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showInkAnnotation="0" codeName="ЭтаКнига" defaultThemeVersion="124226"/>
  <bookViews>
    <workbookView xWindow="-120" yWindow="-120" windowWidth="29040" windowHeight="15840"/>
  </bookViews>
  <sheets>
    <sheet name="Лист1" sheetId="1" r:id="rId1"/>
  </sheets>
  <definedNames>
    <definedName name="_xlnm._FilterDatabase" localSheetId="0" hidden="1">Лист1!$S$1:$S$10917</definedName>
    <definedName name="Искусственный_шелк" localSheetId="0">Лист1!$B$5254</definedName>
    <definedName name="Корректирующее_бельё" localSheetId="0">Лист1!#REF!</definedName>
    <definedName name="Натуральный_шелк" localSheetId="0">Лист1!$B$10</definedName>
    <definedName name="_xlnm.Print_Area" localSheetId="0">Лист1!$B$1:$S$10605</definedName>
    <definedName name="Одежда" localSheetId="0">Лист1!$B$10563</definedName>
    <definedName name="Пляжные_коллекции" localSheetId="0">Лист1!$B$9809</definedName>
    <definedName name="Хлопок_и_вискоза" localSheetId="0">Лист1!$B$7281</definedName>
    <definedName name="Эротика" localSheetId="0">Лист1!#REF!</definedName>
  </definedNames>
  <calcPr calcId="125725"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10602" i="1"/>
  <c r="Q10603" s="1"/>
  <c r="Q10604" s="1"/>
  <c r="Q10605" s="1"/>
  <c r="Q10598"/>
  <c r="Q10599" s="1"/>
  <c r="Q10600" s="1"/>
  <c r="Q10601" s="1"/>
  <c r="Q10594"/>
  <c r="Q10595" s="1"/>
  <c r="Q10596" s="1"/>
  <c r="Q10597" s="1"/>
  <c r="Q10590"/>
  <c r="Q10591" s="1"/>
  <c r="Q10592" s="1"/>
  <c r="Q10593" s="1"/>
  <c r="Q10589"/>
  <c r="Q10584"/>
  <c r="Q10585" s="1"/>
  <c r="Q10586" s="1"/>
  <c r="Q10587" s="1"/>
  <c r="Q10588" s="1"/>
  <c r="Q10578"/>
  <c r="Q10579" s="1"/>
  <c r="Q10580" s="1"/>
  <c r="Q10581" s="1"/>
  <c r="Q10582" s="1"/>
  <c r="Q10583" s="1"/>
  <c r="Q10577"/>
  <c r="Q10570"/>
  <c r="Q10571" s="1"/>
  <c r="Q10572" s="1"/>
  <c r="Q10573" s="1"/>
  <c r="Q10574" s="1"/>
  <c r="Q10575" s="1"/>
  <c r="Q10576" s="1"/>
  <c r="Q10565"/>
  <c r="Q10566" s="1"/>
  <c r="Q10567" s="1"/>
  <c r="Q10568" s="1"/>
  <c r="Q10569" s="1"/>
  <c r="Q10562"/>
  <c r="Q10563" s="1"/>
  <c r="Q10564" s="1"/>
  <c r="Q10559"/>
  <c r="Q10560" s="1"/>
  <c r="Q10561" s="1"/>
  <c r="Q10555"/>
  <c r="Q10556" s="1"/>
  <c r="Q10557" s="1"/>
  <c r="Q10558" s="1"/>
  <c r="Q10552"/>
  <c r="Q10553" s="1"/>
  <c r="Q10554" s="1"/>
  <c r="Q10551"/>
  <c r="Q10548"/>
  <c r="Q10549" s="1"/>
  <c r="Q10550" s="1"/>
  <c r="Q10546"/>
  <c r="Q10547" s="1"/>
  <c r="Q10541"/>
  <c r="Q10542" s="1"/>
  <c r="Q10543" s="1"/>
  <c r="Q10544" s="1"/>
  <c r="Q10545" s="1"/>
  <c r="Q10537"/>
  <c r="Q10538" s="1"/>
  <c r="Q10539" s="1"/>
  <c r="Q10540" s="1"/>
  <c r="Q10533"/>
  <c r="Q10534" s="1"/>
  <c r="Q10535" s="1"/>
  <c r="Q10536" s="1"/>
  <c r="Q10530"/>
  <c r="Q10531" s="1"/>
  <c r="Q10532" s="1"/>
  <c r="Q10529"/>
  <c r="Q10524"/>
  <c r="Q10525" s="1"/>
  <c r="Q10526" s="1"/>
  <c r="Q10527" s="1"/>
  <c r="Q10528" s="1"/>
  <c r="Q10520"/>
  <c r="Q10521" s="1"/>
  <c r="Q10522" s="1"/>
  <c r="Q10523" s="1"/>
  <c r="Q10516"/>
  <c r="Q10517" s="1"/>
  <c r="Q10518" s="1"/>
  <c r="Q10519" s="1"/>
  <c r="Q10512"/>
  <c r="Q10513" s="1"/>
  <c r="Q10514" s="1"/>
  <c r="Q10515" s="1"/>
  <c r="Q10507"/>
  <c r="Q10508" s="1"/>
  <c r="Q10509" s="1"/>
  <c r="Q10510" s="1"/>
  <c r="Q10511" s="1"/>
  <c r="Q10503"/>
  <c r="Q10504" s="1"/>
  <c r="Q10505" s="1"/>
  <c r="Q10506" s="1"/>
  <c r="Q10499"/>
  <c r="Q10500" s="1"/>
  <c r="Q10501" s="1"/>
  <c r="Q10502" s="1"/>
  <c r="Q10496"/>
  <c r="Q10497" s="1"/>
  <c r="Q10498" s="1"/>
  <c r="Q10495"/>
  <c r="Q10491"/>
  <c r="Q10492" s="1"/>
  <c r="Q10493" s="1"/>
  <c r="Q10494" s="1"/>
  <c r="Q10490"/>
  <c r="Q10487"/>
  <c r="Q10488" s="1"/>
  <c r="Q10489" s="1"/>
  <c r="Q10482"/>
  <c r="Q10483" s="1"/>
  <c r="Q10484" s="1"/>
  <c r="Q10485" s="1"/>
  <c r="Q10486" s="1"/>
  <c r="Q10478"/>
  <c r="Q10479" s="1"/>
  <c r="Q10480" s="1"/>
  <c r="Q10481" s="1"/>
  <c r="Q10477"/>
  <c r="Q10473"/>
  <c r="Q10474" s="1"/>
  <c r="Q10475" s="1"/>
  <c r="Q10476" s="1"/>
  <c r="Q10469"/>
  <c r="Q10470" s="1"/>
  <c r="Q10471" s="1"/>
  <c r="Q10472" s="1"/>
  <c r="Q10466"/>
  <c r="Q10467" s="1"/>
  <c r="Q10468" s="1"/>
  <c r="Q10465"/>
  <c r="Q10460"/>
  <c r="Q10461" s="1"/>
  <c r="Q10462" s="1"/>
  <c r="Q10463" s="1"/>
  <c r="Q10464" s="1"/>
  <c r="Q10456"/>
  <c r="Q10457" s="1"/>
  <c r="Q10458" s="1"/>
  <c r="Q10459" s="1"/>
  <c r="Q10452"/>
  <c r="Q10453" s="1"/>
  <c r="Q10454" s="1"/>
  <c r="Q10455" s="1"/>
  <c r="Q10450"/>
  <c r="Q10451" s="1"/>
  <c r="Q10448"/>
  <c r="Q10449" s="1"/>
  <c r="Q10444"/>
  <c r="Q10445" s="1"/>
  <c r="Q10446" s="1"/>
  <c r="Q10447" s="1"/>
  <c r="Q10442"/>
  <c r="Q10443" s="1"/>
  <c r="Q10440"/>
  <c r="Q10441" s="1"/>
  <c r="Q10435"/>
  <c r="Q10436" s="1"/>
  <c r="Q10437" s="1"/>
  <c r="Q10438" s="1"/>
  <c r="Q10439" s="1"/>
  <c r="Q10431"/>
  <c r="Q10432" s="1"/>
  <c r="Q10433" s="1"/>
  <c r="Q10434" s="1"/>
  <c r="Q10427"/>
  <c r="Q10428" s="1"/>
  <c r="Q10429" s="1"/>
  <c r="Q10430" s="1"/>
  <c r="Q10422"/>
  <c r="Q10423" s="1"/>
  <c r="Q10424" s="1"/>
  <c r="Q10425" s="1"/>
  <c r="Q10426" s="1"/>
  <c r="Q10418"/>
  <c r="Q10419" s="1"/>
  <c r="Q10420" s="1"/>
  <c r="Q10421" s="1"/>
  <c r="Q10415"/>
  <c r="Q10416" s="1"/>
  <c r="Q10417" s="1"/>
  <c r="Q10414"/>
  <c r="Q10410"/>
  <c r="Q10411" s="1"/>
  <c r="Q10412" s="1"/>
  <c r="Q10413" s="1"/>
  <c r="Q10407"/>
  <c r="Q10408" s="1"/>
  <c r="Q10409" s="1"/>
  <c r="Q10406"/>
  <c r="Q10402"/>
  <c r="Q10403" s="1"/>
  <c r="Q10404" s="1"/>
  <c r="Q10405" s="1"/>
  <c r="Q10401"/>
  <c r="Q10398"/>
  <c r="Q10399" s="1"/>
  <c r="Q10400" s="1"/>
  <c r="Q10393"/>
  <c r="Q10394" s="1"/>
  <c r="Q10395" s="1"/>
  <c r="Q10396" s="1"/>
  <c r="Q10397" s="1"/>
  <c r="Q10389"/>
  <c r="Q10390" s="1"/>
  <c r="Q10391" s="1"/>
  <c r="Q10392" s="1"/>
  <c r="Q10385"/>
  <c r="Q10386" s="1"/>
  <c r="Q10387" s="1"/>
  <c r="Q10388" s="1"/>
  <c r="Q10381"/>
  <c r="Q10382" s="1"/>
  <c r="Q10383" s="1"/>
  <c r="Q10384" s="1"/>
  <c r="Q10376"/>
  <c r="Q10377" s="1"/>
  <c r="Q10378" s="1"/>
  <c r="Q10379" s="1"/>
  <c r="Q10380" s="1"/>
  <c r="Q10372"/>
  <c r="Q10373" s="1"/>
  <c r="Q10374" s="1"/>
  <c r="Q10375" s="1"/>
  <c r="Q10368"/>
  <c r="Q10369" s="1"/>
  <c r="Q10370" s="1"/>
  <c r="Q10371" s="1"/>
  <c r="Q10363"/>
  <c r="Q10364" s="1"/>
  <c r="Q10365" s="1"/>
  <c r="Q10366" s="1"/>
  <c r="Q10367" s="1"/>
  <c r="Q10359"/>
  <c r="Q10360" s="1"/>
  <c r="Q10361" s="1"/>
  <c r="Q10362" s="1"/>
  <c r="Q10355"/>
  <c r="Q10356" s="1"/>
  <c r="Q10357" s="1"/>
  <c r="Q10358" s="1"/>
  <c r="Q10351"/>
  <c r="Q10352" s="1"/>
  <c r="Q10353" s="1"/>
  <c r="Q10354" s="1"/>
  <c r="Q10347"/>
  <c r="Q10348" s="1"/>
  <c r="Q10349" s="1"/>
  <c r="Q10350" s="1"/>
  <c r="Q10343"/>
  <c r="Q10344" s="1"/>
  <c r="Q10345" s="1"/>
  <c r="Q10346" s="1"/>
  <c r="Q10342"/>
  <c r="Q10338"/>
  <c r="Q10339" s="1"/>
  <c r="Q10340" s="1"/>
  <c r="Q10341" s="1"/>
  <c r="Q10335"/>
  <c r="Q10336" s="1"/>
  <c r="Q10337" s="1"/>
  <c r="Q10334"/>
  <c r="Q10330"/>
  <c r="Q10331" s="1"/>
  <c r="Q10332" s="1"/>
  <c r="Q10333" s="1"/>
  <c r="Q10326"/>
  <c r="Q10327" s="1"/>
  <c r="Q10328" s="1"/>
  <c r="Q10329" s="1"/>
  <c r="Q10322"/>
  <c r="Q10323" s="1"/>
  <c r="Q10324" s="1"/>
  <c r="Q10325" s="1"/>
  <c r="Q10316"/>
  <c r="Q10317" s="1"/>
  <c r="Q10318" s="1"/>
  <c r="Q10319" s="1"/>
  <c r="Q10320" s="1"/>
  <c r="Q10321" s="1"/>
  <c r="Q10311"/>
  <c r="Q10312" s="1"/>
  <c r="Q10313" s="1"/>
  <c r="Q10314" s="1"/>
  <c r="Q10315" s="1"/>
  <c r="Q10306"/>
  <c r="Q10307" s="1"/>
  <c r="Q10308" s="1"/>
  <c r="Q10309" s="1"/>
  <c r="Q10310" s="1"/>
  <c r="Q10301"/>
  <c r="Q10302" s="1"/>
  <c r="Q10303" s="1"/>
  <c r="Q10304" s="1"/>
  <c r="Q10305" s="1"/>
  <c r="Q10296"/>
  <c r="Q10297" s="1"/>
  <c r="Q10298" s="1"/>
  <c r="Q10299" s="1"/>
  <c r="Q10300" s="1"/>
  <c r="Q10291"/>
  <c r="Q10292" s="1"/>
  <c r="Q10293" s="1"/>
  <c r="Q10294" s="1"/>
  <c r="Q10295" s="1"/>
  <c r="Q10286"/>
  <c r="Q10287" s="1"/>
  <c r="Q10288" s="1"/>
  <c r="Q10289" s="1"/>
  <c r="Q10290" s="1"/>
  <c r="Q10281"/>
  <c r="Q10282" s="1"/>
  <c r="Q10283" s="1"/>
  <c r="Q10284" s="1"/>
  <c r="Q10285" s="1"/>
  <c r="Q10277"/>
  <c r="Q10278" s="1"/>
  <c r="Q10279" s="1"/>
  <c r="Q10280" s="1"/>
  <c r="Q10276"/>
  <c r="Q10274"/>
  <c r="Q10275" s="1"/>
  <c r="Q10273"/>
  <c r="Q10269"/>
  <c r="Q10270" s="1"/>
  <c r="Q10271" s="1"/>
  <c r="Q10272" s="1"/>
  <c r="Q10266"/>
  <c r="Q10267" s="1"/>
  <c r="Q10268" s="1"/>
  <c r="Q10264"/>
  <c r="Q10265" s="1"/>
  <c r="Q10260"/>
  <c r="Q10261" s="1"/>
  <c r="Q10262" s="1"/>
  <c r="Q10263" s="1"/>
  <c r="Q10256"/>
  <c r="Q10257" s="1"/>
  <c r="Q10258" s="1"/>
  <c r="Q10259" s="1"/>
  <c r="Q10252"/>
  <c r="Q10253" s="1"/>
  <c r="Q10254" s="1"/>
  <c r="Q10255" s="1"/>
  <c r="Q10248"/>
  <c r="Q10249" s="1"/>
  <c r="Q10250" s="1"/>
  <c r="Q10251" s="1"/>
  <c r="Q10244"/>
  <c r="Q10245" s="1"/>
  <c r="Q10246" s="1"/>
  <c r="Q10247" s="1"/>
  <c r="Q10239"/>
  <c r="Q10240" s="1"/>
  <c r="Q10241" s="1"/>
  <c r="Q10242" s="1"/>
  <c r="Q10243" s="1"/>
  <c r="Q10235"/>
  <c r="Q10236" s="1"/>
  <c r="Q10237" s="1"/>
  <c r="Q10238" s="1"/>
  <c r="Q10232"/>
  <c r="Q10233" s="1"/>
  <c r="Q10234" s="1"/>
  <c r="Q10231"/>
  <c r="Q10227"/>
  <c r="Q10228" s="1"/>
  <c r="Q10229" s="1"/>
  <c r="Q10230" s="1"/>
  <c r="Q10223"/>
  <c r="Q10224" s="1"/>
  <c r="Q10225" s="1"/>
  <c r="Q10226" s="1"/>
  <c r="Q10220"/>
  <c r="Q10221" s="1"/>
  <c r="Q10222" s="1"/>
  <c r="Q10219"/>
  <c r="Q10214"/>
  <c r="Q10215" s="1"/>
  <c r="Q10216" s="1"/>
  <c r="Q10217" s="1"/>
  <c r="Q10218" s="1"/>
  <c r="Q10210"/>
  <c r="Q10211" s="1"/>
  <c r="Q10212" s="1"/>
  <c r="Q10213" s="1"/>
  <c r="Q10206"/>
  <c r="Q10207" s="1"/>
  <c r="Q10208" s="1"/>
  <c r="Q10209" s="1"/>
  <c r="Q10202"/>
  <c r="Q10203" s="1"/>
  <c r="Q10204" s="1"/>
  <c r="Q10205" s="1"/>
  <c r="Q10198"/>
  <c r="Q10199" s="1"/>
  <c r="Q10200" s="1"/>
  <c r="Q10201" s="1"/>
  <c r="Q10194"/>
  <c r="Q10195" s="1"/>
  <c r="Q10196" s="1"/>
  <c r="Q10197" s="1"/>
  <c r="Q10190"/>
  <c r="Q10191" s="1"/>
  <c r="Q10192" s="1"/>
  <c r="Q10193" s="1"/>
  <c r="Q10185"/>
  <c r="Q10186" s="1"/>
  <c r="Q10187" s="1"/>
  <c r="Q10188" s="1"/>
  <c r="Q10189" s="1"/>
  <c r="Q10182"/>
  <c r="Q10183" s="1"/>
  <c r="Q10184" s="1"/>
  <c r="Q10181"/>
  <c r="Q10177"/>
  <c r="Q10178" s="1"/>
  <c r="Q10179" s="1"/>
  <c r="Q10180" s="1"/>
  <c r="Q10173"/>
  <c r="Q10174" s="1"/>
  <c r="Q10175" s="1"/>
  <c r="Q10176" s="1"/>
  <c r="Q10172"/>
  <c r="Q10170"/>
  <c r="Q10171" s="1"/>
  <c r="Q10169"/>
  <c r="Q10164"/>
  <c r="Q10165" s="1"/>
  <c r="Q10166" s="1"/>
  <c r="Q10167" s="1"/>
  <c r="Q10168" s="1"/>
  <c r="Q10160"/>
  <c r="Q10161" s="1"/>
  <c r="Q10162" s="1"/>
  <c r="Q10163" s="1"/>
  <c r="Q10156"/>
  <c r="Q10157" s="1"/>
  <c r="Q10158" s="1"/>
  <c r="Q10159" s="1"/>
  <c r="Q10152"/>
  <c r="Q10153" s="1"/>
  <c r="Q10154" s="1"/>
  <c r="Q10155" s="1"/>
  <c r="Q10148"/>
  <c r="Q10149" s="1"/>
  <c r="Q10150" s="1"/>
  <c r="Q10151" s="1"/>
  <c r="Q10144"/>
  <c r="Q10145" s="1"/>
  <c r="Q10146" s="1"/>
  <c r="Q10147" s="1"/>
  <c r="Q10140"/>
  <c r="Q10141" s="1"/>
  <c r="Q10142" s="1"/>
  <c r="Q10143" s="1"/>
  <c r="Q10136"/>
  <c r="Q10137" s="1"/>
  <c r="Q10138" s="1"/>
  <c r="Q10139" s="1"/>
  <c r="Q10132"/>
  <c r="Q10133" s="1"/>
  <c r="Q10134" s="1"/>
  <c r="Q10135" s="1"/>
  <c r="Q10131"/>
  <c r="Q10127"/>
  <c r="Q10128" s="1"/>
  <c r="Q10129" s="1"/>
  <c r="Q10130" s="1"/>
  <c r="Q10123"/>
  <c r="Q10124" s="1"/>
  <c r="Q10125" s="1"/>
  <c r="Q10126" s="1"/>
  <c r="Q10120"/>
  <c r="Q10121" s="1"/>
  <c r="Q10122" s="1"/>
  <c r="Q10119"/>
  <c r="Q10115"/>
  <c r="Q10116" s="1"/>
  <c r="Q10117" s="1"/>
  <c r="Q10118" s="1"/>
  <c r="Q10110"/>
  <c r="Q10111" s="1"/>
  <c r="Q10112" s="1"/>
  <c r="Q10113" s="1"/>
  <c r="Q10114" s="1"/>
  <c r="Q10106"/>
  <c r="Q10107" s="1"/>
  <c r="Q10108" s="1"/>
  <c r="Q10109" s="1"/>
  <c r="Q10102"/>
  <c r="Q10103" s="1"/>
  <c r="Q10104" s="1"/>
  <c r="Q10105" s="1"/>
  <c r="Q10098"/>
  <c r="Q10099" s="1"/>
  <c r="Q10100" s="1"/>
  <c r="Q10101" s="1"/>
  <c r="Q10094"/>
  <c r="Q10095" s="1"/>
  <c r="Q10096" s="1"/>
  <c r="Q10097" s="1"/>
  <c r="Q10090"/>
  <c r="Q10091" s="1"/>
  <c r="Q10092" s="1"/>
  <c r="Q10093" s="1"/>
  <c r="Q10086"/>
  <c r="Q10087" s="1"/>
  <c r="Q10088" s="1"/>
  <c r="Q10089" s="1"/>
  <c r="Q10082"/>
  <c r="Q10083" s="1"/>
  <c r="Q10084" s="1"/>
  <c r="Q10085" s="1"/>
  <c r="Q10077"/>
  <c r="Q10078" s="1"/>
  <c r="Q10079" s="1"/>
  <c r="Q10080" s="1"/>
  <c r="Q10081" s="1"/>
  <c r="Q10074"/>
  <c r="Q10075" s="1"/>
  <c r="Q10076" s="1"/>
  <c r="Q10073"/>
  <c r="Q10069"/>
  <c r="Q10070" s="1"/>
  <c r="Q10071" s="1"/>
  <c r="Q10072" s="1"/>
  <c r="Q10065"/>
  <c r="Q10066" s="1"/>
  <c r="Q10067" s="1"/>
  <c r="Q10068" s="1"/>
  <c r="Q10061"/>
  <c r="Q10062" s="1"/>
  <c r="Q10063" s="1"/>
  <c r="Q10064" s="1"/>
  <c r="Q10057"/>
  <c r="Q10058" s="1"/>
  <c r="Q10059" s="1"/>
  <c r="Q10060" s="1"/>
  <c r="Q10054"/>
  <c r="Q10055" s="1"/>
  <c r="Q10056" s="1"/>
  <c r="Q10053"/>
  <c r="Q10049"/>
  <c r="Q10050" s="1"/>
  <c r="Q10051" s="1"/>
  <c r="Q10052" s="1"/>
  <c r="Q10045"/>
  <c r="Q10046" s="1"/>
  <c r="Q10047" s="1"/>
  <c r="Q10048" s="1"/>
  <c r="Q10042"/>
  <c r="Q10043" s="1"/>
  <c r="Q10044" s="1"/>
  <c r="Q10041"/>
  <c r="Q10038"/>
  <c r="Q10039" s="1"/>
  <c r="Q10040" s="1"/>
  <c r="Q10037"/>
  <c r="Q10033"/>
  <c r="Q10034" s="1"/>
  <c r="Q10035" s="1"/>
  <c r="Q10036" s="1"/>
  <c r="Q10029"/>
  <c r="Q10030" s="1"/>
  <c r="Q10031" s="1"/>
  <c r="Q10032" s="1"/>
  <c r="Q10026"/>
  <c r="Q10027" s="1"/>
  <c r="Q10028" s="1"/>
  <c r="Q10025"/>
  <c r="Q10021"/>
  <c r="Q10022" s="1"/>
  <c r="Q10023" s="1"/>
  <c r="Q10024" s="1"/>
  <c r="Q10018"/>
  <c r="Q10019" s="1"/>
  <c r="Q10020" s="1"/>
  <c r="Q10017"/>
  <c r="Q10012"/>
  <c r="Q10013" s="1"/>
  <c r="Q10014" s="1"/>
  <c r="Q10015" s="1"/>
  <c r="Q10016" s="1"/>
  <c r="Q10008"/>
  <c r="Q10009" s="1"/>
  <c r="Q10010" s="1"/>
  <c r="Q10011" s="1"/>
  <c r="Q10004"/>
  <c r="Q10005" s="1"/>
  <c r="Q10006" s="1"/>
  <c r="Q10007" s="1"/>
  <c r="Q10000"/>
  <c r="Q10001" s="1"/>
  <c r="Q10002" s="1"/>
  <c r="Q10003" s="1"/>
  <c r="Q9996"/>
  <c r="Q9997" s="1"/>
  <c r="Q9998" s="1"/>
  <c r="Q9999" s="1"/>
  <c r="Q9992"/>
  <c r="Q9993" s="1"/>
  <c r="Q9994" s="1"/>
  <c r="Q9995" s="1"/>
  <c r="Q9988"/>
  <c r="Q9989" s="1"/>
  <c r="Q9990" s="1"/>
  <c r="Q9991" s="1"/>
  <c r="Q9984"/>
  <c r="Q9985" s="1"/>
  <c r="Q9986" s="1"/>
  <c r="Q9987" s="1"/>
  <c r="Q9980"/>
  <c r="Q9981" s="1"/>
  <c r="Q9982" s="1"/>
  <c r="Q9983" s="1"/>
  <c r="Q9978"/>
  <c r="Q9979" s="1"/>
  <c r="Q9976"/>
  <c r="Q9977" s="1"/>
  <c r="Q9972"/>
  <c r="Q9973" s="1"/>
  <c r="Q9974" s="1"/>
  <c r="Q9975" s="1"/>
  <c r="Q9967"/>
  <c r="Q9968" s="1"/>
  <c r="Q9969" s="1"/>
  <c r="Q9970" s="1"/>
  <c r="Q9971" s="1"/>
  <c r="Q9963"/>
  <c r="Q9964" s="1"/>
  <c r="Q9965" s="1"/>
  <c r="Q9966" s="1"/>
  <c r="Q9959"/>
  <c r="Q9960" s="1"/>
  <c r="Q9961" s="1"/>
  <c r="Q9962" s="1"/>
  <c r="Q9955"/>
  <c r="Q9956" s="1"/>
  <c r="Q9957" s="1"/>
  <c r="Q9958" s="1"/>
  <c r="Q9951"/>
  <c r="Q9952" s="1"/>
  <c r="Q9953" s="1"/>
  <c r="Q9954" s="1"/>
  <c r="Q9950"/>
  <c r="Q9947"/>
  <c r="Q9948" s="1"/>
  <c r="Q9949" s="1"/>
  <c r="Q9943"/>
  <c r="Q9944" s="1"/>
  <c r="Q9945" s="1"/>
  <c r="Q9946" s="1"/>
  <c r="Q9939"/>
  <c r="Q9940" s="1"/>
  <c r="Q9941" s="1"/>
  <c r="Q9942" s="1"/>
  <c r="Q9936"/>
  <c r="Q9937" s="1"/>
  <c r="Q9938" s="1"/>
  <c r="Q9934"/>
  <c r="Q9935" s="1"/>
  <c r="Q9930"/>
  <c r="Q9931" s="1"/>
  <c r="Q9932" s="1"/>
  <c r="Q9933" s="1"/>
  <c r="Q9926"/>
  <c r="Q9927" s="1"/>
  <c r="Q9928" s="1"/>
  <c r="Q9929" s="1"/>
  <c r="Q9922"/>
  <c r="Q9923" s="1"/>
  <c r="Q9924" s="1"/>
  <c r="Q9925" s="1"/>
  <c r="Q9918"/>
  <c r="Q9919" s="1"/>
  <c r="Q9920" s="1"/>
  <c r="Q9921" s="1"/>
  <c r="Q9914"/>
  <c r="Q9915" s="1"/>
  <c r="Q9916" s="1"/>
  <c r="Q9917" s="1"/>
  <c r="Q9910"/>
  <c r="Q9911" s="1"/>
  <c r="Q9912" s="1"/>
  <c r="Q9913" s="1"/>
  <c r="Q9909"/>
  <c r="Q9905"/>
  <c r="Q9906" s="1"/>
  <c r="Q9907" s="1"/>
  <c r="Q9908" s="1"/>
  <c r="Q9901"/>
  <c r="Q9902" s="1"/>
  <c r="Q9903" s="1"/>
  <c r="Q9904" s="1"/>
  <c r="Q9898"/>
  <c r="Q9899" s="1"/>
  <c r="Q9900" s="1"/>
  <c r="Q9897"/>
  <c r="Q9893"/>
  <c r="Q9894" s="1"/>
  <c r="Q9895" s="1"/>
  <c r="Q9896" s="1"/>
  <c r="Q9890"/>
  <c r="Q9891" s="1"/>
  <c r="Q9892" s="1"/>
  <c r="Q9889"/>
  <c r="Q9885"/>
  <c r="Q9886" s="1"/>
  <c r="Q9887" s="1"/>
  <c r="Q9888" s="1"/>
  <c r="Q9881"/>
  <c r="Q9882" s="1"/>
  <c r="Q9883" s="1"/>
  <c r="Q9884" s="1"/>
  <c r="Q9876"/>
  <c r="Q9877" s="1"/>
  <c r="Q9878" s="1"/>
  <c r="Q9879" s="1"/>
  <c r="Q9880" s="1"/>
  <c r="Q9875"/>
  <c r="Q9870"/>
  <c r="Q9871" s="1"/>
  <c r="Q9872" s="1"/>
  <c r="Q9873" s="1"/>
  <c r="Q9874" s="1"/>
  <c r="Q9865"/>
  <c r="Q9866" s="1"/>
  <c r="Q9867" s="1"/>
  <c r="Q9868" s="1"/>
  <c r="Q9869" s="1"/>
  <c r="Q9860"/>
  <c r="Q9861" s="1"/>
  <c r="Q9862" s="1"/>
  <c r="Q9863" s="1"/>
  <c r="Q9864" s="1"/>
  <c r="Q9855"/>
  <c r="Q9856" s="1"/>
  <c r="Q9857" s="1"/>
  <c r="Q9858" s="1"/>
  <c r="Q9859" s="1"/>
  <c r="Q9850"/>
  <c r="Q9851" s="1"/>
  <c r="Q9852" s="1"/>
  <c r="Q9853" s="1"/>
  <c r="Q9854" s="1"/>
  <c r="Q9845"/>
  <c r="Q9846" s="1"/>
  <c r="Q9847" s="1"/>
  <c r="Q9848" s="1"/>
  <c r="Q9849" s="1"/>
  <c r="Q9840"/>
  <c r="Q9841" s="1"/>
  <c r="Q9842" s="1"/>
  <c r="Q9843" s="1"/>
  <c r="Q9844" s="1"/>
  <c r="Q9835"/>
  <c r="Q9836" s="1"/>
  <c r="Q9837" s="1"/>
  <c r="Q9838" s="1"/>
  <c r="Q9839" s="1"/>
  <c r="Q9831"/>
  <c r="Q9832" s="1"/>
  <c r="Q9833" s="1"/>
  <c r="Q9834" s="1"/>
  <c r="Q9828"/>
  <c r="Q9829" s="1"/>
  <c r="Q9830" s="1"/>
  <c r="Q9827"/>
  <c r="Q9823"/>
  <c r="Q9824" s="1"/>
  <c r="Q9825" s="1"/>
  <c r="Q9826" s="1"/>
  <c r="Q9820"/>
  <c r="Q9821" s="1"/>
  <c r="Q9822" s="1"/>
  <c r="Q9819"/>
  <c r="Q9815"/>
  <c r="Q9816" s="1"/>
  <c r="Q9817" s="1"/>
  <c r="Q9818" s="1"/>
  <c r="Q9811"/>
  <c r="Q9812" s="1"/>
  <c r="Q9813" s="1"/>
  <c r="Q9814" s="1"/>
  <c r="Q9805"/>
  <c r="Q9806" s="1"/>
  <c r="Q9807" s="1"/>
  <c r="Q9808" s="1"/>
  <c r="Q9809" s="1"/>
  <c r="Q9810" s="1"/>
  <c r="Q9800"/>
  <c r="Q9801" s="1"/>
  <c r="Q9802" s="1"/>
  <c r="Q9803" s="1"/>
  <c r="Q9804" s="1"/>
  <c r="Q9796"/>
  <c r="Q9797" s="1"/>
  <c r="Q9798" s="1"/>
  <c r="Q9799" s="1"/>
  <c r="Q9792"/>
  <c r="Q9793" s="1"/>
  <c r="Q9794" s="1"/>
  <c r="Q9795" s="1"/>
  <c r="Q9787"/>
  <c r="Q9788" s="1"/>
  <c r="Q9789" s="1"/>
  <c r="Q9790" s="1"/>
  <c r="Q9791" s="1"/>
  <c r="Q9781"/>
  <c r="Q9782" s="1"/>
  <c r="Q9783" s="1"/>
  <c r="Q9784" s="1"/>
  <c r="Q9785" s="1"/>
  <c r="Q9786" s="1"/>
  <c r="Q9776"/>
  <c r="Q9777" s="1"/>
  <c r="Q9778" s="1"/>
  <c r="Q9779" s="1"/>
  <c r="Q9780" s="1"/>
  <c r="Q9772"/>
  <c r="Q9773" s="1"/>
  <c r="Q9774" s="1"/>
  <c r="Q9775" s="1"/>
  <c r="Q9768"/>
  <c r="Q9769" s="1"/>
  <c r="Q9770" s="1"/>
  <c r="Q9771" s="1"/>
  <c r="Q9764"/>
  <c r="Q9765" s="1"/>
  <c r="Q9766" s="1"/>
  <c r="Q9767" s="1"/>
  <c r="Q9760"/>
  <c r="Q9761" s="1"/>
  <c r="Q9762" s="1"/>
  <c r="Q9763" s="1"/>
  <c r="Q9756"/>
  <c r="Q9757" s="1"/>
  <c r="Q9758" s="1"/>
  <c r="Q9759" s="1"/>
  <c r="Q9751"/>
  <c r="Q9752" s="1"/>
  <c r="Q9753" s="1"/>
  <c r="Q9754" s="1"/>
  <c r="Q9755" s="1"/>
  <c r="Q9746"/>
  <c r="Q9747" s="1"/>
  <c r="Q9748" s="1"/>
  <c r="Q9749" s="1"/>
  <c r="Q9750" s="1"/>
  <c r="Q9742"/>
  <c r="Q9743" s="1"/>
  <c r="Q9744" s="1"/>
  <c r="Q9745" s="1"/>
  <c r="Q9737"/>
  <c r="Q9738" s="1"/>
  <c r="Q9739" s="1"/>
  <c r="Q9740" s="1"/>
  <c r="Q9741" s="1"/>
  <c r="Q9733"/>
  <c r="Q9734" s="1"/>
  <c r="Q9735" s="1"/>
  <c r="Q9736" s="1"/>
  <c r="Q9729"/>
  <c r="Q9730" s="1"/>
  <c r="Q9731" s="1"/>
  <c r="Q9732" s="1"/>
  <c r="Q9726"/>
  <c r="Q9727" s="1"/>
  <c r="Q9728" s="1"/>
  <c r="Q9725"/>
  <c r="Q9719"/>
  <c r="Q9720" s="1"/>
  <c r="Q9721" s="1"/>
  <c r="Q9722" s="1"/>
  <c r="Q9723" s="1"/>
  <c r="Q9724" s="1"/>
  <c r="Q9714"/>
  <c r="Q9715" s="1"/>
  <c r="Q9716" s="1"/>
  <c r="Q9717" s="1"/>
  <c r="Q9718" s="1"/>
  <c r="Q9709"/>
  <c r="Q9710" s="1"/>
  <c r="Q9711" s="1"/>
  <c r="Q9712" s="1"/>
  <c r="Q9713" s="1"/>
  <c r="Q9704"/>
  <c r="Q9705" s="1"/>
  <c r="Q9706" s="1"/>
  <c r="Q9707" s="1"/>
  <c r="Q9708" s="1"/>
  <c r="Q9699"/>
  <c r="Q9700" s="1"/>
  <c r="Q9701" s="1"/>
  <c r="Q9702" s="1"/>
  <c r="Q9703" s="1"/>
  <c r="Q9695"/>
  <c r="Q9696" s="1"/>
  <c r="Q9697" s="1"/>
  <c r="Q9698" s="1"/>
  <c r="Q9694"/>
  <c r="Q9690"/>
  <c r="Q9691" s="1"/>
  <c r="Q9692" s="1"/>
  <c r="Q9693" s="1"/>
  <c r="Q9685"/>
  <c r="Q9686" s="1"/>
  <c r="Q9687" s="1"/>
  <c r="Q9688" s="1"/>
  <c r="Q9689" s="1"/>
  <c r="Q9681"/>
  <c r="Q9682" s="1"/>
  <c r="Q9683" s="1"/>
  <c r="Q9684" s="1"/>
  <c r="Q9677"/>
  <c r="Q9678" s="1"/>
  <c r="Q9679" s="1"/>
  <c r="Q9680" s="1"/>
  <c r="Q9673"/>
  <c r="Q9674" s="1"/>
  <c r="Q9675" s="1"/>
  <c r="Q9676" s="1"/>
  <c r="Q9668"/>
  <c r="Q9669" s="1"/>
  <c r="Q9670" s="1"/>
  <c r="Q9671" s="1"/>
  <c r="Q9672" s="1"/>
  <c r="Q9665"/>
  <c r="Q9666" s="1"/>
  <c r="Q9667" s="1"/>
  <c r="Q9664"/>
  <c r="Q9659"/>
  <c r="Q9660" s="1"/>
  <c r="Q9661" s="1"/>
  <c r="Q9662" s="1"/>
  <c r="Q9663" s="1"/>
  <c r="Q9655"/>
  <c r="Q9656" s="1"/>
  <c r="Q9657" s="1"/>
  <c r="Q9658" s="1"/>
  <c r="Q9647"/>
  <c r="Q9648" s="1"/>
  <c r="Q9649" s="1"/>
  <c r="Q9650" s="1"/>
  <c r="Q9651" s="1"/>
  <c r="Q9652" s="1"/>
  <c r="Q9653" s="1"/>
  <c r="Q9654" s="1"/>
  <c r="Q9641"/>
  <c r="Q9642" s="1"/>
  <c r="Q9643" s="1"/>
  <c r="Q9644" s="1"/>
  <c r="Q9645" s="1"/>
  <c r="Q9646" s="1"/>
  <c r="Q9639"/>
  <c r="Q9640" s="1"/>
  <c r="Q9634"/>
  <c r="Q9635" s="1"/>
  <c r="Q9636" s="1"/>
  <c r="Q9637" s="1"/>
  <c r="Q9638" s="1"/>
  <c r="Q9629"/>
  <c r="Q9630" s="1"/>
  <c r="Q9631" s="1"/>
  <c r="Q9632" s="1"/>
  <c r="Q9633" s="1"/>
  <c r="Q9624"/>
  <c r="Q9625" s="1"/>
  <c r="Q9626" s="1"/>
  <c r="Q9627" s="1"/>
  <c r="Q9628" s="1"/>
  <c r="Q9622"/>
  <c r="Q9623" s="1"/>
  <c r="Q9620"/>
  <c r="Q9621" s="1"/>
  <c r="Q9615"/>
  <c r="Q9616" s="1"/>
  <c r="Q9617" s="1"/>
  <c r="Q9618" s="1"/>
  <c r="Q9619" s="1"/>
  <c r="Q9611"/>
  <c r="Q9612" s="1"/>
  <c r="Q9613" s="1"/>
  <c r="Q9614" s="1"/>
  <c r="Q9607"/>
  <c r="Q9608" s="1"/>
  <c r="Q9609" s="1"/>
  <c r="Q9610" s="1"/>
  <c r="Q9603"/>
  <c r="Q9604" s="1"/>
  <c r="Q9605" s="1"/>
  <c r="Q9606" s="1"/>
  <c r="Q9599"/>
  <c r="Q9600" s="1"/>
  <c r="Q9601" s="1"/>
  <c r="Q9602" s="1"/>
  <c r="Q9595"/>
  <c r="Q9596" s="1"/>
  <c r="Q9597" s="1"/>
  <c r="Q9598" s="1"/>
  <c r="Q9591"/>
  <c r="Q9592" s="1"/>
  <c r="Q9593" s="1"/>
  <c r="Q9594" s="1"/>
  <c r="Q9587"/>
  <c r="Q9588" s="1"/>
  <c r="Q9589" s="1"/>
  <c r="Q9590" s="1"/>
  <c r="Q9585"/>
  <c r="Q9586" s="1"/>
  <c r="Q9582"/>
  <c r="Q9583" s="1"/>
  <c r="Q9584" s="1"/>
  <c r="Q9578"/>
  <c r="Q9579" s="1"/>
  <c r="Q9580" s="1"/>
  <c r="Q9581" s="1"/>
  <c r="Q9574"/>
  <c r="Q9575" s="1"/>
  <c r="Q9576" s="1"/>
  <c r="Q9577" s="1"/>
  <c r="Q9570"/>
  <c r="Q9571" s="1"/>
  <c r="Q9572" s="1"/>
  <c r="Q9573" s="1"/>
  <c r="Q9565"/>
  <c r="Q9566" s="1"/>
  <c r="Q9567" s="1"/>
  <c r="Q9568" s="1"/>
  <c r="Q9569" s="1"/>
  <c r="Q9561"/>
  <c r="Q9562" s="1"/>
  <c r="Q9563" s="1"/>
  <c r="Q9564" s="1"/>
  <c r="Q9557"/>
  <c r="Q9558" s="1"/>
  <c r="Q9559" s="1"/>
  <c r="Q9560" s="1"/>
  <c r="Q9552"/>
  <c r="Q9553" s="1"/>
  <c r="Q9554" s="1"/>
  <c r="Q9555" s="1"/>
  <c r="Q9556" s="1"/>
  <c r="Q9548"/>
  <c r="Q9549" s="1"/>
  <c r="Q9550" s="1"/>
  <c r="Q9551" s="1"/>
  <c r="Q9545"/>
  <c r="Q9546" s="1"/>
  <c r="Q9547" s="1"/>
  <c r="Q9544"/>
  <c r="Q9534"/>
  <c r="Q9535" s="1"/>
  <c r="Q9536" s="1"/>
  <c r="Q9537" s="1"/>
  <c r="Q9538" s="1"/>
  <c r="Q9539" s="1"/>
  <c r="Q9540" s="1"/>
  <c r="Q9541" s="1"/>
  <c r="Q9542" s="1"/>
  <c r="Q9543" s="1"/>
  <c r="Q9525"/>
  <c r="Q9526" s="1"/>
  <c r="Q9527" s="1"/>
  <c r="Q9528" s="1"/>
  <c r="Q9529" s="1"/>
  <c r="Q9530" s="1"/>
  <c r="Q9531" s="1"/>
  <c r="Q9532" s="1"/>
  <c r="Q9533" s="1"/>
  <c r="Q9524"/>
  <c r="Q9520"/>
  <c r="Q9521" s="1"/>
  <c r="Q9522" s="1"/>
  <c r="Q9523" s="1"/>
  <c r="Q9516"/>
  <c r="Q9517" s="1"/>
  <c r="Q9518" s="1"/>
  <c r="Q9519" s="1"/>
  <c r="Q9513"/>
  <c r="Q9514" s="1"/>
  <c r="Q9515" s="1"/>
  <c r="Q9512"/>
  <c r="Q9508"/>
  <c r="Q9509" s="1"/>
  <c r="Q9510" s="1"/>
  <c r="Q9511" s="1"/>
  <c r="Q9503"/>
  <c r="Q9504" s="1"/>
  <c r="Q9505" s="1"/>
  <c r="Q9506" s="1"/>
  <c r="Q9507" s="1"/>
  <c r="Q9499"/>
  <c r="Q9500" s="1"/>
  <c r="Q9501" s="1"/>
  <c r="Q9502" s="1"/>
  <c r="Q9495"/>
  <c r="Q9496" s="1"/>
  <c r="Q9497" s="1"/>
  <c r="Q9498" s="1"/>
  <c r="Q9491"/>
  <c r="Q9492" s="1"/>
  <c r="Q9493" s="1"/>
  <c r="Q9494" s="1"/>
  <c r="Q9487"/>
  <c r="Q9488" s="1"/>
  <c r="Q9489" s="1"/>
  <c r="Q9490" s="1"/>
  <c r="Q9484"/>
  <c r="Q9485" s="1"/>
  <c r="Q9486" s="1"/>
  <c r="Q9483"/>
  <c r="Q9478"/>
  <c r="Q9479" s="1"/>
  <c r="Q9480" s="1"/>
  <c r="Q9481" s="1"/>
  <c r="Q9482" s="1"/>
  <c r="Q9474"/>
  <c r="Q9475" s="1"/>
  <c r="Q9476" s="1"/>
  <c r="Q9477" s="1"/>
  <c r="Q9470"/>
  <c r="Q9471" s="1"/>
  <c r="Q9472" s="1"/>
  <c r="Q9473" s="1"/>
  <c r="Q9465"/>
  <c r="Q9466" s="1"/>
  <c r="Q9467" s="1"/>
  <c r="Q9468" s="1"/>
  <c r="Q9469" s="1"/>
  <c r="Q9462"/>
  <c r="Q9463" s="1"/>
  <c r="Q9464" s="1"/>
  <c r="Q9461"/>
  <c r="Q9457"/>
  <c r="Q9458" s="1"/>
  <c r="Q9459" s="1"/>
  <c r="Q9460" s="1"/>
  <c r="Q9454"/>
  <c r="Q9455" s="1"/>
  <c r="Q9456" s="1"/>
  <c r="Q9452"/>
  <c r="Q9453" s="1"/>
  <c r="Q9447"/>
  <c r="Q9448" s="1"/>
  <c r="Q9449" s="1"/>
  <c r="Q9450" s="1"/>
  <c r="Q9451" s="1"/>
  <c r="Q9444"/>
  <c r="Q9445" s="1"/>
  <c r="Q9446" s="1"/>
  <c r="Q9443"/>
  <c r="Q9439"/>
  <c r="Q9440" s="1"/>
  <c r="Q9441" s="1"/>
  <c r="Q9442" s="1"/>
  <c r="Q9436"/>
  <c r="Q9437" s="1"/>
  <c r="Q9438" s="1"/>
  <c r="Q9435"/>
  <c r="Q9431"/>
  <c r="Q9432" s="1"/>
  <c r="Q9433" s="1"/>
  <c r="Q9434" s="1"/>
  <c r="Q9427"/>
  <c r="Q9428" s="1"/>
  <c r="Q9429" s="1"/>
  <c r="Q9430" s="1"/>
  <c r="Q9423"/>
  <c r="Q9424" s="1"/>
  <c r="Q9425" s="1"/>
  <c r="Q9426" s="1"/>
  <c r="Q9419"/>
  <c r="Q9420" s="1"/>
  <c r="Q9421" s="1"/>
  <c r="Q9422" s="1"/>
  <c r="Q9417"/>
  <c r="Q9418" s="1"/>
  <c r="Q9414"/>
  <c r="Q9415" s="1"/>
  <c r="Q9416" s="1"/>
  <c r="Q9410"/>
  <c r="Q9411" s="1"/>
  <c r="Q9412" s="1"/>
  <c r="Q9413" s="1"/>
  <c r="Q9407"/>
  <c r="Q9408" s="1"/>
  <c r="Q9409" s="1"/>
  <c r="Q9406"/>
  <c r="Q9402"/>
  <c r="Q9403" s="1"/>
  <c r="Q9404" s="1"/>
  <c r="Q9405" s="1"/>
  <c r="Q9398"/>
  <c r="Q9399" s="1"/>
  <c r="Q9400" s="1"/>
  <c r="Q9401" s="1"/>
  <c r="Q9394"/>
  <c r="Q9395" s="1"/>
  <c r="Q9396" s="1"/>
  <c r="Q9397" s="1"/>
  <c r="Q9390"/>
  <c r="Q9391" s="1"/>
  <c r="Q9392" s="1"/>
  <c r="Q9393" s="1"/>
  <c r="Q9386"/>
  <c r="Q9387" s="1"/>
  <c r="Q9388" s="1"/>
  <c r="Q9389" s="1"/>
  <c r="Q9382"/>
  <c r="Q9383" s="1"/>
  <c r="Q9384" s="1"/>
  <c r="Q9385" s="1"/>
  <c r="Q9377"/>
  <c r="Q9378" s="1"/>
  <c r="Q9379" s="1"/>
  <c r="Q9380" s="1"/>
  <c r="Q9381" s="1"/>
  <c r="Q9374"/>
  <c r="Q9375" s="1"/>
  <c r="Q9376" s="1"/>
  <c r="Q9373"/>
  <c r="Q9369"/>
  <c r="Q9370" s="1"/>
  <c r="Q9371" s="1"/>
  <c r="Q9372" s="1"/>
  <c r="Q9366"/>
  <c r="Q9367" s="1"/>
  <c r="Q9368" s="1"/>
  <c r="Q9365"/>
  <c r="Q9361"/>
  <c r="Q9362" s="1"/>
  <c r="Q9363" s="1"/>
  <c r="Q9364" s="1"/>
  <c r="Q9357"/>
  <c r="Q9358" s="1"/>
  <c r="Q9359" s="1"/>
  <c r="Q9360" s="1"/>
  <c r="Q9353"/>
  <c r="Q9354" s="1"/>
  <c r="Q9355" s="1"/>
  <c r="Q9356" s="1"/>
  <c r="Q9349"/>
  <c r="Q9350" s="1"/>
  <c r="Q9351" s="1"/>
  <c r="Q9352" s="1"/>
  <c r="Q9345"/>
  <c r="Q9346" s="1"/>
  <c r="Q9347" s="1"/>
  <c r="Q9348" s="1"/>
  <c r="Q9342"/>
  <c r="Q9343" s="1"/>
  <c r="Q9344" s="1"/>
  <c r="Q9340"/>
  <c r="Q9341" s="1"/>
  <c r="Q9336"/>
  <c r="Q9337" s="1"/>
  <c r="Q9338" s="1"/>
  <c r="Q9339" s="1"/>
  <c r="Q9331"/>
  <c r="Q9332" s="1"/>
  <c r="Q9333" s="1"/>
  <c r="Q9334" s="1"/>
  <c r="Q9335" s="1"/>
  <c r="Q9327"/>
  <c r="Q9328" s="1"/>
  <c r="Q9329" s="1"/>
  <c r="Q9330" s="1"/>
  <c r="Q9324"/>
  <c r="Q9325" s="1"/>
  <c r="Q9326" s="1"/>
  <c r="Q9323"/>
  <c r="Q9319"/>
  <c r="Q9320" s="1"/>
  <c r="Q9321" s="1"/>
  <c r="Q9322" s="1"/>
  <c r="Q9315"/>
  <c r="Q9316" s="1"/>
  <c r="Q9317" s="1"/>
  <c r="Q9318" s="1"/>
  <c r="Q9311"/>
  <c r="Q9312" s="1"/>
  <c r="Q9313" s="1"/>
  <c r="Q9314" s="1"/>
  <c r="Q9308"/>
  <c r="Q9309" s="1"/>
  <c r="Q9310" s="1"/>
  <c r="Q9307"/>
  <c r="Q9302"/>
  <c r="Q9303" s="1"/>
  <c r="Q9304" s="1"/>
  <c r="Q9305" s="1"/>
  <c r="Q9306" s="1"/>
  <c r="Q9298"/>
  <c r="Q9299" s="1"/>
  <c r="Q9300" s="1"/>
  <c r="Q9301" s="1"/>
  <c r="Q9294"/>
  <c r="Q9295" s="1"/>
  <c r="Q9296" s="1"/>
  <c r="Q9297" s="1"/>
  <c r="Q9289"/>
  <c r="Q9290" s="1"/>
  <c r="Q9291" s="1"/>
  <c r="Q9292" s="1"/>
  <c r="Q9293" s="1"/>
  <c r="Q9288"/>
  <c r="Q9286"/>
  <c r="Q9287" s="1"/>
  <c r="Q9285"/>
  <c r="Q9281"/>
  <c r="Q9282" s="1"/>
  <c r="Q9283" s="1"/>
  <c r="Q9284" s="1"/>
  <c r="Q9276"/>
  <c r="Q9277" s="1"/>
  <c r="Q9278" s="1"/>
  <c r="Q9279" s="1"/>
  <c r="Q9280" s="1"/>
  <c r="Q9272"/>
  <c r="Q9273" s="1"/>
  <c r="Q9274" s="1"/>
  <c r="Q9275" s="1"/>
  <c r="Q9268"/>
  <c r="Q9269" s="1"/>
  <c r="Q9270" s="1"/>
  <c r="Q9271" s="1"/>
  <c r="Q9264"/>
  <c r="Q9265" s="1"/>
  <c r="Q9266" s="1"/>
  <c r="Q9267" s="1"/>
  <c r="Q9260"/>
  <c r="Q9261" s="1"/>
  <c r="Q9262" s="1"/>
  <c r="Q9263" s="1"/>
  <c r="Q9258"/>
  <c r="Q9259" s="1"/>
  <c r="Q9256"/>
  <c r="Q9257" s="1"/>
  <c r="Q9252"/>
  <c r="Q9253" s="1"/>
  <c r="Q9254" s="1"/>
  <c r="Q9255" s="1"/>
  <c r="Q9247"/>
  <c r="Q9248" s="1"/>
  <c r="Q9249" s="1"/>
  <c r="Q9250" s="1"/>
  <c r="Q9251" s="1"/>
  <c r="Q9243"/>
  <c r="Q9244" s="1"/>
  <c r="Q9245" s="1"/>
  <c r="Q9246" s="1"/>
  <c r="Q9239"/>
  <c r="Q9240" s="1"/>
  <c r="Q9241" s="1"/>
  <c r="Q9242" s="1"/>
  <c r="Q9235"/>
  <c r="Q9236" s="1"/>
  <c r="Q9237" s="1"/>
  <c r="Q9238" s="1"/>
  <c r="Q9231"/>
  <c r="Q9232" s="1"/>
  <c r="Q9233" s="1"/>
  <c r="Q9234" s="1"/>
  <c r="Q9230"/>
  <c r="Q9227"/>
  <c r="Q9228" s="1"/>
  <c r="Q9229" s="1"/>
  <c r="Q9223"/>
  <c r="Q9224" s="1"/>
  <c r="Q9225" s="1"/>
  <c r="Q9226" s="1"/>
  <c r="Q9218"/>
  <c r="Q9219" s="1"/>
  <c r="Q9220" s="1"/>
  <c r="Q9221" s="1"/>
  <c r="Q9222" s="1"/>
  <c r="Q9214"/>
  <c r="Q9215" s="1"/>
  <c r="Q9216" s="1"/>
  <c r="Q9217" s="1"/>
  <c r="Q9213"/>
  <c r="Q9209"/>
  <c r="Q9210" s="1"/>
  <c r="Q9211" s="1"/>
  <c r="Q9212" s="1"/>
  <c r="Q9205"/>
  <c r="Q9206" s="1"/>
  <c r="Q9207" s="1"/>
  <c r="Q9208" s="1"/>
  <c r="Q9201"/>
  <c r="Q9202" s="1"/>
  <c r="Q9203" s="1"/>
  <c r="Q9204" s="1"/>
  <c r="Q9196"/>
  <c r="Q9197" s="1"/>
  <c r="Q9198" s="1"/>
  <c r="Q9199" s="1"/>
  <c r="Q9200" s="1"/>
  <c r="Q9191"/>
  <c r="Q9192" s="1"/>
  <c r="Q9193" s="1"/>
  <c r="Q9194" s="1"/>
  <c r="Q9195" s="1"/>
  <c r="Q9187"/>
  <c r="Q9188" s="1"/>
  <c r="Q9189" s="1"/>
  <c r="Q9190" s="1"/>
  <c r="Q9183"/>
  <c r="Q9184" s="1"/>
  <c r="Q9185" s="1"/>
  <c r="Q9186" s="1"/>
  <c r="Q9179"/>
  <c r="Q9180" s="1"/>
  <c r="Q9181" s="1"/>
  <c r="Q9182" s="1"/>
  <c r="Q9175"/>
  <c r="Q9176" s="1"/>
  <c r="Q9177" s="1"/>
  <c r="Q9178" s="1"/>
  <c r="Q9170"/>
  <c r="Q9171" s="1"/>
  <c r="Q9172" s="1"/>
  <c r="Q9173" s="1"/>
  <c r="Q9174" s="1"/>
  <c r="Q9166"/>
  <c r="Q9167" s="1"/>
  <c r="Q9168" s="1"/>
  <c r="Q9169" s="1"/>
  <c r="Q9162"/>
  <c r="Q9163" s="1"/>
  <c r="Q9164" s="1"/>
  <c r="Q9165" s="1"/>
  <c r="Q9158"/>
  <c r="Q9159" s="1"/>
  <c r="Q9160" s="1"/>
  <c r="Q9161" s="1"/>
  <c r="Q9154"/>
  <c r="Q9155" s="1"/>
  <c r="Q9156" s="1"/>
  <c r="Q9157" s="1"/>
  <c r="Q9150"/>
  <c r="Q9151" s="1"/>
  <c r="Q9152" s="1"/>
  <c r="Q9153" s="1"/>
  <c r="Q9146"/>
  <c r="Q9147" s="1"/>
  <c r="Q9148" s="1"/>
  <c r="Q9149" s="1"/>
  <c r="Q9141"/>
  <c r="Q9142" s="1"/>
  <c r="Q9143" s="1"/>
  <c r="Q9144" s="1"/>
  <c r="Q9145" s="1"/>
  <c r="Q9137"/>
  <c r="Q9138" s="1"/>
  <c r="Q9139" s="1"/>
  <c r="Q9140" s="1"/>
  <c r="Q9134"/>
  <c r="Q9135" s="1"/>
  <c r="Q9136" s="1"/>
  <c r="Q9133"/>
  <c r="Q9129"/>
  <c r="Q9130" s="1"/>
  <c r="Q9131" s="1"/>
  <c r="Q9132" s="1"/>
  <c r="Q9125"/>
  <c r="Q9126" s="1"/>
  <c r="Q9127" s="1"/>
  <c r="Q9128" s="1"/>
  <c r="Q9121"/>
  <c r="Q9122" s="1"/>
  <c r="Q9123" s="1"/>
  <c r="Q9124" s="1"/>
  <c r="Q9120"/>
  <c r="Q9117"/>
  <c r="Q9118" s="1"/>
  <c r="Q9119" s="1"/>
  <c r="Q9112"/>
  <c r="Q9113" s="1"/>
  <c r="Q9114" s="1"/>
  <c r="Q9115" s="1"/>
  <c r="Q9116" s="1"/>
  <c r="Q9108"/>
  <c r="Q9109" s="1"/>
  <c r="Q9110" s="1"/>
  <c r="Q9111" s="1"/>
  <c r="Q9104"/>
  <c r="Q9105" s="1"/>
  <c r="Q9106" s="1"/>
  <c r="Q9107" s="1"/>
  <c r="Q9100"/>
  <c r="Q9101" s="1"/>
  <c r="Q9102" s="1"/>
  <c r="Q9103" s="1"/>
  <c r="Q9096"/>
  <c r="Q9097" s="1"/>
  <c r="Q9098" s="1"/>
  <c r="Q9099" s="1"/>
  <c r="Q9092"/>
  <c r="Q9093" s="1"/>
  <c r="Q9094" s="1"/>
  <c r="Q9095" s="1"/>
  <c r="Q9088"/>
  <c r="Q9089" s="1"/>
  <c r="Q9090" s="1"/>
  <c r="Q9091" s="1"/>
  <c r="Q9084"/>
  <c r="Q9085" s="1"/>
  <c r="Q9086" s="1"/>
  <c r="Q9087" s="1"/>
  <c r="Q9079"/>
  <c r="Q9080" s="1"/>
  <c r="Q9081" s="1"/>
  <c r="Q9082" s="1"/>
  <c r="Q9083" s="1"/>
  <c r="Q9075"/>
  <c r="Q9076" s="1"/>
  <c r="Q9077" s="1"/>
  <c r="Q9078" s="1"/>
  <c r="Q9071"/>
  <c r="Q9072" s="1"/>
  <c r="Q9073" s="1"/>
  <c r="Q9074" s="1"/>
  <c r="Q9068"/>
  <c r="Q9069" s="1"/>
  <c r="Q9070" s="1"/>
  <c r="Q9067"/>
  <c r="Q9063"/>
  <c r="Q9064" s="1"/>
  <c r="Q9065" s="1"/>
  <c r="Q9066" s="1"/>
  <c r="Q9059"/>
  <c r="Q9060" s="1"/>
  <c r="Q9061" s="1"/>
  <c r="Q9062" s="1"/>
  <c r="Q9058"/>
  <c r="Q9054"/>
  <c r="Q9055" s="1"/>
  <c r="Q9056" s="1"/>
  <c r="Q9057" s="1"/>
  <c r="Q9050"/>
  <c r="Q9051" s="1"/>
  <c r="Q9052" s="1"/>
  <c r="Q9053" s="1"/>
  <c r="Q9046"/>
  <c r="Q9047" s="1"/>
  <c r="Q9048" s="1"/>
  <c r="Q9049" s="1"/>
  <c r="Q9042"/>
  <c r="Q9043" s="1"/>
  <c r="Q9044" s="1"/>
  <c r="Q9045" s="1"/>
  <c r="Q9038"/>
  <c r="Q9039" s="1"/>
  <c r="Q9040" s="1"/>
  <c r="Q9041" s="1"/>
  <c r="Q9034"/>
  <c r="Q9035" s="1"/>
  <c r="Q9036" s="1"/>
  <c r="Q9037" s="1"/>
  <c r="Q9030"/>
  <c r="Q9031" s="1"/>
  <c r="Q9032" s="1"/>
  <c r="Q9033" s="1"/>
  <c r="Q9025"/>
  <c r="Q9026" s="1"/>
  <c r="Q9027" s="1"/>
  <c r="Q9028" s="1"/>
  <c r="Q9029" s="1"/>
  <c r="Q9022"/>
  <c r="Q9023" s="1"/>
  <c r="Q9024" s="1"/>
  <c r="Q9021"/>
  <c r="Q9017"/>
  <c r="Q9018" s="1"/>
  <c r="Q9019" s="1"/>
  <c r="Q9020" s="1"/>
  <c r="Q9014"/>
  <c r="Q9015" s="1"/>
  <c r="Q9016" s="1"/>
  <c r="Q9013"/>
  <c r="Q9009"/>
  <c r="Q9010" s="1"/>
  <c r="Q9011" s="1"/>
  <c r="Q9012" s="1"/>
  <c r="Q9005"/>
  <c r="Q9006" s="1"/>
  <c r="Q9007" s="1"/>
  <c r="Q9008" s="1"/>
  <c r="Q9001"/>
  <c r="Q9002" s="1"/>
  <c r="Q9003" s="1"/>
  <c r="Q9004" s="1"/>
  <c r="Q8997"/>
  <c r="Q8998" s="1"/>
  <c r="Q8999" s="1"/>
  <c r="Q9000" s="1"/>
  <c r="Q8993"/>
  <c r="Q8994" s="1"/>
  <c r="Q8995" s="1"/>
  <c r="Q8996" s="1"/>
  <c r="Q8990"/>
  <c r="Q8991" s="1"/>
  <c r="Q8992" s="1"/>
  <c r="Q8989"/>
  <c r="Q8984"/>
  <c r="Q8985" s="1"/>
  <c r="Q8986" s="1"/>
  <c r="Q8987" s="1"/>
  <c r="Q8988" s="1"/>
  <c r="Q8982"/>
  <c r="Q8983" s="1"/>
  <c r="Q8980"/>
  <c r="Q8981" s="1"/>
  <c r="Q8976"/>
  <c r="Q8977" s="1"/>
  <c r="Q8978" s="1"/>
  <c r="Q8979" s="1"/>
  <c r="Q8972"/>
  <c r="Q8973" s="1"/>
  <c r="Q8974" s="1"/>
  <c r="Q8975" s="1"/>
  <c r="Q8969"/>
  <c r="Q8970" s="1"/>
  <c r="Q8971" s="1"/>
  <c r="Q8968"/>
  <c r="Q8964"/>
  <c r="Q8965" s="1"/>
  <c r="Q8966" s="1"/>
  <c r="Q8967" s="1"/>
  <c r="Q8961"/>
  <c r="Q8962" s="1"/>
  <c r="Q8963" s="1"/>
  <c r="Q8960"/>
  <c r="Q8956"/>
  <c r="Q8957" s="1"/>
  <c r="Q8958" s="1"/>
  <c r="Q8959" s="1"/>
  <c r="Q8955"/>
  <c r="Q8952"/>
  <c r="Q8953" s="1"/>
  <c r="Q8954" s="1"/>
  <c r="Q8951"/>
  <c r="Q8947"/>
  <c r="Q8948" s="1"/>
  <c r="Q8949" s="1"/>
  <c r="Q8950" s="1"/>
  <c r="Q8943"/>
  <c r="Q8944" s="1"/>
  <c r="Q8945" s="1"/>
  <c r="Q8946" s="1"/>
  <c r="Q8939"/>
  <c r="Q8940" s="1"/>
  <c r="Q8941" s="1"/>
  <c r="Q8942" s="1"/>
  <c r="Q8935"/>
  <c r="Q8936" s="1"/>
  <c r="Q8937" s="1"/>
  <c r="Q8938" s="1"/>
  <c r="Q8931"/>
  <c r="Q8932" s="1"/>
  <c r="Q8933" s="1"/>
  <c r="Q8934" s="1"/>
  <c r="Q8927"/>
  <c r="Q8928" s="1"/>
  <c r="Q8929" s="1"/>
  <c r="Q8930" s="1"/>
  <c r="Q8923"/>
  <c r="Q8924" s="1"/>
  <c r="Q8925" s="1"/>
  <c r="Q8926" s="1"/>
  <c r="Q8918"/>
  <c r="Q8919" s="1"/>
  <c r="Q8920" s="1"/>
  <c r="Q8921" s="1"/>
  <c r="Q8922" s="1"/>
  <c r="Q8914"/>
  <c r="Q8915" s="1"/>
  <c r="Q8916" s="1"/>
  <c r="Q8917" s="1"/>
  <c r="Q8910"/>
  <c r="Q8911" s="1"/>
  <c r="Q8912" s="1"/>
  <c r="Q8913" s="1"/>
  <c r="Q8906"/>
  <c r="Q8907" s="1"/>
  <c r="Q8908" s="1"/>
  <c r="Q8909" s="1"/>
  <c r="Q8902"/>
  <c r="Q8903" s="1"/>
  <c r="Q8904" s="1"/>
  <c r="Q8905" s="1"/>
  <c r="Q8899"/>
  <c r="Q8900" s="1"/>
  <c r="Q8901" s="1"/>
  <c r="Q8898"/>
  <c r="Q8894"/>
  <c r="Q8895" s="1"/>
  <c r="Q8896" s="1"/>
  <c r="Q8897" s="1"/>
  <c r="Q8890"/>
  <c r="Q8891" s="1"/>
  <c r="Q8892" s="1"/>
  <c r="Q8893" s="1"/>
  <c r="Q8885"/>
  <c r="Q8886" s="1"/>
  <c r="Q8887" s="1"/>
  <c r="Q8888" s="1"/>
  <c r="Q8889" s="1"/>
  <c r="Q8883"/>
  <c r="Q8884" s="1"/>
  <c r="Q8881"/>
  <c r="Q8882" s="1"/>
  <c r="Q8877"/>
  <c r="Q8878" s="1"/>
  <c r="Q8879" s="1"/>
  <c r="Q8880" s="1"/>
  <c r="Q8873"/>
  <c r="Q8874" s="1"/>
  <c r="Q8875" s="1"/>
  <c r="Q8876" s="1"/>
  <c r="Q8869"/>
  <c r="Q8870" s="1"/>
  <c r="Q8871" s="1"/>
  <c r="Q8872" s="1"/>
  <c r="Q8865"/>
  <c r="Q8866" s="1"/>
  <c r="Q8867" s="1"/>
  <c r="Q8868" s="1"/>
  <c r="Q8860"/>
  <c r="Q8861" s="1"/>
  <c r="Q8862" s="1"/>
  <c r="Q8863" s="1"/>
  <c r="Q8864" s="1"/>
  <c r="Q8856"/>
  <c r="Q8857" s="1"/>
  <c r="Q8858" s="1"/>
  <c r="Q8859" s="1"/>
  <c r="Q8852"/>
  <c r="Q8853" s="1"/>
  <c r="Q8854" s="1"/>
  <c r="Q8855" s="1"/>
  <c r="Q8849"/>
  <c r="Q8850" s="1"/>
  <c r="Q8851" s="1"/>
  <c r="Q8848"/>
  <c r="Q8844"/>
  <c r="Q8845" s="1"/>
  <c r="Q8846" s="1"/>
  <c r="Q8847" s="1"/>
  <c r="Q8840"/>
  <c r="Q8841" s="1"/>
  <c r="Q8842" s="1"/>
  <c r="Q8843" s="1"/>
  <c r="Q8836"/>
  <c r="Q8837" s="1"/>
  <c r="Q8838" s="1"/>
  <c r="Q8839" s="1"/>
  <c r="Q8832"/>
  <c r="Q8833" s="1"/>
  <c r="Q8834" s="1"/>
  <c r="Q8835" s="1"/>
  <c r="Q8828"/>
  <c r="Q8829" s="1"/>
  <c r="Q8830" s="1"/>
  <c r="Q8831" s="1"/>
  <c r="Q8824"/>
  <c r="Q8825" s="1"/>
  <c r="Q8826" s="1"/>
  <c r="Q8827" s="1"/>
  <c r="Q8823"/>
  <c r="Q8819"/>
  <c r="Q8820" s="1"/>
  <c r="Q8821" s="1"/>
  <c r="Q8822" s="1"/>
  <c r="Q8815"/>
  <c r="Q8816" s="1"/>
  <c r="Q8817" s="1"/>
  <c r="Q8818" s="1"/>
  <c r="Q8811"/>
  <c r="Q8812" s="1"/>
  <c r="Q8813" s="1"/>
  <c r="Q8814" s="1"/>
  <c r="Q8807"/>
  <c r="Q8808" s="1"/>
  <c r="Q8809" s="1"/>
  <c r="Q8810" s="1"/>
  <c r="Q8806"/>
  <c r="Q8803"/>
  <c r="Q8804" s="1"/>
  <c r="Q8805" s="1"/>
  <c r="Q8799"/>
  <c r="Q8800" s="1"/>
  <c r="Q8801" s="1"/>
  <c r="Q8802" s="1"/>
  <c r="Q8795"/>
  <c r="Q8796" s="1"/>
  <c r="Q8797" s="1"/>
  <c r="Q8798" s="1"/>
  <c r="Q8790"/>
  <c r="Q8791" s="1"/>
  <c r="Q8792" s="1"/>
  <c r="Q8793" s="1"/>
  <c r="Q8794" s="1"/>
  <c r="Q8786"/>
  <c r="Q8787" s="1"/>
  <c r="Q8788" s="1"/>
  <c r="Q8789" s="1"/>
  <c r="Q8782"/>
  <c r="Q8783" s="1"/>
  <c r="Q8784" s="1"/>
  <c r="Q8785" s="1"/>
  <c r="Q8778"/>
  <c r="Q8779" s="1"/>
  <c r="Q8780" s="1"/>
  <c r="Q8781" s="1"/>
  <c r="Q8774"/>
  <c r="Q8775" s="1"/>
  <c r="Q8776" s="1"/>
  <c r="Q8777" s="1"/>
  <c r="Q8770"/>
  <c r="Q8771" s="1"/>
  <c r="Q8772" s="1"/>
  <c r="Q8773" s="1"/>
  <c r="Q8765"/>
  <c r="Q8766" s="1"/>
  <c r="Q8767" s="1"/>
  <c r="Q8768" s="1"/>
  <c r="Q8769" s="1"/>
  <c r="Q8761"/>
  <c r="Q8762" s="1"/>
  <c r="Q8763" s="1"/>
  <c r="Q8764" s="1"/>
  <c r="Q8759"/>
  <c r="Q8760" s="1"/>
  <c r="Q8758"/>
  <c r="Q8757"/>
  <c r="Q8753"/>
  <c r="Q8754" s="1"/>
  <c r="Q8755" s="1"/>
  <c r="Q8756" s="1"/>
  <c r="Q8749"/>
  <c r="Q8750" s="1"/>
  <c r="Q8751" s="1"/>
  <c r="Q8752" s="1"/>
  <c r="Q8746"/>
  <c r="Q8747" s="1"/>
  <c r="Q8748" s="1"/>
  <c r="Q8745"/>
  <c r="Q8741"/>
  <c r="Q8742" s="1"/>
  <c r="Q8743" s="1"/>
  <c r="Q8744" s="1"/>
  <c r="Q8738"/>
  <c r="Q8739" s="1"/>
  <c r="Q8740" s="1"/>
  <c r="Q8737"/>
  <c r="Q8732"/>
  <c r="Q8733" s="1"/>
  <c r="Q8734" s="1"/>
  <c r="Q8735" s="1"/>
  <c r="Q8736" s="1"/>
  <c r="Q8728"/>
  <c r="Q8729" s="1"/>
  <c r="Q8730" s="1"/>
  <c r="Q8731" s="1"/>
  <c r="Q8724"/>
  <c r="Q8725" s="1"/>
  <c r="Q8726" s="1"/>
  <c r="Q8727" s="1"/>
  <c r="Q8720"/>
  <c r="Q8721" s="1"/>
  <c r="Q8722" s="1"/>
  <c r="Q8723" s="1"/>
  <c r="Q8716"/>
  <c r="Q8717" s="1"/>
  <c r="Q8718" s="1"/>
  <c r="Q8719" s="1"/>
  <c r="Q8712"/>
  <c r="Q8713" s="1"/>
  <c r="Q8714" s="1"/>
  <c r="Q8715" s="1"/>
  <c r="Q8711"/>
  <c r="Q8708"/>
  <c r="Q8709" s="1"/>
  <c r="Q8710" s="1"/>
  <c r="Q8704"/>
  <c r="Q8705" s="1"/>
  <c r="Q8706" s="1"/>
  <c r="Q8707" s="1"/>
  <c r="Q8700"/>
  <c r="Q8701" s="1"/>
  <c r="Q8702" s="1"/>
  <c r="Q8703" s="1"/>
  <c r="Q8696"/>
  <c r="Q8697" s="1"/>
  <c r="Q8698" s="1"/>
  <c r="Q8699" s="1"/>
  <c r="Q8691"/>
  <c r="Q8692" s="1"/>
  <c r="Q8693" s="1"/>
  <c r="Q8694" s="1"/>
  <c r="Q8695" s="1"/>
  <c r="Q8687"/>
  <c r="Q8688" s="1"/>
  <c r="Q8689" s="1"/>
  <c r="Q8690" s="1"/>
  <c r="Q8683"/>
  <c r="Q8684" s="1"/>
  <c r="Q8685" s="1"/>
  <c r="Q8686" s="1"/>
  <c r="Q8679"/>
  <c r="Q8680" s="1"/>
  <c r="Q8681" s="1"/>
  <c r="Q8682" s="1"/>
  <c r="Q8675"/>
  <c r="Q8676" s="1"/>
  <c r="Q8677" s="1"/>
  <c r="Q8678" s="1"/>
  <c r="Q8671"/>
  <c r="Q8672" s="1"/>
  <c r="Q8673" s="1"/>
  <c r="Q8674" s="1"/>
  <c r="Q8667"/>
  <c r="Q8668" s="1"/>
  <c r="Q8669" s="1"/>
  <c r="Q8670" s="1"/>
  <c r="Q8661"/>
  <c r="Q8662" s="1"/>
  <c r="Q8663" s="1"/>
  <c r="Q8664" s="1"/>
  <c r="Q8665" s="1"/>
  <c r="Q8666" s="1"/>
  <c r="Q8658"/>
  <c r="Q8659" s="1"/>
  <c r="Q8660" s="1"/>
  <c r="Q8657"/>
  <c r="Q8656"/>
  <c r="Q8651"/>
  <c r="Q8652" s="1"/>
  <c r="Q8653" s="1"/>
  <c r="Q8654" s="1"/>
  <c r="Q8655" s="1"/>
  <c r="Q8647"/>
  <c r="Q8648" s="1"/>
  <c r="Q8649" s="1"/>
  <c r="Q8650" s="1"/>
  <c r="Q8646"/>
  <c r="Q8641"/>
  <c r="Q8642" s="1"/>
  <c r="Q8643" s="1"/>
  <c r="Q8644" s="1"/>
  <c r="Q8645" s="1"/>
  <c r="Q8636"/>
  <c r="Q8637" s="1"/>
  <c r="Q8638" s="1"/>
  <c r="Q8639" s="1"/>
  <c r="Q8640" s="1"/>
  <c r="Q8631"/>
  <c r="Q8632" s="1"/>
  <c r="Q8633" s="1"/>
  <c r="Q8634" s="1"/>
  <c r="Q8635" s="1"/>
  <c r="Q8626"/>
  <c r="Q8627" s="1"/>
  <c r="Q8628" s="1"/>
  <c r="Q8629" s="1"/>
  <c r="Q8630" s="1"/>
  <c r="Q8622"/>
  <c r="Q8623" s="1"/>
  <c r="Q8624" s="1"/>
  <c r="Q8625" s="1"/>
  <c r="Q8618"/>
  <c r="Q8619" s="1"/>
  <c r="Q8620" s="1"/>
  <c r="Q8621" s="1"/>
  <c r="Q8614"/>
  <c r="Q8615" s="1"/>
  <c r="Q8616" s="1"/>
  <c r="Q8617" s="1"/>
  <c r="Q8609"/>
  <c r="Q8610" s="1"/>
  <c r="Q8611" s="1"/>
  <c r="Q8612" s="1"/>
  <c r="Q8613" s="1"/>
  <c r="Q8605"/>
  <c r="Q8606" s="1"/>
  <c r="Q8607" s="1"/>
  <c r="Q8608" s="1"/>
  <c r="Q8602"/>
  <c r="Q8603" s="1"/>
  <c r="Q8604" s="1"/>
  <c r="Q8601"/>
  <c r="Q8597"/>
  <c r="Q8598" s="1"/>
  <c r="Q8599" s="1"/>
  <c r="Q8600" s="1"/>
  <c r="Q8594"/>
  <c r="Q8595" s="1"/>
  <c r="Q8596" s="1"/>
  <c r="Q8593"/>
  <c r="Q8590"/>
  <c r="Q8591" s="1"/>
  <c r="Q8592" s="1"/>
  <c r="Q8589"/>
  <c r="Q8585"/>
  <c r="Q8586" s="1"/>
  <c r="Q8587" s="1"/>
  <c r="Q8588" s="1"/>
  <c r="Q8583"/>
  <c r="Q8584" s="1"/>
  <c r="Q8582"/>
  <c r="Q8581"/>
  <c r="Q8577"/>
  <c r="Q8578" s="1"/>
  <c r="Q8579" s="1"/>
  <c r="Q8580" s="1"/>
  <c r="Q8576"/>
  <c r="Q8572"/>
  <c r="Q8573" s="1"/>
  <c r="Q8574" s="1"/>
  <c r="Q8575" s="1"/>
  <c r="Q8568"/>
  <c r="Q8569" s="1"/>
  <c r="Q8570" s="1"/>
  <c r="Q8571" s="1"/>
  <c r="Q8564"/>
  <c r="Q8565" s="1"/>
  <c r="Q8566" s="1"/>
  <c r="Q8567" s="1"/>
  <c r="Q8560"/>
  <c r="Q8561" s="1"/>
  <c r="Q8562" s="1"/>
  <c r="Q8563" s="1"/>
  <c r="Q8556"/>
  <c r="Q8557" s="1"/>
  <c r="Q8558" s="1"/>
  <c r="Q8559" s="1"/>
  <c r="Q8552"/>
  <c r="Q8553" s="1"/>
  <c r="Q8554" s="1"/>
  <c r="Q8555" s="1"/>
  <c r="Q8548"/>
  <c r="Q8549" s="1"/>
  <c r="Q8550" s="1"/>
  <c r="Q8551" s="1"/>
  <c r="Q8546"/>
  <c r="Q8547" s="1"/>
  <c r="Q8543"/>
  <c r="Q8544" s="1"/>
  <c r="Q8545" s="1"/>
  <c r="Q8539"/>
  <c r="Q8540" s="1"/>
  <c r="Q8541" s="1"/>
  <c r="Q8542" s="1"/>
  <c r="Q8538"/>
  <c r="Q8535"/>
  <c r="Q8536" s="1"/>
  <c r="Q8537" s="1"/>
  <c r="Q8531"/>
  <c r="Q8532" s="1"/>
  <c r="Q8533" s="1"/>
  <c r="Q8534" s="1"/>
  <c r="Q8527"/>
  <c r="Q8528" s="1"/>
  <c r="Q8529" s="1"/>
  <c r="Q8530" s="1"/>
  <c r="Q8523"/>
  <c r="Q8524" s="1"/>
  <c r="Q8525" s="1"/>
  <c r="Q8526" s="1"/>
  <c r="Q8519"/>
  <c r="Q8520" s="1"/>
  <c r="Q8521" s="1"/>
  <c r="Q8522" s="1"/>
  <c r="Q8515"/>
  <c r="Q8516" s="1"/>
  <c r="Q8517" s="1"/>
  <c r="Q8518" s="1"/>
  <c r="Q8514"/>
  <c r="Q8511"/>
  <c r="Q8512" s="1"/>
  <c r="Q8513" s="1"/>
  <c r="Q8507"/>
  <c r="Q8508" s="1"/>
  <c r="Q8509" s="1"/>
  <c r="Q8510" s="1"/>
  <c r="Q8506"/>
  <c r="Q8503"/>
  <c r="Q8504" s="1"/>
  <c r="Q8505" s="1"/>
  <c r="Q8502"/>
  <c r="Q8498"/>
  <c r="Q8499" s="1"/>
  <c r="Q8500" s="1"/>
  <c r="Q8501" s="1"/>
  <c r="Q8494"/>
  <c r="Q8495" s="1"/>
  <c r="Q8496" s="1"/>
  <c r="Q8497" s="1"/>
  <c r="Q8490"/>
  <c r="Q8491" s="1"/>
  <c r="Q8492" s="1"/>
  <c r="Q8493" s="1"/>
  <c r="Q8486"/>
  <c r="Q8487" s="1"/>
  <c r="Q8488" s="1"/>
  <c r="Q8489" s="1"/>
  <c r="Q8482"/>
  <c r="Q8483" s="1"/>
  <c r="Q8484" s="1"/>
  <c r="Q8485" s="1"/>
  <c r="Q8478"/>
  <c r="Q8479" s="1"/>
  <c r="Q8480" s="1"/>
  <c r="Q8481" s="1"/>
  <c r="Q8474"/>
  <c r="Q8475" s="1"/>
  <c r="Q8476" s="1"/>
  <c r="Q8477" s="1"/>
  <c r="Q8469"/>
  <c r="Q8470" s="1"/>
  <c r="Q8471" s="1"/>
  <c r="Q8472" s="1"/>
  <c r="Q8473" s="1"/>
  <c r="Q8466"/>
  <c r="Q8467" s="1"/>
  <c r="Q8468" s="1"/>
  <c r="Q8465"/>
  <c r="Q8461"/>
  <c r="Q8462" s="1"/>
  <c r="Q8463" s="1"/>
  <c r="Q8464" s="1"/>
  <c r="Q8457"/>
  <c r="Q8458" s="1"/>
  <c r="Q8459" s="1"/>
  <c r="Q8460" s="1"/>
  <c r="Q8453"/>
  <c r="Q8454" s="1"/>
  <c r="Q8455" s="1"/>
  <c r="Q8456" s="1"/>
  <c r="Q8450"/>
  <c r="Q8451" s="1"/>
  <c r="Q8452" s="1"/>
  <c r="Q8449"/>
  <c r="Q8445"/>
  <c r="Q8446" s="1"/>
  <c r="Q8447" s="1"/>
  <c r="Q8448" s="1"/>
  <c r="Q8441"/>
  <c r="Q8442" s="1"/>
  <c r="Q8443" s="1"/>
  <c r="Q8444" s="1"/>
  <c r="Q8437"/>
  <c r="Q8438" s="1"/>
  <c r="Q8439" s="1"/>
  <c r="Q8440" s="1"/>
  <c r="Q8431"/>
  <c r="Q8432" s="1"/>
  <c r="Q8433" s="1"/>
  <c r="Q8434" s="1"/>
  <c r="Q8435" s="1"/>
  <c r="Q8436" s="1"/>
  <c r="Q8426"/>
  <c r="Q8427" s="1"/>
  <c r="Q8428" s="1"/>
  <c r="Q8429" s="1"/>
  <c r="Q8430" s="1"/>
  <c r="Q8421"/>
  <c r="Q8422" s="1"/>
  <c r="Q8423" s="1"/>
  <c r="Q8424" s="1"/>
  <c r="Q8425" s="1"/>
  <c r="Q8418"/>
  <c r="Q8419" s="1"/>
  <c r="Q8420" s="1"/>
  <c r="Q8416"/>
  <c r="Q8417" s="1"/>
  <c r="Q8411"/>
  <c r="Q8412" s="1"/>
  <c r="Q8413" s="1"/>
  <c r="Q8414" s="1"/>
  <c r="Q8415" s="1"/>
  <c r="Q8407"/>
  <c r="Q8408" s="1"/>
  <c r="Q8409" s="1"/>
  <c r="Q8410" s="1"/>
  <c r="Q8406"/>
  <c r="Q8401"/>
  <c r="Q8402" s="1"/>
  <c r="Q8403" s="1"/>
  <c r="Q8404" s="1"/>
  <c r="Q8405" s="1"/>
  <c r="Q8396"/>
  <c r="Q8397" s="1"/>
  <c r="Q8398" s="1"/>
  <c r="Q8399" s="1"/>
  <c r="Q8400" s="1"/>
  <c r="Q8392"/>
  <c r="Q8393" s="1"/>
  <c r="Q8394" s="1"/>
  <c r="Q8395" s="1"/>
  <c r="Q8388"/>
  <c r="Q8389" s="1"/>
  <c r="Q8390" s="1"/>
  <c r="Q8391" s="1"/>
  <c r="Q8383"/>
  <c r="Q8384" s="1"/>
  <c r="Q8385" s="1"/>
  <c r="Q8386" s="1"/>
  <c r="Q8387" s="1"/>
  <c r="Q8379"/>
  <c r="Q8380" s="1"/>
  <c r="Q8381" s="1"/>
  <c r="Q8382" s="1"/>
  <c r="Q8375"/>
  <c r="Q8376" s="1"/>
  <c r="Q8377" s="1"/>
  <c r="Q8378" s="1"/>
  <c r="Q8372"/>
  <c r="Q8373" s="1"/>
  <c r="Q8374" s="1"/>
  <c r="Q8371"/>
  <c r="Q8367"/>
  <c r="Q8368" s="1"/>
  <c r="Q8369" s="1"/>
  <c r="Q8370" s="1"/>
  <c r="Q8364"/>
  <c r="Q8365" s="1"/>
  <c r="Q8366" s="1"/>
  <c r="Q8363"/>
  <c r="Q8356"/>
  <c r="Q8357" s="1"/>
  <c r="Q8358" s="1"/>
  <c r="Q8359" s="1"/>
  <c r="Q8360" s="1"/>
  <c r="Q8361" s="1"/>
  <c r="Q8362" s="1"/>
  <c r="Q8350"/>
  <c r="Q8351" s="1"/>
  <c r="Q8352" s="1"/>
  <c r="Q8353" s="1"/>
  <c r="Q8354" s="1"/>
  <c r="Q8355" s="1"/>
  <c r="Q8344"/>
  <c r="Q8345" s="1"/>
  <c r="Q8346" s="1"/>
  <c r="Q8347" s="1"/>
  <c r="Q8348" s="1"/>
  <c r="Q8349" s="1"/>
  <c r="Q8338"/>
  <c r="Q8339" s="1"/>
  <c r="Q8340" s="1"/>
  <c r="Q8341" s="1"/>
  <c r="Q8342" s="1"/>
  <c r="Q8343" s="1"/>
  <c r="Q8334"/>
  <c r="Q8335" s="1"/>
  <c r="Q8336" s="1"/>
  <c r="Q8337" s="1"/>
  <c r="Q8328"/>
  <c r="Q8329" s="1"/>
  <c r="Q8330" s="1"/>
  <c r="Q8331" s="1"/>
  <c r="Q8332" s="1"/>
  <c r="Q8333" s="1"/>
  <c r="Q8322"/>
  <c r="Q8323" s="1"/>
  <c r="Q8324" s="1"/>
  <c r="Q8325" s="1"/>
  <c r="Q8326" s="1"/>
  <c r="Q8327" s="1"/>
  <c r="Q8316"/>
  <c r="Q8317" s="1"/>
  <c r="Q8318" s="1"/>
  <c r="Q8319" s="1"/>
  <c r="Q8320" s="1"/>
  <c r="Q8321" s="1"/>
  <c r="Q8311"/>
  <c r="Q8312" s="1"/>
  <c r="Q8313" s="1"/>
  <c r="Q8314" s="1"/>
  <c r="Q8315" s="1"/>
  <c r="Q8307"/>
  <c r="Q8308" s="1"/>
  <c r="Q8309" s="1"/>
  <c r="Q8310" s="1"/>
  <c r="Q8304"/>
  <c r="Q8305" s="1"/>
  <c r="Q8306" s="1"/>
  <c r="Q8303"/>
  <c r="Q8299"/>
  <c r="Q8300" s="1"/>
  <c r="Q8301" s="1"/>
  <c r="Q8302" s="1"/>
  <c r="Q8295"/>
  <c r="Q8296" s="1"/>
  <c r="Q8297" s="1"/>
  <c r="Q8298" s="1"/>
  <c r="Q8291"/>
  <c r="Q8292" s="1"/>
  <c r="Q8293" s="1"/>
  <c r="Q8294" s="1"/>
  <c r="Q8287"/>
  <c r="Q8288" s="1"/>
  <c r="Q8289" s="1"/>
  <c r="Q8290" s="1"/>
  <c r="Q8283"/>
  <c r="Q8284" s="1"/>
  <c r="Q8285" s="1"/>
  <c r="Q8286" s="1"/>
  <c r="Q8279"/>
  <c r="Q8280" s="1"/>
  <c r="Q8281" s="1"/>
  <c r="Q8282" s="1"/>
  <c r="Q8275"/>
  <c r="Q8276" s="1"/>
  <c r="Q8277" s="1"/>
  <c r="Q8278" s="1"/>
  <c r="Q8271"/>
  <c r="Q8272" s="1"/>
  <c r="Q8273" s="1"/>
  <c r="Q8274" s="1"/>
  <c r="Q8267"/>
  <c r="Q8268" s="1"/>
  <c r="Q8269" s="1"/>
  <c r="Q8270" s="1"/>
  <c r="Q8263"/>
  <c r="Q8264" s="1"/>
  <c r="Q8265" s="1"/>
  <c r="Q8266" s="1"/>
  <c r="Q8258"/>
  <c r="Q8259" s="1"/>
  <c r="Q8260" s="1"/>
  <c r="Q8261" s="1"/>
  <c r="Q8262" s="1"/>
  <c r="Q8254"/>
  <c r="Q8255" s="1"/>
  <c r="Q8256" s="1"/>
  <c r="Q8257" s="1"/>
  <c r="Q8250"/>
  <c r="Q8251" s="1"/>
  <c r="Q8252" s="1"/>
  <c r="Q8253" s="1"/>
  <c r="Q8246"/>
  <c r="Q8247" s="1"/>
  <c r="Q8248" s="1"/>
  <c r="Q8249" s="1"/>
  <c r="Q8242"/>
  <c r="Q8243" s="1"/>
  <c r="Q8244" s="1"/>
  <c r="Q8245" s="1"/>
  <c r="Q8238"/>
  <c r="Q8239" s="1"/>
  <c r="Q8240" s="1"/>
  <c r="Q8241" s="1"/>
  <c r="Q8234"/>
  <c r="Q8235" s="1"/>
  <c r="Q8236" s="1"/>
  <c r="Q8237" s="1"/>
  <c r="Q8230"/>
  <c r="Q8231" s="1"/>
  <c r="Q8232" s="1"/>
  <c r="Q8233" s="1"/>
  <c r="Q8226"/>
  <c r="Q8227" s="1"/>
  <c r="Q8228" s="1"/>
  <c r="Q8229" s="1"/>
  <c r="Q8225"/>
  <c r="Q8221"/>
  <c r="Q8222" s="1"/>
  <c r="Q8223" s="1"/>
  <c r="Q8224" s="1"/>
  <c r="Q8218"/>
  <c r="Q8219" s="1"/>
  <c r="Q8220" s="1"/>
  <c r="Q8217"/>
  <c r="Q8213"/>
  <c r="Q8214" s="1"/>
  <c r="Q8215" s="1"/>
  <c r="Q8216" s="1"/>
  <c r="Q8210"/>
  <c r="Q8211" s="1"/>
  <c r="Q8212" s="1"/>
  <c r="Q8209"/>
  <c r="Q8205"/>
  <c r="Q8206" s="1"/>
  <c r="Q8207" s="1"/>
  <c r="Q8208" s="1"/>
  <c r="Q8200"/>
  <c r="Q8201" s="1"/>
  <c r="Q8202" s="1"/>
  <c r="Q8203" s="1"/>
  <c r="Q8204" s="1"/>
  <c r="Q8196"/>
  <c r="Q8197" s="1"/>
  <c r="Q8198" s="1"/>
  <c r="Q8199" s="1"/>
  <c r="Q8192"/>
  <c r="Q8193" s="1"/>
  <c r="Q8194" s="1"/>
  <c r="Q8195" s="1"/>
  <c r="Q8188"/>
  <c r="Q8189" s="1"/>
  <c r="Q8190" s="1"/>
  <c r="Q8191" s="1"/>
  <c r="Q8184"/>
  <c r="Q8185" s="1"/>
  <c r="Q8186" s="1"/>
  <c r="Q8187" s="1"/>
  <c r="Q8180"/>
  <c r="Q8181" s="1"/>
  <c r="Q8182" s="1"/>
  <c r="Q8183" s="1"/>
  <c r="Q8175"/>
  <c r="Q8176" s="1"/>
  <c r="Q8177" s="1"/>
  <c r="Q8178" s="1"/>
  <c r="Q8179" s="1"/>
  <c r="Q8170"/>
  <c r="Q8171" s="1"/>
  <c r="Q8172" s="1"/>
  <c r="Q8173" s="1"/>
  <c r="Q8174" s="1"/>
  <c r="Q8165"/>
  <c r="Q8166" s="1"/>
  <c r="Q8167" s="1"/>
  <c r="Q8168" s="1"/>
  <c r="Q8169" s="1"/>
  <c r="Q8160"/>
  <c r="Q8161" s="1"/>
  <c r="Q8162" s="1"/>
  <c r="Q8163" s="1"/>
  <c r="Q8164" s="1"/>
  <c r="Q8155"/>
  <c r="Q8156" s="1"/>
  <c r="Q8157" s="1"/>
  <c r="Q8158" s="1"/>
  <c r="Q8159" s="1"/>
  <c r="Q8150"/>
  <c r="Q8151" s="1"/>
  <c r="Q8152" s="1"/>
  <c r="Q8153" s="1"/>
  <c r="Q8154" s="1"/>
  <c r="Q8146"/>
  <c r="Q8147" s="1"/>
  <c r="Q8148" s="1"/>
  <c r="Q8149" s="1"/>
  <c r="Q8141"/>
  <c r="Q8142" s="1"/>
  <c r="Q8143" s="1"/>
  <c r="Q8144" s="1"/>
  <c r="Q8145" s="1"/>
  <c r="Q8137"/>
  <c r="Q8138" s="1"/>
  <c r="Q8139" s="1"/>
  <c r="Q8140" s="1"/>
  <c r="Q8133"/>
  <c r="Q8134" s="1"/>
  <c r="Q8135" s="1"/>
  <c r="Q8136" s="1"/>
  <c r="Q8129"/>
  <c r="Q8130" s="1"/>
  <c r="Q8131" s="1"/>
  <c r="Q8132" s="1"/>
  <c r="Q8125"/>
  <c r="Q8126" s="1"/>
  <c r="Q8127" s="1"/>
  <c r="Q8128" s="1"/>
  <c r="Q8121"/>
  <c r="Q8122" s="1"/>
  <c r="Q8123" s="1"/>
  <c r="Q8124" s="1"/>
  <c r="Q8117"/>
  <c r="Q8118" s="1"/>
  <c r="Q8119" s="1"/>
  <c r="Q8120" s="1"/>
  <c r="Q8113"/>
  <c r="Q8114" s="1"/>
  <c r="Q8115" s="1"/>
  <c r="Q8116" s="1"/>
  <c r="Q8109"/>
  <c r="Q8110" s="1"/>
  <c r="Q8111" s="1"/>
  <c r="Q8112" s="1"/>
  <c r="Q8103"/>
  <c r="Q8104" s="1"/>
  <c r="Q8105" s="1"/>
  <c r="Q8106" s="1"/>
  <c r="Q8107" s="1"/>
  <c r="Q8108" s="1"/>
  <c r="Q8098"/>
  <c r="Q8099" s="1"/>
  <c r="Q8100" s="1"/>
  <c r="Q8101" s="1"/>
  <c r="Q8102" s="1"/>
  <c r="Q8093"/>
  <c r="Q8094" s="1"/>
  <c r="Q8095" s="1"/>
  <c r="Q8096" s="1"/>
  <c r="Q8097" s="1"/>
  <c r="Q8088"/>
  <c r="Q8089" s="1"/>
  <c r="Q8090" s="1"/>
  <c r="Q8091" s="1"/>
  <c r="Q8092" s="1"/>
  <c r="Q8085"/>
  <c r="Q8086" s="1"/>
  <c r="Q8087" s="1"/>
  <c r="Q8083"/>
  <c r="Q8084" s="1"/>
  <c r="Q8078"/>
  <c r="Q8079" s="1"/>
  <c r="Q8080" s="1"/>
  <c r="Q8081" s="1"/>
  <c r="Q8082" s="1"/>
  <c r="Q8075"/>
  <c r="Q8076" s="1"/>
  <c r="Q8077" s="1"/>
  <c r="Q8073"/>
  <c r="Q8074" s="1"/>
  <c r="Q8069"/>
  <c r="Q8070" s="1"/>
  <c r="Q8071" s="1"/>
  <c r="Q8072" s="1"/>
  <c r="Q8068"/>
  <c r="Q8063"/>
  <c r="Q8064" s="1"/>
  <c r="Q8065" s="1"/>
  <c r="Q8066" s="1"/>
  <c r="Q8067" s="1"/>
  <c r="Q8058"/>
  <c r="Q8059" s="1"/>
  <c r="Q8060" s="1"/>
  <c r="Q8061" s="1"/>
  <c r="Q8062" s="1"/>
  <c r="Q8054"/>
  <c r="Q8055" s="1"/>
  <c r="Q8056" s="1"/>
  <c r="Q8057" s="1"/>
  <c r="Q8050"/>
  <c r="Q8051" s="1"/>
  <c r="Q8052" s="1"/>
  <c r="Q8053" s="1"/>
  <c r="Q8046"/>
  <c r="Q8047" s="1"/>
  <c r="Q8048" s="1"/>
  <c r="Q8049" s="1"/>
  <c r="Q8043"/>
  <c r="Q8044" s="1"/>
  <c r="Q8045" s="1"/>
  <c r="Q8042"/>
  <c r="Q8039"/>
  <c r="Q8040" s="1"/>
  <c r="Q8041" s="1"/>
  <c r="Q8038"/>
  <c r="Q8034"/>
  <c r="Q8035" s="1"/>
  <c r="Q8036" s="1"/>
  <c r="Q8037" s="1"/>
  <c r="Q8031"/>
  <c r="Q8032" s="1"/>
  <c r="Q8033" s="1"/>
  <c r="Q8030"/>
  <c r="Q8026"/>
  <c r="Q8027" s="1"/>
  <c r="Q8028" s="1"/>
  <c r="Q8029" s="1"/>
  <c r="Q8022"/>
  <c r="Q8023" s="1"/>
  <c r="Q8024" s="1"/>
  <c r="Q8025" s="1"/>
  <c r="Q8017"/>
  <c r="Q8018" s="1"/>
  <c r="Q8019" s="1"/>
  <c r="Q8020" s="1"/>
  <c r="Q8021" s="1"/>
  <c r="Q8013"/>
  <c r="Q8014" s="1"/>
  <c r="Q8015" s="1"/>
  <c r="Q8016" s="1"/>
  <c r="Q8009"/>
  <c r="Q8010" s="1"/>
  <c r="Q8011" s="1"/>
  <c r="Q8012" s="1"/>
  <c r="Q8005"/>
  <c r="Q8006" s="1"/>
  <c r="Q8007" s="1"/>
  <c r="Q8008" s="1"/>
  <c r="Q8001"/>
  <c r="Q8002" s="1"/>
  <c r="Q8003" s="1"/>
  <c r="Q8004" s="1"/>
  <c r="Q7997"/>
  <c r="Q7998" s="1"/>
  <c r="Q7999" s="1"/>
  <c r="Q8000" s="1"/>
  <c r="Q7993"/>
  <c r="Q7994" s="1"/>
  <c r="Q7995" s="1"/>
  <c r="Q7996" s="1"/>
  <c r="Q7989"/>
  <c r="Q7990" s="1"/>
  <c r="Q7991" s="1"/>
  <c r="Q7992" s="1"/>
  <c r="Q7985"/>
  <c r="Q7986" s="1"/>
  <c r="Q7987" s="1"/>
  <c r="Q7988" s="1"/>
  <c r="Q7981"/>
  <c r="Q7982" s="1"/>
  <c r="Q7983" s="1"/>
  <c r="Q7984" s="1"/>
  <c r="Q7976"/>
  <c r="Q7977" s="1"/>
  <c r="Q7978" s="1"/>
  <c r="Q7979" s="1"/>
  <c r="Q7980" s="1"/>
  <c r="Q7973"/>
  <c r="Q7974" s="1"/>
  <c r="Q7975" s="1"/>
  <c r="Q7972"/>
  <c r="Q7968"/>
  <c r="Q7969" s="1"/>
  <c r="Q7970" s="1"/>
  <c r="Q7971" s="1"/>
  <c r="Q7964"/>
  <c r="Q7965" s="1"/>
  <c r="Q7966" s="1"/>
  <c r="Q7967" s="1"/>
  <c r="Q7961"/>
  <c r="Q7962" s="1"/>
  <c r="Q7963" s="1"/>
  <c r="Q7960"/>
  <c r="Q7956"/>
  <c r="Q7957" s="1"/>
  <c r="Q7958" s="1"/>
  <c r="Q7959" s="1"/>
  <c r="Q7952"/>
  <c r="Q7953" s="1"/>
  <c r="Q7954" s="1"/>
  <c r="Q7955" s="1"/>
  <c r="Q7948"/>
  <c r="Q7949" s="1"/>
  <c r="Q7950" s="1"/>
  <c r="Q7951" s="1"/>
  <c r="Q7944"/>
  <c r="Q7945" s="1"/>
  <c r="Q7946" s="1"/>
  <c r="Q7947" s="1"/>
  <c r="Q7941"/>
  <c r="Q7942" s="1"/>
  <c r="Q7943" s="1"/>
  <c r="Q7939"/>
  <c r="Q7940" s="1"/>
  <c r="Q7935"/>
  <c r="Q7936" s="1"/>
  <c r="Q7937" s="1"/>
  <c r="Q7938" s="1"/>
  <c r="Q7933"/>
  <c r="Q7934" s="1"/>
  <c r="Q7931"/>
  <c r="Q7932" s="1"/>
  <c r="Q7927"/>
  <c r="Q7928" s="1"/>
  <c r="Q7929" s="1"/>
  <c r="Q7930" s="1"/>
  <c r="Q7923"/>
  <c r="Q7924" s="1"/>
  <c r="Q7925" s="1"/>
  <c r="Q7926" s="1"/>
  <c r="Q7919"/>
  <c r="Q7920" s="1"/>
  <c r="Q7921" s="1"/>
  <c r="Q7922" s="1"/>
  <c r="Q7917"/>
  <c r="Q7918" s="1"/>
  <c r="Q7915"/>
  <c r="Q7916" s="1"/>
  <c r="Q7911"/>
  <c r="Q7912" s="1"/>
  <c r="Q7913" s="1"/>
  <c r="Q7914" s="1"/>
  <c r="Q7907"/>
  <c r="Q7908" s="1"/>
  <c r="Q7909" s="1"/>
  <c r="Q7910" s="1"/>
  <c r="Q7906"/>
  <c r="Q7902"/>
  <c r="Q7903" s="1"/>
  <c r="Q7904" s="1"/>
  <c r="Q7905" s="1"/>
  <c r="Q7898"/>
  <c r="Q7899" s="1"/>
  <c r="Q7900" s="1"/>
  <c r="Q7901" s="1"/>
  <c r="Q7894"/>
  <c r="Q7895" s="1"/>
  <c r="Q7896" s="1"/>
  <c r="Q7897" s="1"/>
  <c r="Q7890"/>
  <c r="Q7891" s="1"/>
  <c r="Q7892" s="1"/>
  <c r="Q7893" s="1"/>
  <c r="Q7887"/>
  <c r="Q7888" s="1"/>
  <c r="Q7889" s="1"/>
  <c r="Q7886"/>
  <c r="Q7883"/>
  <c r="Q7884" s="1"/>
  <c r="Q7885" s="1"/>
  <c r="Q7882"/>
  <c r="Q7877"/>
  <c r="Q7878" s="1"/>
  <c r="Q7879" s="1"/>
  <c r="Q7880" s="1"/>
  <c r="Q7881" s="1"/>
  <c r="Q7875"/>
  <c r="Q7876" s="1"/>
  <c r="Q7873"/>
  <c r="Q7874" s="1"/>
  <c r="Q7869"/>
  <c r="Q7870" s="1"/>
  <c r="Q7871" s="1"/>
  <c r="Q7872" s="1"/>
  <c r="Q7865"/>
  <c r="Q7866" s="1"/>
  <c r="Q7867" s="1"/>
  <c r="Q7868" s="1"/>
  <c r="Q7861"/>
  <c r="Q7862" s="1"/>
  <c r="Q7863" s="1"/>
  <c r="Q7864" s="1"/>
  <c r="Q7859"/>
  <c r="Q7860" s="1"/>
  <c r="Q7857"/>
  <c r="Q7858" s="1"/>
  <c r="Q7853"/>
  <c r="Q7854" s="1"/>
  <c r="Q7855" s="1"/>
  <c r="Q7856" s="1"/>
  <c r="Q7851"/>
  <c r="Q7852" s="1"/>
  <c r="Q7849"/>
  <c r="Q7850" s="1"/>
  <c r="Q7844"/>
  <c r="Q7845" s="1"/>
  <c r="Q7846" s="1"/>
  <c r="Q7847" s="1"/>
  <c r="Q7848" s="1"/>
  <c r="Q7840"/>
  <c r="Q7841" s="1"/>
  <c r="Q7842" s="1"/>
  <c r="Q7843" s="1"/>
  <c r="Q7836"/>
  <c r="Q7837" s="1"/>
  <c r="Q7838" s="1"/>
  <c r="Q7839" s="1"/>
  <c r="Q7832"/>
  <c r="Q7833" s="1"/>
  <c r="Q7834" s="1"/>
  <c r="Q7835" s="1"/>
  <c r="Q7829"/>
  <c r="Q7830" s="1"/>
  <c r="Q7831" s="1"/>
  <c r="Q7828"/>
  <c r="Q7824"/>
  <c r="Q7825" s="1"/>
  <c r="Q7826" s="1"/>
  <c r="Q7827" s="1"/>
  <c r="Q7820"/>
  <c r="Q7821" s="1"/>
  <c r="Q7822" s="1"/>
  <c r="Q7823" s="1"/>
  <c r="Q7817"/>
  <c r="Q7818" s="1"/>
  <c r="Q7819" s="1"/>
  <c r="Q7816"/>
  <c r="Q7811"/>
  <c r="Q7812" s="1"/>
  <c r="Q7813" s="1"/>
  <c r="Q7814" s="1"/>
  <c r="Q7815" s="1"/>
  <c r="Q7807"/>
  <c r="Q7808" s="1"/>
  <c r="Q7809" s="1"/>
  <c r="Q7810" s="1"/>
  <c r="Q7803"/>
  <c r="Q7804" s="1"/>
  <c r="Q7805" s="1"/>
  <c r="Q7806" s="1"/>
  <c r="Q7799"/>
  <c r="Q7800" s="1"/>
  <c r="Q7801" s="1"/>
  <c r="Q7802" s="1"/>
  <c r="Q7795"/>
  <c r="Q7796" s="1"/>
  <c r="Q7797" s="1"/>
  <c r="Q7798" s="1"/>
  <c r="Q7791"/>
  <c r="Q7792" s="1"/>
  <c r="Q7793" s="1"/>
  <c r="Q7794" s="1"/>
  <c r="Q7786"/>
  <c r="Q7787" s="1"/>
  <c r="Q7788" s="1"/>
  <c r="Q7789" s="1"/>
  <c r="Q7790" s="1"/>
  <c r="Q7782"/>
  <c r="Q7783" s="1"/>
  <c r="Q7784" s="1"/>
  <c r="Q7785" s="1"/>
  <c r="Q7778"/>
  <c r="Q7779" s="1"/>
  <c r="Q7780" s="1"/>
  <c r="Q7781" s="1"/>
  <c r="Q7774"/>
  <c r="Q7775" s="1"/>
  <c r="Q7776" s="1"/>
  <c r="Q7777" s="1"/>
  <c r="Q7770"/>
  <c r="Q7771" s="1"/>
  <c r="Q7772" s="1"/>
  <c r="Q7773" s="1"/>
  <c r="Q7769"/>
  <c r="Q7767"/>
  <c r="Q7768" s="1"/>
  <c r="Q7766"/>
  <c r="Q7762"/>
  <c r="Q7763" s="1"/>
  <c r="Q7764" s="1"/>
  <c r="Q7765" s="1"/>
  <c r="Q7758"/>
  <c r="Q7759" s="1"/>
  <c r="Q7760" s="1"/>
  <c r="Q7761" s="1"/>
  <c r="Q7755"/>
  <c r="Q7756" s="1"/>
  <c r="Q7757" s="1"/>
  <c r="Q7754"/>
  <c r="Q7750"/>
  <c r="Q7751" s="1"/>
  <c r="Q7752" s="1"/>
  <c r="Q7753" s="1"/>
  <c r="Q7745"/>
  <c r="Q7746" s="1"/>
  <c r="Q7747" s="1"/>
  <c r="Q7748" s="1"/>
  <c r="Q7749" s="1"/>
  <c r="Q7741"/>
  <c r="Q7742" s="1"/>
  <c r="Q7743" s="1"/>
  <c r="Q7744" s="1"/>
  <c r="Q7737"/>
  <c r="Q7738" s="1"/>
  <c r="Q7739" s="1"/>
  <c r="Q7740" s="1"/>
  <c r="Q7733"/>
  <c r="Q7734" s="1"/>
  <c r="Q7735" s="1"/>
  <c r="Q7736" s="1"/>
  <c r="Q7731"/>
  <c r="Q7732" s="1"/>
  <c r="Q7729"/>
  <c r="Q7730" s="1"/>
  <c r="Q7725"/>
  <c r="Q7726" s="1"/>
  <c r="Q7727" s="1"/>
  <c r="Q7728" s="1"/>
  <c r="Q7723"/>
  <c r="Q7724" s="1"/>
  <c r="Q7721"/>
  <c r="Q7722" s="1"/>
  <c r="Q7717"/>
  <c r="Q7718" s="1"/>
  <c r="Q7719" s="1"/>
  <c r="Q7720" s="1"/>
  <c r="Q7712"/>
  <c r="Q7713" s="1"/>
  <c r="Q7714" s="1"/>
  <c r="Q7715" s="1"/>
  <c r="Q7716" s="1"/>
  <c r="Q7709"/>
  <c r="Q7710" s="1"/>
  <c r="Q7711" s="1"/>
  <c r="Q7708"/>
  <c r="Q7704"/>
  <c r="Q7705" s="1"/>
  <c r="Q7706" s="1"/>
  <c r="Q7707" s="1"/>
  <c r="Q7700"/>
  <c r="Q7701" s="1"/>
  <c r="Q7702" s="1"/>
  <c r="Q7703" s="1"/>
  <c r="Q7697"/>
  <c r="Q7698" s="1"/>
  <c r="Q7699" s="1"/>
  <c r="Q7696"/>
  <c r="Q7692"/>
  <c r="Q7693" s="1"/>
  <c r="Q7694" s="1"/>
  <c r="Q7695" s="1"/>
  <c r="Q7689"/>
  <c r="Q7690" s="1"/>
  <c r="Q7691" s="1"/>
  <c r="Q7688"/>
  <c r="Q7684"/>
  <c r="Q7685" s="1"/>
  <c r="Q7686" s="1"/>
  <c r="Q7687" s="1"/>
  <c r="Q7680"/>
  <c r="Q7681" s="1"/>
  <c r="Q7682" s="1"/>
  <c r="Q7683" s="1"/>
  <c r="Q7676"/>
  <c r="Q7677" s="1"/>
  <c r="Q7678" s="1"/>
  <c r="Q7679" s="1"/>
  <c r="Q7671"/>
  <c r="Q7672" s="1"/>
  <c r="Q7673" s="1"/>
  <c r="Q7674" s="1"/>
  <c r="Q7675" s="1"/>
  <c r="Q7667"/>
  <c r="Q7668" s="1"/>
  <c r="Q7669" s="1"/>
  <c r="Q7670" s="1"/>
  <c r="Q7663"/>
  <c r="Q7664" s="1"/>
  <c r="Q7665" s="1"/>
  <c r="Q7666" s="1"/>
  <c r="Q7659"/>
  <c r="Q7660" s="1"/>
  <c r="Q7661" s="1"/>
  <c r="Q7662" s="1"/>
  <c r="Q7655"/>
  <c r="Q7656" s="1"/>
  <c r="Q7657" s="1"/>
  <c r="Q7658" s="1"/>
  <c r="Q7651"/>
  <c r="Q7652" s="1"/>
  <c r="Q7653" s="1"/>
  <c r="Q7654" s="1"/>
  <c r="Q7647"/>
  <c r="Q7648" s="1"/>
  <c r="Q7649" s="1"/>
  <c r="Q7650" s="1"/>
  <c r="Q7643"/>
  <c r="Q7644" s="1"/>
  <c r="Q7645" s="1"/>
  <c r="Q7646" s="1"/>
  <c r="Q7639"/>
  <c r="Q7640" s="1"/>
  <c r="Q7641" s="1"/>
  <c r="Q7642" s="1"/>
  <c r="Q7635"/>
  <c r="Q7636" s="1"/>
  <c r="Q7637" s="1"/>
  <c r="Q7638" s="1"/>
  <c r="Q7631"/>
  <c r="Q7632" s="1"/>
  <c r="Q7633" s="1"/>
  <c r="Q7634" s="1"/>
  <c r="Q7630"/>
  <c r="Q7626"/>
  <c r="Q7627" s="1"/>
  <c r="Q7628" s="1"/>
  <c r="Q7629" s="1"/>
  <c r="Q7623"/>
  <c r="Q7624" s="1"/>
  <c r="Q7625" s="1"/>
  <c r="Q7622"/>
  <c r="Q7619"/>
  <c r="Q7620" s="1"/>
  <c r="Q7621" s="1"/>
  <c r="Q7618"/>
  <c r="Q7614"/>
  <c r="Q7615" s="1"/>
  <c r="Q7616" s="1"/>
  <c r="Q7617" s="1"/>
  <c r="Q7610"/>
  <c r="Q7611" s="1"/>
  <c r="Q7612" s="1"/>
  <c r="Q7613" s="1"/>
  <c r="Q7606"/>
  <c r="Q7607" s="1"/>
  <c r="Q7608" s="1"/>
  <c r="Q7609" s="1"/>
  <c r="Q7601"/>
  <c r="Q7602" s="1"/>
  <c r="Q7603" s="1"/>
  <c r="Q7604" s="1"/>
  <c r="Q7605" s="1"/>
  <c r="Q7600"/>
  <c r="Q7595"/>
  <c r="Q7596" s="1"/>
  <c r="Q7597" s="1"/>
  <c r="Q7598" s="1"/>
  <c r="Q7599" s="1"/>
  <c r="Q7590"/>
  <c r="Q7591" s="1"/>
  <c r="Q7592" s="1"/>
  <c r="Q7593" s="1"/>
  <c r="Q7594" s="1"/>
  <c r="Q7585"/>
  <c r="Q7586" s="1"/>
  <c r="Q7587" s="1"/>
  <c r="Q7588" s="1"/>
  <c r="Q7589" s="1"/>
  <c r="Q7580"/>
  <c r="Q7581" s="1"/>
  <c r="Q7582" s="1"/>
  <c r="Q7583" s="1"/>
  <c r="Q7584" s="1"/>
  <c r="Q7575"/>
  <c r="Q7576" s="1"/>
  <c r="Q7577" s="1"/>
  <c r="Q7578" s="1"/>
  <c r="Q7579" s="1"/>
  <c r="Q7570"/>
  <c r="Q7571" s="1"/>
  <c r="Q7572" s="1"/>
  <c r="Q7573" s="1"/>
  <c r="Q7574" s="1"/>
  <c r="Q7565"/>
  <c r="Q7566" s="1"/>
  <c r="Q7567" s="1"/>
  <c r="Q7568" s="1"/>
  <c r="Q7569" s="1"/>
  <c r="Q7561"/>
  <c r="Q7562" s="1"/>
  <c r="Q7563" s="1"/>
  <c r="Q7564" s="1"/>
  <c r="Q7560"/>
  <c r="Q7555"/>
  <c r="Q7556" s="1"/>
  <c r="Q7557" s="1"/>
  <c r="Q7558" s="1"/>
  <c r="Q7559" s="1"/>
  <c r="Q7551"/>
  <c r="Q7552" s="1"/>
  <c r="Q7553" s="1"/>
  <c r="Q7554" s="1"/>
  <c r="Q7550"/>
  <c r="Q7546"/>
  <c r="Q7547" s="1"/>
  <c r="Q7548" s="1"/>
  <c r="Q7549" s="1"/>
  <c r="Q7543"/>
  <c r="Q7544" s="1"/>
  <c r="Q7545" s="1"/>
  <c r="Q7542"/>
  <c r="Q7539"/>
  <c r="Q7540" s="1"/>
  <c r="Q7541" s="1"/>
  <c r="Q7538"/>
  <c r="Q7534"/>
  <c r="Q7535" s="1"/>
  <c r="Q7536" s="1"/>
  <c r="Q7537" s="1"/>
  <c r="Q7529"/>
  <c r="Q7530" s="1"/>
  <c r="Q7531" s="1"/>
  <c r="Q7532" s="1"/>
  <c r="Q7533" s="1"/>
  <c r="Q7525"/>
  <c r="Q7526" s="1"/>
  <c r="Q7527" s="1"/>
  <c r="Q7528" s="1"/>
  <c r="Q7521"/>
  <c r="Q7522" s="1"/>
  <c r="Q7523" s="1"/>
  <c r="Q7524" s="1"/>
  <c r="Q7517"/>
  <c r="Q7518" s="1"/>
  <c r="Q7519" s="1"/>
  <c r="Q7520" s="1"/>
  <c r="Q7513"/>
  <c r="Q7514" s="1"/>
  <c r="Q7515" s="1"/>
  <c r="Q7516" s="1"/>
  <c r="Q7509"/>
  <c r="Q7510" s="1"/>
  <c r="Q7511" s="1"/>
  <c r="Q7512" s="1"/>
  <c r="Q7505"/>
  <c r="Q7506" s="1"/>
  <c r="Q7507" s="1"/>
  <c r="Q7508" s="1"/>
  <c r="Q7500"/>
  <c r="Q7501" s="1"/>
  <c r="Q7502" s="1"/>
  <c r="Q7503" s="1"/>
  <c r="Q7504" s="1"/>
  <c r="Q7496"/>
  <c r="Q7497" s="1"/>
  <c r="Q7498" s="1"/>
  <c r="Q7499" s="1"/>
  <c r="Q7492"/>
  <c r="Q7493" s="1"/>
  <c r="Q7494" s="1"/>
  <c r="Q7495" s="1"/>
  <c r="Q7488"/>
  <c r="Q7489" s="1"/>
  <c r="Q7490" s="1"/>
  <c r="Q7491" s="1"/>
  <c r="Q7484"/>
  <c r="Q7485" s="1"/>
  <c r="Q7486" s="1"/>
  <c r="Q7487" s="1"/>
  <c r="Q7480"/>
  <c r="Q7481" s="1"/>
  <c r="Q7482" s="1"/>
  <c r="Q7483" s="1"/>
  <c r="Q7476"/>
  <c r="Q7477" s="1"/>
  <c r="Q7478" s="1"/>
  <c r="Q7479" s="1"/>
  <c r="Q7473"/>
  <c r="Q7474" s="1"/>
  <c r="Q7475" s="1"/>
  <c r="Q7472"/>
  <c r="Q7467"/>
  <c r="Q7468" s="1"/>
  <c r="Q7469" s="1"/>
  <c r="Q7470" s="1"/>
  <c r="Q7471" s="1"/>
  <c r="Q7465"/>
  <c r="Q7466" s="1"/>
  <c r="Q7463"/>
  <c r="Q7464" s="1"/>
  <c r="Q7459"/>
  <c r="Q7460" s="1"/>
  <c r="Q7461" s="1"/>
  <c r="Q7462" s="1"/>
  <c r="Q7457"/>
  <c r="Q7458" s="1"/>
  <c r="Q7455"/>
  <c r="Q7456" s="1"/>
  <c r="Q7451"/>
  <c r="Q7452" s="1"/>
  <c r="Q7453" s="1"/>
  <c r="Q7454" s="1"/>
  <c r="Q7447"/>
  <c r="Q7448" s="1"/>
  <c r="Q7449" s="1"/>
  <c r="Q7450" s="1"/>
  <c r="Q7443"/>
  <c r="Q7444" s="1"/>
  <c r="Q7445" s="1"/>
  <c r="Q7446" s="1"/>
  <c r="Q7439"/>
  <c r="Q7440" s="1"/>
  <c r="Q7441" s="1"/>
  <c r="Q7442" s="1"/>
  <c r="Q7435"/>
  <c r="Q7436" s="1"/>
  <c r="Q7437" s="1"/>
  <c r="Q7438" s="1"/>
  <c r="Q7430"/>
  <c r="Q7431" s="1"/>
  <c r="Q7432" s="1"/>
  <c r="Q7433" s="1"/>
  <c r="Q7434" s="1"/>
  <c r="Q7426"/>
  <c r="Q7427" s="1"/>
  <c r="Q7428" s="1"/>
  <c r="Q7429" s="1"/>
  <c r="Q7423"/>
  <c r="Q7424" s="1"/>
  <c r="Q7425" s="1"/>
  <c r="Q7422"/>
  <c r="Q7418"/>
  <c r="Q7419" s="1"/>
  <c r="Q7420" s="1"/>
  <c r="Q7421" s="1"/>
  <c r="Q7414"/>
  <c r="Q7415" s="1"/>
  <c r="Q7416" s="1"/>
  <c r="Q7417" s="1"/>
  <c r="Q7411"/>
  <c r="Q7412" s="1"/>
  <c r="Q7413" s="1"/>
  <c r="Q7410"/>
  <c r="Q7406"/>
  <c r="Q7407" s="1"/>
  <c r="Q7408" s="1"/>
  <c r="Q7409" s="1"/>
  <c r="Q7402"/>
  <c r="Q7403" s="1"/>
  <c r="Q7404" s="1"/>
  <c r="Q7405" s="1"/>
  <c r="Q7398"/>
  <c r="Q7399" s="1"/>
  <c r="Q7400" s="1"/>
  <c r="Q7401" s="1"/>
  <c r="Q7394"/>
  <c r="Q7395" s="1"/>
  <c r="Q7396" s="1"/>
  <c r="Q7397" s="1"/>
  <c r="Q7391"/>
  <c r="Q7392" s="1"/>
  <c r="Q7393" s="1"/>
  <c r="Q7389"/>
  <c r="Q7390" s="1"/>
  <c r="Q7385"/>
  <c r="Q7386" s="1"/>
  <c r="Q7387" s="1"/>
  <c r="Q7388" s="1"/>
  <c r="Q7382"/>
  <c r="Q7383" s="1"/>
  <c r="Q7384" s="1"/>
  <c r="Q7381"/>
  <c r="Q7377"/>
  <c r="Q7378" s="1"/>
  <c r="Q7379" s="1"/>
  <c r="Q7380" s="1"/>
  <c r="Q7374"/>
  <c r="Q7375" s="1"/>
  <c r="Q7376" s="1"/>
  <c r="Q7373"/>
  <c r="Q7369"/>
  <c r="Q7370" s="1"/>
  <c r="Q7371" s="1"/>
  <c r="Q7372" s="1"/>
  <c r="Q7365"/>
  <c r="Q7366" s="1"/>
  <c r="Q7367" s="1"/>
  <c r="Q7368" s="1"/>
  <c r="Q7361"/>
  <c r="Q7362" s="1"/>
  <c r="Q7363" s="1"/>
  <c r="Q7364" s="1"/>
  <c r="Q7357"/>
  <c r="Q7358" s="1"/>
  <c r="Q7359" s="1"/>
  <c r="Q7360" s="1"/>
  <c r="Q7354"/>
  <c r="Q7355" s="1"/>
  <c r="Q7356" s="1"/>
  <c r="Q7353"/>
  <c r="Q7347"/>
  <c r="Q7348" s="1"/>
  <c r="Q7349" s="1"/>
  <c r="Q7350" s="1"/>
  <c r="Q7351" s="1"/>
  <c r="Q7352" s="1"/>
  <c r="Q7342"/>
  <c r="Q7343" s="1"/>
  <c r="Q7344" s="1"/>
  <c r="Q7345" s="1"/>
  <c r="Q7346" s="1"/>
  <c r="Q7337"/>
  <c r="Q7338" s="1"/>
  <c r="Q7339" s="1"/>
  <c r="Q7340" s="1"/>
  <c r="Q7341" s="1"/>
  <c r="Q7332"/>
  <c r="Q7333" s="1"/>
  <c r="Q7334" s="1"/>
  <c r="Q7335" s="1"/>
  <c r="Q7336" s="1"/>
  <c r="Q7328"/>
  <c r="Q7329" s="1"/>
  <c r="Q7330" s="1"/>
  <c r="Q7331" s="1"/>
  <c r="Q7327"/>
  <c r="Q7322"/>
  <c r="Q7323" s="1"/>
  <c r="Q7324" s="1"/>
  <c r="Q7325" s="1"/>
  <c r="Q7326" s="1"/>
  <c r="Q7318"/>
  <c r="Q7319" s="1"/>
  <c r="Q7320" s="1"/>
  <c r="Q7321" s="1"/>
  <c r="Q7317"/>
  <c r="Q7312"/>
  <c r="Q7313" s="1"/>
  <c r="Q7314" s="1"/>
  <c r="Q7315" s="1"/>
  <c r="Q7316" s="1"/>
  <c r="Q7307"/>
  <c r="Q7308" s="1"/>
  <c r="Q7309" s="1"/>
  <c r="Q7310" s="1"/>
  <c r="Q7311" s="1"/>
  <c r="Q7303"/>
  <c r="Q7304" s="1"/>
  <c r="Q7305" s="1"/>
  <c r="Q7306" s="1"/>
  <c r="Q7299"/>
  <c r="Q7300" s="1"/>
  <c r="Q7301" s="1"/>
  <c r="Q7302" s="1"/>
  <c r="Q7295"/>
  <c r="Q7296" s="1"/>
  <c r="Q7297" s="1"/>
  <c r="Q7298" s="1"/>
  <c r="Q7291"/>
  <c r="Q7292" s="1"/>
  <c r="Q7293" s="1"/>
  <c r="Q7294" s="1"/>
  <c r="Q7287"/>
  <c r="Q7288" s="1"/>
  <c r="Q7289" s="1"/>
  <c r="Q7290" s="1"/>
  <c r="Q7283"/>
  <c r="Q7284" s="1"/>
  <c r="Q7285" s="1"/>
  <c r="Q7286" s="1"/>
  <c r="Q7278"/>
  <c r="Q7279" s="1"/>
  <c r="Q7280" s="1"/>
  <c r="Q7281" s="1"/>
  <c r="Q7282" s="1"/>
  <c r="Q7277"/>
  <c r="Q7272"/>
  <c r="Q7273" s="1"/>
  <c r="Q7274" s="1"/>
  <c r="Q7275" s="1"/>
  <c r="Q7276" s="1"/>
  <c r="Q7268"/>
  <c r="Q7269" s="1"/>
  <c r="Q7270" s="1"/>
  <c r="Q7271" s="1"/>
  <c r="Q7264"/>
  <c r="Q7265" s="1"/>
  <c r="Q7266" s="1"/>
  <c r="Q7267" s="1"/>
  <c r="Q7260"/>
  <c r="Q7261" s="1"/>
  <c r="Q7262" s="1"/>
  <c r="Q7263" s="1"/>
  <c r="Q7255"/>
  <c r="Q7256" s="1"/>
  <c r="Q7257" s="1"/>
  <c r="Q7258" s="1"/>
  <c r="Q7259" s="1"/>
  <c r="Q7250"/>
  <c r="Q7251" s="1"/>
  <c r="Q7252" s="1"/>
  <c r="Q7253" s="1"/>
  <c r="Q7254" s="1"/>
  <c r="Q7245"/>
  <c r="Q7246" s="1"/>
  <c r="Q7247" s="1"/>
  <c r="Q7248" s="1"/>
  <c r="Q7249" s="1"/>
  <c r="Q7239"/>
  <c r="Q7240" s="1"/>
  <c r="Q7241" s="1"/>
  <c r="Q7242" s="1"/>
  <c r="Q7243" s="1"/>
  <c r="Q7244" s="1"/>
  <c r="Q7234"/>
  <c r="Q7235" s="1"/>
  <c r="Q7236" s="1"/>
  <c r="Q7237" s="1"/>
  <c r="Q7238" s="1"/>
  <c r="Q7229"/>
  <c r="Q7230" s="1"/>
  <c r="Q7231" s="1"/>
  <c r="Q7232" s="1"/>
  <c r="Q7233" s="1"/>
  <c r="Q7226"/>
  <c r="Q7227" s="1"/>
  <c r="Q7228" s="1"/>
  <c r="Q7225"/>
  <c r="Q7220"/>
  <c r="Q7221" s="1"/>
  <c r="Q7222" s="1"/>
  <c r="Q7223" s="1"/>
  <c r="Q7224" s="1"/>
  <c r="Q7218"/>
  <c r="Q7219" s="1"/>
  <c r="Q7216"/>
  <c r="Q7217" s="1"/>
  <c r="Q7213"/>
  <c r="Q7214" s="1"/>
  <c r="Q7215" s="1"/>
  <c r="Q7212"/>
  <c r="Q7211"/>
  <c r="Q7207"/>
  <c r="Q7208" s="1"/>
  <c r="Q7209" s="1"/>
  <c r="Q7210" s="1"/>
  <c r="Q7203"/>
  <c r="Q7204" s="1"/>
  <c r="Q7205" s="1"/>
  <c r="Q7206" s="1"/>
  <c r="Q7198"/>
  <c r="Q7199" s="1"/>
  <c r="Q7200" s="1"/>
  <c r="Q7201" s="1"/>
  <c r="Q7202" s="1"/>
  <c r="Q7194"/>
  <c r="Q7195" s="1"/>
  <c r="Q7196" s="1"/>
  <c r="Q7197" s="1"/>
  <c r="Q7193"/>
  <c r="Q7190"/>
  <c r="Q7191" s="1"/>
  <c r="Q7192" s="1"/>
  <c r="Q7189"/>
  <c r="Q7185"/>
  <c r="Q7186" s="1"/>
  <c r="Q7187" s="1"/>
  <c r="Q7188" s="1"/>
  <c r="Q7180"/>
  <c r="Q7181" s="1"/>
  <c r="Q7182" s="1"/>
  <c r="Q7183" s="1"/>
  <c r="Q7184" s="1"/>
  <c r="Q7176"/>
  <c r="Q7177" s="1"/>
  <c r="Q7178" s="1"/>
  <c r="Q7179" s="1"/>
  <c r="Q7172"/>
  <c r="Q7173" s="1"/>
  <c r="Q7174" s="1"/>
  <c r="Q7175" s="1"/>
  <c r="Q7168"/>
  <c r="Q7169" s="1"/>
  <c r="Q7170" s="1"/>
  <c r="Q7171" s="1"/>
  <c r="Q7164"/>
  <c r="Q7165" s="1"/>
  <c r="Q7166" s="1"/>
  <c r="Q7167" s="1"/>
  <c r="Q7160"/>
  <c r="Q7161" s="1"/>
  <c r="Q7162" s="1"/>
  <c r="Q7163" s="1"/>
  <c r="Q7156"/>
  <c r="Q7157" s="1"/>
  <c r="Q7158" s="1"/>
  <c r="Q7159" s="1"/>
  <c r="Q7152"/>
  <c r="Q7153" s="1"/>
  <c r="Q7154" s="1"/>
  <c r="Q7155" s="1"/>
  <c r="Q7148"/>
  <c r="Q7149" s="1"/>
  <c r="Q7150" s="1"/>
  <c r="Q7151" s="1"/>
  <c r="Q7147"/>
  <c r="Q7143"/>
  <c r="Q7144" s="1"/>
  <c r="Q7145" s="1"/>
  <c r="Q7146" s="1"/>
  <c r="Q7140"/>
  <c r="Q7141" s="1"/>
  <c r="Q7142" s="1"/>
  <c r="Q7138"/>
  <c r="Q7139" s="1"/>
  <c r="Q7134"/>
  <c r="Q7135" s="1"/>
  <c r="Q7136" s="1"/>
  <c r="Q7137" s="1"/>
  <c r="Q7128"/>
  <c r="Q7129" s="1"/>
  <c r="Q7130" s="1"/>
  <c r="Q7131" s="1"/>
  <c r="Q7132" s="1"/>
  <c r="Q7133" s="1"/>
  <c r="Q7123"/>
  <c r="Q7124" s="1"/>
  <c r="Q7125" s="1"/>
  <c r="Q7126" s="1"/>
  <c r="Q7127" s="1"/>
  <c r="Q7118"/>
  <c r="Q7119" s="1"/>
  <c r="Q7120" s="1"/>
  <c r="Q7121" s="1"/>
  <c r="Q7122" s="1"/>
  <c r="Q7114"/>
  <c r="Q7115" s="1"/>
  <c r="Q7116" s="1"/>
  <c r="Q7117" s="1"/>
  <c r="Q7112"/>
  <c r="Q7113" s="1"/>
  <c r="Q7107"/>
  <c r="Q7108" s="1"/>
  <c r="Q7109" s="1"/>
  <c r="Q7110" s="1"/>
  <c r="Q7111" s="1"/>
  <c r="Q7101"/>
  <c r="Q7102" s="1"/>
  <c r="Q7103" s="1"/>
  <c r="Q7104" s="1"/>
  <c r="Q7105" s="1"/>
  <c r="Q7106" s="1"/>
  <c r="Q7096"/>
  <c r="Q7097" s="1"/>
  <c r="Q7098" s="1"/>
  <c r="Q7099" s="1"/>
  <c r="Q7100" s="1"/>
  <c r="Q7092"/>
  <c r="Q7093" s="1"/>
  <c r="Q7094" s="1"/>
  <c r="Q7095" s="1"/>
  <c r="Q7091"/>
  <c r="Q7086"/>
  <c r="Q7087" s="1"/>
  <c r="Q7088" s="1"/>
  <c r="Q7089" s="1"/>
  <c r="Q7090" s="1"/>
  <c r="Q7081"/>
  <c r="Q7082" s="1"/>
  <c r="Q7083" s="1"/>
  <c r="Q7084" s="1"/>
  <c r="Q7085" s="1"/>
  <c r="Q7077"/>
  <c r="Q7078" s="1"/>
  <c r="Q7079" s="1"/>
  <c r="Q7080" s="1"/>
  <c r="Q7076"/>
  <c r="Q7074"/>
  <c r="Q7075" s="1"/>
  <c r="Q7073"/>
  <c r="Q7070"/>
  <c r="Q7071" s="1"/>
  <c r="Q7072" s="1"/>
  <c r="Q7069"/>
  <c r="Q7064"/>
  <c r="Q7065" s="1"/>
  <c r="Q7066" s="1"/>
  <c r="Q7067" s="1"/>
  <c r="Q7068" s="1"/>
  <c r="Q7060"/>
  <c r="Q7061" s="1"/>
  <c r="Q7062" s="1"/>
  <c r="Q7063" s="1"/>
  <c r="Q7056"/>
  <c r="Q7057" s="1"/>
  <c r="Q7058" s="1"/>
  <c r="Q7059" s="1"/>
  <c r="Q7052"/>
  <c r="Q7053" s="1"/>
  <c r="Q7054" s="1"/>
  <c r="Q7055" s="1"/>
  <c r="Q7048"/>
  <c r="Q7049" s="1"/>
  <c r="Q7050" s="1"/>
  <c r="Q7051" s="1"/>
  <c r="Q7044"/>
  <c r="Q7045" s="1"/>
  <c r="Q7046" s="1"/>
  <c r="Q7047" s="1"/>
  <c r="Q7040"/>
  <c r="Q7041" s="1"/>
  <c r="Q7042" s="1"/>
  <c r="Q7043" s="1"/>
  <c r="Q7038"/>
  <c r="Q7039" s="1"/>
  <c r="Q7033"/>
  <c r="Q7034" s="1"/>
  <c r="Q7035" s="1"/>
  <c r="Q7036" s="1"/>
  <c r="Q7037" s="1"/>
  <c r="Q7028"/>
  <c r="Q7029" s="1"/>
  <c r="Q7030" s="1"/>
  <c r="Q7031" s="1"/>
  <c r="Q7032" s="1"/>
  <c r="Q7024"/>
  <c r="Q7025" s="1"/>
  <c r="Q7026" s="1"/>
  <c r="Q7027" s="1"/>
  <c r="Q7023"/>
  <c r="Q7020"/>
  <c r="Q7021" s="1"/>
  <c r="Q7022" s="1"/>
  <c r="Q7018"/>
  <c r="Q7019" s="1"/>
  <c r="Q7014"/>
  <c r="Q7015" s="1"/>
  <c r="Q7016" s="1"/>
  <c r="Q7017" s="1"/>
  <c r="Q7012"/>
  <c r="Q7013" s="1"/>
  <c r="Q7010"/>
  <c r="Q7011" s="1"/>
  <c r="Q7008"/>
  <c r="Q7009" s="1"/>
  <c r="Q7006"/>
  <c r="Q7007" s="1"/>
  <c r="Q7002"/>
  <c r="Q7003" s="1"/>
  <c r="Q7004" s="1"/>
  <c r="Q7005" s="1"/>
  <c r="Q7000"/>
  <c r="Q7001" s="1"/>
  <c r="Q6998"/>
  <c r="Q6999" s="1"/>
  <c r="Q6997"/>
  <c r="Q6993"/>
  <c r="Q6994" s="1"/>
  <c r="Q6995" s="1"/>
  <c r="Q6996" s="1"/>
  <c r="Q6988"/>
  <c r="Q6989" s="1"/>
  <c r="Q6990" s="1"/>
  <c r="Q6991" s="1"/>
  <c r="Q6992" s="1"/>
  <c r="Q6984"/>
  <c r="Q6985" s="1"/>
  <c r="Q6986" s="1"/>
  <c r="Q6987" s="1"/>
  <c r="Q6983"/>
  <c r="Q6979"/>
  <c r="Q6980" s="1"/>
  <c r="Q6981" s="1"/>
  <c r="Q6982" s="1"/>
  <c r="Q6974"/>
  <c r="Q6975" s="1"/>
  <c r="Q6976" s="1"/>
  <c r="Q6977" s="1"/>
  <c r="Q6978" s="1"/>
  <c r="Q6970"/>
  <c r="Q6971" s="1"/>
  <c r="Q6972" s="1"/>
  <c r="Q6973" s="1"/>
  <c r="Q6966"/>
  <c r="Q6967" s="1"/>
  <c r="Q6968" s="1"/>
  <c r="Q6969" s="1"/>
  <c r="Q6962"/>
  <c r="Q6963" s="1"/>
  <c r="Q6964" s="1"/>
  <c r="Q6965" s="1"/>
  <c r="Q6958"/>
  <c r="Q6959" s="1"/>
  <c r="Q6960" s="1"/>
  <c r="Q6961" s="1"/>
  <c r="Q6953"/>
  <c r="Q6954" s="1"/>
  <c r="Q6955" s="1"/>
  <c r="Q6956" s="1"/>
  <c r="Q6957" s="1"/>
  <c r="Q6946"/>
  <c r="Q6947" s="1"/>
  <c r="Q6948" s="1"/>
  <c r="Q6949" s="1"/>
  <c r="Q6950" s="1"/>
  <c r="Q6951" s="1"/>
  <c r="Q6952" s="1"/>
  <c r="Q6942"/>
  <c r="Q6943" s="1"/>
  <c r="Q6944" s="1"/>
  <c r="Q6945" s="1"/>
  <c r="Q6940"/>
  <c r="Q6941" s="1"/>
  <c r="Q6934"/>
  <c r="Q6935" s="1"/>
  <c r="Q6936" s="1"/>
  <c r="Q6937" s="1"/>
  <c r="Q6938" s="1"/>
  <c r="Q6939" s="1"/>
  <c r="Q6928"/>
  <c r="Q6929" s="1"/>
  <c r="Q6930" s="1"/>
  <c r="Q6931" s="1"/>
  <c r="Q6932" s="1"/>
  <c r="Q6933" s="1"/>
  <c r="Q6922"/>
  <c r="Q6923" s="1"/>
  <c r="Q6924" s="1"/>
  <c r="Q6925" s="1"/>
  <c r="Q6926" s="1"/>
  <c r="Q6927" s="1"/>
  <c r="Q6917"/>
  <c r="Q6918" s="1"/>
  <c r="Q6919" s="1"/>
  <c r="Q6920" s="1"/>
  <c r="Q6921" s="1"/>
  <c r="Q6913"/>
  <c r="Q6914" s="1"/>
  <c r="Q6915" s="1"/>
  <c r="Q6916" s="1"/>
  <c r="Q6910"/>
  <c r="Q6911" s="1"/>
  <c r="Q6912" s="1"/>
  <c r="Q6909"/>
  <c r="Q6905"/>
  <c r="Q6906" s="1"/>
  <c r="Q6907" s="1"/>
  <c r="Q6908" s="1"/>
  <c r="Q6901"/>
  <c r="Q6902" s="1"/>
  <c r="Q6903" s="1"/>
  <c r="Q6904" s="1"/>
  <c r="Q6896"/>
  <c r="Q6897" s="1"/>
  <c r="Q6898" s="1"/>
  <c r="Q6899" s="1"/>
  <c r="Q6900" s="1"/>
  <c r="Q6892"/>
  <c r="Q6893" s="1"/>
  <c r="Q6894" s="1"/>
  <c r="Q6895" s="1"/>
  <c r="Q6888"/>
  <c r="Q6889" s="1"/>
  <c r="Q6890" s="1"/>
  <c r="Q6891" s="1"/>
  <c r="Q6887"/>
  <c r="Q6883"/>
  <c r="Q6884" s="1"/>
  <c r="Q6885" s="1"/>
  <c r="Q6886" s="1"/>
  <c r="Q6876"/>
  <c r="Q6877" s="1"/>
  <c r="Q6878" s="1"/>
  <c r="Q6879" s="1"/>
  <c r="Q6880" s="1"/>
  <c r="Q6881" s="1"/>
  <c r="Q6882" s="1"/>
  <c r="Q6870"/>
  <c r="Q6871" s="1"/>
  <c r="Q6872" s="1"/>
  <c r="Q6873" s="1"/>
  <c r="Q6874" s="1"/>
  <c r="Q6875" s="1"/>
  <c r="Q6861"/>
  <c r="Q6862" s="1"/>
  <c r="Q6863" s="1"/>
  <c r="Q6864" s="1"/>
  <c r="Q6865" s="1"/>
  <c r="Q6866" s="1"/>
  <c r="Q6867" s="1"/>
  <c r="Q6868" s="1"/>
  <c r="Q6869" s="1"/>
  <c r="Q6854"/>
  <c r="Q6855" s="1"/>
  <c r="Q6856" s="1"/>
  <c r="Q6857" s="1"/>
  <c r="Q6858" s="1"/>
  <c r="Q6859" s="1"/>
  <c r="Q6860" s="1"/>
  <c r="Q6850"/>
  <c r="Q6851" s="1"/>
  <c r="Q6852" s="1"/>
  <c r="Q6853" s="1"/>
  <c r="Q6849"/>
  <c r="Q6845"/>
  <c r="Q6846" s="1"/>
  <c r="Q6847" s="1"/>
  <c r="Q6848" s="1"/>
  <c r="Q6842"/>
  <c r="Q6843" s="1"/>
  <c r="Q6844" s="1"/>
  <c r="Q6840"/>
  <c r="Q6841" s="1"/>
  <c r="Q6838"/>
  <c r="Q6839" s="1"/>
  <c r="Q6836"/>
  <c r="Q6837" s="1"/>
  <c r="Q6832"/>
  <c r="Q6833" s="1"/>
  <c r="Q6834" s="1"/>
  <c r="Q6835" s="1"/>
  <c r="Q6830"/>
  <c r="Q6831" s="1"/>
  <c r="Q6828"/>
  <c r="Q6829" s="1"/>
  <c r="Q6827"/>
  <c r="Q6823"/>
  <c r="Q6824" s="1"/>
  <c r="Q6825" s="1"/>
  <c r="Q6826" s="1"/>
  <c r="Q6820"/>
  <c r="Q6821" s="1"/>
  <c r="Q6822" s="1"/>
  <c r="Q6819"/>
  <c r="Q6816"/>
  <c r="Q6817" s="1"/>
  <c r="Q6818" s="1"/>
  <c r="Q6815"/>
  <c r="Q6810"/>
  <c r="Q6811" s="1"/>
  <c r="Q6812" s="1"/>
  <c r="Q6813" s="1"/>
  <c r="Q6814" s="1"/>
  <c r="Q6806"/>
  <c r="Q6807" s="1"/>
  <c r="Q6808" s="1"/>
  <c r="Q6809" s="1"/>
  <c r="Q6802"/>
  <c r="Q6803" s="1"/>
  <c r="Q6804" s="1"/>
  <c r="Q6805" s="1"/>
  <c r="Q6798"/>
  <c r="Q6799" s="1"/>
  <c r="Q6800" s="1"/>
  <c r="Q6801" s="1"/>
  <c r="Q6794"/>
  <c r="Q6795" s="1"/>
  <c r="Q6796" s="1"/>
  <c r="Q6797" s="1"/>
  <c r="Q6790"/>
  <c r="Q6791" s="1"/>
  <c r="Q6792" s="1"/>
  <c r="Q6793" s="1"/>
  <c r="Q6786"/>
  <c r="Q6787" s="1"/>
  <c r="Q6788" s="1"/>
  <c r="Q6789" s="1"/>
  <c r="Q6785"/>
  <c r="Q6781"/>
  <c r="Q6782" s="1"/>
  <c r="Q6783" s="1"/>
  <c r="Q6784" s="1"/>
  <c r="Q6778"/>
  <c r="Q6779" s="1"/>
  <c r="Q6780" s="1"/>
  <c r="Q6777"/>
  <c r="Q6772"/>
  <c r="Q6773" s="1"/>
  <c r="Q6774" s="1"/>
  <c r="Q6775" s="1"/>
  <c r="Q6776" s="1"/>
  <c r="Q6768"/>
  <c r="Q6769" s="1"/>
  <c r="Q6770" s="1"/>
  <c r="Q6771" s="1"/>
  <c r="Q6764"/>
  <c r="Q6765" s="1"/>
  <c r="Q6766" s="1"/>
  <c r="Q6767" s="1"/>
  <c r="Q6760"/>
  <c r="Q6761" s="1"/>
  <c r="Q6762" s="1"/>
  <c r="Q6763" s="1"/>
  <c r="Q6756"/>
  <c r="Q6757" s="1"/>
  <c r="Q6758" s="1"/>
  <c r="Q6759" s="1"/>
  <c r="Q6752"/>
  <c r="Q6753" s="1"/>
  <c r="Q6754" s="1"/>
  <c r="Q6755" s="1"/>
  <c r="Q6741"/>
  <c r="Q6742" s="1"/>
  <c r="Q6743" s="1"/>
  <c r="Q6744" s="1"/>
  <c r="Q6745" s="1"/>
  <c r="Q6746" s="1"/>
  <c r="Q6747" s="1"/>
  <c r="Q6748" s="1"/>
  <c r="Q6749" s="1"/>
  <c r="Q6750" s="1"/>
  <c r="Q6751" s="1"/>
  <c r="Q6734"/>
  <c r="Q6735" s="1"/>
  <c r="Q6736" s="1"/>
  <c r="Q6737" s="1"/>
  <c r="Q6738" s="1"/>
  <c r="Q6739" s="1"/>
  <c r="Q6740" s="1"/>
  <c r="Q6732"/>
  <c r="Q6733" s="1"/>
  <c r="Q6731"/>
  <c r="Q6721"/>
  <c r="Q6722" s="1"/>
  <c r="Q6723" s="1"/>
  <c r="Q6724" s="1"/>
  <c r="Q6725" s="1"/>
  <c r="Q6726" s="1"/>
  <c r="Q6727" s="1"/>
  <c r="Q6728" s="1"/>
  <c r="Q6729" s="1"/>
  <c r="Q6730" s="1"/>
  <c r="Q6710"/>
  <c r="Q6711" s="1"/>
  <c r="Q6712" s="1"/>
  <c r="Q6713" s="1"/>
  <c r="Q6714" s="1"/>
  <c r="Q6715" s="1"/>
  <c r="Q6716" s="1"/>
  <c r="Q6717" s="1"/>
  <c r="Q6718" s="1"/>
  <c r="Q6719" s="1"/>
  <c r="Q6720" s="1"/>
  <c r="Q6700"/>
  <c r="Q6701" s="1"/>
  <c r="Q6702" s="1"/>
  <c r="Q6703" s="1"/>
  <c r="Q6704" s="1"/>
  <c r="Q6705" s="1"/>
  <c r="Q6706" s="1"/>
  <c r="Q6707" s="1"/>
  <c r="Q6708" s="1"/>
  <c r="Q6709" s="1"/>
  <c r="Q6699"/>
  <c r="Q6691"/>
  <c r="Q6692" s="1"/>
  <c r="Q6693" s="1"/>
  <c r="Q6694" s="1"/>
  <c r="Q6695" s="1"/>
  <c r="Q6696" s="1"/>
  <c r="Q6697" s="1"/>
  <c r="Q6698" s="1"/>
  <c r="Q6682"/>
  <c r="Q6683" s="1"/>
  <c r="Q6684" s="1"/>
  <c r="Q6685" s="1"/>
  <c r="Q6686" s="1"/>
  <c r="Q6687" s="1"/>
  <c r="Q6688" s="1"/>
  <c r="Q6689" s="1"/>
  <c r="Q6690" s="1"/>
  <c r="Q6680"/>
  <c r="Q6681" s="1"/>
  <c r="Q6670"/>
  <c r="Q6671" s="1"/>
  <c r="Q6672" s="1"/>
  <c r="Q6673" s="1"/>
  <c r="Q6674" s="1"/>
  <c r="Q6675" s="1"/>
  <c r="Q6676" s="1"/>
  <c r="Q6677" s="1"/>
  <c r="Q6678" s="1"/>
  <c r="Q6679" s="1"/>
  <c r="Q6661"/>
  <c r="Q6662" s="1"/>
  <c r="Q6663" s="1"/>
  <c r="Q6664" s="1"/>
  <c r="Q6665" s="1"/>
  <c r="Q6666" s="1"/>
  <c r="Q6667" s="1"/>
  <c r="Q6668" s="1"/>
  <c r="Q6669" s="1"/>
  <c r="Q6656"/>
  <c r="Q6657" s="1"/>
  <c r="Q6658" s="1"/>
  <c r="Q6659" s="1"/>
  <c r="Q6660" s="1"/>
  <c r="Q6652"/>
  <c r="Q6653" s="1"/>
  <c r="Q6654" s="1"/>
  <c r="Q6655" s="1"/>
  <c r="Q6648"/>
  <c r="Q6649" s="1"/>
  <c r="Q6650" s="1"/>
  <c r="Q6651" s="1"/>
  <c r="Q6644"/>
  <c r="Q6645" s="1"/>
  <c r="Q6646" s="1"/>
  <c r="Q6647" s="1"/>
  <c r="Q6640"/>
  <c r="Q6641" s="1"/>
  <c r="Q6642" s="1"/>
  <c r="Q6643" s="1"/>
  <c r="Q6635"/>
  <c r="Q6636" s="1"/>
  <c r="Q6637" s="1"/>
  <c r="Q6638" s="1"/>
  <c r="Q6639" s="1"/>
  <c r="Q6631"/>
  <c r="Q6632" s="1"/>
  <c r="Q6633" s="1"/>
  <c r="Q6634" s="1"/>
  <c r="Q6627"/>
  <c r="Q6628" s="1"/>
  <c r="Q6629" s="1"/>
  <c r="Q6630" s="1"/>
  <c r="Q6624"/>
  <c r="Q6625" s="1"/>
  <c r="Q6626" s="1"/>
  <c r="Q6623"/>
  <c r="Q6619"/>
  <c r="Q6620" s="1"/>
  <c r="Q6621" s="1"/>
  <c r="Q6622" s="1"/>
  <c r="Q6614"/>
  <c r="Q6615" s="1"/>
  <c r="Q6616" s="1"/>
  <c r="Q6617" s="1"/>
  <c r="Q6618" s="1"/>
  <c r="Q6613"/>
  <c r="Q6608"/>
  <c r="Q6609" s="1"/>
  <c r="Q6610" s="1"/>
  <c r="Q6611" s="1"/>
  <c r="Q6612" s="1"/>
  <c r="Q6603"/>
  <c r="Q6604" s="1"/>
  <c r="Q6605" s="1"/>
  <c r="Q6606" s="1"/>
  <c r="Q6607" s="1"/>
  <c r="Q6598"/>
  <c r="Q6599" s="1"/>
  <c r="Q6600" s="1"/>
  <c r="Q6601" s="1"/>
  <c r="Q6602" s="1"/>
  <c r="Q6594"/>
  <c r="Q6595" s="1"/>
  <c r="Q6596" s="1"/>
  <c r="Q6597" s="1"/>
  <c r="Q6593"/>
  <c r="Q6588"/>
  <c r="Q6589" s="1"/>
  <c r="Q6590" s="1"/>
  <c r="Q6591" s="1"/>
  <c r="Q6592" s="1"/>
  <c r="Q6583"/>
  <c r="Q6584" s="1"/>
  <c r="Q6585" s="1"/>
  <c r="Q6586" s="1"/>
  <c r="Q6587" s="1"/>
  <c r="Q6579"/>
  <c r="Q6580" s="1"/>
  <c r="Q6581" s="1"/>
  <c r="Q6582" s="1"/>
  <c r="Q6576"/>
  <c r="Q6577" s="1"/>
  <c r="Q6578" s="1"/>
  <c r="Q6575"/>
  <c r="Q6571"/>
  <c r="Q6572" s="1"/>
  <c r="Q6573" s="1"/>
  <c r="Q6574" s="1"/>
  <c r="Q6567"/>
  <c r="Q6568" s="1"/>
  <c r="Q6569" s="1"/>
  <c r="Q6570" s="1"/>
  <c r="Q6564"/>
  <c r="Q6565" s="1"/>
  <c r="Q6566" s="1"/>
  <c r="Q6563"/>
  <c r="Q6560"/>
  <c r="Q6561" s="1"/>
  <c r="Q6562" s="1"/>
  <c r="Q6559"/>
  <c r="Q6555"/>
  <c r="Q6556" s="1"/>
  <c r="Q6557" s="1"/>
  <c r="Q6558" s="1"/>
  <c r="Q6550"/>
  <c r="Q6551" s="1"/>
  <c r="Q6552" s="1"/>
  <c r="Q6553" s="1"/>
  <c r="Q6554" s="1"/>
  <c r="Q6546"/>
  <c r="Q6547" s="1"/>
  <c r="Q6548" s="1"/>
  <c r="Q6549" s="1"/>
  <c r="Q6542"/>
  <c r="Q6543" s="1"/>
  <c r="Q6544" s="1"/>
  <c r="Q6545" s="1"/>
  <c r="Q6538"/>
  <c r="Q6539" s="1"/>
  <c r="Q6540" s="1"/>
  <c r="Q6541" s="1"/>
  <c r="Q6534"/>
  <c r="Q6535" s="1"/>
  <c r="Q6536" s="1"/>
  <c r="Q6537" s="1"/>
  <c r="Q6530"/>
  <c r="Q6531" s="1"/>
  <c r="Q6532" s="1"/>
  <c r="Q6533" s="1"/>
  <c r="Q6526"/>
  <c r="Q6527" s="1"/>
  <c r="Q6528" s="1"/>
  <c r="Q6529" s="1"/>
  <c r="Q6522"/>
  <c r="Q6523" s="1"/>
  <c r="Q6524" s="1"/>
  <c r="Q6525" s="1"/>
  <c r="Q6518"/>
  <c r="Q6519" s="1"/>
  <c r="Q6520" s="1"/>
  <c r="Q6521" s="1"/>
  <c r="Q6517"/>
  <c r="Q6513"/>
  <c r="Q6514" s="1"/>
  <c r="Q6515" s="1"/>
  <c r="Q6516" s="1"/>
  <c r="Q6508"/>
  <c r="Q6509" s="1"/>
  <c r="Q6510" s="1"/>
  <c r="Q6511" s="1"/>
  <c r="Q6512" s="1"/>
  <c r="Q6504"/>
  <c r="Q6505" s="1"/>
  <c r="Q6506" s="1"/>
  <c r="Q6507" s="1"/>
  <c r="Q6500"/>
  <c r="Q6501" s="1"/>
  <c r="Q6502" s="1"/>
  <c r="Q6503" s="1"/>
  <c r="Q6495"/>
  <c r="Q6496" s="1"/>
  <c r="Q6497" s="1"/>
  <c r="Q6498" s="1"/>
  <c r="Q6499" s="1"/>
  <c r="Q6492"/>
  <c r="Q6493" s="1"/>
  <c r="Q6494" s="1"/>
  <c r="Q6491"/>
  <c r="Q6488"/>
  <c r="Q6489" s="1"/>
  <c r="Q6490" s="1"/>
  <c r="Q6487"/>
  <c r="Q6483"/>
  <c r="Q6484" s="1"/>
  <c r="Q6485" s="1"/>
  <c r="Q6486" s="1"/>
  <c r="Q6477"/>
  <c r="Q6478" s="1"/>
  <c r="Q6479" s="1"/>
  <c r="Q6480" s="1"/>
  <c r="Q6481" s="1"/>
  <c r="Q6482" s="1"/>
  <c r="Q6474"/>
  <c r="Q6475" s="1"/>
  <c r="Q6476" s="1"/>
  <c r="Q6472"/>
  <c r="Q6473" s="1"/>
  <c r="Q6467"/>
  <c r="Q6468" s="1"/>
  <c r="Q6469" s="1"/>
  <c r="Q6470" s="1"/>
  <c r="Q6471" s="1"/>
  <c r="Q6461"/>
  <c r="Q6462" s="1"/>
  <c r="Q6463" s="1"/>
  <c r="Q6464" s="1"/>
  <c r="Q6465" s="1"/>
  <c r="Q6466" s="1"/>
  <c r="Q6456"/>
  <c r="Q6457" s="1"/>
  <c r="Q6458" s="1"/>
  <c r="Q6459" s="1"/>
  <c r="Q6460" s="1"/>
  <c r="Q6455"/>
  <c r="Q6450"/>
  <c r="Q6451" s="1"/>
  <c r="Q6452" s="1"/>
  <c r="Q6453" s="1"/>
  <c r="Q6454" s="1"/>
  <c r="Q6444"/>
  <c r="Q6445" s="1"/>
  <c r="Q6446" s="1"/>
  <c r="Q6447" s="1"/>
  <c r="Q6448" s="1"/>
  <c r="Q6449" s="1"/>
  <c r="Q6440"/>
  <c r="Q6441" s="1"/>
  <c r="Q6442" s="1"/>
  <c r="Q6443" s="1"/>
  <c r="Q6439"/>
  <c r="Q6435"/>
  <c r="Q6436" s="1"/>
  <c r="Q6437" s="1"/>
  <c r="Q6438" s="1"/>
  <c r="Q6431"/>
  <c r="Q6432" s="1"/>
  <c r="Q6433" s="1"/>
  <c r="Q6434" s="1"/>
  <c r="Q6427"/>
  <c r="Q6428" s="1"/>
  <c r="Q6429" s="1"/>
  <c r="Q6430" s="1"/>
  <c r="Q6423"/>
  <c r="Q6424" s="1"/>
  <c r="Q6425" s="1"/>
  <c r="Q6426" s="1"/>
  <c r="Q6419"/>
  <c r="Q6420" s="1"/>
  <c r="Q6421" s="1"/>
  <c r="Q6422" s="1"/>
  <c r="Q6415"/>
  <c r="Q6416" s="1"/>
  <c r="Q6417" s="1"/>
  <c r="Q6418" s="1"/>
  <c r="Q6411"/>
  <c r="Q6412" s="1"/>
  <c r="Q6413" s="1"/>
  <c r="Q6414" s="1"/>
  <c r="Q6407"/>
  <c r="Q6408" s="1"/>
  <c r="Q6409" s="1"/>
  <c r="Q6410" s="1"/>
  <c r="Q6403"/>
  <c r="Q6404" s="1"/>
  <c r="Q6405" s="1"/>
  <c r="Q6406" s="1"/>
  <c r="Q6398"/>
  <c r="Q6399" s="1"/>
  <c r="Q6400" s="1"/>
  <c r="Q6401" s="1"/>
  <c r="Q6402" s="1"/>
  <c r="Q6394"/>
  <c r="Q6395" s="1"/>
  <c r="Q6396" s="1"/>
  <c r="Q6397" s="1"/>
  <c r="Q6390"/>
  <c r="Q6391" s="1"/>
  <c r="Q6392" s="1"/>
  <c r="Q6393" s="1"/>
  <c r="Q6386"/>
  <c r="Q6387" s="1"/>
  <c r="Q6388" s="1"/>
  <c r="Q6389" s="1"/>
  <c r="Q6382"/>
  <c r="Q6383" s="1"/>
  <c r="Q6384" s="1"/>
  <c r="Q6385" s="1"/>
  <c r="Q6378"/>
  <c r="Q6379" s="1"/>
  <c r="Q6380" s="1"/>
  <c r="Q6381" s="1"/>
  <c r="Q6372"/>
  <c r="Q6373" s="1"/>
  <c r="Q6374" s="1"/>
  <c r="Q6375" s="1"/>
  <c r="Q6376" s="1"/>
  <c r="Q6377" s="1"/>
  <c r="Q6367"/>
  <c r="Q6368" s="1"/>
  <c r="Q6369" s="1"/>
  <c r="Q6370" s="1"/>
  <c r="Q6371" s="1"/>
  <c r="Q6364"/>
  <c r="Q6365" s="1"/>
  <c r="Q6366" s="1"/>
  <c r="Q6362"/>
  <c r="Q6363" s="1"/>
  <c r="Q6357"/>
  <c r="Q6358" s="1"/>
  <c r="Q6359" s="1"/>
  <c r="Q6360" s="1"/>
  <c r="Q6361" s="1"/>
  <c r="Q6352"/>
  <c r="Q6353" s="1"/>
  <c r="Q6354" s="1"/>
  <c r="Q6355" s="1"/>
  <c r="Q6356" s="1"/>
  <c r="Q6347"/>
  <c r="Q6348" s="1"/>
  <c r="Q6349" s="1"/>
  <c r="Q6350" s="1"/>
  <c r="Q6351" s="1"/>
  <c r="Q6342"/>
  <c r="Q6343" s="1"/>
  <c r="Q6344" s="1"/>
  <c r="Q6345" s="1"/>
  <c r="Q6346" s="1"/>
  <c r="Q6338"/>
  <c r="Q6339" s="1"/>
  <c r="Q6340" s="1"/>
  <c r="Q6341" s="1"/>
  <c r="Q6333"/>
  <c r="Q6334" s="1"/>
  <c r="Q6335" s="1"/>
  <c r="Q6336" s="1"/>
  <c r="Q6337" s="1"/>
  <c r="Q6329"/>
  <c r="Q6330" s="1"/>
  <c r="Q6331" s="1"/>
  <c r="Q6332" s="1"/>
  <c r="Q6326"/>
  <c r="Q6327" s="1"/>
  <c r="Q6328" s="1"/>
  <c r="Q6325"/>
  <c r="Q6322"/>
  <c r="Q6323" s="1"/>
  <c r="Q6324" s="1"/>
  <c r="Q6321"/>
  <c r="Q6317"/>
  <c r="Q6318" s="1"/>
  <c r="Q6319" s="1"/>
  <c r="Q6320" s="1"/>
  <c r="Q6313"/>
  <c r="Q6314" s="1"/>
  <c r="Q6315" s="1"/>
  <c r="Q6316" s="1"/>
  <c r="Q6306"/>
  <c r="Q6307" s="1"/>
  <c r="Q6308" s="1"/>
  <c r="Q6309" s="1"/>
  <c r="Q6310" s="1"/>
  <c r="Q6311" s="1"/>
  <c r="Q6312" s="1"/>
  <c r="Q6300"/>
  <c r="Q6301" s="1"/>
  <c r="Q6302" s="1"/>
  <c r="Q6303" s="1"/>
  <c r="Q6304" s="1"/>
  <c r="Q6305" s="1"/>
  <c r="Q6294"/>
  <c r="Q6295" s="1"/>
  <c r="Q6296" s="1"/>
  <c r="Q6297" s="1"/>
  <c r="Q6298" s="1"/>
  <c r="Q6299" s="1"/>
  <c r="Q6288"/>
  <c r="Q6289" s="1"/>
  <c r="Q6290" s="1"/>
  <c r="Q6291" s="1"/>
  <c r="Q6292" s="1"/>
  <c r="Q6293" s="1"/>
  <c r="Q6282"/>
  <c r="Q6283" s="1"/>
  <c r="Q6284" s="1"/>
  <c r="Q6285" s="1"/>
  <c r="Q6286" s="1"/>
  <c r="Q6287" s="1"/>
  <c r="Q6276"/>
  <c r="Q6277" s="1"/>
  <c r="Q6278" s="1"/>
  <c r="Q6279" s="1"/>
  <c r="Q6280" s="1"/>
  <c r="Q6281" s="1"/>
  <c r="Q6270"/>
  <c r="Q6271" s="1"/>
  <c r="Q6272" s="1"/>
  <c r="Q6273" s="1"/>
  <c r="Q6274" s="1"/>
  <c r="Q6275" s="1"/>
  <c r="Q6265"/>
  <c r="Q6266" s="1"/>
  <c r="Q6267" s="1"/>
  <c r="Q6268" s="1"/>
  <c r="Q6269" s="1"/>
  <c r="Q6261"/>
  <c r="Q6262" s="1"/>
  <c r="Q6263" s="1"/>
  <c r="Q6264" s="1"/>
  <c r="Q6257"/>
  <c r="Q6258" s="1"/>
  <c r="Q6259" s="1"/>
  <c r="Q6260" s="1"/>
  <c r="Q6253"/>
  <c r="Q6254" s="1"/>
  <c r="Q6255" s="1"/>
  <c r="Q6256" s="1"/>
  <c r="Q6249"/>
  <c r="Q6250" s="1"/>
  <c r="Q6251" s="1"/>
  <c r="Q6252" s="1"/>
  <c r="Q6245"/>
  <c r="Q6246" s="1"/>
  <c r="Q6247" s="1"/>
  <c r="Q6248" s="1"/>
  <c r="Q6241"/>
  <c r="Q6242" s="1"/>
  <c r="Q6243" s="1"/>
  <c r="Q6244" s="1"/>
  <c r="Q6238"/>
  <c r="Q6239" s="1"/>
  <c r="Q6240" s="1"/>
  <c r="Q6237"/>
  <c r="Q6232"/>
  <c r="Q6233" s="1"/>
  <c r="Q6234" s="1"/>
  <c r="Q6235" s="1"/>
  <c r="Q6236" s="1"/>
  <c r="Q6228"/>
  <c r="Q6229" s="1"/>
  <c r="Q6230" s="1"/>
  <c r="Q6231" s="1"/>
  <c r="Q6224"/>
  <c r="Q6225" s="1"/>
  <c r="Q6226" s="1"/>
  <c r="Q6227" s="1"/>
  <c r="Q6220"/>
  <c r="Q6221" s="1"/>
  <c r="Q6222" s="1"/>
  <c r="Q6223" s="1"/>
  <c r="Q6215"/>
  <c r="Q6216" s="1"/>
  <c r="Q6217" s="1"/>
  <c r="Q6218" s="1"/>
  <c r="Q6219" s="1"/>
  <c r="Q6211"/>
  <c r="Q6212" s="1"/>
  <c r="Q6213" s="1"/>
  <c r="Q6214" s="1"/>
  <c r="Q6208"/>
  <c r="Q6209" s="1"/>
  <c r="Q6210" s="1"/>
  <c r="Q6207"/>
  <c r="Q6203"/>
  <c r="Q6204" s="1"/>
  <c r="Q6205" s="1"/>
  <c r="Q6206" s="1"/>
  <c r="Q6200"/>
  <c r="Q6201" s="1"/>
  <c r="Q6202" s="1"/>
  <c r="Q6199"/>
  <c r="Q6195"/>
  <c r="Q6196" s="1"/>
  <c r="Q6197" s="1"/>
  <c r="Q6198" s="1"/>
  <c r="Q6192"/>
  <c r="Q6193" s="1"/>
  <c r="Q6194" s="1"/>
  <c r="Q6191"/>
  <c r="Q6188"/>
  <c r="Q6189" s="1"/>
  <c r="Q6190" s="1"/>
  <c r="Q6186"/>
  <c r="Q6187" s="1"/>
  <c r="Q6184"/>
  <c r="Q6185" s="1"/>
  <c r="Q6182"/>
  <c r="Q6183" s="1"/>
  <c r="Q6178"/>
  <c r="Q6179" s="1"/>
  <c r="Q6180" s="1"/>
  <c r="Q6181" s="1"/>
  <c r="Q6176"/>
  <c r="Q6177" s="1"/>
  <c r="Q6174"/>
  <c r="Q6175" s="1"/>
  <c r="Q6172"/>
  <c r="Q6173" s="1"/>
  <c r="Q6170"/>
  <c r="Q6171" s="1"/>
  <c r="Q6166"/>
  <c r="Q6167" s="1"/>
  <c r="Q6168" s="1"/>
  <c r="Q6169" s="1"/>
  <c r="Q6161"/>
  <c r="Q6162" s="1"/>
  <c r="Q6163" s="1"/>
  <c r="Q6164" s="1"/>
  <c r="Q6165" s="1"/>
  <c r="Q6157"/>
  <c r="Q6158" s="1"/>
  <c r="Q6159" s="1"/>
  <c r="Q6160" s="1"/>
  <c r="Q6154"/>
  <c r="Q6155" s="1"/>
  <c r="Q6156" s="1"/>
  <c r="Q6153"/>
  <c r="Q6150"/>
  <c r="Q6151" s="1"/>
  <c r="Q6152" s="1"/>
  <c r="Q6149"/>
  <c r="Q6145"/>
  <c r="Q6146" s="1"/>
  <c r="Q6147" s="1"/>
  <c r="Q6148" s="1"/>
  <c r="Q6141"/>
  <c r="Q6142" s="1"/>
  <c r="Q6143" s="1"/>
  <c r="Q6144" s="1"/>
  <c r="Q6137"/>
  <c r="Q6138" s="1"/>
  <c r="Q6139" s="1"/>
  <c r="Q6140" s="1"/>
  <c r="Q6134"/>
  <c r="Q6135" s="1"/>
  <c r="Q6136" s="1"/>
  <c r="Q6133"/>
  <c r="Q6128"/>
  <c r="Q6129" s="1"/>
  <c r="Q6130" s="1"/>
  <c r="Q6131" s="1"/>
  <c r="Q6132" s="1"/>
  <c r="Q6124"/>
  <c r="Q6125" s="1"/>
  <c r="Q6126" s="1"/>
  <c r="Q6127" s="1"/>
  <c r="Q6120"/>
  <c r="Q6121" s="1"/>
  <c r="Q6122" s="1"/>
  <c r="Q6123" s="1"/>
  <c r="Q6116"/>
  <c r="Q6117" s="1"/>
  <c r="Q6118" s="1"/>
  <c r="Q6119" s="1"/>
  <c r="Q6112"/>
  <c r="Q6113" s="1"/>
  <c r="Q6114" s="1"/>
  <c r="Q6115" s="1"/>
  <c r="Q6108"/>
  <c r="Q6109" s="1"/>
  <c r="Q6110" s="1"/>
  <c r="Q6111" s="1"/>
  <c r="Q6104"/>
  <c r="Q6105" s="1"/>
  <c r="Q6106" s="1"/>
  <c r="Q6107" s="1"/>
  <c r="Q6100"/>
  <c r="Q6101" s="1"/>
  <c r="Q6102" s="1"/>
  <c r="Q6103" s="1"/>
  <c r="Q6094"/>
  <c r="Q6095" s="1"/>
  <c r="Q6096" s="1"/>
  <c r="Q6097" s="1"/>
  <c r="Q6098" s="1"/>
  <c r="Q6099" s="1"/>
  <c r="Q6093"/>
  <c r="Q6088"/>
  <c r="Q6089" s="1"/>
  <c r="Q6090" s="1"/>
  <c r="Q6091" s="1"/>
  <c r="Q6092" s="1"/>
  <c r="Q6087"/>
  <c r="Q6081"/>
  <c r="Q6082" s="1"/>
  <c r="Q6083" s="1"/>
  <c r="Q6084" s="1"/>
  <c r="Q6085" s="1"/>
  <c r="Q6086" s="1"/>
  <c r="Q6075"/>
  <c r="Q6076" s="1"/>
  <c r="Q6077" s="1"/>
  <c r="Q6078" s="1"/>
  <c r="Q6079" s="1"/>
  <c r="Q6080" s="1"/>
  <c r="Q6070"/>
  <c r="Q6071" s="1"/>
  <c r="Q6072" s="1"/>
  <c r="Q6073" s="1"/>
  <c r="Q6074" s="1"/>
  <c r="Q6069"/>
  <c r="Q6064"/>
  <c r="Q6065" s="1"/>
  <c r="Q6066" s="1"/>
  <c r="Q6067" s="1"/>
  <c r="Q6068" s="1"/>
  <c r="Q6063"/>
  <c r="Q6058"/>
  <c r="Q6059" s="1"/>
  <c r="Q6060" s="1"/>
  <c r="Q6061" s="1"/>
  <c r="Q6062" s="1"/>
  <c r="Q6054"/>
  <c r="Q6055" s="1"/>
  <c r="Q6056" s="1"/>
  <c r="Q6057" s="1"/>
  <c r="Q6050"/>
  <c r="Q6051" s="1"/>
  <c r="Q6052" s="1"/>
  <c r="Q6053" s="1"/>
  <c r="Q6046"/>
  <c r="Q6047" s="1"/>
  <c r="Q6048" s="1"/>
  <c r="Q6049" s="1"/>
  <c r="Q6042"/>
  <c r="Q6043" s="1"/>
  <c r="Q6044" s="1"/>
  <c r="Q6045" s="1"/>
  <c r="Q6038"/>
  <c r="Q6039" s="1"/>
  <c r="Q6040" s="1"/>
  <c r="Q6041" s="1"/>
  <c r="Q6034"/>
  <c r="Q6035" s="1"/>
  <c r="Q6036" s="1"/>
  <c r="Q6037" s="1"/>
  <c r="Q6030"/>
  <c r="Q6031" s="1"/>
  <c r="Q6032" s="1"/>
  <c r="Q6033" s="1"/>
  <c r="Q6026"/>
  <c r="Q6027" s="1"/>
  <c r="Q6028" s="1"/>
  <c r="Q6029" s="1"/>
  <c r="Q6021"/>
  <c r="Q6022" s="1"/>
  <c r="Q6023" s="1"/>
  <c r="Q6024" s="1"/>
  <c r="Q6025" s="1"/>
  <c r="Q6017"/>
  <c r="Q6018" s="1"/>
  <c r="Q6019" s="1"/>
  <c r="Q6020" s="1"/>
  <c r="Q6013"/>
  <c r="Q6014" s="1"/>
  <c r="Q6015" s="1"/>
  <c r="Q6016" s="1"/>
  <c r="Q6009"/>
  <c r="Q6010" s="1"/>
  <c r="Q6011" s="1"/>
  <c r="Q6012" s="1"/>
  <c r="Q6005"/>
  <c r="Q6006" s="1"/>
  <c r="Q6007" s="1"/>
  <c r="Q6008" s="1"/>
  <c r="Q6001"/>
  <c r="Q6002" s="1"/>
  <c r="Q6003" s="1"/>
  <c r="Q6004" s="1"/>
  <c r="Q5997"/>
  <c r="Q5998" s="1"/>
  <c r="Q5999" s="1"/>
  <c r="Q6000" s="1"/>
  <c r="Q5993"/>
  <c r="Q5994" s="1"/>
  <c r="Q5995" s="1"/>
  <c r="Q5996" s="1"/>
  <c r="Q5989"/>
  <c r="Q5990" s="1"/>
  <c r="Q5991" s="1"/>
  <c r="Q5992" s="1"/>
  <c r="Q5988"/>
  <c r="Q5985"/>
  <c r="Q5986" s="1"/>
  <c r="Q5987" s="1"/>
  <c r="Q5984"/>
  <c r="Q5981"/>
  <c r="Q5982" s="1"/>
  <c r="Q5983" s="1"/>
  <c r="Q5980"/>
  <c r="Q5977"/>
  <c r="Q5978" s="1"/>
  <c r="Q5979" s="1"/>
  <c r="Q5976"/>
  <c r="Q5972"/>
  <c r="Q5973" s="1"/>
  <c r="Q5974" s="1"/>
  <c r="Q5975" s="1"/>
  <c r="Q5968"/>
  <c r="Q5969" s="1"/>
  <c r="Q5970" s="1"/>
  <c r="Q5971" s="1"/>
  <c r="Q5964"/>
  <c r="Q5965" s="1"/>
  <c r="Q5966" s="1"/>
  <c r="Q5967" s="1"/>
  <c r="Q5960"/>
  <c r="Q5961" s="1"/>
  <c r="Q5962" s="1"/>
  <c r="Q5963" s="1"/>
  <c r="Q5956"/>
  <c r="Q5957" s="1"/>
  <c r="Q5958" s="1"/>
  <c r="Q5959" s="1"/>
  <c r="Q5952"/>
  <c r="Q5953" s="1"/>
  <c r="Q5954" s="1"/>
  <c r="Q5955" s="1"/>
  <c r="Q5947"/>
  <c r="Q5948" s="1"/>
  <c r="Q5949" s="1"/>
  <c r="Q5950" s="1"/>
  <c r="Q5951" s="1"/>
  <c r="Q5943"/>
  <c r="Q5944" s="1"/>
  <c r="Q5945" s="1"/>
  <c r="Q5946" s="1"/>
  <c r="Q5939"/>
  <c r="Q5940" s="1"/>
  <c r="Q5941" s="1"/>
  <c r="Q5942" s="1"/>
  <c r="Q5935"/>
  <c r="Q5936" s="1"/>
  <c r="Q5937" s="1"/>
  <c r="Q5938" s="1"/>
  <c r="Q5931"/>
  <c r="Q5932" s="1"/>
  <c r="Q5933" s="1"/>
  <c r="Q5934" s="1"/>
  <c r="Q5927"/>
  <c r="Q5928" s="1"/>
  <c r="Q5929" s="1"/>
  <c r="Q5930" s="1"/>
  <c r="Q5923"/>
  <c r="Q5924" s="1"/>
  <c r="Q5925" s="1"/>
  <c r="Q5926" s="1"/>
  <c r="Q5916"/>
  <c r="Q5917" s="1"/>
  <c r="Q5918" s="1"/>
  <c r="Q5919" s="1"/>
  <c r="Q5920" s="1"/>
  <c r="Q5921" s="1"/>
  <c r="Q5922" s="1"/>
  <c r="Q5910"/>
  <c r="Q5911" s="1"/>
  <c r="Q5912" s="1"/>
  <c r="Q5913" s="1"/>
  <c r="Q5914" s="1"/>
  <c r="Q5915" s="1"/>
  <c r="Q5904"/>
  <c r="Q5905" s="1"/>
  <c r="Q5906" s="1"/>
  <c r="Q5907" s="1"/>
  <c r="Q5908" s="1"/>
  <c r="Q5909" s="1"/>
  <c r="Q5898"/>
  <c r="Q5899" s="1"/>
  <c r="Q5900" s="1"/>
  <c r="Q5901" s="1"/>
  <c r="Q5902" s="1"/>
  <c r="Q5903" s="1"/>
  <c r="Q5892"/>
  <c r="Q5893" s="1"/>
  <c r="Q5894" s="1"/>
  <c r="Q5895" s="1"/>
  <c r="Q5896" s="1"/>
  <c r="Q5897" s="1"/>
  <c r="Q5886"/>
  <c r="Q5887" s="1"/>
  <c r="Q5888" s="1"/>
  <c r="Q5889" s="1"/>
  <c r="Q5890" s="1"/>
  <c r="Q5891" s="1"/>
  <c r="Q5881"/>
  <c r="Q5882" s="1"/>
  <c r="Q5883" s="1"/>
  <c r="Q5884" s="1"/>
  <c r="Q5885" s="1"/>
  <c r="Q5877"/>
  <c r="Q5878" s="1"/>
  <c r="Q5879" s="1"/>
  <c r="Q5880" s="1"/>
  <c r="Q5873"/>
  <c r="Q5874" s="1"/>
  <c r="Q5875" s="1"/>
  <c r="Q5876" s="1"/>
  <c r="Q5869"/>
  <c r="Q5870" s="1"/>
  <c r="Q5871" s="1"/>
  <c r="Q5872" s="1"/>
  <c r="Q5865"/>
  <c r="Q5866" s="1"/>
  <c r="Q5867" s="1"/>
  <c r="Q5868" s="1"/>
  <c r="Q5861"/>
  <c r="Q5862" s="1"/>
  <c r="Q5863" s="1"/>
  <c r="Q5864" s="1"/>
  <c r="Q5856"/>
  <c r="Q5857" s="1"/>
  <c r="Q5858" s="1"/>
  <c r="Q5859" s="1"/>
  <c r="Q5860" s="1"/>
  <c r="Q5852"/>
  <c r="Q5853" s="1"/>
  <c r="Q5854" s="1"/>
  <c r="Q5855" s="1"/>
  <c r="Q5848"/>
  <c r="Q5849" s="1"/>
  <c r="Q5850" s="1"/>
  <c r="Q5851" s="1"/>
  <c r="Q5844"/>
  <c r="Q5845" s="1"/>
  <c r="Q5846" s="1"/>
  <c r="Q5847" s="1"/>
  <c r="Q5840"/>
  <c r="Q5841" s="1"/>
  <c r="Q5842" s="1"/>
  <c r="Q5843" s="1"/>
  <c r="Q5832"/>
  <c r="Q5833" s="1"/>
  <c r="Q5834" s="1"/>
  <c r="Q5835" s="1"/>
  <c r="Q5836" s="1"/>
  <c r="Q5837" s="1"/>
  <c r="Q5838" s="1"/>
  <c r="Q5839" s="1"/>
  <c r="Q5825"/>
  <c r="Q5826" s="1"/>
  <c r="Q5827" s="1"/>
  <c r="Q5828" s="1"/>
  <c r="Q5829" s="1"/>
  <c r="Q5830" s="1"/>
  <c r="Q5831" s="1"/>
  <c r="Q5818"/>
  <c r="Q5819" s="1"/>
  <c r="Q5820" s="1"/>
  <c r="Q5821" s="1"/>
  <c r="Q5822" s="1"/>
  <c r="Q5823" s="1"/>
  <c r="Q5824" s="1"/>
  <c r="Q5811"/>
  <c r="Q5812" s="1"/>
  <c r="Q5813" s="1"/>
  <c r="Q5814" s="1"/>
  <c r="Q5815" s="1"/>
  <c r="Q5816" s="1"/>
  <c r="Q5817" s="1"/>
  <c r="Q5803"/>
  <c r="Q5804" s="1"/>
  <c r="Q5805" s="1"/>
  <c r="Q5806" s="1"/>
  <c r="Q5807" s="1"/>
  <c r="Q5808" s="1"/>
  <c r="Q5809" s="1"/>
  <c r="Q5810" s="1"/>
  <c r="Q5798"/>
  <c r="Q5799" s="1"/>
  <c r="Q5800" s="1"/>
  <c r="Q5801" s="1"/>
  <c r="Q5802" s="1"/>
  <c r="Q5794"/>
  <c r="Q5795" s="1"/>
  <c r="Q5796" s="1"/>
  <c r="Q5797" s="1"/>
  <c r="Q5790"/>
  <c r="Q5791" s="1"/>
  <c r="Q5792" s="1"/>
  <c r="Q5793" s="1"/>
  <c r="Q5786"/>
  <c r="Q5787" s="1"/>
  <c r="Q5788" s="1"/>
  <c r="Q5789" s="1"/>
  <c r="Q5782"/>
  <c r="Q5783" s="1"/>
  <c r="Q5784" s="1"/>
  <c r="Q5785" s="1"/>
  <c r="Q5778"/>
  <c r="Q5779" s="1"/>
  <c r="Q5780" s="1"/>
  <c r="Q5781" s="1"/>
  <c r="Q5774"/>
  <c r="Q5775" s="1"/>
  <c r="Q5776" s="1"/>
  <c r="Q5777" s="1"/>
  <c r="Q5770"/>
  <c r="Q5771" s="1"/>
  <c r="Q5772" s="1"/>
  <c r="Q5773" s="1"/>
  <c r="Q5766"/>
  <c r="Q5767" s="1"/>
  <c r="Q5768" s="1"/>
  <c r="Q5769" s="1"/>
  <c r="Q5762"/>
  <c r="Q5763" s="1"/>
  <c r="Q5764" s="1"/>
  <c r="Q5765" s="1"/>
  <c r="Q5757"/>
  <c r="Q5758" s="1"/>
  <c r="Q5759" s="1"/>
  <c r="Q5760" s="1"/>
  <c r="Q5761" s="1"/>
  <c r="Q5753"/>
  <c r="Q5754" s="1"/>
  <c r="Q5755" s="1"/>
  <c r="Q5756" s="1"/>
  <c r="Q5749"/>
  <c r="Q5750" s="1"/>
  <c r="Q5751" s="1"/>
  <c r="Q5752" s="1"/>
  <c r="Q5745"/>
  <c r="Q5746" s="1"/>
  <c r="Q5747" s="1"/>
  <c r="Q5748" s="1"/>
  <c r="Q5741"/>
  <c r="Q5742" s="1"/>
  <c r="Q5743" s="1"/>
  <c r="Q5744" s="1"/>
  <c r="Q5737"/>
  <c r="Q5738" s="1"/>
  <c r="Q5739" s="1"/>
  <c r="Q5740" s="1"/>
  <c r="Q5733"/>
  <c r="Q5734" s="1"/>
  <c r="Q5735" s="1"/>
  <c r="Q5736" s="1"/>
  <c r="Q5729"/>
  <c r="Q5730" s="1"/>
  <c r="Q5731" s="1"/>
  <c r="Q5732" s="1"/>
  <c r="Q5725"/>
  <c r="Q5726" s="1"/>
  <c r="Q5727" s="1"/>
  <c r="Q5728" s="1"/>
  <c r="Q5719"/>
  <c r="Q5720" s="1"/>
  <c r="Q5721" s="1"/>
  <c r="Q5722" s="1"/>
  <c r="Q5723" s="1"/>
  <c r="Q5724" s="1"/>
  <c r="Q5714"/>
  <c r="Q5715" s="1"/>
  <c r="Q5716" s="1"/>
  <c r="Q5717" s="1"/>
  <c r="Q5718" s="1"/>
  <c r="Q5709"/>
  <c r="Q5710" s="1"/>
  <c r="Q5711" s="1"/>
  <c r="Q5712" s="1"/>
  <c r="Q5713" s="1"/>
  <c r="Q5704"/>
  <c r="Q5705" s="1"/>
  <c r="Q5706" s="1"/>
  <c r="Q5707" s="1"/>
  <c r="Q5708" s="1"/>
  <c r="Q5699"/>
  <c r="Q5700" s="1"/>
  <c r="Q5701" s="1"/>
  <c r="Q5702" s="1"/>
  <c r="Q5703" s="1"/>
  <c r="Q5694"/>
  <c r="Q5695" s="1"/>
  <c r="Q5696" s="1"/>
  <c r="Q5697" s="1"/>
  <c r="Q5698" s="1"/>
  <c r="Q5688"/>
  <c r="Q5689" s="1"/>
  <c r="Q5690" s="1"/>
  <c r="Q5691" s="1"/>
  <c r="Q5692" s="1"/>
  <c r="Q5693" s="1"/>
  <c r="Q5682"/>
  <c r="Q5683" s="1"/>
  <c r="Q5684" s="1"/>
  <c r="Q5685" s="1"/>
  <c r="Q5686" s="1"/>
  <c r="Q5687" s="1"/>
  <c r="Q5676"/>
  <c r="Q5677" s="1"/>
  <c r="Q5678" s="1"/>
  <c r="Q5679" s="1"/>
  <c r="Q5680" s="1"/>
  <c r="Q5681" s="1"/>
  <c r="Q5670"/>
  <c r="Q5671" s="1"/>
  <c r="Q5672" s="1"/>
  <c r="Q5673" s="1"/>
  <c r="Q5674" s="1"/>
  <c r="Q5675" s="1"/>
  <c r="Q5664"/>
  <c r="Q5665" s="1"/>
  <c r="Q5666" s="1"/>
  <c r="Q5667" s="1"/>
  <c r="Q5668" s="1"/>
  <c r="Q5669" s="1"/>
  <c r="Q5658"/>
  <c r="Q5659" s="1"/>
  <c r="Q5660" s="1"/>
  <c r="Q5661" s="1"/>
  <c r="Q5662" s="1"/>
  <c r="Q5663" s="1"/>
  <c r="Q5652"/>
  <c r="Q5653" s="1"/>
  <c r="Q5654" s="1"/>
  <c r="Q5655" s="1"/>
  <c r="Q5656" s="1"/>
  <c r="Q5657" s="1"/>
  <c r="Q5646"/>
  <c r="Q5647" s="1"/>
  <c r="Q5648" s="1"/>
  <c r="Q5649" s="1"/>
  <c r="Q5650" s="1"/>
  <c r="Q5651" s="1"/>
  <c r="Q5640"/>
  <c r="Q5641" s="1"/>
  <c r="Q5642" s="1"/>
  <c r="Q5643" s="1"/>
  <c r="Q5644" s="1"/>
  <c r="Q5645" s="1"/>
  <c r="Q5634"/>
  <c r="Q5635" s="1"/>
  <c r="Q5636" s="1"/>
  <c r="Q5637" s="1"/>
  <c r="Q5638" s="1"/>
  <c r="Q5639" s="1"/>
  <c r="Q5628"/>
  <c r="Q5629" s="1"/>
  <c r="Q5630" s="1"/>
  <c r="Q5631" s="1"/>
  <c r="Q5632" s="1"/>
  <c r="Q5633" s="1"/>
  <c r="Q5622"/>
  <c r="Q5623" s="1"/>
  <c r="Q5624" s="1"/>
  <c r="Q5625" s="1"/>
  <c r="Q5626" s="1"/>
  <c r="Q5627" s="1"/>
  <c r="Q5617"/>
  <c r="Q5618" s="1"/>
  <c r="Q5619" s="1"/>
  <c r="Q5620" s="1"/>
  <c r="Q5621" s="1"/>
  <c r="Q5613"/>
  <c r="Q5614" s="1"/>
  <c r="Q5615" s="1"/>
  <c r="Q5616" s="1"/>
  <c r="Q5609"/>
  <c r="Q5610" s="1"/>
  <c r="Q5611" s="1"/>
  <c r="Q5612" s="1"/>
  <c r="Q5604"/>
  <c r="Q5605" s="1"/>
  <c r="Q5606" s="1"/>
  <c r="Q5607" s="1"/>
  <c r="Q5608" s="1"/>
  <c r="Q5600"/>
  <c r="Q5601" s="1"/>
  <c r="Q5602" s="1"/>
  <c r="Q5603" s="1"/>
  <c r="Q5599"/>
  <c r="Q5594"/>
  <c r="Q5595" s="1"/>
  <c r="Q5596" s="1"/>
  <c r="Q5597" s="1"/>
  <c r="Q5598" s="1"/>
  <c r="Q5586"/>
  <c r="Q5587" s="1"/>
  <c r="Q5588" s="1"/>
  <c r="Q5589" s="1"/>
  <c r="Q5590" s="1"/>
  <c r="Q5591" s="1"/>
  <c r="Q5592" s="1"/>
  <c r="Q5593" s="1"/>
  <c r="Q5580"/>
  <c r="Q5581" s="1"/>
  <c r="Q5582" s="1"/>
  <c r="Q5583" s="1"/>
  <c r="Q5584" s="1"/>
  <c r="Q5585" s="1"/>
  <c r="Q5579"/>
  <c r="Q5572"/>
  <c r="Q5573" s="1"/>
  <c r="Q5574" s="1"/>
  <c r="Q5575" s="1"/>
  <c r="Q5576" s="1"/>
  <c r="Q5577" s="1"/>
  <c r="Q5578" s="1"/>
  <c r="Q5565"/>
  <c r="Q5566" s="1"/>
  <c r="Q5567" s="1"/>
  <c r="Q5568" s="1"/>
  <c r="Q5569" s="1"/>
  <c r="Q5570" s="1"/>
  <c r="Q5571" s="1"/>
  <c r="Q5558"/>
  <c r="Q5559" s="1"/>
  <c r="Q5560" s="1"/>
  <c r="Q5561" s="1"/>
  <c r="Q5562" s="1"/>
  <c r="Q5563" s="1"/>
  <c r="Q5564" s="1"/>
  <c r="Q5551"/>
  <c r="Q5552" s="1"/>
  <c r="Q5553" s="1"/>
  <c r="Q5554" s="1"/>
  <c r="Q5555" s="1"/>
  <c r="Q5556" s="1"/>
  <c r="Q5557" s="1"/>
  <c r="Q5544"/>
  <c r="Q5545" s="1"/>
  <c r="Q5546" s="1"/>
  <c r="Q5547" s="1"/>
  <c r="Q5548" s="1"/>
  <c r="Q5549" s="1"/>
  <c r="Q5550" s="1"/>
  <c r="Q5539"/>
  <c r="Q5540" s="1"/>
  <c r="Q5541" s="1"/>
  <c r="Q5542" s="1"/>
  <c r="Q5543" s="1"/>
  <c r="Q5535"/>
  <c r="Q5536" s="1"/>
  <c r="Q5537" s="1"/>
  <c r="Q5538" s="1"/>
  <c r="Q5532"/>
  <c r="Q5533" s="1"/>
  <c r="Q5534" s="1"/>
  <c r="Q5531"/>
  <c r="Q5528"/>
  <c r="Q5529" s="1"/>
  <c r="Q5530" s="1"/>
  <c r="Q5527"/>
  <c r="Q5524"/>
  <c r="Q5525" s="1"/>
  <c r="Q5526" s="1"/>
  <c r="Q5523"/>
  <c r="Q5520"/>
  <c r="Q5521" s="1"/>
  <c r="Q5522" s="1"/>
  <c r="Q5519"/>
  <c r="Q5514"/>
  <c r="Q5515" s="1"/>
  <c r="Q5516" s="1"/>
  <c r="Q5517" s="1"/>
  <c r="Q5518" s="1"/>
  <c r="Q5510"/>
  <c r="Q5511" s="1"/>
  <c r="Q5512" s="1"/>
  <c r="Q5513" s="1"/>
  <c r="Q5506"/>
  <c r="Q5507" s="1"/>
  <c r="Q5508" s="1"/>
  <c r="Q5509" s="1"/>
  <c r="Q5502"/>
  <c r="Q5503" s="1"/>
  <c r="Q5504" s="1"/>
  <c r="Q5505" s="1"/>
  <c r="Q5498"/>
  <c r="Q5499" s="1"/>
  <c r="Q5500" s="1"/>
  <c r="Q5501" s="1"/>
  <c r="Q5490"/>
  <c r="Q5491" s="1"/>
  <c r="Q5492" s="1"/>
  <c r="Q5493" s="1"/>
  <c r="Q5494" s="1"/>
  <c r="Q5495" s="1"/>
  <c r="Q5496" s="1"/>
  <c r="Q5497" s="1"/>
  <c r="Q5483"/>
  <c r="Q5484" s="1"/>
  <c r="Q5485" s="1"/>
  <c r="Q5486" s="1"/>
  <c r="Q5487" s="1"/>
  <c r="Q5488" s="1"/>
  <c r="Q5489" s="1"/>
  <c r="Q5476"/>
  <c r="Q5477" s="1"/>
  <c r="Q5478" s="1"/>
  <c r="Q5479" s="1"/>
  <c r="Q5480" s="1"/>
  <c r="Q5481" s="1"/>
  <c r="Q5482" s="1"/>
  <c r="Q5469"/>
  <c r="Q5470" s="1"/>
  <c r="Q5471" s="1"/>
  <c r="Q5472" s="1"/>
  <c r="Q5473" s="1"/>
  <c r="Q5474" s="1"/>
  <c r="Q5475" s="1"/>
  <c r="Q5462"/>
  <c r="Q5463" s="1"/>
  <c r="Q5464" s="1"/>
  <c r="Q5465" s="1"/>
  <c r="Q5466" s="1"/>
  <c r="Q5467" s="1"/>
  <c r="Q5468" s="1"/>
  <c r="Q5455"/>
  <c r="Q5456" s="1"/>
  <c r="Q5457" s="1"/>
  <c r="Q5458" s="1"/>
  <c r="Q5459" s="1"/>
  <c r="Q5460" s="1"/>
  <c r="Q5461" s="1"/>
  <c r="Q5450"/>
  <c r="Q5451" s="1"/>
  <c r="Q5452" s="1"/>
  <c r="Q5453" s="1"/>
  <c r="Q5454" s="1"/>
  <c r="Q5446"/>
  <c r="Q5447" s="1"/>
  <c r="Q5448" s="1"/>
  <c r="Q5449" s="1"/>
  <c r="Q5442"/>
  <c r="Q5443" s="1"/>
  <c r="Q5444" s="1"/>
  <c r="Q5445" s="1"/>
  <c r="Q5438"/>
  <c r="Q5439" s="1"/>
  <c r="Q5440" s="1"/>
  <c r="Q5441" s="1"/>
  <c r="Q5434"/>
  <c r="Q5435" s="1"/>
  <c r="Q5436" s="1"/>
  <c r="Q5437" s="1"/>
  <c r="Q5430"/>
  <c r="Q5431" s="1"/>
  <c r="Q5432" s="1"/>
  <c r="Q5433" s="1"/>
  <c r="Q5426"/>
  <c r="Q5427" s="1"/>
  <c r="Q5428" s="1"/>
  <c r="Q5429" s="1"/>
  <c r="Q5422"/>
  <c r="Q5423" s="1"/>
  <c r="Q5424" s="1"/>
  <c r="Q5425" s="1"/>
  <c r="Q5418"/>
  <c r="Q5419" s="1"/>
  <c r="Q5420" s="1"/>
  <c r="Q5421" s="1"/>
  <c r="Q5413"/>
  <c r="Q5414" s="1"/>
  <c r="Q5415" s="1"/>
  <c r="Q5416" s="1"/>
  <c r="Q5417" s="1"/>
  <c r="Q5409"/>
  <c r="Q5410" s="1"/>
  <c r="Q5411" s="1"/>
  <c r="Q5412" s="1"/>
  <c r="Q5405"/>
  <c r="Q5406" s="1"/>
  <c r="Q5407" s="1"/>
  <c r="Q5408" s="1"/>
  <c r="Q5401"/>
  <c r="Q5402" s="1"/>
  <c r="Q5403" s="1"/>
  <c r="Q5404" s="1"/>
  <c r="Q5397"/>
  <c r="Q5398" s="1"/>
  <c r="Q5399" s="1"/>
  <c r="Q5400" s="1"/>
  <c r="Q5393"/>
  <c r="Q5394" s="1"/>
  <c r="Q5395" s="1"/>
  <c r="Q5396" s="1"/>
  <c r="Q5389"/>
  <c r="Q5390" s="1"/>
  <c r="Q5391" s="1"/>
  <c r="Q5392" s="1"/>
  <c r="Q5385"/>
  <c r="Q5386" s="1"/>
  <c r="Q5387" s="1"/>
  <c r="Q5388" s="1"/>
  <c r="Q5381"/>
  <c r="Q5382" s="1"/>
  <c r="Q5383" s="1"/>
  <c r="Q5384" s="1"/>
  <c r="Q5377"/>
  <c r="Q5378" s="1"/>
  <c r="Q5379" s="1"/>
  <c r="Q5380" s="1"/>
  <c r="Q5373"/>
  <c r="Q5374" s="1"/>
  <c r="Q5375" s="1"/>
  <c r="Q5376" s="1"/>
  <c r="Q5369"/>
  <c r="Q5370" s="1"/>
  <c r="Q5371" s="1"/>
  <c r="Q5372" s="1"/>
  <c r="Q5364"/>
  <c r="Q5365" s="1"/>
  <c r="Q5366" s="1"/>
  <c r="Q5367" s="1"/>
  <c r="Q5368" s="1"/>
  <c r="Q5360"/>
  <c r="Q5361" s="1"/>
  <c r="Q5362" s="1"/>
  <c r="Q5363" s="1"/>
  <c r="Q5356"/>
  <c r="Q5357" s="1"/>
  <c r="Q5358" s="1"/>
  <c r="Q5359" s="1"/>
  <c r="Q5352"/>
  <c r="Q5353" s="1"/>
  <c r="Q5354" s="1"/>
  <c r="Q5355" s="1"/>
  <c r="Q5348"/>
  <c r="Q5349" s="1"/>
  <c r="Q5350" s="1"/>
  <c r="Q5351" s="1"/>
  <c r="Q5344"/>
  <c r="Q5345" s="1"/>
  <c r="Q5346" s="1"/>
  <c r="Q5347" s="1"/>
  <c r="Q5340"/>
  <c r="Q5341" s="1"/>
  <c r="Q5342" s="1"/>
  <c r="Q5343" s="1"/>
  <c r="Q5336"/>
  <c r="Q5337" s="1"/>
  <c r="Q5338" s="1"/>
  <c r="Q5339" s="1"/>
  <c r="Q5331"/>
  <c r="Q5332" s="1"/>
  <c r="Q5333" s="1"/>
  <c r="Q5334" s="1"/>
  <c r="Q5335" s="1"/>
  <c r="Q5327"/>
  <c r="Q5328" s="1"/>
  <c r="Q5329" s="1"/>
  <c r="Q5330" s="1"/>
  <c r="Q5323"/>
  <c r="Q5324" s="1"/>
  <c r="Q5325" s="1"/>
  <c r="Q5326" s="1"/>
  <c r="Q5318"/>
  <c r="Q5319" s="1"/>
  <c r="Q5320" s="1"/>
  <c r="Q5321" s="1"/>
  <c r="Q5322" s="1"/>
  <c r="Q5314"/>
  <c r="Q5315" s="1"/>
  <c r="Q5316" s="1"/>
  <c r="Q5317" s="1"/>
  <c r="Q5310"/>
  <c r="Q5311" s="1"/>
  <c r="Q5312" s="1"/>
  <c r="Q5313" s="1"/>
  <c r="Q5306"/>
  <c r="Q5307" s="1"/>
  <c r="Q5308" s="1"/>
  <c r="Q5309" s="1"/>
  <c r="Q5301"/>
  <c r="Q5302" s="1"/>
  <c r="Q5303" s="1"/>
  <c r="Q5304" s="1"/>
  <c r="Q5305" s="1"/>
  <c r="Q5297"/>
  <c r="Q5298" s="1"/>
  <c r="Q5299" s="1"/>
  <c r="Q5300" s="1"/>
  <c r="Q5291"/>
  <c r="Q5292" s="1"/>
  <c r="Q5293" s="1"/>
  <c r="Q5294" s="1"/>
  <c r="Q5295" s="1"/>
  <c r="Q5296" s="1"/>
  <c r="Q5286"/>
  <c r="Q5287" s="1"/>
  <c r="Q5288" s="1"/>
  <c r="Q5289" s="1"/>
  <c r="Q5290" s="1"/>
  <c r="Q5281"/>
  <c r="Q5282" s="1"/>
  <c r="Q5283" s="1"/>
  <c r="Q5284" s="1"/>
  <c r="Q5285" s="1"/>
  <c r="Q5276"/>
  <c r="Q5277" s="1"/>
  <c r="Q5278" s="1"/>
  <c r="Q5279" s="1"/>
  <c r="Q5280" s="1"/>
  <c r="Q5271"/>
  <c r="Q5272" s="1"/>
  <c r="Q5273" s="1"/>
  <c r="Q5274" s="1"/>
  <c r="Q5275" s="1"/>
  <c r="Q5266"/>
  <c r="Q5267" s="1"/>
  <c r="Q5268" s="1"/>
  <c r="Q5269" s="1"/>
  <c r="Q5270" s="1"/>
  <c r="Q5261"/>
  <c r="Q5262" s="1"/>
  <c r="Q5263" s="1"/>
  <c r="Q5264" s="1"/>
  <c r="Q5265" s="1"/>
  <c r="Q5256"/>
  <c r="Q5257" s="1"/>
  <c r="Q5258" s="1"/>
  <c r="Q5259" s="1"/>
  <c r="Q5260" s="1"/>
  <c r="Q5250"/>
  <c r="Q5251" s="1"/>
  <c r="Q5252" s="1"/>
  <c r="Q5253" s="1"/>
  <c r="Q5254" s="1"/>
  <c r="Q5255" s="1"/>
  <c r="Q5246"/>
  <c r="Q5247" s="1"/>
  <c r="Q5248" s="1"/>
  <c r="Q5249" s="1"/>
  <c r="Q5242"/>
  <c r="Q5243" s="1"/>
  <c r="Q5244" s="1"/>
  <c r="Q5245" s="1"/>
  <c r="Q5238"/>
  <c r="Q5239" s="1"/>
  <c r="Q5240" s="1"/>
  <c r="Q5241" s="1"/>
  <c r="Q5233"/>
  <c r="Q5234" s="1"/>
  <c r="Q5235" s="1"/>
  <c r="Q5236" s="1"/>
  <c r="Q5237" s="1"/>
  <c r="Q5229"/>
  <c r="Q5230" s="1"/>
  <c r="Q5231" s="1"/>
  <c r="Q5232" s="1"/>
  <c r="Q5225"/>
  <c r="Q5226" s="1"/>
  <c r="Q5227" s="1"/>
  <c r="Q5228" s="1"/>
  <c r="Q5218"/>
  <c r="Q5219" s="1"/>
  <c r="Q5220" s="1"/>
  <c r="Q5221" s="1"/>
  <c r="Q5222" s="1"/>
  <c r="Q5223" s="1"/>
  <c r="Q5224" s="1"/>
  <c r="Q5213"/>
  <c r="Q5214" s="1"/>
  <c r="Q5215" s="1"/>
  <c r="Q5216" s="1"/>
  <c r="Q5217" s="1"/>
  <c r="Q5208"/>
  <c r="Q5209" s="1"/>
  <c r="Q5210" s="1"/>
  <c r="Q5211" s="1"/>
  <c r="Q5212" s="1"/>
  <c r="Q5204"/>
  <c r="Q5205" s="1"/>
  <c r="Q5206" s="1"/>
  <c r="Q5207" s="1"/>
  <c r="Q5198"/>
  <c r="Q5199" s="1"/>
  <c r="Q5200" s="1"/>
  <c r="Q5201" s="1"/>
  <c r="Q5202" s="1"/>
  <c r="Q5203" s="1"/>
  <c r="Q5190"/>
  <c r="Q5191" s="1"/>
  <c r="Q5192" s="1"/>
  <c r="Q5193" s="1"/>
  <c r="Q5194" s="1"/>
  <c r="Q5195" s="1"/>
  <c r="Q5196" s="1"/>
  <c r="Q5197" s="1"/>
  <c r="Q5184"/>
  <c r="Q5185" s="1"/>
  <c r="Q5186" s="1"/>
  <c r="Q5187" s="1"/>
  <c r="Q5188" s="1"/>
  <c r="Q5189" s="1"/>
  <c r="Q5179"/>
  <c r="Q5180" s="1"/>
  <c r="Q5181" s="1"/>
  <c r="Q5182" s="1"/>
  <c r="Q5183" s="1"/>
  <c r="Q5173"/>
  <c r="Q5174" s="1"/>
  <c r="Q5175" s="1"/>
  <c r="Q5176" s="1"/>
  <c r="Q5177" s="1"/>
  <c r="Q5178" s="1"/>
  <c r="Q5168"/>
  <c r="Q5169" s="1"/>
  <c r="Q5170" s="1"/>
  <c r="Q5171" s="1"/>
  <c r="Q5172" s="1"/>
  <c r="Q5163"/>
  <c r="Q5164" s="1"/>
  <c r="Q5165" s="1"/>
  <c r="Q5166" s="1"/>
  <c r="Q5167" s="1"/>
  <c r="Q5158"/>
  <c r="Q5159" s="1"/>
  <c r="Q5160" s="1"/>
  <c r="Q5161" s="1"/>
  <c r="Q5162" s="1"/>
  <c r="Q5153"/>
  <c r="Q5154" s="1"/>
  <c r="Q5155" s="1"/>
  <c r="Q5156" s="1"/>
  <c r="Q5157" s="1"/>
  <c r="Q5148"/>
  <c r="Q5149" s="1"/>
  <c r="Q5150" s="1"/>
  <c r="Q5151" s="1"/>
  <c r="Q5152" s="1"/>
  <c r="Q5143"/>
  <c r="Q5144" s="1"/>
  <c r="Q5145" s="1"/>
  <c r="Q5146" s="1"/>
  <c r="Q5147" s="1"/>
  <c r="Q5138"/>
  <c r="Q5139" s="1"/>
  <c r="Q5140" s="1"/>
  <c r="Q5141" s="1"/>
  <c r="Q5142" s="1"/>
  <c r="Q5134"/>
  <c r="Q5135" s="1"/>
  <c r="Q5136" s="1"/>
  <c r="Q5137" s="1"/>
  <c r="Q5130"/>
  <c r="Q5131" s="1"/>
  <c r="Q5132" s="1"/>
  <c r="Q5133" s="1"/>
  <c r="Q5126"/>
  <c r="Q5127" s="1"/>
  <c r="Q5128" s="1"/>
  <c r="Q5129" s="1"/>
  <c r="Q5121"/>
  <c r="Q5122" s="1"/>
  <c r="Q5123" s="1"/>
  <c r="Q5124" s="1"/>
  <c r="Q5125" s="1"/>
  <c r="Q5116"/>
  <c r="Q5117" s="1"/>
  <c r="Q5118" s="1"/>
  <c r="Q5119" s="1"/>
  <c r="Q5120" s="1"/>
  <c r="Q5112"/>
  <c r="Q5113" s="1"/>
  <c r="Q5114" s="1"/>
  <c r="Q5115" s="1"/>
  <c r="Q5108"/>
  <c r="Q5109" s="1"/>
  <c r="Q5110" s="1"/>
  <c r="Q5111" s="1"/>
  <c r="Q5104"/>
  <c r="Q5105" s="1"/>
  <c r="Q5106" s="1"/>
  <c r="Q5107" s="1"/>
  <c r="Q5100"/>
  <c r="Q5101" s="1"/>
  <c r="Q5102" s="1"/>
  <c r="Q5103" s="1"/>
  <c r="Q5096"/>
  <c r="Q5097" s="1"/>
  <c r="Q5098" s="1"/>
  <c r="Q5099" s="1"/>
  <c r="Q5092"/>
  <c r="Q5093" s="1"/>
  <c r="Q5094" s="1"/>
  <c r="Q5095" s="1"/>
  <c r="Q5088"/>
  <c r="Q5089" s="1"/>
  <c r="Q5090" s="1"/>
  <c r="Q5091" s="1"/>
  <c r="Q5083"/>
  <c r="Q5084" s="1"/>
  <c r="Q5085" s="1"/>
  <c r="Q5086" s="1"/>
  <c r="Q5087" s="1"/>
  <c r="Q5079"/>
  <c r="Q5080" s="1"/>
  <c r="Q5081" s="1"/>
  <c r="Q5082" s="1"/>
  <c r="Q5074"/>
  <c r="Q5075" s="1"/>
  <c r="Q5076" s="1"/>
  <c r="Q5077" s="1"/>
  <c r="Q5078" s="1"/>
  <c r="Q5070"/>
  <c r="Q5071" s="1"/>
  <c r="Q5072" s="1"/>
  <c r="Q5073" s="1"/>
  <c r="Q5066"/>
  <c r="Q5067" s="1"/>
  <c r="Q5068" s="1"/>
  <c r="Q5069" s="1"/>
  <c r="Q5061"/>
  <c r="Q5062" s="1"/>
  <c r="Q5063" s="1"/>
  <c r="Q5064" s="1"/>
  <c r="Q5065" s="1"/>
  <c r="Q5057"/>
  <c r="Q5058" s="1"/>
  <c r="Q5059" s="1"/>
  <c r="Q5060" s="1"/>
  <c r="Q5053"/>
  <c r="Q5054" s="1"/>
  <c r="Q5055" s="1"/>
  <c r="Q5056" s="1"/>
  <c r="Q5049"/>
  <c r="Q5050" s="1"/>
  <c r="Q5051" s="1"/>
  <c r="Q5052" s="1"/>
  <c r="Q5044"/>
  <c r="Q5045" s="1"/>
  <c r="Q5046" s="1"/>
  <c r="Q5047" s="1"/>
  <c r="Q5048" s="1"/>
  <c r="Q5040"/>
  <c r="Q5041" s="1"/>
  <c r="Q5042" s="1"/>
  <c r="Q5043" s="1"/>
  <c r="Q5036"/>
  <c r="Q5037" s="1"/>
  <c r="Q5038" s="1"/>
  <c r="Q5039" s="1"/>
  <c r="Q5032"/>
  <c r="Q5033" s="1"/>
  <c r="Q5034" s="1"/>
  <c r="Q5035" s="1"/>
  <c r="Q5028"/>
  <c r="Q5029" s="1"/>
  <c r="Q5030" s="1"/>
  <c r="Q5031" s="1"/>
  <c r="Q5024"/>
  <c r="Q5025" s="1"/>
  <c r="Q5026" s="1"/>
  <c r="Q5027" s="1"/>
  <c r="Q5020"/>
  <c r="Q5021" s="1"/>
  <c r="Q5022" s="1"/>
  <c r="Q5023" s="1"/>
  <c r="Q5016"/>
  <c r="Q5017" s="1"/>
  <c r="Q5018" s="1"/>
  <c r="Q5019" s="1"/>
  <c r="Q5012"/>
  <c r="Q5013" s="1"/>
  <c r="Q5014" s="1"/>
  <c r="Q5015" s="1"/>
  <c r="Q5008"/>
  <c r="Q5009" s="1"/>
  <c r="Q5010" s="1"/>
  <c r="Q5011" s="1"/>
  <c r="Q5003"/>
  <c r="Q5004" s="1"/>
  <c r="Q5005" s="1"/>
  <c r="Q5006" s="1"/>
  <c r="Q5007" s="1"/>
  <c r="Q4999"/>
  <c r="Q5000" s="1"/>
  <c r="Q5001" s="1"/>
  <c r="Q5002" s="1"/>
  <c r="Q4998"/>
  <c r="Q4995"/>
  <c r="Q4996" s="1"/>
  <c r="Q4997" s="1"/>
  <c r="Q4994"/>
  <c r="Q4991"/>
  <c r="Q4992" s="1"/>
  <c r="Q4993" s="1"/>
  <c r="Q4990"/>
  <c r="Q4986"/>
  <c r="Q4987" s="1"/>
  <c r="Q4988" s="1"/>
  <c r="Q4989" s="1"/>
  <c r="Q4982"/>
  <c r="Q4983" s="1"/>
  <c r="Q4984" s="1"/>
  <c r="Q4985" s="1"/>
  <c r="Q4978"/>
  <c r="Q4979" s="1"/>
  <c r="Q4980" s="1"/>
  <c r="Q4981" s="1"/>
  <c r="Q4974"/>
  <c r="Q4975" s="1"/>
  <c r="Q4976" s="1"/>
  <c r="Q4977" s="1"/>
  <c r="Q4969"/>
  <c r="Q4970" s="1"/>
  <c r="Q4971" s="1"/>
  <c r="Q4972" s="1"/>
  <c r="Q4973" s="1"/>
  <c r="Q4965"/>
  <c r="Q4966" s="1"/>
  <c r="Q4967" s="1"/>
  <c r="Q4968" s="1"/>
  <c r="Q4961"/>
  <c r="Q4962" s="1"/>
  <c r="Q4963" s="1"/>
  <c r="Q4964" s="1"/>
  <c r="Q4957"/>
  <c r="Q4958" s="1"/>
  <c r="Q4959" s="1"/>
  <c r="Q4960" s="1"/>
  <c r="Q4953"/>
  <c r="Q4954" s="1"/>
  <c r="Q4955" s="1"/>
  <c r="Q4956" s="1"/>
  <c r="Q4949"/>
  <c r="Q4950" s="1"/>
  <c r="Q4951" s="1"/>
  <c r="Q4952" s="1"/>
  <c r="Q4945"/>
  <c r="Q4946" s="1"/>
  <c r="Q4947" s="1"/>
  <c r="Q4948" s="1"/>
  <c r="Q4939"/>
  <c r="Q4940" s="1"/>
  <c r="Q4941" s="1"/>
  <c r="Q4942" s="1"/>
  <c r="Q4943" s="1"/>
  <c r="Q4944" s="1"/>
  <c r="Q4934"/>
  <c r="Q4935" s="1"/>
  <c r="Q4936" s="1"/>
  <c r="Q4937" s="1"/>
  <c r="Q4938" s="1"/>
  <c r="Q4929"/>
  <c r="Q4930" s="1"/>
  <c r="Q4931" s="1"/>
  <c r="Q4932" s="1"/>
  <c r="Q4933" s="1"/>
  <c r="Q4924"/>
  <c r="Q4925" s="1"/>
  <c r="Q4926" s="1"/>
  <c r="Q4927" s="1"/>
  <c r="Q4928" s="1"/>
  <c r="Q4919"/>
  <c r="Q4920" s="1"/>
  <c r="Q4921" s="1"/>
  <c r="Q4922" s="1"/>
  <c r="Q4923" s="1"/>
  <c r="Q4914"/>
  <c r="Q4915" s="1"/>
  <c r="Q4916" s="1"/>
  <c r="Q4917" s="1"/>
  <c r="Q4918" s="1"/>
  <c r="Q4909"/>
  <c r="Q4910" s="1"/>
  <c r="Q4911" s="1"/>
  <c r="Q4912" s="1"/>
  <c r="Q4913" s="1"/>
  <c r="Q4904"/>
  <c r="Q4905" s="1"/>
  <c r="Q4906" s="1"/>
  <c r="Q4907" s="1"/>
  <c r="Q4908" s="1"/>
  <c r="Q4900"/>
  <c r="Q4901" s="1"/>
  <c r="Q4902" s="1"/>
  <c r="Q4903" s="1"/>
  <c r="Q4895"/>
  <c r="Q4896" s="1"/>
  <c r="Q4897" s="1"/>
  <c r="Q4898" s="1"/>
  <c r="Q4899" s="1"/>
  <c r="Q4890"/>
  <c r="Q4891" s="1"/>
  <c r="Q4892" s="1"/>
  <c r="Q4893" s="1"/>
  <c r="Q4894" s="1"/>
  <c r="Q4886"/>
  <c r="Q4887" s="1"/>
  <c r="Q4888" s="1"/>
  <c r="Q4889" s="1"/>
  <c r="Q4882"/>
  <c r="Q4883" s="1"/>
  <c r="Q4884" s="1"/>
  <c r="Q4885" s="1"/>
  <c r="Q4878"/>
  <c r="Q4879" s="1"/>
  <c r="Q4880" s="1"/>
  <c r="Q4881" s="1"/>
  <c r="Q4874"/>
  <c r="Q4875" s="1"/>
  <c r="Q4876" s="1"/>
  <c r="Q4877" s="1"/>
  <c r="Q4870"/>
  <c r="Q4871" s="1"/>
  <c r="Q4872" s="1"/>
  <c r="Q4873" s="1"/>
  <c r="Q4866"/>
  <c r="Q4867" s="1"/>
  <c r="Q4868" s="1"/>
  <c r="Q4869" s="1"/>
  <c r="Q4862"/>
  <c r="Q4863" s="1"/>
  <c r="Q4864" s="1"/>
  <c r="Q4865" s="1"/>
  <c r="Q4858"/>
  <c r="Q4859" s="1"/>
  <c r="Q4860" s="1"/>
  <c r="Q4861" s="1"/>
  <c r="Q4853"/>
  <c r="Q4854" s="1"/>
  <c r="Q4855" s="1"/>
  <c r="Q4856" s="1"/>
  <c r="Q4857" s="1"/>
  <c r="Q4849"/>
  <c r="Q4850" s="1"/>
  <c r="Q4851" s="1"/>
  <c r="Q4852" s="1"/>
  <c r="Q4845"/>
  <c r="Q4846" s="1"/>
  <c r="Q4847" s="1"/>
  <c r="Q4848" s="1"/>
  <c r="Q4839"/>
  <c r="Q4840" s="1"/>
  <c r="Q4841" s="1"/>
  <c r="Q4842" s="1"/>
  <c r="Q4843" s="1"/>
  <c r="Q4844" s="1"/>
  <c r="Q4834"/>
  <c r="Q4835" s="1"/>
  <c r="Q4836" s="1"/>
  <c r="Q4837" s="1"/>
  <c r="Q4838" s="1"/>
  <c r="Q4829"/>
  <c r="Q4830" s="1"/>
  <c r="Q4831" s="1"/>
  <c r="Q4832" s="1"/>
  <c r="Q4833" s="1"/>
  <c r="Q4824"/>
  <c r="Q4825" s="1"/>
  <c r="Q4826" s="1"/>
  <c r="Q4827" s="1"/>
  <c r="Q4828" s="1"/>
  <c r="Q4819"/>
  <c r="Q4820" s="1"/>
  <c r="Q4821" s="1"/>
  <c r="Q4822" s="1"/>
  <c r="Q4823" s="1"/>
  <c r="Q4814"/>
  <c r="Q4815" s="1"/>
  <c r="Q4816" s="1"/>
  <c r="Q4817" s="1"/>
  <c r="Q4818" s="1"/>
  <c r="Q4809"/>
  <c r="Q4810" s="1"/>
  <c r="Q4811" s="1"/>
  <c r="Q4812" s="1"/>
  <c r="Q4813" s="1"/>
  <c r="Q4804"/>
  <c r="Q4805" s="1"/>
  <c r="Q4806" s="1"/>
  <c r="Q4807" s="1"/>
  <c r="Q4808" s="1"/>
  <c r="Q4800"/>
  <c r="Q4801" s="1"/>
  <c r="Q4802" s="1"/>
  <c r="Q4803" s="1"/>
  <c r="Q4796"/>
  <c r="Q4797" s="1"/>
  <c r="Q4798" s="1"/>
  <c r="Q4799" s="1"/>
  <c r="Q4792"/>
  <c r="Q4793" s="1"/>
  <c r="Q4794" s="1"/>
  <c r="Q4795" s="1"/>
  <c r="Q4788"/>
  <c r="Q4789" s="1"/>
  <c r="Q4790" s="1"/>
  <c r="Q4791" s="1"/>
  <c r="Q4784"/>
  <c r="Q4785" s="1"/>
  <c r="Q4786" s="1"/>
  <c r="Q4787" s="1"/>
  <c r="Q4780"/>
  <c r="Q4781" s="1"/>
  <c r="Q4782" s="1"/>
  <c r="Q4783" s="1"/>
  <c r="Q4776"/>
  <c r="Q4777" s="1"/>
  <c r="Q4778" s="1"/>
  <c r="Q4779" s="1"/>
  <c r="Q4772"/>
  <c r="Q4773" s="1"/>
  <c r="Q4774" s="1"/>
  <c r="Q4775" s="1"/>
  <c r="Q4771"/>
  <c r="Q4767"/>
  <c r="Q4768" s="1"/>
  <c r="Q4769" s="1"/>
  <c r="Q4770" s="1"/>
  <c r="Q4764"/>
  <c r="Q4765" s="1"/>
  <c r="Q4766" s="1"/>
  <c r="Q4763"/>
  <c r="Q4760"/>
  <c r="Q4761" s="1"/>
  <c r="Q4762" s="1"/>
  <c r="Q4759"/>
  <c r="Q4756"/>
  <c r="Q4757" s="1"/>
  <c r="Q4758" s="1"/>
  <c r="Q4755"/>
  <c r="Q4752"/>
  <c r="Q4753" s="1"/>
  <c r="Q4754" s="1"/>
  <c r="Q4751"/>
  <c r="Q4748"/>
  <c r="Q4749" s="1"/>
  <c r="Q4750" s="1"/>
  <c r="Q4747"/>
  <c r="Q4744"/>
  <c r="Q4745" s="1"/>
  <c r="Q4746" s="1"/>
  <c r="Q4743"/>
  <c r="Q4738"/>
  <c r="Q4739" s="1"/>
  <c r="Q4740" s="1"/>
  <c r="Q4741" s="1"/>
  <c r="Q4742" s="1"/>
  <c r="Q4734"/>
  <c r="Q4735" s="1"/>
  <c r="Q4736" s="1"/>
  <c r="Q4737" s="1"/>
  <c r="Q4730"/>
  <c r="Q4731" s="1"/>
  <c r="Q4732" s="1"/>
  <c r="Q4733" s="1"/>
  <c r="Q4726"/>
  <c r="Q4727" s="1"/>
  <c r="Q4728" s="1"/>
  <c r="Q4729" s="1"/>
  <c r="Q4722"/>
  <c r="Q4723" s="1"/>
  <c r="Q4724" s="1"/>
  <c r="Q4725" s="1"/>
  <c r="Q4718"/>
  <c r="Q4719" s="1"/>
  <c r="Q4720" s="1"/>
  <c r="Q4721" s="1"/>
  <c r="Q4714"/>
  <c r="Q4715" s="1"/>
  <c r="Q4716" s="1"/>
  <c r="Q4717" s="1"/>
  <c r="Q4710"/>
  <c r="Q4711" s="1"/>
  <c r="Q4712" s="1"/>
  <c r="Q4713" s="1"/>
  <c r="Q4706"/>
  <c r="Q4707" s="1"/>
  <c r="Q4708" s="1"/>
  <c r="Q4709" s="1"/>
  <c r="Q4702"/>
  <c r="Q4703" s="1"/>
  <c r="Q4704" s="1"/>
  <c r="Q4705" s="1"/>
  <c r="Q4698"/>
  <c r="Q4699" s="1"/>
  <c r="Q4700" s="1"/>
  <c r="Q4701" s="1"/>
  <c r="Q4693"/>
  <c r="Q4694" s="1"/>
  <c r="Q4695" s="1"/>
  <c r="Q4696" s="1"/>
  <c r="Q4697" s="1"/>
  <c r="Q4690"/>
  <c r="Q4691" s="1"/>
  <c r="Q4692" s="1"/>
  <c r="Q4689"/>
  <c r="Q4685"/>
  <c r="Q4686" s="1"/>
  <c r="Q4687" s="1"/>
  <c r="Q4688" s="1"/>
  <c r="Q4681"/>
  <c r="Q4682" s="1"/>
  <c r="Q4683" s="1"/>
  <c r="Q4684" s="1"/>
  <c r="Q4677"/>
  <c r="Q4678" s="1"/>
  <c r="Q4679" s="1"/>
  <c r="Q4680" s="1"/>
  <c r="Q4674"/>
  <c r="Q4675" s="1"/>
  <c r="Q4676" s="1"/>
  <c r="Q4673"/>
  <c r="Q4669"/>
  <c r="Q4670" s="1"/>
  <c r="Q4671" s="1"/>
  <c r="Q4672" s="1"/>
  <c r="Q4665"/>
  <c r="Q4666" s="1"/>
  <c r="Q4667" s="1"/>
  <c r="Q4668" s="1"/>
  <c r="Q4661"/>
  <c r="Q4662" s="1"/>
  <c r="Q4663" s="1"/>
  <c r="Q4664" s="1"/>
  <c r="Q4656"/>
  <c r="Q4657" s="1"/>
  <c r="Q4658" s="1"/>
  <c r="Q4659" s="1"/>
  <c r="Q4660" s="1"/>
  <c r="Q4652"/>
  <c r="Q4653" s="1"/>
  <c r="Q4654" s="1"/>
  <c r="Q4655" s="1"/>
  <c r="Q4651"/>
  <c r="Q4646"/>
  <c r="Q4647" s="1"/>
  <c r="Q4648" s="1"/>
  <c r="Q4649" s="1"/>
  <c r="Q4650" s="1"/>
  <c r="Q4642"/>
  <c r="Q4643" s="1"/>
  <c r="Q4644" s="1"/>
  <c r="Q4645" s="1"/>
  <c r="Q4641"/>
  <c r="Q4636"/>
  <c r="Q4637" s="1"/>
  <c r="Q4638" s="1"/>
  <c r="Q4639" s="1"/>
  <c r="Q4640" s="1"/>
  <c r="Q4631"/>
  <c r="Q4632" s="1"/>
  <c r="Q4633" s="1"/>
  <c r="Q4634" s="1"/>
  <c r="Q4635" s="1"/>
  <c r="Q4626"/>
  <c r="Q4627" s="1"/>
  <c r="Q4628" s="1"/>
  <c r="Q4629" s="1"/>
  <c r="Q4630" s="1"/>
  <c r="Q4621"/>
  <c r="Q4622" s="1"/>
  <c r="Q4623" s="1"/>
  <c r="Q4624" s="1"/>
  <c r="Q4625" s="1"/>
  <c r="Q4616"/>
  <c r="Q4617" s="1"/>
  <c r="Q4618" s="1"/>
  <c r="Q4619" s="1"/>
  <c r="Q4620" s="1"/>
  <c r="Q4611"/>
  <c r="Q4612" s="1"/>
  <c r="Q4613" s="1"/>
  <c r="Q4614" s="1"/>
  <c r="Q4615" s="1"/>
  <c r="Q4606"/>
  <c r="Q4607" s="1"/>
  <c r="Q4608" s="1"/>
  <c r="Q4609" s="1"/>
  <c r="Q4610" s="1"/>
  <c r="Q4602"/>
  <c r="Q4603" s="1"/>
  <c r="Q4604" s="1"/>
  <c r="Q4605" s="1"/>
  <c r="Q4598"/>
  <c r="Q4599" s="1"/>
  <c r="Q4600" s="1"/>
  <c r="Q4601" s="1"/>
  <c r="Q4594"/>
  <c r="Q4595" s="1"/>
  <c r="Q4596" s="1"/>
  <c r="Q4597" s="1"/>
  <c r="Q4590"/>
  <c r="Q4591" s="1"/>
  <c r="Q4592" s="1"/>
  <c r="Q4593" s="1"/>
  <c r="Q4586"/>
  <c r="Q4587" s="1"/>
  <c r="Q4588" s="1"/>
  <c r="Q4589" s="1"/>
  <c r="Q4582"/>
  <c r="Q4583" s="1"/>
  <c r="Q4584" s="1"/>
  <c r="Q4585" s="1"/>
  <c r="Q4577"/>
  <c r="Q4578" s="1"/>
  <c r="Q4579" s="1"/>
  <c r="Q4580" s="1"/>
  <c r="Q4581" s="1"/>
  <c r="Q4573"/>
  <c r="Q4574" s="1"/>
  <c r="Q4575" s="1"/>
  <c r="Q4576" s="1"/>
  <c r="Q4569"/>
  <c r="Q4570" s="1"/>
  <c r="Q4571" s="1"/>
  <c r="Q4572" s="1"/>
  <c r="Q4564"/>
  <c r="Q4565" s="1"/>
  <c r="Q4566" s="1"/>
  <c r="Q4567" s="1"/>
  <c r="Q4568" s="1"/>
  <c r="Q4560"/>
  <c r="Q4561" s="1"/>
  <c r="Q4562" s="1"/>
  <c r="Q4563" s="1"/>
  <c r="Q4556"/>
  <c r="Q4557" s="1"/>
  <c r="Q4558" s="1"/>
  <c r="Q4559" s="1"/>
  <c r="Q4552"/>
  <c r="Q4553" s="1"/>
  <c r="Q4554" s="1"/>
  <c r="Q4555" s="1"/>
  <c r="Q4548"/>
  <c r="Q4549" s="1"/>
  <c r="Q4550" s="1"/>
  <c r="Q4551" s="1"/>
  <c r="Q4542"/>
  <c r="Q4543" s="1"/>
  <c r="Q4544" s="1"/>
  <c r="Q4545" s="1"/>
  <c r="Q4546" s="1"/>
  <c r="Q4547" s="1"/>
  <c r="Q4537"/>
  <c r="Q4538" s="1"/>
  <c r="Q4539" s="1"/>
  <c r="Q4540" s="1"/>
  <c r="Q4541" s="1"/>
  <c r="Q4532"/>
  <c r="Q4533" s="1"/>
  <c r="Q4534" s="1"/>
  <c r="Q4535" s="1"/>
  <c r="Q4536" s="1"/>
  <c r="Q4527"/>
  <c r="Q4528" s="1"/>
  <c r="Q4529" s="1"/>
  <c r="Q4530" s="1"/>
  <c r="Q4531" s="1"/>
  <c r="Q4522"/>
  <c r="Q4523" s="1"/>
  <c r="Q4524" s="1"/>
  <c r="Q4525" s="1"/>
  <c r="Q4526" s="1"/>
  <c r="Q4517"/>
  <c r="Q4518" s="1"/>
  <c r="Q4519" s="1"/>
  <c r="Q4520" s="1"/>
  <c r="Q4521" s="1"/>
  <c r="Q4512"/>
  <c r="Q4513" s="1"/>
  <c r="Q4514" s="1"/>
  <c r="Q4515" s="1"/>
  <c r="Q4516" s="1"/>
  <c r="Q4507"/>
  <c r="Q4508" s="1"/>
  <c r="Q4509" s="1"/>
  <c r="Q4510" s="1"/>
  <c r="Q4511" s="1"/>
  <c r="Q4502"/>
  <c r="Q4503" s="1"/>
  <c r="Q4504" s="1"/>
  <c r="Q4505" s="1"/>
  <c r="Q4506" s="1"/>
  <c r="Q4497"/>
  <c r="Q4498" s="1"/>
  <c r="Q4499" s="1"/>
  <c r="Q4500" s="1"/>
  <c r="Q4501" s="1"/>
  <c r="Q4492"/>
  <c r="Q4493" s="1"/>
  <c r="Q4494" s="1"/>
  <c r="Q4495" s="1"/>
  <c r="Q4496" s="1"/>
  <c r="Q4488"/>
  <c r="Q4489" s="1"/>
  <c r="Q4490" s="1"/>
  <c r="Q4491" s="1"/>
  <c r="Q4482"/>
  <c r="Q4483" s="1"/>
  <c r="Q4484" s="1"/>
  <c r="Q4485" s="1"/>
  <c r="Q4486" s="1"/>
  <c r="Q4487" s="1"/>
  <c r="Q4477"/>
  <c r="Q4478" s="1"/>
  <c r="Q4479" s="1"/>
  <c r="Q4480" s="1"/>
  <c r="Q4481" s="1"/>
  <c r="Q4472"/>
  <c r="Q4473" s="1"/>
  <c r="Q4474" s="1"/>
  <c r="Q4475" s="1"/>
  <c r="Q4476" s="1"/>
  <c r="Q4467"/>
  <c r="Q4468" s="1"/>
  <c r="Q4469" s="1"/>
  <c r="Q4470" s="1"/>
  <c r="Q4471" s="1"/>
  <c r="Q4463"/>
  <c r="Q4464" s="1"/>
  <c r="Q4465" s="1"/>
  <c r="Q4466" s="1"/>
  <c r="Q4462"/>
  <c r="Q4457"/>
  <c r="Q4458" s="1"/>
  <c r="Q4459" s="1"/>
  <c r="Q4460" s="1"/>
  <c r="Q4461" s="1"/>
  <c r="Q4452"/>
  <c r="Q4453" s="1"/>
  <c r="Q4454" s="1"/>
  <c r="Q4455" s="1"/>
  <c r="Q4456" s="1"/>
  <c r="Q4447"/>
  <c r="Q4448" s="1"/>
  <c r="Q4449" s="1"/>
  <c r="Q4450" s="1"/>
  <c r="Q4451" s="1"/>
  <c r="Q4442"/>
  <c r="Q4443" s="1"/>
  <c r="Q4444" s="1"/>
  <c r="Q4445" s="1"/>
  <c r="Q4446" s="1"/>
  <c r="Q4437"/>
  <c r="Q4438" s="1"/>
  <c r="Q4439" s="1"/>
  <c r="Q4440" s="1"/>
  <c r="Q4441" s="1"/>
  <c r="Q4432"/>
  <c r="Q4433" s="1"/>
  <c r="Q4434" s="1"/>
  <c r="Q4435" s="1"/>
  <c r="Q4436" s="1"/>
  <c r="Q4428"/>
  <c r="Q4429" s="1"/>
  <c r="Q4430" s="1"/>
  <c r="Q4431" s="1"/>
  <c r="Q4424"/>
  <c r="Q4425" s="1"/>
  <c r="Q4426" s="1"/>
  <c r="Q4427" s="1"/>
  <c r="Q4420"/>
  <c r="Q4421" s="1"/>
  <c r="Q4422" s="1"/>
  <c r="Q4423" s="1"/>
  <c r="Q4416"/>
  <c r="Q4417" s="1"/>
  <c r="Q4418" s="1"/>
  <c r="Q4419" s="1"/>
  <c r="Q4412"/>
  <c r="Q4413" s="1"/>
  <c r="Q4414" s="1"/>
  <c r="Q4415" s="1"/>
  <c r="Q4409"/>
  <c r="Q4410" s="1"/>
  <c r="Q4411" s="1"/>
  <c r="Q4408"/>
  <c r="Q4403"/>
  <c r="Q4404" s="1"/>
  <c r="Q4405" s="1"/>
  <c r="Q4406" s="1"/>
  <c r="Q4407" s="1"/>
  <c r="Q4399"/>
  <c r="Q4400" s="1"/>
  <c r="Q4401" s="1"/>
  <c r="Q4402" s="1"/>
  <c r="Q4395"/>
  <c r="Q4396" s="1"/>
  <c r="Q4397" s="1"/>
  <c r="Q4398" s="1"/>
  <c r="Q4391"/>
  <c r="Q4392" s="1"/>
  <c r="Q4393" s="1"/>
  <c r="Q4394" s="1"/>
  <c r="Q4387"/>
  <c r="Q4388" s="1"/>
  <c r="Q4389" s="1"/>
  <c r="Q4390" s="1"/>
  <c r="Q4383"/>
  <c r="Q4384" s="1"/>
  <c r="Q4385" s="1"/>
  <c r="Q4386" s="1"/>
  <c r="Q4379"/>
  <c r="Q4380" s="1"/>
  <c r="Q4381" s="1"/>
  <c r="Q4382" s="1"/>
  <c r="Q4375"/>
  <c r="Q4376" s="1"/>
  <c r="Q4377" s="1"/>
  <c r="Q4378" s="1"/>
  <c r="Q4369"/>
  <c r="Q4370" s="1"/>
  <c r="Q4371" s="1"/>
  <c r="Q4372" s="1"/>
  <c r="Q4373" s="1"/>
  <c r="Q4374" s="1"/>
  <c r="Q4365"/>
  <c r="Q4366" s="1"/>
  <c r="Q4367" s="1"/>
  <c r="Q4368" s="1"/>
  <c r="Q4364"/>
  <c r="Q4359"/>
  <c r="Q4360" s="1"/>
  <c r="Q4361" s="1"/>
  <c r="Q4362" s="1"/>
  <c r="Q4363" s="1"/>
  <c r="Q4354"/>
  <c r="Q4355" s="1"/>
  <c r="Q4356" s="1"/>
  <c r="Q4357" s="1"/>
  <c r="Q4358" s="1"/>
  <c r="Q4349"/>
  <c r="Q4350" s="1"/>
  <c r="Q4351" s="1"/>
  <c r="Q4352" s="1"/>
  <c r="Q4353" s="1"/>
  <c r="Q4344"/>
  <c r="Q4345" s="1"/>
  <c r="Q4346" s="1"/>
  <c r="Q4347" s="1"/>
  <c r="Q4348" s="1"/>
  <c r="Q4339"/>
  <c r="Q4340" s="1"/>
  <c r="Q4341" s="1"/>
  <c r="Q4342" s="1"/>
  <c r="Q4343" s="1"/>
  <c r="Q4335"/>
  <c r="Q4336" s="1"/>
  <c r="Q4337" s="1"/>
  <c r="Q4338" s="1"/>
  <c r="Q4331"/>
  <c r="Q4332" s="1"/>
  <c r="Q4333" s="1"/>
  <c r="Q4334" s="1"/>
  <c r="Q4327"/>
  <c r="Q4328" s="1"/>
  <c r="Q4329" s="1"/>
  <c r="Q4330" s="1"/>
  <c r="Q4323"/>
  <c r="Q4324" s="1"/>
  <c r="Q4325" s="1"/>
  <c r="Q4326" s="1"/>
  <c r="Q4319"/>
  <c r="Q4320" s="1"/>
  <c r="Q4321" s="1"/>
  <c r="Q4322" s="1"/>
  <c r="Q4315"/>
  <c r="Q4316" s="1"/>
  <c r="Q4317" s="1"/>
  <c r="Q4318" s="1"/>
  <c r="Q4311"/>
  <c r="Q4312" s="1"/>
  <c r="Q4313" s="1"/>
  <c r="Q4314" s="1"/>
  <c r="Q4306"/>
  <c r="Q4307" s="1"/>
  <c r="Q4308" s="1"/>
  <c r="Q4309" s="1"/>
  <c r="Q4310" s="1"/>
  <c r="Q4302"/>
  <c r="Q4303" s="1"/>
  <c r="Q4304" s="1"/>
  <c r="Q4305" s="1"/>
  <c r="Q4298"/>
  <c r="Q4299" s="1"/>
  <c r="Q4300" s="1"/>
  <c r="Q4301" s="1"/>
  <c r="Q4294"/>
  <c r="Q4295" s="1"/>
  <c r="Q4296" s="1"/>
  <c r="Q4297" s="1"/>
  <c r="Q4291"/>
  <c r="Q4292" s="1"/>
  <c r="Q4293" s="1"/>
  <c r="Q4290"/>
  <c r="Q4286"/>
  <c r="Q4287" s="1"/>
  <c r="Q4288" s="1"/>
  <c r="Q4289" s="1"/>
  <c r="Q4282"/>
  <c r="Q4283" s="1"/>
  <c r="Q4284" s="1"/>
  <c r="Q4285" s="1"/>
  <c r="Q4278"/>
  <c r="Q4279" s="1"/>
  <c r="Q4280" s="1"/>
  <c r="Q4281" s="1"/>
  <c r="Q4274"/>
  <c r="Q4275" s="1"/>
  <c r="Q4276" s="1"/>
  <c r="Q4277" s="1"/>
  <c r="Q4270"/>
  <c r="Q4271" s="1"/>
  <c r="Q4272" s="1"/>
  <c r="Q4273" s="1"/>
  <c r="Q4266"/>
  <c r="Q4267" s="1"/>
  <c r="Q4268" s="1"/>
  <c r="Q4269" s="1"/>
  <c r="Q4261"/>
  <c r="Q4262" s="1"/>
  <c r="Q4263" s="1"/>
  <c r="Q4264" s="1"/>
  <c r="Q4265" s="1"/>
  <c r="Q4257"/>
  <c r="Q4258" s="1"/>
  <c r="Q4259" s="1"/>
  <c r="Q4260" s="1"/>
  <c r="Q4253"/>
  <c r="Q4254" s="1"/>
  <c r="Q4255" s="1"/>
  <c r="Q4256" s="1"/>
  <c r="Q4249"/>
  <c r="Q4250" s="1"/>
  <c r="Q4251" s="1"/>
  <c r="Q4252" s="1"/>
  <c r="Q4245"/>
  <c r="Q4246" s="1"/>
  <c r="Q4247" s="1"/>
  <c r="Q4248" s="1"/>
  <c r="Q4241"/>
  <c r="Q4242" s="1"/>
  <c r="Q4243" s="1"/>
  <c r="Q4244" s="1"/>
  <c r="Q4237"/>
  <c r="Q4238" s="1"/>
  <c r="Q4239" s="1"/>
  <c r="Q4240" s="1"/>
  <c r="Q4232"/>
  <c r="Q4233" s="1"/>
  <c r="Q4234" s="1"/>
  <c r="Q4235" s="1"/>
  <c r="Q4236" s="1"/>
  <c r="Q4228"/>
  <c r="Q4229" s="1"/>
  <c r="Q4230" s="1"/>
  <c r="Q4231" s="1"/>
  <c r="Q4224"/>
  <c r="Q4225" s="1"/>
  <c r="Q4226" s="1"/>
  <c r="Q4227" s="1"/>
  <c r="Q4220"/>
  <c r="Q4221" s="1"/>
  <c r="Q4222" s="1"/>
  <c r="Q4223" s="1"/>
  <c r="Q4216"/>
  <c r="Q4217" s="1"/>
  <c r="Q4218" s="1"/>
  <c r="Q4219" s="1"/>
  <c r="Q4213"/>
  <c r="Q4214" s="1"/>
  <c r="Q4215" s="1"/>
  <c r="Q4212"/>
  <c r="Q4208"/>
  <c r="Q4209" s="1"/>
  <c r="Q4210" s="1"/>
  <c r="Q4211" s="1"/>
  <c r="Q4204"/>
  <c r="Q4205" s="1"/>
  <c r="Q4206" s="1"/>
  <c r="Q4207" s="1"/>
  <c r="Q4199"/>
  <c r="Q4200" s="1"/>
  <c r="Q4201" s="1"/>
  <c r="Q4202" s="1"/>
  <c r="Q4203" s="1"/>
  <c r="Q4195"/>
  <c r="Q4196" s="1"/>
  <c r="Q4197" s="1"/>
  <c r="Q4198" s="1"/>
  <c r="Q4191"/>
  <c r="Q4192" s="1"/>
  <c r="Q4193" s="1"/>
  <c r="Q4194" s="1"/>
  <c r="Q4187"/>
  <c r="Q4188" s="1"/>
  <c r="Q4189" s="1"/>
  <c r="Q4190" s="1"/>
  <c r="Q4183"/>
  <c r="Q4184" s="1"/>
  <c r="Q4185" s="1"/>
  <c r="Q4186" s="1"/>
  <c r="Q4178"/>
  <c r="Q4179" s="1"/>
  <c r="Q4180" s="1"/>
  <c r="Q4181" s="1"/>
  <c r="Q4182" s="1"/>
  <c r="Q4174"/>
  <c r="Q4175" s="1"/>
  <c r="Q4176" s="1"/>
  <c r="Q4177" s="1"/>
  <c r="Q4170"/>
  <c r="Q4171" s="1"/>
  <c r="Q4172" s="1"/>
  <c r="Q4173" s="1"/>
  <c r="Q4166"/>
  <c r="Q4167" s="1"/>
  <c r="Q4168" s="1"/>
  <c r="Q4169" s="1"/>
  <c r="Q4162"/>
  <c r="Q4163" s="1"/>
  <c r="Q4164" s="1"/>
  <c r="Q4165" s="1"/>
  <c r="Q4158"/>
  <c r="Q4159" s="1"/>
  <c r="Q4160" s="1"/>
  <c r="Q4161" s="1"/>
  <c r="Q4154"/>
  <c r="Q4155" s="1"/>
  <c r="Q4156" s="1"/>
  <c r="Q4157" s="1"/>
  <c r="Q4150"/>
  <c r="Q4151" s="1"/>
  <c r="Q4152" s="1"/>
  <c r="Q4153" s="1"/>
  <c r="Q4146"/>
  <c r="Q4147" s="1"/>
  <c r="Q4148" s="1"/>
  <c r="Q4149" s="1"/>
  <c r="Q4143"/>
  <c r="Q4144" s="1"/>
  <c r="Q4145" s="1"/>
  <c r="Q4142"/>
  <c r="Q4138"/>
  <c r="Q4139" s="1"/>
  <c r="Q4140" s="1"/>
  <c r="Q4141" s="1"/>
  <c r="Q4135"/>
  <c r="Q4136" s="1"/>
  <c r="Q4137" s="1"/>
  <c r="Q4134"/>
  <c r="Q4129"/>
  <c r="Q4130" s="1"/>
  <c r="Q4131" s="1"/>
  <c r="Q4132" s="1"/>
  <c r="Q4133" s="1"/>
  <c r="Q4125"/>
  <c r="Q4126" s="1"/>
  <c r="Q4127" s="1"/>
  <c r="Q4128" s="1"/>
  <c r="Q4121"/>
  <c r="Q4122" s="1"/>
  <c r="Q4123" s="1"/>
  <c r="Q4124" s="1"/>
  <c r="Q4117"/>
  <c r="Q4118" s="1"/>
  <c r="Q4119" s="1"/>
  <c r="Q4120" s="1"/>
  <c r="Q4113"/>
  <c r="Q4114" s="1"/>
  <c r="Q4115" s="1"/>
  <c r="Q4116" s="1"/>
  <c r="Q4109"/>
  <c r="Q4110" s="1"/>
  <c r="Q4111" s="1"/>
  <c r="Q4112" s="1"/>
  <c r="Q4105"/>
  <c r="Q4106" s="1"/>
  <c r="Q4107" s="1"/>
  <c r="Q4108" s="1"/>
  <c r="Q4101"/>
  <c r="Q4102" s="1"/>
  <c r="Q4103" s="1"/>
  <c r="Q4104" s="1"/>
  <c r="Q4097"/>
  <c r="Q4098" s="1"/>
  <c r="Q4099" s="1"/>
  <c r="Q4100" s="1"/>
  <c r="Q4092"/>
  <c r="Q4093" s="1"/>
  <c r="Q4094" s="1"/>
  <c r="Q4095" s="1"/>
  <c r="Q4096" s="1"/>
  <c r="Q4088"/>
  <c r="Q4089" s="1"/>
  <c r="Q4090" s="1"/>
  <c r="Q4091" s="1"/>
  <c r="Q4084"/>
  <c r="Q4085" s="1"/>
  <c r="Q4086" s="1"/>
  <c r="Q4087" s="1"/>
  <c r="Q4080"/>
  <c r="Q4081" s="1"/>
  <c r="Q4082" s="1"/>
  <c r="Q4083" s="1"/>
  <c r="Q4076"/>
  <c r="Q4077" s="1"/>
  <c r="Q4078" s="1"/>
  <c r="Q4079" s="1"/>
  <c r="Q4072"/>
  <c r="Q4073" s="1"/>
  <c r="Q4074" s="1"/>
  <c r="Q4075" s="1"/>
  <c r="Q4068"/>
  <c r="Q4069" s="1"/>
  <c r="Q4070" s="1"/>
  <c r="Q4071" s="1"/>
  <c r="Q4064"/>
  <c r="Q4065" s="1"/>
  <c r="Q4066" s="1"/>
  <c r="Q4067" s="1"/>
  <c r="Q4059"/>
  <c r="Q4060" s="1"/>
  <c r="Q4061" s="1"/>
  <c r="Q4062" s="1"/>
  <c r="Q4063" s="1"/>
  <c r="Q4055"/>
  <c r="Q4056" s="1"/>
  <c r="Q4057" s="1"/>
  <c r="Q4058" s="1"/>
  <c r="Q4051"/>
  <c r="Q4052" s="1"/>
  <c r="Q4053" s="1"/>
  <c r="Q4054" s="1"/>
  <c r="Q4047"/>
  <c r="Q4048" s="1"/>
  <c r="Q4049" s="1"/>
  <c r="Q4050" s="1"/>
  <c r="Q4043"/>
  <c r="Q4044" s="1"/>
  <c r="Q4045" s="1"/>
  <c r="Q4046" s="1"/>
  <c r="Q4039"/>
  <c r="Q4040" s="1"/>
  <c r="Q4041" s="1"/>
  <c r="Q4042" s="1"/>
  <c r="Q4033"/>
  <c r="Q4034" s="1"/>
  <c r="Q4035" s="1"/>
  <c r="Q4036" s="1"/>
  <c r="Q4037" s="1"/>
  <c r="Q4038" s="1"/>
  <c r="Q4028"/>
  <c r="Q4029" s="1"/>
  <c r="Q4030" s="1"/>
  <c r="Q4031" s="1"/>
  <c r="Q4032" s="1"/>
  <c r="Q4023"/>
  <c r="Q4024" s="1"/>
  <c r="Q4025" s="1"/>
  <c r="Q4026" s="1"/>
  <c r="Q4027" s="1"/>
  <c r="Q4018"/>
  <c r="Q4019" s="1"/>
  <c r="Q4020" s="1"/>
  <c r="Q4021" s="1"/>
  <c r="Q4022" s="1"/>
  <c r="Q4013"/>
  <c r="Q4014" s="1"/>
  <c r="Q4015" s="1"/>
  <c r="Q4016" s="1"/>
  <c r="Q4017" s="1"/>
  <c r="Q4008"/>
  <c r="Q4009" s="1"/>
  <c r="Q4010" s="1"/>
  <c r="Q4011" s="1"/>
  <c r="Q4012" s="1"/>
  <c r="Q4003"/>
  <c r="Q4004" s="1"/>
  <c r="Q4005" s="1"/>
  <c r="Q4006" s="1"/>
  <c r="Q4007" s="1"/>
  <c r="Q3998"/>
  <c r="Q3999" s="1"/>
  <c r="Q4000" s="1"/>
  <c r="Q4001" s="1"/>
  <c r="Q4002" s="1"/>
  <c r="Q3993"/>
  <c r="Q3994" s="1"/>
  <c r="Q3995" s="1"/>
  <c r="Q3996" s="1"/>
  <c r="Q3997" s="1"/>
  <c r="Q3989"/>
  <c r="Q3990" s="1"/>
  <c r="Q3991" s="1"/>
  <c r="Q3992" s="1"/>
  <c r="Q3985"/>
  <c r="Q3986" s="1"/>
  <c r="Q3987" s="1"/>
  <c r="Q3988" s="1"/>
  <c r="Q3981"/>
  <c r="Q3982" s="1"/>
  <c r="Q3983" s="1"/>
  <c r="Q3984" s="1"/>
  <c r="Q3977"/>
  <c r="Q3978" s="1"/>
  <c r="Q3979" s="1"/>
  <c r="Q3980" s="1"/>
  <c r="Q3973"/>
  <c r="Q3974" s="1"/>
  <c r="Q3975" s="1"/>
  <c r="Q3976" s="1"/>
  <c r="Q3969"/>
  <c r="Q3970" s="1"/>
  <c r="Q3971" s="1"/>
  <c r="Q3972" s="1"/>
  <c r="Q3964"/>
  <c r="Q3965" s="1"/>
  <c r="Q3966" s="1"/>
  <c r="Q3967" s="1"/>
  <c r="Q3968" s="1"/>
  <c r="Q3960"/>
  <c r="Q3961" s="1"/>
  <c r="Q3962" s="1"/>
  <c r="Q3963" s="1"/>
  <c r="Q3956"/>
  <c r="Q3957" s="1"/>
  <c r="Q3958" s="1"/>
  <c r="Q3959" s="1"/>
  <c r="Q3952"/>
  <c r="Q3953" s="1"/>
  <c r="Q3954" s="1"/>
  <c r="Q3955" s="1"/>
  <c r="Q3948"/>
  <c r="Q3949" s="1"/>
  <c r="Q3950" s="1"/>
  <c r="Q3951" s="1"/>
  <c r="Q3944"/>
  <c r="Q3945" s="1"/>
  <c r="Q3946" s="1"/>
  <c r="Q3947" s="1"/>
  <c r="Q3940"/>
  <c r="Q3941" s="1"/>
  <c r="Q3942" s="1"/>
  <c r="Q3943" s="1"/>
  <c r="Q3935"/>
  <c r="Q3936" s="1"/>
  <c r="Q3937" s="1"/>
  <c r="Q3938" s="1"/>
  <c r="Q3939" s="1"/>
  <c r="Q3931"/>
  <c r="Q3932" s="1"/>
  <c r="Q3933" s="1"/>
  <c r="Q3934" s="1"/>
  <c r="Q3927"/>
  <c r="Q3928" s="1"/>
  <c r="Q3929" s="1"/>
  <c r="Q3930" s="1"/>
  <c r="Q3923"/>
  <c r="Q3924" s="1"/>
  <c r="Q3925" s="1"/>
  <c r="Q3926" s="1"/>
  <c r="Q3919"/>
  <c r="Q3920" s="1"/>
  <c r="Q3921" s="1"/>
  <c r="Q3922" s="1"/>
  <c r="Q3915"/>
  <c r="Q3916" s="1"/>
  <c r="Q3917" s="1"/>
  <c r="Q3918" s="1"/>
  <c r="Q3911"/>
  <c r="Q3912" s="1"/>
  <c r="Q3913" s="1"/>
  <c r="Q3914" s="1"/>
  <c r="Q3907"/>
  <c r="Q3908" s="1"/>
  <c r="Q3909" s="1"/>
  <c r="Q3910" s="1"/>
  <c r="Q3903"/>
  <c r="Q3904" s="1"/>
  <c r="Q3905" s="1"/>
  <c r="Q3906" s="1"/>
  <c r="Q3898"/>
  <c r="Q3899" s="1"/>
  <c r="Q3900" s="1"/>
  <c r="Q3901" s="1"/>
  <c r="Q3902" s="1"/>
  <c r="Q3894"/>
  <c r="Q3895" s="1"/>
  <c r="Q3896" s="1"/>
  <c r="Q3897" s="1"/>
  <c r="Q3890"/>
  <c r="Q3891" s="1"/>
  <c r="Q3892" s="1"/>
  <c r="Q3893" s="1"/>
  <c r="Q3886"/>
  <c r="Q3887" s="1"/>
  <c r="Q3888" s="1"/>
  <c r="Q3889" s="1"/>
  <c r="Q3882"/>
  <c r="Q3883" s="1"/>
  <c r="Q3884" s="1"/>
  <c r="Q3885" s="1"/>
  <c r="Q3877"/>
  <c r="Q3878" s="1"/>
  <c r="Q3879" s="1"/>
  <c r="Q3880" s="1"/>
  <c r="Q3881" s="1"/>
  <c r="Q3873"/>
  <c r="Q3874" s="1"/>
  <c r="Q3875" s="1"/>
  <c r="Q3876" s="1"/>
  <c r="Q3869"/>
  <c r="Q3870" s="1"/>
  <c r="Q3871" s="1"/>
  <c r="Q3872" s="1"/>
  <c r="Q3865"/>
  <c r="Q3866" s="1"/>
  <c r="Q3867" s="1"/>
  <c r="Q3868" s="1"/>
  <c r="Q3861"/>
  <c r="Q3862" s="1"/>
  <c r="Q3863" s="1"/>
  <c r="Q3864" s="1"/>
  <c r="Q3857"/>
  <c r="Q3858" s="1"/>
  <c r="Q3859" s="1"/>
  <c r="Q3860" s="1"/>
  <c r="Q3852"/>
  <c r="Q3853" s="1"/>
  <c r="Q3854" s="1"/>
  <c r="Q3855" s="1"/>
  <c r="Q3856" s="1"/>
  <c r="Q3848"/>
  <c r="Q3849" s="1"/>
  <c r="Q3850" s="1"/>
  <c r="Q3851" s="1"/>
  <c r="Q3844"/>
  <c r="Q3845" s="1"/>
  <c r="Q3846" s="1"/>
  <c r="Q3847" s="1"/>
  <c r="Q3841"/>
  <c r="Q3842" s="1"/>
  <c r="Q3843" s="1"/>
  <c r="Q3840"/>
  <c r="Q3836"/>
  <c r="Q3837" s="1"/>
  <c r="Q3838" s="1"/>
  <c r="Q3839" s="1"/>
  <c r="Q3833"/>
  <c r="Q3834" s="1"/>
  <c r="Q3835" s="1"/>
  <c r="Q3832"/>
  <c r="Q3828"/>
  <c r="Q3829" s="1"/>
  <c r="Q3830" s="1"/>
  <c r="Q3831" s="1"/>
  <c r="Q3825"/>
  <c r="Q3826" s="1"/>
  <c r="Q3827" s="1"/>
  <c r="Q3824"/>
  <c r="Q3820"/>
  <c r="Q3821" s="1"/>
  <c r="Q3822" s="1"/>
  <c r="Q3823" s="1"/>
  <c r="Q3815"/>
  <c r="Q3816" s="1"/>
  <c r="Q3817" s="1"/>
  <c r="Q3818" s="1"/>
  <c r="Q3819" s="1"/>
  <c r="Q3811"/>
  <c r="Q3812" s="1"/>
  <c r="Q3813" s="1"/>
  <c r="Q3814" s="1"/>
  <c r="Q3807"/>
  <c r="Q3808" s="1"/>
  <c r="Q3809" s="1"/>
  <c r="Q3810" s="1"/>
  <c r="Q3803"/>
  <c r="Q3804" s="1"/>
  <c r="Q3805" s="1"/>
  <c r="Q3806" s="1"/>
  <c r="Q3799"/>
  <c r="Q3800" s="1"/>
  <c r="Q3801" s="1"/>
  <c r="Q3802" s="1"/>
  <c r="Q3794"/>
  <c r="Q3795" s="1"/>
  <c r="Q3796" s="1"/>
  <c r="Q3797" s="1"/>
  <c r="Q3798" s="1"/>
  <c r="Q3791"/>
  <c r="Q3792" s="1"/>
  <c r="Q3793" s="1"/>
  <c r="Q3790"/>
  <c r="Q3786"/>
  <c r="Q3787" s="1"/>
  <c r="Q3788" s="1"/>
  <c r="Q3789" s="1"/>
  <c r="Q3782"/>
  <c r="Q3783" s="1"/>
  <c r="Q3784" s="1"/>
  <c r="Q3785" s="1"/>
  <c r="Q3779"/>
  <c r="Q3780" s="1"/>
  <c r="Q3781" s="1"/>
  <c r="Q3778"/>
  <c r="Q3775"/>
  <c r="Q3776" s="1"/>
  <c r="Q3777" s="1"/>
  <c r="Q3774"/>
  <c r="Q3771"/>
  <c r="Q3772" s="1"/>
  <c r="Q3773" s="1"/>
  <c r="Q3770"/>
  <c r="Q3766"/>
  <c r="Q3767" s="1"/>
  <c r="Q3768" s="1"/>
  <c r="Q3769" s="1"/>
  <c r="Q3763"/>
  <c r="Q3764" s="1"/>
  <c r="Q3765" s="1"/>
  <c r="Q3762"/>
  <c r="Q3757"/>
  <c r="Q3758" s="1"/>
  <c r="Q3759" s="1"/>
  <c r="Q3760" s="1"/>
  <c r="Q3761" s="1"/>
  <c r="Q3753"/>
  <c r="Q3754" s="1"/>
  <c r="Q3755" s="1"/>
  <c r="Q3756" s="1"/>
  <c r="Q3749"/>
  <c r="Q3750" s="1"/>
  <c r="Q3751" s="1"/>
  <c r="Q3752" s="1"/>
  <c r="Q3745"/>
  <c r="Q3746" s="1"/>
  <c r="Q3747" s="1"/>
  <c r="Q3748" s="1"/>
  <c r="Q3741"/>
  <c r="Q3742" s="1"/>
  <c r="Q3743" s="1"/>
  <c r="Q3744" s="1"/>
  <c r="Q3737"/>
  <c r="Q3738" s="1"/>
  <c r="Q3739" s="1"/>
  <c r="Q3740" s="1"/>
  <c r="Q3733"/>
  <c r="Q3734" s="1"/>
  <c r="Q3735" s="1"/>
  <c r="Q3736" s="1"/>
  <c r="Q3729"/>
  <c r="Q3730" s="1"/>
  <c r="Q3731" s="1"/>
  <c r="Q3732" s="1"/>
  <c r="Q3725"/>
  <c r="Q3726" s="1"/>
  <c r="Q3727" s="1"/>
  <c r="Q3728" s="1"/>
  <c r="Q3719"/>
  <c r="Q3720" s="1"/>
  <c r="Q3721" s="1"/>
  <c r="Q3722" s="1"/>
  <c r="Q3723" s="1"/>
  <c r="Q3724" s="1"/>
  <c r="Q3715"/>
  <c r="Q3716" s="1"/>
  <c r="Q3717" s="1"/>
  <c r="Q3718" s="1"/>
  <c r="Q3714"/>
  <c r="Q3709"/>
  <c r="Q3710" s="1"/>
  <c r="Q3711" s="1"/>
  <c r="Q3712" s="1"/>
  <c r="Q3713" s="1"/>
  <c r="Q3705"/>
  <c r="Q3706" s="1"/>
  <c r="Q3707" s="1"/>
  <c r="Q3708" s="1"/>
  <c r="Q3704"/>
  <c r="Q3699"/>
  <c r="Q3700" s="1"/>
  <c r="Q3701" s="1"/>
  <c r="Q3702" s="1"/>
  <c r="Q3703" s="1"/>
  <c r="Q3695"/>
  <c r="Q3696" s="1"/>
  <c r="Q3697" s="1"/>
  <c r="Q3698" s="1"/>
  <c r="Q3694"/>
  <c r="Q3689"/>
  <c r="Q3690" s="1"/>
  <c r="Q3691" s="1"/>
  <c r="Q3692" s="1"/>
  <c r="Q3693" s="1"/>
  <c r="Q3684"/>
  <c r="Q3685" s="1"/>
  <c r="Q3686" s="1"/>
  <c r="Q3687" s="1"/>
  <c r="Q3688" s="1"/>
  <c r="Q3679"/>
  <c r="Q3680" s="1"/>
  <c r="Q3681" s="1"/>
  <c r="Q3682" s="1"/>
  <c r="Q3683" s="1"/>
  <c r="Q3675"/>
  <c r="Q3676" s="1"/>
  <c r="Q3677" s="1"/>
  <c r="Q3678" s="1"/>
  <c r="Q3674"/>
  <c r="Q3671"/>
  <c r="Q3672" s="1"/>
  <c r="Q3673" s="1"/>
  <c r="Q3670"/>
  <c r="Q3666"/>
  <c r="Q3667" s="1"/>
  <c r="Q3668" s="1"/>
  <c r="Q3669" s="1"/>
  <c r="Q3663"/>
  <c r="Q3664" s="1"/>
  <c r="Q3665" s="1"/>
  <c r="Q3662"/>
  <c r="Q3659"/>
  <c r="Q3660" s="1"/>
  <c r="Q3661" s="1"/>
  <c r="Q3658"/>
  <c r="Q3654"/>
  <c r="Q3655" s="1"/>
  <c r="Q3656" s="1"/>
  <c r="Q3657" s="1"/>
  <c r="Q3651"/>
  <c r="Q3652" s="1"/>
  <c r="Q3653" s="1"/>
  <c r="Q3650"/>
  <c r="Q3647"/>
  <c r="Q3648" s="1"/>
  <c r="Q3649" s="1"/>
  <c r="Q3646"/>
  <c r="Q3643"/>
  <c r="Q3644" s="1"/>
  <c r="Q3645" s="1"/>
  <c r="Q3642"/>
  <c r="Q3639"/>
  <c r="Q3640" s="1"/>
  <c r="Q3641" s="1"/>
  <c r="Q3638"/>
  <c r="Q3633"/>
  <c r="Q3634" s="1"/>
  <c r="Q3635" s="1"/>
  <c r="Q3636" s="1"/>
  <c r="Q3637" s="1"/>
  <c r="Q3629"/>
  <c r="Q3630" s="1"/>
  <c r="Q3631" s="1"/>
  <c r="Q3632" s="1"/>
  <c r="Q3625"/>
  <c r="Q3626" s="1"/>
  <c r="Q3627" s="1"/>
  <c r="Q3628" s="1"/>
  <c r="Q3621"/>
  <c r="Q3622" s="1"/>
  <c r="Q3623" s="1"/>
  <c r="Q3624" s="1"/>
  <c r="Q3617"/>
  <c r="Q3618" s="1"/>
  <c r="Q3619" s="1"/>
  <c r="Q3620" s="1"/>
  <c r="Q3616"/>
  <c r="Q3612"/>
  <c r="Q3613" s="1"/>
  <c r="Q3614" s="1"/>
  <c r="Q3615" s="1"/>
  <c r="Q3609"/>
  <c r="Q3610" s="1"/>
  <c r="Q3611" s="1"/>
  <c r="Q3608"/>
  <c r="Q3605"/>
  <c r="Q3606" s="1"/>
  <c r="Q3607" s="1"/>
  <c r="Q3604"/>
  <c r="Q3601"/>
  <c r="Q3602" s="1"/>
  <c r="Q3603" s="1"/>
  <c r="Q3600"/>
  <c r="Q3597"/>
  <c r="Q3598" s="1"/>
  <c r="Q3599" s="1"/>
  <c r="Q3596"/>
  <c r="Q3592"/>
  <c r="Q3593" s="1"/>
  <c r="Q3594" s="1"/>
  <c r="Q3595" s="1"/>
  <c r="Q3587"/>
  <c r="Q3588" s="1"/>
  <c r="Q3589" s="1"/>
  <c r="Q3590" s="1"/>
  <c r="Q3591" s="1"/>
  <c r="Q3583"/>
  <c r="Q3584" s="1"/>
  <c r="Q3585" s="1"/>
  <c r="Q3586" s="1"/>
  <c r="Q3579"/>
  <c r="Q3580" s="1"/>
  <c r="Q3581" s="1"/>
  <c r="Q3582" s="1"/>
  <c r="Q3575"/>
  <c r="Q3576" s="1"/>
  <c r="Q3577" s="1"/>
  <c r="Q3578" s="1"/>
  <c r="Q3571"/>
  <c r="Q3572" s="1"/>
  <c r="Q3573" s="1"/>
  <c r="Q3574" s="1"/>
  <c r="Q3567"/>
  <c r="Q3568" s="1"/>
  <c r="Q3569" s="1"/>
  <c r="Q3570" s="1"/>
  <c r="Q3563"/>
  <c r="Q3564" s="1"/>
  <c r="Q3565" s="1"/>
  <c r="Q3566" s="1"/>
  <c r="Q3559"/>
  <c r="Q3560" s="1"/>
  <c r="Q3561" s="1"/>
  <c r="Q3562" s="1"/>
  <c r="Q3555"/>
  <c r="Q3556" s="1"/>
  <c r="Q3557" s="1"/>
  <c r="Q3558" s="1"/>
  <c r="Q3551"/>
  <c r="Q3552" s="1"/>
  <c r="Q3553" s="1"/>
  <c r="Q3554" s="1"/>
  <c r="Q3547"/>
  <c r="Q3548" s="1"/>
  <c r="Q3549" s="1"/>
  <c r="Q3550" s="1"/>
  <c r="Q3546"/>
  <c r="Q3543"/>
  <c r="Q3544" s="1"/>
  <c r="Q3545" s="1"/>
  <c r="Q3542"/>
  <c r="Q3539"/>
  <c r="Q3540" s="1"/>
  <c r="Q3541" s="1"/>
  <c r="Q3538"/>
  <c r="Q3535"/>
  <c r="Q3536" s="1"/>
  <c r="Q3537" s="1"/>
  <c r="Q3534"/>
  <c r="Q3531"/>
  <c r="Q3532" s="1"/>
  <c r="Q3533" s="1"/>
  <c r="Q3530"/>
  <c r="Q3526"/>
  <c r="Q3527" s="1"/>
  <c r="Q3528" s="1"/>
  <c r="Q3529" s="1"/>
  <c r="Q3523"/>
  <c r="Q3524" s="1"/>
  <c r="Q3525" s="1"/>
  <c r="Q3522"/>
  <c r="Q3519"/>
  <c r="Q3520" s="1"/>
  <c r="Q3521" s="1"/>
  <c r="Q3518"/>
  <c r="Q3515"/>
  <c r="Q3516" s="1"/>
  <c r="Q3517" s="1"/>
  <c r="Q3514"/>
  <c r="Q3509"/>
  <c r="Q3510" s="1"/>
  <c r="Q3511" s="1"/>
  <c r="Q3512" s="1"/>
  <c r="Q3513" s="1"/>
  <c r="Q3505"/>
  <c r="Q3506" s="1"/>
  <c r="Q3507" s="1"/>
  <c r="Q3508" s="1"/>
  <c r="Q3501"/>
  <c r="Q3502" s="1"/>
  <c r="Q3503" s="1"/>
  <c r="Q3504" s="1"/>
  <c r="Q3497"/>
  <c r="Q3498" s="1"/>
  <c r="Q3499" s="1"/>
  <c r="Q3500" s="1"/>
  <c r="Q3493"/>
  <c r="Q3494" s="1"/>
  <c r="Q3495" s="1"/>
  <c r="Q3496" s="1"/>
  <c r="Q3487"/>
  <c r="Q3488" s="1"/>
  <c r="Q3489" s="1"/>
  <c r="Q3490" s="1"/>
  <c r="Q3491" s="1"/>
  <c r="Q3492" s="1"/>
  <c r="Q3483"/>
  <c r="Q3484" s="1"/>
  <c r="Q3485" s="1"/>
  <c r="Q3486" s="1"/>
  <c r="Q3482"/>
  <c r="Q3477"/>
  <c r="Q3478" s="1"/>
  <c r="Q3479" s="1"/>
  <c r="Q3480" s="1"/>
  <c r="Q3481" s="1"/>
  <c r="Q3472"/>
  <c r="Q3473" s="1"/>
  <c r="Q3474" s="1"/>
  <c r="Q3475" s="1"/>
  <c r="Q3476" s="1"/>
  <c r="Q3467"/>
  <c r="Q3468" s="1"/>
  <c r="Q3469" s="1"/>
  <c r="Q3470" s="1"/>
  <c r="Q3471" s="1"/>
  <c r="Q3462"/>
  <c r="Q3463" s="1"/>
  <c r="Q3464" s="1"/>
  <c r="Q3465" s="1"/>
  <c r="Q3466" s="1"/>
  <c r="Q3457"/>
  <c r="Q3458" s="1"/>
  <c r="Q3459" s="1"/>
  <c r="Q3460" s="1"/>
  <c r="Q3461" s="1"/>
  <c r="Q3452"/>
  <c r="Q3453" s="1"/>
  <c r="Q3454" s="1"/>
  <c r="Q3455" s="1"/>
  <c r="Q3456" s="1"/>
  <c r="Q3447"/>
  <c r="Q3448" s="1"/>
  <c r="Q3449" s="1"/>
  <c r="Q3450" s="1"/>
  <c r="Q3451" s="1"/>
  <c r="Q3442"/>
  <c r="Q3443" s="1"/>
  <c r="Q3444" s="1"/>
  <c r="Q3445" s="1"/>
  <c r="Q3446" s="1"/>
  <c r="Q3437"/>
  <c r="Q3438" s="1"/>
  <c r="Q3439" s="1"/>
  <c r="Q3440" s="1"/>
  <c r="Q3441" s="1"/>
  <c r="Q3432"/>
  <c r="Q3433" s="1"/>
  <c r="Q3434" s="1"/>
  <c r="Q3435" s="1"/>
  <c r="Q3436" s="1"/>
  <c r="Q3428"/>
  <c r="Q3429" s="1"/>
  <c r="Q3430" s="1"/>
  <c r="Q3431" s="1"/>
  <c r="Q3424"/>
  <c r="Q3425" s="1"/>
  <c r="Q3426" s="1"/>
  <c r="Q3427" s="1"/>
  <c r="Q3420"/>
  <c r="Q3421" s="1"/>
  <c r="Q3422" s="1"/>
  <c r="Q3423" s="1"/>
  <c r="Q3416"/>
  <c r="Q3417" s="1"/>
  <c r="Q3418" s="1"/>
  <c r="Q3419" s="1"/>
  <c r="Q3412"/>
  <c r="Q3413" s="1"/>
  <c r="Q3414" s="1"/>
  <c r="Q3415" s="1"/>
  <c r="Q3408"/>
  <c r="Q3409" s="1"/>
  <c r="Q3410" s="1"/>
  <c r="Q3411" s="1"/>
  <c r="Q3404"/>
  <c r="Q3405" s="1"/>
  <c r="Q3406" s="1"/>
  <c r="Q3407" s="1"/>
  <c r="Q3400"/>
  <c r="Q3401" s="1"/>
  <c r="Q3402" s="1"/>
  <c r="Q3403" s="1"/>
  <c r="Q3396"/>
  <c r="Q3397" s="1"/>
  <c r="Q3398" s="1"/>
  <c r="Q3399" s="1"/>
  <c r="Q3392"/>
  <c r="Q3393" s="1"/>
  <c r="Q3394" s="1"/>
  <c r="Q3395" s="1"/>
  <c r="Q3387"/>
  <c r="Q3388" s="1"/>
  <c r="Q3389" s="1"/>
  <c r="Q3390" s="1"/>
  <c r="Q3391" s="1"/>
  <c r="Q3383"/>
  <c r="Q3384" s="1"/>
  <c r="Q3385" s="1"/>
  <c r="Q3386" s="1"/>
  <c r="Q3379"/>
  <c r="Q3380" s="1"/>
  <c r="Q3381" s="1"/>
  <c r="Q3382" s="1"/>
  <c r="Q3375"/>
  <c r="Q3376" s="1"/>
  <c r="Q3377" s="1"/>
  <c r="Q3378" s="1"/>
  <c r="Q3371"/>
  <c r="Q3372" s="1"/>
  <c r="Q3373" s="1"/>
  <c r="Q3374" s="1"/>
  <c r="Q3367"/>
  <c r="Q3368" s="1"/>
  <c r="Q3369" s="1"/>
  <c r="Q3370" s="1"/>
  <c r="Q3363"/>
  <c r="Q3364" s="1"/>
  <c r="Q3365" s="1"/>
  <c r="Q3366" s="1"/>
  <c r="Q3359"/>
  <c r="Q3360" s="1"/>
  <c r="Q3361" s="1"/>
  <c r="Q3362" s="1"/>
  <c r="Q3355"/>
  <c r="Q3356" s="1"/>
  <c r="Q3357" s="1"/>
  <c r="Q3358" s="1"/>
  <c r="Q3351"/>
  <c r="Q3352" s="1"/>
  <c r="Q3353" s="1"/>
  <c r="Q3354" s="1"/>
  <c r="Q3345"/>
  <c r="Q3346" s="1"/>
  <c r="Q3347" s="1"/>
  <c r="Q3348" s="1"/>
  <c r="Q3349" s="1"/>
  <c r="Q3350" s="1"/>
  <c r="Q3340"/>
  <c r="Q3341" s="1"/>
  <c r="Q3342" s="1"/>
  <c r="Q3343" s="1"/>
  <c r="Q3344" s="1"/>
  <c r="Q3335"/>
  <c r="Q3336" s="1"/>
  <c r="Q3337" s="1"/>
  <c r="Q3338" s="1"/>
  <c r="Q3339" s="1"/>
  <c r="Q3330"/>
  <c r="Q3331" s="1"/>
  <c r="Q3332" s="1"/>
  <c r="Q3333" s="1"/>
  <c r="Q3334" s="1"/>
  <c r="Q3325"/>
  <c r="Q3326" s="1"/>
  <c r="Q3327" s="1"/>
  <c r="Q3328" s="1"/>
  <c r="Q3329" s="1"/>
  <c r="Q3320"/>
  <c r="Q3321" s="1"/>
  <c r="Q3322" s="1"/>
  <c r="Q3323" s="1"/>
  <c r="Q3324" s="1"/>
  <c r="Q3315"/>
  <c r="Q3316" s="1"/>
  <c r="Q3317" s="1"/>
  <c r="Q3318" s="1"/>
  <c r="Q3319" s="1"/>
  <c r="Q3310"/>
  <c r="Q3311" s="1"/>
  <c r="Q3312" s="1"/>
  <c r="Q3313" s="1"/>
  <c r="Q3314" s="1"/>
  <c r="Q3305"/>
  <c r="Q3306" s="1"/>
  <c r="Q3307" s="1"/>
  <c r="Q3308" s="1"/>
  <c r="Q3309" s="1"/>
  <c r="Q3300"/>
  <c r="Q3301" s="1"/>
  <c r="Q3302" s="1"/>
  <c r="Q3303" s="1"/>
  <c r="Q3304" s="1"/>
  <c r="Q3293"/>
  <c r="Q3294" s="1"/>
  <c r="Q3295" s="1"/>
  <c r="Q3296" s="1"/>
  <c r="Q3297" s="1"/>
  <c r="Q3298" s="1"/>
  <c r="Q3299" s="1"/>
  <c r="Q3287"/>
  <c r="Q3288" s="1"/>
  <c r="Q3289" s="1"/>
  <c r="Q3290" s="1"/>
  <c r="Q3291" s="1"/>
  <c r="Q3292" s="1"/>
  <c r="Q3281"/>
  <c r="Q3282" s="1"/>
  <c r="Q3283" s="1"/>
  <c r="Q3284" s="1"/>
  <c r="Q3285" s="1"/>
  <c r="Q3286" s="1"/>
  <c r="Q3275"/>
  <c r="Q3276" s="1"/>
  <c r="Q3277" s="1"/>
  <c r="Q3278" s="1"/>
  <c r="Q3279" s="1"/>
  <c r="Q3280" s="1"/>
  <c r="Q3269"/>
  <c r="Q3270" s="1"/>
  <c r="Q3271" s="1"/>
  <c r="Q3272" s="1"/>
  <c r="Q3273" s="1"/>
  <c r="Q3274" s="1"/>
  <c r="Q3263"/>
  <c r="Q3264" s="1"/>
  <c r="Q3265" s="1"/>
  <c r="Q3266" s="1"/>
  <c r="Q3267" s="1"/>
  <c r="Q3268" s="1"/>
  <c r="Q3257"/>
  <c r="Q3258" s="1"/>
  <c r="Q3259" s="1"/>
  <c r="Q3260" s="1"/>
  <c r="Q3261" s="1"/>
  <c r="Q3262" s="1"/>
  <c r="Q3251"/>
  <c r="Q3252" s="1"/>
  <c r="Q3253" s="1"/>
  <c r="Q3254" s="1"/>
  <c r="Q3255" s="1"/>
  <c r="Q3256" s="1"/>
  <c r="Q3245"/>
  <c r="Q3246" s="1"/>
  <c r="Q3247" s="1"/>
  <c r="Q3248" s="1"/>
  <c r="Q3249" s="1"/>
  <c r="Q3250" s="1"/>
  <c r="Q3240"/>
  <c r="Q3241" s="1"/>
  <c r="Q3242" s="1"/>
  <c r="Q3243" s="1"/>
  <c r="Q3244" s="1"/>
  <c r="Q3236"/>
  <c r="Q3237" s="1"/>
  <c r="Q3238" s="1"/>
  <c r="Q3239" s="1"/>
  <c r="Q3230"/>
  <c r="Q3231" s="1"/>
  <c r="Q3232" s="1"/>
  <c r="Q3233" s="1"/>
  <c r="Q3234" s="1"/>
  <c r="Q3235" s="1"/>
  <c r="Q3225"/>
  <c r="Q3226" s="1"/>
  <c r="Q3227" s="1"/>
  <c r="Q3228" s="1"/>
  <c r="Q3229" s="1"/>
  <c r="Q3221"/>
  <c r="Q3222" s="1"/>
  <c r="Q3223" s="1"/>
  <c r="Q3224" s="1"/>
  <c r="Q3220"/>
  <c r="Q3215"/>
  <c r="Q3216" s="1"/>
  <c r="Q3217" s="1"/>
  <c r="Q3218" s="1"/>
  <c r="Q3219" s="1"/>
  <c r="Q3210"/>
  <c r="Q3211" s="1"/>
  <c r="Q3212" s="1"/>
  <c r="Q3213" s="1"/>
  <c r="Q3214" s="1"/>
  <c r="Q3205"/>
  <c r="Q3206" s="1"/>
  <c r="Q3207" s="1"/>
  <c r="Q3208" s="1"/>
  <c r="Q3209" s="1"/>
  <c r="Q3200"/>
  <c r="Q3201" s="1"/>
  <c r="Q3202" s="1"/>
  <c r="Q3203" s="1"/>
  <c r="Q3204" s="1"/>
  <c r="Q3197"/>
  <c r="Q3198" s="1"/>
  <c r="Q3199" s="1"/>
  <c r="Q3196"/>
  <c r="Q3192"/>
  <c r="Q3193" s="1"/>
  <c r="Q3194" s="1"/>
  <c r="Q3195" s="1"/>
  <c r="Q3189"/>
  <c r="Q3190" s="1"/>
  <c r="Q3191" s="1"/>
  <c r="Q3188"/>
  <c r="Q3184"/>
  <c r="Q3185" s="1"/>
  <c r="Q3186" s="1"/>
  <c r="Q3187" s="1"/>
  <c r="Q3180"/>
  <c r="Q3181" s="1"/>
  <c r="Q3182" s="1"/>
  <c r="Q3183" s="1"/>
  <c r="Q3177"/>
  <c r="Q3178" s="1"/>
  <c r="Q3179" s="1"/>
  <c r="Q3176"/>
  <c r="Q3173"/>
  <c r="Q3174" s="1"/>
  <c r="Q3175" s="1"/>
  <c r="Q3172"/>
  <c r="Q3169"/>
  <c r="Q3170" s="1"/>
  <c r="Q3171" s="1"/>
  <c r="Q3168"/>
  <c r="Q3165"/>
  <c r="Q3166" s="1"/>
  <c r="Q3167" s="1"/>
  <c r="Q3164"/>
  <c r="Q3161"/>
  <c r="Q3162" s="1"/>
  <c r="Q3163" s="1"/>
  <c r="Q3160"/>
  <c r="Q3157"/>
  <c r="Q3158" s="1"/>
  <c r="Q3159" s="1"/>
  <c r="Q3156"/>
  <c r="Q3152"/>
  <c r="Q3153" s="1"/>
  <c r="Q3154" s="1"/>
  <c r="Q3155" s="1"/>
  <c r="Q3147"/>
  <c r="Q3148" s="1"/>
  <c r="Q3149" s="1"/>
  <c r="Q3150" s="1"/>
  <c r="Q3151" s="1"/>
  <c r="Q3143"/>
  <c r="Q3144" s="1"/>
  <c r="Q3145" s="1"/>
  <c r="Q3146" s="1"/>
  <c r="Q3139"/>
  <c r="Q3140" s="1"/>
  <c r="Q3141" s="1"/>
  <c r="Q3142" s="1"/>
  <c r="Q3135"/>
  <c r="Q3136" s="1"/>
  <c r="Q3137" s="1"/>
  <c r="Q3138" s="1"/>
  <c r="Q3131"/>
  <c r="Q3132" s="1"/>
  <c r="Q3133" s="1"/>
  <c r="Q3134" s="1"/>
  <c r="Q3127"/>
  <c r="Q3128" s="1"/>
  <c r="Q3129" s="1"/>
  <c r="Q3130" s="1"/>
  <c r="Q3123"/>
  <c r="Q3124" s="1"/>
  <c r="Q3125" s="1"/>
  <c r="Q3126" s="1"/>
  <c r="Q3118"/>
  <c r="Q3119" s="1"/>
  <c r="Q3120" s="1"/>
  <c r="Q3121" s="1"/>
  <c r="Q3122" s="1"/>
  <c r="Q3114"/>
  <c r="Q3115" s="1"/>
  <c r="Q3116" s="1"/>
  <c r="Q3117" s="1"/>
  <c r="Q3110"/>
  <c r="Q3111" s="1"/>
  <c r="Q3112" s="1"/>
  <c r="Q3113" s="1"/>
  <c r="Q3106"/>
  <c r="Q3107" s="1"/>
  <c r="Q3108" s="1"/>
  <c r="Q3109" s="1"/>
  <c r="Q3102"/>
  <c r="Q3103" s="1"/>
  <c r="Q3104" s="1"/>
  <c r="Q3105" s="1"/>
  <c r="Q3098"/>
  <c r="Q3099" s="1"/>
  <c r="Q3100" s="1"/>
  <c r="Q3101" s="1"/>
  <c r="Q3094"/>
  <c r="Q3095" s="1"/>
  <c r="Q3096" s="1"/>
  <c r="Q3097" s="1"/>
  <c r="Q3090"/>
  <c r="Q3091" s="1"/>
  <c r="Q3092" s="1"/>
  <c r="Q3093" s="1"/>
  <c r="Q3086"/>
  <c r="Q3087" s="1"/>
  <c r="Q3088" s="1"/>
  <c r="Q3089" s="1"/>
  <c r="Q3081"/>
  <c r="Q3082" s="1"/>
  <c r="Q3083" s="1"/>
  <c r="Q3084" s="1"/>
  <c r="Q3085" s="1"/>
  <c r="Q3077"/>
  <c r="Q3078" s="1"/>
  <c r="Q3079" s="1"/>
  <c r="Q3080" s="1"/>
  <c r="Q3073"/>
  <c r="Q3074" s="1"/>
  <c r="Q3075" s="1"/>
  <c r="Q3076" s="1"/>
  <c r="Q3069"/>
  <c r="Q3070" s="1"/>
  <c r="Q3071" s="1"/>
  <c r="Q3072" s="1"/>
  <c r="Q3065"/>
  <c r="Q3066" s="1"/>
  <c r="Q3067" s="1"/>
  <c r="Q3068" s="1"/>
  <c r="Q3061"/>
  <c r="Q3062" s="1"/>
  <c r="Q3063" s="1"/>
  <c r="Q3064" s="1"/>
  <c r="Q3057"/>
  <c r="Q3058" s="1"/>
  <c r="Q3059" s="1"/>
  <c r="Q3060" s="1"/>
  <c r="Q3053"/>
  <c r="Q3054" s="1"/>
  <c r="Q3055" s="1"/>
  <c r="Q3056" s="1"/>
  <c r="Q3049"/>
  <c r="Q3050" s="1"/>
  <c r="Q3051" s="1"/>
  <c r="Q3052" s="1"/>
  <c r="Q3045"/>
  <c r="Q3046" s="1"/>
  <c r="Q3047" s="1"/>
  <c r="Q3048" s="1"/>
  <c r="Q3041"/>
  <c r="Q3042" s="1"/>
  <c r="Q3043" s="1"/>
  <c r="Q3044" s="1"/>
  <c r="Q3037"/>
  <c r="Q3038" s="1"/>
  <c r="Q3039" s="1"/>
  <c r="Q3040" s="1"/>
  <c r="Q3032"/>
  <c r="Q3033" s="1"/>
  <c r="Q3034" s="1"/>
  <c r="Q3035" s="1"/>
  <c r="Q3036" s="1"/>
  <c r="Q3028"/>
  <c r="Q3029" s="1"/>
  <c r="Q3030" s="1"/>
  <c r="Q3031" s="1"/>
  <c r="Q3024"/>
  <c r="Q3025" s="1"/>
  <c r="Q3026" s="1"/>
  <c r="Q3027" s="1"/>
  <c r="Q3020"/>
  <c r="Q3021" s="1"/>
  <c r="Q3022" s="1"/>
  <c r="Q3023" s="1"/>
  <c r="Q3016"/>
  <c r="Q3017" s="1"/>
  <c r="Q3018" s="1"/>
  <c r="Q3019" s="1"/>
  <c r="Q3012"/>
  <c r="Q3013" s="1"/>
  <c r="Q3014" s="1"/>
  <c r="Q3015" s="1"/>
  <c r="Q3008"/>
  <c r="Q3009" s="1"/>
  <c r="Q3010" s="1"/>
  <c r="Q3011" s="1"/>
  <c r="Q3005"/>
  <c r="Q3006" s="1"/>
  <c r="Q3007" s="1"/>
  <c r="Q3004"/>
  <c r="Q2999"/>
  <c r="Q3000" s="1"/>
  <c r="Q3001" s="1"/>
  <c r="Q3002" s="1"/>
  <c r="Q3003" s="1"/>
  <c r="Q2995"/>
  <c r="Q2996" s="1"/>
  <c r="Q2997" s="1"/>
  <c r="Q2998" s="1"/>
  <c r="Q2991"/>
  <c r="Q2992" s="1"/>
  <c r="Q2993" s="1"/>
  <c r="Q2994" s="1"/>
  <c r="Q2987"/>
  <c r="Q2988" s="1"/>
  <c r="Q2989" s="1"/>
  <c r="Q2990" s="1"/>
  <c r="Q2983"/>
  <c r="Q2984" s="1"/>
  <c r="Q2985" s="1"/>
  <c r="Q2986" s="1"/>
  <c r="Q2979"/>
  <c r="Q2980" s="1"/>
  <c r="Q2981" s="1"/>
  <c r="Q2982" s="1"/>
  <c r="Q2975"/>
  <c r="Q2976" s="1"/>
  <c r="Q2977" s="1"/>
  <c r="Q2978" s="1"/>
  <c r="Q2971"/>
  <c r="Q2972" s="1"/>
  <c r="Q2973" s="1"/>
  <c r="Q2974" s="1"/>
  <c r="Q2967"/>
  <c r="Q2968" s="1"/>
  <c r="Q2969" s="1"/>
  <c r="Q2970" s="1"/>
  <c r="Q2962"/>
  <c r="Q2963" s="1"/>
  <c r="Q2964" s="1"/>
  <c r="Q2965" s="1"/>
  <c r="Q2966" s="1"/>
  <c r="Q2958"/>
  <c r="Q2959" s="1"/>
  <c r="Q2960" s="1"/>
  <c r="Q2961" s="1"/>
  <c r="Q2954"/>
  <c r="Q2955" s="1"/>
  <c r="Q2956" s="1"/>
  <c r="Q2957" s="1"/>
  <c r="Q2950"/>
  <c r="Q2951" s="1"/>
  <c r="Q2952" s="1"/>
  <c r="Q2953" s="1"/>
  <c r="Q2946"/>
  <c r="Q2947" s="1"/>
  <c r="Q2948" s="1"/>
  <c r="Q2949" s="1"/>
  <c r="Q2942"/>
  <c r="Q2943" s="1"/>
  <c r="Q2944" s="1"/>
  <c r="Q2945" s="1"/>
  <c r="Q2938"/>
  <c r="Q2939" s="1"/>
  <c r="Q2940" s="1"/>
  <c r="Q2941" s="1"/>
  <c r="Q2934"/>
  <c r="Q2935" s="1"/>
  <c r="Q2936" s="1"/>
  <c r="Q2937" s="1"/>
  <c r="Q2928"/>
  <c r="Q2929" s="1"/>
  <c r="Q2930" s="1"/>
  <c r="Q2931" s="1"/>
  <c r="Q2932" s="1"/>
  <c r="Q2933" s="1"/>
  <c r="Q2923"/>
  <c r="Q2924" s="1"/>
  <c r="Q2925" s="1"/>
  <c r="Q2926" s="1"/>
  <c r="Q2927" s="1"/>
  <c r="Q2918"/>
  <c r="Q2919" s="1"/>
  <c r="Q2920" s="1"/>
  <c r="Q2921" s="1"/>
  <c r="Q2922" s="1"/>
  <c r="Q2913"/>
  <c r="Q2914" s="1"/>
  <c r="Q2915" s="1"/>
  <c r="Q2916" s="1"/>
  <c r="Q2917" s="1"/>
  <c r="Q2908"/>
  <c r="Q2909" s="1"/>
  <c r="Q2910" s="1"/>
  <c r="Q2911" s="1"/>
  <c r="Q2912" s="1"/>
  <c r="Q2903"/>
  <c r="Q2904" s="1"/>
  <c r="Q2905" s="1"/>
  <c r="Q2906" s="1"/>
  <c r="Q2907" s="1"/>
  <c r="Q2898"/>
  <c r="Q2899" s="1"/>
  <c r="Q2900" s="1"/>
  <c r="Q2901" s="1"/>
  <c r="Q2902" s="1"/>
  <c r="Q2893"/>
  <c r="Q2894" s="1"/>
  <c r="Q2895" s="1"/>
  <c r="Q2896" s="1"/>
  <c r="Q2897" s="1"/>
  <c r="Q2888"/>
  <c r="Q2889" s="1"/>
  <c r="Q2890" s="1"/>
  <c r="Q2891" s="1"/>
  <c r="Q2892" s="1"/>
  <c r="Q2884"/>
  <c r="Q2885" s="1"/>
  <c r="Q2886" s="1"/>
  <c r="Q2887" s="1"/>
  <c r="Q2880"/>
  <c r="Q2881" s="1"/>
  <c r="Q2882" s="1"/>
  <c r="Q2883" s="1"/>
  <c r="Q2876"/>
  <c r="Q2877" s="1"/>
  <c r="Q2878" s="1"/>
  <c r="Q2879" s="1"/>
  <c r="Q2872"/>
  <c r="Q2873" s="1"/>
  <c r="Q2874" s="1"/>
  <c r="Q2875" s="1"/>
  <c r="Q2868"/>
  <c r="Q2869" s="1"/>
  <c r="Q2870" s="1"/>
  <c r="Q2871" s="1"/>
  <c r="Q2864"/>
  <c r="Q2865" s="1"/>
  <c r="Q2866" s="1"/>
  <c r="Q2867" s="1"/>
  <c r="Q2860"/>
  <c r="Q2861" s="1"/>
  <c r="Q2862" s="1"/>
  <c r="Q2863" s="1"/>
  <c r="Q2855"/>
  <c r="Q2856" s="1"/>
  <c r="Q2857" s="1"/>
  <c r="Q2858" s="1"/>
  <c r="Q2859" s="1"/>
  <c r="Q2851"/>
  <c r="Q2852" s="1"/>
  <c r="Q2853" s="1"/>
  <c r="Q2854" s="1"/>
  <c r="Q2847"/>
  <c r="Q2848" s="1"/>
  <c r="Q2849" s="1"/>
  <c r="Q2850" s="1"/>
  <c r="Q2843"/>
  <c r="Q2844" s="1"/>
  <c r="Q2845" s="1"/>
  <c r="Q2846" s="1"/>
  <c r="Q2839"/>
  <c r="Q2840" s="1"/>
  <c r="Q2841" s="1"/>
  <c r="Q2842" s="1"/>
  <c r="Q2835"/>
  <c r="Q2836" s="1"/>
  <c r="Q2837" s="1"/>
  <c r="Q2838" s="1"/>
  <c r="Q2831"/>
  <c r="Q2832" s="1"/>
  <c r="Q2833" s="1"/>
  <c r="Q2834" s="1"/>
  <c r="Q2826"/>
  <c r="Q2827" s="1"/>
  <c r="Q2828" s="1"/>
  <c r="Q2829" s="1"/>
  <c r="Q2830" s="1"/>
  <c r="Q2822"/>
  <c r="Q2823" s="1"/>
  <c r="Q2824" s="1"/>
  <c r="Q2825" s="1"/>
  <c r="Q2818"/>
  <c r="Q2819" s="1"/>
  <c r="Q2820" s="1"/>
  <c r="Q2821" s="1"/>
  <c r="Q2814"/>
  <c r="Q2815" s="1"/>
  <c r="Q2816" s="1"/>
  <c r="Q2817" s="1"/>
  <c r="Q2810"/>
  <c r="Q2811" s="1"/>
  <c r="Q2812" s="1"/>
  <c r="Q2813" s="1"/>
  <c r="Q2806"/>
  <c r="Q2807" s="1"/>
  <c r="Q2808" s="1"/>
  <c r="Q2809" s="1"/>
  <c r="Q2802"/>
  <c r="Q2803" s="1"/>
  <c r="Q2804" s="1"/>
  <c r="Q2805" s="1"/>
  <c r="Q2797"/>
  <c r="Q2798" s="1"/>
  <c r="Q2799" s="1"/>
  <c r="Q2800" s="1"/>
  <c r="Q2801" s="1"/>
  <c r="Q2793"/>
  <c r="Q2794" s="1"/>
  <c r="Q2795" s="1"/>
  <c r="Q2796" s="1"/>
  <c r="Q2789"/>
  <c r="Q2790" s="1"/>
  <c r="Q2791" s="1"/>
  <c r="Q2792" s="1"/>
  <c r="Q2785"/>
  <c r="Q2786" s="1"/>
  <c r="Q2787" s="1"/>
  <c r="Q2788" s="1"/>
  <c r="Q2781"/>
  <c r="Q2782" s="1"/>
  <c r="Q2783" s="1"/>
  <c r="Q2784" s="1"/>
  <c r="Q2777"/>
  <c r="Q2778" s="1"/>
  <c r="Q2779" s="1"/>
  <c r="Q2780" s="1"/>
  <c r="Q2772"/>
  <c r="Q2773" s="1"/>
  <c r="Q2774" s="1"/>
  <c r="Q2775" s="1"/>
  <c r="Q2776" s="1"/>
  <c r="Q2768"/>
  <c r="Q2769" s="1"/>
  <c r="Q2770" s="1"/>
  <c r="Q2771" s="1"/>
  <c r="Q2764"/>
  <c r="Q2765" s="1"/>
  <c r="Q2766" s="1"/>
  <c r="Q2767" s="1"/>
  <c r="Q2760"/>
  <c r="Q2761" s="1"/>
  <c r="Q2762" s="1"/>
  <c r="Q2763" s="1"/>
  <c r="Q2756"/>
  <c r="Q2757" s="1"/>
  <c r="Q2758" s="1"/>
  <c r="Q2759" s="1"/>
  <c r="Q2752"/>
  <c r="Q2753" s="1"/>
  <c r="Q2754" s="1"/>
  <c r="Q2755" s="1"/>
  <c r="Q2748"/>
  <c r="Q2749" s="1"/>
  <c r="Q2750" s="1"/>
  <c r="Q2751" s="1"/>
  <c r="Q2743"/>
  <c r="Q2744" s="1"/>
  <c r="Q2745" s="1"/>
  <c r="Q2746" s="1"/>
  <c r="Q2747" s="1"/>
  <c r="Q2739"/>
  <c r="Q2740" s="1"/>
  <c r="Q2741" s="1"/>
  <c r="Q2742" s="1"/>
  <c r="Q2735"/>
  <c r="Q2736" s="1"/>
  <c r="Q2737" s="1"/>
  <c r="Q2738" s="1"/>
  <c r="Q2731"/>
  <c r="Q2732" s="1"/>
  <c r="Q2733" s="1"/>
  <c r="Q2734" s="1"/>
  <c r="Q2727"/>
  <c r="Q2728" s="1"/>
  <c r="Q2729" s="1"/>
  <c r="Q2730" s="1"/>
  <c r="Q2723"/>
  <c r="Q2724" s="1"/>
  <c r="Q2725" s="1"/>
  <c r="Q2726" s="1"/>
  <c r="Q2719"/>
  <c r="Q2720" s="1"/>
  <c r="Q2721" s="1"/>
  <c r="Q2722" s="1"/>
  <c r="Q2715"/>
  <c r="Q2716" s="1"/>
  <c r="Q2717" s="1"/>
  <c r="Q2718" s="1"/>
  <c r="Q2710"/>
  <c r="Q2711" s="1"/>
  <c r="Q2712" s="1"/>
  <c r="Q2713" s="1"/>
  <c r="Q2714" s="1"/>
  <c r="Q2706"/>
  <c r="Q2707" s="1"/>
  <c r="Q2708" s="1"/>
  <c r="Q2709" s="1"/>
  <c r="Q2702"/>
  <c r="Q2703" s="1"/>
  <c r="Q2704" s="1"/>
  <c r="Q2705" s="1"/>
  <c r="Q2698"/>
  <c r="Q2699" s="1"/>
  <c r="Q2700" s="1"/>
  <c r="Q2701" s="1"/>
  <c r="Q2694"/>
  <c r="Q2695" s="1"/>
  <c r="Q2696" s="1"/>
  <c r="Q2697" s="1"/>
  <c r="Q2690"/>
  <c r="Q2691" s="1"/>
  <c r="Q2692" s="1"/>
  <c r="Q2693" s="1"/>
  <c r="Q2686"/>
  <c r="Q2687" s="1"/>
  <c r="Q2688" s="1"/>
  <c r="Q2689" s="1"/>
  <c r="Q2680"/>
  <c r="Q2681" s="1"/>
  <c r="Q2682" s="1"/>
  <c r="Q2683" s="1"/>
  <c r="Q2684" s="1"/>
  <c r="Q2685" s="1"/>
  <c r="Q2675"/>
  <c r="Q2676" s="1"/>
  <c r="Q2677" s="1"/>
  <c r="Q2678" s="1"/>
  <c r="Q2679" s="1"/>
  <c r="Q2670"/>
  <c r="Q2671" s="1"/>
  <c r="Q2672" s="1"/>
  <c r="Q2673" s="1"/>
  <c r="Q2674" s="1"/>
  <c r="Q2665"/>
  <c r="Q2666" s="1"/>
  <c r="Q2667" s="1"/>
  <c r="Q2668" s="1"/>
  <c r="Q2669" s="1"/>
  <c r="Q2660"/>
  <c r="Q2661" s="1"/>
  <c r="Q2662" s="1"/>
  <c r="Q2663" s="1"/>
  <c r="Q2664" s="1"/>
  <c r="Q2655"/>
  <c r="Q2656" s="1"/>
  <c r="Q2657" s="1"/>
  <c r="Q2658" s="1"/>
  <c r="Q2659" s="1"/>
  <c r="Q2650"/>
  <c r="Q2651" s="1"/>
  <c r="Q2652" s="1"/>
  <c r="Q2653" s="1"/>
  <c r="Q2654" s="1"/>
  <c r="Q2645"/>
  <c r="Q2646" s="1"/>
  <c r="Q2647" s="1"/>
  <c r="Q2648" s="1"/>
  <c r="Q2649" s="1"/>
  <c r="Q2640"/>
  <c r="Q2641" s="1"/>
  <c r="Q2642" s="1"/>
  <c r="Q2643" s="1"/>
  <c r="Q2644" s="1"/>
  <c r="Q2635"/>
  <c r="Q2636" s="1"/>
  <c r="Q2637" s="1"/>
  <c r="Q2638" s="1"/>
  <c r="Q2639" s="1"/>
  <c r="Q2629"/>
  <c r="Q2630" s="1"/>
  <c r="Q2631" s="1"/>
  <c r="Q2632" s="1"/>
  <c r="Q2633" s="1"/>
  <c r="Q2634" s="1"/>
  <c r="Q2624"/>
  <c r="Q2625" s="1"/>
  <c r="Q2626" s="1"/>
  <c r="Q2627" s="1"/>
  <c r="Q2628" s="1"/>
  <c r="Q2619"/>
  <c r="Q2620" s="1"/>
  <c r="Q2621" s="1"/>
  <c r="Q2622" s="1"/>
  <c r="Q2623" s="1"/>
  <c r="Q2614"/>
  <c r="Q2615" s="1"/>
  <c r="Q2616" s="1"/>
  <c r="Q2617" s="1"/>
  <c r="Q2618" s="1"/>
  <c r="Q2609"/>
  <c r="Q2610" s="1"/>
  <c r="Q2611" s="1"/>
  <c r="Q2612" s="1"/>
  <c r="Q2613" s="1"/>
  <c r="Q2604"/>
  <c r="Q2605" s="1"/>
  <c r="Q2606" s="1"/>
  <c r="Q2607" s="1"/>
  <c r="Q2608" s="1"/>
  <c r="Q2599"/>
  <c r="Q2600" s="1"/>
  <c r="Q2601" s="1"/>
  <c r="Q2602" s="1"/>
  <c r="Q2603" s="1"/>
  <c r="Q2594"/>
  <c r="Q2595" s="1"/>
  <c r="Q2596" s="1"/>
  <c r="Q2597" s="1"/>
  <c r="Q2598" s="1"/>
  <c r="Q2589"/>
  <c r="Q2590" s="1"/>
  <c r="Q2591" s="1"/>
  <c r="Q2592" s="1"/>
  <c r="Q2593" s="1"/>
  <c r="Q2584"/>
  <c r="Q2585" s="1"/>
  <c r="Q2586" s="1"/>
  <c r="Q2587" s="1"/>
  <c r="Q2588" s="1"/>
  <c r="Q2580"/>
  <c r="Q2581" s="1"/>
  <c r="Q2582" s="1"/>
  <c r="Q2583" s="1"/>
  <c r="Q2576"/>
  <c r="Q2577" s="1"/>
  <c r="Q2578" s="1"/>
  <c r="Q2579" s="1"/>
  <c r="Q2572"/>
  <c r="Q2573" s="1"/>
  <c r="Q2574" s="1"/>
  <c r="Q2575" s="1"/>
  <c r="Q2568"/>
  <c r="Q2569" s="1"/>
  <c r="Q2570" s="1"/>
  <c r="Q2571" s="1"/>
  <c r="Q2564"/>
  <c r="Q2565" s="1"/>
  <c r="Q2566" s="1"/>
  <c r="Q2567" s="1"/>
  <c r="Q2560"/>
  <c r="Q2561" s="1"/>
  <c r="Q2562" s="1"/>
  <c r="Q2563" s="1"/>
  <c r="Q2556"/>
  <c r="Q2557" s="1"/>
  <c r="Q2558" s="1"/>
  <c r="Q2559" s="1"/>
  <c r="Q2551"/>
  <c r="Q2552" s="1"/>
  <c r="Q2553" s="1"/>
  <c r="Q2554" s="1"/>
  <c r="Q2555" s="1"/>
  <c r="Q2547"/>
  <c r="Q2548" s="1"/>
  <c r="Q2549" s="1"/>
  <c r="Q2550" s="1"/>
  <c r="Q2543"/>
  <c r="Q2544" s="1"/>
  <c r="Q2545" s="1"/>
  <c r="Q2546" s="1"/>
  <c r="Q2539"/>
  <c r="Q2540" s="1"/>
  <c r="Q2541" s="1"/>
  <c r="Q2542" s="1"/>
  <c r="Q2535"/>
  <c r="Q2536" s="1"/>
  <c r="Q2537" s="1"/>
  <c r="Q2538" s="1"/>
  <c r="Q2530"/>
  <c r="Q2531" s="1"/>
  <c r="Q2532" s="1"/>
  <c r="Q2533" s="1"/>
  <c r="Q2534" s="1"/>
  <c r="Q2526"/>
  <c r="Q2527" s="1"/>
  <c r="Q2528" s="1"/>
  <c r="Q2529" s="1"/>
  <c r="Q2522"/>
  <c r="Q2523" s="1"/>
  <c r="Q2524" s="1"/>
  <c r="Q2525" s="1"/>
  <c r="Q2518"/>
  <c r="Q2519" s="1"/>
  <c r="Q2520" s="1"/>
  <c r="Q2521" s="1"/>
  <c r="Q2514"/>
  <c r="Q2515" s="1"/>
  <c r="Q2516" s="1"/>
  <c r="Q2517" s="1"/>
  <c r="Q2510"/>
  <c r="Q2511" s="1"/>
  <c r="Q2512" s="1"/>
  <c r="Q2513" s="1"/>
  <c r="Q2505"/>
  <c r="Q2506" s="1"/>
  <c r="Q2507" s="1"/>
  <c r="Q2508" s="1"/>
  <c r="Q2509" s="1"/>
  <c r="Q2501"/>
  <c r="Q2502" s="1"/>
  <c r="Q2503" s="1"/>
  <c r="Q2504" s="1"/>
  <c r="Q2497"/>
  <c r="Q2498" s="1"/>
  <c r="Q2499" s="1"/>
  <c r="Q2500" s="1"/>
  <c r="Q2493"/>
  <c r="Q2494" s="1"/>
  <c r="Q2495" s="1"/>
  <c r="Q2496" s="1"/>
  <c r="Q2489"/>
  <c r="Q2490" s="1"/>
  <c r="Q2491" s="1"/>
  <c r="Q2492" s="1"/>
  <c r="Q2485"/>
  <c r="Q2486" s="1"/>
  <c r="Q2487" s="1"/>
  <c r="Q2488" s="1"/>
  <c r="Q2481"/>
  <c r="Q2482" s="1"/>
  <c r="Q2483" s="1"/>
  <c r="Q2484" s="1"/>
  <c r="Q2477"/>
  <c r="Q2478" s="1"/>
  <c r="Q2479" s="1"/>
  <c r="Q2480" s="1"/>
  <c r="Q2473"/>
  <c r="Q2474" s="1"/>
  <c r="Q2475" s="1"/>
  <c r="Q2476" s="1"/>
  <c r="Q2469"/>
  <c r="Q2470" s="1"/>
  <c r="Q2471" s="1"/>
  <c r="Q2472" s="1"/>
  <c r="Q2464"/>
  <c r="Q2465" s="1"/>
  <c r="Q2466" s="1"/>
  <c r="Q2467" s="1"/>
  <c r="Q2468" s="1"/>
  <c r="Q2460"/>
  <c r="Q2461" s="1"/>
  <c r="Q2462" s="1"/>
  <c r="Q2463" s="1"/>
  <c r="Q2456"/>
  <c r="Q2457" s="1"/>
  <c r="Q2458" s="1"/>
  <c r="Q2459" s="1"/>
  <c r="Q2452"/>
  <c r="Q2453" s="1"/>
  <c r="Q2454" s="1"/>
  <c r="Q2455" s="1"/>
  <c r="Q2448"/>
  <c r="Q2449" s="1"/>
  <c r="Q2450" s="1"/>
  <c r="Q2451" s="1"/>
  <c r="Q2444"/>
  <c r="Q2445" s="1"/>
  <c r="Q2446" s="1"/>
  <c r="Q2447" s="1"/>
  <c r="Q2440"/>
  <c r="Q2441" s="1"/>
  <c r="Q2442" s="1"/>
  <c r="Q2443" s="1"/>
  <c r="Q2435"/>
  <c r="Q2436" s="1"/>
  <c r="Q2437" s="1"/>
  <c r="Q2438" s="1"/>
  <c r="Q2439" s="1"/>
  <c r="Q2431"/>
  <c r="Q2432" s="1"/>
  <c r="Q2433" s="1"/>
  <c r="Q2434" s="1"/>
  <c r="Q2427"/>
  <c r="Q2428" s="1"/>
  <c r="Q2429" s="1"/>
  <c r="Q2430" s="1"/>
  <c r="Q2423"/>
  <c r="Q2424" s="1"/>
  <c r="Q2425" s="1"/>
  <c r="Q2426" s="1"/>
  <c r="Q2419"/>
  <c r="Q2420" s="1"/>
  <c r="Q2421" s="1"/>
  <c r="Q2422" s="1"/>
  <c r="Q2415"/>
  <c r="Q2416" s="1"/>
  <c r="Q2417" s="1"/>
  <c r="Q2418" s="1"/>
  <c r="Q2411"/>
  <c r="Q2412" s="1"/>
  <c r="Q2413" s="1"/>
  <c r="Q2414" s="1"/>
  <c r="Q2407"/>
  <c r="Q2408" s="1"/>
  <c r="Q2409" s="1"/>
  <c r="Q2410" s="1"/>
  <c r="Q2402"/>
  <c r="Q2403" s="1"/>
  <c r="Q2404" s="1"/>
  <c r="Q2405" s="1"/>
  <c r="Q2406" s="1"/>
  <c r="Q2398"/>
  <c r="Q2399" s="1"/>
  <c r="Q2400" s="1"/>
  <c r="Q2401" s="1"/>
  <c r="Q2394"/>
  <c r="Q2395" s="1"/>
  <c r="Q2396" s="1"/>
  <c r="Q2397" s="1"/>
  <c r="Q2391"/>
  <c r="Q2392" s="1"/>
  <c r="Q2393" s="1"/>
  <c r="Q2390"/>
  <c r="Q2387"/>
  <c r="Q2388" s="1"/>
  <c r="Q2389" s="1"/>
  <c r="Q2386"/>
  <c r="Q2383"/>
  <c r="Q2384" s="1"/>
  <c r="Q2385" s="1"/>
  <c r="Q2382"/>
  <c r="Q2378"/>
  <c r="Q2379" s="1"/>
  <c r="Q2380" s="1"/>
  <c r="Q2381" s="1"/>
  <c r="Q2373"/>
  <c r="Q2374" s="1"/>
  <c r="Q2375" s="1"/>
  <c r="Q2376" s="1"/>
  <c r="Q2377" s="1"/>
  <c r="Q2369"/>
  <c r="Q2370" s="1"/>
  <c r="Q2371" s="1"/>
  <c r="Q2372" s="1"/>
  <c r="Q2365"/>
  <c r="Q2366" s="1"/>
  <c r="Q2367" s="1"/>
  <c r="Q2368" s="1"/>
  <c r="Q2361"/>
  <c r="Q2362" s="1"/>
  <c r="Q2363" s="1"/>
  <c r="Q2364" s="1"/>
  <c r="Q2357"/>
  <c r="Q2358" s="1"/>
  <c r="Q2359" s="1"/>
  <c r="Q2360" s="1"/>
  <c r="Q2353"/>
  <c r="Q2354" s="1"/>
  <c r="Q2355" s="1"/>
  <c r="Q2356" s="1"/>
  <c r="Q2349"/>
  <c r="Q2350" s="1"/>
  <c r="Q2351" s="1"/>
  <c r="Q2352" s="1"/>
  <c r="Q2345"/>
  <c r="Q2346" s="1"/>
  <c r="Q2347" s="1"/>
  <c r="Q2348" s="1"/>
  <c r="Q2341"/>
  <c r="Q2342" s="1"/>
  <c r="Q2343" s="1"/>
  <c r="Q2344" s="1"/>
  <c r="Q2337"/>
  <c r="Q2338" s="1"/>
  <c r="Q2339" s="1"/>
  <c r="Q2340" s="1"/>
  <c r="Q2333"/>
  <c r="Q2334" s="1"/>
  <c r="Q2335" s="1"/>
  <c r="Q2336" s="1"/>
  <c r="Q2329"/>
  <c r="Q2330" s="1"/>
  <c r="Q2331" s="1"/>
  <c r="Q2332" s="1"/>
  <c r="Q2324"/>
  <c r="Q2325" s="1"/>
  <c r="Q2326" s="1"/>
  <c r="Q2327" s="1"/>
  <c r="Q2328" s="1"/>
  <c r="Q2320"/>
  <c r="Q2321" s="1"/>
  <c r="Q2322" s="1"/>
  <c r="Q2323" s="1"/>
  <c r="Q2316"/>
  <c r="Q2317" s="1"/>
  <c r="Q2318" s="1"/>
  <c r="Q2319" s="1"/>
  <c r="Q2312"/>
  <c r="Q2313" s="1"/>
  <c r="Q2314" s="1"/>
  <c r="Q2315" s="1"/>
  <c r="Q2308"/>
  <c r="Q2309" s="1"/>
  <c r="Q2310" s="1"/>
  <c r="Q2311" s="1"/>
  <c r="Q2304"/>
  <c r="Q2305" s="1"/>
  <c r="Q2306" s="1"/>
  <c r="Q2307" s="1"/>
  <c r="Q2300"/>
  <c r="Q2301" s="1"/>
  <c r="Q2302" s="1"/>
  <c r="Q2303" s="1"/>
  <c r="Q2296"/>
  <c r="Q2297" s="1"/>
  <c r="Q2298" s="1"/>
  <c r="Q2299" s="1"/>
  <c r="Q2291"/>
  <c r="Q2292" s="1"/>
  <c r="Q2293" s="1"/>
  <c r="Q2294" s="1"/>
  <c r="Q2295" s="1"/>
  <c r="Q2287"/>
  <c r="Q2288" s="1"/>
  <c r="Q2289" s="1"/>
  <c r="Q2290" s="1"/>
  <c r="Q2283"/>
  <c r="Q2284" s="1"/>
  <c r="Q2285" s="1"/>
  <c r="Q2286" s="1"/>
  <c r="Q2279"/>
  <c r="Q2280" s="1"/>
  <c r="Q2281" s="1"/>
  <c r="Q2282" s="1"/>
  <c r="Q2275"/>
  <c r="Q2276" s="1"/>
  <c r="Q2277" s="1"/>
  <c r="Q2278" s="1"/>
  <c r="Q2271"/>
  <c r="Q2272" s="1"/>
  <c r="Q2273" s="1"/>
  <c r="Q2274" s="1"/>
  <c r="Q2267"/>
  <c r="Q2268" s="1"/>
  <c r="Q2269" s="1"/>
  <c r="Q2270" s="1"/>
  <c r="Q2263"/>
  <c r="Q2264" s="1"/>
  <c r="Q2265" s="1"/>
  <c r="Q2266" s="1"/>
  <c r="Q2258"/>
  <c r="Q2259" s="1"/>
  <c r="Q2260" s="1"/>
  <c r="Q2261" s="1"/>
  <c r="Q2262" s="1"/>
  <c r="Q2254"/>
  <c r="Q2255" s="1"/>
  <c r="Q2256" s="1"/>
  <c r="Q2257" s="1"/>
  <c r="Q2250"/>
  <c r="Q2251" s="1"/>
  <c r="Q2252" s="1"/>
  <c r="Q2253" s="1"/>
  <c r="Q2246"/>
  <c r="Q2247" s="1"/>
  <c r="Q2248" s="1"/>
  <c r="Q2249" s="1"/>
  <c r="Q2242"/>
  <c r="Q2243" s="1"/>
  <c r="Q2244" s="1"/>
  <c r="Q2245" s="1"/>
  <c r="Q2238"/>
  <c r="Q2239" s="1"/>
  <c r="Q2240" s="1"/>
  <c r="Q2241" s="1"/>
  <c r="Q2234"/>
  <c r="Q2235" s="1"/>
  <c r="Q2236" s="1"/>
  <c r="Q2237" s="1"/>
  <c r="Q2230"/>
  <c r="Q2231" s="1"/>
  <c r="Q2232" s="1"/>
  <c r="Q2233" s="1"/>
  <c r="Q2226"/>
  <c r="Q2227" s="1"/>
  <c r="Q2228" s="1"/>
  <c r="Q2229" s="1"/>
  <c r="Q2222"/>
  <c r="Q2223" s="1"/>
  <c r="Q2224" s="1"/>
  <c r="Q2225" s="1"/>
  <c r="Q2218"/>
  <c r="Q2219" s="1"/>
  <c r="Q2220" s="1"/>
  <c r="Q2221" s="1"/>
  <c r="Q2209"/>
  <c r="Q2210" s="1"/>
  <c r="Q2211" s="1"/>
  <c r="Q2212" s="1"/>
  <c r="Q2213" s="1"/>
  <c r="Q2214" s="1"/>
  <c r="Q2215" s="1"/>
  <c r="Q2216" s="1"/>
  <c r="Q2217" s="1"/>
  <c r="Q2201"/>
  <c r="Q2202" s="1"/>
  <c r="Q2203" s="1"/>
  <c r="Q2204" s="1"/>
  <c r="Q2205" s="1"/>
  <c r="Q2206" s="1"/>
  <c r="Q2207" s="1"/>
  <c r="Q2208" s="1"/>
  <c r="Q2193"/>
  <c r="Q2194" s="1"/>
  <c r="Q2195" s="1"/>
  <c r="Q2196" s="1"/>
  <c r="Q2197" s="1"/>
  <c r="Q2198" s="1"/>
  <c r="Q2199" s="1"/>
  <c r="Q2200" s="1"/>
  <c r="Q2185"/>
  <c r="Q2186" s="1"/>
  <c r="Q2187" s="1"/>
  <c r="Q2188" s="1"/>
  <c r="Q2189" s="1"/>
  <c r="Q2190" s="1"/>
  <c r="Q2191" s="1"/>
  <c r="Q2192" s="1"/>
  <c r="Q2177"/>
  <c r="Q2178" s="1"/>
  <c r="Q2179" s="1"/>
  <c r="Q2180" s="1"/>
  <c r="Q2181" s="1"/>
  <c r="Q2182" s="1"/>
  <c r="Q2183" s="1"/>
  <c r="Q2184" s="1"/>
  <c r="Q2169"/>
  <c r="Q2170" s="1"/>
  <c r="Q2171" s="1"/>
  <c r="Q2172" s="1"/>
  <c r="Q2173" s="1"/>
  <c r="Q2174" s="1"/>
  <c r="Q2175" s="1"/>
  <c r="Q2176" s="1"/>
  <c r="Q2161"/>
  <c r="Q2162" s="1"/>
  <c r="Q2163" s="1"/>
  <c r="Q2164" s="1"/>
  <c r="Q2165" s="1"/>
  <c r="Q2166" s="1"/>
  <c r="Q2167" s="1"/>
  <c r="Q2168" s="1"/>
  <c r="Q2153"/>
  <c r="Q2154" s="1"/>
  <c r="Q2155" s="1"/>
  <c r="Q2156" s="1"/>
  <c r="Q2157" s="1"/>
  <c r="Q2158" s="1"/>
  <c r="Q2159" s="1"/>
  <c r="Q2160" s="1"/>
  <c r="Q2145"/>
  <c r="Q2146" s="1"/>
  <c r="Q2147" s="1"/>
  <c r="Q2148" s="1"/>
  <c r="Q2149" s="1"/>
  <c r="Q2150" s="1"/>
  <c r="Q2151" s="1"/>
  <c r="Q2152" s="1"/>
  <c r="Q2141"/>
  <c r="Q2142" s="1"/>
  <c r="Q2143" s="1"/>
  <c r="Q2144" s="1"/>
  <c r="Q2140"/>
  <c r="Q2136"/>
  <c r="Q2137" s="1"/>
  <c r="Q2138" s="1"/>
  <c r="Q2139" s="1"/>
  <c r="Q2132"/>
  <c r="Q2133" s="1"/>
  <c r="Q2134" s="1"/>
  <c r="Q2135" s="1"/>
  <c r="Q2128"/>
  <c r="Q2129" s="1"/>
  <c r="Q2130" s="1"/>
  <c r="Q2131" s="1"/>
  <c r="Q2124"/>
  <c r="Q2125" s="1"/>
  <c r="Q2126" s="1"/>
  <c r="Q2127" s="1"/>
  <c r="Q2120"/>
  <c r="Q2121" s="1"/>
  <c r="Q2122" s="1"/>
  <c r="Q2123" s="1"/>
  <c r="Q2116"/>
  <c r="Q2117" s="1"/>
  <c r="Q2118" s="1"/>
  <c r="Q2119" s="1"/>
  <c r="Q2112"/>
  <c r="Q2113" s="1"/>
  <c r="Q2114" s="1"/>
  <c r="Q2115" s="1"/>
  <c r="Q2108"/>
  <c r="Q2109" s="1"/>
  <c r="Q2110" s="1"/>
  <c r="Q2111" s="1"/>
  <c r="Q2104"/>
  <c r="Q2105" s="1"/>
  <c r="Q2106" s="1"/>
  <c r="Q2107" s="1"/>
  <c r="Q2100"/>
  <c r="Q2101" s="1"/>
  <c r="Q2102" s="1"/>
  <c r="Q2103" s="1"/>
  <c r="Q2095"/>
  <c r="Q2096" s="1"/>
  <c r="Q2097" s="1"/>
  <c r="Q2098" s="1"/>
  <c r="Q2099" s="1"/>
  <c r="Q2091"/>
  <c r="Q2092" s="1"/>
  <c r="Q2093" s="1"/>
  <c r="Q2094" s="1"/>
  <c r="Q2087"/>
  <c r="Q2088" s="1"/>
  <c r="Q2089" s="1"/>
  <c r="Q2090" s="1"/>
  <c r="Q2083"/>
  <c r="Q2084" s="1"/>
  <c r="Q2085" s="1"/>
  <c r="Q2086" s="1"/>
  <c r="Q2079"/>
  <c r="Q2080" s="1"/>
  <c r="Q2081" s="1"/>
  <c r="Q2082" s="1"/>
  <c r="Q2075"/>
  <c r="Q2076" s="1"/>
  <c r="Q2077" s="1"/>
  <c r="Q2078" s="1"/>
  <c r="Q2070"/>
  <c r="Q2071" s="1"/>
  <c r="Q2072" s="1"/>
  <c r="Q2073" s="1"/>
  <c r="Q2074" s="1"/>
  <c r="Q2066"/>
  <c r="Q2067" s="1"/>
  <c r="Q2068" s="1"/>
  <c r="Q2069" s="1"/>
  <c r="Q2062"/>
  <c r="Q2063" s="1"/>
  <c r="Q2064" s="1"/>
  <c r="Q2065" s="1"/>
  <c r="Q2058"/>
  <c r="Q2059" s="1"/>
  <c r="Q2060" s="1"/>
  <c r="Q2061" s="1"/>
  <c r="Q2054"/>
  <c r="Q2055" s="1"/>
  <c r="Q2056" s="1"/>
  <c r="Q2057" s="1"/>
  <c r="Q2050"/>
  <c r="Q2051" s="1"/>
  <c r="Q2052" s="1"/>
  <c r="Q2053" s="1"/>
  <c r="Q2045"/>
  <c r="Q2046" s="1"/>
  <c r="Q2047" s="1"/>
  <c r="Q2048" s="1"/>
  <c r="Q2049" s="1"/>
  <c r="Q2041"/>
  <c r="Q2042" s="1"/>
  <c r="Q2043" s="1"/>
  <c r="Q2044" s="1"/>
  <c r="Q2037"/>
  <c r="Q2038" s="1"/>
  <c r="Q2039" s="1"/>
  <c r="Q2040" s="1"/>
  <c r="Q2033"/>
  <c r="Q2034" s="1"/>
  <c r="Q2035" s="1"/>
  <c r="Q2036" s="1"/>
  <c r="Q2030"/>
  <c r="Q2031" s="1"/>
  <c r="Q2032" s="1"/>
  <c r="Q2029"/>
  <c r="Q2025"/>
  <c r="Q2026" s="1"/>
  <c r="Q2027" s="1"/>
  <c r="Q2028" s="1"/>
  <c r="Q2021"/>
  <c r="Q2022" s="1"/>
  <c r="Q2023" s="1"/>
  <c r="Q2024" s="1"/>
  <c r="Q2017"/>
  <c r="Q2018" s="1"/>
  <c r="Q2019" s="1"/>
  <c r="Q2020" s="1"/>
  <c r="Q2013"/>
  <c r="Q2014" s="1"/>
  <c r="Q2015" s="1"/>
  <c r="Q2016" s="1"/>
  <c r="Q2009"/>
  <c r="Q2010" s="1"/>
  <c r="Q2011" s="1"/>
  <c r="Q2012" s="1"/>
  <c r="Q2004"/>
  <c r="Q2005" s="1"/>
  <c r="Q2006" s="1"/>
  <c r="Q2007" s="1"/>
  <c r="Q2008" s="1"/>
  <c r="Q2000"/>
  <c r="Q2001" s="1"/>
  <c r="Q2002" s="1"/>
  <c r="Q2003" s="1"/>
  <c r="Q1996"/>
  <c r="Q1997" s="1"/>
  <c r="Q1998" s="1"/>
  <c r="Q1999" s="1"/>
  <c r="Q1992"/>
  <c r="Q1993" s="1"/>
  <c r="Q1994" s="1"/>
  <c r="Q1995" s="1"/>
  <c r="Q1988"/>
  <c r="Q1989" s="1"/>
  <c r="Q1990" s="1"/>
  <c r="Q1991" s="1"/>
  <c r="Q1984"/>
  <c r="Q1985" s="1"/>
  <c r="Q1986" s="1"/>
  <c r="Q1987" s="1"/>
  <c r="Q1980"/>
  <c r="Q1981" s="1"/>
  <c r="Q1982" s="1"/>
  <c r="Q1983" s="1"/>
  <c r="Q1976"/>
  <c r="Q1977" s="1"/>
  <c r="Q1978" s="1"/>
  <c r="Q1979" s="1"/>
  <c r="Q1971"/>
  <c r="Q1972" s="1"/>
  <c r="Q1973" s="1"/>
  <c r="Q1974" s="1"/>
  <c r="Q1975" s="1"/>
  <c r="Q1967"/>
  <c r="Q1968" s="1"/>
  <c r="Q1969" s="1"/>
  <c r="Q1970" s="1"/>
  <c r="Q1963"/>
  <c r="Q1964" s="1"/>
  <c r="Q1965" s="1"/>
  <c r="Q1966" s="1"/>
  <c r="Q1959"/>
  <c r="Q1960" s="1"/>
  <c r="Q1961" s="1"/>
  <c r="Q1962" s="1"/>
  <c r="Q1955"/>
  <c r="Q1956" s="1"/>
  <c r="Q1957" s="1"/>
  <c r="Q1958" s="1"/>
  <c r="Q1951"/>
  <c r="Q1952" s="1"/>
  <c r="Q1953" s="1"/>
  <c r="Q1954" s="1"/>
  <c r="Q1945"/>
  <c r="Q1946" s="1"/>
  <c r="Q1947" s="1"/>
  <c r="Q1948" s="1"/>
  <c r="Q1949" s="1"/>
  <c r="Q1950" s="1"/>
  <c r="Q1940"/>
  <c r="Q1941" s="1"/>
  <c r="Q1942" s="1"/>
  <c r="Q1943" s="1"/>
  <c r="Q1944" s="1"/>
  <c r="Q1935"/>
  <c r="Q1936" s="1"/>
  <c r="Q1937" s="1"/>
  <c r="Q1938" s="1"/>
  <c r="Q1939" s="1"/>
  <c r="Q1930"/>
  <c r="Q1931" s="1"/>
  <c r="Q1932" s="1"/>
  <c r="Q1933" s="1"/>
  <c r="Q1934" s="1"/>
  <c r="Q1925"/>
  <c r="Q1926" s="1"/>
  <c r="Q1927" s="1"/>
  <c r="Q1928" s="1"/>
  <c r="Q1929" s="1"/>
  <c r="Q1920"/>
  <c r="Q1921" s="1"/>
  <c r="Q1922" s="1"/>
  <c r="Q1923" s="1"/>
  <c r="Q1924" s="1"/>
  <c r="Q1915"/>
  <c r="Q1916" s="1"/>
  <c r="Q1917" s="1"/>
  <c r="Q1918" s="1"/>
  <c r="Q1919" s="1"/>
  <c r="Q1910"/>
  <c r="Q1911" s="1"/>
  <c r="Q1912" s="1"/>
  <c r="Q1913" s="1"/>
  <c r="Q1914" s="1"/>
  <c r="Q1905"/>
  <c r="Q1906" s="1"/>
  <c r="Q1907" s="1"/>
  <c r="Q1908" s="1"/>
  <c r="Q1909" s="1"/>
  <c r="Q1900"/>
  <c r="Q1901" s="1"/>
  <c r="Q1902" s="1"/>
  <c r="Q1903" s="1"/>
  <c r="Q1904" s="1"/>
  <c r="Q1892"/>
  <c r="Q1893" s="1"/>
  <c r="Q1894" s="1"/>
  <c r="Q1895" s="1"/>
  <c r="Q1896" s="1"/>
  <c r="Q1897" s="1"/>
  <c r="Q1898" s="1"/>
  <c r="Q1899" s="1"/>
  <c r="Q1885"/>
  <c r="Q1886" s="1"/>
  <c r="Q1887" s="1"/>
  <c r="Q1888" s="1"/>
  <c r="Q1889" s="1"/>
  <c r="Q1890" s="1"/>
  <c r="Q1891" s="1"/>
  <c r="Q1878"/>
  <c r="Q1879" s="1"/>
  <c r="Q1880" s="1"/>
  <c r="Q1881" s="1"/>
  <c r="Q1882" s="1"/>
  <c r="Q1883" s="1"/>
  <c r="Q1884" s="1"/>
  <c r="Q1871"/>
  <c r="Q1872" s="1"/>
  <c r="Q1873" s="1"/>
  <c r="Q1874" s="1"/>
  <c r="Q1875" s="1"/>
  <c r="Q1876" s="1"/>
  <c r="Q1877" s="1"/>
  <c r="Q1864"/>
  <c r="Q1865" s="1"/>
  <c r="Q1866" s="1"/>
  <c r="Q1867" s="1"/>
  <c r="Q1868" s="1"/>
  <c r="Q1869" s="1"/>
  <c r="Q1870" s="1"/>
  <c r="Q1857"/>
  <c r="Q1858" s="1"/>
  <c r="Q1859" s="1"/>
  <c r="Q1860" s="1"/>
  <c r="Q1861" s="1"/>
  <c r="Q1862" s="1"/>
  <c r="Q1863" s="1"/>
  <c r="Q1850"/>
  <c r="Q1851" s="1"/>
  <c r="Q1852" s="1"/>
  <c r="Q1853" s="1"/>
  <c r="Q1854" s="1"/>
  <c r="Q1855" s="1"/>
  <c r="Q1856" s="1"/>
  <c r="Q1843"/>
  <c r="Q1844" s="1"/>
  <c r="Q1845" s="1"/>
  <c r="Q1846" s="1"/>
  <c r="Q1847" s="1"/>
  <c r="Q1848" s="1"/>
  <c r="Q1849" s="1"/>
  <c r="Q1836"/>
  <c r="Q1837" s="1"/>
  <c r="Q1838" s="1"/>
  <c r="Q1839" s="1"/>
  <c r="Q1840" s="1"/>
  <c r="Q1841" s="1"/>
  <c r="Q1842" s="1"/>
  <c r="Q1829"/>
  <c r="Q1830" s="1"/>
  <c r="Q1831" s="1"/>
  <c r="Q1832" s="1"/>
  <c r="Q1833" s="1"/>
  <c r="Q1834" s="1"/>
  <c r="Q1835" s="1"/>
  <c r="Q1822"/>
  <c r="Q1823" s="1"/>
  <c r="Q1824" s="1"/>
  <c r="Q1825" s="1"/>
  <c r="Q1826" s="1"/>
  <c r="Q1827" s="1"/>
  <c r="Q1828" s="1"/>
  <c r="Q1817"/>
  <c r="Q1818" s="1"/>
  <c r="Q1819" s="1"/>
  <c r="Q1820" s="1"/>
  <c r="Q1821" s="1"/>
  <c r="Q1813"/>
  <c r="Q1814" s="1"/>
  <c r="Q1815" s="1"/>
  <c r="Q1816" s="1"/>
  <c r="Q1809"/>
  <c r="Q1810" s="1"/>
  <c r="Q1811" s="1"/>
  <c r="Q1812" s="1"/>
  <c r="Q1805"/>
  <c r="Q1806" s="1"/>
  <c r="Q1807" s="1"/>
  <c r="Q1808" s="1"/>
  <c r="Q1801"/>
  <c r="Q1802" s="1"/>
  <c r="Q1803" s="1"/>
  <c r="Q1804" s="1"/>
  <c r="Q1797"/>
  <c r="Q1798" s="1"/>
  <c r="Q1799" s="1"/>
  <c r="Q1800" s="1"/>
  <c r="Q1793"/>
  <c r="Q1794" s="1"/>
  <c r="Q1795" s="1"/>
  <c r="Q1796" s="1"/>
  <c r="Q1789"/>
  <c r="Q1790" s="1"/>
  <c r="Q1791" s="1"/>
  <c r="Q1792" s="1"/>
  <c r="Q1785"/>
  <c r="Q1786" s="1"/>
  <c r="Q1787" s="1"/>
  <c r="Q1788" s="1"/>
  <c r="Q1781"/>
  <c r="Q1782" s="1"/>
  <c r="Q1783" s="1"/>
  <c r="Q1784" s="1"/>
  <c r="Q1777"/>
  <c r="Q1778" s="1"/>
  <c r="Q1779" s="1"/>
  <c r="Q1780" s="1"/>
  <c r="Q1773"/>
  <c r="Q1774" s="1"/>
  <c r="Q1775" s="1"/>
  <c r="Q1776" s="1"/>
  <c r="Q1768"/>
  <c r="Q1769" s="1"/>
  <c r="Q1770" s="1"/>
  <c r="Q1771" s="1"/>
  <c r="Q1772" s="1"/>
  <c r="Q1764"/>
  <c r="Q1765" s="1"/>
  <c r="Q1766" s="1"/>
  <c r="Q1767" s="1"/>
  <c r="Q1760"/>
  <c r="Q1761" s="1"/>
  <c r="Q1762" s="1"/>
  <c r="Q1763" s="1"/>
  <c r="Q1756"/>
  <c r="Q1757" s="1"/>
  <c r="Q1758" s="1"/>
  <c r="Q1759" s="1"/>
  <c r="Q1752"/>
  <c r="Q1753" s="1"/>
  <c r="Q1754" s="1"/>
  <c r="Q1755" s="1"/>
  <c r="Q1748"/>
  <c r="Q1749" s="1"/>
  <c r="Q1750" s="1"/>
  <c r="Q1751" s="1"/>
  <c r="Q1742"/>
  <c r="Q1743" s="1"/>
  <c r="Q1744" s="1"/>
  <c r="Q1745" s="1"/>
  <c r="Q1746" s="1"/>
  <c r="Q1747" s="1"/>
  <c r="Q1737"/>
  <c r="Q1738" s="1"/>
  <c r="Q1739" s="1"/>
  <c r="Q1740" s="1"/>
  <c r="Q1741" s="1"/>
  <c r="Q1732"/>
  <c r="Q1733" s="1"/>
  <c r="Q1734" s="1"/>
  <c r="Q1735" s="1"/>
  <c r="Q1736" s="1"/>
  <c r="Q1727"/>
  <c r="Q1728" s="1"/>
  <c r="Q1729" s="1"/>
  <c r="Q1730" s="1"/>
  <c r="Q1731" s="1"/>
  <c r="Q1722"/>
  <c r="Q1723" s="1"/>
  <c r="Q1724" s="1"/>
  <c r="Q1725" s="1"/>
  <c r="Q1726" s="1"/>
  <c r="Q1717"/>
  <c r="Q1718" s="1"/>
  <c r="Q1719" s="1"/>
  <c r="Q1720" s="1"/>
  <c r="Q1721" s="1"/>
  <c r="Q1712"/>
  <c r="Q1713" s="1"/>
  <c r="Q1714" s="1"/>
  <c r="Q1715" s="1"/>
  <c r="Q1716" s="1"/>
  <c r="Q1707"/>
  <c r="Q1708" s="1"/>
  <c r="Q1709" s="1"/>
  <c r="Q1710" s="1"/>
  <c r="Q1711" s="1"/>
  <c r="Q1703"/>
  <c r="Q1704" s="1"/>
  <c r="Q1705" s="1"/>
  <c r="Q1706" s="1"/>
  <c r="Q1699"/>
  <c r="Q1700" s="1"/>
  <c r="Q1701" s="1"/>
  <c r="Q1702" s="1"/>
  <c r="Q1695"/>
  <c r="Q1696" s="1"/>
  <c r="Q1697" s="1"/>
  <c r="Q1698" s="1"/>
  <c r="Q1691"/>
  <c r="Q1692" s="1"/>
  <c r="Q1693" s="1"/>
  <c r="Q1694" s="1"/>
  <c r="Q1687"/>
  <c r="Q1688" s="1"/>
  <c r="Q1689" s="1"/>
  <c r="Q1690" s="1"/>
  <c r="Q1682"/>
  <c r="Q1683" s="1"/>
  <c r="Q1684" s="1"/>
  <c r="Q1685" s="1"/>
  <c r="Q1686" s="1"/>
  <c r="Q1678"/>
  <c r="Q1679" s="1"/>
  <c r="Q1680" s="1"/>
  <c r="Q1681" s="1"/>
  <c r="Q1674"/>
  <c r="Q1675" s="1"/>
  <c r="Q1676" s="1"/>
  <c r="Q1677" s="1"/>
  <c r="Q1670"/>
  <c r="Q1671" s="1"/>
  <c r="Q1672" s="1"/>
  <c r="Q1673" s="1"/>
  <c r="Q1666"/>
  <c r="Q1667" s="1"/>
  <c r="Q1668" s="1"/>
  <c r="Q1669" s="1"/>
  <c r="Q1662"/>
  <c r="Q1663" s="1"/>
  <c r="Q1664" s="1"/>
  <c r="Q1665" s="1"/>
  <c r="Q1658"/>
  <c r="Q1659" s="1"/>
  <c r="Q1660" s="1"/>
  <c r="Q1661" s="1"/>
  <c r="Q1654"/>
  <c r="Q1655" s="1"/>
  <c r="Q1656" s="1"/>
  <c r="Q1657" s="1"/>
  <c r="Q1650"/>
  <c r="Q1651" s="1"/>
  <c r="Q1652" s="1"/>
  <c r="Q1653" s="1"/>
  <c r="Q1646"/>
  <c r="Q1647" s="1"/>
  <c r="Q1648" s="1"/>
  <c r="Q1649" s="1"/>
  <c r="Q1642"/>
  <c r="Q1643" s="1"/>
  <c r="Q1644" s="1"/>
  <c r="Q1645" s="1"/>
  <c r="Q1638"/>
  <c r="Q1639" s="1"/>
  <c r="Q1640" s="1"/>
  <c r="Q1641" s="1"/>
  <c r="Q1633"/>
  <c r="Q1634" s="1"/>
  <c r="Q1635" s="1"/>
  <c r="Q1636" s="1"/>
  <c r="Q1637" s="1"/>
  <c r="Q1629"/>
  <c r="Q1630" s="1"/>
  <c r="Q1631" s="1"/>
  <c r="Q1632" s="1"/>
  <c r="Q1625"/>
  <c r="Q1626" s="1"/>
  <c r="Q1627" s="1"/>
  <c r="Q1628" s="1"/>
  <c r="Q1621"/>
  <c r="Q1622" s="1"/>
  <c r="Q1623" s="1"/>
  <c r="Q1624" s="1"/>
  <c r="Q1617"/>
  <c r="Q1618" s="1"/>
  <c r="Q1619" s="1"/>
  <c r="Q1620" s="1"/>
  <c r="Q1613"/>
  <c r="Q1614" s="1"/>
  <c r="Q1615" s="1"/>
  <c r="Q1616" s="1"/>
  <c r="Q1609"/>
  <c r="Q1610" s="1"/>
  <c r="Q1611" s="1"/>
  <c r="Q1612" s="1"/>
  <c r="Q1605"/>
  <c r="Q1606" s="1"/>
  <c r="Q1607" s="1"/>
  <c r="Q1608" s="1"/>
  <c r="Q1601"/>
  <c r="Q1602" s="1"/>
  <c r="Q1603" s="1"/>
  <c r="Q1604" s="1"/>
  <c r="Q1597"/>
  <c r="Q1598" s="1"/>
  <c r="Q1599" s="1"/>
  <c r="Q1600" s="1"/>
  <c r="Q1592"/>
  <c r="Q1593" s="1"/>
  <c r="Q1594" s="1"/>
  <c r="Q1595" s="1"/>
  <c r="Q1596" s="1"/>
  <c r="Q1588"/>
  <c r="Q1589" s="1"/>
  <c r="Q1590" s="1"/>
  <c r="Q1591" s="1"/>
  <c r="Q1584"/>
  <c r="Q1585" s="1"/>
  <c r="Q1586" s="1"/>
  <c r="Q1587" s="1"/>
  <c r="Q1580"/>
  <c r="Q1581" s="1"/>
  <c r="Q1582" s="1"/>
  <c r="Q1583" s="1"/>
  <c r="Q1576"/>
  <c r="Q1577" s="1"/>
  <c r="Q1578" s="1"/>
  <c r="Q1579" s="1"/>
  <c r="Q1572"/>
  <c r="Q1573" s="1"/>
  <c r="Q1574" s="1"/>
  <c r="Q1575" s="1"/>
  <c r="Q1568"/>
  <c r="Q1569" s="1"/>
  <c r="Q1570" s="1"/>
  <c r="Q1571" s="1"/>
  <c r="Q1564"/>
  <c r="Q1565" s="1"/>
  <c r="Q1566" s="1"/>
  <c r="Q1567" s="1"/>
  <c r="Q1560"/>
  <c r="Q1561" s="1"/>
  <c r="Q1562" s="1"/>
  <c r="Q1563" s="1"/>
  <c r="Q1556"/>
  <c r="Q1557" s="1"/>
  <c r="Q1558" s="1"/>
  <c r="Q1559" s="1"/>
  <c r="Q1551"/>
  <c r="Q1552" s="1"/>
  <c r="Q1553" s="1"/>
  <c r="Q1554" s="1"/>
  <c r="Q1555" s="1"/>
  <c r="Q1547"/>
  <c r="Q1548" s="1"/>
  <c r="Q1549" s="1"/>
  <c r="Q1550" s="1"/>
  <c r="Q1543"/>
  <c r="Q1544" s="1"/>
  <c r="Q1545" s="1"/>
  <c r="Q1546" s="1"/>
  <c r="Q1539"/>
  <c r="Q1540" s="1"/>
  <c r="Q1541" s="1"/>
  <c r="Q1542" s="1"/>
  <c r="Q1535"/>
  <c r="Q1536" s="1"/>
  <c r="Q1537" s="1"/>
  <c r="Q1538" s="1"/>
  <c r="Q1531"/>
  <c r="Q1532" s="1"/>
  <c r="Q1533" s="1"/>
  <c r="Q1534" s="1"/>
  <c r="Q1527"/>
  <c r="Q1528" s="1"/>
  <c r="Q1529" s="1"/>
  <c r="Q1530" s="1"/>
  <c r="Q1523"/>
  <c r="Q1524" s="1"/>
  <c r="Q1525" s="1"/>
  <c r="Q1526" s="1"/>
  <c r="Q1517"/>
  <c r="Q1518" s="1"/>
  <c r="Q1519" s="1"/>
  <c r="Q1520" s="1"/>
  <c r="Q1521" s="1"/>
  <c r="Q1522" s="1"/>
  <c r="Q1512"/>
  <c r="Q1513" s="1"/>
  <c r="Q1514" s="1"/>
  <c r="Q1515" s="1"/>
  <c r="Q1516" s="1"/>
  <c r="Q1507"/>
  <c r="Q1508" s="1"/>
  <c r="Q1509" s="1"/>
  <c r="Q1510" s="1"/>
  <c r="Q1511" s="1"/>
  <c r="Q1502"/>
  <c r="Q1503" s="1"/>
  <c r="Q1504" s="1"/>
  <c r="Q1505" s="1"/>
  <c r="Q1506" s="1"/>
  <c r="Q1498"/>
  <c r="Q1499" s="1"/>
  <c r="Q1500" s="1"/>
  <c r="Q1501" s="1"/>
  <c r="Q1497"/>
  <c r="Q1492"/>
  <c r="Q1493" s="1"/>
  <c r="Q1494" s="1"/>
  <c r="Q1495" s="1"/>
  <c r="Q1496" s="1"/>
  <c r="Q1488"/>
  <c r="Q1489" s="1"/>
  <c r="Q1490" s="1"/>
  <c r="Q1491" s="1"/>
  <c r="Q1487"/>
  <c r="Q1482"/>
  <c r="Q1483" s="1"/>
  <c r="Q1484" s="1"/>
  <c r="Q1485" s="1"/>
  <c r="Q1486" s="1"/>
  <c r="Q1478"/>
  <c r="Q1479" s="1"/>
  <c r="Q1480" s="1"/>
  <c r="Q1481" s="1"/>
  <c r="Q1474"/>
  <c r="Q1475" s="1"/>
  <c r="Q1476" s="1"/>
  <c r="Q1477" s="1"/>
  <c r="Q1470"/>
  <c r="Q1471" s="1"/>
  <c r="Q1472" s="1"/>
  <c r="Q1473" s="1"/>
  <c r="Q1466"/>
  <c r="Q1467" s="1"/>
  <c r="Q1468" s="1"/>
  <c r="Q1469" s="1"/>
  <c r="Q1462"/>
  <c r="Q1463" s="1"/>
  <c r="Q1464" s="1"/>
  <c r="Q1465" s="1"/>
  <c r="Q1458"/>
  <c r="Q1459" s="1"/>
  <c r="Q1460" s="1"/>
  <c r="Q1461" s="1"/>
  <c r="Q1454"/>
  <c r="Q1455" s="1"/>
  <c r="Q1456" s="1"/>
  <c r="Q1457" s="1"/>
  <c r="Q1449"/>
  <c r="Q1450" s="1"/>
  <c r="Q1451" s="1"/>
  <c r="Q1452" s="1"/>
  <c r="Q1453" s="1"/>
  <c r="Q1445"/>
  <c r="Q1446" s="1"/>
  <c r="Q1447" s="1"/>
  <c r="Q1448" s="1"/>
  <c r="Q1441"/>
  <c r="Q1442" s="1"/>
  <c r="Q1443" s="1"/>
  <c r="Q1444" s="1"/>
  <c r="Q1437"/>
  <c r="Q1438" s="1"/>
  <c r="Q1439" s="1"/>
  <c r="Q1440" s="1"/>
  <c r="Q1433"/>
  <c r="Q1434" s="1"/>
  <c r="Q1435" s="1"/>
  <c r="Q1436" s="1"/>
  <c r="Q1429"/>
  <c r="Q1430" s="1"/>
  <c r="Q1431" s="1"/>
  <c r="Q1432" s="1"/>
  <c r="Q1425"/>
  <c r="Q1426" s="1"/>
  <c r="Q1427" s="1"/>
  <c r="Q1428" s="1"/>
  <c r="Q1421"/>
  <c r="Q1422" s="1"/>
  <c r="Q1423" s="1"/>
  <c r="Q1424" s="1"/>
  <c r="Q1417"/>
  <c r="Q1418" s="1"/>
  <c r="Q1419" s="1"/>
  <c r="Q1420" s="1"/>
  <c r="Q1413"/>
  <c r="Q1414" s="1"/>
  <c r="Q1415" s="1"/>
  <c r="Q1416" s="1"/>
  <c r="Q1408"/>
  <c r="Q1409" s="1"/>
  <c r="Q1410" s="1"/>
  <c r="Q1411" s="1"/>
  <c r="Q1412" s="1"/>
  <c r="Q1404"/>
  <c r="Q1405" s="1"/>
  <c r="Q1406" s="1"/>
  <c r="Q1407" s="1"/>
  <c r="Q1400"/>
  <c r="Q1401" s="1"/>
  <c r="Q1402" s="1"/>
  <c r="Q1403" s="1"/>
  <c r="Q1396"/>
  <c r="Q1397" s="1"/>
  <c r="Q1398" s="1"/>
  <c r="Q1399" s="1"/>
  <c r="Q1392"/>
  <c r="Q1393" s="1"/>
  <c r="Q1394" s="1"/>
  <c r="Q1395" s="1"/>
  <c r="Q1388"/>
  <c r="Q1389" s="1"/>
  <c r="Q1390" s="1"/>
  <c r="Q1391" s="1"/>
  <c r="Q1384"/>
  <c r="Q1385" s="1"/>
  <c r="Q1386" s="1"/>
  <c r="Q1387" s="1"/>
  <c r="Q1380"/>
  <c r="Q1381" s="1"/>
  <c r="Q1382" s="1"/>
  <c r="Q1383" s="1"/>
  <c r="Q1376"/>
  <c r="Q1377" s="1"/>
  <c r="Q1378" s="1"/>
  <c r="Q1379" s="1"/>
  <c r="Q1372"/>
  <c r="Q1373" s="1"/>
  <c r="Q1374" s="1"/>
  <c r="Q1375" s="1"/>
  <c r="Q1368"/>
  <c r="Q1369" s="1"/>
  <c r="Q1370" s="1"/>
  <c r="Q1371" s="1"/>
  <c r="Q1364"/>
  <c r="Q1365" s="1"/>
  <c r="Q1366" s="1"/>
  <c r="Q1367" s="1"/>
  <c r="Q1359"/>
  <c r="Q1360" s="1"/>
  <c r="Q1361" s="1"/>
  <c r="Q1362" s="1"/>
  <c r="Q1363" s="1"/>
  <c r="Q1355"/>
  <c r="Q1356" s="1"/>
  <c r="Q1357" s="1"/>
  <c r="Q1358" s="1"/>
  <c r="Q1351"/>
  <c r="Q1352" s="1"/>
  <c r="Q1353" s="1"/>
  <c r="Q1354" s="1"/>
  <c r="Q1347"/>
  <c r="Q1348" s="1"/>
  <c r="Q1349" s="1"/>
  <c r="Q1350" s="1"/>
  <c r="Q1343"/>
  <c r="Q1344" s="1"/>
  <c r="Q1345" s="1"/>
  <c r="Q1346" s="1"/>
  <c r="Q1339"/>
  <c r="Q1340" s="1"/>
  <c r="Q1341" s="1"/>
  <c r="Q1342" s="1"/>
  <c r="Q1335"/>
  <c r="Q1336" s="1"/>
  <c r="Q1337" s="1"/>
  <c r="Q1338" s="1"/>
  <c r="Q1331"/>
  <c r="Q1332" s="1"/>
  <c r="Q1333" s="1"/>
  <c r="Q1334" s="1"/>
  <c r="Q1327"/>
  <c r="Q1328" s="1"/>
  <c r="Q1329" s="1"/>
  <c r="Q1330" s="1"/>
  <c r="Q1323"/>
  <c r="Q1324" s="1"/>
  <c r="Q1325" s="1"/>
  <c r="Q1326" s="1"/>
  <c r="Q1318"/>
  <c r="Q1319" s="1"/>
  <c r="Q1320" s="1"/>
  <c r="Q1321" s="1"/>
  <c r="Q1322" s="1"/>
  <c r="Q1314"/>
  <c r="Q1315" s="1"/>
  <c r="Q1316" s="1"/>
  <c r="Q1317" s="1"/>
  <c r="Q1310"/>
  <c r="Q1311" s="1"/>
  <c r="Q1312" s="1"/>
  <c r="Q1313" s="1"/>
  <c r="Q1306"/>
  <c r="Q1307" s="1"/>
  <c r="Q1308" s="1"/>
  <c r="Q1309" s="1"/>
  <c r="Q1303"/>
  <c r="Q1304" s="1"/>
  <c r="Q1305" s="1"/>
  <c r="Q1302"/>
  <c r="Q1299"/>
  <c r="Q1300" s="1"/>
  <c r="Q1301" s="1"/>
  <c r="Q1298"/>
  <c r="Q1295"/>
  <c r="Q1296" s="1"/>
  <c r="Q1297" s="1"/>
  <c r="Q1294"/>
  <c r="Q1291"/>
  <c r="Q1292" s="1"/>
  <c r="Q1293" s="1"/>
  <c r="Q1290"/>
  <c r="Q1284"/>
  <c r="Q1285" s="1"/>
  <c r="Q1286" s="1"/>
  <c r="Q1287" s="1"/>
  <c r="Q1288" s="1"/>
  <c r="Q1289" s="1"/>
  <c r="Q1279"/>
  <c r="Q1280" s="1"/>
  <c r="Q1281" s="1"/>
  <c r="Q1282" s="1"/>
  <c r="Q1283" s="1"/>
  <c r="Q1274"/>
  <c r="Q1275" s="1"/>
  <c r="Q1276" s="1"/>
  <c r="Q1277" s="1"/>
  <c r="Q1278" s="1"/>
  <c r="Q1269"/>
  <c r="Q1270" s="1"/>
  <c r="Q1271" s="1"/>
  <c r="Q1272" s="1"/>
  <c r="Q1273" s="1"/>
  <c r="Q1264"/>
  <c r="Q1265" s="1"/>
  <c r="Q1266" s="1"/>
  <c r="Q1267" s="1"/>
  <c r="Q1268" s="1"/>
  <c r="Q1259"/>
  <c r="Q1260" s="1"/>
  <c r="Q1261" s="1"/>
  <c r="Q1262" s="1"/>
  <c r="Q1263" s="1"/>
  <c r="Q1254"/>
  <c r="Q1255" s="1"/>
  <c r="Q1256" s="1"/>
  <c r="Q1257" s="1"/>
  <c r="Q1258" s="1"/>
  <c r="Q1249"/>
  <c r="Q1250" s="1"/>
  <c r="Q1251" s="1"/>
  <c r="Q1252" s="1"/>
  <c r="Q1253" s="1"/>
  <c r="Q1244"/>
  <c r="Q1245" s="1"/>
  <c r="Q1246" s="1"/>
  <c r="Q1247" s="1"/>
  <c r="Q1248" s="1"/>
  <c r="Q1239"/>
  <c r="Q1240" s="1"/>
  <c r="Q1241" s="1"/>
  <c r="Q1242" s="1"/>
  <c r="Q1243" s="1"/>
  <c r="Q1234"/>
  <c r="Q1235" s="1"/>
  <c r="Q1236" s="1"/>
  <c r="Q1237" s="1"/>
  <c r="Q1238" s="1"/>
  <c r="Q1230"/>
  <c r="Q1231" s="1"/>
  <c r="Q1232" s="1"/>
  <c r="Q1233" s="1"/>
  <c r="Q1226"/>
  <c r="Q1227" s="1"/>
  <c r="Q1228" s="1"/>
  <c r="Q1229" s="1"/>
  <c r="Q1222"/>
  <c r="Q1223" s="1"/>
  <c r="Q1224" s="1"/>
  <c r="Q1225" s="1"/>
  <c r="Q1218"/>
  <c r="Q1219" s="1"/>
  <c r="Q1220" s="1"/>
  <c r="Q1221" s="1"/>
  <c r="Q1214"/>
  <c r="Q1215" s="1"/>
  <c r="Q1216" s="1"/>
  <c r="Q1217" s="1"/>
  <c r="Q1210"/>
  <c r="Q1211" s="1"/>
  <c r="Q1212" s="1"/>
  <c r="Q1213" s="1"/>
  <c r="Q1206"/>
  <c r="Q1207" s="1"/>
  <c r="Q1208" s="1"/>
  <c r="Q1209" s="1"/>
  <c r="Q1202"/>
  <c r="Q1203" s="1"/>
  <c r="Q1204" s="1"/>
  <c r="Q1205" s="1"/>
  <c r="Q1198"/>
  <c r="Q1199" s="1"/>
  <c r="Q1200" s="1"/>
  <c r="Q1201" s="1"/>
  <c r="Q1193"/>
  <c r="Q1194" s="1"/>
  <c r="Q1195" s="1"/>
  <c r="Q1196" s="1"/>
  <c r="Q1197" s="1"/>
  <c r="Q1189"/>
  <c r="Q1190" s="1"/>
  <c r="Q1191" s="1"/>
  <c r="Q1192" s="1"/>
  <c r="Q1185"/>
  <c r="Q1186" s="1"/>
  <c r="Q1187" s="1"/>
  <c r="Q1188" s="1"/>
  <c r="Q1181"/>
  <c r="Q1182" s="1"/>
  <c r="Q1183" s="1"/>
  <c r="Q1184" s="1"/>
  <c r="Q1177"/>
  <c r="Q1178" s="1"/>
  <c r="Q1179" s="1"/>
  <c r="Q1180" s="1"/>
  <c r="Q1173"/>
  <c r="Q1174" s="1"/>
  <c r="Q1175" s="1"/>
  <c r="Q1176" s="1"/>
  <c r="Q1169"/>
  <c r="Q1170" s="1"/>
  <c r="Q1171" s="1"/>
  <c r="Q1172" s="1"/>
  <c r="Q1165"/>
  <c r="Q1166" s="1"/>
  <c r="Q1167" s="1"/>
  <c r="Q1168" s="1"/>
  <c r="Q1160"/>
  <c r="Q1161" s="1"/>
  <c r="Q1162" s="1"/>
  <c r="Q1163" s="1"/>
  <c r="Q1164" s="1"/>
  <c r="Q1156"/>
  <c r="Q1157" s="1"/>
  <c r="Q1158" s="1"/>
  <c r="Q1159" s="1"/>
  <c r="Q1152"/>
  <c r="Q1153" s="1"/>
  <c r="Q1154" s="1"/>
  <c r="Q1155" s="1"/>
  <c r="Q1148"/>
  <c r="Q1149" s="1"/>
  <c r="Q1150" s="1"/>
  <c r="Q1151" s="1"/>
  <c r="Q1144"/>
  <c r="Q1145" s="1"/>
  <c r="Q1146" s="1"/>
  <c r="Q1147" s="1"/>
  <c r="Q1140"/>
  <c r="Q1141" s="1"/>
  <c r="Q1142" s="1"/>
  <c r="Q1143" s="1"/>
  <c r="Q1136"/>
  <c r="Q1137" s="1"/>
  <c r="Q1138" s="1"/>
  <c r="Q1139" s="1"/>
  <c r="Q1132"/>
  <c r="Q1133" s="1"/>
  <c r="Q1134" s="1"/>
  <c r="Q1135" s="1"/>
  <c r="Q1128"/>
  <c r="Q1129" s="1"/>
  <c r="Q1130" s="1"/>
  <c r="Q1131" s="1"/>
  <c r="Q1123"/>
  <c r="Q1124" s="1"/>
  <c r="Q1125" s="1"/>
  <c r="Q1126" s="1"/>
  <c r="Q1127" s="1"/>
  <c r="Q1119"/>
  <c r="Q1120" s="1"/>
  <c r="Q1121" s="1"/>
  <c r="Q1122" s="1"/>
  <c r="Q1116"/>
  <c r="Q1117" s="1"/>
  <c r="Q1118" s="1"/>
  <c r="Q1115"/>
  <c r="Q1111"/>
  <c r="Q1112" s="1"/>
  <c r="Q1113" s="1"/>
  <c r="Q1114" s="1"/>
  <c r="Q1107"/>
  <c r="Q1108" s="1"/>
  <c r="Q1109" s="1"/>
  <c r="Q1110" s="1"/>
  <c r="Q1103"/>
  <c r="Q1104" s="1"/>
  <c r="Q1105" s="1"/>
  <c r="Q1106" s="1"/>
  <c r="Q1099"/>
  <c r="Q1100" s="1"/>
  <c r="Q1101" s="1"/>
  <c r="Q1102" s="1"/>
  <c r="Q1095"/>
  <c r="Q1096" s="1"/>
  <c r="Q1097" s="1"/>
  <c r="Q1098" s="1"/>
  <c r="Q1091"/>
  <c r="Q1092" s="1"/>
  <c r="Q1093" s="1"/>
  <c r="Q1094" s="1"/>
  <c r="Q1087"/>
  <c r="Q1088" s="1"/>
  <c r="Q1089" s="1"/>
  <c r="Q1090" s="1"/>
  <c r="Q1083"/>
  <c r="Q1084" s="1"/>
  <c r="Q1085" s="1"/>
  <c r="Q1086" s="1"/>
  <c r="Q1079"/>
  <c r="Q1080" s="1"/>
  <c r="Q1081" s="1"/>
  <c r="Q1082" s="1"/>
  <c r="Q1075"/>
  <c r="Q1076" s="1"/>
  <c r="Q1077" s="1"/>
  <c r="Q1078" s="1"/>
  <c r="Q1071"/>
  <c r="Q1072" s="1"/>
  <c r="Q1073" s="1"/>
  <c r="Q1074" s="1"/>
  <c r="Q1067"/>
  <c r="Q1068" s="1"/>
  <c r="Q1069" s="1"/>
  <c r="Q1070" s="1"/>
  <c r="Q1063"/>
  <c r="Q1064" s="1"/>
  <c r="Q1065" s="1"/>
  <c r="Q1066" s="1"/>
  <c r="Q1059"/>
  <c r="Q1060" s="1"/>
  <c r="Q1061" s="1"/>
  <c r="Q1062" s="1"/>
  <c r="Q1053"/>
  <c r="Q1054" s="1"/>
  <c r="Q1055" s="1"/>
  <c r="Q1056" s="1"/>
  <c r="Q1057" s="1"/>
  <c r="Q1058" s="1"/>
  <c r="Q1048"/>
  <c r="Q1049" s="1"/>
  <c r="Q1050" s="1"/>
  <c r="Q1051" s="1"/>
  <c r="Q1052" s="1"/>
  <c r="Q1043"/>
  <c r="Q1044" s="1"/>
  <c r="Q1045" s="1"/>
  <c r="Q1046" s="1"/>
  <c r="Q1047" s="1"/>
  <c r="Q1038"/>
  <c r="Q1039" s="1"/>
  <c r="Q1040" s="1"/>
  <c r="Q1041" s="1"/>
  <c r="Q1042" s="1"/>
  <c r="Q1033"/>
  <c r="Q1034" s="1"/>
  <c r="Q1035" s="1"/>
  <c r="Q1036" s="1"/>
  <c r="Q1037" s="1"/>
  <c r="Q1028"/>
  <c r="Q1029" s="1"/>
  <c r="Q1030" s="1"/>
  <c r="Q1031" s="1"/>
  <c r="Q1032" s="1"/>
  <c r="Q1023"/>
  <c r="Q1024" s="1"/>
  <c r="Q1025" s="1"/>
  <c r="Q1026" s="1"/>
  <c r="Q1027" s="1"/>
  <c r="Q1018"/>
  <c r="Q1019" s="1"/>
  <c r="Q1020" s="1"/>
  <c r="Q1021" s="1"/>
  <c r="Q1022" s="1"/>
  <c r="Q1013"/>
  <c r="Q1014" s="1"/>
  <c r="Q1015" s="1"/>
  <c r="Q1016" s="1"/>
  <c r="Q1017" s="1"/>
  <c r="Q1009"/>
  <c r="Q1010" s="1"/>
  <c r="Q1011" s="1"/>
  <c r="Q1012" s="1"/>
  <c r="Q1008"/>
  <c r="Q1003"/>
  <c r="Q1004" s="1"/>
  <c r="Q1005" s="1"/>
  <c r="Q1006" s="1"/>
  <c r="Q1007" s="1"/>
  <c r="Q999"/>
  <c r="Q1000" s="1"/>
  <c r="Q1001" s="1"/>
  <c r="Q1002" s="1"/>
  <c r="Q995"/>
  <c r="Q996" s="1"/>
  <c r="Q997" s="1"/>
  <c r="Q998" s="1"/>
  <c r="Q991"/>
  <c r="Q992" s="1"/>
  <c r="Q993" s="1"/>
  <c r="Q994" s="1"/>
  <c r="Q987"/>
  <c r="Q988" s="1"/>
  <c r="Q989" s="1"/>
  <c r="Q990" s="1"/>
  <c r="Q983"/>
  <c r="Q984" s="1"/>
  <c r="Q985" s="1"/>
  <c r="Q986" s="1"/>
  <c r="Q979"/>
  <c r="Q980" s="1"/>
  <c r="Q981" s="1"/>
  <c r="Q982" s="1"/>
  <c r="Q975"/>
  <c r="Q976" s="1"/>
  <c r="Q977" s="1"/>
  <c r="Q978" s="1"/>
  <c r="Q971"/>
  <c r="Q972" s="1"/>
  <c r="Q973" s="1"/>
  <c r="Q974" s="1"/>
  <c r="Q967"/>
  <c r="Q968" s="1"/>
  <c r="Q969" s="1"/>
  <c r="Q970" s="1"/>
  <c r="Q963"/>
  <c r="Q964" s="1"/>
  <c r="Q965" s="1"/>
  <c r="Q966" s="1"/>
  <c r="Q959"/>
  <c r="Q960" s="1"/>
  <c r="Q961" s="1"/>
  <c r="Q962" s="1"/>
  <c r="Q954"/>
  <c r="Q955" s="1"/>
  <c r="Q956" s="1"/>
  <c r="Q957" s="1"/>
  <c r="Q958" s="1"/>
  <c r="Q950"/>
  <c r="Q951" s="1"/>
  <c r="Q952" s="1"/>
  <c r="Q953" s="1"/>
  <c r="Q946"/>
  <c r="Q947" s="1"/>
  <c r="Q948" s="1"/>
  <c r="Q949" s="1"/>
  <c r="Q942"/>
  <c r="Q943" s="1"/>
  <c r="Q944" s="1"/>
  <c r="Q945" s="1"/>
  <c r="Q938"/>
  <c r="Q939" s="1"/>
  <c r="Q940" s="1"/>
  <c r="Q941" s="1"/>
  <c r="Q934"/>
  <c r="Q935" s="1"/>
  <c r="Q936" s="1"/>
  <c r="Q937" s="1"/>
  <c r="Q930"/>
  <c r="Q931" s="1"/>
  <c r="Q932" s="1"/>
  <c r="Q933" s="1"/>
  <c r="Q926"/>
  <c r="Q927" s="1"/>
  <c r="Q928" s="1"/>
  <c r="Q929" s="1"/>
  <c r="Q922"/>
  <c r="Q923" s="1"/>
  <c r="Q924" s="1"/>
  <c r="Q925" s="1"/>
  <c r="Q918"/>
  <c r="Q919" s="1"/>
  <c r="Q920" s="1"/>
  <c r="Q921" s="1"/>
  <c r="Q914"/>
  <c r="Q915" s="1"/>
  <c r="Q916" s="1"/>
  <c r="Q917" s="1"/>
  <c r="Q910"/>
  <c r="Q911" s="1"/>
  <c r="Q912" s="1"/>
  <c r="Q913" s="1"/>
  <c r="Q902"/>
  <c r="Q903" s="1"/>
  <c r="Q904" s="1"/>
  <c r="Q905" s="1"/>
  <c r="Q906" s="1"/>
  <c r="Q907" s="1"/>
  <c r="Q908" s="1"/>
  <c r="Q909" s="1"/>
  <c r="Q895"/>
  <c r="Q896" s="1"/>
  <c r="Q897" s="1"/>
  <c r="Q898" s="1"/>
  <c r="Q899" s="1"/>
  <c r="Q900" s="1"/>
  <c r="Q901" s="1"/>
  <c r="Q888"/>
  <c r="Q889" s="1"/>
  <c r="Q890" s="1"/>
  <c r="Q891" s="1"/>
  <c r="Q892" s="1"/>
  <c r="Q893" s="1"/>
  <c r="Q894" s="1"/>
  <c r="Q881"/>
  <c r="Q882" s="1"/>
  <c r="Q883" s="1"/>
  <c r="Q884" s="1"/>
  <c r="Q885" s="1"/>
  <c r="Q886" s="1"/>
  <c r="Q887" s="1"/>
  <c r="Q874"/>
  <c r="Q875" s="1"/>
  <c r="Q876" s="1"/>
  <c r="Q877" s="1"/>
  <c r="Q878" s="1"/>
  <c r="Q879" s="1"/>
  <c r="Q880" s="1"/>
  <c r="Q867"/>
  <c r="Q868" s="1"/>
  <c r="Q869" s="1"/>
  <c r="Q870" s="1"/>
  <c r="Q871" s="1"/>
  <c r="Q872" s="1"/>
  <c r="Q873" s="1"/>
  <c r="Q860"/>
  <c r="Q861" s="1"/>
  <c r="Q862" s="1"/>
  <c r="Q863" s="1"/>
  <c r="Q864" s="1"/>
  <c r="Q865" s="1"/>
  <c r="Q866" s="1"/>
  <c r="Q853"/>
  <c r="Q854" s="1"/>
  <c r="Q855" s="1"/>
  <c r="Q856" s="1"/>
  <c r="Q857" s="1"/>
  <c r="Q858" s="1"/>
  <c r="Q859" s="1"/>
  <c r="Q846"/>
  <c r="Q847" s="1"/>
  <c r="Q848" s="1"/>
  <c r="Q849" s="1"/>
  <c r="Q850" s="1"/>
  <c r="Q851" s="1"/>
  <c r="Q852" s="1"/>
  <c r="Q839"/>
  <c r="Q840" s="1"/>
  <c r="Q841" s="1"/>
  <c r="Q842" s="1"/>
  <c r="Q843" s="1"/>
  <c r="Q844" s="1"/>
  <c r="Q845" s="1"/>
  <c r="Q834"/>
  <c r="Q835" s="1"/>
  <c r="Q836" s="1"/>
  <c r="Q837" s="1"/>
  <c r="Q838" s="1"/>
  <c r="Q830"/>
  <c r="Q831" s="1"/>
  <c r="Q832" s="1"/>
  <c r="Q833" s="1"/>
  <c r="Q826"/>
  <c r="Q827" s="1"/>
  <c r="Q828" s="1"/>
  <c r="Q829" s="1"/>
  <c r="Q822"/>
  <c r="Q823" s="1"/>
  <c r="Q824" s="1"/>
  <c r="Q825" s="1"/>
  <c r="Q818"/>
  <c r="Q819" s="1"/>
  <c r="Q820" s="1"/>
  <c r="Q821" s="1"/>
  <c r="Q814"/>
  <c r="Q815" s="1"/>
  <c r="Q816" s="1"/>
  <c r="Q817" s="1"/>
  <c r="Q810"/>
  <c r="Q811" s="1"/>
  <c r="Q812" s="1"/>
  <c r="Q813" s="1"/>
  <c r="Q806"/>
  <c r="Q807" s="1"/>
  <c r="Q808" s="1"/>
  <c r="Q809" s="1"/>
  <c r="Q802"/>
  <c r="Q803" s="1"/>
  <c r="Q804" s="1"/>
  <c r="Q805" s="1"/>
  <c r="Q797"/>
  <c r="Q798" s="1"/>
  <c r="Q799" s="1"/>
  <c r="Q800" s="1"/>
  <c r="Q801" s="1"/>
  <c r="Q793"/>
  <c r="Q794" s="1"/>
  <c r="Q795" s="1"/>
  <c r="Q796" s="1"/>
  <c r="Q789"/>
  <c r="Q790" s="1"/>
  <c r="Q791" s="1"/>
  <c r="Q792" s="1"/>
  <c r="Q785"/>
  <c r="Q786" s="1"/>
  <c r="Q787" s="1"/>
  <c r="Q788" s="1"/>
  <c r="Q781"/>
  <c r="Q782" s="1"/>
  <c r="Q783" s="1"/>
  <c r="Q784" s="1"/>
  <c r="Q777"/>
  <c r="Q778" s="1"/>
  <c r="Q779" s="1"/>
  <c r="Q780" s="1"/>
  <c r="Q773"/>
  <c r="Q774" s="1"/>
  <c r="Q775" s="1"/>
  <c r="Q776" s="1"/>
  <c r="Q769"/>
  <c r="Q770" s="1"/>
  <c r="Q771" s="1"/>
  <c r="Q772" s="1"/>
  <c r="Q765"/>
  <c r="Q766" s="1"/>
  <c r="Q767" s="1"/>
  <c r="Q768" s="1"/>
  <c r="Q761"/>
  <c r="Q762" s="1"/>
  <c r="Q763" s="1"/>
  <c r="Q764" s="1"/>
  <c r="Q756"/>
  <c r="Q757" s="1"/>
  <c r="Q758" s="1"/>
  <c r="Q759" s="1"/>
  <c r="Q760" s="1"/>
  <c r="Q752"/>
  <c r="Q753" s="1"/>
  <c r="Q754" s="1"/>
  <c r="Q755" s="1"/>
  <c r="Q748"/>
  <c r="Q749" s="1"/>
  <c r="Q750" s="1"/>
  <c r="Q751" s="1"/>
  <c r="Q744"/>
  <c r="Q745" s="1"/>
  <c r="Q746" s="1"/>
  <c r="Q747" s="1"/>
  <c r="Q740"/>
  <c r="Q741" s="1"/>
  <c r="Q742" s="1"/>
  <c r="Q743" s="1"/>
  <c r="Q736"/>
  <c r="Q737" s="1"/>
  <c r="Q738" s="1"/>
  <c r="Q739" s="1"/>
  <c r="Q732"/>
  <c r="Q733" s="1"/>
  <c r="Q734" s="1"/>
  <c r="Q735" s="1"/>
  <c r="Q729"/>
  <c r="Q730" s="1"/>
  <c r="Q731" s="1"/>
  <c r="Q728"/>
  <c r="Q724"/>
  <c r="Q725" s="1"/>
  <c r="Q726" s="1"/>
  <c r="Q727" s="1"/>
  <c r="Q720"/>
  <c r="Q721" s="1"/>
  <c r="Q722" s="1"/>
  <c r="Q723" s="1"/>
  <c r="Q716"/>
  <c r="Q717" s="1"/>
  <c r="Q718" s="1"/>
  <c r="Q719" s="1"/>
  <c r="Q713"/>
  <c r="Q714" s="1"/>
  <c r="Q715" s="1"/>
  <c r="Q712"/>
  <c r="Q706"/>
  <c r="Q707" s="1"/>
  <c r="Q708" s="1"/>
  <c r="Q709" s="1"/>
  <c r="Q710" s="1"/>
  <c r="Q711" s="1"/>
  <c r="Q701"/>
  <c r="Q702" s="1"/>
  <c r="Q703" s="1"/>
  <c r="Q704" s="1"/>
  <c r="Q705" s="1"/>
  <c r="Q696"/>
  <c r="Q697" s="1"/>
  <c r="Q698" s="1"/>
  <c r="Q699" s="1"/>
  <c r="Q700" s="1"/>
  <c r="Q691"/>
  <c r="Q692" s="1"/>
  <c r="Q693" s="1"/>
  <c r="Q694" s="1"/>
  <c r="Q695" s="1"/>
  <c r="Q687"/>
  <c r="Q688" s="1"/>
  <c r="Q689" s="1"/>
  <c r="Q690" s="1"/>
  <c r="Q686"/>
  <c r="Q681"/>
  <c r="Q682" s="1"/>
  <c r="Q683" s="1"/>
  <c r="Q684" s="1"/>
  <c r="Q685" s="1"/>
  <c r="Q677"/>
  <c r="Q678" s="1"/>
  <c r="Q679" s="1"/>
  <c r="Q680" s="1"/>
  <c r="Q673"/>
  <c r="Q674" s="1"/>
  <c r="Q675" s="1"/>
  <c r="Q676" s="1"/>
  <c r="Q669"/>
  <c r="Q670" s="1"/>
  <c r="Q671" s="1"/>
  <c r="Q672" s="1"/>
  <c r="Q665"/>
  <c r="Q666" s="1"/>
  <c r="Q667" s="1"/>
  <c r="Q668" s="1"/>
  <c r="Q661"/>
  <c r="Q662" s="1"/>
  <c r="Q663" s="1"/>
  <c r="Q664" s="1"/>
  <c r="Q657"/>
  <c r="Q658" s="1"/>
  <c r="Q659" s="1"/>
  <c r="Q660" s="1"/>
  <c r="Q652"/>
  <c r="Q653" s="1"/>
  <c r="Q654" s="1"/>
  <c r="Q655" s="1"/>
  <c r="Q656" s="1"/>
  <c r="Q648"/>
  <c r="Q649" s="1"/>
  <c r="Q650" s="1"/>
  <c r="Q651" s="1"/>
  <c r="Q644"/>
  <c r="Q645" s="1"/>
  <c r="Q646" s="1"/>
  <c r="Q647" s="1"/>
  <c r="Q640"/>
  <c r="Q641" s="1"/>
  <c r="Q642" s="1"/>
  <c r="Q643" s="1"/>
  <c r="Q636"/>
  <c r="Q637" s="1"/>
  <c r="Q638" s="1"/>
  <c r="Q639" s="1"/>
  <c r="Q632"/>
  <c r="Q633" s="1"/>
  <c r="Q634" s="1"/>
  <c r="Q635" s="1"/>
  <c r="Q628"/>
  <c r="Q629" s="1"/>
  <c r="Q630" s="1"/>
  <c r="Q631" s="1"/>
  <c r="Q624"/>
  <c r="Q625" s="1"/>
  <c r="Q626" s="1"/>
  <c r="Q627" s="1"/>
  <c r="Q620"/>
  <c r="Q621" s="1"/>
  <c r="Q622" s="1"/>
  <c r="Q623" s="1"/>
  <c r="Q616"/>
  <c r="Q617" s="1"/>
  <c r="Q618" s="1"/>
  <c r="Q619" s="1"/>
  <c r="Q612"/>
  <c r="Q613" s="1"/>
  <c r="Q614" s="1"/>
  <c r="Q615" s="1"/>
  <c r="Q608"/>
  <c r="Q609" s="1"/>
  <c r="Q610" s="1"/>
  <c r="Q611" s="1"/>
  <c r="Q603"/>
  <c r="Q604" s="1"/>
  <c r="Q605" s="1"/>
  <c r="Q606" s="1"/>
  <c r="Q607" s="1"/>
  <c r="Q599"/>
  <c r="Q600" s="1"/>
  <c r="Q601" s="1"/>
  <c r="Q602" s="1"/>
  <c r="Q595"/>
  <c r="Q596" s="1"/>
  <c r="Q597" s="1"/>
  <c r="Q598" s="1"/>
  <c r="Q591"/>
  <c r="Q592" s="1"/>
  <c r="Q593" s="1"/>
  <c r="Q594" s="1"/>
  <c r="Q587"/>
  <c r="Q588" s="1"/>
  <c r="Q589" s="1"/>
  <c r="Q590" s="1"/>
  <c r="Q583"/>
  <c r="Q584" s="1"/>
  <c r="Q585" s="1"/>
  <c r="Q586" s="1"/>
  <c r="Q579"/>
  <c r="Q580" s="1"/>
  <c r="Q581" s="1"/>
  <c r="Q582" s="1"/>
  <c r="Q576"/>
  <c r="Q577" s="1"/>
  <c r="Q578" s="1"/>
  <c r="Q575"/>
  <c r="Q572"/>
  <c r="Q573" s="1"/>
  <c r="Q574" s="1"/>
  <c r="Q571"/>
  <c r="Q568"/>
  <c r="Q569" s="1"/>
  <c r="Q570" s="1"/>
  <c r="Q567"/>
  <c r="Q564"/>
  <c r="Q565" s="1"/>
  <c r="Q566" s="1"/>
  <c r="Q563"/>
  <c r="Q558"/>
  <c r="Q559" s="1"/>
  <c r="Q560" s="1"/>
  <c r="Q561" s="1"/>
  <c r="Q562" s="1"/>
  <c r="Q557"/>
  <c r="Q552"/>
  <c r="Q553" s="1"/>
  <c r="Q554" s="1"/>
  <c r="Q555" s="1"/>
  <c r="Q556" s="1"/>
  <c r="Q547"/>
  <c r="Q548" s="1"/>
  <c r="Q549" s="1"/>
  <c r="Q550" s="1"/>
  <c r="Q551" s="1"/>
  <c r="Q542"/>
  <c r="Q543" s="1"/>
  <c r="Q544" s="1"/>
  <c r="Q545" s="1"/>
  <c r="Q546" s="1"/>
  <c r="Q537"/>
  <c r="Q538" s="1"/>
  <c r="Q539" s="1"/>
  <c r="Q540" s="1"/>
  <c r="Q541" s="1"/>
  <c r="Q532"/>
  <c r="Q533" s="1"/>
  <c r="Q534" s="1"/>
  <c r="Q535" s="1"/>
  <c r="Q536" s="1"/>
  <c r="Q527"/>
  <c r="Q528" s="1"/>
  <c r="Q529" s="1"/>
  <c r="Q530" s="1"/>
  <c r="Q531" s="1"/>
  <c r="Q522"/>
  <c r="Q523" s="1"/>
  <c r="Q524" s="1"/>
  <c r="Q525" s="1"/>
  <c r="Q526" s="1"/>
  <c r="Q518"/>
  <c r="Q519" s="1"/>
  <c r="Q520" s="1"/>
  <c r="Q521" s="1"/>
  <c r="Q517"/>
  <c r="Q514"/>
  <c r="Q515" s="1"/>
  <c r="Q516" s="1"/>
  <c r="Q513"/>
  <c r="Q510"/>
  <c r="Q511" s="1"/>
  <c r="Q512" s="1"/>
  <c r="Q509"/>
  <c r="Q506"/>
  <c r="Q507" s="1"/>
  <c r="Q508" s="1"/>
  <c r="Q505"/>
  <c r="Q502"/>
  <c r="Q503" s="1"/>
  <c r="Q504" s="1"/>
  <c r="Q501"/>
  <c r="Q498"/>
  <c r="Q499" s="1"/>
  <c r="Q500" s="1"/>
  <c r="Q497"/>
  <c r="Q493"/>
  <c r="Q494" s="1"/>
  <c r="Q495" s="1"/>
  <c r="Q496" s="1"/>
  <c r="Q490"/>
  <c r="Q491" s="1"/>
  <c r="Q492" s="1"/>
  <c r="Q489"/>
  <c r="Q486"/>
  <c r="Q487" s="1"/>
  <c r="Q488" s="1"/>
  <c r="Q485"/>
  <c r="Q482"/>
  <c r="Q483" s="1"/>
  <c r="Q484" s="1"/>
  <c r="Q481"/>
  <c r="Q478"/>
  <c r="Q479" s="1"/>
  <c r="Q480" s="1"/>
  <c r="Q477"/>
  <c r="Q473"/>
  <c r="Q474" s="1"/>
  <c r="Q475" s="1"/>
  <c r="Q476" s="1"/>
  <c r="Q470"/>
  <c r="Q471" s="1"/>
  <c r="Q472" s="1"/>
  <c r="Q469"/>
  <c r="Q466"/>
  <c r="Q467" s="1"/>
  <c r="Q468" s="1"/>
  <c r="Q465"/>
  <c r="Q461"/>
  <c r="Q462" s="1"/>
  <c r="Q463" s="1"/>
  <c r="Q464" s="1"/>
  <c r="Q458"/>
  <c r="Q459" s="1"/>
  <c r="Q460" s="1"/>
  <c r="Q457"/>
  <c r="Q454"/>
  <c r="Q455" s="1"/>
  <c r="Q456" s="1"/>
  <c r="Q453"/>
  <c r="Q448"/>
  <c r="Q449" s="1"/>
  <c r="Q450" s="1"/>
  <c r="Q451" s="1"/>
  <c r="Q452" s="1"/>
  <c r="Q444"/>
  <c r="Q445" s="1"/>
  <c r="Q446" s="1"/>
  <c r="Q447" s="1"/>
  <c r="Q440"/>
  <c r="Q441" s="1"/>
  <c r="Q442" s="1"/>
  <c r="Q443" s="1"/>
  <c r="Q436"/>
  <c r="Q437" s="1"/>
  <c r="Q438" s="1"/>
  <c r="Q439" s="1"/>
  <c r="Q432"/>
  <c r="Q433" s="1"/>
  <c r="Q434" s="1"/>
  <c r="Q435" s="1"/>
  <c r="Q428"/>
  <c r="Q429" s="1"/>
  <c r="Q430" s="1"/>
  <c r="Q431" s="1"/>
  <c r="Q424"/>
  <c r="Q425" s="1"/>
  <c r="Q426" s="1"/>
  <c r="Q427" s="1"/>
  <c r="Q420"/>
  <c r="Q421" s="1"/>
  <c r="Q422" s="1"/>
  <c r="Q423" s="1"/>
  <c r="Q416"/>
  <c r="Q417" s="1"/>
  <c r="Q418" s="1"/>
  <c r="Q419" s="1"/>
  <c r="Q412"/>
  <c r="Q413" s="1"/>
  <c r="Q414" s="1"/>
  <c r="Q415" s="1"/>
  <c r="Q408"/>
  <c r="Q409" s="1"/>
  <c r="Q410" s="1"/>
  <c r="Q411" s="1"/>
  <c r="Q403"/>
  <c r="Q404" s="1"/>
  <c r="Q405" s="1"/>
  <c r="Q406" s="1"/>
  <c r="Q407" s="1"/>
  <c r="Q399"/>
  <c r="Q400" s="1"/>
  <c r="Q401" s="1"/>
  <c r="Q402" s="1"/>
  <c r="Q395"/>
  <c r="Q396" s="1"/>
  <c r="Q397" s="1"/>
  <c r="Q398" s="1"/>
  <c r="Q391"/>
  <c r="Q392" s="1"/>
  <c r="Q393" s="1"/>
  <c r="Q394" s="1"/>
  <c r="Q387"/>
  <c r="Q388" s="1"/>
  <c r="Q389" s="1"/>
  <c r="Q390" s="1"/>
  <c r="Q383"/>
  <c r="Q384" s="1"/>
  <c r="Q385" s="1"/>
  <c r="Q386" s="1"/>
  <c r="Q379"/>
  <c r="Q380" s="1"/>
  <c r="Q381" s="1"/>
  <c r="Q382" s="1"/>
  <c r="Q375"/>
  <c r="Q376" s="1"/>
  <c r="Q377" s="1"/>
  <c r="Q378" s="1"/>
  <c r="Q369"/>
  <c r="Q370" s="1"/>
  <c r="Q371" s="1"/>
  <c r="Q372" s="1"/>
  <c r="Q373" s="1"/>
  <c r="Q374" s="1"/>
  <c r="Q364"/>
  <c r="Q365" s="1"/>
  <c r="Q366" s="1"/>
  <c r="Q367" s="1"/>
  <c r="Q368" s="1"/>
  <c r="Q359"/>
  <c r="Q360" s="1"/>
  <c r="Q361" s="1"/>
  <c r="Q362" s="1"/>
  <c r="Q363" s="1"/>
  <c r="Q354"/>
  <c r="Q355" s="1"/>
  <c r="Q356" s="1"/>
  <c r="Q357" s="1"/>
  <c r="Q358" s="1"/>
  <c r="Q349"/>
  <c r="Q350" s="1"/>
  <c r="Q351" s="1"/>
  <c r="Q352" s="1"/>
  <c r="Q353" s="1"/>
  <c r="Q344"/>
  <c r="Q345" s="1"/>
  <c r="Q346" s="1"/>
  <c r="Q347" s="1"/>
  <c r="Q348" s="1"/>
  <c r="Q339"/>
  <c r="Q340" s="1"/>
  <c r="Q341" s="1"/>
  <c r="Q342" s="1"/>
  <c r="Q343" s="1"/>
  <c r="Q334"/>
  <c r="Q335" s="1"/>
  <c r="Q336" s="1"/>
  <c r="Q337" s="1"/>
  <c r="Q338" s="1"/>
  <c r="Q329"/>
  <c r="Q330" s="1"/>
  <c r="Q331" s="1"/>
  <c r="Q332" s="1"/>
  <c r="Q333" s="1"/>
  <c r="Q324"/>
  <c r="Q325" s="1"/>
  <c r="Q326" s="1"/>
  <c r="Q327" s="1"/>
  <c r="Q328" s="1"/>
  <c r="Q320"/>
  <c r="Q321" s="1"/>
  <c r="Q322" s="1"/>
  <c r="Q323" s="1"/>
  <c r="Q316"/>
  <c r="Q317" s="1"/>
  <c r="Q318" s="1"/>
  <c r="Q319" s="1"/>
  <c r="Q312"/>
  <c r="Q313" s="1"/>
  <c r="Q314" s="1"/>
  <c r="Q315" s="1"/>
  <c r="Q308"/>
  <c r="Q309" s="1"/>
  <c r="Q310" s="1"/>
  <c r="Q311" s="1"/>
  <c r="Q304"/>
  <c r="Q305" s="1"/>
  <c r="Q306" s="1"/>
  <c r="Q307" s="1"/>
  <c r="Q300"/>
  <c r="Q301" s="1"/>
  <c r="Q302" s="1"/>
  <c r="Q303" s="1"/>
  <c r="Q296"/>
  <c r="Q297" s="1"/>
  <c r="Q298" s="1"/>
  <c r="Q299" s="1"/>
  <c r="Q292"/>
  <c r="Q293" s="1"/>
  <c r="Q294" s="1"/>
  <c r="Q295" s="1"/>
  <c r="Q288"/>
  <c r="Q289" s="1"/>
  <c r="Q290" s="1"/>
  <c r="Q291" s="1"/>
  <c r="Q284"/>
  <c r="Q285" s="1"/>
  <c r="Q286" s="1"/>
  <c r="Q287" s="1"/>
  <c r="Q280"/>
  <c r="Q281" s="1"/>
  <c r="Q282" s="1"/>
  <c r="Q283" s="1"/>
  <c r="Q279"/>
  <c r="Q275"/>
  <c r="Q276" s="1"/>
  <c r="Q277" s="1"/>
  <c r="Q278" s="1"/>
  <c r="Q271"/>
  <c r="Q272" s="1"/>
  <c r="Q273" s="1"/>
  <c r="Q274" s="1"/>
  <c r="Q267"/>
  <c r="Q268" s="1"/>
  <c r="Q269" s="1"/>
  <c r="Q270" s="1"/>
  <c r="Q263"/>
  <c r="Q264" s="1"/>
  <c r="Q265" s="1"/>
  <c r="Q266" s="1"/>
  <c r="Q259"/>
  <c r="Q260" s="1"/>
  <c r="Q261" s="1"/>
  <c r="Q262" s="1"/>
  <c r="Q255"/>
  <c r="Q256" s="1"/>
  <c r="Q257" s="1"/>
  <c r="Q258" s="1"/>
  <c r="Q250"/>
  <c r="Q251" s="1"/>
  <c r="Q252" s="1"/>
  <c r="Q253" s="1"/>
  <c r="Q254" s="1"/>
  <c r="Q246"/>
  <c r="Q247" s="1"/>
  <c r="Q248" s="1"/>
  <c r="Q249" s="1"/>
  <c r="Q242"/>
  <c r="Q243" s="1"/>
  <c r="Q244" s="1"/>
  <c r="Q245" s="1"/>
  <c r="Q238"/>
  <c r="Q239" s="1"/>
  <c r="Q240" s="1"/>
  <c r="Q241" s="1"/>
  <c r="Q234"/>
  <c r="Q235" s="1"/>
  <c r="Q236" s="1"/>
  <c r="Q237" s="1"/>
  <c r="Q230"/>
  <c r="Q231" s="1"/>
  <c r="Q232" s="1"/>
  <c r="Q233" s="1"/>
  <c r="Q226"/>
  <c r="Q227" s="1"/>
  <c r="Q228" s="1"/>
  <c r="Q229" s="1"/>
  <c r="Q221"/>
  <c r="Q222" s="1"/>
  <c r="Q223" s="1"/>
  <c r="Q224" s="1"/>
  <c r="Q225" s="1"/>
  <c r="Q217"/>
  <c r="Q218" s="1"/>
  <c r="Q219" s="1"/>
  <c r="Q220" s="1"/>
  <c r="Q213"/>
  <c r="Q214" s="1"/>
  <c r="Q215" s="1"/>
  <c r="Q216" s="1"/>
  <c r="Q209"/>
  <c r="Q210" s="1"/>
  <c r="Q211" s="1"/>
  <c r="Q212" s="1"/>
  <c r="Q205"/>
  <c r="Q206" s="1"/>
  <c r="Q207" s="1"/>
  <c r="Q208" s="1"/>
  <c r="Q201"/>
  <c r="Q202" s="1"/>
  <c r="Q203" s="1"/>
  <c r="Q204" s="1"/>
  <c r="Q197"/>
  <c r="Q198" s="1"/>
  <c r="Q199" s="1"/>
  <c r="Q200" s="1"/>
  <c r="Q193"/>
  <c r="Q194" s="1"/>
  <c r="Q195" s="1"/>
  <c r="Q196" s="1"/>
  <c r="Q189"/>
  <c r="Q190" s="1"/>
  <c r="Q191" s="1"/>
  <c r="Q192" s="1"/>
  <c r="Q186"/>
  <c r="Q187" s="1"/>
  <c r="Q188" s="1"/>
  <c r="Q185"/>
  <c r="Q181"/>
  <c r="Q182" s="1"/>
  <c r="Q183" s="1"/>
  <c r="Q184" s="1"/>
  <c r="Q178"/>
  <c r="Q179" s="1"/>
  <c r="Q180" s="1"/>
  <c r="Q177"/>
  <c r="Q174"/>
  <c r="Q175" s="1"/>
  <c r="Q176" s="1"/>
  <c r="Q173"/>
  <c r="Q170"/>
  <c r="Q171" s="1"/>
  <c r="Q172" s="1"/>
  <c r="Q169"/>
  <c r="Q166"/>
  <c r="Q167" s="1"/>
  <c r="Q168" s="1"/>
  <c r="Q165"/>
  <c r="Q159"/>
  <c r="Q160" s="1"/>
  <c r="Q161" s="1"/>
  <c r="Q162" s="1"/>
  <c r="Q163" s="1"/>
  <c r="Q164" s="1"/>
  <c r="Q154"/>
  <c r="Q155" s="1"/>
  <c r="Q156" s="1"/>
  <c r="Q157" s="1"/>
  <c r="Q158" s="1"/>
  <c r="Q149"/>
  <c r="Q150" s="1"/>
  <c r="Q151" s="1"/>
  <c r="Q152" s="1"/>
  <c r="Q153" s="1"/>
  <c r="Q144"/>
  <c r="Q145" s="1"/>
  <c r="Q146" s="1"/>
  <c r="Q147" s="1"/>
  <c r="Q148" s="1"/>
  <c r="Q139"/>
  <c r="Q140" s="1"/>
  <c r="Q141" s="1"/>
  <c r="Q142" s="1"/>
  <c r="Q143" s="1"/>
  <c r="Q134"/>
  <c r="Q135" s="1"/>
  <c r="Q136" s="1"/>
  <c r="Q137" s="1"/>
  <c r="Q138" s="1"/>
  <c r="Q129"/>
  <c r="Q130" s="1"/>
  <c r="Q131" s="1"/>
  <c r="Q132" s="1"/>
  <c r="Q133" s="1"/>
  <c r="Q124"/>
  <c r="Q125" s="1"/>
  <c r="Q126" s="1"/>
  <c r="Q127" s="1"/>
  <c r="Q128" s="1"/>
  <c r="Q119"/>
  <c r="Q120" s="1"/>
  <c r="Q121" s="1"/>
  <c r="Q122" s="1"/>
  <c r="Q123" s="1"/>
  <c r="Q114"/>
  <c r="Q115" s="1"/>
  <c r="Q116" s="1"/>
  <c r="Q117" s="1"/>
  <c r="Q118" s="1"/>
  <c r="Q109"/>
  <c r="Q110" s="1"/>
  <c r="Q111" s="1"/>
  <c r="Q112" s="1"/>
  <c r="Q113" s="1"/>
  <c r="Q104"/>
  <c r="Q105" s="1"/>
  <c r="Q106" s="1"/>
  <c r="Q107" s="1"/>
  <c r="Q108" s="1"/>
  <c r="Q100"/>
  <c r="Q101" s="1"/>
  <c r="Q102" s="1"/>
  <c r="Q103" s="1"/>
  <c r="Q96"/>
  <c r="Q97" s="1"/>
  <c r="Q98" s="1"/>
  <c r="Q99" s="1"/>
  <c r="Q92"/>
  <c r="Q93" s="1"/>
  <c r="Q94" s="1"/>
  <c r="Q95" s="1"/>
  <c r="Q88"/>
  <c r="Q89" s="1"/>
  <c r="Q90" s="1"/>
  <c r="Q91" s="1"/>
  <c r="Q84"/>
  <c r="Q85" s="1"/>
  <c r="Q86" s="1"/>
  <c r="Q87" s="1"/>
  <c r="Q78"/>
  <c r="Q79" s="1"/>
  <c r="Q80" s="1"/>
  <c r="Q81" s="1"/>
  <c r="Q82" s="1"/>
  <c r="Q73"/>
  <c r="Q74" s="1"/>
  <c r="Q75" s="1"/>
  <c r="Q76" s="1"/>
  <c r="Q77" s="1"/>
  <c r="D77" s="1"/>
  <c r="Q68"/>
  <c r="Q69" s="1"/>
  <c r="Q70" s="1"/>
  <c r="Q71" s="1"/>
  <c r="Q72" s="1"/>
  <c r="D72" s="1"/>
  <c r="Q63"/>
  <c r="Q64" s="1"/>
  <c r="Q65" s="1"/>
  <c r="Q66" s="1"/>
  <c r="Q67" s="1"/>
  <c r="D67" s="1"/>
  <c r="Q58"/>
  <c r="Q59" s="1"/>
  <c r="Q60" s="1"/>
  <c r="Q61" s="1"/>
  <c r="Q62" s="1"/>
  <c r="D62" s="1"/>
  <c r="Q53"/>
  <c r="Q54" s="1"/>
  <c r="Q55" s="1"/>
  <c r="Q56" s="1"/>
  <c r="Q57" s="1"/>
  <c r="D57" s="1"/>
  <c r="Q48"/>
  <c r="Q49" s="1"/>
  <c r="Q50" s="1"/>
  <c r="Q51" s="1"/>
  <c r="Q44"/>
  <c r="Q45" s="1"/>
  <c r="Q46" s="1"/>
  <c r="Q47" s="1"/>
  <c r="D47" s="1"/>
  <c r="Q40"/>
  <c r="Q41" s="1"/>
  <c r="Q42" s="1"/>
  <c r="Q43" s="1"/>
  <c r="D43" s="1"/>
  <c r="Q36"/>
  <c r="Q37" s="1"/>
  <c r="Q38" s="1"/>
  <c r="Q39" s="1"/>
  <c r="D39" s="1"/>
  <c r="Q32"/>
  <c r="Q33" s="1"/>
  <c r="Q34" s="1"/>
  <c r="Q35" s="1"/>
  <c r="D35" s="1"/>
  <c r="Q28"/>
  <c r="Q29" s="1"/>
  <c r="Q30" s="1"/>
  <c r="Q31" s="1"/>
  <c r="D31" s="1"/>
  <c r="Q24"/>
  <c r="Q25" s="1"/>
  <c r="Q26" s="1"/>
  <c r="Q27" s="1"/>
  <c r="D27" s="1"/>
  <c r="Q20"/>
  <c r="Q21" s="1"/>
  <c r="Q22" s="1"/>
  <c r="Q23" s="1"/>
  <c r="D23" s="1"/>
  <c r="Q16"/>
  <c r="Q17" s="1"/>
  <c r="Q18" s="1"/>
  <c r="Q19" s="1"/>
  <c r="D19" s="1"/>
  <c r="Q12"/>
  <c r="Q13" s="1"/>
  <c r="Q14" s="1"/>
  <c r="Q15" s="1"/>
  <c r="D15" s="1"/>
  <c r="O10604"/>
  <c r="O10603"/>
  <c r="O10600"/>
  <c r="O10599"/>
  <c r="O10596"/>
  <c r="O10595"/>
  <c r="O10592"/>
  <c r="O10591"/>
  <c r="O10590"/>
  <c r="O10587"/>
  <c r="O10586"/>
  <c r="O10585"/>
  <c r="O10582"/>
  <c r="O10581"/>
  <c r="O10580"/>
  <c r="O10579"/>
  <c r="O10578"/>
  <c r="O10575"/>
  <c r="O10574"/>
  <c r="O10573"/>
  <c r="O10572"/>
  <c r="O10571"/>
  <c r="O10568"/>
  <c r="O10567"/>
  <c r="O10566"/>
  <c r="O10564"/>
  <c r="O10563"/>
  <c r="O10561"/>
  <c r="O10560"/>
  <c r="O10557"/>
  <c r="O10556"/>
  <c r="O10553"/>
  <c r="O10552"/>
  <c r="O10550"/>
  <c r="O10548"/>
  <c r="O10547"/>
  <c r="O10545"/>
  <c r="O10543"/>
  <c r="O10542"/>
  <c r="O10539"/>
  <c r="O10538"/>
  <c r="O10535"/>
  <c r="O10534"/>
  <c r="O10531"/>
  <c r="O10530"/>
  <c r="O10528"/>
  <c r="O10526"/>
  <c r="O10525"/>
  <c r="O10522"/>
  <c r="O10521"/>
  <c r="O10518"/>
  <c r="O10517"/>
  <c r="O10514"/>
  <c r="O10513"/>
  <c r="O10511"/>
  <c r="O10509"/>
  <c r="O10508"/>
  <c r="O10505"/>
  <c r="O10504"/>
  <c r="O10501"/>
  <c r="O10500"/>
  <c r="O10497"/>
  <c r="O10496"/>
  <c r="O10493"/>
  <c r="O10492"/>
  <c r="O10489"/>
  <c r="O10488"/>
  <c r="O10486"/>
  <c r="O10484"/>
  <c r="O10483"/>
  <c r="O10481"/>
  <c r="O10479"/>
  <c r="O10478"/>
  <c r="O10475"/>
  <c r="O10474"/>
  <c r="O10471"/>
  <c r="O10470"/>
  <c r="O10467"/>
  <c r="O10466"/>
  <c r="O10464"/>
  <c r="O10462"/>
  <c r="O10461"/>
  <c r="O10458"/>
  <c r="O10457"/>
  <c r="O10454"/>
  <c r="O10453"/>
  <c r="O10450"/>
  <c r="O10449"/>
  <c r="O10446"/>
  <c r="O10445"/>
  <c r="O10442"/>
  <c r="O10441"/>
  <c r="O10439"/>
  <c r="O10437"/>
  <c r="O10436"/>
  <c r="O10433"/>
  <c r="O10432"/>
  <c r="O10429"/>
  <c r="O10428"/>
  <c r="O10426"/>
  <c r="O10424"/>
  <c r="O10423"/>
  <c r="O10420"/>
  <c r="O10419"/>
  <c r="O10416"/>
  <c r="O10415"/>
  <c r="O10412"/>
  <c r="O10411"/>
  <c r="O10408"/>
  <c r="O10407"/>
  <c r="O10404"/>
  <c r="O10403"/>
  <c r="O10400"/>
  <c r="O10399"/>
  <c r="O10397"/>
  <c r="O10395"/>
  <c r="O10394"/>
  <c r="O10391"/>
  <c r="O10390"/>
  <c r="O10387"/>
  <c r="O10386"/>
  <c r="O10383"/>
  <c r="O10382"/>
  <c r="O10380"/>
  <c r="O10378"/>
  <c r="O10377"/>
  <c r="O10374"/>
  <c r="O10373"/>
  <c r="O10370"/>
  <c r="O10369"/>
  <c r="O10367"/>
  <c r="O10365"/>
  <c r="O10364"/>
  <c r="O10361"/>
  <c r="O10360"/>
  <c r="O10357"/>
  <c r="O10356"/>
  <c r="O10353"/>
  <c r="O10352"/>
  <c r="O10349"/>
  <c r="O10348"/>
  <c r="O10346"/>
  <c r="O10344"/>
  <c r="O10343"/>
  <c r="O10340"/>
  <c r="O10339"/>
  <c r="O10336"/>
  <c r="O10335"/>
  <c r="O10332"/>
  <c r="O10331"/>
  <c r="O10328"/>
  <c r="O10327"/>
  <c r="O10324"/>
  <c r="O10323"/>
  <c r="O10321"/>
  <c r="O10319"/>
  <c r="O10318"/>
  <c r="O10317"/>
  <c r="O10314"/>
  <c r="O10313"/>
  <c r="O10312"/>
  <c r="O10309"/>
  <c r="O10308"/>
  <c r="O10307"/>
  <c r="O10304"/>
  <c r="O10303"/>
  <c r="O10302"/>
  <c r="O10299"/>
  <c r="O10298"/>
  <c r="O10297"/>
  <c r="O10294"/>
  <c r="O10293"/>
  <c r="O10292"/>
  <c r="O10289"/>
  <c r="O10288"/>
  <c r="O10287"/>
  <c r="O10285"/>
  <c r="O10283"/>
  <c r="O10282"/>
  <c r="O10279"/>
  <c r="O10278"/>
  <c r="O10275"/>
  <c r="O10274"/>
  <c r="O10271"/>
  <c r="O10270"/>
  <c r="O10268"/>
  <c r="O10266"/>
  <c r="O10265"/>
  <c r="O10262"/>
  <c r="O10261"/>
  <c r="O10258"/>
  <c r="O10257"/>
  <c r="O10254"/>
  <c r="O10253"/>
  <c r="O10250"/>
  <c r="O10249"/>
  <c r="O10246"/>
  <c r="O10245"/>
  <c r="O10243"/>
  <c r="O10241"/>
  <c r="O10240"/>
  <c r="O10237"/>
  <c r="O10236"/>
  <c r="O10233"/>
  <c r="O10232"/>
  <c r="O10229"/>
  <c r="O10228"/>
  <c r="O10225"/>
  <c r="O10224"/>
  <c r="O10221"/>
  <c r="O10220"/>
  <c r="O10218"/>
  <c r="O10216"/>
  <c r="O10215"/>
  <c r="O10212"/>
  <c r="O10211"/>
  <c r="O10208"/>
  <c r="O10207"/>
  <c r="O10204"/>
  <c r="O10203"/>
  <c r="O10200"/>
  <c r="O10199"/>
  <c r="O10196"/>
  <c r="O10195"/>
  <c r="O10192"/>
  <c r="O10191"/>
  <c r="O10189"/>
  <c r="O10187"/>
  <c r="O10186"/>
  <c r="O10183"/>
  <c r="O10182"/>
  <c r="O10179"/>
  <c r="O10178"/>
  <c r="O10175"/>
  <c r="O10174"/>
  <c r="O10171"/>
  <c r="O10170"/>
  <c r="O10168"/>
  <c r="O10166"/>
  <c r="O10165"/>
  <c r="O10162"/>
  <c r="O10161"/>
  <c r="O10158"/>
  <c r="O10157"/>
  <c r="O10154"/>
  <c r="O10153"/>
  <c r="O10150"/>
  <c r="O10149"/>
  <c r="O10146"/>
  <c r="O10145"/>
  <c r="O10142"/>
  <c r="O10141"/>
  <c r="O10138"/>
  <c r="O10137"/>
  <c r="O10135"/>
  <c r="O10133"/>
  <c r="O10132"/>
  <c r="O10129"/>
  <c r="O10128"/>
  <c r="O10125"/>
  <c r="O10124"/>
  <c r="O10121"/>
  <c r="O10120"/>
  <c r="O10117"/>
  <c r="O10116"/>
  <c r="O10114"/>
  <c r="O10112"/>
  <c r="O10111"/>
  <c r="O10108"/>
  <c r="O10107"/>
  <c r="O10104"/>
  <c r="O10103"/>
  <c r="O10100"/>
  <c r="O10099"/>
  <c r="O10096"/>
  <c r="O10095"/>
  <c r="O10092"/>
  <c r="O10091"/>
  <c r="O10088"/>
  <c r="O10087"/>
  <c r="O10084"/>
  <c r="O10083"/>
  <c r="O10081"/>
  <c r="O10079"/>
  <c r="O10078"/>
  <c r="O10075"/>
  <c r="O10074"/>
  <c r="O10071"/>
  <c r="O10070"/>
  <c r="O10067"/>
  <c r="O10066"/>
  <c r="O10063"/>
  <c r="O10062"/>
  <c r="O10059"/>
  <c r="O10058"/>
  <c r="O10055"/>
  <c r="O10054"/>
  <c r="O10051"/>
  <c r="O10050"/>
  <c r="O10047"/>
  <c r="O10046"/>
  <c r="O10043"/>
  <c r="O10042"/>
  <c r="O10039"/>
  <c r="O10038"/>
  <c r="O10035"/>
  <c r="O10034"/>
  <c r="O10031"/>
  <c r="O10030"/>
  <c r="O10027"/>
  <c r="O10026"/>
  <c r="O10023"/>
  <c r="O10022"/>
  <c r="O10019"/>
  <c r="O10018"/>
  <c r="O10016"/>
  <c r="O10014"/>
  <c r="O10013"/>
  <c r="O10010"/>
  <c r="O10009"/>
  <c r="O10006"/>
  <c r="O10005"/>
  <c r="O10002"/>
  <c r="O10001"/>
  <c r="O9998"/>
  <c r="O9997"/>
  <c r="O9994"/>
  <c r="O9993"/>
  <c r="O9990"/>
  <c r="O9989"/>
  <c r="O9986"/>
  <c r="O9985"/>
  <c r="O9982"/>
  <c r="O9981"/>
  <c r="O9978"/>
  <c r="O9977"/>
  <c r="O9974"/>
  <c r="O9973"/>
  <c r="O9971"/>
  <c r="O9969"/>
  <c r="O9968"/>
  <c r="O9965"/>
  <c r="O9964"/>
  <c r="O9961"/>
  <c r="O9960"/>
  <c r="O9957"/>
  <c r="O9956"/>
  <c r="O9953"/>
  <c r="O9952"/>
  <c r="O9949"/>
  <c r="O9948"/>
  <c r="O9945"/>
  <c r="O9944"/>
  <c r="O9941"/>
  <c r="O9940"/>
  <c r="O9938"/>
  <c r="O9936"/>
  <c r="O9935"/>
  <c r="O9932"/>
  <c r="O9931"/>
  <c r="O9928"/>
  <c r="O9927"/>
  <c r="O9924"/>
  <c r="O9923"/>
  <c r="O9920"/>
  <c r="O9919"/>
  <c r="O9916"/>
  <c r="O9915"/>
  <c r="O9913"/>
  <c r="O9911"/>
  <c r="O9910"/>
  <c r="O9907"/>
  <c r="O9906"/>
  <c r="O9903"/>
  <c r="O9902"/>
  <c r="O9899"/>
  <c r="O9898"/>
  <c r="O9895"/>
  <c r="O9894"/>
  <c r="O9891"/>
  <c r="O9890"/>
  <c r="O9887"/>
  <c r="O9886"/>
  <c r="O9883"/>
  <c r="O9882"/>
  <c r="O9880"/>
  <c r="O9878"/>
  <c r="O9877"/>
  <c r="O9876"/>
  <c r="O9873"/>
  <c r="O9872"/>
  <c r="O9871"/>
  <c r="O9868"/>
  <c r="O9867"/>
  <c r="O9866"/>
  <c r="O9863"/>
  <c r="O9862"/>
  <c r="O9861"/>
  <c r="O9858"/>
  <c r="O9857"/>
  <c r="O9856"/>
  <c r="O9853"/>
  <c r="O9852"/>
  <c r="O9851"/>
  <c r="O9848"/>
  <c r="O9847"/>
  <c r="O9846"/>
  <c r="O9843"/>
  <c r="O9842"/>
  <c r="O9841"/>
  <c r="O9839"/>
  <c r="O9837"/>
  <c r="O9836"/>
  <c r="O9833"/>
  <c r="O9832"/>
  <c r="O9829"/>
  <c r="O9828"/>
  <c r="O9825"/>
  <c r="O9824"/>
  <c r="O9821"/>
  <c r="O9820"/>
  <c r="O9817"/>
  <c r="O9816"/>
  <c r="O9813"/>
  <c r="O9812"/>
  <c r="O9810"/>
  <c r="O9809"/>
  <c r="O9807"/>
  <c r="O9806"/>
  <c r="O9804"/>
  <c r="O9802"/>
  <c r="O9801"/>
  <c r="O9798"/>
  <c r="O9797"/>
  <c r="O9794"/>
  <c r="O9793"/>
  <c r="O9791"/>
  <c r="O9789"/>
  <c r="O9788"/>
  <c r="O9786"/>
  <c r="O9784"/>
  <c r="O9783"/>
  <c r="O9782"/>
  <c r="O9780"/>
  <c r="O9778"/>
  <c r="O9777"/>
  <c r="O9774"/>
  <c r="O9773"/>
  <c r="O9770"/>
  <c r="O9769"/>
  <c r="O9766"/>
  <c r="O9765"/>
  <c r="O9762"/>
  <c r="O9761"/>
  <c r="O9758"/>
  <c r="O9757"/>
  <c r="O9755"/>
  <c r="O9753"/>
  <c r="O9752"/>
  <c r="O9750"/>
  <c r="O9748"/>
  <c r="O9747"/>
  <c r="O9744"/>
  <c r="O9743"/>
  <c r="O9741"/>
  <c r="O9739"/>
  <c r="O9738"/>
  <c r="O9735"/>
  <c r="O9734"/>
  <c r="O9731"/>
  <c r="O9730"/>
  <c r="O9727"/>
  <c r="O9726"/>
  <c r="O9724"/>
  <c r="O9722"/>
  <c r="O9721"/>
  <c r="O9720"/>
  <c r="O9717"/>
  <c r="O9716"/>
  <c r="O9715"/>
  <c r="O9713"/>
  <c r="O9711"/>
  <c r="O9710"/>
  <c r="O9708"/>
  <c r="O9706"/>
  <c r="O9705"/>
  <c r="O9703"/>
  <c r="O9701"/>
  <c r="O9700"/>
  <c r="O9697"/>
  <c r="O9696"/>
  <c r="O9694"/>
  <c r="O9692"/>
  <c r="O9691"/>
  <c r="O9689"/>
  <c r="O9687"/>
  <c r="O9686"/>
  <c r="O9683"/>
  <c r="O9682"/>
  <c r="O9679"/>
  <c r="O9678"/>
  <c r="O9675"/>
  <c r="O9674"/>
  <c r="O9672"/>
  <c r="O9670"/>
  <c r="O9669"/>
  <c r="O9666"/>
  <c r="O9665"/>
  <c r="O9663"/>
  <c r="O9661"/>
  <c r="O9660"/>
  <c r="O9657"/>
  <c r="O9656"/>
  <c r="O9654"/>
  <c r="O9652"/>
  <c r="O9651"/>
  <c r="O9650"/>
  <c r="O9649"/>
  <c r="O9648"/>
  <c r="O9645"/>
  <c r="O9644"/>
  <c r="O9643"/>
  <c r="O9642"/>
  <c r="O9639"/>
  <c r="O9638"/>
  <c r="O9637"/>
  <c r="O9636"/>
  <c r="O9635"/>
  <c r="O9633"/>
  <c r="O9631"/>
  <c r="O9630"/>
  <c r="O9628"/>
  <c r="O9626"/>
  <c r="O9625"/>
  <c r="O9622"/>
  <c r="O9621"/>
  <c r="O9619"/>
  <c r="O9617"/>
  <c r="O9616"/>
  <c r="O9613"/>
  <c r="O9612"/>
  <c r="O9609"/>
  <c r="O9608"/>
  <c r="O9605"/>
  <c r="O9604"/>
  <c r="O9601"/>
  <c r="O9600"/>
  <c r="O9597"/>
  <c r="O9596"/>
  <c r="O9593"/>
  <c r="O9592"/>
  <c r="O9589"/>
  <c r="O9588"/>
  <c r="O9586"/>
  <c r="O9584"/>
  <c r="O9583"/>
  <c r="O9580"/>
  <c r="O9579"/>
  <c r="O9576"/>
  <c r="O9575"/>
  <c r="O9572"/>
  <c r="O9571"/>
  <c r="O9569"/>
  <c r="O9567"/>
  <c r="O9566"/>
  <c r="O9563"/>
  <c r="O9562"/>
  <c r="O9559"/>
  <c r="O9558"/>
  <c r="O9556"/>
  <c r="O9554"/>
  <c r="O9553"/>
  <c r="O9550"/>
  <c r="O9549"/>
  <c r="O9546"/>
  <c r="O9545"/>
  <c r="O9543"/>
  <c r="O9541"/>
  <c r="O9540"/>
  <c r="O9539"/>
  <c r="O9538"/>
  <c r="O9537"/>
  <c r="O9536"/>
  <c r="O9535"/>
  <c r="O9532"/>
  <c r="O9531"/>
  <c r="O9530"/>
  <c r="O9529"/>
  <c r="O9528"/>
  <c r="O9527"/>
  <c r="O9526"/>
  <c r="O9524"/>
  <c r="O9522"/>
  <c r="O9521"/>
  <c r="O9518"/>
  <c r="O9517"/>
  <c r="O9514"/>
  <c r="O9513"/>
  <c r="O9510"/>
  <c r="O9509"/>
  <c r="O9507"/>
  <c r="O9505"/>
  <c r="O9504"/>
  <c r="O9501"/>
  <c r="O9500"/>
  <c r="O9497"/>
  <c r="O9496"/>
  <c r="O9493"/>
  <c r="O9492"/>
  <c r="O9489"/>
  <c r="O9488"/>
  <c r="O9485"/>
  <c r="O9484"/>
  <c r="O9482"/>
  <c r="O9480"/>
  <c r="O9479"/>
  <c r="O9476"/>
  <c r="O9475"/>
  <c r="O9472"/>
  <c r="O9471"/>
  <c r="O9469"/>
  <c r="O9467"/>
  <c r="O9466"/>
  <c r="O9463"/>
  <c r="O9462"/>
  <c r="O9459"/>
  <c r="O9458"/>
  <c r="O9456"/>
  <c r="O9454"/>
  <c r="O9453"/>
  <c r="O9451"/>
  <c r="O9449"/>
  <c r="O9448"/>
  <c r="O9445"/>
  <c r="O9444"/>
  <c r="O9441"/>
  <c r="O9440"/>
  <c r="O9437"/>
  <c r="O9436"/>
  <c r="O9433"/>
  <c r="O9432"/>
  <c r="O9429"/>
  <c r="O9428"/>
  <c r="O9425"/>
  <c r="O9424"/>
  <c r="O9421"/>
  <c r="O9420"/>
  <c r="O9418"/>
  <c r="O9416"/>
  <c r="O9415"/>
  <c r="O9412"/>
  <c r="O9411"/>
  <c r="O9408"/>
  <c r="O9407"/>
  <c r="O9404"/>
  <c r="O9403"/>
  <c r="O9400"/>
  <c r="O9399"/>
  <c r="O9396"/>
  <c r="O9395"/>
  <c r="O9392"/>
  <c r="O9391"/>
  <c r="O9388"/>
  <c r="O9387"/>
  <c r="O9384"/>
  <c r="O9383"/>
  <c r="O9381"/>
  <c r="O9379"/>
  <c r="O9378"/>
  <c r="O9375"/>
  <c r="O9374"/>
  <c r="O9371"/>
  <c r="O9370"/>
  <c r="O9367"/>
  <c r="O9366"/>
  <c r="O9363"/>
  <c r="O9362"/>
  <c r="O9359"/>
  <c r="O9358"/>
  <c r="O9355"/>
  <c r="O9354"/>
  <c r="O9351"/>
  <c r="O9350"/>
  <c r="O9347"/>
  <c r="O9346"/>
  <c r="O9344"/>
  <c r="O9342"/>
  <c r="O9341"/>
  <c r="O9338"/>
  <c r="O9337"/>
  <c r="O9335"/>
  <c r="O9333"/>
  <c r="O9332"/>
  <c r="O9329"/>
  <c r="O9328"/>
  <c r="O9325"/>
  <c r="O9324"/>
  <c r="O9321"/>
  <c r="O9320"/>
  <c r="O9317"/>
  <c r="O9316"/>
  <c r="O9313"/>
  <c r="O9312"/>
  <c r="O9309"/>
  <c r="O9308"/>
  <c r="O9306"/>
  <c r="O9304"/>
  <c r="O9303"/>
  <c r="O9300"/>
  <c r="O9299"/>
  <c r="O9296"/>
  <c r="O9295"/>
  <c r="O9293"/>
  <c r="O9291"/>
  <c r="O9290"/>
  <c r="O9287"/>
  <c r="O9286"/>
  <c r="O9283"/>
  <c r="O9282"/>
  <c r="O9280"/>
  <c r="O9278"/>
  <c r="O9277"/>
  <c r="O9274"/>
  <c r="O9273"/>
  <c r="O9270"/>
  <c r="O9269"/>
  <c r="O9266"/>
  <c r="O9265"/>
  <c r="O9262"/>
  <c r="O9261"/>
  <c r="O9258"/>
  <c r="O9257"/>
  <c r="O9254"/>
  <c r="O9253"/>
  <c r="O9251"/>
  <c r="O9249"/>
  <c r="O9248"/>
  <c r="O9245"/>
  <c r="O9244"/>
  <c r="O9241"/>
  <c r="O9240"/>
  <c r="O9237"/>
  <c r="O9236"/>
  <c r="O9233"/>
  <c r="O9232"/>
  <c r="O9229"/>
  <c r="O9228"/>
  <c r="O9225"/>
  <c r="O9224"/>
  <c r="O9222"/>
  <c r="O9220"/>
  <c r="O9219"/>
  <c r="O9217"/>
  <c r="O9215"/>
  <c r="O9214"/>
  <c r="O9211"/>
  <c r="O9210"/>
  <c r="O9207"/>
  <c r="O9206"/>
  <c r="O9203"/>
  <c r="O9202"/>
  <c r="O9200"/>
  <c r="O9198"/>
  <c r="O9197"/>
  <c r="O9195"/>
  <c r="O9193"/>
  <c r="O9192"/>
  <c r="O9189"/>
  <c r="O9188"/>
  <c r="O9185"/>
  <c r="O9184"/>
  <c r="O9181"/>
  <c r="O9180"/>
  <c r="O9177"/>
  <c r="O9176"/>
  <c r="O9174"/>
  <c r="O9172"/>
  <c r="O9171"/>
  <c r="O9168"/>
  <c r="O9167"/>
  <c r="O9164"/>
  <c r="O9163"/>
  <c r="O9160"/>
  <c r="O9159"/>
  <c r="O9156"/>
  <c r="O9155"/>
  <c r="O9152"/>
  <c r="O9151"/>
  <c r="O9148"/>
  <c r="O9147"/>
  <c r="O9145"/>
  <c r="O9143"/>
  <c r="O9142"/>
  <c r="O9139"/>
  <c r="O9138"/>
  <c r="O9135"/>
  <c r="O9134"/>
  <c r="O9131"/>
  <c r="O9130"/>
  <c r="O9127"/>
  <c r="O9126"/>
  <c r="O9123"/>
  <c r="O9122"/>
  <c r="O9119"/>
  <c r="O9118"/>
  <c r="O9116"/>
  <c r="O9114"/>
  <c r="O9113"/>
  <c r="O9110"/>
  <c r="O9109"/>
  <c r="O9106"/>
  <c r="O9105"/>
  <c r="O9102"/>
  <c r="O9101"/>
  <c r="O9098"/>
  <c r="O9097"/>
  <c r="O9094"/>
  <c r="O9093"/>
  <c r="O9090"/>
  <c r="O9089"/>
  <c r="O9086"/>
  <c r="O9085"/>
  <c r="O9083"/>
  <c r="O9081"/>
  <c r="O9080"/>
  <c r="O9077"/>
  <c r="O9076"/>
  <c r="O9073"/>
  <c r="O9072"/>
  <c r="O9069"/>
  <c r="O9068"/>
  <c r="O9065"/>
  <c r="O9064"/>
  <c r="O9062"/>
  <c r="O9060"/>
  <c r="O9059"/>
  <c r="O9056"/>
  <c r="O9055"/>
  <c r="O9052"/>
  <c r="O9051"/>
  <c r="O9048"/>
  <c r="O9047"/>
  <c r="O9044"/>
  <c r="O9043"/>
  <c r="O9040"/>
  <c r="O9039"/>
  <c r="O9036"/>
  <c r="O9035"/>
  <c r="O9032"/>
  <c r="O9031"/>
  <c r="O9029"/>
  <c r="O9027"/>
  <c r="O9026"/>
  <c r="O9023"/>
  <c r="O9022"/>
  <c r="O9019"/>
  <c r="O9018"/>
  <c r="O9015"/>
  <c r="O9014"/>
  <c r="O9011"/>
  <c r="O9010"/>
  <c r="O9007"/>
  <c r="O9006"/>
  <c r="O9003"/>
  <c r="O9002"/>
  <c r="O8999"/>
  <c r="O8998"/>
  <c r="O8995"/>
  <c r="O8994"/>
  <c r="O8991"/>
  <c r="O8990"/>
  <c r="O8988"/>
  <c r="O8986"/>
  <c r="O8985"/>
  <c r="O8982"/>
  <c r="O8981"/>
  <c r="O8978"/>
  <c r="O8977"/>
  <c r="O8974"/>
  <c r="O8973"/>
  <c r="O8970"/>
  <c r="O8969"/>
  <c r="O8966"/>
  <c r="O8965"/>
  <c r="O8962"/>
  <c r="O8961"/>
  <c r="O8958"/>
  <c r="O8957"/>
  <c r="O8955"/>
  <c r="O8953"/>
  <c r="O8952"/>
  <c r="O8949"/>
  <c r="O8948"/>
  <c r="O8945"/>
  <c r="O8944"/>
  <c r="O8941"/>
  <c r="O8940"/>
  <c r="O8937"/>
  <c r="O8936"/>
  <c r="O8933"/>
  <c r="O8932"/>
  <c r="O8929"/>
  <c r="O8928"/>
  <c r="O8925"/>
  <c r="O8924"/>
  <c r="O8922"/>
  <c r="O8920"/>
  <c r="O8919"/>
  <c r="O8916"/>
  <c r="O8915"/>
  <c r="O8912"/>
  <c r="O8911"/>
  <c r="O8908"/>
  <c r="O8907"/>
  <c r="O8904"/>
  <c r="O8903"/>
  <c r="O8900"/>
  <c r="O8899"/>
  <c r="O8896"/>
  <c r="O8895"/>
  <c r="O8892"/>
  <c r="O8891"/>
  <c r="O8889"/>
  <c r="O8887"/>
  <c r="O8886"/>
  <c r="O8883"/>
  <c r="O8882"/>
  <c r="O8879"/>
  <c r="O8878"/>
  <c r="O8875"/>
  <c r="O8874"/>
  <c r="O8871"/>
  <c r="O8870"/>
  <c r="O8867"/>
  <c r="O8866"/>
  <c r="O8864"/>
  <c r="O8862"/>
  <c r="O8861"/>
  <c r="O8858"/>
  <c r="O8857"/>
  <c r="O8854"/>
  <c r="O8853"/>
  <c r="O8850"/>
  <c r="O8849"/>
  <c r="O8846"/>
  <c r="O8845"/>
  <c r="O8842"/>
  <c r="O8841"/>
  <c r="O8838"/>
  <c r="O8837"/>
  <c r="O8834"/>
  <c r="O8833"/>
  <c r="O8830"/>
  <c r="O8829"/>
  <c r="O8827"/>
  <c r="O8825"/>
  <c r="O8824"/>
  <c r="O8821"/>
  <c r="O8820"/>
  <c r="O8817"/>
  <c r="O8816"/>
  <c r="O8813"/>
  <c r="O8812"/>
  <c r="O8809"/>
  <c r="O8808"/>
  <c r="O8805"/>
  <c r="O8804"/>
  <c r="O8801"/>
  <c r="O8800"/>
  <c r="O8797"/>
  <c r="O8796"/>
  <c r="O8794"/>
  <c r="O8792"/>
  <c r="O8791"/>
  <c r="O8788"/>
  <c r="O8787"/>
  <c r="O8784"/>
  <c r="O8783"/>
  <c r="O8780"/>
  <c r="O8779"/>
  <c r="O8776"/>
  <c r="O8775"/>
  <c r="O8772"/>
  <c r="O8771"/>
  <c r="O8769"/>
  <c r="O8767"/>
  <c r="O8766"/>
  <c r="O8763"/>
  <c r="O8762"/>
  <c r="O8759"/>
  <c r="O8758"/>
  <c r="O8755"/>
  <c r="O8754"/>
  <c r="O8751"/>
  <c r="O8750"/>
  <c r="O8747"/>
  <c r="O8746"/>
  <c r="O8743"/>
  <c r="O8742"/>
  <c r="O8739"/>
  <c r="O8738"/>
  <c r="O8736"/>
  <c r="O8734"/>
  <c r="O8733"/>
  <c r="O8730"/>
  <c r="O8729"/>
  <c r="O8726"/>
  <c r="O8725"/>
  <c r="O8722"/>
  <c r="O8721"/>
  <c r="O8718"/>
  <c r="O8717"/>
  <c r="O8714"/>
  <c r="O8713"/>
  <c r="O8710"/>
  <c r="O8709"/>
  <c r="O8706"/>
  <c r="O8705"/>
  <c r="O8702"/>
  <c r="O8701"/>
  <c r="O8698"/>
  <c r="O8697"/>
  <c r="O8695"/>
  <c r="O8693"/>
  <c r="O8692"/>
  <c r="O8689"/>
  <c r="O8688"/>
  <c r="O8685"/>
  <c r="O8684"/>
  <c r="O8681"/>
  <c r="O8680"/>
  <c r="O8677"/>
  <c r="O8676"/>
  <c r="O8673"/>
  <c r="O8672"/>
  <c r="O8669"/>
  <c r="O8668"/>
  <c r="O8666"/>
  <c r="O8664"/>
  <c r="O8663"/>
  <c r="O8662"/>
  <c r="O8659"/>
  <c r="O8658"/>
  <c r="O8657"/>
  <c r="O8654"/>
  <c r="O8653"/>
  <c r="O8652"/>
  <c r="O8649"/>
  <c r="O8648"/>
  <c r="O8647"/>
  <c r="O8644"/>
  <c r="O8643"/>
  <c r="O8642"/>
  <c r="O8639"/>
  <c r="O8638"/>
  <c r="O8637"/>
  <c r="O8634"/>
  <c r="O8633"/>
  <c r="O8632"/>
  <c r="O8630"/>
  <c r="O8628"/>
  <c r="O8627"/>
  <c r="O8624"/>
  <c r="O8623"/>
  <c r="O8620"/>
  <c r="O8619"/>
  <c r="O8616"/>
  <c r="O8615"/>
  <c r="O8613"/>
  <c r="O8611"/>
  <c r="O8610"/>
  <c r="O8607"/>
  <c r="O8606"/>
  <c r="O8603"/>
  <c r="O8602"/>
  <c r="O8599"/>
  <c r="O8598"/>
  <c r="O8595"/>
  <c r="O8594"/>
  <c r="O8591"/>
  <c r="O8590"/>
  <c r="O8587"/>
  <c r="O8586"/>
  <c r="O8583"/>
  <c r="O8582"/>
  <c r="O8580"/>
  <c r="O8578"/>
  <c r="O8577"/>
  <c r="O8574"/>
  <c r="O8573"/>
  <c r="O8570"/>
  <c r="O8569"/>
  <c r="O8566"/>
  <c r="O8565"/>
  <c r="O8562"/>
  <c r="O8561"/>
  <c r="O8558"/>
  <c r="O8557"/>
  <c r="O8554"/>
  <c r="O8553"/>
  <c r="O8550"/>
  <c r="O8549"/>
  <c r="O8547"/>
  <c r="O8545"/>
  <c r="O8544"/>
  <c r="O8541"/>
  <c r="O8540"/>
  <c r="O8537"/>
  <c r="O8536"/>
  <c r="O8533"/>
  <c r="O8532"/>
  <c r="O8529"/>
  <c r="O8528"/>
  <c r="O8525"/>
  <c r="O8524"/>
  <c r="O8521"/>
  <c r="O8520"/>
  <c r="O8517"/>
  <c r="O8516"/>
  <c r="O8513"/>
  <c r="O8512"/>
  <c r="O8509"/>
  <c r="O8508"/>
  <c r="O8506"/>
  <c r="O8504"/>
  <c r="O8503"/>
  <c r="O8500"/>
  <c r="O8499"/>
  <c r="O8496"/>
  <c r="O8495"/>
  <c r="O8492"/>
  <c r="O8491"/>
  <c r="O8488"/>
  <c r="O8487"/>
  <c r="O8484"/>
  <c r="O8483"/>
  <c r="O8480"/>
  <c r="O8479"/>
  <c r="O8476"/>
  <c r="O8475"/>
  <c r="O8473"/>
  <c r="O8471"/>
  <c r="O8470"/>
  <c r="O8467"/>
  <c r="O8466"/>
  <c r="O8463"/>
  <c r="O8462"/>
  <c r="O8459"/>
  <c r="O8458"/>
  <c r="O8455"/>
  <c r="O8454"/>
  <c r="O8451"/>
  <c r="O8450"/>
  <c r="O8447"/>
  <c r="O8446"/>
  <c r="O8443"/>
  <c r="O8442"/>
  <c r="O8439"/>
  <c r="O8438"/>
  <c r="O8436"/>
  <c r="O8434"/>
  <c r="O8433"/>
  <c r="O8432"/>
  <c r="O8429"/>
  <c r="O8428"/>
  <c r="O8427"/>
  <c r="O8424"/>
  <c r="O8423"/>
  <c r="O8422"/>
  <c r="O8419"/>
  <c r="O8418"/>
  <c r="O8417"/>
  <c r="O8414"/>
  <c r="O8413"/>
  <c r="O8412"/>
  <c r="O8409"/>
  <c r="O8408"/>
  <c r="O8407"/>
  <c r="O8404"/>
  <c r="O8403"/>
  <c r="O8402"/>
  <c r="O8400"/>
  <c r="O8398"/>
  <c r="O8397"/>
  <c r="O8394"/>
  <c r="O8393"/>
  <c r="O8390"/>
  <c r="O8389"/>
  <c r="O8387"/>
  <c r="O8385"/>
  <c r="O8384"/>
  <c r="O8381"/>
  <c r="O8380"/>
  <c r="O8377"/>
  <c r="O8376"/>
  <c r="O8373"/>
  <c r="O8372"/>
  <c r="O8369"/>
  <c r="O8368"/>
  <c r="O8365"/>
  <c r="O8364"/>
  <c r="O8362"/>
  <c r="O8360"/>
  <c r="O8359"/>
  <c r="O8358"/>
  <c r="O8357"/>
  <c r="O8354"/>
  <c r="O8353"/>
  <c r="O8352"/>
  <c r="O8351"/>
  <c r="O8348"/>
  <c r="O8347"/>
  <c r="O8346"/>
  <c r="O8345"/>
  <c r="O8342"/>
  <c r="O8341"/>
  <c r="O8340"/>
  <c r="O8339"/>
  <c r="O8336"/>
  <c r="O8335"/>
  <c r="O8332"/>
  <c r="O8331"/>
  <c r="O8330"/>
  <c r="O8329"/>
  <c r="O8326"/>
  <c r="O8325"/>
  <c r="O8324"/>
  <c r="O8323"/>
  <c r="O8320"/>
  <c r="O8319"/>
  <c r="O8318"/>
  <c r="O8317"/>
  <c r="O8315"/>
  <c r="O8313"/>
  <c r="O8312"/>
  <c r="O8309"/>
  <c r="O8308"/>
  <c r="O8305"/>
  <c r="O8304"/>
  <c r="O8301"/>
  <c r="O8300"/>
  <c r="O8297"/>
  <c r="O8296"/>
  <c r="O8293"/>
  <c r="O8292"/>
  <c r="O8289"/>
  <c r="O8288"/>
  <c r="O8285"/>
  <c r="O8284"/>
  <c r="O8281"/>
  <c r="O8280"/>
  <c r="O8277"/>
  <c r="O8276"/>
  <c r="O8273"/>
  <c r="O8272"/>
  <c r="O8269"/>
  <c r="O8268"/>
  <c r="O8265"/>
  <c r="O8264"/>
  <c r="O8262"/>
  <c r="O8260"/>
  <c r="O8259"/>
  <c r="O8256"/>
  <c r="O8255"/>
  <c r="O8252"/>
  <c r="O8251"/>
  <c r="O8248"/>
  <c r="O8247"/>
  <c r="O8244"/>
  <c r="O8243"/>
  <c r="O8240"/>
  <c r="O8239"/>
  <c r="O8236"/>
  <c r="O8235"/>
  <c r="O8232"/>
  <c r="O8231"/>
  <c r="O8229"/>
  <c r="O8227"/>
  <c r="O8226"/>
  <c r="O8223"/>
  <c r="O8222"/>
  <c r="O8219"/>
  <c r="O8218"/>
  <c r="O8215"/>
  <c r="O8214"/>
  <c r="O8211"/>
  <c r="O8210"/>
  <c r="O8207"/>
  <c r="O8206"/>
  <c r="O8204"/>
  <c r="O8202"/>
  <c r="O8201"/>
  <c r="O8198"/>
  <c r="O8197"/>
  <c r="O8194"/>
  <c r="O8193"/>
  <c r="O8190"/>
  <c r="O8189"/>
  <c r="O8186"/>
  <c r="O8185"/>
  <c r="O8182"/>
  <c r="O8181"/>
  <c r="O8178"/>
  <c r="O8177"/>
  <c r="O8176"/>
  <c r="O8173"/>
  <c r="O8172"/>
  <c r="O8171"/>
  <c r="O8168"/>
  <c r="O8167"/>
  <c r="O8166"/>
  <c r="O8163"/>
  <c r="O8162"/>
  <c r="O8161"/>
  <c r="O8158"/>
  <c r="O8157"/>
  <c r="O8156"/>
  <c r="O8153"/>
  <c r="O8152"/>
  <c r="O8151"/>
  <c r="O8148"/>
  <c r="O8147"/>
  <c r="O8145"/>
  <c r="O8143"/>
  <c r="O8142"/>
  <c r="O8139"/>
  <c r="O8138"/>
  <c r="O8135"/>
  <c r="O8134"/>
  <c r="O8131"/>
  <c r="O8130"/>
  <c r="O8127"/>
  <c r="O8126"/>
  <c r="O8123"/>
  <c r="O8122"/>
  <c r="O8119"/>
  <c r="O8118"/>
  <c r="O8115"/>
  <c r="O8114"/>
  <c r="O8111"/>
  <c r="O8110"/>
  <c r="O8108"/>
  <c r="O8106"/>
  <c r="O8105"/>
  <c r="O8104"/>
  <c r="O8101"/>
  <c r="O8100"/>
  <c r="O8099"/>
  <c r="O8096"/>
  <c r="O8095"/>
  <c r="O8094"/>
  <c r="O8091"/>
  <c r="O8090"/>
  <c r="O8089"/>
  <c r="O8086"/>
  <c r="O8085"/>
  <c r="O8084"/>
  <c r="O8081"/>
  <c r="O8080"/>
  <c r="O8079"/>
  <c r="O8076"/>
  <c r="O8075"/>
  <c r="O8074"/>
  <c r="O8071"/>
  <c r="O8070"/>
  <c r="O8069"/>
  <c r="O8066"/>
  <c r="O8065"/>
  <c r="O8064"/>
  <c r="O8062"/>
  <c r="O8060"/>
  <c r="O8059"/>
  <c r="O8056"/>
  <c r="O8055"/>
  <c r="O8052"/>
  <c r="O8051"/>
  <c r="O8048"/>
  <c r="O8047"/>
  <c r="O8044"/>
  <c r="O8043"/>
  <c r="O8040"/>
  <c r="O8039"/>
  <c r="O8036"/>
  <c r="O8035"/>
  <c r="O8032"/>
  <c r="O8031"/>
  <c r="O8028"/>
  <c r="O8027"/>
  <c r="O8024"/>
  <c r="O8023"/>
  <c r="O8021"/>
  <c r="O8019"/>
  <c r="O8018"/>
  <c r="O8015"/>
  <c r="O8014"/>
  <c r="O8011"/>
  <c r="O8010"/>
  <c r="O8007"/>
  <c r="O8006"/>
  <c r="O8003"/>
  <c r="O8002"/>
  <c r="O7999"/>
  <c r="O7998"/>
  <c r="O7995"/>
  <c r="O7994"/>
  <c r="O7991"/>
  <c r="O7990"/>
  <c r="O7987"/>
  <c r="O7986"/>
  <c r="O7983"/>
  <c r="O7982"/>
  <c r="O7980"/>
  <c r="O7978"/>
  <c r="O7977"/>
  <c r="O7974"/>
  <c r="O7973"/>
  <c r="O7970"/>
  <c r="O7969"/>
  <c r="O7966"/>
  <c r="O7965"/>
  <c r="O7962"/>
  <c r="O7961"/>
  <c r="O7958"/>
  <c r="O7957"/>
  <c r="O7954"/>
  <c r="O7953"/>
  <c r="O7950"/>
  <c r="O7949"/>
  <c r="O7946"/>
  <c r="O7945"/>
  <c r="O7943"/>
  <c r="O7941"/>
  <c r="O7940"/>
  <c r="O7937"/>
  <c r="O7936"/>
  <c r="O7933"/>
  <c r="O7932"/>
  <c r="O7929"/>
  <c r="O7928"/>
  <c r="O7925"/>
  <c r="O7924"/>
  <c r="O7921"/>
  <c r="O7920"/>
  <c r="O7917"/>
  <c r="O7916"/>
  <c r="O7913"/>
  <c r="O7912"/>
  <c r="O7910"/>
  <c r="O7908"/>
  <c r="O7907"/>
  <c r="O7904"/>
  <c r="O7903"/>
  <c r="O7900"/>
  <c r="O7899"/>
  <c r="O7896"/>
  <c r="O7895"/>
  <c r="O7892"/>
  <c r="O7891"/>
  <c r="O7888"/>
  <c r="O7887"/>
  <c r="O7884"/>
  <c r="O7883"/>
  <c r="O7881"/>
  <c r="O7879"/>
  <c r="O7878"/>
  <c r="O7875"/>
  <c r="O7874"/>
  <c r="O7871"/>
  <c r="O7870"/>
  <c r="O7867"/>
  <c r="O7866"/>
  <c r="O7863"/>
  <c r="O7862"/>
  <c r="O7859"/>
  <c r="O7858"/>
  <c r="O7855"/>
  <c r="O7854"/>
  <c r="O7851"/>
  <c r="O7850"/>
  <c r="O7848"/>
  <c r="O7846"/>
  <c r="O7845"/>
  <c r="O7842"/>
  <c r="O7841"/>
  <c r="O7838"/>
  <c r="O7837"/>
  <c r="O7834"/>
  <c r="O7833"/>
  <c r="O7830"/>
  <c r="O7829"/>
  <c r="O7826"/>
  <c r="O7825"/>
  <c r="O7822"/>
  <c r="O7821"/>
  <c r="O7818"/>
  <c r="O7817"/>
  <c r="O7815"/>
  <c r="O7813"/>
  <c r="O7812"/>
  <c r="O7809"/>
  <c r="O7808"/>
  <c r="O7805"/>
  <c r="O7804"/>
  <c r="O7801"/>
  <c r="O7800"/>
  <c r="O7797"/>
  <c r="O7796"/>
  <c r="O7793"/>
  <c r="O7792"/>
  <c r="O7790"/>
  <c r="O7788"/>
  <c r="O7787"/>
  <c r="O7784"/>
  <c r="O7783"/>
  <c r="O7780"/>
  <c r="O7779"/>
  <c r="O7776"/>
  <c r="O7775"/>
  <c r="O7772"/>
  <c r="O7771"/>
  <c r="O7768"/>
  <c r="O7767"/>
  <c r="O7764"/>
  <c r="O7763"/>
  <c r="O7760"/>
  <c r="O7759"/>
  <c r="O7756"/>
  <c r="O7755"/>
  <c r="O7752"/>
  <c r="O7751"/>
  <c r="O7749"/>
  <c r="O7747"/>
  <c r="O7746"/>
  <c r="O7743"/>
  <c r="O7742"/>
  <c r="O7739"/>
  <c r="O7738"/>
  <c r="O7735"/>
  <c r="O7734"/>
  <c r="O7731"/>
  <c r="O7730"/>
  <c r="O7727"/>
  <c r="O7726"/>
  <c r="O7723"/>
  <c r="O7722"/>
  <c r="O7719"/>
  <c r="O7718"/>
  <c r="O7716"/>
  <c r="O7714"/>
  <c r="O7713"/>
  <c r="O7710"/>
  <c r="O7709"/>
  <c r="O7706"/>
  <c r="O7705"/>
  <c r="O7702"/>
  <c r="O7701"/>
  <c r="O7698"/>
  <c r="O7697"/>
  <c r="O7694"/>
  <c r="O7693"/>
  <c r="O7690"/>
  <c r="O7689"/>
  <c r="O7686"/>
  <c r="O7685"/>
  <c r="O7682"/>
  <c r="O7681"/>
  <c r="O7678"/>
  <c r="O7677"/>
  <c r="O7675"/>
  <c r="O7673"/>
  <c r="O7672"/>
  <c r="O7669"/>
  <c r="O7668"/>
  <c r="O7665"/>
  <c r="O7664"/>
  <c r="O7661"/>
  <c r="O7660"/>
  <c r="O7657"/>
  <c r="O7656"/>
  <c r="O7653"/>
  <c r="O7652"/>
  <c r="O7649"/>
  <c r="O7648"/>
  <c r="O7645"/>
  <c r="O7644"/>
  <c r="O7641"/>
  <c r="O7640"/>
  <c r="O7637"/>
  <c r="O7636"/>
  <c r="O7634"/>
  <c r="O7632"/>
  <c r="O7631"/>
  <c r="O7628"/>
  <c r="O7627"/>
  <c r="O7624"/>
  <c r="O7623"/>
  <c r="O7620"/>
  <c r="O7619"/>
  <c r="O7616"/>
  <c r="O7615"/>
  <c r="O7612"/>
  <c r="O7611"/>
  <c r="O7608"/>
  <c r="O7607"/>
  <c r="O7605"/>
  <c r="O7603"/>
  <c r="O7602"/>
  <c r="O7601"/>
  <c r="O7598"/>
  <c r="O7597"/>
  <c r="O7596"/>
  <c r="O7593"/>
  <c r="O7592"/>
  <c r="O7591"/>
  <c r="O7588"/>
  <c r="O7587"/>
  <c r="O7586"/>
  <c r="O7583"/>
  <c r="O7582"/>
  <c r="O7581"/>
  <c r="O7578"/>
  <c r="O7577"/>
  <c r="O7576"/>
  <c r="O7573"/>
  <c r="O7572"/>
  <c r="O7571"/>
  <c r="O7568"/>
  <c r="O7567"/>
  <c r="O7566"/>
  <c r="O7563"/>
  <c r="O7562"/>
  <c r="O7561"/>
  <c r="O7558"/>
  <c r="O7557"/>
  <c r="O7556"/>
  <c r="O7554"/>
  <c r="O7552"/>
  <c r="O7551"/>
  <c r="O7548"/>
  <c r="O7547"/>
  <c r="O7544"/>
  <c r="O7543"/>
  <c r="O7540"/>
  <c r="O7539"/>
  <c r="O7536"/>
  <c r="O7535"/>
  <c r="O7533"/>
  <c r="O7531"/>
  <c r="O7530"/>
  <c r="O7527"/>
  <c r="O7526"/>
  <c r="O7523"/>
  <c r="O7522"/>
  <c r="O7519"/>
  <c r="O7518"/>
  <c r="O7515"/>
  <c r="O7514"/>
  <c r="O7511"/>
  <c r="O7510"/>
  <c r="O7507"/>
  <c r="O7506"/>
  <c r="O7504"/>
  <c r="O7502"/>
  <c r="O7501"/>
  <c r="O7498"/>
  <c r="O7497"/>
  <c r="O7494"/>
  <c r="O7493"/>
  <c r="O7490"/>
  <c r="O7489"/>
  <c r="O7486"/>
  <c r="O7485"/>
  <c r="O7482"/>
  <c r="O7481"/>
  <c r="O7478"/>
  <c r="O7477"/>
  <c r="O7474"/>
  <c r="O7473"/>
  <c r="O7471"/>
  <c r="O7469"/>
  <c r="O7468"/>
  <c r="O7465"/>
  <c r="O7464"/>
  <c r="O7461"/>
  <c r="O7460"/>
  <c r="O7457"/>
  <c r="O7456"/>
  <c r="O7453"/>
  <c r="O7452"/>
  <c r="O7449"/>
  <c r="O7448"/>
  <c r="O7445"/>
  <c r="O7444"/>
  <c r="O7441"/>
  <c r="O7440"/>
  <c r="O7437"/>
  <c r="O7436"/>
  <c r="O7434"/>
  <c r="O7432"/>
  <c r="O7431"/>
  <c r="O7428"/>
  <c r="O7427"/>
  <c r="O7424"/>
  <c r="O7423"/>
  <c r="O7420"/>
  <c r="O7419"/>
  <c r="O7416"/>
  <c r="O7415"/>
  <c r="O7412"/>
  <c r="O7411"/>
  <c r="O7408"/>
  <c r="O7407"/>
  <c r="O7404"/>
  <c r="O7403"/>
  <c r="O7400"/>
  <c r="O7399"/>
  <c r="O7396"/>
  <c r="O7395"/>
  <c r="O7393"/>
  <c r="O7391"/>
  <c r="O7390"/>
  <c r="O7387"/>
  <c r="O7386"/>
  <c r="O7383"/>
  <c r="O7382"/>
  <c r="O7379"/>
  <c r="O7378"/>
  <c r="O7375"/>
  <c r="O7374"/>
  <c r="O7371"/>
  <c r="O7370"/>
  <c r="O7367"/>
  <c r="O7366"/>
  <c r="O7363"/>
  <c r="O7362"/>
  <c r="O7359"/>
  <c r="O7358"/>
  <c r="O7355"/>
  <c r="O7354"/>
  <c r="O7352"/>
  <c r="O7350"/>
  <c r="O7349"/>
  <c r="O7348"/>
  <c r="O7345"/>
  <c r="O7344"/>
  <c r="O7343"/>
  <c r="O7340"/>
  <c r="O7339"/>
  <c r="O7338"/>
  <c r="O7335"/>
  <c r="O7334"/>
  <c r="O7333"/>
  <c r="O7330"/>
  <c r="O7329"/>
  <c r="O7328"/>
  <c r="O7325"/>
  <c r="O7324"/>
  <c r="O7323"/>
  <c r="O7320"/>
  <c r="O7319"/>
  <c r="O7318"/>
  <c r="O7315"/>
  <c r="O7314"/>
  <c r="O7313"/>
  <c r="O7311"/>
  <c r="O7309"/>
  <c r="O7308"/>
  <c r="O7305"/>
  <c r="O7304"/>
  <c r="O7301"/>
  <c r="O7300"/>
  <c r="O7297"/>
  <c r="O7296"/>
  <c r="O7293"/>
  <c r="O7292"/>
  <c r="O7289"/>
  <c r="O7288"/>
  <c r="O7285"/>
  <c r="O7284"/>
  <c r="O7282"/>
  <c r="O7281"/>
  <c r="O7279"/>
  <c r="O7278"/>
  <c r="O7276"/>
  <c r="O7274"/>
  <c r="O7273"/>
  <c r="O7270"/>
  <c r="O7269"/>
  <c r="O7266"/>
  <c r="O7265"/>
  <c r="O7262"/>
  <c r="O7261"/>
  <c r="O7259"/>
  <c r="O7257"/>
  <c r="O7256"/>
  <c r="O7254"/>
  <c r="O7252"/>
  <c r="O7251"/>
  <c r="O7249"/>
  <c r="O7247"/>
  <c r="O7246"/>
  <c r="O7244"/>
  <c r="O7242"/>
  <c r="O7241"/>
  <c r="O7240"/>
  <c r="O7237"/>
  <c r="O7236"/>
  <c r="O7235"/>
  <c r="O7232"/>
  <c r="O7231"/>
  <c r="O7230"/>
  <c r="O7227"/>
  <c r="O7226"/>
  <c r="O7224"/>
  <c r="O7222"/>
  <c r="O7221"/>
  <c r="O7218"/>
  <c r="O7217"/>
  <c r="O7215"/>
  <c r="O7214"/>
  <c r="O7212"/>
  <c r="O7209"/>
  <c r="O7208"/>
  <c r="O7205"/>
  <c r="O7204"/>
  <c r="O7202"/>
  <c r="O7200"/>
  <c r="O7199"/>
  <c r="O7197"/>
  <c r="O7195"/>
  <c r="O7194"/>
  <c r="O7191"/>
  <c r="O7190"/>
  <c r="O7187"/>
  <c r="O7186"/>
  <c r="O7184"/>
  <c r="O7182"/>
  <c r="O7181"/>
  <c r="O7178"/>
  <c r="O7177"/>
  <c r="O7174"/>
  <c r="O7173"/>
  <c r="O7170"/>
  <c r="O7169"/>
  <c r="O7166"/>
  <c r="O7165"/>
  <c r="O7162"/>
  <c r="O7161"/>
  <c r="O7158"/>
  <c r="O7157"/>
  <c r="O7154"/>
  <c r="O7153"/>
  <c r="O7151"/>
  <c r="O7149"/>
  <c r="O7148"/>
  <c r="O7145"/>
  <c r="O7144"/>
  <c r="O7142"/>
  <c r="O7140"/>
  <c r="O7139"/>
  <c r="O7136"/>
  <c r="O7135"/>
  <c r="O7133"/>
  <c r="O7131"/>
  <c r="O7130"/>
  <c r="O7129"/>
  <c r="O7126"/>
  <c r="O7125"/>
  <c r="O7124"/>
  <c r="O7122"/>
  <c r="O7120"/>
  <c r="O7119"/>
  <c r="O7117"/>
  <c r="O7115"/>
  <c r="O7114"/>
  <c r="O7113"/>
  <c r="O7110"/>
  <c r="O7109"/>
  <c r="O7108"/>
  <c r="O7106"/>
  <c r="O7104"/>
  <c r="O7103"/>
  <c r="O7102"/>
  <c r="O7099"/>
  <c r="O7098"/>
  <c r="O7097"/>
  <c r="O7094"/>
  <c r="O7093"/>
  <c r="O7092"/>
  <c r="O7089"/>
  <c r="O7088"/>
  <c r="O7087"/>
  <c r="O7085"/>
  <c r="O7083"/>
  <c r="O7082"/>
  <c r="O7079"/>
  <c r="O7078"/>
  <c r="O7075"/>
  <c r="O7074"/>
  <c r="O7071"/>
  <c r="O7070"/>
  <c r="O7068"/>
  <c r="O7066"/>
  <c r="O7065"/>
  <c r="O7062"/>
  <c r="O7061"/>
  <c r="O7058"/>
  <c r="O7057"/>
  <c r="O7054"/>
  <c r="O7053"/>
  <c r="O7050"/>
  <c r="O7049"/>
  <c r="O7046"/>
  <c r="O7045"/>
  <c r="O7043"/>
  <c r="O7041"/>
  <c r="O7040"/>
  <c r="O7039"/>
  <c r="O7036"/>
  <c r="O7035"/>
  <c r="O7034"/>
  <c r="O7031"/>
  <c r="O7030"/>
  <c r="O7029"/>
  <c r="O7026"/>
  <c r="O7025"/>
  <c r="O7024"/>
  <c r="O7022"/>
  <c r="O7020"/>
  <c r="O7019"/>
  <c r="O7016"/>
  <c r="O7015"/>
  <c r="O7012"/>
  <c r="O7011"/>
  <c r="O7008"/>
  <c r="O7007"/>
  <c r="O7004"/>
  <c r="O7003"/>
  <c r="O7000"/>
  <c r="O6999"/>
  <c r="O6998"/>
  <c r="O6995"/>
  <c r="O6994"/>
  <c r="O6991"/>
  <c r="O6990"/>
  <c r="O6989"/>
  <c r="O6987"/>
  <c r="O6985"/>
  <c r="O6984"/>
  <c r="O6981"/>
  <c r="O6980"/>
  <c r="O6978"/>
  <c r="O6976"/>
  <c r="O6975"/>
  <c r="O6972"/>
  <c r="O6971"/>
  <c r="O6968"/>
  <c r="O6967"/>
  <c r="O6964"/>
  <c r="O6963"/>
  <c r="O6960"/>
  <c r="O6959"/>
  <c r="O6957"/>
  <c r="O6955"/>
  <c r="O6954"/>
  <c r="O6952"/>
  <c r="O6950"/>
  <c r="O6949"/>
  <c r="O6948"/>
  <c r="O6947"/>
  <c r="O6944"/>
  <c r="O6943"/>
  <c r="O6942"/>
  <c r="O6941"/>
  <c r="O6938"/>
  <c r="O6937"/>
  <c r="O6936"/>
  <c r="O6935"/>
  <c r="O6932"/>
  <c r="O6931"/>
  <c r="O6930"/>
  <c r="O6929"/>
  <c r="O6926"/>
  <c r="O6925"/>
  <c r="O6924"/>
  <c r="O6923"/>
  <c r="O6921"/>
  <c r="O6919"/>
  <c r="O6918"/>
  <c r="O6915"/>
  <c r="O6914"/>
  <c r="O6911"/>
  <c r="O6910"/>
  <c r="O6907"/>
  <c r="O6906"/>
  <c r="O6903"/>
  <c r="O6902"/>
  <c r="O6900"/>
  <c r="O6898"/>
  <c r="O6897"/>
  <c r="O6894"/>
  <c r="O6893"/>
  <c r="O6891"/>
  <c r="O6889"/>
  <c r="O6888"/>
  <c r="O6885"/>
  <c r="O6884"/>
  <c r="O6882"/>
  <c r="O6880"/>
  <c r="O6879"/>
  <c r="O6878"/>
  <c r="O6877"/>
  <c r="O6874"/>
  <c r="O6873"/>
  <c r="O6872"/>
  <c r="O6871"/>
  <c r="O6868"/>
  <c r="O6867"/>
  <c r="O6866"/>
  <c r="O6865"/>
  <c r="O6864"/>
  <c r="O6863"/>
  <c r="O6862"/>
  <c r="O6859"/>
  <c r="O6858"/>
  <c r="O6857"/>
  <c r="O6856"/>
  <c r="O6855"/>
  <c r="O6853"/>
  <c r="O6851"/>
  <c r="O6850"/>
  <c r="O6847"/>
  <c r="O6846"/>
  <c r="O6844"/>
  <c r="O6842"/>
  <c r="O6841"/>
  <c r="O6838"/>
  <c r="O6837"/>
  <c r="O6834"/>
  <c r="O6833"/>
  <c r="O6831"/>
  <c r="O6829"/>
  <c r="O6828"/>
  <c r="O6825"/>
  <c r="O6824"/>
  <c r="O6821"/>
  <c r="O6820"/>
  <c r="O6817"/>
  <c r="O6816"/>
  <c r="O6814"/>
  <c r="O6812"/>
  <c r="O6811"/>
  <c r="O6808"/>
  <c r="O6807"/>
  <c r="O6804"/>
  <c r="O6803"/>
  <c r="O6800"/>
  <c r="O6799"/>
  <c r="O6796"/>
  <c r="O6795"/>
  <c r="O6792"/>
  <c r="O6791"/>
  <c r="O6789"/>
  <c r="O6787"/>
  <c r="O6786"/>
  <c r="O6783"/>
  <c r="O6782"/>
  <c r="O6779"/>
  <c r="O6778"/>
  <c r="O6776"/>
  <c r="O6774"/>
  <c r="O6773"/>
  <c r="O6770"/>
  <c r="O6769"/>
  <c r="O6766"/>
  <c r="O6765"/>
  <c r="O6762"/>
  <c r="O6761"/>
  <c r="O6758"/>
  <c r="O6757"/>
  <c r="O6754"/>
  <c r="O6753"/>
  <c r="O6751"/>
  <c r="O6749"/>
  <c r="O6748"/>
  <c r="O6747"/>
  <c r="O6746"/>
  <c r="O6745"/>
  <c r="O6744"/>
  <c r="O6743"/>
  <c r="O6742"/>
  <c r="O6739"/>
  <c r="O6738"/>
  <c r="O6737"/>
  <c r="O6736"/>
  <c r="O6735"/>
  <c r="O6734"/>
  <c r="O6733"/>
  <c r="O6732"/>
  <c r="O6729"/>
  <c r="O6728"/>
  <c r="O6727"/>
  <c r="O6726"/>
  <c r="O6725"/>
  <c r="O6724"/>
  <c r="O6723"/>
  <c r="O6722"/>
  <c r="O6719"/>
  <c r="O6718"/>
  <c r="O6717"/>
  <c r="O6716"/>
  <c r="O6715"/>
  <c r="O6714"/>
  <c r="O6713"/>
  <c r="O6712"/>
  <c r="O6711"/>
  <c r="O6708"/>
  <c r="O6707"/>
  <c r="O6706"/>
  <c r="O6705"/>
  <c r="O6704"/>
  <c r="O6703"/>
  <c r="O6702"/>
  <c r="O6701"/>
  <c r="O6700"/>
  <c r="O6697"/>
  <c r="O6696"/>
  <c r="O6695"/>
  <c r="O6694"/>
  <c r="O6693"/>
  <c r="O6692"/>
  <c r="O6689"/>
  <c r="O6688"/>
  <c r="O6687"/>
  <c r="O6686"/>
  <c r="O6685"/>
  <c r="O6684"/>
  <c r="O6683"/>
  <c r="O6682"/>
  <c r="O6681"/>
  <c r="O6678"/>
  <c r="O6677"/>
  <c r="O6676"/>
  <c r="O6675"/>
  <c r="O6674"/>
  <c r="O6673"/>
  <c r="O6672"/>
  <c r="O6671"/>
  <c r="O6668"/>
  <c r="O6667"/>
  <c r="O6666"/>
  <c r="O6665"/>
  <c r="O6664"/>
  <c r="O6663"/>
  <c r="O6662"/>
  <c r="O6660"/>
  <c r="O6658"/>
  <c r="O6657"/>
  <c r="O6654"/>
  <c r="O6653"/>
  <c r="O6650"/>
  <c r="O6649"/>
  <c r="O6646"/>
  <c r="O6645"/>
  <c r="O6642"/>
  <c r="O6641"/>
  <c r="O6639"/>
  <c r="O6637"/>
  <c r="O6636"/>
  <c r="O6633"/>
  <c r="O6632"/>
  <c r="O6629"/>
  <c r="O6628"/>
  <c r="O6625"/>
  <c r="O6624"/>
  <c r="O6621"/>
  <c r="O6620"/>
  <c r="O6618"/>
  <c r="O6616"/>
  <c r="O6615"/>
  <c r="O6614"/>
  <c r="O6611"/>
  <c r="O6610"/>
  <c r="O6609"/>
  <c r="O6606"/>
  <c r="O6605"/>
  <c r="O6604"/>
  <c r="O6601"/>
  <c r="O6600"/>
  <c r="O6599"/>
  <c r="O6596"/>
  <c r="O6595"/>
  <c r="O6594"/>
  <c r="O6591"/>
  <c r="O6590"/>
  <c r="O6589"/>
  <c r="O6587"/>
  <c r="O6585"/>
  <c r="O6584"/>
  <c r="O6581"/>
  <c r="O6580"/>
  <c r="O6577"/>
  <c r="O6576"/>
  <c r="O6573"/>
  <c r="O6572"/>
  <c r="O6569"/>
  <c r="O6568"/>
  <c r="O6565"/>
  <c r="O6564"/>
  <c r="O6561"/>
  <c r="O6560"/>
  <c r="O6557"/>
  <c r="O6556"/>
  <c r="O6554"/>
  <c r="O6552"/>
  <c r="O6551"/>
  <c r="O6548"/>
  <c r="O6547"/>
  <c r="O6544"/>
  <c r="O6543"/>
  <c r="O6540"/>
  <c r="O6539"/>
  <c r="O6536"/>
  <c r="O6535"/>
  <c r="O6532"/>
  <c r="O6531"/>
  <c r="O6528"/>
  <c r="O6527"/>
  <c r="O6524"/>
  <c r="O6523"/>
  <c r="O6521"/>
  <c r="O6519"/>
  <c r="O6518"/>
  <c r="O6515"/>
  <c r="O6514"/>
  <c r="O6512"/>
  <c r="O6510"/>
  <c r="O6509"/>
  <c r="O6506"/>
  <c r="O6505"/>
  <c r="O6502"/>
  <c r="O6501"/>
  <c r="O6499"/>
  <c r="O6497"/>
  <c r="O6496"/>
  <c r="O6493"/>
  <c r="O6492"/>
  <c r="O6489"/>
  <c r="O6488"/>
  <c r="O6485"/>
  <c r="O6484"/>
  <c r="O6482"/>
  <c r="O6480"/>
  <c r="O6479"/>
  <c r="O6478"/>
  <c r="O6475"/>
  <c r="O6474"/>
  <c r="O6473"/>
  <c r="O6470"/>
  <c r="O6469"/>
  <c r="O6468"/>
  <c r="O6466"/>
  <c r="O6464"/>
  <c r="O6463"/>
  <c r="O6462"/>
  <c r="O6459"/>
  <c r="O6458"/>
  <c r="O6457"/>
  <c r="O6456"/>
  <c r="O6453"/>
  <c r="O6452"/>
  <c r="O6451"/>
  <c r="O6448"/>
  <c r="O6447"/>
  <c r="O6446"/>
  <c r="O6445"/>
  <c r="O6443"/>
  <c r="O6441"/>
  <c r="O6440"/>
  <c r="O6437"/>
  <c r="O6436"/>
  <c r="O6433"/>
  <c r="O6432"/>
  <c r="O6429"/>
  <c r="O6428"/>
  <c r="O6425"/>
  <c r="O6424"/>
  <c r="O6421"/>
  <c r="O6420"/>
  <c r="O6417"/>
  <c r="O6416"/>
  <c r="O6413"/>
  <c r="O6412"/>
  <c r="O6409"/>
  <c r="O6408"/>
  <c r="O6405"/>
  <c r="O6404"/>
  <c r="O6402"/>
  <c r="O6400"/>
  <c r="O6399"/>
  <c r="O6396"/>
  <c r="O6395"/>
  <c r="O6392"/>
  <c r="O6391"/>
  <c r="O6388"/>
  <c r="O6387"/>
  <c r="O6384"/>
  <c r="O6383"/>
  <c r="O6380"/>
  <c r="O6379"/>
  <c r="O6377"/>
  <c r="O6375"/>
  <c r="O6374"/>
  <c r="O6373"/>
  <c r="O6370"/>
  <c r="O6369"/>
  <c r="O6368"/>
  <c r="O6365"/>
  <c r="O6364"/>
  <c r="O6363"/>
  <c r="O6360"/>
  <c r="O6359"/>
  <c r="O6358"/>
  <c r="O6355"/>
  <c r="O6354"/>
  <c r="O6353"/>
  <c r="O6350"/>
  <c r="O6349"/>
  <c r="O6348"/>
  <c r="O6346"/>
  <c r="O6344"/>
  <c r="O6343"/>
  <c r="O6340"/>
  <c r="O6339"/>
  <c r="O6337"/>
  <c r="O6335"/>
  <c r="O6334"/>
  <c r="O6331"/>
  <c r="O6330"/>
  <c r="O6327"/>
  <c r="O6326"/>
  <c r="O6323"/>
  <c r="O6322"/>
  <c r="O6319"/>
  <c r="O6318"/>
  <c r="O6315"/>
  <c r="O6314"/>
  <c r="O6312"/>
  <c r="O6310"/>
  <c r="O6309"/>
  <c r="O6308"/>
  <c r="O6307"/>
  <c r="O6304"/>
  <c r="O6303"/>
  <c r="O6302"/>
  <c r="O6301"/>
  <c r="O6298"/>
  <c r="O6297"/>
  <c r="O6296"/>
  <c r="O6295"/>
  <c r="O6292"/>
  <c r="O6291"/>
  <c r="O6290"/>
  <c r="O6289"/>
  <c r="O6286"/>
  <c r="O6285"/>
  <c r="O6284"/>
  <c r="O6283"/>
  <c r="O6280"/>
  <c r="O6279"/>
  <c r="O6278"/>
  <c r="O6277"/>
  <c r="O6274"/>
  <c r="O6273"/>
  <c r="O6272"/>
  <c r="O6271"/>
  <c r="O6269"/>
  <c r="O6267"/>
  <c r="O6266"/>
  <c r="O6263"/>
  <c r="O6262"/>
  <c r="O6259"/>
  <c r="O6258"/>
  <c r="O6255"/>
  <c r="O6254"/>
  <c r="O6251"/>
  <c r="O6250"/>
  <c r="O6247"/>
  <c r="O6246"/>
  <c r="O6243"/>
  <c r="O6242"/>
  <c r="O6239"/>
  <c r="O6238"/>
  <c r="O6236"/>
  <c r="O6234"/>
  <c r="O6233"/>
  <c r="O6230"/>
  <c r="O6229"/>
  <c r="O6226"/>
  <c r="O6225"/>
  <c r="O6222"/>
  <c r="O6221"/>
  <c r="O6219"/>
  <c r="O6217"/>
  <c r="O6216"/>
  <c r="O6213"/>
  <c r="O6212"/>
  <c r="O6209"/>
  <c r="O6208"/>
  <c r="O6205"/>
  <c r="O6204"/>
  <c r="O6201"/>
  <c r="O6200"/>
  <c r="O6197"/>
  <c r="O6196"/>
  <c r="O6193"/>
  <c r="O6192"/>
  <c r="O6190"/>
  <c r="O6188"/>
  <c r="O6187"/>
  <c r="O6184"/>
  <c r="O6183"/>
  <c r="O6180"/>
  <c r="O6179"/>
  <c r="O6176"/>
  <c r="O6175"/>
  <c r="O6172"/>
  <c r="O6171"/>
  <c r="O6168"/>
  <c r="O6167"/>
  <c r="O6165"/>
  <c r="O6163"/>
  <c r="O6162"/>
  <c r="O6159"/>
  <c r="O6158"/>
  <c r="O6155"/>
  <c r="O6154"/>
  <c r="O6151"/>
  <c r="O6150"/>
  <c r="O6147"/>
  <c r="O6146"/>
  <c r="O6143"/>
  <c r="O6142"/>
  <c r="O6139"/>
  <c r="O6138"/>
  <c r="O6135"/>
  <c r="O6134"/>
  <c r="O6132"/>
  <c r="O6130"/>
  <c r="O6129"/>
  <c r="O6126"/>
  <c r="O6125"/>
  <c r="O6122"/>
  <c r="O6121"/>
  <c r="O6118"/>
  <c r="O6117"/>
  <c r="O6114"/>
  <c r="O6113"/>
  <c r="O6110"/>
  <c r="O6109"/>
  <c r="O6106"/>
  <c r="O6105"/>
  <c r="O6102"/>
  <c r="O6101"/>
  <c r="O6099"/>
  <c r="O6097"/>
  <c r="O6096"/>
  <c r="O6095"/>
  <c r="O6094"/>
  <c r="O6091"/>
  <c r="O6090"/>
  <c r="O6089"/>
  <c r="O6088"/>
  <c r="O6085"/>
  <c r="O6084"/>
  <c r="O6083"/>
  <c r="O6082"/>
  <c r="O6079"/>
  <c r="O6078"/>
  <c r="O6077"/>
  <c r="O6076"/>
  <c r="O6073"/>
  <c r="O6072"/>
  <c r="O6071"/>
  <c r="O6070"/>
  <c r="O6067"/>
  <c r="O6066"/>
  <c r="O6065"/>
  <c r="O6064"/>
  <c r="O6062"/>
  <c r="O6060"/>
  <c r="O6059"/>
  <c r="O6056"/>
  <c r="O6055"/>
  <c r="O6052"/>
  <c r="O6051"/>
  <c r="O6048"/>
  <c r="O6047"/>
  <c r="O6044"/>
  <c r="O6043"/>
  <c r="O6040"/>
  <c r="O6039"/>
  <c r="O6036"/>
  <c r="O6035"/>
  <c r="O6032"/>
  <c r="O6031"/>
  <c r="O6028"/>
  <c r="O6027"/>
  <c r="O6025"/>
  <c r="O6023"/>
  <c r="O6022"/>
  <c r="O6019"/>
  <c r="O6018"/>
  <c r="O6015"/>
  <c r="O6014"/>
  <c r="O6011"/>
  <c r="O6010"/>
  <c r="O6007"/>
  <c r="O6006"/>
  <c r="O6003"/>
  <c r="O6002"/>
  <c r="O5999"/>
  <c r="O5998"/>
  <c r="O5995"/>
  <c r="O5994"/>
  <c r="O5992"/>
  <c r="O5990"/>
  <c r="O5989"/>
  <c r="O5986"/>
  <c r="O5985"/>
  <c r="O5982"/>
  <c r="O5981"/>
  <c r="O5978"/>
  <c r="O5977"/>
  <c r="O5974"/>
  <c r="O5973"/>
  <c r="O5970"/>
  <c r="O5969"/>
  <c r="O5966"/>
  <c r="O5965"/>
  <c r="O5962"/>
  <c r="O5961"/>
  <c r="O5958"/>
  <c r="O5957"/>
  <c r="O5954"/>
  <c r="O5953"/>
  <c r="O5951"/>
  <c r="O5949"/>
  <c r="O5948"/>
  <c r="O5945"/>
  <c r="O5944"/>
  <c r="O5941"/>
  <c r="O5940"/>
  <c r="O5937"/>
  <c r="O5936"/>
  <c r="O5933"/>
  <c r="O5932"/>
  <c r="O5929"/>
  <c r="O5928"/>
  <c r="O5925"/>
  <c r="O5924"/>
  <c r="O5922"/>
  <c r="O5920"/>
  <c r="O5919"/>
  <c r="O5918"/>
  <c r="O5917"/>
  <c r="O5914"/>
  <c r="O5913"/>
  <c r="O5912"/>
  <c r="O5911"/>
  <c r="O5908"/>
  <c r="O5907"/>
  <c r="O5906"/>
  <c r="O5905"/>
  <c r="O5902"/>
  <c r="O5901"/>
  <c r="O5900"/>
  <c r="O5899"/>
  <c r="O5896"/>
  <c r="O5895"/>
  <c r="O5894"/>
  <c r="O5893"/>
  <c r="O5890"/>
  <c r="O5889"/>
  <c r="O5888"/>
  <c r="O5887"/>
  <c r="O5885"/>
  <c r="O5883"/>
  <c r="O5882"/>
  <c r="O5879"/>
  <c r="O5878"/>
  <c r="O5875"/>
  <c r="O5874"/>
  <c r="O5871"/>
  <c r="O5870"/>
  <c r="O5867"/>
  <c r="O5866"/>
  <c r="O5863"/>
  <c r="O5862"/>
  <c r="O5860"/>
  <c r="O5858"/>
  <c r="O5857"/>
  <c r="O5854"/>
  <c r="O5853"/>
  <c r="O5850"/>
  <c r="O5849"/>
  <c r="O5846"/>
  <c r="O5845"/>
  <c r="O5842"/>
  <c r="O5841"/>
  <c r="O5839"/>
  <c r="O5837"/>
  <c r="O5836"/>
  <c r="O5835"/>
  <c r="O5834"/>
  <c r="O5833"/>
  <c r="O5830"/>
  <c r="O5829"/>
  <c r="O5828"/>
  <c r="O5827"/>
  <c r="O5826"/>
  <c r="O5823"/>
  <c r="O5822"/>
  <c r="O5821"/>
  <c r="O5820"/>
  <c r="O5819"/>
  <c r="O5816"/>
  <c r="O5815"/>
  <c r="O5814"/>
  <c r="O5813"/>
  <c r="O5812"/>
  <c r="O5809"/>
  <c r="O5808"/>
  <c r="O5807"/>
  <c r="O5806"/>
  <c r="O5805"/>
  <c r="O5804"/>
  <c r="O5802"/>
  <c r="O5800"/>
  <c r="O5799"/>
  <c r="O5796"/>
  <c r="O5795"/>
  <c r="O5792"/>
  <c r="O5791"/>
  <c r="O5788"/>
  <c r="O5787"/>
  <c r="O5784"/>
  <c r="O5783"/>
  <c r="O5780"/>
  <c r="O5779"/>
  <c r="O5776"/>
  <c r="O5775"/>
  <c r="O5772"/>
  <c r="O5771"/>
  <c r="O5768"/>
  <c r="O5767"/>
  <c r="O5764"/>
  <c r="O5763"/>
  <c r="O5761"/>
  <c r="O5759"/>
  <c r="O5758"/>
  <c r="O5755"/>
  <c r="O5754"/>
  <c r="O5751"/>
  <c r="O5750"/>
  <c r="O5747"/>
  <c r="O5746"/>
  <c r="O5743"/>
  <c r="O5742"/>
  <c r="O5739"/>
  <c r="O5738"/>
  <c r="O5735"/>
  <c r="O5734"/>
  <c r="O5731"/>
  <c r="O5730"/>
  <c r="O5727"/>
  <c r="O5726"/>
  <c r="O5724"/>
  <c r="O5722"/>
  <c r="O5721"/>
  <c r="O5720"/>
  <c r="O5717"/>
  <c r="O5716"/>
  <c r="O5715"/>
  <c r="O5712"/>
  <c r="O5711"/>
  <c r="O5710"/>
  <c r="O5707"/>
  <c r="O5706"/>
  <c r="O5705"/>
  <c r="O5702"/>
  <c r="O5701"/>
  <c r="O5700"/>
  <c r="O5697"/>
  <c r="O5696"/>
  <c r="O5695"/>
  <c r="O5693"/>
  <c r="O5691"/>
  <c r="O5690"/>
  <c r="O5689"/>
  <c r="O5686"/>
  <c r="O5685"/>
  <c r="O5684"/>
  <c r="O5683"/>
  <c r="O5680"/>
  <c r="O5679"/>
  <c r="O5678"/>
  <c r="O5677"/>
  <c r="O5674"/>
  <c r="O5673"/>
  <c r="O5672"/>
  <c r="O5671"/>
  <c r="O5668"/>
  <c r="O5667"/>
  <c r="O5666"/>
  <c r="O5665"/>
  <c r="O5662"/>
  <c r="O5661"/>
  <c r="O5660"/>
  <c r="O5659"/>
  <c r="O5656"/>
  <c r="O5655"/>
  <c r="O5654"/>
  <c r="O5653"/>
  <c r="O5650"/>
  <c r="O5649"/>
  <c r="O5648"/>
  <c r="O5647"/>
  <c r="O5644"/>
  <c r="O5643"/>
  <c r="O5642"/>
  <c r="O5641"/>
  <c r="O5638"/>
  <c r="O5637"/>
  <c r="O5636"/>
  <c r="O5635"/>
  <c r="O5632"/>
  <c r="O5631"/>
  <c r="O5630"/>
  <c r="O5629"/>
  <c r="O5627"/>
  <c r="O5625"/>
  <c r="O5624"/>
  <c r="O5623"/>
  <c r="O5620"/>
  <c r="O5619"/>
  <c r="O5618"/>
  <c r="O5615"/>
  <c r="O5614"/>
  <c r="O5611"/>
  <c r="O5610"/>
  <c r="O5607"/>
  <c r="O5606"/>
  <c r="O5605"/>
  <c r="O5602"/>
  <c r="O5601"/>
  <c r="O5600"/>
  <c r="O5597"/>
  <c r="O5596"/>
  <c r="O5595"/>
  <c r="O5593"/>
  <c r="O5591"/>
  <c r="O5590"/>
  <c r="O5589"/>
  <c r="O5588"/>
  <c r="O5587"/>
  <c r="O5584"/>
  <c r="O5583"/>
  <c r="O5582"/>
  <c r="O5581"/>
  <c r="O5580"/>
  <c r="O5577"/>
  <c r="O5576"/>
  <c r="O5575"/>
  <c r="O5574"/>
  <c r="O5573"/>
  <c r="O5570"/>
  <c r="O5569"/>
  <c r="O5568"/>
  <c r="O5567"/>
  <c r="O5566"/>
  <c r="O5563"/>
  <c r="O5562"/>
  <c r="O5561"/>
  <c r="O5560"/>
  <c r="O5559"/>
  <c r="O5556"/>
  <c r="O5555"/>
  <c r="O5554"/>
  <c r="O5553"/>
  <c r="O5552"/>
  <c r="O5549"/>
  <c r="O5548"/>
  <c r="O5547"/>
  <c r="O5546"/>
  <c r="O5545"/>
  <c r="O5543"/>
  <c r="O5541"/>
  <c r="O5540"/>
  <c r="O5537"/>
  <c r="O5536"/>
  <c r="O5533"/>
  <c r="O5532"/>
  <c r="O5529"/>
  <c r="O5528"/>
  <c r="O5525"/>
  <c r="O5524"/>
  <c r="O5521"/>
  <c r="O5520"/>
  <c r="O5518"/>
  <c r="O5516"/>
  <c r="O5515"/>
  <c r="O5512"/>
  <c r="O5511"/>
  <c r="O5508"/>
  <c r="O5507"/>
  <c r="O5504"/>
  <c r="O5503"/>
  <c r="O5500"/>
  <c r="O5499"/>
  <c r="O5497"/>
  <c r="O5495"/>
  <c r="O5494"/>
  <c r="O5493"/>
  <c r="O5492"/>
  <c r="O5491"/>
  <c r="O5488"/>
  <c r="O5487"/>
  <c r="O5486"/>
  <c r="O5485"/>
  <c r="O5484"/>
  <c r="O5481"/>
  <c r="O5480"/>
  <c r="O5479"/>
  <c r="O5478"/>
  <c r="O5477"/>
  <c r="O5474"/>
  <c r="O5473"/>
  <c r="O5472"/>
  <c r="O5471"/>
  <c r="O5470"/>
  <c r="O5467"/>
  <c r="O5466"/>
  <c r="O5465"/>
  <c r="O5464"/>
  <c r="O5463"/>
  <c r="O5460"/>
  <c r="O5459"/>
  <c r="O5458"/>
  <c r="O5457"/>
  <c r="O5456"/>
  <c r="O5454"/>
  <c r="O5452"/>
  <c r="O5451"/>
  <c r="O5448"/>
  <c r="O5447"/>
  <c r="O5444"/>
  <c r="O5443"/>
  <c r="O5440"/>
  <c r="O5439"/>
  <c r="O5436"/>
  <c r="O5435"/>
  <c r="O5432"/>
  <c r="O5431"/>
  <c r="O5428"/>
  <c r="O5427"/>
  <c r="O5424"/>
  <c r="O5423"/>
  <c r="O5420"/>
  <c r="O5419"/>
  <c r="O5417"/>
  <c r="O5415"/>
  <c r="O5414"/>
  <c r="O5411"/>
  <c r="O5410"/>
  <c r="O5407"/>
  <c r="O5406"/>
  <c r="O5403"/>
  <c r="O5402"/>
  <c r="O5399"/>
  <c r="O5398"/>
  <c r="O5395"/>
  <c r="O5394"/>
  <c r="O5391"/>
  <c r="O5390"/>
  <c r="O5387"/>
  <c r="O5386"/>
  <c r="O5383"/>
  <c r="O5382"/>
  <c r="O5379"/>
  <c r="O5378"/>
  <c r="O5375"/>
  <c r="O5374"/>
  <c r="O5371"/>
  <c r="O5370"/>
  <c r="O5368"/>
  <c r="O5366"/>
  <c r="O5365"/>
  <c r="O5362"/>
  <c r="O5361"/>
  <c r="O5358"/>
  <c r="O5357"/>
  <c r="O5354"/>
  <c r="O5353"/>
  <c r="O5350"/>
  <c r="O5349"/>
  <c r="O5346"/>
  <c r="O5345"/>
  <c r="O5342"/>
  <c r="O5341"/>
  <c r="O5338"/>
  <c r="O5337"/>
  <c r="O5335"/>
  <c r="O5333"/>
  <c r="O5332"/>
  <c r="O5329"/>
  <c r="O5328"/>
  <c r="O5325"/>
  <c r="O5324"/>
  <c r="O5321"/>
  <c r="O5320"/>
  <c r="O5319"/>
  <c r="O5316"/>
  <c r="O5315"/>
  <c r="O5312"/>
  <c r="O5311"/>
  <c r="O5308"/>
  <c r="O5307"/>
  <c r="O5304"/>
  <c r="O5303"/>
  <c r="O5302"/>
  <c r="O5299"/>
  <c r="O5298"/>
  <c r="O5296"/>
  <c r="O5294"/>
  <c r="O5293"/>
  <c r="O5292"/>
  <c r="O5289"/>
  <c r="O5288"/>
  <c r="O5287"/>
  <c r="O5284"/>
  <c r="O5283"/>
  <c r="O5282"/>
  <c r="O5279"/>
  <c r="O5278"/>
  <c r="O5277"/>
  <c r="O5274"/>
  <c r="O5273"/>
  <c r="O5272"/>
  <c r="O5269"/>
  <c r="O5268"/>
  <c r="O5267"/>
  <c r="O5264"/>
  <c r="O5263"/>
  <c r="O5262"/>
  <c r="O5259"/>
  <c r="O5258"/>
  <c r="O5257"/>
  <c r="O5255"/>
  <c r="O5254"/>
  <c r="O5252"/>
  <c r="O5251"/>
  <c r="O5248"/>
  <c r="O5247"/>
  <c r="O5244"/>
  <c r="O5243"/>
  <c r="O5240"/>
  <c r="O5239"/>
  <c r="O5237"/>
  <c r="O5235"/>
  <c r="O5234"/>
  <c r="O5231"/>
  <c r="O5230"/>
  <c r="O5227"/>
  <c r="O5226"/>
  <c r="O5224"/>
  <c r="O5222"/>
  <c r="O5221"/>
  <c r="O5220"/>
  <c r="O5219"/>
  <c r="O5217"/>
  <c r="O5215"/>
  <c r="O5214"/>
  <c r="O5212"/>
  <c r="O5210"/>
  <c r="O5209"/>
  <c r="O5206"/>
  <c r="O5205"/>
  <c r="O5203"/>
  <c r="O5201"/>
  <c r="O5200"/>
  <c r="O5199"/>
  <c r="O5197"/>
  <c r="O5195"/>
  <c r="O5194"/>
  <c r="O5193"/>
  <c r="O5192"/>
  <c r="O5191"/>
  <c r="O5189"/>
  <c r="O5187"/>
  <c r="O5186"/>
  <c r="O5185"/>
  <c r="O5182"/>
  <c r="O5181"/>
  <c r="O5180"/>
  <c r="O5178"/>
  <c r="O5176"/>
  <c r="O5175"/>
  <c r="O5174"/>
  <c r="O5171"/>
  <c r="O5170"/>
  <c r="O5169"/>
  <c r="O5166"/>
  <c r="O5165"/>
  <c r="O5164"/>
  <c r="O5161"/>
  <c r="O5160"/>
  <c r="O5159"/>
  <c r="O5156"/>
  <c r="O5155"/>
  <c r="O5154"/>
  <c r="O5151"/>
  <c r="O5150"/>
  <c r="O5149"/>
  <c r="O5146"/>
  <c r="O5145"/>
  <c r="O5144"/>
  <c r="O5142"/>
  <c r="O5140"/>
  <c r="O5139"/>
  <c r="O5136"/>
  <c r="O5135"/>
  <c r="O5132"/>
  <c r="O5131"/>
  <c r="O5128"/>
  <c r="O5127"/>
  <c r="O5125"/>
  <c r="O5123"/>
  <c r="O5122"/>
  <c r="O5120"/>
  <c r="O5118"/>
  <c r="O5117"/>
  <c r="O5114"/>
  <c r="O5113"/>
  <c r="O5110"/>
  <c r="O5109"/>
  <c r="O5106"/>
  <c r="O5105"/>
  <c r="O5102"/>
  <c r="O5101"/>
  <c r="O5098"/>
  <c r="O5097"/>
  <c r="O5094"/>
  <c r="O5093"/>
  <c r="O5090"/>
  <c r="O5089"/>
  <c r="O5087"/>
  <c r="O5085"/>
  <c r="O5084"/>
  <c r="O5081"/>
  <c r="O5080"/>
  <c r="O5078"/>
  <c r="O5076"/>
  <c r="O5075"/>
  <c r="O5072"/>
  <c r="O5071"/>
  <c r="O5068"/>
  <c r="O5067"/>
  <c r="O5065"/>
  <c r="O5063"/>
  <c r="O5062"/>
  <c r="O5059"/>
  <c r="O5058"/>
  <c r="O5055"/>
  <c r="O5054"/>
  <c r="O5051"/>
  <c r="O5050"/>
  <c r="O5048"/>
  <c r="O5046"/>
  <c r="O5045"/>
  <c r="O5042"/>
  <c r="O5041"/>
  <c r="O5038"/>
  <c r="O5037"/>
  <c r="O5034"/>
  <c r="O5033"/>
  <c r="O5030"/>
  <c r="O5029"/>
  <c r="O5026"/>
  <c r="O5025"/>
  <c r="O5022"/>
  <c r="O5021"/>
  <c r="O5018"/>
  <c r="O5017"/>
  <c r="O5014"/>
  <c r="O5013"/>
  <c r="O5010"/>
  <c r="O5009"/>
  <c r="O5007"/>
  <c r="O5005"/>
  <c r="O5004"/>
  <c r="O5002"/>
  <c r="O5000"/>
  <c r="O4999"/>
  <c r="O4996"/>
  <c r="O4995"/>
  <c r="O4992"/>
  <c r="O4991"/>
  <c r="O4988"/>
  <c r="O4987"/>
  <c r="O4984"/>
  <c r="O4983"/>
  <c r="O4980"/>
  <c r="O4979"/>
  <c r="O4976"/>
  <c r="O4975"/>
  <c r="O4973"/>
  <c r="O4971"/>
  <c r="O4970"/>
  <c r="O4967"/>
  <c r="O4966"/>
  <c r="O4963"/>
  <c r="O4962"/>
  <c r="O4959"/>
  <c r="O4958"/>
  <c r="O4955"/>
  <c r="O4954"/>
  <c r="O4951"/>
  <c r="O4950"/>
  <c r="O4947"/>
  <c r="O4946"/>
  <c r="O4944"/>
  <c r="O4942"/>
  <c r="O4941"/>
  <c r="O4940"/>
  <c r="O4937"/>
  <c r="O4936"/>
  <c r="O4935"/>
  <c r="O4932"/>
  <c r="O4931"/>
  <c r="O4930"/>
  <c r="O4927"/>
  <c r="O4926"/>
  <c r="O4925"/>
  <c r="O4922"/>
  <c r="O4921"/>
  <c r="O4920"/>
  <c r="O4917"/>
  <c r="O4916"/>
  <c r="O4915"/>
  <c r="O4912"/>
  <c r="O4911"/>
  <c r="O4910"/>
  <c r="O4907"/>
  <c r="O4906"/>
  <c r="O4905"/>
  <c r="O4902"/>
  <c r="O4901"/>
  <c r="O4899"/>
  <c r="O4897"/>
  <c r="O4896"/>
  <c r="O4894"/>
  <c r="O4892"/>
  <c r="O4891"/>
  <c r="O4888"/>
  <c r="O4887"/>
  <c r="O4884"/>
  <c r="O4883"/>
  <c r="O4880"/>
  <c r="O4879"/>
  <c r="O4876"/>
  <c r="O4875"/>
  <c r="O4872"/>
  <c r="O4871"/>
  <c r="O4868"/>
  <c r="O4867"/>
  <c r="O4864"/>
  <c r="O4863"/>
  <c r="O4860"/>
  <c r="O4859"/>
  <c r="O4857"/>
  <c r="O4855"/>
  <c r="O4854"/>
  <c r="O4851"/>
  <c r="O4850"/>
  <c r="O4847"/>
  <c r="O4846"/>
  <c r="O4844"/>
  <c r="O4842"/>
  <c r="O4841"/>
  <c r="O4840"/>
  <c r="O4837"/>
  <c r="O4836"/>
  <c r="O4835"/>
  <c r="O4832"/>
  <c r="O4831"/>
  <c r="O4830"/>
  <c r="O4827"/>
  <c r="O4826"/>
  <c r="O4825"/>
  <c r="O4822"/>
  <c r="O4821"/>
  <c r="O4820"/>
  <c r="O4817"/>
  <c r="O4816"/>
  <c r="O4815"/>
  <c r="O4812"/>
  <c r="O4811"/>
  <c r="O4810"/>
  <c r="O4808"/>
  <c r="O4806"/>
  <c r="O4805"/>
  <c r="O4802"/>
  <c r="O4801"/>
  <c r="O4798"/>
  <c r="O4797"/>
  <c r="O4794"/>
  <c r="O4793"/>
  <c r="O4790"/>
  <c r="O4789"/>
  <c r="O4786"/>
  <c r="O4785"/>
  <c r="O4782"/>
  <c r="O4781"/>
  <c r="O4778"/>
  <c r="O4777"/>
  <c r="O4775"/>
  <c r="O4773"/>
  <c r="O4772"/>
  <c r="O4769"/>
  <c r="O4768"/>
  <c r="O4765"/>
  <c r="O4764"/>
  <c r="O4761"/>
  <c r="O4760"/>
  <c r="O4757"/>
  <c r="O4756"/>
  <c r="O4753"/>
  <c r="O4752"/>
  <c r="O4749"/>
  <c r="O4748"/>
  <c r="O4745"/>
  <c r="O4744"/>
  <c r="O4742"/>
  <c r="O4740"/>
  <c r="O4739"/>
  <c r="O4736"/>
  <c r="O4735"/>
  <c r="O4732"/>
  <c r="O4731"/>
  <c r="O4728"/>
  <c r="O4727"/>
  <c r="O4724"/>
  <c r="O4723"/>
  <c r="O4720"/>
  <c r="O4719"/>
  <c r="O4716"/>
  <c r="O4715"/>
  <c r="O4712"/>
  <c r="O4711"/>
  <c r="O4708"/>
  <c r="O4707"/>
  <c r="O4704"/>
  <c r="O4703"/>
  <c r="O4700"/>
  <c r="O4699"/>
  <c r="O4697"/>
  <c r="O4695"/>
  <c r="O4694"/>
  <c r="O4691"/>
  <c r="O4690"/>
  <c r="O4687"/>
  <c r="O4686"/>
  <c r="O4683"/>
  <c r="O4682"/>
  <c r="O4679"/>
  <c r="O4678"/>
  <c r="O4675"/>
  <c r="O4674"/>
  <c r="O4671"/>
  <c r="O4670"/>
  <c r="O4667"/>
  <c r="O4666"/>
  <c r="O4663"/>
  <c r="O4662"/>
  <c r="O4660"/>
  <c r="O4658"/>
  <c r="O4657"/>
  <c r="O4654"/>
  <c r="O4653"/>
  <c r="O4652"/>
  <c r="O4649"/>
  <c r="O4648"/>
  <c r="O4647"/>
  <c r="O4644"/>
  <c r="O4643"/>
  <c r="O4642"/>
  <c r="O4639"/>
  <c r="O4638"/>
  <c r="O4637"/>
  <c r="O4634"/>
  <c r="O4633"/>
  <c r="O4632"/>
  <c r="O4629"/>
  <c r="O4628"/>
  <c r="O4627"/>
  <c r="O4624"/>
  <c r="O4623"/>
  <c r="O4622"/>
  <c r="O4619"/>
  <c r="O4618"/>
  <c r="O4617"/>
  <c r="O4614"/>
  <c r="O4613"/>
  <c r="O4612"/>
  <c r="O4610"/>
  <c r="O4608"/>
  <c r="O4607"/>
  <c r="O4604"/>
  <c r="O4603"/>
  <c r="O4600"/>
  <c r="O4599"/>
  <c r="O4596"/>
  <c r="O4595"/>
  <c r="O4592"/>
  <c r="O4591"/>
  <c r="O4588"/>
  <c r="O4587"/>
  <c r="O4584"/>
  <c r="O4583"/>
  <c r="O4581"/>
  <c r="O4579"/>
  <c r="O4578"/>
  <c r="O4575"/>
  <c r="O4574"/>
  <c r="O4571"/>
  <c r="O4570"/>
  <c r="O4567"/>
  <c r="O4566"/>
  <c r="O4565"/>
  <c r="O4562"/>
  <c r="O4561"/>
  <c r="O4558"/>
  <c r="O4557"/>
  <c r="O4554"/>
  <c r="O4553"/>
  <c r="O4550"/>
  <c r="O4549"/>
  <c r="O4547"/>
  <c r="O4545"/>
  <c r="O4544"/>
  <c r="O4543"/>
  <c r="O4540"/>
  <c r="O4539"/>
  <c r="O4538"/>
  <c r="O4535"/>
  <c r="O4534"/>
  <c r="O4533"/>
  <c r="O4530"/>
  <c r="O4529"/>
  <c r="O4528"/>
  <c r="O4525"/>
  <c r="O4524"/>
  <c r="O4523"/>
  <c r="O4520"/>
  <c r="O4519"/>
  <c r="O4518"/>
  <c r="O4515"/>
  <c r="O4514"/>
  <c r="O4513"/>
  <c r="O4510"/>
  <c r="O4509"/>
  <c r="O4508"/>
  <c r="O4505"/>
  <c r="O4504"/>
  <c r="O4503"/>
  <c r="O4500"/>
  <c r="O4499"/>
  <c r="O4498"/>
  <c r="O4496"/>
  <c r="O4494"/>
  <c r="O4493"/>
  <c r="O4490"/>
  <c r="O4489"/>
  <c r="O4487"/>
  <c r="O4485"/>
  <c r="O4484"/>
  <c r="O4483"/>
  <c r="O4480"/>
  <c r="O4479"/>
  <c r="O4478"/>
  <c r="O4475"/>
  <c r="O4474"/>
  <c r="O4473"/>
  <c r="O4470"/>
  <c r="O4469"/>
  <c r="O4468"/>
  <c r="O4465"/>
  <c r="O4464"/>
  <c r="O4463"/>
  <c r="O4460"/>
  <c r="O4459"/>
  <c r="O4458"/>
  <c r="O4455"/>
  <c r="O4454"/>
  <c r="O4453"/>
  <c r="O4450"/>
  <c r="O4449"/>
  <c r="O4448"/>
  <c r="O4445"/>
  <c r="O4444"/>
  <c r="O4443"/>
  <c r="O4440"/>
  <c r="O4439"/>
  <c r="O4438"/>
  <c r="O4436"/>
  <c r="O4434"/>
  <c r="O4433"/>
  <c r="O4430"/>
  <c r="O4429"/>
  <c r="O4426"/>
  <c r="O4425"/>
  <c r="O4422"/>
  <c r="O4421"/>
  <c r="O4418"/>
  <c r="O4417"/>
  <c r="O4414"/>
  <c r="O4413"/>
  <c r="O4410"/>
  <c r="O4409"/>
  <c r="O4407"/>
  <c r="O4405"/>
  <c r="O4404"/>
  <c r="O4401"/>
  <c r="O4400"/>
  <c r="O4397"/>
  <c r="O4396"/>
  <c r="O4393"/>
  <c r="O4392"/>
  <c r="O4389"/>
  <c r="O4388"/>
  <c r="O4385"/>
  <c r="O4384"/>
  <c r="O4381"/>
  <c r="O4380"/>
  <c r="O4377"/>
  <c r="O4376"/>
  <c r="O4374"/>
  <c r="O4372"/>
  <c r="O4371"/>
  <c r="O4370"/>
  <c r="O4367"/>
  <c r="O4366"/>
  <c r="O4365"/>
  <c r="O4362"/>
  <c r="O4361"/>
  <c r="O4360"/>
  <c r="O4357"/>
  <c r="O4356"/>
  <c r="O4355"/>
  <c r="O4352"/>
  <c r="O4351"/>
  <c r="O4350"/>
  <c r="O4347"/>
  <c r="O4346"/>
  <c r="O4345"/>
  <c r="O4343"/>
  <c r="O4341"/>
  <c r="O4340"/>
  <c r="O4337"/>
  <c r="O4336"/>
  <c r="O4333"/>
  <c r="O4332"/>
  <c r="O4329"/>
  <c r="O4328"/>
  <c r="O4325"/>
  <c r="O4324"/>
  <c r="O4321"/>
  <c r="O4320"/>
  <c r="O4317"/>
  <c r="O4316"/>
  <c r="O4313"/>
  <c r="O4312"/>
  <c r="O4310"/>
  <c r="O4308"/>
  <c r="O4307"/>
  <c r="O4304"/>
  <c r="O4303"/>
  <c r="O4300"/>
  <c r="O4299"/>
  <c r="O4296"/>
  <c r="O4295"/>
  <c r="O4292"/>
  <c r="O4291"/>
  <c r="O4288"/>
  <c r="O4287"/>
  <c r="O4284"/>
  <c r="O4283"/>
  <c r="O4280"/>
  <c r="O4279"/>
  <c r="O4276"/>
  <c r="O4275"/>
  <c r="O4272"/>
  <c r="O4271"/>
  <c r="O4268"/>
  <c r="O4267"/>
  <c r="O4265"/>
  <c r="O4263"/>
  <c r="O4262"/>
  <c r="O4259"/>
  <c r="O4258"/>
  <c r="O4255"/>
  <c r="O4254"/>
  <c r="O4251"/>
  <c r="O4250"/>
  <c r="O4247"/>
  <c r="O4246"/>
  <c r="O4243"/>
  <c r="O4242"/>
  <c r="O4239"/>
  <c r="O4238"/>
  <c r="O4236"/>
  <c r="O4234"/>
  <c r="O4233"/>
  <c r="O4230"/>
  <c r="O4229"/>
  <c r="O4226"/>
  <c r="O4225"/>
  <c r="O4222"/>
  <c r="O4221"/>
  <c r="O4218"/>
  <c r="O4217"/>
  <c r="O4214"/>
  <c r="O4213"/>
  <c r="O4210"/>
  <c r="O4209"/>
  <c r="O4206"/>
  <c r="O4205"/>
  <c r="O4203"/>
  <c r="O4201"/>
  <c r="O4200"/>
  <c r="O4197"/>
  <c r="O4196"/>
  <c r="O4193"/>
  <c r="O4192"/>
  <c r="O4189"/>
  <c r="O4188"/>
  <c r="O4185"/>
  <c r="O4184"/>
  <c r="O4182"/>
  <c r="O4180"/>
  <c r="O4179"/>
  <c r="O4176"/>
  <c r="O4175"/>
  <c r="O4172"/>
  <c r="O4171"/>
  <c r="O4168"/>
  <c r="O4167"/>
  <c r="O4164"/>
  <c r="O4163"/>
  <c r="O4160"/>
  <c r="O4159"/>
  <c r="O4156"/>
  <c r="O4155"/>
  <c r="O4152"/>
  <c r="O4151"/>
  <c r="O4148"/>
  <c r="O4147"/>
  <c r="O4144"/>
  <c r="O4143"/>
  <c r="O4140"/>
  <c r="O4139"/>
  <c r="O4136"/>
  <c r="O4135"/>
  <c r="O4133"/>
  <c r="O4131"/>
  <c r="O4130"/>
  <c r="O4127"/>
  <c r="O4126"/>
  <c r="O4123"/>
  <c r="O4122"/>
  <c r="O4119"/>
  <c r="O4118"/>
  <c r="O4115"/>
  <c r="O4114"/>
  <c r="O4111"/>
  <c r="O4110"/>
  <c r="O4107"/>
  <c r="O4106"/>
  <c r="O4103"/>
  <c r="O4102"/>
  <c r="O4099"/>
  <c r="O4098"/>
  <c r="O4096"/>
  <c r="O4094"/>
  <c r="O4093"/>
  <c r="O4090"/>
  <c r="O4089"/>
  <c r="O4086"/>
  <c r="O4085"/>
  <c r="O4082"/>
  <c r="O4081"/>
  <c r="O4078"/>
  <c r="O4077"/>
  <c r="O4074"/>
  <c r="O4073"/>
  <c r="O4070"/>
  <c r="O4069"/>
  <c r="O4066"/>
  <c r="O4065"/>
  <c r="O4063"/>
  <c r="O4061"/>
  <c r="O4060"/>
  <c r="O4057"/>
  <c r="O4056"/>
  <c r="O4053"/>
  <c r="O4052"/>
  <c r="O4049"/>
  <c r="O4048"/>
  <c r="O4045"/>
  <c r="O4044"/>
  <c r="O4041"/>
  <c r="O4040"/>
  <c r="O4038"/>
  <c r="O4036"/>
  <c r="O4035"/>
  <c r="O4034"/>
  <c r="O4031"/>
  <c r="O4030"/>
  <c r="O4029"/>
  <c r="O4026"/>
  <c r="O4025"/>
  <c r="O4024"/>
  <c r="O4021"/>
  <c r="O4020"/>
  <c r="O4019"/>
  <c r="O4016"/>
  <c r="O4015"/>
  <c r="O4014"/>
  <c r="O4011"/>
  <c r="O4010"/>
  <c r="O4009"/>
  <c r="O4006"/>
  <c r="O4005"/>
  <c r="O4004"/>
  <c r="O4001"/>
  <c r="O4000"/>
  <c r="O3999"/>
  <c r="O3997"/>
  <c r="O3995"/>
  <c r="O3994"/>
  <c r="O3991"/>
  <c r="O3990"/>
  <c r="O3987"/>
  <c r="O3986"/>
  <c r="O3983"/>
  <c r="O3982"/>
  <c r="O3979"/>
  <c r="O3978"/>
  <c r="O3975"/>
  <c r="O3974"/>
  <c r="O3971"/>
  <c r="O3970"/>
  <c r="O3968"/>
  <c r="O3966"/>
  <c r="O3965"/>
  <c r="O3962"/>
  <c r="O3961"/>
  <c r="O3958"/>
  <c r="O3957"/>
  <c r="O3954"/>
  <c r="O3953"/>
  <c r="O3950"/>
  <c r="O3949"/>
  <c r="O3946"/>
  <c r="O3945"/>
  <c r="O3942"/>
  <c r="O3941"/>
  <c r="O3939"/>
  <c r="O3937"/>
  <c r="O3936"/>
  <c r="O3933"/>
  <c r="O3932"/>
  <c r="O3929"/>
  <c r="O3928"/>
  <c r="O3925"/>
  <c r="O3924"/>
  <c r="O3921"/>
  <c r="O3920"/>
  <c r="O3917"/>
  <c r="O3916"/>
  <c r="O3913"/>
  <c r="O3912"/>
  <c r="O3909"/>
  <c r="O3908"/>
  <c r="O3905"/>
  <c r="O3904"/>
  <c r="O3902"/>
  <c r="O3900"/>
  <c r="O3899"/>
  <c r="O3896"/>
  <c r="O3895"/>
  <c r="O3892"/>
  <c r="O3891"/>
  <c r="O3888"/>
  <c r="O3887"/>
  <c r="O3884"/>
  <c r="O3883"/>
  <c r="O3881"/>
  <c r="O3879"/>
  <c r="O3878"/>
  <c r="O3875"/>
  <c r="O3874"/>
  <c r="O3871"/>
  <c r="O3870"/>
  <c r="O3867"/>
  <c r="O3866"/>
  <c r="O3863"/>
  <c r="O3862"/>
  <c r="O3859"/>
  <c r="O3858"/>
  <c r="O3856"/>
  <c r="O3854"/>
  <c r="O3853"/>
  <c r="O3850"/>
  <c r="O3849"/>
  <c r="O3846"/>
  <c r="O3845"/>
  <c r="O3842"/>
  <c r="O3841"/>
  <c r="O3838"/>
  <c r="O3837"/>
  <c r="O3834"/>
  <c r="O3833"/>
  <c r="O3830"/>
  <c r="O3829"/>
  <c r="O3826"/>
  <c r="O3825"/>
  <c r="O3822"/>
  <c r="O3821"/>
  <c r="O3819"/>
  <c r="O3817"/>
  <c r="O3816"/>
  <c r="O3813"/>
  <c r="O3812"/>
  <c r="O3809"/>
  <c r="O3808"/>
  <c r="O3805"/>
  <c r="O3804"/>
  <c r="O3801"/>
  <c r="O3800"/>
  <c r="O3798"/>
  <c r="O3796"/>
  <c r="O3795"/>
  <c r="O3792"/>
  <c r="O3791"/>
  <c r="O3788"/>
  <c r="O3787"/>
  <c r="O3784"/>
  <c r="O3783"/>
  <c r="O3780"/>
  <c r="O3779"/>
  <c r="O3776"/>
  <c r="O3775"/>
  <c r="O3772"/>
  <c r="O3771"/>
  <c r="O3768"/>
  <c r="O3767"/>
  <c r="O3764"/>
  <c r="O3763"/>
  <c r="O3761"/>
  <c r="O3759"/>
  <c r="O3758"/>
  <c r="O3755"/>
  <c r="O3754"/>
  <c r="O3751"/>
  <c r="O3750"/>
  <c r="O3747"/>
  <c r="O3746"/>
  <c r="O3743"/>
  <c r="O3742"/>
  <c r="O3739"/>
  <c r="O3738"/>
  <c r="O3735"/>
  <c r="O3734"/>
  <c r="O3731"/>
  <c r="O3730"/>
  <c r="O3727"/>
  <c r="O3726"/>
  <c r="O3724"/>
  <c r="O3722"/>
  <c r="O3721"/>
  <c r="O3720"/>
  <c r="O3717"/>
  <c r="O3716"/>
  <c r="O3715"/>
  <c r="O3712"/>
  <c r="O3711"/>
  <c r="O3710"/>
  <c r="O3707"/>
  <c r="O3706"/>
  <c r="O3705"/>
  <c r="O3702"/>
  <c r="O3701"/>
  <c r="O3700"/>
  <c r="O3697"/>
  <c r="O3696"/>
  <c r="O3695"/>
  <c r="O3692"/>
  <c r="O3691"/>
  <c r="O3690"/>
  <c r="O3687"/>
  <c r="O3686"/>
  <c r="O3685"/>
  <c r="O3682"/>
  <c r="O3681"/>
  <c r="O3680"/>
  <c r="O3678"/>
  <c r="O3676"/>
  <c r="O3675"/>
  <c r="O3672"/>
  <c r="O3671"/>
  <c r="O3668"/>
  <c r="O3667"/>
  <c r="O3664"/>
  <c r="O3663"/>
  <c r="O3660"/>
  <c r="O3659"/>
  <c r="O3656"/>
  <c r="O3655"/>
  <c r="O3652"/>
  <c r="O3651"/>
  <c r="O3648"/>
  <c r="O3647"/>
  <c r="O3644"/>
  <c r="O3643"/>
  <c r="O3640"/>
  <c r="O3639"/>
  <c r="O3637"/>
  <c r="O3635"/>
  <c r="O3634"/>
  <c r="O3631"/>
  <c r="O3630"/>
  <c r="O3627"/>
  <c r="O3626"/>
  <c r="O3623"/>
  <c r="O3622"/>
  <c r="O3620"/>
  <c r="O3618"/>
  <c r="O3617"/>
  <c r="O3614"/>
  <c r="O3613"/>
  <c r="O3610"/>
  <c r="O3609"/>
  <c r="O3606"/>
  <c r="O3605"/>
  <c r="O3602"/>
  <c r="O3601"/>
  <c r="O3598"/>
  <c r="O3597"/>
  <c r="O3594"/>
  <c r="O3593"/>
  <c r="O3591"/>
  <c r="O3589"/>
  <c r="O3588"/>
  <c r="O3585"/>
  <c r="O3584"/>
  <c r="O3581"/>
  <c r="O3580"/>
  <c r="O3577"/>
  <c r="O3576"/>
  <c r="O3573"/>
  <c r="O3572"/>
  <c r="O3569"/>
  <c r="O3568"/>
  <c r="O3565"/>
  <c r="O3564"/>
  <c r="O3561"/>
  <c r="O3560"/>
  <c r="O3557"/>
  <c r="O3556"/>
  <c r="O3553"/>
  <c r="O3552"/>
  <c r="O3550"/>
  <c r="O3548"/>
  <c r="O3547"/>
  <c r="O3544"/>
  <c r="O3543"/>
  <c r="O3540"/>
  <c r="O3539"/>
  <c r="O3536"/>
  <c r="O3535"/>
  <c r="O3532"/>
  <c r="O3531"/>
  <c r="O3528"/>
  <c r="O3527"/>
  <c r="O3524"/>
  <c r="O3523"/>
  <c r="O3520"/>
  <c r="O3519"/>
  <c r="O3516"/>
  <c r="O3515"/>
  <c r="O3513"/>
  <c r="O3511"/>
  <c r="O3510"/>
  <c r="O3507"/>
  <c r="O3506"/>
  <c r="O3503"/>
  <c r="O3502"/>
  <c r="O3499"/>
  <c r="O3498"/>
  <c r="O3495"/>
  <c r="O3494"/>
  <c r="O3492"/>
  <c r="O3490"/>
  <c r="O3489"/>
  <c r="O3488"/>
  <c r="O3485"/>
  <c r="O3484"/>
  <c r="O3483"/>
  <c r="O3480"/>
  <c r="O3479"/>
  <c r="O3478"/>
  <c r="O3475"/>
  <c r="O3474"/>
  <c r="O3473"/>
  <c r="O3470"/>
  <c r="O3469"/>
  <c r="O3468"/>
  <c r="O3465"/>
  <c r="O3464"/>
  <c r="O3463"/>
  <c r="O3460"/>
  <c r="O3459"/>
  <c r="O3458"/>
  <c r="O3455"/>
  <c r="O3454"/>
  <c r="O3453"/>
  <c r="O3450"/>
  <c r="O3449"/>
  <c r="O3448"/>
  <c r="O3445"/>
  <c r="O3444"/>
  <c r="O3443"/>
  <c r="O3440"/>
  <c r="O3439"/>
  <c r="O3438"/>
  <c r="O3436"/>
  <c r="O3434"/>
  <c r="O3433"/>
  <c r="O3430"/>
  <c r="O3429"/>
  <c r="O3426"/>
  <c r="O3425"/>
  <c r="O3422"/>
  <c r="O3421"/>
  <c r="O3418"/>
  <c r="O3417"/>
  <c r="O3414"/>
  <c r="O3413"/>
  <c r="O3410"/>
  <c r="O3409"/>
  <c r="O3406"/>
  <c r="O3405"/>
  <c r="O3402"/>
  <c r="O3401"/>
  <c r="O3398"/>
  <c r="O3397"/>
  <c r="O3394"/>
  <c r="O3393"/>
  <c r="O3391"/>
  <c r="O3389"/>
  <c r="O3388"/>
  <c r="O3385"/>
  <c r="O3384"/>
  <c r="O3381"/>
  <c r="O3380"/>
  <c r="O3377"/>
  <c r="O3376"/>
  <c r="O3373"/>
  <c r="O3372"/>
  <c r="O3369"/>
  <c r="O3368"/>
  <c r="O3365"/>
  <c r="O3364"/>
  <c r="O3361"/>
  <c r="O3360"/>
  <c r="O3357"/>
  <c r="O3356"/>
  <c r="O3353"/>
  <c r="O3352"/>
  <c r="O3350"/>
  <c r="O3348"/>
  <c r="O3347"/>
  <c r="O3346"/>
  <c r="O3343"/>
  <c r="O3342"/>
  <c r="O3341"/>
  <c r="O3338"/>
  <c r="O3337"/>
  <c r="O3336"/>
  <c r="O3333"/>
  <c r="O3332"/>
  <c r="O3331"/>
  <c r="O3328"/>
  <c r="O3327"/>
  <c r="O3326"/>
  <c r="O3323"/>
  <c r="O3322"/>
  <c r="O3321"/>
  <c r="O3318"/>
  <c r="O3317"/>
  <c r="O3316"/>
  <c r="O3313"/>
  <c r="O3312"/>
  <c r="O3311"/>
  <c r="O3308"/>
  <c r="O3307"/>
  <c r="O3306"/>
  <c r="O3303"/>
  <c r="O3302"/>
  <c r="O3301"/>
  <c r="O3299"/>
  <c r="O3297"/>
  <c r="O3296"/>
  <c r="O3295"/>
  <c r="O3294"/>
  <c r="O3291"/>
  <c r="O3290"/>
  <c r="O3289"/>
  <c r="O3288"/>
  <c r="O3285"/>
  <c r="O3284"/>
  <c r="O3283"/>
  <c r="O3282"/>
  <c r="O3279"/>
  <c r="O3278"/>
  <c r="O3277"/>
  <c r="O3276"/>
  <c r="O3273"/>
  <c r="O3272"/>
  <c r="O3271"/>
  <c r="O3270"/>
  <c r="O3267"/>
  <c r="O3266"/>
  <c r="O3265"/>
  <c r="O3264"/>
  <c r="O3261"/>
  <c r="O3260"/>
  <c r="O3259"/>
  <c r="O3258"/>
  <c r="O3255"/>
  <c r="O3254"/>
  <c r="O3253"/>
  <c r="O3252"/>
  <c r="O3249"/>
  <c r="O3248"/>
  <c r="O3247"/>
  <c r="O3246"/>
  <c r="O3244"/>
  <c r="O3242"/>
  <c r="O3241"/>
  <c r="O3238"/>
  <c r="O3237"/>
  <c r="O3235"/>
  <c r="O3233"/>
  <c r="O3232"/>
  <c r="O3231"/>
  <c r="O3228"/>
  <c r="O3227"/>
  <c r="O3226"/>
  <c r="O3223"/>
  <c r="O3222"/>
  <c r="O3221"/>
  <c r="O3218"/>
  <c r="O3217"/>
  <c r="O3216"/>
  <c r="O3213"/>
  <c r="O3212"/>
  <c r="O3211"/>
  <c r="O3208"/>
  <c r="O3207"/>
  <c r="O3206"/>
  <c r="O3204"/>
  <c r="O3202"/>
  <c r="O3201"/>
  <c r="O3198"/>
  <c r="O3197"/>
  <c r="O3194"/>
  <c r="O3193"/>
  <c r="O3190"/>
  <c r="O3189"/>
  <c r="O3186"/>
  <c r="O3185"/>
  <c r="O3182"/>
  <c r="O3181"/>
  <c r="O3178"/>
  <c r="O3177"/>
  <c r="O3174"/>
  <c r="O3173"/>
  <c r="O3170"/>
  <c r="O3169"/>
  <c r="O3166"/>
  <c r="O3165"/>
  <c r="O3162"/>
  <c r="O3161"/>
  <c r="O3158"/>
  <c r="O3157"/>
  <c r="O3154"/>
  <c r="O3153"/>
  <c r="O3151"/>
  <c r="O3149"/>
  <c r="O3148"/>
  <c r="O3145"/>
  <c r="O3144"/>
  <c r="O3141"/>
  <c r="O3140"/>
  <c r="O3137"/>
  <c r="O3136"/>
  <c r="O3133"/>
  <c r="O3132"/>
  <c r="O3129"/>
  <c r="O3128"/>
  <c r="O3125"/>
  <c r="O3124"/>
  <c r="O3122"/>
  <c r="O3120"/>
  <c r="O3119"/>
  <c r="O3116"/>
  <c r="O3115"/>
  <c r="O3112"/>
  <c r="O3111"/>
  <c r="O3108"/>
  <c r="O3107"/>
  <c r="O3104"/>
  <c r="O3103"/>
  <c r="O3100"/>
  <c r="O3099"/>
  <c r="O3096"/>
  <c r="O3095"/>
  <c r="O3092"/>
  <c r="O3091"/>
  <c r="O3088"/>
  <c r="O3087"/>
  <c r="O3085"/>
  <c r="O3083"/>
  <c r="O3082"/>
  <c r="O3079"/>
  <c r="O3078"/>
  <c r="O3075"/>
  <c r="O3074"/>
  <c r="O3071"/>
  <c r="O3070"/>
  <c r="O3067"/>
  <c r="O3066"/>
  <c r="O3063"/>
  <c r="O3062"/>
  <c r="O3059"/>
  <c r="O3058"/>
  <c r="O3055"/>
  <c r="O3054"/>
  <c r="O3051"/>
  <c r="O3050"/>
  <c r="O3047"/>
  <c r="O3046"/>
  <c r="O3043"/>
  <c r="O3042"/>
  <c r="O3039"/>
  <c r="O3038"/>
  <c r="O3036"/>
  <c r="O3034"/>
  <c r="O3033"/>
  <c r="O3030"/>
  <c r="O3029"/>
  <c r="O3026"/>
  <c r="O3025"/>
  <c r="O3022"/>
  <c r="O3021"/>
  <c r="O3018"/>
  <c r="O3017"/>
  <c r="O3014"/>
  <c r="O3013"/>
  <c r="O3010"/>
  <c r="O3009"/>
  <c r="O3006"/>
  <c r="O3005"/>
  <c r="O3003"/>
  <c r="O3001"/>
  <c r="O3000"/>
  <c r="O2997"/>
  <c r="O2996"/>
  <c r="O2993"/>
  <c r="O2992"/>
  <c r="O2989"/>
  <c r="O2988"/>
  <c r="O2985"/>
  <c r="O2984"/>
  <c r="O2981"/>
  <c r="O2980"/>
  <c r="O2977"/>
  <c r="O2976"/>
  <c r="O2973"/>
  <c r="O2972"/>
  <c r="O2969"/>
  <c r="O2968"/>
  <c r="O2966"/>
  <c r="O2964"/>
  <c r="O2963"/>
  <c r="O2960"/>
  <c r="O2959"/>
  <c r="O2956"/>
  <c r="O2955"/>
  <c r="O2952"/>
  <c r="O2951"/>
  <c r="O2948"/>
  <c r="O2947"/>
  <c r="O2944"/>
  <c r="O2943"/>
  <c r="O2940"/>
  <c r="O2939"/>
  <c r="O2936"/>
  <c r="O2935"/>
  <c r="O2933"/>
  <c r="O2931"/>
  <c r="O2930"/>
  <c r="O2929"/>
  <c r="O2926"/>
  <c r="O2925"/>
  <c r="O2924"/>
  <c r="O2921"/>
  <c r="O2920"/>
  <c r="O2919"/>
  <c r="O2916"/>
  <c r="O2915"/>
  <c r="O2914"/>
  <c r="O2911"/>
  <c r="O2910"/>
  <c r="O2909"/>
  <c r="O2906"/>
  <c r="O2905"/>
  <c r="O2904"/>
  <c r="O2901"/>
  <c r="O2900"/>
  <c r="O2899"/>
  <c r="O2896"/>
  <c r="O2895"/>
  <c r="O2894"/>
  <c r="O2892"/>
  <c r="O2890"/>
  <c r="O2889"/>
  <c r="O2886"/>
  <c r="O2885"/>
  <c r="O2882"/>
  <c r="O2881"/>
  <c r="O2878"/>
  <c r="O2877"/>
  <c r="O2874"/>
  <c r="O2873"/>
  <c r="O2870"/>
  <c r="O2869"/>
  <c r="O2866"/>
  <c r="O2865"/>
  <c r="O2862"/>
  <c r="O2861"/>
  <c r="O2859"/>
  <c r="O2857"/>
  <c r="O2856"/>
  <c r="O2853"/>
  <c r="O2852"/>
  <c r="O2849"/>
  <c r="O2848"/>
  <c r="O2845"/>
  <c r="O2844"/>
  <c r="O2841"/>
  <c r="O2840"/>
  <c r="O2837"/>
  <c r="O2836"/>
  <c r="O2833"/>
  <c r="O2832"/>
  <c r="O2830"/>
  <c r="O2828"/>
  <c r="O2827"/>
  <c r="O2824"/>
  <c r="O2823"/>
  <c r="O2820"/>
  <c r="O2819"/>
  <c r="O2816"/>
  <c r="O2815"/>
  <c r="O2812"/>
  <c r="O2811"/>
  <c r="O2808"/>
  <c r="O2807"/>
  <c r="O2804"/>
  <c r="O2803"/>
  <c r="O2801"/>
  <c r="O2799"/>
  <c r="O2798"/>
  <c r="O2795"/>
  <c r="O2794"/>
  <c r="O2791"/>
  <c r="O2790"/>
  <c r="O2787"/>
  <c r="O2786"/>
  <c r="O2783"/>
  <c r="O2782"/>
  <c r="O2779"/>
  <c r="O2778"/>
  <c r="O2776"/>
  <c r="O2774"/>
  <c r="O2773"/>
  <c r="O2770"/>
  <c r="O2769"/>
  <c r="O2766"/>
  <c r="O2765"/>
  <c r="O2762"/>
  <c r="O2761"/>
  <c r="O2758"/>
  <c r="O2757"/>
  <c r="O2754"/>
  <c r="O2753"/>
  <c r="O2750"/>
  <c r="O2749"/>
  <c r="O2747"/>
  <c r="O2745"/>
  <c r="O2744"/>
  <c r="O2741"/>
  <c r="O2740"/>
  <c r="O2737"/>
  <c r="O2736"/>
  <c r="O2733"/>
  <c r="O2732"/>
  <c r="O2729"/>
  <c r="O2728"/>
  <c r="O2725"/>
  <c r="O2724"/>
  <c r="O2721"/>
  <c r="O2720"/>
  <c r="O2717"/>
  <c r="O2716"/>
  <c r="O2714"/>
  <c r="O2712"/>
  <c r="O2711"/>
  <c r="O2708"/>
  <c r="O2707"/>
  <c r="O2704"/>
  <c r="O2703"/>
  <c r="O2700"/>
  <c r="O2699"/>
  <c r="O2696"/>
  <c r="O2695"/>
  <c r="O2692"/>
  <c r="O2691"/>
  <c r="O2688"/>
  <c r="O2687"/>
  <c r="O2685"/>
  <c r="O2683"/>
  <c r="O2682"/>
  <c r="O2681"/>
  <c r="O2678"/>
  <c r="O2677"/>
  <c r="O2676"/>
  <c r="O2673"/>
  <c r="O2672"/>
  <c r="O2671"/>
  <c r="O2668"/>
  <c r="O2667"/>
  <c r="O2666"/>
  <c r="O2663"/>
  <c r="O2662"/>
  <c r="O2661"/>
  <c r="O2658"/>
  <c r="O2657"/>
  <c r="O2656"/>
  <c r="O2653"/>
  <c r="O2652"/>
  <c r="O2651"/>
  <c r="O2648"/>
  <c r="O2647"/>
  <c r="O2646"/>
  <c r="O2643"/>
  <c r="O2642"/>
  <c r="O2641"/>
  <c r="O2638"/>
  <c r="O2637"/>
  <c r="O2636"/>
  <c r="O2634"/>
  <c r="O2632"/>
  <c r="O2631"/>
  <c r="O2630"/>
  <c r="O2627"/>
  <c r="O2626"/>
  <c r="O2625"/>
  <c r="O2622"/>
  <c r="O2621"/>
  <c r="O2620"/>
  <c r="O2617"/>
  <c r="O2616"/>
  <c r="O2615"/>
  <c r="O2612"/>
  <c r="O2611"/>
  <c r="O2610"/>
  <c r="O2607"/>
  <c r="O2606"/>
  <c r="O2605"/>
  <c r="O2602"/>
  <c r="O2601"/>
  <c r="O2600"/>
  <c r="O2597"/>
  <c r="O2596"/>
  <c r="O2595"/>
  <c r="O2592"/>
  <c r="O2591"/>
  <c r="O2590"/>
  <c r="O2588"/>
  <c r="O2586"/>
  <c r="O2585"/>
  <c r="O2582"/>
  <c r="O2581"/>
  <c r="O2578"/>
  <c r="O2577"/>
  <c r="O2574"/>
  <c r="O2573"/>
  <c r="O2570"/>
  <c r="O2569"/>
  <c r="O2566"/>
  <c r="O2565"/>
  <c r="O2562"/>
  <c r="O2561"/>
  <c r="O2558"/>
  <c r="O2557"/>
  <c r="O2555"/>
  <c r="O2553"/>
  <c r="O2552"/>
  <c r="O2549"/>
  <c r="O2548"/>
  <c r="O2545"/>
  <c r="O2544"/>
  <c r="O2541"/>
  <c r="O2540"/>
  <c r="O2537"/>
  <c r="O2536"/>
  <c r="O2534"/>
  <c r="O2532"/>
  <c r="O2531"/>
  <c r="O2528"/>
  <c r="O2527"/>
  <c r="O2524"/>
  <c r="O2523"/>
  <c r="O2520"/>
  <c r="O2519"/>
  <c r="O2516"/>
  <c r="O2515"/>
  <c r="O2512"/>
  <c r="O2511"/>
  <c r="O2509"/>
  <c r="O2507"/>
  <c r="O2506"/>
  <c r="O2503"/>
  <c r="O2502"/>
  <c r="O2499"/>
  <c r="O2498"/>
  <c r="O2495"/>
  <c r="O2494"/>
  <c r="O2491"/>
  <c r="O2490"/>
  <c r="O2487"/>
  <c r="O2486"/>
  <c r="O2483"/>
  <c r="O2482"/>
  <c r="O2479"/>
  <c r="O2478"/>
  <c r="O2475"/>
  <c r="O2474"/>
  <c r="O2471"/>
  <c r="O2470"/>
  <c r="O2468"/>
  <c r="O2466"/>
  <c r="O2465"/>
  <c r="O2462"/>
  <c r="O2461"/>
  <c r="O2458"/>
  <c r="O2457"/>
  <c r="O2454"/>
  <c r="O2453"/>
  <c r="O2450"/>
  <c r="O2449"/>
  <c r="O2446"/>
  <c r="O2445"/>
  <c r="O2442"/>
  <c r="O2441"/>
  <c r="O2439"/>
  <c r="O2437"/>
  <c r="O2436"/>
  <c r="O2433"/>
  <c r="O2432"/>
  <c r="O2429"/>
  <c r="O2428"/>
  <c r="O2425"/>
  <c r="O2424"/>
  <c r="O2421"/>
  <c r="O2420"/>
  <c r="O2417"/>
  <c r="O2416"/>
  <c r="O2413"/>
  <c r="O2412"/>
  <c r="O2409"/>
  <c r="O2408"/>
  <c r="O2406"/>
  <c r="O2404"/>
  <c r="O2403"/>
  <c r="O2400"/>
  <c r="O2399"/>
  <c r="O2396"/>
  <c r="O2395"/>
  <c r="O2392"/>
  <c r="O2391"/>
  <c r="O2388"/>
  <c r="O2387"/>
  <c r="O2384"/>
  <c r="O2383"/>
  <c r="O2380"/>
  <c r="O2379"/>
  <c r="O2377"/>
  <c r="O2375"/>
  <c r="O2374"/>
  <c r="O2371"/>
  <c r="O2370"/>
  <c r="O2367"/>
  <c r="O2366"/>
  <c r="O2363"/>
  <c r="O2362"/>
  <c r="O2359"/>
  <c r="O2358"/>
  <c r="O2355"/>
  <c r="O2354"/>
  <c r="O2351"/>
  <c r="O2350"/>
  <c r="O2347"/>
  <c r="O2346"/>
  <c r="O2343"/>
  <c r="O2342"/>
  <c r="O2339"/>
  <c r="O2338"/>
  <c r="O2335"/>
  <c r="O2334"/>
  <c r="O2331"/>
  <c r="O2330"/>
  <c r="O2328"/>
  <c r="O2326"/>
  <c r="O2325"/>
  <c r="O2322"/>
  <c r="O2321"/>
  <c r="O2318"/>
  <c r="O2317"/>
  <c r="O2314"/>
  <c r="O2313"/>
  <c r="O2310"/>
  <c r="O2309"/>
  <c r="O2306"/>
  <c r="O2305"/>
  <c r="O2302"/>
  <c r="O2301"/>
  <c r="O2298"/>
  <c r="O2297"/>
  <c r="O2295"/>
  <c r="O2293"/>
  <c r="O2292"/>
  <c r="O2289"/>
  <c r="O2288"/>
  <c r="O2285"/>
  <c r="O2284"/>
  <c r="O2281"/>
  <c r="O2280"/>
  <c r="O2277"/>
  <c r="O2276"/>
  <c r="O2273"/>
  <c r="O2272"/>
  <c r="O2269"/>
  <c r="O2268"/>
  <c r="O2265"/>
  <c r="O2264"/>
  <c r="O2262"/>
  <c r="O2260"/>
  <c r="O2259"/>
  <c r="O2256"/>
  <c r="O2255"/>
  <c r="O2252"/>
  <c r="O2251"/>
  <c r="O2248"/>
  <c r="O2247"/>
  <c r="O2244"/>
  <c r="O2243"/>
  <c r="O2240"/>
  <c r="O2239"/>
  <c r="O2236"/>
  <c r="O2235"/>
  <c r="O2232"/>
  <c r="O2231"/>
  <c r="O2228"/>
  <c r="O2227"/>
  <c r="O2224"/>
  <c r="O2223"/>
  <c r="O2220"/>
  <c r="O2219"/>
  <c r="O2217"/>
  <c r="O2215"/>
  <c r="O2214"/>
  <c r="O2213"/>
  <c r="O2212"/>
  <c r="O2211"/>
  <c r="O2210"/>
  <c r="O2207"/>
  <c r="O2206"/>
  <c r="O2205"/>
  <c r="O2204"/>
  <c r="O2203"/>
  <c r="O2202"/>
  <c r="O2199"/>
  <c r="O2198"/>
  <c r="O2197"/>
  <c r="O2196"/>
  <c r="O2195"/>
  <c r="O2194"/>
  <c r="O2191"/>
  <c r="O2190"/>
  <c r="O2189"/>
  <c r="O2188"/>
  <c r="O2187"/>
  <c r="O2186"/>
  <c r="O2183"/>
  <c r="O2182"/>
  <c r="O2181"/>
  <c r="O2180"/>
  <c r="O2179"/>
  <c r="O2178"/>
  <c r="O2175"/>
  <c r="O2174"/>
  <c r="O2173"/>
  <c r="O2172"/>
  <c r="O2171"/>
  <c r="O2170"/>
  <c r="O2167"/>
  <c r="O2166"/>
  <c r="O2165"/>
  <c r="O2164"/>
  <c r="O2163"/>
  <c r="O2162"/>
  <c r="O2159"/>
  <c r="O2158"/>
  <c r="O2157"/>
  <c r="O2156"/>
  <c r="O2155"/>
  <c r="O2154"/>
  <c r="O2151"/>
  <c r="O2150"/>
  <c r="O2149"/>
  <c r="O2148"/>
  <c r="O2147"/>
  <c r="O2146"/>
  <c r="O2144"/>
  <c r="O2142"/>
  <c r="O2141"/>
  <c r="O2138"/>
  <c r="O2137"/>
  <c r="O2134"/>
  <c r="O2133"/>
  <c r="O2130"/>
  <c r="O2129"/>
  <c r="O2126"/>
  <c r="O2125"/>
  <c r="O2122"/>
  <c r="O2121"/>
  <c r="O2118"/>
  <c r="O2117"/>
  <c r="O2114"/>
  <c r="O2113"/>
  <c r="O2110"/>
  <c r="O2109"/>
  <c r="O2106"/>
  <c r="O2105"/>
  <c r="O2102"/>
  <c r="O2101"/>
  <c r="O2099"/>
  <c r="O2097"/>
  <c r="O2096"/>
  <c r="O2093"/>
  <c r="O2092"/>
  <c r="O2089"/>
  <c r="O2088"/>
  <c r="O2085"/>
  <c r="O2084"/>
  <c r="O2081"/>
  <c r="O2080"/>
  <c r="O2077"/>
  <c r="O2076"/>
  <c r="O2074"/>
  <c r="O2072"/>
  <c r="O2071"/>
  <c r="O2068"/>
  <c r="O2067"/>
  <c r="O2064"/>
  <c r="O2063"/>
  <c r="O2060"/>
  <c r="O2059"/>
  <c r="O2056"/>
  <c r="O2055"/>
  <c r="O2052"/>
  <c r="O2051"/>
  <c r="O2049"/>
  <c r="O2047"/>
  <c r="O2046"/>
  <c r="O2043"/>
  <c r="O2042"/>
  <c r="O2039"/>
  <c r="O2038"/>
  <c r="O2035"/>
  <c r="O2034"/>
  <c r="O2031"/>
  <c r="O2030"/>
  <c r="O2027"/>
  <c r="O2026"/>
  <c r="O2023"/>
  <c r="O2022"/>
  <c r="O2019"/>
  <c r="O2018"/>
  <c r="O2015"/>
  <c r="O2014"/>
  <c r="O2011"/>
  <c r="O2010"/>
  <c r="O2008"/>
  <c r="O2006"/>
  <c r="O2005"/>
  <c r="O2002"/>
  <c r="O2001"/>
  <c r="O1998"/>
  <c r="O1997"/>
  <c r="O1994"/>
  <c r="O1993"/>
  <c r="O1990"/>
  <c r="O1989"/>
  <c r="O1986"/>
  <c r="O1985"/>
  <c r="O1982"/>
  <c r="O1981"/>
  <c r="O1978"/>
  <c r="O1977"/>
  <c r="O1975"/>
  <c r="O1973"/>
  <c r="O1972"/>
  <c r="O1969"/>
  <c r="O1968"/>
  <c r="O1965"/>
  <c r="O1964"/>
  <c r="O1961"/>
  <c r="O1960"/>
  <c r="O1957"/>
  <c r="O1956"/>
  <c r="O1953"/>
  <c r="O1952"/>
  <c r="O1950"/>
  <c r="O1948"/>
  <c r="O1947"/>
  <c r="O1946"/>
  <c r="O1943"/>
  <c r="O1942"/>
  <c r="O1941"/>
  <c r="O1938"/>
  <c r="O1937"/>
  <c r="O1936"/>
  <c r="O1933"/>
  <c r="O1932"/>
  <c r="O1931"/>
  <c r="O1928"/>
  <c r="O1927"/>
  <c r="O1926"/>
  <c r="O1923"/>
  <c r="O1922"/>
  <c r="O1921"/>
  <c r="O1918"/>
  <c r="O1917"/>
  <c r="O1916"/>
  <c r="O1913"/>
  <c r="O1912"/>
  <c r="O1911"/>
  <c r="O1908"/>
  <c r="O1907"/>
  <c r="O1906"/>
  <c r="O1903"/>
  <c r="O1902"/>
  <c r="O1901"/>
  <c r="O1899"/>
  <c r="O1897"/>
  <c r="O1896"/>
  <c r="O1895"/>
  <c r="O1894"/>
  <c r="O1893"/>
  <c r="O1890"/>
  <c r="O1889"/>
  <c r="O1888"/>
  <c r="O1887"/>
  <c r="O1886"/>
  <c r="O1883"/>
  <c r="O1882"/>
  <c r="O1881"/>
  <c r="O1880"/>
  <c r="O1879"/>
  <c r="O1876"/>
  <c r="O1875"/>
  <c r="O1874"/>
  <c r="O1873"/>
  <c r="O1872"/>
  <c r="O1869"/>
  <c r="O1868"/>
  <c r="O1867"/>
  <c r="O1866"/>
  <c r="O1865"/>
  <c r="O1862"/>
  <c r="O1861"/>
  <c r="O1860"/>
  <c r="O1859"/>
  <c r="O1858"/>
  <c r="O1855"/>
  <c r="O1854"/>
  <c r="O1853"/>
  <c r="O1852"/>
  <c r="O1851"/>
  <c r="O1848"/>
  <c r="O1847"/>
  <c r="O1846"/>
  <c r="O1845"/>
  <c r="O1844"/>
  <c r="O1841"/>
  <c r="O1840"/>
  <c r="O1839"/>
  <c r="O1838"/>
  <c r="O1837"/>
  <c r="O1834"/>
  <c r="O1833"/>
  <c r="O1832"/>
  <c r="O1831"/>
  <c r="O1830"/>
  <c r="O1827"/>
  <c r="O1826"/>
  <c r="O1825"/>
  <c r="O1824"/>
  <c r="O1823"/>
  <c r="O1821"/>
  <c r="O1819"/>
  <c r="O1818"/>
  <c r="O1815"/>
  <c r="O1814"/>
  <c r="O1811"/>
  <c r="O1810"/>
  <c r="O1807"/>
  <c r="O1806"/>
  <c r="O1803"/>
  <c r="O1802"/>
  <c r="O1799"/>
  <c r="O1798"/>
  <c r="O1795"/>
  <c r="O1794"/>
  <c r="O1791"/>
  <c r="O1790"/>
  <c r="O1787"/>
  <c r="O1786"/>
  <c r="O1783"/>
  <c r="O1782"/>
  <c r="O1779"/>
  <c r="O1778"/>
  <c r="O1775"/>
  <c r="O1774"/>
  <c r="O1772"/>
  <c r="O1770"/>
  <c r="O1769"/>
  <c r="O1766"/>
  <c r="O1765"/>
  <c r="O1762"/>
  <c r="O1761"/>
  <c r="O1758"/>
  <c r="O1757"/>
  <c r="O1754"/>
  <c r="O1753"/>
  <c r="O1750"/>
  <c r="O1749"/>
  <c r="O1747"/>
  <c r="O1745"/>
  <c r="O1744"/>
  <c r="O1743"/>
  <c r="O1740"/>
  <c r="O1739"/>
  <c r="O1738"/>
  <c r="O1735"/>
  <c r="O1734"/>
  <c r="O1733"/>
  <c r="O1730"/>
  <c r="O1729"/>
  <c r="O1728"/>
  <c r="O1725"/>
  <c r="O1724"/>
  <c r="O1723"/>
  <c r="O1720"/>
  <c r="O1719"/>
  <c r="O1718"/>
  <c r="O1715"/>
  <c r="O1714"/>
  <c r="O1713"/>
  <c r="O1711"/>
  <c r="O1709"/>
  <c r="O1708"/>
  <c r="O1705"/>
  <c r="O1704"/>
  <c r="O1701"/>
  <c r="O1700"/>
  <c r="O1697"/>
  <c r="O1696"/>
  <c r="O1693"/>
  <c r="O1692"/>
  <c r="O1689"/>
  <c r="O1688"/>
  <c r="O1686"/>
  <c r="O1684"/>
  <c r="O1683"/>
  <c r="O1680"/>
  <c r="O1679"/>
  <c r="O1676"/>
  <c r="O1675"/>
  <c r="O1672"/>
  <c r="O1671"/>
  <c r="O1668"/>
  <c r="O1667"/>
  <c r="O1664"/>
  <c r="O1663"/>
  <c r="O1660"/>
  <c r="O1659"/>
  <c r="O1656"/>
  <c r="O1655"/>
  <c r="O1652"/>
  <c r="O1651"/>
  <c r="O1648"/>
  <c r="O1647"/>
  <c r="O1644"/>
  <c r="O1643"/>
  <c r="O1640"/>
  <c r="O1639"/>
  <c r="O1637"/>
  <c r="O1635"/>
  <c r="O1634"/>
  <c r="O1631"/>
  <c r="O1630"/>
  <c r="O1627"/>
  <c r="O1626"/>
  <c r="O1623"/>
  <c r="O1622"/>
  <c r="O1619"/>
  <c r="O1618"/>
  <c r="O1615"/>
  <c r="O1614"/>
  <c r="O1611"/>
  <c r="O1610"/>
  <c r="O1607"/>
  <c r="O1606"/>
  <c r="O1603"/>
  <c r="O1602"/>
  <c r="O1599"/>
  <c r="O1598"/>
  <c r="O1596"/>
  <c r="O1594"/>
  <c r="O1593"/>
  <c r="O1590"/>
  <c r="O1589"/>
  <c r="O1586"/>
  <c r="O1585"/>
  <c r="O1582"/>
  <c r="O1581"/>
  <c r="O1578"/>
  <c r="O1577"/>
  <c r="O1574"/>
  <c r="O1573"/>
  <c r="O1570"/>
  <c r="O1569"/>
  <c r="O1566"/>
  <c r="O1565"/>
  <c r="O1562"/>
  <c r="O1561"/>
  <c r="O1558"/>
  <c r="O1557"/>
  <c r="O1555"/>
  <c r="O1553"/>
  <c r="O1552"/>
  <c r="O1549"/>
  <c r="O1548"/>
  <c r="O1545"/>
  <c r="O1544"/>
  <c r="O1541"/>
  <c r="O1540"/>
  <c r="O1537"/>
  <c r="O1536"/>
  <c r="O1533"/>
  <c r="O1532"/>
  <c r="O1529"/>
  <c r="O1528"/>
  <c r="O1525"/>
  <c r="O1524"/>
  <c r="O1522"/>
  <c r="O1520"/>
  <c r="O1519"/>
  <c r="O1518"/>
  <c r="O1515"/>
  <c r="O1514"/>
  <c r="O1513"/>
  <c r="O1510"/>
  <c r="O1509"/>
  <c r="O1508"/>
  <c r="O1505"/>
  <c r="O1504"/>
  <c r="O1503"/>
  <c r="O1500"/>
  <c r="O1499"/>
  <c r="O1498"/>
  <c r="O1495"/>
  <c r="O1494"/>
  <c r="O1493"/>
  <c r="O1490"/>
  <c r="O1489"/>
  <c r="O1488"/>
  <c r="O1486"/>
  <c r="O1484"/>
  <c r="O1483"/>
  <c r="O1480"/>
  <c r="O1479"/>
  <c r="O1476"/>
  <c r="O1475"/>
  <c r="O1472"/>
  <c r="O1471"/>
  <c r="O1468"/>
  <c r="O1467"/>
  <c r="O1464"/>
  <c r="O1463"/>
  <c r="O1460"/>
  <c r="O1459"/>
  <c r="O1456"/>
  <c r="O1455"/>
  <c r="O1453"/>
  <c r="O1451"/>
  <c r="O1450"/>
  <c r="O1447"/>
  <c r="O1446"/>
  <c r="O1443"/>
  <c r="O1442"/>
  <c r="O1439"/>
  <c r="O1438"/>
  <c r="O1435"/>
  <c r="O1434"/>
  <c r="O1431"/>
  <c r="O1430"/>
  <c r="O1427"/>
  <c r="O1426"/>
  <c r="O1423"/>
  <c r="O1422"/>
  <c r="O1419"/>
  <c r="O1418"/>
  <c r="O1415"/>
  <c r="O1414"/>
  <c r="O1412"/>
  <c r="O1410"/>
  <c r="O1409"/>
  <c r="O1406"/>
  <c r="O1405"/>
  <c r="O1402"/>
  <c r="O1401"/>
  <c r="O1398"/>
  <c r="O1397"/>
  <c r="O1394"/>
  <c r="O1393"/>
  <c r="O1390"/>
  <c r="O1389"/>
  <c r="O1386"/>
  <c r="O1385"/>
  <c r="O1382"/>
  <c r="O1381"/>
  <c r="O1378"/>
  <c r="O1377"/>
  <c r="O1374"/>
  <c r="O1373"/>
  <c r="O1370"/>
  <c r="O1369"/>
  <c r="O1366"/>
  <c r="O1365"/>
  <c r="O1363"/>
  <c r="O1361"/>
  <c r="O1360"/>
  <c r="O1357"/>
  <c r="O1356"/>
  <c r="O1353"/>
  <c r="O1352"/>
  <c r="O1349"/>
  <c r="O1348"/>
  <c r="O1345"/>
  <c r="O1344"/>
  <c r="O1341"/>
  <c r="O1340"/>
  <c r="O1337"/>
  <c r="O1336"/>
  <c r="O1333"/>
  <c r="O1332"/>
  <c r="O1329"/>
  <c r="O1328"/>
  <c r="O1325"/>
  <c r="O1324"/>
  <c r="O1322"/>
  <c r="O1320"/>
  <c r="O1319"/>
  <c r="O1316"/>
  <c r="O1315"/>
  <c r="O1312"/>
  <c r="O1311"/>
  <c r="O1308"/>
  <c r="O1307"/>
  <c r="O1304"/>
  <c r="O1303"/>
  <c r="O1300"/>
  <c r="O1299"/>
  <c r="O1296"/>
  <c r="O1295"/>
  <c r="O1292"/>
  <c r="O1291"/>
  <c r="O1289"/>
  <c r="O1287"/>
  <c r="O1286"/>
  <c r="O1285"/>
  <c r="O1282"/>
  <c r="O1281"/>
  <c r="O1280"/>
  <c r="O1277"/>
  <c r="O1276"/>
  <c r="O1275"/>
  <c r="O1272"/>
  <c r="O1271"/>
  <c r="O1270"/>
  <c r="O1267"/>
  <c r="O1266"/>
  <c r="O1265"/>
  <c r="O1262"/>
  <c r="O1261"/>
  <c r="O1260"/>
  <c r="O1257"/>
  <c r="O1256"/>
  <c r="O1255"/>
  <c r="O1252"/>
  <c r="O1251"/>
  <c r="O1250"/>
  <c r="O1247"/>
  <c r="O1246"/>
  <c r="O1245"/>
  <c r="O1242"/>
  <c r="O1241"/>
  <c r="O1240"/>
  <c r="O1238"/>
  <c r="O1236"/>
  <c r="O1235"/>
  <c r="O1232"/>
  <c r="O1231"/>
  <c r="O1228"/>
  <c r="O1227"/>
  <c r="O1224"/>
  <c r="O1223"/>
  <c r="O1220"/>
  <c r="O1219"/>
  <c r="O1216"/>
  <c r="O1215"/>
  <c r="O1212"/>
  <c r="O1211"/>
  <c r="O1208"/>
  <c r="O1207"/>
  <c r="O1204"/>
  <c r="O1203"/>
  <c r="O1200"/>
  <c r="O1199"/>
  <c r="O1197"/>
  <c r="O1195"/>
  <c r="O1194"/>
  <c r="O1191"/>
  <c r="O1190"/>
  <c r="O1187"/>
  <c r="O1186"/>
  <c r="O1183"/>
  <c r="O1182"/>
  <c r="O1179"/>
  <c r="O1178"/>
  <c r="O1175"/>
  <c r="O1174"/>
  <c r="O1171"/>
  <c r="O1170"/>
  <c r="O1167"/>
  <c r="O1166"/>
  <c r="O1164"/>
  <c r="O1162"/>
  <c r="O1161"/>
  <c r="O1158"/>
  <c r="O1157"/>
  <c r="O1154"/>
  <c r="O1153"/>
  <c r="O1150"/>
  <c r="O1149"/>
  <c r="O1146"/>
  <c r="O1145"/>
  <c r="O1142"/>
  <c r="O1141"/>
  <c r="O1138"/>
  <c r="O1137"/>
  <c r="O1134"/>
  <c r="O1133"/>
  <c r="O1130"/>
  <c r="O1129"/>
  <c r="O1127"/>
  <c r="O1125"/>
  <c r="O1124"/>
  <c r="O1121"/>
  <c r="O1120"/>
  <c r="O1117"/>
  <c r="O1116"/>
  <c r="O1113"/>
  <c r="O1112"/>
  <c r="O1109"/>
  <c r="O1108"/>
  <c r="O1105"/>
  <c r="O1104"/>
  <c r="O1101"/>
  <c r="O1100"/>
  <c r="O1097"/>
  <c r="O1096"/>
  <c r="O1093"/>
  <c r="O1092"/>
  <c r="O1089"/>
  <c r="O1088"/>
  <c r="O1085"/>
  <c r="O1084"/>
  <c r="O1081"/>
  <c r="O1080"/>
  <c r="O1077"/>
  <c r="O1076"/>
  <c r="O1073"/>
  <c r="O1072"/>
  <c r="O1069"/>
  <c r="O1068"/>
  <c r="O1065"/>
  <c r="O1064"/>
  <c r="O1061"/>
  <c r="O1060"/>
  <c r="O1058"/>
  <c r="O1056"/>
  <c r="O1055"/>
  <c r="O1054"/>
  <c r="O1051"/>
  <c r="O1050"/>
  <c r="O1049"/>
  <c r="O1046"/>
  <c r="O1045"/>
  <c r="O1044"/>
  <c r="O1041"/>
  <c r="O1040"/>
  <c r="O1039"/>
  <c r="O1036"/>
  <c r="O1035"/>
  <c r="O1034"/>
  <c r="O1031"/>
  <c r="O1030"/>
  <c r="O1029"/>
  <c r="O1026"/>
  <c r="O1025"/>
  <c r="O1024"/>
  <c r="O1021"/>
  <c r="O1020"/>
  <c r="O1019"/>
  <c r="O1016"/>
  <c r="O1015"/>
  <c r="O1014"/>
  <c r="O1011"/>
  <c r="O1010"/>
  <c r="O1009"/>
  <c r="O1007"/>
  <c r="O1005"/>
  <c r="O1004"/>
  <c r="O1001"/>
  <c r="O1000"/>
  <c r="O997"/>
  <c r="O996"/>
  <c r="O993"/>
  <c r="O992"/>
  <c r="O989"/>
  <c r="O988"/>
  <c r="O985"/>
  <c r="O984"/>
  <c r="O981"/>
  <c r="O980"/>
  <c r="O977"/>
  <c r="O976"/>
  <c r="O973"/>
  <c r="O972"/>
  <c r="O969"/>
  <c r="O968"/>
  <c r="O965"/>
  <c r="O964"/>
  <c r="O961"/>
  <c r="O960"/>
  <c r="O958"/>
  <c r="O956"/>
  <c r="O955"/>
  <c r="O952"/>
  <c r="O951"/>
  <c r="O948"/>
  <c r="O947"/>
  <c r="O944"/>
  <c r="O943"/>
  <c r="O940"/>
  <c r="O939"/>
  <c r="O936"/>
  <c r="O935"/>
  <c r="O932"/>
  <c r="O931"/>
  <c r="O928"/>
  <c r="O927"/>
  <c r="O924"/>
  <c r="O923"/>
  <c r="O920"/>
  <c r="O919"/>
  <c r="O916"/>
  <c r="O915"/>
  <c r="O912"/>
  <c r="O911"/>
  <c r="O909"/>
  <c r="O907"/>
  <c r="O906"/>
  <c r="O905"/>
  <c r="O904"/>
  <c r="O903"/>
  <c r="O900"/>
  <c r="O899"/>
  <c r="O898"/>
  <c r="O897"/>
  <c r="O896"/>
  <c r="O893"/>
  <c r="O892"/>
  <c r="O891"/>
  <c r="O890"/>
  <c r="O889"/>
  <c r="O886"/>
  <c r="O885"/>
  <c r="O884"/>
  <c r="O883"/>
  <c r="O882"/>
  <c r="O879"/>
  <c r="O878"/>
  <c r="O877"/>
  <c r="O876"/>
  <c r="O875"/>
  <c r="O872"/>
  <c r="O871"/>
  <c r="O870"/>
  <c r="O869"/>
  <c r="O868"/>
  <c r="O865"/>
  <c r="O864"/>
  <c r="O863"/>
  <c r="O862"/>
  <c r="O861"/>
  <c r="O858"/>
  <c r="O857"/>
  <c r="O856"/>
  <c r="O855"/>
  <c r="O854"/>
  <c r="O851"/>
  <c r="O850"/>
  <c r="O849"/>
  <c r="O848"/>
  <c r="O847"/>
  <c r="O844"/>
  <c r="O843"/>
  <c r="O842"/>
  <c r="O841"/>
  <c r="O840"/>
  <c r="O838"/>
  <c r="O836"/>
  <c r="O835"/>
  <c r="O832"/>
  <c r="O831"/>
  <c r="O828"/>
  <c r="O827"/>
  <c r="O824"/>
  <c r="O823"/>
  <c r="O820"/>
  <c r="O819"/>
  <c r="O816"/>
  <c r="O815"/>
  <c r="O812"/>
  <c r="O811"/>
  <c r="O808"/>
  <c r="O807"/>
  <c r="O804"/>
  <c r="O803"/>
  <c r="O801"/>
  <c r="O799"/>
  <c r="O798"/>
  <c r="O795"/>
  <c r="O794"/>
  <c r="O791"/>
  <c r="O790"/>
  <c r="O787"/>
  <c r="O786"/>
  <c r="O783"/>
  <c r="O782"/>
  <c r="O779"/>
  <c r="O778"/>
  <c r="O775"/>
  <c r="O774"/>
  <c r="O771"/>
  <c r="O770"/>
  <c r="O767"/>
  <c r="O766"/>
  <c r="O763"/>
  <c r="O762"/>
  <c r="O760"/>
  <c r="O758"/>
  <c r="O757"/>
  <c r="O754"/>
  <c r="O753"/>
  <c r="O750"/>
  <c r="O749"/>
  <c r="O746"/>
  <c r="O745"/>
  <c r="O742"/>
  <c r="O741"/>
  <c r="O738"/>
  <c r="O737"/>
  <c r="O734"/>
  <c r="O733"/>
  <c r="O730"/>
  <c r="O729"/>
  <c r="O726"/>
  <c r="O725"/>
  <c r="O722"/>
  <c r="O721"/>
  <c r="O718"/>
  <c r="O717"/>
  <c r="O714"/>
  <c r="O713"/>
  <c r="O711"/>
  <c r="O709"/>
  <c r="O708"/>
  <c r="O707"/>
  <c r="O704"/>
  <c r="O703"/>
  <c r="O702"/>
  <c r="O699"/>
  <c r="O698"/>
  <c r="O697"/>
  <c r="O694"/>
  <c r="O693"/>
  <c r="O692"/>
  <c r="O689"/>
  <c r="O688"/>
  <c r="O687"/>
  <c r="O685"/>
  <c r="O683"/>
  <c r="O682"/>
  <c r="O679"/>
  <c r="O678"/>
  <c r="O675"/>
  <c r="O674"/>
  <c r="O671"/>
  <c r="O670"/>
  <c r="O667"/>
  <c r="O666"/>
  <c r="O663"/>
  <c r="O662"/>
  <c r="O659"/>
  <c r="O658"/>
  <c r="O656"/>
  <c r="O654"/>
  <c r="O653"/>
  <c r="O650"/>
  <c r="O649"/>
  <c r="O646"/>
  <c r="O645"/>
  <c r="O642"/>
  <c r="O641"/>
  <c r="O638"/>
  <c r="O637"/>
  <c r="O634"/>
  <c r="O633"/>
  <c r="O630"/>
  <c r="O629"/>
  <c r="O626"/>
  <c r="O625"/>
  <c r="O622"/>
  <c r="O621"/>
  <c r="O618"/>
  <c r="O617"/>
  <c r="O614"/>
  <c r="O613"/>
  <c r="O610"/>
  <c r="O609"/>
  <c r="O607"/>
  <c r="O605"/>
  <c r="O604"/>
  <c r="O601"/>
  <c r="O600"/>
  <c r="O597"/>
  <c r="O596"/>
  <c r="O593"/>
  <c r="O592"/>
  <c r="O589"/>
  <c r="O588"/>
  <c r="O585"/>
  <c r="O584"/>
  <c r="O581"/>
  <c r="O580"/>
  <c r="O577"/>
  <c r="O576"/>
  <c r="O573"/>
  <c r="O572"/>
  <c r="O569"/>
  <c r="O568"/>
  <c r="O565"/>
  <c r="O564"/>
  <c r="O562"/>
  <c r="O560"/>
  <c r="O559"/>
  <c r="O558"/>
  <c r="O555"/>
  <c r="O554"/>
  <c r="O553"/>
  <c r="O550"/>
  <c r="O549"/>
  <c r="O548"/>
  <c r="O545"/>
  <c r="O544"/>
  <c r="O543"/>
  <c r="O540"/>
  <c r="O539"/>
  <c r="O538"/>
  <c r="O535"/>
  <c r="O534"/>
  <c r="O533"/>
  <c r="O530"/>
  <c r="O529"/>
  <c r="O528"/>
  <c r="O525"/>
  <c r="O524"/>
  <c r="O523"/>
  <c r="O521"/>
  <c r="O519"/>
  <c r="O518"/>
  <c r="O515"/>
  <c r="O514"/>
  <c r="O511"/>
  <c r="O510"/>
  <c r="O507"/>
  <c r="O506"/>
  <c r="O503"/>
  <c r="O502"/>
  <c r="O499"/>
  <c r="O498"/>
  <c r="O495"/>
  <c r="O494"/>
  <c r="O491"/>
  <c r="O490"/>
  <c r="O487"/>
  <c r="O486"/>
  <c r="O483"/>
  <c r="O482"/>
  <c r="O479"/>
  <c r="O478"/>
  <c r="O475"/>
  <c r="O474"/>
  <c r="O471"/>
  <c r="O470"/>
  <c r="O467"/>
  <c r="O466"/>
  <c r="O463"/>
  <c r="O462"/>
  <c r="O459"/>
  <c r="O458"/>
  <c r="O455"/>
  <c r="O454"/>
  <c r="O452"/>
  <c r="O450"/>
  <c r="O449"/>
  <c r="O446"/>
  <c r="O445"/>
  <c r="O442"/>
  <c r="O441"/>
  <c r="O438"/>
  <c r="O437"/>
  <c r="O434"/>
  <c r="O433"/>
  <c r="O430"/>
  <c r="O429"/>
  <c r="O426"/>
  <c r="O425"/>
  <c r="O422"/>
  <c r="O421"/>
  <c r="O418"/>
  <c r="O417"/>
  <c r="O414"/>
  <c r="O413"/>
  <c r="O410"/>
  <c r="O409"/>
  <c r="O407"/>
  <c r="O405"/>
  <c r="O404"/>
  <c r="O401"/>
  <c r="O400"/>
  <c r="O397"/>
  <c r="O396"/>
  <c r="O393"/>
  <c r="O392"/>
  <c r="O389"/>
  <c r="O388"/>
  <c r="O385"/>
  <c r="O384"/>
  <c r="O381"/>
  <c r="O380"/>
  <c r="O377"/>
  <c r="O376"/>
  <c r="O374"/>
  <c r="O372"/>
  <c r="O371"/>
  <c r="O370"/>
  <c r="O367"/>
  <c r="O366"/>
  <c r="O365"/>
  <c r="O362"/>
  <c r="O361"/>
  <c r="O360"/>
  <c r="O357"/>
  <c r="O356"/>
  <c r="O355"/>
  <c r="O352"/>
  <c r="O351"/>
  <c r="O350"/>
  <c r="O347"/>
  <c r="O346"/>
  <c r="O345"/>
  <c r="O342"/>
  <c r="O341"/>
  <c r="O340"/>
  <c r="O337"/>
  <c r="O336"/>
  <c r="O335"/>
  <c r="O332"/>
  <c r="O331"/>
  <c r="O330"/>
  <c r="O328"/>
  <c r="O326"/>
  <c r="O325"/>
  <c r="O322"/>
  <c r="O321"/>
  <c r="O318"/>
  <c r="O317"/>
  <c r="O314"/>
  <c r="O313"/>
  <c r="O310"/>
  <c r="O309"/>
  <c r="O306"/>
  <c r="O305"/>
  <c r="O302"/>
  <c r="O301"/>
  <c r="O298"/>
  <c r="O297"/>
  <c r="O294"/>
  <c r="O293"/>
  <c r="O290"/>
  <c r="O289"/>
  <c r="O286"/>
  <c r="O285"/>
  <c r="O283"/>
  <c r="O281"/>
  <c r="O280"/>
  <c r="O277"/>
  <c r="O276"/>
  <c r="O273"/>
  <c r="O272"/>
  <c r="O269"/>
  <c r="O268"/>
  <c r="O265"/>
  <c r="O264"/>
  <c r="O261"/>
  <c r="O260"/>
  <c r="O257"/>
  <c r="O256"/>
  <c r="O254"/>
  <c r="O252"/>
  <c r="O251"/>
  <c r="O248"/>
  <c r="O247"/>
  <c r="O244"/>
  <c r="O243"/>
  <c r="O240"/>
  <c r="O239"/>
  <c r="O236"/>
  <c r="O235"/>
  <c r="O232"/>
  <c r="O231"/>
  <c r="O228"/>
  <c r="O227"/>
  <c r="O225"/>
  <c r="O223"/>
  <c r="O222"/>
  <c r="O219"/>
  <c r="O218"/>
  <c r="O215"/>
  <c r="O214"/>
  <c r="O211"/>
  <c r="O210"/>
  <c r="O207"/>
  <c r="O206"/>
  <c r="O203"/>
  <c r="O202"/>
  <c r="O199"/>
  <c r="O198"/>
  <c r="O195"/>
  <c r="O194"/>
  <c r="O191"/>
  <c r="O190"/>
  <c r="O187"/>
  <c r="O186"/>
  <c r="O183"/>
  <c r="O182"/>
  <c r="O179"/>
  <c r="O178"/>
  <c r="O175"/>
  <c r="O174"/>
  <c r="O171"/>
  <c r="O170"/>
  <c r="O167"/>
  <c r="O166"/>
  <c r="O164"/>
  <c r="O162"/>
  <c r="O161"/>
  <c r="O160"/>
  <c r="O157"/>
  <c r="O156"/>
  <c r="O155"/>
  <c r="O152"/>
  <c r="O151"/>
  <c r="O150"/>
  <c r="O147"/>
  <c r="O146"/>
  <c r="O145"/>
  <c r="O142"/>
  <c r="O141"/>
  <c r="O140"/>
  <c r="O137"/>
  <c r="O136"/>
  <c r="O135"/>
  <c r="O132"/>
  <c r="O131"/>
  <c r="O130"/>
  <c r="O127"/>
  <c r="O126"/>
  <c r="O125"/>
  <c r="O122"/>
  <c r="O121"/>
  <c r="O120"/>
  <c r="O117"/>
  <c r="O116"/>
  <c r="O115"/>
  <c r="O112"/>
  <c r="O111"/>
  <c r="O110"/>
  <c r="O108"/>
  <c r="O106"/>
  <c r="O105"/>
  <c r="O102"/>
  <c r="O101"/>
  <c r="O98"/>
  <c r="O97"/>
  <c r="O94"/>
  <c r="O93"/>
  <c r="O90"/>
  <c r="O89"/>
  <c r="O86"/>
  <c r="O85"/>
  <c r="O83"/>
  <c r="O81"/>
  <c r="O80"/>
  <c r="O79"/>
  <c r="O76"/>
  <c r="O75"/>
  <c r="O74"/>
  <c r="O71"/>
  <c r="O70"/>
  <c r="O69"/>
  <c r="O66"/>
  <c r="O65"/>
  <c r="O64"/>
  <c r="O61"/>
  <c r="O60"/>
  <c r="O59"/>
  <c r="O56"/>
  <c r="O55"/>
  <c r="O54"/>
  <c r="O52"/>
  <c r="O50"/>
  <c r="O49"/>
  <c r="O46"/>
  <c r="O45"/>
  <c r="O42"/>
  <c r="O41"/>
  <c r="O38"/>
  <c r="O37"/>
  <c r="O34"/>
  <c r="O33"/>
  <c r="O30"/>
  <c r="O29"/>
  <c r="O26"/>
  <c r="O25"/>
  <c r="O22"/>
  <c r="O21"/>
  <c r="O18"/>
  <c r="O17"/>
  <c r="O14"/>
  <c r="O13"/>
  <c r="O11"/>
  <c r="Q10"/>
  <c r="Q11" s="1"/>
  <c r="O10"/>
  <c r="D5290"/>
  <c r="R5290" s="1"/>
  <c r="R5289" s="1"/>
  <c r="R5288" s="1"/>
  <c r="R5287" s="1"/>
  <c r="R5286" s="1"/>
  <c r="D5285"/>
  <c r="R5285" s="1"/>
  <c r="R5284" s="1"/>
  <c r="R5283" s="1"/>
  <c r="R5282" s="1"/>
  <c r="R5281" s="1"/>
  <c r="D5280"/>
  <c r="R5280" s="1"/>
  <c r="R5279" s="1"/>
  <c r="R5278" s="1"/>
  <c r="R5277" s="1"/>
  <c r="R5276" s="1"/>
  <c r="D5275"/>
  <c r="R5275" s="1"/>
  <c r="R5274" s="1"/>
  <c r="R5273" s="1"/>
  <c r="R5272" s="1"/>
  <c r="R5271" s="1"/>
  <c r="D5270"/>
  <c r="R5270" s="1"/>
  <c r="R5269" s="1"/>
  <c r="R5268" s="1"/>
  <c r="R5267" s="1"/>
  <c r="R5266" s="1"/>
  <c r="D5265"/>
  <c r="R5265" s="1"/>
  <c r="R5264" s="1"/>
  <c r="R5263" s="1"/>
  <c r="R5262" s="1"/>
  <c r="R5261" s="1"/>
  <c r="D5260"/>
  <c r="R5260" s="1"/>
  <c r="R5259" s="1"/>
  <c r="R5258" s="1"/>
  <c r="R5257" s="1"/>
  <c r="R5256" s="1"/>
  <c r="R5255" s="1"/>
  <c r="R5254" s="1"/>
  <c r="R35" l="1"/>
  <c r="R34" s="1"/>
  <c r="R33" s="1"/>
  <c r="R32" s="1"/>
  <c r="O35"/>
  <c r="R23"/>
  <c r="R22" s="1"/>
  <c r="R21" s="1"/>
  <c r="R20" s="1"/>
  <c r="O23"/>
  <c r="R39"/>
  <c r="R38" s="1"/>
  <c r="R37" s="1"/>
  <c r="R36" s="1"/>
  <c r="O39"/>
  <c r="O57"/>
  <c r="R57"/>
  <c r="R56" s="1"/>
  <c r="R55" s="1"/>
  <c r="R54" s="1"/>
  <c r="R53" s="1"/>
  <c r="R52" s="1"/>
  <c r="O72"/>
  <c r="R72"/>
  <c r="R71" s="1"/>
  <c r="R70" s="1"/>
  <c r="R69" s="1"/>
  <c r="R68" s="1"/>
  <c r="R19"/>
  <c r="R18" s="1"/>
  <c r="R17" s="1"/>
  <c r="R16" s="1"/>
  <c r="O19"/>
  <c r="D82"/>
  <c r="Q83"/>
  <c r="R27"/>
  <c r="R26" s="1"/>
  <c r="R25" s="1"/>
  <c r="R24" s="1"/>
  <c r="O27"/>
  <c r="R43"/>
  <c r="R42" s="1"/>
  <c r="R41" s="1"/>
  <c r="R40" s="1"/>
  <c r="O43"/>
  <c r="O62"/>
  <c r="R62"/>
  <c r="R61" s="1"/>
  <c r="R60" s="1"/>
  <c r="R59" s="1"/>
  <c r="R58" s="1"/>
  <c r="O77"/>
  <c r="R77"/>
  <c r="R76" s="1"/>
  <c r="R75" s="1"/>
  <c r="R74" s="1"/>
  <c r="R73" s="1"/>
  <c r="Q52"/>
  <c r="D51"/>
  <c r="O15"/>
  <c r="R15"/>
  <c r="R14" s="1"/>
  <c r="R13" s="1"/>
  <c r="R12" s="1"/>
  <c r="R11" s="1"/>
  <c r="R10" s="1"/>
  <c r="O31"/>
  <c r="R31"/>
  <c r="R30" s="1"/>
  <c r="R29" s="1"/>
  <c r="R28" s="1"/>
  <c r="O47"/>
  <c r="R47"/>
  <c r="R46" s="1"/>
  <c r="R45" s="1"/>
  <c r="R44" s="1"/>
  <c r="O67"/>
  <c r="R67"/>
  <c r="R66" s="1"/>
  <c r="R65" s="1"/>
  <c r="R64" s="1"/>
  <c r="R63" s="1"/>
  <c r="O5260"/>
  <c r="O5265"/>
  <c r="O5270"/>
  <c r="O5275"/>
  <c r="O5280"/>
  <c r="O5285"/>
  <c r="O5290"/>
  <c r="D5295"/>
  <c r="D103"/>
  <c r="D99"/>
  <c r="D95"/>
  <c r="D91"/>
  <c r="D87"/>
  <c r="D107"/>
  <c r="D163"/>
  <c r="D158"/>
  <c r="D153"/>
  <c r="D148"/>
  <c r="D143"/>
  <c r="D138"/>
  <c r="D133"/>
  <c r="D128"/>
  <c r="D123"/>
  <c r="D118"/>
  <c r="D113"/>
  <c r="D200"/>
  <c r="D196"/>
  <c r="D192"/>
  <c r="D188"/>
  <c r="D184"/>
  <c r="D220"/>
  <c r="D180"/>
  <c r="D176"/>
  <c r="D216"/>
  <c r="D212"/>
  <c r="D172"/>
  <c r="D208"/>
  <c r="D204"/>
  <c r="D168"/>
  <c r="D224"/>
  <c r="D5334"/>
  <c r="D5330"/>
  <c r="D5326"/>
  <c r="D5322"/>
  <c r="D5317"/>
  <c r="D5313"/>
  <c r="D5309"/>
  <c r="D5305"/>
  <c r="D5300"/>
  <c r="D249"/>
  <c r="D245"/>
  <c r="D241"/>
  <c r="D237"/>
  <c r="D233"/>
  <c r="D229"/>
  <c r="D253"/>
  <c r="D270"/>
  <c r="D278"/>
  <c r="D266"/>
  <c r="D262"/>
  <c r="D258"/>
  <c r="D274"/>
  <c r="D282"/>
  <c r="D311"/>
  <c r="D327"/>
  <c r="D323"/>
  <c r="D319"/>
  <c r="D315"/>
  <c r="D307"/>
  <c r="D303"/>
  <c r="D299"/>
  <c r="D295"/>
  <c r="D291"/>
  <c r="D287"/>
  <c r="O5266"/>
  <c r="O73"/>
  <c r="O28"/>
  <c r="O5286"/>
  <c r="O5271"/>
  <c r="O44"/>
  <c r="O5256"/>
  <c r="O5276"/>
  <c r="O58"/>
  <c r="O53"/>
  <c r="O5261"/>
  <c r="O5281"/>
  <c r="O24"/>
  <c r="O63"/>
  <c r="O16"/>
  <c r="O68"/>
  <c r="O36"/>
  <c r="O20"/>
  <c r="O32"/>
  <c r="O40"/>
  <c r="R295" l="1"/>
  <c r="R294" s="1"/>
  <c r="R293" s="1"/>
  <c r="R292" s="1"/>
  <c r="O295"/>
  <c r="R311"/>
  <c r="R310" s="1"/>
  <c r="R309" s="1"/>
  <c r="R308" s="1"/>
  <c r="O311"/>
  <c r="R262"/>
  <c r="R261" s="1"/>
  <c r="R260" s="1"/>
  <c r="R259" s="1"/>
  <c r="O262"/>
  <c r="R253"/>
  <c r="R252" s="1"/>
  <c r="R251" s="1"/>
  <c r="R250" s="1"/>
  <c r="O253"/>
  <c r="O241"/>
  <c r="R241"/>
  <c r="R240" s="1"/>
  <c r="R239" s="1"/>
  <c r="R238" s="1"/>
  <c r="R5305"/>
  <c r="R5304" s="1"/>
  <c r="R5303" s="1"/>
  <c r="R5302" s="1"/>
  <c r="R5301" s="1"/>
  <c r="O5305"/>
  <c r="R5322"/>
  <c r="R5321" s="1"/>
  <c r="R5320" s="1"/>
  <c r="R5319" s="1"/>
  <c r="R5318" s="1"/>
  <c r="O5322"/>
  <c r="R224"/>
  <c r="R223" s="1"/>
  <c r="R222" s="1"/>
  <c r="R221" s="1"/>
  <c r="O224"/>
  <c r="O172"/>
  <c r="R172"/>
  <c r="R171" s="1"/>
  <c r="R170" s="1"/>
  <c r="R169" s="1"/>
  <c r="O180"/>
  <c r="R180"/>
  <c r="R179" s="1"/>
  <c r="R178" s="1"/>
  <c r="R177" s="1"/>
  <c r="R192"/>
  <c r="R191" s="1"/>
  <c r="R190" s="1"/>
  <c r="R189" s="1"/>
  <c r="O192"/>
  <c r="O118"/>
  <c r="R118"/>
  <c r="R117" s="1"/>
  <c r="R116" s="1"/>
  <c r="R115" s="1"/>
  <c r="R114" s="1"/>
  <c r="O138"/>
  <c r="R138"/>
  <c r="R137" s="1"/>
  <c r="R136" s="1"/>
  <c r="R135" s="1"/>
  <c r="R134" s="1"/>
  <c r="O158"/>
  <c r="R158"/>
  <c r="R157" s="1"/>
  <c r="R156" s="1"/>
  <c r="R155" s="1"/>
  <c r="R154" s="1"/>
  <c r="R91"/>
  <c r="R90" s="1"/>
  <c r="R89" s="1"/>
  <c r="R88" s="1"/>
  <c r="O91"/>
  <c r="R5295"/>
  <c r="R5294" s="1"/>
  <c r="R5293" s="1"/>
  <c r="R5292" s="1"/>
  <c r="R5291" s="1"/>
  <c r="O5295"/>
  <c r="R51"/>
  <c r="R50" s="1"/>
  <c r="R49" s="1"/>
  <c r="R48" s="1"/>
  <c r="O51"/>
  <c r="R315"/>
  <c r="R314" s="1"/>
  <c r="R313" s="1"/>
  <c r="R312" s="1"/>
  <c r="O315"/>
  <c r="R299"/>
  <c r="R298" s="1"/>
  <c r="R297" s="1"/>
  <c r="R296" s="1"/>
  <c r="O299"/>
  <c r="R319"/>
  <c r="R318" s="1"/>
  <c r="R317" s="1"/>
  <c r="R316" s="1"/>
  <c r="O319"/>
  <c r="R282"/>
  <c r="R281" s="1"/>
  <c r="R280" s="1"/>
  <c r="R279" s="1"/>
  <c r="O282"/>
  <c r="R266"/>
  <c r="R265" s="1"/>
  <c r="R264" s="1"/>
  <c r="R263" s="1"/>
  <c r="O266"/>
  <c r="R229"/>
  <c r="R228" s="1"/>
  <c r="R227" s="1"/>
  <c r="R226" s="1"/>
  <c r="R225" s="1"/>
  <c r="O229"/>
  <c r="R245"/>
  <c r="R244" s="1"/>
  <c r="R243" s="1"/>
  <c r="R242" s="1"/>
  <c r="O245"/>
  <c r="R5309"/>
  <c r="R5308" s="1"/>
  <c r="R5307" s="1"/>
  <c r="R5306" s="1"/>
  <c r="O5309"/>
  <c r="R5326"/>
  <c r="R5325" s="1"/>
  <c r="R5324" s="1"/>
  <c r="R5323" s="1"/>
  <c r="O5326"/>
  <c r="O168"/>
  <c r="R168"/>
  <c r="R167" s="1"/>
  <c r="R166" s="1"/>
  <c r="R165" s="1"/>
  <c r="R164" s="1"/>
  <c r="O212"/>
  <c r="R212"/>
  <c r="R211" s="1"/>
  <c r="R210" s="1"/>
  <c r="R209" s="1"/>
  <c r="R220"/>
  <c r="R219" s="1"/>
  <c r="R218" s="1"/>
  <c r="R217" s="1"/>
  <c r="O220"/>
  <c r="O196"/>
  <c r="R196"/>
  <c r="R195" s="1"/>
  <c r="R194" s="1"/>
  <c r="R193" s="1"/>
  <c r="O123"/>
  <c r="R123"/>
  <c r="R122" s="1"/>
  <c r="R121" s="1"/>
  <c r="R120" s="1"/>
  <c r="R119" s="1"/>
  <c r="O143"/>
  <c r="R143"/>
  <c r="R142" s="1"/>
  <c r="R141" s="1"/>
  <c r="R140" s="1"/>
  <c r="R139" s="1"/>
  <c r="O163"/>
  <c r="R163"/>
  <c r="R162" s="1"/>
  <c r="R161" s="1"/>
  <c r="R160" s="1"/>
  <c r="R159" s="1"/>
  <c r="R95"/>
  <c r="R94" s="1"/>
  <c r="R93" s="1"/>
  <c r="R92" s="1"/>
  <c r="O95"/>
  <c r="R303"/>
  <c r="R302" s="1"/>
  <c r="R301" s="1"/>
  <c r="R300" s="1"/>
  <c r="O303"/>
  <c r="R323"/>
  <c r="R322" s="1"/>
  <c r="R321" s="1"/>
  <c r="R320" s="1"/>
  <c r="O323"/>
  <c r="R274"/>
  <c r="R273" s="1"/>
  <c r="R272" s="1"/>
  <c r="R271" s="1"/>
  <c r="O274"/>
  <c r="R278"/>
  <c r="R277" s="1"/>
  <c r="R276" s="1"/>
  <c r="R275" s="1"/>
  <c r="O278"/>
  <c r="O233"/>
  <c r="R233"/>
  <c r="R232" s="1"/>
  <c r="R231" s="1"/>
  <c r="R230" s="1"/>
  <c r="R249"/>
  <c r="R248" s="1"/>
  <c r="R247" s="1"/>
  <c r="R246" s="1"/>
  <c r="O249"/>
  <c r="R5313"/>
  <c r="R5312" s="1"/>
  <c r="R5311" s="1"/>
  <c r="R5310" s="1"/>
  <c r="O5313"/>
  <c r="R5330"/>
  <c r="R5329" s="1"/>
  <c r="R5328" s="1"/>
  <c r="R5327" s="1"/>
  <c r="O5330"/>
  <c r="R204"/>
  <c r="R203" s="1"/>
  <c r="R202" s="1"/>
  <c r="R201" s="1"/>
  <c r="O204"/>
  <c r="O216"/>
  <c r="R216"/>
  <c r="R215" s="1"/>
  <c r="R214" s="1"/>
  <c r="R213" s="1"/>
  <c r="O184"/>
  <c r="R184"/>
  <c r="R183" s="1"/>
  <c r="R182" s="1"/>
  <c r="R181" s="1"/>
  <c r="O200"/>
  <c r="R200"/>
  <c r="R199" s="1"/>
  <c r="R198" s="1"/>
  <c r="R197" s="1"/>
  <c r="O128"/>
  <c r="R128"/>
  <c r="R127" s="1"/>
  <c r="R126" s="1"/>
  <c r="R125" s="1"/>
  <c r="R124" s="1"/>
  <c r="O148"/>
  <c r="R148"/>
  <c r="R147" s="1"/>
  <c r="R146" s="1"/>
  <c r="R145" s="1"/>
  <c r="R144" s="1"/>
  <c r="R107"/>
  <c r="R106" s="1"/>
  <c r="R105" s="1"/>
  <c r="R104" s="1"/>
  <c r="O107"/>
  <c r="O99"/>
  <c r="R99"/>
  <c r="R98" s="1"/>
  <c r="R97" s="1"/>
  <c r="R96" s="1"/>
  <c r="R287"/>
  <c r="R286" s="1"/>
  <c r="R285" s="1"/>
  <c r="R284" s="1"/>
  <c r="R283" s="1"/>
  <c r="O287"/>
  <c r="R291"/>
  <c r="R290" s="1"/>
  <c r="R289" s="1"/>
  <c r="R288" s="1"/>
  <c r="O291"/>
  <c r="R307"/>
  <c r="R306" s="1"/>
  <c r="R305" s="1"/>
  <c r="R304" s="1"/>
  <c r="O307"/>
  <c r="R327"/>
  <c r="R326" s="1"/>
  <c r="R325" s="1"/>
  <c r="R324" s="1"/>
  <c r="O327"/>
  <c r="R258"/>
  <c r="R257" s="1"/>
  <c r="R256" s="1"/>
  <c r="R255" s="1"/>
  <c r="R254" s="1"/>
  <c r="O258"/>
  <c r="R270"/>
  <c r="R269" s="1"/>
  <c r="R268" s="1"/>
  <c r="R267" s="1"/>
  <c r="O270"/>
  <c r="R237"/>
  <c r="R236" s="1"/>
  <c r="R235" s="1"/>
  <c r="R234" s="1"/>
  <c r="O237"/>
  <c r="R5300"/>
  <c r="R5299" s="1"/>
  <c r="R5298" s="1"/>
  <c r="R5297" s="1"/>
  <c r="R5296" s="1"/>
  <c r="O5300"/>
  <c r="R5317"/>
  <c r="R5316" s="1"/>
  <c r="R5315" s="1"/>
  <c r="R5314" s="1"/>
  <c r="O5317"/>
  <c r="R5334"/>
  <c r="R5333" s="1"/>
  <c r="R5332" s="1"/>
  <c r="R5331" s="1"/>
  <c r="O5334"/>
  <c r="R208"/>
  <c r="R207" s="1"/>
  <c r="R206" s="1"/>
  <c r="R205" s="1"/>
  <c r="O208"/>
  <c r="O176"/>
  <c r="R176"/>
  <c r="R175" s="1"/>
  <c r="R174" s="1"/>
  <c r="R173" s="1"/>
  <c r="R188"/>
  <c r="R187" s="1"/>
  <c r="R186" s="1"/>
  <c r="R185" s="1"/>
  <c r="O188"/>
  <c r="O113"/>
  <c r="R113"/>
  <c r="R112" s="1"/>
  <c r="R111" s="1"/>
  <c r="R110" s="1"/>
  <c r="R109" s="1"/>
  <c r="R108" s="1"/>
  <c r="O133"/>
  <c r="R133"/>
  <c r="R132" s="1"/>
  <c r="R131" s="1"/>
  <c r="R130" s="1"/>
  <c r="R129" s="1"/>
  <c r="O153"/>
  <c r="R153"/>
  <c r="R152" s="1"/>
  <c r="R151" s="1"/>
  <c r="R150" s="1"/>
  <c r="R149" s="1"/>
  <c r="O87"/>
  <c r="R87"/>
  <c r="R86" s="1"/>
  <c r="R85" s="1"/>
  <c r="R84" s="1"/>
  <c r="R83" s="1"/>
  <c r="O103"/>
  <c r="R103"/>
  <c r="R102" s="1"/>
  <c r="R101" s="1"/>
  <c r="R100" s="1"/>
  <c r="O82"/>
  <c r="R82"/>
  <c r="R81" s="1"/>
  <c r="R80" s="1"/>
  <c r="R79" s="1"/>
  <c r="R78" s="1"/>
  <c r="D373"/>
  <c r="D358"/>
  <c r="D353"/>
  <c r="D348"/>
  <c r="D338"/>
  <c r="D402"/>
  <c r="D398"/>
  <c r="D394"/>
  <c r="D390"/>
  <c r="D386"/>
  <c r="D382"/>
  <c r="D378"/>
  <c r="D406"/>
  <c r="D451"/>
  <c r="D447"/>
  <c r="D443"/>
  <c r="D439"/>
  <c r="D435"/>
  <c r="D431"/>
  <c r="D427"/>
  <c r="D423"/>
  <c r="D419"/>
  <c r="D415"/>
  <c r="D411"/>
  <c r="D488"/>
  <c r="D480"/>
  <c r="D520"/>
  <c r="D516"/>
  <c r="D512"/>
  <c r="D508"/>
  <c r="D476"/>
  <c r="D472"/>
  <c r="D504"/>
  <c r="D500"/>
  <c r="D468"/>
  <c r="D464"/>
  <c r="D496"/>
  <c r="D492"/>
  <c r="D460"/>
  <c r="D484"/>
  <c r="D456"/>
  <c r="D561"/>
  <c r="D556"/>
  <c r="D551"/>
  <c r="D546"/>
  <c r="D541"/>
  <c r="D536"/>
  <c r="D5367"/>
  <c r="D5363"/>
  <c r="D5359"/>
  <c r="D5355"/>
  <c r="D5351"/>
  <c r="D5347"/>
  <c r="D5343"/>
  <c r="D5339"/>
  <c r="D606"/>
  <c r="D602"/>
  <c r="D598"/>
  <c r="D594"/>
  <c r="D590"/>
  <c r="D586"/>
  <c r="D582"/>
  <c r="D578"/>
  <c r="D574"/>
  <c r="D570"/>
  <c r="D566"/>
  <c r="D7310"/>
  <c r="D7306"/>
  <c r="D7302"/>
  <c r="D7298"/>
  <c r="D7294"/>
  <c r="D7290"/>
  <c r="D7286"/>
  <c r="D655"/>
  <c r="D651"/>
  <c r="D647"/>
  <c r="D643"/>
  <c r="D639"/>
  <c r="D635"/>
  <c r="D631"/>
  <c r="D627"/>
  <c r="D623"/>
  <c r="D619"/>
  <c r="D615"/>
  <c r="D611"/>
  <c r="D5416"/>
  <c r="D5412"/>
  <c r="D5408"/>
  <c r="D5404"/>
  <c r="D5400"/>
  <c r="D5396"/>
  <c r="D5392"/>
  <c r="D5388"/>
  <c r="D5384"/>
  <c r="D5380"/>
  <c r="D5376"/>
  <c r="D5372"/>
  <c r="D710"/>
  <c r="D705"/>
  <c r="D700"/>
  <c r="D695"/>
  <c r="D690"/>
  <c r="D684"/>
  <c r="D680"/>
  <c r="D676"/>
  <c r="D672"/>
  <c r="D668"/>
  <c r="D664"/>
  <c r="D660"/>
  <c r="O134"/>
  <c r="O284"/>
  <c r="O250"/>
  <c r="O185"/>
  <c r="O197"/>
  <c r="O193"/>
  <c r="O119"/>
  <c r="O84"/>
  <c r="O5291"/>
  <c r="O296"/>
  <c r="O304"/>
  <c r="O320"/>
  <c r="O288"/>
  <c r="O300"/>
  <c r="O263"/>
  <c r="O213"/>
  <c r="O177"/>
  <c r="O217"/>
  <c r="O189"/>
  <c r="O12"/>
  <c r="O139"/>
  <c r="O144"/>
  <c r="O78"/>
  <c r="O316"/>
  <c r="O255"/>
  <c r="O279"/>
  <c r="O259"/>
  <c r="O267"/>
  <c r="O275"/>
  <c r="O230"/>
  <c r="O173"/>
  <c r="O181"/>
  <c r="O124"/>
  <c r="O238"/>
  <c r="O246"/>
  <c r="O205"/>
  <c r="O242"/>
  <c r="O5331"/>
  <c r="O5314"/>
  <c r="O5301"/>
  <c r="O221"/>
  <c r="O201"/>
  <c r="O165"/>
  <c r="O209"/>
  <c r="O154"/>
  <c r="O5318"/>
  <c r="O88"/>
  <c r="O324"/>
  <c r="O96"/>
  <c r="O308"/>
  <c r="O159"/>
  <c r="O292"/>
  <c r="O5306"/>
  <c r="O271"/>
  <c r="O149"/>
  <c r="O5327"/>
  <c r="O169"/>
  <c r="O129"/>
  <c r="O48"/>
  <c r="O104"/>
  <c r="O114"/>
  <c r="O100"/>
  <c r="O92"/>
  <c r="O5310"/>
  <c r="O5323"/>
  <c r="O312"/>
  <c r="O234"/>
  <c r="R668" l="1"/>
  <c r="R667" s="1"/>
  <c r="R666" s="1"/>
  <c r="R665" s="1"/>
  <c r="O668"/>
  <c r="R5396"/>
  <c r="R5395" s="1"/>
  <c r="R5394" s="1"/>
  <c r="R5393" s="1"/>
  <c r="O5396"/>
  <c r="R619"/>
  <c r="R618" s="1"/>
  <c r="R617" s="1"/>
  <c r="R616" s="1"/>
  <c r="O619"/>
  <c r="R651"/>
  <c r="R650" s="1"/>
  <c r="R649" s="1"/>
  <c r="R648" s="1"/>
  <c r="O651"/>
  <c r="R7310"/>
  <c r="R7309" s="1"/>
  <c r="R7308" s="1"/>
  <c r="R7307" s="1"/>
  <c r="O7310"/>
  <c r="R594"/>
  <c r="R593" s="1"/>
  <c r="R592" s="1"/>
  <c r="R591" s="1"/>
  <c r="O594"/>
  <c r="R5339"/>
  <c r="R5338" s="1"/>
  <c r="R5337" s="1"/>
  <c r="R5336" s="1"/>
  <c r="R5335" s="1"/>
  <c r="O5339"/>
  <c r="R556"/>
  <c r="R555" s="1"/>
  <c r="R554" s="1"/>
  <c r="R553" s="1"/>
  <c r="R552" s="1"/>
  <c r="O556"/>
  <c r="R672"/>
  <c r="R671" s="1"/>
  <c r="R670" s="1"/>
  <c r="R669" s="1"/>
  <c r="O672"/>
  <c r="R690"/>
  <c r="R689" s="1"/>
  <c r="R688" s="1"/>
  <c r="R687" s="1"/>
  <c r="R686" s="1"/>
  <c r="R685" s="1"/>
  <c r="O690"/>
  <c r="R710"/>
  <c r="R709" s="1"/>
  <c r="R708" s="1"/>
  <c r="R707" s="1"/>
  <c r="R706" s="1"/>
  <c r="O710"/>
  <c r="R5384"/>
  <c r="R5383" s="1"/>
  <c r="R5382" s="1"/>
  <c r="R5381" s="1"/>
  <c r="O5384"/>
  <c r="R5400"/>
  <c r="R5399" s="1"/>
  <c r="R5398" s="1"/>
  <c r="R5397" s="1"/>
  <c r="O5400"/>
  <c r="R5416"/>
  <c r="R5415" s="1"/>
  <c r="R5414" s="1"/>
  <c r="R5413" s="1"/>
  <c r="O5416"/>
  <c r="R623"/>
  <c r="R622" s="1"/>
  <c r="R621" s="1"/>
  <c r="R620" s="1"/>
  <c r="O623"/>
  <c r="R639"/>
  <c r="R638" s="1"/>
  <c r="R637" s="1"/>
  <c r="R636" s="1"/>
  <c r="O639"/>
  <c r="R655"/>
  <c r="R654" s="1"/>
  <c r="R653" s="1"/>
  <c r="R652" s="1"/>
  <c r="O655"/>
  <c r="R7298"/>
  <c r="R7297" s="1"/>
  <c r="R7296" s="1"/>
  <c r="R7295" s="1"/>
  <c r="O7298"/>
  <c r="R566"/>
  <c r="R565" s="1"/>
  <c r="R564" s="1"/>
  <c r="R563" s="1"/>
  <c r="R562" s="1"/>
  <c r="O566"/>
  <c r="R582"/>
  <c r="R581" s="1"/>
  <c r="R580" s="1"/>
  <c r="R579" s="1"/>
  <c r="O582"/>
  <c r="R598"/>
  <c r="R597" s="1"/>
  <c r="R596" s="1"/>
  <c r="R595" s="1"/>
  <c r="O598"/>
  <c r="R5343"/>
  <c r="R5342" s="1"/>
  <c r="R5341" s="1"/>
  <c r="R5340" s="1"/>
  <c r="O5343"/>
  <c r="R5359"/>
  <c r="R5358" s="1"/>
  <c r="R5357" s="1"/>
  <c r="R5356" s="1"/>
  <c r="O5359"/>
  <c r="R541"/>
  <c r="R540" s="1"/>
  <c r="R539" s="1"/>
  <c r="R538" s="1"/>
  <c r="R537" s="1"/>
  <c r="O541"/>
  <c r="R561"/>
  <c r="R560" s="1"/>
  <c r="R559" s="1"/>
  <c r="R558" s="1"/>
  <c r="R557" s="1"/>
  <c r="O561"/>
  <c r="R492"/>
  <c r="R491" s="1"/>
  <c r="R490" s="1"/>
  <c r="R489" s="1"/>
  <c r="O492"/>
  <c r="R500"/>
  <c r="R499" s="1"/>
  <c r="R498" s="1"/>
  <c r="R497" s="1"/>
  <c r="O500"/>
  <c r="R508"/>
  <c r="R507" s="1"/>
  <c r="R506" s="1"/>
  <c r="R505" s="1"/>
  <c r="O508"/>
  <c r="R480"/>
  <c r="R479" s="1"/>
  <c r="R478" s="1"/>
  <c r="R477" s="1"/>
  <c r="O480"/>
  <c r="R419"/>
  <c r="R418" s="1"/>
  <c r="R417" s="1"/>
  <c r="R416" s="1"/>
  <c r="O419"/>
  <c r="R435"/>
  <c r="R434" s="1"/>
  <c r="R433" s="1"/>
  <c r="R432" s="1"/>
  <c r="O435"/>
  <c r="R451"/>
  <c r="R450" s="1"/>
  <c r="R449" s="1"/>
  <c r="R448" s="1"/>
  <c r="O451"/>
  <c r="R386"/>
  <c r="R385" s="1"/>
  <c r="R384" s="1"/>
  <c r="R383" s="1"/>
  <c r="O386"/>
  <c r="R402"/>
  <c r="R401" s="1"/>
  <c r="R400" s="1"/>
  <c r="R399" s="1"/>
  <c r="O402"/>
  <c r="R358"/>
  <c r="R357" s="1"/>
  <c r="R356" s="1"/>
  <c r="R355" s="1"/>
  <c r="R354" s="1"/>
  <c r="O358"/>
  <c r="R5380"/>
  <c r="R5379" s="1"/>
  <c r="R5378" s="1"/>
  <c r="R5377" s="1"/>
  <c r="O5380"/>
  <c r="R676"/>
  <c r="R675" s="1"/>
  <c r="R674" s="1"/>
  <c r="R673" s="1"/>
  <c r="O676"/>
  <c r="R5372"/>
  <c r="R5371" s="1"/>
  <c r="R5370" s="1"/>
  <c r="R5369" s="1"/>
  <c r="R5368" s="1"/>
  <c r="O5372"/>
  <c r="R611"/>
  <c r="R610" s="1"/>
  <c r="R609" s="1"/>
  <c r="R608" s="1"/>
  <c r="R607" s="1"/>
  <c r="O611"/>
  <c r="R643"/>
  <c r="R642" s="1"/>
  <c r="R641" s="1"/>
  <c r="R640" s="1"/>
  <c r="O643"/>
  <c r="R7302"/>
  <c r="R7301" s="1"/>
  <c r="R7300" s="1"/>
  <c r="R7299" s="1"/>
  <c r="O7302"/>
  <c r="R586"/>
  <c r="R585" s="1"/>
  <c r="R584" s="1"/>
  <c r="R583" s="1"/>
  <c r="O586"/>
  <c r="R602"/>
  <c r="R601" s="1"/>
  <c r="R600" s="1"/>
  <c r="R599" s="1"/>
  <c r="O602"/>
  <c r="R5363"/>
  <c r="R5362" s="1"/>
  <c r="R5361" s="1"/>
  <c r="R5360" s="1"/>
  <c r="O5363"/>
  <c r="R546"/>
  <c r="R545" s="1"/>
  <c r="R544" s="1"/>
  <c r="R543" s="1"/>
  <c r="R542" s="1"/>
  <c r="O546"/>
  <c r="R456"/>
  <c r="R455" s="1"/>
  <c r="R454" s="1"/>
  <c r="R453" s="1"/>
  <c r="R452" s="1"/>
  <c r="O456"/>
  <c r="R496"/>
  <c r="R495" s="1"/>
  <c r="R494" s="1"/>
  <c r="R493" s="1"/>
  <c r="O496"/>
  <c r="R504"/>
  <c r="R503" s="1"/>
  <c r="R502" s="1"/>
  <c r="R501" s="1"/>
  <c r="O504"/>
  <c r="R512"/>
  <c r="R511" s="1"/>
  <c r="R510" s="1"/>
  <c r="R509" s="1"/>
  <c r="O512"/>
  <c r="R488"/>
  <c r="R487" s="1"/>
  <c r="R486" s="1"/>
  <c r="R485" s="1"/>
  <c r="O488"/>
  <c r="R423"/>
  <c r="R422" s="1"/>
  <c r="R421" s="1"/>
  <c r="R420" s="1"/>
  <c r="O423"/>
  <c r="R439"/>
  <c r="R438" s="1"/>
  <c r="R437" s="1"/>
  <c r="R436" s="1"/>
  <c r="O439"/>
  <c r="R406"/>
  <c r="R405" s="1"/>
  <c r="R404" s="1"/>
  <c r="R403" s="1"/>
  <c r="O406"/>
  <c r="R390"/>
  <c r="R389" s="1"/>
  <c r="R388" s="1"/>
  <c r="R387" s="1"/>
  <c r="O390"/>
  <c r="R338"/>
  <c r="R337" s="1"/>
  <c r="R336" s="1"/>
  <c r="R335" s="1"/>
  <c r="R334" s="1"/>
  <c r="O338"/>
  <c r="R373"/>
  <c r="R372" s="1"/>
  <c r="R371" s="1"/>
  <c r="R370" s="1"/>
  <c r="R369" s="1"/>
  <c r="O373"/>
  <c r="R684"/>
  <c r="R683" s="1"/>
  <c r="R682" s="1"/>
  <c r="R681" s="1"/>
  <c r="O684"/>
  <c r="R660"/>
  <c r="R659" s="1"/>
  <c r="R658" s="1"/>
  <c r="R657" s="1"/>
  <c r="R656" s="1"/>
  <c r="O660"/>
  <c r="R695"/>
  <c r="R694" s="1"/>
  <c r="R693" s="1"/>
  <c r="R692" s="1"/>
  <c r="R691" s="1"/>
  <c r="O695"/>
  <c r="R5388"/>
  <c r="R5387" s="1"/>
  <c r="R5386" s="1"/>
  <c r="R5385" s="1"/>
  <c r="O5388"/>
  <c r="R5404"/>
  <c r="R5403" s="1"/>
  <c r="R5402" s="1"/>
  <c r="R5401" s="1"/>
  <c r="O5404"/>
  <c r="R627"/>
  <c r="R626" s="1"/>
  <c r="R625" s="1"/>
  <c r="R624" s="1"/>
  <c r="O627"/>
  <c r="R7286"/>
  <c r="R7285" s="1"/>
  <c r="R7284" s="1"/>
  <c r="R7283" s="1"/>
  <c r="R7282" s="1"/>
  <c r="R7281" s="1"/>
  <c r="O7286"/>
  <c r="R570"/>
  <c r="R569" s="1"/>
  <c r="R568" s="1"/>
  <c r="R567" s="1"/>
  <c r="O570"/>
  <c r="R5347"/>
  <c r="R5346" s="1"/>
  <c r="R5345" s="1"/>
  <c r="R5344" s="1"/>
  <c r="O5347"/>
  <c r="R664"/>
  <c r="R663" s="1"/>
  <c r="R662" s="1"/>
  <c r="R661" s="1"/>
  <c r="O664"/>
  <c r="R680"/>
  <c r="R679" s="1"/>
  <c r="R678" s="1"/>
  <c r="R677" s="1"/>
  <c r="O680"/>
  <c r="R700"/>
  <c r="R699" s="1"/>
  <c r="R698" s="1"/>
  <c r="R697" s="1"/>
  <c r="R696" s="1"/>
  <c r="O700"/>
  <c r="R5376"/>
  <c r="R5375" s="1"/>
  <c r="R5374" s="1"/>
  <c r="R5373" s="1"/>
  <c r="O5376"/>
  <c r="R5392"/>
  <c r="R5391" s="1"/>
  <c r="R5390" s="1"/>
  <c r="R5389" s="1"/>
  <c r="O5392"/>
  <c r="R5408"/>
  <c r="R5407" s="1"/>
  <c r="R5406" s="1"/>
  <c r="R5405" s="1"/>
  <c r="O5408"/>
  <c r="R615"/>
  <c r="R614" s="1"/>
  <c r="R613" s="1"/>
  <c r="R612" s="1"/>
  <c r="O615"/>
  <c r="R631"/>
  <c r="R630" s="1"/>
  <c r="R629" s="1"/>
  <c r="R628" s="1"/>
  <c r="O631"/>
  <c r="R647"/>
  <c r="R646" s="1"/>
  <c r="R645" s="1"/>
  <c r="R644" s="1"/>
  <c r="O647"/>
  <c r="R7290"/>
  <c r="R7289" s="1"/>
  <c r="R7288" s="1"/>
  <c r="R7287" s="1"/>
  <c r="O7290"/>
  <c r="R7306"/>
  <c r="R7305" s="1"/>
  <c r="R7304" s="1"/>
  <c r="R7303" s="1"/>
  <c r="O7306"/>
  <c r="R574"/>
  <c r="R573" s="1"/>
  <c r="R572" s="1"/>
  <c r="R571" s="1"/>
  <c r="O574"/>
  <c r="R590"/>
  <c r="R589" s="1"/>
  <c r="R588" s="1"/>
  <c r="R587" s="1"/>
  <c r="O590"/>
  <c r="R606"/>
  <c r="R605" s="1"/>
  <c r="R604" s="1"/>
  <c r="R603" s="1"/>
  <c r="O606"/>
  <c r="R5351"/>
  <c r="R5350" s="1"/>
  <c r="R5349" s="1"/>
  <c r="R5348" s="1"/>
  <c r="O5351"/>
  <c r="R5367"/>
  <c r="R5366" s="1"/>
  <c r="R5365" s="1"/>
  <c r="R5364" s="1"/>
  <c r="O5367"/>
  <c r="R551"/>
  <c r="R550" s="1"/>
  <c r="R549" s="1"/>
  <c r="R548" s="1"/>
  <c r="R547" s="1"/>
  <c r="O551"/>
  <c r="R484"/>
  <c r="R483" s="1"/>
  <c r="R482" s="1"/>
  <c r="R481" s="1"/>
  <c r="O484"/>
  <c r="R464"/>
  <c r="R463" s="1"/>
  <c r="R462" s="1"/>
  <c r="R461" s="1"/>
  <c r="O464"/>
  <c r="R472"/>
  <c r="R471" s="1"/>
  <c r="R470" s="1"/>
  <c r="R469" s="1"/>
  <c r="O472"/>
  <c r="R516"/>
  <c r="R515" s="1"/>
  <c r="R514" s="1"/>
  <c r="R513" s="1"/>
  <c r="O516"/>
  <c r="R411"/>
  <c r="R410" s="1"/>
  <c r="R409" s="1"/>
  <c r="R408" s="1"/>
  <c r="R407" s="1"/>
  <c r="O411"/>
  <c r="R427"/>
  <c r="R426" s="1"/>
  <c r="R425" s="1"/>
  <c r="R424" s="1"/>
  <c r="O427"/>
  <c r="R443"/>
  <c r="R442" s="1"/>
  <c r="R441" s="1"/>
  <c r="R440" s="1"/>
  <c r="O443"/>
  <c r="R378"/>
  <c r="R377" s="1"/>
  <c r="R376" s="1"/>
  <c r="R375" s="1"/>
  <c r="R374" s="1"/>
  <c r="O378"/>
  <c r="R394"/>
  <c r="R393" s="1"/>
  <c r="R392" s="1"/>
  <c r="R391" s="1"/>
  <c r="O394"/>
  <c r="R348"/>
  <c r="R347" s="1"/>
  <c r="R346" s="1"/>
  <c r="R345" s="1"/>
  <c r="R344" s="1"/>
  <c r="O348"/>
  <c r="R705"/>
  <c r="R704" s="1"/>
  <c r="R703" s="1"/>
  <c r="R702" s="1"/>
  <c r="R701" s="1"/>
  <c r="O705"/>
  <c r="R5412"/>
  <c r="R5411" s="1"/>
  <c r="R5410" s="1"/>
  <c r="R5409" s="1"/>
  <c r="O5412"/>
  <c r="R635"/>
  <c r="R634" s="1"/>
  <c r="R633" s="1"/>
  <c r="R632" s="1"/>
  <c r="O635"/>
  <c r="R7294"/>
  <c r="R7293" s="1"/>
  <c r="R7292" s="1"/>
  <c r="R7291" s="1"/>
  <c r="O7294"/>
  <c r="R578"/>
  <c r="R577" s="1"/>
  <c r="R576" s="1"/>
  <c r="R575" s="1"/>
  <c r="O578"/>
  <c r="R5355"/>
  <c r="R5354" s="1"/>
  <c r="R5353" s="1"/>
  <c r="R5352" s="1"/>
  <c r="O5355"/>
  <c r="R536"/>
  <c r="R535" s="1"/>
  <c r="R534" s="1"/>
  <c r="R533" s="1"/>
  <c r="R532" s="1"/>
  <c r="O536"/>
  <c r="R460"/>
  <c r="R459" s="1"/>
  <c r="R458" s="1"/>
  <c r="R457" s="1"/>
  <c r="O460"/>
  <c r="R468"/>
  <c r="R467" s="1"/>
  <c r="R466" s="1"/>
  <c r="R465" s="1"/>
  <c r="O468"/>
  <c r="R476"/>
  <c r="R475" s="1"/>
  <c r="R474" s="1"/>
  <c r="R473" s="1"/>
  <c r="O476"/>
  <c r="R520"/>
  <c r="R519" s="1"/>
  <c r="R518" s="1"/>
  <c r="R517" s="1"/>
  <c r="O520"/>
  <c r="R415"/>
  <c r="R414" s="1"/>
  <c r="R413" s="1"/>
  <c r="R412" s="1"/>
  <c r="O415"/>
  <c r="R431"/>
  <c r="R430" s="1"/>
  <c r="R429" s="1"/>
  <c r="R428" s="1"/>
  <c r="O431"/>
  <c r="R447"/>
  <c r="R446" s="1"/>
  <c r="R445" s="1"/>
  <c r="R444" s="1"/>
  <c r="O447"/>
  <c r="R382"/>
  <c r="R381" s="1"/>
  <c r="R380" s="1"/>
  <c r="R379" s="1"/>
  <c r="O382"/>
  <c r="R398"/>
  <c r="R397" s="1"/>
  <c r="R396" s="1"/>
  <c r="R395" s="1"/>
  <c r="O398"/>
  <c r="R353"/>
  <c r="R352" s="1"/>
  <c r="R351" s="1"/>
  <c r="R350" s="1"/>
  <c r="R349" s="1"/>
  <c r="O353"/>
  <c r="D333"/>
  <c r="D368"/>
  <c r="D363"/>
  <c r="D343"/>
  <c r="D526"/>
  <c r="D531"/>
  <c r="D788"/>
  <c r="D800"/>
  <c r="D796"/>
  <c r="D792"/>
  <c r="D784"/>
  <c r="D780"/>
  <c r="D776"/>
  <c r="D772"/>
  <c r="D768"/>
  <c r="D764"/>
  <c r="D759"/>
  <c r="D755"/>
  <c r="D751"/>
  <c r="D747"/>
  <c r="D743"/>
  <c r="D739"/>
  <c r="D735"/>
  <c r="D731"/>
  <c r="D727"/>
  <c r="D723"/>
  <c r="D719"/>
  <c r="D715"/>
  <c r="D837"/>
  <c r="D833"/>
  <c r="D829"/>
  <c r="D825"/>
  <c r="D821"/>
  <c r="D817"/>
  <c r="D813"/>
  <c r="D809"/>
  <c r="D805"/>
  <c r="D908"/>
  <c r="D901"/>
  <c r="D894"/>
  <c r="D887"/>
  <c r="D880"/>
  <c r="D873"/>
  <c r="D866"/>
  <c r="D859"/>
  <c r="D852"/>
  <c r="D845"/>
  <c r="D7351"/>
  <c r="D7346"/>
  <c r="D7341"/>
  <c r="D7336"/>
  <c r="D7331"/>
  <c r="D7326"/>
  <c r="D7321"/>
  <c r="D7316"/>
  <c r="D5453"/>
  <c r="D5449"/>
  <c r="D5445"/>
  <c r="D5441"/>
  <c r="D5437"/>
  <c r="D5433"/>
  <c r="D5429"/>
  <c r="D5425"/>
  <c r="D5421"/>
  <c r="D957"/>
  <c r="D953"/>
  <c r="D949"/>
  <c r="D945"/>
  <c r="D941"/>
  <c r="D937"/>
  <c r="D933"/>
  <c r="D929"/>
  <c r="D925"/>
  <c r="D921"/>
  <c r="D917"/>
  <c r="D913"/>
  <c r="D1006"/>
  <c r="D1002"/>
  <c r="D998"/>
  <c r="D994"/>
  <c r="D990"/>
  <c r="D986"/>
  <c r="D982"/>
  <c r="D978"/>
  <c r="D974"/>
  <c r="D970"/>
  <c r="D966"/>
  <c r="D962"/>
  <c r="D7392"/>
  <c r="D7388"/>
  <c r="D7384"/>
  <c r="D7380"/>
  <c r="D7376"/>
  <c r="D7372"/>
  <c r="D7368"/>
  <c r="D7364"/>
  <c r="D7360"/>
  <c r="D7356"/>
  <c r="D1057"/>
  <c r="D1052"/>
  <c r="D1047"/>
  <c r="D1042"/>
  <c r="D1037"/>
  <c r="D1032"/>
  <c r="D1027"/>
  <c r="D1022"/>
  <c r="D1017"/>
  <c r="D1012"/>
  <c r="D5496"/>
  <c r="D5489"/>
  <c r="D5482"/>
  <c r="D5475"/>
  <c r="D5468"/>
  <c r="D5461"/>
  <c r="D1070"/>
  <c r="D1074"/>
  <c r="D1094"/>
  <c r="D1126"/>
  <c r="D1122"/>
  <c r="D1118"/>
  <c r="D1114"/>
  <c r="D1110"/>
  <c r="D1106"/>
  <c r="D1102"/>
  <c r="D1098"/>
  <c r="D1090"/>
  <c r="D1086"/>
  <c r="D1082"/>
  <c r="D1078"/>
  <c r="D1066"/>
  <c r="D1062"/>
  <c r="D1143"/>
  <c r="D1155"/>
  <c r="D1163"/>
  <c r="D1159"/>
  <c r="D1151"/>
  <c r="D1147"/>
  <c r="D1139"/>
  <c r="D1135"/>
  <c r="D1131"/>
  <c r="D1196"/>
  <c r="D1192"/>
  <c r="D1188"/>
  <c r="D1184"/>
  <c r="D1180"/>
  <c r="D1176"/>
  <c r="D1172"/>
  <c r="D1168"/>
  <c r="D1233"/>
  <c r="D1229"/>
  <c r="D1225"/>
  <c r="D1221"/>
  <c r="D1217"/>
  <c r="D1213"/>
  <c r="D1209"/>
  <c r="D1205"/>
  <c r="D1201"/>
  <c r="D1237"/>
  <c r="D1288"/>
  <c r="D1283"/>
  <c r="D1278"/>
  <c r="D1273"/>
  <c r="D1268"/>
  <c r="D1263"/>
  <c r="D1258"/>
  <c r="D1253"/>
  <c r="D1248"/>
  <c r="D1243"/>
  <c r="D1321"/>
  <c r="D1317"/>
  <c r="D1313"/>
  <c r="D1309"/>
  <c r="D1305"/>
  <c r="D1301"/>
  <c r="D1297"/>
  <c r="D1293"/>
  <c r="D1362"/>
  <c r="D1358"/>
  <c r="D1354"/>
  <c r="D1350"/>
  <c r="D1346"/>
  <c r="D1342"/>
  <c r="D1338"/>
  <c r="D1334"/>
  <c r="D1330"/>
  <c r="D1326"/>
  <c r="D1411"/>
  <c r="D1407"/>
  <c r="D1403"/>
  <c r="D1399"/>
  <c r="D1395"/>
  <c r="D1391"/>
  <c r="D1387"/>
  <c r="D1383"/>
  <c r="D1379"/>
  <c r="D1375"/>
  <c r="D1371"/>
  <c r="D1367"/>
  <c r="D7413"/>
  <c r="D7429"/>
  <c r="D7425"/>
  <c r="D7421"/>
  <c r="D7417"/>
  <c r="D7409"/>
  <c r="D7405"/>
  <c r="D7401"/>
  <c r="D7397"/>
  <c r="D7433"/>
  <c r="D7466"/>
  <c r="D7462"/>
  <c r="D7458"/>
  <c r="D7454"/>
  <c r="D7450"/>
  <c r="D7446"/>
  <c r="D7442"/>
  <c r="D7438"/>
  <c r="D7470"/>
  <c r="D1448"/>
  <c r="D1452"/>
  <c r="D1444"/>
  <c r="D1440"/>
  <c r="D1436"/>
  <c r="D1432"/>
  <c r="D1428"/>
  <c r="D1424"/>
  <c r="D1420"/>
  <c r="D1416"/>
  <c r="D1485"/>
  <c r="D1481"/>
  <c r="D1477"/>
  <c r="D1473"/>
  <c r="D1469"/>
  <c r="D1465"/>
  <c r="D1461"/>
  <c r="D1457"/>
  <c r="D1521"/>
  <c r="D1516"/>
  <c r="D1511"/>
  <c r="D1506"/>
  <c r="D1501"/>
  <c r="D1496"/>
  <c r="D1491"/>
  <c r="D7503"/>
  <c r="D7499"/>
  <c r="D7495"/>
  <c r="D7491"/>
  <c r="D7487"/>
  <c r="D7483"/>
  <c r="D7479"/>
  <c r="D7475"/>
  <c r="D1554"/>
  <c r="D1550"/>
  <c r="D1546"/>
  <c r="D1542"/>
  <c r="D1538"/>
  <c r="D1534"/>
  <c r="D1530"/>
  <c r="D1526"/>
  <c r="D7532"/>
  <c r="D7528"/>
  <c r="D7524"/>
  <c r="D7520"/>
  <c r="D7516"/>
  <c r="D7512"/>
  <c r="D7508"/>
  <c r="D1591"/>
  <c r="D1587"/>
  <c r="D1583"/>
  <c r="D1579"/>
  <c r="D1575"/>
  <c r="D1571"/>
  <c r="D1567"/>
  <c r="D1563"/>
  <c r="D1559"/>
  <c r="D1595"/>
  <c r="D1620"/>
  <c r="D1624"/>
  <c r="D1612"/>
  <c r="D1616"/>
  <c r="D1636"/>
  <c r="D1632"/>
  <c r="D1628"/>
  <c r="D1608"/>
  <c r="D1604"/>
  <c r="D1600"/>
  <c r="D1685"/>
  <c r="D1681"/>
  <c r="D1677"/>
  <c r="D1673"/>
  <c r="D1669"/>
  <c r="D1665"/>
  <c r="D1661"/>
  <c r="D1657"/>
  <c r="D1653"/>
  <c r="D1649"/>
  <c r="D1645"/>
  <c r="D1641"/>
  <c r="D1706"/>
  <c r="D1702"/>
  <c r="D1698"/>
  <c r="D1694"/>
  <c r="D1690"/>
  <c r="D1710"/>
  <c r="D7549"/>
  <c r="D7545"/>
  <c r="D7541"/>
  <c r="D7537"/>
  <c r="D7553"/>
  <c r="D1741"/>
  <c r="D1736"/>
  <c r="D1731"/>
  <c r="D1726"/>
  <c r="D1721"/>
  <c r="D1716"/>
  <c r="D1746"/>
  <c r="D7594"/>
  <c r="D7589"/>
  <c r="D7584"/>
  <c r="D7579"/>
  <c r="D7574"/>
  <c r="D7599"/>
  <c r="D7569"/>
  <c r="D7564"/>
  <c r="D7559"/>
  <c r="D7604"/>
  <c r="D1767"/>
  <c r="D1763"/>
  <c r="D1759"/>
  <c r="D1755"/>
  <c r="D1751"/>
  <c r="D1771"/>
  <c r="D3080"/>
  <c r="O473"/>
  <c r="O432"/>
  <c r="O591"/>
  <c r="O5393"/>
  <c r="O599"/>
  <c r="O465"/>
  <c r="O542"/>
  <c r="O517"/>
  <c r="O677"/>
  <c r="O5401"/>
  <c r="O481"/>
  <c r="O420"/>
  <c r="O579"/>
  <c r="O563"/>
  <c r="O547"/>
  <c r="O632"/>
  <c r="O673"/>
  <c r="O5389"/>
  <c r="O5413"/>
  <c r="O5336"/>
  <c r="O497"/>
  <c r="O387"/>
  <c r="O5369"/>
  <c r="O620"/>
  <c r="O7307"/>
  <c r="O624"/>
  <c r="O416"/>
  <c r="O395"/>
  <c r="O608"/>
  <c r="O408"/>
  <c r="O595"/>
  <c r="O5356"/>
  <c r="O375"/>
  <c r="O616"/>
  <c r="O603"/>
  <c r="O109"/>
  <c r="O5409"/>
  <c r="O226"/>
  <c r="O7287"/>
  <c r="O5405"/>
  <c r="O485"/>
  <c r="O5340"/>
  <c r="O477"/>
  <c r="O379"/>
  <c r="O706"/>
  <c r="O461"/>
  <c r="O7303"/>
  <c r="O469"/>
  <c r="O493"/>
  <c r="O391"/>
  <c r="O5360"/>
  <c r="O691"/>
  <c r="O509"/>
  <c r="O5297"/>
  <c r="O571"/>
  <c r="O513"/>
  <c r="O587"/>
  <c r="O5397"/>
  <c r="O453"/>
  <c r="O7283"/>
  <c r="O457"/>
  <c r="O5348"/>
  <c r="O696"/>
  <c r="O636"/>
  <c r="O448"/>
  <c r="O501"/>
  <c r="O567"/>
  <c r="O424"/>
  <c r="O7291"/>
  <c r="O412"/>
  <c r="O403"/>
  <c r="O5373"/>
  <c r="O701"/>
  <c r="O399"/>
  <c r="O583"/>
  <c r="O661"/>
  <c r="O5352"/>
  <c r="O444"/>
  <c r="O665"/>
  <c r="O652"/>
  <c r="O557"/>
  <c r="O383"/>
  <c r="O681"/>
  <c r="O5364"/>
  <c r="O440"/>
  <c r="O575"/>
  <c r="O428"/>
  <c r="O552"/>
  <c r="O537"/>
  <c r="O640"/>
  <c r="O612"/>
  <c r="O489"/>
  <c r="O5344"/>
  <c r="O7299"/>
  <c r="O7295"/>
  <c r="O669"/>
  <c r="O648"/>
  <c r="O5381"/>
  <c r="O505"/>
  <c r="O5377"/>
  <c r="O436"/>
  <c r="O5385"/>
  <c r="O644"/>
  <c r="O628"/>
  <c r="R1771" l="1"/>
  <c r="R1770" s="1"/>
  <c r="R1769" s="1"/>
  <c r="R1768" s="1"/>
  <c r="O1771"/>
  <c r="R7564"/>
  <c r="R7563" s="1"/>
  <c r="R7562" s="1"/>
  <c r="R7561" s="1"/>
  <c r="R7560" s="1"/>
  <c r="O7564"/>
  <c r="R1746"/>
  <c r="R1745" s="1"/>
  <c r="R1744" s="1"/>
  <c r="R1743" s="1"/>
  <c r="R1742" s="1"/>
  <c r="O1746"/>
  <c r="R7537"/>
  <c r="R7536" s="1"/>
  <c r="R7535" s="1"/>
  <c r="R7534" s="1"/>
  <c r="R7533" s="1"/>
  <c r="O7537"/>
  <c r="R1710"/>
  <c r="R1709" s="1"/>
  <c r="R1708" s="1"/>
  <c r="R1707" s="1"/>
  <c r="O1710"/>
  <c r="R1649"/>
  <c r="R1648" s="1"/>
  <c r="R1647" s="1"/>
  <c r="R1646" s="1"/>
  <c r="O1649"/>
  <c r="R1681"/>
  <c r="R1680" s="1"/>
  <c r="R1679" s="1"/>
  <c r="R1678" s="1"/>
  <c r="O1681"/>
  <c r="R1616"/>
  <c r="R1615" s="1"/>
  <c r="R1614" s="1"/>
  <c r="R1613" s="1"/>
  <c r="O1616"/>
  <c r="R1571"/>
  <c r="R1570" s="1"/>
  <c r="R1569" s="1"/>
  <c r="R1568" s="1"/>
  <c r="O1571"/>
  <c r="R7516"/>
  <c r="R7515" s="1"/>
  <c r="R7514" s="1"/>
  <c r="R7513" s="1"/>
  <c r="O7516"/>
  <c r="R1538"/>
  <c r="R1537" s="1"/>
  <c r="R1536" s="1"/>
  <c r="R1535" s="1"/>
  <c r="O1538"/>
  <c r="R1554"/>
  <c r="R1553" s="1"/>
  <c r="R1552" s="1"/>
  <c r="R1551" s="1"/>
  <c r="O1554"/>
  <c r="R7503"/>
  <c r="R7502" s="1"/>
  <c r="R7501" s="1"/>
  <c r="R7500" s="1"/>
  <c r="O7503"/>
  <c r="R1457"/>
  <c r="R1456" s="1"/>
  <c r="R1455" s="1"/>
  <c r="R1454" s="1"/>
  <c r="R1453" s="1"/>
  <c r="O1457"/>
  <c r="R1416"/>
  <c r="R1415" s="1"/>
  <c r="R1414" s="1"/>
  <c r="R1413" s="1"/>
  <c r="R1412" s="1"/>
  <c r="O1416"/>
  <c r="R1452"/>
  <c r="R1451" s="1"/>
  <c r="R1450" s="1"/>
  <c r="R1449" s="1"/>
  <c r="O1452"/>
  <c r="R7458"/>
  <c r="R7457" s="1"/>
  <c r="R7456" s="1"/>
  <c r="R7455" s="1"/>
  <c r="O7458"/>
  <c r="R7417"/>
  <c r="R7416" s="1"/>
  <c r="R7415" s="1"/>
  <c r="R7414" s="1"/>
  <c r="O7417"/>
  <c r="R1379"/>
  <c r="R1378" s="1"/>
  <c r="R1377" s="1"/>
  <c r="R1376" s="1"/>
  <c r="O1379"/>
  <c r="R1411"/>
  <c r="R1410" s="1"/>
  <c r="R1409" s="1"/>
  <c r="R1408" s="1"/>
  <c r="O1411"/>
  <c r="R1338"/>
  <c r="R1337" s="1"/>
  <c r="R1336" s="1"/>
  <c r="R1335" s="1"/>
  <c r="O1338"/>
  <c r="R1313"/>
  <c r="R1312" s="1"/>
  <c r="R1311" s="1"/>
  <c r="R1310" s="1"/>
  <c r="O1313"/>
  <c r="R1248"/>
  <c r="R1247" s="1"/>
  <c r="R1246" s="1"/>
  <c r="R1245" s="1"/>
  <c r="R1244" s="1"/>
  <c r="O1248"/>
  <c r="R1288"/>
  <c r="R1287" s="1"/>
  <c r="R1286" s="1"/>
  <c r="R1285" s="1"/>
  <c r="R1284" s="1"/>
  <c r="O1288"/>
  <c r="R1225"/>
  <c r="R1224" s="1"/>
  <c r="R1223" s="1"/>
  <c r="R1222" s="1"/>
  <c r="O1225"/>
  <c r="R1188"/>
  <c r="R1187" s="1"/>
  <c r="R1186" s="1"/>
  <c r="R1185" s="1"/>
  <c r="O1188"/>
  <c r="R1159"/>
  <c r="R1158" s="1"/>
  <c r="R1157" s="1"/>
  <c r="R1156" s="1"/>
  <c r="O1159"/>
  <c r="R1086"/>
  <c r="R1085" s="1"/>
  <c r="R1084" s="1"/>
  <c r="R1083" s="1"/>
  <c r="O1086"/>
  <c r="R1070"/>
  <c r="R1069" s="1"/>
  <c r="R1068" s="1"/>
  <c r="R1067" s="1"/>
  <c r="O1070"/>
  <c r="R5482"/>
  <c r="R5481" s="1"/>
  <c r="R5480" s="1"/>
  <c r="R5479" s="1"/>
  <c r="R5478" s="1"/>
  <c r="R5477" s="1"/>
  <c r="R5476" s="1"/>
  <c r="O5482"/>
  <c r="R1037"/>
  <c r="R1036" s="1"/>
  <c r="R1035" s="1"/>
  <c r="R1034" s="1"/>
  <c r="R1033" s="1"/>
  <c r="O1037"/>
  <c r="R7368"/>
  <c r="R7367" s="1"/>
  <c r="R7366" s="1"/>
  <c r="R7365" s="1"/>
  <c r="O7368"/>
  <c r="R966"/>
  <c r="R965" s="1"/>
  <c r="R964" s="1"/>
  <c r="R963" s="1"/>
  <c r="O966"/>
  <c r="R998"/>
  <c r="R997" s="1"/>
  <c r="R996" s="1"/>
  <c r="R995" s="1"/>
  <c r="O998"/>
  <c r="R933"/>
  <c r="R932" s="1"/>
  <c r="R931" s="1"/>
  <c r="R930" s="1"/>
  <c r="O933"/>
  <c r="R5425"/>
  <c r="R5424" s="1"/>
  <c r="R5423" s="1"/>
  <c r="R5422" s="1"/>
  <c r="O5425"/>
  <c r="R5441"/>
  <c r="R5440" s="1"/>
  <c r="R5439" s="1"/>
  <c r="R5438" s="1"/>
  <c r="O5441"/>
  <c r="R7336"/>
  <c r="R7335" s="1"/>
  <c r="R7334" s="1"/>
  <c r="R7333" s="1"/>
  <c r="R7332" s="1"/>
  <c r="O7336"/>
  <c r="R873"/>
  <c r="R872" s="1"/>
  <c r="R871" s="1"/>
  <c r="R870" s="1"/>
  <c r="R869" s="1"/>
  <c r="R868" s="1"/>
  <c r="R867" s="1"/>
  <c r="O873"/>
  <c r="R813"/>
  <c r="R812" s="1"/>
  <c r="R811" s="1"/>
  <c r="R810" s="1"/>
  <c r="O813"/>
  <c r="R719"/>
  <c r="R718" s="1"/>
  <c r="R717" s="1"/>
  <c r="R716" s="1"/>
  <c r="O719"/>
  <c r="R751"/>
  <c r="R750" s="1"/>
  <c r="R749" s="1"/>
  <c r="R748" s="1"/>
  <c r="O751"/>
  <c r="R768"/>
  <c r="R767" s="1"/>
  <c r="R766" s="1"/>
  <c r="R765" s="1"/>
  <c r="O768"/>
  <c r="R784"/>
  <c r="R783" s="1"/>
  <c r="R782" s="1"/>
  <c r="R781" s="1"/>
  <c r="O784"/>
  <c r="R363"/>
  <c r="R362" s="1"/>
  <c r="R361" s="1"/>
  <c r="R360" s="1"/>
  <c r="R359" s="1"/>
  <c r="O363"/>
  <c r="R1751"/>
  <c r="R1750" s="1"/>
  <c r="R1749" s="1"/>
  <c r="R1748" s="1"/>
  <c r="R1747" s="1"/>
  <c r="O1751"/>
  <c r="R1767"/>
  <c r="R1766" s="1"/>
  <c r="R1765" s="1"/>
  <c r="R1764" s="1"/>
  <c r="O1767"/>
  <c r="R7569"/>
  <c r="R7568" s="1"/>
  <c r="R7567" s="1"/>
  <c r="R7566" s="1"/>
  <c r="R7565" s="1"/>
  <c r="O7569"/>
  <c r="R7584"/>
  <c r="R7583" s="1"/>
  <c r="R7582" s="1"/>
  <c r="R7581" s="1"/>
  <c r="R7580" s="1"/>
  <c r="O7584"/>
  <c r="R1716"/>
  <c r="R1715" s="1"/>
  <c r="R1714" s="1"/>
  <c r="R1713" s="1"/>
  <c r="R1712" s="1"/>
  <c r="R1711" s="1"/>
  <c r="O1716"/>
  <c r="R1736"/>
  <c r="R1735" s="1"/>
  <c r="R1734" s="1"/>
  <c r="R1733" s="1"/>
  <c r="R1732" s="1"/>
  <c r="O1736"/>
  <c r="R7541"/>
  <c r="R7540" s="1"/>
  <c r="R7539" s="1"/>
  <c r="R7538" s="1"/>
  <c r="O7541"/>
  <c r="R1690"/>
  <c r="R1689" s="1"/>
  <c r="R1688" s="1"/>
  <c r="R1687" s="1"/>
  <c r="R1686" s="1"/>
  <c r="O1690"/>
  <c r="R1706"/>
  <c r="R1705" s="1"/>
  <c r="R1704" s="1"/>
  <c r="R1703" s="1"/>
  <c r="O1706"/>
  <c r="R1653"/>
  <c r="R1652" s="1"/>
  <c r="R1651" s="1"/>
  <c r="R1650" s="1"/>
  <c r="O1653"/>
  <c r="R1669"/>
  <c r="R1668" s="1"/>
  <c r="R1667" s="1"/>
  <c r="R1666" s="1"/>
  <c r="O1669"/>
  <c r="R1685"/>
  <c r="R1684" s="1"/>
  <c r="R1683" s="1"/>
  <c r="R1682" s="1"/>
  <c r="O1685"/>
  <c r="R1628"/>
  <c r="R1627" s="1"/>
  <c r="R1626" s="1"/>
  <c r="R1625" s="1"/>
  <c r="O1628"/>
  <c r="R1612"/>
  <c r="R1611" s="1"/>
  <c r="R1610" s="1"/>
  <c r="R1609" s="1"/>
  <c r="O1612"/>
  <c r="R1559"/>
  <c r="R1558" s="1"/>
  <c r="R1557" s="1"/>
  <c r="R1556" s="1"/>
  <c r="R1555" s="1"/>
  <c r="O1559"/>
  <c r="R1575"/>
  <c r="R1574" s="1"/>
  <c r="R1573" s="1"/>
  <c r="R1572" s="1"/>
  <c r="O1575"/>
  <c r="R1591"/>
  <c r="R1590" s="1"/>
  <c r="R1589" s="1"/>
  <c r="R1588" s="1"/>
  <c r="O1591"/>
  <c r="R7520"/>
  <c r="R7519" s="1"/>
  <c r="R7518" s="1"/>
  <c r="R7517" s="1"/>
  <c r="O7520"/>
  <c r="R1526"/>
  <c r="R1525" s="1"/>
  <c r="R1524" s="1"/>
  <c r="R1523" s="1"/>
  <c r="R1522" s="1"/>
  <c r="O1526"/>
  <c r="R1542"/>
  <c r="R1541" s="1"/>
  <c r="R1540" s="1"/>
  <c r="R1539" s="1"/>
  <c r="O1542"/>
  <c r="R7475"/>
  <c r="R7474" s="1"/>
  <c r="R7473" s="1"/>
  <c r="R7472" s="1"/>
  <c r="R7471" s="1"/>
  <c r="O7475"/>
  <c r="R7491"/>
  <c r="R7490" s="1"/>
  <c r="R7489" s="1"/>
  <c r="R7488" s="1"/>
  <c r="O7491"/>
  <c r="R1491"/>
  <c r="R1490" s="1"/>
  <c r="R1489" s="1"/>
  <c r="R1488" s="1"/>
  <c r="R1487" s="1"/>
  <c r="R1486" s="1"/>
  <c r="O1491"/>
  <c r="R1511"/>
  <c r="R1510" s="1"/>
  <c r="R1509" s="1"/>
  <c r="R1508" s="1"/>
  <c r="R1507" s="1"/>
  <c r="O1511"/>
  <c r="R1461"/>
  <c r="R1460" s="1"/>
  <c r="R1459" s="1"/>
  <c r="R1458" s="1"/>
  <c r="O1461"/>
  <c r="R1477"/>
  <c r="R1476" s="1"/>
  <c r="R1475" s="1"/>
  <c r="R1474" s="1"/>
  <c r="O1477"/>
  <c r="R1420"/>
  <c r="R1419" s="1"/>
  <c r="R1418" s="1"/>
  <c r="R1417" s="1"/>
  <c r="O1420"/>
  <c r="R1436"/>
  <c r="R1435" s="1"/>
  <c r="R1434" s="1"/>
  <c r="R1433" s="1"/>
  <c r="O1436"/>
  <c r="R1448"/>
  <c r="R1447" s="1"/>
  <c r="R1446" s="1"/>
  <c r="R1445" s="1"/>
  <c r="O1448"/>
  <c r="R7446"/>
  <c r="R7445" s="1"/>
  <c r="R7444" s="1"/>
  <c r="R7443" s="1"/>
  <c r="O7446"/>
  <c r="R7462"/>
  <c r="R7461" s="1"/>
  <c r="R7460" s="1"/>
  <c r="R7459" s="1"/>
  <c r="O7462"/>
  <c r="R7401"/>
  <c r="R7400" s="1"/>
  <c r="R7399" s="1"/>
  <c r="R7398" s="1"/>
  <c r="O7401"/>
  <c r="R7421"/>
  <c r="R7420" s="1"/>
  <c r="R7419" s="1"/>
  <c r="R7418" s="1"/>
  <c r="O7421"/>
  <c r="R1367"/>
  <c r="R1366" s="1"/>
  <c r="R1365" s="1"/>
  <c r="R1364" s="1"/>
  <c r="R1363" s="1"/>
  <c r="O1367"/>
  <c r="R1383"/>
  <c r="R1382" s="1"/>
  <c r="R1381" s="1"/>
  <c r="R1380" s="1"/>
  <c r="O1383"/>
  <c r="R1399"/>
  <c r="R1398" s="1"/>
  <c r="R1397" s="1"/>
  <c r="R1396" s="1"/>
  <c r="O1399"/>
  <c r="R1326"/>
  <c r="R1325" s="1"/>
  <c r="R1324" s="1"/>
  <c r="R1323" s="1"/>
  <c r="R1322" s="1"/>
  <c r="O1326"/>
  <c r="R1342"/>
  <c r="R1341" s="1"/>
  <c r="R1340" s="1"/>
  <c r="R1339" s="1"/>
  <c r="O1342"/>
  <c r="R1358"/>
  <c r="R1357" s="1"/>
  <c r="R1356" s="1"/>
  <c r="R1355" s="1"/>
  <c r="O1358"/>
  <c r="R1301"/>
  <c r="R1300" s="1"/>
  <c r="R1299" s="1"/>
  <c r="R1298" s="1"/>
  <c r="O1301"/>
  <c r="R1317"/>
  <c r="R1316" s="1"/>
  <c r="R1315" s="1"/>
  <c r="R1314" s="1"/>
  <c r="O1317"/>
  <c r="R1253"/>
  <c r="R1252" s="1"/>
  <c r="R1251" s="1"/>
  <c r="R1250" s="1"/>
  <c r="R1249" s="1"/>
  <c r="O1253"/>
  <c r="R1273"/>
  <c r="R1272" s="1"/>
  <c r="R1271" s="1"/>
  <c r="R1270" s="1"/>
  <c r="R1269" s="1"/>
  <c r="O1273"/>
  <c r="R1237"/>
  <c r="R1236" s="1"/>
  <c r="R1235" s="1"/>
  <c r="R1234" s="1"/>
  <c r="O1237"/>
  <c r="R1213"/>
  <c r="R1212" s="1"/>
  <c r="R1211" s="1"/>
  <c r="R1210" s="1"/>
  <c r="O1213"/>
  <c r="R1229"/>
  <c r="R1228" s="1"/>
  <c r="R1227" s="1"/>
  <c r="R1226" s="1"/>
  <c r="O1229"/>
  <c r="R1176"/>
  <c r="R1175" s="1"/>
  <c r="R1174" s="1"/>
  <c r="R1173" s="1"/>
  <c r="O1176"/>
  <c r="R1192"/>
  <c r="R1191" s="1"/>
  <c r="R1190" s="1"/>
  <c r="R1189" s="1"/>
  <c r="O1192"/>
  <c r="R1139"/>
  <c r="R1138" s="1"/>
  <c r="R1137" s="1"/>
  <c r="R1136" s="1"/>
  <c r="O1139"/>
  <c r="R1163"/>
  <c r="R1162" s="1"/>
  <c r="R1161" s="1"/>
  <c r="R1160" s="1"/>
  <c r="O1163"/>
  <c r="R1066"/>
  <c r="R1065" s="1"/>
  <c r="R1064" s="1"/>
  <c r="R1063" s="1"/>
  <c r="O1066"/>
  <c r="R1090"/>
  <c r="R1089" s="1"/>
  <c r="R1088" s="1"/>
  <c r="R1087" s="1"/>
  <c r="O1090"/>
  <c r="R1110"/>
  <c r="R1109" s="1"/>
  <c r="R1108" s="1"/>
  <c r="R1107" s="1"/>
  <c r="O1110"/>
  <c r="R1126"/>
  <c r="R1125" s="1"/>
  <c r="R1124" s="1"/>
  <c r="R1123" s="1"/>
  <c r="O1126"/>
  <c r="R5461"/>
  <c r="R5460" s="1"/>
  <c r="R5459" s="1"/>
  <c r="R5458" s="1"/>
  <c r="R5457" s="1"/>
  <c r="R5456" s="1"/>
  <c r="R5455" s="1"/>
  <c r="R5454" s="1"/>
  <c r="O5461"/>
  <c r="R5489"/>
  <c r="R5488" s="1"/>
  <c r="R5487" s="1"/>
  <c r="R5486" s="1"/>
  <c r="R5485" s="1"/>
  <c r="R5484" s="1"/>
  <c r="R5483" s="1"/>
  <c r="O5489"/>
  <c r="R1022"/>
  <c r="R1021" s="1"/>
  <c r="R1020" s="1"/>
  <c r="R1019" s="1"/>
  <c r="R1018" s="1"/>
  <c r="O1022"/>
  <c r="R1042"/>
  <c r="R1041" s="1"/>
  <c r="R1040" s="1"/>
  <c r="R1039" s="1"/>
  <c r="R1038" s="1"/>
  <c r="O1042"/>
  <c r="R7356"/>
  <c r="R7355" s="1"/>
  <c r="R7354" s="1"/>
  <c r="R7353" s="1"/>
  <c r="R7352" s="1"/>
  <c r="O7356"/>
  <c r="R7372"/>
  <c r="R7371" s="1"/>
  <c r="R7370" s="1"/>
  <c r="R7369" s="1"/>
  <c r="O7372"/>
  <c r="R7388"/>
  <c r="R7387" s="1"/>
  <c r="R7386" s="1"/>
  <c r="R7385" s="1"/>
  <c r="O7388"/>
  <c r="R970"/>
  <c r="R969" s="1"/>
  <c r="R968" s="1"/>
  <c r="R967" s="1"/>
  <c r="O970"/>
  <c r="R986"/>
  <c r="R985" s="1"/>
  <c r="R984" s="1"/>
  <c r="R983" s="1"/>
  <c r="O986"/>
  <c r="R1002"/>
  <c r="R1001" s="1"/>
  <c r="R1000" s="1"/>
  <c r="R999" s="1"/>
  <c r="O1002"/>
  <c r="R921"/>
  <c r="R920" s="1"/>
  <c r="R919" s="1"/>
  <c r="R918" s="1"/>
  <c r="O921"/>
  <c r="R937"/>
  <c r="R936" s="1"/>
  <c r="R935" s="1"/>
  <c r="R934" s="1"/>
  <c r="O937"/>
  <c r="R953"/>
  <c r="R952" s="1"/>
  <c r="R951" s="1"/>
  <c r="R950" s="1"/>
  <c r="O953"/>
  <c r="R5429"/>
  <c r="R5428" s="1"/>
  <c r="R5427" s="1"/>
  <c r="R5426" s="1"/>
  <c r="O5429"/>
  <c r="R5445"/>
  <c r="R5444" s="1"/>
  <c r="R5443" s="1"/>
  <c r="R5442" s="1"/>
  <c r="O5445"/>
  <c r="R7321"/>
  <c r="R7320" s="1"/>
  <c r="R7319" s="1"/>
  <c r="R7318" s="1"/>
  <c r="R7317" s="1"/>
  <c r="O7321"/>
  <c r="R7341"/>
  <c r="R7340" s="1"/>
  <c r="R7339" s="1"/>
  <c r="R7338" s="1"/>
  <c r="R7337" s="1"/>
  <c r="O7341"/>
  <c r="R852"/>
  <c r="R851" s="1"/>
  <c r="R850" s="1"/>
  <c r="R849" s="1"/>
  <c r="R848" s="1"/>
  <c r="R847" s="1"/>
  <c r="R846" s="1"/>
  <c r="O852"/>
  <c r="R880"/>
  <c r="R879" s="1"/>
  <c r="R878" s="1"/>
  <c r="R877" s="1"/>
  <c r="R876" s="1"/>
  <c r="R875" s="1"/>
  <c r="R874" s="1"/>
  <c r="O880"/>
  <c r="R908"/>
  <c r="R907" s="1"/>
  <c r="R906" s="1"/>
  <c r="R905" s="1"/>
  <c r="R904" s="1"/>
  <c r="R903" s="1"/>
  <c r="R902" s="1"/>
  <c r="O908"/>
  <c r="R817"/>
  <c r="R816" s="1"/>
  <c r="R815" s="1"/>
  <c r="R814" s="1"/>
  <c r="O817"/>
  <c r="R833"/>
  <c r="R832" s="1"/>
  <c r="R831" s="1"/>
  <c r="R830" s="1"/>
  <c r="O833"/>
  <c r="R723"/>
  <c r="R722" s="1"/>
  <c r="R721" s="1"/>
  <c r="R720" s="1"/>
  <c r="O723"/>
  <c r="R739"/>
  <c r="R738" s="1"/>
  <c r="R737" s="1"/>
  <c r="R736" s="1"/>
  <c r="O739"/>
  <c r="R755"/>
  <c r="R754" s="1"/>
  <c r="R753" s="1"/>
  <c r="R752" s="1"/>
  <c r="O755"/>
  <c r="R772"/>
  <c r="R771" s="1"/>
  <c r="R770" s="1"/>
  <c r="R769" s="1"/>
  <c r="O772"/>
  <c r="R792"/>
  <c r="R791" s="1"/>
  <c r="R790" s="1"/>
  <c r="R789" s="1"/>
  <c r="O792"/>
  <c r="R531"/>
  <c r="R530" s="1"/>
  <c r="R529" s="1"/>
  <c r="R528" s="1"/>
  <c r="R527" s="1"/>
  <c r="O531"/>
  <c r="R368"/>
  <c r="R367" s="1"/>
  <c r="R366" s="1"/>
  <c r="R365" s="1"/>
  <c r="R364" s="1"/>
  <c r="O368"/>
  <c r="R1755"/>
  <c r="R1754" s="1"/>
  <c r="R1753" s="1"/>
  <c r="R1752" s="1"/>
  <c r="O1755"/>
  <c r="R7589"/>
  <c r="R7588" s="1"/>
  <c r="R7587" s="1"/>
  <c r="R7586" s="1"/>
  <c r="R7585" s="1"/>
  <c r="O7589"/>
  <c r="R1741"/>
  <c r="R1740" s="1"/>
  <c r="R1739" s="1"/>
  <c r="R1738" s="1"/>
  <c r="R1737" s="1"/>
  <c r="O1741"/>
  <c r="R1694"/>
  <c r="R1693" s="1"/>
  <c r="R1692" s="1"/>
  <c r="R1691" s="1"/>
  <c r="O1694"/>
  <c r="R1657"/>
  <c r="R1656" s="1"/>
  <c r="R1655" s="1"/>
  <c r="R1654" s="1"/>
  <c r="O1657"/>
  <c r="R1600"/>
  <c r="R1599" s="1"/>
  <c r="R1598" s="1"/>
  <c r="R1597" s="1"/>
  <c r="R1596" s="1"/>
  <c r="O1600"/>
  <c r="R1624"/>
  <c r="R1623" s="1"/>
  <c r="R1622" s="1"/>
  <c r="R1621" s="1"/>
  <c r="O1624"/>
  <c r="R1579"/>
  <c r="R1578" s="1"/>
  <c r="R1577" s="1"/>
  <c r="R1576" s="1"/>
  <c r="O1579"/>
  <c r="R7524"/>
  <c r="R7523" s="1"/>
  <c r="R7522" s="1"/>
  <c r="R7521" s="1"/>
  <c r="O7524"/>
  <c r="R1546"/>
  <c r="R1545" s="1"/>
  <c r="R1544" s="1"/>
  <c r="R1543" s="1"/>
  <c r="O1546"/>
  <c r="R7495"/>
  <c r="R7494" s="1"/>
  <c r="R7493" s="1"/>
  <c r="R7492" s="1"/>
  <c r="O7495"/>
  <c r="R1516"/>
  <c r="R1515" s="1"/>
  <c r="R1514" s="1"/>
  <c r="R1513" s="1"/>
  <c r="R1512" s="1"/>
  <c r="O1516"/>
  <c r="R1481"/>
  <c r="R1480" s="1"/>
  <c r="R1479" s="1"/>
  <c r="R1478" s="1"/>
  <c r="O1481"/>
  <c r="R1440"/>
  <c r="R1439" s="1"/>
  <c r="R1438" s="1"/>
  <c r="R1437" s="1"/>
  <c r="O1440"/>
  <c r="R7466"/>
  <c r="R7465" s="1"/>
  <c r="R7464" s="1"/>
  <c r="R7463" s="1"/>
  <c r="O7466"/>
  <c r="R7425"/>
  <c r="R7424" s="1"/>
  <c r="R7423" s="1"/>
  <c r="R7422" s="1"/>
  <c r="O7425"/>
  <c r="R1387"/>
  <c r="R1386" s="1"/>
  <c r="R1385" s="1"/>
  <c r="R1384" s="1"/>
  <c r="O1387"/>
  <c r="R1330"/>
  <c r="R1329" s="1"/>
  <c r="R1328" s="1"/>
  <c r="R1327" s="1"/>
  <c r="O1330"/>
  <c r="R1362"/>
  <c r="R1361" s="1"/>
  <c r="R1360" s="1"/>
  <c r="R1359" s="1"/>
  <c r="O1362"/>
  <c r="R1321"/>
  <c r="R1320" s="1"/>
  <c r="R1319" s="1"/>
  <c r="R1318" s="1"/>
  <c r="O1321"/>
  <c r="R1278"/>
  <c r="R1277" s="1"/>
  <c r="R1276" s="1"/>
  <c r="R1275" s="1"/>
  <c r="R1274" s="1"/>
  <c r="O1278"/>
  <c r="R1217"/>
  <c r="R1216" s="1"/>
  <c r="R1215" s="1"/>
  <c r="R1214" s="1"/>
  <c r="O1217"/>
  <c r="R1180"/>
  <c r="R1179" s="1"/>
  <c r="R1178" s="1"/>
  <c r="R1177" s="1"/>
  <c r="O1180"/>
  <c r="R1147"/>
  <c r="R1146" s="1"/>
  <c r="R1145" s="1"/>
  <c r="R1144" s="1"/>
  <c r="O1147"/>
  <c r="R1078"/>
  <c r="R1077" s="1"/>
  <c r="R1076" s="1"/>
  <c r="R1075" s="1"/>
  <c r="O1078"/>
  <c r="R1114"/>
  <c r="R1113" s="1"/>
  <c r="R1112" s="1"/>
  <c r="R1111" s="1"/>
  <c r="O1114"/>
  <c r="R5468"/>
  <c r="R5467" s="1"/>
  <c r="R5466" s="1"/>
  <c r="R5465" s="1"/>
  <c r="R5464" s="1"/>
  <c r="R5463" s="1"/>
  <c r="R5462" s="1"/>
  <c r="O5468"/>
  <c r="R1027"/>
  <c r="R1026" s="1"/>
  <c r="R1025" s="1"/>
  <c r="R1024" s="1"/>
  <c r="R1023" s="1"/>
  <c r="O1027"/>
  <c r="R7360"/>
  <c r="R7359" s="1"/>
  <c r="R7358" s="1"/>
  <c r="R7357" s="1"/>
  <c r="O7360"/>
  <c r="R7392"/>
  <c r="R7391" s="1"/>
  <c r="R7390" s="1"/>
  <c r="R7389" s="1"/>
  <c r="O7392"/>
  <c r="R1006"/>
  <c r="R1005" s="1"/>
  <c r="R1004" s="1"/>
  <c r="R1003" s="1"/>
  <c r="O1006"/>
  <c r="R941"/>
  <c r="R940" s="1"/>
  <c r="R939" s="1"/>
  <c r="R938" s="1"/>
  <c r="O941"/>
  <c r="R5433"/>
  <c r="R5432" s="1"/>
  <c r="R5431" s="1"/>
  <c r="R5430" s="1"/>
  <c r="O5433"/>
  <c r="R7346"/>
  <c r="R7345" s="1"/>
  <c r="R7344" s="1"/>
  <c r="R7343" s="1"/>
  <c r="R7342" s="1"/>
  <c r="O7346"/>
  <c r="R887"/>
  <c r="R886" s="1"/>
  <c r="R885" s="1"/>
  <c r="R884" s="1"/>
  <c r="R883" s="1"/>
  <c r="R882" s="1"/>
  <c r="R881" s="1"/>
  <c r="O887"/>
  <c r="R821"/>
  <c r="R820" s="1"/>
  <c r="R819" s="1"/>
  <c r="R818" s="1"/>
  <c r="O821"/>
  <c r="R727"/>
  <c r="R726" s="1"/>
  <c r="R725" s="1"/>
  <c r="R724" s="1"/>
  <c r="O727"/>
  <c r="R759"/>
  <c r="R758" s="1"/>
  <c r="R757" s="1"/>
  <c r="R756" s="1"/>
  <c r="O759"/>
  <c r="R526"/>
  <c r="R525" s="1"/>
  <c r="R524" s="1"/>
  <c r="R523" s="1"/>
  <c r="R522" s="1"/>
  <c r="R521" s="1"/>
  <c r="O526"/>
  <c r="R7599"/>
  <c r="R7598" s="1"/>
  <c r="R7597" s="1"/>
  <c r="R7596" s="1"/>
  <c r="R7595" s="1"/>
  <c r="O7599"/>
  <c r="R1721"/>
  <c r="R1720" s="1"/>
  <c r="R1719" s="1"/>
  <c r="R1718" s="1"/>
  <c r="R1717" s="1"/>
  <c r="O1721"/>
  <c r="R7545"/>
  <c r="R7544" s="1"/>
  <c r="R7543" s="1"/>
  <c r="R7542" s="1"/>
  <c r="O7545"/>
  <c r="R1641"/>
  <c r="R1640" s="1"/>
  <c r="R1639" s="1"/>
  <c r="R1638" s="1"/>
  <c r="R1637" s="1"/>
  <c r="O1641"/>
  <c r="R1673"/>
  <c r="R1672" s="1"/>
  <c r="R1671" s="1"/>
  <c r="R1670" s="1"/>
  <c r="O1673"/>
  <c r="R1632"/>
  <c r="R1631" s="1"/>
  <c r="R1630" s="1"/>
  <c r="R1629" s="1"/>
  <c r="O1632"/>
  <c r="R1563"/>
  <c r="R1562" s="1"/>
  <c r="R1561" s="1"/>
  <c r="R1560" s="1"/>
  <c r="O1563"/>
  <c r="R7508"/>
  <c r="R7507" s="1"/>
  <c r="R7506" s="1"/>
  <c r="R7505" s="1"/>
  <c r="R7504" s="1"/>
  <c r="O7508"/>
  <c r="R1530"/>
  <c r="R1529" s="1"/>
  <c r="R1528" s="1"/>
  <c r="R1527" s="1"/>
  <c r="O1530"/>
  <c r="R7479"/>
  <c r="R7478" s="1"/>
  <c r="R7477" s="1"/>
  <c r="R7476" s="1"/>
  <c r="O7479"/>
  <c r="R1496"/>
  <c r="R1495" s="1"/>
  <c r="R1494" s="1"/>
  <c r="R1493" s="1"/>
  <c r="R1492" s="1"/>
  <c r="O1496"/>
  <c r="R1465"/>
  <c r="R1464" s="1"/>
  <c r="R1463" s="1"/>
  <c r="R1462" s="1"/>
  <c r="O1465"/>
  <c r="R1424"/>
  <c r="R1423" s="1"/>
  <c r="R1422" s="1"/>
  <c r="R1421" s="1"/>
  <c r="O1424"/>
  <c r="R7470"/>
  <c r="R7469" s="1"/>
  <c r="R7468" s="1"/>
  <c r="R7467" s="1"/>
  <c r="O7470"/>
  <c r="R7450"/>
  <c r="R7449" s="1"/>
  <c r="R7448" s="1"/>
  <c r="R7447" s="1"/>
  <c r="O7450"/>
  <c r="R7405"/>
  <c r="R7404" s="1"/>
  <c r="R7403" s="1"/>
  <c r="R7402" s="1"/>
  <c r="O7405"/>
  <c r="R1371"/>
  <c r="R1370" s="1"/>
  <c r="R1369" s="1"/>
  <c r="R1368" s="1"/>
  <c r="O1371"/>
  <c r="R1403"/>
  <c r="R1402" s="1"/>
  <c r="R1401" s="1"/>
  <c r="R1400" s="1"/>
  <c r="O1403"/>
  <c r="R1346"/>
  <c r="R1345" s="1"/>
  <c r="R1344" s="1"/>
  <c r="R1343" s="1"/>
  <c r="O1346"/>
  <c r="R1305"/>
  <c r="R1304" s="1"/>
  <c r="R1303" s="1"/>
  <c r="R1302" s="1"/>
  <c r="O1305"/>
  <c r="R1258"/>
  <c r="R1257" s="1"/>
  <c r="R1256" s="1"/>
  <c r="R1255" s="1"/>
  <c r="R1254" s="1"/>
  <c r="O1258"/>
  <c r="R1201"/>
  <c r="R1200" s="1"/>
  <c r="R1199" s="1"/>
  <c r="R1198" s="1"/>
  <c r="R1197" s="1"/>
  <c r="O1201"/>
  <c r="R1233"/>
  <c r="R1232" s="1"/>
  <c r="R1231" s="1"/>
  <c r="R1230" s="1"/>
  <c r="O1233"/>
  <c r="R1196"/>
  <c r="R1195" s="1"/>
  <c r="R1194" s="1"/>
  <c r="R1193" s="1"/>
  <c r="O1196"/>
  <c r="R1155"/>
  <c r="R1154" s="1"/>
  <c r="R1153" s="1"/>
  <c r="R1152" s="1"/>
  <c r="O1155"/>
  <c r="R1098"/>
  <c r="R1097" s="1"/>
  <c r="R1096" s="1"/>
  <c r="R1095" s="1"/>
  <c r="O1098"/>
  <c r="R1094"/>
  <c r="R1093" s="1"/>
  <c r="R1092" s="1"/>
  <c r="R1091" s="1"/>
  <c r="O1094"/>
  <c r="R5496"/>
  <c r="R5495" s="1"/>
  <c r="R5494" s="1"/>
  <c r="R5493" s="1"/>
  <c r="R5492" s="1"/>
  <c r="R5491" s="1"/>
  <c r="R5490" s="1"/>
  <c r="O5496"/>
  <c r="R1047"/>
  <c r="R1046" s="1"/>
  <c r="R1045" s="1"/>
  <c r="R1044" s="1"/>
  <c r="R1043" s="1"/>
  <c r="O1047"/>
  <c r="R7376"/>
  <c r="R7375" s="1"/>
  <c r="R7374" s="1"/>
  <c r="R7373" s="1"/>
  <c r="O7376"/>
  <c r="R974"/>
  <c r="R973" s="1"/>
  <c r="R972" s="1"/>
  <c r="R971" s="1"/>
  <c r="O974"/>
  <c r="R990"/>
  <c r="R989" s="1"/>
  <c r="R988" s="1"/>
  <c r="R987" s="1"/>
  <c r="O990"/>
  <c r="R925"/>
  <c r="R924" s="1"/>
  <c r="R923" s="1"/>
  <c r="R922" s="1"/>
  <c r="O925"/>
  <c r="R957"/>
  <c r="R956" s="1"/>
  <c r="R955" s="1"/>
  <c r="R954" s="1"/>
  <c r="O957"/>
  <c r="R5449"/>
  <c r="R5448" s="1"/>
  <c r="R5447" s="1"/>
  <c r="R5446" s="1"/>
  <c r="O5449"/>
  <c r="R7326"/>
  <c r="R7325" s="1"/>
  <c r="R7324" s="1"/>
  <c r="R7323" s="1"/>
  <c r="R7322" s="1"/>
  <c r="O7326"/>
  <c r="R859"/>
  <c r="R858" s="1"/>
  <c r="R857" s="1"/>
  <c r="R856" s="1"/>
  <c r="R855" s="1"/>
  <c r="R854" s="1"/>
  <c r="R853" s="1"/>
  <c r="O859"/>
  <c r="R805"/>
  <c r="R804" s="1"/>
  <c r="R803" s="1"/>
  <c r="R802" s="1"/>
  <c r="R801" s="1"/>
  <c r="O805"/>
  <c r="R837"/>
  <c r="R836" s="1"/>
  <c r="R835" s="1"/>
  <c r="R834" s="1"/>
  <c r="O837"/>
  <c r="R743"/>
  <c r="R742" s="1"/>
  <c r="R741" s="1"/>
  <c r="R740" s="1"/>
  <c r="O743"/>
  <c r="R776"/>
  <c r="R775" s="1"/>
  <c r="R774" s="1"/>
  <c r="R773" s="1"/>
  <c r="O776"/>
  <c r="R796"/>
  <c r="R795" s="1"/>
  <c r="R794" s="1"/>
  <c r="R793" s="1"/>
  <c r="O796"/>
  <c r="R333"/>
  <c r="R332" s="1"/>
  <c r="R331" s="1"/>
  <c r="R330" s="1"/>
  <c r="R329" s="1"/>
  <c r="R328" s="1"/>
  <c r="O333"/>
  <c r="R3080"/>
  <c r="R3079" s="1"/>
  <c r="R3078" s="1"/>
  <c r="R3077" s="1"/>
  <c r="O3080"/>
  <c r="R1759"/>
  <c r="R1758" s="1"/>
  <c r="R1757" s="1"/>
  <c r="R1756" s="1"/>
  <c r="O1759"/>
  <c r="R7559"/>
  <c r="R7558" s="1"/>
  <c r="R7557" s="1"/>
  <c r="R7556" s="1"/>
  <c r="R7555" s="1"/>
  <c r="R7554" s="1"/>
  <c r="O7559"/>
  <c r="R7574"/>
  <c r="R7573" s="1"/>
  <c r="R7572" s="1"/>
  <c r="R7571" s="1"/>
  <c r="R7570" s="1"/>
  <c r="O7574"/>
  <c r="R7594"/>
  <c r="R7593" s="1"/>
  <c r="R7592" s="1"/>
  <c r="R7591" s="1"/>
  <c r="R7590" s="1"/>
  <c r="O7594"/>
  <c r="R1726"/>
  <c r="R1725" s="1"/>
  <c r="R1724" s="1"/>
  <c r="R1723" s="1"/>
  <c r="R1722" s="1"/>
  <c r="O1726"/>
  <c r="R7553"/>
  <c r="R7552" s="1"/>
  <c r="R7551" s="1"/>
  <c r="R7550" s="1"/>
  <c r="O7553"/>
  <c r="R7549"/>
  <c r="R7548" s="1"/>
  <c r="R7547" s="1"/>
  <c r="R7546" s="1"/>
  <c r="O7549"/>
  <c r="R1698"/>
  <c r="R1697" s="1"/>
  <c r="R1696" s="1"/>
  <c r="R1695" s="1"/>
  <c r="O1698"/>
  <c r="R1645"/>
  <c r="R1644" s="1"/>
  <c r="R1643" s="1"/>
  <c r="R1642" s="1"/>
  <c r="O1645"/>
  <c r="R1661"/>
  <c r="R1660" s="1"/>
  <c r="R1659" s="1"/>
  <c r="R1658" s="1"/>
  <c r="O1661"/>
  <c r="R1677"/>
  <c r="R1676" s="1"/>
  <c r="R1675" s="1"/>
  <c r="R1674" s="1"/>
  <c r="O1677"/>
  <c r="R1604"/>
  <c r="R1603" s="1"/>
  <c r="R1602" s="1"/>
  <c r="R1601" s="1"/>
  <c r="O1604"/>
  <c r="R1636"/>
  <c r="R1635" s="1"/>
  <c r="R1634" s="1"/>
  <c r="R1633" s="1"/>
  <c r="O1636"/>
  <c r="R1620"/>
  <c r="R1619" s="1"/>
  <c r="R1618" s="1"/>
  <c r="R1617" s="1"/>
  <c r="O1620"/>
  <c r="R1567"/>
  <c r="R1566" s="1"/>
  <c r="R1565" s="1"/>
  <c r="R1564" s="1"/>
  <c r="O1567"/>
  <c r="R1583"/>
  <c r="R1582" s="1"/>
  <c r="R1581" s="1"/>
  <c r="R1580" s="1"/>
  <c r="O1583"/>
  <c r="R7512"/>
  <c r="R7511" s="1"/>
  <c r="R7510" s="1"/>
  <c r="R7509" s="1"/>
  <c r="O7512"/>
  <c r="R7528"/>
  <c r="R7527" s="1"/>
  <c r="R7526" s="1"/>
  <c r="R7525" s="1"/>
  <c r="O7528"/>
  <c r="R1534"/>
  <c r="R1533" s="1"/>
  <c r="R1532" s="1"/>
  <c r="R1531" s="1"/>
  <c r="O1534"/>
  <c r="R1550"/>
  <c r="R1549" s="1"/>
  <c r="R1548" s="1"/>
  <c r="R1547" s="1"/>
  <c r="O1550"/>
  <c r="R7483"/>
  <c r="R7482" s="1"/>
  <c r="R7481" s="1"/>
  <c r="R7480" s="1"/>
  <c r="O7483"/>
  <c r="R7499"/>
  <c r="R7498" s="1"/>
  <c r="R7497" s="1"/>
  <c r="R7496" s="1"/>
  <c r="O7499"/>
  <c r="R1501"/>
  <c r="R1500" s="1"/>
  <c r="R1499" s="1"/>
  <c r="R1498" s="1"/>
  <c r="R1497" s="1"/>
  <c r="O1501"/>
  <c r="R1521"/>
  <c r="R1520" s="1"/>
  <c r="R1519" s="1"/>
  <c r="R1518" s="1"/>
  <c r="R1517" s="1"/>
  <c r="O1521"/>
  <c r="R1469"/>
  <c r="R1468" s="1"/>
  <c r="R1467" s="1"/>
  <c r="R1466" s="1"/>
  <c r="O1469"/>
  <c r="R1485"/>
  <c r="R1484" s="1"/>
  <c r="R1483" s="1"/>
  <c r="R1482" s="1"/>
  <c r="O1485"/>
  <c r="R1428"/>
  <c r="R1427" s="1"/>
  <c r="R1426" s="1"/>
  <c r="R1425" s="1"/>
  <c r="O1428"/>
  <c r="R1444"/>
  <c r="R1443" s="1"/>
  <c r="R1442" s="1"/>
  <c r="R1441" s="1"/>
  <c r="O1444"/>
  <c r="R7438"/>
  <c r="R7437" s="1"/>
  <c r="R7436" s="1"/>
  <c r="R7435" s="1"/>
  <c r="R7434" s="1"/>
  <c r="O7438"/>
  <c r="R7454"/>
  <c r="R7453" s="1"/>
  <c r="R7452" s="1"/>
  <c r="R7451" s="1"/>
  <c r="O7454"/>
  <c r="R7433"/>
  <c r="R7432" s="1"/>
  <c r="R7431" s="1"/>
  <c r="R7430" s="1"/>
  <c r="O7433"/>
  <c r="R7409"/>
  <c r="R7408" s="1"/>
  <c r="R7407" s="1"/>
  <c r="R7406" s="1"/>
  <c r="O7409"/>
  <c r="R7429"/>
  <c r="R7428" s="1"/>
  <c r="R7427" s="1"/>
  <c r="R7426" s="1"/>
  <c r="O7429"/>
  <c r="R1375"/>
  <c r="R1374" s="1"/>
  <c r="R1373" s="1"/>
  <c r="R1372" s="1"/>
  <c r="O1375"/>
  <c r="R1391"/>
  <c r="R1390" s="1"/>
  <c r="R1389" s="1"/>
  <c r="R1388" s="1"/>
  <c r="O1391"/>
  <c r="R1407"/>
  <c r="R1406" s="1"/>
  <c r="R1405" s="1"/>
  <c r="R1404" s="1"/>
  <c r="O1407"/>
  <c r="R1334"/>
  <c r="R1333" s="1"/>
  <c r="R1332" s="1"/>
  <c r="R1331" s="1"/>
  <c r="O1334"/>
  <c r="R1350"/>
  <c r="R1349" s="1"/>
  <c r="R1348" s="1"/>
  <c r="R1347" s="1"/>
  <c r="O1350"/>
  <c r="R1293"/>
  <c r="R1292" s="1"/>
  <c r="R1291" s="1"/>
  <c r="R1290" s="1"/>
  <c r="R1289" s="1"/>
  <c r="O1293"/>
  <c r="R1309"/>
  <c r="R1308" s="1"/>
  <c r="R1307" s="1"/>
  <c r="R1306" s="1"/>
  <c r="O1309"/>
  <c r="R1243"/>
  <c r="R1242" s="1"/>
  <c r="R1241" s="1"/>
  <c r="R1240" s="1"/>
  <c r="R1239" s="1"/>
  <c r="R1238" s="1"/>
  <c r="O1243"/>
  <c r="R1263"/>
  <c r="R1262" s="1"/>
  <c r="R1261" s="1"/>
  <c r="R1260" s="1"/>
  <c r="R1259" s="1"/>
  <c r="O1263"/>
  <c r="R1283"/>
  <c r="R1282" s="1"/>
  <c r="R1281" s="1"/>
  <c r="R1280" s="1"/>
  <c r="R1279" s="1"/>
  <c r="O1283"/>
  <c r="R1205"/>
  <c r="R1204" s="1"/>
  <c r="R1203" s="1"/>
  <c r="R1202" s="1"/>
  <c r="O1205"/>
  <c r="R1221"/>
  <c r="R1220" s="1"/>
  <c r="R1219" s="1"/>
  <c r="R1218" s="1"/>
  <c r="O1221"/>
  <c r="R1168"/>
  <c r="R1167" s="1"/>
  <c r="R1166" s="1"/>
  <c r="R1165" s="1"/>
  <c r="R1164" s="1"/>
  <c r="O1168"/>
  <c r="R1184"/>
  <c r="R1183" s="1"/>
  <c r="R1182" s="1"/>
  <c r="R1181" s="1"/>
  <c r="O1184"/>
  <c r="R1131"/>
  <c r="R1130" s="1"/>
  <c r="R1129" s="1"/>
  <c r="R1128" s="1"/>
  <c r="R1127" s="1"/>
  <c r="O1131"/>
  <c r="R1151"/>
  <c r="R1150" s="1"/>
  <c r="R1149" s="1"/>
  <c r="R1148" s="1"/>
  <c r="O1151"/>
  <c r="R1143"/>
  <c r="R1142" s="1"/>
  <c r="R1141" s="1"/>
  <c r="R1140" s="1"/>
  <c r="O1143"/>
  <c r="R1082"/>
  <c r="R1081" s="1"/>
  <c r="R1080" s="1"/>
  <c r="R1079" s="1"/>
  <c r="O1082"/>
  <c r="R1102"/>
  <c r="R1101" s="1"/>
  <c r="R1100" s="1"/>
  <c r="R1099" s="1"/>
  <c r="O1102"/>
  <c r="R1118"/>
  <c r="R1117" s="1"/>
  <c r="R1116" s="1"/>
  <c r="R1115" s="1"/>
  <c r="O1118"/>
  <c r="R1074"/>
  <c r="R1073" s="1"/>
  <c r="R1072" s="1"/>
  <c r="R1071" s="1"/>
  <c r="O1074"/>
  <c r="R5475"/>
  <c r="R5474" s="1"/>
  <c r="R5473" s="1"/>
  <c r="R5472" s="1"/>
  <c r="R5471" s="1"/>
  <c r="R5470" s="1"/>
  <c r="R5469" s="1"/>
  <c r="O5475"/>
  <c r="R1012"/>
  <c r="R1011" s="1"/>
  <c r="R1010" s="1"/>
  <c r="R1009" s="1"/>
  <c r="R1008" s="1"/>
  <c r="R1007" s="1"/>
  <c r="O1012"/>
  <c r="R1032"/>
  <c r="R1031" s="1"/>
  <c r="R1030" s="1"/>
  <c r="R1029" s="1"/>
  <c r="R1028" s="1"/>
  <c r="O1032"/>
  <c r="R1052"/>
  <c r="R1051" s="1"/>
  <c r="R1050" s="1"/>
  <c r="R1049" s="1"/>
  <c r="R1048" s="1"/>
  <c r="O1052"/>
  <c r="R7364"/>
  <c r="R7363" s="1"/>
  <c r="R7362" s="1"/>
  <c r="R7361" s="1"/>
  <c r="O7364"/>
  <c r="R7380"/>
  <c r="R7379" s="1"/>
  <c r="R7378" s="1"/>
  <c r="R7377" s="1"/>
  <c r="O7380"/>
  <c r="R962"/>
  <c r="R961" s="1"/>
  <c r="R960" s="1"/>
  <c r="R959" s="1"/>
  <c r="R958" s="1"/>
  <c r="O962"/>
  <c r="R978"/>
  <c r="R977" s="1"/>
  <c r="R976" s="1"/>
  <c r="R975" s="1"/>
  <c r="O978"/>
  <c r="R994"/>
  <c r="R993" s="1"/>
  <c r="R992" s="1"/>
  <c r="R991" s="1"/>
  <c r="O994"/>
  <c r="R913"/>
  <c r="R912" s="1"/>
  <c r="R911" s="1"/>
  <c r="R910" s="1"/>
  <c r="R909" s="1"/>
  <c r="O913"/>
  <c r="R929"/>
  <c r="R928" s="1"/>
  <c r="R927" s="1"/>
  <c r="R926" s="1"/>
  <c r="O929"/>
  <c r="R945"/>
  <c r="R944" s="1"/>
  <c r="R943" s="1"/>
  <c r="R942" s="1"/>
  <c r="O945"/>
  <c r="R5421"/>
  <c r="R5420" s="1"/>
  <c r="R5419" s="1"/>
  <c r="R5418" s="1"/>
  <c r="R5417" s="1"/>
  <c r="O5421"/>
  <c r="R5437"/>
  <c r="R5436" s="1"/>
  <c r="R5435" s="1"/>
  <c r="R5434" s="1"/>
  <c r="O5437"/>
  <c r="R5453"/>
  <c r="R5452" s="1"/>
  <c r="R5451" s="1"/>
  <c r="R5450" s="1"/>
  <c r="O5453"/>
  <c r="R7331"/>
  <c r="R7330" s="1"/>
  <c r="R7329" s="1"/>
  <c r="R7328" s="1"/>
  <c r="R7327" s="1"/>
  <c r="O7331"/>
  <c r="R7351"/>
  <c r="R7350" s="1"/>
  <c r="R7349" s="1"/>
  <c r="R7348" s="1"/>
  <c r="R7347" s="1"/>
  <c r="O7351"/>
  <c r="R866"/>
  <c r="R865" s="1"/>
  <c r="R864" s="1"/>
  <c r="R863" s="1"/>
  <c r="R862" s="1"/>
  <c r="R861" s="1"/>
  <c r="R860" s="1"/>
  <c r="O866"/>
  <c r="R894"/>
  <c r="R893" s="1"/>
  <c r="R892" s="1"/>
  <c r="R891" s="1"/>
  <c r="R890" s="1"/>
  <c r="R889" s="1"/>
  <c r="R888" s="1"/>
  <c r="O894"/>
  <c r="R809"/>
  <c r="R808" s="1"/>
  <c r="R807" s="1"/>
  <c r="R806" s="1"/>
  <c r="O809"/>
  <c r="R825"/>
  <c r="R824" s="1"/>
  <c r="R823" s="1"/>
  <c r="R822" s="1"/>
  <c r="O825"/>
  <c r="R715"/>
  <c r="R714" s="1"/>
  <c r="R713" s="1"/>
  <c r="R712" s="1"/>
  <c r="R711" s="1"/>
  <c r="O715"/>
  <c r="R731"/>
  <c r="R730" s="1"/>
  <c r="R729" s="1"/>
  <c r="R728" s="1"/>
  <c r="O731"/>
  <c r="R747"/>
  <c r="R746" s="1"/>
  <c r="R745" s="1"/>
  <c r="R744" s="1"/>
  <c r="O747"/>
  <c r="R764"/>
  <c r="R763" s="1"/>
  <c r="R762" s="1"/>
  <c r="R761" s="1"/>
  <c r="R760" s="1"/>
  <c r="O764"/>
  <c r="R780"/>
  <c r="R779" s="1"/>
  <c r="R778" s="1"/>
  <c r="R777" s="1"/>
  <c r="O780"/>
  <c r="R800"/>
  <c r="R799" s="1"/>
  <c r="R798" s="1"/>
  <c r="R797" s="1"/>
  <c r="O800"/>
  <c r="R343"/>
  <c r="R342" s="1"/>
  <c r="R341" s="1"/>
  <c r="R340" s="1"/>
  <c r="R339" s="1"/>
  <c r="O343"/>
  <c r="R7604"/>
  <c r="R7603" s="1"/>
  <c r="R7602" s="1"/>
  <c r="R7601" s="1"/>
  <c r="R7600" s="1"/>
  <c r="O7604"/>
  <c r="R1763"/>
  <c r="R1762" s="1"/>
  <c r="R1761" s="1"/>
  <c r="R1760" s="1"/>
  <c r="O1763"/>
  <c r="R7579"/>
  <c r="R7578" s="1"/>
  <c r="R7577" s="1"/>
  <c r="R7576" s="1"/>
  <c r="R7575" s="1"/>
  <c r="O7579"/>
  <c r="R1731"/>
  <c r="R1730" s="1"/>
  <c r="R1729" s="1"/>
  <c r="R1728" s="1"/>
  <c r="R1727" s="1"/>
  <c r="O1731"/>
  <c r="R1702"/>
  <c r="R1701" s="1"/>
  <c r="R1700" s="1"/>
  <c r="R1699" s="1"/>
  <c r="O1702"/>
  <c r="R1665"/>
  <c r="R1664" s="1"/>
  <c r="R1663" s="1"/>
  <c r="R1662" s="1"/>
  <c r="O1665"/>
  <c r="R1608"/>
  <c r="R1607" s="1"/>
  <c r="R1606" s="1"/>
  <c r="R1605" s="1"/>
  <c r="O1608"/>
  <c r="R1595"/>
  <c r="R1594" s="1"/>
  <c r="R1593" s="1"/>
  <c r="R1592" s="1"/>
  <c r="O1595"/>
  <c r="R1587"/>
  <c r="R1586" s="1"/>
  <c r="R1585" s="1"/>
  <c r="R1584" s="1"/>
  <c r="O1587"/>
  <c r="R7532"/>
  <c r="R7531" s="1"/>
  <c r="R7530" s="1"/>
  <c r="R7529" s="1"/>
  <c r="O7532"/>
  <c r="R7487"/>
  <c r="R7486" s="1"/>
  <c r="R7485" s="1"/>
  <c r="R7484" s="1"/>
  <c r="O7487"/>
  <c r="R1506"/>
  <c r="R1505" s="1"/>
  <c r="R1504" s="1"/>
  <c r="R1503" s="1"/>
  <c r="R1502" s="1"/>
  <c r="O1506"/>
  <c r="R1473"/>
  <c r="R1472" s="1"/>
  <c r="R1471" s="1"/>
  <c r="R1470" s="1"/>
  <c r="O1473"/>
  <c r="R1432"/>
  <c r="R1431" s="1"/>
  <c r="R1430" s="1"/>
  <c r="R1429" s="1"/>
  <c r="O1432"/>
  <c r="R7442"/>
  <c r="R7441" s="1"/>
  <c r="R7440" s="1"/>
  <c r="R7439" s="1"/>
  <c r="O7442"/>
  <c r="R7397"/>
  <c r="R7396" s="1"/>
  <c r="R7395" s="1"/>
  <c r="R7394" s="1"/>
  <c r="R7393" s="1"/>
  <c r="O7397"/>
  <c r="R7413"/>
  <c r="R7412" s="1"/>
  <c r="R7411" s="1"/>
  <c r="R7410" s="1"/>
  <c r="O7413"/>
  <c r="R1395"/>
  <c r="R1394" s="1"/>
  <c r="R1393" s="1"/>
  <c r="R1392" s="1"/>
  <c r="O1395"/>
  <c r="R1354"/>
  <c r="R1353" s="1"/>
  <c r="R1352" s="1"/>
  <c r="R1351" s="1"/>
  <c r="O1354"/>
  <c r="R1297"/>
  <c r="R1296" s="1"/>
  <c r="R1295" s="1"/>
  <c r="R1294" s="1"/>
  <c r="O1297"/>
  <c r="R1268"/>
  <c r="R1267" s="1"/>
  <c r="R1266" s="1"/>
  <c r="R1265" s="1"/>
  <c r="R1264" s="1"/>
  <c r="O1268"/>
  <c r="R1209"/>
  <c r="R1208" s="1"/>
  <c r="R1207" s="1"/>
  <c r="R1206" s="1"/>
  <c r="O1209"/>
  <c r="R1172"/>
  <c r="R1171" s="1"/>
  <c r="R1170" s="1"/>
  <c r="R1169" s="1"/>
  <c r="O1172"/>
  <c r="R1135"/>
  <c r="R1134" s="1"/>
  <c r="R1133" s="1"/>
  <c r="R1132" s="1"/>
  <c r="O1135"/>
  <c r="R1062"/>
  <c r="R1061" s="1"/>
  <c r="R1060" s="1"/>
  <c r="R1059" s="1"/>
  <c r="R1058" s="1"/>
  <c r="O1062"/>
  <c r="R1106"/>
  <c r="R1105" s="1"/>
  <c r="R1104" s="1"/>
  <c r="R1103" s="1"/>
  <c r="O1106"/>
  <c r="R1122"/>
  <c r="R1121" s="1"/>
  <c r="R1120" s="1"/>
  <c r="R1119" s="1"/>
  <c r="O1122"/>
  <c r="R1017"/>
  <c r="R1016" s="1"/>
  <c r="R1015" s="1"/>
  <c r="R1014" s="1"/>
  <c r="R1013" s="1"/>
  <c r="O1017"/>
  <c r="R1057"/>
  <c r="R1056" s="1"/>
  <c r="R1055" s="1"/>
  <c r="R1054" s="1"/>
  <c r="R1053" s="1"/>
  <c r="O1057"/>
  <c r="R7384"/>
  <c r="R7383" s="1"/>
  <c r="R7382" s="1"/>
  <c r="R7381" s="1"/>
  <c r="O7384"/>
  <c r="R982"/>
  <c r="R981" s="1"/>
  <c r="R980" s="1"/>
  <c r="R979" s="1"/>
  <c r="O982"/>
  <c r="R917"/>
  <c r="R916" s="1"/>
  <c r="R915" s="1"/>
  <c r="R914" s="1"/>
  <c r="O917"/>
  <c r="R949"/>
  <c r="R948" s="1"/>
  <c r="R947" s="1"/>
  <c r="R946" s="1"/>
  <c r="O949"/>
  <c r="R7316"/>
  <c r="R7315" s="1"/>
  <c r="R7314" s="1"/>
  <c r="R7313" s="1"/>
  <c r="R7312" s="1"/>
  <c r="R7311" s="1"/>
  <c r="O7316"/>
  <c r="R845"/>
  <c r="R844" s="1"/>
  <c r="R843" s="1"/>
  <c r="R842" s="1"/>
  <c r="R841" s="1"/>
  <c r="R840" s="1"/>
  <c r="R839" s="1"/>
  <c r="R838" s="1"/>
  <c r="O845"/>
  <c r="R901"/>
  <c r="R900" s="1"/>
  <c r="R899" s="1"/>
  <c r="R898" s="1"/>
  <c r="R897" s="1"/>
  <c r="R896" s="1"/>
  <c r="R895" s="1"/>
  <c r="O901"/>
  <c r="R829"/>
  <c r="R828" s="1"/>
  <c r="R827" s="1"/>
  <c r="R826" s="1"/>
  <c r="O829"/>
  <c r="R735"/>
  <c r="R734" s="1"/>
  <c r="R733" s="1"/>
  <c r="R732" s="1"/>
  <c r="O735"/>
  <c r="R788"/>
  <c r="R787" s="1"/>
  <c r="R786" s="1"/>
  <c r="R785" s="1"/>
  <c r="O788"/>
  <c r="D5621"/>
  <c r="D7258"/>
  <c r="D5052"/>
  <c r="D7905"/>
  <c r="D7893"/>
  <c r="D7889"/>
  <c r="D7839"/>
  <c r="D7831"/>
  <c r="D9442"/>
  <c r="D9763"/>
  <c r="O1067"/>
  <c r="O802"/>
  <c r="O1038"/>
  <c r="O1274"/>
  <c r="O1474"/>
  <c r="O1482"/>
  <c r="O1658"/>
  <c r="O1033"/>
  <c r="O1458"/>
  <c r="O724"/>
  <c r="O1279"/>
  <c r="O1259"/>
  <c r="O1003"/>
  <c r="O987"/>
  <c r="O769"/>
  <c r="O1592"/>
  <c r="O1140"/>
  <c r="O7555"/>
  <c r="O339"/>
  <c r="O7398"/>
  <c r="O7410"/>
  <c r="O1547"/>
  <c r="O7492"/>
  <c r="O926"/>
  <c r="O1748"/>
  <c r="O1071"/>
  <c r="O1492"/>
  <c r="O1764"/>
  <c r="O1310"/>
  <c r="O1691"/>
  <c r="O7472"/>
  <c r="O1678"/>
  <c r="O874"/>
  <c r="O1335"/>
  <c r="O5476"/>
  <c r="O1298"/>
  <c r="O1707"/>
  <c r="O806"/>
  <c r="O1249"/>
  <c r="O7377"/>
  <c r="O1413"/>
  <c r="O1703"/>
  <c r="O785"/>
  <c r="O344"/>
  <c r="O354"/>
  <c r="O1364"/>
  <c r="O1609"/>
  <c r="O3077"/>
  <c r="O1388"/>
  <c r="O1572"/>
  <c r="O5418"/>
  <c r="O1400"/>
  <c r="O1327"/>
  <c r="O1079"/>
  <c r="O7550"/>
  <c r="O7546"/>
  <c r="O5483"/>
  <c r="O7500"/>
  <c r="O834"/>
  <c r="O1478"/>
  <c r="O7357"/>
  <c r="O1437"/>
  <c r="O7361"/>
  <c r="O1629"/>
  <c r="O1654"/>
  <c r="O7373"/>
  <c r="O1214"/>
  <c r="O1597"/>
  <c r="O1507"/>
  <c r="O1018"/>
  <c r="O1441"/>
  <c r="O999"/>
  <c r="O1621"/>
  <c r="O740"/>
  <c r="O7463"/>
  <c r="O7517"/>
  <c r="O918"/>
  <c r="O7600"/>
  <c r="O359"/>
  <c r="O930"/>
  <c r="O1059"/>
  <c r="O1556"/>
  <c r="O1737"/>
  <c r="O1396"/>
  <c r="O902"/>
  <c r="O1376"/>
  <c r="O822"/>
  <c r="O5422"/>
  <c r="O7565"/>
  <c r="O853"/>
  <c r="O1306"/>
  <c r="O1650"/>
  <c r="O7467"/>
  <c r="O1687"/>
  <c r="O1244"/>
  <c r="O1646"/>
  <c r="O756"/>
  <c r="O1230"/>
  <c r="O7447"/>
  <c r="O1425"/>
  <c r="O1601"/>
  <c r="O1177"/>
  <c r="O1560"/>
  <c r="O1454"/>
  <c r="O1674"/>
  <c r="O7389"/>
  <c r="O522"/>
  <c r="O7402"/>
  <c r="O7439"/>
  <c r="O942"/>
  <c r="O789"/>
  <c r="O1193"/>
  <c r="O532"/>
  <c r="O1160"/>
  <c r="O7426"/>
  <c r="O1226"/>
  <c r="O7394"/>
  <c r="O7505"/>
  <c r="O1756"/>
  <c r="O967"/>
  <c r="O7443"/>
  <c r="O1128"/>
  <c r="O1584"/>
  <c r="O7529"/>
  <c r="O1531"/>
  <c r="O1189"/>
  <c r="O369"/>
  <c r="O5434"/>
  <c r="O1372"/>
  <c r="O7570"/>
  <c r="O1099"/>
  <c r="O7418"/>
  <c r="O934"/>
  <c r="O1392"/>
  <c r="O7509"/>
  <c r="O1760"/>
  <c r="O1083"/>
  <c r="O7590"/>
  <c r="O1091"/>
  <c r="O1343"/>
  <c r="O1148"/>
  <c r="O1588"/>
  <c r="O5438"/>
  <c r="O7560"/>
  <c r="O1359"/>
  <c r="O7488"/>
  <c r="O5455"/>
  <c r="O7542"/>
  <c r="O657"/>
  <c r="O914"/>
  <c r="O1111"/>
  <c r="O7525"/>
  <c r="O5426"/>
  <c r="O1539"/>
  <c r="O5490"/>
  <c r="O1497"/>
  <c r="O5469"/>
  <c r="O1512"/>
  <c r="O686"/>
  <c r="O1408"/>
  <c r="O1535"/>
  <c r="O888"/>
  <c r="O1355"/>
  <c r="O1742"/>
  <c r="O1053"/>
  <c r="O1517"/>
  <c r="O814"/>
  <c r="O1048"/>
  <c r="O1466"/>
  <c r="O1132"/>
  <c r="O971"/>
  <c r="O946"/>
  <c r="O349"/>
  <c r="O1136"/>
  <c r="O860"/>
  <c r="O867"/>
  <c r="O1404"/>
  <c r="O846"/>
  <c r="O1302"/>
  <c r="O1103"/>
  <c r="O1075"/>
  <c r="O1314"/>
  <c r="O1284"/>
  <c r="O1417"/>
  <c r="O1269"/>
  <c r="O1063"/>
  <c r="O950"/>
  <c r="O364"/>
  <c r="O1123"/>
  <c r="O1462"/>
  <c r="O1695"/>
  <c r="O777"/>
  <c r="O732"/>
  <c r="O7513"/>
  <c r="O995"/>
  <c r="O1625"/>
  <c r="O1210"/>
  <c r="O7385"/>
  <c r="O5442"/>
  <c r="O7585"/>
  <c r="O5446"/>
  <c r="O1264"/>
  <c r="O826"/>
  <c r="O1568"/>
  <c r="O7455"/>
  <c r="O963"/>
  <c r="O7580"/>
  <c r="O1433"/>
  <c r="O1087"/>
  <c r="O830"/>
  <c r="O7521"/>
  <c r="O1717"/>
  <c r="O793"/>
  <c r="O7496"/>
  <c r="O1347"/>
  <c r="O1013"/>
  <c r="O1613"/>
  <c r="O1449"/>
  <c r="O7365"/>
  <c r="O810"/>
  <c r="O1666"/>
  <c r="O1380"/>
  <c r="O1576"/>
  <c r="O7422"/>
  <c r="O1144"/>
  <c r="O938"/>
  <c r="O7595"/>
  <c r="O1527"/>
  <c r="O1368"/>
  <c r="O1152"/>
  <c r="O922"/>
  <c r="O773"/>
  <c r="O1722"/>
  <c r="O1633"/>
  <c r="O7480"/>
  <c r="O1331"/>
  <c r="O1218"/>
  <c r="O1115"/>
  <c r="O5450"/>
  <c r="O728"/>
  <c r="O7575"/>
  <c r="O7484"/>
  <c r="O1351"/>
  <c r="O1119"/>
  <c r="O7538"/>
  <c r="O983"/>
  <c r="O752"/>
  <c r="O1023"/>
  <c r="O1421"/>
  <c r="O1642"/>
  <c r="O1169"/>
  <c r="O1429"/>
  <c r="O1470"/>
  <c r="O7476"/>
  <c r="O895"/>
  <c r="O1202"/>
  <c r="O1318"/>
  <c r="O1254"/>
  <c r="O1206"/>
  <c r="O1181"/>
  <c r="O5430"/>
  <c r="O744"/>
  <c r="O797"/>
  <c r="O1156"/>
  <c r="O765"/>
  <c r="O1732"/>
  <c r="O1339"/>
  <c r="O736"/>
  <c r="O881"/>
  <c r="O1580"/>
  <c r="O1662"/>
  <c r="O7414"/>
  <c r="O1185"/>
  <c r="O748"/>
  <c r="O1445"/>
  <c r="O1107"/>
  <c r="O720"/>
  <c r="O1543"/>
  <c r="O1564"/>
  <c r="O7430"/>
  <c r="O1699"/>
  <c r="O1768"/>
  <c r="O1222"/>
  <c r="O716"/>
  <c r="O1682"/>
  <c r="O1234"/>
  <c r="O7369"/>
  <c r="O1752"/>
  <c r="O1384"/>
  <c r="O954"/>
  <c r="O1617"/>
  <c r="O975"/>
  <c r="O1502"/>
  <c r="O781"/>
  <c r="O1670"/>
  <c r="O1605"/>
  <c r="O7406"/>
  <c r="O7381"/>
  <c r="O991"/>
  <c r="O1095"/>
  <c r="O1173"/>
  <c r="O818"/>
  <c r="O1043"/>
  <c r="O1028"/>
  <c r="O979"/>
  <c r="O5462"/>
  <c r="O7451"/>
  <c r="O1294"/>
  <c r="R5621" l="1"/>
  <c r="R5620" s="1"/>
  <c r="R5619" s="1"/>
  <c r="R5618" s="1"/>
  <c r="R5617" s="1"/>
  <c r="O5621"/>
  <c r="R9442"/>
  <c r="R9441" s="1"/>
  <c r="R9440" s="1"/>
  <c r="R9439" s="1"/>
  <c r="O9442"/>
  <c r="R7831"/>
  <c r="R7830" s="1"/>
  <c r="R7829" s="1"/>
  <c r="R7828" s="1"/>
  <c r="O7831"/>
  <c r="R5052"/>
  <c r="R5051" s="1"/>
  <c r="R5050" s="1"/>
  <c r="R5049" s="1"/>
  <c r="R5048" s="1"/>
  <c r="O5052"/>
  <c r="R7893"/>
  <c r="R7892" s="1"/>
  <c r="R7891" s="1"/>
  <c r="R7890" s="1"/>
  <c r="O7893"/>
  <c r="R7905"/>
  <c r="R7904" s="1"/>
  <c r="R7903" s="1"/>
  <c r="R7902" s="1"/>
  <c r="O7905"/>
  <c r="R7839"/>
  <c r="R7838" s="1"/>
  <c r="R7837" s="1"/>
  <c r="R7836" s="1"/>
  <c r="O7839"/>
  <c r="R9763"/>
  <c r="R9762" s="1"/>
  <c r="R9761" s="1"/>
  <c r="R9760" s="1"/>
  <c r="O9763"/>
  <c r="R7889"/>
  <c r="R7888" s="1"/>
  <c r="R7887" s="1"/>
  <c r="R7886" s="1"/>
  <c r="O7889"/>
  <c r="R7258"/>
  <c r="R7257" s="1"/>
  <c r="R7256" s="1"/>
  <c r="R7255" s="1"/>
  <c r="R7254" s="1"/>
  <c r="O7258"/>
  <c r="D3064"/>
  <c r="D3060"/>
  <c r="D3040"/>
  <c r="D4338"/>
  <c r="D5001"/>
  <c r="D4981"/>
  <c r="D2405"/>
  <c r="D4645"/>
  <c r="D7633"/>
  <c r="D7629"/>
  <c r="D7625"/>
  <c r="D7621"/>
  <c r="D7617"/>
  <c r="D7613"/>
  <c r="D7609"/>
  <c r="D3195"/>
  <c r="D3191"/>
  <c r="D4252"/>
  <c r="D4572"/>
  <c r="O1712"/>
  <c r="O9439"/>
  <c r="O910"/>
  <c r="O1008"/>
  <c r="O7890"/>
  <c r="O7317"/>
  <c r="O7353"/>
  <c r="O7342"/>
  <c r="O959"/>
  <c r="O1165"/>
  <c r="O7322"/>
  <c r="O1290"/>
  <c r="O7836"/>
  <c r="O329"/>
  <c r="O1523"/>
  <c r="O5049"/>
  <c r="O1323"/>
  <c r="O7337"/>
  <c r="O1551"/>
  <c r="O1638"/>
  <c r="O527"/>
  <c r="O1198"/>
  <c r="O7435"/>
  <c r="O7347"/>
  <c r="O7534"/>
  <c r="O334"/>
  <c r="O839"/>
  <c r="O9760"/>
  <c r="O712"/>
  <c r="O7327"/>
  <c r="O1727"/>
  <c r="O7902"/>
  <c r="O1487"/>
  <c r="O7459"/>
  <c r="O761"/>
  <c r="O7332"/>
  <c r="O1239"/>
  <c r="O5617"/>
  <c r="O7828"/>
  <c r="O7886"/>
  <c r="R7625" l="1"/>
  <c r="R7624" s="1"/>
  <c r="R7623" s="1"/>
  <c r="R7622" s="1"/>
  <c r="O7625"/>
  <c r="R7617"/>
  <c r="R7616" s="1"/>
  <c r="R7615" s="1"/>
  <c r="R7614" s="1"/>
  <c r="O7617"/>
  <c r="R5001"/>
  <c r="R5000" s="1"/>
  <c r="R4999" s="1"/>
  <c r="R4998" s="1"/>
  <c r="O5001"/>
  <c r="R3195"/>
  <c r="R3194" s="1"/>
  <c r="R3193" s="1"/>
  <c r="R3192" s="1"/>
  <c r="O3195"/>
  <c r="R7621"/>
  <c r="R7620" s="1"/>
  <c r="R7619" s="1"/>
  <c r="R7618" s="1"/>
  <c r="O7621"/>
  <c r="R4645"/>
  <c r="R4644" s="1"/>
  <c r="R4643" s="1"/>
  <c r="R4642" s="1"/>
  <c r="R4641" s="1"/>
  <c r="O4645"/>
  <c r="R4338"/>
  <c r="R4337" s="1"/>
  <c r="R4336" s="1"/>
  <c r="R4335" s="1"/>
  <c r="O4338"/>
  <c r="R4572"/>
  <c r="R4571" s="1"/>
  <c r="R4570" s="1"/>
  <c r="R4569" s="1"/>
  <c r="O4572"/>
  <c r="R3040"/>
  <c r="R3039" s="1"/>
  <c r="R3038" s="1"/>
  <c r="R3037" s="1"/>
  <c r="R3036" s="1"/>
  <c r="O3040"/>
  <c r="R7609"/>
  <c r="R7608" s="1"/>
  <c r="R7607" s="1"/>
  <c r="R7606" s="1"/>
  <c r="R7605" s="1"/>
  <c r="O7609"/>
  <c r="R2405"/>
  <c r="R2404" s="1"/>
  <c r="R2403" s="1"/>
  <c r="R2402" s="1"/>
  <c r="O2405"/>
  <c r="R4252"/>
  <c r="R4251" s="1"/>
  <c r="R4250" s="1"/>
  <c r="R4249" s="1"/>
  <c r="O4252"/>
  <c r="R7613"/>
  <c r="R7612" s="1"/>
  <c r="R7611" s="1"/>
  <c r="R7610" s="1"/>
  <c r="O7613"/>
  <c r="R7629"/>
  <c r="R7628" s="1"/>
  <c r="R7627" s="1"/>
  <c r="R7626" s="1"/>
  <c r="O7629"/>
  <c r="R4981"/>
  <c r="R4980" s="1"/>
  <c r="R4979" s="1"/>
  <c r="R4978" s="1"/>
  <c r="O4981"/>
  <c r="R3060"/>
  <c r="R3059" s="1"/>
  <c r="R3058" s="1"/>
  <c r="R3057" s="1"/>
  <c r="O3060"/>
  <c r="R3191"/>
  <c r="R3190" s="1"/>
  <c r="R3189" s="1"/>
  <c r="R3188" s="1"/>
  <c r="O3191"/>
  <c r="R7633"/>
  <c r="R7632" s="1"/>
  <c r="R7631" s="1"/>
  <c r="R7630" s="1"/>
  <c r="O7633"/>
  <c r="R3064"/>
  <c r="R3063" s="1"/>
  <c r="R3062" s="1"/>
  <c r="R3061" s="1"/>
  <c r="O3064"/>
  <c r="D9908"/>
  <c r="D9900"/>
  <c r="D9888"/>
  <c r="D7017"/>
  <c r="D7013"/>
  <c r="D10320"/>
  <c r="D10315"/>
  <c r="D10310"/>
  <c r="O4978"/>
  <c r="O7312"/>
  <c r="O4569"/>
  <c r="O3057"/>
  <c r="O4335"/>
  <c r="O7255"/>
  <c r="O2402"/>
  <c r="O4641"/>
  <c r="O7610"/>
  <c r="O7618"/>
  <c r="O4249"/>
  <c r="O7626"/>
  <c r="O4998"/>
  <c r="O7622"/>
  <c r="O3061"/>
  <c r="O7614"/>
  <c r="O3192"/>
  <c r="O7630"/>
  <c r="O3188"/>
  <c r="R10315" l="1"/>
  <c r="R10314" s="1"/>
  <c r="R10313" s="1"/>
  <c r="R10312" s="1"/>
  <c r="R10311" s="1"/>
  <c r="O10315"/>
  <c r="R10320"/>
  <c r="R10319" s="1"/>
  <c r="R10318" s="1"/>
  <c r="R10317" s="1"/>
  <c r="R10316" s="1"/>
  <c r="O10320"/>
  <c r="R9900"/>
  <c r="R9899" s="1"/>
  <c r="R9898" s="1"/>
  <c r="R9897" s="1"/>
  <c r="O9900"/>
  <c r="R9908"/>
  <c r="R9907" s="1"/>
  <c r="R9906" s="1"/>
  <c r="R9905" s="1"/>
  <c r="O9908"/>
  <c r="R7013"/>
  <c r="R7012" s="1"/>
  <c r="R7011" s="1"/>
  <c r="R7010" s="1"/>
  <c r="O7013"/>
  <c r="R10310"/>
  <c r="R10309" s="1"/>
  <c r="R10308" s="1"/>
  <c r="R10307" s="1"/>
  <c r="R10306" s="1"/>
  <c r="O10310"/>
  <c r="R7017"/>
  <c r="R7016" s="1"/>
  <c r="R7015" s="1"/>
  <c r="R7014" s="1"/>
  <c r="O7017"/>
  <c r="R9888"/>
  <c r="R9887" s="1"/>
  <c r="R9886" s="1"/>
  <c r="R9885" s="1"/>
  <c r="O9888"/>
  <c r="D10295"/>
  <c r="D10290"/>
  <c r="D10300"/>
  <c r="D7674"/>
  <c r="D7670"/>
  <c r="D7666"/>
  <c r="D7662"/>
  <c r="D7658"/>
  <c r="D7654"/>
  <c r="D7650"/>
  <c r="D7646"/>
  <c r="D7642"/>
  <c r="D7638"/>
  <c r="O3037"/>
  <c r="O7606"/>
  <c r="O9897"/>
  <c r="O10306"/>
  <c r="O7010"/>
  <c r="O7014"/>
  <c r="O9905"/>
  <c r="O9885"/>
  <c r="O10316"/>
  <c r="O10311"/>
  <c r="R7654" l="1"/>
  <c r="R7653" s="1"/>
  <c r="R7652" s="1"/>
  <c r="R7651" s="1"/>
  <c r="O7654"/>
  <c r="R7642"/>
  <c r="R7641" s="1"/>
  <c r="R7640" s="1"/>
  <c r="R7639" s="1"/>
  <c r="O7642"/>
  <c r="R7658"/>
  <c r="R7657" s="1"/>
  <c r="R7656" s="1"/>
  <c r="R7655" s="1"/>
  <c r="O7658"/>
  <c r="R7674"/>
  <c r="R7673" s="1"/>
  <c r="R7672" s="1"/>
  <c r="R7671" s="1"/>
  <c r="O7674"/>
  <c r="R7646"/>
  <c r="R7645" s="1"/>
  <c r="R7644" s="1"/>
  <c r="R7643" s="1"/>
  <c r="O7646"/>
  <c r="R10300"/>
  <c r="R10299" s="1"/>
  <c r="R10298" s="1"/>
  <c r="R10297" s="1"/>
  <c r="R10296" s="1"/>
  <c r="O10300"/>
  <c r="R7662"/>
  <c r="R7661" s="1"/>
  <c r="R7660" s="1"/>
  <c r="R7659" s="1"/>
  <c r="O7662"/>
  <c r="R7650"/>
  <c r="R7649" s="1"/>
  <c r="R7648" s="1"/>
  <c r="R7647" s="1"/>
  <c r="O7650"/>
  <c r="R7666"/>
  <c r="R7665" s="1"/>
  <c r="R7664" s="1"/>
  <c r="R7663" s="1"/>
  <c r="O7666"/>
  <c r="R10290"/>
  <c r="R10289" s="1"/>
  <c r="R10288" s="1"/>
  <c r="R10287" s="1"/>
  <c r="R10286" s="1"/>
  <c r="R10285" s="1"/>
  <c r="O10290"/>
  <c r="R7638"/>
  <c r="R7637" s="1"/>
  <c r="R7636" s="1"/>
  <c r="R7635" s="1"/>
  <c r="R7634" s="1"/>
  <c r="O7638"/>
  <c r="R7670"/>
  <c r="R7669" s="1"/>
  <c r="R7668" s="1"/>
  <c r="R7667" s="1"/>
  <c r="O7670"/>
  <c r="R10295"/>
  <c r="R10294" s="1"/>
  <c r="R10293" s="1"/>
  <c r="R10292" s="1"/>
  <c r="R10291" s="1"/>
  <c r="O10295"/>
  <c r="D7715"/>
  <c r="D7711"/>
  <c r="D7707"/>
  <c r="D7703"/>
  <c r="D7699"/>
  <c r="D7695"/>
  <c r="D7691"/>
  <c r="D7687"/>
  <c r="D7683"/>
  <c r="D9838"/>
  <c r="D9834"/>
  <c r="D9830"/>
  <c r="D9826"/>
  <c r="D9822"/>
  <c r="D9818"/>
  <c r="D9814"/>
  <c r="D7679"/>
  <c r="D1820"/>
  <c r="D1816"/>
  <c r="D1812"/>
  <c r="D1808"/>
  <c r="D1804"/>
  <c r="D1800"/>
  <c r="D1796"/>
  <c r="D1792"/>
  <c r="D1788"/>
  <c r="D1784"/>
  <c r="D1780"/>
  <c r="D1776"/>
  <c r="D7748"/>
  <c r="D7744"/>
  <c r="D7740"/>
  <c r="D7736"/>
  <c r="D7732"/>
  <c r="D7728"/>
  <c r="D7724"/>
  <c r="D7720"/>
  <c r="D1891"/>
  <c r="D1898"/>
  <c r="D1884"/>
  <c r="D1877"/>
  <c r="D1863"/>
  <c r="D1856"/>
  <c r="D1849"/>
  <c r="D1842"/>
  <c r="D7789"/>
  <c r="D7785"/>
  <c r="D7781"/>
  <c r="D7777"/>
  <c r="D7773"/>
  <c r="D7769"/>
  <c r="D7765"/>
  <c r="D7761"/>
  <c r="D7757"/>
  <c r="D7753"/>
  <c r="D1904"/>
  <c r="D1949"/>
  <c r="D1944"/>
  <c r="D1939"/>
  <c r="D1934"/>
  <c r="D1929"/>
  <c r="D1924"/>
  <c r="D1919"/>
  <c r="D1914"/>
  <c r="D1909"/>
  <c r="D7814"/>
  <c r="D7810"/>
  <c r="D7806"/>
  <c r="D7802"/>
  <c r="D7798"/>
  <c r="D7794"/>
  <c r="D1974"/>
  <c r="D1970"/>
  <c r="D1966"/>
  <c r="D1962"/>
  <c r="D1958"/>
  <c r="D1954"/>
  <c r="D9874"/>
  <c r="D9869"/>
  <c r="D9864"/>
  <c r="D9859"/>
  <c r="D9854"/>
  <c r="D9849"/>
  <c r="D9844"/>
  <c r="D9879"/>
  <c r="D9904"/>
  <c r="D9896"/>
  <c r="D9892"/>
  <c r="D9884"/>
  <c r="D9912"/>
  <c r="D7843"/>
  <c r="D7835"/>
  <c r="D7827"/>
  <c r="D7823"/>
  <c r="D7819"/>
  <c r="D7847"/>
  <c r="D7880"/>
  <c r="D7876"/>
  <c r="D7872"/>
  <c r="D7868"/>
  <c r="D7864"/>
  <c r="D7860"/>
  <c r="D7856"/>
  <c r="D7852"/>
  <c r="D7909"/>
  <c r="D7901"/>
  <c r="D7897"/>
  <c r="D7885"/>
  <c r="D2007"/>
  <c r="D2003"/>
  <c r="D1999"/>
  <c r="D1995"/>
  <c r="D1991"/>
  <c r="D1987"/>
  <c r="D1983"/>
  <c r="D1979"/>
  <c r="D7942"/>
  <c r="D7938"/>
  <c r="D7934"/>
  <c r="D7930"/>
  <c r="D7926"/>
  <c r="D7922"/>
  <c r="D7918"/>
  <c r="D2044"/>
  <c r="D2040"/>
  <c r="D2036"/>
  <c r="D2032"/>
  <c r="D2028"/>
  <c r="D2024"/>
  <c r="D2020"/>
  <c r="D2016"/>
  <c r="D2012"/>
  <c r="D2048"/>
  <c r="O7635"/>
  <c r="O7659"/>
  <c r="O7647"/>
  <c r="O10296"/>
  <c r="O7667"/>
  <c r="O7643"/>
  <c r="O7639"/>
  <c r="O7663"/>
  <c r="O10291"/>
  <c r="O7671"/>
  <c r="O7655"/>
  <c r="O7651"/>
  <c r="R2016" l="1"/>
  <c r="R2015" s="1"/>
  <c r="R2014" s="1"/>
  <c r="R2013" s="1"/>
  <c r="O2016"/>
  <c r="R7918"/>
  <c r="R7917" s="1"/>
  <c r="R7916" s="1"/>
  <c r="R7915" s="1"/>
  <c r="O7918"/>
  <c r="R1983"/>
  <c r="R1982" s="1"/>
  <c r="R1981" s="1"/>
  <c r="R1980" s="1"/>
  <c r="O1983"/>
  <c r="R1999"/>
  <c r="R1998" s="1"/>
  <c r="R1997" s="1"/>
  <c r="R1996" s="1"/>
  <c r="O1999"/>
  <c r="R7856"/>
  <c r="R7855" s="1"/>
  <c r="R7854" s="1"/>
  <c r="R7853" s="1"/>
  <c r="O7856"/>
  <c r="R7819"/>
  <c r="R7818" s="1"/>
  <c r="R7817" s="1"/>
  <c r="R7816" s="1"/>
  <c r="R7815" s="1"/>
  <c r="O7819"/>
  <c r="R9896"/>
  <c r="R9895" s="1"/>
  <c r="R9894" s="1"/>
  <c r="R9893" s="1"/>
  <c r="O9896"/>
  <c r="R2020"/>
  <c r="R2019" s="1"/>
  <c r="R2018" s="1"/>
  <c r="R2017" s="1"/>
  <c r="O2020"/>
  <c r="R2036"/>
  <c r="R2035" s="1"/>
  <c r="R2034" s="1"/>
  <c r="R2033" s="1"/>
  <c r="O2036"/>
  <c r="R7922"/>
  <c r="R7921" s="1"/>
  <c r="R7920" s="1"/>
  <c r="R7919" s="1"/>
  <c r="O7922"/>
  <c r="R7938"/>
  <c r="R7937" s="1"/>
  <c r="R7936" s="1"/>
  <c r="R7935" s="1"/>
  <c r="O7938"/>
  <c r="R1987"/>
  <c r="R1986" s="1"/>
  <c r="R1985" s="1"/>
  <c r="R1984" s="1"/>
  <c r="O1987"/>
  <c r="R2003"/>
  <c r="R2002" s="1"/>
  <c r="R2001" s="1"/>
  <c r="R2000" s="1"/>
  <c r="O2003"/>
  <c r="R7901"/>
  <c r="R7900" s="1"/>
  <c r="R7899" s="1"/>
  <c r="R7898" s="1"/>
  <c r="O7901"/>
  <c r="R7860"/>
  <c r="R7859" s="1"/>
  <c r="R7858" s="1"/>
  <c r="R7857" s="1"/>
  <c r="O7860"/>
  <c r="R7876"/>
  <c r="R7875" s="1"/>
  <c r="R7874" s="1"/>
  <c r="R7873" s="1"/>
  <c r="O7876"/>
  <c r="R7823"/>
  <c r="R7822" s="1"/>
  <c r="R7821" s="1"/>
  <c r="R7820" s="1"/>
  <c r="O7823"/>
  <c r="R9912"/>
  <c r="R9911" s="1"/>
  <c r="R9910" s="1"/>
  <c r="R9909" s="1"/>
  <c r="O9912"/>
  <c r="R9904"/>
  <c r="R9903" s="1"/>
  <c r="R9902" s="1"/>
  <c r="R9901" s="1"/>
  <c r="O9904"/>
  <c r="R9854"/>
  <c r="R9853" s="1"/>
  <c r="R9852" s="1"/>
  <c r="R9851" s="1"/>
  <c r="R9850" s="1"/>
  <c r="O9854"/>
  <c r="R9874"/>
  <c r="R9873" s="1"/>
  <c r="R9872" s="1"/>
  <c r="R9871" s="1"/>
  <c r="R9870" s="1"/>
  <c r="O9874"/>
  <c r="R1966"/>
  <c r="R1965" s="1"/>
  <c r="R1964" s="1"/>
  <c r="R1963" s="1"/>
  <c r="O1966"/>
  <c r="R7798"/>
  <c r="R7797" s="1"/>
  <c r="R7796" s="1"/>
  <c r="R7795" s="1"/>
  <c r="O7798"/>
  <c r="R7814"/>
  <c r="R7813" s="1"/>
  <c r="R7812" s="1"/>
  <c r="R7811" s="1"/>
  <c r="O7814"/>
  <c r="R1924"/>
  <c r="R1923" s="1"/>
  <c r="R1922" s="1"/>
  <c r="R1921" s="1"/>
  <c r="R1920" s="1"/>
  <c r="O1924"/>
  <c r="R1944"/>
  <c r="R1943" s="1"/>
  <c r="R1942" s="1"/>
  <c r="R1941" s="1"/>
  <c r="R1940" s="1"/>
  <c r="O1944"/>
  <c r="R7757"/>
  <c r="R7756" s="1"/>
  <c r="R7755" s="1"/>
  <c r="R7754" s="1"/>
  <c r="O7757"/>
  <c r="R7773"/>
  <c r="R7772" s="1"/>
  <c r="R7771" s="1"/>
  <c r="R7770" s="1"/>
  <c r="O7773"/>
  <c r="R7789"/>
  <c r="R7788" s="1"/>
  <c r="R7787" s="1"/>
  <c r="R7786" s="1"/>
  <c r="O7789"/>
  <c r="R1863"/>
  <c r="R1862" s="1"/>
  <c r="R1861" s="1"/>
  <c r="R1860" s="1"/>
  <c r="R1859" s="1"/>
  <c r="R1858" s="1"/>
  <c r="R1857" s="1"/>
  <c r="O1863"/>
  <c r="R1891"/>
  <c r="R1890" s="1"/>
  <c r="R1889" s="1"/>
  <c r="R1888" s="1"/>
  <c r="R1887" s="1"/>
  <c r="R1886" s="1"/>
  <c r="R1885" s="1"/>
  <c r="O1891"/>
  <c r="R7732"/>
  <c r="R7731" s="1"/>
  <c r="R7730" s="1"/>
  <c r="R7729" s="1"/>
  <c r="O7732"/>
  <c r="R7748"/>
  <c r="R7747" s="1"/>
  <c r="R7746" s="1"/>
  <c r="R7745" s="1"/>
  <c r="O7748"/>
  <c r="R1788"/>
  <c r="R1787" s="1"/>
  <c r="R1786" s="1"/>
  <c r="R1785" s="1"/>
  <c r="O1788"/>
  <c r="R1804"/>
  <c r="R1803" s="1"/>
  <c r="R1802" s="1"/>
  <c r="R1801" s="1"/>
  <c r="O1804"/>
  <c r="R1820"/>
  <c r="R1819" s="1"/>
  <c r="R1818" s="1"/>
  <c r="R1817" s="1"/>
  <c r="O1820"/>
  <c r="R9822"/>
  <c r="R9821" s="1"/>
  <c r="R9820" s="1"/>
  <c r="R9819" s="1"/>
  <c r="O9822"/>
  <c r="R9838"/>
  <c r="R9837" s="1"/>
  <c r="R9836" s="1"/>
  <c r="R9835" s="1"/>
  <c r="O9838"/>
  <c r="R7695"/>
  <c r="R7694" s="1"/>
  <c r="R7693" s="1"/>
  <c r="R7692" s="1"/>
  <c r="O7695"/>
  <c r="R7711"/>
  <c r="R7710" s="1"/>
  <c r="R7709" s="1"/>
  <c r="R7708" s="1"/>
  <c r="O7711"/>
  <c r="R2024"/>
  <c r="R2023" s="1"/>
  <c r="R2022" s="1"/>
  <c r="R2021" s="1"/>
  <c r="O2024"/>
  <c r="R7926"/>
  <c r="R7925" s="1"/>
  <c r="R7924" s="1"/>
  <c r="R7923" s="1"/>
  <c r="O7926"/>
  <c r="R1991"/>
  <c r="R1990" s="1"/>
  <c r="R1989" s="1"/>
  <c r="R1988" s="1"/>
  <c r="O1991"/>
  <c r="R7909"/>
  <c r="R7908" s="1"/>
  <c r="R7907" s="1"/>
  <c r="R7906" s="1"/>
  <c r="O7909"/>
  <c r="R7880"/>
  <c r="R7879" s="1"/>
  <c r="R7878" s="1"/>
  <c r="R7877" s="1"/>
  <c r="O7880"/>
  <c r="R9884"/>
  <c r="R9883" s="1"/>
  <c r="R9882" s="1"/>
  <c r="R9881" s="1"/>
  <c r="R9880" s="1"/>
  <c r="O9884"/>
  <c r="R9859"/>
  <c r="R9858" s="1"/>
  <c r="R9857" s="1"/>
  <c r="R9856" s="1"/>
  <c r="R9855" s="1"/>
  <c r="O9859"/>
  <c r="R1954"/>
  <c r="R1953" s="1"/>
  <c r="R1952" s="1"/>
  <c r="R1951" s="1"/>
  <c r="R1950" s="1"/>
  <c r="O1954"/>
  <c r="R1970"/>
  <c r="R1969" s="1"/>
  <c r="R1968" s="1"/>
  <c r="R1967" s="1"/>
  <c r="O1970"/>
  <c r="R7802"/>
  <c r="R7801" s="1"/>
  <c r="R7800" s="1"/>
  <c r="R7799" s="1"/>
  <c r="O7802"/>
  <c r="R1909"/>
  <c r="R1908" s="1"/>
  <c r="R1907" s="1"/>
  <c r="R1906" s="1"/>
  <c r="R1905" s="1"/>
  <c r="O1909"/>
  <c r="R1929"/>
  <c r="R1928" s="1"/>
  <c r="R1927" s="1"/>
  <c r="R1926" s="1"/>
  <c r="R1925" s="1"/>
  <c r="O1929"/>
  <c r="R1949"/>
  <c r="R1948" s="1"/>
  <c r="R1947" s="1"/>
  <c r="R1946" s="1"/>
  <c r="R1945" s="1"/>
  <c r="O1949"/>
  <c r="R7761"/>
  <c r="R7760" s="1"/>
  <c r="R7759" s="1"/>
  <c r="R7758" s="1"/>
  <c r="O7761"/>
  <c r="R7777"/>
  <c r="R7776" s="1"/>
  <c r="R7775" s="1"/>
  <c r="R7774" s="1"/>
  <c r="O7777"/>
  <c r="R1842"/>
  <c r="R1841" s="1"/>
  <c r="R1840" s="1"/>
  <c r="R1839" s="1"/>
  <c r="R1838" s="1"/>
  <c r="R1837" s="1"/>
  <c r="R1836" s="1"/>
  <c r="O1842"/>
  <c r="R1877"/>
  <c r="R1876" s="1"/>
  <c r="R1875" s="1"/>
  <c r="R1874" s="1"/>
  <c r="R1873" s="1"/>
  <c r="R1872" s="1"/>
  <c r="R1871" s="1"/>
  <c r="O1877"/>
  <c r="R7720"/>
  <c r="R7719" s="1"/>
  <c r="R7718" s="1"/>
  <c r="R7717" s="1"/>
  <c r="R7716" s="1"/>
  <c r="O7720"/>
  <c r="R7736"/>
  <c r="R7735" s="1"/>
  <c r="R7734" s="1"/>
  <c r="R7733" s="1"/>
  <c r="O7736"/>
  <c r="R1776"/>
  <c r="R1775" s="1"/>
  <c r="R1774" s="1"/>
  <c r="R1773" s="1"/>
  <c r="R1772" s="1"/>
  <c r="O1776"/>
  <c r="R1792"/>
  <c r="R1791" s="1"/>
  <c r="R1790" s="1"/>
  <c r="R1789" s="1"/>
  <c r="O1792"/>
  <c r="R1808"/>
  <c r="R1807" s="1"/>
  <c r="R1806" s="1"/>
  <c r="R1805" s="1"/>
  <c r="O1808"/>
  <c r="R7679"/>
  <c r="R7678" s="1"/>
  <c r="R7677" s="1"/>
  <c r="R7676" s="1"/>
  <c r="R7675" s="1"/>
  <c r="O7679"/>
  <c r="R9826"/>
  <c r="R9825" s="1"/>
  <c r="R9824" s="1"/>
  <c r="R9823" s="1"/>
  <c r="O9826"/>
  <c r="R7683"/>
  <c r="R7682" s="1"/>
  <c r="R7681" s="1"/>
  <c r="R7680" s="1"/>
  <c r="O7683"/>
  <c r="R7699"/>
  <c r="R7698" s="1"/>
  <c r="R7697" s="1"/>
  <c r="R7696" s="1"/>
  <c r="O7699"/>
  <c r="R7715"/>
  <c r="R7714" s="1"/>
  <c r="R7713" s="1"/>
  <c r="R7712" s="1"/>
  <c r="O7715"/>
  <c r="R2048"/>
  <c r="R2047" s="1"/>
  <c r="R2046" s="1"/>
  <c r="R2045" s="1"/>
  <c r="O2048"/>
  <c r="R2040"/>
  <c r="R2039" s="1"/>
  <c r="R2038" s="1"/>
  <c r="R2037" s="1"/>
  <c r="O2040"/>
  <c r="R7942"/>
  <c r="R7941" s="1"/>
  <c r="R7940" s="1"/>
  <c r="R7939" s="1"/>
  <c r="O7942"/>
  <c r="R2007"/>
  <c r="R2006" s="1"/>
  <c r="R2005" s="1"/>
  <c r="R2004" s="1"/>
  <c r="O2007"/>
  <c r="R7864"/>
  <c r="R7863" s="1"/>
  <c r="R7862" s="1"/>
  <c r="R7861" s="1"/>
  <c r="O7864"/>
  <c r="R7827"/>
  <c r="R7826" s="1"/>
  <c r="R7825" s="1"/>
  <c r="R7824" s="1"/>
  <c r="O7827"/>
  <c r="R9879"/>
  <c r="R9878" s="1"/>
  <c r="R9877" s="1"/>
  <c r="R9876" s="1"/>
  <c r="R9875" s="1"/>
  <c r="O9879"/>
  <c r="R2012"/>
  <c r="R2011" s="1"/>
  <c r="R2010" s="1"/>
  <c r="R2009" s="1"/>
  <c r="R2008" s="1"/>
  <c r="O2012"/>
  <c r="R2028"/>
  <c r="R2027" s="1"/>
  <c r="R2026" s="1"/>
  <c r="R2025" s="1"/>
  <c r="O2028"/>
  <c r="R2044"/>
  <c r="R2043" s="1"/>
  <c r="R2042" s="1"/>
  <c r="R2041" s="1"/>
  <c r="O2044"/>
  <c r="R7930"/>
  <c r="R7929" s="1"/>
  <c r="R7928" s="1"/>
  <c r="R7927" s="1"/>
  <c r="O7930"/>
  <c r="R1979"/>
  <c r="R1978" s="1"/>
  <c r="R1977" s="1"/>
  <c r="R1976" s="1"/>
  <c r="R1975" s="1"/>
  <c r="O1979"/>
  <c r="R1995"/>
  <c r="R1994" s="1"/>
  <c r="R1993" s="1"/>
  <c r="R1992" s="1"/>
  <c r="O1995"/>
  <c r="R7885"/>
  <c r="R7884" s="1"/>
  <c r="R7883" s="1"/>
  <c r="R7882" s="1"/>
  <c r="R7881" s="1"/>
  <c r="O7885"/>
  <c r="R7852"/>
  <c r="R7851" s="1"/>
  <c r="R7850" s="1"/>
  <c r="R7849" s="1"/>
  <c r="R7848" s="1"/>
  <c r="O7852"/>
  <c r="R7868"/>
  <c r="R7867" s="1"/>
  <c r="R7866" s="1"/>
  <c r="R7865" s="1"/>
  <c r="O7868"/>
  <c r="R7847"/>
  <c r="R7846" s="1"/>
  <c r="R7845" s="1"/>
  <c r="R7844" s="1"/>
  <c r="O7847"/>
  <c r="R7835"/>
  <c r="R7834" s="1"/>
  <c r="R7833" s="1"/>
  <c r="R7832" s="1"/>
  <c r="O7835"/>
  <c r="R9892"/>
  <c r="R9891" s="1"/>
  <c r="R9890" s="1"/>
  <c r="R9889" s="1"/>
  <c r="O9892"/>
  <c r="R9844"/>
  <c r="R9843" s="1"/>
  <c r="R9842" s="1"/>
  <c r="R9841" s="1"/>
  <c r="R9840" s="1"/>
  <c r="R9839" s="1"/>
  <c r="O9844"/>
  <c r="R9864"/>
  <c r="R9863" s="1"/>
  <c r="R9862" s="1"/>
  <c r="R9861" s="1"/>
  <c r="R9860" s="1"/>
  <c r="O9864"/>
  <c r="R1958"/>
  <c r="R1957" s="1"/>
  <c r="R1956" s="1"/>
  <c r="R1955" s="1"/>
  <c r="O1958"/>
  <c r="R1974"/>
  <c r="R1973" s="1"/>
  <c r="R1972" s="1"/>
  <c r="R1971" s="1"/>
  <c r="O1974"/>
  <c r="R7806"/>
  <c r="R7805" s="1"/>
  <c r="R7804" s="1"/>
  <c r="R7803" s="1"/>
  <c r="O7806"/>
  <c r="R1914"/>
  <c r="R1913" s="1"/>
  <c r="R1912" s="1"/>
  <c r="R1911" s="1"/>
  <c r="R1910" s="1"/>
  <c r="O1914"/>
  <c r="R1934"/>
  <c r="R1933" s="1"/>
  <c r="R1932" s="1"/>
  <c r="R1931" s="1"/>
  <c r="R1930" s="1"/>
  <c r="O1934"/>
  <c r="R1904"/>
  <c r="R1903" s="1"/>
  <c r="R1902" s="1"/>
  <c r="R1901" s="1"/>
  <c r="R1900" s="1"/>
  <c r="R1899" s="1"/>
  <c r="O1904"/>
  <c r="R7765"/>
  <c r="R7764" s="1"/>
  <c r="R7763" s="1"/>
  <c r="R7762" s="1"/>
  <c r="O7765"/>
  <c r="R7781"/>
  <c r="R7780" s="1"/>
  <c r="R7779" s="1"/>
  <c r="R7778" s="1"/>
  <c r="O7781"/>
  <c r="R1849"/>
  <c r="R1848" s="1"/>
  <c r="R1847" s="1"/>
  <c r="R1846" s="1"/>
  <c r="R1845" s="1"/>
  <c r="R1844" s="1"/>
  <c r="R1843" s="1"/>
  <c r="O1849"/>
  <c r="R1884"/>
  <c r="R1883" s="1"/>
  <c r="R1882" s="1"/>
  <c r="R1881" s="1"/>
  <c r="R1880" s="1"/>
  <c r="R1879" s="1"/>
  <c r="R1878" s="1"/>
  <c r="O1884"/>
  <c r="R7724"/>
  <c r="R7723" s="1"/>
  <c r="R7722" s="1"/>
  <c r="R7721" s="1"/>
  <c r="O7724"/>
  <c r="R7740"/>
  <c r="R7739" s="1"/>
  <c r="R7738" s="1"/>
  <c r="R7737" s="1"/>
  <c r="O7740"/>
  <c r="R1780"/>
  <c r="R1779" s="1"/>
  <c r="R1778" s="1"/>
  <c r="R1777" s="1"/>
  <c r="O1780"/>
  <c r="R1796"/>
  <c r="R1795" s="1"/>
  <c r="R1794" s="1"/>
  <c r="R1793" s="1"/>
  <c r="O1796"/>
  <c r="R1812"/>
  <c r="R1811" s="1"/>
  <c r="R1810" s="1"/>
  <c r="R1809" s="1"/>
  <c r="O1812"/>
  <c r="R9814"/>
  <c r="R9813" s="1"/>
  <c r="R9812" s="1"/>
  <c r="R9811" s="1"/>
  <c r="R9810" s="1"/>
  <c r="R9809" s="1"/>
  <c r="O9814"/>
  <c r="R9830"/>
  <c r="R9829" s="1"/>
  <c r="R9828" s="1"/>
  <c r="R9827" s="1"/>
  <c r="O9830"/>
  <c r="R7687"/>
  <c r="R7686" s="1"/>
  <c r="R7685" s="1"/>
  <c r="R7684" s="1"/>
  <c r="O7687"/>
  <c r="R7703"/>
  <c r="R7702" s="1"/>
  <c r="R7701" s="1"/>
  <c r="R7700" s="1"/>
  <c r="O7703"/>
  <c r="R2032"/>
  <c r="R2031" s="1"/>
  <c r="R2030" s="1"/>
  <c r="R2029" s="1"/>
  <c r="O2032"/>
  <c r="R7934"/>
  <c r="R7933" s="1"/>
  <c r="R7932" s="1"/>
  <c r="R7931" s="1"/>
  <c r="O7934"/>
  <c r="R7897"/>
  <c r="R7896" s="1"/>
  <c r="R7895" s="1"/>
  <c r="R7894" s="1"/>
  <c r="O7897"/>
  <c r="R7872"/>
  <c r="R7871" s="1"/>
  <c r="R7870" s="1"/>
  <c r="R7869" s="1"/>
  <c r="O7872"/>
  <c r="R7843"/>
  <c r="R7842" s="1"/>
  <c r="R7841" s="1"/>
  <c r="R7840" s="1"/>
  <c r="O7843"/>
  <c r="R9849"/>
  <c r="R9848" s="1"/>
  <c r="R9847" s="1"/>
  <c r="R9846" s="1"/>
  <c r="R9845" s="1"/>
  <c r="O9849"/>
  <c r="R9869"/>
  <c r="R9868" s="1"/>
  <c r="R9867" s="1"/>
  <c r="R9866" s="1"/>
  <c r="R9865" s="1"/>
  <c r="O9869"/>
  <c r="R1962"/>
  <c r="R1961" s="1"/>
  <c r="R1960" s="1"/>
  <c r="R1959" s="1"/>
  <c r="O1962"/>
  <c r="R7794"/>
  <c r="R7793" s="1"/>
  <c r="R7792" s="1"/>
  <c r="R7791" s="1"/>
  <c r="R7790" s="1"/>
  <c r="O7794"/>
  <c r="R7810"/>
  <c r="R7809" s="1"/>
  <c r="R7808" s="1"/>
  <c r="R7807" s="1"/>
  <c r="O7810"/>
  <c r="R1919"/>
  <c r="R1918" s="1"/>
  <c r="R1917" s="1"/>
  <c r="R1916" s="1"/>
  <c r="R1915" s="1"/>
  <c r="O1919"/>
  <c r="R1939"/>
  <c r="R1938" s="1"/>
  <c r="R1937" s="1"/>
  <c r="R1936" s="1"/>
  <c r="R1935" s="1"/>
  <c r="O1939"/>
  <c r="R7753"/>
  <c r="R7752" s="1"/>
  <c r="R7751" s="1"/>
  <c r="R7750" s="1"/>
  <c r="R7749" s="1"/>
  <c r="O7753"/>
  <c r="R7769"/>
  <c r="R7768" s="1"/>
  <c r="R7767" s="1"/>
  <c r="R7766" s="1"/>
  <c r="O7769"/>
  <c r="R7785"/>
  <c r="R7784" s="1"/>
  <c r="R7783" s="1"/>
  <c r="R7782" s="1"/>
  <c r="O7785"/>
  <c r="R1856"/>
  <c r="R1855" s="1"/>
  <c r="R1854" s="1"/>
  <c r="R1853" s="1"/>
  <c r="R1852" s="1"/>
  <c r="R1851" s="1"/>
  <c r="R1850" s="1"/>
  <c r="O1856"/>
  <c r="R1898"/>
  <c r="R1897" s="1"/>
  <c r="R1896" s="1"/>
  <c r="R1895" s="1"/>
  <c r="R1894" s="1"/>
  <c r="R1893" s="1"/>
  <c r="R1892" s="1"/>
  <c r="O1898"/>
  <c r="R7728"/>
  <c r="R7727" s="1"/>
  <c r="R7726" s="1"/>
  <c r="R7725" s="1"/>
  <c r="O7728"/>
  <c r="R7744"/>
  <c r="R7743" s="1"/>
  <c r="R7742" s="1"/>
  <c r="R7741" s="1"/>
  <c r="O7744"/>
  <c r="R1784"/>
  <c r="R1783" s="1"/>
  <c r="R1782" s="1"/>
  <c r="R1781" s="1"/>
  <c r="O1784"/>
  <c r="R1800"/>
  <c r="R1799" s="1"/>
  <c r="R1798" s="1"/>
  <c r="R1797" s="1"/>
  <c r="O1800"/>
  <c r="R1816"/>
  <c r="R1815" s="1"/>
  <c r="R1814" s="1"/>
  <c r="R1813" s="1"/>
  <c r="O1816"/>
  <c r="R9818"/>
  <c r="R9817" s="1"/>
  <c r="R9816" s="1"/>
  <c r="R9815" s="1"/>
  <c r="O9818"/>
  <c r="R9834"/>
  <c r="R9833" s="1"/>
  <c r="R9832" s="1"/>
  <c r="R9831" s="1"/>
  <c r="O9834"/>
  <c r="R7691"/>
  <c r="R7690" s="1"/>
  <c r="R7689" s="1"/>
  <c r="R7688" s="1"/>
  <c r="O7691"/>
  <c r="R7707"/>
  <c r="R7706" s="1"/>
  <c r="R7705" s="1"/>
  <c r="R7704" s="1"/>
  <c r="O7707"/>
  <c r="D1828"/>
  <c r="D1835"/>
  <c r="D1870"/>
  <c r="D7914"/>
  <c r="D9937"/>
  <c r="D9933"/>
  <c r="D9929"/>
  <c r="D9925"/>
  <c r="D9921"/>
  <c r="D9917"/>
  <c r="D7975"/>
  <c r="D7971"/>
  <c r="D7967"/>
  <c r="D7963"/>
  <c r="D7959"/>
  <c r="D7955"/>
  <c r="D7951"/>
  <c r="D7947"/>
  <c r="D7979"/>
  <c r="D9966"/>
  <c r="D9962"/>
  <c r="D9958"/>
  <c r="D9954"/>
  <c r="D9950"/>
  <c r="D9946"/>
  <c r="D9942"/>
  <c r="D9970"/>
  <c r="D8016"/>
  <c r="D8012"/>
  <c r="D8008"/>
  <c r="D8004"/>
  <c r="D8000"/>
  <c r="D7996"/>
  <c r="D7992"/>
  <c r="D7988"/>
  <c r="D7984"/>
  <c r="D8020"/>
  <c r="D8057"/>
  <c r="D8053"/>
  <c r="D8049"/>
  <c r="D8045"/>
  <c r="D8041"/>
  <c r="D8037"/>
  <c r="D8033"/>
  <c r="D8029"/>
  <c r="D8025"/>
  <c r="D8061"/>
  <c r="D8102"/>
  <c r="D8097"/>
  <c r="D8092"/>
  <c r="D8087"/>
  <c r="D8082"/>
  <c r="D8077"/>
  <c r="D8072"/>
  <c r="D8067"/>
  <c r="D8107"/>
  <c r="D8140"/>
  <c r="D8136"/>
  <c r="D8132"/>
  <c r="D8128"/>
  <c r="D8124"/>
  <c r="D8120"/>
  <c r="D8116"/>
  <c r="D8112"/>
  <c r="D8144"/>
  <c r="D8199"/>
  <c r="D8195"/>
  <c r="D8191"/>
  <c r="D8187"/>
  <c r="D8183"/>
  <c r="D8203"/>
  <c r="D8174"/>
  <c r="D8169"/>
  <c r="D8164"/>
  <c r="D8159"/>
  <c r="D8154"/>
  <c r="D8149"/>
  <c r="D8224"/>
  <c r="D8220"/>
  <c r="D8216"/>
  <c r="D8212"/>
  <c r="D8208"/>
  <c r="D8228"/>
  <c r="D8261"/>
  <c r="D8257"/>
  <c r="D8253"/>
  <c r="D8249"/>
  <c r="D8245"/>
  <c r="D8241"/>
  <c r="D8237"/>
  <c r="D8233"/>
  <c r="D2073"/>
  <c r="D2069"/>
  <c r="D2065"/>
  <c r="D2061"/>
  <c r="D2057"/>
  <c r="D2053"/>
  <c r="D8314"/>
  <c r="D8310"/>
  <c r="D8306"/>
  <c r="D8302"/>
  <c r="D8298"/>
  <c r="D8294"/>
  <c r="D8290"/>
  <c r="D8286"/>
  <c r="D8282"/>
  <c r="D8278"/>
  <c r="D8274"/>
  <c r="D8270"/>
  <c r="D8266"/>
  <c r="D10011"/>
  <c r="D10003"/>
  <c r="D10007"/>
  <c r="D9999"/>
  <c r="D9995"/>
  <c r="D9991"/>
  <c r="D9987"/>
  <c r="D9983"/>
  <c r="D9979"/>
  <c r="D9975"/>
  <c r="D10015"/>
  <c r="D8361"/>
  <c r="D8355"/>
  <c r="D8349"/>
  <c r="D8343"/>
  <c r="D8337"/>
  <c r="D8333"/>
  <c r="D8327"/>
  <c r="D8321"/>
  <c r="D10072"/>
  <c r="D10080"/>
  <c r="D10076"/>
  <c r="D10068"/>
  <c r="D10064"/>
  <c r="D10060"/>
  <c r="D10056"/>
  <c r="D10052"/>
  <c r="D10048"/>
  <c r="D10044"/>
  <c r="D10040"/>
  <c r="D10036"/>
  <c r="D10032"/>
  <c r="D10028"/>
  <c r="D10024"/>
  <c r="D10020"/>
  <c r="D2098"/>
  <c r="D2094"/>
  <c r="D2090"/>
  <c r="D2086"/>
  <c r="D2082"/>
  <c r="D2078"/>
  <c r="D8382"/>
  <c r="D8378"/>
  <c r="D8374"/>
  <c r="D8370"/>
  <c r="D8366"/>
  <c r="D8386"/>
  <c r="D10109"/>
  <c r="D10105"/>
  <c r="D10101"/>
  <c r="D10097"/>
  <c r="D10093"/>
  <c r="D10089"/>
  <c r="D10085"/>
  <c r="D10113"/>
  <c r="D8395"/>
  <c r="D8391"/>
  <c r="D8399"/>
  <c r="D10130"/>
  <c r="D10126"/>
  <c r="D10122"/>
  <c r="D10118"/>
  <c r="D10134"/>
  <c r="D8435"/>
  <c r="D8430"/>
  <c r="D8425"/>
  <c r="D8420"/>
  <c r="D8415"/>
  <c r="D8410"/>
  <c r="D8405"/>
  <c r="D10163"/>
  <c r="D10159"/>
  <c r="D10155"/>
  <c r="D10151"/>
  <c r="D10147"/>
  <c r="D10143"/>
  <c r="D10139"/>
  <c r="D10167"/>
  <c r="D2143"/>
  <c r="D2139"/>
  <c r="D2135"/>
  <c r="D2131"/>
  <c r="D2127"/>
  <c r="D2123"/>
  <c r="D2119"/>
  <c r="D2115"/>
  <c r="D2111"/>
  <c r="D2107"/>
  <c r="D2103"/>
  <c r="D2216"/>
  <c r="D8468"/>
  <c r="D8464"/>
  <c r="D8460"/>
  <c r="D8456"/>
  <c r="D8452"/>
  <c r="D8448"/>
  <c r="D8444"/>
  <c r="D8440"/>
  <c r="D8472"/>
  <c r="D8485"/>
  <c r="D8505"/>
  <c r="D8501"/>
  <c r="D8497"/>
  <c r="D8493"/>
  <c r="D8489"/>
  <c r="D8481"/>
  <c r="D8477"/>
  <c r="D10184"/>
  <c r="D10180"/>
  <c r="D10176"/>
  <c r="D10172"/>
  <c r="D10188"/>
  <c r="D10217"/>
  <c r="D10213"/>
  <c r="D10209"/>
  <c r="D10205"/>
  <c r="D10201"/>
  <c r="D10197"/>
  <c r="D10193"/>
  <c r="D5517"/>
  <c r="D5513"/>
  <c r="D5509"/>
  <c r="D5505"/>
  <c r="D5501"/>
  <c r="O7786"/>
  <c r="O7927"/>
  <c r="O9870"/>
  <c r="O9889"/>
  <c r="O7861"/>
  <c r="O7795"/>
  <c r="O1963"/>
  <c r="O7692"/>
  <c r="O1781"/>
  <c r="O7708"/>
  <c r="O1915"/>
  <c r="O2017"/>
  <c r="O7935"/>
  <c r="O2033"/>
  <c r="O7688"/>
  <c r="O7915"/>
  <c r="O2004"/>
  <c r="O7758"/>
  <c r="O1900"/>
  <c r="O7898"/>
  <c r="O2000"/>
  <c r="O9835"/>
  <c r="O9881"/>
  <c r="O1951"/>
  <c r="O1967"/>
  <c r="O1793"/>
  <c r="O9823"/>
  <c r="O7811"/>
  <c r="O9875"/>
  <c r="O1925"/>
  <c r="O7869"/>
  <c r="O7741"/>
  <c r="O7894"/>
  <c r="O7844"/>
  <c r="O1809"/>
  <c r="O2045"/>
  <c r="O2037"/>
  <c r="O1935"/>
  <c r="O9855"/>
  <c r="O1905"/>
  <c r="O1805"/>
  <c r="O7857"/>
  <c r="O7939"/>
  <c r="O7816"/>
  <c r="O7762"/>
  <c r="O7676"/>
  <c r="O9893"/>
  <c r="O7906"/>
  <c r="O9811"/>
  <c r="O7873"/>
  <c r="O7700"/>
  <c r="O7712"/>
  <c r="O9840"/>
  <c r="O7791"/>
  <c r="O7807"/>
  <c r="O9819"/>
  <c r="O1930"/>
  <c r="O7803"/>
  <c r="O10286"/>
  <c r="O7774"/>
  <c r="O7704"/>
  <c r="O1976"/>
  <c r="O1789"/>
  <c r="O9850"/>
  <c r="O1777"/>
  <c r="O9860"/>
  <c r="O7923"/>
  <c r="O1992"/>
  <c r="O7778"/>
  <c r="O1797"/>
  <c r="O7853"/>
  <c r="O2041"/>
  <c r="O7725"/>
  <c r="O1996"/>
  <c r="O7770"/>
  <c r="O7737"/>
  <c r="O1801"/>
  <c r="O7733"/>
  <c r="O1959"/>
  <c r="O7919"/>
  <c r="O1971"/>
  <c r="O9865"/>
  <c r="O2013"/>
  <c r="O1920"/>
  <c r="O7824"/>
  <c r="O7766"/>
  <c r="O7729"/>
  <c r="O7840"/>
  <c r="O7721"/>
  <c r="O1813"/>
  <c r="O2025"/>
  <c r="O9901"/>
  <c r="O1940"/>
  <c r="O1955"/>
  <c r="O2029"/>
  <c r="O7754"/>
  <c r="O1785"/>
  <c r="O9845"/>
  <c r="O1945"/>
  <c r="O9831"/>
  <c r="O9909"/>
  <c r="O7745"/>
  <c r="O7877"/>
  <c r="O7931"/>
  <c r="O1984"/>
  <c r="O1817"/>
  <c r="O1910"/>
  <c r="O1980"/>
  <c r="O1988"/>
  <c r="O7865"/>
  <c r="O7799"/>
  <c r="O7696"/>
  <c r="O7684"/>
  <c r="O7782"/>
  <c r="O9815"/>
  <c r="O7820"/>
  <c r="O2021"/>
  <c r="O9827"/>
  <c r="R5513" l="1"/>
  <c r="R5512" s="1"/>
  <c r="R5511" s="1"/>
  <c r="R5510" s="1"/>
  <c r="O5513"/>
  <c r="R8489"/>
  <c r="R8488" s="1"/>
  <c r="R8487" s="1"/>
  <c r="R8486" s="1"/>
  <c r="O8489"/>
  <c r="R8444"/>
  <c r="R8443" s="1"/>
  <c r="R8442" s="1"/>
  <c r="R8441" s="1"/>
  <c r="O8444"/>
  <c r="R2103"/>
  <c r="R2102" s="1"/>
  <c r="R2101" s="1"/>
  <c r="R2100" s="1"/>
  <c r="R2099" s="1"/>
  <c r="O2103"/>
  <c r="R2135"/>
  <c r="R2134" s="1"/>
  <c r="R2133" s="1"/>
  <c r="R2132" s="1"/>
  <c r="O2135"/>
  <c r="R10155"/>
  <c r="R10154" s="1"/>
  <c r="R10153" s="1"/>
  <c r="R10152" s="1"/>
  <c r="O10155"/>
  <c r="R10122"/>
  <c r="R10121" s="1"/>
  <c r="R10120" s="1"/>
  <c r="R10119" s="1"/>
  <c r="O10122"/>
  <c r="R10089"/>
  <c r="R10088" s="1"/>
  <c r="R10087" s="1"/>
  <c r="R10086" s="1"/>
  <c r="O10089"/>
  <c r="R8370"/>
  <c r="R8369" s="1"/>
  <c r="R8368" s="1"/>
  <c r="R8367" s="1"/>
  <c r="O8370"/>
  <c r="R2094"/>
  <c r="R2093" s="1"/>
  <c r="R2092" s="1"/>
  <c r="R2091" s="1"/>
  <c r="O2094"/>
  <c r="R10044"/>
  <c r="R10043" s="1"/>
  <c r="R10042" s="1"/>
  <c r="R10041" s="1"/>
  <c r="O10044"/>
  <c r="R10080"/>
  <c r="R10079" s="1"/>
  <c r="R10078" s="1"/>
  <c r="R10077" s="1"/>
  <c r="O10080"/>
  <c r="R8333"/>
  <c r="R8332" s="1"/>
  <c r="R8331" s="1"/>
  <c r="R8330" s="1"/>
  <c r="R8329" s="1"/>
  <c r="R8328" s="1"/>
  <c r="O8333"/>
  <c r="R9979"/>
  <c r="R9978" s="1"/>
  <c r="R9977" s="1"/>
  <c r="R9976" s="1"/>
  <c r="O9979"/>
  <c r="R10011"/>
  <c r="R10010" s="1"/>
  <c r="R10009" s="1"/>
  <c r="R10008" s="1"/>
  <c r="O10011"/>
  <c r="R8294"/>
  <c r="R8293" s="1"/>
  <c r="R8292" s="1"/>
  <c r="R8291" s="1"/>
  <c r="O8294"/>
  <c r="R2061"/>
  <c r="R2060" s="1"/>
  <c r="R2059" s="1"/>
  <c r="R2058" s="1"/>
  <c r="O2061"/>
  <c r="R8249"/>
  <c r="R8248" s="1"/>
  <c r="R8247" s="1"/>
  <c r="R8246" s="1"/>
  <c r="O8249"/>
  <c r="R8220"/>
  <c r="R8219" s="1"/>
  <c r="R8218" s="1"/>
  <c r="R8217" s="1"/>
  <c r="O8220"/>
  <c r="R8203"/>
  <c r="R8202" s="1"/>
  <c r="R8201" s="1"/>
  <c r="R8200" s="1"/>
  <c r="O8203"/>
  <c r="R8116"/>
  <c r="R8115" s="1"/>
  <c r="R8114" s="1"/>
  <c r="R8113" s="1"/>
  <c r="O8116"/>
  <c r="R8067"/>
  <c r="R8066" s="1"/>
  <c r="R8065" s="1"/>
  <c r="R8064" s="1"/>
  <c r="R8063" s="1"/>
  <c r="R8062" s="1"/>
  <c r="O8067"/>
  <c r="R8061"/>
  <c r="R8060" s="1"/>
  <c r="R8059" s="1"/>
  <c r="R8058" s="1"/>
  <c r="O8061"/>
  <c r="R8037"/>
  <c r="R8036" s="1"/>
  <c r="R8035" s="1"/>
  <c r="R8034" s="1"/>
  <c r="O8037"/>
  <c r="R7988"/>
  <c r="R7987" s="1"/>
  <c r="R7986" s="1"/>
  <c r="R7985" s="1"/>
  <c r="O7988"/>
  <c r="R9970"/>
  <c r="R9969" s="1"/>
  <c r="R9968" s="1"/>
  <c r="R9967" s="1"/>
  <c r="O9970"/>
  <c r="R7979"/>
  <c r="R7978" s="1"/>
  <c r="R7977" s="1"/>
  <c r="R7976" s="1"/>
  <c r="O7979"/>
  <c r="R9929"/>
  <c r="R9928" s="1"/>
  <c r="R9927" s="1"/>
  <c r="R9926" s="1"/>
  <c r="O9929"/>
  <c r="R5501"/>
  <c r="R5500" s="1"/>
  <c r="R5499" s="1"/>
  <c r="R5498" s="1"/>
  <c r="R5497" s="1"/>
  <c r="O5501"/>
  <c r="R5517"/>
  <c r="R5516" s="1"/>
  <c r="R5515" s="1"/>
  <c r="R5514" s="1"/>
  <c r="O5517"/>
  <c r="R10205"/>
  <c r="R10204" s="1"/>
  <c r="R10203" s="1"/>
  <c r="R10202" s="1"/>
  <c r="O10205"/>
  <c r="R10188"/>
  <c r="R10187" s="1"/>
  <c r="R10186" s="1"/>
  <c r="R10185" s="1"/>
  <c r="O10188"/>
  <c r="R10184"/>
  <c r="R10183" s="1"/>
  <c r="R10182" s="1"/>
  <c r="R10181" s="1"/>
  <c r="O10184"/>
  <c r="R8493"/>
  <c r="R8492" s="1"/>
  <c r="R8491" s="1"/>
  <c r="R8490" s="1"/>
  <c r="O8493"/>
  <c r="R8485"/>
  <c r="R8484" s="1"/>
  <c r="R8483" s="1"/>
  <c r="R8482" s="1"/>
  <c r="O8485"/>
  <c r="R8448"/>
  <c r="R8447" s="1"/>
  <c r="R8446" s="1"/>
  <c r="R8445" s="1"/>
  <c r="O8448"/>
  <c r="R8464"/>
  <c r="R8463" s="1"/>
  <c r="R8462" s="1"/>
  <c r="R8461" s="1"/>
  <c r="O8464"/>
  <c r="R2107"/>
  <c r="R2106" s="1"/>
  <c r="R2105" s="1"/>
  <c r="R2104" s="1"/>
  <c r="O2107"/>
  <c r="R2123"/>
  <c r="R2122" s="1"/>
  <c r="R2121" s="1"/>
  <c r="R2120" s="1"/>
  <c r="O2123"/>
  <c r="R2139"/>
  <c r="R2138" s="1"/>
  <c r="R2137" s="1"/>
  <c r="R2136" s="1"/>
  <c r="O2139"/>
  <c r="R10143"/>
  <c r="R10142" s="1"/>
  <c r="R10141" s="1"/>
  <c r="R10140" s="1"/>
  <c r="O10143"/>
  <c r="R10159"/>
  <c r="R10158" s="1"/>
  <c r="R10157" s="1"/>
  <c r="R10156" s="1"/>
  <c r="O10159"/>
  <c r="R8415"/>
  <c r="R8414" s="1"/>
  <c r="R8413" s="1"/>
  <c r="R8412" s="1"/>
  <c r="R8411" s="1"/>
  <c r="O8415"/>
  <c r="R8435"/>
  <c r="R8434" s="1"/>
  <c r="R8433" s="1"/>
  <c r="R8432" s="1"/>
  <c r="R8431" s="1"/>
  <c r="O8435"/>
  <c r="R10126"/>
  <c r="R10125" s="1"/>
  <c r="R10124" s="1"/>
  <c r="R10123" s="1"/>
  <c r="O10126"/>
  <c r="R8395"/>
  <c r="R8394" s="1"/>
  <c r="R8393" s="1"/>
  <c r="R8392" s="1"/>
  <c r="O8395"/>
  <c r="R10093"/>
  <c r="R10092" s="1"/>
  <c r="R10091" s="1"/>
  <c r="R10090" s="1"/>
  <c r="O10093"/>
  <c r="R10109"/>
  <c r="R10108" s="1"/>
  <c r="R10107" s="1"/>
  <c r="R10106" s="1"/>
  <c r="O10109"/>
  <c r="R8374"/>
  <c r="R8373" s="1"/>
  <c r="R8372" s="1"/>
  <c r="R8371" s="1"/>
  <c r="O8374"/>
  <c r="R2082"/>
  <c r="R2081" s="1"/>
  <c r="R2080" s="1"/>
  <c r="R2079" s="1"/>
  <c r="O2082"/>
  <c r="R2098"/>
  <c r="R2097" s="1"/>
  <c r="R2096" s="1"/>
  <c r="R2095" s="1"/>
  <c r="O2098"/>
  <c r="R10032"/>
  <c r="R10031" s="1"/>
  <c r="R10030" s="1"/>
  <c r="R10029" s="1"/>
  <c r="O10032"/>
  <c r="R10048"/>
  <c r="R10047" s="1"/>
  <c r="R10046" s="1"/>
  <c r="R10045" s="1"/>
  <c r="O10048"/>
  <c r="R10064"/>
  <c r="R10063" s="1"/>
  <c r="R10062" s="1"/>
  <c r="R10061" s="1"/>
  <c r="O10064"/>
  <c r="R10072"/>
  <c r="R10071" s="1"/>
  <c r="R10070" s="1"/>
  <c r="R10069" s="1"/>
  <c r="O10072"/>
  <c r="R8337"/>
  <c r="R8336" s="1"/>
  <c r="R8335" s="1"/>
  <c r="R8334" s="1"/>
  <c r="O8337"/>
  <c r="R8361"/>
  <c r="R8360" s="1"/>
  <c r="R8359" s="1"/>
  <c r="R8358" s="1"/>
  <c r="R8357" s="1"/>
  <c r="R8356" s="1"/>
  <c r="O8361"/>
  <c r="R9983"/>
  <c r="R9982" s="1"/>
  <c r="R9981" s="1"/>
  <c r="R9980" s="1"/>
  <c r="O9983"/>
  <c r="R9999"/>
  <c r="R9998" s="1"/>
  <c r="R9997" s="1"/>
  <c r="R9996" s="1"/>
  <c r="O9999"/>
  <c r="R8266"/>
  <c r="R8265" s="1"/>
  <c r="R8264" s="1"/>
  <c r="R8263" s="1"/>
  <c r="R8262" s="1"/>
  <c r="O8266"/>
  <c r="R8282"/>
  <c r="R8281" s="1"/>
  <c r="R8280" s="1"/>
  <c r="R8279" s="1"/>
  <c r="O8282"/>
  <c r="R8298"/>
  <c r="R8297" s="1"/>
  <c r="R8296" s="1"/>
  <c r="R8295" s="1"/>
  <c r="O8298"/>
  <c r="R8314"/>
  <c r="R8313" s="1"/>
  <c r="R8312" s="1"/>
  <c r="R8311" s="1"/>
  <c r="O8314"/>
  <c r="R2065"/>
  <c r="R2064" s="1"/>
  <c r="R2063" s="1"/>
  <c r="R2062" s="1"/>
  <c r="O2065"/>
  <c r="R8237"/>
  <c r="R8236" s="1"/>
  <c r="R8235" s="1"/>
  <c r="R8234" s="1"/>
  <c r="O8237"/>
  <c r="R8253"/>
  <c r="R8252" s="1"/>
  <c r="R8251" s="1"/>
  <c r="R8250" s="1"/>
  <c r="O8253"/>
  <c r="R8208"/>
  <c r="R8207" s="1"/>
  <c r="R8206" s="1"/>
  <c r="R8205" s="1"/>
  <c r="R8204" s="1"/>
  <c r="O8208"/>
  <c r="R8224"/>
  <c r="R8223" s="1"/>
  <c r="R8222" s="1"/>
  <c r="R8221" s="1"/>
  <c r="O8224"/>
  <c r="R8164"/>
  <c r="R8163" s="1"/>
  <c r="R8162" s="1"/>
  <c r="R8161" s="1"/>
  <c r="R8160" s="1"/>
  <c r="O8164"/>
  <c r="R8183"/>
  <c r="R8182" s="1"/>
  <c r="R8181" s="1"/>
  <c r="R8180" s="1"/>
  <c r="O8183"/>
  <c r="R8199"/>
  <c r="R8198" s="1"/>
  <c r="R8197" s="1"/>
  <c r="R8196" s="1"/>
  <c r="O8199"/>
  <c r="R8120"/>
  <c r="R8119" s="1"/>
  <c r="R8118" s="1"/>
  <c r="R8117" s="1"/>
  <c r="O8120"/>
  <c r="R8136"/>
  <c r="R8135" s="1"/>
  <c r="R8134" s="1"/>
  <c r="R8133" s="1"/>
  <c r="O8136"/>
  <c r="R8072"/>
  <c r="R8071" s="1"/>
  <c r="R8070" s="1"/>
  <c r="R8069" s="1"/>
  <c r="R8068" s="1"/>
  <c r="O8072"/>
  <c r="R8092"/>
  <c r="R8091" s="1"/>
  <c r="R8090" s="1"/>
  <c r="R8089" s="1"/>
  <c r="R8088" s="1"/>
  <c r="O8092"/>
  <c r="R8025"/>
  <c r="R8024" s="1"/>
  <c r="R8023" s="1"/>
  <c r="R8022" s="1"/>
  <c r="R8021" s="1"/>
  <c r="O8025"/>
  <c r="R8041"/>
  <c r="R8040" s="1"/>
  <c r="R8039" s="1"/>
  <c r="R8038" s="1"/>
  <c r="O8041"/>
  <c r="R8057"/>
  <c r="R8056" s="1"/>
  <c r="R8055" s="1"/>
  <c r="R8054" s="1"/>
  <c r="O8057"/>
  <c r="R7992"/>
  <c r="R7991" s="1"/>
  <c r="R7990" s="1"/>
  <c r="R7989" s="1"/>
  <c r="O7992"/>
  <c r="R8008"/>
  <c r="R8007" s="1"/>
  <c r="R8006" s="1"/>
  <c r="R8005" s="1"/>
  <c r="O8008"/>
  <c r="R9942"/>
  <c r="R9941" s="1"/>
  <c r="R9940" s="1"/>
  <c r="R9939" s="1"/>
  <c r="R9938" s="1"/>
  <c r="O9942"/>
  <c r="R9958"/>
  <c r="R9957" s="1"/>
  <c r="R9956" s="1"/>
  <c r="R9955" s="1"/>
  <c r="O9958"/>
  <c r="R7947"/>
  <c r="R7946" s="1"/>
  <c r="R7945" s="1"/>
  <c r="R7944" s="1"/>
  <c r="R7943" s="1"/>
  <c r="O7947"/>
  <c r="R7963"/>
  <c r="R7962" s="1"/>
  <c r="R7961" s="1"/>
  <c r="R7960" s="1"/>
  <c r="O7963"/>
  <c r="R9917"/>
  <c r="R9916" s="1"/>
  <c r="R9915" s="1"/>
  <c r="R9914" s="1"/>
  <c r="R9913" s="1"/>
  <c r="O9917"/>
  <c r="R9933"/>
  <c r="R9932" s="1"/>
  <c r="R9931" s="1"/>
  <c r="R9930" s="1"/>
  <c r="O9933"/>
  <c r="R1835"/>
  <c r="R1834" s="1"/>
  <c r="R1833" s="1"/>
  <c r="R1832" s="1"/>
  <c r="R1831" s="1"/>
  <c r="R1830" s="1"/>
  <c r="R1829" s="1"/>
  <c r="O1835"/>
  <c r="R5505"/>
  <c r="R5504" s="1"/>
  <c r="R5503" s="1"/>
  <c r="R5502" s="1"/>
  <c r="O5505"/>
  <c r="R10193"/>
  <c r="R10192" s="1"/>
  <c r="R10191" s="1"/>
  <c r="R10190" s="1"/>
  <c r="R10189" s="1"/>
  <c r="O10193"/>
  <c r="R10172"/>
  <c r="R10171" s="1"/>
  <c r="R10170" s="1"/>
  <c r="R10169" s="1"/>
  <c r="R10168" s="1"/>
  <c r="O10172"/>
  <c r="R8497"/>
  <c r="R8496" s="1"/>
  <c r="R8495" s="1"/>
  <c r="R8494" s="1"/>
  <c r="O8497"/>
  <c r="R8468"/>
  <c r="R8467" s="1"/>
  <c r="R8466" s="1"/>
  <c r="R8465" s="1"/>
  <c r="O8468"/>
  <c r="R2111"/>
  <c r="R2110" s="1"/>
  <c r="R2109" s="1"/>
  <c r="R2108" s="1"/>
  <c r="O2111"/>
  <c r="R2143"/>
  <c r="R2142" s="1"/>
  <c r="R2141" s="1"/>
  <c r="R2140" s="1"/>
  <c r="O2143"/>
  <c r="R10163"/>
  <c r="R10162" s="1"/>
  <c r="R10161" s="1"/>
  <c r="R10160" s="1"/>
  <c r="O10163"/>
  <c r="R10130"/>
  <c r="R10129" s="1"/>
  <c r="R10128" s="1"/>
  <c r="R10127" s="1"/>
  <c r="O10130"/>
  <c r="R10097"/>
  <c r="R10096" s="1"/>
  <c r="R10095" s="1"/>
  <c r="R10094" s="1"/>
  <c r="O10097"/>
  <c r="R8378"/>
  <c r="R8377" s="1"/>
  <c r="R8376" s="1"/>
  <c r="R8375" s="1"/>
  <c r="O8378"/>
  <c r="R10020"/>
  <c r="R10019" s="1"/>
  <c r="R10018" s="1"/>
  <c r="R10017" s="1"/>
  <c r="R10016" s="1"/>
  <c r="O10020"/>
  <c r="R10052"/>
  <c r="R10051" s="1"/>
  <c r="R10050" s="1"/>
  <c r="R10049" s="1"/>
  <c r="O10052"/>
  <c r="R8321"/>
  <c r="R8320" s="1"/>
  <c r="R8319" s="1"/>
  <c r="R8318" s="1"/>
  <c r="R8317" s="1"/>
  <c r="R8316" s="1"/>
  <c r="R8315" s="1"/>
  <c r="O8321"/>
  <c r="R10015"/>
  <c r="R10014" s="1"/>
  <c r="R10013" s="1"/>
  <c r="R10012" s="1"/>
  <c r="O10015"/>
  <c r="R10007"/>
  <c r="R10006" s="1"/>
  <c r="R10005" s="1"/>
  <c r="R10004" s="1"/>
  <c r="O10007"/>
  <c r="R8286"/>
  <c r="R8285" s="1"/>
  <c r="R8284" s="1"/>
  <c r="R8283" s="1"/>
  <c r="O8286"/>
  <c r="R2053"/>
  <c r="R2052" s="1"/>
  <c r="R2051" s="1"/>
  <c r="R2050" s="1"/>
  <c r="R2049" s="1"/>
  <c r="O2053"/>
  <c r="R8241"/>
  <c r="R8240" s="1"/>
  <c r="R8239" s="1"/>
  <c r="R8238" s="1"/>
  <c r="O8241"/>
  <c r="R8212"/>
  <c r="R8211" s="1"/>
  <c r="R8210" s="1"/>
  <c r="R8209" s="1"/>
  <c r="O8212"/>
  <c r="R8169"/>
  <c r="R8168" s="1"/>
  <c r="R8167" s="1"/>
  <c r="R8166" s="1"/>
  <c r="R8165" s="1"/>
  <c r="O8169"/>
  <c r="R8144"/>
  <c r="R8143" s="1"/>
  <c r="R8142" s="1"/>
  <c r="R8141" s="1"/>
  <c r="O8144"/>
  <c r="R8140"/>
  <c r="R8139" s="1"/>
  <c r="R8138" s="1"/>
  <c r="R8137" s="1"/>
  <c r="O8140"/>
  <c r="R8097"/>
  <c r="R8096" s="1"/>
  <c r="R8095" s="1"/>
  <c r="R8094" s="1"/>
  <c r="R8093" s="1"/>
  <c r="O8097"/>
  <c r="R8045"/>
  <c r="R8044" s="1"/>
  <c r="R8043" s="1"/>
  <c r="R8042" s="1"/>
  <c r="O8045"/>
  <c r="R7996"/>
  <c r="R7995" s="1"/>
  <c r="R7994" s="1"/>
  <c r="R7993" s="1"/>
  <c r="O7996"/>
  <c r="R9946"/>
  <c r="R9945" s="1"/>
  <c r="R9944" s="1"/>
  <c r="R9943" s="1"/>
  <c r="O9946"/>
  <c r="R9921"/>
  <c r="R9920" s="1"/>
  <c r="R9919" s="1"/>
  <c r="R9918" s="1"/>
  <c r="O9921"/>
  <c r="R10217"/>
  <c r="R10216" s="1"/>
  <c r="R10215" s="1"/>
  <c r="R10214" s="1"/>
  <c r="O10217"/>
  <c r="R10209"/>
  <c r="R10208" s="1"/>
  <c r="R10207" s="1"/>
  <c r="R10206" s="1"/>
  <c r="O10209"/>
  <c r="R8477"/>
  <c r="R8476" s="1"/>
  <c r="R8475" s="1"/>
  <c r="R8474" s="1"/>
  <c r="R8473" s="1"/>
  <c r="O8477"/>
  <c r="R8472"/>
  <c r="R8471" s="1"/>
  <c r="R8470" s="1"/>
  <c r="R8469" s="1"/>
  <c r="O8472"/>
  <c r="R8452"/>
  <c r="R8451" s="1"/>
  <c r="R8450" s="1"/>
  <c r="R8449" s="1"/>
  <c r="O8452"/>
  <c r="R2127"/>
  <c r="R2126" s="1"/>
  <c r="R2125" s="1"/>
  <c r="R2124" s="1"/>
  <c r="O2127"/>
  <c r="R10147"/>
  <c r="R10146" s="1"/>
  <c r="R10145" s="1"/>
  <c r="R10144" s="1"/>
  <c r="O10147"/>
  <c r="R8420"/>
  <c r="R8419" s="1"/>
  <c r="R8418" s="1"/>
  <c r="R8417" s="1"/>
  <c r="R8416" s="1"/>
  <c r="O8420"/>
  <c r="R10134"/>
  <c r="R10133" s="1"/>
  <c r="R10132" s="1"/>
  <c r="R10131" s="1"/>
  <c r="O10134"/>
  <c r="R10113"/>
  <c r="R10112" s="1"/>
  <c r="R10111" s="1"/>
  <c r="R10110" s="1"/>
  <c r="O10113"/>
  <c r="R8386"/>
  <c r="R8385" s="1"/>
  <c r="R8384" s="1"/>
  <c r="R8383" s="1"/>
  <c r="O8386"/>
  <c r="R2086"/>
  <c r="R2085" s="1"/>
  <c r="R2084" s="1"/>
  <c r="R2083" s="1"/>
  <c r="O2086"/>
  <c r="R10036"/>
  <c r="R10035" s="1"/>
  <c r="R10034" s="1"/>
  <c r="R10033" s="1"/>
  <c r="O10036"/>
  <c r="R10068"/>
  <c r="R10067" s="1"/>
  <c r="R10066" s="1"/>
  <c r="R10065" s="1"/>
  <c r="O10068"/>
  <c r="R8343"/>
  <c r="R8342" s="1"/>
  <c r="R8341" s="1"/>
  <c r="R8340" s="1"/>
  <c r="R8339" s="1"/>
  <c r="R8338" s="1"/>
  <c r="O8343"/>
  <c r="R9987"/>
  <c r="R9986" s="1"/>
  <c r="R9985" s="1"/>
  <c r="R9984" s="1"/>
  <c r="O9987"/>
  <c r="R8270"/>
  <c r="R8269" s="1"/>
  <c r="R8268" s="1"/>
  <c r="R8267" s="1"/>
  <c r="O8270"/>
  <c r="R8302"/>
  <c r="R8301" s="1"/>
  <c r="R8300" s="1"/>
  <c r="R8299" s="1"/>
  <c r="O8302"/>
  <c r="R2069"/>
  <c r="R2068" s="1"/>
  <c r="R2067" s="1"/>
  <c r="R2066" s="1"/>
  <c r="O2069"/>
  <c r="R8257"/>
  <c r="R8256" s="1"/>
  <c r="R8255" s="1"/>
  <c r="R8254" s="1"/>
  <c r="O8257"/>
  <c r="R8149"/>
  <c r="R8148" s="1"/>
  <c r="R8147" s="1"/>
  <c r="R8146" s="1"/>
  <c r="R8145" s="1"/>
  <c r="O8149"/>
  <c r="R8187"/>
  <c r="R8186" s="1"/>
  <c r="R8185" s="1"/>
  <c r="R8184" s="1"/>
  <c r="O8187"/>
  <c r="R8124"/>
  <c r="R8123" s="1"/>
  <c r="R8122" s="1"/>
  <c r="R8121" s="1"/>
  <c r="O8124"/>
  <c r="R8077"/>
  <c r="R8076" s="1"/>
  <c r="R8075" s="1"/>
  <c r="R8074" s="1"/>
  <c r="R8073" s="1"/>
  <c r="O8077"/>
  <c r="R8029"/>
  <c r="R8028" s="1"/>
  <c r="R8027" s="1"/>
  <c r="R8026" s="1"/>
  <c r="O8029"/>
  <c r="R8020"/>
  <c r="R8019" s="1"/>
  <c r="R8018" s="1"/>
  <c r="R8017" s="1"/>
  <c r="O8020"/>
  <c r="R8012"/>
  <c r="R8011" s="1"/>
  <c r="R8010" s="1"/>
  <c r="R8009" s="1"/>
  <c r="O8012"/>
  <c r="R9962"/>
  <c r="R9961" s="1"/>
  <c r="R9960" s="1"/>
  <c r="R9959" s="1"/>
  <c r="O9962"/>
  <c r="R7951"/>
  <c r="R7950" s="1"/>
  <c r="R7949" s="1"/>
  <c r="R7948" s="1"/>
  <c r="O7951"/>
  <c r="R7967"/>
  <c r="R7966" s="1"/>
  <c r="R7965" s="1"/>
  <c r="R7964" s="1"/>
  <c r="O7967"/>
  <c r="R9937"/>
  <c r="R9936" s="1"/>
  <c r="R9935" s="1"/>
  <c r="R9934" s="1"/>
  <c r="O9937"/>
  <c r="R1828"/>
  <c r="R1827" s="1"/>
  <c r="R1826" s="1"/>
  <c r="R1825" s="1"/>
  <c r="R1824" s="1"/>
  <c r="R1823" s="1"/>
  <c r="R1822" s="1"/>
  <c r="R1821" s="1"/>
  <c r="O1828"/>
  <c r="R5509"/>
  <c r="R5508" s="1"/>
  <c r="R5507" s="1"/>
  <c r="R5506" s="1"/>
  <c r="O5509"/>
  <c r="R10197"/>
  <c r="R10196" s="1"/>
  <c r="R10195" s="1"/>
  <c r="R10194" s="1"/>
  <c r="O10197"/>
  <c r="R10213"/>
  <c r="R10212" s="1"/>
  <c r="R10211" s="1"/>
  <c r="R10210" s="1"/>
  <c r="O10213"/>
  <c r="R10176"/>
  <c r="R10175" s="1"/>
  <c r="R10174" s="1"/>
  <c r="R10173" s="1"/>
  <c r="O10176"/>
  <c r="R8481"/>
  <c r="R8480" s="1"/>
  <c r="R8479" s="1"/>
  <c r="R8478" s="1"/>
  <c r="O8481"/>
  <c r="R8501"/>
  <c r="R8500" s="1"/>
  <c r="R8499" s="1"/>
  <c r="R8498" s="1"/>
  <c r="O8501"/>
  <c r="R8440"/>
  <c r="R8439" s="1"/>
  <c r="R8438" s="1"/>
  <c r="R8437" s="1"/>
  <c r="R8436" s="1"/>
  <c r="O8440"/>
  <c r="R8456"/>
  <c r="R8455" s="1"/>
  <c r="R8454" s="1"/>
  <c r="R8453" s="1"/>
  <c r="O8456"/>
  <c r="R2216"/>
  <c r="R2215" s="1"/>
  <c r="R2214" s="1"/>
  <c r="R2213" s="1"/>
  <c r="R2212" s="1"/>
  <c r="R2211" s="1"/>
  <c r="R2210" s="1"/>
  <c r="R2209" s="1"/>
  <c r="O2216"/>
  <c r="R2115"/>
  <c r="R2114" s="1"/>
  <c r="R2113" s="1"/>
  <c r="R2112" s="1"/>
  <c r="O2115"/>
  <c r="R2131"/>
  <c r="R2130" s="1"/>
  <c r="R2129" s="1"/>
  <c r="R2128" s="1"/>
  <c r="O2131"/>
  <c r="R10167"/>
  <c r="R10166" s="1"/>
  <c r="R10165" s="1"/>
  <c r="R10164" s="1"/>
  <c r="O10167"/>
  <c r="R10151"/>
  <c r="R10150" s="1"/>
  <c r="R10149" s="1"/>
  <c r="R10148" s="1"/>
  <c r="O10151"/>
  <c r="R8405"/>
  <c r="R8404" s="1"/>
  <c r="R8403" s="1"/>
  <c r="R8402" s="1"/>
  <c r="R8401" s="1"/>
  <c r="R8400" s="1"/>
  <c r="O8405"/>
  <c r="R8425"/>
  <c r="R8424" s="1"/>
  <c r="R8423" s="1"/>
  <c r="R8422" s="1"/>
  <c r="R8421" s="1"/>
  <c r="O8425"/>
  <c r="R10118"/>
  <c r="R10117" s="1"/>
  <c r="R10116" s="1"/>
  <c r="R10115" s="1"/>
  <c r="R10114" s="1"/>
  <c r="O10118"/>
  <c r="R8399"/>
  <c r="R8398" s="1"/>
  <c r="R8397" s="1"/>
  <c r="R8396" s="1"/>
  <c r="O8399"/>
  <c r="R10085"/>
  <c r="R10084" s="1"/>
  <c r="R10083" s="1"/>
  <c r="R10082" s="1"/>
  <c r="R10081" s="1"/>
  <c r="O10085"/>
  <c r="R10101"/>
  <c r="R10100" s="1"/>
  <c r="R10099" s="1"/>
  <c r="R10098" s="1"/>
  <c r="O10101"/>
  <c r="R8366"/>
  <c r="R8365" s="1"/>
  <c r="R8364" s="1"/>
  <c r="R8363" s="1"/>
  <c r="R8362" s="1"/>
  <c r="O8366"/>
  <c r="R8382"/>
  <c r="R8381" s="1"/>
  <c r="R8380" s="1"/>
  <c r="R8379" s="1"/>
  <c r="O8382"/>
  <c r="R2090"/>
  <c r="R2089" s="1"/>
  <c r="R2088" s="1"/>
  <c r="R2087" s="1"/>
  <c r="O2090"/>
  <c r="R10024"/>
  <c r="R10023" s="1"/>
  <c r="R10022" s="1"/>
  <c r="R10021" s="1"/>
  <c r="O10024"/>
  <c r="R10040"/>
  <c r="R10039" s="1"/>
  <c r="R10038" s="1"/>
  <c r="R10037" s="1"/>
  <c r="O10040"/>
  <c r="R10056"/>
  <c r="R10055" s="1"/>
  <c r="R10054" s="1"/>
  <c r="R10053" s="1"/>
  <c r="O10056"/>
  <c r="R10076"/>
  <c r="R10075" s="1"/>
  <c r="R10074" s="1"/>
  <c r="R10073" s="1"/>
  <c r="O10076"/>
  <c r="R8327"/>
  <c r="R8326" s="1"/>
  <c r="R8325" s="1"/>
  <c r="R8324" s="1"/>
  <c r="R8323" s="1"/>
  <c r="R8322" s="1"/>
  <c r="O8327"/>
  <c r="R8349"/>
  <c r="R8348" s="1"/>
  <c r="R8347" s="1"/>
  <c r="R8346" s="1"/>
  <c r="R8345" s="1"/>
  <c r="R8344" s="1"/>
  <c r="O8349"/>
  <c r="R9975"/>
  <c r="R9974" s="1"/>
  <c r="R9973" s="1"/>
  <c r="R9972" s="1"/>
  <c r="R9971" s="1"/>
  <c r="O9975"/>
  <c r="R9991"/>
  <c r="R9990" s="1"/>
  <c r="R9989" s="1"/>
  <c r="R9988" s="1"/>
  <c r="O9991"/>
  <c r="R10003"/>
  <c r="R10002" s="1"/>
  <c r="R10001" s="1"/>
  <c r="R10000" s="1"/>
  <c r="O10003"/>
  <c r="R8274"/>
  <c r="R8273" s="1"/>
  <c r="R8272" s="1"/>
  <c r="R8271" s="1"/>
  <c r="O8274"/>
  <c r="R8290"/>
  <c r="R8289" s="1"/>
  <c r="R8288" s="1"/>
  <c r="R8287" s="1"/>
  <c r="O8290"/>
  <c r="R8306"/>
  <c r="R8305" s="1"/>
  <c r="R8304" s="1"/>
  <c r="R8303" s="1"/>
  <c r="O8306"/>
  <c r="R2057"/>
  <c r="R2056" s="1"/>
  <c r="R2055" s="1"/>
  <c r="R2054" s="1"/>
  <c r="O2057"/>
  <c r="R2073"/>
  <c r="R2072" s="1"/>
  <c r="R2071" s="1"/>
  <c r="R2070" s="1"/>
  <c r="O2073"/>
  <c r="R8245"/>
  <c r="R8244" s="1"/>
  <c r="R8243" s="1"/>
  <c r="R8242" s="1"/>
  <c r="O8245"/>
  <c r="R8261"/>
  <c r="R8260" s="1"/>
  <c r="R8259" s="1"/>
  <c r="R8258" s="1"/>
  <c r="O8261"/>
  <c r="R8216"/>
  <c r="R8215" s="1"/>
  <c r="R8214" s="1"/>
  <c r="R8213" s="1"/>
  <c r="O8216"/>
  <c r="R8154"/>
  <c r="R8153" s="1"/>
  <c r="R8152" s="1"/>
  <c r="R8151" s="1"/>
  <c r="R8150" s="1"/>
  <c r="O8154"/>
  <c r="R8174"/>
  <c r="R8173" s="1"/>
  <c r="R8172" s="1"/>
  <c r="R8171" s="1"/>
  <c r="R8170" s="1"/>
  <c r="O8174"/>
  <c r="R8191"/>
  <c r="R8190" s="1"/>
  <c r="R8189" s="1"/>
  <c r="R8188" s="1"/>
  <c r="O8191"/>
  <c r="R8112"/>
  <c r="R8111" s="1"/>
  <c r="R8110" s="1"/>
  <c r="R8109" s="1"/>
  <c r="R8108" s="1"/>
  <c r="O8112"/>
  <c r="R8128"/>
  <c r="R8127" s="1"/>
  <c r="R8126" s="1"/>
  <c r="R8125" s="1"/>
  <c r="O8128"/>
  <c r="R8107"/>
  <c r="R8106" s="1"/>
  <c r="R8105" s="1"/>
  <c r="R8104" s="1"/>
  <c r="R8103" s="1"/>
  <c r="O8107"/>
  <c r="R8082"/>
  <c r="R8081" s="1"/>
  <c r="R8080" s="1"/>
  <c r="R8079" s="1"/>
  <c r="R8078" s="1"/>
  <c r="O8082"/>
  <c r="R8102"/>
  <c r="R8101" s="1"/>
  <c r="R8100" s="1"/>
  <c r="R8099" s="1"/>
  <c r="R8098" s="1"/>
  <c r="O8102"/>
  <c r="R8033"/>
  <c r="R8032" s="1"/>
  <c r="R8031" s="1"/>
  <c r="R8030" s="1"/>
  <c r="O8033"/>
  <c r="R8049"/>
  <c r="R8048" s="1"/>
  <c r="R8047" s="1"/>
  <c r="R8046" s="1"/>
  <c r="O8049"/>
  <c r="R7984"/>
  <c r="R7983" s="1"/>
  <c r="R7982" s="1"/>
  <c r="R7981" s="1"/>
  <c r="R7980" s="1"/>
  <c r="O7984"/>
  <c r="R8000"/>
  <c r="R7999" s="1"/>
  <c r="R7998" s="1"/>
  <c r="R7997" s="1"/>
  <c r="O8000"/>
  <c r="R8016"/>
  <c r="R8015" s="1"/>
  <c r="R8014" s="1"/>
  <c r="R8013" s="1"/>
  <c r="O8016"/>
  <c r="R9950"/>
  <c r="R9949" s="1"/>
  <c r="R9948" s="1"/>
  <c r="R9947" s="1"/>
  <c r="O9950"/>
  <c r="R9966"/>
  <c r="R9965" s="1"/>
  <c r="R9964" s="1"/>
  <c r="R9963" s="1"/>
  <c r="O9966"/>
  <c r="R7955"/>
  <c r="R7954" s="1"/>
  <c r="R7953" s="1"/>
  <c r="R7952" s="1"/>
  <c r="O7955"/>
  <c r="R7971"/>
  <c r="R7970" s="1"/>
  <c r="R7969" s="1"/>
  <c r="R7968" s="1"/>
  <c r="O7971"/>
  <c r="R9925"/>
  <c r="R9924" s="1"/>
  <c r="R9923" s="1"/>
  <c r="R9922" s="1"/>
  <c r="O9925"/>
  <c r="R7914"/>
  <c r="R7913" s="1"/>
  <c r="R7912" s="1"/>
  <c r="R7911" s="1"/>
  <c r="R7910" s="1"/>
  <c r="O7914"/>
  <c r="R10201"/>
  <c r="R10200" s="1"/>
  <c r="R10199" s="1"/>
  <c r="R10198" s="1"/>
  <c r="O10201"/>
  <c r="R10180"/>
  <c r="R10179" s="1"/>
  <c r="R10178" s="1"/>
  <c r="R10177" s="1"/>
  <c r="O10180"/>
  <c r="R8505"/>
  <c r="R8504" s="1"/>
  <c r="R8503" s="1"/>
  <c r="R8502" s="1"/>
  <c r="O8505"/>
  <c r="R8460"/>
  <c r="R8459" s="1"/>
  <c r="R8458" s="1"/>
  <c r="R8457" s="1"/>
  <c r="O8460"/>
  <c r="R2119"/>
  <c r="R2118" s="1"/>
  <c r="R2117" s="1"/>
  <c r="R2116" s="1"/>
  <c r="O2119"/>
  <c r="R10139"/>
  <c r="R10138" s="1"/>
  <c r="R10137" s="1"/>
  <c r="R10136" s="1"/>
  <c r="R10135" s="1"/>
  <c r="O10139"/>
  <c r="R8410"/>
  <c r="R8409" s="1"/>
  <c r="R8408" s="1"/>
  <c r="R8407" s="1"/>
  <c r="R8406" s="1"/>
  <c r="O8410"/>
  <c r="R8430"/>
  <c r="R8429" s="1"/>
  <c r="R8428" s="1"/>
  <c r="R8427" s="1"/>
  <c r="R8426" s="1"/>
  <c r="O8430"/>
  <c r="R8391"/>
  <c r="R8390" s="1"/>
  <c r="R8389" s="1"/>
  <c r="R8388" s="1"/>
  <c r="R8387" s="1"/>
  <c r="O8391"/>
  <c r="R10105"/>
  <c r="R10104" s="1"/>
  <c r="R10103" s="1"/>
  <c r="R10102" s="1"/>
  <c r="O10105"/>
  <c r="R2078"/>
  <c r="R2077" s="1"/>
  <c r="R2076" s="1"/>
  <c r="R2075" s="1"/>
  <c r="R2074" s="1"/>
  <c r="O2078"/>
  <c r="R10028"/>
  <c r="R10027" s="1"/>
  <c r="R10026" s="1"/>
  <c r="R10025" s="1"/>
  <c r="O10028"/>
  <c r="R10060"/>
  <c r="R10059" s="1"/>
  <c r="R10058" s="1"/>
  <c r="R10057" s="1"/>
  <c r="O10060"/>
  <c r="R8355"/>
  <c r="R8354" s="1"/>
  <c r="R8353" s="1"/>
  <c r="R8352" s="1"/>
  <c r="R8351" s="1"/>
  <c r="R8350" s="1"/>
  <c r="O8355"/>
  <c r="R9995"/>
  <c r="R9994" s="1"/>
  <c r="R9993" s="1"/>
  <c r="R9992" s="1"/>
  <c r="O9995"/>
  <c r="R8278"/>
  <c r="R8277" s="1"/>
  <c r="R8276" s="1"/>
  <c r="R8275" s="1"/>
  <c r="O8278"/>
  <c r="R8310"/>
  <c r="R8309" s="1"/>
  <c r="R8308" s="1"/>
  <c r="R8307" s="1"/>
  <c r="O8310"/>
  <c r="R8233"/>
  <c r="R8232" s="1"/>
  <c r="R8231" s="1"/>
  <c r="R8230" s="1"/>
  <c r="R8229" s="1"/>
  <c r="O8233"/>
  <c r="R8228"/>
  <c r="R8227" s="1"/>
  <c r="R8226" s="1"/>
  <c r="R8225" s="1"/>
  <c r="O8228"/>
  <c r="R8159"/>
  <c r="R8158" s="1"/>
  <c r="R8157" s="1"/>
  <c r="R8156" s="1"/>
  <c r="R8155" s="1"/>
  <c r="O8159"/>
  <c r="R8195"/>
  <c r="R8194" s="1"/>
  <c r="R8193" s="1"/>
  <c r="R8192" s="1"/>
  <c r="O8195"/>
  <c r="R8132"/>
  <c r="R8131" s="1"/>
  <c r="R8130" s="1"/>
  <c r="R8129" s="1"/>
  <c r="O8132"/>
  <c r="R8087"/>
  <c r="R8086" s="1"/>
  <c r="R8085" s="1"/>
  <c r="R8084" s="1"/>
  <c r="R8083" s="1"/>
  <c r="O8087"/>
  <c r="R8053"/>
  <c r="R8052" s="1"/>
  <c r="R8051" s="1"/>
  <c r="R8050" s="1"/>
  <c r="O8053"/>
  <c r="R8004"/>
  <c r="R8003" s="1"/>
  <c r="R8002" s="1"/>
  <c r="R8001" s="1"/>
  <c r="O8004"/>
  <c r="R9954"/>
  <c r="R9953" s="1"/>
  <c r="R9952" s="1"/>
  <c r="R9951" s="1"/>
  <c r="O9954"/>
  <c r="R7959"/>
  <c r="R7958" s="1"/>
  <c r="R7957" s="1"/>
  <c r="R7956" s="1"/>
  <c r="O7959"/>
  <c r="R7975"/>
  <c r="R7974" s="1"/>
  <c r="R7973" s="1"/>
  <c r="R7972" s="1"/>
  <c r="O7975"/>
  <c r="R1870"/>
  <c r="R1869" s="1"/>
  <c r="R1868" s="1"/>
  <c r="R1867" s="1"/>
  <c r="R1866" s="1"/>
  <c r="R1865" s="1"/>
  <c r="R1864" s="1"/>
  <c r="O1870"/>
  <c r="D8179"/>
  <c r="D2176"/>
  <c r="D2184"/>
  <c r="D2168"/>
  <c r="D2200"/>
  <c r="D2152"/>
  <c r="D2160"/>
  <c r="D2192"/>
  <c r="D2208"/>
  <c r="O10012"/>
  <c r="O8038"/>
  <c r="O9976"/>
  <c r="O8200"/>
  <c r="O8046"/>
  <c r="O9922"/>
  <c r="O1850"/>
  <c r="O8113"/>
  <c r="O8441"/>
  <c r="O8063"/>
  <c r="O2132"/>
  <c r="O2104"/>
  <c r="O10194"/>
  <c r="O7960"/>
  <c r="O7952"/>
  <c r="O8250"/>
  <c r="O10214"/>
  <c r="O8026"/>
  <c r="O9980"/>
  <c r="O10144"/>
  <c r="O9930"/>
  <c r="O2091"/>
  <c r="O8050"/>
  <c r="O10152"/>
  <c r="O7911"/>
  <c r="O2079"/>
  <c r="O8406"/>
  <c r="O9926"/>
  <c r="O8295"/>
  <c r="O8001"/>
  <c r="O8150"/>
  <c r="O10073"/>
  <c r="O8267"/>
  <c r="O7882"/>
  <c r="O10110"/>
  <c r="O7750"/>
  <c r="O10045"/>
  <c r="O2050"/>
  <c r="O7849"/>
  <c r="O2140"/>
  <c r="O8383"/>
  <c r="O2116"/>
  <c r="O8367"/>
  <c r="O1773"/>
  <c r="O8344"/>
  <c r="O10169"/>
  <c r="O8316"/>
  <c r="O8242"/>
  <c r="O8054"/>
  <c r="O8431"/>
  <c r="O1857"/>
  <c r="O8421"/>
  <c r="O5506"/>
  <c r="O9943"/>
  <c r="O8221"/>
  <c r="O10049"/>
  <c r="O7680"/>
  <c r="O8217"/>
  <c r="O8137"/>
  <c r="O8482"/>
  <c r="O8017"/>
  <c r="O10057"/>
  <c r="O8453"/>
  <c r="O2066"/>
  <c r="O8068"/>
  <c r="O8103"/>
  <c r="O10206"/>
  <c r="O10210"/>
  <c r="O10198"/>
  <c r="O1878"/>
  <c r="O10123"/>
  <c r="O1885"/>
  <c r="O10029"/>
  <c r="O8279"/>
  <c r="O8396"/>
  <c r="O8141"/>
  <c r="O10061"/>
  <c r="O8328"/>
  <c r="O8322"/>
  <c r="O8490"/>
  <c r="O8275"/>
  <c r="O8287"/>
  <c r="O10017"/>
  <c r="O5498"/>
  <c r="O2136"/>
  <c r="O8338"/>
  <c r="O8088"/>
  <c r="O8213"/>
  <c r="O7948"/>
  <c r="O7997"/>
  <c r="O7717"/>
  <c r="O8465"/>
  <c r="O8392"/>
  <c r="O8073"/>
  <c r="O2128"/>
  <c r="O7968"/>
  <c r="O9914"/>
  <c r="O8474"/>
  <c r="O1871"/>
  <c r="O8445"/>
  <c r="O8188"/>
  <c r="O8437"/>
  <c r="O1892"/>
  <c r="O9967"/>
  <c r="O8388"/>
  <c r="O1836"/>
  <c r="O8109"/>
  <c r="O8307"/>
  <c r="O10077"/>
  <c r="O10086"/>
  <c r="O8263"/>
  <c r="O7976"/>
  <c r="O5502"/>
  <c r="O9959"/>
  <c r="O7956"/>
  <c r="O8078"/>
  <c r="O10164"/>
  <c r="O8254"/>
  <c r="O8022"/>
  <c r="O10140"/>
  <c r="O2075"/>
  <c r="O2108"/>
  <c r="O8299"/>
  <c r="O5514"/>
  <c r="O10098"/>
  <c r="O7944"/>
  <c r="O2100"/>
  <c r="O10136"/>
  <c r="O10000"/>
  <c r="O8209"/>
  <c r="O9996"/>
  <c r="O8180"/>
  <c r="O10053"/>
  <c r="O10131"/>
  <c r="O10025"/>
  <c r="O2009"/>
  <c r="O7832"/>
  <c r="O7993"/>
  <c r="O8461"/>
  <c r="O8009"/>
  <c r="O8133"/>
  <c r="O1843"/>
  <c r="O2124"/>
  <c r="O10094"/>
  <c r="O10037"/>
  <c r="O8411"/>
  <c r="O2054"/>
  <c r="O8334"/>
  <c r="O8238"/>
  <c r="O8375"/>
  <c r="O7972"/>
  <c r="O10004"/>
  <c r="O8034"/>
  <c r="O10106"/>
  <c r="O8117"/>
  <c r="O10127"/>
  <c r="O8283"/>
  <c r="O8449"/>
  <c r="O10033"/>
  <c r="O8478"/>
  <c r="O10148"/>
  <c r="O9947"/>
  <c r="O8225"/>
  <c r="O2070"/>
  <c r="O8013"/>
  <c r="O9951"/>
  <c r="O2209"/>
  <c r="O9992"/>
  <c r="O9918"/>
  <c r="O9984"/>
  <c r="O8271"/>
  <c r="O8350"/>
  <c r="O8486"/>
  <c r="O9955"/>
  <c r="O9934"/>
  <c r="O5510"/>
  <c r="O10181"/>
  <c r="O8356"/>
  <c r="O8184"/>
  <c r="O2087"/>
  <c r="O8291"/>
  <c r="O10185"/>
  <c r="O2062"/>
  <c r="O8005"/>
  <c r="O8042"/>
  <c r="O8379"/>
  <c r="O8502"/>
  <c r="O10102"/>
  <c r="O10069"/>
  <c r="O10173"/>
  <c r="O10177"/>
  <c r="O8498"/>
  <c r="O10119"/>
  <c r="O10008"/>
  <c r="O8058"/>
  <c r="O10202"/>
  <c r="O2120"/>
  <c r="O10090"/>
  <c r="O8311"/>
  <c r="O8196"/>
  <c r="O7989"/>
  <c r="O1829"/>
  <c r="O10160"/>
  <c r="O8093"/>
  <c r="O8469"/>
  <c r="O2083"/>
  <c r="O8125"/>
  <c r="O8192"/>
  <c r="O9963"/>
  <c r="O8246"/>
  <c r="O10021"/>
  <c r="O7985"/>
  <c r="O10065"/>
  <c r="O9988"/>
  <c r="O2112"/>
  <c r="O8303"/>
  <c r="O8426"/>
  <c r="O8170"/>
  <c r="O8083"/>
  <c r="O10041"/>
  <c r="O2095"/>
  <c r="O8494"/>
  <c r="O8416"/>
  <c r="O8030"/>
  <c r="O8129"/>
  <c r="O10156"/>
  <c r="O8121"/>
  <c r="O8098"/>
  <c r="O1864"/>
  <c r="O2058"/>
  <c r="O8371"/>
  <c r="O8234"/>
  <c r="O7964"/>
  <c r="O8258"/>
  <c r="O8457"/>
  <c r="R2208" l="1"/>
  <c r="R2207" s="1"/>
  <c r="R2206" s="1"/>
  <c r="R2205" s="1"/>
  <c r="R2204" s="1"/>
  <c r="R2203" s="1"/>
  <c r="R2202" s="1"/>
  <c r="R2201" s="1"/>
  <c r="O2208"/>
  <c r="R2200"/>
  <c r="R2199" s="1"/>
  <c r="R2198" s="1"/>
  <c r="R2197" s="1"/>
  <c r="R2196" s="1"/>
  <c r="R2195" s="1"/>
  <c r="R2194" s="1"/>
  <c r="R2193" s="1"/>
  <c r="O2200"/>
  <c r="R2192"/>
  <c r="R2191" s="1"/>
  <c r="R2190" s="1"/>
  <c r="R2189" s="1"/>
  <c r="R2188" s="1"/>
  <c r="R2187" s="1"/>
  <c r="R2186" s="1"/>
  <c r="R2185" s="1"/>
  <c r="O2192"/>
  <c r="R2168"/>
  <c r="R2167" s="1"/>
  <c r="R2166" s="1"/>
  <c r="R2165" s="1"/>
  <c r="R2164" s="1"/>
  <c r="R2163" s="1"/>
  <c r="R2162" s="1"/>
  <c r="R2161" s="1"/>
  <c r="O2168"/>
  <c r="R2184"/>
  <c r="R2183" s="1"/>
  <c r="R2182" s="1"/>
  <c r="R2181" s="1"/>
  <c r="R2180" s="1"/>
  <c r="R2179" s="1"/>
  <c r="R2178" s="1"/>
  <c r="R2177" s="1"/>
  <c r="O2184"/>
  <c r="R2152"/>
  <c r="R2151" s="1"/>
  <c r="R2150" s="1"/>
  <c r="R2149" s="1"/>
  <c r="R2148" s="1"/>
  <c r="R2147" s="1"/>
  <c r="R2146" s="1"/>
  <c r="R2145" s="1"/>
  <c r="R2144" s="1"/>
  <c r="O2152"/>
  <c r="R2176"/>
  <c r="R2175" s="1"/>
  <c r="R2174" s="1"/>
  <c r="R2173" s="1"/>
  <c r="R2172" s="1"/>
  <c r="R2171" s="1"/>
  <c r="R2170" s="1"/>
  <c r="R2169" s="1"/>
  <c r="O2176"/>
  <c r="R2160"/>
  <c r="R2159" s="1"/>
  <c r="R2158" s="1"/>
  <c r="R2157" s="1"/>
  <c r="R2156" s="1"/>
  <c r="R2155" s="1"/>
  <c r="R2154" s="1"/>
  <c r="R2153" s="1"/>
  <c r="O2160"/>
  <c r="R8179"/>
  <c r="R8178" s="1"/>
  <c r="R8177" s="1"/>
  <c r="R8176" s="1"/>
  <c r="R8175" s="1"/>
  <c r="O8179"/>
  <c r="D8546"/>
  <c r="D8542"/>
  <c r="D8538"/>
  <c r="D8534"/>
  <c r="D8530"/>
  <c r="D8526"/>
  <c r="D8522"/>
  <c r="D8518"/>
  <c r="D8514"/>
  <c r="D8510"/>
  <c r="D2261"/>
  <c r="D2257"/>
  <c r="D2253"/>
  <c r="D2249"/>
  <c r="D2245"/>
  <c r="D2241"/>
  <c r="D2237"/>
  <c r="D2233"/>
  <c r="D2229"/>
  <c r="D2225"/>
  <c r="D2221"/>
  <c r="D10238"/>
  <c r="D10234"/>
  <c r="D10230"/>
  <c r="D10226"/>
  <c r="D10222"/>
  <c r="D10242"/>
  <c r="D8579"/>
  <c r="D8575"/>
  <c r="D8571"/>
  <c r="D8567"/>
  <c r="D8563"/>
  <c r="D8559"/>
  <c r="D8555"/>
  <c r="D8551"/>
  <c r="D8612"/>
  <c r="D8608"/>
  <c r="D8604"/>
  <c r="D8600"/>
  <c r="D8596"/>
  <c r="D8592"/>
  <c r="D8588"/>
  <c r="D8584"/>
  <c r="D2294"/>
  <c r="D2290"/>
  <c r="D2286"/>
  <c r="D2282"/>
  <c r="D2278"/>
  <c r="D2274"/>
  <c r="D2270"/>
  <c r="D2266"/>
  <c r="D8625"/>
  <c r="D8621"/>
  <c r="D8617"/>
  <c r="D8629"/>
  <c r="D2327"/>
  <c r="D2323"/>
  <c r="D2319"/>
  <c r="D2315"/>
  <c r="D2311"/>
  <c r="D2307"/>
  <c r="D2303"/>
  <c r="D2299"/>
  <c r="D8665"/>
  <c r="D8660"/>
  <c r="D8655"/>
  <c r="D8650"/>
  <c r="D8645"/>
  <c r="D8640"/>
  <c r="D8635"/>
  <c r="D8690"/>
  <c r="D8686"/>
  <c r="D8682"/>
  <c r="D8678"/>
  <c r="D8674"/>
  <c r="D8670"/>
  <c r="D8694"/>
  <c r="D8735"/>
  <c r="D8731"/>
  <c r="D8727"/>
  <c r="D8723"/>
  <c r="D8719"/>
  <c r="D8715"/>
  <c r="D8711"/>
  <c r="D8707"/>
  <c r="D8703"/>
  <c r="D8699"/>
  <c r="D2376"/>
  <c r="D2372"/>
  <c r="D2368"/>
  <c r="D2364"/>
  <c r="D2360"/>
  <c r="D2356"/>
  <c r="D2352"/>
  <c r="D2348"/>
  <c r="D2344"/>
  <c r="D2340"/>
  <c r="D2336"/>
  <c r="D2332"/>
  <c r="D8744"/>
  <c r="D8768"/>
  <c r="D8764"/>
  <c r="D8760"/>
  <c r="D8756"/>
  <c r="D8752"/>
  <c r="D8748"/>
  <c r="D8740"/>
  <c r="D10247"/>
  <c r="D10267"/>
  <c r="D10263"/>
  <c r="D10259"/>
  <c r="D10255"/>
  <c r="D10251"/>
  <c r="D8793"/>
  <c r="D8789"/>
  <c r="D8785"/>
  <c r="D8781"/>
  <c r="D8777"/>
  <c r="D8773"/>
  <c r="D2401"/>
  <c r="D2397"/>
  <c r="D2393"/>
  <c r="D2389"/>
  <c r="D2385"/>
  <c r="D2381"/>
  <c r="D8826"/>
  <c r="D8822"/>
  <c r="D8818"/>
  <c r="D8814"/>
  <c r="D8810"/>
  <c r="D8806"/>
  <c r="D8802"/>
  <c r="D8798"/>
  <c r="D10284"/>
  <c r="D10280"/>
  <c r="D10276"/>
  <c r="D10272"/>
  <c r="D2422"/>
  <c r="D2438"/>
  <c r="D2434"/>
  <c r="D2430"/>
  <c r="D2426"/>
  <c r="D2418"/>
  <c r="D2414"/>
  <c r="D2410"/>
  <c r="D8839"/>
  <c r="D8831"/>
  <c r="D8847"/>
  <c r="D8843"/>
  <c r="D8863"/>
  <c r="D8859"/>
  <c r="D8855"/>
  <c r="D8851"/>
  <c r="D8835"/>
  <c r="D2467"/>
  <c r="D2463"/>
  <c r="D2459"/>
  <c r="D2455"/>
  <c r="D2451"/>
  <c r="D2447"/>
  <c r="D2443"/>
  <c r="D2504"/>
  <c r="D2508"/>
  <c r="D2500"/>
  <c r="D2496"/>
  <c r="D2492"/>
  <c r="D2488"/>
  <c r="D2484"/>
  <c r="D2480"/>
  <c r="D2476"/>
  <c r="D2472"/>
  <c r="D2517"/>
  <c r="D2529"/>
  <c r="D2513"/>
  <c r="D2533"/>
  <c r="D2525"/>
  <c r="D2521"/>
  <c r="D2554"/>
  <c r="D2542"/>
  <c r="D2550"/>
  <c r="D2546"/>
  <c r="D2538"/>
  <c r="D2583"/>
  <c r="D2579"/>
  <c r="D2575"/>
  <c r="D2571"/>
  <c r="D2567"/>
  <c r="D2563"/>
  <c r="D2559"/>
  <c r="D2587"/>
  <c r="D2633"/>
  <c r="D2679"/>
  <c r="D2674"/>
  <c r="D2669"/>
  <c r="D2664"/>
  <c r="D2659"/>
  <c r="D2654"/>
  <c r="D2649"/>
  <c r="D2644"/>
  <c r="D2639"/>
  <c r="D2684"/>
  <c r="D2709"/>
  <c r="D2705"/>
  <c r="D2701"/>
  <c r="D2697"/>
  <c r="D2693"/>
  <c r="D2689"/>
  <c r="D2713"/>
  <c r="D5542"/>
  <c r="D5538"/>
  <c r="D5534"/>
  <c r="D5530"/>
  <c r="D5526"/>
  <c r="D5522"/>
  <c r="D2742"/>
  <c r="D2738"/>
  <c r="D2734"/>
  <c r="D2730"/>
  <c r="D2726"/>
  <c r="D2722"/>
  <c r="D2718"/>
  <c r="D2746"/>
  <c r="D2771"/>
  <c r="D2767"/>
  <c r="D2763"/>
  <c r="D2759"/>
  <c r="D2755"/>
  <c r="D2751"/>
  <c r="D2775"/>
  <c r="D5592"/>
  <c r="D5585"/>
  <c r="D5578"/>
  <c r="D5571"/>
  <c r="D5564"/>
  <c r="D5557"/>
  <c r="D5550"/>
  <c r="D2796"/>
  <c r="D2792"/>
  <c r="D2788"/>
  <c r="D2784"/>
  <c r="D2780"/>
  <c r="D2800"/>
  <c r="D2825"/>
  <c r="D2821"/>
  <c r="D2817"/>
  <c r="D2813"/>
  <c r="D2809"/>
  <c r="D2805"/>
  <c r="D2829"/>
  <c r="D2858"/>
  <c r="D2854"/>
  <c r="D2850"/>
  <c r="D2846"/>
  <c r="D2842"/>
  <c r="D2838"/>
  <c r="D2834"/>
  <c r="D2883"/>
  <c r="D2887"/>
  <c r="D2879"/>
  <c r="D2875"/>
  <c r="D2871"/>
  <c r="D2867"/>
  <c r="D2863"/>
  <c r="D2891"/>
  <c r="D2927"/>
  <c r="D2922"/>
  <c r="D2917"/>
  <c r="D2912"/>
  <c r="D2907"/>
  <c r="D2902"/>
  <c r="D2897"/>
  <c r="D2932"/>
  <c r="D2965"/>
  <c r="D2961"/>
  <c r="D2957"/>
  <c r="D2953"/>
  <c r="D2949"/>
  <c r="D2945"/>
  <c r="D2941"/>
  <c r="D2937"/>
  <c r="O2153"/>
  <c r="O8401"/>
  <c r="O9972"/>
  <c r="O2193"/>
  <c r="O8165"/>
  <c r="O8160"/>
  <c r="O8175"/>
  <c r="O9939"/>
  <c r="O2145"/>
  <c r="O8230"/>
  <c r="O1822"/>
  <c r="O2201"/>
  <c r="O8205"/>
  <c r="O8155"/>
  <c r="O8363"/>
  <c r="O7981"/>
  <c r="O8146"/>
  <c r="O10115"/>
  <c r="O10082"/>
  <c r="O10190"/>
  <c r="O2169"/>
  <c r="O2177"/>
  <c r="O2161"/>
  <c r="O2185"/>
  <c r="R2902" l="1"/>
  <c r="R2901" s="1"/>
  <c r="R2900" s="1"/>
  <c r="R2899" s="1"/>
  <c r="R2898" s="1"/>
  <c r="O2902"/>
  <c r="R2887"/>
  <c r="R2886" s="1"/>
  <c r="R2885" s="1"/>
  <c r="R2884" s="1"/>
  <c r="O2887"/>
  <c r="R2813"/>
  <c r="R2812" s="1"/>
  <c r="R2811" s="1"/>
  <c r="R2810" s="1"/>
  <c r="O2813"/>
  <c r="R5564"/>
  <c r="R5563" s="1"/>
  <c r="R5562" s="1"/>
  <c r="R5561" s="1"/>
  <c r="R5560" s="1"/>
  <c r="R5559" s="1"/>
  <c r="R5558" s="1"/>
  <c r="O5564"/>
  <c r="R2746"/>
  <c r="R2745" s="1"/>
  <c r="R2744" s="1"/>
  <c r="R2743" s="1"/>
  <c r="O2746"/>
  <c r="R5538"/>
  <c r="R5537" s="1"/>
  <c r="R5536" s="1"/>
  <c r="R5535" s="1"/>
  <c r="O5538"/>
  <c r="R2709"/>
  <c r="R2708" s="1"/>
  <c r="R2707" s="1"/>
  <c r="R2706" s="1"/>
  <c r="O2709"/>
  <c r="R2538"/>
  <c r="R2537" s="1"/>
  <c r="R2536" s="1"/>
  <c r="R2535" s="1"/>
  <c r="R2534" s="1"/>
  <c r="O2538"/>
  <c r="R2476"/>
  <c r="R2475" s="1"/>
  <c r="R2474" s="1"/>
  <c r="R2473" s="1"/>
  <c r="O2476"/>
  <c r="R2455"/>
  <c r="R2454" s="1"/>
  <c r="R2453" s="1"/>
  <c r="R2452" s="1"/>
  <c r="O2455"/>
  <c r="R8839"/>
  <c r="R8838" s="1"/>
  <c r="R8837" s="1"/>
  <c r="R8836" s="1"/>
  <c r="O8839"/>
  <c r="R10284"/>
  <c r="R10283" s="1"/>
  <c r="R10282" s="1"/>
  <c r="R10281" s="1"/>
  <c r="O10284"/>
  <c r="R2393"/>
  <c r="R2392" s="1"/>
  <c r="R2391" s="1"/>
  <c r="R2390" s="1"/>
  <c r="O2393"/>
  <c r="R10263"/>
  <c r="R10262" s="1"/>
  <c r="R10261" s="1"/>
  <c r="R10260" s="1"/>
  <c r="O10263"/>
  <c r="R2336"/>
  <c r="R2335" s="1"/>
  <c r="R2334" s="1"/>
  <c r="R2333" s="1"/>
  <c r="O2336"/>
  <c r="R8719"/>
  <c r="R8718" s="1"/>
  <c r="R8717" s="1"/>
  <c r="R8716" s="1"/>
  <c r="O8719"/>
  <c r="R8635"/>
  <c r="R8634" s="1"/>
  <c r="R8633" s="1"/>
  <c r="R8632" s="1"/>
  <c r="R8631" s="1"/>
  <c r="R8630" s="1"/>
  <c r="O8635"/>
  <c r="R2319"/>
  <c r="R2318" s="1"/>
  <c r="R2317" s="1"/>
  <c r="R2316" s="1"/>
  <c r="O2319"/>
  <c r="R2270"/>
  <c r="R2269" s="1"/>
  <c r="R2268" s="1"/>
  <c r="R2267" s="1"/>
  <c r="O2270"/>
  <c r="R8588"/>
  <c r="R8587" s="1"/>
  <c r="R8586" s="1"/>
  <c r="R8585" s="1"/>
  <c r="O8588"/>
  <c r="R10222"/>
  <c r="R10221" s="1"/>
  <c r="R10220" s="1"/>
  <c r="R10219" s="1"/>
  <c r="R10218" s="1"/>
  <c r="O10222"/>
  <c r="R2233"/>
  <c r="R2232" s="1"/>
  <c r="R2231" s="1"/>
  <c r="R2230" s="1"/>
  <c r="O2233"/>
  <c r="R8510"/>
  <c r="R8509" s="1"/>
  <c r="R8508" s="1"/>
  <c r="R8507" s="1"/>
  <c r="R8506" s="1"/>
  <c r="O8510"/>
  <c r="R8526"/>
  <c r="R8525" s="1"/>
  <c r="R8524" s="1"/>
  <c r="R8523" s="1"/>
  <c r="O8526"/>
  <c r="R2949"/>
  <c r="R2948" s="1"/>
  <c r="R2947" s="1"/>
  <c r="R2946" s="1"/>
  <c r="O2949"/>
  <c r="R2907"/>
  <c r="R2906" s="1"/>
  <c r="R2905" s="1"/>
  <c r="R2904" s="1"/>
  <c r="R2903" s="1"/>
  <c r="O2907"/>
  <c r="R2927"/>
  <c r="R2926" s="1"/>
  <c r="R2925" s="1"/>
  <c r="R2924" s="1"/>
  <c r="R2923" s="1"/>
  <c r="O2927"/>
  <c r="R2871"/>
  <c r="R2870" s="1"/>
  <c r="R2869" s="1"/>
  <c r="R2868" s="1"/>
  <c r="O2871"/>
  <c r="R2883"/>
  <c r="R2882" s="1"/>
  <c r="R2881" s="1"/>
  <c r="R2880" s="1"/>
  <c r="O2883"/>
  <c r="R2846"/>
  <c r="R2845" s="1"/>
  <c r="R2844" s="1"/>
  <c r="R2843" s="1"/>
  <c r="O2846"/>
  <c r="R2829"/>
  <c r="R2828" s="1"/>
  <c r="R2827" s="1"/>
  <c r="R2826" s="1"/>
  <c r="O2829"/>
  <c r="R2817"/>
  <c r="R2816" s="1"/>
  <c r="R2815" s="1"/>
  <c r="R2814" s="1"/>
  <c r="O2817"/>
  <c r="R2780"/>
  <c r="R2779" s="1"/>
  <c r="R2778" s="1"/>
  <c r="R2777" s="1"/>
  <c r="R2776" s="1"/>
  <c r="O2780"/>
  <c r="R2796"/>
  <c r="R2795" s="1"/>
  <c r="R2794" s="1"/>
  <c r="R2793" s="1"/>
  <c r="O2796"/>
  <c r="R5571"/>
  <c r="R5570" s="1"/>
  <c r="R5569" s="1"/>
  <c r="R5568" s="1"/>
  <c r="R5567" s="1"/>
  <c r="R5566" s="1"/>
  <c r="R5565" s="1"/>
  <c r="O5571"/>
  <c r="R2775"/>
  <c r="R2774" s="1"/>
  <c r="R2773" s="1"/>
  <c r="R2772" s="1"/>
  <c r="O2775"/>
  <c r="R2763"/>
  <c r="R2762" s="1"/>
  <c r="R2761" s="1"/>
  <c r="R2760" s="1"/>
  <c r="O2763"/>
  <c r="R2718"/>
  <c r="R2717" s="1"/>
  <c r="R2716" s="1"/>
  <c r="R2715" s="1"/>
  <c r="R2714" s="1"/>
  <c r="O2718"/>
  <c r="R2734"/>
  <c r="R2733" s="1"/>
  <c r="R2732" s="1"/>
  <c r="R2731" s="1"/>
  <c r="O2734"/>
  <c r="R5526"/>
  <c r="R5525" s="1"/>
  <c r="R5524" s="1"/>
  <c r="R5523" s="1"/>
  <c r="O5526"/>
  <c r="R5542"/>
  <c r="R5541" s="1"/>
  <c r="R5540" s="1"/>
  <c r="R5539" s="1"/>
  <c r="O5542"/>
  <c r="R2697"/>
  <c r="R2696" s="1"/>
  <c r="R2695" s="1"/>
  <c r="R2694" s="1"/>
  <c r="O2697"/>
  <c r="R2684"/>
  <c r="R2683" s="1"/>
  <c r="R2682" s="1"/>
  <c r="R2681" s="1"/>
  <c r="R2680" s="1"/>
  <c r="O2684"/>
  <c r="R2654"/>
  <c r="R2653" s="1"/>
  <c r="R2652" s="1"/>
  <c r="R2651" s="1"/>
  <c r="R2650" s="1"/>
  <c r="O2654"/>
  <c r="R2674"/>
  <c r="R2673" s="1"/>
  <c r="R2672" s="1"/>
  <c r="R2671" s="1"/>
  <c r="R2670" s="1"/>
  <c r="O2674"/>
  <c r="R2559"/>
  <c r="R2558" s="1"/>
  <c r="R2557" s="1"/>
  <c r="R2556" s="1"/>
  <c r="R2555" s="1"/>
  <c r="O2559"/>
  <c r="R2575"/>
  <c r="R2574" s="1"/>
  <c r="R2573" s="1"/>
  <c r="R2572" s="1"/>
  <c r="O2575"/>
  <c r="R2546"/>
  <c r="R2545" s="1"/>
  <c r="R2544" s="1"/>
  <c r="R2543" s="1"/>
  <c r="O2546"/>
  <c r="R2521"/>
  <c r="R2520" s="1"/>
  <c r="R2519" s="1"/>
  <c r="R2518" s="1"/>
  <c r="O2521"/>
  <c r="R2529"/>
  <c r="R2528" s="1"/>
  <c r="R2527" s="1"/>
  <c r="R2526" s="1"/>
  <c r="O2529"/>
  <c r="R2480"/>
  <c r="R2479" s="1"/>
  <c r="R2478" s="1"/>
  <c r="R2477" s="1"/>
  <c r="O2480"/>
  <c r="R2496"/>
  <c r="R2495" s="1"/>
  <c r="R2494" s="1"/>
  <c r="R2493" s="1"/>
  <c r="O2496"/>
  <c r="R2443"/>
  <c r="R2442" s="1"/>
  <c r="R2441" s="1"/>
  <c r="R2440" s="1"/>
  <c r="R2439" s="1"/>
  <c r="O2443"/>
  <c r="R2459"/>
  <c r="R2458" s="1"/>
  <c r="R2457" s="1"/>
  <c r="R2456" s="1"/>
  <c r="O2459"/>
  <c r="R8851"/>
  <c r="R8850" s="1"/>
  <c r="R8849" s="1"/>
  <c r="R8848" s="1"/>
  <c r="O8851"/>
  <c r="R8843"/>
  <c r="R8842" s="1"/>
  <c r="R8841" s="1"/>
  <c r="R8840" s="1"/>
  <c r="O8843"/>
  <c r="R2410"/>
  <c r="R2409" s="1"/>
  <c r="R2408" s="1"/>
  <c r="R2407" s="1"/>
  <c r="R2406" s="1"/>
  <c r="O2410"/>
  <c r="R2430"/>
  <c r="R2429" s="1"/>
  <c r="R2428" s="1"/>
  <c r="R2427" s="1"/>
  <c r="O2430"/>
  <c r="R10272"/>
  <c r="R10271" s="1"/>
  <c r="R10270" s="1"/>
  <c r="R10269" s="1"/>
  <c r="R10268" s="1"/>
  <c r="O10272"/>
  <c r="R8798"/>
  <c r="R8797" s="1"/>
  <c r="R8796" s="1"/>
  <c r="R8795" s="1"/>
  <c r="R8794" s="1"/>
  <c r="O8798"/>
  <c r="R8814"/>
  <c r="R8813" s="1"/>
  <c r="R8812" s="1"/>
  <c r="R8811" s="1"/>
  <c r="O8814"/>
  <c r="R2381"/>
  <c r="R2380" s="1"/>
  <c r="R2379" s="1"/>
  <c r="R2378" s="1"/>
  <c r="R2377" s="1"/>
  <c r="O2381"/>
  <c r="R2397"/>
  <c r="R2396" s="1"/>
  <c r="R2395" s="1"/>
  <c r="R2394" s="1"/>
  <c r="O2397"/>
  <c r="R8781"/>
  <c r="R8780" s="1"/>
  <c r="R8779" s="1"/>
  <c r="R8778" s="1"/>
  <c r="O8781"/>
  <c r="R10251"/>
  <c r="R10250" s="1"/>
  <c r="R10249" s="1"/>
  <c r="R10248" s="1"/>
  <c r="O10251"/>
  <c r="R10267"/>
  <c r="R10266" s="1"/>
  <c r="R10265" s="1"/>
  <c r="R10264" s="1"/>
  <c r="O10267"/>
  <c r="R8752"/>
  <c r="R8751" s="1"/>
  <c r="R8750" s="1"/>
  <c r="R8749" s="1"/>
  <c r="O8752"/>
  <c r="R8768"/>
  <c r="R8767" s="1"/>
  <c r="R8766" s="1"/>
  <c r="R8765" s="1"/>
  <c r="O8768"/>
  <c r="R2340"/>
  <c r="R2339" s="1"/>
  <c r="R2338" s="1"/>
  <c r="R2337" s="1"/>
  <c r="O2340"/>
  <c r="R2356"/>
  <c r="R2355" s="1"/>
  <c r="R2354" s="1"/>
  <c r="R2353" s="1"/>
  <c r="O2356"/>
  <c r="R2372"/>
  <c r="R2371" s="1"/>
  <c r="R2370" s="1"/>
  <c r="R2369" s="1"/>
  <c r="O2372"/>
  <c r="R8707"/>
  <c r="R8706" s="1"/>
  <c r="R8705" s="1"/>
  <c r="R8704" s="1"/>
  <c r="O8707"/>
  <c r="R8723"/>
  <c r="R8722" s="1"/>
  <c r="R8721" s="1"/>
  <c r="R8720" s="1"/>
  <c r="O8723"/>
  <c r="R8694"/>
  <c r="R8693" s="1"/>
  <c r="R8692" s="1"/>
  <c r="R8691" s="1"/>
  <c r="O8694"/>
  <c r="R8682"/>
  <c r="R8681" s="1"/>
  <c r="R8680" s="1"/>
  <c r="R8679" s="1"/>
  <c r="O8682"/>
  <c r="R8640"/>
  <c r="R8639" s="1"/>
  <c r="R8638" s="1"/>
  <c r="R8637" s="1"/>
  <c r="R8636" s="1"/>
  <c r="O8640"/>
  <c r="R8660"/>
  <c r="R8659" s="1"/>
  <c r="R8658" s="1"/>
  <c r="R8657" s="1"/>
  <c r="R8656" s="1"/>
  <c r="O8660"/>
  <c r="R2307"/>
  <c r="R2306" s="1"/>
  <c r="R2305" s="1"/>
  <c r="R2304" s="1"/>
  <c r="O2307"/>
  <c r="R2323"/>
  <c r="R2322" s="1"/>
  <c r="R2321" s="1"/>
  <c r="R2320" s="1"/>
  <c r="O2323"/>
  <c r="R8621"/>
  <c r="R8620" s="1"/>
  <c r="R8619" s="1"/>
  <c r="R8618" s="1"/>
  <c r="O8621"/>
  <c r="R2274"/>
  <c r="R2273" s="1"/>
  <c r="R2272" s="1"/>
  <c r="R2271" s="1"/>
  <c r="O2274"/>
  <c r="R2290"/>
  <c r="R2289" s="1"/>
  <c r="R2288" s="1"/>
  <c r="R2287" s="1"/>
  <c r="O2290"/>
  <c r="R8592"/>
  <c r="R8591" s="1"/>
  <c r="R8590" s="1"/>
  <c r="R8589" s="1"/>
  <c r="O8592"/>
  <c r="R8608"/>
  <c r="R8607" s="1"/>
  <c r="R8606" s="1"/>
  <c r="R8605" s="1"/>
  <c r="O8608"/>
  <c r="R8559"/>
  <c r="R8558" s="1"/>
  <c r="R8557" s="1"/>
  <c r="R8556" s="1"/>
  <c r="O8559"/>
  <c r="R8575"/>
  <c r="R8574" s="1"/>
  <c r="R8573" s="1"/>
  <c r="R8572" s="1"/>
  <c r="O8575"/>
  <c r="R10226"/>
  <c r="R10225" s="1"/>
  <c r="R10224" s="1"/>
  <c r="R10223" s="1"/>
  <c r="O10226"/>
  <c r="R2221"/>
  <c r="R2220" s="1"/>
  <c r="R2219" s="1"/>
  <c r="R2218" s="1"/>
  <c r="R2217" s="1"/>
  <c r="O2221"/>
  <c r="R2237"/>
  <c r="R2236" s="1"/>
  <c r="R2235" s="1"/>
  <c r="R2234" s="1"/>
  <c r="O2237"/>
  <c r="R2253"/>
  <c r="R2252" s="1"/>
  <c r="R2251" s="1"/>
  <c r="R2250" s="1"/>
  <c r="O2253"/>
  <c r="R8514"/>
  <c r="R8513" s="1"/>
  <c r="R8512" s="1"/>
  <c r="R8511" s="1"/>
  <c r="O8514"/>
  <c r="R8530"/>
  <c r="R8529" s="1"/>
  <c r="R8528" s="1"/>
  <c r="R8527" s="1"/>
  <c r="O8530"/>
  <c r="R8546"/>
  <c r="R8545" s="1"/>
  <c r="R8544" s="1"/>
  <c r="R8543" s="1"/>
  <c r="O8546"/>
  <c r="R2961"/>
  <c r="R2960" s="1"/>
  <c r="R2959" s="1"/>
  <c r="R2958" s="1"/>
  <c r="O2961"/>
  <c r="R2867"/>
  <c r="R2866" s="1"/>
  <c r="R2865" s="1"/>
  <c r="R2864" s="1"/>
  <c r="O2867"/>
  <c r="R2858"/>
  <c r="R2857" s="1"/>
  <c r="R2856" s="1"/>
  <c r="R2855" s="1"/>
  <c r="O2858"/>
  <c r="R2792"/>
  <c r="R2791" s="1"/>
  <c r="R2790" s="1"/>
  <c r="R2789" s="1"/>
  <c r="O2792"/>
  <c r="R2759"/>
  <c r="R2758" s="1"/>
  <c r="R2757" s="1"/>
  <c r="R2756" s="1"/>
  <c r="O2759"/>
  <c r="R5522"/>
  <c r="R5521" s="1"/>
  <c r="R5520" s="1"/>
  <c r="R5519" s="1"/>
  <c r="R5518" s="1"/>
  <c r="O5522"/>
  <c r="R2649"/>
  <c r="R2648" s="1"/>
  <c r="R2647" s="1"/>
  <c r="R2646" s="1"/>
  <c r="R2645" s="1"/>
  <c r="O2649"/>
  <c r="R2587"/>
  <c r="R2586" s="1"/>
  <c r="R2585" s="1"/>
  <c r="R2584" s="1"/>
  <c r="O2587"/>
  <c r="R2554"/>
  <c r="R2553" s="1"/>
  <c r="R2552" s="1"/>
  <c r="R2551" s="1"/>
  <c r="O2554"/>
  <c r="R2492"/>
  <c r="R2491" s="1"/>
  <c r="R2490" s="1"/>
  <c r="R2489" s="1"/>
  <c r="O2492"/>
  <c r="R8835"/>
  <c r="R8834" s="1"/>
  <c r="R8833" s="1"/>
  <c r="R8832" s="1"/>
  <c r="O8835"/>
  <c r="R2426"/>
  <c r="R2425" s="1"/>
  <c r="R2424" s="1"/>
  <c r="R2423" s="1"/>
  <c r="O2426"/>
  <c r="R8810"/>
  <c r="R8809" s="1"/>
  <c r="R8808" s="1"/>
  <c r="R8807" s="1"/>
  <c r="O8810"/>
  <c r="R8777"/>
  <c r="R8776" s="1"/>
  <c r="R8775" s="1"/>
  <c r="R8774" s="1"/>
  <c r="O8777"/>
  <c r="R8748"/>
  <c r="R8747" s="1"/>
  <c r="R8746" s="1"/>
  <c r="R8745" s="1"/>
  <c r="O8748"/>
  <c r="R2352"/>
  <c r="R2351" s="1"/>
  <c r="R2350" s="1"/>
  <c r="R2349" s="1"/>
  <c r="O2352"/>
  <c r="R8703"/>
  <c r="R8702" s="1"/>
  <c r="R8701" s="1"/>
  <c r="R8700" s="1"/>
  <c r="O8703"/>
  <c r="R8678"/>
  <c r="R8677" s="1"/>
  <c r="R8676" s="1"/>
  <c r="R8675" s="1"/>
  <c r="O8678"/>
  <c r="R2303"/>
  <c r="R2302" s="1"/>
  <c r="R2301" s="1"/>
  <c r="R2300" s="1"/>
  <c r="O2303"/>
  <c r="R2286"/>
  <c r="R2285" s="1"/>
  <c r="R2284" s="1"/>
  <c r="R2283" s="1"/>
  <c r="O2286"/>
  <c r="R8555"/>
  <c r="R8554" s="1"/>
  <c r="R8553" s="1"/>
  <c r="R8552" s="1"/>
  <c r="O8555"/>
  <c r="R8571"/>
  <c r="R8570" s="1"/>
  <c r="R8569" s="1"/>
  <c r="R8568" s="1"/>
  <c r="O8571"/>
  <c r="R10238"/>
  <c r="R10237" s="1"/>
  <c r="R10236" s="1"/>
  <c r="R10235" s="1"/>
  <c r="O10238"/>
  <c r="R2249"/>
  <c r="R2248" s="1"/>
  <c r="R2247" s="1"/>
  <c r="R2246" s="1"/>
  <c r="O2249"/>
  <c r="R8542"/>
  <c r="R8541" s="1"/>
  <c r="R8540" s="1"/>
  <c r="R8539" s="1"/>
  <c r="O8542"/>
  <c r="R2965"/>
  <c r="R2964" s="1"/>
  <c r="R2963" s="1"/>
  <c r="R2962" s="1"/>
  <c r="O2965"/>
  <c r="R2937"/>
  <c r="R2936" s="1"/>
  <c r="R2935" s="1"/>
  <c r="R2934" s="1"/>
  <c r="R2933" s="1"/>
  <c r="O2937"/>
  <c r="R2953"/>
  <c r="R2952" s="1"/>
  <c r="R2951" s="1"/>
  <c r="R2950" s="1"/>
  <c r="O2953"/>
  <c r="R2932"/>
  <c r="R2931" s="1"/>
  <c r="R2930" s="1"/>
  <c r="R2929" s="1"/>
  <c r="R2928" s="1"/>
  <c r="O2932"/>
  <c r="R2912"/>
  <c r="R2911" s="1"/>
  <c r="R2910" s="1"/>
  <c r="R2909" s="1"/>
  <c r="R2908" s="1"/>
  <c r="O2912"/>
  <c r="R2891"/>
  <c r="R2890" s="1"/>
  <c r="R2889" s="1"/>
  <c r="R2888" s="1"/>
  <c r="O2891"/>
  <c r="R2875"/>
  <c r="R2874" s="1"/>
  <c r="R2873" s="1"/>
  <c r="R2872" s="1"/>
  <c r="O2875"/>
  <c r="R2834"/>
  <c r="R2833" s="1"/>
  <c r="R2832" s="1"/>
  <c r="R2831" s="1"/>
  <c r="R2830" s="1"/>
  <c r="O2834"/>
  <c r="R2850"/>
  <c r="R2849" s="1"/>
  <c r="R2848" s="1"/>
  <c r="R2847" s="1"/>
  <c r="O2850"/>
  <c r="R2805"/>
  <c r="R2804" s="1"/>
  <c r="R2803" s="1"/>
  <c r="R2802" s="1"/>
  <c r="R2801" s="1"/>
  <c r="O2805"/>
  <c r="R2821"/>
  <c r="R2820" s="1"/>
  <c r="R2819" s="1"/>
  <c r="R2818" s="1"/>
  <c r="O2821"/>
  <c r="R2784"/>
  <c r="R2783" s="1"/>
  <c r="R2782" s="1"/>
  <c r="R2781" s="1"/>
  <c r="O2784"/>
  <c r="R5550"/>
  <c r="R5549" s="1"/>
  <c r="R5548" s="1"/>
  <c r="R5547" s="1"/>
  <c r="R5546" s="1"/>
  <c r="R5545" s="1"/>
  <c r="R5544" s="1"/>
  <c r="R5543" s="1"/>
  <c r="O5550"/>
  <c r="R5578"/>
  <c r="R5577" s="1"/>
  <c r="R5576" s="1"/>
  <c r="R5575" s="1"/>
  <c r="R5574" s="1"/>
  <c r="R5573" s="1"/>
  <c r="R5572" s="1"/>
  <c r="O5578"/>
  <c r="R2751"/>
  <c r="R2750" s="1"/>
  <c r="R2749" s="1"/>
  <c r="R2748" s="1"/>
  <c r="R2747" s="1"/>
  <c r="O2751"/>
  <c r="R2767"/>
  <c r="R2766" s="1"/>
  <c r="R2765" s="1"/>
  <c r="R2764" s="1"/>
  <c r="O2767"/>
  <c r="R2722"/>
  <c r="R2721" s="1"/>
  <c r="R2720" s="1"/>
  <c r="R2719" s="1"/>
  <c r="O2722"/>
  <c r="R2738"/>
  <c r="R2737" s="1"/>
  <c r="R2736" s="1"/>
  <c r="R2735" s="1"/>
  <c r="O2738"/>
  <c r="R5530"/>
  <c r="R5529" s="1"/>
  <c r="R5528" s="1"/>
  <c r="R5527" s="1"/>
  <c r="O5530"/>
  <c r="R2713"/>
  <c r="R2712" s="1"/>
  <c r="R2711" s="1"/>
  <c r="R2710" s="1"/>
  <c r="O2713"/>
  <c r="R2701"/>
  <c r="R2700" s="1"/>
  <c r="R2699" s="1"/>
  <c r="R2698" s="1"/>
  <c r="O2701"/>
  <c r="R2639"/>
  <c r="R2638" s="1"/>
  <c r="R2637" s="1"/>
  <c r="R2636" s="1"/>
  <c r="R2635" s="1"/>
  <c r="R2634" s="1"/>
  <c r="O2639"/>
  <c r="R2659"/>
  <c r="R2658" s="1"/>
  <c r="R2657" s="1"/>
  <c r="R2656" s="1"/>
  <c r="R2655" s="1"/>
  <c r="O2659"/>
  <c r="R2679"/>
  <c r="R2678" s="1"/>
  <c r="R2677" s="1"/>
  <c r="R2676" s="1"/>
  <c r="R2675" s="1"/>
  <c r="O2679"/>
  <c r="R2563"/>
  <c r="R2562" s="1"/>
  <c r="R2561" s="1"/>
  <c r="R2560" s="1"/>
  <c r="O2563"/>
  <c r="R2579"/>
  <c r="R2578" s="1"/>
  <c r="R2577" s="1"/>
  <c r="R2576" s="1"/>
  <c r="O2579"/>
  <c r="R2550"/>
  <c r="R2549" s="1"/>
  <c r="R2548" s="1"/>
  <c r="R2547" s="1"/>
  <c r="O2550"/>
  <c r="R2525"/>
  <c r="R2524" s="1"/>
  <c r="R2523" s="1"/>
  <c r="R2522" s="1"/>
  <c r="O2525"/>
  <c r="R2517"/>
  <c r="R2516" s="1"/>
  <c r="R2515" s="1"/>
  <c r="R2514" s="1"/>
  <c r="O2517"/>
  <c r="R2484"/>
  <c r="R2483" s="1"/>
  <c r="R2482" s="1"/>
  <c r="R2481" s="1"/>
  <c r="O2484"/>
  <c r="R2500"/>
  <c r="R2499" s="1"/>
  <c r="R2498" s="1"/>
  <c r="R2497" s="1"/>
  <c r="O2500"/>
  <c r="R2447"/>
  <c r="R2446" s="1"/>
  <c r="R2445" s="1"/>
  <c r="R2444" s="1"/>
  <c r="O2447"/>
  <c r="R2463"/>
  <c r="R2462" s="1"/>
  <c r="R2461" s="1"/>
  <c r="R2460" s="1"/>
  <c r="O2463"/>
  <c r="R8855"/>
  <c r="R8854" s="1"/>
  <c r="R8853" s="1"/>
  <c r="R8852" s="1"/>
  <c r="O8855"/>
  <c r="R8847"/>
  <c r="R8846" s="1"/>
  <c r="R8845" s="1"/>
  <c r="R8844" s="1"/>
  <c r="O8847"/>
  <c r="R2414"/>
  <c r="R2413" s="1"/>
  <c r="R2412" s="1"/>
  <c r="R2411" s="1"/>
  <c r="O2414"/>
  <c r="R2434"/>
  <c r="R2433" s="1"/>
  <c r="R2432" s="1"/>
  <c r="R2431" s="1"/>
  <c r="O2434"/>
  <c r="R10276"/>
  <c r="R10275" s="1"/>
  <c r="R10274" s="1"/>
  <c r="R10273" s="1"/>
  <c r="O10276"/>
  <c r="R8802"/>
  <c r="R8801" s="1"/>
  <c r="R8800" s="1"/>
  <c r="R8799" s="1"/>
  <c r="O8802"/>
  <c r="R8818"/>
  <c r="R8817" s="1"/>
  <c r="R8816" s="1"/>
  <c r="R8815" s="1"/>
  <c r="O8818"/>
  <c r="R2385"/>
  <c r="R2384" s="1"/>
  <c r="R2383" s="1"/>
  <c r="R2382" s="1"/>
  <c r="O2385"/>
  <c r="R2401"/>
  <c r="R2400" s="1"/>
  <c r="R2399" s="1"/>
  <c r="R2398" s="1"/>
  <c r="O2401"/>
  <c r="R8785"/>
  <c r="R8784" s="1"/>
  <c r="R8783" s="1"/>
  <c r="R8782" s="1"/>
  <c r="O8785"/>
  <c r="R10255"/>
  <c r="R10254" s="1"/>
  <c r="R10253" s="1"/>
  <c r="R10252" s="1"/>
  <c r="O10255"/>
  <c r="R10247"/>
  <c r="R10246" s="1"/>
  <c r="R10245" s="1"/>
  <c r="R10244" s="1"/>
  <c r="R10243" s="1"/>
  <c r="O10247"/>
  <c r="R8756"/>
  <c r="R8755" s="1"/>
  <c r="R8754" s="1"/>
  <c r="R8753" s="1"/>
  <c r="O8756"/>
  <c r="R8744"/>
  <c r="R8743" s="1"/>
  <c r="R8742" s="1"/>
  <c r="R8741" s="1"/>
  <c r="O8744"/>
  <c r="R2344"/>
  <c r="R2343" s="1"/>
  <c r="R2342" s="1"/>
  <c r="R2341" s="1"/>
  <c r="O2344"/>
  <c r="R2360"/>
  <c r="R2359" s="1"/>
  <c r="R2358" s="1"/>
  <c r="R2357" s="1"/>
  <c r="O2360"/>
  <c r="R2376"/>
  <c r="R2375" s="1"/>
  <c r="R2374" s="1"/>
  <c r="R2373" s="1"/>
  <c r="O2376"/>
  <c r="R8711"/>
  <c r="R8710" s="1"/>
  <c r="R8709" s="1"/>
  <c r="R8708" s="1"/>
  <c r="O8711"/>
  <c r="R8727"/>
  <c r="R8726" s="1"/>
  <c r="R8725" s="1"/>
  <c r="R8724" s="1"/>
  <c r="O8727"/>
  <c r="R8670"/>
  <c r="R8669" s="1"/>
  <c r="R8668" s="1"/>
  <c r="R8667" s="1"/>
  <c r="R8666" s="1"/>
  <c r="O8670"/>
  <c r="R8686"/>
  <c r="R8685" s="1"/>
  <c r="R8684" s="1"/>
  <c r="R8683" s="1"/>
  <c r="O8686"/>
  <c r="R8645"/>
  <c r="R8644" s="1"/>
  <c r="R8643" s="1"/>
  <c r="R8642" s="1"/>
  <c r="R8641" s="1"/>
  <c r="O8645"/>
  <c r="R8665"/>
  <c r="R8664" s="1"/>
  <c r="R8663" s="1"/>
  <c r="R8662" s="1"/>
  <c r="R8661" s="1"/>
  <c r="O8665"/>
  <c r="R2311"/>
  <c r="R2310" s="1"/>
  <c r="R2309" s="1"/>
  <c r="R2308" s="1"/>
  <c r="O2311"/>
  <c r="R2327"/>
  <c r="R2326" s="1"/>
  <c r="R2325" s="1"/>
  <c r="R2324" s="1"/>
  <c r="O2327"/>
  <c r="R8625"/>
  <c r="R8624" s="1"/>
  <c r="R8623" s="1"/>
  <c r="R8622" s="1"/>
  <c r="O8625"/>
  <c r="R2278"/>
  <c r="R2277" s="1"/>
  <c r="R2276" s="1"/>
  <c r="R2275" s="1"/>
  <c r="O2278"/>
  <c r="R2294"/>
  <c r="R2293" s="1"/>
  <c r="R2292" s="1"/>
  <c r="R2291" s="1"/>
  <c r="O2294"/>
  <c r="R8596"/>
  <c r="R8595" s="1"/>
  <c r="R8594" s="1"/>
  <c r="R8593" s="1"/>
  <c r="O8596"/>
  <c r="R8612"/>
  <c r="R8611" s="1"/>
  <c r="R8610" s="1"/>
  <c r="R8609" s="1"/>
  <c r="O8612"/>
  <c r="R8563"/>
  <c r="R8562" s="1"/>
  <c r="R8561" s="1"/>
  <c r="R8560" s="1"/>
  <c r="O8563"/>
  <c r="R8579"/>
  <c r="R8578" s="1"/>
  <c r="R8577" s="1"/>
  <c r="R8576" s="1"/>
  <c r="O8579"/>
  <c r="R10230"/>
  <c r="R10229" s="1"/>
  <c r="R10228" s="1"/>
  <c r="R10227" s="1"/>
  <c r="O10230"/>
  <c r="R2225"/>
  <c r="R2224" s="1"/>
  <c r="R2223" s="1"/>
  <c r="R2222" s="1"/>
  <c r="O2225"/>
  <c r="R2241"/>
  <c r="R2240" s="1"/>
  <c r="R2239" s="1"/>
  <c r="R2238" s="1"/>
  <c r="O2241"/>
  <c r="R2257"/>
  <c r="R2256" s="1"/>
  <c r="R2255" s="1"/>
  <c r="R2254" s="1"/>
  <c r="O2257"/>
  <c r="R8518"/>
  <c r="R8517" s="1"/>
  <c r="R8516" s="1"/>
  <c r="R8515" s="1"/>
  <c r="O8518"/>
  <c r="R8534"/>
  <c r="R8533" s="1"/>
  <c r="R8532" s="1"/>
  <c r="R8531" s="1"/>
  <c r="O8534"/>
  <c r="R2945"/>
  <c r="R2944" s="1"/>
  <c r="R2943" s="1"/>
  <c r="R2942" s="1"/>
  <c r="O2945"/>
  <c r="R2922"/>
  <c r="R2921" s="1"/>
  <c r="R2920" s="1"/>
  <c r="R2919" s="1"/>
  <c r="R2918" s="1"/>
  <c r="O2922"/>
  <c r="R2842"/>
  <c r="R2841" s="1"/>
  <c r="R2840" s="1"/>
  <c r="R2839" s="1"/>
  <c r="O2842"/>
  <c r="R2800"/>
  <c r="R2799" s="1"/>
  <c r="R2798" s="1"/>
  <c r="R2797" s="1"/>
  <c r="O2800"/>
  <c r="R5592"/>
  <c r="R5591" s="1"/>
  <c r="R5590" s="1"/>
  <c r="R5589" s="1"/>
  <c r="R5588" s="1"/>
  <c r="R5587" s="1"/>
  <c r="R5586" s="1"/>
  <c r="O5592"/>
  <c r="R2730"/>
  <c r="R2729" s="1"/>
  <c r="R2728" s="1"/>
  <c r="R2727" s="1"/>
  <c r="O2730"/>
  <c r="R2693"/>
  <c r="R2692" s="1"/>
  <c r="R2691" s="1"/>
  <c r="R2690" s="1"/>
  <c r="O2693"/>
  <c r="R2669"/>
  <c r="R2668" s="1"/>
  <c r="R2667" s="1"/>
  <c r="R2666" s="1"/>
  <c r="R2665" s="1"/>
  <c r="O2669"/>
  <c r="R2571"/>
  <c r="R2570" s="1"/>
  <c r="R2569" s="1"/>
  <c r="R2568" s="1"/>
  <c r="O2571"/>
  <c r="R2513"/>
  <c r="R2512" s="1"/>
  <c r="R2511" s="1"/>
  <c r="R2510" s="1"/>
  <c r="R2509" s="1"/>
  <c r="O2513"/>
  <c r="R2504"/>
  <c r="R2503" s="1"/>
  <c r="R2502" s="1"/>
  <c r="R2501" s="1"/>
  <c r="O2504"/>
  <c r="R8863"/>
  <c r="R8862" s="1"/>
  <c r="R8861" s="1"/>
  <c r="R8860" s="1"/>
  <c r="O8863"/>
  <c r="R2422"/>
  <c r="R2421" s="1"/>
  <c r="R2420" s="1"/>
  <c r="R2419" s="1"/>
  <c r="O2422"/>
  <c r="R8826"/>
  <c r="R8825" s="1"/>
  <c r="R8824" s="1"/>
  <c r="R8823" s="1"/>
  <c r="O8826"/>
  <c r="R8793"/>
  <c r="R8792" s="1"/>
  <c r="R8791" s="1"/>
  <c r="R8790" s="1"/>
  <c r="O8793"/>
  <c r="R8764"/>
  <c r="R8763" s="1"/>
  <c r="R8762" s="1"/>
  <c r="R8761" s="1"/>
  <c r="O8764"/>
  <c r="R2368"/>
  <c r="R2367" s="1"/>
  <c r="R2366" s="1"/>
  <c r="R2365" s="1"/>
  <c r="O2368"/>
  <c r="R8735"/>
  <c r="R8734" s="1"/>
  <c r="R8733" s="1"/>
  <c r="R8732" s="1"/>
  <c r="O8735"/>
  <c r="R8655"/>
  <c r="R8654" s="1"/>
  <c r="R8653" s="1"/>
  <c r="R8652" s="1"/>
  <c r="R8651" s="1"/>
  <c r="O8655"/>
  <c r="R8617"/>
  <c r="R8616" s="1"/>
  <c r="R8615" s="1"/>
  <c r="R8614" s="1"/>
  <c r="R8613" s="1"/>
  <c r="O8617"/>
  <c r="R8604"/>
  <c r="R8603" s="1"/>
  <c r="R8602" s="1"/>
  <c r="R8601" s="1"/>
  <c r="O8604"/>
  <c r="R2941"/>
  <c r="R2940" s="1"/>
  <c r="R2939" s="1"/>
  <c r="R2938" s="1"/>
  <c r="O2941"/>
  <c r="R2957"/>
  <c r="R2956" s="1"/>
  <c r="R2955" s="1"/>
  <c r="R2954" s="1"/>
  <c r="O2957"/>
  <c r="R2897"/>
  <c r="R2896" s="1"/>
  <c r="R2895" s="1"/>
  <c r="R2894" s="1"/>
  <c r="R2893" s="1"/>
  <c r="R2892" s="1"/>
  <c r="O2897"/>
  <c r="R2917"/>
  <c r="R2916" s="1"/>
  <c r="R2915" s="1"/>
  <c r="R2914" s="1"/>
  <c r="R2913" s="1"/>
  <c r="O2917"/>
  <c r="R2863"/>
  <c r="R2862" s="1"/>
  <c r="R2861" s="1"/>
  <c r="R2860" s="1"/>
  <c r="R2859" s="1"/>
  <c r="O2863"/>
  <c r="R2879"/>
  <c r="R2878" s="1"/>
  <c r="R2877" s="1"/>
  <c r="R2876" s="1"/>
  <c r="O2879"/>
  <c r="R2838"/>
  <c r="R2837" s="1"/>
  <c r="R2836" s="1"/>
  <c r="R2835" s="1"/>
  <c r="O2838"/>
  <c r="R2854"/>
  <c r="R2853" s="1"/>
  <c r="R2852" s="1"/>
  <c r="R2851" s="1"/>
  <c r="O2854"/>
  <c r="R2809"/>
  <c r="R2808" s="1"/>
  <c r="R2807" s="1"/>
  <c r="R2806" s="1"/>
  <c r="O2809"/>
  <c r="R2825"/>
  <c r="R2824" s="1"/>
  <c r="R2823" s="1"/>
  <c r="R2822" s="1"/>
  <c r="O2825"/>
  <c r="R2788"/>
  <c r="R2787" s="1"/>
  <c r="R2786" s="1"/>
  <c r="R2785" s="1"/>
  <c r="O2788"/>
  <c r="R5557"/>
  <c r="R5556" s="1"/>
  <c r="R5555" s="1"/>
  <c r="R5554" s="1"/>
  <c r="R5553" s="1"/>
  <c r="R5552" s="1"/>
  <c r="R5551" s="1"/>
  <c r="O5557"/>
  <c r="R5585"/>
  <c r="R5584" s="1"/>
  <c r="R5583" s="1"/>
  <c r="R5582" s="1"/>
  <c r="R5581" s="1"/>
  <c r="R5580" s="1"/>
  <c r="R5579" s="1"/>
  <c r="O5585"/>
  <c r="R2755"/>
  <c r="R2754" s="1"/>
  <c r="R2753" s="1"/>
  <c r="R2752" s="1"/>
  <c r="O2755"/>
  <c r="R2771"/>
  <c r="R2770" s="1"/>
  <c r="R2769" s="1"/>
  <c r="R2768" s="1"/>
  <c r="O2771"/>
  <c r="R2726"/>
  <c r="R2725" s="1"/>
  <c r="R2724" s="1"/>
  <c r="R2723" s="1"/>
  <c r="O2726"/>
  <c r="R2742"/>
  <c r="R2741" s="1"/>
  <c r="R2740" s="1"/>
  <c r="R2739" s="1"/>
  <c r="O2742"/>
  <c r="R5534"/>
  <c r="R5533" s="1"/>
  <c r="R5532" s="1"/>
  <c r="R5531" s="1"/>
  <c r="O5534"/>
  <c r="R2689"/>
  <c r="R2688" s="1"/>
  <c r="R2687" s="1"/>
  <c r="R2686" s="1"/>
  <c r="R2685" s="1"/>
  <c r="O2689"/>
  <c r="R2705"/>
  <c r="R2704" s="1"/>
  <c r="R2703" s="1"/>
  <c r="R2702" s="1"/>
  <c r="O2705"/>
  <c r="R2644"/>
  <c r="R2643" s="1"/>
  <c r="R2642" s="1"/>
  <c r="R2641" s="1"/>
  <c r="R2640" s="1"/>
  <c r="O2644"/>
  <c r="R2664"/>
  <c r="R2663" s="1"/>
  <c r="R2662" s="1"/>
  <c r="R2661" s="1"/>
  <c r="R2660" s="1"/>
  <c r="O2664"/>
  <c r="R2633"/>
  <c r="R2632" s="1"/>
  <c r="R2631" s="1"/>
  <c r="R2630" s="1"/>
  <c r="R2629" s="1"/>
  <c r="O2633"/>
  <c r="R2567"/>
  <c r="R2566" s="1"/>
  <c r="R2565" s="1"/>
  <c r="R2564" s="1"/>
  <c r="O2567"/>
  <c r="R2583"/>
  <c r="R2582" s="1"/>
  <c r="R2581" s="1"/>
  <c r="R2580" s="1"/>
  <c r="O2583"/>
  <c r="R2542"/>
  <c r="R2541" s="1"/>
  <c r="R2540" s="1"/>
  <c r="R2539" s="1"/>
  <c r="O2542"/>
  <c r="R2533"/>
  <c r="R2532" s="1"/>
  <c r="R2531" s="1"/>
  <c r="R2530" s="1"/>
  <c r="O2533"/>
  <c r="R2472"/>
  <c r="R2471" s="1"/>
  <c r="R2470" s="1"/>
  <c r="R2469" s="1"/>
  <c r="R2468" s="1"/>
  <c r="O2472"/>
  <c r="R2488"/>
  <c r="R2487" s="1"/>
  <c r="R2486" s="1"/>
  <c r="R2485" s="1"/>
  <c r="O2488"/>
  <c r="R2508"/>
  <c r="R2507" s="1"/>
  <c r="R2506" s="1"/>
  <c r="R2505" s="1"/>
  <c r="O2508"/>
  <c r="R2451"/>
  <c r="R2450" s="1"/>
  <c r="R2449" s="1"/>
  <c r="R2448" s="1"/>
  <c r="O2451"/>
  <c r="R2467"/>
  <c r="R2466" s="1"/>
  <c r="R2465" s="1"/>
  <c r="R2464" s="1"/>
  <c r="O2467"/>
  <c r="R8859"/>
  <c r="R8858" s="1"/>
  <c r="R8857" s="1"/>
  <c r="R8856" s="1"/>
  <c r="O8859"/>
  <c r="R8831"/>
  <c r="R8830" s="1"/>
  <c r="R8829" s="1"/>
  <c r="R8828" s="1"/>
  <c r="R8827" s="1"/>
  <c r="O8831"/>
  <c r="R2418"/>
  <c r="R2417" s="1"/>
  <c r="R2416" s="1"/>
  <c r="R2415" s="1"/>
  <c r="O2418"/>
  <c r="R2438"/>
  <c r="R2437" s="1"/>
  <c r="R2436" s="1"/>
  <c r="R2435" s="1"/>
  <c r="O2438"/>
  <c r="R10280"/>
  <c r="R10279" s="1"/>
  <c r="R10278" s="1"/>
  <c r="R10277" s="1"/>
  <c r="O10280"/>
  <c r="R8806"/>
  <c r="R8805" s="1"/>
  <c r="R8804" s="1"/>
  <c r="R8803" s="1"/>
  <c r="O8806"/>
  <c r="R8822"/>
  <c r="R8821" s="1"/>
  <c r="R8820" s="1"/>
  <c r="R8819" s="1"/>
  <c r="O8822"/>
  <c r="R2389"/>
  <c r="R2388" s="1"/>
  <c r="R2387" s="1"/>
  <c r="R2386" s="1"/>
  <c r="O2389"/>
  <c r="R8773"/>
  <c r="R8772" s="1"/>
  <c r="R8771" s="1"/>
  <c r="R8770" s="1"/>
  <c r="R8769" s="1"/>
  <c r="O8773"/>
  <c r="R8789"/>
  <c r="R8788" s="1"/>
  <c r="R8787" s="1"/>
  <c r="R8786" s="1"/>
  <c r="O8789"/>
  <c r="R10259"/>
  <c r="R10258" s="1"/>
  <c r="R10257" s="1"/>
  <c r="R10256" s="1"/>
  <c r="O10259"/>
  <c r="R8740"/>
  <c r="R8739" s="1"/>
  <c r="R8738" s="1"/>
  <c r="R8737" s="1"/>
  <c r="R8736" s="1"/>
  <c r="O8740"/>
  <c r="R8760"/>
  <c r="R8759" s="1"/>
  <c r="R8758" s="1"/>
  <c r="R8757" s="1"/>
  <c r="O8760"/>
  <c r="R2332"/>
  <c r="R2331" s="1"/>
  <c r="R2330" s="1"/>
  <c r="R2329" s="1"/>
  <c r="R2328" s="1"/>
  <c r="O2332"/>
  <c r="R2348"/>
  <c r="R2347" s="1"/>
  <c r="R2346" s="1"/>
  <c r="R2345" s="1"/>
  <c r="O2348"/>
  <c r="R2364"/>
  <c r="R2363" s="1"/>
  <c r="R2362" s="1"/>
  <c r="R2361" s="1"/>
  <c r="O2364"/>
  <c r="R8699"/>
  <c r="R8698" s="1"/>
  <c r="R8697" s="1"/>
  <c r="R8696" s="1"/>
  <c r="R8695" s="1"/>
  <c r="O8699"/>
  <c r="R8715"/>
  <c r="R8714" s="1"/>
  <c r="R8713" s="1"/>
  <c r="R8712" s="1"/>
  <c r="O8715"/>
  <c r="R8731"/>
  <c r="R8730" s="1"/>
  <c r="R8729" s="1"/>
  <c r="R8728" s="1"/>
  <c r="O8731"/>
  <c r="R8674"/>
  <c r="R8673" s="1"/>
  <c r="R8672" s="1"/>
  <c r="R8671" s="1"/>
  <c r="O8674"/>
  <c r="R8690"/>
  <c r="R8689" s="1"/>
  <c r="R8688" s="1"/>
  <c r="R8687" s="1"/>
  <c r="O8690"/>
  <c r="R8650"/>
  <c r="R8649" s="1"/>
  <c r="R8648" s="1"/>
  <c r="R8647" s="1"/>
  <c r="R8646" s="1"/>
  <c r="O8650"/>
  <c r="R2299"/>
  <c r="R2298" s="1"/>
  <c r="R2297" s="1"/>
  <c r="R2296" s="1"/>
  <c r="R2295" s="1"/>
  <c r="O2299"/>
  <c r="R2315"/>
  <c r="R2314" s="1"/>
  <c r="R2313" s="1"/>
  <c r="R2312" s="1"/>
  <c r="O2315"/>
  <c r="R8629"/>
  <c r="R8628" s="1"/>
  <c r="R8627" s="1"/>
  <c r="R8626" s="1"/>
  <c r="O8629"/>
  <c r="R2266"/>
  <c r="R2265" s="1"/>
  <c r="R2264" s="1"/>
  <c r="R2263" s="1"/>
  <c r="R2262" s="1"/>
  <c r="O2266"/>
  <c r="R2282"/>
  <c r="R2281" s="1"/>
  <c r="R2280" s="1"/>
  <c r="R2279" s="1"/>
  <c r="O2282"/>
  <c r="R8584"/>
  <c r="R8583" s="1"/>
  <c r="R8582" s="1"/>
  <c r="R8581" s="1"/>
  <c r="R8580" s="1"/>
  <c r="O8584"/>
  <c r="R8600"/>
  <c r="R8599" s="1"/>
  <c r="R8598" s="1"/>
  <c r="R8597" s="1"/>
  <c r="O8600"/>
  <c r="R8551"/>
  <c r="R8550" s="1"/>
  <c r="R8549" s="1"/>
  <c r="R8548" s="1"/>
  <c r="R8547" s="1"/>
  <c r="O8551"/>
  <c r="R8567"/>
  <c r="R8566" s="1"/>
  <c r="R8565" s="1"/>
  <c r="R8564" s="1"/>
  <c r="O8567"/>
  <c r="R10242"/>
  <c r="R10241" s="1"/>
  <c r="R10240" s="1"/>
  <c r="R10239" s="1"/>
  <c r="O10242"/>
  <c r="R10234"/>
  <c r="R10233" s="1"/>
  <c r="R10232" s="1"/>
  <c r="R10231" s="1"/>
  <c r="O10234"/>
  <c r="R2229"/>
  <c r="R2228" s="1"/>
  <c r="R2227" s="1"/>
  <c r="R2226" s="1"/>
  <c r="O2229"/>
  <c r="R2245"/>
  <c r="R2244" s="1"/>
  <c r="R2243" s="1"/>
  <c r="R2242" s="1"/>
  <c r="O2245"/>
  <c r="R2261"/>
  <c r="R2260" s="1"/>
  <c r="R2259" s="1"/>
  <c r="R2258" s="1"/>
  <c r="O2261"/>
  <c r="R8522"/>
  <c r="R8521" s="1"/>
  <c r="R8520" s="1"/>
  <c r="R8519" s="1"/>
  <c r="O8522"/>
  <c r="R8538"/>
  <c r="R8537" s="1"/>
  <c r="R8536" s="1"/>
  <c r="R8535" s="1"/>
  <c r="O8538"/>
  <c r="D2593"/>
  <c r="D2608"/>
  <c r="D2623"/>
  <c r="D2598"/>
  <c r="D2603"/>
  <c r="D2613"/>
  <c r="D2618"/>
  <c r="D2628"/>
  <c r="D2990"/>
  <c r="D2986"/>
  <c r="D2998"/>
  <c r="D2982"/>
  <c r="D2978"/>
  <c r="D2974"/>
  <c r="D2994"/>
  <c r="D2970"/>
  <c r="D3002"/>
  <c r="O2320"/>
  <c r="O2560"/>
  <c r="O2831"/>
  <c r="O8704"/>
  <c r="O5535"/>
  <c r="O2308"/>
  <c r="O2864"/>
  <c r="O2398"/>
  <c r="O2353"/>
  <c r="O2456"/>
  <c r="O2764"/>
  <c r="O8716"/>
  <c r="O2329"/>
  <c r="O8523"/>
  <c r="O10260"/>
  <c r="O8531"/>
  <c r="O2826"/>
  <c r="O8641"/>
  <c r="O2735"/>
  <c r="O2670"/>
  <c r="O2556"/>
  <c r="O5572"/>
  <c r="O8828"/>
  <c r="O2572"/>
  <c r="O2772"/>
  <c r="O2954"/>
  <c r="O2675"/>
  <c r="O5551"/>
  <c r="O5519"/>
  <c r="O2918"/>
  <c r="O2576"/>
  <c r="O10223"/>
  <c r="O2731"/>
  <c r="O2839"/>
  <c r="O2880"/>
  <c r="O2719"/>
  <c r="O2551"/>
  <c r="O5579"/>
  <c r="O8852"/>
  <c r="O8636"/>
  <c r="O2510"/>
  <c r="O8728"/>
  <c r="O2958"/>
  <c r="O2489"/>
  <c r="O8712"/>
  <c r="O2698"/>
  <c r="O8572"/>
  <c r="O2760"/>
  <c r="O8511"/>
  <c r="O2635"/>
  <c r="O2267"/>
  <c r="O2522"/>
  <c r="O2373"/>
  <c r="O2743"/>
  <c r="O8687"/>
  <c r="O2702"/>
  <c r="O8646"/>
  <c r="O2876"/>
  <c r="O2526"/>
  <c r="O8519"/>
  <c r="O8803"/>
  <c r="O2855"/>
  <c r="O2469"/>
  <c r="O10235"/>
  <c r="O8815"/>
  <c r="O2535"/>
  <c r="O2369"/>
  <c r="O2444"/>
  <c r="O2715"/>
  <c r="O8539"/>
  <c r="O8675"/>
  <c r="O2706"/>
  <c r="O8778"/>
  <c r="O2843"/>
  <c r="O2333"/>
  <c r="O8548"/>
  <c r="O10227"/>
  <c r="O2872"/>
  <c r="O8745"/>
  <c r="O8761"/>
  <c r="O2739"/>
  <c r="O8667"/>
  <c r="O2218"/>
  <c r="O8535"/>
  <c r="O8799"/>
  <c r="O8856"/>
  <c r="O8765"/>
  <c r="O8848"/>
  <c r="O2934"/>
  <c r="O2440"/>
  <c r="O8811"/>
  <c r="O8527"/>
  <c r="O8696"/>
  <c r="O2913"/>
  <c r="O8683"/>
  <c r="O2781"/>
  <c r="O2365"/>
  <c r="O8651"/>
  <c r="O8832"/>
  <c r="O8700"/>
  <c r="O8840"/>
  <c r="O5523"/>
  <c r="O8507"/>
  <c r="O8661"/>
  <c r="O8576"/>
  <c r="O10277"/>
  <c r="O2460"/>
  <c r="O2378"/>
  <c r="O2226"/>
  <c r="O2394"/>
  <c r="O2501"/>
  <c r="O8556"/>
  <c r="O5565"/>
  <c r="O2324"/>
  <c r="O8732"/>
  <c r="O8737"/>
  <c r="O2543"/>
  <c r="O10256"/>
  <c r="O2847"/>
  <c r="O2893"/>
  <c r="O2686"/>
  <c r="O8543"/>
  <c r="O2727"/>
  <c r="O2962"/>
  <c r="O2752"/>
  <c r="O2230"/>
  <c r="O2304"/>
  <c r="O2337"/>
  <c r="O2349"/>
  <c r="O2341"/>
  <c r="O2300"/>
  <c r="O8585"/>
  <c r="O2258"/>
  <c r="O8589"/>
  <c r="O2435"/>
  <c r="O8618"/>
  <c r="O2802"/>
  <c r="O2357"/>
  <c r="O8671"/>
  <c r="O10269"/>
  <c r="O2860"/>
  <c r="O10252"/>
  <c r="O10273"/>
  <c r="O2655"/>
  <c r="O2263"/>
  <c r="O10264"/>
  <c r="O10219"/>
  <c r="O2640"/>
  <c r="O8605"/>
  <c r="O8720"/>
  <c r="O2660"/>
  <c r="O2505"/>
  <c r="O8597"/>
  <c r="O2942"/>
  <c r="O2497"/>
  <c r="O2665"/>
  <c r="O2785"/>
  <c r="O2868"/>
  <c r="O8753"/>
  <c r="O2690"/>
  <c r="O8786"/>
  <c r="O2477"/>
  <c r="O8679"/>
  <c r="O2908"/>
  <c r="O2291"/>
  <c r="O8823"/>
  <c r="O2316"/>
  <c r="O2427"/>
  <c r="O2250"/>
  <c r="O8552"/>
  <c r="O2710"/>
  <c r="O2238"/>
  <c r="O2851"/>
  <c r="O10239"/>
  <c r="O2473"/>
  <c r="O2234"/>
  <c r="O2283"/>
  <c r="O2547"/>
  <c r="O8708"/>
  <c r="O2797"/>
  <c r="O2345"/>
  <c r="O8757"/>
  <c r="O2390"/>
  <c r="O2584"/>
  <c r="O8609"/>
  <c r="O2415"/>
  <c r="O10281"/>
  <c r="O2645"/>
  <c r="O8515"/>
  <c r="O2822"/>
  <c r="O8836"/>
  <c r="O8774"/>
  <c r="O2514"/>
  <c r="O2254"/>
  <c r="O2938"/>
  <c r="O2884"/>
  <c r="O2287"/>
  <c r="O8807"/>
  <c r="O2411"/>
  <c r="O5586"/>
  <c r="O2564"/>
  <c r="O2518"/>
  <c r="O2271"/>
  <c r="O2423"/>
  <c r="O5527"/>
  <c r="O8782"/>
  <c r="O2222"/>
  <c r="O2835"/>
  <c r="O2242"/>
  <c r="O5558"/>
  <c r="O2694"/>
  <c r="O8601"/>
  <c r="O2898"/>
  <c r="O2382"/>
  <c r="O2485"/>
  <c r="O2888"/>
  <c r="O8626"/>
  <c r="O8724"/>
  <c r="O2361"/>
  <c r="O2448"/>
  <c r="O2568"/>
  <c r="O8656"/>
  <c r="O2680"/>
  <c r="O10231"/>
  <c r="O2903"/>
  <c r="O2386"/>
  <c r="O5539"/>
  <c r="O8860"/>
  <c r="O8560"/>
  <c r="O2650"/>
  <c r="O2810"/>
  <c r="O2580"/>
  <c r="O2793"/>
  <c r="O2464"/>
  <c r="O2946"/>
  <c r="O2768"/>
  <c r="O2246"/>
  <c r="O8741"/>
  <c r="O2530"/>
  <c r="O2279"/>
  <c r="O2493"/>
  <c r="O2481"/>
  <c r="O8593"/>
  <c r="O8790"/>
  <c r="O2539"/>
  <c r="O2923"/>
  <c r="O8749"/>
  <c r="O8568"/>
  <c r="O2431"/>
  <c r="O2806"/>
  <c r="O2452"/>
  <c r="O8691"/>
  <c r="O2756"/>
  <c r="O2928"/>
  <c r="O2275"/>
  <c r="O2419"/>
  <c r="O2723"/>
  <c r="O2312"/>
  <c r="O10248"/>
  <c r="O2789"/>
  <c r="O2950"/>
  <c r="O8844"/>
  <c r="O8622"/>
  <c r="O8819"/>
  <c r="O8564"/>
  <c r="R2978" l="1"/>
  <c r="R2977" s="1"/>
  <c r="R2976" s="1"/>
  <c r="R2975" s="1"/>
  <c r="O2978"/>
  <c r="R2603"/>
  <c r="R2602" s="1"/>
  <c r="R2601" s="1"/>
  <c r="R2600" s="1"/>
  <c r="R2599" s="1"/>
  <c r="O2603"/>
  <c r="R2982"/>
  <c r="R2981" s="1"/>
  <c r="R2980" s="1"/>
  <c r="R2979" s="1"/>
  <c r="O2982"/>
  <c r="R2598"/>
  <c r="R2597" s="1"/>
  <c r="R2596" s="1"/>
  <c r="R2595" s="1"/>
  <c r="R2594" s="1"/>
  <c r="O2598"/>
  <c r="R2998"/>
  <c r="R2997" s="1"/>
  <c r="R2996" s="1"/>
  <c r="R2995" s="1"/>
  <c r="O2998"/>
  <c r="R2623"/>
  <c r="R2622" s="1"/>
  <c r="R2621" s="1"/>
  <c r="R2620" s="1"/>
  <c r="R2619" s="1"/>
  <c r="O2623"/>
  <c r="R2990"/>
  <c r="R2989" s="1"/>
  <c r="R2988" s="1"/>
  <c r="R2987" s="1"/>
  <c r="O2990"/>
  <c r="R2970"/>
  <c r="R2969" s="1"/>
  <c r="R2968" s="1"/>
  <c r="R2967" s="1"/>
  <c r="R2966" s="1"/>
  <c r="O2970"/>
  <c r="R2628"/>
  <c r="R2627" s="1"/>
  <c r="R2626" s="1"/>
  <c r="R2625" s="1"/>
  <c r="R2624" s="1"/>
  <c r="O2628"/>
  <c r="R2994"/>
  <c r="R2993" s="1"/>
  <c r="R2992" s="1"/>
  <c r="R2991" s="1"/>
  <c r="O2994"/>
  <c r="R2618"/>
  <c r="R2617" s="1"/>
  <c r="R2616" s="1"/>
  <c r="R2615" s="1"/>
  <c r="R2614" s="1"/>
  <c r="O2618"/>
  <c r="R2974"/>
  <c r="R2973" s="1"/>
  <c r="R2972" s="1"/>
  <c r="R2971" s="1"/>
  <c r="O2974"/>
  <c r="R2986"/>
  <c r="R2985" s="1"/>
  <c r="R2984" s="1"/>
  <c r="R2983" s="1"/>
  <c r="O2986"/>
  <c r="R2613"/>
  <c r="R2612" s="1"/>
  <c r="R2611" s="1"/>
  <c r="R2610" s="1"/>
  <c r="R2609" s="1"/>
  <c r="O2613"/>
  <c r="R2608"/>
  <c r="R2607" s="1"/>
  <c r="R2606" s="1"/>
  <c r="R2605" s="1"/>
  <c r="R2604" s="1"/>
  <c r="O2608"/>
  <c r="R3002"/>
  <c r="R3001" s="1"/>
  <c r="R3000" s="1"/>
  <c r="R2999" s="1"/>
  <c r="O3002"/>
  <c r="R2593"/>
  <c r="R2592" s="1"/>
  <c r="R2591" s="1"/>
  <c r="R2590" s="1"/>
  <c r="R2589" s="1"/>
  <c r="R2588" s="1"/>
  <c r="O2593"/>
  <c r="D3007"/>
  <c r="D3035"/>
  <c r="D3031"/>
  <c r="D3027"/>
  <c r="D3023"/>
  <c r="D3019"/>
  <c r="D3015"/>
  <c r="D3011"/>
  <c r="D3076"/>
  <c r="D8884"/>
  <c r="D8880"/>
  <c r="D8876"/>
  <c r="D8872"/>
  <c r="D8868"/>
  <c r="D8888"/>
  <c r="D3072"/>
  <c r="D3068"/>
  <c r="D3056"/>
  <c r="D3052"/>
  <c r="D3048"/>
  <c r="D3044"/>
  <c r="D3084"/>
  <c r="D5626"/>
  <c r="D5616"/>
  <c r="D5612"/>
  <c r="D5608"/>
  <c r="D5603"/>
  <c r="D5598"/>
  <c r="O2979"/>
  <c r="O2991"/>
  <c r="O2624"/>
  <c r="O8631"/>
  <c r="O2814"/>
  <c r="O2629"/>
  <c r="O2599"/>
  <c r="O5531"/>
  <c r="O2614"/>
  <c r="O2296"/>
  <c r="O2407"/>
  <c r="O8581"/>
  <c r="O2967"/>
  <c r="O2777"/>
  <c r="O5544"/>
  <c r="O2589"/>
  <c r="O8795"/>
  <c r="O2999"/>
  <c r="O2748"/>
  <c r="O2818"/>
  <c r="O2987"/>
  <c r="O8770"/>
  <c r="O8614"/>
  <c r="O10244"/>
  <c r="O2975"/>
  <c r="O2604"/>
  <c r="O2619"/>
  <c r="O2995"/>
  <c r="O2983"/>
  <c r="O2971"/>
  <c r="O2609"/>
  <c r="O2594"/>
  <c r="R3056" l="1"/>
  <c r="R3055" s="1"/>
  <c r="R3054" s="1"/>
  <c r="R3053" s="1"/>
  <c r="O3056"/>
  <c r="R8884"/>
  <c r="R8883" s="1"/>
  <c r="R8882" s="1"/>
  <c r="R8881" s="1"/>
  <c r="O8884"/>
  <c r="R3035"/>
  <c r="R3034" s="1"/>
  <c r="R3033" s="1"/>
  <c r="R3032" s="1"/>
  <c r="O3035"/>
  <c r="R5612"/>
  <c r="R5611" s="1"/>
  <c r="R5610" s="1"/>
  <c r="R5609" s="1"/>
  <c r="O5612"/>
  <c r="R3068"/>
  <c r="R3067" s="1"/>
  <c r="R3066" s="1"/>
  <c r="R3065" s="1"/>
  <c r="O3068"/>
  <c r="R3076"/>
  <c r="R3075" s="1"/>
  <c r="R3074" s="1"/>
  <c r="R3073" s="1"/>
  <c r="O3076"/>
  <c r="R3023"/>
  <c r="R3022" s="1"/>
  <c r="R3021" s="1"/>
  <c r="R3020" s="1"/>
  <c r="O3023"/>
  <c r="R3007"/>
  <c r="R3006" s="1"/>
  <c r="R3005" s="1"/>
  <c r="R3004" s="1"/>
  <c r="O3007"/>
  <c r="R3084"/>
  <c r="R3083" s="1"/>
  <c r="R3082" s="1"/>
  <c r="R3081" s="1"/>
  <c r="O3084"/>
  <c r="R8868"/>
  <c r="R8867" s="1"/>
  <c r="R8866" s="1"/>
  <c r="R8865" s="1"/>
  <c r="O8868"/>
  <c r="R3019"/>
  <c r="R3018" s="1"/>
  <c r="R3017" s="1"/>
  <c r="R3016" s="1"/>
  <c r="O3019"/>
  <c r="R3044"/>
  <c r="R3043" s="1"/>
  <c r="R3042" s="1"/>
  <c r="R3041" s="1"/>
  <c r="O3044"/>
  <c r="R8872"/>
  <c r="R8871" s="1"/>
  <c r="R8870" s="1"/>
  <c r="R8869" s="1"/>
  <c r="O8872"/>
  <c r="R5598"/>
  <c r="R5597" s="1"/>
  <c r="R5596" s="1"/>
  <c r="R5595" s="1"/>
  <c r="R5594" s="1"/>
  <c r="O5598"/>
  <c r="R5616"/>
  <c r="R5615" s="1"/>
  <c r="R5614" s="1"/>
  <c r="R5613" s="1"/>
  <c r="O5616"/>
  <c r="R3048"/>
  <c r="R3047" s="1"/>
  <c r="R3046" s="1"/>
  <c r="R3045" s="1"/>
  <c r="O3048"/>
  <c r="R3072"/>
  <c r="R3071" s="1"/>
  <c r="R3070" s="1"/>
  <c r="R3069" s="1"/>
  <c r="O3072"/>
  <c r="R8876"/>
  <c r="R8875" s="1"/>
  <c r="R8874" s="1"/>
  <c r="R8873" s="1"/>
  <c r="O8876"/>
  <c r="R3011"/>
  <c r="R3010" s="1"/>
  <c r="R3009" s="1"/>
  <c r="R3008" s="1"/>
  <c r="O3011"/>
  <c r="R3027"/>
  <c r="R3026" s="1"/>
  <c r="R3025" s="1"/>
  <c r="R3024" s="1"/>
  <c r="O3027"/>
  <c r="R5608"/>
  <c r="R5607" s="1"/>
  <c r="R5606" s="1"/>
  <c r="R5605" s="1"/>
  <c r="R5604" s="1"/>
  <c r="O5608"/>
  <c r="R5603"/>
  <c r="R5602" s="1"/>
  <c r="R5601" s="1"/>
  <c r="R5600" s="1"/>
  <c r="R5599" s="1"/>
  <c r="O5603"/>
  <c r="R5626"/>
  <c r="R5625" s="1"/>
  <c r="R5624" s="1"/>
  <c r="R5623" s="1"/>
  <c r="R5622" s="1"/>
  <c r="O5626"/>
  <c r="R3052"/>
  <c r="R3051" s="1"/>
  <c r="R3050" s="1"/>
  <c r="R3049" s="1"/>
  <c r="O3052"/>
  <c r="R8888"/>
  <c r="R8887" s="1"/>
  <c r="R8886" s="1"/>
  <c r="R8885" s="1"/>
  <c r="O8888"/>
  <c r="R8880"/>
  <c r="R8879" s="1"/>
  <c r="R8878" s="1"/>
  <c r="R8877" s="1"/>
  <c r="O8880"/>
  <c r="R3015"/>
  <c r="R3014" s="1"/>
  <c r="R3013" s="1"/>
  <c r="R3012" s="1"/>
  <c r="O3015"/>
  <c r="R3031"/>
  <c r="R3030" s="1"/>
  <c r="R3029" s="1"/>
  <c r="R3028" s="1"/>
  <c r="O3031"/>
  <c r="D5692"/>
  <c r="D3117"/>
  <c r="D3113"/>
  <c r="D3109"/>
  <c r="D3105"/>
  <c r="D3101"/>
  <c r="D3097"/>
  <c r="D3093"/>
  <c r="D3089"/>
  <c r="D3121"/>
  <c r="O5594"/>
  <c r="O5609"/>
  <c r="O3049"/>
  <c r="O3073"/>
  <c r="O3045"/>
  <c r="O3041"/>
  <c r="O3065"/>
  <c r="O5599"/>
  <c r="O3032"/>
  <c r="O5613"/>
  <c r="O3004"/>
  <c r="O3020"/>
  <c r="O5622"/>
  <c r="O8869"/>
  <c r="O3024"/>
  <c r="O3016"/>
  <c r="O3012"/>
  <c r="O8873"/>
  <c r="O3053"/>
  <c r="O5604"/>
  <c r="O3008"/>
  <c r="O8881"/>
  <c r="O3069"/>
  <c r="O3028"/>
  <c r="O3081"/>
  <c r="O8865"/>
  <c r="O8877"/>
  <c r="O8885"/>
  <c r="R3105" l="1"/>
  <c r="R3104" s="1"/>
  <c r="R3103" s="1"/>
  <c r="R3102" s="1"/>
  <c r="O3105"/>
  <c r="R3109"/>
  <c r="R3108" s="1"/>
  <c r="R3107" s="1"/>
  <c r="R3106" s="1"/>
  <c r="O3109"/>
  <c r="R5593"/>
  <c r="R8864"/>
  <c r="R3003"/>
  <c r="R5692"/>
  <c r="R5691" s="1"/>
  <c r="R5690" s="1"/>
  <c r="R5689" s="1"/>
  <c r="R5688" s="1"/>
  <c r="O5692"/>
  <c r="R3093"/>
  <c r="R3092" s="1"/>
  <c r="R3091" s="1"/>
  <c r="R3090" s="1"/>
  <c r="O3093"/>
  <c r="R3097"/>
  <c r="R3096" s="1"/>
  <c r="R3095" s="1"/>
  <c r="R3094" s="1"/>
  <c r="O3097"/>
  <c r="R3113"/>
  <c r="R3112" s="1"/>
  <c r="R3111" s="1"/>
  <c r="R3110" s="1"/>
  <c r="O3113"/>
  <c r="R3121"/>
  <c r="R3120" s="1"/>
  <c r="R3119" s="1"/>
  <c r="R3118" s="1"/>
  <c r="O3121"/>
  <c r="R3101"/>
  <c r="R3100" s="1"/>
  <c r="R3099" s="1"/>
  <c r="R3098" s="1"/>
  <c r="O3101"/>
  <c r="R3117"/>
  <c r="R3116" s="1"/>
  <c r="R3115" s="1"/>
  <c r="R3114" s="1"/>
  <c r="O3117"/>
  <c r="R3089"/>
  <c r="R3088" s="1"/>
  <c r="R3087" s="1"/>
  <c r="R3086" s="1"/>
  <c r="R3085" s="1"/>
  <c r="O3089"/>
  <c r="D5687"/>
  <c r="D5675"/>
  <c r="D5669"/>
  <c r="D5663"/>
  <c r="D5657"/>
  <c r="D5651"/>
  <c r="D5645"/>
  <c r="D5639"/>
  <c r="D5633"/>
  <c r="D3126"/>
  <c r="D3150"/>
  <c r="D3146"/>
  <c r="D3142"/>
  <c r="D3138"/>
  <c r="D3134"/>
  <c r="D3130"/>
  <c r="O3118"/>
  <c r="O3090"/>
  <c r="O3110"/>
  <c r="O5688"/>
  <c r="O3098"/>
  <c r="O3094"/>
  <c r="O3114"/>
  <c r="O3102"/>
  <c r="O3106"/>
  <c r="R3130" l="1"/>
  <c r="R3129" s="1"/>
  <c r="R3128" s="1"/>
  <c r="R3127" s="1"/>
  <c r="O3130"/>
  <c r="R3146"/>
  <c r="R3145" s="1"/>
  <c r="R3144" s="1"/>
  <c r="R3143" s="1"/>
  <c r="O3146"/>
  <c r="R5639"/>
  <c r="R5638" s="1"/>
  <c r="R5637" s="1"/>
  <c r="R5636" s="1"/>
  <c r="R5635" s="1"/>
  <c r="R5634" s="1"/>
  <c r="O5639"/>
  <c r="R5663"/>
  <c r="R5662" s="1"/>
  <c r="R5661" s="1"/>
  <c r="R5660" s="1"/>
  <c r="R5659" s="1"/>
  <c r="R5658" s="1"/>
  <c r="O5663"/>
  <c r="R5633"/>
  <c r="R5632" s="1"/>
  <c r="R5631" s="1"/>
  <c r="R5630" s="1"/>
  <c r="R5629" s="1"/>
  <c r="R5628" s="1"/>
  <c r="R5627" s="1"/>
  <c r="O5633"/>
  <c r="R5687"/>
  <c r="R5686" s="1"/>
  <c r="R5685" s="1"/>
  <c r="R5684" s="1"/>
  <c r="R5683" s="1"/>
  <c r="R5682" s="1"/>
  <c r="O5687"/>
  <c r="R3134"/>
  <c r="R3133" s="1"/>
  <c r="R3132" s="1"/>
  <c r="R3131" s="1"/>
  <c r="O3134"/>
  <c r="R5669"/>
  <c r="R5668" s="1"/>
  <c r="R5667" s="1"/>
  <c r="R5666" s="1"/>
  <c r="R5665" s="1"/>
  <c r="R5664" s="1"/>
  <c r="O5669"/>
  <c r="R3142"/>
  <c r="R3141" s="1"/>
  <c r="R3140" s="1"/>
  <c r="R3139" s="1"/>
  <c r="O3142"/>
  <c r="R5657"/>
  <c r="R5656" s="1"/>
  <c r="R5655" s="1"/>
  <c r="R5654" s="1"/>
  <c r="R5653" s="1"/>
  <c r="R5652" s="1"/>
  <c r="O5657"/>
  <c r="R3150"/>
  <c r="R3149" s="1"/>
  <c r="R3148" s="1"/>
  <c r="R3147" s="1"/>
  <c r="O3150"/>
  <c r="R5645"/>
  <c r="R5644" s="1"/>
  <c r="R5643" s="1"/>
  <c r="R5642" s="1"/>
  <c r="R5641" s="1"/>
  <c r="R5640" s="1"/>
  <c r="O5645"/>
  <c r="R3138"/>
  <c r="R3137" s="1"/>
  <c r="R3136" s="1"/>
  <c r="R3135" s="1"/>
  <c r="O3138"/>
  <c r="R3126"/>
  <c r="R3125" s="1"/>
  <c r="R3124" s="1"/>
  <c r="R3123" s="1"/>
  <c r="R3122" s="1"/>
  <c r="O3126"/>
  <c r="R5651"/>
  <c r="R5650" s="1"/>
  <c r="R5649" s="1"/>
  <c r="R5648" s="1"/>
  <c r="R5647" s="1"/>
  <c r="R5646" s="1"/>
  <c r="O5651"/>
  <c r="R5675"/>
  <c r="R5674" s="1"/>
  <c r="R5673" s="1"/>
  <c r="R5672" s="1"/>
  <c r="R5671" s="1"/>
  <c r="R5670" s="1"/>
  <c r="O5675"/>
  <c r="D5681"/>
  <c r="D3203"/>
  <c r="D3199"/>
  <c r="D3187"/>
  <c r="D3183"/>
  <c r="D3179"/>
  <c r="D3175"/>
  <c r="D3171"/>
  <c r="D3167"/>
  <c r="D3163"/>
  <c r="D3159"/>
  <c r="D3155"/>
  <c r="D5718"/>
  <c r="D5723"/>
  <c r="D5713"/>
  <c r="D5708"/>
  <c r="D5703"/>
  <c r="D5698"/>
  <c r="D3229"/>
  <c r="D3224"/>
  <c r="D3219"/>
  <c r="D3214"/>
  <c r="D3209"/>
  <c r="D3234"/>
  <c r="D3243"/>
  <c r="D3239"/>
  <c r="D5756"/>
  <c r="D5752"/>
  <c r="D5748"/>
  <c r="D5760"/>
  <c r="D5744"/>
  <c r="D5740"/>
  <c r="D5736"/>
  <c r="D5732"/>
  <c r="D5728"/>
  <c r="D5801"/>
  <c r="D5797"/>
  <c r="D5793"/>
  <c r="D5789"/>
  <c r="D5785"/>
  <c r="D5781"/>
  <c r="D5777"/>
  <c r="D5773"/>
  <c r="D5769"/>
  <c r="D5765"/>
  <c r="D5838"/>
  <c r="D5831"/>
  <c r="D5824"/>
  <c r="D5817"/>
  <c r="D5810"/>
  <c r="D3349"/>
  <c r="D3344"/>
  <c r="D3339"/>
  <c r="D3334"/>
  <c r="D3329"/>
  <c r="D3324"/>
  <c r="D3319"/>
  <c r="D3314"/>
  <c r="D3309"/>
  <c r="D3304"/>
  <c r="D3386"/>
  <c r="D3374"/>
  <c r="D3358"/>
  <c r="D3390"/>
  <c r="D3382"/>
  <c r="D3378"/>
  <c r="D3370"/>
  <c r="D3366"/>
  <c r="D3362"/>
  <c r="D3354"/>
  <c r="D3419"/>
  <c r="D3415"/>
  <c r="D3431"/>
  <c r="D3411"/>
  <c r="D3427"/>
  <c r="D3423"/>
  <c r="D3407"/>
  <c r="D3403"/>
  <c r="D3399"/>
  <c r="D3395"/>
  <c r="D3435"/>
  <c r="D3491"/>
  <c r="D3486"/>
  <c r="D3481"/>
  <c r="D3476"/>
  <c r="D3471"/>
  <c r="D3466"/>
  <c r="D3461"/>
  <c r="D3456"/>
  <c r="D3451"/>
  <c r="D3446"/>
  <c r="D3441"/>
  <c r="D5855"/>
  <c r="D5851"/>
  <c r="D5847"/>
  <c r="D5843"/>
  <c r="D5859"/>
  <c r="D3512"/>
  <c r="D3508"/>
  <c r="D3504"/>
  <c r="D3500"/>
  <c r="D3496"/>
  <c r="D5880"/>
  <c r="D5884"/>
  <c r="D5872"/>
  <c r="D5868"/>
  <c r="D5864"/>
  <c r="D5876"/>
  <c r="D5915"/>
  <c r="D5909"/>
  <c r="D5903"/>
  <c r="D5897"/>
  <c r="D5891"/>
  <c r="D5921"/>
  <c r="D3545"/>
  <c r="D3541"/>
  <c r="D3533"/>
  <c r="D3517"/>
  <c r="D3549"/>
  <c r="D3537"/>
  <c r="D3529"/>
  <c r="D3525"/>
  <c r="D3521"/>
  <c r="O3147"/>
  <c r="O5664"/>
  <c r="O3135"/>
  <c r="O3086"/>
  <c r="O5670"/>
  <c r="O3131"/>
  <c r="O3123"/>
  <c r="O5634"/>
  <c r="O5658"/>
  <c r="O3127"/>
  <c r="R3545" l="1"/>
  <c r="R3544" s="1"/>
  <c r="R3543" s="1"/>
  <c r="R3542" s="1"/>
  <c r="O3545"/>
  <c r="R3533"/>
  <c r="R3532" s="1"/>
  <c r="R3531" s="1"/>
  <c r="R3530" s="1"/>
  <c r="O3533"/>
  <c r="R3537"/>
  <c r="R3536" s="1"/>
  <c r="R3535" s="1"/>
  <c r="R3534" s="1"/>
  <c r="O3537"/>
  <c r="R3541"/>
  <c r="R3540" s="1"/>
  <c r="R3539" s="1"/>
  <c r="R3538" s="1"/>
  <c r="O3541"/>
  <c r="R5897"/>
  <c r="R5896" s="1"/>
  <c r="R5895" s="1"/>
  <c r="R5894" s="1"/>
  <c r="R5893" s="1"/>
  <c r="R5892" s="1"/>
  <c r="O5897"/>
  <c r="R5876"/>
  <c r="R5875" s="1"/>
  <c r="R5874" s="1"/>
  <c r="R5873" s="1"/>
  <c r="O5876"/>
  <c r="R5884"/>
  <c r="R5883" s="1"/>
  <c r="R5882" s="1"/>
  <c r="R5881" s="1"/>
  <c r="O5884"/>
  <c r="R3504"/>
  <c r="R3503" s="1"/>
  <c r="R3502" s="1"/>
  <c r="R3501" s="1"/>
  <c r="O3504"/>
  <c r="R5843"/>
  <c r="R5842" s="1"/>
  <c r="R5841" s="1"/>
  <c r="R5840" s="1"/>
  <c r="R5839" s="1"/>
  <c r="O5843"/>
  <c r="R3441"/>
  <c r="R3440" s="1"/>
  <c r="R3439" s="1"/>
  <c r="R3438" s="1"/>
  <c r="R3437" s="1"/>
  <c r="R3436" s="1"/>
  <c r="O3441"/>
  <c r="R3461"/>
  <c r="R3460" s="1"/>
  <c r="R3459" s="1"/>
  <c r="R3458" s="1"/>
  <c r="R3457" s="1"/>
  <c r="O3461"/>
  <c r="R3481"/>
  <c r="R3480" s="1"/>
  <c r="R3479" s="1"/>
  <c r="R3478" s="1"/>
  <c r="R3477" s="1"/>
  <c r="O3481"/>
  <c r="R3395"/>
  <c r="R3394" s="1"/>
  <c r="R3393" s="1"/>
  <c r="R3392" s="1"/>
  <c r="R3391" s="1"/>
  <c r="O3395"/>
  <c r="R3423"/>
  <c r="R3422" s="1"/>
  <c r="R3421" s="1"/>
  <c r="R3420" s="1"/>
  <c r="O3423"/>
  <c r="R3415"/>
  <c r="R3414" s="1"/>
  <c r="R3413" s="1"/>
  <c r="R3412" s="1"/>
  <c r="O3415"/>
  <c r="R3366"/>
  <c r="R3365" s="1"/>
  <c r="R3364" s="1"/>
  <c r="R3363" s="1"/>
  <c r="O3366"/>
  <c r="R3390"/>
  <c r="R3389" s="1"/>
  <c r="R3388" s="1"/>
  <c r="R3387" s="1"/>
  <c r="O3390"/>
  <c r="R3304"/>
  <c r="R3303" s="1"/>
  <c r="R3302" s="1"/>
  <c r="R3301" s="1"/>
  <c r="R3300" s="1"/>
  <c r="R3299" s="1"/>
  <c r="O3304"/>
  <c r="R3324"/>
  <c r="R3323" s="1"/>
  <c r="R3322" s="1"/>
  <c r="R3321" s="1"/>
  <c r="R3320" s="1"/>
  <c r="O3324"/>
  <c r="R3344"/>
  <c r="R3343" s="1"/>
  <c r="R3342" s="1"/>
  <c r="R3341" s="1"/>
  <c r="R3340" s="1"/>
  <c r="O3344"/>
  <c r="R5824"/>
  <c r="R5823" s="1"/>
  <c r="R5822" s="1"/>
  <c r="R5821" s="1"/>
  <c r="R5820" s="1"/>
  <c r="R5819" s="1"/>
  <c r="R5818" s="1"/>
  <c r="O5824"/>
  <c r="R5769"/>
  <c r="R5768" s="1"/>
  <c r="R5767" s="1"/>
  <c r="R5766" s="1"/>
  <c r="O5769"/>
  <c r="R5785"/>
  <c r="R5784" s="1"/>
  <c r="R5783" s="1"/>
  <c r="R5782" s="1"/>
  <c r="O5785"/>
  <c r="R5801"/>
  <c r="R5800" s="1"/>
  <c r="R5799" s="1"/>
  <c r="R5798" s="1"/>
  <c r="O5801"/>
  <c r="R5740"/>
  <c r="R5739" s="1"/>
  <c r="R5738" s="1"/>
  <c r="R5737" s="1"/>
  <c r="O5740"/>
  <c r="R5752"/>
  <c r="R5751" s="1"/>
  <c r="R5750" s="1"/>
  <c r="R5749" s="1"/>
  <c r="O5752"/>
  <c r="R3234"/>
  <c r="R3233" s="1"/>
  <c r="R3232" s="1"/>
  <c r="R3231" s="1"/>
  <c r="R3230" s="1"/>
  <c r="O3234"/>
  <c r="R3224"/>
  <c r="R3223" s="1"/>
  <c r="R3222" s="1"/>
  <c r="R3221" s="1"/>
  <c r="R3220" s="1"/>
  <c r="O3224"/>
  <c r="R5708"/>
  <c r="R5707" s="1"/>
  <c r="R5706" s="1"/>
  <c r="R5705" s="1"/>
  <c r="R5704" s="1"/>
  <c r="O5708"/>
  <c r="R3155"/>
  <c r="R3154" s="1"/>
  <c r="R3153" s="1"/>
  <c r="R3152" s="1"/>
  <c r="R3151" s="1"/>
  <c r="O3155"/>
  <c r="R3171"/>
  <c r="R3170" s="1"/>
  <c r="R3169" s="1"/>
  <c r="R3168" s="1"/>
  <c r="O3171"/>
  <c r="R3187"/>
  <c r="R3186" s="1"/>
  <c r="R3185" s="1"/>
  <c r="R3184" s="1"/>
  <c r="O3187"/>
  <c r="R3549"/>
  <c r="R3548" s="1"/>
  <c r="R3547" s="1"/>
  <c r="R3546" s="1"/>
  <c r="O3549"/>
  <c r="R5864"/>
  <c r="R5863" s="1"/>
  <c r="R5862" s="1"/>
  <c r="R5861" s="1"/>
  <c r="R5860" s="1"/>
  <c r="O5864"/>
  <c r="R3508"/>
  <c r="R3507" s="1"/>
  <c r="R3506" s="1"/>
  <c r="R3505" s="1"/>
  <c r="O3508"/>
  <c r="R3446"/>
  <c r="R3445" s="1"/>
  <c r="R3444" s="1"/>
  <c r="R3443" s="1"/>
  <c r="R3442" s="1"/>
  <c r="O3446"/>
  <c r="R3486"/>
  <c r="R3485" s="1"/>
  <c r="R3484" s="1"/>
  <c r="R3483" s="1"/>
  <c r="R3482" s="1"/>
  <c r="O3486"/>
  <c r="R3419"/>
  <c r="R3418" s="1"/>
  <c r="R3417" s="1"/>
  <c r="R3416" s="1"/>
  <c r="O3419"/>
  <c r="R3358"/>
  <c r="R3357" s="1"/>
  <c r="R3356" s="1"/>
  <c r="R3355" s="1"/>
  <c r="O3358"/>
  <c r="R3329"/>
  <c r="R3328" s="1"/>
  <c r="R3327" s="1"/>
  <c r="R3326" s="1"/>
  <c r="R3325" s="1"/>
  <c r="O3329"/>
  <c r="R5831"/>
  <c r="R5830" s="1"/>
  <c r="R5829" s="1"/>
  <c r="R5828" s="1"/>
  <c r="R5827" s="1"/>
  <c r="R5826" s="1"/>
  <c r="R5825" s="1"/>
  <c r="O5831"/>
  <c r="R5789"/>
  <c r="R5788" s="1"/>
  <c r="R5787" s="1"/>
  <c r="R5786" s="1"/>
  <c r="O5789"/>
  <c r="R5744"/>
  <c r="R5743" s="1"/>
  <c r="R5742" s="1"/>
  <c r="R5741" s="1"/>
  <c r="O5744"/>
  <c r="R5756"/>
  <c r="R5755" s="1"/>
  <c r="R5754" s="1"/>
  <c r="R5753" s="1"/>
  <c r="O5756"/>
  <c r="R3209"/>
  <c r="R3208" s="1"/>
  <c r="R3207" s="1"/>
  <c r="R3206" s="1"/>
  <c r="R3205" s="1"/>
  <c r="R3204" s="1"/>
  <c r="O3209"/>
  <c r="R3229"/>
  <c r="R3228" s="1"/>
  <c r="R3227" s="1"/>
  <c r="R3226" s="1"/>
  <c r="R3225" s="1"/>
  <c r="O3229"/>
  <c r="R5713"/>
  <c r="R5712" s="1"/>
  <c r="R5711" s="1"/>
  <c r="R5710" s="1"/>
  <c r="R5709" s="1"/>
  <c r="O5713"/>
  <c r="R3159"/>
  <c r="R3158" s="1"/>
  <c r="R3157" s="1"/>
  <c r="R3156" s="1"/>
  <c r="O3159"/>
  <c r="R3175"/>
  <c r="R3174" s="1"/>
  <c r="R3173" s="1"/>
  <c r="R3172" s="1"/>
  <c r="O3175"/>
  <c r="R3199"/>
  <c r="R3198" s="1"/>
  <c r="R3197" s="1"/>
  <c r="R3196" s="1"/>
  <c r="O3199"/>
  <c r="R3521"/>
  <c r="R3520" s="1"/>
  <c r="R3519" s="1"/>
  <c r="R3518" s="1"/>
  <c r="O3521"/>
  <c r="R5903"/>
  <c r="R5902" s="1"/>
  <c r="R5901" s="1"/>
  <c r="R5900" s="1"/>
  <c r="R5899" s="1"/>
  <c r="R5898" s="1"/>
  <c r="O5903"/>
  <c r="R5880"/>
  <c r="R5879" s="1"/>
  <c r="R5878" s="1"/>
  <c r="R5877" s="1"/>
  <c r="O5880"/>
  <c r="R5847"/>
  <c r="R5846" s="1"/>
  <c r="R5845" s="1"/>
  <c r="R5844" s="1"/>
  <c r="O5847"/>
  <c r="R3466"/>
  <c r="R3465" s="1"/>
  <c r="R3464" s="1"/>
  <c r="R3463" s="1"/>
  <c r="R3462" s="1"/>
  <c r="O3466"/>
  <c r="R3399"/>
  <c r="R3398" s="1"/>
  <c r="R3397" s="1"/>
  <c r="R3396" s="1"/>
  <c r="O3399"/>
  <c r="R3427"/>
  <c r="R3426" s="1"/>
  <c r="R3425" s="1"/>
  <c r="R3424" s="1"/>
  <c r="O3427"/>
  <c r="R3370"/>
  <c r="R3369" s="1"/>
  <c r="R3368" s="1"/>
  <c r="R3367" s="1"/>
  <c r="O3370"/>
  <c r="R3309"/>
  <c r="R3308" s="1"/>
  <c r="R3307" s="1"/>
  <c r="R3306" s="1"/>
  <c r="R3305" s="1"/>
  <c r="O3309"/>
  <c r="R3349"/>
  <c r="R3348" s="1"/>
  <c r="R3347" s="1"/>
  <c r="R3346" s="1"/>
  <c r="R3345" s="1"/>
  <c r="O3349"/>
  <c r="R5773"/>
  <c r="R5772" s="1"/>
  <c r="R5771" s="1"/>
  <c r="R5770" s="1"/>
  <c r="O5773"/>
  <c r="R5728"/>
  <c r="R5727" s="1"/>
  <c r="R5726" s="1"/>
  <c r="R5725" s="1"/>
  <c r="R5724" s="1"/>
  <c r="O5728"/>
  <c r="R3525"/>
  <c r="R3524" s="1"/>
  <c r="R3523" s="1"/>
  <c r="R3522" s="1"/>
  <c r="O3525"/>
  <c r="R3517"/>
  <c r="R3516" s="1"/>
  <c r="R3515" s="1"/>
  <c r="R3514" s="1"/>
  <c r="R3513" s="1"/>
  <c r="O3517"/>
  <c r="R5921"/>
  <c r="R5920" s="1"/>
  <c r="R5919" s="1"/>
  <c r="R5918" s="1"/>
  <c r="R5917" s="1"/>
  <c r="R5916" s="1"/>
  <c r="O5921"/>
  <c r="R5909"/>
  <c r="R5908" s="1"/>
  <c r="R5907" s="1"/>
  <c r="R5906" s="1"/>
  <c r="R5905" s="1"/>
  <c r="R5904" s="1"/>
  <c r="O5909"/>
  <c r="R5868"/>
  <c r="R5867" s="1"/>
  <c r="R5866" s="1"/>
  <c r="R5865" s="1"/>
  <c r="O5868"/>
  <c r="R3496"/>
  <c r="R3495" s="1"/>
  <c r="R3494" s="1"/>
  <c r="R3493" s="1"/>
  <c r="R3492" s="1"/>
  <c r="O3496"/>
  <c r="R3512"/>
  <c r="R3511" s="1"/>
  <c r="R3510" s="1"/>
  <c r="R3509" s="1"/>
  <c r="O3512"/>
  <c r="R5851"/>
  <c r="R5850" s="1"/>
  <c r="R5849" s="1"/>
  <c r="R5848" s="1"/>
  <c r="O5851"/>
  <c r="R3451"/>
  <c r="R3450" s="1"/>
  <c r="R3449" s="1"/>
  <c r="R3448" s="1"/>
  <c r="R3447" s="1"/>
  <c r="O3451"/>
  <c r="R3471"/>
  <c r="R3470" s="1"/>
  <c r="R3469" s="1"/>
  <c r="R3468" s="1"/>
  <c r="R3467" s="1"/>
  <c r="O3471"/>
  <c r="R3491"/>
  <c r="R3490" s="1"/>
  <c r="R3489" s="1"/>
  <c r="R3488" s="1"/>
  <c r="R3487" s="1"/>
  <c r="O3491"/>
  <c r="R3403"/>
  <c r="R3402" s="1"/>
  <c r="R3401" s="1"/>
  <c r="R3400" s="1"/>
  <c r="O3403"/>
  <c r="R3411"/>
  <c r="R3410" s="1"/>
  <c r="R3409" s="1"/>
  <c r="R3408" s="1"/>
  <c r="O3411"/>
  <c r="R3354"/>
  <c r="R3353" s="1"/>
  <c r="R3352" s="1"/>
  <c r="R3351" s="1"/>
  <c r="R3350" s="1"/>
  <c r="O3354"/>
  <c r="R3378"/>
  <c r="R3377" s="1"/>
  <c r="R3376" s="1"/>
  <c r="R3375" s="1"/>
  <c r="O3378"/>
  <c r="R3374"/>
  <c r="R3373" s="1"/>
  <c r="R3372" s="1"/>
  <c r="R3371" s="1"/>
  <c r="O3374"/>
  <c r="R3314"/>
  <c r="R3313" s="1"/>
  <c r="R3312" s="1"/>
  <c r="R3311" s="1"/>
  <c r="R3310" s="1"/>
  <c r="O3314"/>
  <c r="R3334"/>
  <c r="R3333" s="1"/>
  <c r="R3332" s="1"/>
  <c r="R3331" s="1"/>
  <c r="R3330" s="1"/>
  <c r="O3334"/>
  <c r="R5810"/>
  <c r="R5809" s="1"/>
  <c r="R5808" s="1"/>
  <c r="R5807" s="1"/>
  <c r="R5806" s="1"/>
  <c r="R5805" s="1"/>
  <c r="R5804" s="1"/>
  <c r="R5803" s="1"/>
  <c r="R5802" s="1"/>
  <c r="O5810"/>
  <c r="R5838"/>
  <c r="R5837" s="1"/>
  <c r="R5836" s="1"/>
  <c r="R5835" s="1"/>
  <c r="R5834" s="1"/>
  <c r="R5833" s="1"/>
  <c r="R5832" s="1"/>
  <c r="O5838"/>
  <c r="R5777"/>
  <c r="R5776" s="1"/>
  <c r="R5775" s="1"/>
  <c r="R5774" s="1"/>
  <c r="O5777"/>
  <c r="R5793"/>
  <c r="R5792" s="1"/>
  <c r="R5791" s="1"/>
  <c r="R5790" s="1"/>
  <c r="O5793"/>
  <c r="R5732"/>
  <c r="R5731" s="1"/>
  <c r="R5730" s="1"/>
  <c r="R5729" s="1"/>
  <c r="O5732"/>
  <c r="R5760"/>
  <c r="R5759" s="1"/>
  <c r="R5758" s="1"/>
  <c r="R5757" s="1"/>
  <c r="O5760"/>
  <c r="R3239"/>
  <c r="R3238" s="1"/>
  <c r="R3237" s="1"/>
  <c r="R3236" s="1"/>
  <c r="R3235" s="1"/>
  <c r="O3239"/>
  <c r="R3214"/>
  <c r="R3213" s="1"/>
  <c r="R3212" s="1"/>
  <c r="R3211" s="1"/>
  <c r="R3210" s="1"/>
  <c r="O3214"/>
  <c r="R5698"/>
  <c r="R5697" s="1"/>
  <c r="R5696" s="1"/>
  <c r="R5695" s="1"/>
  <c r="R5694" s="1"/>
  <c r="R5693" s="1"/>
  <c r="O5698"/>
  <c r="R5723"/>
  <c r="R5722" s="1"/>
  <c r="R5721" s="1"/>
  <c r="R5720" s="1"/>
  <c r="R5719" s="1"/>
  <c r="O5723"/>
  <c r="R3163"/>
  <c r="R3162" s="1"/>
  <c r="R3161" s="1"/>
  <c r="R3160" s="1"/>
  <c r="O3163"/>
  <c r="R3179"/>
  <c r="R3178" s="1"/>
  <c r="R3177" s="1"/>
  <c r="R3176" s="1"/>
  <c r="O3179"/>
  <c r="R3203"/>
  <c r="R3202" s="1"/>
  <c r="R3201" s="1"/>
  <c r="R3200" s="1"/>
  <c r="O3203"/>
  <c r="R3529"/>
  <c r="R3528" s="1"/>
  <c r="R3527" s="1"/>
  <c r="R3526" s="1"/>
  <c r="O3529"/>
  <c r="R5891"/>
  <c r="R5890" s="1"/>
  <c r="R5889" s="1"/>
  <c r="R5888" s="1"/>
  <c r="R5887" s="1"/>
  <c r="R5886" s="1"/>
  <c r="R5885" s="1"/>
  <c r="O5891"/>
  <c r="R5915"/>
  <c r="R5914" s="1"/>
  <c r="R5913" s="1"/>
  <c r="R5912" s="1"/>
  <c r="R5911" s="1"/>
  <c r="R5910" s="1"/>
  <c r="O5915"/>
  <c r="R5872"/>
  <c r="R5871" s="1"/>
  <c r="R5870" s="1"/>
  <c r="R5869" s="1"/>
  <c r="O5872"/>
  <c r="R3500"/>
  <c r="R3499" s="1"/>
  <c r="R3498" s="1"/>
  <c r="R3497" s="1"/>
  <c r="O3500"/>
  <c r="R5859"/>
  <c r="R5858" s="1"/>
  <c r="R5857" s="1"/>
  <c r="R5856" s="1"/>
  <c r="O5859"/>
  <c r="R5855"/>
  <c r="R5854" s="1"/>
  <c r="R5853" s="1"/>
  <c r="R5852" s="1"/>
  <c r="O5855"/>
  <c r="R3456"/>
  <c r="R3455" s="1"/>
  <c r="R3454" s="1"/>
  <c r="R3453" s="1"/>
  <c r="R3452" s="1"/>
  <c r="O3456"/>
  <c r="R3476"/>
  <c r="R3475" s="1"/>
  <c r="R3474" s="1"/>
  <c r="R3473" s="1"/>
  <c r="R3472" s="1"/>
  <c r="O3476"/>
  <c r="R3435"/>
  <c r="R3434" s="1"/>
  <c r="R3433" s="1"/>
  <c r="R3432" s="1"/>
  <c r="O3435"/>
  <c r="R3407"/>
  <c r="R3406" s="1"/>
  <c r="R3405" s="1"/>
  <c r="R3404" s="1"/>
  <c r="O3407"/>
  <c r="R3431"/>
  <c r="R3430" s="1"/>
  <c r="R3429" s="1"/>
  <c r="R3428" s="1"/>
  <c r="O3431"/>
  <c r="R3362"/>
  <c r="R3361" s="1"/>
  <c r="R3360" s="1"/>
  <c r="R3359" s="1"/>
  <c r="O3362"/>
  <c r="R3382"/>
  <c r="R3381" s="1"/>
  <c r="R3380" s="1"/>
  <c r="R3379" s="1"/>
  <c r="O3382"/>
  <c r="R3386"/>
  <c r="R3385" s="1"/>
  <c r="R3384" s="1"/>
  <c r="R3383" s="1"/>
  <c r="O3386"/>
  <c r="R3319"/>
  <c r="R3318" s="1"/>
  <c r="R3317" s="1"/>
  <c r="R3316" s="1"/>
  <c r="R3315" s="1"/>
  <c r="O3319"/>
  <c r="R3339"/>
  <c r="R3338" s="1"/>
  <c r="R3337" s="1"/>
  <c r="R3336" s="1"/>
  <c r="R3335" s="1"/>
  <c r="O3339"/>
  <c r="R5817"/>
  <c r="R5816" s="1"/>
  <c r="R5815" s="1"/>
  <c r="R5814" s="1"/>
  <c r="R5813" s="1"/>
  <c r="R5812" s="1"/>
  <c r="R5811" s="1"/>
  <c r="O5817"/>
  <c r="R5765"/>
  <c r="R5764" s="1"/>
  <c r="R5763" s="1"/>
  <c r="R5762" s="1"/>
  <c r="R5761" s="1"/>
  <c r="O5765"/>
  <c r="R5781"/>
  <c r="R5780" s="1"/>
  <c r="R5779" s="1"/>
  <c r="R5778" s="1"/>
  <c r="O5781"/>
  <c r="R5797"/>
  <c r="R5796" s="1"/>
  <c r="R5795" s="1"/>
  <c r="R5794" s="1"/>
  <c r="O5797"/>
  <c r="R5736"/>
  <c r="R5735" s="1"/>
  <c r="R5734" s="1"/>
  <c r="R5733" s="1"/>
  <c r="O5736"/>
  <c r="R5748"/>
  <c r="R5747" s="1"/>
  <c r="R5746" s="1"/>
  <c r="R5745" s="1"/>
  <c r="O5748"/>
  <c r="R3243"/>
  <c r="R3242" s="1"/>
  <c r="R3241" s="1"/>
  <c r="R3240" s="1"/>
  <c r="O3243"/>
  <c r="R3219"/>
  <c r="R3218" s="1"/>
  <c r="R3217" s="1"/>
  <c r="R3216" s="1"/>
  <c r="R3215" s="1"/>
  <c r="O3219"/>
  <c r="R5703"/>
  <c r="R5702" s="1"/>
  <c r="R5701" s="1"/>
  <c r="R5700" s="1"/>
  <c r="R5699" s="1"/>
  <c r="O5703"/>
  <c r="R5718"/>
  <c r="R5717" s="1"/>
  <c r="R5716" s="1"/>
  <c r="R5715" s="1"/>
  <c r="R5714" s="1"/>
  <c r="O5718"/>
  <c r="R3167"/>
  <c r="R3166" s="1"/>
  <c r="R3165" s="1"/>
  <c r="R3164" s="1"/>
  <c r="O3167"/>
  <c r="R3183"/>
  <c r="R3182" s="1"/>
  <c r="R3181" s="1"/>
  <c r="R3180" s="1"/>
  <c r="O3183"/>
  <c r="R5681"/>
  <c r="R5680" s="1"/>
  <c r="R5679" s="1"/>
  <c r="R5678" s="1"/>
  <c r="R5677" s="1"/>
  <c r="R5676" s="1"/>
  <c r="O5681"/>
  <c r="D3298"/>
  <c r="D3292"/>
  <c r="D3286"/>
  <c r="D3280"/>
  <c r="D3274"/>
  <c r="D3268"/>
  <c r="D3262"/>
  <c r="D3256"/>
  <c r="D3250"/>
  <c r="D5950"/>
  <c r="D5946"/>
  <c r="D5942"/>
  <c r="D5938"/>
  <c r="D5934"/>
  <c r="D5930"/>
  <c r="D5926"/>
  <c r="D10305"/>
  <c r="D3590"/>
  <c r="D3586"/>
  <c r="D3582"/>
  <c r="D3578"/>
  <c r="D3574"/>
  <c r="D3570"/>
  <c r="D3566"/>
  <c r="D3562"/>
  <c r="D3558"/>
  <c r="D3554"/>
  <c r="D3619"/>
  <c r="D3615"/>
  <c r="D3611"/>
  <c r="D3607"/>
  <c r="D3603"/>
  <c r="D3599"/>
  <c r="D3595"/>
  <c r="D8913"/>
  <c r="D8909"/>
  <c r="D8917"/>
  <c r="D8901"/>
  <c r="D8893"/>
  <c r="D8905"/>
  <c r="D8897"/>
  <c r="D8921"/>
  <c r="D5991"/>
  <c r="D5987"/>
  <c r="D5983"/>
  <c r="D5979"/>
  <c r="D5975"/>
  <c r="D5971"/>
  <c r="D5967"/>
  <c r="D5963"/>
  <c r="D5959"/>
  <c r="D5955"/>
  <c r="D3636"/>
  <c r="D3632"/>
  <c r="D3628"/>
  <c r="D3624"/>
  <c r="D8950"/>
  <c r="D8946"/>
  <c r="D8942"/>
  <c r="D8938"/>
  <c r="D8934"/>
  <c r="D8930"/>
  <c r="D8926"/>
  <c r="D8954"/>
  <c r="D6016"/>
  <c r="D6024"/>
  <c r="D6020"/>
  <c r="D6012"/>
  <c r="D6008"/>
  <c r="D6004"/>
  <c r="D6000"/>
  <c r="D5996"/>
  <c r="D7072"/>
  <c r="D7188"/>
  <c r="D7275"/>
  <c r="D7228"/>
  <c r="D9803"/>
  <c r="D3673"/>
  <c r="D3677"/>
  <c r="D3669"/>
  <c r="D3665"/>
  <c r="D3661"/>
  <c r="D3657"/>
  <c r="D3653"/>
  <c r="D3649"/>
  <c r="D3645"/>
  <c r="D3641"/>
  <c r="D3713"/>
  <c r="D3698"/>
  <c r="D3693"/>
  <c r="D3683"/>
  <c r="D3718"/>
  <c r="D3708"/>
  <c r="D3703"/>
  <c r="D3688"/>
  <c r="D3723"/>
  <c r="O5725"/>
  <c r="O5848"/>
  <c r="O5709"/>
  <c r="O3416"/>
  <c r="O3375"/>
  <c r="O5682"/>
  <c r="O3355"/>
  <c r="O3143"/>
  <c r="O3310"/>
  <c r="O3315"/>
  <c r="O5794"/>
  <c r="O5910"/>
  <c r="O3509"/>
  <c r="O5844"/>
  <c r="O3447"/>
  <c r="O3472"/>
  <c r="O3432"/>
  <c r="O5646"/>
  <c r="O3363"/>
  <c r="O3383"/>
  <c r="O3340"/>
  <c r="O3335"/>
  <c r="O5790"/>
  <c r="O5774"/>
  <c r="O3501"/>
  <c r="O3236"/>
  <c r="O3467"/>
  <c r="O5757"/>
  <c r="O3462"/>
  <c r="O3396"/>
  <c r="O5704"/>
  <c r="O3345"/>
  <c r="O5873"/>
  <c r="O5881"/>
  <c r="O5778"/>
  <c r="O3184"/>
  <c r="O5640"/>
  <c r="O3330"/>
  <c r="O5898"/>
  <c r="O5861"/>
  <c r="O5877"/>
  <c r="O3210"/>
  <c r="O3225"/>
  <c r="O3420"/>
  <c r="O3371"/>
  <c r="O3522"/>
  <c r="O5892"/>
  <c r="O5886"/>
  <c r="O5904"/>
  <c r="O5869"/>
  <c r="O5714"/>
  <c r="O5652"/>
  <c r="O3538"/>
  <c r="O5762"/>
  <c r="O3156"/>
  <c r="O3412"/>
  <c r="O3404"/>
  <c r="O3152"/>
  <c r="O3168"/>
  <c r="O5628"/>
  <c r="O3139"/>
  <c r="O3325"/>
  <c r="O3526"/>
  <c r="O3518"/>
  <c r="O5811"/>
  <c r="O3514"/>
  <c r="O5818"/>
  <c r="O5782"/>
  <c r="O5798"/>
  <c r="O5786"/>
  <c r="O5766"/>
  <c r="O5729"/>
  <c r="O3442"/>
  <c r="O5745"/>
  <c r="O3230"/>
  <c r="O3408"/>
  <c r="O3379"/>
  <c r="O3367"/>
  <c r="O5719"/>
  <c r="O3172"/>
  <c r="O3428"/>
  <c r="O5699"/>
  <c r="O3215"/>
  <c r="O3200"/>
  <c r="O3240"/>
  <c r="O3477"/>
  <c r="O3176"/>
  <c r="O3320"/>
  <c r="O5741"/>
  <c r="O3160"/>
  <c r="O3530"/>
  <c r="O5832"/>
  <c r="O3387"/>
  <c r="O3487"/>
  <c r="O3164"/>
  <c r="O5865"/>
  <c r="O3196"/>
  <c r="O3546"/>
  <c r="O3482"/>
  <c r="O5733"/>
  <c r="O3359"/>
  <c r="O5825"/>
  <c r="O5770"/>
  <c r="O5753"/>
  <c r="O3534"/>
  <c r="O3497"/>
  <c r="O5737"/>
  <c r="O3452"/>
  <c r="O3505"/>
  <c r="O5916"/>
  <c r="O3220"/>
  <c r="O5852"/>
  <c r="O3457"/>
  <c r="O3305"/>
  <c r="O5856"/>
  <c r="O5749"/>
  <c r="O3400"/>
  <c r="O3180"/>
  <c r="O3542"/>
  <c r="O3424"/>
  <c r="R3641" l="1"/>
  <c r="R3640" s="1"/>
  <c r="R3639" s="1"/>
  <c r="R3638" s="1"/>
  <c r="O3641"/>
  <c r="R6000"/>
  <c r="R5999" s="1"/>
  <c r="R5998" s="1"/>
  <c r="R5997" s="1"/>
  <c r="O6000"/>
  <c r="R8926"/>
  <c r="R8925" s="1"/>
  <c r="R8924" s="1"/>
  <c r="R8923" s="1"/>
  <c r="O8926"/>
  <c r="R3628"/>
  <c r="R3627" s="1"/>
  <c r="R3626" s="1"/>
  <c r="R3625" s="1"/>
  <c r="O3628"/>
  <c r="R5975"/>
  <c r="R5974" s="1"/>
  <c r="R5973" s="1"/>
  <c r="R5972" s="1"/>
  <c r="O5975"/>
  <c r="R5991"/>
  <c r="R5990" s="1"/>
  <c r="R5989" s="1"/>
  <c r="R5988" s="1"/>
  <c r="O5991"/>
  <c r="R8913"/>
  <c r="R8912" s="1"/>
  <c r="R8911" s="1"/>
  <c r="R8910" s="1"/>
  <c r="O8913"/>
  <c r="R3554"/>
  <c r="R3553" s="1"/>
  <c r="R3552" s="1"/>
  <c r="R3551" s="1"/>
  <c r="O3554"/>
  <c r="R3570"/>
  <c r="R3569" s="1"/>
  <c r="R3568" s="1"/>
  <c r="R3567" s="1"/>
  <c r="O3570"/>
  <c r="R5930"/>
  <c r="R5929" s="1"/>
  <c r="R5928" s="1"/>
  <c r="R5927" s="1"/>
  <c r="O5930"/>
  <c r="R5946"/>
  <c r="R5945" s="1"/>
  <c r="R5944" s="1"/>
  <c r="R5943" s="1"/>
  <c r="O5946"/>
  <c r="R3262"/>
  <c r="R3261" s="1"/>
  <c r="R3260" s="1"/>
  <c r="R3259" s="1"/>
  <c r="R3258" s="1"/>
  <c r="R3257" s="1"/>
  <c r="O3262"/>
  <c r="R3286"/>
  <c r="R3285" s="1"/>
  <c r="R3284" s="1"/>
  <c r="R3283" s="1"/>
  <c r="R3282" s="1"/>
  <c r="R3281" s="1"/>
  <c r="O3286"/>
  <c r="R3703"/>
  <c r="R3702" s="1"/>
  <c r="R3701" s="1"/>
  <c r="R3700" s="1"/>
  <c r="R3699" s="1"/>
  <c r="O3703"/>
  <c r="R3693"/>
  <c r="R3692" s="1"/>
  <c r="R3691" s="1"/>
  <c r="R3690" s="1"/>
  <c r="R3689" s="1"/>
  <c r="O3693"/>
  <c r="R3645"/>
  <c r="R3644" s="1"/>
  <c r="R3643" s="1"/>
  <c r="R3642" s="1"/>
  <c r="O3645"/>
  <c r="R3661"/>
  <c r="R3660" s="1"/>
  <c r="R3659" s="1"/>
  <c r="R3658" s="1"/>
  <c r="O3661"/>
  <c r="R3673"/>
  <c r="R3672" s="1"/>
  <c r="R3671" s="1"/>
  <c r="R3670" s="1"/>
  <c r="O3673"/>
  <c r="R7188"/>
  <c r="R7187" s="1"/>
  <c r="R7186" s="1"/>
  <c r="R7185" s="1"/>
  <c r="O7188"/>
  <c r="R6004"/>
  <c r="R6003" s="1"/>
  <c r="R6002" s="1"/>
  <c r="R6001" s="1"/>
  <c r="O6004"/>
  <c r="R6024"/>
  <c r="R6023" s="1"/>
  <c r="R6022" s="1"/>
  <c r="R6021" s="1"/>
  <c r="O6024"/>
  <c r="R8930"/>
  <c r="R8929" s="1"/>
  <c r="R8928" s="1"/>
  <c r="R8927" s="1"/>
  <c r="O8930"/>
  <c r="R8946"/>
  <c r="R8945" s="1"/>
  <c r="R8944" s="1"/>
  <c r="R8943" s="1"/>
  <c r="O8946"/>
  <c r="R3632"/>
  <c r="R3631" s="1"/>
  <c r="R3630" s="1"/>
  <c r="R3629" s="1"/>
  <c r="O3632"/>
  <c r="R5963"/>
  <c r="R5962" s="1"/>
  <c r="R5961" s="1"/>
  <c r="R5960" s="1"/>
  <c r="O5963"/>
  <c r="R5979"/>
  <c r="R5978" s="1"/>
  <c r="R5977" s="1"/>
  <c r="R5976" s="1"/>
  <c r="O5979"/>
  <c r="R8921"/>
  <c r="R8920" s="1"/>
  <c r="R8919" s="1"/>
  <c r="R8918" s="1"/>
  <c r="O8921"/>
  <c r="R8901"/>
  <c r="R8900" s="1"/>
  <c r="R8899" s="1"/>
  <c r="R8898" s="1"/>
  <c r="O8901"/>
  <c r="R3595"/>
  <c r="R3594" s="1"/>
  <c r="R3593" s="1"/>
  <c r="R3592" s="1"/>
  <c r="O3595"/>
  <c r="R3611"/>
  <c r="R3610" s="1"/>
  <c r="R3609" s="1"/>
  <c r="R3608" s="1"/>
  <c r="O3611"/>
  <c r="R3558"/>
  <c r="R3557" s="1"/>
  <c r="R3556" s="1"/>
  <c r="R3555" s="1"/>
  <c r="O3558"/>
  <c r="R3574"/>
  <c r="R3573" s="1"/>
  <c r="R3572" s="1"/>
  <c r="R3571" s="1"/>
  <c r="O3574"/>
  <c r="R3590"/>
  <c r="R3589" s="1"/>
  <c r="R3588" s="1"/>
  <c r="R3587" s="1"/>
  <c r="O3590"/>
  <c r="R5934"/>
  <c r="R5933" s="1"/>
  <c r="R5932" s="1"/>
  <c r="R5931" s="1"/>
  <c r="O5934"/>
  <c r="R5950"/>
  <c r="R5949" s="1"/>
  <c r="R5948" s="1"/>
  <c r="R5947" s="1"/>
  <c r="O5950"/>
  <c r="R3268"/>
  <c r="R3267" s="1"/>
  <c r="R3266" s="1"/>
  <c r="R3265" s="1"/>
  <c r="R3264" s="1"/>
  <c r="R3263" s="1"/>
  <c r="O3268"/>
  <c r="R3292"/>
  <c r="R3291" s="1"/>
  <c r="R3290" s="1"/>
  <c r="R3289" s="1"/>
  <c r="R3288" s="1"/>
  <c r="R3287" s="1"/>
  <c r="O3292"/>
  <c r="R3688"/>
  <c r="R3687" s="1"/>
  <c r="R3686" s="1"/>
  <c r="R3685" s="1"/>
  <c r="R3684" s="1"/>
  <c r="O3688"/>
  <c r="R3657"/>
  <c r="R3656" s="1"/>
  <c r="R3655" s="1"/>
  <c r="R3654" s="1"/>
  <c r="O3657"/>
  <c r="R3708"/>
  <c r="R3707" s="1"/>
  <c r="R3706" s="1"/>
  <c r="R3705" s="1"/>
  <c r="R3704" s="1"/>
  <c r="O3708"/>
  <c r="R3649"/>
  <c r="R3648" s="1"/>
  <c r="R3647" s="1"/>
  <c r="R3646" s="1"/>
  <c r="O3649"/>
  <c r="R9803"/>
  <c r="R9802" s="1"/>
  <c r="R9801" s="1"/>
  <c r="R9800" s="1"/>
  <c r="O9803"/>
  <c r="R6008"/>
  <c r="R6007" s="1"/>
  <c r="R6006" s="1"/>
  <c r="R6005" s="1"/>
  <c r="O6008"/>
  <c r="R8934"/>
  <c r="R8933" s="1"/>
  <c r="R8932" s="1"/>
  <c r="R8931" s="1"/>
  <c r="O8934"/>
  <c r="R3636"/>
  <c r="R3635" s="1"/>
  <c r="R3634" s="1"/>
  <c r="R3633" s="1"/>
  <c r="O3636"/>
  <c r="R8897"/>
  <c r="R8896" s="1"/>
  <c r="R8895" s="1"/>
  <c r="R8894" s="1"/>
  <c r="O8897"/>
  <c r="R3599"/>
  <c r="R3598" s="1"/>
  <c r="R3597" s="1"/>
  <c r="R3596" s="1"/>
  <c r="O3599"/>
  <c r="R3562"/>
  <c r="R3561" s="1"/>
  <c r="R3560" s="1"/>
  <c r="R3559" s="1"/>
  <c r="O3562"/>
  <c r="R5938"/>
  <c r="R5937" s="1"/>
  <c r="R5936" s="1"/>
  <c r="R5935" s="1"/>
  <c r="O5938"/>
  <c r="R3683"/>
  <c r="R3682" s="1"/>
  <c r="R3681" s="1"/>
  <c r="R3680" s="1"/>
  <c r="R3679" s="1"/>
  <c r="O3683"/>
  <c r="R3677"/>
  <c r="R3676" s="1"/>
  <c r="R3675" s="1"/>
  <c r="R3674" s="1"/>
  <c r="O3677"/>
  <c r="R3698"/>
  <c r="R3697" s="1"/>
  <c r="R3696" s="1"/>
  <c r="R3695" s="1"/>
  <c r="R3694" s="1"/>
  <c r="O3698"/>
  <c r="R3665"/>
  <c r="R3664" s="1"/>
  <c r="R3663" s="1"/>
  <c r="R3662" s="1"/>
  <c r="O3665"/>
  <c r="R7072"/>
  <c r="R7071" s="1"/>
  <c r="R7070" s="1"/>
  <c r="R7069" s="1"/>
  <c r="O7072"/>
  <c r="R6016"/>
  <c r="R6015" s="1"/>
  <c r="R6014" s="1"/>
  <c r="R6013" s="1"/>
  <c r="O6016"/>
  <c r="R8950"/>
  <c r="R8949" s="1"/>
  <c r="R8948" s="1"/>
  <c r="R8947" s="1"/>
  <c r="O8950"/>
  <c r="R5967"/>
  <c r="R5966" s="1"/>
  <c r="R5965" s="1"/>
  <c r="R5964" s="1"/>
  <c r="O5967"/>
  <c r="R5983"/>
  <c r="R5982" s="1"/>
  <c r="R5981" s="1"/>
  <c r="R5980" s="1"/>
  <c r="O5983"/>
  <c r="R8917"/>
  <c r="R8916" s="1"/>
  <c r="R8915" s="1"/>
  <c r="R8914" s="1"/>
  <c r="O8917"/>
  <c r="R3615"/>
  <c r="R3614" s="1"/>
  <c r="R3613" s="1"/>
  <c r="R3612" s="1"/>
  <c r="O3615"/>
  <c r="R3578"/>
  <c r="R3577" s="1"/>
  <c r="R3576" s="1"/>
  <c r="R3575" s="1"/>
  <c r="O3578"/>
  <c r="R10305"/>
  <c r="R10304" s="1"/>
  <c r="R10303" s="1"/>
  <c r="R10302" s="1"/>
  <c r="R10301" s="1"/>
  <c r="O10305"/>
  <c r="R3250"/>
  <c r="R3249" s="1"/>
  <c r="R3248" s="1"/>
  <c r="R3247" s="1"/>
  <c r="R3246" s="1"/>
  <c r="R3245" s="1"/>
  <c r="R3244" s="1"/>
  <c r="O3250"/>
  <c r="R3274"/>
  <c r="R3273" s="1"/>
  <c r="R3272" s="1"/>
  <c r="R3271" s="1"/>
  <c r="R3270" s="1"/>
  <c r="R3269" s="1"/>
  <c r="O3274"/>
  <c r="R3298"/>
  <c r="R3297" s="1"/>
  <c r="R3296" s="1"/>
  <c r="R3295" s="1"/>
  <c r="R3294" s="1"/>
  <c r="R3293" s="1"/>
  <c r="O3298"/>
  <c r="R3723"/>
  <c r="R3722" s="1"/>
  <c r="R3721" s="1"/>
  <c r="R3720" s="1"/>
  <c r="R3719" s="1"/>
  <c r="O3723"/>
  <c r="R3718"/>
  <c r="R3717" s="1"/>
  <c r="R3716" s="1"/>
  <c r="R3715" s="1"/>
  <c r="R3714" s="1"/>
  <c r="O3718"/>
  <c r="R3713"/>
  <c r="R3712" s="1"/>
  <c r="R3711" s="1"/>
  <c r="R3710" s="1"/>
  <c r="R3709" s="1"/>
  <c r="O3713"/>
  <c r="R3653"/>
  <c r="R3652" s="1"/>
  <c r="R3651" s="1"/>
  <c r="R3650" s="1"/>
  <c r="O3653"/>
  <c r="R3669"/>
  <c r="R3668" s="1"/>
  <c r="R3667" s="1"/>
  <c r="R3666" s="1"/>
  <c r="O3669"/>
  <c r="R7228"/>
  <c r="R7227" s="1"/>
  <c r="R7226" s="1"/>
  <c r="R7225" s="1"/>
  <c r="O7228"/>
  <c r="R5996"/>
  <c r="R5995" s="1"/>
  <c r="R5994" s="1"/>
  <c r="R5993" s="1"/>
  <c r="O5996"/>
  <c r="R6012"/>
  <c r="R6011" s="1"/>
  <c r="R6010" s="1"/>
  <c r="R6009" s="1"/>
  <c r="O6012"/>
  <c r="R8954"/>
  <c r="R8953" s="1"/>
  <c r="R8952" s="1"/>
  <c r="R8951" s="1"/>
  <c r="O8954"/>
  <c r="R8938"/>
  <c r="R8937" s="1"/>
  <c r="R8936" s="1"/>
  <c r="R8935" s="1"/>
  <c r="O8938"/>
  <c r="R3624"/>
  <c r="R3623" s="1"/>
  <c r="R3622" s="1"/>
  <c r="R3621" s="1"/>
  <c r="O3624"/>
  <c r="R5955"/>
  <c r="R5954" s="1"/>
  <c r="R5953" s="1"/>
  <c r="R5952" s="1"/>
  <c r="O5955"/>
  <c r="R5971"/>
  <c r="R5970" s="1"/>
  <c r="R5969" s="1"/>
  <c r="R5968" s="1"/>
  <c r="O5971"/>
  <c r="R5987"/>
  <c r="R5986" s="1"/>
  <c r="R5985" s="1"/>
  <c r="R5984" s="1"/>
  <c r="O5987"/>
  <c r="R8905"/>
  <c r="R8904" s="1"/>
  <c r="R8903" s="1"/>
  <c r="R8902" s="1"/>
  <c r="O8905"/>
  <c r="R8909"/>
  <c r="R8908" s="1"/>
  <c r="R8907" s="1"/>
  <c r="R8906" s="1"/>
  <c r="O8909"/>
  <c r="R3603"/>
  <c r="R3602" s="1"/>
  <c r="R3601" s="1"/>
  <c r="R3600" s="1"/>
  <c r="O3603"/>
  <c r="R3619"/>
  <c r="R3618" s="1"/>
  <c r="R3617" s="1"/>
  <c r="R3616" s="1"/>
  <c r="O3619"/>
  <c r="R3566"/>
  <c r="R3565" s="1"/>
  <c r="R3564" s="1"/>
  <c r="R3563" s="1"/>
  <c r="O3566"/>
  <c r="R3582"/>
  <c r="R3581" s="1"/>
  <c r="R3580" s="1"/>
  <c r="R3579" s="1"/>
  <c r="O3582"/>
  <c r="R5926"/>
  <c r="R5925" s="1"/>
  <c r="R5924" s="1"/>
  <c r="R5923" s="1"/>
  <c r="O5926"/>
  <c r="R5942"/>
  <c r="R5941" s="1"/>
  <c r="R5940" s="1"/>
  <c r="R5939" s="1"/>
  <c r="O5942"/>
  <c r="R3256"/>
  <c r="R3255" s="1"/>
  <c r="R3254" s="1"/>
  <c r="R3253" s="1"/>
  <c r="R3252" s="1"/>
  <c r="R3251" s="1"/>
  <c r="O3256"/>
  <c r="R3280"/>
  <c r="R3279" s="1"/>
  <c r="R3278" s="1"/>
  <c r="R3277" s="1"/>
  <c r="R3276" s="1"/>
  <c r="R3275" s="1"/>
  <c r="O3280"/>
  <c r="R7275"/>
  <c r="R7274" s="1"/>
  <c r="R7273" s="1"/>
  <c r="R7272" s="1"/>
  <c r="O7275"/>
  <c r="R6020"/>
  <c r="R6019" s="1"/>
  <c r="R6018" s="1"/>
  <c r="R6017" s="1"/>
  <c r="O6020"/>
  <c r="R8942"/>
  <c r="R8941" s="1"/>
  <c r="R8940" s="1"/>
  <c r="R8939" s="1"/>
  <c r="O8942"/>
  <c r="R5959"/>
  <c r="R5958" s="1"/>
  <c r="R5957" s="1"/>
  <c r="R5956" s="1"/>
  <c r="O5959"/>
  <c r="R8893"/>
  <c r="R8892" s="1"/>
  <c r="R8891" s="1"/>
  <c r="R8890" s="1"/>
  <c r="O8893"/>
  <c r="R3607"/>
  <c r="R3606" s="1"/>
  <c r="R3605" s="1"/>
  <c r="R3604" s="1"/>
  <c r="O3607"/>
  <c r="R3586"/>
  <c r="R3585" s="1"/>
  <c r="R3584" s="1"/>
  <c r="R3583" s="1"/>
  <c r="O3586"/>
  <c r="D4227"/>
  <c r="D3760"/>
  <c r="D3756"/>
  <c r="D3752"/>
  <c r="D3748"/>
  <c r="D3744"/>
  <c r="D3740"/>
  <c r="D3736"/>
  <c r="D3732"/>
  <c r="D3728"/>
  <c r="D3777"/>
  <c r="D3785"/>
  <c r="D3765"/>
  <c r="D3769"/>
  <c r="D3793"/>
  <c r="D3773"/>
  <c r="D3797"/>
  <c r="D3789"/>
  <c r="D3781"/>
  <c r="D6037"/>
  <c r="D6057"/>
  <c r="D6053"/>
  <c r="D6049"/>
  <c r="D6045"/>
  <c r="D6041"/>
  <c r="D6033"/>
  <c r="D6029"/>
  <c r="D3818"/>
  <c r="D3814"/>
  <c r="D3802"/>
  <c r="D3810"/>
  <c r="D3806"/>
  <c r="D8987"/>
  <c r="D8983"/>
  <c r="D8979"/>
  <c r="D8975"/>
  <c r="D8971"/>
  <c r="D8967"/>
  <c r="D8963"/>
  <c r="D8959"/>
  <c r="D3851"/>
  <c r="D3831"/>
  <c r="D3823"/>
  <c r="D3827"/>
  <c r="D3855"/>
  <c r="D3847"/>
  <c r="D3843"/>
  <c r="D3839"/>
  <c r="D3835"/>
  <c r="D3872"/>
  <c r="D3860"/>
  <c r="D3864"/>
  <c r="D3880"/>
  <c r="D3876"/>
  <c r="D3868"/>
  <c r="D9610"/>
  <c r="D9606"/>
  <c r="D9602"/>
  <c r="D9498"/>
  <c r="D9490"/>
  <c r="D9246"/>
  <c r="O7185"/>
  <c r="O5976"/>
  <c r="O3612"/>
  <c r="O3300"/>
  <c r="O3275"/>
  <c r="O3625"/>
  <c r="O5939"/>
  <c r="O8939"/>
  <c r="O5694"/>
  <c r="O5984"/>
  <c r="O3245"/>
  <c r="O3563"/>
  <c r="O3658"/>
  <c r="O3621"/>
  <c r="O8906"/>
  <c r="O8914"/>
  <c r="O3493"/>
  <c r="O8931"/>
  <c r="O5927"/>
  <c r="O5935"/>
  <c r="O5803"/>
  <c r="O3551"/>
  <c r="O3704"/>
  <c r="O3205"/>
  <c r="O6017"/>
  <c r="O5931"/>
  <c r="O3571"/>
  <c r="O5960"/>
  <c r="O5923"/>
  <c r="O3600"/>
  <c r="O3674"/>
  <c r="O3257"/>
  <c r="O5947"/>
  <c r="O3583"/>
  <c r="O3709"/>
  <c r="O6001"/>
  <c r="O3719"/>
  <c r="O6009"/>
  <c r="O3293"/>
  <c r="O3587"/>
  <c r="O8890"/>
  <c r="O8935"/>
  <c r="O5943"/>
  <c r="O3670"/>
  <c r="O3646"/>
  <c r="O8923"/>
  <c r="O8898"/>
  <c r="O3567"/>
  <c r="O5980"/>
  <c r="O6005"/>
  <c r="O9800"/>
  <c r="O3269"/>
  <c r="O5676"/>
  <c r="O3251"/>
  <c r="O6021"/>
  <c r="O3694"/>
  <c r="O5964"/>
  <c r="O5840"/>
  <c r="O3679"/>
  <c r="O3638"/>
  <c r="O3654"/>
  <c r="O3555"/>
  <c r="O3263"/>
  <c r="O3351"/>
  <c r="O5997"/>
  <c r="O8943"/>
  <c r="O8918"/>
  <c r="O3616"/>
  <c r="O7272"/>
  <c r="O3392"/>
  <c r="O3608"/>
  <c r="O3437"/>
  <c r="O3604"/>
  <c r="O8947"/>
  <c r="O5993"/>
  <c r="O3689"/>
  <c r="O6013"/>
  <c r="O8927"/>
  <c r="O3666"/>
  <c r="O3281"/>
  <c r="O3633"/>
  <c r="O5952"/>
  <c r="O3714"/>
  <c r="O3642"/>
  <c r="O3629"/>
  <c r="O3559"/>
  <c r="O8902"/>
  <c r="O3596"/>
  <c r="O3699"/>
  <c r="O7069"/>
  <c r="O5968"/>
  <c r="O5972"/>
  <c r="O3662"/>
  <c r="O5956"/>
  <c r="O10301"/>
  <c r="O3287"/>
  <c r="O8910"/>
  <c r="O7225"/>
  <c r="O3579"/>
  <c r="O3684"/>
  <c r="O3592"/>
  <c r="O5988"/>
  <c r="O8894"/>
  <c r="O3575"/>
  <c r="O8951"/>
  <c r="O3650"/>
  <c r="R9498" l="1"/>
  <c r="R9497" s="1"/>
  <c r="R9496" s="1"/>
  <c r="R9495" s="1"/>
  <c r="O9498"/>
  <c r="R9606"/>
  <c r="R9605" s="1"/>
  <c r="R9604" s="1"/>
  <c r="R9603" s="1"/>
  <c r="O9606"/>
  <c r="R3835"/>
  <c r="R3834" s="1"/>
  <c r="R3833" s="1"/>
  <c r="R3832" s="1"/>
  <c r="O3835"/>
  <c r="R3851"/>
  <c r="R3850" s="1"/>
  <c r="R3849" s="1"/>
  <c r="R3848" s="1"/>
  <c r="O3851"/>
  <c r="R8987"/>
  <c r="R8986" s="1"/>
  <c r="R8985" s="1"/>
  <c r="R8984" s="1"/>
  <c r="O8987"/>
  <c r="R6041"/>
  <c r="R6040" s="1"/>
  <c r="R6039" s="1"/>
  <c r="R6038" s="1"/>
  <c r="O6041"/>
  <c r="R3797"/>
  <c r="R3796" s="1"/>
  <c r="R3795" s="1"/>
  <c r="R3794" s="1"/>
  <c r="O3797"/>
  <c r="R3732"/>
  <c r="R3731" s="1"/>
  <c r="R3730" s="1"/>
  <c r="R3729" s="1"/>
  <c r="O3732"/>
  <c r="R3748"/>
  <c r="R3747" s="1"/>
  <c r="R3746" s="1"/>
  <c r="R3745" s="1"/>
  <c r="O3748"/>
  <c r="R5951"/>
  <c r="R9490"/>
  <c r="R9489" s="1"/>
  <c r="R9488" s="1"/>
  <c r="R9487" s="1"/>
  <c r="O9490"/>
  <c r="R9610"/>
  <c r="R9609" s="1"/>
  <c r="R9608" s="1"/>
  <c r="R9607" s="1"/>
  <c r="O9610"/>
  <c r="R3864"/>
  <c r="R3863" s="1"/>
  <c r="R3862" s="1"/>
  <c r="R3861" s="1"/>
  <c r="O3864"/>
  <c r="R3839"/>
  <c r="R3838" s="1"/>
  <c r="R3837" s="1"/>
  <c r="R3836" s="1"/>
  <c r="O3839"/>
  <c r="R3827"/>
  <c r="R3826" s="1"/>
  <c r="R3825" s="1"/>
  <c r="R3824" s="1"/>
  <c r="O3827"/>
  <c r="R8959"/>
  <c r="R8958" s="1"/>
  <c r="R8957" s="1"/>
  <c r="R8956" s="1"/>
  <c r="R8955" s="1"/>
  <c r="O8959"/>
  <c r="R8975"/>
  <c r="R8974" s="1"/>
  <c r="R8973" s="1"/>
  <c r="R8972" s="1"/>
  <c r="O8975"/>
  <c r="R3806"/>
  <c r="R3805" s="1"/>
  <c r="R3804" s="1"/>
  <c r="R3803" s="1"/>
  <c r="O3806"/>
  <c r="R3818"/>
  <c r="R3817" s="1"/>
  <c r="R3816" s="1"/>
  <c r="R3815" s="1"/>
  <c r="O3818"/>
  <c r="R6045"/>
  <c r="R6044" s="1"/>
  <c r="R6043" s="1"/>
  <c r="R6042" s="1"/>
  <c r="O6045"/>
  <c r="R6037"/>
  <c r="R6036" s="1"/>
  <c r="R6035" s="1"/>
  <c r="R6034" s="1"/>
  <c r="O6037"/>
  <c r="R3773"/>
  <c r="R3772" s="1"/>
  <c r="R3771" s="1"/>
  <c r="R3770" s="1"/>
  <c r="O3773"/>
  <c r="R3785"/>
  <c r="R3784" s="1"/>
  <c r="R3783" s="1"/>
  <c r="R3782" s="1"/>
  <c r="O3785"/>
  <c r="R3736"/>
  <c r="R3735" s="1"/>
  <c r="R3734" s="1"/>
  <c r="R3733" s="1"/>
  <c r="O3736"/>
  <c r="R3752"/>
  <c r="R3751" s="1"/>
  <c r="R3750" s="1"/>
  <c r="R3749" s="1"/>
  <c r="O3752"/>
  <c r="R3868"/>
  <c r="R3867" s="1"/>
  <c r="R3866" s="1"/>
  <c r="R3865" s="1"/>
  <c r="O3868"/>
  <c r="R3843"/>
  <c r="R3842" s="1"/>
  <c r="R3841" s="1"/>
  <c r="R3840" s="1"/>
  <c r="O3843"/>
  <c r="R8963"/>
  <c r="R8962" s="1"/>
  <c r="R8961" s="1"/>
  <c r="R8960" s="1"/>
  <c r="O8963"/>
  <c r="R6029"/>
  <c r="R6028" s="1"/>
  <c r="R6027" s="1"/>
  <c r="R6026" s="1"/>
  <c r="R6025" s="1"/>
  <c r="O6029"/>
  <c r="R3793"/>
  <c r="R3792" s="1"/>
  <c r="R3791" s="1"/>
  <c r="R3790" s="1"/>
  <c r="O3793"/>
  <c r="R5922"/>
  <c r="R7068"/>
  <c r="R3678"/>
  <c r="R3550"/>
  <c r="R3860"/>
  <c r="R3859" s="1"/>
  <c r="R3858" s="1"/>
  <c r="R3857" s="1"/>
  <c r="R3856" s="1"/>
  <c r="O3860"/>
  <c r="R3823"/>
  <c r="R3822" s="1"/>
  <c r="R3821" s="1"/>
  <c r="R3820" s="1"/>
  <c r="R3819" s="1"/>
  <c r="O3823"/>
  <c r="R8979"/>
  <c r="R8978" s="1"/>
  <c r="R8977" s="1"/>
  <c r="R8976" s="1"/>
  <c r="O8979"/>
  <c r="R3810"/>
  <c r="R3809" s="1"/>
  <c r="R3808" s="1"/>
  <c r="R3807" s="1"/>
  <c r="O3810"/>
  <c r="R6049"/>
  <c r="R6048" s="1"/>
  <c r="R6047" s="1"/>
  <c r="R6046" s="1"/>
  <c r="O6049"/>
  <c r="R3781"/>
  <c r="R3780" s="1"/>
  <c r="R3779" s="1"/>
  <c r="R3778" s="1"/>
  <c r="O3781"/>
  <c r="R3777"/>
  <c r="R3776" s="1"/>
  <c r="R3775" s="1"/>
  <c r="R3774" s="1"/>
  <c r="O3777"/>
  <c r="R3740"/>
  <c r="R3739" s="1"/>
  <c r="R3738" s="1"/>
  <c r="R3737" s="1"/>
  <c r="O3740"/>
  <c r="R3756"/>
  <c r="R3755" s="1"/>
  <c r="R3754" s="1"/>
  <c r="R3753" s="1"/>
  <c r="O3756"/>
  <c r="R8889"/>
  <c r="R3620"/>
  <c r="R5992"/>
  <c r="R9602"/>
  <c r="R9601" s="1"/>
  <c r="R9600" s="1"/>
  <c r="R9599" s="1"/>
  <c r="O9602"/>
  <c r="R3876"/>
  <c r="R3875" s="1"/>
  <c r="R3874" s="1"/>
  <c r="R3873" s="1"/>
  <c r="O3876"/>
  <c r="R3872"/>
  <c r="R3871" s="1"/>
  <c r="R3870" s="1"/>
  <c r="R3869" s="1"/>
  <c r="O3872"/>
  <c r="R3847"/>
  <c r="R3846" s="1"/>
  <c r="R3845" s="1"/>
  <c r="R3844" s="1"/>
  <c r="O3847"/>
  <c r="R3831"/>
  <c r="R3830" s="1"/>
  <c r="R3829" s="1"/>
  <c r="R3828" s="1"/>
  <c r="O3831"/>
  <c r="R8967"/>
  <c r="R8966" s="1"/>
  <c r="R8965" s="1"/>
  <c r="R8964" s="1"/>
  <c r="O8967"/>
  <c r="R8983"/>
  <c r="R8982" s="1"/>
  <c r="R8981" s="1"/>
  <c r="R8980" s="1"/>
  <c r="O8983"/>
  <c r="R3802"/>
  <c r="R3801" s="1"/>
  <c r="R3800" s="1"/>
  <c r="R3799" s="1"/>
  <c r="R3798" s="1"/>
  <c r="O3802"/>
  <c r="R6033"/>
  <c r="R6032" s="1"/>
  <c r="R6031" s="1"/>
  <c r="R6030" s="1"/>
  <c r="O6033"/>
  <c r="R6053"/>
  <c r="R6052" s="1"/>
  <c r="R6051" s="1"/>
  <c r="R6050" s="1"/>
  <c r="O6053"/>
  <c r="R3789"/>
  <c r="R3788" s="1"/>
  <c r="R3787" s="1"/>
  <c r="R3786" s="1"/>
  <c r="O3789"/>
  <c r="R3769"/>
  <c r="R3768" s="1"/>
  <c r="R3767" s="1"/>
  <c r="R3766" s="1"/>
  <c r="O3769"/>
  <c r="R3728"/>
  <c r="R3727" s="1"/>
  <c r="R3726" s="1"/>
  <c r="R3725" s="1"/>
  <c r="R3724" s="1"/>
  <c r="O3728"/>
  <c r="R3744"/>
  <c r="R3743" s="1"/>
  <c r="R3742" s="1"/>
  <c r="R3741" s="1"/>
  <c r="O3744"/>
  <c r="R3760"/>
  <c r="R3759" s="1"/>
  <c r="R3758" s="1"/>
  <c r="R3757" s="1"/>
  <c r="O3760"/>
  <c r="R9246"/>
  <c r="R9245" s="1"/>
  <c r="R9244" s="1"/>
  <c r="R9243" s="1"/>
  <c r="O9246"/>
  <c r="R3880"/>
  <c r="R3879" s="1"/>
  <c r="R3878" s="1"/>
  <c r="R3877" s="1"/>
  <c r="O3880"/>
  <c r="R3855"/>
  <c r="R3854" s="1"/>
  <c r="R3853" s="1"/>
  <c r="R3852" s="1"/>
  <c r="O3855"/>
  <c r="R8971"/>
  <c r="R8970" s="1"/>
  <c r="R8969" s="1"/>
  <c r="R8968" s="1"/>
  <c r="O8971"/>
  <c r="R3814"/>
  <c r="R3813" s="1"/>
  <c r="R3812" s="1"/>
  <c r="R3811" s="1"/>
  <c r="O3814"/>
  <c r="R6057"/>
  <c r="R6056" s="1"/>
  <c r="R6055" s="1"/>
  <c r="R6054" s="1"/>
  <c r="O6057"/>
  <c r="R3765"/>
  <c r="R3764" s="1"/>
  <c r="R3763" s="1"/>
  <c r="R3762" s="1"/>
  <c r="R3761" s="1"/>
  <c r="O3765"/>
  <c r="R4227"/>
  <c r="R4226" s="1"/>
  <c r="R4225" s="1"/>
  <c r="R4224" s="1"/>
  <c r="O4227"/>
  <c r="R7224"/>
  <c r="R3591"/>
  <c r="R7184"/>
  <c r="R8922"/>
  <c r="R3637"/>
  <c r="D6061"/>
  <c r="D9523"/>
  <c r="D9667"/>
  <c r="D9702"/>
  <c r="D9698"/>
  <c r="D9779"/>
  <c r="D9360"/>
  <c r="D9688"/>
  <c r="D10527"/>
  <c r="D10510"/>
  <c r="D10494"/>
  <c r="D10490"/>
  <c r="D10345"/>
  <c r="D10558"/>
  <c r="D10554"/>
  <c r="D7280"/>
  <c r="D6771"/>
  <c r="D7271"/>
  <c r="D7267"/>
  <c r="D7263"/>
  <c r="D6537"/>
  <c r="D6822"/>
  <c r="D6793"/>
  <c r="D6570"/>
  <c r="D7179"/>
  <c r="D7121"/>
  <c r="D7141"/>
  <c r="D4100"/>
  <c r="D5162"/>
  <c r="D4993"/>
  <c r="D5115"/>
  <c r="D5107"/>
  <c r="D5099"/>
  <c r="D5047"/>
  <c r="D5035"/>
  <c r="D5023"/>
  <c r="D5019"/>
  <c r="D4659"/>
  <c r="D4933"/>
  <c r="D4918"/>
  <c r="D4903"/>
  <c r="D4869"/>
  <c r="O3844"/>
  <c r="O3857"/>
  <c r="O8972"/>
  <c r="O3770"/>
  <c r="O6026"/>
  <c r="O3729"/>
  <c r="O3782"/>
  <c r="O6054"/>
  <c r="O3762"/>
  <c r="O3828"/>
  <c r="O6038"/>
  <c r="O3861"/>
  <c r="O3836"/>
  <c r="O6042"/>
  <c r="O6034"/>
  <c r="O3737"/>
  <c r="O3778"/>
  <c r="O3786"/>
  <c r="O3733"/>
  <c r="O3741"/>
  <c r="O8964"/>
  <c r="O3824"/>
  <c r="O3749"/>
  <c r="O3725"/>
  <c r="O8956"/>
  <c r="O6030"/>
  <c r="O3794"/>
  <c r="O3774"/>
  <c r="O3790"/>
  <c r="O8960"/>
  <c r="O3811"/>
  <c r="O3753"/>
  <c r="O3766"/>
  <c r="O3869"/>
  <c r="O3848"/>
  <c r="O6050"/>
  <c r="O3807"/>
  <c r="O3877"/>
  <c r="O9603"/>
  <c r="O3803"/>
  <c r="O4224"/>
  <c r="O8984"/>
  <c r="O6046"/>
  <c r="O3873"/>
  <c r="O9607"/>
  <c r="O9599"/>
  <c r="O3840"/>
  <c r="O9495"/>
  <c r="O8980"/>
  <c r="O3815"/>
  <c r="O3757"/>
  <c r="O3852"/>
  <c r="O8968"/>
  <c r="O8976"/>
  <c r="O3865"/>
  <c r="O9487"/>
  <c r="O3832"/>
  <c r="O9243"/>
  <c r="O3745"/>
  <c r="R4869" l="1"/>
  <c r="R4868" s="1"/>
  <c r="R4867" s="1"/>
  <c r="R4866" s="1"/>
  <c r="O4869"/>
  <c r="R4993"/>
  <c r="R4992" s="1"/>
  <c r="R4991" s="1"/>
  <c r="R4990" s="1"/>
  <c r="O4993"/>
  <c r="R4903"/>
  <c r="R4902" s="1"/>
  <c r="R4901" s="1"/>
  <c r="R4900" s="1"/>
  <c r="R4899" s="1"/>
  <c r="O4903"/>
  <c r="R5019"/>
  <c r="R5018" s="1"/>
  <c r="R5017" s="1"/>
  <c r="R5016" s="1"/>
  <c r="O5019"/>
  <c r="R5099"/>
  <c r="R5098" s="1"/>
  <c r="R5097" s="1"/>
  <c r="R5096" s="1"/>
  <c r="O5099"/>
  <c r="R5162"/>
  <c r="R5161" s="1"/>
  <c r="R5160" s="1"/>
  <c r="R5159" s="1"/>
  <c r="R5158" s="1"/>
  <c r="O5162"/>
  <c r="R7179"/>
  <c r="R7178" s="1"/>
  <c r="R7177" s="1"/>
  <c r="R7176" s="1"/>
  <c r="O7179"/>
  <c r="R6537"/>
  <c r="R6536" s="1"/>
  <c r="R6535" s="1"/>
  <c r="R6534" s="1"/>
  <c r="O6537"/>
  <c r="R6771"/>
  <c r="R6770" s="1"/>
  <c r="R6769" s="1"/>
  <c r="R6768" s="1"/>
  <c r="O6771"/>
  <c r="R10345"/>
  <c r="R10344" s="1"/>
  <c r="R10343" s="1"/>
  <c r="R10342" s="1"/>
  <c r="O10345"/>
  <c r="R10527"/>
  <c r="R10526" s="1"/>
  <c r="R10525" s="1"/>
  <c r="R10524" s="1"/>
  <c r="O10527"/>
  <c r="R9698"/>
  <c r="R9697" s="1"/>
  <c r="R9696" s="1"/>
  <c r="R9695" s="1"/>
  <c r="O9698"/>
  <c r="R6061"/>
  <c r="R6060" s="1"/>
  <c r="R6059" s="1"/>
  <c r="R6058" s="1"/>
  <c r="O6061"/>
  <c r="R4918"/>
  <c r="R4917" s="1"/>
  <c r="R4916" s="1"/>
  <c r="R4915" s="1"/>
  <c r="R4914" s="1"/>
  <c r="O4918"/>
  <c r="R5107"/>
  <c r="R5106" s="1"/>
  <c r="R5105" s="1"/>
  <c r="R5104" s="1"/>
  <c r="O5107"/>
  <c r="R4100"/>
  <c r="R4099" s="1"/>
  <c r="R4098" s="1"/>
  <c r="R4097" s="1"/>
  <c r="R4096" s="1"/>
  <c r="O4100"/>
  <c r="R6570"/>
  <c r="R6569" s="1"/>
  <c r="R6568" s="1"/>
  <c r="R6567" s="1"/>
  <c r="O6570"/>
  <c r="R7263"/>
  <c r="R7262" s="1"/>
  <c r="R7261" s="1"/>
  <c r="R7260" s="1"/>
  <c r="R7259" s="1"/>
  <c r="O7263"/>
  <c r="R7280"/>
  <c r="R7279" s="1"/>
  <c r="R7278" s="1"/>
  <c r="R7277" s="1"/>
  <c r="R7276" s="1"/>
  <c r="O7280"/>
  <c r="R10490"/>
  <c r="R10489" s="1"/>
  <c r="R10488" s="1"/>
  <c r="R10487" s="1"/>
  <c r="R10486" s="1"/>
  <c r="O10490"/>
  <c r="R9688"/>
  <c r="R9687" s="1"/>
  <c r="R9686" s="1"/>
  <c r="R9685" s="1"/>
  <c r="O9688"/>
  <c r="R9702"/>
  <c r="R9701" s="1"/>
  <c r="R9700" s="1"/>
  <c r="R9699" s="1"/>
  <c r="O9702"/>
  <c r="R5047"/>
  <c r="R5046" s="1"/>
  <c r="R5045" s="1"/>
  <c r="R5044" s="1"/>
  <c r="O5047"/>
  <c r="R5023"/>
  <c r="R5022" s="1"/>
  <c r="R5021" s="1"/>
  <c r="R5020" s="1"/>
  <c r="O5023"/>
  <c r="R4933"/>
  <c r="R4932" s="1"/>
  <c r="R4931" s="1"/>
  <c r="R4930" s="1"/>
  <c r="R4929" s="1"/>
  <c r="O4933"/>
  <c r="R5035"/>
  <c r="R5034" s="1"/>
  <c r="R5033" s="1"/>
  <c r="R5032" s="1"/>
  <c r="O5035"/>
  <c r="R5115"/>
  <c r="R5114" s="1"/>
  <c r="R5113" s="1"/>
  <c r="R5112" s="1"/>
  <c r="O5115"/>
  <c r="R7141"/>
  <c r="R7140" s="1"/>
  <c r="R7139" s="1"/>
  <c r="R7138" s="1"/>
  <c r="O7141"/>
  <c r="R6793"/>
  <c r="R6792" s="1"/>
  <c r="R6791" s="1"/>
  <c r="R6790" s="1"/>
  <c r="R6789" s="1"/>
  <c r="O6793"/>
  <c r="R7267"/>
  <c r="R7266" s="1"/>
  <c r="R7265" s="1"/>
  <c r="R7264" s="1"/>
  <c r="O7267"/>
  <c r="R10554"/>
  <c r="R10553" s="1"/>
  <c r="R10552" s="1"/>
  <c r="R10551" s="1"/>
  <c r="R10550" s="1"/>
  <c r="O10554"/>
  <c r="R10494"/>
  <c r="R10493" s="1"/>
  <c r="R10492" s="1"/>
  <c r="R10491" s="1"/>
  <c r="O10494"/>
  <c r="R9360"/>
  <c r="R9359" s="1"/>
  <c r="R9358" s="1"/>
  <c r="R9357" s="1"/>
  <c r="O9360"/>
  <c r="R9667"/>
  <c r="R9666" s="1"/>
  <c r="R9665" s="1"/>
  <c r="R9664" s="1"/>
  <c r="R9663" s="1"/>
  <c r="O9667"/>
  <c r="R4659"/>
  <c r="R4658" s="1"/>
  <c r="R4657" s="1"/>
  <c r="R4656" s="1"/>
  <c r="O4659"/>
  <c r="R7121"/>
  <c r="R7120" s="1"/>
  <c r="R7119" s="1"/>
  <c r="R7118" s="1"/>
  <c r="O7121"/>
  <c r="R6822"/>
  <c r="R6821" s="1"/>
  <c r="R6820" s="1"/>
  <c r="R6819" s="1"/>
  <c r="O6822"/>
  <c r="R7271"/>
  <c r="R7270" s="1"/>
  <c r="R7269" s="1"/>
  <c r="R7268" s="1"/>
  <c r="O7271"/>
  <c r="R10558"/>
  <c r="R10557" s="1"/>
  <c r="R10556" s="1"/>
  <c r="R10555" s="1"/>
  <c r="O10558"/>
  <c r="R10510"/>
  <c r="R10509" s="1"/>
  <c r="R10508" s="1"/>
  <c r="R10507" s="1"/>
  <c r="O10510"/>
  <c r="R9779"/>
  <c r="R9778" s="1"/>
  <c r="R9777" s="1"/>
  <c r="R9776" s="1"/>
  <c r="O9779"/>
  <c r="R9523"/>
  <c r="R9522" s="1"/>
  <c r="R9521" s="1"/>
  <c r="R9520" s="1"/>
  <c r="O9523"/>
  <c r="D3901"/>
  <c r="D3897"/>
  <c r="D3893"/>
  <c r="D3889"/>
  <c r="D3885"/>
  <c r="D3996"/>
  <c r="D3992"/>
  <c r="D3988"/>
  <c r="D3984"/>
  <c r="D3980"/>
  <c r="D3976"/>
  <c r="D3972"/>
  <c r="D3967"/>
  <c r="D3963"/>
  <c r="D3959"/>
  <c r="D3955"/>
  <c r="D3951"/>
  <c r="D3947"/>
  <c r="D3943"/>
  <c r="D3938"/>
  <c r="D3934"/>
  <c r="D3930"/>
  <c r="D3926"/>
  <c r="D3922"/>
  <c r="D3918"/>
  <c r="D3914"/>
  <c r="D3910"/>
  <c r="D3906"/>
  <c r="O5096"/>
  <c r="O9520"/>
  <c r="O10555"/>
  <c r="O9685"/>
  <c r="O5016"/>
  <c r="O3820"/>
  <c r="O7264"/>
  <c r="O9699"/>
  <c r="O6058"/>
  <c r="O6819"/>
  <c r="O9357"/>
  <c r="O4929"/>
  <c r="O5044"/>
  <c r="O6790"/>
  <c r="O7268"/>
  <c r="O10551"/>
  <c r="O5104"/>
  <c r="O5158"/>
  <c r="O3799"/>
  <c r="O4914"/>
  <c r="O10487"/>
  <c r="O7176"/>
  <c r="O4990"/>
  <c r="O5020"/>
  <c r="O10507"/>
  <c r="O4656"/>
  <c r="O10342"/>
  <c r="O4866"/>
  <c r="O6534"/>
  <c r="O10491"/>
  <c r="O9695"/>
  <c r="O10524"/>
  <c r="O5032"/>
  <c r="O6768"/>
  <c r="O7118"/>
  <c r="O7138"/>
  <c r="O6567"/>
  <c r="O5112"/>
  <c r="O9776"/>
  <c r="R3918" l="1"/>
  <c r="R3917" s="1"/>
  <c r="R3916" s="1"/>
  <c r="R3915" s="1"/>
  <c r="O3918"/>
  <c r="R3951"/>
  <c r="R3950" s="1"/>
  <c r="R3949" s="1"/>
  <c r="R3948" s="1"/>
  <c r="O3951"/>
  <c r="R3984"/>
  <c r="R3983" s="1"/>
  <c r="R3982" s="1"/>
  <c r="R3981" s="1"/>
  <c r="O3984"/>
  <c r="R3906"/>
  <c r="R3905" s="1"/>
  <c r="R3904" s="1"/>
  <c r="R3903" s="1"/>
  <c r="O3906"/>
  <c r="R3922"/>
  <c r="R3921" s="1"/>
  <c r="R3920" s="1"/>
  <c r="R3919" s="1"/>
  <c r="O3922"/>
  <c r="R3938"/>
  <c r="R3937" s="1"/>
  <c r="R3936" s="1"/>
  <c r="R3935" s="1"/>
  <c r="O3938"/>
  <c r="R3955"/>
  <c r="R3954" s="1"/>
  <c r="R3953" s="1"/>
  <c r="R3952" s="1"/>
  <c r="O3955"/>
  <c r="R3972"/>
  <c r="R3971" s="1"/>
  <c r="R3970" s="1"/>
  <c r="R3969" s="1"/>
  <c r="O3972"/>
  <c r="R3988"/>
  <c r="R3987" s="1"/>
  <c r="R3986" s="1"/>
  <c r="R3985" s="1"/>
  <c r="O3988"/>
  <c r="R3889"/>
  <c r="R3888" s="1"/>
  <c r="R3887" s="1"/>
  <c r="R3886" s="1"/>
  <c r="O3889"/>
  <c r="R3910"/>
  <c r="R3909" s="1"/>
  <c r="R3908" s="1"/>
  <c r="R3907" s="1"/>
  <c r="O3910"/>
  <c r="R3959"/>
  <c r="R3958" s="1"/>
  <c r="R3957" s="1"/>
  <c r="R3956" s="1"/>
  <c r="O3959"/>
  <c r="R3893"/>
  <c r="R3892" s="1"/>
  <c r="R3891" s="1"/>
  <c r="R3890" s="1"/>
  <c r="O3893"/>
  <c r="R7117"/>
  <c r="R9694"/>
  <c r="R3943"/>
  <c r="R3942" s="1"/>
  <c r="R3941" s="1"/>
  <c r="R3940" s="1"/>
  <c r="O3943"/>
  <c r="R3976"/>
  <c r="R3975" s="1"/>
  <c r="R3974" s="1"/>
  <c r="R3973" s="1"/>
  <c r="O3976"/>
  <c r="R3992"/>
  <c r="R3991" s="1"/>
  <c r="R3990" s="1"/>
  <c r="R3989" s="1"/>
  <c r="O3992"/>
  <c r="R3914"/>
  <c r="R3913" s="1"/>
  <c r="R3912" s="1"/>
  <c r="R3911" s="1"/>
  <c r="O3914"/>
  <c r="R3930"/>
  <c r="R3929" s="1"/>
  <c r="R3928" s="1"/>
  <c r="R3927" s="1"/>
  <c r="O3930"/>
  <c r="R3947"/>
  <c r="R3946" s="1"/>
  <c r="R3945" s="1"/>
  <c r="R3944" s="1"/>
  <c r="O3947"/>
  <c r="R3963"/>
  <c r="R3962" s="1"/>
  <c r="R3961" s="1"/>
  <c r="R3960" s="1"/>
  <c r="O3963"/>
  <c r="R3980"/>
  <c r="R3979" s="1"/>
  <c r="R3978" s="1"/>
  <c r="R3977" s="1"/>
  <c r="O3980"/>
  <c r="R3996"/>
  <c r="R3995" s="1"/>
  <c r="R3994" s="1"/>
  <c r="R3993" s="1"/>
  <c r="O3996"/>
  <c r="R3897"/>
  <c r="R3896" s="1"/>
  <c r="R3895" s="1"/>
  <c r="R3894" s="1"/>
  <c r="O3897"/>
  <c r="R3926"/>
  <c r="R3925" s="1"/>
  <c r="R3924" s="1"/>
  <c r="R3923" s="1"/>
  <c r="O3926"/>
  <c r="R3934"/>
  <c r="R3933" s="1"/>
  <c r="R3932" s="1"/>
  <c r="R3931" s="1"/>
  <c r="O3934"/>
  <c r="R3967"/>
  <c r="R3966" s="1"/>
  <c r="R3965" s="1"/>
  <c r="R3964" s="1"/>
  <c r="O3967"/>
  <c r="R3885"/>
  <c r="R3884" s="1"/>
  <c r="R3883" s="1"/>
  <c r="R3882" s="1"/>
  <c r="O3885"/>
  <c r="R3901"/>
  <c r="R3900" s="1"/>
  <c r="R3899" s="1"/>
  <c r="R3898" s="1"/>
  <c r="O3901"/>
  <c r="D7080"/>
  <c r="D7067"/>
  <c r="D7063"/>
  <c r="D7059"/>
  <c r="O3977"/>
  <c r="O3981"/>
  <c r="O4097"/>
  <c r="O7260"/>
  <c r="O3890"/>
  <c r="O3944"/>
  <c r="O3956"/>
  <c r="O3919"/>
  <c r="O3935"/>
  <c r="O3948"/>
  <c r="O3931"/>
  <c r="O4900"/>
  <c r="O7277"/>
  <c r="O3960"/>
  <c r="O3882"/>
  <c r="O3915"/>
  <c r="O3903"/>
  <c r="O9664"/>
  <c r="O3973"/>
  <c r="O3952"/>
  <c r="O3940"/>
  <c r="O3898"/>
  <c r="O3911"/>
  <c r="O3989"/>
  <c r="O3969"/>
  <c r="O3894"/>
  <c r="O3993"/>
  <c r="O3886"/>
  <c r="O3985"/>
  <c r="O3907"/>
  <c r="O3964"/>
  <c r="O3927"/>
  <c r="O3923"/>
  <c r="R3939" l="1"/>
  <c r="R7067"/>
  <c r="R7066" s="1"/>
  <c r="R7065" s="1"/>
  <c r="R7064" s="1"/>
  <c r="O7067"/>
  <c r="R3881"/>
  <c r="R3968"/>
  <c r="R3902"/>
  <c r="R7063"/>
  <c r="R7062" s="1"/>
  <c r="R7061" s="1"/>
  <c r="R7060" s="1"/>
  <c r="O7063"/>
  <c r="R7080"/>
  <c r="R7079" s="1"/>
  <c r="R7078" s="1"/>
  <c r="R7077" s="1"/>
  <c r="O7080"/>
  <c r="R7059"/>
  <c r="R7058" s="1"/>
  <c r="R7057" s="1"/>
  <c r="R7056" s="1"/>
  <c r="O7059"/>
  <c r="D7055"/>
  <c r="D6852"/>
  <c r="D6848"/>
  <c r="D4972"/>
  <c r="D4964"/>
  <c r="O7056"/>
  <c r="O7060"/>
  <c r="O7077"/>
  <c r="O7064"/>
  <c r="R4964" l="1"/>
  <c r="R4963" s="1"/>
  <c r="R4962" s="1"/>
  <c r="R4961" s="1"/>
  <c r="O4964"/>
  <c r="R4972"/>
  <c r="R4971" s="1"/>
  <c r="R4970" s="1"/>
  <c r="R4969" s="1"/>
  <c r="O4972"/>
  <c r="R6848"/>
  <c r="R6847" s="1"/>
  <c r="R6846" s="1"/>
  <c r="R6845" s="1"/>
  <c r="R6844" s="1"/>
  <c r="O6848"/>
  <c r="R6852"/>
  <c r="R6851" s="1"/>
  <c r="R6850" s="1"/>
  <c r="R6849" s="1"/>
  <c r="O6852"/>
  <c r="R7055"/>
  <c r="R7054" s="1"/>
  <c r="R7053" s="1"/>
  <c r="R7052" s="1"/>
  <c r="O7055"/>
  <c r="D6951"/>
  <c r="D5006"/>
  <c r="O7052"/>
  <c r="O6849"/>
  <c r="O4969"/>
  <c r="O4961"/>
  <c r="R5006" l="1"/>
  <c r="R5005" s="1"/>
  <c r="R5004" s="1"/>
  <c r="R5003" s="1"/>
  <c r="R5002" s="1"/>
  <c r="O5006"/>
  <c r="R6951"/>
  <c r="R6950" s="1"/>
  <c r="R6949" s="1"/>
  <c r="R6948" s="1"/>
  <c r="R6947" s="1"/>
  <c r="R6946" s="1"/>
  <c r="O6951"/>
  <c r="D9024"/>
  <c r="D9016"/>
  <c r="D9012"/>
  <c r="D9004"/>
  <c r="D9000"/>
  <c r="D8996"/>
  <c r="D8992"/>
  <c r="D6086"/>
  <c r="D6080"/>
  <c r="D6074"/>
  <c r="D9020"/>
  <c r="D6092"/>
  <c r="D6068"/>
  <c r="D9008"/>
  <c r="O6845"/>
  <c r="O6946"/>
  <c r="R6068" l="1"/>
  <c r="R6067" s="1"/>
  <c r="R6066" s="1"/>
  <c r="R6065" s="1"/>
  <c r="R6064" s="1"/>
  <c r="R6063" s="1"/>
  <c r="R6062" s="1"/>
  <c r="O6068"/>
  <c r="R9000"/>
  <c r="R8999" s="1"/>
  <c r="R8998" s="1"/>
  <c r="R8997" s="1"/>
  <c r="O9000"/>
  <c r="R6092"/>
  <c r="R6091" s="1"/>
  <c r="R6090" s="1"/>
  <c r="R6089" s="1"/>
  <c r="R6088" s="1"/>
  <c r="R6087" s="1"/>
  <c r="O6092"/>
  <c r="R6086"/>
  <c r="R6085" s="1"/>
  <c r="R6084" s="1"/>
  <c r="R6083" s="1"/>
  <c r="R6082" s="1"/>
  <c r="R6081" s="1"/>
  <c r="O6086"/>
  <c r="R9004"/>
  <c r="R9003" s="1"/>
  <c r="R9002" s="1"/>
  <c r="R9001" s="1"/>
  <c r="O9004"/>
  <c r="R9012"/>
  <c r="R9011" s="1"/>
  <c r="R9010" s="1"/>
  <c r="R9009" s="1"/>
  <c r="O9012"/>
  <c r="R8992"/>
  <c r="R8991" s="1"/>
  <c r="R8990" s="1"/>
  <c r="R8989" s="1"/>
  <c r="R8988" s="1"/>
  <c r="O8992"/>
  <c r="R9008"/>
  <c r="R9007" s="1"/>
  <c r="R9006" s="1"/>
  <c r="R9005" s="1"/>
  <c r="O9008"/>
  <c r="R6074"/>
  <c r="R6073" s="1"/>
  <c r="R6072" s="1"/>
  <c r="R6071" s="1"/>
  <c r="R6070" s="1"/>
  <c r="R6069" s="1"/>
  <c r="O6074"/>
  <c r="R8996"/>
  <c r="R8995" s="1"/>
  <c r="R8994" s="1"/>
  <c r="R8993" s="1"/>
  <c r="O8996"/>
  <c r="R9016"/>
  <c r="R9015" s="1"/>
  <c r="R9014" s="1"/>
  <c r="R9013" s="1"/>
  <c r="O9016"/>
  <c r="R9020"/>
  <c r="R9019" s="1"/>
  <c r="R9018" s="1"/>
  <c r="R9017" s="1"/>
  <c r="O9020"/>
  <c r="R6080"/>
  <c r="R6079" s="1"/>
  <c r="R6078" s="1"/>
  <c r="R6077" s="1"/>
  <c r="R6076" s="1"/>
  <c r="R6075" s="1"/>
  <c r="O6080"/>
  <c r="R9024"/>
  <c r="R9023" s="1"/>
  <c r="R9022" s="1"/>
  <c r="R9021" s="1"/>
  <c r="O9024"/>
  <c r="D9028"/>
  <c r="D6098"/>
  <c r="D6152"/>
  <c r="D6136"/>
  <c r="D6123"/>
  <c r="D6119"/>
  <c r="D6107"/>
  <c r="D6103"/>
  <c r="D4124"/>
  <c r="D4120"/>
  <c r="D4116"/>
  <c r="D4112"/>
  <c r="D4108"/>
  <c r="D4104"/>
  <c r="D4095"/>
  <c r="D4091"/>
  <c r="D4087"/>
  <c r="D4083"/>
  <c r="D4079"/>
  <c r="D4075"/>
  <c r="D4071"/>
  <c r="D4067"/>
  <c r="D4058"/>
  <c r="D4054"/>
  <c r="D4050"/>
  <c r="D4046"/>
  <c r="D4042"/>
  <c r="D4032"/>
  <c r="D4027"/>
  <c r="D4022"/>
  <c r="D4017"/>
  <c r="D4012"/>
  <c r="D4007"/>
  <c r="D4002"/>
  <c r="D10597"/>
  <c r="D6160"/>
  <c r="D6156"/>
  <c r="D6148"/>
  <c r="D6144"/>
  <c r="D6127"/>
  <c r="D6115"/>
  <c r="D6111"/>
  <c r="D4128"/>
  <c r="D6140"/>
  <c r="O9005"/>
  <c r="O9017"/>
  <c r="O9009"/>
  <c r="O9001"/>
  <c r="O5003"/>
  <c r="O9021"/>
  <c r="O9013"/>
  <c r="O6081"/>
  <c r="O6087"/>
  <c r="O6075"/>
  <c r="O8997"/>
  <c r="O8993"/>
  <c r="O6069"/>
  <c r="R6156" l="1"/>
  <c r="R6155" s="1"/>
  <c r="R6154" s="1"/>
  <c r="R6153" s="1"/>
  <c r="O6156"/>
  <c r="R4027"/>
  <c r="R4026" s="1"/>
  <c r="R4025" s="1"/>
  <c r="R4024" s="1"/>
  <c r="R4023" s="1"/>
  <c r="O4027"/>
  <c r="R4071"/>
  <c r="R4070" s="1"/>
  <c r="R4069" s="1"/>
  <c r="R4068" s="1"/>
  <c r="O4071"/>
  <c r="R4108"/>
  <c r="R4107" s="1"/>
  <c r="R4106" s="1"/>
  <c r="R4105" s="1"/>
  <c r="O4108"/>
  <c r="R6140"/>
  <c r="R6139" s="1"/>
  <c r="R6138" s="1"/>
  <c r="R6137" s="1"/>
  <c r="O6140"/>
  <c r="R6127"/>
  <c r="R6126" s="1"/>
  <c r="R6125" s="1"/>
  <c r="R6124" s="1"/>
  <c r="O6127"/>
  <c r="R6160"/>
  <c r="R6159" s="1"/>
  <c r="R6158" s="1"/>
  <c r="R6157" s="1"/>
  <c r="O6160"/>
  <c r="R4012"/>
  <c r="R4011" s="1"/>
  <c r="R4010" s="1"/>
  <c r="R4009" s="1"/>
  <c r="R4008" s="1"/>
  <c r="O4012"/>
  <c r="R4032"/>
  <c r="R4031" s="1"/>
  <c r="R4030" s="1"/>
  <c r="R4029" s="1"/>
  <c r="R4028" s="1"/>
  <c r="O4032"/>
  <c r="R4054"/>
  <c r="R4053" s="1"/>
  <c r="R4052" s="1"/>
  <c r="R4051" s="1"/>
  <c r="O4054"/>
  <c r="R4075"/>
  <c r="R4074" s="1"/>
  <c r="R4073" s="1"/>
  <c r="R4072" s="1"/>
  <c r="O4075"/>
  <c r="R4091"/>
  <c r="R4090" s="1"/>
  <c r="R4089" s="1"/>
  <c r="R4088" s="1"/>
  <c r="O4091"/>
  <c r="R4112"/>
  <c r="R4111" s="1"/>
  <c r="R4110" s="1"/>
  <c r="R4109" s="1"/>
  <c r="O4112"/>
  <c r="R6103"/>
  <c r="R6102" s="1"/>
  <c r="R6101" s="1"/>
  <c r="R6100" s="1"/>
  <c r="R6099" s="1"/>
  <c r="O6103"/>
  <c r="R6136"/>
  <c r="R6135" s="1"/>
  <c r="R6134" s="1"/>
  <c r="R6133" s="1"/>
  <c r="R6132" s="1"/>
  <c r="O6136"/>
  <c r="R6115"/>
  <c r="R6114" s="1"/>
  <c r="R6113" s="1"/>
  <c r="R6112" s="1"/>
  <c r="O6115"/>
  <c r="R6144"/>
  <c r="R6143" s="1"/>
  <c r="R6142" s="1"/>
  <c r="R6141" s="1"/>
  <c r="O6144"/>
  <c r="R4017"/>
  <c r="R4016" s="1"/>
  <c r="R4015" s="1"/>
  <c r="R4014" s="1"/>
  <c r="R4013" s="1"/>
  <c r="O4017"/>
  <c r="R4058"/>
  <c r="R4057" s="1"/>
  <c r="R4056" s="1"/>
  <c r="R4055" s="1"/>
  <c r="O4058"/>
  <c r="R4095"/>
  <c r="R4094" s="1"/>
  <c r="R4093" s="1"/>
  <c r="R4092" s="1"/>
  <c r="O4095"/>
  <c r="R6107"/>
  <c r="R6106" s="1"/>
  <c r="R6105" s="1"/>
  <c r="R6104" s="1"/>
  <c r="O6107"/>
  <c r="R6152"/>
  <c r="R6151" s="1"/>
  <c r="R6150" s="1"/>
  <c r="R6149" s="1"/>
  <c r="O6152"/>
  <c r="R4128"/>
  <c r="R4127" s="1"/>
  <c r="R4126" s="1"/>
  <c r="R4125" s="1"/>
  <c r="O4128"/>
  <c r="R10597"/>
  <c r="R10596" s="1"/>
  <c r="R10595" s="1"/>
  <c r="R10594" s="1"/>
  <c r="O10597"/>
  <c r="R4042"/>
  <c r="R4041" s="1"/>
  <c r="R4040" s="1"/>
  <c r="R4039" s="1"/>
  <c r="R4038" s="1"/>
  <c r="O4042"/>
  <c r="R4079"/>
  <c r="R4078" s="1"/>
  <c r="R4077" s="1"/>
  <c r="R4076" s="1"/>
  <c r="O4079"/>
  <c r="R4116"/>
  <c r="R4115" s="1"/>
  <c r="R4114" s="1"/>
  <c r="R4113" s="1"/>
  <c r="O4116"/>
  <c r="R6111"/>
  <c r="R6110" s="1"/>
  <c r="R6109" s="1"/>
  <c r="R6108" s="1"/>
  <c r="O6111"/>
  <c r="R6148"/>
  <c r="R6147" s="1"/>
  <c r="R6146" s="1"/>
  <c r="R6145" s="1"/>
  <c r="O6148"/>
  <c r="R4002"/>
  <c r="R4001" s="1"/>
  <c r="R4000" s="1"/>
  <c r="R3999" s="1"/>
  <c r="R3998" s="1"/>
  <c r="R3997" s="1"/>
  <c r="O4002"/>
  <c r="R4022"/>
  <c r="R4021" s="1"/>
  <c r="R4020" s="1"/>
  <c r="R4019" s="1"/>
  <c r="R4018" s="1"/>
  <c r="O4022"/>
  <c r="R4046"/>
  <c r="R4045" s="1"/>
  <c r="R4044" s="1"/>
  <c r="R4043" s="1"/>
  <c r="O4046"/>
  <c r="R4067"/>
  <c r="R4066" s="1"/>
  <c r="R4065" s="1"/>
  <c r="R4064" s="1"/>
  <c r="R4063" s="1"/>
  <c r="O4067"/>
  <c r="R4083"/>
  <c r="R4082" s="1"/>
  <c r="R4081" s="1"/>
  <c r="R4080" s="1"/>
  <c r="O4083"/>
  <c r="R4104"/>
  <c r="R4103" s="1"/>
  <c r="R4102" s="1"/>
  <c r="R4101" s="1"/>
  <c r="O4104"/>
  <c r="R4120"/>
  <c r="R4119" s="1"/>
  <c r="R4118" s="1"/>
  <c r="R4117" s="1"/>
  <c r="O4120"/>
  <c r="R6119"/>
  <c r="R6118" s="1"/>
  <c r="R6117" s="1"/>
  <c r="R6116" s="1"/>
  <c r="O6119"/>
  <c r="R6098"/>
  <c r="R6097" s="1"/>
  <c r="R6096" s="1"/>
  <c r="R6095" s="1"/>
  <c r="R6094" s="1"/>
  <c r="R6093" s="1"/>
  <c r="O6098"/>
  <c r="R4007"/>
  <c r="R4006" s="1"/>
  <c r="R4005" s="1"/>
  <c r="R4004" s="1"/>
  <c r="R4003" s="1"/>
  <c r="O4007"/>
  <c r="R4050"/>
  <c r="R4049" s="1"/>
  <c r="R4048" s="1"/>
  <c r="R4047" s="1"/>
  <c r="O4050"/>
  <c r="R4087"/>
  <c r="R4086" s="1"/>
  <c r="R4085" s="1"/>
  <c r="R4084" s="1"/>
  <c r="O4087"/>
  <c r="R4124"/>
  <c r="R4123" s="1"/>
  <c r="R4122" s="1"/>
  <c r="R4121" s="1"/>
  <c r="O4124"/>
  <c r="R6123"/>
  <c r="R6122" s="1"/>
  <c r="R6121" s="1"/>
  <c r="R6120" s="1"/>
  <c r="O6123"/>
  <c r="R9028"/>
  <c r="R9027" s="1"/>
  <c r="R9026" s="1"/>
  <c r="R9025" s="1"/>
  <c r="O9028"/>
  <c r="D4037"/>
  <c r="D4062"/>
  <c r="D6131"/>
  <c r="D6164"/>
  <c r="D4132"/>
  <c r="D9070"/>
  <c r="D9053"/>
  <c r="D6223"/>
  <c r="D6206"/>
  <c r="D6177"/>
  <c r="D4169"/>
  <c r="D4153"/>
  <c r="D4137"/>
  <c r="D9082"/>
  <c r="D9078"/>
  <c r="D9074"/>
  <c r="D9066"/>
  <c r="D9057"/>
  <c r="D9049"/>
  <c r="D9045"/>
  <c r="D9041"/>
  <c r="D9037"/>
  <c r="D9033"/>
  <c r="D6235"/>
  <c r="D6231"/>
  <c r="D6227"/>
  <c r="D6210"/>
  <c r="D6202"/>
  <c r="D6198"/>
  <c r="D6194"/>
  <c r="D6181"/>
  <c r="D6173"/>
  <c r="D6169"/>
  <c r="D4314"/>
  <c r="D4181"/>
  <c r="D4177"/>
  <c r="D4173"/>
  <c r="D4165"/>
  <c r="D4161"/>
  <c r="D4157"/>
  <c r="D4149"/>
  <c r="D4145"/>
  <c r="D4141"/>
  <c r="D6214"/>
  <c r="D6185"/>
  <c r="O8989"/>
  <c r="O6157"/>
  <c r="O4125"/>
  <c r="O6124"/>
  <c r="O6149"/>
  <c r="O6063"/>
  <c r="O4076"/>
  <c r="O4008"/>
  <c r="O4018"/>
  <c r="O6137"/>
  <c r="O6112"/>
  <c r="O10594"/>
  <c r="O4043"/>
  <c r="O4003"/>
  <c r="O6120"/>
  <c r="O4047"/>
  <c r="O6104"/>
  <c r="O6108"/>
  <c r="O6093"/>
  <c r="O6116"/>
  <c r="O4105"/>
  <c r="O9025"/>
  <c r="O4072"/>
  <c r="O4051"/>
  <c r="O4028"/>
  <c r="O4109"/>
  <c r="O4088"/>
  <c r="O4068"/>
  <c r="O4101"/>
  <c r="O4023"/>
  <c r="O6153"/>
  <c r="O6145"/>
  <c r="O4055"/>
  <c r="O4117"/>
  <c r="O4013"/>
  <c r="O4092"/>
  <c r="O4080"/>
  <c r="O4084"/>
  <c r="O4113"/>
  <c r="O4121"/>
  <c r="O6141"/>
  <c r="R4141" l="1"/>
  <c r="R4140" s="1"/>
  <c r="R4139" s="1"/>
  <c r="R4138" s="1"/>
  <c r="O4141"/>
  <c r="R4149"/>
  <c r="R4148" s="1"/>
  <c r="R4147" s="1"/>
  <c r="R4146" s="1"/>
  <c r="O4149"/>
  <c r="R6169"/>
  <c r="R6168" s="1"/>
  <c r="R6167" s="1"/>
  <c r="R6166" s="1"/>
  <c r="R6165" s="1"/>
  <c r="O6169"/>
  <c r="R6231"/>
  <c r="R6230" s="1"/>
  <c r="R6229" s="1"/>
  <c r="R6228" s="1"/>
  <c r="O6231"/>
  <c r="R9041"/>
  <c r="R9040" s="1"/>
  <c r="R9039" s="1"/>
  <c r="R9038" s="1"/>
  <c r="O9041"/>
  <c r="R9066"/>
  <c r="R9065" s="1"/>
  <c r="R9064" s="1"/>
  <c r="R9063" s="1"/>
  <c r="R9062" s="1"/>
  <c r="O9066"/>
  <c r="R6206"/>
  <c r="R6205" s="1"/>
  <c r="R6204" s="1"/>
  <c r="R6203" s="1"/>
  <c r="O6206"/>
  <c r="R4132"/>
  <c r="R4131" s="1"/>
  <c r="R4130" s="1"/>
  <c r="R4129" s="1"/>
  <c r="O4132"/>
  <c r="R4037"/>
  <c r="R4036" s="1"/>
  <c r="R4035" s="1"/>
  <c r="R4034" s="1"/>
  <c r="R4033" s="1"/>
  <c r="O4037"/>
  <c r="R6214"/>
  <c r="R6213" s="1"/>
  <c r="R6212" s="1"/>
  <c r="R6211" s="1"/>
  <c r="O6214"/>
  <c r="R4157"/>
  <c r="R4156" s="1"/>
  <c r="R4155" s="1"/>
  <c r="R4154" s="1"/>
  <c r="O4157"/>
  <c r="R4177"/>
  <c r="R4176" s="1"/>
  <c r="R4175" s="1"/>
  <c r="R4174" s="1"/>
  <c r="O4177"/>
  <c r="R6173"/>
  <c r="R6172" s="1"/>
  <c r="R6171" s="1"/>
  <c r="R6170" s="1"/>
  <c r="O6173"/>
  <c r="R6202"/>
  <c r="R6201" s="1"/>
  <c r="R6200" s="1"/>
  <c r="R6199" s="1"/>
  <c r="O6202"/>
  <c r="R6235"/>
  <c r="R6234" s="1"/>
  <c r="R6233" s="1"/>
  <c r="R6232" s="1"/>
  <c r="O6235"/>
  <c r="R9045"/>
  <c r="R9044" s="1"/>
  <c r="R9043" s="1"/>
  <c r="R9042" s="1"/>
  <c r="O9045"/>
  <c r="R9074"/>
  <c r="R9073" s="1"/>
  <c r="R9072" s="1"/>
  <c r="R9071" s="1"/>
  <c r="O9074"/>
  <c r="R4153"/>
  <c r="R4152" s="1"/>
  <c r="R4151" s="1"/>
  <c r="R4150" s="1"/>
  <c r="O4153"/>
  <c r="R6223"/>
  <c r="R6222" s="1"/>
  <c r="R6221" s="1"/>
  <c r="R6220" s="1"/>
  <c r="R6219" s="1"/>
  <c r="O6223"/>
  <c r="R6164"/>
  <c r="R6163" s="1"/>
  <c r="R6162" s="1"/>
  <c r="R6161" s="1"/>
  <c r="O6164"/>
  <c r="R4181"/>
  <c r="R4180" s="1"/>
  <c r="R4179" s="1"/>
  <c r="R4178" s="1"/>
  <c r="O4181"/>
  <c r="R6210"/>
  <c r="R6209" s="1"/>
  <c r="R6208" s="1"/>
  <c r="R6207" s="1"/>
  <c r="O6210"/>
  <c r="R9049"/>
  <c r="R9048" s="1"/>
  <c r="R9047" s="1"/>
  <c r="R9046" s="1"/>
  <c r="O9049"/>
  <c r="R9053"/>
  <c r="R9052" s="1"/>
  <c r="R9051" s="1"/>
  <c r="R9050" s="1"/>
  <c r="O9053"/>
  <c r="R4161"/>
  <c r="R4160" s="1"/>
  <c r="R4159" s="1"/>
  <c r="R4158" s="1"/>
  <c r="O4161"/>
  <c r="R6181"/>
  <c r="R6180" s="1"/>
  <c r="R6179" s="1"/>
  <c r="R6178" s="1"/>
  <c r="O6181"/>
  <c r="R9033"/>
  <c r="R9032" s="1"/>
  <c r="R9031" s="1"/>
  <c r="R9030" s="1"/>
  <c r="R9029" s="1"/>
  <c r="O9033"/>
  <c r="R9078"/>
  <c r="R9077" s="1"/>
  <c r="R9076" s="1"/>
  <c r="R9075" s="1"/>
  <c r="O9078"/>
  <c r="R4169"/>
  <c r="R4168" s="1"/>
  <c r="R4167" s="1"/>
  <c r="R4166" s="1"/>
  <c r="O4169"/>
  <c r="R6131"/>
  <c r="R6130" s="1"/>
  <c r="R6129" s="1"/>
  <c r="R6128" s="1"/>
  <c r="O6131"/>
  <c r="R4145"/>
  <c r="R4144" s="1"/>
  <c r="R4143" s="1"/>
  <c r="R4142" s="1"/>
  <c r="O4145"/>
  <c r="R4165"/>
  <c r="R4164" s="1"/>
  <c r="R4163" s="1"/>
  <c r="R4162" s="1"/>
  <c r="O4165"/>
  <c r="R4314"/>
  <c r="R4313" s="1"/>
  <c r="R4312" s="1"/>
  <c r="R4311" s="1"/>
  <c r="R4310" s="1"/>
  <c r="O4314"/>
  <c r="R6194"/>
  <c r="R6193" s="1"/>
  <c r="R6192" s="1"/>
  <c r="R6191" s="1"/>
  <c r="R6190" s="1"/>
  <c r="O6194"/>
  <c r="R6227"/>
  <c r="R6226" s="1"/>
  <c r="R6225" s="1"/>
  <c r="R6224" s="1"/>
  <c r="O6227"/>
  <c r="R9037"/>
  <c r="R9036" s="1"/>
  <c r="R9035" s="1"/>
  <c r="R9034" s="1"/>
  <c r="O9037"/>
  <c r="R9057"/>
  <c r="R9056" s="1"/>
  <c r="R9055" s="1"/>
  <c r="R9054" s="1"/>
  <c r="O9057"/>
  <c r="R9082"/>
  <c r="R9081" s="1"/>
  <c r="R9080" s="1"/>
  <c r="R9079" s="1"/>
  <c r="O9082"/>
  <c r="R6177"/>
  <c r="R6176" s="1"/>
  <c r="R6175" s="1"/>
  <c r="R6174" s="1"/>
  <c r="O6177"/>
  <c r="R9070"/>
  <c r="R9069" s="1"/>
  <c r="R9068" s="1"/>
  <c r="R9067" s="1"/>
  <c r="O9070"/>
  <c r="R4062"/>
  <c r="R4061" s="1"/>
  <c r="R4060" s="1"/>
  <c r="R4059" s="1"/>
  <c r="O4062"/>
  <c r="R6185"/>
  <c r="R6184" s="1"/>
  <c r="R6183" s="1"/>
  <c r="R6182" s="1"/>
  <c r="O6185"/>
  <c r="R4173"/>
  <c r="R4172" s="1"/>
  <c r="R4171" s="1"/>
  <c r="R4170" s="1"/>
  <c r="O4173"/>
  <c r="R6198"/>
  <c r="R6197" s="1"/>
  <c r="R6196" s="1"/>
  <c r="R6195" s="1"/>
  <c r="O6198"/>
  <c r="R4137"/>
  <c r="R4136" s="1"/>
  <c r="R4135" s="1"/>
  <c r="R4134" s="1"/>
  <c r="R4133" s="1"/>
  <c r="O4137"/>
  <c r="D9061"/>
  <c r="D6218"/>
  <c r="D6189"/>
  <c r="D9199"/>
  <c r="D9186"/>
  <c r="D9182"/>
  <c r="D9178"/>
  <c r="D9169"/>
  <c r="D9165"/>
  <c r="D9157"/>
  <c r="D9153"/>
  <c r="D9149"/>
  <c r="D9136"/>
  <c r="D9132"/>
  <c r="D9128"/>
  <c r="D9120"/>
  <c r="D9107"/>
  <c r="D9103"/>
  <c r="D9095"/>
  <c r="D9091"/>
  <c r="D9087"/>
  <c r="D6305"/>
  <c r="D6299"/>
  <c r="D6293"/>
  <c r="D6275"/>
  <c r="D6264"/>
  <c r="D6256"/>
  <c r="D6252"/>
  <c r="D6244"/>
  <c r="D6240"/>
  <c r="D4260"/>
  <c r="D4256"/>
  <c r="D4248"/>
  <c r="D4244"/>
  <c r="D4240"/>
  <c r="D4231"/>
  <c r="D4223"/>
  <c r="D4219"/>
  <c r="D4215"/>
  <c r="D4211"/>
  <c r="D4207"/>
  <c r="D4202"/>
  <c r="D4198"/>
  <c r="D4194"/>
  <c r="D4190"/>
  <c r="D4186"/>
  <c r="D9194"/>
  <c r="D9161"/>
  <c r="D9124"/>
  <c r="D9099"/>
  <c r="D6281"/>
  <c r="D6260"/>
  <c r="D6248"/>
  <c r="D9111"/>
  <c r="D9190"/>
  <c r="D9140"/>
  <c r="D6287"/>
  <c r="O4039"/>
  <c r="O4064"/>
  <c r="O6199"/>
  <c r="O9079"/>
  <c r="O3998"/>
  <c r="O4162"/>
  <c r="O4129"/>
  <c r="O6203"/>
  <c r="O9054"/>
  <c r="O9046"/>
  <c r="O6100"/>
  <c r="O9038"/>
  <c r="O6133"/>
  <c r="O6211"/>
  <c r="O4134"/>
  <c r="O4166"/>
  <c r="O9067"/>
  <c r="O6174"/>
  <c r="O6232"/>
  <c r="O9042"/>
  <c r="O6170"/>
  <c r="O9050"/>
  <c r="O4142"/>
  <c r="O4150"/>
  <c r="O6207"/>
  <c r="O6128"/>
  <c r="O6228"/>
  <c r="O6195"/>
  <c r="O6224"/>
  <c r="O6182"/>
  <c r="O4174"/>
  <c r="O4170"/>
  <c r="O4146"/>
  <c r="O4033"/>
  <c r="O4178"/>
  <c r="O4154"/>
  <c r="O6178"/>
  <c r="O4158"/>
  <c r="O6161"/>
  <c r="O4138"/>
  <c r="O9075"/>
  <c r="O4059"/>
  <c r="O9034"/>
  <c r="O9071"/>
  <c r="R6248" l="1"/>
  <c r="R6247" s="1"/>
  <c r="R6246" s="1"/>
  <c r="R6245" s="1"/>
  <c r="O6248"/>
  <c r="R4207"/>
  <c r="R4206" s="1"/>
  <c r="R4205" s="1"/>
  <c r="R4204" s="1"/>
  <c r="R4203" s="1"/>
  <c r="O4207"/>
  <c r="R6281"/>
  <c r="R6280" s="1"/>
  <c r="R6279" s="1"/>
  <c r="R6278" s="1"/>
  <c r="R6277" s="1"/>
  <c r="R6276" s="1"/>
  <c r="O6281"/>
  <c r="R9194"/>
  <c r="R9193" s="1"/>
  <c r="R9192" s="1"/>
  <c r="R9191" s="1"/>
  <c r="O9194"/>
  <c r="R4215"/>
  <c r="R4214" s="1"/>
  <c r="R4213" s="1"/>
  <c r="R4212" s="1"/>
  <c r="O4215"/>
  <c r="R4260"/>
  <c r="R4259" s="1"/>
  <c r="R4258" s="1"/>
  <c r="R4257" s="1"/>
  <c r="O4260"/>
  <c r="R6299"/>
  <c r="R6298" s="1"/>
  <c r="R6297" s="1"/>
  <c r="R6296" s="1"/>
  <c r="R6295" s="1"/>
  <c r="R6294" s="1"/>
  <c r="O6299"/>
  <c r="R9095"/>
  <c r="R9094" s="1"/>
  <c r="R9093" s="1"/>
  <c r="R9092" s="1"/>
  <c r="O9095"/>
  <c r="R9153"/>
  <c r="R9152" s="1"/>
  <c r="R9151" s="1"/>
  <c r="R9150" s="1"/>
  <c r="O9153"/>
  <c r="R9178"/>
  <c r="R9177" s="1"/>
  <c r="R9176" s="1"/>
  <c r="R9175" s="1"/>
  <c r="R9174" s="1"/>
  <c r="O9178"/>
  <c r="R6189"/>
  <c r="R6188" s="1"/>
  <c r="R6187" s="1"/>
  <c r="R6186" s="1"/>
  <c r="O6189"/>
  <c r="R9111"/>
  <c r="R9110" s="1"/>
  <c r="R9109" s="1"/>
  <c r="R9108" s="1"/>
  <c r="O9111"/>
  <c r="R9099"/>
  <c r="R9098" s="1"/>
  <c r="R9097" s="1"/>
  <c r="R9096" s="1"/>
  <c r="O9099"/>
  <c r="R4186"/>
  <c r="R4185" s="1"/>
  <c r="R4184" s="1"/>
  <c r="R4183" s="1"/>
  <c r="R4182" s="1"/>
  <c r="O4186"/>
  <c r="R4202"/>
  <c r="R4201" s="1"/>
  <c r="R4200" s="1"/>
  <c r="R4199" s="1"/>
  <c r="O4202"/>
  <c r="R4219"/>
  <c r="R4218" s="1"/>
  <c r="R4217" s="1"/>
  <c r="R4216" s="1"/>
  <c r="O4219"/>
  <c r="R4244"/>
  <c r="R4243" s="1"/>
  <c r="R4242" s="1"/>
  <c r="R4241" s="1"/>
  <c r="O4244"/>
  <c r="R6240"/>
  <c r="R6239" s="1"/>
  <c r="R6238" s="1"/>
  <c r="R6237" s="1"/>
  <c r="R6236" s="1"/>
  <c r="O6240"/>
  <c r="R6264"/>
  <c r="R6263" s="1"/>
  <c r="R6262" s="1"/>
  <c r="R6261" s="1"/>
  <c r="O6264"/>
  <c r="R6305"/>
  <c r="R6304" s="1"/>
  <c r="R6303" s="1"/>
  <c r="R6302" s="1"/>
  <c r="R6301" s="1"/>
  <c r="R6300" s="1"/>
  <c r="O6305"/>
  <c r="R9103"/>
  <c r="R9102" s="1"/>
  <c r="R9101" s="1"/>
  <c r="R9100" s="1"/>
  <c r="O9103"/>
  <c r="R9132"/>
  <c r="R9131" s="1"/>
  <c r="R9130" s="1"/>
  <c r="R9129" s="1"/>
  <c r="O9132"/>
  <c r="R9157"/>
  <c r="R9156" s="1"/>
  <c r="R9155" s="1"/>
  <c r="R9154" s="1"/>
  <c r="O9157"/>
  <c r="R9182"/>
  <c r="R9181" s="1"/>
  <c r="R9180" s="1"/>
  <c r="R9179" s="1"/>
  <c r="O9182"/>
  <c r="R6218"/>
  <c r="R6217" s="1"/>
  <c r="R6216" s="1"/>
  <c r="R6215" s="1"/>
  <c r="O6218"/>
  <c r="R9124"/>
  <c r="R9123" s="1"/>
  <c r="R9122" s="1"/>
  <c r="R9121" s="1"/>
  <c r="O9124"/>
  <c r="R4223"/>
  <c r="R4222" s="1"/>
  <c r="R4221" s="1"/>
  <c r="R4220" s="1"/>
  <c r="O4223"/>
  <c r="R4248"/>
  <c r="R4247" s="1"/>
  <c r="R4246" s="1"/>
  <c r="R4245" s="1"/>
  <c r="O4248"/>
  <c r="R6244"/>
  <c r="R6243" s="1"/>
  <c r="R6242" s="1"/>
  <c r="R6241" s="1"/>
  <c r="O6244"/>
  <c r="R9107"/>
  <c r="R9106" s="1"/>
  <c r="R9105" s="1"/>
  <c r="R9104" s="1"/>
  <c r="O9107"/>
  <c r="R9186"/>
  <c r="R9185" s="1"/>
  <c r="R9184" s="1"/>
  <c r="R9183" s="1"/>
  <c r="O9186"/>
  <c r="R6275"/>
  <c r="R6274" s="1"/>
  <c r="R6273" s="1"/>
  <c r="R6272" s="1"/>
  <c r="R6271" s="1"/>
  <c r="R6270" s="1"/>
  <c r="R6269" s="1"/>
  <c r="O6275"/>
  <c r="R9087"/>
  <c r="R9086" s="1"/>
  <c r="R9085" s="1"/>
  <c r="R9084" s="1"/>
  <c r="R9083" s="1"/>
  <c r="O9087"/>
  <c r="R9136"/>
  <c r="R9135" s="1"/>
  <c r="R9134" s="1"/>
  <c r="R9133" s="1"/>
  <c r="O9136"/>
  <c r="R9165"/>
  <c r="R9164" s="1"/>
  <c r="R9163" s="1"/>
  <c r="R9162" s="1"/>
  <c r="O9165"/>
  <c r="R9061"/>
  <c r="R9060" s="1"/>
  <c r="R9059" s="1"/>
  <c r="R9058" s="1"/>
  <c r="O9061"/>
  <c r="R9140"/>
  <c r="R9139" s="1"/>
  <c r="R9138" s="1"/>
  <c r="R9137" s="1"/>
  <c r="O9140"/>
  <c r="R6260"/>
  <c r="R6259" s="1"/>
  <c r="R6258" s="1"/>
  <c r="R6257" s="1"/>
  <c r="O6260"/>
  <c r="R9161"/>
  <c r="R9160" s="1"/>
  <c r="R9159" s="1"/>
  <c r="R9158" s="1"/>
  <c r="O9161"/>
  <c r="R4194"/>
  <c r="R4193" s="1"/>
  <c r="R4192" s="1"/>
  <c r="R4191" s="1"/>
  <c r="O4194"/>
  <c r="R4211"/>
  <c r="R4210" s="1"/>
  <c r="R4209" s="1"/>
  <c r="R4208" s="1"/>
  <c r="O4211"/>
  <c r="R4231"/>
  <c r="R4230" s="1"/>
  <c r="R4229" s="1"/>
  <c r="R4228" s="1"/>
  <c r="O4231"/>
  <c r="R4256"/>
  <c r="R4255" s="1"/>
  <c r="R4254" s="1"/>
  <c r="R4253" s="1"/>
  <c r="O4256"/>
  <c r="R6252"/>
  <c r="R6251" s="1"/>
  <c r="R6250" s="1"/>
  <c r="R6249" s="1"/>
  <c r="O6252"/>
  <c r="R6293"/>
  <c r="R6292" s="1"/>
  <c r="R6291" s="1"/>
  <c r="R6290" s="1"/>
  <c r="R6289" s="1"/>
  <c r="R6288" s="1"/>
  <c r="O6293"/>
  <c r="R9091"/>
  <c r="R9090" s="1"/>
  <c r="R9089" s="1"/>
  <c r="R9088" s="1"/>
  <c r="O9091"/>
  <c r="R9120"/>
  <c r="R9119" s="1"/>
  <c r="R9118" s="1"/>
  <c r="R9117" s="1"/>
  <c r="R9116" s="1"/>
  <c r="O9120"/>
  <c r="R9149"/>
  <c r="R9148" s="1"/>
  <c r="R9147" s="1"/>
  <c r="R9146" s="1"/>
  <c r="R9145" s="1"/>
  <c r="O9149"/>
  <c r="R9169"/>
  <c r="R9168" s="1"/>
  <c r="R9167" s="1"/>
  <c r="R9166" s="1"/>
  <c r="O9169"/>
  <c r="R9199"/>
  <c r="R9198" s="1"/>
  <c r="R9197" s="1"/>
  <c r="R9196" s="1"/>
  <c r="R9195" s="1"/>
  <c r="O9199"/>
  <c r="R6287"/>
  <c r="R6286" s="1"/>
  <c r="R6285" s="1"/>
  <c r="R6284" s="1"/>
  <c r="R6283" s="1"/>
  <c r="R6282" s="1"/>
  <c r="O6287"/>
  <c r="R4190"/>
  <c r="R4189" s="1"/>
  <c r="R4188" s="1"/>
  <c r="R4187" s="1"/>
  <c r="O4190"/>
  <c r="R9190"/>
  <c r="R9189" s="1"/>
  <c r="R9188" s="1"/>
  <c r="R9187" s="1"/>
  <c r="O9190"/>
  <c r="R4198"/>
  <c r="R4197" s="1"/>
  <c r="R4196" s="1"/>
  <c r="R4195" s="1"/>
  <c r="O4198"/>
  <c r="R4240"/>
  <c r="R4239" s="1"/>
  <c r="R4238" s="1"/>
  <c r="R4237" s="1"/>
  <c r="R4236" s="1"/>
  <c r="O4240"/>
  <c r="R6256"/>
  <c r="R6255" s="1"/>
  <c r="R6254" s="1"/>
  <c r="R6253" s="1"/>
  <c r="O6256"/>
  <c r="R9128"/>
  <c r="R9127" s="1"/>
  <c r="R9126" s="1"/>
  <c r="R9125" s="1"/>
  <c r="O9128"/>
  <c r="D9144"/>
  <c r="D9115"/>
  <c r="D6268"/>
  <c r="D9173"/>
  <c r="D4235"/>
  <c r="D6311"/>
  <c r="D4264"/>
  <c r="O6300"/>
  <c r="O4183"/>
  <c r="O6241"/>
  <c r="O4195"/>
  <c r="O9129"/>
  <c r="O4311"/>
  <c r="O6270"/>
  <c r="O9030"/>
  <c r="O4237"/>
  <c r="O4257"/>
  <c r="O6294"/>
  <c r="O9187"/>
  <c r="O9092"/>
  <c r="O4199"/>
  <c r="O9146"/>
  <c r="O9100"/>
  <c r="O9063"/>
  <c r="O9179"/>
  <c r="O4220"/>
  <c r="O9117"/>
  <c r="O6220"/>
  <c r="O4191"/>
  <c r="O6282"/>
  <c r="O6166"/>
  <c r="O6191"/>
  <c r="O6257"/>
  <c r="O9191"/>
  <c r="O4216"/>
  <c r="O4212"/>
  <c r="O9162"/>
  <c r="O6253"/>
  <c r="O9154"/>
  <c r="O9084"/>
  <c r="O9183"/>
  <c r="O9088"/>
  <c r="O9137"/>
  <c r="O9058"/>
  <c r="O6186"/>
  <c r="O4253"/>
  <c r="O4228"/>
  <c r="O6245"/>
  <c r="O9158"/>
  <c r="O9104"/>
  <c r="O9096"/>
  <c r="O9108"/>
  <c r="O6276"/>
  <c r="O9150"/>
  <c r="O4245"/>
  <c r="O9133"/>
  <c r="O6215"/>
  <c r="O6288"/>
  <c r="O6261"/>
  <c r="O9121"/>
  <c r="O9166"/>
  <c r="O6249"/>
  <c r="O4208"/>
  <c r="O4187"/>
  <c r="O9125"/>
  <c r="O4241"/>
  <c r="R9115" l="1"/>
  <c r="R9114" s="1"/>
  <c r="R9113" s="1"/>
  <c r="R9112" s="1"/>
  <c r="O9115"/>
  <c r="R9144"/>
  <c r="R9143" s="1"/>
  <c r="R9142" s="1"/>
  <c r="R9141" s="1"/>
  <c r="O9144"/>
  <c r="R4264"/>
  <c r="R4263" s="1"/>
  <c r="R4262" s="1"/>
  <c r="R4261" s="1"/>
  <c r="O4264"/>
  <c r="R6268"/>
  <c r="R6267" s="1"/>
  <c r="R6266" s="1"/>
  <c r="R6265" s="1"/>
  <c r="O6268"/>
  <c r="R6311"/>
  <c r="R6310" s="1"/>
  <c r="R6309" s="1"/>
  <c r="R6308" s="1"/>
  <c r="R6307" s="1"/>
  <c r="R6306" s="1"/>
  <c r="O6311"/>
  <c r="R4235"/>
  <c r="R4234" s="1"/>
  <c r="R4233" s="1"/>
  <c r="R4232" s="1"/>
  <c r="O4235"/>
  <c r="R9173"/>
  <c r="R9172" s="1"/>
  <c r="R9171" s="1"/>
  <c r="R9170" s="1"/>
  <c r="O9173"/>
  <c r="D10362"/>
  <c r="D10358"/>
  <c r="D10341"/>
  <c r="D10329"/>
  <c r="D10325"/>
  <c r="D9271"/>
  <c r="D9267"/>
  <c r="D9263"/>
  <c r="D9259"/>
  <c r="D9255"/>
  <c r="D9242"/>
  <c r="D9238"/>
  <c r="D9230"/>
  <c r="D9226"/>
  <c r="D9221"/>
  <c r="D9212"/>
  <c r="D9208"/>
  <c r="D9204"/>
  <c r="D6332"/>
  <c r="D6328"/>
  <c r="D6320"/>
  <c r="D6316"/>
  <c r="D4301"/>
  <c r="D4297"/>
  <c r="D4293"/>
  <c r="D4285"/>
  <c r="D4281"/>
  <c r="D4277"/>
  <c r="D4269"/>
  <c r="D10333"/>
  <c r="D10337"/>
  <c r="D9275"/>
  <c r="D6324"/>
  <c r="D4305"/>
  <c r="D4289"/>
  <c r="D4273"/>
  <c r="D10354"/>
  <c r="D10350"/>
  <c r="D9234"/>
  <c r="O4232"/>
  <c r="O6306"/>
  <c r="O4204"/>
  <c r="O9175"/>
  <c r="O6237"/>
  <c r="O9196"/>
  <c r="O9170"/>
  <c r="O4261"/>
  <c r="O6265"/>
  <c r="O9141"/>
  <c r="O9112"/>
  <c r="R4289" l="1"/>
  <c r="R4288" s="1"/>
  <c r="R4287" s="1"/>
  <c r="R4286" s="1"/>
  <c r="O4289"/>
  <c r="R4281"/>
  <c r="R4280" s="1"/>
  <c r="R4279" s="1"/>
  <c r="R4278" s="1"/>
  <c r="O4281"/>
  <c r="R6332"/>
  <c r="R6331" s="1"/>
  <c r="R6330" s="1"/>
  <c r="R6329" s="1"/>
  <c r="O6332"/>
  <c r="R9242"/>
  <c r="R9241" s="1"/>
  <c r="R9240" s="1"/>
  <c r="R9239" s="1"/>
  <c r="O9242"/>
  <c r="R10350"/>
  <c r="R10349" s="1"/>
  <c r="R10348" s="1"/>
  <c r="R10347" s="1"/>
  <c r="R10346" s="1"/>
  <c r="O10350"/>
  <c r="R4305"/>
  <c r="R4304" s="1"/>
  <c r="R4303" s="1"/>
  <c r="R4302" s="1"/>
  <c r="O4305"/>
  <c r="R10333"/>
  <c r="R10332" s="1"/>
  <c r="R10331" s="1"/>
  <c r="R10330" s="1"/>
  <c r="O10333"/>
  <c r="R4285"/>
  <c r="R4284" s="1"/>
  <c r="R4283" s="1"/>
  <c r="R4282" s="1"/>
  <c r="O4285"/>
  <c r="R6316"/>
  <c r="R6315" s="1"/>
  <c r="R6314" s="1"/>
  <c r="R6313" s="1"/>
  <c r="R6312" s="1"/>
  <c r="O6316"/>
  <c r="R9204"/>
  <c r="R9203" s="1"/>
  <c r="R9202" s="1"/>
  <c r="R9201" s="1"/>
  <c r="R9200" s="1"/>
  <c r="O9204"/>
  <c r="R9226"/>
  <c r="R9225" s="1"/>
  <c r="R9224" s="1"/>
  <c r="R9223" s="1"/>
  <c r="R9222" s="1"/>
  <c r="O9226"/>
  <c r="R9255"/>
  <c r="R9254" s="1"/>
  <c r="R9253" s="1"/>
  <c r="R9252" s="1"/>
  <c r="R9251" s="1"/>
  <c r="O9255"/>
  <c r="R9271"/>
  <c r="R9270" s="1"/>
  <c r="R9269" s="1"/>
  <c r="R9268" s="1"/>
  <c r="O9271"/>
  <c r="R10358"/>
  <c r="R10357" s="1"/>
  <c r="R10356" s="1"/>
  <c r="R10355" s="1"/>
  <c r="O10358"/>
  <c r="R6324"/>
  <c r="R6323" s="1"/>
  <c r="R6322" s="1"/>
  <c r="R6321" s="1"/>
  <c r="O6324"/>
  <c r="R4293"/>
  <c r="R4292" s="1"/>
  <c r="R4291" s="1"/>
  <c r="R4290" s="1"/>
  <c r="O4293"/>
  <c r="R9208"/>
  <c r="R9207" s="1"/>
  <c r="R9206" s="1"/>
  <c r="R9205" s="1"/>
  <c r="O9208"/>
  <c r="R9259"/>
  <c r="R9258" s="1"/>
  <c r="R9257" s="1"/>
  <c r="R9256" s="1"/>
  <c r="O9259"/>
  <c r="R10362"/>
  <c r="R10361" s="1"/>
  <c r="R10360" s="1"/>
  <c r="R10359" s="1"/>
  <c r="O10362"/>
  <c r="R10354"/>
  <c r="R10353" s="1"/>
  <c r="R10352" s="1"/>
  <c r="R10351" s="1"/>
  <c r="O10354"/>
  <c r="R4269"/>
  <c r="R4268" s="1"/>
  <c r="R4267" s="1"/>
  <c r="R4266" s="1"/>
  <c r="R4265" s="1"/>
  <c r="O4269"/>
  <c r="R6320"/>
  <c r="R6319" s="1"/>
  <c r="R6318" s="1"/>
  <c r="R6317" s="1"/>
  <c r="O6320"/>
  <c r="R9230"/>
  <c r="R9229" s="1"/>
  <c r="R9228" s="1"/>
  <c r="R9227" s="1"/>
  <c r="O9230"/>
  <c r="R10325"/>
  <c r="R10324" s="1"/>
  <c r="R10323" s="1"/>
  <c r="R10322" s="1"/>
  <c r="R10321" s="1"/>
  <c r="O10325"/>
  <c r="R4273"/>
  <c r="R4272" s="1"/>
  <c r="R4271" s="1"/>
  <c r="R4270" s="1"/>
  <c r="O4273"/>
  <c r="R9275"/>
  <c r="R9274" s="1"/>
  <c r="R9273" s="1"/>
  <c r="R9272" s="1"/>
  <c r="O9275"/>
  <c r="R4277"/>
  <c r="R4276" s="1"/>
  <c r="R4275" s="1"/>
  <c r="R4274" s="1"/>
  <c r="O4277"/>
  <c r="R4297"/>
  <c r="R4296" s="1"/>
  <c r="R4295" s="1"/>
  <c r="R4294" s="1"/>
  <c r="O4297"/>
  <c r="R6328"/>
  <c r="R6327" s="1"/>
  <c r="R6326" s="1"/>
  <c r="R6325" s="1"/>
  <c r="O6328"/>
  <c r="R9212"/>
  <c r="R9211" s="1"/>
  <c r="R9210" s="1"/>
  <c r="R9209" s="1"/>
  <c r="O9212"/>
  <c r="R9238"/>
  <c r="R9237" s="1"/>
  <c r="R9236" s="1"/>
  <c r="R9235" s="1"/>
  <c r="O9238"/>
  <c r="R9263"/>
  <c r="R9262" s="1"/>
  <c r="R9261" s="1"/>
  <c r="R9260" s="1"/>
  <c r="O9263"/>
  <c r="R10329"/>
  <c r="R10328" s="1"/>
  <c r="R10327" s="1"/>
  <c r="R10326" s="1"/>
  <c r="O10329"/>
  <c r="R9234"/>
  <c r="R9233" s="1"/>
  <c r="R9232" s="1"/>
  <c r="R9231" s="1"/>
  <c r="O9234"/>
  <c r="R10337"/>
  <c r="R10336" s="1"/>
  <c r="R10335" s="1"/>
  <c r="R10334" s="1"/>
  <c r="O10337"/>
  <c r="R4301"/>
  <c r="R4300" s="1"/>
  <c r="R4299" s="1"/>
  <c r="R4298" s="1"/>
  <c r="O4301"/>
  <c r="R9221"/>
  <c r="R9220" s="1"/>
  <c r="R9219" s="1"/>
  <c r="R9218" s="1"/>
  <c r="R9217" s="1"/>
  <c r="O9221"/>
  <c r="R9267"/>
  <c r="R9266" s="1"/>
  <c r="R9265" s="1"/>
  <c r="R9264" s="1"/>
  <c r="O9267"/>
  <c r="R10341"/>
  <c r="R10340" s="1"/>
  <c r="R10339" s="1"/>
  <c r="R10338" s="1"/>
  <c r="O10341"/>
  <c r="D6336"/>
  <c r="D4309"/>
  <c r="D9216"/>
  <c r="D10366"/>
  <c r="D9279"/>
  <c r="D9250"/>
  <c r="O9235"/>
  <c r="O10359"/>
  <c r="O4290"/>
  <c r="O10330"/>
  <c r="O9227"/>
  <c r="O6325"/>
  <c r="O10338"/>
  <c r="O9264"/>
  <c r="O9209"/>
  <c r="O4274"/>
  <c r="O9218"/>
  <c r="O4302"/>
  <c r="O4282"/>
  <c r="O10355"/>
  <c r="O9260"/>
  <c r="O6321"/>
  <c r="O6317"/>
  <c r="O9239"/>
  <c r="O4298"/>
  <c r="O9272"/>
  <c r="O4270"/>
  <c r="O4278"/>
  <c r="O9268"/>
  <c r="O10351"/>
  <c r="O6329"/>
  <c r="O9256"/>
  <c r="O10326"/>
  <c r="O4294"/>
  <c r="O9205"/>
  <c r="O10334"/>
  <c r="O4286"/>
  <c r="O9231"/>
  <c r="R9250" l="1"/>
  <c r="R9249" s="1"/>
  <c r="R9248" s="1"/>
  <c r="R9247" s="1"/>
  <c r="O9250"/>
  <c r="R4309"/>
  <c r="R4308" s="1"/>
  <c r="R4307" s="1"/>
  <c r="R4306" s="1"/>
  <c r="O4309"/>
  <c r="R9279"/>
  <c r="R9278" s="1"/>
  <c r="R9277" s="1"/>
  <c r="R9276" s="1"/>
  <c r="O9279"/>
  <c r="R6336"/>
  <c r="R6335" s="1"/>
  <c r="R6334" s="1"/>
  <c r="R6333" s="1"/>
  <c r="O6336"/>
  <c r="R10366"/>
  <c r="R10365" s="1"/>
  <c r="R10364" s="1"/>
  <c r="R10363" s="1"/>
  <c r="O10366"/>
  <c r="R9216"/>
  <c r="R9215" s="1"/>
  <c r="R9214" s="1"/>
  <c r="R9213" s="1"/>
  <c r="O9216"/>
  <c r="D10459"/>
  <c r="D10455"/>
  <c r="D10447"/>
  <c r="D10443"/>
  <c r="D10438"/>
  <c r="D10434"/>
  <c r="D10430"/>
  <c r="D10421"/>
  <c r="D10417"/>
  <c r="D10413"/>
  <c r="D10409"/>
  <c r="D10405"/>
  <c r="D10401"/>
  <c r="D10392"/>
  <c r="D10388"/>
  <c r="D10384"/>
  <c r="D10379"/>
  <c r="D10375"/>
  <c r="D10371"/>
  <c r="D9413"/>
  <c r="D9409"/>
  <c r="D9405"/>
  <c r="D9401"/>
  <c r="D9397"/>
  <c r="D9393"/>
  <c r="D9389"/>
  <c r="D9385"/>
  <c r="D9376"/>
  <c r="D9372"/>
  <c r="D9368"/>
  <c r="D9364"/>
  <c r="D9356"/>
  <c r="D9352"/>
  <c r="D9348"/>
  <c r="D9343"/>
  <c r="D9339"/>
  <c r="D9326"/>
  <c r="D9322"/>
  <c r="D9318"/>
  <c r="D9314"/>
  <c r="D9310"/>
  <c r="D9305"/>
  <c r="D9301"/>
  <c r="D9297"/>
  <c r="D9292"/>
  <c r="D9288"/>
  <c r="D9284"/>
  <c r="D6371"/>
  <c r="D6366"/>
  <c r="D6361"/>
  <c r="D6356"/>
  <c r="D6345"/>
  <c r="D6341"/>
  <c r="D4481"/>
  <c r="D4476"/>
  <c r="D4471"/>
  <c r="D4466"/>
  <c r="D4461"/>
  <c r="D4456"/>
  <c r="D4451"/>
  <c r="D4446"/>
  <c r="D4441"/>
  <c r="D4431"/>
  <c r="D4427"/>
  <c r="D4423"/>
  <c r="D4419"/>
  <c r="D4415"/>
  <c r="D4411"/>
  <c r="D4406"/>
  <c r="D4402"/>
  <c r="D4398"/>
  <c r="D4394"/>
  <c r="D4390"/>
  <c r="D4386"/>
  <c r="D4382"/>
  <c r="D4378"/>
  <c r="D4368"/>
  <c r="D4363"/>
  <c r="D4358"/>
  <c r="D4353"/>
  <c r="D4348"/>
  <c r="D4342"/>
  <c r="D4334"/>
  <c r="D4330"/>
  <c r="D4326"/>
  <c r="D4322"/>
  <c r="D4318"/>
  <c r="D9330"/>
  <c r="D10451"/>
  <c r="O4266"/>
  <c r="O9201"/>
  <c r="O10322"/>
  <c r="O10363"/>
  <c r="O9252"/>
  <c r="O9223"/>
  <c r="O6333"/>
  <c r="O6313"/>
  <c r="O10347"/>
  <c r="O9213"/>
  <c r="O9276"/>
  <c r="O9247"/>
  <c r="O4306"/>
  <c r="R4318" l="1"/>
  <c r="R4317" s="1"/>
  <c r="R4316" s="1"/>
  <c r="R4315" s="1"/>
  <c r="O4318"/>
  <c r="R4326"/>
  <c r="R4325" s="1"/>
  <c r="R4324" s="1"/>
  <c r="R4323" s="1"/>
  <c r="O4326"/>
  <c r="R4368"/>
  <c r="R4367" s="1"/>
  <c r="R4366" s="1"/>
  <c r="R4365" s="1"/>
  <c r="R4364" s="1"/>
  <c r="O4368"/>
  <c r="R9330"/>
  <c r="R9329" s="1"/>
  <c r="R9328" s="1"/>
  <c r="R9327" s="1"/>
  <c r="O9330"/>
  <c r="R4330"/>
  <c r="R4329" s="1"/>
  <c r="R4328" s="1"/>
  <c r="R4327" s="1"/>
  <c r="O4330"/>
  <c r="R4353"/>
  <c r="R4352" s="1"/>
  <c r="R4351" s="1"/>
  <c r="R4350" s="1"/>
  <c r="R4349" s="1"/>
  <c r="O4353"/>
  <c r="R4378"/>
  <c r="R4377" s="1"/>
  <c r="R4376" s="1"/>
  <c r="R4375" s="1"/>
  <c r="R4374" s="1"/>
  <c r="O4378"/>
  <c r="R4394"/>
  <c r="R4393" s="1"/>
  <c r="R4392" s="1"/>
  <c r="R4391" s="1"/>
  <c r="O4394"/>
  <c r="R4411"/>
  <c r="R4410" s="1"/>
  <c r="R4409" s="1"/>
  <c r="R4408" s="1"/>
  <c r="R4407" s="1"/>
  <c r="O4411"/>
  <c r="R4427"/>
  <c r="R4426" s="1"/>
  <c r="R4425" s="1"/>
  <c r="R4424" s="1"/>
  <c r="O4427"/>
  <c r="R4451"/>
  <c r="R4450" s="1"/>
  <c r="R4449" s="1"/>
  <c r="R4448" s="1"/>
  <c r="R4447" s="1"/>
  <c r="O4451"/>
  <c r="R4471"/>
  <c r="R4470" s="1"/>
  <c r="R4469" s="1"/>
  <c r="R4468" s="1"/>
  <c r="R4467" s="1"/>
  <c r="O4471"/>
  <c r="R6345"/>
  <c r="R6344" s="1"/>
  <c r="R6343" s="1"/>
  <c r="R6342" s="1"/>
  <c r="O6345"/>
  <c r="R6371"/>
  <c r="R6370" s="1"/>
  <c r="R6369" s="1"/>
  <c r="R6368" s="1"/>
  <c r="R6367" s="1"/>
  <c r="O6371"/>
  <c r="R9297"/>
  <c r="R9296" s="1"/>
  <c r="R9295" s="1"/>
  <c r="R9294" s="1"/>
  <c r="R9293" s="1"/>
  <c r="O9297"/>
  <c r="R9314"/>
  <c r="R9313" s="1"/>
  <c r="R9312" s="1"/>
  <c r="R9311" s="1"/>
  <c r="O9314"/>
  <c r="R9339"/>
  <c r="R9338" s="1"/>
  <c r="R9337" s="1"/>
  <c r="R9336" s="1"/>
  <c r="R9335" s="1"/>
  <c r="O9339"/>
  <c r="R9356"/>
  <c r="R9355" s="1"/>
  <c r="R9354" s="1"/>
  <c r="R9353" s="1"/>
  <c r="O9356"/>
  <c r="R9376"/>
  <c r="R9375" s="1"/>
  <c r="R9374" s="1"/>
  <c r="R9373" s="1"/>
  <c r="O9376"/>
  <c r="R9397"/>
  <c r="R9396" s="1"/>
  <c r="R9395" s="1"/>
  <c r="R9394" s="1"/>
  <c r="O9397"/>
  <c r="R9413"/>
  <c r="R9412" s="1"/>
  <c r="R9411" s="1"/>
  <c r="R9410" s="1"/>
  <c r="O9413"/>
  <c r="R10384"/>
  <c r="R10383" s="1"/>
  <c r="R10382" s="1"/>
  <c r="R10381" s="1"/>
  <c r="R10380" s="1"/>
  <c r="O10384"/>
  <c r="R10405"/>
  <c r="R10404" s="1"/>
  <c r="R10403" s="1"/>
  <c r="R10402" s="1"/>
  <c r="O10405"/>
  <c r="R10421"/>
  <c r="R10420" s="1"/>
  <c r="R10419" s="1"/>
  <c r="R10418" s="1"/>
  <c r="O10421"/>
  <c r="R10443"/>
  <c r="R10442" s="1"/>
  <c r="R10441" s="1"/>
  <c r="R10440" s="1"/>
  <c r="R10439" s="1"/>
  <c r="O10443"/>
  <c r="R4358"/>
  <c r="R4357" s="1"/>
  <c r="R4356" s="1"/>
  <c r="R4355" s="1"/>
  <c r="R4354" s="1"/>
  <c r="O4358"/>
  <c r="R4398"/>
  <c r="R4397" s="1"/>
  <c r="R4396" s="1"/>
  <c r="R4395" s="1"/>
  <c r="O4398"/>
  <c r="R4431"/>
  <c r="R4430" s="1"/>
  <c r="R4429" s="1"/>
  <c r="R4428" s="1"/>
  <c r="O4431"/>
  <c r="R4456"/>
  <c r="R4455" s="1"/>
  <c r="R4454" s="1"/>
  <c r="R4453" s="1"/>
  <c r="R4452" s="1"/>
  <c r="O4456"/>
  <c r="R4476"/>
  <c r="R4475" s="1"/>
  <c r="R4474" s="1"/>
  <c r="R4473" s="1"/>
  <c r="R4472" s="1"/>
  <c r="O4476"/>
  <c r="R6356"/>
  <c r="R6355" s="1"/>
  <c r="R6354" s="1"/>
  <c r="R6353" s="1"/>
  <c r="R6352" s="1"/>
  <c r="O6356"/>
  <c r="R9284"/>
  <c r="R9283" s="1"/>
  <c r="R9282" s="1"/>
  <c r="R9281" s="1"/>
  <c r="R9280" s="1"/>
  <c r="O9284"/>
  <c r="R9301"/>
  <c r="R9300" s="1"/>
  <c r="R9299" s="1"/>
  <c r="R9298" s="1"/>
  <c r="O9301"/>
  <c r="R9318"/>
  <c r="R9317" s="1"/>
  <c r="R9316" s="1"/>
  <c r="R9315" s="1"/>
  <c r="O9318"/>
  <c r="R9343"/>
  <c r="R9342" s="1"/>
  <c r="R9341" s="1"/>
  <c r="R9340" s="1"/>
  <c r="O9343"/>
  <c r="R9364"/>
  <c r="R9363" s="1"/>
  <c r="R9362" s="1"/>
  <c r="R9361" s="1"/>
  <c r="O9364"/>
  <c r="R9385"/>
  <c r="R9384" s="1"/>
  <c r="R9383" s="1"/>
  <c r="R9382" s="1"/>
  <c r="R9381" s="1"/>
  <c r="O9385"/>
  <c r="R9401"/>
  <c r="R9400" s="1"/>
  <c r="R9399" s="1"/>
  <c r="R9398" s="1"/>
  <c r="O9401"/>
  <c r="R10371"/>
  <c r="R10370" s="1"/>
  <c r="R10369" s="1"/>
  <c r="R10368" s="1"/>
  <c r="R10367" s="1"/>
  <c r="O10371"/>
  <c r="R10388"/>
  <c r="R10387" s="1"/>
  <c r="R10386" s="1"/>
  <c r="R10385" s="1"/>
  <c r="O10388"/>
  <c r="R10409"/>
  <c r="R10408" s="1"/>
  <c r="R10407" s="1"/>
  <c r="R10406" s="1"/>
  <c r="O10409"/>
  <c r="R10430"/>
  <c r="R10429" s="1"/>
  <c r="R10428" s="1"/>
  <c r="R10427" s="1"/>
  <c r="R10426" s="1"/>
  <c r="O10430"/>
  <c r="R10447"/>
  <c r="R10446" s="1"/>
  <c r="R10445" s="1"/>
  <c r="R10444" s="1"/>
  <c r="O10447"/>
  <c r="R4334"/>
  <c r="R4333" s="1"/>
  <c r="R4332" s="1"/>
  <c r="R4331" s="1"/>
  <c r="O4334"/>
  <c r="R4382"/>
  <c r="R4381" s="1"/>
  <c r="R4380" s="1"/>
  <c r="R4379" s="1"/>
  <c r="O4382"/>
  <c r="R4415"/>
  <c r="R4414" s="1"/>
  <c r="R4413" s="1"/>
  <c r="R4412" s="1"/>
  <c r="O4415"/>
  <c r="R4322"/>
  <c r="R4321" s="1"/>
  <c r="R4320" s="1"/>
  <c r="R4319" s="1"/>
  <c r="O4322"/>
  <c r="R4342"/>
  <c r="R4341" s="1"/>
  <c r="R4340" s="1"/>
  <c r="R4339" s="1"/>
  <c r="O4342"/>
  <c r="R4363"/>
  <c r="R4362" s="1"/>
  <c r="R4361" s="1"/>
  <c r="R4360" s="1"/>
  <c r="R4359" s="1"/>
  <c r="O4363"/>
  <c r="R4386"/>
  <c r="R4385" s="1"/>
  <c r="R4384" s="1"/>
  <c r="R4383" s="1"/>
  <c r="O4386"/>
  <c r="R4402"/>
  <c r="R4401" s="1"/>
  <c r="R4400" s="1"/>
  <c r="R4399" s="1"/>
  <c r="O4402"/>
  <c r="R4419"/>
  <c r="R4418" s="1"/>
  <c r="R4417" s="1"/>
  <c r="R4416" s="1"/>
  <c r="O4419"/>
  <c r="R4441"/>
  <c r="R4440" s="1"/>
  <c r="R4439" s="1"/>
  <c r="R4438" s="1"/>
  <c r="R4437" s="1"/>
  <c r="R4436" s="1"/>
  <c r="O4441"/>
  <c r="R4461"/>
  <c r="R4460" s="1"/>
  <c r="R4459" s="1"/>
  <c r="R4458" s="1"/>
  <c r="R4457" s="1"/>
  <c r="O4461"/>
  <c r="R4481"/>
  <c r="R4480" s="1"/>
  <c r="R4479" s="1"/>
  <c r="R4478" s="1"/>
  <c r="R4477" s="1"/>
  <c r="O4481"/>
  <c r="R6361"/>
  <c r="R6360" s="1"/>
  <c r="R6359" s="1"/>
  <c r="R6358" s="1"/>
  <c r="R6357" s="1"/>
  <c r="O6361"/>
  <c r="R9288"/>
  <c r="R9287" s="1"/>
  <c r="R9286" s="1"/>
  <c r="R9285" s="1"/>
  <c r="O9288"/>
  <c r="R9305"/>
  <c r="R9304" s="1"/>
  <c r="R9303" s="1"/>
  <c r="R9302" s="1"/>
  <c r="O9305"/>
  <c r="R9322"/>
  <c r="R9321" s="1"/>
  <c r="R9320" s="1"/>
  <c r="R9319" s="1"/>
  <c r="O9322"/>
  <c r="R9348"/>
  <c r="R9347" s="1"/>
  <c r="R9346" s="1"/>
  <c r="R9345" s="1"/>
  <c r="R9344" s="1"/>
  <c r="O9348"/>
  <c r="R9368"/>
  <c r="R9367" s="1"/>
  <c r="R9366" s="1"/>
  <c r="R9365" s="1"/>
  <c r="O9368"/>
  <c r="R9389"/>
  <c r="R9388" s="1"/>
  <c r="R9387" s="1"/>
  <c r="R9386" s="1"/>
  <c r="O9389"/>
  <c r="R9405"/>
  <c r="R9404" s="1"/>
  <c r="R9403" s="1"/>
  <c r="R9402" s="1"/>
  <c r="O9405"/>
  <c r="R10375"/>
  <c r="R10374" s="1"/>
  <c r="R10373" s="1"/>
  <c r="R10372" s="1"/>
  <c r="O10375"/>
  <c r="R10392"/>
  <c r="R10391" s="1"/>
  <c r="R10390" s="1"/>
  <c r="R10389" s="1"/>
  <c r="O10392"/>
  <c r="R10413"/>
  <c r="R10412" s="1"/>
  <c r="R10411" s="1"/>
  <c r="R10410" s="1"/>
  <c r="O10413"/>
  <c r="R10434"/>
  <c r="R10433" s="1"/>
  <c r="R10432" s="1"/>
  <c r="R10431" s="1"/>
  <c r="O10434"/>
  <c r="R10455"/>
  <c r="R10454" s="1"/>
  <c r="R10453" s="1"/>
  <c r="R10452" s="1"/>
  <c r="O10455"/>
  <c r="R10451"/>
  <c r="R10450" s="1"/>
  <c r="R10449" s="1"/>
  <c r="R10448" s="1"/>
  <c r="O10451"/>
  <c r="R4348"/>
  <c r="R4347" s="1"/>
  <c r="R4346" s="1"/>
  <c r="R4345" s="1"/>
  <c r="R4344" s="1"/>
  <c r="R4343" s="1"/>
  <c r="O4348"/>
  <c r="R4390"/>
  <c r="R4389" s="1"/>
  <c r="R4388" s="1"/>
  <c r="R4387" s="1"/>
  <c r="O4390"/>
  <c r="R4406"/>
  <c r="R4405" s="1"/>
  <c r="R4404" s="1"/>
  <c r="R4403" s="1"/>
  <c r="O4406"/>
  <c r="R4423"/>
  <c r="R4422" s="1"/>
  <c r="R4421" s="1"/>
  <c r="R4420" s="1"/>
  <c r="O4423"/>
  <c r="R4446"/>
  <c r="R4445" s="1"/>
  <c r="R4444" s="1"/>
  <c r="R4443" s="1"/>
  <c r="R4442" s="1"/>
  <c r="O4446"/>
  <c r="R4466"/>
  <c r="R4465" s="1"/>
  <c r="R4464" s="1"/>
  <c r="R4463" s="1"/>
  <c r="R4462" s="1"/>
  <c r="O4466"/>
  <c r="R6341"/>
  <c r="R6340" s="1"/>
  <c r="R6339" s="1"/>
  <c r="R6338" s="1"/>
  <c r="R6337" s="1"/>
  <c r="O6341"/>
  <c r="R6366"/>
  <c r="R6365" s="1"/>
  <c r="R6364" s="1"/>
  <c r="R6363" s="1"/>
  <c r="R6362" s="1"/>
  <c r="O6366"/>
  <c r="R9292"/>
  <c r="R9291" s="1"/>
  <c r="R9290" s="1"/>
  <c r="R9289" s="1"/>
  <c r="O9292"/>
  <c r="R9310"/>
  <c r="R9309" s="1"/>
  <c r="R9308" s="1"/>
  <c r="R9307" s="1"/>
  <c r="R9306" s="1"/>
  <c r="O9310"/>
  <c r="R9326"/>
  <c r="R9325" s="1"/>
  <c r="R9324" s="1"/>
  <c r="R9323" s="1"/>
  <c r="O9326"/>
  <c r="R9352"/>
  <c r="R9351" s="1"/>
  <c r="R9350" s="1"/>
  <c r="R9349" s="1"/>
  <c r="O9352"/>
  <c r="R9372"/>
  <c r="R9371" s="1"/>
  <c r="R9370" s="1"/>
  <c r="R9369" s="1"/>
  <c r="O9372"/>
  <c r="R9393"/>
  <c r="R9392" s="1"/>
  <c r="R9391" s="1"/>
  <c r="R9390" s="1"/>
  <c r="O9393"/>
  <c r="R9409"/>
  <c r="R9408" s="1"/>
  <c r="R9407" s="1"/>
  <c r="R9406" s="1"/>
  <c r="O9409"/>
  <c r="R10379"/>
  <c r="R10378" s="1"/>
  <c r="R10377" s="1"/>
  <c r="R10376" s="1"/>
  <c r="O10379"/>
  <c r="R10401"/>
  <c r="R10400" s="1"/>
  <c r="R10399" s="1"/>
  <c r="R10398" s="1"/>
  <c r="R10397" s="1"/>
  <c r="O10401"/>
  <c r="R10417"/>
  <c r="R10416" s="1"/>
  <c r="R10415" s="1"/>
  <c r="R10414" s="1"/>
  <c r="O10417"/>
  <c r="R10438"/>
  <c r="R10437" s="1"/>
  <c r="R10436" s="1"/>
  <c r="R10435" s="1"/>
  <c r="O10438"/>
  <c r="R10459"/>
  <c r="R10458" s="1"/>
  <c r="R10457" s="1"/>
  <c r="R10456" s="1"/>
  <c r="O10459"/>
  <c r="D10396"/>
  <c r="D9334"/>
  <c r="D10425"/>
  <c r="D4373"/>
  <c r="D9380"/>
  <c r="D9417"/>
  <c r="D10463"/>
  <c r="D4435"/>
  <c r="D4486"/>
  <c r="D6351"/>
  <c r="D6376"/>
  <c r="D6438"/>
  <c r="D6434"/>
  <c r="D6430"/>
  <c r="D6426"/>
  <c r="D6422"/>
  <c r="D6418"/>
  <c r="D6414"/>
  <c r="D6410"/>
  <c r="D6406"/>
  <c r="D6397"/>
  <c r="D6393"/>
  <c r="D6389"/>
  <c r="D6385"/>
  <c r="D6381"/>
  <c r="D4635"/>
  <c r="D4625"/>
  <c r="D4615"/>
  <c r="D4605"/>
  <c r="D4601"/>
  <c r="D4597"/>
  <c r="D4593"/>
  <c r="D4589"/>
  <c r="D4585"/>
  <c r="D4580"/>
  <c r="D4576"/>
  <c r="D4568"/>
  <c r="D4563"/>
  <c r="D4559"/>
  <c r="D4555"/>
  <c r="D4551"/>
  <c r="D4541"/>
  <c r="D4536"/>
  <c r="D4531"/>
  <c r="D4526"/>
  <c r="D4521"/>
  <c r="D4516"/>
  <c r="D4511"/>
  <c r="D4506"/>
  <c r="D4501"/>
  <c r="D4495"/>
  <c r="D4491"/>
  <c r="O4472"/>
  <c r="O9361"/>
  <c r="O4442"/>
  <c r="O10427"/>
  <c r="O6357"/>
  <c r="O10410"/>
  <c r="O10448"/>
  <c r="O6342"/>
  <c r="O6338"/>
  <c r="O4416"/>
  <c r="O4331"/>
  <c r="O4349"/>
  <c r="O4467"/>
  <c r="O9410"/>
  <c r="O6362"/>
  <c r="O9373"/>
  <c r="O4428"/>
  <c r="O9311"/>
  <c r="O9323"/>
  <c r="O10431"/>
  <c r="O9406"/>
  <c r="O4364"/>
  <c r="O9365"/>
  <c r="O4447"/>
  <c r="O9327"/>
  <c r="O9281"/>
  <c r="O4452"/>
  <c r="O4327"/>
  <c r="O4412"/>
  <c r="O9349"/>
  <c r="O4420"/>
  <c r="O9394"/>
  <c r="O10376"/>
  <c r="O4379"/>
  <c r="O9369"/>
  <c r="O10385"/>
  <c r="O9353"/>
  <c r="O6367"/>
  <c r="O9398"/>
  <c r="O4339"/>
  <c r="O10372"/>
  <c r="O6352"/>
  <c r="O9402"/>
  <c r="O9289"/>
  <c r="O4399"/>
  <c r="O4354"/>
  <c r="O9298"/>
  <c r="O4391"/>
  <c r="O10418"/>
  <c r="O4403"/>
  <c r="O10435"/>
  <c r="O4477"/>
  <c r="O10414"/>
  <c r="O9386"/>
  <c r="O9340"/>
  <c r="O4424"/>
  <c r="O9302"/>
  <c r="O4359"/>
  <c r="O10402"/>
  <c r="O4319"/>
  <c r="O4387"/>
  <c r="O4395"/>
  <c r="O4462"/>
  <c r="O4323"/>
  <c r="O10406"/>
  <c r="O4457"/>
  <c r="O9390"/>
  <c r="O9315"/>
  <c r="O4315"/>
  <c r="O9285"/>
  <c r="O10444"/>
  <c r="O10456"/>
  <c r="O9319"/>
  <c r="O10452"/>
  <c r="O4383"/>
  <c r="O10389"/>
  <c r="R4516" l="1"/>
  <c r="R4515" s="1"/>
  <c r="R4514" s="1"/>
  <c r="R4513" s="1"/>
  <c r="R4512" s="1"/>
  <c r="O4516"/>
  <c r="R4559"/>
  <c r="R4558" s="1"/>
  <c r="R4557" s="1"/>
  <c r="R4556" s="1"/>
  <c r="O4559"/>
  <c r="R4580"/>
  <c r="R4579" s="1"/>
  <c r="R4578" s="1"/>
  <c r="R4577" s="1"/>
  <c r="O4580"/>
  <c r="R4625"/>
  <c r="R4624" s="1"/>
  <c r="R4623" s="1"/>
  <c r="R4622" s="1"/>
  <c r="R4621" s="1"/>
  <c r="O4625"/>
  <c r="R6410"/>
  <c r="R6409" s="1"/>
  <c r="R6408" s="1"/>
  <c r="R6407" s="1"/>
  <c r="O6410"/>
  <c r="R6426"/>
  <c r="R6425" s="1"/>
  <c r="R6424" s="1"/>
  <c r="R6423" s="1"/>
  <c r="O6426"/>
  <c r="R10463"/>
  <c r="R10462" s="1"/>
  <c r="R10461" s="1"/>
  <c r="R10460" s="1"/>
  <c r="O10463"/>
  <c r="R10425"/>
  <c r="R10424" s="1"/>
  <c r="R10423" s="1"/>
  <c r="R10422" s="1"/>
  <c r="O10425"/>
  <c r="R4501"/>
  <c r="R4500" s="1"/>
  <c r="R4499" s="1"/>
  <c r="R4498" s="1"/>
  <c r="R4497" s="1"/>
  <c r="R4496" s="1"/>
  <c r="O4501"/>
  <c r="R4521"/>
  <c r="R4520" s="1"/>
  <c r="R4519" s="1"/>
  <c r="R4518" s="1"/>
  <c r="R4517" s="1"/>
  <c r="O4521"/>
  <c r="R4541"/>
  <c r="R4540" s="1"/>
  <c r="R4539" s="1"/>
  <c r="R4538" s="1"/>
  <c r="R4537" s="1"/>
  <c r="O4541"/>
  <c r="R4563"/>
  <c r="R4562" s="1"/>
  <c r="R4561" s="1"/>
  <c r="R4560" s="1"/>
  <c r="O4563"/>
  <c r="R4585"/>
  <c r="R4584" s="1"/>
  <c r="R4583" s="1"/>
  <c r="R4582" s="1"/>
  <c r="R4581" s="1"/>
  <c r="O4585"/>
  <c r="R4601"/>
  <c r="R4600" s="1"/>
  <c r="R4599" s="1"/>
  <c r="R4598" s="1"/>
  <c r="O4601"/>
  <c r="R4635"/>
  <c r="R4634" s="1"/>
  <c r="R4633" s="1"/>
  <c r="R4632" s="1"/>
  <c r="R4631" s="1"/>
  <c r="O4635"/>
  <c r="R6393"/>
  <c r="R6392" s="1"/>
  <c r="R6391" s="1"/>
  <c r="R6390" s="1"/>
  <c r="O6393"/>
  <c r="R6414"/>
  <c r="R6413" s="1"/>
  <c r="R6412" s="1"/>
  <c r="R6411" s="1"/>
  <c r="O6414"/>
  <c r="R6430"/>
  <c r="R6429" s="1"/>
  <c r="R6428" s="1"/>
  <c r="R6427" s="1"/>
  <c r="O6430"/>
  <c r="R6351"/>
  <c r="R6350" s="1"/>
  <c r="R6349" s="1"/>
  <c r="R6348" s="1"/>
  <c r="R6347" s="1"/>
  <c r="R6346" s="1"/>
  <c r="O6351"/>
  <c r="R9417"/>
  <c r="R9416" s="1"/>
  <c r="R9415" s="1"/>
  <c r="R9414" s="1"/>
  <c r="O9417"/>
  <c r="R9334"/>
  <c r="R9333" s="1"/>
  <c r="R9332" s="1"/>
  <c r="R9331" s="1"/>
  <c r="O9334"/>
  <c r="R4526"/>
  <c r="R4525" s="1"/>
  <c r="R4524" s="1"/>
  <c r="R4523" s="1"/>
  <c r="R4522" s="1"/>
  <c r="O4526"/>
  <c r="R4568"/>
  <c r="R4567" s="1"/>
  <c r="R4566" s="1"/>
  <c r="R4565" s="1"/>
  <c r="R4564" s="1"/>
  <c r="O4568"/>
  <c r="R4605"/>
  <c r="R4604" s="1"/>
  <c r="R4603" s="1"/>
  <c r="R4602" s="1"/>
  <c r="O4605"/>
  <c r="R6397"/>
  <c r="R6396" s="1"/>
  <c r="R6395" s="1"/>
  <c r="R6394" s="1"/>
  <c r="O6397"/>
  <c r="R9380"/>
  <c r="R9379" s="1"/>
  <c r="R9378" s="1"/>
  <c r="R9377" s="1"/>
  <c r="O9380"/>
  <c r="R4551"/>
  <c r="R4550" s="1"/>
  <c r="R4549" s="1"/>
  <c r="R4548" s="1"/>
  <c r="R4547" s="1"/>
  <c r="O4551"/>
  <c r="R4589"/>
  <c r="R4588" s="1"/>
  <c r="R4587" s="1"/>
  <c r="R4586" s="1"/>
  <c r="O4589"/>
  <c r="R6381"/>
  <c r="R6380" s="1"/>
  <c r="R6379" s="1"/>
  <c r="R6378" s="1"/>
  <c r="R6377" s="1"/>
  <c r="O6381"/>
  <c r="R6418"/>
  <c r="R6417" s="1"/>
  <c r="R6416" s="1"/>
  <c r="R6415" s="1"/>
  <c r="O6418"/>
  <c r="R6434"/>
  <c r="R6433" s="1"/>
  <c r="R6432" s="1"/>
  <c r="R6431" s="1"/>
  <c r="O6434"/>
  <c r="R4486"/>
  <c r="R4485" s="1"/>
  <c r="R4484" s="1"/>
  <c r="R4483" s="1"/>
  <c r="R4482" s="1"/>
  <c r="O4486"/>
  <c r="R10396"/>
  <c r="R10395" s="1"/>
  <c r="R10394" s="1"/>
  <c r="R10393" s="1"/>
  <c r="O10396"/>
  <c r="R4491"/>
  <c r="R4490" s="1"/>
  <c r="R4489" s="1"/>
  <c r="R4488" s="1"/>
  <c r="R4487" s="1"/>
  <c r="O4491"/>
  <c r="R4511"/>
  <c r="R4510" s="1"/>
  <c r="R4509" s="1"/>
  <c r="R4508" s="1"/>
  <c r="R4507" s="1"/>
  <c r="O4511"/>
  <c r="R4531"/>
  <c r="R4530" s="1"/>
  <c r="R4529" s="1"/>
  <c r="R4528" s="1"/>
  <c r="R4527" s="1"/>
  <c r="O4531"/>
  <c r="R4555"/>
  <c r="R4554" s="1"/>
  <c r="R4553" s="1"/>
  <c r="R4552" s="1"/>
  <c r="O4555"/>
  <c r="R4576"/>
  <c r="R4575" s="1"/>
  <c r="R4574" s="1"/>
  <c r="R4573" s="1"/>
  <c r="O4576"/>
  <c r="R4593"/>
  <c r="R4592" s="1"/>
  <c r="R4591" s="1"/>
  <c r="R4590" s="1"/>
  <c r="O4593"/>
  <c r="R4615"/>
  <c r="R4614" s="1"/>
  <c r="R4613" s="1"/>
  <c r="R4612" s="1"/>
  <c r="R4611" s="1"/>
  <c r="R4610" s="1"/>
  <c r="O4615"/>
  <c r="R6385"/>
  <c r="R6384" s="1"/>
  <c r="R6383" s="1"/>
  <c r="R6382" s="1"/>
  <c r="O6385"/>
  <c r="R6406"/>
  <c r="R6405" s="1"/>
  <c r="R6404" s="1"/>
  <c r="R6403" s="1"/>
  <c r="R6402" s="1"/>
  <c r="O6406"/>
  <c r="R6422"/>
  <c r="R6421" s="1"/>
  <c r="R6420" s="1"/>
  <c r="R6419" s="1"/>
  <c r="O6422"/>
  <c r="R6438"/>
  <c r="R6437" s="1"/>
  <c r="R6436" s="1"/>
  <c r="R6435" s="1"/>
  <c r="O6438"/>
  <c r="R4435"/>
  <c r="R4434" s="1"/>
  <c r="R4433" s="1"/>
  <c r="R4432" s="1"/>
  <c r="O4435"/>
  <c r="R4373"/>
  <c r="R4372" s="1"/>
  <c r="R4371" s="1"/>
  <c r="R4370" s="1"/>
  <c r="R4369" s="1"/>
  <c r="O4373"/>
  <c r="R4506"/>
  <c r="R4505" s="1"/>
  <c r="R4504" s="1"/>
  <c r="R4503" s="1"/>
  <c r="R4502" s="1"/>
  <c r="O4506"/>
  <c r="R4495"/>
  <c r="R4494" s="1"/>
  <c r="R4493" s="1"/>
  <c r="R4492" s="1"/>
  <c r="O4495"/>
  <c r="R4536"/>
  <c r="R4535" s="1"/>
  <c r="R4534" s="1"/>
  <c r="R4533" s="1"/>
  <c r="R4532" s="1"/>
  <c r="O4536"/>
  <c r="R4597"/>
  <c r="R4596" s="1"/>
  <c r="R4595" s="1"/>
  <c r="R4594" s="1"/>
  <c r="O4597"/>
  <c r="R6389"/>
  <c r="R6388" s="1"/>
  <c r="R6387" s="1"/>
  <c r="R6386" s="1"/>
  <c r="O6389"/>
  <c r="R6376"/>
  <c r="R6375" s="1"/>
  <c r="R6374" s="1"/>
  <c r="R6373" s="1"/>
  <c r="R6372" s="1"/>
  <c r="O6376"/>
  <c r="D6401"/>
  <c r="D6442"/>
  <c r="D4546"/>
  <c r="D4609"/>
  <c r="D4655"/>
  <c r="D4650"/>
  <c r="D4640"/>
  <c r="D4630"/>
  <c r="D4620"/>
  <c r="D6465"/>
  <c r="D6460"/>
  <c r="D6454"/>
  <c r="D6449"/>
  <c r="O9345"/>
  <c r="O4582"/>
  <c r="O10381"/>
  <c r="O4621"/>
  <c r="O10460"/>
  <c r="O6415"/>
  <c r="O6347"/>
  <c r="O4564"/>
  <c r="O6427"/>
  <c r="O4437"/>
  <c r="O9414"/>
  <c r="O6407"/>
  <c r="O4586"/>
  <c r="O6431"/>
  <c r="O4369"/>
  <c r="O4502"/>
  <c r="O6386"/>
  <c r="O4344"/>
  <c r="O9382"/>
  <c r="O9307"/>
  <c r="O4560"/>
  <c r="O4598"/>
  <c r="O6423"/>
  <c r="O9294"/>
  <c r="O4631"/>
  <c r="O4590"/>
  <c r="O9331"/>
  <c r="O10440"/>
  <c r="O4548"/>
  <c r="O10398"/>
  <c r="O4556"/>
  <c r="O10368"/>
  <c r="O4375"/>
  <c r="O4408"/>
  <c r="O9336"/>
  <c r="O6378"/>
  <c r="O4522"/>
  <c r="O4573"/>
  <c r="O10422"/>
  <c r="O6390"/>
  <c r="O4602"/>
  <c r="O4482"/>
  <c r="O4492"/>
  <c r="O4527"/>
  <c r="O4594"/>
  <c r="O4512"/>
  <c r="O6372"/>
  <c r="O4552"/>
  <c r="O6435"/>
  <c r="O4537"/>
  <c r="O10393"/>
  <c r="O4432"/>
  <c r="O4577"/>
  <c r="O4517"/>
  <c r="O6419"/>
  <c r="O4532"/>
  <c r="O4507"/>
  <c r="O6382"/>
  <c r="O6394"/>
  <c r="O9377"/>
  <c r="O6411"/>
  <c r="R6460" l="1"/>
  <c r="R6459" s="1"/>
  <c r="R6458" s="1"/>
  <c r="R6457" s="1"/>
  <c r="R6456" s="1"/>
  <c r="R6455" s="1"/>
  <c r="O6460"/>
  <c r="R4655"/>
  <c r="R4654" s="1"/>
  <c r="R4653" s="1"/>
  <c r="R4652" s="1"/>
  <c r="R4651" s="1"/>
  <c r="O4655"/>
  <c r="R6454"/>
  <c r="R6453" s="1"/>
  <c r="R6452" s="1"/>
  <c r="R6451" s="1"/>
  <c r="R6450" s="1"/>
  <c r="O6454"/>
  <c r="R4630"/>
  <c r="R4629" s="1"/>
  <c r="R4628" s="1"/>
  <c r="R4627" s="1"/>
  <c r="R4626" s="1"/>
  <c r="O4630"/>
  <c r="R4609"/>
  <c r="R4608" s="1"/>
  <c r="R4607" s="1"/>
  <c r="R4606" s="1"/>
  <c r="O4609"/>
  <c r="R4546"/>
  <c r="R4545" s="1"/>
  <c r="R4544" s="1"/>
  <c r="R4543" s="1"/>
  <c r="R4542" s="1"/>
  <c r="O4546"/>
  <c r="R4640"/>
  <c r="R4639" s="1"/>
  <c r="R4638" s="1"/>
  <c r="R4637" s="1"/>
  <c r="R4636" s="1"/>
  <c r="O4640"/>
  <c r="R6465"/>
  <c r="R6464" s="1"/>
  <c r="R6463" s="1"/>
  <c r="R6462" s="1"/>
  <c r="R6461" s="1"/>
  <c r="O6465"/>
  <c r="R4650"/>
  <c r="R4649" s="1"/>
  <c r="R4648" s="1"/>
  <c r="R4647" s="1"/>
  <c r="R4646" s="1"/>
  <c r="O4650"/>
  <c r="R6442"/>
  <c r="R6441" s="1"/>
  <c r="R6440" s="1"/>
  <c r="R6439" s="1"/>
  <c r="O6442"/>
  <c r="R6449"/>
  <c r="R6448" s="1"/>
  <c r="R6447" s="1"/>
  <c r="R6446" s="1"/>
  <c r="R6445" s="1"/>
  <c r="R6444" s="1"/>
  <c r="R6443" s="1"/>
  <c r="O6449"/>
  <c r="R4620"/>
  <c r="R4619" s="1"/>
  <c r="R4618" s="1"/>
  <c r="R4617" s="1"/>
  <c r="R4616" s="1"/>
  <c r="O4620"/>
  <c r="R6401"/>
  <c r="R6400" s="1"/>
  <c r="R6399" s="1"/>
  <c r="R6398" s="1"/>
  <c r="O6401"/>
  <c r="D4733"/>
  <c r="D4725"/>
  <c r="D4717"/>
  <c r="D4713"/>
  <c r="D4705"/>
  <c r="D4688"/>
  <c r="D4672"/>
  <c r="D4664"/>
  <c r="D4680"/>
  <c r="D4692"/>
  <c r="D4684"/>
  <c r="D4676"/>
  <c r="D4668"/>
  <c r="D4737"/>
  <c r="D4729"/>
  <c r="D4721"/>
  <c r="D4709"/>
  <c r="D4701"/>
  <c r="O6398"/>
  <c r="O4488"/>
  <c r="O6455"/>
  <c r="O4626"/>
  <c r="O6403"/>
  <c r="O6450"/>
  <c r="O4651"/>
  <c r="O4542"/>
  <c r="O4606"/>
  <c r="O4497"/>
  <c r="O4611"/>
  <c r="O6461"/>
  <c r="O4636"/>
  <c r="O6439"/>
  <c r="O4616"/>
  <c r="O4646"/>
  <c r="R4737" l="1"/>
  <c r="R4736" s="1"/>
  <c r="R4735" s="1"/>
  <c r="R4734" s="1"/>
  <c r="O4737"/>
  <c r="R4725"/>
  <c r="R4724" s="1"/>
  <c r="R4723" s="1"/>
  <c r="R4722" s="1"/>
  <c r="O4725"/>
  <c r="R4709"/>
  <c r="R4708" s="1"/>
  <c r="R4707" s="1"/>
  <c r="R4706" s="1"/>
  <c r="O4709"/>
  <c r="R4705"/>
  <c r="R4704" s="1"/>
  <c r="R4703" s="1"/>
  <c r="R4702" s="1"/>
  <c r="O4705"/>
  <c r="R4701"/>
  <c r="R4700" s="1"/>
  <c r="R4699" s="1"/>
  <c r="R4698" s="1"/>
  <c r="R4697" s="1"/>
  <c r="O4701"/>
  <c r="R4688"/>
  <c r="R4687" s="1"/>
  <c r="R4686" s="1"/>
  <c r="R4685" s="1"/>
  <c r="O4688"/>
  <c r="R4668"/>
  <c r="R4667" s="1"/>
  <c r="R4666" s="1"/>
  <c r="R4665" s="1"/>
  <c r="O4668"/>
  <c r="R4680"/>
  <c r="R4679" s="1"/>
  <c r="R4678" s="1"/>
  <c r="R4677" s="1"/>
  <c r="O4680"/>
  <c r="R4733"/>
  <c r="R4732" s="1"/>
  <c r="R4731" s="1"/>
  <c r="R4730" s="1"/>
  <c r="O4733"/>
  <c r="R4721"/>
  <c r="R4720" s="1"/>
  <c r="R4719" s="1"/>
  <c r="R4718" s="1"/>
  <c r="O4721"/>
  <c r="R4676"/>
  <c r="R4675" s="1"/>
  <c r="R4674" s="1"/>
  <c r="R4673" s="1"/>
  <c r="O4676"/>
  <c r="R4664"/>
  <c r="R4663" s="1"/>
  <c r="R4662" s="1"/>
  <c r="R4661" s="1"/>
  <c r="R4660" s="1"/>
  <c r="O4664"/>
  <c r="R4713"/>
  <c r="R4712" s="1"/>
  <c r="R4711" s="1"/>
  <c r="R4710" s="1"/>
  <c r="O4713"/>
  <c r="R4692"/>
  <c r="R4691" s="1"/>
  <c r="R4690" s="1"/>
  <c r="R4689" s="1"/>
  <c r="O4692"/>
  <c r="R4729"/>
  <c r="R4728" s="1"/>
  <c r="R4727" s="1"/>
  <c r="R4726" s="1"/>
  <c r="O4729"/>
  <c r="R4684"/>
  <c r="R4683" s="1"/>
  <c r="R4682" s="1"/>
  <c r="R4681" s="1"/>
  <c r="O4684"/>
  <c r="R4672"/>
  <c r="R4671" s="1"/>
  <c r="R4670" s="1"/>
  <c r="R4669" s="1"/>
  <c r="O4672"/>
  <c r="R4717"/>
  <c r="R4716" s="1"/>
  <c r="R4715" s="1"/>
  <c r="R4714" s="1"/>
  <c r="O4717"/>
  <c r="D4696"/>
  <c r="D4741"/>
  <c r="O4702"/>
  <c r="O4677"/>
  <c r="O4681"/>
  <c r="O4673"/>
  <c r="O4665"/>
  <c r="O4689"/>
  <c r="O6444"/>
  <c r="O4685"/>
  <c r="O4726"/>
  <c r="O4710"/>
  <c r="O4714"/>
  <c r="O4730"/>
  <c r="O4718"/>
  <c r="O4706"/>
  <c r="O4722"/>
  <c r="O4669"/>
  <c r="O4734"/>
  <c r="R4696" l="1"/>
  <c r="R4695" s="1"/>
  <c r="R4694" s="1"/>
  <c r="R4693" s="1"/>
  <c r="O4696"/>
  <c r="R4741"/>
  <c r="R4740" s="1"/>
  <c r="R4739" s="1"/>
  <c r="R4738" s="1"/>
  <c r="O4741"/>
  <c r="D4838"/>
  <c r="D4833"/>
  <c r="D4828"/>
  <c r="D4823"/>
  <c r="D4818"/>
  <c r="D4813"/>
  <c r="D4803"/>
  <c r="D4799"/>
  <c r="D4795"/>
  <c r="D4791"/>
  <c r="D4787"/>
  <c r="D4783"/>
  <c r="D4779"/>
  <c r="D4770"/>
  <c r="D4766"/>
  <c r="D4762"/>
  <c r="D4758"/>
  <c r="D4754"/>
  <c r="D4750"/>
  <c r="D4746"/>
  <c r="D6481"/>
  <c r="D6476"/>
  <c r="D6471"/>
  <c r="O4698"/>
  <c r="O4661"/>
  <c r="O4738"/>
  <c r="O4693"/>
  <c r="R4746" l="1"/>
  <c r="R4745" s="1"/>
  <c r="R4744" s="1"/>
  <c r="R4743" s="1"/>
  <c r="R4742" s="1"/>
  <c r="O4746"/>
  <c r="R4799"/>
  <c r="R4798" s="1"/>
  <c r="R4797" s="1"/>
  <c r="R4796" s="1"/>
  <c r="O4799"/>
  <c r="R6471"/>
  <c r="R6470" s="1"/>
  <c r="R6469" s="1"/>
  <c r="R6468" s="1"/>
  <c r="R6467" s="1"/>
  <c r="R6466" s="1"/>
  <c r="O6471"/>
  <c r="R4766"/>
  <c r="R4765" s="1"/>
  <c r="R4764" s="1"/>
  <c r="R4763" s="1"/>
  <c r="O4766"/>
  <c r="R4787"/>
  <c r="R4786" s="1"/>
  <c r="R4785" s="1"/>
  <c r="R4784" s="1"/>
  <c r="O4787"/>
  <c r="R4803"/>
  <c r="R4802" s="1"/>
  <c r="R4801" s="1"/>
  <c r="R4800" s="1"/>
  <c r="O4803"/>
  <c r="R4828"/>
  <c r="R4827" s="1"/>
  <c r="R4826" s="1"/>
  <c r="R4825" s="1"/>
  <c r="R4824" s="1"/>
  <c r="O4828"/>
  <c r="R4783"/>
  <c r="R4782" s="1"/>
  <c r="R4781" s="1"/>
  <c r="R4780" s="1"/>
  <c r="O4783"/>
  <c r="R4750"/>
  <c r="R4749" s="1"/>
  <c r="R4748" s="1"/>
  <c r="R4747" s="1"/>
  <c r="O4750"/>
  <c r="R6476"/>
  <c r="R6475" s="1"/>
  <c r="R6474" s="1"/>
  <c r="R6473" s="1"/>
  <c r="R6472" s="1"/>
  <c r="O6476"/>
  <c r="R4754"/>
  <c r="R4753" s="1"/>
  <c r="R4752" s="1"/>
  <c r="R4751" s="1"/>
  <c r="O4754"/>
  <c r="R4770"/>
  <c r="R4769" s="1"/>
  <c r="R4768" s="1"/>
  <c r="R4767" s="1"/>
  <c r="O4770"/>
  <c r="R4791"/>
  <c r="R4790" s="1"/>
  <c r="R4789" s="1"/>
  <c r="R4788" s="1"/>
  <c r="O4791"/>
  <c r="R4813"/>
  <c r="R4812" s="1"/>
  <c r="R4811" s="1"/>
  <c r="R4810" s="1"/>
  <c r="R4809" s="1"/>
  <c r="R4808" s="1"/>
  <c r="O4813"/>
  <c r="R4833"/>
  <c r="R4832" s="1"/>
  <c r="R4831" s="1"/>
  <c r="R4830" s="1"/>
  <c r="R4829" s="1"/>
  <c r="O4833"/>
  <c r="R4762"/>
  <c r="R4761" s="1"/>
  <c r="R4760" s="1"/>
  <c r="R4759" s="1"/>
  <c r="O4762"/>
  <c r="R4823"/>
  <c r="R4822" s="1"/>
  <c r="R4821" s="1"/>
  <c r="R4820" s="1"/>
  <c r="R4819" s="1"/>
  <c r="O4823"/>
  <c r="R6481"/>
  <c r="R6480" s="1"/>
  <c r="R6479" s="1"/>
  <c r="R6478" s="1"/>
  <c r="R6477" s="1"/>
  <c r="O6481"/>
  <c r="R4758"/>
  <c r="R4757" s="1"/>
  <c r="R4756" s="1"/>
  <c r="R4755" s="1"/>
  <c r="O4758"/>
  <c r="R4779"/>
  <c r="R4778" s="1"/>
  <c r="R4777" s="1"/>
  <c r="R4776" s="1"/>
  <c r="R4775" s="1"/>
  <c r="O4779"/>
  <c r="R4795"/>
  <c r="R4794" s="1"/>
  <c r="R4793" s="1"/>
  <c r="R4792" s="1"/>
  <c r="O4795"/>
  <c r="R4818"/>
  <c r="R4817" s="1"/>
  <c r="R4816" s="1"/>
  <c r="R4815" s="1"/>
  <c r="R4814" s="1"/>
  <c r="O4818"/>
  <c r="R4838"/>
  <c r="R4837" s="1"/>
  <c r="R4836" s="1"/>
  <c r="R4835" s="1"/>
  <c r="R4834" s="1"/>
  <c r="O4838"/>
  <c r="D4774"/>
  <c r="D4807"/>
  <c r="D4843"/>
  <c r="D6494"/>
  <c r="D6490"/>
  <c r="D6486"/>
  <c r="D6498"/>
  <c r="D10605"/>
  <c r="D10601"/>
  <c r="D10588"/>
  <c r="D10583"/>
  <c r="D10576"/>
  <c r="D10569"/>
  <c r="D10562"/>
  <c r="D10549"/>
  <c r="D10540"/>
  <c r="D10536"/>
  <c r="D10532"/>
  <c r="D10523"/>
  <c r="D10519"/>
  <c r="D10515"/>
  <c r="D10502"/>
  <c r="D10498"/>
  <c r="D10485"/>
  <c r="D10480"/>
  <c r="D10476"/>
  <c r="D10472"/>
  <c r="D10468"/>
  <c r="D9808"/>
  <c r="D9799"/>
  <c r="D9795"/>
  <c r="D9790"/>
  <c r="D9775"/>
  <c r="D9771"/>
  <c r="D9767"/>
  <c r="D9759"/>
  <c r="D9754"/>
  <c r="D9749"/>
  <c r="D9745"/>
  <c r="D9740"/>
  <c r="D9736"/>
  <c r="D9732"/>
  <c r="D9728"/>
  <c r="D9723"/>
  <c r="D9718"/>
  <c r="D9712"/>
  <c r="D9707"/>
  <c r="D9684"/>
  <c r="D9680"/>
  <c r="D9676"/>
  <c r="D9671"/>
  <c r="D9662"/>
  <c r="D9658"/>
  <c r="D9653"/>
  <c r="D9646"/>
  <c r="D9640"/>
  <c r="D9632"/>
  <c r="D9623"/>
  <c r="D9618"/>
  <c r="D9614"/>
  <c r="D9598"/>
  <c r="D9594"/>
  <c r="D9590"/>
  <c r="D9581"/>
  <c r="D9577"/>
  <c r="D9573"/>
  <c r="D9568"/>
  <c r="D9564"/>
  <c r="D9560"/>
  <c r="D9555"/>
  <c r="D9551"/>
  <c r="D9547"/>
  <c r="D9533"/>
  <c r="D9519"/>
  <c r="D9515"/>
  <c r="D9511"/>
  <c r="D9502"/>
  <c r="D9494"/>
  <c r="D9486"/>
  <c r="D9477"/>
  <c r="D9473"/>
  <c r="D9464"/>
  <c r="D9460"/>
  <c r="D9455"/>
  <c r="D9450"/>
  <c r="D9446"/>
  <c r="D9438"/>
  <c r="D9434"/>
  <c r="D9430"/>
  <c r="D9426"/>
  <c r="D9422"/>
  <c r="D7248"/>
  <c r="D7238"/>
  <c r="D7233"/>
  <c r="D7223"/>
  <c r="D7210"/>
  <c r="D7206"/>
  <c r="D7201"/>
  <c r="D7192"/>
  <c r="D7175"/>
  <c r="D7171"/>
  <c r="D7167"/>
  <c r="D7163"/>
  <c r="D7159"/>
  <c r="D7155"/>
  <c r="D7150"/>
  <c r="D7146"/>
  <c r="D7137"/>
  <c r="D7132"/>
  <c r="D7127"/>
  <c r="D7116"/>
  <c r="D7111"/>
  <c r="D7100"/>
  <c r="D7095"/>
  <c r="D7090"/>
  <c r="D7084"/>
  <c r="D7076"/>
  <c r="D7051"/>
  <c r="D7047"/>
  <c r="D7037"/>
  <c r="D7032"/>
  <c r="D7027"/>
  <c r="D7009"/>
  <c r="D7005"/>
  <c r="D7001"/>
  <c r="D6996"/>
  <c r="D6992"/>
  <c r="D6986"/>
  <c r="D6982"/>
  <c r="D6977"/>
  <c r="D6973"/>
  <c r="D6969"/>
  <c r="D6965"/>
  <c r="D6961"/>
  <c r="D6956"/>
  <c r="D6945"/>
  <c r="D6939"/>
  <c r="D6933"/>
  <c r="D6927"/>
  <c r="D6916"/>
  <c r="D6912"/>
  <c r="D6908"/>
  <c r="D6904"/>
  <c r="D6899"/>
  <c r="D6895"/>
  <c r="D6890"/>
  <c r="D6886"/>
  <c r="D6875"/>
  <c r="D6869"/>
  <c r="D6860"/>
  <c r="D6843"/>
  <c r="D6839"/>
  <c r="D6835"/>
  <c r="D6830"/>
  <c r="D6826"/>
  <c r="D6818"/>
  <c r="D6809"/>
  <c r="D6805"/>
  <c r="D6801"/>
  <c r="D6797"/>
  <c r="D6784"/>
  <c r="D6780"/>
  <c r="D6775"/>
  <c r="D6767"/>
  <c r="D6763"/>
  <c r="D6759"/>
  <c r="D6755"/>
  <c r="D6750"/>
  <c r="D6740"/>
  <c r="D6730"/>
  <c r="D6720"/>
  <c r="D6709"/>
  <c r="D6698"/>
  <c r="D6690"/>
  <c r="D6679"/>
  <c r="D6669"/>
  <c r="D6655"/>
  <c r="D6651"/>
  <c r="D6647"/>
  <c r="D6643"/>
  <c r="D6638"/>
  <c r="D6634"/>
  <c r="D6630"/>
  <c r="D6626"/>
  <c r="D6622"/>
  <c r="D6617"/>
  <c r="D6612"/>
  <c r="D6607"/>
  <c r="D6602"/>
  <c r="D6597"/>
  <c r="D6592"/>
  <c r="D6582"/>
  <c r="D6578"/>
  <c r="D6574"/>
  <c r="D6566"/>
  <c r="D6562"/>
  <c r="D6558"/>
  <c r="D6549"/>
  <c r="D6545"/>
  <c r="D6541"/>
  <c r="D6533"/>
  <c r="D6529"/>
  <c r="D6525"/>
  <c r="D6520"/>
  <c r="D6516"/>
  <c r="D6511"/>
  <c r="D6507"/>
  <c r="D6503"/>
  <c r="D5249"/>
  <c r="D5245"/>
  <c r="D5241"/>
  <c r="D5236"/>
  <c r="D5232"/>
  <c r="D5228"/>
  <c r="D5216"/>
  <c r="D5207"/>
  <c r="D5202"/>
  <c r="D5196"/>
  <c r="D5183"/>
  <c r="D5172"/>
  <c r="D5167"/>
  <c r="D5157"/>
  <c r="D5152"/>
  <c r="D5147"/>
  <c r="D5137"/>
  <c r="D5133"/>
  <c r="D5129"/>
  <c r="D5111"/>
  <c r="D5103"/>
  <c r="D5095"/>
  <c r="D5091"/>
  <c r="D5086"/>
  <c r="D5082"/>
  <c r="D5077"/>
  <c r="D5073"/>
  <c r="D5069"/>
  <c r="D5064"/>
  <c r="D5060"/>
  <c r="D5056"/>
  <c r="D5031"/>
  <c r="D5027"/>
  <c r="D5015"/>
  <c r="D5011"/>
  <c r="D4997"/>
  <c r="D4989"/>
  <c r="D4985"/>
  <c r="D4977"/>
  <c r="D4968"/>
  <c r="D4960"/>
  <c r="D4956"/>
  <c r="D4952"/>
  <c r="D4948"/>
  <c r="D4938"/>
  <c r="D4928"/>
  <c r="D4923"/>
  <c r="D4913"/>
  <c r="D4908"/>
  <c r="D4898"/>
  <c r="D4893"/>
  <c r="D4889"/>
  <c r="D4885"/>
  <c r="D4881"/>
  <c r="D4877"/>
  <c r="D4873"/>
  <c r="D4865"/>
  <c r="D4861"/>
  <c r="D4856"/>
  <c r="D4852"/>
  <c r="D4848"/>
  <c r="D7219"/>
  <c r="D5039"/>
  <c r="P8"/>
  <c r="P1" s="1"/>
  <c r="O4763"/>
  <c r="O4767"/>
  <c r="O4824"/>
  <c r="O4759"/>
  <c r="O6467"/>
  <c r="O4834"/>
  <c r="O4788"/>
  <c r="O4800"/>
  <c r="O4780"/>
  <c r="O4792"/>
  <c r="O4755"/>
  <c r="O4814"/>
  <c r="O4784"/>
  <c r="O4829"/>
  <c r="O6477"/>
  <c r="O4747"/>
  <c r="O6472"/>
  <c r="O4751"/>
  <c r="O4796"/>
  <c r="O4819"/>
  <c r="R4881" l="1"/>
  <c r="R4880" s="1"/>
  <c r="R4879" s="1"/>
  <c r="R4878" s="1"/>
  <c r="O4881"/>
  <c r="R4956"/>
  <c r="R4955" s="1"/>
  <c r="R4954" s="1"/>
  <c r="R4953" s="1"/>
  <c r="O4956"/>
  <c r="R5015"/>
  <c r="R5014" s="1"/>
  <c r="R5013" s="1"/>
  <c r="R5012" s="1"/>
  <c r="O5015"/>
  <c r="R5095"/>
  <c r="R5094" s="1"/>
  <c r="R5093" s="1"/>
  <c r="R5092" s="1"/>
  <c r="O5095"/>
  <c r="R5228"/>
  <c r="R5227" s="1"/>
  <c r="R5226" s="1"/>
  <c r="R5225" s="1"/>
  <c r="R5224" s="1"/>
  <c r="O5228"/>
  <c r="R6529"/>
  <c r="R6528" s="1"/>
  <c r="R6527" s="1"/>
  <c r="R6526" s="1"/>
  <c r="O6529"/>
  <c r="R6597"/>
  <c r="R6596" s="1"/>
  <c r="R6595" s="1"/>
  <c r="R6594" s="1"/>
  <c r="R6593" s="1"/>
  <c r="O6597"/>
  <c r="R6651"/>
  <c r="R6650" s="1"/>
  <c r="R6649" s="1"/>
  <c r="R6648" s="1"/>
  <c r="O6651"/>
  <c r="R6759"/>
  <c r="R6758" s="1"/>
  <c r="R6757" s="1"/>
  <c r="R6756" s="1"/>
  <c r="O6759"/>
  <c r="R6830"/>
  <c r="R6829" s="1"/>
  <c r="R6828" s="1"/>
  <c r="R6827" s="1"/>
  <c r="O6830"/>
  <c r="R6908"/>
  <c r="R6907" s="1"/>
  <c r="R6906" s="1"/>
  <c r="R6905" s="1"/>
  <c r="O6908"/>
  <c r="R6977"/>
  <c r="R6976" s="1"/>
  <c r="R6975" s="1"/>
  <c r="R6974" s="1"/>
  <c r="O6977"/>
  <c r="R7051"/>
  <c r="R7050" s="1"/>
  <c r="R7049" s="1"/>
  <c r="R7048" s="1"/>
  <c r="O7051"/>
  <c r="R7150"/>
  <c r="R7149" s="1"/>
  <c r="R7148" s="1"/>
  <c r="R7147" s="1"/>
  <c r="O7150"/>
  <c r="R7233"/>
  <c r="R7232" s="1"/>
  <c r="R7231" s="1"/>
  <c r="R7230" s="1"/>
  <c r="R7229" s="1"/>
  <c r="O7233"/>
  <c r="R9464"/>
  <c r="R9463" s="1"/>
  <c r="R9462" s="1"/>
  <c r="R9461" s="1"/>
  <c r="O9464"/>
  <c r="R9519"/>
  <c r="R9518" s="1"/>
  <c r="R9517" s="1"/>
  <c r="R9516" s="1"/>
  <c r="O9519"/>
  <c r="R9594"/>
  <c r="R9593" s="1"/>
  <c r="R9592" s="1"/>
  <c r="R9591" s="1"/>
  <c r="O9594"/>
  <c r="R9676"/>
  <c r="R9675" s="1"/>
  <c r="R9674" s="1"/>
  <c r="R9673" s="1"/>
  <c r="R9672" s="1"/>
  <c r="O9676"/>
  <c r="R9749"/>
  <c r="R9748" s="1"/>
  <c r="R9747" s="1"/>
  <c r="R9746" s="1"/>
  <c r="O9749"/>
  <c r="R9799"/>
  <c r="R9798" s="1"/>
  <c r="R9797" s="1"/>
  <c r="R9796" s="1"/>
  <c r="O9799"/>
  <c r="R10532"/>
  <c r="R10531" s="1"/>
  <c r="R10530" s="1"/>
  <c r="R10529" s="1"/>
  <c r="R10528" s="1"/>
  <c r="O10532"/>
  <c r="R10588"/>
  <c r="R10587" s="1"/>
  <c r="R10586" s="1"/>
  <c r="R10585" s="1"/>
  <c r="R10584" s="1"/>
  <c r="O10588"/>
  <c r="R4807"/>
  <c r="R4806" s="1"/>
  <c r="R4805" s="1"/>
  <c r="R4804" s="1"/>
  <c r="O4807"/>
  <c r="R4848"/>
  <c r="R4847" s="1"/>
  <c r="R4846" s="1"/>
  <c r="R4845" s="1"/>
  <c r="R4844" s="1"/>
  <c r="O4848"/>
  <c r="R4885"/>
  <c r="R4884" s="1"/>
  <c r="R4883" s="1"/>
  <c r="R4882" s="1"/>
  <c r="O4885"/>
  <c r="R4938"/>
  <c r="R4937" s="1"/>
  <c r="R4936" s="1"/>
  <c r="R4935" s="1"/>
  <c r="R4934" s="1"/>
  <c r="O4938"/>
  <c r="R4989"/>
  <c r="R4988" s="1"/>
  <c r="R4987" s="1"/>
  <c r="R4986" s="1"/>
  <c r="O4989"/>
  <c r="R5064"/>
  <c r="R5063" s="1"/>
  <c r="R5062" s="1"/>
  <c r="R5061" s="1"/>
  <c r="O5064"/>
  <c r="R5103"/>
  <c r="R5102" s="1"/>
  <c r="R5101" s="1"/>
  <c r="R5100" s="1"/>
  <c r="O5103"/>
  <c r="R5202"/>
  <c r="R5201" s="1"/>
  <c r="R5200" s="1"/>
  <c r="R5199" s="1"/>
  <c r="R5198" s="1"/>
  <c r="R5197" s="1"/>
  <c r="O5202"/>
  <c r="R5249"/>
  <c r="R5248" s="1"/>
  <c r="R5247" s="1"/>
  <c r="R5246" s="1"/>
  <c r="O5249"/>
  <c r="R6516"/>
  <c r="R6515" s="1"/>
  <c r="R6514" s="1"/>
  <c r="R6513" s="1"/>
  <c r="R6512" s="1"/>
  <c r="O6516"/>
  <c r="R6533"/>
  <c r="R6532" s="1"/>
  <c r="R6531" s="1"/>
  <c r="R6530" s="1"/>
  <c r="O6533"/>
  <c r="R6558"/>
  <c r="R6557" s="1"/>
  <c r="R6556" s="1"/>
  <c r="R6555" s="1"/>
  <c r="R6554" s="1"/>
  <c r="O6558"/>
  <c r="R6578"/>
  <c r="R6577" s="1"/>
  <c r="R6576" s="1"/>
  <c r="R6575" s="1"/>
  <c r="O6578"/>
  <c r="R6602"/>
  <c r="R6601" s="1"/>
  <c r="R6600" s="1"/>
  <c r="R6599" s="1"/>
  <c r="R6598" s="1"/>
  <c r="O6602"/>
  <c r="R6622"/>
  <c r="R6621" s="1"/>
  <c r="R6620" s="1"/>
  <c r="R6619" s="1"/>
  <c r="R6618" s="1"/>
  <c r="O6622"/>
  <c r="R6638"/>
  <c r="R6637" s="1"/>
  <c r="R6636" s="1"/>
  <c r="R6635" s="1"/>
  <c r="O6638"/>
  <c r="R6655"/>
  <c r="R6654" s="1"/>
  <c r="R6653" s="1"/>
  <c r="R6652" s="1"/>
  <c r="O6655"/>
  <c r="R6698"/>
  <c r="R6697" s="1"/>
  <c r="R6696" s="1"/>
  <c r="R6695" s="1"/>
  <c r="R6694" s="1"/>
  <c r="R6693" s="1"/>
  <c r="R6692" s="1"/>
  <c r="R6691" s="1"/>
  <c r="O6698"/>
  <c r="R6740"/>
  <c r="R6739" s="1"/>
  <c r="R6738" s="1"/>
  <c r="R6737" s="1"/>
  <c r="R6736" s="1"/>
  <c r="R6735" s="1"/>
  <c r="R6734" s="1"/>
  <c r="R6733" s="1"/>
  <c r="R6732" s="1"/>
  <c r="R6731" s="1"/>
  <c r="O6740"/>
  <c r="R6763"/>
  <c r="R6762" s="1"/>
  <c r="R6761" s="1"/>
  <c r="R6760" s="1"/>
  <c r="O6763"/>
  <c r="R6784"/>
  <c r="R6783" s="1"/>
  <c r="R6782" s="1"/>
  <c r="R6781" s="1"/>
  <c r="O6784"/>
  <c r="R6809"/>
  <c r="R6808" s="1"/>
  <c r="R6807" s="1"/>
  <c r="R6806" s="1"/>
  <c r="O6809"/>
  <c r="R6835"/>
  <c r="R6834" s="1"/>
  <c r="R6833" s="1"/>
  <c r="R6832" s="1"/>
  <c r="R6831" s="1"/>
  <c r="O6835"/>
  <c r="R6869"/>
  <c r="R6868" s="1"/>
  <c r="R6867" s="1"/>
  <c r="R6866" s="1"/>
  <c r="R6865" s="1"/>
  <c r="R6864" s="1"/>
  <c r="R6863" s="1"/>
  <c r="R6862" s="1"/>
  <c r="R6861" s="1"/>
  <c r="O6869"/>
  <c r="R6895"/>
  <c r="R6894" s="1"/>
  <c r="R6893" s="1"/>
  <c r="R6892" s="1"/>
  <c r="R6891" s="1"/>
  <c r="O6895"/>
  <c r="R6912"/>
  <c r="R6911" s="1"/>
  <c r="R6910" s="1"/>
  <c r="R6909" s="1"/>
  <c r="O6912"/>
  <c r="R6939"/>
  <c r="R6938" s="1"/>
  <c r="R6937" s="1"/>
  <c r="R6936" s="1"/>
  <c r="R6935" s="1"/>
  <c r="R6934" s="1"/>
  <c r="O6939"/>
  <c r="R6965"/>
  <c r="R6964" s="1"/>
  <c r="R6963" s="1"/>
  <c r="R6962" s="1"/>
  <c r="O6965"/>
  <c r="R6982"/>
  <c r="R6981" s="1"/>
  <c r="R6980" s="1"/>
  <c r="R6979" s="1"/>
  <c r="R6978" s="1"/>
  <c r="O6982"/>
  <c r="R7001"/>
  <c r="R7000" s="1"/>
  <c r="R6999" s="1"/>
  <c r="R6998" s="1"/>
  <c r="R6997" s="1"/>
  <c r="O7001"/>
  <c r="R7032"/>
  <c r="R7031" s="1"/>
  <c r="R7030" s="1"/>
  <c r="R7029" s="1"/>
  <c r="R7028" s="1"/>
  <c r="O7032"/>
  <c r="R7076"/>
  <c r="R7075" s="1"/>
  <c r="R7074" s="1"/>
  <c r="R7073" s="1"/>
  <c r="O7076"/>
  <c r="R7100"/>
  <c r="R7099" s="1"/>
  <c r="R7098" s="1"/>
  <c r="R7097" s="1"/>
  <c r="R7096" s="1"/>
  <c r="O7100"/>
  <c r="R7132"/>
  <c r="R7131" s="1"/>
  <c r="R7130" s="1"/>
  <c r="R7129" s="1"/>
  <c r="R7128" s="1"/>
  <c r="O7132"/>
  <c r="R7155"/>
  <c r="R7154" s="1"/>
  <c r="R7153" s="1"/>
  <c r="R7152" s="1"/>
  <c r="R7151" s="1"/>
  <c r="O7155"/>
  <c r="R7171"/>
  <c r="R7170" s="1"/>
  <c r="R7169" s="1"/>
  <c r="R7168" s="1"/>
  <c r="O7171"/>
  <c r="R7206"/>
  <c r="R7205" s="1"/>
  <c r="R7204" s="1"/>
  <c r="R7203" s="1"/>
  <c r="R7202" s="1"/>
  <c r="O7206"/>
  <c r="R7238"/>
  <c r="R7237" s="1"/>
  <c r="R7236" s="1"/>
  <c r="R7235" s="1"/>
  <c r="R7234" s="1"/>
  <c r="O7238"/>
  <c r="R9430"/>
  <c r="R9429" s="1"/>
  <c r="R9428" s="1"/>
  <c r="R9427" s="1"/>
  <c r="O9430"/>
  <c r="R9450"/>
  <c r="R9449" s="1"/>
  <c r="R9448" s="1"/>
  <c r="R9447" s="1"/>
  <c r="O9450"/>
  <c r="R9473"/>
  <c r="R9472" s="1"/>
  <c r="R9471" s="1"/>
  <c r="R9470" s="1"/>
  <c r="R9469" s="1"/>
  <c r="O9473"/>
  <c r="R9502"/>
  <c r="R9501" s="1"/>
  <c r="R9500" s="1"/>
  <c r="R9499" s="1"/>
  <c r="O9502"/>
  <c r="R9533"/>
  <c r="R9532" s="1"/>
  <c r="R9531" s="1"/>
  <c r="R9530" s="1"/>
  <c r="R9529" s="1"/>
  <c r="R9528" s="1"/>
  <c r="R9527" s="1"/>
  <c r="R9526" s="1"/>
  <c r="R9525" s="1"/>
  <c r="R9524" s="1"/>
  <c r="O9533"/>
  <c r="R9560"/>
  <c r="R9559" s="1"/>
  <c r="R9558" s="1"/>
  <c r="R9557" s="1"/>
  <c r="R9556" s="1"/>
  <c r="O9560"/>
  <c r="R9577"/>
  <c r="R9576" s="1"/>
  <c r="R9575" s="1"/>
  <c r="R9574" s="1"/>
  <c r="O9577"/>
  <c r="R9598"/>
  <c r="R9597" s="1"/>
  <c r="R9596" s="1"/>
  <c r="R9595" s="1"/>
  <c r="O9598"/>
  <c r="R9632"/>
  <c r="R9631" s="1"/>
  <c r="R9630" s="1"/>
  <c r="R9629" s="1"/>
  <c r="R9628" s="1"/>
  <c r="O9632"/>
  <c r="R9658"/>
  <c r="R9657" s="1"/>
  <c r="R9656" s="1"/>
  <c r="R9655" s="1"/>
  <c r="R9654" s="1"/>
  <c r="O9658"/>
  <c r="R9680"/>
  <c r="R9679" s="1"/>
  <c r="R9678" s="1"/>
  <c r="R9677" s="1"/>
  <c r="O9680"/>
  <c r="R9718"/>
  <c r="R9717" s="1"/>
  <c r="R9716" s="1"/>
  <c r="R9715" s="1"/>
  <c r="R9714" s="1"/>
  <c r="R9713" s="1"/>
  <c r="O9718"/>
  <c r="R9736"/>
  <c r="R9735" s="1"/>
  <c r="R9734" s="1"/>
  <c r="R9733" s="1"/>
  <c r="O9736"/>
  <c r="R9754"/>
  <c r="R9753" s="1"/>
  <c r="R9752" s="1"/>
  <c r="R9751" s="1"/>
  <c r="R9750" s="1"/>
  <c r="O9754"/>
  <c r="R9775"/>
  <c r="R9774" s="1"/>
  <c r="R9773" s="1"/>
  <c r="R9772" s="1"/>
  <c r="O9775"/>
  <c r="R9808"/>
  <c r="R9807" s="1"/>
  <c r="R9806" s="1"/>
  <c r="R9805" s="1"/>
  <c r="R9804" s="1"/>
  <c r="O9808"/>
  <c r="R10480"/>
  <c r="R10479" s="1"/>
  <c r="R10478" s="1"/>
  <c r="R10477" s="1"/>
  <c r="O10480"/>
  <c r="R10515"/>
  <c r="R10514" s="1"/>
  <c r="R10513" s="1"/>
  <c r="R10512" s="1"/>
  <c r="R10511" s="1"/>
  <c r="O10515"/>
  <c r="R10536"/>
  <c r="R10535" s="1"/>
  <c r="R10534" s="1"/>
  <c r="R10533" s="1"/>
  <c r="O10536"/>
  <c r="R10569"/>
  <c r="R10568" s="1"/>
  <c r="R10567" s="1"/>
  <c r="R10566" s="1"/>
  <c r="R10565" s="1"/>
  <c r="R10564" s="1"/>
  <c r="R10563" s="1"/>
  <c r="O10569"/>
  <c r="R10601"/>
  <c r="R10600" s="1"/>
  <c r="R10599" s="1"/>
  <c r="R10598" s="1"/>
  <c r="O10601"/>
  <c r="R6490"/>
  <c r="R6489" s="1"/>
  <c r="R6488" s="1"/>
  <c r="R6487" s="1"/>
  <c r="O6490"/>
  <c r="R4774"/>
  <c r="R4773" s="1"/>
  <c r="R4772" s="1"/>
  <c r="R4771" s="1"/>
  <c r="O4774"/>
  <c r="R7219"/>
  <c r="R7218" s="1"/>
  <c r="R7217" s="1"/>
  <c r="R7216" s="1"/>
  <c r="R7215" s="1"/>
  <c r="R7214" s="1"/>
  <c r="R7213" s="1"/>
  <c r="R7212" s="1"/>
  <c r="R7211" s="1"/>
  <c r="O7219"/>
  <c r="R4898"/>
  <c r="R4897" s="1"/>
  <c r="R4896" s="1"/>
  <c r="R4895" s="1"/>
  <c r="R4894" s="1"/>
  <c r="O4898"/>
  <c r="R4985"/>
  <c r="R4984" s="1"/>
  <c r="R4983" s="1"/>
  <c r="R4982" s="1"/>
  <c r="O4985"/>
  <c r="R5077"/>
  <c r="R5076" s="1"/>
  <c r="R5075" s="1"/>
  <c r="R5074" s="1"/>
  <c r="O5077"/>
  <c r="R5157"/>
  <c r="R5156" s="1"/>
  <c r="R5155" s="1"/>
  <c r="R5154" s="1"/>
  <c r="R5153" s="1"/>
  <c r="O5157"/>
  <c r="R5245"/>
  <c r="R5244" s="1"/>
  <c r="R5243" s="1"/>
  <c r="R5242" s="1"/>
  <c r="O5245"/>
  <c r="R6549"/>
  <c r="R6548" s="1"/>
  <c r="R6547" s="1"/>
  <c r="R6546" s="1"/>
  <c r="O6549"/>
  <c r="R6617"/>
  <c r="R6616" s="1"/>
  <c r="R6615" s="1"/>
  <c r="R6614" s="1"/>
  <c r="R6613" s="1"/>
  <c r="O6617"/>
  <c r="R6690"/>
  <c r="R6689" s="1"/>
  <c r="R6688" s="1"/>
  <c r="R6687" s="1"/>
  <c r="R6686" s="1"/>
  <c r="R6685" s="1"/>
  <c r="R6684" s="1"/>
  <c r="R6683" s="1"/>
  <c r="R6682" s="1"/>
  <c r="R6681" s="1"/>
  <c r="R6680" s="1"/>
  <c r="O6690"/>
  <c r="R6780"/>
  <c r="R6779" s="1"/>
  <c r="R6778" s="1"/>
  <c r="R6777" s="1"/>
  <c r="R6776" s="1"/>
  <c r="O6780"/>
  <c r="R6860"/>
  <c r="R6859" s="1"/>
  <c r="R6858" s="1"/>
  <c r="R6857" s="1"/>
  <c r="R6856" s="1"/>
  <c r="R6855" s="1"/>
  <c r="R6854" s="1"/>
  <c r="R6853" s="1"/>
  <c r="O6860"/>
  <c r="R6933"/>
  <c r="R6932" s="1"/>
  <c r="R6931" s="1"/>
  <c r="R6930" s="1"/>
  <c r="R6929" s="1"/>
  <c r="R6928" s="1"/>
  <c r="O6933"/>
  <c r="R6996"/>
  <c r="R6995" s="1"/>
  <c r="R6994" s="1"/>
  <c r="R6993" s="1"/>
  <c r="O6996"/>
  <c r="R7095"/>
  <c r="R7094" s="1"/>
  <c r="R7093" s="1"/>
  <c r="R7092" s="1"/>
  <c r="R7091" s="1"/>
  <c r="O7095"/>
  <c r="R7167"/>
  <c r="R7166" s="1"/>
  <c r="R7165" s="1"/>
  <c r="R7164" s="1"/>
  <c r="O7167"/>
  <c r="R9426"/>
  <c r="R9425" s="1"/>
  <c r="R9424" s="1"/>
  <c r="R9423" s="1"/>
  <c r="O9426"/>
  <c r="R9494"/>
  <c r="R9493" s="1"/>
  <c r="R9492" s="1"/>
  <c r="R9491" s="1"/>
  <c r="O9494"/>
  <c r="R9573"/>
  <c r="R9572" s="1"/>
  <c r="R9571" s="1"/>
  <c r="R9570" s="1"/>
  <c r="R9569" s="1"/>
  <c r="O9573"/>
  <c r="R9653"/>
  <c r="R9652" s="1"/>
  <c r="R9651" s="1"/>
  <c r="R9650" s="1"/>
  <c r="R9649" s="1"/>
  <c r="R9648" s="1"/>
  <c r="R9647" s="1"/>
  <c r="O9653"/>
  <c r="R9732"/>
  <c r="R9731" s="1"/>
  <c r="R9730" s="1"/>
  <c r="R9729" s="1"/>
  <c r="O9732"/>
  <c r="R9771"/>
  <c r="R9770" s="1"/>
  <c r="R9769" s="1"/>
  <c r="R9768" s="1"/>
  <c r="O9771"/>
  <c r="R10502"/>
  <c r="R10501" s="1"/>
  <c r="R10500" s="1"/>
  <c r="R10499" s="1"/>
  <c r="O10502"/>
  <c r="R10562"/>
  <c r="R10561" s="1"/>
  <c r="R10560" s="1"/>
  <c r="R10559" s="1"/>
  <c r="O10562"/>
  <c r="R6486"/>
  <c r="R6485" s="1"/>
  <c r="R6484" s="1"/>
  <c r="R6483" s="1"/>
  <c r="R6482" s="1"/>
  <c r="O6486"/>
  <c r="R4865"/>
  <c r="R4864" s="1"/>
  <c r="R4863" s="1"/>
  <c r="R4862" s="1"/>
  <c r="O4865"/>
  <c r="R4908"/>
  <c r="R4907" s="1"/>
  <c r="R4906" s="1"/>
  <c r="R4905" s="1"/>
  <c r="R4904" s="1"/>
  <c r="O4908"/>
  <c r="R4960"/>
  <c r="R4959" s="1"/>
  <c r="R4958" s="1"/>
  <c r="R4957" s="1"/>
  <c r="O4960"/>
  <c r="R5027"/>
  <c r="R5026" s="1"/>
  <c r="R5025" s="1"/>
  <c r="R5024" s="1"/>
  <c r="O5027"/>
  <c r="R5082"/>
  <c r="R5081" s="1"/>
  <c r="R5080" s="1"/>
  <c r="R5079" s="1"/>
  <c r="R5078" s="1"/>
  <c r="O5082"/>
  <c r="R5137"/>
  <c r="R5136" s="1"/>
  <c r="R5135" s="1"/>
  <c r="R5134" s="1"/>
  <c r="O5137"/>
  <c r="R5167"/>
  <c r="R5166" s="1"/>
  <c r="R5165" s="1"/>
  <c r="R5164" s="1"/>
  <c r="R5163" s="1"/>
  <c r="O5167"/>
  <c r="R5232"/>
  <c r="R5231" s="1"/>
  <c r="R5230" s="1"/>
  <c r="R5229" s="1"/>
  <c r="O5232"/>
  <c r="R4852"/>
  <c r="R4851" s="1"/>
  <c r="R4850" s="1"/>
  <c r="R4849" s="1"/>
  <c r="O4852"/>
  <c r="R4873"/>
  <c r="R4872" s="1"/>
  <c r="R4871" s="1"/>
  <c r="R4870" s="1"/>
  <c r="O4873"/>
  <c r="R4889"/>
  <c r="R4888" s="1"/>
  <c r="R4887" s="1"/>
  <c r="R4886" s="1"/>
  <c r="O4889"/>
  <c r="R4913"/>
  <c r="R4912" s="1"/>
  <c r="R4911" s="1"/>
  <c r="R4910" s="1"/>
  <c r="R4909" s="1"/>
  <c r="O4913"/>
  <c r="R4948"/>
  <c r="R4947" s="1"/>
  <c r="R4946" s="1"/>
  <c r="R4945" s="1"/>
  <c r="R4944" s="1"/>
  <c r="O4948"/>
  <c r="R4968"/>
  <c r="R4967" s="1"/>
  <c r="R4966" s="1"/>
  <c r="R4965" s="1"/>
  <c r="O4968"/>
  <c r="R4997"/>
  <c r="R4996" s="1"/>
  <c r="R4995" s="1"/>
  <c r="R4994" s="1"/>
  <c r="O4997"/>
  <c r="R5031"/>
  <c r="R5030" s="1"/>
  <c r="R5029" s="1"/>
  <c r="R5028" s="1"/>
  <c r="O5031"/>
  <c r="R5069"/>
  <c r="R5068" s="1"/>
  <c r="R5067" s="1"/>
  <c r="R5066" s="1"/>
  <c r="R5065" s="1"/>
  <c r="O5069"/>
  <c r="R5086"/>
  <c r="R5085" s="1"/>
  <c r="R5084" s="1"/>
  <c r="R5083" s="1"/>
  <c r="O5086"/>
  <c r="R5111"/>
  <c r="R5110" s="1"/>
  <c r="R5109" s="1"/>
  <c r="R5108" s="1"/>
  <c r="O5111"/>
  <c r="R5147"/>
  <c r="R5146" s="1"/>
  <c r="R5145" s="1"/>
  <c r="R5144" s="1"/>
  <c r="R5143" s="1"/>
  <c r="R5142" s="1"/>
  <c r="O5147"/>
  <c r="R5172"/>
  <c r="R5171" s="1"/>
  <c r="R5170" s="1"/>
  <c r="R5169" s="1"/>
  <c r="R5168" s="1"/>
  <c r="O5172"/>
  <c r="R5207"/>
  <c r="R5206" s="1"/>
  <c r="R5205" s="1"/>
  <c r="R5204" s="1"/>
  <c r="R5203" s="1"/>
  <c r="O5207"/>
  <c r="R5236"/>
  <c r="R5235" s="1"/>
  <c r="R5234" s="1"/>
  <c r="R5233" s="1"/>
  <c r="O5236"/>
  <c r="R6503"/>
  <c r="R6502" s="1"/>
  <c r="R6501" s="1"/>
  <c r="R6500" s="1"/>
  <c r="R6499" s="1"/>
  <c r="O6503"/>
  <c r="R6520"/>
  <c r="R6519" s="1"/>
  <c r="R6518" s="1"/>
  <c r="R6517" s="1"/>
  <c r="O6520"/>
  <c r="R6541"/>
  <c r="R6540" s="1"/>
  <c r="R6539" s="1"/>
  <c r="R6538" s="1"/>
  <c r="O6541"/>
  <c r="R6562"/>
  <c r="R6561" s="1"/>
  <c r="R6560" s="1"/>
  <c r="R6559" s="1"/>
  <c r="O6562"/>
  <c r="R6582"/>
  <c r="R6581" s="1"/>
  <c r="R6580" s="1"/>
  <c r="R6579" s="1"/>
  <c r="O6582"/>
  <c r="R6607"/>
  <c r="R6606" s="1"/>
  <c r="R6605" s="1"/>
  <c r="R6604" s="1"/>
  <c r="R6603" s="1"/>
  <c r="O6607"/>
  <c r="R6626"/>
  <c r="R6625" s="1"/>
  <c r="R6624" s="1"/>
  <c r="R6623" s="1"/>
  <c r="O6626"/>
  <c r="R6643"/>
  <c r="R6642" s="1"/>
  <c r="R6641" s="1"/>
  <c r="R6640" s="1"/>
  <c r="R6639" s="1"/>
  <c r="O6643"/>
  <c r="R6669"/>
  <c r="R6668" s="1"/>
  <c r="R6667" s="1"/>
  <c r="R6666" s="1"/>
  <c r="R6665" s="1"/>
  <c r="R6664" s="1"/>
  <c r="R6663" s="1"/>
  <c r="R6662" s="1"/>
  <c r="R6661" s="1"/>
  <c r="R6660" s="1"/>
  <c r="O6669"/>
  <c r="R6709"/>
  <c r="R6708" s="1"/>
  <c r="R6707" s="1"/>
  <c r="R6706" s="1"/>
  <c r="R6705" s="1"/>
  <c r="R6704" s="1"/>
  <c r="R6703" s="1"/>
  <c r="R6702" s="1"/>
  <c r="R6701" s="1"/>
  <c r="R6700" s="1"/>
  <c r="R6699" s="1"/>
  <c r="O6709"/>
  <c r="R6750"/>
  <c r="R6749" s="1"/>
  <c r="R6748" s="1"/>
  <c r="R6747" s="1"/>
  <c r="R6746" s="1"/>
  <c r="R6745" s="1"/>
  <c r="R6744" s="1"/>
  <c r="R6743" s="1"/>
  <c r="R6742" s="1"/>
  <c r="R6741" s="1"/>
  <c r="O6750"/>
  <c r="R6767"/>
  <c r="R6766" s="1"/>
  <c r="R6765" s="1"/>
  <c r="R6764" s="1"/>
  <c r="O6767"/>
  <c r="R6797"/>
  <c r="R6796" s="1"/>
  <c r="R6795" s="1"/>
  <c r="R6794" s="1"/>
  <c r="O6797"/>
  <c r="R6818"/>
  <c r="R6817" s="1"/>
  <c r="R6816" s="1"/>
  <c r="R6815" s="1"/>
  <c r="R6814" s="1"/>
  <c r="O6818"/>
  <c r="R6839"/>
  <c r="R6838" s="1"/>
  <c r="R6837" s="1"/>
  <c r="R6836" s="1"/>
  <c r="O6839"/>
  <c r="R6875"/>
  <c r="R6874" s="1"/>
  <c r="R6873" s="1"/>
  <c r="R6872" s="1"/>
  <c r="R6871" s="1"/>
  <c r="R6870" s="1"/>
  <c r="O6875"/>
  <c r="R6899"/>
  <c r="R6898" s="1"/>
  <c r="R6897" s="1"/>
  <c r="R6896" s="1"/>
  <c r="O6899"/>
  <c r="R6916"/>
  <c r="R6915" s="1"/>
  <c r="R6914" s="1"/>
  <c r="R6913" s="1"/>
  <c r="O6916"/>
  <c r="R6945"/>
  <c r="R6944" s="1"/>
  <c r="R6943" s="1"/>
  <c r="R6942" s="1"/>
  <c r="R6941" s="1"/>
  <c r="R6940" s="1"/>
  <c r="O6945"/>
  <c r="R6969"/>
  <c r="R6968" s="1"/>
  <c r="R6967" s="1"/>
  <c r="R6966" s="1"/>
  <c r="O6969"/>
  <c r="R6986"/>
  <c r="R6985" s="1"/>
  <c r="R6984" s="1"/>
  <c r="R6983" s="1"/>
  <c r="O6986"/>
  <c r="R7005"/>
  <c r="R7004" s="1"/>
  <c r="R7003" s="1"/>
  <c r="R7002" s="1"/>
  <c r="O7005"/>
  <c r="R7037"/>
  <c r="R7036" s="1"/>
  <c r="R7035" s="1"/>
  <c r="R7034" s="1"/>
  <c r="R7033" s="1"/>
  <c r="O7037"/>
  <c r="R7084"/>
  <c r="R7083" s="1"/>
  <c r="R7082" s="1"/>
  <c r="R7081" s="1"/>
  <c r="O7084"/>
  <c r="R7111"/>
  <c r="R7110" s="1"/>
  <c r="R7109" s="1"/>
  <c r="R7108" s="1"/>
  <c r="R7107" s="1"/>
  <c r="R7106" s="1"/>
  <c r="O7111"/>
  <c r="R7137"/>
  <c r="R7136" s="1"/>
  <c r="R7135" s="1"/>
  <c r="R7134" s="1"/>
  <c r="R7133" s="1"/>
  <c r="O7137"/>
  <c r="R7159"/>
  <c r="R7158" s="1"/>
  <c r="R7157" s="1"/>
  <c r="R7156" s="1"/>
  <c r="O7159"/>
  <c r="R7175"/>
  <c r="R7174" s="1"/>
  <c r="R7173" s="1"/>
  <c r="R7172" s="1"/>
  <c r="O7175"/>
  <c r="R7210"/>
  <c r="R7209" s="1"/>
  <c r="R7208" s="1"/>
  <c r="R7207" s="1"/>
  <c r="O7210"/>
  <c r="R7248"/>
  <c r="R7247" s="1"/>
  <c r="R7246" s="1"/>
  <c r="R7245" s="1"/>
  <c r="R7244" s="1"/>
  <c r="O7248"/>
  <c r="R9434"/>
  <c r="R9433" s="1"/>
  <c r="R9432" s="1"/>
  <c r="R9431" s="1"/>
  <c r="O9434"/>
  <c r="R9455"/>
  <c r="R9454" s="1"/>
  <c r="R9453" s="1"/>
  <c r="R9452" s="1"/>
  <c r="R9451" s="1"/>
  <c r="O9455"/>
  <c r="R9477"/>
  <c r="R9476" s="1"/>
  <c r="R9475" s="1"/>
  <c r="R9474" s="1"/>
  <c r="O9477"/>
  <c r="R9511"/>
  <c r="R9510" s="1"/>
  <c r="R9509" s="1"/>
  <c r="R9508" s="1"/>
  <c r="R9507" s="1"/>
  <c r="O9511"/>
  <c r="R9547"/>
  <c r="R9546" s="1"/>
  <c r="R9545" s="1"/>
  <c r="R9544" s="1"/>
  <c r="R9543" s="1"/>
  <c r="O9547"/>
  <c r="R9564"/>
  <c r="R9563" s="1"/>
  <c r="R9562" s="1"/>
  <c r="R9561" s="1"/>
  <c r="O9564"/>
  <c r="R9581"/>
  <c r="R9580" s="1"/>
  <c r="R9579" s="1"/>
  <c r="R9578" s="1"/>
  <c r="O9581"/>
  <c r="R9614"/>
  <c r="R9613" s="1"/>
  <c r="R9612" s="1"/>
  <c r="R9611" s="1"/>
  <c r="O9614"/>
  <c r="R9640"/>
  <c r="R9639" s="1"/>
  <c r="R9638" s="1"/>
  <c r="R9637" s="1"/>
  <c r="R9636" s="1"/>
  <c r="R9635" s="1"/>
  <c r="R9634" s="1"/>
  <c r="R9633" s="1"/>
  <c r="O9640"/>
  <c r="R9662"/>
  <c r="R9661" s="1"/>
  <c r="R9660" s="1"/>
  <c r="R9659" s="1"/>
  <c r="O9662"/>
  <c r="R9684"/>
  <c r="R9683" s="1"/>
  <c r="R9682" s="1"/>
  <c r="R9681" s="1"/>
  <c r="O9684"/>
  <c r="R9723"/>
  <c r="R9722" s="1"/>
  <c r="R9721" s="1"/>
  <c r="R9720" s="1"/>
  <c r="R9719" s="1"/>
  <c r="O9723"/>
  <c r="R9740"/>
  <c r="R9739" s="1"/>
  <c r="R9738" s="1"/>
  <c r="R9737" s="1"/>
  <c r="O9740"/>
  <c r="R9759"/>
  <c r="R9758" s="1"/>
  <c r="R9757" s="1"/>
  <c r="R9756" s="1"/>
  <c r="R9755" s="1"/>
  <c r="O9759"/>
  <c r="R9790"/>
  <c r="R9789" s="1"/>
  <c r="R9788" s="1"/>
  <c r="R9787" s="1"/>
  <c r="R9786" s="1"/>
  <c r="O9790"/>
  <c r="R10468"/>
  <c r="R10467" s="1"/>
  <c r="R10466" s="1"/>
  <c r="R10465" s="1"/>
  <c r="R10464" s="1"/>
  <c r="O10468"/>
  <c r="R10485"/>
  <c r="R10484" s="1"/>
  <c r="R10483" s="1"/>
  <c r="R10482" s="1"/>
  <c r="R10481" s="1"/>
  <c r="O10485"/>
  <c r="R10519"/>
  <c r="R10518" s="1"/>
  <c r="R10517" s="1"/>
  <c r="R10516" s="1"/>
  <c r="O10519"/>
  <c r="R10540"/>
  <c r="R10539" s="1"/>
  <c r="R10538" s="1"/>
  <c r="R10537" s="1"/>
  <c r="O10540"/>
  <c r="R10576"/>
  <c r="R10575" s="1"/>
  <c r="R10574" s="1"/>
  <c r="R10573" s="1"/>
  <c r="R10572" s="1"/>
  <c r="R10571" s="1"/>
  <c r="R10570" s="1"/>
  <c r="O10576"/>
  <c r="R10605"/>
  <c r="R10604" s="1"/>
  <c r="R10603" s="1"/>
  <c r="R10602" s="1"/>
  <c r="O10605"/>
  <c r="R6494"/>
  <c r="R6493" s="1"/>
  <c r="R6492" s="1"/>
  <c r="R6491" s="1"/>
  <c r="O6494"/>
  <c r="R4861"/>
  <c r="R4860" s="1"/>
  <c r="R4859" s="1"/>
  <c r="R4858" s="1"/>
  <c r="R4857" s="1"/>
  <c r="O4861"/>
  <c r="R4928"/>
  <c r="R4927" s="1"/>
  <c r="R4926" s="1"/>
  <c r="R4925" s="1"/>
  <c r="R4924" s="1"/>
  <c r="O4928"/>
  <c r="R5060"/>
  <c r="R5059" s="1"/>
  <c r="R5058" s="1"/>
  <c r="R5057" s="1"/>
  <c r="O5060"/>
  <c r="R5133"/>
  <c r="R5132" s="1"/>
  <c r="R5131" s="1"/>
  <c r="R5130" s="1"/>
  <c r="O5133"/>
  <c r="R5196"/>
  <c r="R5195" s="1"/>
  <c r="R5194" s="1"/>
  <c r="R5193" s="1"/>
  <c r="R5192" s="1"/>
  <c r="R5191" s="1"/>
  <c r="R5190" s="1"/>
  <c r="R5189" s="1"/>
  <c r="O5196"/>
  <c r="R6511"/>
  <c r="R6510" s="1"/>
  <c r="R6509" s="1"/>
  <c r="R6508" s="1"/>
  <c r="O6511"/>
  <c r="R6574"/>
  <c r="R6573" s="1"/>
  <c r="R6572" s="1"/>
  <c r="R6571" s="1"/>
  <c r="O6574"/>
  <c r="R6634"/>
  <c r="R6633" s="1"/>
  <c r="R6632" s="1"/>
  <c r="R6631" s="1"/>
  <c r="O6634"/>
  <c r="R6730"/>
  <c r="R6729" s="1"/>
  <c r="R6728" s="1"/>
  <c r="R6727" s="1"/>
  <c r="R6726" s="1"/>
  <c r="R6725" s="1"/>
  <c r="R6724" s="1"/>
  <c r="R6723" s="1"/>
  <c r="R6722" s="1"/>
  <c r="R6721" s="1"/>
  <c r="O6730"/>
  <c r="R6805"/>
  <c r="R6804" s="1"/>
  <c r="R6803" s="1"/>
  <c r="R6802" s="1"/>
  <c r="O6805"/>
  <c r="R6890"/>
  <c r="R6889" s="1"/>
  <c r="R6888" s="1"/>
  <c r="R6887" s="1"/>
  <c r="O6890"/>
  <c r="R6961"/>
  <c r="R6960" s="1"/>
  <c r="R6959" s="1"/>
  <c r="R6958" s="1"/>
  <c r="R6957" s="1"/>
  <c r="O6961"/>
  <c r="R7027"/>
  <c r="R7026" s="1"/>
  <c r="R7025" s="1"/>
  <c r="R7024" s="1"/>
  <c r="R7023" s="1"/>
  <c r="R7022" s="1"/>
  <c r="O7027"/>
  <c r="R7127"/>
  <c r="R7126" s="1"/>
  <c r="R7125" s="1"/>
  <c r="R7124" s="1"/>
  <c r="R7123" s="1"/>
  <c r="R7122" s="1"/>
  <c r="O7127"/>
  <c r="R7201"/>
  <c r="R7200" s="1"/>
  <c r="R7199" s="1"/>
  <c r="R7198" s="1"/>
  <c r="R7197" s="1"/>
  <c r="O7201"/>
  <c r="R9446"/>
  <c r="R9445" s="1"/>
  <c r="R9444" s="1"/>
  <c r="R9443" s="1"/>
  <c r="O9446"/>
  <c r="R9555"/>
  <c r="R9554" s="1"/>
  <c r="R9553" s="1"/>
  <c r="R9552" s="1"/>
  <c r="O9555"/>
  <c r="R9623"/>
  <c r="R9622" s="1"/>
  <c r="R9621" s="1"/>
  <c r="R9620" s="1"/>
  <c r="R9619" s="1"/>
  <c r="O9623"/>
  <c r="R9712"/>
  <c r="R9711" s="1"/>
  <c r="R9710" s="1"/>
  <c r="R9709" s="1"/>
  <c r="R9708" s="1"/>
  <c r="O9712"/>
  <c r="R10476"/>
  <c r="R10475" s="1"/>
  <c r="R10474" s="1"/>
  <c r="R10473" s="1"/>
  <c r="O10476"/>
  <c r="R5039"/>
  <c r="R5038" s="1"/>
  <c r="R5037" s="1"/>
  <c r="R5036" s="1"/>
  <c r="O5039"/>
  <c r="R4856"/>
  <c r="R4855" s="1"/>
  <c r="R4854" s="1"/>
  <c r="R4853" s="1"/>
  <c r="O4856"/>
  <c r="R4877"/>
  <c r="R4876" s="1"/>
  <c r="R4875" s="1"/>
  <c r="R4874" s="1"/>
  <c r="O4877"/>
  <c r="R4893"/>
  <c r="R4892" s="1"/>
  <c r="R4891" s="1"/>
  <c r="R4890" s="1"/>
  <c r="O4893"/>
  <c r="R4923"/>
  <c r="R4922" s="1"/>
  <c r="R4921" s="1"/>
  <c r="R4920" s="1"/>
  <c r="R4919" s="1"/>
  <c r="O4923"/>
  <c r="R4952"/>
  <c r="R4951" s="1"/>
  <c r="R4950" s="1"/>
  <c r="R4949" s="1"/>
  <c r="O4952"/>
  <c r="R4977"/>
  <c r="R4976" s="1"/>
  <c r="R4975" s="1"/>
  <c r="R4974" s="1"/>
  <c r="R4973" s="1"/>
  <c r="O4977"/>
  <c r="R5011"/>
  <c r="R5010" s="1"/>
  <c r="R5009" s="1"/>
  <c r="R5008" s="1"/>
  <c r="R5007" s="1"/>
  <c r="O5011"/>
  <c r="R5056"/>
  <c r="R5055" s="1"/>
  <c r="R5054" s="1"/>
  <c r="R5053" s="1"/>
  <c r="O5056"/>
  <c r="R5073"/>
  <c r="R5072" s="1"/>
  <c r="R5071" s="1"/>
  <c r="R5070" s="1"/>
  <c r="O5073"/>
  <c r="R5091"/>
  <c r="R5090" s="1"/>
  <c r="R5089" s="1"/>
  <c r="R5088" s="1"/>
  <c r="R5087" s="1"/>
  <c r="O5091"/>
  <c r="R5129"/>
  <c r="R5128" s="1"/>
  <c r="R5127" s="1"/>
  <c r="R5126" s="1"/>
  <c r="R5125" s="1"/>
  <c r="O5129"/>
  <c r="R5152"/>
  <c r="R5151" s="1"/>
  <c r="R5150" s="1"/>
  <c r="R5149" s="1"/>
  <c r="R5148" s="1"/>
  <c r="O5152"/>
  <c r="R5183"/>
  <c r="R5182" s="1"/>
  <c r="R5181" s="1"/>
  <c r="R5180" s="1"/>
  <c r="R5179" s="1"/>
  <c r="R5178" s="1"/>
  <c r="O5183"/>
  <c r="R5216"/>
  <c r="R5215" s="1"/>
  <c r="R5214" s="1"/>
  <c r="R5213" s="1"/>
  <c r="R5212" s="1"/>
  <c r="O5216"/>
  <c r="R5241"/>
  <c r="R5240" s="1"/>
  <c r="R5239" s="1"/>
  <c r="R5238" s="1"/>
  <c r="R5237" s="1"/>
  <c r="O5241"/>
  <c r="R6507"/>
  <c r="R6506" s="1"/>
  <c r="R6505" s="1"/>
  <c r="R6504" s="1"/>
  <c r="O6507"/>
  <c r="R6525"/>
  <c r="R6524" s="1"/>
  <c r="R6523" s="1"/>
  <c r="R6522" s="1"/>
  <c r="R6521" s="1"/>
  <c r="O6525"/>
  <c r="R6545"/>
  <c r="R6544" s="1"/>
  <c r="R6543" s="1"/>
  <c r="R6542" s="1"/>
  <c r="O6545"/>
  <c r="R6566"/>
  <c r="R6565" s="1"/>
  <c r="R6564" s="1"/>
  <c r="R6563" s="1"/>
  <c r="O6566"/>
  <c r="R6592"/>
  <c r="R6591" s="1"/>
  <c r="R6590" s="1"/>
  <c r="R6589" s="1"/>
  <c r="R6588" s="1"/>
  <c r="R6587" s="1"/>
  <c r="O6592"/>
  <c r="R6612"/>
  <c r="R6611" s="1"/>
  <c r="R6610" s="1"/>
  <c r="R6609" s="1"/>
  <c r="R6608" s="1"/>
  <c r="O6612"/>
  <c r="R6630"/>
  <c r="R6629" s="1"/>
  <c r="R6628" s="1"/>
  <c r="R6627" s="1"/>
  <c r="O6630"/>
  <c r="R6647"/>
  <c r="R6646" s="1"/>
  <c r="R6645" s="1"/>
  <c r="R6644" s="1"/>
  <c r="O6647"/>
  <c r="R6679"/>
  <c r="R6678" s="1"/>
  <c r="R6677" s="1"/>
  <c r="R6676" s="1"/>
  <c r="R6675" s="1"/>
  <c r="R6674" s="1"/>
  <c r="R6673" s="1"/>
  <c r="R6672" s="1"/>
  <c r="R6671" s="1"/>
  <c r="R6670" s="1"/>
  <c r="O6679"/>
  <c r="R6720"/>
  <c r="R6719" s="1"/>
  <c r="R6718" s="1"/>
  <c r="R6717" s="1"/>
  <c r="R6716" s="1"/>
  <c r="R6715" s="1"/>
  <c r="R6714" s="1"/>
  <c r="R6713" s="1"/>
  <c r="R6712" s="1"/>
  <c r="R6711" s="1"/>
  <c r="R6710" s="1"/>
  <c r="O6720"/>
  <c r="R6755"/>
  <c r="R6754" s="1"/>
  <c r="R6753" s="1"/>
  <c r="R6752" s="1"/>
  <c r="R6751" s="1"/>
  <c r="O6755"/>
  <c r="R6775"/>
  <c r="R6774" s="1"/>
  <c r="R6773" s="1"/>
  <c r="R6772" s="1"/>
  <c r="O6775"/>
  <c r="R6801"/>
  <c r="R6800" s="1"/>
  <c r="R6799" s="1"/>
  <c r="R6798" s="1"/>
  <c r="O6801"/>
  <c r="R6826"/>
  <c r="R6825" s="1"/>
  <c r="R6824" s="1"/>
  <c r="R6823" s="1"/>
  <c r="O6826"/>
  <c r="R6843"/>
  <c r="R6842" s="1"/>
  <c r="R6841" s="1"/>
  <c r="R6840" s="1"/>
  <c r="O6843"/>
  <c r="R6886"/>
  <c r="R6885" s="1"/>
  <c r="R6884" s="1"/>
  <c r="R6883" s="1"/>
  <c r="R6882" s="1"/>
  <c r="O6886"/>
  <c r="R6904"/>
  <c r="R6903" s="1"/>
  <c r="R6902" s="1"/>
  <c r="R6901" s="1"/>
  <c r="R6900" s="1"/>
  <c r="O6904"/>
  <c r="R6927"/>
  <c r="R6926" s="1"/>
  <c r="R6925" s="1"/>
  <c r="R6924" s="1"/>
  <c r="R6923" s="1"/>
  <c r="R6922" s="1"/>
  <c r="R6921" s="1"/>
  <c r="O6927"/>
  <c r="R6956"/>
  <c r="R6955" s="1"/>
  <c r="R6954" s="1"/>
  <c r="R6953" s="1"/>
  <c r="R6952" s="1"/>
  <c r="O6956"/>
  <c r="R6973"/>
  <c r="R6972" s="1"/>
  <c r="R6971" s="1"/>
  <c r="R6970" s="1"/>
  <c r="O6973"/>
  <c r="R6992"/>
  <c r="R6991" s="1"/>
  <c r="R6990" s="1"/>
  <c r="R6989" s="1"/>
  <c r="R6988" s="1"/>
  <c r="R6987" s="1"/>
  <c r="O6992"/>
  <c r="R7009"/>
  <c r="R7008" s="1"/>
  <c r="R7007" s="1"/>
  <c r="R7006" s="1"/>
  <c r="O7009"/>
  <c r="R7047"/>
  <c r="R7046" s="1"/>
  <c r="R7045" s="1"/>
  <c r="R7044" s="1"/>
  <c r="R7043" s="1"/>
  <c r="O7047"/>
  <c r="R7090"/>
  <c r="R7089" s="1"/>
  <c r="R7088" s="1"/>
  <c r="R7087" s="1"/>
  <c r="R7086" s="1"/>
  <c r="R7085" s="1"/>
  <c r="O7090"/>
  <c r="R7116"/>
  <c r="R7115" s="1"/>
  <c r="R7114" s="1"/>
  <c r="R7113" s="1"/>
  <c r="R7112" s="1"/>
  <c r="O7116"/>
  <c r="R7146"/>
  <c r="R7145" s="1"/>
  <c r="R7144" s="1"/>
  <c r="R7143" s="1"/>
  <c r="R7142" s="1"/>
  <c r="O7146"/>
  <c r="R7163"/>
  <c r="R7162" s="1"/>
  <c r="R7161" s="1"/>
  <c r="R7160" s="1"/>
  <c r="O7163"/>
  <c r="R7192"/>
  <c r="R7191" s="1"/>
  <c r="R7190" s="1"/>
  <c r="R7189" s="1"/>
  <c r="O7192"/>
  <c r="R7223"/>
  <c r="R7222" s="1"/>
  <c r="R7221" s="1"/>
  <c r="R7220" s="1"/>
  <c r="O7223"/>
  <c r="R9422"/>
  <c r="R9421" s="1"/>
  <c r="R9420" s="1"/>
  <c r="R9419" s="1"/>
  <c r="R9418" s="1"/>
  <c r="O9422"/>
  <c r="R9438"/>
  <c r="R9437" s="1"/>
  <c r="R9436" s="1"/>
  <c r="R9435" s="1"/>
  <c r="O9438"/>
  <c r="R9460"/>
  <c r="R9459" s="1"/>
  <c r="R9458" s="1"/>
  <c r="R9457" s="1"/>
  <c r="R9456" s="1"/>
  <c r="O9460"/>
  <c r="R9486"/>
  <c r="R9485" s="1"/>
  <c r="R9484" s="1"/>
  <c r="R9483" s="1"/>
  <c r="R9482" s="1"/>
  <c r="O9486"/>
  <c r="R9515"/>
  <c r="R9514" s="1"/>
  <c r="R9513" s="1"/>
  <c r="R9512" s="1"/>
  <c r="O9515"/>
  <c r="R9551"/>
  <c r="R9550" s="1"/>
  <c r="R9549" s="1"/>
  <c r="R9548" s="1"/>
  <c r="O9551"/>
  <c r="R9568"/>
  <c r="R9567" s="1"/>
  <c r="R9566" s="1"/>
  <c r="R9565" s="1"/>
  <c r="O9568"/>
  <c r="R9590"/>
  <c r="R9589" s="1"/>
  <c r="R9588" s="1"/>
  <c r="R9587" s="1"/>
  <c r="R9586" s="1"/>
  <c r="O9590"/>
  <c r="R9618"/>
  <c r="R9617" s="1"/>
  <c r="R9616" s="1"/>
  <c r="R9615" s="1"/>
  <c r="O9618"/>
  <c r="R9646"/>
  <c r="R9645" s="1"/>
  <c r="R9644" s="1"/>
  <c r="R9643" s="1"/>
  <c r="R9642" s="1"/>
  <c r="R9641" s="1"/>
  <c r="O9646"/>
  <c r="R9671"/>
  <c r="R9670" s="1"/>
  <c r="R9669" s="1"/>
  <c r="R9668" s="1"/>
  <c r="O9671"/>
  <c r="R9707"/>
  <c r="R9706" s="1"/>
  <c r="R9705" s="1"/>
  <c r="R9704" s="1"/>
  <c r="R9703" s="1"/>
  <c r="O9707"/>
  <c r="R9728"/>
  <c r="R9727" s="1"/>
  <c r="R9726" s="1"/>
  <c r="R9725" s="1"/>
  <c r="R9724" s="1"/>
  <c r="O9728"/>
  <c r="R9745"/>
  <c r="R9744" s="1"/>
  <c r="R9743" s="1"/>
  <c r="R9742" s="1"/>
  <c r="R9741" s="1"/>
  <c r="O9745"/>
  <c r="R9767"/>
  <c r="R9766" s="1"/>
  <c r="R9765" s="1"/>
  <c r="R9764" s="1"/>
  <c r="O9767"/>
  <c r="R9795"/>
  <c r="R9794" s="1"/>
  <c r="R9793" s="1"/>
  <c r="R9792" s="1"/>
  <c r="R9791" s="1"/>
  <c r="O9795"/>
  <c r="R10472"/>
  <c r="R10471" s="1"/>
  <c r="R10470" s="1"/>
  <c r="R10469" s="1"/>
  <c r="O10472"/>
  <c r="R10498"/>
  <c r="R10497" s="1"/>
  <c r="R10496" s="1"/>
  <c r="R10495" s="1"/>
  <c r="O10498"/>
  <c r="R10523"/>
  <c r="R10522" s="1"/>
  <c r="R10521" s="1"/>
  <c r="R10520" s="1"/>
  <c r="O10523"/>
  <c r="R10549"/>
  <c r="R10548" s="1"/>
  <c r="R10547" s="1"/>
  <c r="R10546" s="1"/>
  <c r="R10545" s="1"/>
  <c r="O10549"/>
  <c r="R10583"/>
  <c r="R10582" s="1"/>
  <c r="R10581" s="1"/>
  <c r="R10580" s="1"/>
  <c r="R10579" s="1"/>
  <c r="R10578" s="1"/>
  <c r="R10577" s="1"/>
  <c r="O10583"/>
  <c r="R6498"/>
  <c r="R6497" s="1"/>
  <c r="R6496" s="1"/>
  <c r="R6495" s="1"/>
  <c r="O6498"/>
  <c r="R4843"/>
  <c r="R4842" s="1"/>
  <c r="R4841" s="1"/>
  <c r="R4840" s="1"/>
  <c r="R4839" s="1"/>
  <c r="O4843"/>
  <c r="T40"/>
  <c r="T44"/>
  <c r="T32"/>
  <c r="T36"/>
  <c r="T24"/>
  <c r="T28"/>
  <c r="T16"/>
  <c r="T20"/>
  <c r="T48"/>
  <c r="T12"/>
  <c r="T73"/>
  <c r="T63"/>
  <c r="T53"/>
  <c r="T58"/>
  <c r="T78"/>
  <c r="T68"/>
  <c r="T5281"/>
  <c r="T5286"/>
  <c r="T5271"/>
  <c r="T5276"/>
  <c r="T5261"/>
  <c r="T5266"/>
  <c r="T5291"/>
  <c r="T5256"/>
  <c r="T96"/>
  <c r="T100"/>
  <c r="T88"/>
  <c r="T92"/>
  <c r="T104"/>
  <c r="T84"/>
  <c r="T197"/>
  <c r="T154"/>
  <c r="T144"/>
  <c r="T134"/>
  <c r="T124"/>
  <c r="T114"/>
  <c r="T159"/>
  <c r="T149"/>
  <c r="T139"/>
  <c r="T129"/>
  <c r="T119"/>
  <c r="T109"/>
  <c r="T189"/>
  <c r="T193"/>
  <c r="T181"/>
  <c r="T185"/>
  <c r="T177"/>
  <c r="T217"/>
  <c r="T213"/>
  <c r="T173"/>
  <c r="T169"/>
  <c r="T209"/>
  <c r="T201"/>
  <c r="T205"/>
  <c r="T221"/>
  <c r="T165"/>
  <c r="T246"/>
  <c r="T5310"/>
  <c r="T5297"/>
  <c r="T5331"/>
  <c r="T5323"/>
  <c r="T5314"/>
  <c r="T5301"/>
  <c r="T5306"/>
  <c r="T5327"/>
  <c r="T5318"/>
  <c r="T242"/>
  <c r="T234"/>
  <c r="T238"/>
  <c r="T230"/>
  <c r="T250"/>
  <c r="T226"/>
  <c r="T275"/>
  <c r="T267"/>
  <c r="T259"/>
  <c r="T263"/>
  <c r="T271"/>
  <c r="T255"/>
  <c r="T308"/>
  <c r="T279"/>
  <c r="T312"/>
  <c r="T292"/>
  <c r="T296"/>
  <c r="T320"/>
  <c r="T300"/>
  <c r="T284"/>
  <c r="T324"/>
  <c r="T316"/>
  <c r="T304"/>
  <c r="T288"/>
  <c r="T364"/>
  <c r="T349"/>
  <c r="T329"/>
  <c r="T354"/>
  <c r="T334"/>
  <c r="T359"/>
  <c r="T339"/>
  <c r="T369"/>
  <c r="T344"/>
  <c r="T395"/>
  <c r="T399"/>
  <c r="T387"/>
  <c r="T391"/>
  <c r="T383"/>
  <c r="T379"/>
  <c r="T403"/>
  <c r="T375"/>
  <c r="T436"/>
  <c r="T420"/>
  <c r="T440"/>
  <c r="T424"/>
  <c r="T408"/>
  <c r="T432"/>
  <c r="T416"/>
  <c r="T444"/>
  <c r="T428"/>
  <c r="T412"/>
  <c r="T448"/>
  <c r="T477"/>
  <c r="T485"/>
  <c r="T513"/>
  <c r="T517"/>
  <c r="T505"/>
  <c r="T509"/>
  <c r="T469"/>
  <c r="T473"/>
  <c r="T497"/>
  <c r="T501"/>
  <c r="T461"/>
  <c r="T465"/>
  <c r="T489"/>
  <c r="T493"/>
  <c r="T481"/>
  <c r="T457"/>
  <c r="T453"/>
  <c r="T552"/>
  <c r="T542"/>
  <c r="T532"/>
  <c r="T522"/>
  <c r="T557"/>
  <c r="T547"/>
  <c r="T537"/>
  <c r="T527"/>
  <c r="T5352"/>
  <c r="T5336"/>
  <c r="T5356"/>
  <c r="T5340"/>
  <c r="T5360"/>
  <c r="T5344"/>
  <c r="T5364"/>
  <c r="T5348"/>
  <c r="T591"/>
  <c r="T575"/>
  <c r="T595"/>
  <c r="T579"/>
  <c r="T563"/>
  <c r="T599"/>
  <c r="T583"/>
  <c r="T567"/>
  <c r="T603"/>
  <c r="T587"/>
  <c r="T571"/>
  <c r="T7295"/>
  <c r="T7299"/>
  <c r="T7283"/>
  <c r="T7303"/>
  <c r="T7287"/>
  <c r="T7307"/>
  <c r="T7291"/>
  <c r="T640"/>
  <c r="T624"/>
  <c r="T608"/>
  <c r="T644"/>
  <c r="T628"/>
  <c r="T612"/>
  <c r="T648"/>
  <c r="T632"/>
  <c r="T616"/>
  <c r="T652"/>
  <c r="T636"/>
  <c r="T620"/>
  <c r="T5401"/>
  <c r="T5385"/>
  <c r="T5369"/>
  <c r="T5405"/>
  <c r="T5389"/>
  <c r="T5373"/>
  <c r="T5409"/>
  <c r="T5393"/>
  <c r="T5377"/>
  <c r="T5413"/>
  <c r="T5397"/>
  <c r="T5381"/>
  <c r="T785"/>
  <c r="T701"/>
  <c r="T696"/>
  <c r="T686"/>
  <c r="T673"/>
  <c r="T657"/>
  <c r="T677"/>
  <c r="T661"/>
  <c r="T706"/>
  <c r="T691"/>
  <c r="T681"/>
  <c r="T665"/>
  <c r="T669"/>
  <c r="T793"/>
  <c r="T797"/>
  <c r="T789"/>
  <c r="T781"/>
  <c r="T773"/>
  <c r="T777"/>
  <c r="T769"/>
  <c r="T761"/>
  <c r="T765"/>
  <c r="T748"/>
  <c r="T732"/>
  <c r="T716"/>
  <c r="T752"/>
  <c r="T736"/>
  <c r="T720"/>
  <c r="T740"/>
  <c r="T724"/>
  <c r="T756"/>
  <c r="T744"/>
  <c r="T728"/>
  <c r="T712"/>
  <c r="T822"/>
  <c r="T806"/>
  <c r="T826"/>
  <c r="T810"/>
  <c r="T830"/>
  <c r="T814"/>
  <c r="T834"/>
  <c r="T818"/>
  <c r="T802"/>
  <c r="T902"/>
  <c r="T895"/>
  <c r="T888"/>
  <c r="T881"/>
  <c r="T874"/>
  <c r="T867"/>
  <c r="T860"/>
  <c r="T853"/>
  <c r="T846"/>
  <c r="T839"/>
  <c r="T7332"/>
  <c r="T7312"/>
  <c r="T7347"/>
  <c r="T7337"/>
  <c r="T7317"/>
  <c r="T7327"/>
  <c r="T7342"/>
  <c r="T7322"/>
  <c r="T5438"/>
  <c r="T5426"/>
  <c r="T5442"/>
  <c r="T5430"/>
  <c r="T5446"/>
  <c r="T5434"/>
  <c r="T5418"/>
  <c r="T5450"/>
  <c r="T5422"/>
  <c r="T942"/>
  <c r="T926"/>
  <c r="T910"/>
  <c r="T946"/>
  <c r="T930"/>
  <c r="T914"/>
  <c r="T950"/>
  <c r="T934"/>
  <c r="T918"/>
  <c r="T954"/>
  <c r="T938"/>
  <c r="T922"/>
  <c r="T991"/>
  <c r="T975"/>
  <c r="T963"/>
  <c r="T995"/>
  <c r="T979"/>
  <c r="T967"/>
  <c r="T999"/>
  <c r="T983"/>
  <c r="T971"/>
  <c r="T1003"/>
  <c r="T987"/>
  <c r="T959"/>
  <c r="T7377"/>
  <c r="T7361"/>
  <c r="T7381"/>
  <c r="T7365"/>
  <c r="T7385"/>
  <c r="T7369"/>
  <c r="T7353"/>
  <c r="T7389"/>
  <c r="T7373"/>
  <c r="T7357"/>
  <c r="T1048"/>
  <c r="T1038"/>
  <c r="T1028"/>
  <c r="T1018"/>
  <c r="T1008"/>
  <c r="T1053"/>
  <c r="T1043"/>
  <c r="T1033"/>
  <c r="T1023"/>
  <c r="T1013"/>
  <c r="T1067"/>
  <c r="T5490"/>
  <c r="T5483"/>
  <c r="T5476"/>
  <c r="T5469"/>
  <c r="T5462"/>
  <c r="T5455"/>
  <c r="T1091"/>
  <c r="T1071"/>
  <c r="T1111"/>
  <c r="T1095"/>
  <c r="T1075"/>
  <c r="T1115"/>
  <c r="T1099"/>
  <c r="T1079"/>
  <c r="T1119"/>
  <c r="T1103"/>
  <c r="T1083"/>
  <c r="T1059"/>
  <c r="T1123"/>
  <c r="T1107"/>
  <c r="T1087"/>
  <c r="T1063"/>
  <c r="T1152"/>
  <c r="T1140"/>
  <c r="T1132"/>
  <c r="T1136"/>
  <c r="T1156"/>
  <c r="T1144"/>
  <c r="T1160"/>
  <c r="T1148"/>
  <c r="T1128"/>
  <c r="T1181"/>
  <c r="T1165"/>
  <c r="T1185"/>
  <c r="T1169"/>
  <c r="T1189"/>
  <c r="T1173"/>
  <c r="T1193"/>
  <c r="T1177"/>
  <c r="T1226"/>
  <c r="T1230"/>
  <c r="T1218"/>
  <c r="T1222"/>
  <c r="T1210"/>
  <c r="T1214"/>
  <c r="T1202"/>
  <c r="T1206"/>
  <c r="T1234"/>
  <c r="T1198"/>
  <c r="T1279"/>
  <c r="T1269"/>
  <c r="T1259"/>
  <c r="T1249"/>
  <c r="T1239"/>
  <c r="T1284"/>
  <c r="T1274"/>
  <c r="T1264"/>
  <c r="T1254"/>
  <c r="T1244"/>
  <c r="T1306"/>
  <c r="T1290"/>
  <c r="T1310"/>
  <c r="T1294"/>
  <c r="T1314"/>
  <c r="T1298"/>
  <c r="T1318"/>
  <c r="T1302"/>
  <c r="T1347"/>
  <c r="T1331"/>
  <c r="T1351"/>
  <c r="T1335"/>
  <c r="T1355"/>
  <c r="T1339"/>
  <c r="T1323"/>
  <c r="T1359"/>
  <c r="T1343"/>
  <c r="T1327"/>
  <c r="T1396"/>
  <c r="T1380"/>
  <c r="T1364"/>
  <c r="T1400"/>
  <c r="T1384"/>
  <c r="T1368"/>
  <c r="T1404"/>
  <c r="T1388"/>
  <c r="T1372"/>
  <c r="T1408"/>
  <c r="T1392"/>
  <c r="T1376"/>
  <c r="T7426"/>
  <c r="T7410"/>
  <c r="T7418"/>
  <c r="T7422"/>
  <c r="T7406"/>
  <c r="T7414"/>
  <c r="T7398"/>
  <c r="T7402"/>
  <c r="T7430"/>
  <c r="T7394"/>
  <c r="T7459"/>
  <c r="T7463"/>
  <c r="T7451"/>
  <c r="T7455"/>
  <c r="T7443"/>
  <c r="T7447"/>
  <c r="T7435"/>
  <c r="T7439"/>
  <c r="T1445"/>
  <c r="T7467"/>
  <c r="T1433"/>
  <c r="T1417"/>
  <c r="T1437"/>
  <c r="T1421"/>
  <c r="T1441"/>
  <c r="T1425"/>
  <c r="T1449"/>
  <c r="T1429"/>
  <c r="T1413"/>
  <c r="T1470"/>
  <c r="T1454"/>
  <c r="T1474"/>
  <c r="T1458"/>
  <c r="T1478"/>
  <c r="T1462"/>
  <c r="T1482"/>
  <c r="T1466"/>
  <c r="T1512"/>
  <c r="T1517"/>
  <c r="T1502"/>
  <c r="T1507"/>
  <c r="T1497"/>
  <c r="T1492"/>
  <c r="T1487"/>
  <c r="T7488"/>
  <c r="T7472"/>
  <c r="T7492"/>
  <c r="T7476"/>
  <c r="T7500"/>
  <c r="T7484"/>
  <c r="T7496"/>
  <c r="T7480"/>
  <c r="T1539"/>
  <c r="T1523"/>
  <c r="T1543"/>
  <c r="T1527"/>
  <c r="T1547"/>
  <c r="T1531"/>
  <c r="T1551"/>
  <c r="T1535"/>
  <c r="T7517"/>
  <c r="T7521"/>
  <c r="T7505"/>
  <c r="T7525"/>
  <c r="T7509"/>
  <c r="T7529"/>
  <c r="T7513"/>
  <c r="T1584"/>
  <c r="T1588"/>
  <c r="T1576"/>
  <c r="T1580"/>
  <c r="T1568"/>
  <c r="T1572"/>
  <c r="T1560"/>
  <c r="T1564"/>
  <c r="T1592"/>
  <c r="T1556"/>
  <c r="T1621"/>
  <c r="T1617"/>
  <c r="T1613"/>
  <c r="T1609"/>
  <c r="T1605"/>
  <c r="T1625"/>
  <c r="T1597"/>
  <c r="T1629"/>
  <c r="T1633"/>
  <c r="T1601"/>
  <c r="T1670"/>
  <c r="T1658"/>
  <c r="T1642"/>
  <c r="T1682"/>
  <c r="T1654"/>
  <c r="T1674"/>
  <c r="T1662"/>
  <c r="T1646"/>
  <c r="T1678"/>
  <c r="T1650"/>
  <c r="T1666"/>
  <c r="T1638"/>
  <c r="T1699"/>
  <c r="T1703"/>
  <c r="T1691"/>
  <c r="T1695"/>
  <c r="T1707"/>
  <c r="T1687"/>
  <c r="T7542"/>
  <c r="T7546"/>
  <c r="T7534"/>
  <c r="T7538"/>
  <c r="T1737"/>
  <c r="T7550"/>
  <c r="T1727"/>
  <c r="T1732"/>
  <c r="T1717"/>
  <c r="T1722"/>
  <c r="T1742"/>
  <c r="T1712"/>
  <c r="T7585"/>
  <c r="T7590"/>
  <c r="T7575"/>
  <c r="T7580"/>
  <c r="T7595"/>
  <c r="T7570"/>
  <c r="T7560"/>
  <c r="T7565"/>
  <c r="T7600"/>
  <c r="T7555"/>
  <c r="T1760"/>
  <c r="T1764"/>
  <c r="T1752"/>
  <c r="T1756"/>
  <c r="T1768"/>
  <c r="T1748"/>
  <c r="T3077"/>
  <c r="T5617"/>
  <c r="T5049"/>
  <c r="T7255"/>
  <c r="T7890"/>
  <c r="T7902"/>
  <c r="T7886"/>
  <c r="T7836"/>
  <c r="T7828"/>
  <c r="T9439"/>
  <c r="T3061"/>
  <c r="T9760"/>
  <c r="T3037"/>
  <c r="T3057"/>
  <c r="T4998"/>
  <c r="T4335"/>
  <c r="T2402"/>
  <c r="T4978"/>
  <c r="T7630"/>
  <c r="T4641"/>
  <c r="T7622"/>
  <c r="T7626"/>
  <c r="T7614"/>
  <c r="T7618"/>
  <c r="T7606"/>
  <c r="T7610"/>
  <c r="T3192"/>
  <c r="T3188"/>
  <c r="T4569"/>
  <c r="T4249"/>
  <c r="T9897"/>
  <c r="T9905"/>
  <c r="T7014"/>
  <c r="T9885"/>
  <c r="T7010"/>
  <c r="T10316"/>
  <c r="T10306"/>
  <c r="T10311"/>
  <c r="T10291"/>
  <c r="T10296"/>
  <c r="T10286"/>
  <c r="T7659"/>
  <c r="T7643"/>
  <c r="T7663"/>
  <c r="T7647"/>
  <c r="T7655"/>
  <c r="T7639"/>
  <c r="T7667"/>
  <c r="T7651"/>
  <c r="T7635"/>
  <c r="T7671"/>
  <c r="T7712"/>
  <c r="T7704"/>
  <c r="T7708"/>
  <c r="T7696"/>
  <c r="T7700"/>
  <c r="T7688"/>
  <c r="T7692"/>
  <c r="T7680"/>
  <c r="T7684"/>
  <c r="T7676"/>
  <c r="T9823"/>
  <c r="T9827"/>
  <c r="T9811"/>
  <c r="T9831"/>
  <c r="T9815"/>
  <c r="T9835"/>
  <c r="T9819"/>
  <c r="T1805"/>
  <c r="T1789"/>
  <c r="T1773"/>
  <c r="T1809"/>
  <c r="T1793"/>
  <c r="T1777"/>
  <c r="T1813"/>
  <c r="T1797"/>
  <c r="T1781"/>
  <c r="T1817"/>
  <c r="T1801"/>
  <c r="T1785"/>
  <c r="T1885"/>
  <c r="T7733"/>
  <c r="T7717"/>
  <c r="T7737"/>
  <c r="T7721"/>
  <c r="T7741"/>
  <c r="T7725"/>
  <c r="T7745"/>
  <c r="T7729"/>
  <c r="T1892"/>
  <c r="T1878"/>
  <c r="T1871"/>
  <c r="T1864"/>
  <c r="T1857"/>
  <c r="T1850"/>
  <c r="T1843"/>
  <c r="T1836"/>
  <c r="T1829"/>
  <c r="T1822"/>
  <c r="T1900"/>
  <c r="T7774"/>
  <c r="T7758"/>
  <c r="T7778"/>
  <c r="T7762"/>
  <c r="T7782"/>
  <c r="T7766"/>
  <c r="T7750"/>
  <c r="T7786"/>
  <c r="T7770"/>
  <c r="T7754"/>
  <c r="T7811"/>
  <c r="T1940"/>
  <c r="T1930"/>
  <c r="T1920"/>
  <c r="T1910"/>
  <c r="T1945"/>
  <c r="T1935"/>
  <c r="T1925"/>
  <c r="T1915"/>
  <c r="T1905"/>
  <c r="T7803"/>
  <c r="T7807"/>
  <c r="T7795"/>
  <c r="T7799"/>
  <c r="T7791"/>
  <c r="T1967"/>
  <c r="T1959"/>
  <c r="T1971"/>
  <c r="T1951"/>
  <c r="T1963"/>
  <c r="T1955"/>
  <c r="T9865"/>
  <c r="T9870"/>
  <c r="T9855"/>
  <c r="T9860"/>
  <c r="T9845"/>
  <c r="T9850"/>
  <c r="T9875"/>
  <c r="T9840"/>
  <c r="T9893"/>
  <c r="T9901"/>
  <c r="T9881"/>
  <c r="T9889"/>
  <c r="T7840"/>
  <c r="T9909"/>
  <c r="T7824"/>
  <c r="T7832"/>
  <c r="T7820"/>
  <c r="T7844"/>
  <c r="T7816"/>
  <c r="T7865"/>
  <c r="T7849"/>
  <c r="T7869"/>
  <c r="T7853"/>
  <c r="T7873"/>
  <c r="T7857"/>
  <c r="T7877"/>
  <c r="T7861"/>
  <c r="T7898"/>
  <c r="T7906"/>
  <c r="T7911"/>
  <c r="T7894"/>
  <c r="T2004"/>
  <c r="T7882"/>
  <c r="T1996"/>
  <c r="T2000"/>
  <c r="T1988"/>
  <c r="T1992"/>
  <c r="T1980"/>
  <c r="T1984"/>
  <c r="T1976"/>
  <c r="T7927"/>
  <c r="T7915"/>
  <c r="T7931"/>
  <c r="T7935"/>
  <c r="T7919"/>
  <c r="T7939"/>
  <c r="T7923"/>
  <c r="T2037"/>
  <c r="T2041"/>
  <c r="T2029"/>
  <c r="T2033"/>
  <c r="T2021"/>
  <c r="T2025"/>
  <c r="T2013"/>
  <c r="T2017"/>
  <c r="T2045"/>
  <c r="T2009"/>
  <c r="T7972"/>
  <c r="T9922"/>
  <c r="T9926"/>
  <c r="T9934"/>
  <c r="T9918"/>
  <c r="T9930"/>
  <c r="T9914"/>
  <c r="T7964"/>
  <c r="T7968"/>
  <c r="T7956"/>
  <c r="T7960"/>
  <c r="T7948"/>
  <c r="T7952"/>
  <c r="T7976"/>
  <c r="T7944"/>
  <c r="T9959"/>
  <c r="T9963"/>
  <c r="T9951"/>
  <c r="T9955"/>
  <c r="T9943"/>
  <c r="T9947"/>
  <c r="T9967"/>
  <c r="T9939"/>
  <c r="T8009"/>
  <c r="T8013"/>
  <c r="T8001"/>
  <c r="T8005"/>
  <c r="T7993"/>
  <c r="T7997"/>
  <c r="T7985"/>
  <c r="T7989"/>
  <c r="T8017"/>
  <c r="T7981"/>
  <c r="T8050"/>
  <c r="T8054"/>
  <c r="T8042"/>
  <c r="T8046"/>
  <c r="T8034"/>
  <c r="T8038"/>
  <c r="T8026"/>
  <c r="T8030"/>
  <c r="T8058"/>
  <c r="T8022"/>
  <c r="T8093"/>
  <c r="T8098"/>
  <c r="T8083"/>
  <c r="T8088"/>
  <c r="T8073"/>
  <c r="T8078"/>
  <c r="T8063"/>
  <c r="T8068"/>
  <c r="T8137"/>
  <c r="T8103"/>
  <c r="T8129"/>
  <c r="T8133"/>
  <c r="T8121"/>
  <c r="T8125"/>
  <c r="T8117"/>
  <c r="T8109"/>
  <c r="T8113"/>
  <c r="T8196"/>
  <c r="T8141"/>
  <c r="T8188"/>
  <c r="T8192"/>
  <c r="T8180"/>
  <c r="T8184"/>
  <c r="T8200"/>
  <c r="T8165"/>
  <c r="T8170"/>
  <c r="T8155"/>
  <c r="T8160"/>
  <c r="T8150"/>
  <c r="T8175"/>
  <c r="T8146"/>
  <c r="T8217"/>
  <c r="T8221"/>
  <c r="T8209"/>
  <c r="T8213"/>
  <c r="T8225"/>
  <c r="T8205"/>
  <c r="T8250"/>
  <c r="T8234"/>
  <c r="T8254"/>
  <c r="T8238"/>
  <c r="T8258"/>
  <c r="T8242"/>
  <c r="T8246"/>
  <c r="T8230"/>
  <c r="T2062"/>
  <c r="T2050"/>
  <c r="T2066"/>
  <c r="T2054"/>
  <c r="T2070"/>
  <c r="T2058"/>
  <c r="T10008"/>
  <c r="T8303"/>
  <c r="T8291"/>
  <c r="T8275"/>
  <c r="T8307"/>
  <c r="T8295"/>
  <c r="T8279"/>
  <c r="T8263"/>
  <c r="T8283"/>
  <c r="T8267"/>
  <c r="T8311"/>
  <c r="T8299"/>
  <c r="T8287"/>
  <c r="T8271"/>
  <c r="T10004"/>
  <c r="T10000"/>
  <c r="T9992"/>
  <c r="T9996"/>
  <c r="T9984"/>
  <c r="T9988"/>
  <c r="T9976"/>
  <c r="T9980"/>
  <c r="T10012"/>
  <c r="T9972"/>
  <c r="T10069"/>
  <c r="T8338"/>
  <c r="T8328"/>
  <c r="T8356"/>
  <c r="T8322"/>
  <c r="T8350"/>
  <c r="T8316"/>
  <c r="T8344"/>
  <c r="T8334"/>
  <c r="T10057"/>
  <c r="T10045"/>
  <c r="T10025"/>
  <c r="T10073"/>
  <c r="T10061"/>
  <c r="T10049"/>
  <c r="T10033"/>
  <c r="T10065"/>
  <c r="T10037"/>
  <c r="T10017"/>
  <c r="T10077"/>
  <c r="T10053"/>
  <c r="T10041"/>
  <c r="T10029"/>
  <c r="T10021"/>
  <c r="T2083"/>
  <c r="T2091"/>
  <c r="T2095"/>
  <c r="T2075"/>
  <c r="T2087"/>
  <c r="T2079"/>
  <c r="T8379"/>
  <c r="T8371"/>
  <c r="T8375"/>
  <c r="T8363"/>
  <c r="T8367"/>
  <c r="T10106"/>
  <c r="T8383"/>
  <c r="T10098"/>
  <c r="T10102"/>
  <c r="T10090"/>
  <c r="T10094"/>
  <c r="T10082"/>
  <c r="T10086"/>
  <c r="T8392"/>
  <c r="T10110"/>
  <c r="T8396"/>
  <c r="T8388"/>
  <c r="T10123"/>
  <c r="T10127"/>
  <c r="T10115"/>
  <c r="T10119"/>
  <c r="T10131"/>
  <c r="T8426"/>
  <c r="T8416"/>
  <c r="T8406"/>
  <c r="T8401"/>
  <c r="T8431"/>
  <c r="T8421"/>
  <c r="T8411"/>
  <c r="T10156"/>
  <c r="T10160"/>
  <c r="T10148"/>
  <c r="T10152"/>
  <c r="T10140"/>
  <c r="T10144"/>
  <c r="T10164"/>
  <c r="T10136"/>
  <c r="T2132"/>
  <c r="T2120"/>
  <c r="T2108"/>
  <c r="T2136"/>
  <c r="T2124"/>
  <c r="T2112"/>
  <c r="T2128"/>
  <c r="T2116"/>
  <c r="T2100"/>
  <c r="T2140"/>
  <c r="T2104"/>
  <c r="T2185"/>
  <c r="T2153"/>
  <c r="T2193"/>
  <c r="T2161"/>
  <c r="T2201"/>
  <c r="T2169"/>
  <c r="T2209"/>
  <c r="T2177"/>
  <c r="T2145"/>
  <c r="T8461"/>
  <c r="T8465"/>
  <c r="T8453"/>
  <c r="T8457"/>
  <c r="T8445"/>
  <c r="T8449"/>
  <c r="T8437"/>
  <c r="T8441"/>
  <c r="T8482"/>
  <c r="T8469"/>
  <c r="T8490"/>
  <c r="T8494"/>
  <c r="T8474"/>
  <c r="T8498"/>
  <c r="T8478"/>
  <c r="T8502"/>
  <c r="T8486"/>
  <c r="T10177"/>
  <c r="T10181"/>
  <c r="T10173"/>
  <c r="T10185"/>
  <c r="T10169"/>
  <c r="T10202"/>
  <c r="T10190"/>
  <c r="T10206"/>
  <c r="T10194"/>
  <c r="T10210"/>
  <c r="T10198"/>
  <c r="T10214"/>
  <c r="T5506"/>
  <c r="T5510"/>
  <c r="T5498"/>
  <c r="T5514"/>
  <c r="T5502"/>
  <c r="T8531"/>
  <c r="T8515"/>
  <c r="T8543"/>
  <c r="T8527"/>
  <c r="T8535"/>
  <c r="T8519"/>
  <c r="T8511"/>
  <c r="T8539"/>
  <c r="T8523"/>
  <c r="T8507"/>
  <c r="T2246"/>
  <c r="T2230"/>
  <c r="T2250"/>
  <c r="T2234"/>
  <c r="T2218"/>
  <c r="T2254"/>
  <c r="T2238"/>
  <c r="T2222"/>
  <c r="T2258"/>
  <c r="T2242"/>
  <c r="T2226"/>
  <c r="T10231"/>
  <c r="T10235"/>
  <c r="T10223"/>
  <c r="T10227"/>
  <c r="T10239"/>
  <c r="T10219"/>
  <c r="T8564"/>
  <c r="T8548"/>
  <c r="T8568"/>
  <c r="T8552"/>
  <c r="T8572"/>
  <c r="T8556"/>
  <c r="T8576"/>
  <c r="T8560"/>
  <c r="T8597"/>
  <c r="T8581"/>
  <c r="T8601"/>
  <c r="T8585"/>
  <c r="T8605"/>
  <c r="T8589"/>
  <c r="T8609"/>
  <c r="T8593"/>
  <c r="T2283"/>
  <c r="T2287"/>
  <c r="T2271"/>
  <c r="T2291"/>
  <c r="T2275"/>
  <c r="T2263"/>
  <c r="T2279"/>
  <c r="T2267"/>
  <c r="T8618"/>
  <c r="T8622"/>
  <c r="T8626"/>
  <c r="T8614"/>
  <c r="T2316"/>
  <c r="T2320"/>
  <c r="T2304"/>
  <c r="T2324"/>
  <c r="T2308"/>
  <c r="T2296"/>
  <c r="T2312"/>
  <c r="T2300"/>
  <c r="T8687"/>
  <c r="T8656"/>
  <c r="T8646"/>
  <c r="T8636"/>
  <c r="T8661"/>
  <c r="T8651"/>
  <c r="T8641"/>
  <c r="T8631"/>
  <c r="T8679"/>
  <c r="T8683"/>
  <c r="T8671"/>
  <c r="T8675"/>
  <c r="T8691"/>
  <c r="T8667"/>
  <c r="T8720"/>
  <c r="T8704"/>
  <c r="T8724"/>
  <c r="T8708"/>
  <c r="T8728"/>
  <c r="T8712"/>
  <c r="T8696"/>
  <c r="T8732"/>
  <c r="T8716"/>
  <c r="T8700"/>
  <c r="T8741"/>
  <c r="T2361"/>
  <c r="T2345"/>
  <c r="T2329"/>
  <c r="T2373"/>
  <c r="T2341"/>
  <c r="T2365"/>
  <c r="T2349"/>
  <c r="T2333"/>
  <c r="T2357"/>
  <c r="T2369"/>
  <c r="T2353"/>
  <c r="T2337"/>
  <c r="T10244"/>
  <c r="T8753"/>
  <c r="T8757"/>
  <c r="T8737"/>
  <c r="T8761"/>
  <c r="T8745"/>
  <c r="T8765"/>
  <c r="T8749"/>
  <c r="T10252"/>
  <c r="T10256"/>
  <c r="T10260"/>
  <c r="T10264"/>
  <c r="T10248"/>
  <c r="T8782"/>
  <c r="T8786"/>
  <c r="T8770"/>
  <c r="T8774"/>
  <c r="T8790"/>
  <c r="T8778"/>
  <c r="T2394"/>
  <c r="T2398"/>
  <c r="T2386"/>
  <c r="T2390"/>
  <c r="T2382"/>
  <c r="T2378"/>
  <c r="T8811"/>
  <c r="T8795"/>
  <c r="T8815"/>
  <c r="T8799"/>
  <c r="T8819"/>
  <c r="T8803"/>
  <c r="T8823"/>
  <c r="T8807"/>
  <c r="T2419"/>
  <c r="T10269"/>
  <c r="T10273"/>
  <c r="T10277"/>
  <c r="T10281"/>
  <c r="T2423"/>
  <c r="T2407"/>
  <c r="T2427"/>
  <c r="T2411"/>
  <c r="T2435"/>
  <c r="T2431"/>
  <c r="T2415"/>
  <c r="T8828"/>
  <c r="T8836"/>
  <c r="T8840"/>
  <c r="T8844"/>
  <c r="T8848"/>
  <c r="T8852"/>
  <c r="T8856"/>
  <c r="T8860"/>
  <c r="T8832"/>
  <c r="T2501"/>
  <c r="T2456"/>
  <c r="T2440"/>
  <c r="T2460"/>
  <c r="T2444"/>
  <c r="T2464"/>
  <c r="T2448"/>
  <c r="T2452"/>
  <c r="T2489"/>
  <c r="T2473"/>
  <c r="T2493"/>
  <c r="T2477"/>
  <c r="T2497"/>
  <c r="T2481"/>
  <c r="T2505"/>
  <c r="T2485"/>
  <c r="T2469"/>
  <c r="T2526"/>
  <c r="T2514"/>
  <c r="T2510"/>
  <c r="T2522"/>
  <c r="T2530"/>
  <c r="T2518"/>
  <c r="T2539"/>
  <c r="T2551"/>
  <c r="T2543"/>
  <c r="T2547"/>
  <c r="T2535"/>
  <c r="T2576"/>
  <c r="T2580"/>
  <c r="T2568"/>
  <c r="T2572"/>
  <c r="T2560"/>
  <c r="T2564"/>
  <c r="T2584"/>
  <c r="T2556"/>
  <c r="T2624"/>
  <c r="T2614"/>
  <c r="T2604"/>
  <c r="T2589"/>
  <c r="T2629"/>
  <c r="T2619"/>
  <c r="T2609"/>
  <c r="T2599"/>
  <c r="T2594"/>
  <c r="T2675"/>
  <c r="T2665"/>
  <c r="T2670"/>
  <c r="T2655"/>
  <c r="T2660"/>
  <c r="T2645"/>
  <c r="T2650"/>
  <c r="T2635"/>
  <c r="T2640"/>
  <c r="T2706"/>
  <c r="T2680"/>
  <c r="T2698"/>
  <c r="T2702"/>
  <c r="T2690"/>
  <c r="T2694"/>
  <c r="T2710"/>
  <c r="T2686"/>
  <c r="T5539"/>
  <c r="T5531"/>
  <c r="T5535"/>
  <c r="T5523"/>
  <c r="T5527"/>
  <c r="T5519"/>
  <c r="T2735"/>
  <c r="T2739"/>
  <c r="T2727"/>
  <c r="T2731"/>
  <c r="T2719"/>
  <c r="T2723"/>
  <c r="T2743"/>
  <c r="T2715"/>
  <c r="T2768"/>
  <c r="T2760"/>
  <c r="T2764"/>
  <c r="T2752"/>
  <c r="T2756"/>
  <c r="T2772"/>
  <c r="T2748"/>
  <c r="T5586"/>
  <c r="T5579"/>
  <c r="T5572"/>
  <c r="T5565"/>
  <c r="T5558"/>
  <c r="T5551"/>
  <c r="T5544"/>
  <c r="T2793"/>
  <c r="T2785"/>
  <c r="T2789"/>
  <c r="T2777"/>
  <c r="T2781"/>
  <c r="T2822"/>
  <c r="T2797"/>
  <c r="T2814"/>
  <c r="T2818"/>
  <c r="T2806"/>
  <c r="T2810"/>
  <c r="T2826"/>
  <c r="T2802"/>
  <c r="T2843"/>
  <c r="T2831"/>
  <c r="T2847"/>
  <c r="T2835"/>
  <c r="T2851"/>
  <c r="T2855"/>
  <c r="T2839"/>
  <c r="T2884"/>
  <c r="T2880"/>
  <c r="T2876"/>
  <c r="T2868"/>
  <c r="T2872"/>
  <c r="T2860"/>
  <c r="T2864"/>
  <c r="T2888"/>
  <c r="T2918"/>
  <c r="T2923"/>
  <c r="T2913"/>
  <c r="T2903"/>
  <c r="T2908"/>
  <c r="T2893"/>
  <c r="T2898"/>
  <c r="T2928"/>
  <c r="T2958"/>
  <c r="T2950"/>
  <c r="T2942"/>
  <c r="T2962"/>
  <c r="T2954"/>
  <c r="T2946"/>
  <c r="T2938"/>
  <c r="T2934"/>
  <c r="T2987"/>
  <c r="T2995"/>
  <c r="T2983"/>
  <c r="T2975"/>
  <c r="T2979"/>
  <c r="T2991"/>
  <c r="T2971"/>
  <c r="T2999"/>
  <c r="T2967"/>
  <c r="T3004"/>
  <c r="T3073"/>
  <c r="T3028"/>
  <c r="T3020"/>
  <c r="T3012"/>
  <c r="T3032"/>
  <c r="T3024"/>
  <c r="T3016"/>
  <c r="T3008"/>
  <c r="T8877"/>
  <c r="T8881"/>
  <c r="T8873"/>
  <c r="T8865"/>
  <c r="T8869"/>
  <c r="T8885"/>
  <c r="T3069"/>
  <c r="T3053"/>
  <c r="T3065"/>
  <c r="T3045"/>
  <c r="T3049"/>
  <c r="T3041"/>
  <c r="T3081"/>
  <c r="T5622"/>
  <c r="T5609"/>
  <c r="T5604"/>
  <c r="T5599"/>
  <c r="T5594"/>
  <c r="T5613"/>
  <c r="T3114"/>
  <c r="T5688"/>
  <c r="T5682"/>
  <c r="T5676"/>
  <c r="T5670"/>
  <c r="T5664"/>
  <c r="T5658"/>
  <c r="T5652"/>
  <c r="T5646"/>
  <c r="T5640"/>
  <c r="T5634"/>
  <c r="T5628"/>
  <c r="T3106"/>
  <c r="T3110"/>
  <c r="T3098"/>
  <c r="T3102"/>
  <c r="T3090"/>
  <c r="T3094"/>
  <c r="T3086"/>
  <c r="T3147"/>
  <c r="T3118"/>
  <c r="T3123"/>
  <c r="T3143"/>
  <c r="T3135"/>
  <c r="T3139"/>
  <c r="T3127"/>
  <c r="T3131"/>
  <c r="T5714"/>
  <c r="T3196"/>
  <c r="T3180"/>
  <c r="T3172"/>
  <c r="T3164"/>
  <c r="T3156"/>
  <c r="T3200"/>
  <c r="T3184"/>
  <c r="T3176"/>
  <c r="T3168"/>
  <c r="T3160"/>
  <c r="T3152"/>
  <c r="T5719"/>
  <c r="T5709"/>
  <c r="T5704"/>
  <c r="T5699"/>
  <c r="T5694"/>
  <c r="T3220"/>
  <c r="T3225"/>
  <c r="T3210"/>
  <c r="T3215"/>
  <c r="T3230"/>
  <c r="T3205"/>
  <c r="T3240"/>
  <c r="T3236"/>
  <c r="T3281"/>
  <c r="T3287"/>
  <c r="T3269"/>
  <c r="T3275"/>
  <c r="T3257"/>
  <c r="T3263"/>
  <c r="T3245"/>
  <c r="T3251"/>
  <c r="T3293"/>
  <c r="T5753"/>
  <c r="T5745"/>
  <c r="T5749"/>
  <c r="T5741"/>
  <c r="T5757"/>
  <c r="T5737"/>
  <c r="T5729"/>
  <c r="T5733"/>
  <c r="T5725"/>
  <c r="T5794"/>
  <c r="T5786"/>
  <c r="T5778"/>
  <c r="T5770"/>
  <c r="T5762"/>
  <c r="T5798"/>
  <c r="T5790"/>
  <c r="T5782"/>
  <c r="T5774"/>
  <c r="T5766"/>
  <c r="T5825"/>
  <c r="T5818"/>
  <c r="T5811"/>
  <c r="T5803"/>
  <c r="T5832"/>
  <c r="T3345"/>
  <c r="T3335"/>
  <c r="T3340"/>
  <c r="T3330"/>
  <c r="T3325"/>
  <c r="T3320"/>
  <c r="T3315"/>
  <c r="T3310"/>
  <c r="T3305"/>
  <c r="T3300"/>
  <c r="T3383"/>
  <c r="T3355"/>
  <c r="T3371"/>
  <c r="T3416"/>
  <c r="T3375"/>
  <c r="T3363"/>
  <c r="T3351"/>
  <c r="T3387"/>
  <c r="T3379"/>
  <c r="T3367"/>
  <c r="T3359"/>
  <c r="T3412"/>
  <c r="T3408"/>
  <c r="T3428"/>
  <c r="T3420"/>
  <c r="T3424"/>
  <c r="T3404"/>
  <c r="T3396"/>
  <c r="T3400"/>
  <c r="T3432"/>
  <c r="T3392"/>
  <c r="T3487"/>
  <c r="T3482"/>
  <c r="T3477"/>
  <c r="T3472"/>
  <c r="T3467"/>
  <c r="T3462"/>
  <c r="T3457"/>
  <c r="T3452"/>
  <c r="T3447"/>
  <c r="T3442"/>
  <c r="T3437"/>
  <c r="T5852"/>
  <c r="T5844"/>
  <c r="T5848"/>
  <c r="T5856"/>
  <c r="T5840"/>
  <c r="T3493"/>
  <c r="T3509"/>
  <c r="T3505"/>
  <c r="T3501"/>
  <c r="T3497"/>
  <c r="T5881"/>
  <c r="T5877"/>
  <c r="T5865"/>
  <c r="T5869"/>
  <c r="T5873"/>
  <c r="T5861"/>
  <c r="T5904"/>
  <c r="T5910"/>
  <c r="T5898"/>
  <c r="T5892"/>
  <c r="T5886"/>
  <c r="T3538"/>
  <c r="T3542"/>
  <c r="T3514"/>
  <c r="T3530"/>
  <c r="T3534"/>
  <c r="T3522"/>
  <c r="T3546"/>
  <c r="T3526"/>
  <c r="D6553"/>
  <c r="D7021"/>
  <c r="D6920"/>
  <c r="D9785"/>
  <c r="D5141"/>
  <c r="D6881"/>
  <c r="D9627"/>
  <c r="D7105"/>
  <c r="D5124"/>
  <c r="D6586"/>
  <c r="D10544"/>
  <c r="D4943"/>
  <c r="D5043"/>
  <c r="D5188"/>
  <c r="D5119"/>
  <c r="D5177"/>
  <c r="D6788"/>
  <c r="D5211"/>
  <c r="D5223"/>
  <c r="D5253"/>
  <c r="D6659"/>
  <c r="D6813"/>
  <c r="D7183"/>
  <c r="D7042"/>
  <c r="D7196"/>
  <c r="D7243"/>
  <c r="D7253"/>
  <c r="D9506"/>
  <c r="D9542"/>
  <c r="D9468"/>
  <c r="D9481"/>
  <c r="D9585"/>
  <c r="D9693"/>
  <c r="D10506"/>
  <c r="D10593"/>
  <c r="O9737"/>
  <c r="O5198"/>
  <c r="O5070"/>
  <c r="O4957"/>
  <c r="O6861"/>
  <c r="O7096"/>
  <c r="O5148"/>
  <c r="O6798"/>
  <c r="O9423"/>
  <c r="O4895"/>
  <c r="O9787"/>
  <c r="O4890"/>
  <c r="O10546"/>
  <c r="O6970"/>
  <c r="O5012"/>
  <c r="O4909"/>
  <c r="O4934"/>
  <c r="O6631"/>
  <c r="O6487"/>
  <c r="O6983"/>
  <c r="O7086"/>
  <c r="O6832"/>
  <c r="O6887"/>
  <c r="O7198"/>
  <c r="O5028"/>
  <c r="O6648"/>
  <c r="O6772"/>
  <c r="O6892"/>
  <c r="O4862"/>
  <c r="O6680"/>
  <c r="O6563"/>
  <c r="O6988"/>
  <c r="O6752"/>
  <c r="O7203"/>
  <c r="O9719"/>
  <c r="O9447"/>
  <c r="O4858"/>
  <c r="O4809"/>
  <c r="O9470"/>
  <c r="O7112"/>
  <c r="O9544"/>
  <c r="O7164"/>
  <c r="O9557"/>
  <c r="O6559"/>
  <c r="O9805"/>
  <c r="O10499"/>
  <c r="O7234"/>
  <c r="O9570"/>
  <c r="O4886"/>
  <c r="O4849"/>
  <c r="O4776"/>
  <c r="O6593"/>
  <c r="O4919"/>
  <c r="O10584"/>
  <c r="O6598"/>
  <c r="O6508"/>
  <c r="O7048"/>
  <c r="O9772"/>
  <c r="O6661"/>
  <c r="O4771"/>
  <c r="O6483"/>
  <c r="O9561"/>
  <c r="O10533"/>
  <c r="O10537"/>
  <c r="O10602"/>
  <c r="O6764"/>
  <c r="O7081"/>
  <c r="O9508"/>
  <c r="O9427"/>
  <c r="O7006"/>
  <c r="O9443"/>
  <c r="O4743"/>
  <c r="O7216"/>
  <c r="O6579"/>
  <c r="O5190"/>
  <c r="O6781"/>
  <c r="O9548"/>
  <c r="O9792"/>
  <c r="O6619"/>
  <c r="O6491"/>
  <c r="O4874"/>
  <c r="O5225"/>
  <c r="O4982"/>
  <c r="O6913"/>
  <c r="O5100"/>
  <c r="O9704"/>
  <c r="O6928"/>
  <c r="O5083"/>
  <c r="O7091"/>
  <c r="O6670"/>
  <c r="O6901"/>
  <c r="O6966"/>
  <c r="O6922"/>
  <c r="O7160"/>
  <c r="O4986"/>
  <c r="O5108"/>
  <c r="O5074"/>
  <c r="O6542"/>
  <c r="O9512"/>
  <c r="O5092"/>
  <c r="O4904"/>
  <c r="O6699"/>
  <c r="O7172"/>
  <c r="O9587"/>
  <c r="O6504"/>
  <c r="O5143"/>
  <c r="O9474"/>
  <c r="O10570"/>
  <c r="O9756"/>
  <c r="O6997"/>
  <c r="O6588"/>
  <c r="O6870"/>
  <c r="O10529"/>
  <c r="O9552"/>
  <c r="O6896"/>
  <c r="O4974"/>
  <c r="O6613"/>
  <c r="O9709"/>
  <c r="O9729"/>
  <c r="O5024"/>
  <c r="O7107"/>
  <c r="O6854"/>
  <c r="O5126"/>
  <c r="O7156"/>
  <c r="O10559"/>
  <c r="O6530"/>
  <c r="O6953"/>
  <c r="O9574"/>
  <c r="O9647"/>
  <c r="O9746"/>
  <c r="O4839"/>
  <c r="O6495"/>
  <c r="O5061"/>
  <c r="O7207"/>
  <c r="O7143"/>
  <c r="O9751"/>
  <c r="O6526"/>
  <c r="O5053"/>
  <c r="O9681"/>
  <c r="O6806"/>
  <c r="O6635"/>
  <c r="O7147"/>
  <c r="O9457"/>
  <c r="O6940"/>
  <c r="O7028"/>
  <c r="O9764"/>
  <c r="O4853"/>
  <c r="O6974"/>
  <c r="O9796"/>
  <c r="O4870"/>
  <c r="O6721"/>
  <c r="O6522"/>
  <c r="O10512"/>
  <c r="O9655"/>
  <c r="O6710"/>
  <c r="O7220"/>
  <c r="O9525"/>
  <c r="O6500"/>
  <c r="O6517"/>
  <c r="O7189"/>
  <c r="O9491"/>
  <c r="O9595"/>
  <c r="O9578"/>
  <c r="O4804"/>
  <c r="O9742"/>
  <c r="O10577"/>
  <c r="O6538"/>
  <c r="O7123"/>
  <c r="O7134"/>
  <c r="O5066"/>
  <c r="O6571"/>
  <c r="O6555"/>
  <c r="O9565"/>
  <c r="O5246"/>
  <c r="O9461"/>
  <c r="O5153"/>
  <c r="O4949"/>
  <c r="O10465"/>
  <c r="O6741"/>
  <c r="O6979"/>
  <c r="O7073"/>
  <c r="O7213"/>
  <c r="O6777"/>
  <c r="O9677"/>
  <c r="O10477"/>
  <c r="O5229"/>
  <c r="O9725"/>
  <c r="O9483"/>
  <c r="O5088"/>
  <c r="O7023"/>
  <c r="O5233"/>
  <c r="O6652"/>
  <c r="O6794"/>
  <c r="O5036"/>
  <c r="O5008"/>
  <c r="O6575"/>
  <c r="O9629"/>
  <c r="O7229"/>
  <c r="O9591"/>
  <c r="O9431"/>
  <c r="O9611"/>
  <c r="O6760"/>
  <c r="O6934"/>
  <c r="O4965"/>
  <c r="O5057"/>
  <c r="O9641"/>
  <c r="O6909"/>
  <c r="O10469"/>
  <c r="O4882"/>
  <c r="O10495"/>
  <c r="O7128"/>
  <c r="O6962"/>
  <c r="O10598"/>
  <c r="O5134"/>
  <c r="O9435"/>
  <c r="O6691"/>
  <c r="O6802"/>
  <c r="O9668"/>
  <c r="O6731"/>
  <c r="O7033"/>
  <c r="O6627"/>
  <c r="O6756"/>
  <c r="O9768"/>
  <c r="O6603"/>
  <c r="O6608"/>
  <c r="O9615"/>
  <c r="O7168"/>
  <c r="O9516"/>
  <c r="O6546"/>
  <c r="O10516"/>
  <c r="O6644"/>
  <c r="O6827"/>
  <c r="O6836"/>
  <c r="O7002"/>
  <c r="O6905"/>
  <c r="O5163"/>
  <c r="O4994"/>
  <c r="O9659"/>
  <c r="O5130"/>
  <c r="O10473"/>
  <c r="O10520"/>
  <c r="O4953"/>
  <c r="O9733"/>
  <c r="O5242"/>
  <c r="O6623"/>
  <c r="O6840"/>
  <c r="O4878"/>
  <c r="O9499"/>
  <c r="O6993"/>
  <c r="O5168"/>
  <c r="O4924"/>
  <c r="O6823"/>
  <c r="R7196" l="1"/>
  <c r="R7195" s="1"/>
  <c r="R7194" s="1"/>
  <c r="R7193" s="1"/>
  <c r="O7196"/>
  <c r="R5043"/>
  <c r="R5042" s="1"/>
  <c r="R5041" s="1"/>
  <c r="R5040" s="1"/>
  <c r="O5043"/>
  <c r="R9627"/>
  <c r="R9626" s="1"/>
  <c r="R9625" s="1"/>
  <c r="R9624" s="1"/>
  <c r="O9627"/>
  <c r="R9542"/>
  <c r="R9541" s="1"/>
  <c r="R9540" s="1"/>
  <c r="R9539" s="1"/>
  <c r="R9538" s="1"/>
  <c r="R9537" s="1"/>
  <c r="R9536" s="1"/>
  <c r="R9535" s="1"/>
  <c r="R9534" s="1"/>
  <c r="O9542"/>
  <c r="R7105"/>
  <c r="R7104" s="1"/>
  <c r="R7103" s="1"/>
  <c r="R7102" s="1"/>
  <c r="R7101" s="1"/>
  <c r="O7105"/>
  <c r="R9585"/>
  <c r="R9584" s="1"/>
  <c r="R9583" s="1"/>
  <c r="R9582" s="1"/>
  <c r="O9585"/>
  <c r="R9506"/>
  <c r="R9505" s="1"/>
  <c r="R9504" s="1"/>
  <c r="R9503" s="1"/>
  <c r="O9506"/>
  <c r="R7042"/>
  <c r="R7041" s="1"/>
  <c r="R7040" s="1"/>
  <c r="R7039" s="1"/>
  <c r="R7038" s="1"/>
  <c r="O7042"/>
  <c r="R5253"/>
  <c r="R5252" s="1"/>
  <c r="R5251" s="1"/>
  <c r="R5250" s="1"/>
  <c r="O5253"/>
  <c r="R5177"/>
  <c r="R5176" s="1"/>
  <c r="R5175" s="1"/>
  <c r="R5174" s="1"/>
  <c r="R5173" s="1"/>
  <c r="O5177"/>
  <c r="R4943"/>
  <c r="R4942" s="1"/>
  <c r="R4941" s="1"/>
  <c r="R4940" s="1"/>
  <c r="R4939" s="1"/>
  <c r="O4943"/>
  <c r="R6920"/>
  <c r="R6919" s="1"/>
  <c r="R6918" s="1"/>
  <c r="R6917" s="1"/>
  <c r="O6920"/>
  <c r="R10593"/>
  <c r="R10592" s="1"/>
  <c r="R10591" s="1"/>
  <c r="R10590" s="1"/>
  <c r="R10589" s="1"/>
  <c r="O10593"/>
  <c r="R9481"/>
  <c r="R9480" s="1"/>
  <c r="R9479" s="1"/>
  <c r="R9478" s="1"/>
  <c r="O9481"/>
  <c r="R7253"/>
  <c r="R7252" s="1"/>
  <c r="R7251" s="1"/>
  <c r="R7250" s="1"/>
  <c r="R7249" s="1"/>
  <c r="O7253"/>
  <c r="R7183"/>
  <c r="R7182" s="1"/>
  <c r="R7181" s="1"/>
  <c r="R7180" s="1"/>
  <c r="O7183"/>
  <c r="R5223"/>
  <c r="R5222" s="1"/>
  <c r="R5221" s="1"/>
  <c r="R5220" s="1"/>
  <c r="R5219" s="1"/>
  <c r="R5218" s="1"/>
  <c r="O5223"/>
  <c r="R5119"/>
  <c r="R5118" s="1"/>
  <c r="R5117" s="1"/>
  <c r="R5116" s="1"/>
  <c r="O5119"/>
  <c r="R10544"/>
  <c r="R10543" s="1"/>
  <c r="R10542" s="1"/>
  <c r="R10541" s="1"/>
  <c r="O10544"/>
  <c r="R6881"/>
  <c r="R6880" s="1"/>
  <c r="R6879" s="1"/>
  <c r="R6878" s="1"/>
  <c r="R6877" s="1"/>
  <c r="R6876" s="1"/>
  <c r="O6881"/>
  <c r="R7021"/>
  <c r="R7020" s="1"/>
  <c r="R7019" s="1"/>
  <c r="R7018" s="1"/>
  <c r="O7021"/>
  <c r="R9693"/>
  <c r="R9692" s="1"/>
  <c r="R9691" s="1"/>
  <c r="R9690" s="1"/>
  <c r="O9693"/>
  <c r="R6659"/>
  <c r="R6658" s="1"/>
  <c r="R6657" s="1"/>
  <c r="R6656" s="1"/>
  <c r="O6659"/>
  <c r="R6788"/>
  <c r="R6787" s="1"/>
  <c r="R6786" s="1"/>
  <c r="R6785" s="1"/>
  <c r="O6788"/>
  <c r="R5124"/>
  <c r="R5123" s="1"/>
  <c r="R5122" s="1"/>
  <c r="R5121" s="1"/>
  <c r="O5124"/>
  <c r="R9785"/>
  <c r="R9784" s="1"/>
  <c r="R9783" s="1"/>
  <c r="R9782" s="1"/>
  <c r="R9781" s="1"/>
  <c r="O9785"/>
  <c r="R10506"/>
  <c r="R10505" s="1"/>
  <c r="R10504" s="1"/>
  <c r="R10503" s="1"/>
  <c r="O10506"/>
  <c r="R9468"/>
  <c r="R9467" s="1"/>
  <c r="R9466" s="1"/>
  <c r="R9465" s="1"/>
  <c r="O9468"/>
  <c r="R7243"/>
  <c r="R7242" s="1"/>
  <c r="R7241" s="1"/>
  <c r="R7240" s="1"/>
  <c r="R7239" s="1"/>
  <c r="O7243"/>
  <c r="R6813"/>
  <c r="R6812" s="1"/>
  <c r="R6811" s="1"/>
  <c r="R6810" s="1"/>
  <c r="O6813"/>
  <c r="R5211"/>
  <c r="R5210" s="1"/>
  <c r="R5209" s="1"/>
  <c r="R5208" s="1"/>
  <c r="O5211"/>
  <c r="R5188"/>
  <c r="R5187" s="1"/>
  <c r="R5186" s="1"/>
  <c r="R5185" s="1"/>
  <c r="R5184" s="1"/>
  <c r="O5188"/>
  <c r="R6586"/>
  <c r="R6585" s="1"/>
  <c r="R6584" s="1"/>
  <c r="R6583" s="1"/>
  <c r="O6586"/>
  <c r="R5141"/>
  <c r="R5140" s="1"/>
  <c r="R5139" s="1"/>
  <c r="R5138" s="1"/>
  <c r="O5141"/>
  <c r="R6553"/>
  <c r="R6552" s="1"/>
  <c r="R6551" s="1"/>
  <c r="R6550" s="1"/>
  <c r="O6553"/>
  <c r="T6058"/>
  <c r="O9419"/>
  <c r="O9452"/>
  <c r="O9534"/>
  <c r="O9620"/>
  <c r="O6876"/>
  <c r="O10541"/>
  <c r="O5250"/>
  <c r="O5173"/>
  <c r="O5179"/>
  <c r="O6640"/>
  <c r="O9624"/>
  <c r="O5204"/>
  <c r="O9465"/>
  <c r="O9781"/>
  <c r="O5116"/>
  <c r="O6815"/>
  <c r="O7152"/>
  <c r="O10565"/>
  <c r="O4939"/>
  <c r="O6958"/>
  <c r="O7250"/>
  <c r="O5040"/>
  <c r="O5238"/>
  <c r="O10503"/>
  <c r="O7180"/>
  <c r="O6917"/>
  <c r="O5079"/>
  <c r="O9673"/>
  <c r="O5213"/>
  <c r="O7038"/>
  <c r="O7044"/>
  <c r="O9503"/>
  <c r="O7245"/>
  <c r="O7211"/>
  <c r="O10482"/>
  <c r="O6513"/>
  <c r="O5138"/>
  <c r="O4845"/>
  <c r="O4945"/>
  <c r="O9634"/>
  <c r="O9714"/>
  <c r="O6883"/>
  <c r="O7193"/>
  <c r="O6785"/>
  <c r="O6656"/>
  <c r="O9582"/>
  <c r="O6810"/>
  <c r="O7239"/>
  <c r="O5184"/>
  <c r="O9690"/>
  <c r="O7018"/>
  <c r="O9478"/>
  <c r="O7101"/>
  <c r="O5208"/>
  <c r="O10589"/>
  <c r="O5121"/>
  <c r="O6550"/>
  <c r="O5218"/>
  <c r="O6583"/>
  <c r="T7211" l="1"/>
  <c r="R9780"/>
  <c r="R9689"/>
  <c r="R5120"/>
  <c r="R5217"/>
  <c r="T7018" l="1"/>
  <c r="T10456"/>
  <c r="T7268"/>
  <c r="T6261"/>
  <c r="T9100"/>
  <c r="T10355"/>
  <c r="T6913"/>
  <c r="T7185"/>
  <c r="T9030"/>
  <c r="T4092"/>
  <c r="T6953"/>
  <c r="T6282"/>
  <c r="T9685"/>
  <c r="T6300"/>
  <c r="T6394"/>
  <c r="T4047"/>
  <c r="T4929"/>
  <c r="T10537"/>
  <c r="T3587"/>
  <c r="T4395"/>
  <c r="T10529"/>
  <c r="T4969"/>
  <c r="T6656"/>
  <c r="T6623"/>
  <c r="T6670"/>
  <c r="T7023"/>
  <c r="T4829"/>
  <c r="T9431"/>
  <c r="T9435"/>
  <c r="T4669"/>
  <c r="T6608"/>
  <c r="T9725"/>
  <c r="T5153"/>
  <c r="T3674"/>
  <c r="T4982"/>
  <c r="T3518"/>
  <c r="T6100"/>
  <c r="T4311"/>
  <c r="T4482"/>
  <c r="T10507"/>
  <c r="T5997"/>
  <c r="T3811"/>
  <c r="T10418"/>
  <c r="T4961"/>
  <c r="T9525"/>
  <c r="T10477"/>
  <c r="T6108"/>
  <c r="T4631"/>
  <c r="T6450"/>
  <c r="T6472"/>
  <c r="T8951"/>
  <c r="T6306"/>
  <c r="T3596"/>
  <c r="T3625"/>
  <c r="T6467"/>
  <c r="T7033"/>
  <c r="T10402"/>
  <c r="T3865"/>
  <c r="T3907"/>
  <c r="T4195"/>
  <c r="T9129"/>
  <c r="T4191"/>
  <c r="T5053"/>
  <c r="T6093"/>
  <c r="T7056"/>
  <c r="T5079"/>
  <c r="T8964"/>
  <c r="T4375"/>
  <c r="T4661"/>
  <c r="T6415"/>
  <c r="T9307"/>
  <c r="T6571"/>
  <c r="T7128"/>
  <c r="T4245"/>
  <c r="T4673"/>
  <c r="T6901"/>
  <c r="T4109"/>
  <c r="T4755"/>
  <c r="T6988"/>
  <c r="T4685"/>
  <c r="T7091"/>
  <c r="T6827"/>
  <c r="T7160"/>
  <c r="T10503"/>
  <c r="T4327"/>
  <c r="T9272"/>
  <c r="T7112"/>
  <c r="T6785"/>
  <c r="T7168"/>
  <c r="T3559"/>
  <c r="T6265"/>
  <c r="T5993"/>
  <c r="T4738"/>
  <c r="T9187"/>
  <c r="T5916"/>
  <c r="T7134"/>
  <c r="T4084"/>
  <c r="T4018"/>
  <c r="T4858"/>
  <c r="T4924"/>
  <c r="T3642"/>
  <c r="T6133"/>
  <c r="T5158"/>
  <c r="T9781"/>
  <c r="T4522"/>
  <c r="T10334"/>
  <c r="T10465"/>
  <c r="T6836"/>
  <c r="T9414"/>
  <c r="T3882"/>
  <c r="T7147"/>
  <c r="T9548"/>
  <c r="T10495"/>
  <c r="T9125"/>
  <c r="T9311"/>
  <c r="T4033"/>
  <c r="T4548"/>
  <c r="T6081"/>
  <c r="T4681"/>
  <c r="T3749"/>
  <c r="T3575"/>
  <c r="T6631"/>
  <c r="T5130"/>
  <c r="T5112"/>
  <c r="T3799"/>
  <c r="T6211"/>
  <c r="T6390"/>
  <c r="T4391"/>
  <c r="T4665"/>
  <c r="T7077"/>
  <c r="T6635"/>
  <c r="T9776"/>
  <c r="T9470"/>
  <c r="T4023"/>
  <c r="T3616"/>
  <c r="T9285"/>
  <c r="T4934"/>
  <c r="T7002"/>
  <c r="T7123"/>
  <c r="T9340"/>
  <c r="T10440"/>
  <c r="T3977"/>
  <c r="T6063"/>
  <c r="T9063"/>
  <c r="T9162"/>
  <c r="T6790"/>
  <c r="T8894"/>
  <c r="T9302"/>
  <c r="T6333"/>
  <c r="T9146"/>
  <c r="T9005"/>
  <c r="T6228"/>
  <c r="T4751"/>
  <c r="T3824"/>
  <c r="T4616"/>
  <c r="T6934"/>
  <c r="T9191"/>
  <c r="T7264"/>
  <c r="T8972"/>
  <c r="T5225"/>
  <c r="T5218"/>
  <c r="T4611"/>
  <c r="T6896"/>
  <c r="T3973"/>
  <c r="T6583"/>
  <c r="T10338"/>
  <c r="T9607"/>
  <c r="T9499"/>
  <c r="T6357"/>
  <c r="T4113"/>
  <c r="T4767"/>
  <c r="T4862"/>
  <c r="T7006"/>
  <c r="T3714"/>
  <c r="T3704"/>
  <c r="T4953"/>
  <c r="T6946"/>
  <c r="T4208"/>
  <c r="T6378"/>
  <c r="T9474"/>
  <c r="T9599"/>
  <c r="T6178"/>
  <c r="T9121"/>
  <c r="T5032"/>
  <c r="T5198"/>
  <c r="T10524"/>
  <c r="T8931"/>
  <c r="T4412"/>
  <c r="T6427"/>
  <c r="T10546"/>
  <c r="T9264"/>
  <c r="T6495"/>
  <c r="T4590"/>
  <c r="T9154"/>
  <c r="T9079"/>
  <c r="T4895"/>
  <c r="T6224"/>
  <c r="T6104"/>
  <c r="T9092"/>
  <c r="T4573"/>
  <c r="T6203"/>
  <c r="T5980"/>
  <c r="T8980"/>
  <c r="T4527"/>
  <c r="T4457"/>
  <c r="T9714"/>
  <c r="T4364"/>
  <c r="T7060"/>
  <c r="T6013"/>
  <c r="T6249"/>
  <c r="T4399"/>
  <c r="T3815"/>
  <c r="T6699"/>
  <c r="T5088"/>
  <c r="T9756"/>
  <c r="T4677"/>
  <c r="T9394"/>
  <c r="T7172"/>
  <c r="T5931"/>
  <c r="T5070"/>
  <c r="T9695"/>
  <c r="T9034"/>
  <c r="T5927"/>
  <c r="T6593"/>
  <c r="T10359"/>
  <c r="T9664"/>
  <c r="T3989"/>
  <c r="T6141"/>
  <c r="T10431"/>
  <c r="T3579"/>
  <c r="T9298"/>
  <c r="T6116"/>
  <c r="T6854"/>
  <c r="T10385"/>
  <c r="T4743"/>
  <c r="T4178"/>
  <c r="T7156"/>
  <c r="T4780"/>
  <c r="T6905"/>
  <c r="T4784"/>
  <c r="T3633"/>
  <c r="T6619"/>
  <c r="T8906"/>
  <c r="T6861"/>
  <c r="T5939"/>
  <c r="T9369"/>
  <c r="T6627"/>
  <c r="T7250"/>
  <c r="T4706"/>
  <c r="T6534"/>
  <c r="T6166"/>
  <c r="T5061"/>
  <c r="T4909"/>
  <c r="T6195"/>
  <c r="T9746"/>
  <c r="T9235"/>
  <c r="T3654"/>
  <c r="T7164"/>
  <c r="T3944"/>
  <c r="T6182"/>
  <c r="T9406"/>
  <c r="T9137"/>
  <c r="T10398"/>
  <c r="T4621"/>
  <c r="T4537"/>
  <c r="T5229"/>
  <c r="T6522"/>
  <c r="T9398"/>
  <c r="T9520"/>
  <c r="T10322"/>
  <c r="T9457"/>
  <c r="T6613"/>
  <c r="T9373"/>
  <c r="T6398"/>
  <c r="T6526"/>
  <c r="T5208"/>
  <c r="T9447"/>
  <c r="T7069"/>
  <c r="T8968"/>
  <c r="T5238"/>
  <c r="T4845"/>
  <c r="T4232"/>
  <c r="T3790"/>
  <c r="T6232"/>
  <c r="T6439"/>
  <c r="T3604"/>
  <c r="T3960"/>
  <c r="T7234"/>
  <c r="T4602"/>
  <c r="T9281"/>
  <c r="T3782"/>
  <c r="T9647"/>
  <c r="T4800"/>
  <c r="T10570"/>
  <c r="T4199"/>
  <c r="T9737"/>
  <c r="T5040"/>
  <c r="T7064"/>
  <c r="T4626"/>
  <c r="T8914"/>
  <c r="T4302"/>
  <c r="T4598"/>
  <c r="T9461"/>
  <c r="T8918"/>
  <c r="T4788"/>
  <c r="T9709"/>
  <c r="T4502"/>
  <c r="T6567"/>
  <c r="T4552"/>
  <c r="T3927"/>
  <c r="T3956"/>
  <c r="T9050"/>
  <c r="T5179"/>
  <c r="T9223"/>
  <c r="T6970"/>
  <c r="T3551"/>
  <c r="T4344"/>
  <c r="T6215"/>
  <c r="T7207"/>
  <c r="T4028"/>
  <c r="T9578"/>
  <c r="T9021"/>
  <c r="T10487"/>
  <c r="T4319"/>
  <c r="T10559"/>
  <c r="T3981"/>
  <c r="T4270"/>
  <c r="T5121"/>
  <c r="T4013"/>
  <c r="T9213"/>
  <c r="T5947"/>
  <c r="T6640"/>
  <c r="T4763"/>
  <c r="T6764"/>
  <c r="T6120"/>
  <c r="T9699"/>
  <c r="T5204"/>
  <c r="T6546"/>
  <c r="T5213"/>
  <c r="T9465"/>
  <c r="T5116"/>
  <c r="T4039"/>
  <c r="T10301"/>
  <c r="T6731"/>
  <c r="T4146"/>
  <c r="T4656"/>
  <c r="T3786"/>
  <c r="T7260"/>
  <c r="T4462"/>
  <c r="T6487"/>
  <c r="T7101"/>
  <c r="T9319"/>
  <c r="T6270"/>
  <c r="T4216"/>
  <c r="T6555"/>
  <c r="T10414"/>
  <c r="T9386"/>
  <c r="T5134"/>
  <c r="T4866"/>
  <c r="T8943"/>
  <c r="T10427"/>
  <c r="T7239"/>
  <c r="T6849"/>
  <c r="T4447"/>
  <c r="T3774"/>
  <c r="T4241"/>
  <c r="T4064"/>
  <c r="T9256"/>
  <c r="T4290"/>
  <c r="T9615"/>
  <c r="T9574"/>
  <c r="T6983"/>
  <c r="T9361"/>
  <c r="T4383"/>
  <c r="T4220"/>
  <c r="T9315"/>
  <c r="T7073"/>
  <c r="T5143"/>
  <c r="T4121"/>
  <c r="T5956"/>
  <c r="T9357"/>
  <c r="T9557"/>
  <c r="T7038"/>
  <c r="T6069"/>
  <c r="T9800"/>
  <c r="T7138"/>
  <c r="T3886"/>
  <c r="T7180"/>
  <c r="T6598"/>
  <c r="T7044"/>
  <c r="T9158"/>
  <c r="T8989"/>
  <c r="T10342"/>
  <c r="T4170"/>
  <c r="T6435"/>
  <c r="T9201"/>
  <c r="T3935"/>
  <c r="T3741"/>
  <c r="T4904"/>
  <c r="T9117"/>
  <c r="T3998"/>
  <c r="T6710"/>
  <c r="T8939"/>
  <c r="T6922"/>
  <c r="T3762"/>
  <c r="T9096"/>
  <c r="T5126"/>
  <c r="T9243"/>
  <c r="T4253"/>
  <c r="T6550"/>
  <c r="T6005"/>
  <c r="T3694"/>
  <c r="T9013"/>
  <c r="T8984"/>
  <c r="T4282"/>
  <c r="T4834"/>
  <c r="T6504"/>
  <c r="T6483"/>
  <c r="T6017"/>
  <c r="T4900"/>
  <c r="T4986"/>
  <c r="T10555"/>
  <c r="T6798"/>
  <c r="T4714"/>
  <c r="T5984"/>
  <c r="T4424"/>
  <c r="T6038"/>
  <c r="T3869"/>
  <c r="T6030"/>
  <c r="T10347"/>
  <c r="T4882"/>
  <c r="T10482"/>
  <c r="T5242"/>
  <c r="T4228"/>
  <c r="T3766"/>
  <c r="T4636"/>
  <c r="T6603"/>
  <c r="T3638"/>
  <c r="T6997"/>
  <c r="T6153"/>
  <c r="T10406"/>
  <c r="T3820"/>
  <c r="T4323"/>
  <c r="T3670"/>
  <c r="T6407"/>
  <c r="T6191"/>
  <c r="T9017"/>
  <c r="T3898"/>
  <c r="T3948"/>
  <c r="T6046"/>
  <c r="T3807"/>
  <c r="T4990"/>
  <c r="T6542"/>
  <c r="T6419"/>
  <c r="T9516"/>
  <c r="T10389"/>
  <c r="T4162"/>
  <c r="T9058"/>
  <c r="T9025"/>
  <c r="T5923"/>
  <c r="T9603"/>
  <c r="T9561"/>
  <c r="T9268"/>
  <c r="T6806"/>
  <c r="T6876"/>
  <c r="T10326"/>
  <c r="T7176"/>
  <c r="T9634"/>
  <c r="T4564"/>
  <c r="T10444"/>
  <c r="T4819"/>
  <c r="T9772"/>
  <c r="T7272"/>
  <c r="T4274"/>
  <c r="T9483"/>
  <c r="T5138"/>
  <c r="T6530"/>
  <c r="T10435"/>
  <c r="T4556"/>
  <c r="T6652"/>
  <c r="T6823"/>
  <c r="T6461"/>
  <c r="T9345"/>
  <c r="T10551"/>
  <c r="T4886"/>
  <c r="T6752"/>
  <c r="T9764"/>
  <c r="T6237"/>
  <c r="T3679"/>
  <c r="T3848"/>
  <c r="T10565"/>
  <c r="T10584"/>
  <c r="T4068"/>
  <c r="T5173"/>
  <c r="T9495"/>
  <c r="T9175"/>
  <c r="T5148"/>
  <c r="T4349"/>
  <c r="T9419"/>
  <c r="T4878"/>
  <c r="T10448"/>
  <c r="T3745"/>
  <c r="T9508"/>
  <c r="T6245"/>
  <c r="T3915"/>
  <c r="T9001"/>
  <c r="T8890"/>
  <c r="T4432"/>
  <c r="T6840"/>
  <c r="T6928"/>
  <c r="T9624"/>
  <c r="T6347"/>
  <c r="T9641"/>
  <c r="T6372"/>
  <c r="T10512"/>
  <c r="T4890"/>
  <c r="T10368"/>
  <c r="T4594"/>
  <c r="T6691"/>
  <c r="T4957"/>
  <c r="T6087"/>
  <c r="T4154"/>
  <c r="T4142"/>
  <c r="T7107"/>
  <c r="T3733"/>
  <c r="T6477"/>
  <c r="T9196"/>
  <c r="T4072"/>
  <c r="T9410"/>
  <c r="T10469"/>
  <c r="T9260"/>
  <c r="T5190"/>
  <c r="T4237"/>
  <c r="T6887"/>
  <c r="T3861"/>
  <c r="T9239"/>
  <c r="T6313"/>
  <c r="T4542"/>
  <c r="T3592"/>
  <c r="T5024"/>
  <c r="T3737"/>
  <c r="T8976"/>
  <c r="T9452"/>
  <c r="T6940"/>
  <c r="T6588"/>
  <c r="T9673"/>
  <c r="T9349"/>
  <c r="T5036"/>
  <c r="T4354"/>
  <c r="T3629"/>
  <c r="T9075"/>
  <c r="T10516"/>
  <c r="T3794"/>
  <c r="T7143"/>
  <c r="T6644"/>
  <c r="T10422"/>
  <c r="T4278"/>
  <c r="T6157"/>
  <c r="T6276"/>
  <c r="T6034"/>
  <c r="T8993"/>
  <c r="T7225"/>
  <c r="T7189"/>
  <c r="T5988"/>
  <c r="T10541"/>
  <c r="T9611"/>
  <c r="T4472"/>
  <c r="T5008"/>
  <c r="T10376"/>
  <c r="T5003"/>
  <c r="T6170"/>
  <c r="T6508"/>
  <c r="T9565"/>
  <c r="T6342"/>
  <c r="T6760"/>
  <c r="T4507"/>
  <c r="T6137"/>
  <c r="T6199"/>
  <c r="T5057"/>
  <c r="T10589"/>
  <c r="T6325"/>
  <c r="T4129"/>
  <c r="T6517"/>
  <c r="T4408"/>
  <c r="T4294"/>
  <c r="T4387"/>
  <c r="T4722"/>
  <c r="T6815"/>
  <c r="T3612"/>
  <c r="T4467"/>
  <c r="T5012"/>
  <c r="T9787"/>
  <c r="T9677"/>
  <c r="T6128"/>
  <c r="T4577"/>
  <c r="T4919"/>
  <c r="T9570"/>
  <c r="T4693"/>
  <c r="T5964"/>
  <c r="T9427"/>
  <c r="T6112"/>
  <c r="T6741"/>
  <c r="T6174"/>
  <c r="T6500"/>
  <c r="T5074"/>
  <c r="T4512"/>
  <c r="T9231"/>
  <c r="T6288"/>
  <c r="T4492"/>
  <c r="T6819"/>
  <c r="T6161"/>
  <c r="T3699"/>
  <c r="T4315"/>
  <c r="T6883"/>
  <c r="T4286"/>
  <c r="T6962"/>
  <c r="T3646"/>
  <c r="T5108"/>
  <c r="T3832"/>
  <c r="T4117"/>
  <c r="T6579"/>
  <c r="T6909"/>
  <c r="T9681"/>
  <c r="T6455"/>
  <c r="T7152"/>
  <c r="T3684"/>
  <c r="T4730"/>
  <c r="T4134"/>
  <c r="T9327"/>
  <c r="T4003"/>
  <c r="T6680"/>
  <c r="T6772"/>
  <c r="T5016"/>
  <c r="T5096"/>
  <c r="T9112"/>
  <c r="T9733"/>
  <c r="T7048"/>
  <c r="T9183"/>
  <c r="T4824"/>
  <c r="T9668"/>
  <c r="T6317"/>
  <c r="T4266"/>
  <c r="T9655"/>
  <c r="T7118"/>
  <c r="T9719"/>
  <c r="T4420"/>
  <c r="T4796"/>
  <c r="T9336"/>
  <c r="T9443"/>
  <c r="T6367"/>
  <c r="T3658"/>
  <c r="T4261"/>
  <c r="T9544"/>
  <c r="T3563"/>
  <c r="T5066"/>
  <c r="T10372"/>
  <c r="T3894"/>
  <c r="T10577"/>
  <c r="T6845"/>
  <c r="T3662"/>
  <c r="T4747"/>
  <c r="T4689"/>
  <c r="T6352"/>
  <c r="T6329"/>
  <c r="T8902"/>
  <c r="T3621"/>
  <c r="T9150"/>
  <c r="T10410"/>
  <c r="T9491"/>
  <c r="T9294"/>
  <c r="T7086"/>
  <c r="T7028"/>
  <c r="T6145"/>
  <c r="T6054"/>
  <c r="T3555"/>
  <c r="T3770"/>
  <c r="T9209"/>
  <c r="T3836"/>
  <c r="T10452"/>
  <c r="T5028"/>
  <c r="T4870"/>
  <c r="T10594"/>
  <c r="T5092"/>
  <c r="T8997"/>
  <c r="T7052"/>
  <c r="T6338"/>
  <c r="T3931"/>
  <c r="T8927"/>
  <c r="T6513"/>
  <c r="T4560"/>
  <c r="T6870"/>
  <c r="T9365"/>
  <c r="T3852"/>
  <c r="T4331"/>
  <c r="T9382"/>
  <c r="T8898"/>
  <c r="T5100"/>
  <c r="T9046"/>
  <c r="T4043"/>
  <c r="T6050"/>
  <c r="T3650"/>
  <c r="T4939"/>
  <c r="T6810"/>
  <c r="T6026"/>
  <c r="T7229"/>
  <c r="T3911"/>
  <c r="T3567"/>
  <c r="T5168"/>
  <c r="T3844"/>
  <c r="T6386"/>
  <c r="T6491"/>
  <c r="T5104"/>
  <c r="T8910"/>
  <c r="T9042"/>
  <c r="T4994"/>
  <c r="T3583"/>
  <c r="T6648"/>
  <c r="T9591"/>
  <c r="T5952"/>
  <c r="T8960"/>
  <c r="T9595"/>
  <c r="T3689"/>
  <c r="T9353"/>
  <c r="T6781"/>
  <c r="T9170"/>
  <c r="T9038"/>
  <c r="T6756"/>
  <c r="T4582"/>
  <c r="T6768"/>
  <c r="T6661"/>
  <c r="T4359"/>
  <c r="T9067"/>
  <c r="T6917"/>
  <c r="T9582"/>
  <c r="T5935"/>
  <c r="T9084"/>
  <c r="T9141"/>
  <c r="T7220"/>
  <c r="T3719"/>
  <c r="T4874"/>
  <c r="T9252"/>
  <c r="T5972"/>
  <c r="T3993"/>
  <c r="T6559"/>
  <c r="T6423"/>
  <c r="T9742"/>
  <c r="T5976"/>
  <c r="T4914"/>
  <c r="T4532"/>
  <c r="T3890"/>
  <c r="T9423"/>
  <c r="T9009"/>
  <c r="T3757"/>
  <c r="T4452"/>
  <c r="T9729"/>
  <c r="T3729"/>
  <c r="T4759"/>
  <c r="T9534"/>
  <c r="T6294"/>
  <c r="T4150"/>
  <c r="T9512"/>
  <c r="T3840"/>
  <c r="T6403"/>
  <c r="T3903"/>
  <c r="T4125"/>
  <c r="T9227"/>
  <c r="T4477"/>
  <c r="T9247"/>
  <c r="T4051"/>
  <c r="T9108"/>
  <c r="T4183"/>
  <c r="T7193"/>
  <c r="T4428"/>
  <c r="T6207"/>
  <c r="T5943"/>
  <c r="T3753"/>
  <c r="T5960"/>
  <c r="T4646"/>
  <c r="T4804"/>
  <c r="T6253"/>
  <c r="T6382"/>
  <c r="T3969"/>
  <c r="T4080"/>
  <c r="T4965"/>
  <c r="T6241"/>
  <c r="T4379"/>
  <c r="T4517"/>
  <c r="T4339"/>
  <c r="T6538"/>
  <c r="T9659"/>
  <c r="T4076"/>
  <c r="T9133"/>
  <c r="T3857"/>
  <c r="T9390"/>
  <c r="T4497"/>
  <c r="T10473"/>
  <c r="T9751"/>
  <c r="T6892"/>
  <c r="T9054"/>
  <c r="T4771"/>
  <c r="T6993"/>
  <c r="T7216"/>
  <c r="T3923"/>
  <c r="T4105"/>
  <c r="T10460"/>
  <c r="T9179"/>
  <c r="T10598"/>
  <c r="T4257"/>
  <c r="T6832"/>
  <c r="T5184"/>
  <c r="T4606"/>
  <c r="T4097"/>
  <c r="T3952"/>
  <c r="T7198"/>
  <c r="T6009"/>
  <c r="T4166"/>
  <c r="T6444"/>
  <c r="T10330"/>
  <c r="T3828"/>
  <c r="T6563"/>
  <c r="T4726"/>
  <c r="T9377"/>
  <c r="T4776"/>
  <c r="T9704"/>
  <c r="T7096"/>
  <c r="T9620"/>
  <c r="T9768"/>
  <c r="T9071"/>
  <c r="T4088"/>
  <c r="T4174"/>
  <c r="T6777"/>
  <c r="T4853"/>
  <c r="T6075"/>
  <c r="T3778"/>
  <c r="T4008"/>
  <c r="T9218"/>
  <c r="T9503"/>
  <c r="T10602"/>
  <c r="T9104"/>
  <c r="T9088"/>
  <c r="T3877"/>
  <c r="T9487"/>
  <c r="T7245"/>
  <c r="T10491"/>
  <c r="T4055"/>
  <c r="T3873"/>
  <c r="T5044"/>
  <c r="T6958"/>
  <c r="T6794"/>
  <c r="T6186"/>
  <c r="T6001"/>
  <c r="T5246"/>
  <c r="T9587"/>
  <c r="T3600"/>
  <c r="T4734"/>
  <c r="T5233"/>
  <c r="T4298"/>
  <c r="T9792"/>
  <c r="T4306"/>
  <c r="T8923"/>
  <c r="T4416"/>
  <c r="T6974"/>
  <c r="T9205"/>
  <c r="T4651"/>
  <c r="T4204"/>
  <c r="T7203"/>
  <c r="T3608"/>
  <c r="T4792"/>
  <c r="T6802"/>
  <c r="T9289"/>
  <c r="T6979"/>
  <c r="T3666"/>
  <c r="T9629"/>
  <c r="T10533"/>
  <c r="T4212"/>
  <c r="T4369"/>
  <c r="T6124"/>
  <c r="T4224"/>
  <c r="T8956"/>
  <c r="T5163"/>
  <c r="T4059"/>
  <c r="T4710"/>
  <c r="T10520"/>
  <c r="T9323"/>
  <c r="T4437"/>
  <c r="T6575"/>
  <c r="T4488"/>
  <c r="T6362"/>
  <c r="T6411"/>
  <c r="T4814"/>
  <c r="T3725"/>
  <c r="T7081"/>
  <c r="T9402"/>
  <c r="T3940"/>
  <c r="T4839"/>
  <c r="T6149"/>
  <c r="T8947"/>
  <c r="T4187"/>
  <c r="T5020"/>
  <c r="T9552"/>
  <c r="T6257"/>
  <c r="T6721"/>
  <c r="T4974"/>
  <c r="T7213"/>
  <c r="T4101"/>
  <c r="T3571"/>
  <c r="T10393"/>
  <c r="T10499"/>
  <c r="T4718"/>
  <c r="T3964"/>
  <c r="T3803"/>
  <c r="T6042"/>
  <c r="T4809"/>
  <c r="T6966"/>
  <c r="T9805"/>
  <c r="T5968"/>
  <c r="T9331"/>
  <c r="T6021"/>
  <c r="T3709"/>
  <c r="T10351"/>
  <c r="T10363"/>
  <c r="T3919"/>
  <c r="T4949"/>
  <c r="T9276"/>
  <c r="T4698"/>
  <c r="T4442"/>
  <c r="T10381"/>
  <c r="T6431"/>
  <c r="T9690"/>
  <c r="T3985"/>
  <c r="T9796"/>
  <c r="T4849"/>
  <c r="T4158"/>
  <c r="T4403"/>
  <c r="T5250"/>
  <c r="T4138"/>
  <c r="T4702"/>
  <c r="T6220"/>
  <c r="T4586"/>
  <c r="T8935"/>
  <c r="T5083"/>
  <c r="T7277"/>
  <c r="T6321"/>
  <c r="T9166"/>
  <c r="T4945"/>
  <c r="T9478"/>
  <c r="T1" l="1"/>
</calcChain>
</file>

<file path=xl/sharedStrings.xml><?xml version="1.0" encoding="utf-8"?>
<sst xmlns="http://schemas.openxmlformats.org/spreadsheetml/2006/main" count="34555" uniqueCount="3270">
  <si>
    <t>Ваш прайс:</t>
  </si>
  <si>
    <t>Первый</t>
  </si>
  <si>
    <t>Базовый</t>
  </si>
  <si>
    <t>Бронзовый</t>
  </si>
  <si>
    <t>Серебряный</t>
  </si>
  <si>
    <t>Золотой</t>
  </si>
  <si>
    <t>Платиновый</t>
  </si>
  <si>
    <t>Цена</t>
  </si>
  <si>
    <t>Итого</t>
  </si>
  <si>
    <t>цвет</t>
  </si>
  <si>
    <t>XS</t>
  </si>
  <si>
    <t>S</t>
  </si>
  <si>
    <t>M</t>
  </si>
  <si>
    <t>L</t>
  </si>
  <si>
    <t>XL</t>
  </si>
  <si>
    <t>2XL</t>
  </si>
  <si>
    <t>3XL</t>
  </si>
  <si>
    <t>S/M</t>
  </si>
  <si>
    <t>L/XL</t>
  </si>
  <si>
    <t>2/3XL</t>
  </si>
  <si>
    <t>античная роза</t>
  </si>
  <si>
    <t>4XL</t>
  </si>
  <si>
    <t>5XL</t>
  </si>
  <si>
    <t>4/5XL</t>
  </si>
  <si>
    <t>мультиколор</t>
  </si>
  <si>
    <t>Милинда</t>
  </si>
  <si>
    <t>голубой</t>
  </si>
  <si>
    <t>молочный</t>
  </si>
  <si>
    <t>чайная роза</t>
  </si>
  <si>
    <t>мультицвет</t>
  </si>
  <si>
    <t>изумруд</t>
  </si>
  <si>
    <t>Миракл</t>
  </si>
  <si>
    <t>Лилианна</t>
  </si>
  <si>
    <t>черный</t>
  </si>
  <si>
    <t>капучино</t>
  </si>
  <si>
    <t>Грация</t>
  </si>
  <si>
    <t>серый</t>
  </si>
  <si>
    <t>Лаура</t>
  </si>
  <si>
    <t>бордовый</t>
  </si>
  <si>
    <t>синий</t>
  </si>
  <si>
    <t>Пенелопа</t>
  </si>
  <si>
    <t>бежевый</t>
  </si>
  <si>
    <t>белый</t>
  </si>
  <si>
    <t>оливковый</t>
  </si>
  <si>
    <t>темно-синий</t>
  </si>
  <si>
    <t>бордо</t>
  </si>
  <si>
    <t>пудра</t>
  </si>
  <si>
    <t>шоколадный</t>
  </si>
  <si>
    <t>изумрудный</t>
  </si>
  <si>
    <t>Армани Голд</t>
  </si>
  <si>
    <t xml:space="preserve">  Искусственный шелк</t>
  </si>
  <si>
    <t>мятный</t>
  </si>
  <si>
    <t>Афродита</t>
  </si>
  <si>
    <t>красный</t>
  </si>
  <si>
    <t>Марисия</t>
  </si>
  <si>
    <t>Джулия</t>
  </si>
  <si>
    <t>Ева</t>
  </si>
  <si>
    <t>терракот</t>
  </si>
  <si>
    <t xml:space="preserve">  Хлопок и вискоза</t>
  </si>
  <si>
    <t>меланж</t>
  </si>
  <si>
    <t>розовый</t>
  </si>
  <si>
    <t xml:space="preserve">  Пляжные коллекции</t>
  </si>
  <si>
    <t>васильковый</t>
  </si>
  <si>
    <t>Доминикана</t>
  </si>
  <si>
    <t>Аргентина</t>
  </si>
  <si>
    <t>шампань</t>
  </si>
  <si>
    <t>6XL</t>
  </si>
  <si>
    <t xml:space="preserve">  Одежда</t>
  </si>
  <si>
    <t>топ</t>
  </si>
  <si>
    <t>8428t</t>
  </si>
  <si>
    <t xml:space="preserve">Коробка </t>
  </si>
  <si>
    <t xml:space="preserve">  Оливия</t>
  </si>
  <si>
    <t xml:space="preserve">  Лаура</t>
  </si>
  <si>
    <t xml:space="preserve">  Грация</t>
  </si>
  <si>
    <t xml:space="preserve">  Лилианна</t>
  </si>
  <si>
    <t xml:space="preserve">  Миракл</t>
  </si>
  <si>
    <t xml:space="preserve">  Милинда</t>
  </si>
  <si>
    <t xml:space="preserve">  Мэрилин</t>
  </si>
  <si>
    <t xml:space="preserve">  Армани Голд</t>
  </si>
  <si>
    <t xml:space="preserve">  Ева</t>
  </si>
  <si>
    <t xml:space="preserve">  Джулия</t>
  </si>
  <si>
    <t xml:space="preserve">  Афродита</t>
  </si>
  <si>
    <t xml:space="preserve">  Шанель</t>
  </si>
  <si>
    <t xml:space="preserve">  Аргентина</t>
  </si>
  <si>
    <t>Коллет</t>
  </si>
  <si>
    <t>бело-серый</t>
  </si>
  <si>
    <t>Александрия</t>
  </si>
  <si>
    <t>3576t</t>
  </si>
  <si>
    <t>3577t</t>
  </si>
  <si>
    <t>Принцесса</t>
  </si>
  <si>
    <t xml:space="preserve">  Александрия</t>
  </si>
  <si>
    <t>Мэрилин</t>
  </si>
  <si>
    <t xml:space="preserve">  Принцесса</t>
  </si>
  <si>
    <t>Шанель</t>
  </si>
  <si>
    <t>графит</t>
  </si>
  <si>
    <t>Оливия</t>
  </si>
  <si>
    <t xml:space="preserve">  Коллет</t>
  </si>
  <si>
    <t>коралл</t>
  </si>
  <si>
    <t/>
  </si>
  <si>
    <t>бирюзовый</t>
  </si>
  <si>
    <t>Пакет полиэтиленовый</t>
  </si>
  <si>
    <t>ментол</t>
  </si>
  <si>
    <t xml:space="preserve">  Руби</t>
  </si>
  <si>
    <t>Руби</t>
  </si>
  <si>
    <t>Джина</t>
  </si>
  <si>
    <t xml:space="preserve">  Клевер</t>
  </si>
  <si>
    <t>Клевер</t>
  </si>
  <si>
    <t xml:space="preserve">  Новелла</t>
  </si>
  <si>
    <t>Новелла</t>
  </si>
  <si>
    <t>Джулия Принт</t>
  </si>
  <si>
    <t xml:space="preserve">  Джулия Принт</t>
  </si>
  <si>
    <t>Симона</t>
  </si>
  <si>
    <t xml:space="preserve">  Симона</t>
  </si>
  <si>
    <t xml:space="preserve">  Натуральный шелк</t>
  </si>
  <si>
    <t>Примавера</t>
  </si>
  <si>
    <t>ваниль</t>
  </si>
  <si>
    <t>Мария</t>
  </si>
  <si>
    <t>Мадейра</t>
  </si>
  <si>
    <t>Рошель</t>
  </si>
  <si>
    <t>Нуар</t>
  </si>
  <si>
    <t xml:space="preserve">  Топ </t>
  </si>
  <si>
    <t>Ницца</t>
  </si>
  <si>
    <t>Касабланка</t>
  </si>
  <si>
    <t>Виктория Джоли</t>
  </si>
  <si>
    <t>7073a</t>
  </si>
  <si>
    <t xml:space="preserve">  Виктория Джоли</t>
  </si>
  <si>
    <t xml:space="preserve">  Ницца</t>
  </si>
  <si>
    <t xml:space="preserve">  Мария</t>
  </si>
  <si>
    <t xml:space="preserve">  Касабланка</t>
  </si>
  <si>
    <t xml:space="preserve">  Рошель</t>
  </si>
  <si>
    <t xml:space="preserve">  Нуар</t>
  </si>
  <si>
    <t>лимонный</t>
  </si>
  <si>
    <t>Амара</t>
  </si>
  <si>
    <t>медовый</t>
  </si>
  <si>
    <t xml:space="preserve">  Амара</t>
  </si>
  <si>
    <t>Кол.</t>
  </si>
  <si>
    <t>Валентино</t>
  </si>
  <si>
    <t>мохито</t>
  </si>
  <si>
    <t xml:space="preserve">  Валентино</t>
  </si>
  <si>
    <t>светлая пудра</t>
  </si>
  <si>
    <t>т.синий</t>
  </si>
  <si>
    <t>бирюза</t>
  </si>
  <si>
    <t>Бренда</t>
  </si>
  <si>
    <t>Катарина</t>
  </si>
  <si>
    <t>Генриетта</t>
  </si>
  <si>
    <t xml:space="preserve">  Генриетта</t>
  </si>
  <si>
    <t xml:space="preserve">  Бренда</t>
  </si>
  <si>
    <t xml:space="preserve">  Катарина</t>
  </si>
  <si>
    <t>3573t</t>
  </si>
  <si>
    <t>черно-белый</t>
  </si>
  <si>
    <t xml:space="preserve">  Хлоя</t>
  </si>
  <si>
    <t>Хлоя</t>
  </si>
  <si>
    <t>Аурелия</t>
  </si>
  <si>
    <t xml:space="preserve">  Аурелия</t>
  </si>
  <si>
    <t>Виндзор</t>
  </si>
  <si>
    <t>бургундия</t>
  </si>
  <si>
    <t>какао</t>
  </si>
  <si>
    <t xml:space="preserve">  Виндзор</t>
  </si>
  <si>
    <t>антрацит</t>
  </si>
  <si>
    <t xml:space="preserve">  Летиция</t>
  </si>
  <si>
    <t>Летиция</t>
  </si>
  <si>
    <t>Белла</t>
  </si>
  <si>
    <t>роза антик</t>
  </si>
  <si>
    <t xml:space="preserve">  Белла</t>
  </si>
  <si>
    <t>персиковый</t>
  </si>
  <si>
    <t>Арианна</t>
  </si>
  <si>
    <t xml:space="preserve">  Арианна</t>
  </si>
  <si>
    <t xml:space="preserve">  Примавера</t>
  </si>
  <si>
    <t xml:space="preserve">  Доминикана</t>
  </si>
  <si>
    <t>малахит</t>
  </si>
  <si>
    <t>Мелани</t>
  </si>
  <si>
    <t>Кристель</t>
  </si>
  <si>
    <t>серый меланж</t>
  </si>
  <si>
    <t>жемч.-серый</t>
  </si>
  <si>
    <t>жемч.-розовый</t>
  </si>
  <si>
    <t xml:space="preserve">  Мелани</t>
  </si>
  <si>
    <t xml:space="preserve">  Кристель</t>
  </si>
  <si>
    <t>кофейный полоска</t>
  </si>
  <si>
    <t xml:space="preserve">  Синди</t>
  </si>
  <si>
    <t>Синди</t>
  </si>
  <si>
    <t>Мехико</t>
  </si>
  <si>
    <t>лазурный</t>
  </si>
  <si>
    <t>Аэлита</t>
  </si>
  <si>
    <t xml:space="preserve">  Мехико</t>
  </si>
  <si>
    <t xml:space="preserve">  Аэлита</t>
  </si>
  <si>
    <t>песочный</t>
  </si>
  <si>
    <t>Таласса</t>
  </si>
  <si>
    <t xml:space="preserve">  Таласса</t>
  </si>
  <si>
    <t xml:space="preserve">  Хейли</t>
  </si>
  <si>
    <t>Хейли</t>
  </si>
  <si>
    <t>миндальный</t>
  </si>
  <si>
    <t>Вегас</t>
  </si>
  <si>
    <t xml:space="preserve">Тихий океан </t>
  </si>
  <si>
    <t>Либертина</t>
  </si>
  <si>
    <t xml:space="preserve">  Вегас</t>
  </si>
  <si>
    <t xml:space="preserve">  Кимберли</t>
  </si>
  <si>
    <t>Кимберли</t>
  </si>
  <si>
    <t xml:space="preserve">  Нелли</t>
  </si>
  <si>
    <t>Нелли</t>
  </si>
  <si>
    <t xml:space="preserve">  Мисти</t>
  </si>
  <si>
    <t>Мисти</t>
  </si>
  <si>
    <t>3518t</t>
  </si>
  <si>
    <t>Инесса</t>
  </si>
  <si>
    <t>Натали</t>
  </si>
  <si>
    <t>Стелла</t>
  </si>
  <si>
    <t>Кайли</t>
  </si>
  <si>
    <t>Палермо</t>
  </si>
  <si>
    <t>палермо</t>
  </si>
  <si>
    <t>Молли</t>
  </si>
  <si>
    <t>Зои</t>
  </si>
  <si>
    <t xml:space="preserve">  Палермо</t>
  </si>
  <si>
    <t xml:space="preserve">  Зои</t>
  </si>
  <si>
    <t xml:space="preserve">  Либертина</t>
  </si>
  <si>
    <t xml:space="preserve">  Кайли</t>
  </si>
  <si>
    <t xml:space="preserve">  Инесса</t>
  </si>
  <si>
    <t>Мирабелла</t>
  </si>
  <si>
    <t>дельфин</t>
  </si>
  <si>
    <t xml:space="preserve">  Стелла</t>
  </si>
  <si>
    <t xml:space="preserve"> </t>
  </si>
  <si>
    <t>Амазонка</t>
  </si>
  <si>
    <t>Мартина</t>
  </si>
  <si>
    <t>мартина</t>
  </si>
  <si>
    <t>Амели</t>
  </si>
  <si>
    <t>Борокко</t>
  </si>
  <si>
    <t xml:space="preserve">  Амели</t>
  </si>
  <si>
    <t xml:space="preserve">  Амазонка</t>
  </si>
  <si>
    <t xml:space="preserve">  Джесси</t>
  </si>
  <si>
    <t>Джесси</t>
  </si>
  <si>
    <t>светло-серый</t>
  </si>
  <si>
    <t>Да Винчи</t>
  </si>
  <si>
    <t xml:space="preserve">  Мартина</t>
  </si>
  <si>
    <t xml:space="preserve">  Барокко</t>
  </si>
  <si>
    <t xml:space="preserve">  Да Винчи</t>
  </si>
  <si>
    <t xml:space="preserve">  Мирабелла</t>
  </si>
  <si>
    <t>Ажур</t>
  </si>
  <si>
    <t>жемчужный</t>
  </si>
  <si>
    <t xml:space="preserve">  Ажур</t>
  </si>
  <si>
    <t>Персия</t>
  </si>
  <si>
    <t>золотистый</t>
  </si>
  <si>
    <t>Мэдисон</t>
  </si>
  <si>
    <t xml:space="preserve">  Мэдисон</t>
  </si>
  <si>
    <t xml:space="preserve">  Персия</t>
  </si>
  <si>
    <t>Лучия</t>
  </si>
  <si>
    <t>Мануэлла</t>
  </si>
  <si>
    <t xml:space="preserve">  Мануэлла</t>
  </si>
  <si>
    <t>3570t</t>
  </si>
  <si>
    <t>Теана</t>
  </si>
  <si>
    <t>Ванесса</t>
  </si>
  <si>
    <t>Камелия</t>
  </si>
  <si>
    <t>ММ Смит</t>
  </si>
  <si>
    <t>красно-черный</t>
  </si>
  <si>
    <t>серо-голубой</t>
  </si>
  <si>
    <t>Стефания</t>
  </si>
  <si>
    <t>Долорес</t>
  </si>
  <si>
    <t>золотой</t>
  </si>
  <si>
    <t>Фламенко</t>
  </si>
  <si>
    <t xml:space="preserve">  Камелия</t>
  </si>
  <si>
    <t xml:space="preserve">  Ванесса</t>
  </si>
  <si>
    <t xml:space="preserve">  Теана</t>
  </si>
  <si>
    <t xml:space="preserve">  Фламенко</t>
  </si>
  <si>
    <t xml:space="preserve">  Долорес</t>
  </si>
  <si>
    <t>Миа</t>
  </si>
  <si>
    <t>Тереза</t>
  </si>
  <si>
    <t>мультколор</t>
  </si>
  <si>
    <t>Честер</t>
  </si>
  <si>
    <t>7373t</t>
  </si>
  <si>
    <t>7371t</t>
  </si>
  <si>
    <t>7370t</t>
  </si>
  <si>
    <t xml:space="preserve">  Галакси</t>
  </si>
  <si>
    <t>Галакси</t>
  </si>
  <si>
    <t xml:space="preserve">  Честер</t>
  </si>
  <si>
    <t xml:space="preserve">  Тереза</t>
  </si>
  <si>
    <t xml:space="preserve">  Миа</t>
  </si>
  <si>
    <t>баклажан</t>
  </si>
  <si>
    <t>Версачи голд</t>
  </si>
  <si>
    <t>версаче</t>
  </si>
  <si>
    <t>Мириам</t>
  </si>
  <si>
    <t>Старс</t>
  </si>
  <si>
    <t>ванильный</t>
  </si>
  <si>
    <t>серый звезды</t>
  </si>
  <si>
    <t>синий звезды</t>
  </si>
  <si>
    <t>7073s</t>
  </si>
  <si>
    <t>7076s</t>
  </si>
  <si>
    <t>7077s</t>
  </si>
  <si>
    <t>кремовый</t>
  </si>
  <si>
    <t>Генуя</t>
  </si>
  <si>
    <t>Авелина</t>
  </si>
  <si>
    <t>Византия</t>
  </si>
  <si>
    <t>Орнелия</t>
  </si>
  <si>
    <t>Донна</t>
  </si>
  <si>
    <t>табачный</t>
  </si>
  <si>
    <t>Золотой цветок</t>
  </si>
  <si>
    <t>Мэри</t>
  </si>
  <si>
    <t>Персея</t>
  </si>
  <si>
    <t>Рене</t>
  </si>
  <si>
    <t>Белый лебедь</t>
  </si>
  <si>
    <t>Селеста</t>
  </si>
  <si>
    <t>6/7XL</t>
  </si>
  <si>
    <t>латте</t>
  </si>
  <si>
    <t>черника</t>
  </si>
  <si>
    <t>Виттория</t>
  </si>
  <si>
    <t>темный хаки</t>
  </si>
  <si>
    <t>Найт Гарден</t>
  </si>
  <si>
    <t>Донателла</t>
  </si>
  <si>
    <t>донателла</t>
  </si>
  <si>
    <t>Ребекка</t>
  </si>
  <si>
    <t>голубой жемчуг</t>
  </si>
  <si>
    <t>розовый жемчуг</t>
  </si>
  <si>
    <t>Иветта</t>
  </si>
  <si>
    <t>Саванна голд</t>
  </si>
  <si>
    <t>саванна</t>
  </si>
  <si>
    <t>Корнелия</t>
  </si>
  <si>
    <t>Примроуз</t>
  </si>
  <si>
    <t>Жадор</t>
  </si>
  <si>
    <t>Муза</t>
  </si>
  <si>
    <t>Сардиния</t>
  </si>
  <si>
    <t>Клементина</t>
  </si>
  <si>
    <t>Руна</t>
  </si>
  <si>
    <t>Палм Бич</t>
  </si>
  <si>
    <t>Круиз</t>
  </si>
  <si>
    <t>зеленый</t>
  </si>
  <si>
    <t>Сальвадора</t>
  </si>
  <si>
    <t>сиреневый</t>
  </si>
  <si>
    <t>Касандра</t>
  </si>
  <si>
    <t>Тунис</t>
  </si>
  <si>
    <t>Вита</t>
  </si>
  <si>
    <t>Кларисс</t>
  </si>
  <si>
    <t>айвори</t>
  </si>
  <si>
    <t>Монтерей</t>
  </si>
  <si>
    <t>Шерил</t>
  </si>
  <si>
    <t>Геометрия</t>
  </si>
  <si>
    <t>геометрия</t>
  </si>
  <si>
    <t>Тенерифе</t>
  </si>
  <si>
    <t>Селин</t>
  </si>
  <si>
    <t>Гавана</t>
  </si>
  <si>
    <t>Камбоджа</t>
  </si>
  <si>
    <t>Таити</t>
  </si>
  <si>
    <t>кофейный</t>
  </si>
  <si>
    <t>ванил.горошек</t>
  </si>
  <si>
    <t>коф.горошек</t>
  </si>
  <si>
    <t>коф.полоска</t>
  </si>
  <si>
    <t>коф.сердечки</t>
  </si>
  <si>
    <t>черн.сердечки</t>
  </si>
  <si>
    <t>Сахара</t>
  </si>
  <si>
    <t>сахара</t>
  </si>
  <si>
    <t>Дайкири</t>
  </si>
  <si>
    <t>Килиманжаро</t>
  </si>
  <si>
    <t>Мэрироуз</t>
  </si>
  <si>
    <t>тимьян</t>
  </si>
  <si>
    <t>белое золото</t>
  </si>
  <si>
    <t>Берта</t>
  </si>
  <si>
    <t>Шарлин</t>
  </si>
  <si>
    <t>Доминика</t>
  </si>
  <si>
    <t>Дольче Вита</t>
  </si>
  <si>
    <t>бело-голубой</t>
  </si>
  <si>
    <t>Марджери</t>
  </si>
  <si>
    <t>Кэтлин</t>
  </si>
  <si>
    <t>Кассия</t>
  </si>
  <si>
    <t>светло-синий</t>
  </si>
  <si>
    <t xml:space="preserve">  Марджери</t>
  </si>
  <si>
    <t xml:space="preserve">  Дольче Вита</t>
  </si>
  <si>
    <t xml:space="preserve">  Шарлин</t>
  </si>
  <si>
    <t xml:space="preserve">  Мэрироуз</t>
  </si>
  <si>
    <t xml:space="preserve">  Орнелия</t>
  </si>
  <si>
    <t xml:space="preserve">  Сахара</t>
  </si>
  <si>
    <t xml:space="preserve">  Кассия</t>
  </si>
  <si>
    <t xml:space="preserve">  Кэтлин</t>
  </si>
  <si>
    <t xml:space="preserve">  Руна</t>
  </si>
  <si>
    <t xml:space="preserve">  Клементина</t>
  </si>
  <si>
    <t xml:space="preserve">  Жадор</t>
  </si>
  <si>
    <t xml:space="preserve">  Примроуз</t>
  </si>
  <si>
    <t xml:space="preserve">  Саванна голд</t>
  </si>
  <si>
    <t xml:space="preserve">  Молли</t>
  </si>
  <si>
    <t xml:space="preserve">  Селин</t>
  </si>
  <si>
    <t xml:space="preserve">  Белый лебедь</t>
  </si>
  <si>
    <t xml:space="preserve">  Килиманжаро</t>
  </si>
  <si>
    <t xml:space="preserve">  Дайкири</t>
  </si>
  <si>
    <t xml:space="preserve">  Таити</t>
  </si>
  <si>
    <t xml:space="preserve">  Камбоджа</t>
  </si>
  <si>
    <t xml:space="preserve">  Тихий океан  (Pasific Ocean)</t>
  </si>
  <si>
    <t xml:space="preserve">  Гавана</t>
  </si>
  <si>
    <t xml:space="preserve">  Вита</t>
  </si>
  <si>
    <t xml:space="preserve">  Круиз</t>
  </si>
  <si>
    <t xml:space="preserve">  Палм Бич</t>
  </si>
  <si>
    <t xml:space="preserve">  Мадейра</t>
  </si>
  <si>
    <t xml:space="preserve">  Найт Гарден</t>
  </si>
  <si>
    <t xml:space="preserve">  Иветта</t>
  </si>
  <si>
    <t xml:space="preserve">  Рене</t>
  </si>
  <si>
    <t xml:space="preserve">  Донна</t>
  </si>
  <si>
    <t xml:space="preserve">  Авелина</t>
  </si>
  <si>
    <t xml:space="preserve">  ММ Смит</t>
  </si>
  <si>
    <t xml:space="preserve">  Лучия</t>
  </si>
  <si>
    <t xml:space="preserve">  Аврора</t>
  </si>
  <si>
    <t xml:space="preserve">  Пенелопа</t>
  </si>
  <si>
    <t>Аврора</t>
  </si>
  <si>
    <r>
      <t xml:space="preserve">
    Короткая сорочка</t>
    </r>
    <r>
      <rPr>
        <b/>
        <i/>
        <sz val="12"/>
        <color indexed="25"/>
        <rFont val="Arial Cyr"/>
        <charset val="204"/>
      </rPr>
      <t xml:space="preserve"> Mia-Amore</t>
    </r>
    <r>
      <rPr>
        <sz val="12"/>
        <color indexed="8"/>
        <rFont val="Arial Cyr"/>
        <charset val="204"/>
      </rPr>
      <t xml:space="preserve"> выполнена из смесового принтованного шелка на тонких бретелях без подреза. По низу и боковому разрезу сорочка украшена ажурным широким кружевом. На спинке пикантный вырез. Спереди на лифе бантик с подвеской.
    Состав:
</t>
    </r>
    <r>
      <rPr>
        <b/>
        <sz val="12"/>
        <color indexed="8"/>
        <rFont val="Arial Cyr"/>
        <charset val="204"/>
      </rPr>
      <t>70% натуральный шелк, 25% полиэстер, 5% эластан</t>
    </r>
  </si>
  <si>
    <r>
      <t xml:space="preserve">
    Комплект с брюками</t>
    </r>
    <r>
      <rPr>
        <b/>
        <i/>
        <sz val="12"/>
        <color indexed="25"/>
        <rFont val="Arial Cyr"/>
        <charset val="204"/>
      </rPr>
      <t xml:space="preserve"> Mia-Amore</t>
    </r>
    <r>
      <rPr>
        <sz val="12"/>
        <color indexed="8"/>
        <rFont val="Arial Cyr"/>
        <charset val="204"/>
      </rPr>
      <t xml:space="preserve"> выполнен из смесового принтованного шелка. Верхняя часть топа рукава выполнены из ажурного кружева. Брюки с боковыми кармашками.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</si>
  <si>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на тонких бретелях. Сорочка выполнена из однотонного смесового шелка с кружевной отделкой по вырезу и низу сорочки. Декор-атласный бантик с кристаллом Swarovski по центру выреза.</t>
    </r>
    <r>
      <rPr>
        <sz val="12"/>
        <color indexed="8"/>
        <rFont val="Arial Cyr"/>
        <charset val="204"/>
      </rPr>
      <t xml:space="preserve">
    Состав:
</t>
    </r>
    <r>
      <rPr>
        <b/>
        <sz val="12"/>
        <color indexed="8"/>
        <rFont val="Arial Cyr"/>
        <charset val="204"/>
      </rPr>
      <t>58% натуральный шелк, 42% вискоза</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</si>
  <si>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Комплект выполнен из принтованного и однотонного смесового шелка . Ажурное кружево украшает спинку топа и низ шорт. Декор - атласный бантик с кристаллом Swarovski по центру выреза.</t>
    </r>
    <r>
      <rPr>
        <sz val="12"/>
        <color indexed="8"/>
        <rFont val="Arial Cyr"/>
        <charset val="204"/>
      </rPr>
      <t xml:space="preserve">
    Состав:
</t>
    </r>
    <r>
      <rPr>
        <b/>
        <sz val="12"/>
        <color indexed="8"/>
        <rFont val="Arial Cyr"/>
        <charset val="204"/>
      </rPr>
      <t>58% натуральный шелк, 42% вискоза</t>
    </r>
  </si>
  <si>
    <r>
      <t xml:space="preserve">
   Короткий запашной халат-кимоно </t>
    </r>
    <r>
      <rPr>
        <b/>
        <i/>
        <sz val="12"/>
        <color rgb="FF993366"/>
        <rFont val="Arial Cyr"/>
        <charset val="204"/>
      </rPr>
      <t>Mia-Amore</t>
    </r>
    <r>
      <rPr>
        <sz val="12"/>
        <color theme="1"/>
        <rFont val="Arial Cyr"/>
        <charset val="204"/>
      </rPr>
      <t xml:space="preserve"> с широким рукавом длиной 3/4. Изделие выполнено из принтованного смесового шелка с однотонной отделкой по бортам и низу рукавов. По бокам обработаны карманы.</t>
    </r>
    <r>
      <rPr>
        <sz val="12"/>
        <color indexed="8"/>
        <rFont val="Arial Cyr"/>
        <charset val="204"/>
      </rPr>
      <t xml:space="preserve">
    Состав:
</t>
    </r>
    <r>
      <rPr>
        <b/>
        <sz val="12"/>
        <color indexed="8"/>
        <rFont val="Arial Cyr"/>
        <charset val="204"/>
      </rPr>
      <t>58% натуральный шелк, 42% вискоза</t>
    </r>
  </si>
  <si>
    <r>
      <t xml:space="preserve">
   Комплект </t>
    </r>
    <r>
      <rPr>
        <b/>
        <i/>
        <sz val="12"/>
        <color rgb="FF993366"/>
        <rFont val="Arial Cyr"/>
        <charset val="204"/>
      </rPr>
      <t xml:space="preserve">Mia-Amore </t>
    </r>
    <r>
      <rPr>
        <sz val="12"/>
        <color theme="1"/>
        <rFont val="Arial Cyr"/>
        <charset val="204"/>
      </rPr>
      <t>состоит из топа с коротким кружевным рукавом и широких брюк с карманами в боковом шве. Комплект выполнен из смесового шелка.</t>
    </r>
    <r>
      <rPr>
        <sz val="12"/>
        <color indexed="8"/>
        <rFont val="Arial Cyr"/>
        <charset val="204"/>
      </rPr>
      <t xml:space="preserve">
    Состав:
</t>
    </r>
    <r>
      <rPr>
        <b/>
        <sz val="12"/>
        <color indexed="8"/>
        <rFont val="Arial Cyr"/>
        <charset val="204"/>
      </rPr>
      <t>58% натуральный шелк, 42% вискоза</t>
    </r>
  </si>
  <si>
    <r>
      <t xml:space="preserve">
   Туника </t>
    </r>
    <r>
      <rPr>
        <b/>
        <i/>
        <sz val="12"/>
        <color rgb="FF993366"/>
        <rFont val="Arial Cyr"/>
        <charset val="204"/>
      </rPr>
      <t xml:space="preserve">Mia-Amore </t>
    </r>
    <r>
      <rPr>
        <sz val="12"/>
        <color theme="1"/>
        <rFont val="Arial Cyr"/>
        <charset val="204"/>
      </rPr>
      <t>свободного силуэта длиной чуть выше колен с коротким рукавом. Изделие выполнено из принтованного смесового шелка с однотонной отделкой. Ширину туники можно регулировать за счет пояса, который идет в комплекте. В боковых швах обработаны карманы.</t>
    </r>
    <r>
      <rPr>
        <sz val="12"/>
        <color indexed="8"/>
        <rFont val="Arial Cyr"/>
        <charset val="204"/>
      </rPr>
      <t xml:space="preserve">
    Состав:
</t>
    </r>
    <r>
      <rPr>
        <b/>
        <sz val="12"/>
        <color indexed="8"/>
        <rFont val="Arial Cyr"/>
        <charset val="204"/>
      </rPr>
      <t>58% натуральный шелк, 42% вискоза</t>
    </r>
  </si>
  <si>
    <r>
      <t xml:space="preserve">
   Элегантная длинная сорочка </t>
    </r>
    <r>
      <rPr>
        <b/>
        <i/>
        <sz val="12"/>
        <color rgb="FF993366"/>
        <rFont val="Arial Cyr"/>
        <charset val="204"/>
      </rPr>
      <t>Mia-Amore</t>
    </r>
    <r>
      <rPr>
        <sz val="12"/>
        <color theme="1"/>
        <rFont val="Arial Cyr"/>
        <charset val="204"/>
      </rPr>
      <t xml:space="preserve"> на широких бретелях с V-ным вырезом и кружевными вставками по вырезу и проймам изделия. По левому боку расположен разрез. Изделие выполнено из принтованного смесового шелка . Декор-атласный бантик с кристаллом Swarovski по центру выреза.</t>
    </r>
    <r>
      <rPr>
        <sz val="12"/>
        <color indexed="8"/>
        <rFont val="Arial Cyr"/>
        <charset val="204"/>
      </rPr>
      <t xml:space="preserve">
    Состав:
</t>
    </r>
    <r>
      <rPr>
        <b/>
        <sz val="12"/>
        <color indexed="8"/>
        <rFont val="Arial Cyr"/>
        <charset val="204"/>
      </rPr>
      <t>58% натуральный шелк, 42% вискоза</t>
    </r>
  </si>
  <si>
    <r>
      <t xml:space="preserve">
   Длинный запашной халат-кимоно </t>
    </r>
    <r>
      <rPr>
        <b/>
        <i/>
        <sz val="12"/>
        <color rgb="FF993366"/>
        <rFont val="Arial Cyr"/>
        <charset val="204"/>
      </rPr>
      <t>Mia-Amore</t>
    </r>
    <r>
      <rPr>
        <sz val="12"/>
        <color theme="1"/>
        <rFont val="Arial Cyr"/>
        <charset val="204"/>
      </rPr>
      <t xml:space="preserve"> с широким рукавом длиной 3/4. Изделие выполнено из принтованного смесового шелка с однотонной отделкой по бортам и низу рукавов. По бокам обработаны карманы.</t>
    </r>
    <r>
      <rPr>
        <sz val="12"/>
        <color indexed="8"/>
        <rFont val="Arial Cyr"/>
        <charset val="204"/>
      </rPr>
      <t xml:space="preserve">
    Состав:
</t>
    </r>
    <r>
      <rPr>
        <b/>
        <sz val="12"/>
        <color indexed="8"/>
        <rFont val="Arial Cyr"/>
        <charset val="204"/>
      </rPr>
      <t>58% натуральный шелк, 42% вискоза</t>
    </r>
  </si>
  <si>
    <r>
      <t xml:space="preserve">
   Короткая сорочка </t>
    </r>
    <r>
      <rPr>
        <b/>
        <i/>
        <sz val="12"/>
        <color rgb="FF993366"/>
        <rFont val="Arial Cyr"/>
        <charset val="204"/>
      </rPr>
      <t>Mia-Amore</t>
    </r>
    <r>
      <rPr>
        <b/>
        <sz val="12"/>
        <color rgb="FF993366"/>
        <rFont val="Arial Cyr"/>
        <charset val="204"/>
      </rPr>
      <t xml:space="preserve"> </t>
    </r>
    <r>
      <rPr>
        <sz val="12"/>
        <color theme="1"/>
        <rFont val="Arial Cyr"/>
        <charset val="204"/>
      </rPr>
      <t>без подреза на тонких регулируемых бретелях выполнена из однотонного смесового шёлка. Центр спинки украшает элемент из вышивного кружева. Верх лифа декорирован узким вышивным кружевом. По центру спереди расположен декоративный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</si>
  <si>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однотонного смесового шёлка. Сбоку сорочку украшают вставки из элементов вышивного кружева. Верх лифа декорирован узким вышивным кружевом. По центру спереди расположен декоративный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</si>
  <si>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Роскошный короткий запашной халат </t>
    </r>
    <r>
      <rPr>
        <b/>
        <i/>
        <sz val="12"/>
        <color rgb="FF993366"/>
        <rFont val="Arial Cyr"/>
        <charset val="204"/>
      </rPr>
      <t xml:space="preserve">Mia-Amore </t>
    </r>
    <r>
      <rPr>
        <sz val="12"/>
        <color theme="1"/>
        <rFont val="Arial Cyr"/>
        <charset val="204"/>
      </rPr>
      <t>с длинными широкими рукавами выполнен из принтованного смесового шёлка. Рукава декорированы вставкой из вышивного кружева, по низу рукав отделан узким кружевом. Халат комплектуется широким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</si>
  <si>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Комбидресс </t>
    </r>
    <r>
      <rPr>
        <b/>
        <i/>
        <sz val="12"/>
        <color rgb="FF993366"/>
        <rFont val="Arial Cyr"/>
        <charset val="204"/>
      </rPr>
      <t xml:space="preserve">Mia-Amore </t>
    </r>
    <r>
      <rPr>
        <sz val="12"/>
        <color theme="1"/>
        <rFont val="Arial Cyr"/>
        <charset val="204"/>
      </rPr>
      <t>с отрезной талией и потайной молнией на спинке выполнен из однотонного смесового шёлка. Сбоку комбидресс украшают вставки из элементов вышивного кружева. Верх лифа декорирован узким вышивным кружевом, по бокам высокие разрезы. По центру спереди расположен декоративный бантик с подвеской. Модель комплектуется широким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</si>
  <si>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Сорочка </t>
    </r>
    <r>
      <rPr>
        <b/>
        <i/>
        <sz val="12"/>
        <color rgb="FF993366"/>
        <rFont val="Arial Cyr"/>
        <charset val="204"/>
      </rPr>
      <t xml:space="preserve">Mia-Amore </t>
    </r>
    <r>
      <rPr>
        <sz val="12"/>
        <color theme="1"/>
        <rFont val="Arial Cyr"/>
        <charset val="204"/>
      </rPr>
      <t>средней длины без подреза на тонких регулируемых бретелях выполнена из однотонного смесового шёлка. Спереди вырез лифа сорочки оформлен в виде воротника-качели, на спинке декор из вышивного кружева и изящный вырез по центру. По центру спереди расположен декоративный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</si>
  <si>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топа, брюк-палаццо и запашного жакета, выполнен из однотонного смесового шёлка. Спереди вырез топа декорирован узким кружевом и бантиком с подвеской. На рукавах жакета вставки из кружевных элементов. Модель комплектуется широким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</si>
  <si>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t>
    </r>
    <r>
      <rPr>
        <b/>
        <i/>
        <sz val="12"/>
        <color rgb="FF993366"/>
        <rFont val="Arial Cyr"/>
        <charset val="204"/>
      </rPr>
      <t xml:space="preserve"> Mia-Amore</t>
    </r>
    <r>
      <rPr>
        <sz val="12"/>
        <color theme="1"/>
        <rFont val="Arial Cyr"/>
        <charset val="204"/>
      </rPr>
      <t xml:space="preserve"> состоит из топа, шорт и запашного удлинённого халата, выполнен из однотонного смесового шёлка. Спереди вырез топа декорирован узким кружевом и бантиком с подвеской, на спинке топа декоративная вставка из кружевного элемента. По бокам шорт высокие разрезы. Широкие рукава халата выполнены из мягкой сетки и декорированы кружевными вставками. Халат комплектуется широким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</si>
  <si>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t>
    </r>
    <r>
      <rPr>
        <b/>
        <i/>
        <sz val="12"/>
        <color rgb="FF993366"/>
        <rFont val="Arial Cyr"/>
        <charset val="204"/>
      </rPr>
      <t xml:space="preserve"> Mia-Amore </t>
    </r>
    <r>
      <rPr>
        <sz val="12"/>
        <color theme="1"/>
        <rFont val="Arial Cyr"/>
        <charset val="204"/>
      </rPr>
      <t>без подреза на тонких регулируемых бретелях выполнена из однотонного смесового шёлка. Центр спинки украшает элемент из вышивного кружева. Верх лифа декорирован узким вышивным кружевом. По центру спереди расположен декоративный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</si>
  <si>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t>
    </r>
    <r>
      <rPr>
        <b/>
        <i/>
        <sz val="12"/>
        <color rgb="FF993366"/>
        <rFont val="Arial Cyr"/>
        <charset val="204"/>
      </rPr>
      <t xml:space="preserve"> Mia-Amore</t>
    </r>
    <r>
      <rPr>
        <sz val="12"/>
        <color theme="1"/>
        <rFont val="Arial Cyr"/>
        <charset val="204"/>
      </rPr>
      <t xml:space="preserve"> с длинными широкими рукавами выполнен из принтованного смесового шёлка. Широкие рукава халата выполнены из мягкой сетки и декорированы кружевными вставками. Халат комплектуется широким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</si>
  <si>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выполненного из принтованного шелкового полотна с эластаном, и однотонных атласных шорт из ткани с эластаном.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</si>
  <si>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Элегантный европейский комплект</t>
    </r>
    <r>
      <rPr>
        <b/>
        <i/>
        <sz val="12"/>
        <color rgb="FF993366"/>
        <rFont val="Arial Cyr"/>
        <charset val="204"/>
      </rPr>
      <t xml:space="preserve"> Mia-Amore</t>
    </r>
    <r>
      <rPr>
        <sz val="12"/>
        <color theme="1"/>
        <rFont val="Arial Cyr"/>
        <charset val="204"/>
      </rPr>
      <t xml:space="preserve"> состоит из рубашки с длинным рукавом из принтованного шелкового полотна и брюк из однотонного атласа..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</si>
  <si>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выполнен из смесового шёлка, состоит из однотонного топа на тонких бретелях, принтованного запашного жакета и принтованных брюк. Рукава жакета и планка отделаны однотонным шелком в цвет топа. Жакет запахивается на пояс, в боковых швах брюк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</si>
  <si>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принтованного смесового шелка с однотонной отделкой.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</si>
  <si>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халат-кимоно </t>
    </r>
    <r>
      <rPr>
        <b/>
        <i/>
        <sz val="12"/>
        <color rgb="FF993366"/>
        <rFont val="Arial Cyr"/>
        <charset val="204"/>
      </rPr>
      <t>Mia-Amore</t>
    </r>
    <r>
      <rPr>
        <sz val="12"/>
        <color theme="1"/>
        <rFont val="Arial Cyr"/>
        <charset val="204"/>
      </rPr>
      <t xml:space="preserve"> с широким рукавом длиной 3/4. Халат выполнен из смесового шелка с однотонной отделкой. По бокам модели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</si>
  <si>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на широких бретелях и застежкой на пуговицы по центру выреза, выполнена из принтованного смесового шелка с однотонной отделкой. По бокам модели обработаны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</si>
  <si>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без подреза на тонких бретелях выполнена из однотонного смесового шелка. Лиф сорочки украшен оригинальной вставкой из принтованного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</si>
  <si>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состоит из жакета c рукавами 3/4, и широких брюк, выполнен из принтованного смесового шелка. По талии жакет запахивается на пояс, в боковых швах брюк обработаны карманы. Борта жакета декорированы широкой обтачкой из однотонного шелка, декорированной защипами.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</si>
  <si>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t>
    </r>
    <r>
      <rPr>
        <sz val="12"/>
        <color rgb="FF993366"/>
        <rFont val="Arial Cyr"/>
        <charset val="204"/>
      </rPr>
      <t xml:space="preserve"> </t>
    </r>
    <r>
      <rPr>
        <sz val="12"/>
        <color theme="1"/>
        <rFont val="Arial Cyr"/>
        <charset val="204"/>
      </rPr>
      <t>без подреза на тонких бретелях выполнена из принтованного смесового шелка. Лиф сорочки украшен обтачкой с кантом и бантиком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</si>
  <si>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из смесового шелкового полотна. Лиф и низ сорочки декорированы изысканным тонким кружевом, вырезанная по форме кружева кромка ткани придает удивительную воздушную легкость модели. Дизайн коллекции - студия Angelo Bellini (Milano).</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</si>
  <si>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с шортами </t>
    </r>
    <r>
      <rPr>
        <b/>
        <i/>
        <sz val="12"/>
        <color rgb="FF993366"/>
        <rFont val="Arial Cyr"/>
        <charset val="204"/>
      </rPr>
      <t>Mia-Amore</t>
    </r>
    <r>
      <rPr>
        <sz val="12"/>
        <color theme="1"/>
        <rFont val="Arial Cyr"/>
        <charset val="204"/>
      </rPr>
      <t xml:space="preserve"> из смесового шелкового полотна. Лиф и низ топа, разрезы шорт декорированы изысканным кружевом, вырезанная по форме кружева кромка ткани придает удивительную воздушность модели. Дизайн коллекции - студия Angelo Bellini (Milano).</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</si>
  <si>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t>
    </r>
    <r>
      <rPr>
        <b/>
        <i/>
        <sz val="12"/>
        <color rgb="FF993366"/>
        <rFont val="Arial Cyr"/>
        <charset val="204"/>
      </rPr>
      <t xml:space="preserve"> Mia-Amore</t>
    </r>
    <r>
      <rPr>
        <sz val="12"/>
        <color theme="1"/>
        <rFont val="Arial Cyr"/>
        <charset val="204"/>
      </rPr>
      <t xml:space="preserve"> выполнен из смесового шелкового полотна. Борт, низ халата и рукавов декорированы тонким кружевом, вырезанная по форме кружева кромка ткани придает удивительную воздушность модели. Дизайн коллекции - студия Angelo Bellini (Milano)</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</si>
  <si>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t>
    </r>
    <r>
      <rPr>
        <b/>
        <i/>
        <sz val="12"/>
        <color rgb="FF993366"/>
        <rFont val="Arial Cyr"/>
        <charset val="204"/>
      </rPr>
      <t xml:space="preserve"> Mia-Amore</t>
    </r>
    <r>
      <rPr>
        <sz val="12"/>
        <color theme="1"/>
        <rFont val="Arial Cyr"/>
        <charset val="204"/>
      </rPr>
      <t xml:space="preserve"> на тонких бретелях без подреза из смесового шелкового полотна. Лиф и низ сорочки декорированы изысканным тонким кружевом, вырезанная по форме кружева кромка ткани придает удивительную воздушную легкость модели. Дизайн коллекции - студия Angelo Bellini (Milano)</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</si>
  <si>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из жакета на пуговицах с брюками выполнен из однотонного смесового шелкового полотна. Рукава жакета по низу декорированы  ажурным мягким кружевом, по краю борта жакета – контрастный атласный кант, на груди маленький декоративный кармашек.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</si>
  <si>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Изящная короткая сорочка </t>
    </r>
    <r>
      <rPr>
        <b/>
        <i/>
        <sz val="12"/>
        <color rgb="FF993366"/>
        <rFont val="Arial Cyr"/>
        <charset val="204"/>
      </rPr>
      <t xml:space="preserve">Mia-Amore </t>
    </r>
    <r>
      <rPr>
        <sz val="12"/>
        <color theme="1"/>
        <rFont val="Arial Cyr"/>
        <charset val="204"/>
      </rPr>
      <t>на тонких бретелях с фигурным вырезом на спине, выполнена из смесового однотонного шелка. Вырезы полочки и спинки обработаны французским кружевом, которое инкрустировано кристаллами Swarovski. Декор - атласный бантик с искрящейся подвеской, расположенный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</si>
  <si>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Романтичная короткая сорочка </t>
    </r>
    <r>
      <rPr>
        <b/>
        <i/>
        <sz val="12"/>
        <color rgb="FF993366"/>
        <rFont val="Arial Cyr"/>
        <charset val="204"/>
      </rPr>
      <t>Mia-Amore</t>
    </r>
    <r>
      <rPr>
        <sz val="12"/>
        <color theme="1"/>
        <rFont val="Arial Cyr"/>
        <charset val="204"/>
      </rPr>
      <t xml:space="preserve"> с отрезными чашками и на тонких бретелях, выполнена из смесового однотонного шелка. Вырез полочки и низ сорочки обработаны французским кружевом, которое инкрустировано кристаллами Swarovski. Декор - атласный бантик с искрящейся подвеской, расположенный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</si>
  <si>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и шорт, выполнен из смесового однотонного шелка. Вырез топа и низ шорт обработаны французским кружевом, которое инкрустировано кристаллами Swarovski. Декор - атласный бантик с искрящейся подвеской, расположенный по центру выреза топа.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</si>
  <si>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классический запашной халат</t>
    </r>
    <r>
      <rPr>
        <b/>
        <i/>
        <sz val="12"/>
        <color rgb="FF993366"/>
        <rFont val="Arial Cyr"/>
        <charset val="204"/>
      </rPr>
      <t xml:space="preserve"> Mia-Amore</t>
    </r>
    <r>
      <rPr>
        <sz val="12"/>
        <color theme="1"/>
        <rFont val="Arial Cyr"/>
        <charset val="204"/>
      </rPr>
      <t xml:space="preserve"> с рукавами длиной ¾, выполнен из смесового однотонного шелка. Низ рукавов обработан французским кружевом, которое инкрустировано кристаллами Swarovski. По бокам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</si>
  <si>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короткая сорочка</t>
    </r>
    <r>
      <rPr>
        <b/>
        <i/>
        <sz val="12"/>
        <color rgb="FF993366"/>
        <rFont val="Arial Cyr"/>
        <charset val="204"/>
      </rPr>
      <t xml:space="preserve"> Mia-Amore</t>
    </r>
    <r>
      <rPr>
        <sz val="12"/>
        <color theme="1"/>
        <rFont val="Arial Cyr"/>
        <charset val="204"/>
      </rPr>
      <t xml:space="preserve"> на тонких бретелях, выполнена из смесового однотонного шелка. Вырез и низ сорочки обработаны французским кружевом, которое инкрустировано кристаллами Swarovski. Декор - атласный бантик с искрящейся подвеской, расположенный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</si>
  <si>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Игривый комбидресс </t>
    </r>
    <r>
      <rPr>
        <b/>
        <i/>
        <sz val="12"/>
        <color rgb="FF993366"/>
        <rFont val="Arial Cyr"/>
        <charset val="204"/>
      </rPr>
      <t>Mia-Amore</t>
    </r>
    <r>
      <rPr>
        <sz val="12"/>
        <color theme="1"/>
        <rFont val="Arial Cyr"/>
        <charset val="204"/>
      </rPr>
      <t xml:space="preserve"> на тонких бретелях с фигурным вырезом на спине, выполнен из смесового однотонного шелка. Вырез полочки, спинки и низ шорт обработаны французским кружевом, которое инкрустировано кристаллами Swarovski. Декор - атласный бантик с искрящейся подвеской, расположенный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</si>
  <si>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Запашной халат–пеньюар </t>
    </r>
    <r>
      <rPr>
        <b/>
        <i/>
        <sz val="12"/>
        <color rgb="FF993366"/>
        <rFont val="Arial Cyr"/>
        <charset val="204"/>
      </rPr>
      <t xml:space="preserve">Mia-Amore </t>
    </r>
    <r>
      <rPr>
        <sz val="12"/>
        <color theme="1"/>
        <rFont val="Arial Cyr"/>
        <charset val="204"/>
      </rPr>
      <t>с короткими кружевными рукавами, выполнен из смесового однотонного шелка. Кружево на рукавах инкрустировано кристаллами Swarovski.</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</si>
  <si>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family val="2"/>
        <charset val="204"/>
      </rPr>
      <t>Mia-Amore</t>
    </r>
    <r>
      <rPr>
        <sz val="12"/>
        <color theme="1"/>
        <rFont val="Arial"/>
        <family val="2"/>
        <charset val="204"/>
      </rPr>
      <t xml:space="preserve"> без подреза на тонких бретелях выполнена из принтованной смесовой ткани. Лиф сорочки и низ декорированы кружевом.</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</si>
  <si>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family val="2"/>
        <charset val="204"/>
      </rPr>
      <t>Mia-Amore</t>
    </r>
    <r>
      <rPr>
        <sz val="12"/>
        <color theme="1"/>
        <rFont val="Arial"/>
        <family val="2"/>
        <charset val="204"/>
      </rPr>
      <t xml:space="preserve"> состоит из длинных брюк и жакета с длинным рукавом, выполнен из принтованной смесовой ткани. Изделие декорировано кружевом.</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</si>
  <si>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Комбидресс </t>
    </r>
    <r>
      <rPr>
        <b/>
        <i/>
        <sz val="12"/>
        <color rgb="FF993366"/>
        <rFont val="Arial Cyr"/>
        <charset val="204"/>
      </rPr>
      <t>Mia-Amore</t>
    </r>
    <r>
      <rPr>
        <sz val="12"/>
        <color theme="1"/>
        <rFont val="Arial Cyr"/>
        <charset val="204"/>
      </rPr>
      <t xml:space="preserve"> на тонких бретелях, выполнен из принтованного  смесового шелка.  Ажурное кружево украшает вырез и бока комбидресса. Декор- атласный бантик с подвеской по центру выреза. Линию талии можно подчеркнуть за счет пояса, который идет в комплекте.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</si>
  <si>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выполнен из принтованного  смесового шелка.  Верх  и низ топа декорированы ажурным кружевом, по бокам  шорт обработана кружевная вставка.  Декор- атласный  бантик с подвеской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</si>
  <si>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 тройка</t>
    </r>
    <r>
      <rPr>
        <b/>
        <i/>
        <sz val="12"/>
        <color rgb="FF993366"/>
        <rFont val="Arial Cyr"/>
        <charset val="204"/>
      </rPr>
      <t xml:space="preserve"> Mia-Amore</t>
    </r>
    <r>
      <rPr>
        <sz val="12"/>
        <color theme="1"/>
        <rFont val="Arial Cyr"/>
        <charset val="204"/>
      </rPr>
      <t xml:space="preserve"> состоит из жакета, брюк и топа.  Двубортный  жакет с рукавом  ¾  выполнен из принтованного смесового шелка и с однотонной отделкой по воротнику и низу рукавов,  контрастный кант проходит по границе двух видов материалов. Брюки выполнены из притованного смесового шелка с отделкой в виде контрастного канта вдоль боковых швов, по бокам обработаны карманы. Топ на тонких бретелях,  выполнен из однотонного смесового шелка с отделкой в виде контрастного канта по вырезу, низ обработан кружевом.  Линию талии можно подчеркнуть за счет пояса, который идет в комплекте.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</si>
  <si>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3-ка</t>
    </r>
    <r>
      <rPr>
        <b/>
        <i/>
        <sz val="12"/>
        <color rgb="FF993366"/>
        <rFont val="Arial Cyr"/>
        <charset val="204"/>
      </rPr>
      <t xml:space="preserve"> Mia-Amore</t>
    </r>
    <r>
      <rPr>
        <sz val="12"/>
        <color theme="1"/>
        <rFont val="Arial Cyr"/>
        <charset val="204"/>
      </rPr>
      <t xml:space="preserve"> состоит из запашного жакета с длинным широким рукавом, топа на широких кружевных бретелях и широких брюк с карманами в боковом шве. Комплект выполнен из принтованного смесового шелка. Декор-атласный бантик с подвеской по центру выреза топа. Линию талии можно подчеркнуть за счет пояса, который идет в комплекте. </t>
    </r>
    <r>
      <rPr>
        <sz val="12"/>
        <color indexed="8"/>
        <rFont val="Arial Cyr"/>
        <charset val="204"/>
      </rPr>
      <t xml:space="preserve">
    Состав:
</t>
    </r>
    <r>
      <rPr>
        <b/>
        <sz val="12"/>
        <color indexed="8"/>
        <rFont val="Arial Cyr"/>
        <charset val="204"/>
      </rPr>
      <t>58% натуральный шелк, 42% вискоза</t>
    </r>
  </si>
  <si>
    <r>
      <t xml:space="preserve">
    Короткий халат на пуговицах </t>
    </r>
    <r>
      <rPr>
        <b/>
        <i/>
        <sz val="12"/>
        <color rgb="FF993366"/>
        <rFont val="Arial Cyr"/>
        <charset val="204"/>
      </rPr>
      <t xml:space="preserve">Mia-Amore </t>
    </r>
    <r>
      <rPr>
        <sz val="12"/>
        <color theme="1"/>
        <rFont val="Arial Cyr"/>
        <charset val="204"/>
      </rPr>
      <t>с рукавом длиной 3/4. Изделие выполнено из принтованного смесового шелка . По бокам обработаны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58% натуральный шелк, 42% вискоза</t>
    </r>
  </si>
  <si>
    <r>
      <t xml:space="preserve">
    Элегантный комплект-тройка</t>
    </r>
    <r>
      <rPr>
        <b/>
        <i/>
        <sz val="12"/>
        <color rgb="FF993366"/>
        <rFont val="Arial Cyr"/>
        <charset val="204"/>
      </rPr>
      <t xml:space="preserve"> Mia-Amore </t>
    </r>
    <r>
      <rPr>
        <sz val="12"/>
        <color theme="1"/>
        <rFont val="Arial Cyr"/>
        <charset val="204"/>
      </rPr>
      <t xml:space="preserve">из принтованного смесового шелкового полотна, состоит из жакета, топа и брюк. Жакет свободного силуэта, с отложным воротником, с рукавами ¾. Линию борта, плеча и манжеты рукавов украшают тонкие контрастные канты. К жакету прилагается пояс. Топ на тонких бретелях из однотонного смесового шелкового полотна, верх декольте декорирован кружевом. Брюки выполнены из смесового принтованного шелкового полотна, в боковых швах карманы.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</si>
  <si>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рубашка </t>
    </r>
    <r>
      <rPr>
        <b/>
        <i/>
        <sz val="12"/>
        <color rgb="FF993366"/>
        <rFont val="Arial Cyr"/>
        <charset val="204"/>
      </rPr>
      <t>Mia-Amore</t>
    </r>
    <r>
      <rPr>
        <sz val="12"/>
        <color theme="1"/>
        <rFont val="Arial Cyr"/>
        <charset val="204"/>
      </rPr>
      <t xml:space="preserve"> с центральной застежкой на пуговицы и V-образным вырезом, с рукавом ¾, выполнена из принтованного смесового шелка. Низ рукавов элегантно украшен широкой полосой кружева. На плечах полочки и спинке изящные кружевные вставки, По бокам обработаны карманы.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</si>
  <si>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rgb="FF993366"/>
        <rFont val="Arial Cyr"/>
        <charset val="204"/>
      </rPr>
      <t xml:space="preserve"> </t>
    </r>
    <r>
      <rPr>
        <sz val="12"/>
        <color indexed="8"/>
        <rFont val="Arial Cyr"/>
        <charset val="204"/>
      </rPr>
      <t xml:space="preserve">соостоит из жакета и брюк, выполнен из принтованного смесового шелка. Низ рукавов жакета украшен ажурным кружевом.
    Состав:
</t>
    </r>
    <r>
      <rPr>
        <b/>
        <sz val="12"/>
        <color indexed="8"/>
        <rFont val="Arial Cyr"/>
        <charset val="204"/>
      </rPr>
      <t>70% натуральный шелк, 25% полиэстер, 5% эластан</t>
    </r>
  </si>
  <si>
    <r>
      <t xml:space="preserve">
    Комплект</t>
    </r>
    <r>
      <rPr>
        <b/>
        <i/>
        <sz val="12"/>
        <color indexed="25"/>
        <rFont val="Arial Cyr"/>
        <charset val="204"/>
      </rPr>
      <t xml:space="preserve"> Mia-Amore</t>
    </r>
    <r>
      <rPr>
        <sz val="12"/>
        <color indexed="8"/>
        <rFont val="Arial Cyr"/>
        <charset val="204"/>
      </rPr>
      <t xml:space="preserve"> состоит из жакета, брюк и топа на тонких бретелях. Жакет с брюками выполнены из принтованного смесового шелка, а топ из однотонного. Вырез топа украшен ажурным кружевом, декор - атласный бантик с подвеской по центру выреза.
    Состав:
</t>
    </r>
    <r>
      <rPr>
        <b/>
        <sz val="12"/>
        <color indexed="8"/>
        <rFont val="Arial Cyr"/>
        <charset val="204"/>
      </rPr>
      <t>70% натуральный шелк, 25% полиэстер, 5% эластан</t>
    </r>
  </si>
  <si>
    <r>
      <t xml:space="preserve">
    Короткая сорочка </t>
    </r>
    <r>
      <rPr>
        <b/>
        <i/>
        <sz val="12"/>
        <color indexed="25"/>
        <rFont val="Arial Cyr"/>
        <charset val="204"/>
      </rPr>
      <t>Mia-Amore</t>
    </r>
    <r>
      <rPr>
        <sz val="12"/>
        <color indexed="8"/>
        <rFont val="Arial Cyr"/>
        <charset val="204"/>
      </rPr>
      <t xml:space="preserve"> на тонких бретелях без подреза под грудью, выполнена из принтованного смесового шелка. Вырез украшен ажурным кружевом. Декор - атласный бантик с подвеской по центру выреза.
    Состав:
</t>
    </r>
    <r>
      <rPr>
        <b/>
        <sz val="12"/>
        <color indexed="8"/>
        <rFont val="Arial Cyr"/>
        <charset val="204"/>
      </rPr>
      <t>70% натуральный шелк, 25% полиэстер, 5% эластан</t>
    </r>
  </si>
  <si>
    <r>
      <t xml:space="preserve">
    Классический короткий запашной халат </t>
    </r>
    <r>
      <rPr>
        <b/>
        <i/>
        <sz val="12"/>
        <color rgb="FF993366"/>
        <rFont val="Arial Cyr"/>
        <charset val="204"/>
      </rPr>
      <t>Mia-Amore</t>
    </r>
    <r>
      <rPr>
        <sz val="12"/>
        <color theme="1"/>
        <rFont val="Arial Cyr"/>
        <charset val="204"/>
      </rPr>
      <t xml:space="preserve"> с рукавом длиной ¾, выполнен из принтованного смесового шелка. Низ рукавов украшен ажурным кружевом. Контрастный кант подчеркивает линию борта. В боковых швах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</si>
  <si>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на широких бретелях, выполнена из принтованного смесового шелка. Верх сорочки украшен ажурным кружевом. Декор - атласный бантик с подвеской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</si>
  <si>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на тонких бретелях. Сорочка выполнена из принтованного смесового шелка с кружевной отделкой в цвет фона по вырезу и низу сорочки. Декор-атласный бантик с кристаллом Swarovski по центру выреза.</t>
    </r>
    <r>
      <rPr>
        <sz val="12"/>
        <color indexed="8"/>
        <rFont val="Arial Cyr"/>
        <charset val="204"/>
      </rPr>
      <t xml:space="preserve">
    Состав:
</t>
    </r>
    <r>
      <rPr>
        <b/>
        <sz val="12"/>
        <color indexed="8"/>
        <rFont val="Arial Cyr"/>
        <charset val="204"/>
      </rPr>
      <t>58% натуральный шелк, 42% вискоза</t>
    </r>
  </si>
  <si>
    <r>
      <t xml:space="preserve">
    Длинная сорочка </t>
    </r>
    <r>
      <rPr>
        <b/>
        <i/>
        <sz val="12"/>
        <color rgb="FF993366"/>
        <rFont val="Arial Cyr"/>
        <charset val="204"/>
      </rPr>
      <t>Mia-Amore</t>
    </r>
    <r>
      <rPr>
        <sz val="12"/>
        <color theme="1"/>
        <rFont val="Arial Cyr"/>
        <charset val="204"/>
      </rPr>
      <t xml:space="preserve"> на широких бретелях и застежкой на пуговицы по центру выреза, выполнена из принтованного смесового шелка с однотонной отделкой. По бокам обработаны разрезы для свободы движения.</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</si>
  <si>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на тонких бретелях без подреза под грудью, выполнена из принтованного смесового шелка. Изделие дополнено кружевными вставками по верху полочки и спинки. Декор - маленький атласный бантик с подвеской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</si>
  <si>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широким рукавом длиной 3/4 . Халат выполнен из принтованного смесового шелка с однотонной отделкой по бортам. Низ рукавов украшен кружевом. По бокам изделия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</si>
  <si>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принтованного смесового шелка. Изделие дополнено кружевными вставками по верху полочки и спинки. Декор - маленький атласный бантик с подвеской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</si>
  <si>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запашного жакета, широких брюк и топа. Брюки и жакет выполнены из принтованного смесового шекла, а топ из однотонного. По бокам брюк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</si>
  <si>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rgb="FF993366"/>
        <rFont val="Arial Cyr"/>
        <charset val="204"/>
      </rPr>
      <t xml:space="preserve"> </t>
    </r>
    <r>
      <rPr>
        <sz val="12"/>
        <color theme="1"/>
        <rFont val="Arial Cyr"/>
        <charset val="204"/>
      </rPr>
      <t>на тонких бретелях без подреза под грудью, выполнена из принтованного смесового шелка и декорирована ажурным кружевом, которое расположено по вырезу и низу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</si>
  <si>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Классическая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однотонного смесового шелка и декорирована ажурным кружевом, которое расположено по вырезу сорочки. Декор - атласный бантик с подвеской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</si>
  <si>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выполнен из принтованного смесового шелка и декорирован ажурным кружевом, которое расположено по вырезу топа и низу шорт.</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</si>
  <si>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двубортного жакета с рукавом длиной 3/4, брюк и топа на тонких бретелях. Жакет и брюки выполнены из принтованного смесового шелка с отделкой в виде контрастного канта, а топ из однотонного смесового шелка и декорирован ажурным кружевом, которое расположено по низу топа. По бокам брюк обработаны карманы. Линию талии можно подчеркнуть за счет пояса.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</si>
  <si>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жакета с длинным рукавом и брюк. Выполнен из принтованного смесового шелка с отделкой в виде контрастного канта и кружева. По бокам брюк обработаны карманы. Линию талии можно подчеркнуть за счет пояса, который идет в комплекте.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</si>
  <si>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элегантная сорочка </t>
    </r>
    <r>
      <rPr>
        <b/>
        <i/>
        <sz val="12"/>
        <color rgb="FF993366"/>
        <rFont val="Arial Cyr"/>
        <charset val="204"/>
      </rPr>
      <t>Mia-Amore</t>
    </r>
    <r>
      <rPr>
        <sz val="12"/>
        <color theme="1"/>
        <rFont val="Arial Cyr"/>
        <charset val="204"/>
      </rPr>
      <t xml:space="preserve"> полуприлегающего силуэта на тонких бретелях, выполнена из принтованного смесового шелка и декорирована ажурным кружевом. С левой стороны расположен пикантный разрез. Центр выреза сорочки украшен атласным бантиком с кристаллами Swarovski.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</si>
  <si>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без подреза, выполнена из принтованной смесовой ткани. Верх украшен кружевной вставкой. Низ - узким кружевом. Декор - атласный бантик с подвеской.</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</si>
  <si>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family val="2"/>
        <charset val="204"/>
      </rPr>
      <t xml:space="preserve">Mia-Amore </t>
    </r>
    <r>
      <rPr>
        <sz val="12"/>
        <color theme="1"/>
        <rFont val="Arial"/>
        <family val="2"/>
        <charset val="204"/>
      </rPr>
      <t>состоит из топа и шорт, выполнен из принтованной смесовой ткани ткани. Верх топа украшен кружевной вставкой. На шортах расположены карманы и разрезы. Декор - атласный бантик с подвеской.</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</si>
  <si>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Туника</t>
    </r>
    <r>
      <rPr>
        <b/>
        <i/>
        <sz val="12"/>
        <color rgb="FF993366"/>
        <rFont val="Arial"/>
        <family val="2"/>
        <charset val="204"/>
      </rPr>
      <t xml:space="preserve"> Mia-Amore</t>
    </r>
    <r>
      <rPr>
        <sz val="12"/>
        <color theme="1"/>
        <rFont val="Arial"/>
        <family val="2"/>
        <charset val="204"/>
      </rPr>
      <t xml:space="preserve"> свободного покроя с рукавом длиной ¾, выполнена из принтованной смесовой ткани. Верх туники украшен кружевной вставкой. В боковых швах расположены карманы, а понизу разрезы.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</si>
  <si>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family val="2"/>
        <charset val="204"/>
      </rPr>
      <t>Mia-Amore</t>
    </r>
    <r>
      <rPr>
        <sz val="12"/>
        <color theme="1"/>
        <rFont val="Arial"/>
        <family val="2"/>
        <charset val="204"/>
      </rPr>
      <t xml:space="preserve"> состоит из рубашки и брюк, выполнен из принтованной смесовой ткани. Рубашка на пуговицах с рукавом длиной ¾. По бокам брюк расположены карманы, а понизу разрезы.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</si>
  <si>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Рубашка</t>
    </r>
    <r>
      <rPr>
        <b/>
        <i/>
        <sz val="12"/>
        <color rgb="FF993366"/>
        <rFont val="Arial"/>
        <family val="2"/>
        <charset val="204"/>
      </rPr>
      <t xml:space="preserve"> Mia-Amore</t>
    </r>
    <r>
      <rPr>
        <sz val="12"/>
        <color theme="1"/>
        <rFont val="Arial"/>
        <family val="2"/>
        <charset val="204"/>
      </rPr>
      <t xml:space="preserve"> свободного покроя с рукавом длиной 3/4 из принтованной смесовой ткани. Борта и низ рукавов декорированы атласным кантом. По бокам расположены карманы , а понизу разрезы. </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</si>
  <si>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Длинный классический халат – кимоно</t>
    </r>
    <r>
      <rPr>
        <b/>
        <i/>
        <sz val="12"/>
        <color rgb="FF993366"/>
        <rFont val="Arial"/>
        <family val="2"/>
        <charset val="204"/>
      </rPr>
      <t xml:space="preserve"> Mia-Amore </t>
    </r>
    <r>
      <rPr>
        <sz val="12"/>
        <color theme="1"/>
        <rFont val="Arial"/>
        <family val="2"/>
        <charset val="204"/>
      </rPr>
      <t>выполнен из принтованной смесовой ткани. Вдоль бортов и низу рукавов проходит контрастный кант. По бокам расположены карманы.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</si>
  <si>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широким рукавом длиной 3/4. Халат выполнен из принтованного смесового шелка с однотонной отделкой по бортам и низу рукавов. По бокам изделия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</si>
  <si>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элегантная сорочка</t>
    </r>
    <r>
      <rPr>
        <b/>
        <i/>
        <sz val="12"/>
        <color rgb="FF993366"/>
        <rFont val="Arial Cyr"/>
        <charset val="204"/>
      </rPr>
      <t xml:space="preserve"> Mia-Amore</t>
    </r>
    <r>
      <rPr>
        <sz val="12"/>
        <color theme="1"/>
        <rFont val="Arial Cyr"/>
        <charset val="204"/>
      </rPr>
      <t xml:space="preserve"> с коротким рукавом, полуприлегающего силуэта, без подреза под грудью, выполнена из принтованного смесового шелка с однотонной отделкой. Декор-маленький атласный бантик с подвеской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</si>
  <si>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натурального полотна. Рукава по низу декорированы широкой контрастной обтачкой с кантом, борт халата декорирован контрастной планкой и кантом. Спереди халата накладные карманы. По талии ширина халата регулируется поясом, украшенным золотыми кисточками.</t>
    </r>
    <r>
      <rPr>
        <sz val="12"/>
        <color indexed="8"/>
        <rFont val="Arial Cyr"/>
        <charset val="204"/>
      </rPr>
      <t xml:space="preserve">
    Состав:
</t>
    </r>
    <r>
      <rPr>
        <b/>
        <sz val="12"/>
        <color indexed="8"/>
        <rFont val="Arial Cyr"/>
        <charset val="204"/>
      </rPr>
      <t>58% натуральный шелк, 42% вискоза</t>
    </r>
  </si>
  <si>
    <r>
      <t xml:space="preserve">
    Короткая сорочка </t>
    </r>
    <r>
      <rPr>
        <b/>
        <i/>
        <sz val="12"/>
        <color rgb="FF993366"/>
        <rFont val="Arial Cyr"/>
        <charset val="204"/>
      </rPr>
      <t xml:space="preserve">Mia-Amore </t>
    </r>
    <r>
      <rPr>
        <sz val="12"/>
        <color theme="1"/>
        <rFont val="Arial Cyr"/>
        <charset val="204"/>
      </rPr>
      <t>на тонких бретелях из смесового принтованного шелка. Отрезные чашки лифа декорированы атласным кантов в тон принта. Особое очарование модели добавляет небольшой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</si>
  <si>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Cyr"/>
        <charset val="204"/>
      </rPr>
      <t>Mia-Amore</t>
    </r>
    <r>
      <rPr>
        <sz val="12"/>
        <color theme="1"/>
        <rFont val="Arial Cyr"/>
        <charset val="204"/>
      </rPr>
      <t xml:space="preserve"> с запахом выполнен из смесового принтованного шелкового полотна. Воротник шалька из однотонного атласа отделан по краю ажурным кружевом. Рукава халата отделаны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</si>
  <si>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однотонного смесового шелка и декорирована ажурным кружевом, которое расположено по вырезу и низу сорочки. Декор-маленький атласный бантик с подвеской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</si>
  <si>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выполнен из однотонного смесового шелка. Верх топа и низ шорт декорированы ажурным кружевом. Вырез топа по центру украшен атласным бантиком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</si>
  <si>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Эффектный комбидресс</t>
    </r>
    <r>
      <rPr>
        <b/>
        <i/>
        <sz val="12"/>
        <color rgb="FF993366"/>
        <rFont val="Arial Cyr"/>
        <charset val="204"/>
      </rPr>
      <t xml:space="preserve"> Mia-Amore</t>
    </r>
    <r>
      <rPr>
        <sz val="12"/>
        <color theme="1"/>
        <rFont val="Arial Cyr"/>
        <charset val="204"/>
      </rPr>
      <t xml:space="preserve"> на тонких бретелях, выполнен из однотонного смесового шелка и дополнен кружевными вставками. По бокам шорт расположены пикантные разрезы. По центру выреза- атласный бантик с подвеской. Линию талии можно подчеркнуть за счет широкого пояса с кружевными вставками на концах,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</si>
  <si>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Элегантный комплект </t>
    </r>
    <r>
      <rPr>
        <b/>
        <i/>
        <sz val="12"/>
        <color rgb="FF993366"/>
        <rFont val="Arial Cyr"/>
        <charset val="204"/>
      </rPr>
      <t>Mia-Amore</t>
    </r>
    <r>
      <rPr>
        <sz val="12"/>
        <color theme="1"/>
        <rFont val="Arial Cyr"/>
        <charset val="204"/>
      </rPr>
      <t xml:space="preserve"> - состоит из жакета с длинным рукавом, широких брюк и кружевного бралетта, выполнен из смесового шелка и дополнен кружевными вставками. Линию талии можно подчеркнуть за счет широкого пояса с кружевными вставками на концах,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</si>
  <si>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элегантная сорочка </t>
    </r>
    <r>
      <rPr>
        <b/>
        <i/>
        <sz val="12"/>
        <color rgb="FF993366"/>
        <rFont val="Arial Cyr"/>
        <charset val="204"/>
      </rPr>
      <t>Mia-Amore</t>
    </r>
    <r>
      <rPr>
        <sz val="12"/>
        <color theme="1"/>
        <rFont val="Arial Cyr"/>
        <charset val="204"/>
      </rPr>
      <t xml:space="preserve"> полуприлегающего силуэта с высоким разрезом с боку, на тонких бретелях и без подреза под грудью, выполнена из однотонного смесового шелка и декорирована ажурным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</si>
  <si>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indexed="25"/>
        <rFont val="Arial"/>
        <family val="2"/>
        <charset val="204"/>
      </rPr>
      <t>Mia-Amore</t>
    </r>
    <r>
      <rPr>
        <sz val="12"/>
        <color indexed="8"/>
        <rFont val="Arial"/>
        <family val="2"/>
        <charset val="204"/>
      </rPr>
      <t xml:space="preserve"> состоит из топа на тонких бретелях и шорт, выполнен из однотонного смесового шелка. Контрастная кружевная вышивка украшает чашки топа. Низ топа и шорт обработан узким кружевом в цвет вышивки. По центру выреза топа расположен маленький атласный бантик с кисточкой.
    Состав:
</t>
    </r>
    <r>
      <rPr>
        <b/>
        <sz val="12"/>
        <color indexed="8"/>
        <rFont val="Arial"/>
        <family val="2"/>
        <charset val="204"/>
      </rPr>
      <t>70% натуральный шёлк, 25% полиэстер, 5% эластан</t>
    </r>
  </si>
  <si>
    <r>
      <t xml:space="preserve">
    Короткий халат </t>
    </r>
    <r>
      <rPr>
        <b/>
        <i/>
        <sz val="12"/>
        <color rgb="FF993366"/>
        <rFont val="Arial Cyr"/>
        <charset val="204"/>
      </rPr>
      <t>Mia-Amore</t>
    </r>
    <r>
      <rPr>
        <sz val="12"/>
        <color theme="1"/>
        <rFont val="Arial Cyr"/>
        <charset val="204"/>
      </rPr>
      <t xml:space="preserve"> с запахом и на поясе выполнен из принтованного смесового шелка. Борт халата и низ рукавов декорированы контрастным тонким кантом.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</si>
  <si>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Жакет</t>
    </r>
    <r>
      <rPr>
        <b/>
        <i/>
        <sz val="12"/>
        <color rgb="FF993366"/>
        <rFont val="Arial Cyr"/>
        <charset val="204"/>
      </rPr>
      <t xml:space="preserve"> Mia-Amore </t>
    </r>
    <r>
      <rPr>
        <sz val="12"/>
        <color theme="1"/>
        <rFont val="Arial Cyr"/>
        <charset val="204"/>
      </rPr>
      <t>на пуговицах с брюками выполнены из принтованного смесового шелка. Край борта жакета, рукава и карманы декорированы контрастным тонким кантом.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</si>
  <si>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Удлиненная рубашка </t>
    </r>
    <r>
      <rPr>
        <b/>
        <i/>
        <sz val="12"/>
        <color rgb="FF993366"/>
        <rFont val="Arial Cyr"/>
        <charset val="204"/>
      </rPr>
      <t xml:space="preserve">Mia-Amore </t>
    </r>
    <r>
      <rPr>
        <sz val="12"/>
        <color theme="1"/>
        <rFont val="Arial Cyr"/>
        <charset val="204"/>
      </rPr>
      <t>с центральной застежкой на пуговицы выполнена из принтованного смесового шелка. Край борта рубашки, рукава и карманы декорированы контрастным тонким кантом.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</si>
  <si>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принтованного смесового шелка и декорирована ажурным кружевом, которое расположено по вырезу и низу сорочки. Декор - маленький атласный бантик с подвеской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</si>
  <si>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Элегантный комплект</t>
    </r>
    <r>
      <rPr>
        <b/>
        <i/>
        <sz val="12"/>
        <color rgb="FF993366"/>
        <rFont val="Arial Cyr"/>
        <charset val="204"/>
      </rPr>
      <t xml:space="preserve"> Mia-Amore</t>
    </r>
    <r>
      <rPr>
        <sz val="12"/>
        <color rgb="FF993366"/>
        <rFont val="Arial Cyr"/>
        <charset val="204"/>
      </rPr>
      <t xml:space="preserve"> </t>
    </r>
    <r>
      <rPr>
        <sz val="12"/>
        <color indexed="8"/>
        <rFont val="Arial Cyr"/>
        <charset val="204"/>
      </rPr>
      <t xml:space="preserve">из смесового шелкового полотна состоит из жакета и брюк. Жакет свободного силуэта, с отложным воротником, с длинными рукавами и прорезными карманами в рамку. К жакету прилагается двухсторонний пояс. Жакет выполнен из основного полотна, с роскошным восточным узором, в качестве отделки – ткань-компаньон и золотистый кантик, в цвет рисунка. Брюки выполнены полностью из ткани-компаньона, в боковых швах карманы.
    Состав:
</t>
    </r>
    <r>
      <rPr>
        <b/>
        <sz val="12"/>
        <color indexed="8"/>
        <rFont val="Arial Cyr"/>
        <charset val="204"/>
      </rPr>
      <t>70% натуральный шелк, 25% полиэстер, 5% эластан</t>
    </r>
  </si>
  <si>
    <r>
      <t xml:space="preserve">
    Короткая сорочка</t>
    </r>
    <r>
      <rPr>
        <b/>
        <i/>
        <sz val="12"/>
        <color indexed="25"/>
        <rFont val="Arial Cyr"/>
        <charset val="204"/>
      </rPr>
      <t xml:space="preserve"> </t>
    </r>
    <r>
      <rPr>
        <b/>
        <i/>
        <sz val="12"/>
        <color rgb="FF993366"/>
        <rFont val="Arial Cyr"/>
        <charset val="204"/>
      </rPr>
      <t>Mia-Amore</t>
    </r>
    <r>
      <rPr>
        <sz val="12"/>
        <color indexed="8"/>
        <rFont val="Arial Cyr"/>
        <charset val="204"/>
      </rPr>
      <t xml:space="preserve"> из смесового шелкового полотна с роскошным восточным узором. Отделка лифа выполнена из ткани-компаньона с кантом золотистого оттенка, в цвет рисунка. Сорочка украшена элегантным черным бантиком с подвеской.
    Состав:
</t>
    </r>
    <r>
      <rPr>
        <b/>
        <sz val="12"/>
        <color indexed="8"/>
        <rFont val="Arial Cyr"/>
        <charset val="204"/>
      </rPr>
      <t>70% натуральный шелк, 25% полиэстер, 5% эластан</t>
    </r>
  </si>
  <si>
    <r>
      <t xml:space="preserve">
    Комплект с шортами </t>
    </r>
    <r>
      <rPr>
        <b/>
        <i/>
        <sz val="12"/>
        <color rgb="FF993366"/>
        <rFont val="Arial Cyr"/>
        <charset val="204"/>
      </rPr>
      <t xml:space="preserve">Mia-Amore </t>
    </r>
    <r>
      <rPr>
        <sz val="12"/>
        <color theme="1"/>
        <rFont val="Arial Cyr"/>
        <charset val="204"/>
      </rPr>
      <t>из смесового шелкового полотна с роскошным восточным узором. Топ на тонких бретелях, с отделкой по линии декольте. Шорты с карманами в боковых швах и с притачными манжетами. Отделка лифа и манжеты шорт выполнены из ткани-компаньона с кантом золотистого оттенка, в цвет рисунка. Топ украшен элегантным черным бантиком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</si>
  <si>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 кимоно </t>
    </r>
    <r>
      <rPr>
        <b/>
        <i/>
        <sz val="12"/>
        <color rgb="FF993366"/>
        <rFont val="Arial Cyr"/>
        <charset val="204"/>
      </rPr>
      <t>Mia-Amore</t>
    </r>
    <r>
      <rPr>
        <sz val="12"/>
        <color theme="1"/>
        <rFont val="Arial Cyr"/>
        <charset val="204"/>
      </rPr>
      <t xml:space="preserve"> из смесового шелкового полотна с роскошным восточным узором. Борта халата и притачные манжеты на длинных рукавах выполнены из ткани-компаньона с кантом золотистого оттенка, в цвет рисунка. В боковых швах карманы. В комплекте идет пояс.</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</si>
  <si>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Элегантный комплект-тройка</t>
    </r>
    <r>
      <rPr>
        <b/>
        <i/>
        <sz val="12"/>
        <color rgb="FF993366"/>
        <rFont val="Arial Cyr"/>
        <charset val="204"/>
      </rPr>
      <t xml:space="preserve"> Mia-Amore</t>
    </r>
    <r>
      <rPr>
        <sz val="12"/>
        <color theme="1"/>
        <rFont val="Arial Cyr"/>
        <charset val="204"/>
      </rPr>
      <t xml:space="preserve"> из смесового шелкового полотна состоит из жакета, топа и брюк. Жакет свободного силуэта, с отложным воротником, с длинными рукавами и прорезными карманами в рамку. К жакету прилагается двухсторонний пояс. Топ на тонких бретелях, с отделкой по линии декольте. Жакет и топ выполнены из основного полотна, с роскошным восточным узором, в качестве отделки – ткань-компаньон и золотистый кантик, в цвет рисунка. Брюки выполнены полностью из ткани-компаньона,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</si>
  <si>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из однотонного смесового шелкового полотна, верх декольте и низ сорочки декорирован кружевом. Сорочка украшена бантиком с подвеской. На спинке кружевная вставка.</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</si>
  <si>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Короткий халат </t>
    </r>
    <r>
      <rPr>
        <b/>
        <i/>
        <sz val="12"/>
        <color rgb="FF993366"/>
        <rFont val="Arial"/>
        <family val="2"/>
        <charset val="204"/>
      </rPr>
      <t>Mia-Amore</t>
    </r>
    <r>
      <rPr>
        <sz val="12"/>
        <color theme="1"/>
        <rFont val="Arial"/>
        <family val="2"/>
        <charset val="204"/>
      </rPr>
      <t xml:space="preserve"> выполнен из смесового шелкового полотна с изящным принтом. Линию борта и манжеты рукавов украшают тонкие контрастные канты. В боковых швах карманы.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</si>
  <si>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Рубашка-халат </t>
    </r>
    <r>
      <rPr>
        <b/>
        <i/>
        <sz val="12"/>
        <color rgb="FF993366"/>
        <rFont val="Arial Cyr"/>
        <charset val="204"/>
      </rPr>
      <t>Mia-Amore</t>
    </r>
    <r>
      <rPr>
        <sz val="12"/>
        <color theme="1"/>
        <rFont val="Arial Cyr"/>
        <charset val="204"/>
      </rPr>
      <t xml:space="preserve"> на пуговицах, с длинными рукавами выполнена из смесового шелкового полотна с элегантным цветочным принтом. Манжеты рукавов, воротник халата, а так же отделка накладного нагрудного кармана выполнены из черного смесового шелка с кантом золотистого оттенка в цвет принта. Внизу боковых швов разрезы.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</si>
  <si>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Mia-Amore</t>
    </r>
    <r>
      <rPr>
        <sz val="12"/>
        <color theme="1"/>
        <rFont val="Arial Cyr"/>
        <charset val="204"/>
      </rPr>
      <t xml:space="preserve"> из смесового шелкового полотна с цветочным принтом. Сорочка приталенного силуэта, слегка расклешенная к низу. Тонкие бретели сорочки и отделка лифа выполнены из черного смесового шелка с кантом золотистого оттенка в цвет принта. Спинка со слегка углубленным V-образным вырезом для завершения утонченного образа.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</si>
  <si>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халат-кимоно </t>
    </r>
    <r>
      <rPr>
        <b/>
        <i/>
        <sz val="12"/>
        <color rgb="FF993366"/>
        <rFont val="Arial Cyr"/>
        <charset val="204"/>
      </rPr>
      <t>Mia-Amore</t>
    </r>
    <r>
      <rPr>
        <sz val="12"/>
        <color theme="1"/>
        <rFont val="Arial Cyr"/>
        <charset val="204"/>
      </rPr>
      <t xml:space="preserve"> с широким рукавом длиной 3/4. Халат выполнен из принтованного смесового шелка с однотонной отделкой по бортам и низу рукавов. По бокам модели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</si>
  <si>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с брюками </t>
    </r>
    <r>
      <rPr>
        <b/>
        <i/>
        <sz val="12"/>
        <color rgb="FF993366"/>
        <rFont val="Arial Cyr"/>
        <charset val="204"/>
      </rPr>
      <t>Mia-Amore</t>
    </r>
    <r>
      <rPr>
        <sz val="12"/>
        <color theme="1"/>
        <rFont val="Arial Cyr"/>
        <charset val="204"/>
      </rPr>
      <t xml:space="preserve"> выполнен из принтованного  смесового полотна. Низ топа декорирован изысканным широким кружевом, которое не вырезается, короткие рукава выполнены из кружева. По центру лифа милый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</si>
  <si>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халат-рубашка с английским воротником на пуговицах </t>
    </r>
    <r>
      <rPr>
        <b/>
        <i/>
        <sz val="12"/>
        <color rgb="FF993366"/>
        <rFont val="Arial Cyr"/>
        <charset val="204"/>
      </rPr>
      <t xml:space="preserve">Mia-Amore </t>
    </r>
    <r>
      <rPr>
        <sz val="12"/>
        <color theme="1"/>
        <rFont val="Arial Cyr"/>
        <charset val="204"/>
      </rPr>
      <t>с длинными рукавами выполнен из принтованного  смесового полотна. Низ рукавов декорирован изысканным широким вырезным кружевом. Халат регулируется по ширине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</si>
  <si>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без подреза под грудью, выполнена из смесового принтованного шелка с отделкой в виде контрастных кантов. По бокам обработаны разрезы. Декор- двухцветный атласный бантик с подвеской по центру выреза.</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</si>
  <si>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и шорт, выполнен из смесового шелка с купонным принтом и отделкой в виде контрастных кантов. Декор - двухцветный атласный бантик с подвеской по центру выреза топа.</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</si>
  <si>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family val="2"/>
        <charset val="204"/>
      </rPr>
      <t xml:space="preserve">Mia-Amore </t>
    </r>
    <r>
      <rPr>
        <sz val="12"/>
        <color theme="1"/>
        <rFont val="Arial"/>
        <family val="2"/>
        <charset val="204"/>
      </rPr>
      <t>состоит из жакета и брюк, выполнен из смесового шелка с купонным принтом. По бокам брюк расположены карманы. Линию талии можно подчеркнуть за счет пояса.</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</si>
  <si>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t>
    </r>
    <r>
      <rPr>
        <b/>
        <i/>
        <sz val="12"/>
        <color indexed="25"/>
        <rFont val="Arial"/>
        <family val="2"/>
        <charset val="204"/>
      </rPr>
      <t xml:space="preserve"> Mia-Amore</t>
    </r>
    <r>
      <rPr>
        <sz val="12"/>
        <color indexed="8"/>
        <rFont val="Arial"/>
        <family val="2"/>
        <charset val="204"/>
      </rPr>
      <t xml:space="preserve"> состоит из топа на тонких бретелях и шорт, выполнен из однотонного смесового шелкового полотна. Лиф топа и низ шорт декорирован кружевом. Топ украшен элегантным бантиком с подвеской. 
    Состав:
</t>
    </r>
    <r>
      <rPr>
        <b/>
        <sz val="12"/>
        <color indexed="8"/>
        <rFont val="Arial"/>
        <family val="2"/>
        <charset val="204"/>
      </rPr>
      <t>70% натуральный шёлк, 25% полиэстер, 5% эластан</t>
    </r>
  </si>
  <si>
    <r>
      <t xml:space="preserve">
    Элегантный комплект-тройка</t>
    </r>
    <r>
      <rPr>
        <b/>
        <i/>
        <sz val="12"/>
        <color rgb="FF993366"/>
        <rFont val="Arial"/>
        <family val="2"/>
        <charset val="204"/>
      </rPr>
      <t xml:space="preserve"> Mia-Amore</t>
    </r>
    <r>
      <rPr>
        <sz val="12"/>
        <color theme="1"/>
        <rFont val="Arial"/>
        <family val="2"/>
        <charset val="204"/>
      </rPr>
      <t xml:space="preserve"> из однотонного смесового шелкового полотна, состоит из жакета, топа и брюк. Жакет свободного силуэта, с отложным воротником, с рукавами ¾. Манжеты декорированы кружевом, линию борта украшают тонкие контрастные канты. Пояс украшен декоративными кисточками. Топ на тонких бретелях из однотонного смесового шелкового полотна, верх декольте декорирован кружевом, топ украшен элегантным бантиком с подвеской. Брюки выполнены из смесового однотонного шелкового полотна, в боковых швах карманы. Боковые швы украшают тонкие контрастные канты.</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</si>
  <si>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Длинная сорочка </t>
    </r>
    <r>
      <rPr>
        <b/>
        <i/>
        <sz val="12"/>
        <color rgb="FF993366"/>
        <rFont val="Arial"/>
        <family val="2"/>
        <charset val="204"/>
      </rPr>
      <t>Mia-Amore</t>
    </r>
    <r>
      <rPr>
        <sz val="12"/>
        <color theme="1"/>
        <rFont val="Arial"/>
        <family val="2"/>
        <charset val="204"/>
      </rPr>
      <t xml:space="preserve"> с V-образным вырезом, выполнена из однотонного смесового шелка. Верх декольте, разреза и спинки сорочки декорированы кружевом. Лиф украшен бантиком с подвеской.</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</si>
  <si>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Элегантный длинный халат</t>
    </r>
    <r>
      <rPr>
        <b/>
        <i/>
        <sz val="12"/>
        <color indexed="25"/>
        <rFont val="Arial"/>
        <family val="2"/>
        <charset val="204"/>
      </rPr>
      <t xml:space="preserve"> Mia-Amore</t>
    </r>
    <r>
      <rPr>
        <sz val="12"/>
        <color indexed="8"/>
        <rFont val="Arial"/>
        <family val="2"/>
        <charset val="204"/>
      </rPr>
      <t xml:space="preserve"> на пуговицах и с отложным воротником из однотонного смесового шелкового полотна. Низ рукавов ¾ декорирован кружевом. Линию борта и накладные карманы украшают тонкие контрастные канты. Пояс украшен декоративными кисточками.
    Состав:
</t>
    </r>
    <r>
      <rPr>
        <b/>
        <sz val="12"/>
        <color indexed="8"/>
        <rFont val="Arial"/>
        <family val="2"/>
        <charset val="204"/>
      </rPr>
      <t>70% натуральный шёлк,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</si>
  <si>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с отрезными чашками из принтованного смесового шелкового полотна, верх декольте и низ сорочки декорирован кружевом, под линией подреза расположены кружевные вставки. Сорочка украшена бантиком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</si>
  <si>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на тонких бретелях из принтованного смесового шелкового полотна, верх декольте и низ сорочки декорирован кружевом. Сорочка украшена бантиком с подвеской. На спинке кружевная вставка.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</si>
  <si>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 xml:space="preserve">Mia-Amore </t>
    </r>
    <r>
      <rPr>
        <sz val="12"/>
        <color theme="1"/>
        <rFont val="Arial Cyr"/>
        <charset val="204"/>
      </rPr>
      <t>из принтованного смесового шелкового полотна, состоит из жакета, топа и брюк. Жакет свободного силуэта, с отложным однотонным воротником, с рукавами ¾. Линию борта украшает тонкий кант. Низ рукавов декорирован ажурным кружевом. К жакету прилагается пояс, декорированный кружевом. Однотонный топ выполнен из смесового шелкового полотна, верх декольте декорирован ажурным кружевом и бантиком с подвеской. Брюки выполнены из смесового принтованного шелкового полотна, боковые швы украшают однотонные канты,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</si>
  <si>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t>
    </r>
    <r>
      <rPr>
        <b/>
        <i/>
        <sz val="12"/>
        <color rgb="FF993366"/>
        <rFont val="Arial"/>
        <family val="2"/>
        <charset val="204"/>
      </rPr>
      <t xml:space="preserve"> Mia Amore</t>
    </r>
    <r>
      <rPr>
        <sz val="12"/>
        <color indexed="8"/>
        <rFont val="Arial"/>
        <family val="2"/>
        <charset val="204"/>
      </rPr>
      <t xml:space="preserve"> выполнен из смесового шелкового полотна. Борт, низ халата и рукавов декорированы тонким кружевом, вырезанная по форме кружева кромка ткани придает удивительную воздушность модели. Дизайн коллекции - студия Angelo Bellini (Milano).
    Состав:
</t>
    </r>
    <r>
      <rPr>
        <b/>
        <sz val="12"/>
        <color indexed="8"/>
        <rFont val="Arial"/>
        <family val="2"/>
        <charset val="204"/>
      </rPr>
      <t>70% натуральный шёлк, 25% полиэстер, 5% эластан</t>
    </r>
  </si>
  <si>
    <r>
      <t xml:space="preserve">
    Комплект с брюками</t>
    </r>
    <r>
      <rPr>
        <b/>
        <i/>
        <sz val="12"/>
        <color indexed="25"/>
        <rFont val="Arial"/>
        <family val="2"/>
        <charset val="204"/>
      </rPr>
      <t xml:space="preserve"> </t>
    </r>
    <r>
      <rPr>
        <b/>
        <i/>
        <sz val="12"/>
        <color rgb="FF993366"/>
        <rFont val="Arial"/>
        <family val="2"/>
        <charset val="204"/>
      </rPr>
      <t>Mia Amore</t>
    </r>
    <r>
      <rPr>
        <sz val="12"/>
        <color rgb="FF993366"/>
        <rFont val="Arial"/>
        <family val="2"/>
        <charset val="204"/>
      </rPr>
      <t xml:space="preserve"> </t>
    </r>
    <r>
      <rPr>
        <sz val="12"/>
        <color indexed="8"/>
        <rFont val="Arial"/>
        <family val="2"/>
        <charset val="204"/>
      </rPr>
      <t xml:space="preserve">из смесового шелкового полотна. Лиф и низ блузы с короткими рукавами декорированы изысканным кружевом, вырезанная по форме кружева кромка ткани придает удивительную воздушность моде
    Дизайн коллекции - студия Angelo Bellini (Milano).
    Состав:
</t>
    </r>
    <r>
      <rPr>
        <b/>
        <sz val="12"/>
        <color indexed="8"/>
        <rFont val="Arial"/>
        <family val="2"/>
        <charset val="204"/>
      </rPr>
      <t>70% натуральный шёлк, 25% полиэстер, 5% эластан</t>
    </r>
  </si>
  <si>
    <r>
      <t xml:space="preserve">
    Халат-рубашка </t>
    </r>
    <r>
      <rPr>
        <b/>
        <i/>
        <sz val="12"/>
        <color rgb="FF993366"/>
        <rFont val="Arial"/>
        <family val="2"/>
        <charset val="204"/>
      </rPr>
      <t>Mia Amore</t>
    </r>
    <r>
      <rPr>
        <sz val="12"/>
        <color theme="1"/>
        <rFont val="Arial"/>
        <family val="2"/>
        <charset val="204"/>
      </rPr>
      <t xml:space="preserve"> выполнена из смесового шелкового полотна. Низ рукавов рубашки декорированы изысканным кружевом. Воротник и борт рубашки подчеркивает контрастный эффектный кант. 
Дизайн коллекции - студия Angelo Bellini (Milano).</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</si>
  <si>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Рубашка </t>
    </r>
    <r>
      <rPr>
        <b/>
        <i/>
        <sz val="12"/>
        <color rgb="FF993366"/>
        <rFont val="Arial Cyr"/>
        <charset val="204"/>
      </rPr>
      <t>Mia-Amore</t>
    </r>
    <r>
      <rPr>
        <sz val="12"/>
        <color theme="1"/>
        <rFont val="Arial Cyr"/>
        <charset val="204"/>
      </rPr>
      <t xml:space="preserve"> длиной чуть выше колен, с разрезами по боковым швам, с длинным рукавом, выполнена из смесового шелкового полотна. Низ рубашки и верхний край накладного кармана декорированы вырезанными вручную элементами кружева. Кромка ткани вырезана четко по форме кружева, огибая каждый завиток, что придает особый шик и утонченность модели.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</si>
  <si>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family val="2"/>
        <charset val="204"/>
      </rPr>
      <t xml:space="preserve">Mia-Amore </t>
    </r>
    <r>
      <rPr>
        <sz val="12"/>
        <color theme="1"/>
        <rFont val="Arial"/>
        <family val="2"/>
        <charset val="204"/>
      </rPr>
      <t>на тонких бретелях выполнена из искусственного шелка с жаккардовой основой. Вставки из ажурного кружева украшают верхнюю часть полочки и спинки. Декор - атласный цветок по центру выреза.</t>
    </r>
    <r>
      <rPr>
        <sz val="12"/>
        <color indexed="8"/>
        <rFont val="Arial"/>
        <family val="2"/>
        <charset val="204"/>
      </rPr>
      <t xml:space="preserve">
    Состав:
</t>
    </r>
    <r>
      <rPr>
        <b/>
        <sz val="12"/>
        <color indexed="8"/>
        <rFont val="Arial"/>
        <family val="2"/>
        <charset val="204"/>
      </rPr>
      <t>100% полиэстер</t>
    </r>
  </si>
  <si>
    <r>
      <t xml:space="preserve">
    Короткая сорочка</t>
    </r>
    <r>
      <rPr>
        <b/>
        <i/>
        <sz val="12"/>
        <color rgb="FF993366"/>
        <rFont val="Arial"/>
        <family val="2"/>
        <charset val="204"/>
      </rPr>
      <t xml:space="preserve"> Mia-Amore </t>
    </r>
    <r>
      <rPr>
        <sz val="12"/>
        <color theme="1"/>
        <rFont val="Arial"/>
        <family val="2"/>
        <charset val="204"/>
      </rPr>
      <t>на тонких бретелях без подреза под грудью, выполнена из искусственного шелка с жаккардовой основой. Вставки из ажурного кружева украшают низ сорочки, а также верх спинки. Вырез обработан узким кружевом. Декор - атласный цветок по центру выреза.</t>
    </r>
    <r>
      <rPr>
        <sz val="12"/>
        <color indexed="8"/>
        <rFont val="Arial"/>
        <family val="2"/>
        <charset val="204"/>
      </rPr>
      <t xml:space="preserve">
    Состав:
</t>
    </r>
    <r>
      <rPr>
        <b/>
        <sz val="12"/>
        <color indexed="8"/>
        <rFont val="Arial"/>
        <family val="2"/>
        <charset val="204"/>
      </rPr>
      <t>100% полиэстер</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</si>
  <si>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и шорт, выполнен из искусственного шелка с жаккардовой основой. Вставка из ажурного кружева расположена по низу топа, узким кружевом обработан вырез топа и низ шорт. Декор - атласный цветок по центру выреза.</t>
    </r>
    <r>
      <rPr>
        <sz val="12"/>
        <color indexed="8"/>
        <rFont val="Arial"/>
        <family val="2"/>
        <charset val="204"/>
      </rPr>
      <t xml:space="preserve">
    Состав:
</t>
    </r>
    <r>
      <rPr>
        <b/>
        <sz val="12"/>
        <color indexed="8"/>
        <rFont val="Arial"/>
        <family val="2"/>
        <charset val="204"/>
      </rPr>
      <t>100% полиэстер</t>
    </r>
  </si>
  <si>
    <r>
      <t xml:space="preserve">
    Короткая сорочка</t>
    </r>
    <r>
      <rPr>
        <b/>
        <i/>
        <sz val="12"/>
        <color rgb="FF993366"/>
        <rFont val="Arial"/>
        <family val="2"/>
        <charset val="204"/>
      </rPr>
      <t xml:space="preserve"> Mia-Amore</t>
    </r>
    <r>
      <rPr>
        <sz val="12"/>
        <color rgb="FF993366"/>
        <rFont val="Arial"/>
        <family val="2"/>
        <charset val="204"/>
      </rPr>
      <t xml:space="preserve"> </t>
    </r>
    <r>
      <rPr>
        <sz val="12"/>
        <color theme="1"/>
        <rFont val="Arial"/>
        <family val="2"/>
        <charset val="204"/>
      </rPr>
      <t>на тонких бретелях, выполнена из искусственного шелка с жаккардовой основой. Вставки из ажурного кружева украшают чашки, низ сорочки, а также верх спинки. Декор - атласный цветок по центру выреза.</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</si>
  <si>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Mia-Mella</t>
    </r>
    <r>
      <rPr>
        <sz val="12"/>
        <color theme="1"/>
        <rFont val="Arial"/>
        <family val="2"/>
        <charset val="204"/>
      </rPr>
      <t xml:space="preserve"> с вытачками на груди на тонких бретелях выполнена из однотонного искусственного шелкового полотна с атласным блеском.</t>
    </r>
    <r>
      <rPr>
        <sz val="12"/>
        <color indexed="8"/>
        <rFont val="Arial"/>
        <family val="2"/>
        <charset val="204"/>
      </rPr>
      <t xml:space="preserve">
    Состав:
</t>
    </r>
    <r>
      <rPr>
        <b/>
        <sz val="12"/>
        <color indexed="8"/>
        <rFont val="Arial"/>
        <family val="2"/>
        <charset val="204"/>
      </rPr>
      <t xml:space="preserve"> 100% полиэстер</t>
    </r>
  </si>
  <si>
    <r>
      <t xml:space="preserve">
    Комплект </t>
    </r>
    <r>
      <rPr>
        <b/>
        <i/>
        <sz val="12"/>
        <color rgb="FF993366"/>
        <rFont val="Arial"/>
        <family val="2"/>
        <charset val="204"/>
      </rPr>
      <t>Mia-Mella</t>
    </r>
    <r>
      <rPr>
        <sz val="12"/>
        <color theme="1"/>
        <rFont val="Arial"/>
        <family val="2"/>
        <charset val="204"/>
      </rPr>
      <t xml:space="preserve"> состоит из жакета с длинным рукавом, центральной застежкой на пуговицы и брюк. Комплект выполнен из принтованного  искусственного шелкового полотна с атласным блеском. Рукава, борт, карманы жакета и низ брюк декорированы контрастным кантом.</t>
    </r>
    <r>
      <rPr>
        <sz val="12"/>
        <color indexed="8"/>
        <rFont val="Arial"/>
        <family val="2"/>
        <charset val="204"/>
      </rPr>
      <t xml:space="preserve">
    Состав:
</t>
    </r>
    <r>
      <rPr>
        <b/>
        <sz val="12"/>
        <color indexed="8"/>
        <rFont val="Arial"/>
        <family val="2"/>
        <charset val="204"/>
      </rPr>
      <t xml:space="preserve"> 100% полиэстер</t>
    </r>
  </si>
  <si>
    <r>
      <t xml:space="preserve">
    Короткий халат </t>
    </r>
    <r>
      <rPr>
        <b/>
        <i/>
        <sz val="12"/>
        <color rgb="FF993366"/>
        <rFont val="Arial"/>
        <family val="2"/>
        <charset val="204"/>
      </rPr>
      <t>Mia-Mella</t>
    </r>
    <r>
      <rPr>
        <sz val="12"/>
        <color theme="1"/>
        <rFont val="Arial"/>
        <family val="2"/>
        <charset val="204"/>
      </rPr>
      <t xml:space="preserve"> с рукавами 3/4 выполнен из принтованного искусственного шелкового полотна с атласным блеском. Низ рукавов и борт халата декорированы контрастным кантом. Халат на запахе с поясом, в боковых швах есть карманы.</t>
    </r>
    <r>
      <rPr>
        <sz val="12"/>
        <color indexed="8"/>
        <rFont val="Arial"/>
        <family val="2"/>
        <charset val="204"/>
      </rPr>
      <t xml:space="preserve">
    Состав:
</t>
    </r>
    <r>
      <rPr>
        <b/>
        <sz val="12"/>
        <color indexed="8"/>
        <rFont val="Arial"/>
        <family val="2"/>
        <charset val="204"/>
      </rPr>
      <t xml:space="preserve"> 100% полиэстер</t>
    </r>
  </si>
  <si>
    <r>
      <t xml:space="preserve">
    Рубашка</t>
    </r>
    <r>
      <rPr>
        <b/>
        <i/>
        <sz val="12"/>
        <color rgb="FF993366"/>
        <rFont val="Arial"/>
        <family val="2"/>
        <charset val="204"/>
      </rPr>
      <t xml:space="preserve"> Mia-Mella </t>
    </r>
    <r>
      <rPr>
        <sz val="12"/>
        <color theme="1"/>
        <rFont val="Arial"/>
        <family val="2"/>
        <charset val="204"/>
      </rPr>
      <t>с центральной застежкой на пуговицы на пуговицах с рукавами длиной 3/4, выполнена  из принтованного искусственного шелкового полотна с атласным блеском. Низ рукавов, борт и воротник декорированы контрастным кантом.</t>
    </r>
    <r>
      <rPr>
        <sz val="12"/>
        <color indexed="8"/>
        <rFont val="Arial"/>
        <family val="2"/>
        <charset val="204"/>
      </rPr>
      <t xml:space="preserve">
    Состав:
</t>
    </r>
    <r>
      <rPr>
        <b/>
        <sz val="12"/>
        <color indexed="8"/>
        <rFont val="Arial"/>
        <family val="2"/>
        <charset val="204"/>
      </rPr>
      <t xml:space="preserve"> 100% полиэстер</t>
    </r>
  </si>
  <si>
    <r>
      <t xml:space="preserve">
    Комплект с шортами </t>
    </r>
    <r>
      <rPr>
        <b/>
        <i/>
        <sz val="12"/>
        <color rgb="FF993366"/>
        <rFont val="Arial"/>
        <family val="2"/>
        <charset val="204"/>
      </rPr>
      <t>Mia-Amore</t>
    </r>
    <r>
      <rPr>
        <sz val="12"/>
        <color theme="1"/>
        <rFont val="Arial"/>
        <family val="2"/>
        <charset val="204"/>
      </rPr>
      <t xml:space="preserve"> на тонких бретелях выполнен из атласного шелка. По бокам шорт эффектные вставки из кружева. Лиф топа и низ шорт отделаны кружевом и бантиком.</t>
    </r>
    <r>
      <rPr>
        <sz val="12"/>
        <color indexed="8"/>
        <rFont val="Arial"/>
        <family val="2"/>
        <charset val="204"/>
      </rPr>
      <t xml:space="preserve">
    Состав:
</t>
    </r>
    <r>
      <rPr>
        <b/>
        <sz val="12"/>
        <color indexed="8"/>
        <rFont val="Arial"/>
        <family val="2"/>
        <charset val="204"/>
      </rPr>
      <t xml:space="preserve"> 100% полиэстер</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</si>
  <si>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без подреза под грудью выполнена из атласного шелка. Низ и лиф отделан тонким ажурным и кружевом.</t>
    </r>
    <r>
      <rPr>
        <sz val="12"/>
        <color indexed="8"/>
        <rFont val="Arial"/>
        <family val="2"/>
        <charset val="204"/>
      </rPr>
      <t xml:space="preserve">
    Состав:
</t>
    </r>
    <r>
      <rPr>
        <b/>
        <sz val="12"/>
        <color indexed="8"/>
        <rFont val="Arial"/>
        <family val="2"/>
        <charset val="204"/>
      </rPr>
      <t xml:space="preserve"> 100% полиэстер</t>
    </r>
  </si>
  <si>
    <r>
      <t xml:space="preserve">
    Короткая классическая сорочка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на тонких бретелях без подреза под грудью. Изделие выполнено из однотонного искусственного шелка на жаккардовой основе. Ажурное кружево украшает верх и низ сорочки. По бокам расположены пикантные разрезы. Декор - атласный бантик с подвеской, расположенный по центру выреза изделия.</t>
    </r>
    <r>
      <rPr>
        <sz val="12"/>
        <color indexed="8"/>
        <rFont val="Arial"/>
        <family val="2"/>
        <charset val="204"/>
      </rPr>
      <t xml:space="preserve">
    Состав:
</t>
    </r>
    <r>
      <rPr>
        <b/>
        <sz val="12"/>
        <color indexed="8"/>
        <rFont val="Arial"/>
        <family val="2"/>
        <charset val="204"/>
      </rPr>
      <t xml:space="preserve"> 100% полиэстер</t>
    </r>
  </si>
  <si>
    <r>
      <t xml:space="preserve">
    Романтичная короткая сорочка</t>
    </r>
    <r>
      <rPr>
        <b/>
        <i/>
        <sz val="12"/>
        <color rgb="FF993366"/>
        <rFont val="Arial"/>
        <family val="2"/>
        <charset val="204"/>
      </rPr>
      <t xml:space="preserve"> Mia-Amore</t>
    </r>
    <r>
      <rPr>
        <sz val="12"/>
        <color theme="1"/>
        <rFont val="Arial"/>
        <family val="2"/>
        <charset val="204"/>
      </rPr>
      <t xml:space="preserve"> на тонких бретелях без подреза под грудью с эффектной открытой спиной. Изделие выполнено из однотонного искусственного шелка на жаккардовой основе. Ажурное кружево украшает верх и низ сорочки. Декор - атласный бантик с подвеской, расположенный по центру выреза изделия.</t>
    </r>
    <r>
      <rPr>
        <sz val="12"/>
        <color indexed="8"/>
        <rFont val="Arial"/>
        <family val="2"/>
        <charset val="204"/>
      </rPr>
      <t xml:space="preserve">
    Состав:
</t>
    </r>
    <r>
      <rPr>
        <b/>
        <sz val="12"/>
        <color indexed="8"/>
        <rFont val="Arial"/>
        <family val="2"/>
        <charset val="204"/>
      </rPr>
      <t xml:space="preserve"> 100% полиэстер</t>
    </r>
  </si>
  <si>
    <r>
      <t xml:space="preserve">
    Элегантный короткий запашной халат </t>
    </r>
    <r>
      <rPr>
        <b/>
        <i/>
        <sz val="12"/>
        <color rgb="FF993366"/>
        <rFont val="Arial"/>
        <family val="2"/>
        <charset val="204"/>
      </rPr>
      <t xml:space="preserve">Mia-Amore </t>
    </r>
    <r>
      <rPr>
        <sz val="12"/>
        <color theme="1"/>
        <rFont val="Arial"/>
        <family val="2"/>
        <charset val="204"/>
      </rPr>
      <t>с длинными широкими рукавами, выполнен из однотонного искусственного шелка на жаккардовой основе и дополнен кружевными вставками, которые расположены по верху и низу рукавов. По бокам обработаны карманы.</t>
    </r>
    <r>
      <rPr>
        <sz val="12"/>
        <color indexed="8"/>
        <rFont val="Arial"/>
        <family val="2"/>
        <charset val="204"/>
      </rPr>
      <t xml:space="preserve">
    Состав:
</t>
    </r>
    <r>
      <rPr>
        <b/>
        <sz val="12"/>
        <color indexed="8"/>
        <rFont val="Arial"/>
        <family val="2"/>
        <charset val="204"/>
      </rPr>
      <t xml:space="preserve"> 100% полиэстер</t>
    </r>
  </si>
  <si>
    <r>
      <t xml:space="preserve">
    Игривый комбидресс</t>
    </r>
    <r>
      <rPr>
        <b/>
        <i/>
        <sz val="12"/>
        <color rgb="FF993366"/>
        <rFont val="Arial"/>
        <family val="2"/>
        <charset val="204"/>
      </rPr>
      <t xml:space="preserve"> Mia-Amore</t>
    </r>
    <r>
      <rPr>
        <sz val="12"/>
        <color theme="1"/>
        <rFont val="Arial"/>
        <family val="2"/>
        <charset val="204"/>
      </rPr>
      <t xml:space="preserve"> на тонких бретелях, выполнен из однотонного искусственного шелка на жаккардовой основе. Ажурное кружево украшает верх и низ изделия. Декор - атласный бантик с подвеской, расположенный по центру выреза изделия.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 xml:space="preserve"> 100% полиэстер</t>
    </r>
  </si>
  <si>
    <r>
      <t xml:space="preserve">
    Элегантный длинный запашной халат </t>
    </r>
    <r>
      <rPr>
        <b/>
        <i/>
        <sz val="12"/>
        <color rgb="FF993366"/>
        <rFont val="Arial"/>
        <family val="2"/>
        <charset val="204"/>
      </rPr>
      <t>Mia-Amore</t>
    </r>
    <r>
      <rPr>
        <sz val="12"/>
        <color theme="1"/>
        <rFont val="Arial"/>
        <family val="2"/>
        <charset val="204"/>
      </rPr>
      <t xml:space="preserve"> с длинными широкими рукавами, выполнен из однотонного искусственного шелка на жаккардовой основе и дополнен кружевными вставками, которые расположены по верху и низу рукавов. По бокам обработаны карманы.</t>
    </r>
    <r>
      <rPr>
        <sz val="12"/>
        <color indexed="8"/>
        <rFont val="Arial"/>
        <family val="2"/>
        <charset val="204"/>
      </rPr>
      <t xml:space="preserve">
    Состав:
</t>
    </r>
    <r>
      <rPr>
        <b/>
        <sz val="12"/>
        <color indexed="8"/>
        <rFont val="Arial"/>
        <family val="2"/>
        <charset val="204"/>
      </rPr>
      <t xml:space="preserve"> 100% полиэстер</t>
    </r>
  </si>
  <si>
    <r>
      <t xml:space="preserve">
   Стильный комплект</t>
    </r>
    <r>
      <rPr>
        <b/>
        <i/>
        <sz val="12"/>
        <color rgb="FF993366"/>
        <rFont val="Arial"/>
        <family val="2"/>
        <charset val="204"/>
      </rPr>
      <t xml:space="preserve"> Mia-Amore</t>
    </r>
    <r>
      <rPr>
        <sz val="12"/>
        <color theme="1"/>
        <rFont val="Arial"/>
        <family val="2"/>
        <charset val="204"/>
      </rPr>
      <t xml:space="preserve"> состоит из жакета с рукавами длиной 3/4 и орнаментальными манжетами, а также брюк. Жакет выполнен из двух видов принтованного искусственного шелка с блеском и отделкой в виде контрастных кантов, а брюки выполнены из однотонного атласа. По бокам брюк обработаны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полиэстер</t>
    </r>
  </si>
  <si>
    <r>
      <t xml:space="preserve">
    Эффектная длинная сорочка </t>
    </r>
    <r>
      <rPr>
        <b/>
        <i/>
        <sz val="12"/>
        <color rgb="FF993366"/>
        <rFont val="Arial"/>
        <family val="2"/>
        <charset val="204"/>
      </rPr>
      <t xml:space="preserve">Mia-Amore </t>
    </r>
    <r>
      <rPr>
        <sz val="12"/>
        <color theme="1"/>
        <rFont val="Arial"/>
        <family val="2"/>
        <charset val="204"/>
      </rPr>
      <t>на тонких бретелях без подреза под грудью, выполнена из однотонного искусственного шелка с блеском и отделкой в виде широкого геометрического орнамента по краю выреза. С левой стороны расположен разрез.</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</si>
  <si>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без подреза на тонких бретелях выполнена из лимонного принтованного растительным узором искусственного шелка. Лиф и низ сорочки украшены отделкой с мелкоузорчатым геометрическим паттерном.</t>
    </r>
    <r>
      <rPr>
        <sz val="12"/>
        <color indexed="8"/>
        <rFont val="Arial"/>
        <family val="2"/>
        <charset val="204"/>
      </rPr>
      <t xml:space="preserve">
    Состав:
</t>
    </r>
    <r>
      <rPr>
        <b/>
        <sz val="12"/>
        <color indexed="8"/>
        <rFont val="Arial"/>
        <family val="2"/>
        <charset val="204"/>
      </rPr>
      <t>100% полиэстер</t>
    </r>
  </si>
  <si>
    <r>
      <t xml:space="preserve">
    Оригинальный запашной короткий халат </t>
    </r>
    <r>
      <rPr>
        <b/>
        <i/>
        <sz val="12"/>
        <color rgb="FF993366"/>
        <rFont val="Arial"/>
        <family val="2"/>
        <charset val="204"/>
      </rPr>
      <t>Mia-Amore</t>
    </r>
    <r>
      <rPr>
        <sz val="12"/>
        <color theme="1"/>
        <rFont val="Arial"/>
        <family val="2"/>
        <charset val="204"/>
      </rPr>
      <t xml:space="preserve"> с короткими рукавами выполнен из принтованного растительным узором искусственного шелка. Оригинальные рукава халата выполнены из принтованного мелкоузорчатым геометрическим паттерном искусственного шелка. Горловину халата украшает ассиметричный воротник по типу шальки, выполненный также из сочетания двух принтов.</t>
    </r>
    <r>
      <rPr>
        <sz val="12"/>
        <color indexed="8"/>
        <rFont val="Arial"/>
        <family val="2"/>
        <charset val="204"/>
      </rPr>
      <t xml:space="preserve">
    Состав:
</t>
    </r>
    <r>
      <rPr>
        <b/>
        <sz val="12"/>
        <color indexed="8"/>
        <rFont val="Arial"/>
        <family val="2"/>
        <charset val="204"/>
      </rPr>
      <t>100% полиэстер</t>
    </r>
  </si>
  <si>
    <r>
      <t xml:space="preserve">
    Короткая туника</t>
    </r>
    <r>
      <rPr>
        <b/>
        <i/>
        <sz val="12"/>
        <color rgb="FF993366"/>
        <rFont val="Arial"/>
        <family val="2"/>
        <charset val="204"/>
      </rPr>
      <t xml:space="preserve"> Mia-Amore</t>
    </r>
    <r>
      <rPr>
        <sz val="12"/>
        <color theme="1"/>
        <rFont val="Arial"/>
        <family val="2"/>
        <charset val="204"/>
      </rPr>
      <t xml:space="preserve"> с короткими рукавами выполнена из принтованного мелкоузорчатым геометрическим паттерном искусственного шелка. Низ рукавов и горловина декорированы растительным узором из искусственного шелка.</t>
    </r>
    <r>
      <rPr>
        <sz val="12"/>
        <color indexed="8"/>
        <rFont val="Arial"/>
        <family val="2"/>
        <charset val="204"/>
      </rPr>
      <t xml:space="preserve">
    Состав:
</t>
    </r>
    <r>
      <rPr>
        <b/>
        <sz val="12"/>
        <color indexed="8"/>
        <rFont val="Arial"/>
        <family val="2"/>
        <charset val="204"/>
      </rPr>
      <t>100% полиэстер</t>
    </r>
  </si>
  <si>
    <r>
      <t xml:space="preserve">
      Короткая туника </t>
    </r>
    <r>
      <rPr>
        <b/>
        <i/>
        <sz val="12"/>
        <color rgb="FF993366"/>
        <rFont val="Arial"/>
        <family val="2"/>
        <charset val="204"/>
      </rPr>
      <t>Mia-Amore</t>
    </r>
    <r>
      <rPr>
        <sz val="12"/>
        <color theme="1"/>
        <rFont val="Arial"/>
        <family val="2"/>
        <charset val="204"/>
      </rPr>
      <t xml:space="preserve"> свободно силуэта с широким рукавом, которая выполнена из искусственного шелка с монопринтом, расположенным на полочке и контрастным кантом в виде отделки. В боковых швах расположены карманы, по низу туники обработаны разрезы.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полиэстер 100%</t>
    </r>
  </si>
  <si>
    <r>
      <t xml:space="preserve">
      Комплект </t>
    </r>
    <r>
      <rPr>
        <b/>
        <i/>
        <sz val="12"/>
        <color rgb="FF993366"/>
        <rFont val="Arial"/>
        <family val="2"/>
        <charset val="204"/>
      </rPr>
      <t xml:space="preserve">Mia-Amore </t>
    </r>
    <r>
      <rPr>
        <sz val="12"/>
        <color theme="1"/>
        <rFont val="Arial"/>
        <family val="2"/>
        <charset val="204"/>
      </rPr>
      <t>состоит из топа с коротким рукавом и широких брюк. Комплект выполнен из искусственного шелка с монопринтом, расположенным на полочке топа и левой части брюк. Контрастный кант расположен по вырезу топа и боковым швам брюк. В боковых швах брюк обработаны карманы.</t>
    </r>
    <r>
      <rPr>
        <sz val="12"/>
        <color indexed="8"/>
        <rFont val="Arial"/>
        <family val="2"/>
        <charset val="204"/>
      </rPr>
      <t xml:space="preserve">
    Состав:
</t>
    </r>
    <r>
      <rPr>
        <b/>
        <sz val="12"/>
        <color indexed="8"/>
        <rFont val="Arial"/>
        <family val="2"/>
        <charset val="204"/>
      </rPr>
      <t>полиэстер 100%</t>
    </r>
  </si>
  <si>
    <r>
      <t xml:space="preserve">
    Короткая сорочка на тонких бретелях </t>
    </r>
    <r>
      <rPr>
        <b/>
        <i/>
        <sz val="12"/>
        <color rgb="FF993366"/>
        <rFont val="Arial"/>
        <family val="2"/>
        <charset val="204"/>
      </rPr>
      <t>Mia-Amore</t>
    </r>
    <r>
      <rPr>
        <sz val="12"/>
        <color theme="1"/>
        <rFont val="Arial"/>
        <family val="2"/>
        <charset val="204"/>
      </rPr>
      <t>, выполненная из шелковистого искусственного атласа. Спинка сорочки декорирована вставкой из тонкого ажурного французского кружева.</t>
    </r>
    <r>
      <rPr>
        <sz val="12"/>
        <color indexed="8"/>
        <rFont val="Arial"/>
        <family val="2"/>
        <charset val="204"/>
      </rPr>
      <t xml:space="preserve">
    Состав:
</t>
    </r>
    <r>
      <rPr>
        <b/>
        <sz val="12"/>
        <color indexed="8"/>
        <rFont val="Arial"/>
        <family val="2"/>
        <charset val="204"/>
      </rPr>
      <t>полиэстер 100%</t>
    </r>
  </si>
  <si>
    <r>
      <t xml:space="preserve">
    Короткая сорочка на тонких бретелях</t>
    </r>
    <r>
      <rPr>
        <b/>
        <i/>
        <sz val="12"/>
        <color rgb="FF993366"/>
        <rFont val="Arial"/>
        <family val="2"/>
        <charset val="204"/>
      </rPr>
      <t xml:space="preserve"> Mia-Amore</t>
    </r>
    <r>
      <rPr>
        <sz val="12"/>
        <color theme="1"/>
        <rFont val="Arial"/>
        <family val="2"/>
        <charset val="204"/>
      </rPr>
      <t>, выполненная из шелковистого искусственного атласа. Спинка сорочки декорирована вставкой из тонкого ажурного французского кружева.</t>
    </r>
    <r>
      <rPr>
        <sz val="12"/>
        <color indexed="8"/>
        <rFont val="Arial"/>
        <family val="2"/>
        <charset val="204"/>
      </rPr>
      <t xml:space="preserve">
    Состав:
</t>
    </r>
    <r>
      <rPr>
        <b/>
        <sz val="12"/>
        <color indexed="8"/>
        <rFont val="Arial"/>
        <family val="2"/>
        <charset val="204"/>
      </rPr>
      <t>полиэстер 100%</t>
    </r>
  </si>
  <si>
    <r>
      <t xml:space="preserve">
    Комплект шорты с топом</t>
    </r>
    <r>
      <rPr>
        <b/>
        <i/>
        <sz val="12"/>
        <color rgb="FF993366"/>
        <rFont val="Arial"/>
        <family val="2"/>
        <charset val="204"/>
      </rPr>
      <t xml:space="preserve"> Mia-Amore</t>
    </r>
    <r>
      <rPr>
        <sz val="12"/>
        <color theme="1"/>
        <rFont val="Arial"/>
        <family val="2"/>
        <charset val="204"/>
      </rPr>
      <t xml:space="preserve"> из шелковистого атласного полотна. Шорты выполнены из ажурного кружева с эффектными фестонами, внутри подкладка из атласа. Топ на спинке декорирован кружевной вставкой.</t>
    </r>
    <r>
      <rPr>
        <sz val="12"/>
        <color indexed="8"/>
        <rFont val="Arial"/>
        <family val="2"/>
        <charset val="204"/>
      </rPr>
      <t xml:space="preserve">
    Состав:
</t>
    </r>
    <r>
      <rPr>
        <b/>
        <sz val="12"/>
        <color indexed="8"/>
        <rFont val="Arial"/>
        <family val="2"/>
        <charset val="204"/>
      </rPr>
      <t>полиэстер 100%</t>
    </r>
  </si>
  <si>
    <r>
      <t xml:space="preserve">
    Короткий халат</t>
    </r>
    <r>
      <rPr>
        <b/>
        <i/>
        <sz val="12"/>
        <color rgb="FF993366"/>
        <rFont val="Arial"/>
        <family val="2"/>
        <charset val="204"/>
      </rPr>
      <t xml:space="preserve"> Mia-Amore </t>
    </r>
    <r>
      <rPr>
        <sz val="12"/>
        <color theme="1"/>
        <rFont val="Arial"/>
        <family val="2"/>
        <charset val="204"/>
      </rPr>
      <t>с длинными рукавами выполнен из шелковистого искусственного полотна. Спинка халата выполнена из ажурного французского кружева. Оригинальные широкие рукава выполнены из кружева и шелковистого атласа.</t>
    </r>
    <r>
      <rPr>
        <sz val="12"/>
        <color indexed="8"/>
        <rFont val="Arial"/>
        <family val="2"/>
        <charset val="204"/>
      </rPr>
      <t xml:space="preserve">
    Состав:
</t>
    </r>
    <r>
      <rPr>
        <b/>
        <sz val="12"/>
        <color indexed="8"/>
        <rFont val="Arial"/>
        <family val="2"/>
        <charset val="204"/>
      </rPr>
      <t>полиэстер 100%</t>
    </r>
  </si>
  <si>
    <r>
      <t xml:space="preserve">
    Длинный халат</t>
    </r>
    <r>
      <rPr>
        <b/>
        <i/>
        <sz val="12"/>
        <color rgb="FF993366"/>
        <rFont val="Arial"/>
        <family val="2"/>
        <charset val="204"/>
      </rPr>
      <t xml:space="preserve"> Mia-Amore</t>
    </r>
    <r>
      <rPr>
        <sz val="12"/>
        <color theme="1"/>
        <rFont val="Arial"/>
        <family val="2"/>
        <charset val="204"/>
      </rPr>
      <t xml:space="preserve"> с длинными рукавами выполнен из шелковистого искусственного полотна. Рукава из ажурного французского кружева.</t>
    </r>
    <r>
      <rPr>
        <sz val="12"/>
        <color indexed="8"/>
        <rFont val="Arial"/>
        <family val="2"/>
        <charset val="204"/>
      </rPr>
      <t xml:space="preserve">
    Состав:
</t>
    </r>
    <r>
      <rPr>
        <b/>
        <sz val="12"/>
        <color indexed="8"/>
        <rFont val="Arial"/>
        <family val="2"/>
        <charset val="204"/>
      </rPr>
      <t>полиэстер 100%</t>
    </r>
  </si>
  <si>
    <r>
      <t xml:space="preserve">
    Короткая сорочка</t>
    </r>
    <r>
      <rPr>
        <b/>
        <i/>
        <sz val="12"/>
        <color indexed="25"/>
        <rFont val="Arial"/>
        <family val="2"/>
        <charset val="204"/>
      </rPr>
      <t xml:space="preserve"> </t>
    </r>
    <r>
      <rPr>
        <b/>
        <i/>
        <sz val="12"/>
        <color rgb="FF993366"/>
        <rFont val="Arial"/>
        <family val="2"/>
        <charset val="204"/>
      </rPr>
      <t>Mia-Amore</t>
    </r>
    <r>
      <rPr>
        <sz val="12"/>
        <color rgb="FF993366"/>
        <rFont val="Arial"/>
        <family val="2"/>
        <charset val="204"/>
      </rPr>
      <t xml:space="preserve"> </t>
    </r>
    <r>
      <rPr>
        <sz val="12"/>
        <color indexed="8"/>
        <rFont val="Arial"/>
        <family val="2"/>
        <charset val="204"/>
      </rPr>
      <t xml:space="preserve">на тонких бретелях из искусственного шелка в сочетании с нежнейшим кружевом. Отрезные кружевные чашки с подкладкой из тонкой сетки в белом цвете – в тон изделия, в черном – бежевая, для соблазнительного эффекта голого тела. Спереди и на спинке – боковые кружевные вставки. Низ изделия декорирован кружевом.
    Состав:
</t>
    </r>
    <r>
      <rPr>
        <b/>
        <sz val="12"/>
        <color indexed="8"/>
        <rFont val="Arial"/>
        <family val="2"/>
        <charset val="204"/>
      </rPr>
      <t>полиэстер 100%</t>
    </r>
  </si>
  <si>
    <r>
      <t xml:space="preserve">
    Комплект с шортами</t>
    </r>
    <r>
      <rPr>
        <b/>
        <i/>
        <sz val="12"/>
        <color indexed="25"/>
        <rFont val="Arial"/>
        <family val="2"/>
        <charset val="204"/>
      </rPr>
      <t xml:space="preserve"> Mia-Amore</t>
    </r>
    <r>
      <rPr>
        <sz val="12"/>
        <color indexed="8"/>
        <rFont val="Arial"/>
        <family val="2"/>
        <charset val="204"/>
      </rPr>
      <t xml:space="preserve"> из искусственного шелка. Топ на тонких бретелях с отрезными чашками с кружевной отделкой. Низ топа декорирован кружевной вставкой, кромка основного материала вырезана по форме кружева для придания легкости модели. Шорты с карманами в боковых швах, низ шорт украшен кружевом.
    Состав:
</t>
    </r>
    <r>
      <rPr>
        <b/>
        <sz val="12"/>
        <color indexed="8"/>
        <rFont val="Arial"/>
        <family val="2"/>
        <charset val="204"/>
      </rPr>
      <t>полиэстер 100%</t>
    </r>
  </si>
  <si>
    <r>
      <t xml:space="preserve">
   Короткий халат</t>
    </r>
    <r>
      <rPr>
        <b/>
        <i/>
        <sz val="12"/>
        <color rgb="FF993366"/>
        <rFont val="Arial"/>
        <family val="2"/>
        <charset val="204"/>
      </rPr>
      <t xml:space="preserve"> Mia-Amore </t>
    </r>
    <r>
      <rPr>
        <sz val="12"/>
        <color theme="1"/>
        <rFont val="Arial"/>
        <family val="2"/>
        <charset val="204"/>
      </rPr>
      <t>из искусственного шелка с широкими расклешенными рукавами, раскрывающимися, словно крылья птицы. Низ рукавов декорирован кружевной вставкой, кромка основного материала вырезана по форме кружева, что придает легкость и изящество этой модели.</t>
    </r>
    <r>
      <rPr>
        <sz val="12"/>
        <color indexed="8"/>
        <rFont val="Arial"/>
        <family val="2"/>
        <charset val="204"/>
      </rPr>
      <t xml:space="preserve">
    Состав:
</t>
    </r>
    <r>
      <rPr>
        <b/>
        <sz val="12"/>
        <color indexed="8"/>
        <rFont val="Arial"/>
        <family val="2"/>
        <charset val="204"/>
      </rPr>
      <t>полиэстер 100%</t>
    </r>
  </si>
  <si>
    <r>
      <t xml:space="preserve">
    Брючный комплект </t>
    </r>
    <r>
      <rPr>
        <b/>
        <i/>
        <sz val="12"/>
        <color rgb="FF993366"/>
        <rFont val="Arial"/>
        <family val="2"/>
        <charset val="204"/>
      </rPr>
      <t>Mia-Amore</t>
    </r>
    <r>
      <rPr>
        <sz val="12"/>
        <color theme="1"/>
        <rFont val="Arial"/>
        <family val="2"/>
        <charset val="204"/>
      </rPr>
      <t xml:space="preserve"> из искусственного шёлка включает сорочку с длинным рукавом и брюки с карманами в боковых швах. Сорочка на пуговицах, низ блузки декорирован кружевом, кромка основного материала вырезана по форме кружева, что добавляет еще больше элегантности этой модели.</t>
    </r>
    <r>
      <rPr>
        <sz val="12"/>
        <color indexed="8"/>
        <rFont val="Arial"/>
        <family val="2"/>
        <charset val="204"/>
      </rPr>
      <t xml:space="preserve">
    Состав:
</t>
    </r>
    <r>
      <rPr>
        <b/>
        <sz val="12"/>
        <color indexed="8"/>
        <rFont val="Arial"/>
        <family val="2"/>
        <charset val="204"/>
      </rPr>
      <t>полиэстер 100%</t>
    </r>
  </si>
  <si>
    <r>
      <t xml:space="preserve">
    Длинная сорочка</t>
    </r>
    <r>
      <rPr>
        <b/>
        <i/>
        <sz val="12"/>
        <color rgb="FF993366"/>
        <rFont val="Arial"/>
        <family val="2"/>
        <charset val="204"/>
      </rPr>
      <t xml:space="preserve"> Mia-Amore</t>
    </r>
    <r>
      <rPr>
        <sz val="12"/>
        <color indexed="8"/>
        <rFont val="Arial"/>
        <family val="2"/>
        <charset val="204"/>
      </rPr>
      <t xml:space="preserve"> на тонких бретелях из искусственного шелка в сочетании с нежнейшим кружевом. Отрезные кружевные чашки с подкладкой из тонкой сетки в белом цвете – в тон изделия, в черном – бежевая, для соблазнительного эффекта голого тела. Низ сорочки украшен широкой кружевной вставкой, кромка основного полотна изящно повторяет форму кружева, что еще больше подчеркивает элегантность и изысканность этой модели.
    Состав:
</t>
    </r>
    <r>
      <rPr>
        <b/>
        <sz val="12"/>
        <color indexed="8"/>
        <rFont val="Arial"/>
        <family val="2"/>
        <charset val="204"/>
      </rPr>
      <t>полиэстер 100%</t>
    </r>
  </si>
  <si>
    <r>
      <t xml:space="preserve">
    Элегантный брючный комплект</t>
    </r>
    <r>
      <rPr>
        <b/>
        <i/>
        <sz val="12"/>
        <color rgb="FF993366"/>
        <rFont val="Arial"/>
        <family val="2"/>
        <charset val="204"/>
      </rPr>
      <t xml:space="preserve"> Mia-Amore</t>
    </r>
    <r>
      <rPr>
        <sz val="12"/>
        <color theme="1"/>
        <rFont val="Arial"/>
        <family val="2"/>
        <charset val="204"/>
      </rPr>
      <t xml:space="preserve"> Жакет с коротким рукавом и брюки выполнены из принтованного искусственного шелка с блеском и дополнены контрастными кантами. По бокам брюк расположены карманы. Линию талии можно подчеркнуть за счет пояса.</t>
    </r>
    <r>
      <rPr>
        <sz val="12"/>
        <color indexed="8"/>
        <rFont val="Arial"/>
        <family val="2"/>
        <charset val="204"/>
      </rPr>
      <t xml:space="preserve">
    Состав:
</t>
    </r>
    <r>
      <rPr>
        <b/>
        <sz val="12"/>
        <color indexed="8"/>
        <rFont val="Arial"/>
        <family val="2"/>
        <charset val="204"/>
      </rPr>
      <t>100% полиэстер</t>
    </r>
  </si>
  <si>
    <r>
      <t xml:space="preserve">
    Короткая сорочка</t>
    </r>
    <r>
      <rPr>
        <b/>
        <i/>
        <sz val="12"/>
        <color rgb="FF993366"/>
        <rFont val="Arial"/>
        <family val="2"/>
        <charset val="204"/>
      </rPr>
      <t xml:space="preserve"> Mia-Mella</t>
    </r>
    <r>
      <rPr>
        <sz val="12"/>
        <color indexed="8"/>
        <rFont val="Arial"/>
        <family val="2"/>
        <charset val="204"/>
      </rPr>
      <t xml:space="preserve"> с вытачками на груди на тонких бретелях выполнена из искусственного шелкового полотна с атласным блеском. По лифу и по низу сорочка декорирована изящным кружевом, по центру лифа бантик.
    Состав:
</t>
    </r>
    <r>
      <rPr>
        <b/>
        <sz val="12"/>
        <color indexed="8"/>
        <rFont val="Arial"/>
        <family val="2"/>
        <charset val="204"/>
      </rPr>
      <t>полиэстер 100%</t>
    </r>
  </si>
  <si>
    <r>
      <t xml:space="preserve">
    Короткая сорочка</t>
    </r>
    <r>
      <rPr>
        <b/>
        <i/>
        <sz val="12"/>
        <color indexed="25"/>
        <rFont val="Arial"/>
        <family val="2"/>
        <charset val="204"/>
      </rPr>
      <t xml:space="preserve"> Mia-Mella</t>
    </r>
    <r>
      <rPr>
        <sz val="12"/>
        <color indexed="8"/>
        <rFont val="Arial"/>
        <family val="2"/>
        <charset val="204"/>
      </rPr>
      <t xml:space="preserve">с вытачками на груди на тонких бретелях выполнена из искусственного шелкового полотна с атласным блеском. По лифу и по низу сорочка декорирована изящным кружевом, по центру лифа бантик.
    Состав:
</t>
    </r>
    <r>
      <rPr>
        <b/>
        <sz val="12"/>
        <color indexed="8"/>
        <rFont val="Arial"/>
        <family val="2"/>
        <charset val="204"/>
      </rPr>
      <t>полиэстер 100%</t>
    </r>
  </si>
  <si>
    <r>
      <t xml:space="preserve">
    Короткий халат</t>
    </r>
    <r>
      <rPr>
        <b/>
        <i/>
        <sz val="12"/>
        <color indexed="25"/>
        <rFont val="Arial"/>
        <family val="2"/>
        <charset val="204"/>
      </rPr>
      <t xml:space="preserve"> Mia-Sofia</t>
    </r>
    <r>
      <rPr>
        <sz val="12"/>
        <color indexed="8"/>
        <rFont val="Arial"/>
        <family val="2"/>
        <charset val="204"/>
      </rPr>
      <t xml:space="preserve"> с рукавами 3/4 выполнен из искусственного шелкового полотна с атласным блеском. Рукава и борта халата декорированы изящным кружевом. Халат на запахе с поясом, в боковых швах есть карманы
    Состав:
</t>
    </r>
    <r>
      <rPr>
        <b/>
        <sz val="12"/>
        <color indexed="8"/>
        <rFont val="Arial"/>
        <family val="2"/>
        <charset val="204"/>
      </rPr>
      <t>полиэстер 100%</t>
    </r>
  </si>
  <si>
    <r>
      <t xml:space="preserve">
    Комплект-тройка</t>
    </r>
    <r>
      <rPr>
        <b/>
        <i/>
        <sz val="12"/>
        <color indexed="25"/>
        <rFont val="Arial"/>
        <family val="2"/>
        <charset val="204"/>
      </rPr>
      <t xml:space="preserve"> Mia-Mella</t>
    </r>
    <r>
      <rPr>
        <sz val="12"/>
        <color indexed="8"/>
        <rFont val="Arial"/>
        <family val="2"/>
        <charset val="204"/>
      </rPr>
      <t xml:space="preserve"> состоит из жакета с центральной застежкой на пуговицы c длинными рукавами, топа и брюк. Комплект выполнен из искусственного шелкового полотна с атласным блеском. Рукава, борт, карманы жакета и низ брюк декорированы контрастным кантом.
    Состав:
</t>
    </r>
    <r>
      <rPr>
        <b/>
        <sz val="12"/>
        <color indexed="8"/>
        <rFont val="Arial"/>
        <family val="2"/>
        <charset val="204"/>
      </rPr>
      <t>полиэстер 100%</t>
    </r>
  </si>
  <si>
    <r>
      <t xml:space="preserve">
    Комплект</t>
    </r>
    <r>
      <rPr>
        <b/>
        <i/>
        <sz val="12"/>
        <color rgb="FF993366"/>
        <rFont val="Arial"/>
        <family val="2"/>
        <charset val="204"/>
      </rPr>
      <t xml:space="preserve"> Mia-Mella</t>
    </r>
    <r>
      <rPr>
        <sz val="12"/>
        <color theme="1"/>
        <rFont val="Arial"/>
        <family val="2"/>
        <charset val="204"/>
      </rPr>
      <t xml:space="preserve"> состоит из жакета с центральной застежкой на пуговицыи длинными рукавами и брюк. Комплект выполнен из искусственного шелкового полотна с атласным блеском. Рукава, борт, карманы жакета и низ брюк декорированы контрастным кантом.</t>
    </r>
    <r>
      <rPr>
        <sz val="12"/>
        <color indexed="8"/>
        <rFont val="Arial"/>
        <family val="2"/>
        <charset val="204"/>
      </rPr>
      <t xml:space="preserve">
    Состав:
</t>
    </r>
    <r>
      <rPr>
        <b/>
        <sz val="12"/>
        <color indexed="8"/>
        <rFont val="Arial"/>
        <family val="2"/>
        <charset val="204"/>
      </rPr>
      <t>полиэстер 100%</t>
    </r>
  </si>
  <si>
    <r>
      <t xml:space="preserve">
    Рубашка</t>
    </r>
    <r>
      <rPr>
        <b/>
        <i/>
        <sz val="12"/>
        <color indexed="25"/>
        <rFont val="Arial"/>
        <family val="2"/>
        <charset val="204"/>
      </rPr>
      <t xml:space="preserve"> Mia-Mella</t>
    </r>
    <r>
      <rPr>
        <sz val="12"/>
        <color indexed="8"/>
        <rFont val="Arial"/>
        <family val="2"/>
        <charset val="204"/>
      </rPr>
      <t xml:space="preserve"> с центральной застежкой на пуговицы на пуговицах с рукавами длиной 3/4, выполнена из искусственного шелкового полотна с атласным блеском. Низ рукавов, борт и воротник обработаны атласными кантами.
    Состав:
</t>
    </r>
    <r>
      <rPr>
        <b/>
        <sz val="12"/>
        <color indexed="8"/>
        <rFont val="Arial"/>
        <family val="2"/>
        <charset val="204"/>
      </rPr>
      <t>полиэстер 100%</t>
    </r>
  </si>
  <si>
    <r>
      <t xml:space="preserve">
   Комплект </t>
    </r>
    <r>
      <rPr>
        <b/>
        <i/>
        <sz val="12"/>
        <color rgb="FF993366"/>
        <rFont val="Arial"/>
        <family val="2"/>
        <charset val="204"/>
      </rPr>
      <t>Mia-Mella</t>
    </r>
    <r>
      <rPr>
        <sz val="12"/>
        <color theme="1"/>
        <rFont val="Arial"/>
        <family val="2"/>
        <charset val="204"/>
      </rPr>
      <t xml:space="preserve"> состоит из рубашки с центральной застежкой на пуговицы с короткими рукавами и шорт. Комплект выполнен из искусственного принтованного шелка. Жакет и шорты оформлены кантом.</t>
    </r>
    <r>
      <rPr>
        <sz val="12"/>
        <color indexed="8"/>
        <rFont val="Arial"/>
        <family val="2"/>
        <charset val="204"/>
      </rPr>
      <t xml:space="preserve">
    Состав:
</t>
    </r>
    <r>
      <rPr>
        <b/>
        <sz val="12"/>
        <color indexed="8"/>
        <rFont val="Arial"/>
        <family val="2"/>
        <charset val="204"/>
      </rPr>
      <t>полиэстер 100%</t>
    </r>
  </si>
  <si>
    <r>
      <t xml:space="preserve">
    Комплект </t>
    </r>
    <r>
      <rPr>
        <b/>
        <i/>
        <sz val="12"/>
        <color rgb="FF993366"/>
        <rFont val="Arial"/>
        <family val="2"/>
        <charset val="204"/>
      </rPr>
      <t>Mia-Mella</t>
    </r>
    <r>
      <rPr>
        <sz val="12"/>
        <color theme="1"/>
        <rFont val="Arial"/>
        <family val="2"/>
        <charset val="204"/>
      </rPr>
      <t xml:space="preserve"> выполнен из однотонного искусственного шелкового полотна. Комплект состоит из топа на бретелях маечного типа и шорт.</t>
    </r>
    <r>
      <rPr>
        <sz val="12"/>
        <color indexed="8"/>
        <rFont val="Arial"/>
        <family val="2"/>
        <charset val="204"/>
      </rPr>
      <t xml:space="preserve">
    Состав:
</t>
    </r>
    <r>
      <rPr>
        <b/>
        <sz val="12"/>
        <color indexed="8"/>
        <rFont val="Arial"/>
        <family val="2"/>
        <charset val="204"/>
      </rPr>
      <t>полиэстер 100%</t>
    </r>
  </si>
  <si>
    <r>
      <t xml:space="preserve">
    Короткая сорочка</t>
    </r>
    <r>
      <rPr>
        <b/>
        <i/>
        <sz val="12"/>
        <color rgb="FF993366"/>
        <rFont val="Arial"/>
        <family val="2"/>
        <charset val="204"/>
      </rPr>
      <t xml:space="preserve"> Mia-Amore</t>
    </r>
    <r>
      <rPr>
        <sz val="12"/>
        <color theme="1"/>
        <rFont val="Arial"/>
        <family val="2"/>
        <charset val="204"/>
      </rPr>
      <t xml:space="preserve"> на тонких бретелях без подреза под грудью, выполнена из однотонного искусственного шелка. Ажурное кружево расположено по низу изделия и по верху спинки у основания бретелей. По центру выреза сорочки - атласный бантик с кристаллом Swarovski.</t>
    </r>
    <r>
      <rPr>
        <sz val="12"/>
        <color indexed="8"/>
        <rFont val="Arial"/>
        <family val="2"/>
        <charset val="204"/>
      </rPr>
      <t xml:space="preserve">
    Состав:
</t>
    </r>
    <r>
      <rPr>
        <b/>
        <sz val="12"/>
        <color indexed="8"/>
        <rFont val="Arial"/>
        <family val="2"/>
        <charset val="204"/>
      </rPr>
      <t>полиэстер 100%</t>
    </r>
  </si>
  <si>
    <r>
      <t xml:space="preserve">
    Сексуальная короткая сорочка </t>
    </r>
    <r>
      <rPr>
        <b/>
        <i/>
        <sz val="12"/>
        <color rgb="FF993366"/>
        <rFont val="Arial"/>
        <family val="2"/>
        <charset val="204"/>
      </rPr>
      <t xml:space="preserve"> Mia-Amore</t>
    </r>
    <r>
      <rPr>
        <sz val="12"/>
        <color theme="1"/>
        <rFont val="Arial"/>
        <family val="2"/>
        <charset val="204"/>
      </rPr>
      <t xml:space="preserve"> нна тонких бретелях, выполнена из однотонного искусственного шелка и кружева. По центру выреза сорочки расположен атласный бантик с кристаллом Swarovski.</t>
    </r>
    <r>
      <rPr>
        <sz val="12"/>
        <color indexed="8"/>
        <rFont val="Arial"/>
        <family val="2"/>
        <charset val="204"/>
      </rPr>
      <t xml:space="preserve">
    Состав:
</t>
    </r>
    <r>
      <rPr>
        <b/>
        <sz val="12"/>
        <color indexed="8"/>
        <rFont val="Arial"/>
        <family val="2"/>
        <charset val="204"/>
      </rPr>
      <t>полиэстер 100%</t>
    </r>
  </si>
  <si>
    <r>
      <t xml:space="preserve">
   Соблазнительный комплект</t>
    </r>
    <r>
      <rPr>
        <b/>
        <i/>
        <sz val="12"/>
        <color rgb="FF993366"/>
        <rFont val="Arial"/>
        <family val="2"/>
        <charset val="204"/>
      </rPr>
      <t xml:space="preserve"> Mia-Amore</t>
    </r>
    <r>
      <rPr>
        <sz val="12"/>
        <color theme="1"/>
        <rFont val="Arial"/>
        <family val="2"/>
        <charset val="204"/>
      </rPr>
      <t xml:space="preserve"> состоит из атласного топа на тонких бретелях и кружевных шорт. Центр выреза топа украшен атласным бантиком с подвеской.</t>
    </r>
    <r>
      <rPr>
        <sz val="12"/>
        <color indexed="8"/>
        <rFont val="Arial"/>
        <family val="2"/>
        <charset val="204"/>
      </rPr>
      <t xml:space="preserve">
    Состав:
</t>
    </r>
    <r>
      <rPr>
        <b/>
        <sz val="12"/>
        <color indexed="8"/>
        <rFont val="Arial"/>
        <family val="2"/>
        <charset val="204"/>
      </rPr>
      <t>полиэстер 100%</t>
    </r>
  </si>
  <si>
    <r>
      <t xml:space="preserve">
    Короткий запашной халат </t>
    </r>
    <r>
      <rPr>
        <b/>
        <i/>
        <sz val="12"/>
        <color rgb="FF993366"/>
        <rFont val="Arial"/>
        <family val="2"/>
        <charset val="204"/>
      </rPr>
      <t>Mia-Amore</t>
    </r>
    <r>
      <rPr>
        <sz val="12"/>
        <color theme="1"/>
        <rFont val="Arial"/>
        <family val="2"/>
        <charset val="204"/>
      </rPr>
      <t xml:space="preserve"> с широкими кружевными рукавами длиной ¾. Халат выполнен из однотонного искусственного шелка. В боковых швах расположены карманы. Линия талии подчеркивается за счет широкого пояса с кружевными вставками на концах.</t>
    </r>
    <r>
      <rPr>
        <sz val="12"/>
        <color indexed="8"/>
        <rFont val="Arial"/>
        <family val="2"/>
        <charset val="204"/>
      </rPr>
      <t xml:space="preserve">
    Состав:
</t>
    </r>
    <r>
      <rPr>
        <b/>
        <sz val="12"/>
        <color indexed="8"/>
        <rFont val="Arial"/>
        <family val="2"/>
        <charset val="204"/>
      </rPr>
      <t>полиэстер 100%</t>
    </r>
  </si>
  <si>
    <r>
      <t xml:space="preserve">
    Комплект </t>
    </r>
    <r>
      <rPr>
        <b/>
        <i/>
        <sz val="12"/>
        <color rgb="FF993366"/>
        <rFont val="Arial"/>
        <family val="2"/>
        <charset val="204"/>
      </rPr>
      <t xml:space="preserve"> Mia-Amore</t>
    </r>
    <r>
      <rPr>
        <sz val="12"/>
        <color theme="1"/>
        <rFont val="Arial"/>
        <family val="2"/>
        <charset val="204"/>
      </rPr>
      <t xml:space="preserve"> состоит из топа на тонких бретелях и шорт, которые выполнены из однотонного искусственного шелка и дополнены кружевными вставками. По центру выреза топа расположен атласный бантик с кристаллом Swarovski.</t>
    </r>
    <r>
      <rPr>
        <sz val="12"/>
        <color indexed="8"/>
        <rFont val="Arial"/>
        <family val="2"/>
        <charset val="204"/>
      </rPr>
      <t xml:space="preserve">
    Состав:
</t>
    </r>
    <r>
      <rPr>
        <b/>
        <sz val="12"/>
        <color indexed="8"/>
        <rFont val="Arial"/>
        <family val="2"/>
        <charset val="204"/>
      </rPr>
      <t>полиэстер 100%</t>
    </r>
  </si>
  <si>
    <r>
      <t xml:space="preserve">
   Комплект-тройка</t>
    </r>
    <r>
      <rPr>
        <b/>
        <i/>
        <sz val="12"/>
        <color rgb="FF993366"/>
        <rFont val="Arial"/>
        <family val="2"/>
        <charset val="204"/>
      </rPr>
      <t xml:space="preserve"> Mia-Amore</t>
    </r>
    <r>
      <rPr>
        <sz val="12"/>
        <color theme="1"/>
        <rFont val="Arial"/>
        <family val="2"/>
        <charset val="204"/>
      </rPr>
      <t xml:space="preserve"> состоит из состоит из запашного жакета, брюк и топа на тонких бретелях,  комплект выполнен из однотонного искусственного шелка и декорирован кружевными вставками. Линия талии подчеркивается за счет широкого пояса с кружевными вставками на концах. По бокам брюк обработаны карманы. </t>
    </r>
    <r>
      <rPr>
        <sz val="12"/>
        <color indexed="8"/>
        <rFont val="Arial"/>
        <family val="2"/>
        <charset val="204"/>
      </rPr>
      <t xml:space="preserve">
    Состав:
</t>
    </r>
    <r>
      <rPr>
        <b/>
        <sz val="12"/>
        <color indexed="8"/>
        <rFont val="Arial"/>
        <family val="2"/>
        <charset val="204"/>
      </rPr>
      <t>полиэстер 100%</t>
    </r>
  </si>
  <si>
    <r>
      <t xml:space="preserve">
    Короткая </t>
    </r>
    <r>
      <rPr>
        <b/>
        <i/>
        <sz val="12"/>
        <color rgb="FF993366"/>
        <rFont val="Arial"/>
        <family val="2"/>
        <charset val="204"/>
      </rPr>
      <t>Mia-Amore</t>
    </r>
    <r>
      <rPr>
        <sz val="12"/>
        <color theme="1"/>
        <rFont val="Arial"/>
        <family val="2"/>
        <charset val="204"/>
      </rPr>
      <t xml:space="preserve"> сорочка на тонких бретелях из принтованного синтетического шелка с жаккардовой основой. V-образный вырез горловины и линия подреза под грудью подчеркнуты узким черным кружевом. Ширина спинки может регулироваться за счет завязок.</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</si>
  <si>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Mia-Amore</t>
    </r>
    <r>
      <rPr>
        <sz val="12"/>
        <color theme="1"/>
        <rFont val="Arial"/>
        <family val="2"/>
        <charset val="204"/>
      </rPr>
      <t xml:space="preserve"> из принтованного синтетического шелка с жаккардовой основой на тонких бретелях. Вырез горловины полочки и бретели обработаны узким черным кружевом. На спинке расположена шнуровка.</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</si>
  <si>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и шорт. Топ на тонких бретелях выполнен из принтованного синтетического шелка с жаккардовой основой. Вырез горловины обработан узким черным кружевом. Шорты выполнены из черного атласа.</t>
    </r>
    <r>
      <rPr>
        <sz val="12"/>
        <color indexed="8"/>
        <rFont val="Arial"/>
        <family val="2"/>
        <charset val="204"/>
      </rPr>
      <t xml:space="preserve">
    Состав:
</t>
    </r>
    <r>
      <rPr>
        <b/>
        <sz val="12"/>
        <color indexed="8"/>
        <rFont val="Arial"/>
        <family val="2"/>
        <charset val="204"/>
      </rPr>
      <t>100% полиэстер</t>
    </r>
  </si>
  <si>
    <r>
      <t xml:space="preserve">
    Короткий классический халат-кимоно</t>
    </r>
    <r>
      <rPr>
        <b/>
        <i/>
        <sz val="12"/>
        <color rgb="FF993366"/>
        <rFont val="Arial"/>
        <family val="2"/>
        <charset val="204"/>
      </rPr>
      <t xml:space="preserve"> Mia-Amore </t>
    </r>
    <r>
      <rPr>
        <sz val="12"/>
        <color theme="1"/>
        <rFont val="Arial"/>
        <family val="2"/>
        <charset val="204"/>
      </rPr>
      <t>из принтованного синтетического шелка с жаккардовой основой. Халат с рукавом длиной до линии локтя. Борта и низ рукавов обработан узким черным кружевом. Пояс халата выполнен из черного атласа.</t>
    </r>
    <r>
      <rPr>
        <sz val="12"/>
        <color indexed="8"/>
        <rFont val="Arial"/>
        <family val="2"/>
        <charset val="204"/>
      </rPr>
      <t xml:space="preserve">
    Состав:
</t>
    </r>
    <r>
      <rPr>
        <b/>
        <sz val="12"/>
        <color indexed="8"/>
        <rFont val="Arial"/>
        <family val="2"/>
        <charset val="204"/>
      </rPr>
      <t>100% полиэстер</t>
    </r>
  </si>
  <si>
    <r>
      <t xml:space="preserve">
    Длинная сорочка</t>
    </r>
    <r>
      <rPr>
        <b/>
        <i/>
        <sz val="12"/>
        <color rgb="FF993366"/>
        <rFont val="Arial"/>
        <family val="2"/>
        <charset val="204"/>
      </rPr>
      <t xml:space="preserve"> Mia-Amore</t>
    </r>
    <r>
      <rPr>
        <sz val="12"/>
        <color theme="1"/>
        <rFont val="Arial"/>
        <family val="2"/>
        <charset val="204"/>
      </rPr>
      <t xml:space="preserve"> на широких бретелях из принтованного синтетического шелка с жаккардовой основой. Приталенный силуэт формируют рельефные швы. Вырез горловины полочки и спинки обработан узким черным кружевом.</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</si>
  <si>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с коротким рукавом и широких брюк. Перекрещивающиеся элементы украшают вырез топа. Низ брюк обработан широкими манжетами, на которых расположены разрезы. Комплект выполнен из искусственного шелка с блеском.</t>
    </r>
    <r>
      <rPr>
        <sz val="12"/>
        <color indexed="8"/>
        <rFont val="Arial"/>
        <family val="2"/>
        <charset val="204"/>
      </rPr>
      <t xml:space="preserve">
    Состав:
</t>
    </r>
    <r>
      <rPr>
        <b/>
        <sz val="12"/>
        <color indexed="8"/>
        <rFont val="Arial"/>
        <family val="2"/>
        <charset val="204"/>
      </rPr>
      <t>100% полиэстер</t>
    </r>
  </si>
  <si>
    <r>
      <t xml:space="preserve">
    Длинная элегантная сорочка</t>
    </r>
    <r>
      <rPr>
        <b/>
        <i/>
        <sz val="12"/>
        <color rgb="FF993366"/>
        <rFont val="Arial"/>
        <family val="2"/>
        <charset val="204"/>
      </rPr>
      <t xml:space="preserve"> Mia-Amore</t>
    </r>
    <r>
      <rPr>
        <sz val="12"/>
        <color theme="1"/>
        <rFont val="Arial"/>
        <family val="2"/>
        <charset val="204"/>
      </rPr>
      <t xml:space="preserve"> с асимметричным вырезом на тонких бретелях, без подреза под грудью и пикантным разрезом. Сорочка выполнена из искусственного шелка с блеском.</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</si>
  <si>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с вытачками</t>
    </r>
    <r>
      <rPr>
        <b/>
        <i/>
        <sz val="12"/>
        <color rgb="FF993366"/>
        <rFont val="Arial"/>
        <family val="2"/>
        <charset val="204"/>
      </rPr>
      <t xml:space="preserve"> Mia-Mella </t>
    </r>
    <r>
      <rPr>
        <sz val="12"/>
        <color theme="1"/>
        <rFont val="Arial"/>
        <family val="2"/>
        <charset val="204"/>
      </rPr>
      <t>на груди на тонких бретелях выполнена из принтованного искусственного шелкового полотна с атласным блеском. Лиф сорочки декорирован бантиком по центру.</t>
    </r>
    <r>
      <rPr>
        <sz val="12"/>
        <color indexed="8"/>
        <rFont val="Arial"/>
        <family val="2"/>
        <charset val="204"/>
      </rPr>
      <t xml:space="preserve">
    Состав:
</t>
    </r>
    <r>
      <rPr>
        <b/>
        <sz val="12"/>
        <color indexed="8"/>
        <rFont val="Arial"/>
        <family val="2"/>
        <charset val="204"/>
      </rPr>
      <t>100% полиэстер</t>
    </r>
  </si>
  <si>
    <r>
      <t xml:space="preserve">
    Комплект-тройка</t>
    </r>
    <r>
      <rPr>
        <b/>
        <i/>
        <sz val="12"/>
        <color indexed="25"/>
        <rFont val="Arial"/>
        <family val="2"/>
        <charset val="204"/>
      </rPr>
      <t xml:space="preserve"> </t>
    </r>
    <r>
      <rPr>
        <b/>
        <i/>
        <sz val="12"/>
        <color rgb="FF993366"/>
        <rFont val="Arial"/>
        <family val="2"/>
        <charset val="204"/>
      </rPr>
      <t>Mia-Mella</t>
    </r>
    <r>
      <rPr>
        <sz val="12"/>
        <color rgb="FF993366"/>
        <rFont val="Arial"/>
        <family val="2"/>
        <charset val="204"/>
      </rPr>
      <t xml:space="preserve"> </t>
    </r>
    <r>
      <rPr>
        <sz val="12"/>
        <color indexed="8"/>
        <rFont val="Arial"/>
        <family val="2"/>
        <charset val="204"/>
      </rPr>
      <t xml:space="preserve">состоит из жакета с центральной застежкой на пуговицы c длинными рукавами, топа и брюк. Комплект выполнен из принтованного искусственного шелкового полотна с атласным блеском.
    Состав:
</t>
    </r>
    <r>
      <rPr>
        <b/>
        <sz val="12"/>
        <color indexed="8"/>
        <rFont val="Arial"/>
        <family val="2"/>
        <charset val="204"/>
      </rPr>
      <t>100% полиэстер</t>
    </r>
  </si>
  <si>
    <r>
      <t xml:space="preserve">
    Рубашка </t>
    </r>
    <r>
      <rPr>
        <b/>
        <i/>
        <sz val="12"/>
        <color rgb="FF993366"/>
        <rFont val="Arial"/>
        <family val="2"/>
        <charset val="204"/>
      </rPr>
      <t>Mia-Mella</t>
    </r>
    <r>
      <rPr>
        <sz val="12"/>
        <color theme="1"/>
        <rFont val="Arial"/>
        <family val="2"/>
        <charset val="204"/>
      </rPr>
      <t xml:space="preserve"> с центральной застежкой на пуговицы на пуговицах с рукавами длиной 3/4, выполнена из принтованного искусственного шелкового полотна с атласным блеском.</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</si>
  <si>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Mia-Mella</t>
    </r>
    <r>
      <rPr>
        <sz val="12"/>
        <color theme="1"/>
        <rFont val="Arial"/>
        <family val="2"/>
        <charset val="204"/>
      </rPr>
      <t xml:space="preserve"> на тонких бретелях выполнена из искусственного шелка. В качестве отделки используется принтованный атлас. На полочке имитация застежки на пуговицы.</t>
    </r>
    <r>
      <rPr>
        <sz val="12"/>
        <color indexed="8"/>
        <rFont val="Arial"/>
        <family val="2"/>
        <charset val="204"/>
      </rPr>
      <t xml:space="preserve">
    Состав:
</t>
    </r>
    <r>
      <rPr>
        <b/>
        <sz val="12"/>
        <color indexed="8"/>
        <rFont val="Arial"/>
        <family val="2"/>
        <charset val="204"/>
      </rPr>
      <t>95% полиэстер, 5% эластан</t>
    </r>
  </si>
  <si>
    <r>
      <t xml:space="preserve">
    Короткая сорочка </t>
    </r>
    <r>
      <rPr>
        <b/>
        <sz val="12"/>
        <color rgb="FF993366"/>
        <rFont val="Arial"/>
        <family val="2"/>
        <charset val="204"/>
      </rPr>
      <t xml:space="preserve">Mia-Mella </t>
    </r>
    <r>
      <rPr>
        <sz val="12"/>
        <color theme="1"/>
        <rFont val="Arial"/>
        <family val="2"/>
        <charset val="204"/>
      </rPr>
      <t>на тонких бретелях выполнена из искусственного шелка. В качестве отделки используется принтованный атлас. Декор двухцветный бантик.</t>
    </r>
    <r>
      <rPr>
        <sz val="12"/>
        <color indexed="8"/>
        <rFont val="Arial"/>
        <family val="2"/>
        <charset val="204"/>
      </rPr>
      <t xml:space="preserve">
    Состав:
</t>
    </r>
    <r>
      <rPr>
        <b/>
        <sz val="12"/>
        <color indexed="8"/>
        <rFont val="Arial"/>
        <family val="2"/>
        <charset val="204"/>
      </rPr>
      <t>95% полиэстер, 5% эластан</t>
    </r>
  </si>
  <si>
    <r>
      <t xml:space="preserve">
   Туника</t>
    </r>
    <r>
      <rPr>
        <b/>
        <i/>
        <sz val="12"/>
        <color rgb="FF993366"/>
        <rFont val="Arial"/>
        <family val="2"/>
        <charset val="204"/>
      </rPr>
      <t xml:space="preserve"> Mia-Mella</t>
    </r>
    <r>
      <rPr>
        <sz val="12"/>
        <color theme="1"/>
        <rFont val="Arial"/>
        <family val="2"/>
        <charset val="204"/>
      </rPr>
      <t xml:space="preserve"> свободного силуэта с рукавом, выполнена из искусственного шелка. В качестве отделки используется принтованный атлас. На полочке имитация застежки на пуговицы. По бокам обработаны разрезы.</t>
    </r>
    <r>
      <rPr>
        <sz val="12"/>
        <color indexed="8"/>
        <rFont val="Arial"/>
        <family val="2"/>
        <charset val="204"/>
      </rPr>
      <t xml:space="preserve">
    Состав:
</t>
    </r>
    <r>
      <rPr>
        <b/>
        <sz val="12"/>
        <color indexed="8"/>
        <rFont val="Arial"/>
        <family val="2"/>
        <charset val="204"/>
      </rPr>
      <t>95% полиэстер, 5% эластан</t>
    </r>
  </si>
  <si>
    <r>
      <t xml:space="preserve">
   Длинная сорочка</t>
    </r>
    <r>
      <rPr>
        <b/>
        <i/>
        <sz val="12"/>
        <color rgb="FF993366"/>
        <rFont val="Arial"/>
        <family val="2"/>
        <charset val="204"/>
      </rPr>
      <t xml:space="preserve"> Mia-Mella</t>
    </r>
    <r>
      <rPr>
        <sz val="12"/>
        <color theme="1"/>
        <rFont val="Arial"/>
        <family val="2"/>
        <charset val="204"/>
      </rPr>
      <t xml:space="preserve"> с короткими рукавами. Верхняя часть сорочки выполнена из принтованного искусственного шелка, а нижняя из однотонного. По лифу имитация застежки на пуговицы.</t>
    </r>
    <r>
      <rPr>
        <sz val="12"/>
        <color indexed="8"/>
        <rFont val="Arial"/>
        <family val="2"/>
        <charset val="204"/>
      </rPr>
      <t xml:space="preserve">
    Состав:
</t>
    </r>
    <r>
      <rPr>
        <b/>
        <sz val="12"/>
        <color indexed="8"/>
        <rFont val="Arial"/>
        <family val="2"/>
        <charset val="204"/>
      </rPr>
      <t>95% полиэстер, 5% эластан</t>
    </r>
  </si>
  <si>
    <r>
      <t xml:space="preserve">
   Длинная сорочка</t>
    </r>
    <r>
      <rPr>
        <b/>
        <i/>
        <sz val="12"/>
        <color rgb="FF993366"/>
        <rFont val="Arial"/>
        <family val="2"/>
        <charset val="204"/>
      </rPr>
      <t xml:space="preserve"> Mia-Mella</t>
    </r>
    <r>
      <rPr>
        <sz val="12"/>
        <color theme="1"/>
        <rFont val="Arial"/>
        <family val="2"/>
        <charset val="204"/>
      </rPr>
      <t xml:space="preserve"> на широких бретелях. Верхняя часть сорочки выполнена из принтованного искусственного шелка, а нижняя из однотонного. Приталенный силуэт создается за счет рельефных швов. Декор двухцветный бантик.</t>
    </r>
    <r>
      <rPr>
        <sz val="12"/>
        <color indexed="8"/>
        <rFont val="Arial"/>
        <family val="2"/>
        <charset val="204"/>
      </rPr>
      <t xml:space="preserve">
    Состав:
</t>
    </r>
    <r>
      <rPr>
        <b/>
        <sz val="12"/>
        <color indexed="8"/>
        <rFont val="Arial"/>
        <family val="2"/>
        <charset val="204"/>
      </rPr>
      <t>95% полиэстер, 5% эластан</t>
    </r>
  </si>
  <si>
    <r>
      <t xml:space="preserve">
    Короткий халат </t>
    </r>
    <r>
      <rPr>
        <b/>
        <i/>
        <sz val="12"/>
        <color rgb="FF993366"/>
        <rFont val="Arial"/>
        <family val="2"/>
        <charset val="204"/>
      </rPr>
      <t>Mia-Amore</t>
    </r>
    <r>
      <rPr>
        <sz val="12"/>
        <color theme="1"/>
        <rFont val="Arial"/>
        <family val="2"/>
        <charset val="204"/>
      </rPr>
      <t xml:space="preserve"> выполнен из искусственного принтованного шелка. Борта халата, притачные широкие манжеты на рукавах 7/8 декорированы тонким кантом. Манжеты и воротник выполнены из однотонного атласа. В комплекте идет пояс. В боковых швах расположены карманы.</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</si>
  <si>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запашного жакета с короткими рукавами и брюк прямого силуэта, комплект выполнен из принтованного искусственного шелка. Оригинальные рукава жакета выполнены из однотонного искусственного шелка. Горловину жакета украшает воротник по типу шальки, выполненный также из однотонного искусственного шелка. Боковые швы брюк декорированы однотонными вставками. В комплекте идет пояс. В боковых швах брюк расположены карманы.</t>
    </r>
    <r>
      <rPr>
        <sz val="12"/>
        <color indexed="8"/>
        <rFont val="Arial"/>
        <family val="2"/>
        <charset val="204"/>
      </rPr>
      <t xml:space="preserve">
    Состав:
</t>
    </r>
    <r>
      <rPr>
        <b/>
        <sz val="12"/>
        <color indexed="8"/>
        <rFont val="Arial"/>
        <family val="2"/>
        <charset val="204"/>
      </rPr>
      <t>100% полиэстер</t>
    </r>
  </si>
  <si>
    <r>
      <t xml:space="preserve">
    Изысканная сорочка</t>
    </r>
    <r>
      <rPr>
        <b/>
        <i/>
        <sz val="12"/>
        <color rgb="FF993366"/>
        <rFont val="Arial"/>
        <family val="2"/>
        <charset val="204"/>
      </rPr>
      <t xml:space="preserve"> Mia-Amore</t>
    </r>
    <r>
      <rPr>
        <sz val="12"/>
        <color theme="1"/>
        <rFont val="Arial"/>
        <family val="2"/>
        <charset val="204"/>
      </rPr>
      <t xml:space="preserve"> выполнена из ажурного французского кружева Шантильи (Chantilly). Лиф сорочки декорирован изящным бантиком со сверкающей подвеской. В комплект входят стринги.</t>
    </r>
    <r>
      <rPr>
        <sz val="12"/>
        <color indexed="8"/>
        <rFont val="Arial"/>
        <family val="2"/>
        <charset val="204"/>
      </rPr>
      <t xml:space="preserve">
    Состав:
</t>
    </r>
    <r>
      <rPr>
        <b/>
        <sz val="12"/>
        <color indexed="8"/>
        <rFont val="Arial"/>
        <family val="2"/>
        <charset val="204"/>
      </rPr>
      <t>100% полиэстер</t>
    </r>
  </si>
  <si>
    <r>
      <t xml:space="preserve">
    Кимоно </t>
    </r>
    <r>
      <rPr>
        <b/>
        <i/>
        <sz val="12"/>
        <color rgb="FF993366"/>
        <rFont val="Arial"/>
        <family val="2"/>
        <charset val="204"/>
      </rPr>
      <t>Mia-Amore</t>
    </r>
    <r>
      <rPr>
        <sz val="12"/>
        <color theme="1"/>
        <rFont val="Arial"/>
        <family val="2"/>
        <charset val="204"/>
      </rPr>
      <t xml:space="preserve"> выполнено из тончайшего французского кружева Шантильи (Chantilly) с изысканным рисунком по низу кимоно и рукавам.</t>
    </r>
    <r>
      <rPr>
        <sz val="12"/>
        <color indexed="8"/>
        <rFont val="Arial"/>
        <family val="2"/>
        <charset val="204"/>
      </rPr>
      <t xml:space="preserve">
    Состав:
</t>
    </r>
    <r>
      <rPr>
        <b/>
        <sz val="12"/>
        <color indexed="8"/>
        <rFont val="Arial"/>
        <family val="2"/>
        <charset val="204"/>
      </rPr>
      <t>100% полиэстер</t>
    </r>
  </si>
  <si>
    <r>
      <t xml:space="preserve">
    Оригинальная кружевная туника </t>
    </r>
    <r>
      <rPr>
        <b/>
        <i/>
        <sz val="12"/>
        <color rgb="FF993366"/>
        <rFont val="Arial"/>
        <family val="2"/>
        <charset val="204"/>
      </rPr>
      <t>Mia-Amore</t>
    </r>
    <r>
      <rPr>
        <sz val="12"/>
        <color theme="1"/>
        <rFont val="Arial"/>
        <family val="2"/>
        <charset val="204"/>
      </rPr>
      <t xml:space="preserve"> в стиле бэби-долл из тончайшего французского кружева Шантильи (Chantilly). В комплект входят стринги.</t>
    </r>
    <r>
      <rPr>
        <sz val="12"/>
        <color indexed="8"/>
        <rFont val="Arial"/>
        <family val="2"/>
        <charset val="204"/>
      </rPr>
      <t xml:space="preserve">
    Состав:
</t>
    </r>
    <r>
      <rPr>
        <b/>
        <sz val="12"/>
        <color indexed="8"/>
        <rFont val="Arial"/>
        <family val="2"/>
        <charset val="204"/>
      </rPr>
      <t>100% полиэстер</t>
    </r>
  </si>
  <si>
    <r>
      <t xml:space="preserve">
    Длинный халат </t>
    </r>
    <r>
      <rPr>
        <b/>
        <i/>
        <sz val="12"/>
        <color rgb="FF993366"/>
        <rFont val="Arial"/>
        <family val="2"/>
        <charset val="204"/>
      </rPr>
      <t>Mia-Amore</t>
    </r>
    <r>
      <rPr>
        <sz val="12"/>
        <color theme="1"/>
        <rFont val="Arial"/>
        <family val="2"/>
        <charset val="204"/>
      </rPr>
      <t xml:space="preserve"> выполнен из ажурного кружева Шантильи (Сhantilly) c изысканным рисунком по низу и рукавам.</t>
    </r>
    <r>
      <rPr>
        <sz val="12"/>
        <color indexed="8"/>
        <rFont val="Arial"/>
        <family val="2"/>
        <charset val="204"/>
      </rPr>
      <t xml:space="preserve">
    Состав:
</t>
    </r>
    <r>
      <rPr>
        <b/>
        <sz val="12"/>
        <color indexed="8"/>
        <rFont val="Arial"/>
        <family val="2"/>
        <charset val="204"/>
      </rPr>
      <t>100% полиэстер</t>
    </r>
  </si>
  <si>
    <r>
      <t xml:space="preserve">
    Длинная сорочка </t>
    </r>
    <r>
      <rPr>
        <b/>
        <i/>
        <sz val="12"/>
        <color rgb="FF993366"/>
        <rFont val="Arial"/>
        <family val="2"/>
        <charset val="204"/>
      </rPr>
      <t>Mia-Amore</t>
    </r>
    <r>
      <rPr>
        <sz val="12"/>
        <color theme="1"/>
        <rFont val="Arial"/>
        <family val="2"/>
        <charset val="204"/>
      </rPr>
      <t xml:space="preserve"> с глубоким вырезом на спине выполнена из ажурного кружева Шантильи (Chantilly) c изысканным рисунком по низу.</t>
    </r>
    <r>
      <rPr>
        <sz val="12"/>
        <color indexed="8"/>
        <rFont val="Arial"/>
        <family val="2"/>
        <charset val="204"/>
      </rPr>
      <t xml:space="preserve">
    Состав:
</t>
    </r>
    <r>
      <rPr>
        <b/>
        <sz val="12"/>
        <color indexed="8"/>
        <rFont val="Arial"/>
        <family val="2"/>
        <charset val="204"/>
      </rPr>
      <t>100% полиэстер</t>
    </r>
  </si>
  <si>
    <r>
      <t xml:space="preserve">
    Оригинальный комплект из топа и шорт</t>
    </r>
    <r>
      <rPr>
        <b/>
        <i/>
        <sz val="12"/>
        <color indexed="25"/>
        <rFont val="Arial"/>
        <family val="2"/>
        <charset val="204"/>
      </rPr>
      <t xml:space="preserve"> </t>
    </r>
    <r>
      <rPr>
        <b/>
        <i/>
        <sz val="12"/>
        <color rgb="FF993366"/>
        <rFont val="Arial"/>
        <family val="2"/>
        <charset val="204"/>
      </rPr>
      <t>Mia-Amore</t>
    </r>
    <r>
      <rPr>
        <sz val="12"/>
        <color indexed="8"/>
        <rFont val="Arial"/>
        <family val="2"/>
        <charset val="204"/>
      </rPr>
      <t xml:space="preserve">, выполненный из ажурного французского кружева Шантильи (Chantilly). Шорты исполнены на атласной подкладке. Лиф топа декорирован изящным бантиком подвеской из белого металла с небольшим стразом.
    Состав:
</t>
    </r>
    <r>
      <rPr>
        <b/>
        <sz val="12"/>
        <color indexed="8"/>
        <rFont val="Arial"/>
        <family val="2"/>
        <charset val="204"/>
      </rPr>
      <t>100% полиэстер</t>
    </r>
  </si>
  <si>
    <r>
      <t xml:space="preserve">
    Короткая сорочка </t>
    </r>
    <r>
      <rPr>
        <b/>
        <i/>
        <sz val="12"/>
        <color rgb="FF993366"/>
        <rFont val="Arial"/>
        <family val="2"/>
        <charset val="204"/>
      </rPr>
      <t>Mia-Mella</t>
    </r>
    <r>
      <rPr>
        <sz val="12"/>
        <color theme="1"/>
        <rFont val="Arial"/>
        <family val="2"/>
        <charset val="204"/>
      </rPr>
      <t xml:space="preserve"> с вытачками на груди на тонких бретелях выполнена из однотонного искусственного шелкового полотна с атласным блеском.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</si>
  <si>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Mia-Mella</t>
    </r>
    <r>
      <rPr>
        <sz val="12"/>
        <color theme="1"/>
        <rFont val="Arial"/>
        <family val="2"/>
        <charset val="204"/>
      </rPr>
      <t xml:space="preserve"> состоит из рубашки с короткими рукавами, центральной застежкой на пуговицы и шорт. Комплект выполнен из искусственного принтованного шелка. Жакет и шорты оформлены кантом.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</si>
  <si>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Mia-Mella</t>
    </r>
    <r>
      <rPr>
        <sz val="12"/>
        <color theme="1"/>
        <rFont val="Arial"/>
        <family val="2"/>
        <charset val="204"/>
      </rPr>
      <t xml:space="preserve"> состоит из жакета с длинным рукавом, центральной застежкой на пуговицы и брюк. Комплект выполнен из принтованного искусственного шелкового полотна с атласным блеском. Рукава, борт, карманы жакета и низ брюк декорированы контрастным кантом.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</si>
  <si>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Mia-Mella</t>
    </r>
    <r>
      <rPr>
        <sz val="12"/>
        <color theme="1"/>
        <rFont val="Arial"/>
        <family val="2"/>
        <charset val="204"/>
      </rPr>
      <t xml:space="preserve"> с вытачками на груди выполнена из принтованного искусственного шелка. Лиф сорочки декорирован тонким кремовым кружевом. Лиф украшен по центру изящной подвеской.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</si>
  <si>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 xml:space="preserve">Mia-Mella </t>
    </r>
    <r>
      <rPr>
        <sz val="12"/>
        <color theme="1"/>
        <rFont val="Arial"/>
        <family val="2"/>
        <charset val="204"/>
      </rPr>
      <t xml:space="preserve">из топа и шорт выполнен из принтованного искусственного шелка. Лиф топа и низ шорт декорированы тонким кремовым кружевом. Лиф топа украшен по центру изящной подвеской.
 </t>
    </r>
    <r>
      <rPr>
        <sz val="12"/>
        <color indexed="8"/>
        <rFont val="Arial"/>
        <family val="2"/>
        <charset val="204"/>
      </rPr>
      <t xml:space="preserve">   Состав:
</t>
    </r>
    <r>
      <rPr>
        <b/>
        <sz val="12"/>
        <color indexed="8"/>
        <rFont val="Arial"/>
        <family val="2"/>
        <charset val="204"/>
      </rPr>
      <t>100% полиэстер</t>
    </r>
  </si>
  <si>
    <r>
      <t xml:space="preserve">
    Короткий халат</t>
    </r>
    <r>
      <rPr>
        <b/>
        <i/>
        <sz val="12"/>
        <color rgb="FF993366"/>
        <rFont val="Arial"/>
        <family val="2"/>
        <charset val="204"/>
      </rPr>
      <t xml:space="preserve"> Mia-Mella</t>
    </r>
    <r>
      <rPr>
        <sz val="12"/>
        <color theme="1"/>
        <rFont val="Arial"/>
        <family val="2"/>
        <charset val="204"/>
      </rPr>
      <t xml:space="preserve"> с длинным рукавом выполнен из принтованного искусственного шелка. По низу рукава халата декорированы тонким кремовым кружевом.
 </t>
    </r>
    <r>
      <rPr>
        <sz val="12"/>
        <color indexed="8"/>
        <rFont val="Arial"/>
        <family val="2"/>
        <charset val="204"/>
      </rPr>
      <t xml:space="preserve">   Состав:
</t>
    </r>
    <r>
      <rPr>
        <b/>
        <sz val="12"/>
        <color indexed="8"/>
        <rFont val="Arial"/>
        <family val="2"/>
        <charset val="204"/>
      </rPr>
      <t>100% полиэстер</t>
    </r>
  </si>
  <si>
    <r>
      <t xml:space="preserve">
    Комплект из топа, брюк и жакета </t>
    </r>
    <r>
      <rPr>
        <b/>
        <i/>
        <sz val="12"/>
        <color rgb="FF993366"/>
        <rFont val="Arial"/>
        <family val="2"/>
        <charset val="204"/>
      </rPr>
      <t>Mia-Mella</t>
    </r>
    <r>
      <rPr>
        <sz val="12"/>
        <color theme="1"/>
        <rFont val="Arial"/>
        <family val="2"/>
        <charset val="204"/>
      </rPr>
      <t xml:space="preserve"> выполнен из искусственного шелка. Топ выполнен из однотонной кремовой ткани, горловина и низ топа декорированы кружевом и изящной подвеской. Брюки выполнены из принтованного шелка. Двухсторонний жакет с запахом на поясе позволяет менять цветовые комбинации комплекта.
 </t>
    </r>
    <r>
      <rPr>
        <sz val="12"/>
        <color indexed="8"/>
        <rFont val="Arial"/>
        <family val="2"/>
        <charset val="204"/>
      </rPr>
      <t xml:space="preserve">   Состав:
</t>
    </r>
    <r>
      <rPr>
        <b/>
        <sz val="12"/>
        <color indexed="8"/>
        <rFont val="Arial"/>
        <family val="2"/>
        <charset val="204"/>
      </rPr>
      <t>100% полиэстер</t>
    </r>
  </si>
  <si>
    <r>
      <t xml:space="preserve">
   Комплект</t>
    </r>
    <r>
      <rPr>
        <b/>
        <i/>
        <sz val="12"/>
        <color rgb="FF993366"/>
        <rFont val="Arial"/>
        <family val="2"/>
        <charset val="204"/>
      </rPr>
      <t xml:space="preserve"> Mia-Amore</t>
    </r>
    <r>
      <rPr>
        <sz val="12"/>
        <color theme="1"/>
        <rFont val="Arial"/>
        <family val="2"/>
        <charset val="204"/>
      </rPr>
      <t xml:space="preserve"> из принтованного искусственного шелка состоит из топа на тонких бретелях и шорт. Лиф топа украшен атласным бантиком с элегантной подвеской. В боковых швах шорт обработаны карманы.
 </t>
    </r>
    <r>
      <rPr>
        <sz val="12"/>
        <color indexed="8"/>
        <rFont val="Arial"/>
        <family val="2"/>
        <charset val="204"/>
      </rPr>
      <t xml:space="preserve">   Состав:
</t>
    </r>
    <r>
      <rPr>
        <b/>
        <sz val="12"/>
        <color indexed="8"/>
        <rFont val="Arial"/>
        <family val="2"/>
        <charset val="204"/>
      </rPr>
      <t>100% полиэстер</t>
    </r>
  </si>
  <si>
    <r>
      <t xml:space="preserve">
    Комплект Mia-Amore состоит из топа на бретелях маечного типа и шорт, выполнен из принтованного искусственного шелка. В боковых швах шорт обработаны карманы.
 </t>
    </r>
    <r>
      <rPr>
        <sz val="12"/>
        <color indexed="8"/>
        <rFont val="Arial"/>
        <family val="2"/>
        <charset val="204"/>
      </rPr>
      <t xml:space="preserve">   Состав:
</t>
    </r>
    <r>
      <rPr>
        <b/>
        <sz val="12"/>
        <color indexed="8"/>
        <rFont val="Arial"/>
        <family val="2"/>
        <charset val="204"/>
      </rPr>
      <t>100% полиэстер</t>
    </r>
  </si>
  <si>
    <r>
      <t xml:space="preserve">
   Брючный комплект </t>
    </r>
    <r>
      <rPr>
        <b/>
        <i/>
        <sz val="12"/>
        <color rgb="FF993366"/>
        <rFont val="Arial"/>
        <family val="2"/>
        <charset val="204"/>
      </rPr>
      <t>Mia-Amore</t>
    </r>
    <r>
      <rPr>
        <sz val="12"/>
        <color theme="1"/>
        <rFont val="Arial"/>
        <family val="2"/>
        <charset val="204"/>
      </rPr>
      <t xml:space="preserve"> из принтованного искусственного шелка состоит из жакета и брюк. Жакет на пуговицах, с рукавами длиной 7/8, на рукавах широкие притачные манжеты. Брюки длинные, с карманами в боковых швах, низ брюк с притачными широкими манжетами. Жакет и брюки декорированы отделкой в виде канта. Комплект дополнен поясом.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</si>
  <si>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с вытачками</t>
    </r>
    <r>
      <rPr>
        <b/>
        <i/>
        <sz val="12"/>
        <color rgb="FF993366"/>
        <rFont val="Arial"/>
        <family val="2"/>
        <charset val="204"/>
      </rPr>
      <t xml:space="preserve"> Mia-Amore</t>
    </r>
    <r>
      <rPr>
        <sz val="12"/>
        <color theme="1"/>
        <rFont val="Arial"/>
        <family val="2"/>
        <charset val="204"/>
      </rPr>
      <t xml:space="preserve"> на груди на тонких бретелях выполнена из однотонного искусственного шелкового полотна с атласным блеском.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</si>
  <si>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с вытачками</t>
    </r>
    <r>
      <rPr>
        <b/>
        <i/>
        <sz val="12"/>
        <color rgb="FF993366"/>
        <rFont val="Arial"/>
        <family val="2"/>
        <charset val="204"/>
      </rPr>
      <t xml:space="preserve"> Mia-Amore</t>
    </r>
    <r>
      <rPr>
        <sz val="12"/>
        <color rgb="FF993366"/>
        <rFont val="Arial"/>
        <family val="2"/>
        <charset val="204"/>
      </rPr>
      <t xml:space="preserve"> </t>
    </r>
    <r>
      <rPr>
        <sz val="12"/>
        <color theme="1"/>
        <rFont val="Arial"/>
        <family val="2"/>
        <charset val="204"/>
      </rPr>
      <t xml:space="preserve">на груди на тонких бретелях выполнена из однотонного искусственного шелкового полотна с атласным блеском. Лиф сорочки декорирован вставкой из принтованного атласа.
 </t>
    </r>
    <r>
      <rPr>
        <sz val="12"/>
        <color indexed="8"/>
        <rFont val="Arial"/>
        <family val="2"/>
        <charset val="204"/>
      </rPr>
      <t xml:space="preserve">   Состав:
</t>
    </r>
    <r>
      <rPr>
        <b/>
        <sz val="12"/>
        <color indexed="8"/>
        <rFont val="Arial"/>
        <family val="2"/>
        <charset val="204"/>
      </rPr>
      <t>100% полиэстер</t>
    </r>
  </si>
  <si>
    <r>
      <t xml:space="preserve">
   Короткий халат </t>
    </r>
    <r>
      <rPr>
        <b/>
        <i/>
        <sz val="12"/>
        <color rgb="FF993366"/>
        <rFont val="Arial"/>
        <family val="2"/>
        <charset val="204"/>
      </rPr>
      <t>Mia-Amore</t>
    </r>
    <r>
      <rPr>
        <sz val="12"/>
        <color theme="1"/>
        <rFont val="Arial"/>
        <family val="2"/>
        <charset val="204"/>
      </rPr>
      <t xml:space="preserve"> с рукавами 3/4 выполнен из принтованного искусственного шелкового полотна с атласным блеском. Низ рукавов и борт халата декорированы контрастным кантом. Халат на запахе с поясом, в боковых швах есть карманы.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</si>
  <si>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Mia-Amore</t>
    </r>
    <r>
      <rPr>
        <sz val="12"/>
        <color theme="1"/>
        <rFont val="Arial"/>
        <family val="2"/>
        <charset val="204"/>
      </rPr>
      <t xml:space="preserve"> без подреза на тонких бретелях выполнена из принтованного искусственного шелка. Лиф сорочки декорирован тонким контрастным кантом, по центру лифа бантик с подвеской.
 </t>
    </r>
    <r>
      <rPr>
        <sz val="12"/>
        <color indexed="8"/>
        <rFont val="Arial"/>
        <family val="2"/>
        <charset val="204"/>
      </rPr>
      <t xml:space="preserve">   Состав:
</t>
    </r>
    <r>
      <rPr>
        <b/>
        <sz val="12"/>
        <color indexed="8"/>
        <rFont val="Arial"/>
        <family val="2"/>
        <charset val="204"/>
      </rPr>
      <t>100% полиэстер</t>
    </r>
  </si>
  <si>
    <r>
      <t xml:space="preserve">
    Короткий халат </t>
    </r>
    <r>
      <rPr>
        <b/>
        <i/>
        <sz val="12"/>
        <color rgb="FF993366"/>
        <rFont val="Arial"/>
        <family val="2"/>
        <charset val="204"/>
      </rPr>
      <t>Mia-Amore</t>
    </r>
    <r>
      <rPr>
        <sz val="12"/>
        <color theme="1"/>
        <rFont val="Arial"/>
        <family val="2"/>
        <charset val="204"/>
      </rPr>
      <t xml:space="preserve"> выполнен из искусственного принтованного шелка. Борта халата, притачные манжеты на рукавах 7/8 декорированы тонким контрастным кантом.  В комплекте идет пояс. В боковых швах расположены карманы.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</si>
  <si>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 xml:space="preserve">Mia-Amore </t>
    </r>
    <r>
      <rPr>
        <sz val="12"/>
        <color theme="1"/>
        <rFont val="Arial"/>
        <family val="2"/>
        <charset val="204"/>
      </rPr>
      <t xml:space="preserve">состоит из запашного жакета и брюк прямого силуэта, комплект выполнен из принтованного искусственного шелка. Борта жакета, притачные манжеты на рукавах 7/8 декорированы тонким контрастным кантом.  В комплекте идет пояс. В боковых швах брюк расположены карманы.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</si>
  <si>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и шорт, топ выполнен из однотонного искусственного шелкового полотна с атласным блеском, а шорты из принтованного. По бокам шорт выполнены карманы.</t>
    </r>
    <r>
      <rPr>
        <sz val="12"/>
        <color indexed="8"/>
        <rFont val="Arial"/>
        <family val="2"/>
        <charset val="204"/>
      </rPr>
      <t xml:space="preserve">
    Состав:
</t>
    </r>
    <r>
      <rPr>
        <b/>
        <sz val="12"/>
        <color indexed="8"/>
        <rFont val="Arial"/>
        <family val="2"/>
        <charset val="204"/>
      </rPr>
      <t>97% полиэстер, 3% эластан</t>
    </r>
  </si>
  <si>
    <r>
      <t xml:space="preserve">
    Короткая сорочка</t>
    </r>
    <r>
      <rPr>
        <b/>
        <i/>
        <sz val="12"/>
        <color indexed="25"/>
        <rFont val="Arial"/>
        <family val="2"/>
        <charset val="204"/>
      </rPr>
      <t xml:space="preserve"> Mia-Amore</t>
    </r>
    <r>
      <rPr>
        <sz val="12"/>
        <color indexed="8"/>
        <rFont val="Arial"/>
        <family val="2"/>
        <charset val="204"/>
      </rPr>
      <t xml:space="preserve"> на тонких бретелях без подреза под грудью, выполнена из однотонного искусственного шелка. Вырез и низ сорочки дополнены ажурной вышивкой на сетке. Декор - атласный бантик с подвеской по центру выреза.
    Состав:
</t>
    </r>
    <r>
      <rPr>
        <b/>
        <sz val="12"/>
        <color indexed="8"/>
        <rFont val="Arial"/>
        <family val="2"/>
        <charset val="204"/>
      </rPr>
      <t>полиэстер 100%</t>
    </r>
  </si>
  <si>
    <r>
      <t xml:space="preserve">
    Короткая сорочк</t>
    </r>
    <r>
      <rPr>
        <b/>
        <i/>
        <sz val="12"/>
        <color indexed="25"/>
        <rFont val="Arial"/>
        <family val="2"/>
        <charset val="204"/>
      </rPr>
      <t xml:space="preserve"> Mia-Amore</t>
    </r>
    <r>
      <rPr>
        <sz val="12"/>
        <color indexed="8"/>
        <rFont val="Arial"/>
        <family val="2"/>
        <charset val="204"/>
      </rPr>
      <t xml:space="preserve"> на тонких бретелях с подрезом под грудью, выполнена из однотонного искусственного шелка. Края чашек и верх спинки дополнены ажурной вышивкой на сетке. Декор - атласный бантик с подвеской по центру выреза.
    Состав:
</t>
    </r>
    <r>
      <rPr>
        <b/>
        <sz val="12"/>
        <color indexed="8"/>
        <rFont val="Arial"/>
        <family val="2"/>
        <charset val="204"/>
      </rPr>
      <t>полиэстер 100%</t>
    </r>
  </si>
  <si>
    <r>
      <t xml:space="preserve">
    Комплект</t>
    </r>
    <r>
      <rPr>
        <b/>
        <i/>
        <sz val="12"/>
        <color indexed="25"/>
        <rFont val="Arial"/>
        <family val="2"/>
        <charset val="204"/>
      </rPr>
      <t xml:space="preserve"> </t>
    </r>
    <r>
      <rPr>
        <b/>
        <i/>
        <sz val="12"/>
        <color rgb="FF993366"/>
        <rFont val="Arial"/>
        <family val="2"/>
        <charset val="204"/>
      </rPr>
      <t>Mia-Amore</t>
    </r>
    <r>
      <rPr>
        <sz val="12"/>
        <color rgb="FF993366"/>
        <rFont val="Arial"/>
        <family val="2"/>
        <charset val="204"/>
      </rPr>
      <t xml:space="preserve"> </t>
    </r>
    <r>
      <rPr>
        <sz val="12"/>
        <color indexed="8"/>
        <rFont val="Arial"/>
        <family val="2"/>
        <charset val="204"/>
      </rPr>
      <t xml:space="preserve">состоит из топа на тонких бретелях и шорт, выполнен из однотонного искусственного шелка. Вырез сорочки и низ шорт дополнены ажурной вышивкой на сетке. Декор - атласный бантик с подвеской по центру выреза топа.
    Состав:
</t>
    </r>
    <r>
      <rPr>
        <b/>
        <sz val="12"/>
        <color indexed="8"/>
        <rFont val="Arial"/>
        <family val="2"/>
        <charset val="204"/>
      </rPr>
      <t>полиэстер 100%</t>
    </r>
  </si>
  <si>
    <r>
      <t xml:space="preserve">
  Короткий запашной халат </t>
    </r>
    <r>
      <rPr>
        <b/>
        <i/>
        <sz val="12"/>
        <color rgb="FF993366"/>
        <rFont val="Arial"/>
        <family val="2"/>
        <charset val="204"/>
      </rPr>
      <t>Mia-Amore</t>
    </r>
    <r>
      <rPr>
        <sz val="12"/>
        <color theme="1"/>
        <rFont val="Arial"/>
        <family val="2"/>
        <charset val="204"/>
      </rPr>
      <t xml:space="preserve"> с рукавами ¾, выполнен из однотонного искусственного шелка. По краям бортов расположена ажурная вышивка на сетке. По бокам обработаны карманы.</t>
    </r>
    <r>
      <rPr>
        <sz val="12"/>
        <color indexed="8"/>
        <rFont val="Arial"/>
        <family val="2"/>
        <charset val="204"/>
      </rPr>
      <t xml:space="preserve">
    Состав:
</t>
    </r>
    <r>
      <rPr>
        <b/>
        <sz val="12"/>
        <color indexed="8"/>
        <rFont val="Arial"/>
        <family val="2"/>
        <charset val="204"/>
      </rPr>
      <t>полиэстер 100%</t>
    </r>
  </si>
  <si>
    <r>
      <t xml:space="preserve">
   Комплект-тройка </t>
    </r>
    <r>
      <rPr>
        <b/>
        <i/>
        <sz val="12"/>
        <color rgb="FF993366"/>
        <rFont val="Arial"/>
        <family val="2"/>
        <charset val="204"/>
      </rPr>
      <t>Mia-Amore</t>
    </r>
    <r>
      <rPr>
        <sz val="12"/>
        <color theme="1"/>
        <rFont val="Arial"/>
        <family val="2"/>
        <charset val="204"/>
      </rPr>
      <t xml:space="preserve"> состоит из запашного жакета, брюк и топа на тонких бретелях. Комплект выполнен из однотонного искусственного шелка. Борта жакета украшены ажурной вышивкой на сетке. По бокам брюк обработаны карманы. </t>
    </r>
    <r>
      <rPr>
        <sz val="12"/>
        <color indexed="8"/>
        <rFont val="Arial"/>
        <family val="2"/>
        <charset val="204"/>
      </rPr>
      <t xml:space="preserve">
    Состав:
</t>
    </r>
    <r>
      <rPr>
        <b/>
        <sz val="12"/>
        <color indexed="8"/>
        <rFont val="Arial"/>
        <family val="2"/>
        <charset val="204"/>
      </rPr>
      <t>полиэстер 100%</t>
    </r>
  </si>
  <si>
    <r>
      <t xml:space="preserve">
    Короткий халат </t>
    </r>
    <r>
      <rPr>
        <b/>
        <i/>
        <sz val="12"/>
        <color rgb="FF993366"/>
        <rFont val="Arial"/>
        <family val="2"/>
        <charset val="204"/>
      </rPr>
      <t>Mia-Amore</t>
    </r>
    <r>
      <rPr>
        <sz val="12"/>
        <color theme="1"/>
        <rFont val="Arial"/>
        <family val="2"/>
        <charset val="204"/>
      </rPr>
      <t xml:space="preserve"> на пуговицах с рукавом ¾, выполнен из однотонного искусственного шелка. Низ рукавов украшен ажурной вышивкой на сетке. В боковых швах расположены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полиэстер 100%</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</si>
  <si>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с отрезными чашками из принтованного искусственного шелка. Лиф сорочки и бретели декорированы контрастным кантом. Сорочка украшена бантиком с подвеской.</t>
    </r>
    <r>
      <rPr>
        <sz val="12"/>
        <color indexed="8"/>
        <rFont val="Arial"/>
        <family val="2"/>
        <charset val="204"/>
      </rPr>
      <t xml:space="preserve">
    Состав:
</t>
    </r>
    <r>
      <rPr>
        <b/>
        <sz val="12"/>
        <color indexed="8"/>
        <rFont val="Arial"/>
        <family val="2"/>
        <charset val="204"/>
      </rPr>
      <t>полиэстер 100%</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</si>
  <si>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без подреза из искусственного принтованного шелка, верх декольте декорирован однотонной обтачкой с контрастным кантом. Сорочка украшена бантиком с подвеской.</t>
    </r>
    <r>
      <rPr>
        <sz val="12"/>
        <color indexed="8"/>
        <rFont val="Arial"/>
        <family val="2"/>
        <charset val="204"/>
      </rPr>
      <t xml:space="preserve">
    Состав:
</t>
    </r>
    <r>
      <rPr>
        <b/>
        <sz val="12"/>
        <color indexed="8"/>
        <rFont val="Arial"/>
        <family val="2"/>
        <charset val="204"/>
      </rPr>
      <t>полиэстер 100%</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</si>
  <si>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выполнена из принтованного искусственного шелка. Лиф декорирован черной атласной обтачкой, на спинке соблазнительный V-образный соблазнительный вырез.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</si>
  <si>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 xml:space="preserve">с соблазнительными вставками из фигурного кружева по бокам выполнена из искусственного шелка. Кружево подчеркнет фигуру обладательницы и немного приоткроет тайну ее красоты.
 </t>
    </r>
    <r>
      <rPr>
        <sz val="12"/>
        <color indexed="8"/>
        <rFont val="Arial"/>
        <family val="2"/>
        <charset val="204"/>
      </rPr>
      <t xml:space="preserve">   Состав:
</t>
    </r>
    <r>
      <rPr>
        <b/>
        <sz val="12"/>
        <color indexed="8"/>
        <rFont val="Arial"/>
        <family val="2"/>
        <charset val="204"/>
      </rPr>
      <t>100% полиэстер</t>
    </r>
  </si>
  <si>
    <r>
      <t xml:space="preserve">
    Самый соблазнительный комплект коллекции Мэдисон </t>
    </r>
    <r>
      <rPr>
        <b/>
        <i/>
        <sz val="12"/>
        <color rgb="FF993366"/>
        <rFont val="Arial"/>
        <family val="2"/>
        <charset val="204"/>
      </rPr>
      <t>Mia-Amore</t>
    </r>
    <r>
      <rPr>
        <sz val="12"/>
        <color theme="1"/>
        <rFont val="Arial"/>
        <family val="2"/>
        <charset val="204"/>
      </rPr>
      <t xml:space="preserve"> выполнен из кружева и черного искусственного шелка. В комплект входит бра, трусики, пояс для чулок и короткий пеньюар.
 </t>
    </r>
    <r>
      <rPr>
        <sz val="12"/>
        <color indexed="8"/>
        <rFont val="Arial"/>
        <family val="2"/>
        <charset val="204"/>
      </rPr>
      <t xml:space="preserve">   Состав:
</t>
    </r>
    <r>
      <rPr>
        <b/>
        <sz val="12"/>
        <color indexed="8"/>
        <rFont val="Arial"/>
        <family val="2"/>
        <charset val="204"/>
      </rPr>
      <t>100% полиэстер</t>
    </r>
  </si>
  <si>
    <r>
      <t xml:space="preserve">
    Короткий пеньюар</t>
    </r>
    <r>
      <rPr>
        <b/>
        <i/>
        <sz val="12"/>
        <color rgb="FF993366"/>
        <rFont val="Arial"/>
        <family val="2"/>
        <charset val="204"/>
      </rPr>
      <t xml:space="preserve"> Mia-Amore</t>
    </r>
    <r>
      <rPr>
        <sz val="12"/>
        <color theme="1"/>
        <rFont val="Arial"/>
        <family val="2"/>
        <charset val="204"/>
      </rPr>
      <t xml:space="preserve"> выполнен из струящегося искусственного шелка. Горловину халата украшает кружево, спереди халат завязывается на эффектный бант.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</si>
  <si>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Mia-Amore</t>
    </r>
    <r>
      <rPr>
        <sz val="12"/>
        <color theme="1"/>
        <rFont val="Arial"/>
        <family val="2"/>
        <charset val="204"/>
      </rPr>
      <t xml:space="preserve"> со скрещенными на спинке бретелями выполнена из искусственного шелка и давно стала классикой в наших коллекциях. Такая сорочка с кружевной отделкой низа и лифа – это "must have" в гардеробе настоящей красотки.
 </t>
    </r>
    <r>
      <rPr>
        <sz val="12"/>
        <color indexed="8"/>
        <rFont val="Arial"/>
        <family val="2"/>
        <charset val="204"/>
      </rPr>
      <t xml:space="preserve">   Состав:
</t>
    </r>
    <r>
      <rPr>
        <b/>
        <sz val="12"/>
        <color indexed="8"/>
        <rFont val="Arial"/>
        <family val="2"/>
        <charset val="204"/>
      </rPr>
      <t>100% полиэстер</t>
    </r>
  </si>
  <si>
    <r>
      <t xml:space="preserve">
    Комплект топ с брюками</t>
    </r>
    <r>
      <rPr>
        <b/>
        <i/>
        <sz val="12"/>
        <color rgb="FF993366"/>
        <rFont val="Arial"/>
        <family val="2"/>
        <charset val="204"/>
      </rPr>
      <t xml:space="preserve"> Mia-Amore </t>
    </r>
    <r>
      <rPr>
        <sz val="12"/>
        <color theme="1"/>
        <rFont val="Arial"/>
        <family val="2"/>
        <charset val="204"/>
      </rPr>
      <t xml:space="preserve">выполнен из искусственного шелка с отделкой из фигурного кружева по лифу топа и низу брюк. Хочется подчеркнуть, что этот комплект особенно эффектно и элегантно будет смотреться в сочетании с любым из халатов коллекции Мэдисон.
 </t>
    </r>
    <r>
      <rPr>
        <sz val="12"/>
        <color indexed="8"/>
        <rFont val="Arial"/>
        <family val="2"/>
        <charset val="204"/>
      </rPr>
      <t xml:space="preserve">   Состав:
</t>
    </r>
    <r>
      <rPr>
        <b/>
        <sz val="12"/>
        <color indexed="8"/>
        <rFont val="Arial"/>
        <family val="2"/>
        <charset val="204"/>
      </rPr>
      <t>100% полиэстер</t>
    </r>
  </si>
  <si>
    <r>
      <t xml:space="preserve">
    Короткий халат</t>
    </r>
    <r>
      <rPr>
        <b/>
        <i/>
        <sz val="12"/>
        <color rgb="FF993366"/>
        <rFont val="Arial"/>
        <family val="2"/>
        <charset val="204"/>
      </rPr>
      <t xml:space="preserve"> Mia-Amore</t>
    </r>
    <r>
      <rPr>
        <sz val="12"/>
        <color theme="1"/>
        <rFont val="Arial"/>
        <family val="2"/>
        <charset val="204"/>
      </rPr>
      <t xml:space="preserve"> с центральной застежкой на пуговицы с рукавами длиной ¾ выполнен из принтованного искусственного шелка. Рукава халата, борт, английский воротник и накладные карманы декорированы атласным коричневым кантом. Ширина халата по талии регулируется при помощи пояса.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</si>
  <si>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на тонких бретелях</t>
    </r>
    <r>
      <rPr>
        <b/>
        <i/>
        <sz val="12"/>
        <color rgb="FF993366"/>
        <rFont val="Arial"/>
        <family val="2"/>
        <charset val="204"/>
      </rPr>
      <t xml:space="preserve"> Mia-Amore</t>
    </r>
    <r>
      <rPr>
        <sz val="12"/>
        <color theme="1"/>
        <rFont val="Arial"/>
        <family val="2"/>
        <charset val="204"/>
      </rPr>
      <t xml:space="preserve">  из искусственного принтованного шелка. Отделка лифа изящно декорирована кантом и украшена двухцветным бантиком с подвеской в виде черных кристаллов.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</si>
  <si>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из искусственного принтованного шелка состоит из топа на тонких бретелях и шорт. Отделка лифа топа изящно декорирована кантом и украшена двухцветным бантиком с подвеской в виде черных кристаллов.
 </t>
    </r>
    <r>
      <rPr>
        <sz val="12"/>
        <color indexed="8"/>
        <rFont val="Arial"/>
        <family val="2"/>
        <charset val="204"/>
      </rPr>
      <t xml:space="preserve">   Состав:
</t>
    </r>
    <r>
      <rPr>
        <b/>
        <sz val="12"/>
        <color indexed="8"/>
        <rFont val="Arial"/>
        <family val="2"/>
        <charset val="204"/>
      </rPr>
      <t>100% полиэстер</t>
    </r>
  </si>
  <si>
    <r>
      <t xml:space="preserve">
    Брючный комплект </t>
    </r>
    <r>
      <rPr>
        <b/>
        <i/>
        <sz val="12"/>
        <color rgb="FF993366"/>
        <rFont val="Arial"/>
        <family val="2"/>
        <charset val="204"/>
      </rPr>
      <t>Mia-Amore</t>
    </r>
    <r>
      <rPr>
        <sz val="12"/>
        <color theme="1"/>
        <rFont val="Arial"/>
        <family val="2"/>
        <charset val="204"/>
      </rPr>
      <t xml:space="preserve"> из искусственного принтованного шелка состоит из жакета и брюк. Жакет на пуговицах, с рукавами длиной 7/8, на рукавах широкие притачные манжеты. Брюки длинные, с карманами в боковых швах, низ брюк с притачными широкими манжетами. Жакет и брюки декорированы отделкой в виде канта. Комплект дополнен поясом.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</si>
  <si>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t>
    </r>
    <r>
      <rPr>
        <b/>
        <i/>
        <sz val="12"/>
        <color rgb="FF993366"/>
        <rFont val="Arial"/>
        <family val="2"/>
        <charset val="204"/>
      </rPr>
      <t xml:space="preserve"> Mia-Amore</t>
    </r>
    <r>
      <rPr>
        <sz val="12"/>
        <color theme="1"/>
        <rFont val="Arial"/>
        <family val="2"/>
        <charset val="204"/>
      </rPr>
      <t xml:space="preserve"> выполнена из искусственного шелка насыщенного синего цвета, принтованного оригинальным купонным рисунком в виде изящного барельефа по низу и тонкими белыми полосками. Край лифа и низ сорочки декорированы тонким белым кантиком. По центру сорочки бантик с подвеской в виде геммы.</t>
    </r>
    <r>
      <rPr>
        <sz val="12"/>
        <color indexed="8"/>
        <rFont val="Arial"/>
        <family val="2"/>
        <charset val="204"/>
      </rPr>
      <t xml:space="preserve">
    Состав:
</t>
    </r>
    <r>
      <rPr>
        <b/>
        <sz val="12"/>
        <color indexed="8"/>
        <rFont val="Arial"/>
        <family val="2"/>
        <charset val="204"/>
      </rPr>
      <t>100% полиэстер</t>
    </r>
  </si>
  <si>
    <r>
      <t xml:space="preserve">
    Оригинальная короткая сорочка </t>
    </r>
    <r>
      <rPr>
        <b/>
        <i/>
        <sz val="12"/>
        <color rgb="FF993366"/>
        <rFont val="Arial"/>
        <family val="2"/>
        <charset val="204"/>
      </rPr>
      <t>Mia-Amore</t>
    </r>
    <r>
      <rPr>
        <sz val="12"/>
        <color theme="1"/>
        <rFont val="Arial"/>
        <family val="2"/>
        <charset val="204"/>
      </rPr>
      <t xml:space="preserve"> на тонких бретелях выполнена из принтованного искусственного шёлка. По бокам сорочки контрастные вставки, которые удлиняют и подчеркивают силуэт.</t>
    </r>
    <r>
      <rPr>
        <sz val="12"/>
        <color indexed="8"/>
        <rFont val="Arial"/>
        <family val="2"/>
        <charset val="204"/>
      </rPr>
      <t xml:space="preserve">
    Состав:
</t>
    </r>
    <r>
      <rPr>
        <b/>
        <sz val="12"/>
        <color indexed="8"/>
        <rFont val="Arial"/>
        <family val="2"/>
        <charset val="204"/>
      </rPr>
      <t>полиэстер 100%</t>
    </r>
  </si>
  <si>
    <r>
      <t xml:space="preserve">
    Оригинальная короткая сорочка</t>
    </r>
    <r>
      <rPr>
        <b/>
        <i/>
        <sz val="12"/>
        <color rgb="FF993366"/>
        <rFont val="Arial"/>
        <family val="2"/>
        <charset val="204"/>
      </rPr>
      <t xml:space="preserve"> Mia-Amore</t>
    </r>
    <r>
      <rPr>
        <sz val="12"/>
        <color theme="1"/>
        <rFont val="Arial"/>
        <family val="2"/>
        <charset val="204"/>
      </rPr>
      <t xml:space="preserve"> на бретелях маечного типа выполнена из принтованного искусственного шёлка. По бокам сорочки контрастные вставки, которые подчеркивают силуэт. Сорочка имеет округлый низ и спинку типа «боксёрка».</t>
    </r>
    <r>
      <rPr>
        <sz val="12"/>
        <color indexed="8"/>
        <rFont val="Arial"/>
        <family val="2"/>
        <charset val="204"/>
      </rPr>
      <t xml:space="preserve">
    Состав:
</t>
    </r>
    <r>
      <rPr>
        <b/>
        <sz val="12"/>
        <color indexed="8"/>
        <rFont val="Arial"/>
        <family val="2"/>
        <charset val="204"/>
      </rPr>
      <t>полиэстер 100%</t>
    </r>
  </si>
  <si>
    <r>
      <t xml:space="preserve">
    Комплект </t>
    </r>
    <r>
      <rPr>
        <b/>
        <i/>
        <sz val="12"/>
        <color rgb="FF993366"/>
        <rFont val="Arial"/>
        <family val="2"/>
        <charset val="204"/>
      </rPr>
      <t>Mia-Amore</t>
    </r>
    <r>
      <rPr>
        <sz val="12"/>
        <color theme="1"/>
        <rFont val="Arial"/>
        <family val="2"/>
        <charset val="204"/>
      </rPr>
      <t xml:space="preserve"> состоит из топа на бретелях маечного типа и шорт,  выполнен из принтованного смесового шёлка. По бокам топа и шорт контрастные вставки, которые придают комплекту спортивный шик. В шортах есть карманы и декоративная завязка с золотыми наконечниками в поясе.</t>
    </r>
    <r>
      <rPr>
        <sz val="12"/>
        <color indexed="8"/>
        <rFont val="Arial"/>
        <family val="2"/>
        <charset val="204"/>
      </rPr>
      <t xml:space="preserve">
    Состав:
</t>
    </r>
    <r>
      <rPr>
        <b/>
        <sz val="12"/>
        <color indexed="8"/>
        <rFont val="Arial"/>
        <family val="2"/>
        <charset val="204"/>
      </rPr>
      <t>полиэстер 100%</t>
    </r>
  </si>
  <si>
    <r>
      <t xml:space="preserve">
    Короткий запашной халат </t>
    </r>
    <r>
      <rPr>
        <b/>
        <i/>
        <sz val="12"/>
        <color rgb="FF993366"/>
        <rFont val="Arial"/>
        <family val="2"/>
        <charset val="204"/>
      </rPr>
      <t>Mia-Amore</t>
    </r>
    <r>
      <rPr>
        <sz val="12"/>
        <color theme="1"/>
        <rFont val="Arial"/>
        <family val="2"/>
        <charset val="204"/>
      </rPr>
      <t xml:space="preserve"> со спущенными плечами выполнен из принтованного искусственного шёлка. Рукава по низу и планка отделаны контрастным атласом. В боковых швах есть карманы.</t>
    </r>
    <r>
      <rPr>
        <sz val="12"/>
        <color indexed="8"/>
        <rFont val="Arial"/>
        <family val="2"/>
        <charset val="204"/>
      </rPr>
      <t xml:space="preserve">
    Состав:
</t>
    </r>
    <r>
      <rPr>
        <b/>
        <sz val="12"/>
        <color indexed="8"/>
        <rFont val="Arial"/>
        <family val="2"/>
        <charset val="204"/>
      </rPr>
      <t>полиэстер 100%</t>
    </r>
  </si>
  <si>
    <r>
      <t xml:space="preserve">
    Укороченная туника </t>
    </r>
    <r>
      <rPr>
        <b/>
        <i/>
        <sz val="12"/>
        <color rgb="FF993366"/>
        <rFont val="Arial"/>
        <family val="2"/>
        <charset val="204"/>
      </rPr>
      <t xml:space="preserve">Mia-Amore </t>
    </r>
    <r>
      <rPr>
        <sz val="12"/>
        <color theme="1"/>
        <rFont val="Arial"/>
        <family val="2"/>
        <charset val="204"/>
      </rPr>
      <t>со спущенными плечами выполнена из принтованного искусственного шёлка. Воротник и низ туники отделаны декоративным контрастным кантом. По центру воротника декоративная застежка на молнию с пуллером в виде кисточки. Туника имеет округлый низ. В боковых швах есть карманы.</t>
    </r>
    <r>
      <rPr>
        <sz val="12"/>
        <color indexed="8"/>
        <rFont val="Arial"/>
        <family val="2"/>
        <charset val="204"/>
      </rPr>
      <t xml:space="preserve">
    Состав:
</t>
    </r>
    <r>
      <rPr>
        <b/>
        <sz val="12"/>
        <color indexed="8"/>
        <rFont val="Arial"/>
        <family val="2"/>
        <charset val="204"/>
      </rPr>
      <t>полиэстер 100%</t>
    </r>
  </si>
  <si>
    <r>
      <t xml:space="preserve">
    Оригинальный комплект </t>
    </r>
    <r>
      <rPr>
        <b/>
        <i/>
        <sz val="12"/>
        <color rgb="FF993366"/>
        <rFont val="Arial"/>
        <family val="2"/>
        <charset val="204"/>
      </rPr>
      <t>Mia-Amore</t>
    </r>
    <r>
      <rPr>
        <sz val="12"/>
        <color theme="1"/>
        <rFont val="Arial"/>
        <family val="2"/>
        <charset val="204"/>
      </rPr>
      <t xml:space="preserve"> состоит из блузы с удлинёнными плечами и брюк,  выполнен из искусственного шёлка. По бокам однотонных брюк вставки из принтованного шёлка. Спинка блузки также выполнена из однотонного атласа, спереди блузы принт и воротник декорирован молнией с кисточкой. В брюках есть карманы.</t>
    </r>
    <r>
      <rPr>
        <sz val="12"/>
        <color indexed="8"/>
        <rFont val="Arial"/>
        <family val="2"/>
        <charset val="204"/>
      </rPr>
      <t xml:space="preserve">
    Состав:
</t>
    </r>
    <r>
      <rPr>
        <b/>
        <sz val="12"/>
        <color indexed="8"/>
        <rFont val="Arial"/>
        <family val="2"/>
        <charset val="204"/>
      </rPr>
      <t>полиэстер 100%</t>
    </r>
  </si>
  <si>
    <r>
      <t xml:space="preserve">
    Длинная туника-рубашка </t>
    </r>
    <r>
      <rPr>
        <b/>
        <i/>
        <sz val="12"/>
        <color rgb="FF993366"/>
        <rFont val="Arial"/>
        <family val="2"/>
        <charset val="204"/>
      </rPr>
      <t>Mia-Amore</t>
    </r>
    <r>
      <rPr>
        <sz val="12"/>
        <color theme="1"/>
        <rFont val="Arial"/>
        <family val="2"/>
        <charset val="204"/>
      </rPr>
      <t xml:space="preserve"> выполнена из принтованного искусственного шёлка. Туника с центральной застежкой на пуговицы, планка, манжеты и воротник выполнены из контрастного шёлка. На полочке на груди декоративные контрастные клапаны. В боковых швах есть карманы. Рубашку дополняет пояс.</t>
    </r>
    <r>
      <rPr>
        <sz val="12"/>
        <color indexed="8"/>
        <rFont val="Arial"/>
        <family val="2"/>
        <charset val="204"/>
      </rPr>
      <t xml:space="preserve">
    Состав:
</t>
    </r>
    <r>
      <rPr>
        <b/>
        <sz val="12"/>
        <color indexed="8"/>
        <rFont val="Arial"/>
        <family val="2"/>
        <charset val="204"/>
      </rPr>
      <t>полиэстер 100%</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</si>
  <si>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и шорт. Топ выполнен из принтованного искусственного шелка, а шорты из однотонного.</t>
    </r>
    <r>
      <rPr>
        <sz val="12"/>
        <color indexed="8"/>
        <rFont val="Arial"/>
        <family val="2"/>
        <charset val="204"/>
      </rPr>
      <t xml:space="preserve">
    Состав:
</t>
    </r>
    <r>
      <rPr>
        <b/>
        <sz val="12"/>
        <color indexed="8"/>
        <rFont val="Arial"/>
        <family val="2"/>
        <charset val="204"/>
      </rPr>
      <t>полиэстер 100%</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</si>
  <si>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и шорт и выполнен из принтованного искусственного шелка. В качестве отделки используется ажурное кружево по вырезу. Декор - атласный бантик с подвеской.</t>
    </r>
    <r>
      <rPr>
        <sz val="12"/>
        <color indexed="8"/>
        <rFont val="Arial"/>
        <family val="2"/>
        <charset val="204"/>
      </rPr>
      <t xml:space="preserve">
    Состав:
</t>
    </r>
    <r>
      <rPr>
        <b/>
        <sz val="12"/>
        <color indexed="8"/>
        <rFont val="Arial"/>
        <family val="2"/>
        <charset val="204"/>
      </rPr>
      <t>полиэстер 100%</t>
    </r>
  </si>
  <si>
    <r>
      <t xml:space="preserve">
    Короткая сорочка</t>
    </r>
    <r>
      <rPr>
        <b/>
        <i/>
        <sz val="12"/>
        <color rgb="FF993366"/>
        <rFont val="Arial"/>
        <family val="2"/>
        <charset val="204"/>
      </rPr>
      <t xml:space="preserve"> Mia-Amore</t>
    </r>
    <r>
      <rPr>
        <sz val="12"/>
        <color theme="1"/>
        <rFont val="Arial"/>
        <family val="2"/>
        <charset val="204"/>
      </rPr>
      <t xml:space="preserve"> на тонких бретелях без подреза под грудью. Выполнена из принтованного искусственного шелка. В качестве отделки используется ажурное кружево по вырезу. Декор - атласный бантик с подвеской.</t>
    </r>
    <r>
      <rPr>
        <sz val="12"/>
        <color indexed="8"/>
        <rFont val="Arial"/>
        <family val="2"/>
        <charset val="204"/>
      </rPr>
      <t xml:space="preserve">
    Состав:
</t>
    </r>
    <r>
      <rPr>
        <b/>
        <sz val="12"/>
        <color indexed="8"/>
        <rFont val="Arial"/>
        <family val="2"/>
        <charset val="204"/>
      </rPr>
      <t>полиэстер 100%</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</si>
  <si>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выполнена из искусственного шелка на жаккардовой основе. Кружевом украшен вырез и центр сорочки. Декор –атласный бантик с кристаллом.</t>
    </r>
    <r>
      <rPr>
        <sz val="12"/>
        <color indexed="8"/>
        <rFont val="Arial"/>
        <family val="2"/>
        <charset val="204"/>
      </rPr>
      <t xml:space="preserve">
    Состав:
</t>
    </r>
    <r>
      <rPr>
        <b/>
        <sz val="12"/>
        <color indexed="8"/>
        <rFont val="Arial"/>
        <family val="2"/>
        <charset val="204"/>
      </rPr>
      <t>полиэстер 100%</t>
    </r>
  </si>
  <si>
    <r>
      <t xml:space="preserve">
    Женственная короткая сорочка </t>
    </r>
    <r>
      <rPr>
        <b/>
        <i/>
        <sz val="12"/>
        <color rgb="FF993366"/>
        <rFont val="Arial"/>
        <family val="2"/>
        <charset val="204"/>
      </rPr>
      <t>Mia-Amore</t>
    </r>
    <r>
      <rPr>
        <sz val="12"/>
        <color theme="1"/>
        <rFont val="Arial"/>
        <family val="2"/>
        <charset val="204"/>
      </rPr>
      <t xml:space="preserve"> на тонких бретелях с подрезом под грудью, выполнена из комбинации двух материалов: искусственного однотонного шелка и полупрозрачной сетки с мелким горохом. Ажурное кружево расположено на границе соединения двух материалов. Центр выреза украшает маленький атласный бантик с подвеской.
 </t>
    </r>
    <r>
      <rPr>
        <sz val="12"/>
        <color indexed="8"/>
        <rFont val="Arial"/>
        <family val="2"/>
        <charset val="204"/>
      </rPr>
      <t xml:space="preserve">   Состав:
</t>
    </r>
    <r>
      <rPr>
        <b/>
        <sz val="12"/>
        <color indexed="8"/>
        <rFont val="Arial"/>
        <family val="2"/>
        <charset val="204"/>
      </rPr>
      <t>100% полиэстер</t>
    </r>
  </si>
  <si>
    <r>
      <t xml:space="preserve">
   Элегантный запашной халат</t>
    </r>
    <r>
      <rPr>
        <b/>
        <i/>
        <sz val="12"/>
        <color rgb="FF993366"/>
        <rFont val="Arial"/>
        <family val="2"/>
        <charset val="204"/>
      </rPr>
      <t xml:space="preserve"> Mia-Amore</t>
    </r>
    <r>
      <rPr>
        <sz val="12"/>
        <color theme="1"/>
        <rFont val="Arial"/>
        <family val="2"/>
        <charset val="204"/>
      </rPr>
      <t xml:space="preserve"> с рукавом длиной ¾, выполнен из комбинации двух материалов: искусственного однотонного шелка и полупрозрачной сетки с мелким горохом. Низ рукавов украшен ажурным кружевом. По бокам обработаны карманы.
 </t>
    </r>
    <r>
      <rPr>
        <sz val="12"/>
        <color indexed="8"/>
        <rFont val="Arial"/>
        <family val="2"/>
        <charset val="204"/>
      </rPr>
      <t xml:space="preserve">   Состав:
</t>
    </r>
    <r>
      <rPr>
        <b/>
        <sz val="12"/>
        <color indexed="8"/>
        <rFont val="Arial"/>
        <family val="2"/>
        <charset val="204"/>
      </rPr>
      <t>100% полиэстер</t>
    </r>
  </si>
  <si>
    <r>
      <t xml:space="preserve">
    Короткая туника </t>
    </r>
    <r>
      <rPr>
        <b/>
        <i/>
        <sz val="12"/>
        <color rgb="FF993366"/>
        <rFont val="Arial"/>
        <family val="2"/>
        <charset val="204"/>
      </rPr>
      <t>Mia-Amore</t>
    </r>
    <r>
      <rPr>
        <sz val="12"/>
        <color theme="1"/>
        <rFont val="Arial"/>
        <family val="2"/>
        <charset val="204"/>
      </rPr>
      <t xml:space="preserve"> с цельнокроеными свободными рукавами выполнена из искусственного шелка рубинового цвета. Низ рукавов украшен кружевом. В боковых швах есть карманы. На талии силуэт можно формировать с помощью широкого пояса.
 </t>
    </r>
    <r>
      <rPr>
        <sz val="12"/>
        <color indexed="8"/>
        <rFont val="Arial"/>
        <family val="2"/>
        <charset val="204"/>
      </rPr>
      <t xml:space="preserve">   Состав:
</t>
    </r>
    <r>
      <rPr>
        <b/>
        <sz val="12"/>
        <color indexed="8"/>
        <rFont val="Arial"/>
        <family val="2"/>
        <charset val="204"/>
      </rPr>
      <t>100% полиэстер</t>
    </r>
  </si>
  <si>
    <r>
      <t xml:space="preserve">
   Комплект-тройка </t>
    </r>
    <r>
      <rPr>
        <b/>
        <i/>
        <sz val="12"/>
        <color rgb="FF993366"/>
        <rFont val="Arial"/>
        <family val="2"/>
        <charset val="204"/>
      </rPr>
      <t>Mia-Amore</t>
    </r>
    <r>
      <rPr>
        <sz val="12"/>
        <color theme="1"/>
        <rFont val="Arial"/>
        <family val="2"/>
        <charset val="204"/>
      </rPr>
      <t xml:space="preserve"> состоит из бра на тонких бретелях, трусиков-стрингов и укороченного кимоно. Комплект выполнен из искусственного шелка рубинового цвета. Чашки бра, трусики, а также рукава кимоно, низ и борт декорированы кружевом. Укороченное кимоно завязывается широким эффектным поясом.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</si>
  <si>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жакета с коротким рукавом и шорт. Комплект выполнен из однотонного искусственного шелка с блеском. Кружевные вставки украшают низ рукавов и верх накладного кармана жакета. По бокам шорт расположены карманы.</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</si>
  <si>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жакета с рукавом ¾ и брюк. Комплект выполнен из однотонного искусственного шелка с блеском. Кружевные вставки украшают низ рукавов и низ жакета, а также концы пояса. По бокам брюк расположены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полиэстер</t>
    </r>
  </si>
  <si>
    <r>
      <t xml:space="preserve">
    Короткий халат </t>
    </r>
    <r>
      <rPr>
        <b/>
        <i/>
        <sz val="12"/>
        <color rgb="FF993366"/>
        <rFont val="Arial"/>
        <family val="2"/>
        <charset val="204"/>
      </rPr>
      <t>Mia-Amore</t>
    </r>
    <r>
      <rPr>
        <sz val="12"/>
        <color theme="1"/>
        <rFont val="Arial"/>
        <family val="2"/>
        <charset val="204"/>
      </rPr>
      <t xml:space="preserve"> на пуговицах с рукавом длиной 3/4, выполнен из однотонного искусственного шелка с блеском. Кружевные вставки украшают низ рукавов, низ изделия и концы пояса. В боковых швах обработаны карманы.</t>
    </r>
    <r>
      <rPr>
        <sz val="12"/>
        <color indexed="8"/>
        <rFont val="Arial"/>
        <family val="2"/>
        <charset val="204"/>
      </rPr>
      <t xml:space="preserve">
    Состав:
</t>
    </r>
    <r>
      <rPr>
        <b/>
        <sz val="12"/>
        <color indexed="8"/>
        <rFont val="Arial"/>
        <family val="2"/>
        <charset val="204"/>
      </rPr>
      <t>100% полиэстер</t>
    </r>
  </si>
  <si>
    <r>
      <t xml:space="preserve">
    Короткий халат </t>
    </r>
    <r>
      <rPr>
        <b/>
        <i/>
        <sz val="12"/>
        <color rgb="FF993366"/>
        <rFont val="Arial"/>
        <family val="2"/>
        <charset val="204"/>
      </rPr>
      <t>Mia-Mella</t>
    </r>
    <r>
      <rPr>
        <sz val="12"/>
        <color theme="1"/>
        <rFont val="Arial"/>
        <family val="2"/>
        <charset val="204"/>
      </rPr>
      <t xml:space="preserve"> с рукавами 3/4 выполнен из принтованного искусственного шелкового полотна с атласным блеском. Низ рукавов и борт халата декорированы контрастным кантом. Халат на запахе с поясом, в боковых швах есть карманы.</t>
    </r>
    <r>
      <rPr>
        <sz val="12"/>
        <color indexed="8"/>
        <rFont val="Arial"/>
        <family val="2"/>
        <charset val="204"/>
      </rPr>
      <t xml:space="preserve">
    Состав:
</t>
    </r>
    <r>
      <rPr>
        <b/>
        <sz val="12"/>
        <color indexed="8"/>
        <rFont val="Arial"/>
        <family val="2"/>
        <charset val="204"/>
      </rPr>
      <t>полиэстер 100%</t>
    </r>
  </si>
  <si>
    <r>
      <t xml:space="preserve">
   Длинный запашной халат</t>
    </r>
    <r>
      <rPr>
        <b/>
        <i/>
        <sz val="12"/>
        <color rgb="FF993366"/>
        <rFont val="Arial"/>
        <family val="2"/>
        <charset val="204"/>
      </rPr>
      <t xml:space="preserve"> Mia-Amore</t>
    </r>
    <r>
      <rPr>
        <sz val="12"/>
        <color theme="1"/>
        <rFont val="Arial"/>
        <family val="2"/>
        <charset val="204"/>
      </rPr>
      <t xml:space="preserve"> с длинным рукавом. Халат выполнен из принтованного трикотажного полотна с отделкой из трикотажного компаньона и контрастного канта. Края рукавов обработаны узким эластичным кружевом. По бокам расположены карманы.</t>
    </r>
    <r>
      <rPr>
        <sz val="12"/>
        <color indexed="8"/>
        <rFont val="Arial"/>
        <family val="2"/>
        <charset val="204"/>
      </rPr>
      <t xml:space="preserve">
    Состав:
</t>
    </r>
    <r>
      <rPr>
        <b/>
        <sz val="12"/>
        <color indexed="8"/>
        <rFont val="Arial"/>
        <family val="2"/>
        <charset val="204"/>
      </rPr>
      <t>95% вискоза, 5% эластан</t>
    </r>
  </si>
  <si>
    <r>
      <t xml:space="preserve">
    Туника </t>
    </r>
    <r>
      <rPr>
        <b/>
        <i/>
        <sz val="12"/>
        <color rgb="FF993366"/>
        <rFont val="Arial"/>
        <family val="2"/>
        <charset val="204"/>
      </rPr>
      <t>Mia-Amore</t>
    </r>
    <r>
      <rPr>
        <sz val="12"/>
        <color theme="1"/>
        <rFont val="Arial"/>
        <family val="2"/>
        <charset val="204"/>
      </rPr>
      <t xml:space="preserve"> длиной чуть выше колен, свободного силуэта с коротким рукавом. Изделие выполнено из тканой принтованной вискозы с однотонной отделкой. Хлопковая тесьма украшает вырез изделия. По бокам туники обработаны карманы. По низу изделия расположены разрезы для свободы движения.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вискоза</t>
    </r>
  </si>
  <si>
    <r>
      <t xml:space="preserve">
    Длинный запашной сарафан</t>
    </r>
    <r>
      <rPr>
        <b/>
        <i/>
        <sz val="12"/>
        <color rgb="FF993366"/>
        <rFont val="Arial"/>
        <family val="2"/>
        <charset val="204"/>
      </rPr>
      <t xml:space="preserve"> Mia-Amore</t>
    </r>
    <r>
      <rPr>
        <sz val="12"/>
        <color theme="1"/>
        <rFont val="Arial"/>
        <family val="2"/>
        <charset val="204"/>
      </rPr>
      <t xml:space="preserve"> на широких бретелях. Изделие выполнено из тканой принтованной вискозы.</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</si>
  <si>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 с коротким рукавом и свободных брюк. Изделия комплекта выполнены из тканой принтованной вискозы. Вырез топа дополнен хлопковой тесьмой. По бокам брюк обработаны карманы.</t>
    </r>
    <r>
      <rPr>
        <sz val="12"/>
        <color indexed="8"/>
        <rFont val="Arial"/>
        <family val="2"/>
        <charset val="204"/>
      </rPr>
      <t xml:space="preserve">
    Состав:
</t>
    </r>
    <r>
      <rPr>
        <b/>
        <sz val="12"/>
        <color indexed="8"/>
        <rFont val="Arial"/>
        <family val="2"/>
        <charset val="204"/>
      </rPr>
      <t>100% вискоза</t>
    </r>
  </si>
  <si>
    <r>
      <t xml:space="preserve">
    Длинная туника </t>
    </r>
    <r>
      <rPr>
        <b/>
        <i/>
        <sz val="12"/>
        <color rgb="FF993366"/>
        <rFont val="Arial"/>
        <family val="2"/>
        <charset val="204"/>
      </rPr>
      <t>Mia-Amore</t>
    </r>
    <r>
      <rPr>
        <sz val="12"/>
        <color theme="1"/>
        <rFont val="Arial"/>
        <family val="2"/>
        <charset val="204"/>
      </rPr>
      <t xml:space="preserve"> свободного силуэта с широким рукавом. Изделие выполнено из тканой принтованной вискозы с однотонной отделкой. Хлопковая тесьма украшает вырез изделия. По бокам туники обработаны карманы, по низу расположены разрезы для свободы движения.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</si>
  <si>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 с коротким рукавом и свободных брюк. Изделия комплекта выполнены из комбинации принтованной и однотонной тканой вискозы с контрастными кантами в виде отделки.</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</si>
  <si>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однотонного топа на тонких бретелях с оборкой по низу и свободных принтованных брюк. Изделия комплекта выполнены тканой вискозы с контрастными кантами в виде отделки.</t>
    </r>
    <r>
      <rPr>
        <sz val="12"/>
        <color indexed="8"/>
        <rFont val="Arial"/>
        <family val="2"/>
        <charset val="204"/>
      </rPr>
      <t xml:space="preserve">
    Состав:
</t>
    </r>
    <r>
      <rPr>
        <b/>
        <sz val="12"/>
        <color indexed="8"/>
        <rFont val="Arial"/>
        <family val="2"/>
        <charset val="204"/>
      </rPr>
      <t>100% вискоза</t>
    </r>
  </si>
  <si>
    <r>
      <t xml:space="preserve">
    Рубашка </t>
    </r>
    <r>
      <rPr>
        <b/>
        <i/>
        <sz val="12"/>
        <color rgb="FF993366"/>
        <rFont val="Arial"/>
        <family val="2"/>
        <charset val="204"/>
      </rPr>
      <t>Mia-Amore</t>
    </r>
    <r>
      <rPr>
        <sz val="12"/>
        <color theme="1"/>
        <rFont val="Arial"/>
        <family val="2"/>
        <charset val="204"/>
      </rPr>
      <t xml:space="preserve"> свободного силуэта с длинным рукавом и фигурным низом. Изделие выполнено из тканой принтованной вискозы с контрастными кантами в виде отделки. В боковых швах расположены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вискоза</t>
    </r>
  </si>
  <si>
    <r>
      <t xml:space="preserve">
    Длинный сарафан </t>
    </r>
    <r>
      <rPr>
        <b/>
        <i/>
        <sz val="12"/>
        <color rgb="FF993366"/>
        <rFont val="Arial"/>
        <family val="2"/>
        <charset val="204"/>
      </rPr>
      <t>Mia-Amore</t>
    </r>
    <r>
      <rPr>
        <sz val="12"/>
        <color theme="1"/>
        <rFont val="Arial"/>
        <family val="2"/>
        <charset val="204"/>
      </rPr>
      <t xml:space="preserve"> на широких бретелях, с центральной застежкой на пуговицы и объемным воланом по низу. Изделие выполнено из тканой принтованной вискозы с однотонной отделкой и контрастными кантами.</t>
    </r>
    <r>
      <rPr>
        <sz val="12"/>
        <color indexed="8"/>
        <rFont val="Arial"/>
        <family val="2"/>
        <charset val="204"/>
      </rPr>
      <t xml:space="preserve">
    Состав:
</t>
    </r>
    <r>
      <rPr>
        <b/>
        <sz val="12"/>
        <color indexed="8"/>
        <rFont val="Arial"/>
        <family val="2"/>
        <charset val="204"/>
      </rPr>
      <t>100% вискоза</t>
    </r>
  </si>
  <si>
    <r>
      <t xml:space="preserve">
    Туника</t>
    </r>
    <r>
      <rPr>
        <b/>
        <i/>
        <sz val="12"/>
        <color rgb="FF993366"/>
        <rFont val="Arial"/>
        <family val="2"/>
        <charset val="204"/>
      </rPr>
      <t xml:space="preserve"> Mia-Mella</t>
    </r>
    <r>
      <rPr>
        <sz val="12"/>
        <color theme="1"/>
        <rFont val="Arial"/>
        <family val="2"/>
        <charset val="204"/>
      </rPr>
      <t xml:space="preserve"> с рукавом ¾ и накладными карманами. Воротник, манжеты, верх карманов выполнены из ткани-компаньона.</t>
    </r>
    <r>
      <rPr>
        <sz val="12"/>
        <color indexed="8"/>
        <rFont val="Arial"/>
        <family val="2"/>
        <charset val="204"/>
      </rPr>
      <t xml:space="preserve">
    Состав:
</t>
    </r>
    <r>
      <rPr>
        <b/>
        <sz val="12"/>
        <color indexed="8"/>
        <rFont val="Arial"/>
        <family val="2"/>
        <charset val="204"/>
      </rPr>
      <t>100% вискоза</t>
    </r>
  </si>
  <si>
    <r>
      <t xml:space="preserve">
    Короткая сорочка</t>
    </r>
    <r>
      <rPr>
        <b/>
        <i/>
        <sz val="12"/>
        <color rgb="FF993366"/>
        <rFont val="Arial"/>
        <family val="2"/>
        <charset val="204"/>
      </rPr>
      <t xml:space="preserve"> Mia-Mella</t>
    </r>
    <r>
      <rPr>
        <sz val="12"/>
        <color theme="1"/>
        <rFont val="Arial"/>
        <family val="2"/>
        <charset val="204"/>
      </rPr>
      <t xml:space="preserve"> на тонких бретелях, с подрезом и V-образным декольте. Лиф украшен тканью-компаньоном, белыми пуговицами и атласным бантиком серого цвета.</t>
    </r>
    <r>
      <rPr>
        <sz val="12"/>
        <color indexed="8"/>
        <rFont val="Arial"/>
        <family val="2"/>
        <charset val="204"/>
      </rPr>
      <t xml:space="preserve">
    Состав:
</t>
    </r>
    <r>
      <rPr>
        <b/>
        <sz val="12"/>
        <color indexed="8"/>
        <rFont val="Arial"/>
        <family val="2"/>
        <charset val="204"/>
      </rPr>
      <t>100% вискоза</t>
    </r>
  </si>
  <si>
    <r>
      <t xml:space="preserve">
    Двухцветный комплект </t>
    </r>
    <r>
      <rPr>
        <b/>
        <i/>
        <sz val="12"/>
        <color rgb="FF993366"/>
        <rFont val="Arial"/>
        <family val="2"/>
        <charset val="204"/>
      </rPr>
      <t>Mia-Mella</t>
    </r>
    <r>
      <rPr>
        <sz val="12"/>
        <color rgb="FF993366"/>
        <rFont val="Arial"/>
        <family val="2"/>
        <charset val="204"/>
      </rPr>
      <t xml:space="preserve"> </t>
    </r>
    <r>
      <rPr>
        <sz val="12"/>
        <color theme="1"/>
        <rFont val="Arial"/>
        <family val="2"/>
        <charset val="204"/>
      </rPr>
      <t>из рубашки и длинных прямых брюк с карманами. Рукава, ворот и перед декорированы тканью-компаньоном, из нее же целиком выполнены брюки.</t>
    </r>
    <r>
      <rPr>
        <sz val="12"/>
        <color indexed="8"/>
        <rFont val="Arial"/>
        <family val="2"/>
        <charset val="204"/>
      </rPr>
      <t xml:space="preserve">
    Состав:
</t>
    </r>
    <r>
      <rPr>
        <b/>
        <sz val="12"/>
        <color indexed="8"/>
        <rFont val="Arial"/>
        <family val="2"/>
        <charset val="204"/>
      </rPr>
      <t>100% вискоза</t>
    </r>
  </si>
  <si>
    <r>
      <t xml:space="preserve">
    Короткая сорочка </t>
    </r>
    <r>
      <rPr>
        <b/>
        <i/>
        <sz val="12"/>
        <color rgb="FF993366"/>
        <rFont val="Arial"/>
        <family val="2"/>
        <charset val="204"/>
      </rPr>
      <t>Mia-Mella</t>
    </r>
    <r>
      <rPr>
        <sz val="12"/>
        <color rgb="FF993366"/>
        <rFont val="Arial"/>
        <family val="2"/>
        <charset val="204"/>
      </rPr>
      <t xml:space="preserve"> </t>
    </r>
    <r>
      <rPr>
        <sz val="12"/>
        <color theme="1"/>
        <rFont val="Arial"/>
        <family val="2"/>
        <charset val="204"/>
      </rPr>
      <t>с защипом и V-образным вырезом, декорированная тканью-компаньоном, кружевом под мережку и декоративными пуговицами.</t>
    </r>
    <r>
      <rPr>
        <sz val="12"/>
        <color indexed="8"/>
        <rFont val="Arial"/>
        <family val="2"/>
        <charset val="204"/>
      </rPr>
      <t xml:space="preserve">
    Состав:
</t>
    </r>
    <r>
      <rPr>
        <b/>
        <sz val="12"/>
        <color indexed="8"/>
        <rFont val="Arial"/>
        <family val="2"/>
        <charset val="204"/>
      </rPr>
      <t>100% вискоза</t>
    </r>
  </si>
  <si>
    <r>
      <t xml:space="preserve">
    Туника </t>
    </r>
    <r>
      <rPr>
        <b/>
        <i/>
        <sz val="12"/>
        <color rgb="FF993366"/>
        <rFont val="Arial"/>
        <family val="2"/>
        <charset val="204"/>
      </rPr>
      <t>Mia-Amore</t>
    </r>
    <r>
      <rPr>
        <sz val="12"/>
        <color theme="1"/>
        <rFont val="Arial"/>
        <family val="2"/>
        <charset val="204"/>
      </rPr>
      <t xml:space="preserve"> длиной до колен с цельнокроенными короткими рукавами выполнена из принтованной вискозы.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вискоза</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</si>
  <si>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с коротким рукавом и широких брюк, выполнен из принтованной тканой вискозы. Вдоль боковых швов проходит контрастный кант. По бокам брюк обработаны карманы.</t>
    </r>
    <r>
      <rPr>
        <sz val="12"/>
        <color indexed="8"/>
        <rFont val="Arial"/>
        <family val="2"/>
        <charset val="204"/>
      </rPr>
      <t xml:space="preserve">
    Состав:
</t>
    </r>
    <r>
      <rPr>
        <b/>
        <sz val="12"/>
        <color indexed="8"/>
        <rFont val="Arial"/>
        <family val="2"/>
        <charset val="204"/>
      </rPr>
      <t>100% вискоза</t>
    </r>
  </si>
  <si>
    <r>
      <t xml:space="preserve">
    Длинная туника </t>
    </r>
    <r>
      <rPr>
        <b/>
        <i/>
        <sz val="12"/>
        <color rgb="FF993366"/>
        <rFont val="Arial"/>
        <family val="2"/>
        <charset val="204"/>
      </rPr>
      <t>Mia-Amore</t>
    </r>
    <r>
      <rPr>
        <sz val="12"/>
        <color theme="1"/>
        <rFont val="Arial"/>
        <family val="2"/>
        <charset val="204"/>
      </rPr>
      <t xml:space="preserve"> свободного силуэта с коротким рукавом выполнена из принтованной тканой вискозы. Изделие с V-образным вырезом горловины, которая обработана обтачками.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вискоза</t>
    </r>
  </si>
  <si>
    <r>
      <t xml:space="preserve">
    Платье</t>
    </r>
    <r>
      <rPr>
        <b/>
        <i/>
        <sz val="12"/>
        <color rgb="FF993366"/>
        <rFont val="Arial"/>
        <family val="2"/>
        <charset val="204"/>
      </rPr>
      <t xml:space="preserve"> Mia-Amore</t>
    </r>
    <r>
      <rPr>
        <sz val="12"/>
        <color theme="1"/>
        <rFont val="Arial"/>
        <family val="2"/>
        <charset val="204"/>
      </rPr>
      <t xml:space="preserve"> длинной чуть выше колен с воротником-стойкой и застежкой на пуговицы по вырезу горловины, выполнено из смесовой ткани хлопка со льном. Кокетка полочки и спинки выполнены из принтованной ткани, а основные детали полочки и спинки – из однотонного компаньона.</t>
    </r>
    <r>
      <rPr>
        <sz val="12"/>
        <color indexed="8"/>
        <rFont val="Arial"/>
        <family val="2"/>
        <charset val="204"/>
      </rPr>
      <t xml:space="preserve">
    Состав:
</t>
    </r>
    <r>
      <rPr>
        <b/>
        <sz val="12"/>
        <color indexed="8"/>
        <rFont val="Arial"/>
        <family val="2"/>
        <charset val="204"/>
      </rPr>
      <t>60% хлопок, 40% лён</t>
    </r>
  </si>
  <si>
    <r>
      <t xml:space="preserve">
    Короткий сарафан </t>
    </r>
    <r>
      <rPr>
        <b/>
        <i/>
        <sz val="12"/>
        <color rgb="FF993366"/>
        <rFont val="Arial"/>
        <family val="2"/>
        <charset val="204"/>
      </rPr>
      <t>Mia-Amore</t>
    </r>
    <r>
      <rPr>
        <sz val="12"/>
        <color theme="1"/>
        <rFont val="Arial"/>
        <family val="2"/>
        <charset val="204"/>
      </rPr>
      <t xml:space="preserve">  на тонких бретелях, с центральной застежкой на пуговицы и оборкой по низу. Изделие выполнено из двух видов хлопка: однотонного и принтованного, имитирующего вышивку. В качестве отделки используется тесьма с бахромой и контрастный кант в цвет принта. На полочках обработаны накладные карманы. Линию талии можно подчеркнуть за счет узкого пояса с пикантными кисточками на концах, который идет в комплекте.</t>
    </r>
    <r>
      <rPr>
        <sz val="12"/>
        <color indexed="8"/>
        <rFont val="Arial"/>
        <family val="2"/>
        <charset val="204"/>
      </rPr>
      <t xml:space="preserve">
    Состав:
</t>
    </r>
    <r>
      <rPr>
        <b/>
        <sz val="12"/>
        <color indexed="8"/>
        <rFont val="Arial"/>
        <family val="2"/>
        <charset val="204"/>
      </rPr>
      <t>100% хлопок</t>
    </r>
  </si>
  <si>
    <r>
      <t xml:space="preserve">
    Удлиненная рубашка </t>
    </r>
    <r>
      <rPr>
        <b/>
        <i/>
        <sz val="12"/>
        <color rgb="FF993366"/>
        <rFont val="Arial"/>
        <family val="2"/>
        <charset val="204"/>
      </rPr>
      <t>Mia-Amore</t>
    </r>
    <r>
      <rPr>
        <sz val="12"/>
        <color theme="1"/>
        <rFont val="Arial"/>
        <family val="2"/>
        <charset val="204"/>
      </rPr>
      <t xml:space="preserve"> с рукавом ¾ и фигурной линией низа. Изделие выполнено из двух цветовых сочетаний тканой вискозы: принтованной и однотонной. В боковых швах расположены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</si>
  <si>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r>
      <t xml:space="preserve">
    Длинное расклешенное платье-халат </t>
    </r>
    <r>
      <rPr>
        <b/>
        <i/>
        <sz val="12"/>
        <color rgb="FF993366"/>
        <rFont val="Arial"/>
        <family val="2"/>
        <charset val="204"/>
      </rPr>
      <t>Mia-Amore</t>
    </r>
    <r>
      <rPr>
        <sz val="12"/>
        <color theme="1"/>
        <rFont val="Arial"/>
        <family val="2"/>
        <charset val="204"/>
      </rPr>
      <t xml:space="preserve"> с застежкой на пуговицы с коротким рукавом. Изделие выполнено из принтованной тканой вискозы. По бокам обработаны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</si>
  <si>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r>
      <t xml:space="preserve">
    Туника</t>
    </r>
    <r>
      <rPr>
        <b/>
        <i/>
        <sz val="12"/>
        <color rgb="FF993366"/>
        <rFont val="Arial"/>
        <family val="2"/>
        <charset val="204"/>
      </rPr>
      <t xml:space="preserve"> Mia-Amore</t>
    </r>
    <r>
      <rPr>
        <sz val="12"/>
        <color theme="1"/>
        <rFont val="Arial"/>
        <family val="2"/>
        <charset val="204"/>
      </rPr>
      <t xml:space="preserve"> длиной чуть выше колена, свободного силуэта с центральной застежкой на пуговицы и рукавом длиной 3/4. Изделие выполнено из гладкого хлопка и дополнено декоративными вставками из перфорированного хлопка, которые расположены вдоль бортов. По низу рукавов и низу туники заложены горизонтальные складки.</t>
    </r>
    <r>
      <rPr>
        <sz val="12"/>
        <color indexed="8"/>
        <rFont val="Arial"/>
        <family val="2"/>
        <charset val="204"/>
      </rPr>
      <t xml:space="preserve">
    Состав:
</t>
    </r>
    <r>
      <rPr>
        <b/>
        <sz val="12"/>
        <color indexed="8"/>
        <rFont val="Arial"/>
        <family val="2"/>
        <charset val="204"/>
      </rPr>
      <t>100% хлопок</t>
    </r>
  </si>
  <si>
    <r>
      <t xml:space="preserve">
    Короткий сарафан</t>
    </r>
    <r>
      <rPr>
        <b/>
        <i/>
        <sz val="12"/>
        <color rgb="FF993366"/>
        <rFont val="Arial"/>
        <family val="2"/>
        <charset val="204"/>
      </rPr>
      <t xml:space="preserve"> Mia-Amore</t>
    </r>
    <r>
      <rPr>
        <sz val="12"/>
        <color theme="1"/>
        <rFont val="Arial"/>
        <family val="2"/>
        <charset val="204"/>
      </rPr>
      <t xml:space="preserve"> на широких бретелях. Изделие выполнено из гладкого хлопка и дополнено декоративными вставками из перфорированного хлопка, которые расположены по вырезу и низу сарафана. По низу изделия заложены горизонтальные складки.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хлопок</t>
    </r>
  </si>
  <si>
    <r>
      <t xml:space="preserve">
    Рубашка </t>
    </r>
    <r>
      <rPr>
        <b/>
        <i/>
        <sz val="12"/>
        <color rgb="FF993366"/>
        <rFont val="Arial"/>
        <family val="2"/>
        <charset val="204"/>
      </rPr>
      <t>Mia-Amore</t>
    </r>
    <r>
      <rPr>
        <sz val="12"/>
        <color theme="1"/>
        <rFont val="Arial"/>
        <family val="2"/>
        <charset val="204"/>
      </rPr>
      <t xml:space="preserve"> длиной чуть выше колена и рукавом длиной 7/8. Изделие выполнено из гладкого хлопка и дополнено декоративными вставками из перфорированного хлопка, которые расположены по верхней части рубашки и рукавам. По бокам обработаны разрезы. Линию талии можно подчеркнуть за счет узкого пояса, части которого вшиты в боковые швы.</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</si>
  <si>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состоит из рубашки с воротником-стойкой и удлиненных шорт, выполнен из вискозы с ярким принтом. Шорты с широким эластичным поясом. По бокам шорт расположены карманы.</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</si>
  <si>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 свободного силуэта с коротким рукавом и широких брюк, выполнен из вискозы с ярким принтом. V-образный вырез горловины топа подчеркнут декоративной обтачкой. Брюки с широким эластичным поясом и кулисой. По бокам брюк расположены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вискоза</t>
    </r>
  </si>
  <si>
    <r>
      <t xml:space="preserve">
    Удлинённая рубашка </t>
    </r>
    <r>
      <rPr>
        <b/>
        <i/>
        <sz val="12"/>
        <color rgb="FF993366"/>
        <rFont val="Arial"/>
        <family val="2"/>
        <charset val="204"/>
      </rPr>
      <t xml:space="preserve">Mia-Amore </t>
    </r>
    <r>
      <rPr>
        <sz val="12"/>
        <color theme="1"/>
        <rFont val="Arial"/>
        <family val="2"/>
        <charset val="204"/>
      </rPr>
      <t>выполнена из вискозы с ярким принтом. Удлиненная рубашка на пуговицах с короткими цельнокроенными рукавами, рубашечным воротником и разрезами по бокам, по талии регулируется съемным поясом. Низ рукавов рубашки оформлен узкой манжетой. В боковых швах есть карманы.</t>
    </r>
    <r>
      <rPr>
        <sz val="12"/>
        <color indexed="8"/>
        <rFont val="Arial"/>
        <family val="2"/>
        <charset val="204"/>
      </rPr>
      <t xml:space="preserve">
    Состав:
</t>
    </r>
    <r>
      <rPr>
        <b/>
        <sz val="12"/>
        <color indexed="8"/>
        <rFont val="Arial"/>
        <family val="2"/>
        <charset val="204"/>
      </rPr>
      <t>100% вискоза</t>
    </r>
  </si>
  <si>
    <r>
      <t xml:space="preserve">
    Комплект топ и шорты </t>
    </r>
    <r>
      <rPr>
        <b/>
        <i/>
        <sz val="12"/>
        <color rgb="FF993366"/>
        <rFont val="Arial"/>
        <family val="2"/>
        <charset val="204"/>
      </rPr>
      <t>Mia-Amore</t>
    </r>
    <r>
      <rPr>
        <sz val="12"/>
        <color theme="1"/>
        <rFont val="Arial"/>
        <family val="2"/>
        <charset val="204"/>
      </rPr>
      <t xml:space="preserve"> выполнен из принтованного вискозного полотна. Топ на тонких бретелях спереди декорирован планкой с пуговицами, отрезной под грудью с небольшим воланом. Шорты свободного силуэта с карманами и декоративной завязкой в поясе.</t>
    </r>
    <r>
      <rPr>
        <sz val="12"/>
        <color indexed="8"/>
        <rFont val="Arial"/>
        <family val="2"/>
        <charset val="204"/>
      </rPr>
      <t xml:space="preserve">
    Состав:
</t>
    </r>
    <r>
      <rPr>
        <b/>
        <sz val="12"/>
        <color indexed="8"/>
        <rFont val="Arial"/>
        <family val="2"/>
        <charset val="204"/>
      </rPr>
      <t>100% вискоза</t>
    </r>
  </si>
  <si>
    <r>
      <t xml:space="preserve">
    Туника </t>
    </r>
    <r>
      <rPr>
        <b/>
        <i/>
        <sz val="12"/>
        <color rgb="FF993366"/>
        <rFont val="Arial"/>
        <family val="2"/>
        <charset val="204"/>
      </rPr>
      <t xml:space="preserve">Mia-Amore </t>
    </r>
    <r>
      <rPr>
        <sz val="12"/>
        <color theme="1"/>
        <rFont val="Arial"/>
        <family val="2"/>
        <charset val="204"/>
      </rPr>
      <t>свободного силуэта средней длины выполнена из принтованного вискозного полотна. Туника с удлинёнными рукавами, с кулиской по талии, которая регулирует изделие по ширине и декорирована бантом. В боковых швах есть карманы.</t>
    </r>
    <r>
      <rPr>
        <sz val="12"/>
        <color indexed="8"/>
        <rFont val="Arial"/>
        <family val="2"/>
        <charset val="204"/>
      </rPr>
      <t xml:space="preserve">
    Состав:
</t>
    </r>
    <r>
      <rPr>
        <b/>
        <sz val="12"/>
        <color indexed="8"/>
        <rFont val="Arial"/>
        <family val="2"/>
        <charset val="204"/>
      </rPr>
      <t>100% вискоза</t>
    </r>
  </si>
  <si>
    <r>
      <t xml:space="preserve">
    Комплект рубашка с брюками </t>
    </r>
    <r>
      <rPr>
        <b/>
        <i/>
        <sz val="12"/>
        <color rgb="FF993366"/>
        <rFont val="Arial"/>
        <family val="2"/>
        <charset val="204"/>
      </rPr>
      <t>Mia-Amore</t>
    </r>
    <r>
      <rPr>
        <sz val="12"/>
        <color theme="1"/>
        <rFont val="Arial"/>
        <family val="2"/>
        <charset val="204"/>
      </rPr>
      <t xml:space="preserve"> выполнен из принтованного вискозного полотна. Рубашка с центральной застежкой на пуговицы и кулиской по низу, с удлиненными цельнокроенными рукавами. Брюки силуэта mom с карманами и удобным поясом на резинке.</t>
    </r>
    <r>
      <rPr>
        <sz val="12"/>
        <color indexed="8"/>
        <rFont val="Arial"/>
        <family val="2"/>
        <charset val="204"/>
      </rPr>
      <t xml:space="preserve">
    Состав:
</t>
    </r>
    <r>
      <rPr>
        <b/>
        <sz val="12"/>
        <color indexed="8"/>
        <rFont val="Arial"/>
        <family val="2"/>
        <charset val="204"/>
      </rPr>
      <t>100% вискоза</t>
    </r>
  </si>
  <si>
    <r>
      <t xml:space="preserve">
    Короткая классическая сорочка </t>
    </r>
    <r>
      <rPr>
        <b/>
        <i/>
        <sz val="12"/>
        <color rgb="FF993366"/>
        <rFont val="Arial"/>
        <family val="2"/>
        <charset val="204"/>
      </rPr>
      <t>Mia-Mella</t>
    </r>
    <r>
      <rPr>
        <sz val="12"/>
        <color theme="1"/>
        <rFont val="Arial"/>
        <family val="2"/>
        <charset val="204"/>
      </rPr>
      <t xml:space="preserve"> на тонких бретелях с подрезом под грудью, выполнена из принтованного трикотажного полотна. По горловине проходит контрастный кант. Декор - маленький атласный бантик с жемчужиной.</t>
    </r>
    <r>
      <rPr>
        <sz val="12"/>
        <color indexed="8"/>
        <rFont val="Arial"/>
        <family val="2"/>
        <charset val="204"/>
      </rPr>
      <t xml:space="preserve">
    Состав:
</t>
    </r>
    <r>
      <rPr>
        <b/>
        <sz val="12"/>
        <color indexed="8"/>
        <rFont val="Arial"/>
        <family val="2"/>
        <charset val="204"/>
      </rPr>
      <t xml:space="preserve">50% вискоза, 45% бамбук, 5% эластан
    </t>
    </r>
  </si>
  <si>
    <r>
      <t xml:space="preserve">
    Комплект </t>
    </r>
    <r>
      <rPr>
        <b/>
        <i/>
        <sz val="12"/>
        <color rgb="FF993366"/>
        <rFont val="Arial"/>
        <family val="2"/>
        <charset val="204"/>
      </rPr>
      <t>Mia-Mella</t>
    </r>
    <r>
      <rPr>
        <sz val="12"/>
        <color theme="1"/>
        <rFont val="Arial"/>
        <family val="2"/>
        <charset val="204"/>
      </rPr>
      <t xml:space="preserve"> состоит из топа с коротким рукавом и брюк. Топ выполнен из принтованного трикотажного полотна, а брюки из однотонного. Низ рукавов топа декорирован двойным рядом кружев. Маленький атласный бантик с жемчужиной украшает вырез декольте.</t>
    </r>
    <r>
      <rPr>
        <sz val="12"/>
        <color indexed="8"/>
        <rFont val="Arial"/>
        <family val="2"/>
        <charset val="204"/>
      </rPr>
      <t xml:space="preserve">
    Состав:
</t>
    </r>
    <r>
      <rPr>
        <b/>
        <sz val="12"/>
        <color indexed="8"/>
        <rFont val="Arial"/>
        <family val="2"/>
        <charset val="204"/>
      </rPr>
      <t xml:space="preserve">50% вискоза, 45% бамбук, 5% эластан
    </t>
    </r>
  </si>
  <si>
    <r>
      <t xml:space="preserve">
   Комплект </t>
    </r>
    <r>
      <rPr>
        <b/>
        <i/>
        <sz val="12"/>
        <color rgb="FF993366"/>
        <rFont val="Arial"/>
        <family val="2"/>
        <charset val="204"/>
      </rPr>
      <t>Mia-Amore</t>
    </r>
    <r>
      <rPr>
        <sz val="12"/>
        <color theme="1"/>
        <rFont val="Arial"/>
        <family val="2"/>
        <charset val="204"/>
      </rPr>
      <t xml:space="preserve"> состоит из топа свободного силуэта с коротким рукавом и шорт. Топ выполнен из тканой принтованной вискозы с добавлением шелка, а шорты из однотонной. Топ с V-образным вырезом горловины, которая обработана обтачками. Шорты с широким эластичным поясом и кулисой. По бокам расположены накладные карманы, также есть небольшие разрезы по низу боковых швов. На задних частях шорт расположены декоративные клапаны - имитация карманов.
</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</si>
  <si>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свободного силуэта с коротким рукавом и широких брюк. Топ выполнен из тканой однотонной вискозы с добавлением шелка, а брюки из принтованной. Топ с V-образным вырезом горловины, которая обработана обтачками. Брюки с широким эластичным поясом и кулисой.
</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</si>
  <si>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Рубашка </t>
    </r>
    <r>
      <rPr>
        <b/>
        <i/>
        <sz val="12"/>
        <color rgb="FF993366"/>
        <rFont val="Arial"/>
        <family val="2"/>
        <charset val="204"/>
      </rPr>
      <t>Mia-Amore</t>
    </r>
    <r>
      <rPr>
        <sz val="12"/>
        <color theme="1"/>
        <rFont val="Arial"/>
        <family val="2"/>
        <charset val="204"/>
      </rPr>
      <t xml:space="preserve"> свободного силуэта с рукавом длиной ¾ и фигурной линией низа. Изделие выполнено из тканой принтованной вискозы c добавлением шелка. В боковых швах обработаны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</si>
  <si>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Длинная туника </t>
    </r>
    <r>
      <rPr>
        <b/>
        <i/>
        <sz val="12"/>
        <color rgb="FF993366"/>
        <rFont val="Arial"/>
        <family val="2"/>
        <charset val="204"/>
      </rPr>
      <t>Mia-Amore</t>
    </r>
    <r>
      <rPr>
        <sz val="12"/>
        <color theme="1"/>
        <rFont val="Arial"/>
        <family val="2"/>
        <charset val="204"/>
      </rPr>
      <t xml:space="preserve"> свободного силуэта с коротким рукавом. Изделие с V-образным вырезом горловины, которая обработана обтачками. Линию талии можно подчеркнуть за счет пояса, который идет в комплекте. Изделие выполнено из тканой принтованной вискозы с добавлением шелка.
</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</si>
  <si>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Длинное расклешенное платье-халат </t>
    </r>
    <r>
      <rPr>
        <b/>
        <i/>
        <sz val="12"/>
        <color rgb="FF993366"/>
        <rFont val="Arial"/>
        <family val="2"/>
        <charset val="204"/>
      </rPr>
      <t>Mia-Amore</t>
    </r>
    <r>
      <rPr>
        <sz val="12"/>
        <color theme="1"/>
        <rFont val="Arial"/>
        <family val="2"/>
        <charset val="204"/>
      </rPr>
      <t xml:space="preserve"> с застежкой на пуговицы с коротким рукавом. По бокам обработаны карманы. Линию талии можно подчеркнуть за счет пояса, который идет в комплекте. Изделие выполнено из тканой принтованной вискозы с добавлением шелка.
</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</si>
  <si>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Короткий сарафан </t>
    </r>
    <r>
      <rPr>
        <b/>
        <i/>
        <sz val="12"/>
        <color rgb="FF993366"/>
        <rFont val="Arial"/>
        <family val="2"/>
        <charset val="204"/>
      </rPr>
      <t>Mia-Amore</t>
    </r>
    <r>
      <rPr>
        <sz val="12"/>
        <color rgb="FF993366"/>
        <rFont val="Arial"/>
        <family val="2"/>
        <charset val="204"/>
      </rPr>
      <t xml:space="preserve"> </t>
    </r>
    <r>
      <rPr>
        <sz val="12"/>
        <color theme="1"/>
        <rFont val="Arial"/>
        <family val="2"/>
        <charset val="204"/>
      </rPr>
      <t xml:space="preserve">на тонких бретелях. Сарафан выполнен из тканой принтованной вискозы с однотонной отделкой по вырезу изделия. По бокам расположены разрезы для свободы движения.
</t>
    </r>
    <r>
      <rPr>
        <sz val="12"/>
        <color indexed="8"/>
        <rFont val="Arial"/>
        <family val="2"/>
        <charset val="204"/>
      </rPr>
      <t xml:space="preserve">    Состав:
</t>
    </r>
    <r>
      <rPr>
        <b/>
        <sz val="12"/>
        <color indexed="8"/>
        <rFont val="Arial"/>
        <family val="2"/>
        <charset val="204"/>
      </rPr>
      <t>100% вискоза</t>
    </r>
  </si>
  <si>
    <r>
      <t xml:space="preserve">
    Сарафан </t>
    </r>
    <r>
      <rPr>
        <b/>
        <i/>
        <sz val="12"/>
        <color rgb="FF993366"/>
        <rFont val="Arial"/>
        <family val="2"/>
        <charset val="204"/>
      </rPr>
      <t>Mia-Amore</t>
    </r>
    <r>
      <rPr>
        <sz val="12"/>
        <color theme="1"/>
        <rFont val="Arial"/>
        <family val="2"/>
        <charset val="204"/>
      </rPr>
      <t xml:space="preserve"> свободного силуэта на широких бретелях. Сарафан выполнен из тканой принтованной вискозы с однотонной отделкой и декоративной тесьмой по вырезу изделия. По бокам расположены разрезы для свободы движения.
</t>
    </r>
    <r>
      <rPr>
        <sz val="12"/>
        <color indexed="8"/>
        <rFont val="Arial"/>
        <family val="2"/>
        <charset val="204"/>
      </rPr>
      <t xml:space="preserve">    Состав:
</t>
    </r>
    <r>
      <rPr>
        <b/>
        <sz val="12"/>
        <color indexed="8"/>
        <rFont val="Arial"/>
        <family val="2"/>
        <charset val="204"/>
      </rPr>
      <t>100% вискоза</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</si>
  <si>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c коротким рукавом и широких брюк. Комплект выполнен из двух видов тканой вискозы: принтованной и однотонной. По бокам брюк расположены карманы.
</t>
    </r>
    <r>
      <rPr>
        <sz val="12"/>
        <color indexed="8"/>
        <rFont val="Arial"/>
        <family val="2"/>
        <charset val="204"/>
      </rPr>
      <t xml:space="preserve">    Состав:
</t>
    </r>
    <r>
      <rPr>
        <b/>
        <sz val="12"/>
        <color indexed="8"/>
        <rFont val="Arial"/>
        <family val="2"/>
        <charset val="204"/>
      </rPr>
      <t>100% вискоза</t>
    </r>
  </si>
  <si>
    <r>
      <t xml:space="preserve">
    Короткая сорочка </t>
    </r>
    <r>
      <rPr>
        <b/>
        <i/>
        <sz val="12"/>
        <color rgb="FF993366"/>
        <rFont val="Arial"/>
        <family val="2"/>
        <charset val="204"/>
      </rPr>
      <t>Mia-Amore</t>
    </r>
    <r>
      <rPr>
        <sz val="12"/>
        <color theme="1"/>
        <rFont val="Arial"/>
        <family val="2"/>
        <charset val="204"/>
      </rPr>
      <t xml:space="preserve">на тонких бретелях, без подреза под грудью, выполнена из комбинации двух цветовых сочетаний тканой вискозы.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</si>
  <si>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состоит из топа на тонких бретелях и шорт, выполнен из комбинации двух цветовых сочетаний тканой вискозы. По бокам шорт расположены карманы.
</t>
    </r>
    <r>
      <rPr>
        <sz val="12"/>
        <color indexed="8"/>
        <rFont val="Arial"/>
        <family val="2"/>
        <charset val="204"/>
      </rPr>
      <t xml:space="preserve">    Состав:
</t>
    </r>
    <r>
      <rPr>
        <b/>
        <sz val="12"/>
        <color indexed="8"/>
        <rFont val="Arial"/>
        <family val="2"/>
        <charset val="204"/>
      </rPr>
      <t>100% вискоза</t>
    </r>
  </si>
  <si>
    <r>
      <t xml:space="preserve">
    Короткий запашной халат </t>
    </r>
    <r>
      <rPr>
        <b/>
        <i/>
        <sz val="12"/>
        <color rgb="FF993366"/>
        <rFont val="Arial"/>
        <family val="2"/>
        <charset val="204"/>
      </rPr>
      <t>Mia-Amore</t>
    </r>
    <r>
      <rPr>
        <sz val="12"/>
        <color theme="1"/>
        <rFont val="Arial"/>
        <family val="2"/>
        <charset val="204"/>
      </rPr>
      <t xml:space="preserve">с широким рукавом длиной ¾, выполнен из комбинации двух цветовых сочетаний тканой вискозы. По бокам расположены карманы.
</t>
    </r>
    <r>
      <rPr>
        <sz val="12"/>
        <color indexed="8"/>
        <rFont val="Arial"/>
        <family val="2"/>
        <charset val="204"/>
      </rPr>
      <t xml:space="preserve">    Состав:
</t>
    </r>
    <r>
      <rPr>
        <b/>
        <sz val="12"/>
        <color indexed="8"/>
        <rFont val="Arial"/>
        <family val="2"/>
        <charset val="204"/>
      </rPr>
      <t>100% вискоза</t>
    </r>
  </si>
  <si>
    <r>
      <t xml:space="preserve">
    Длинный запашной халат </t>
    </r>
    <r>
      <rPr>
        <b/>
        <i/>
        <sz val="12"/>
        <color rgb="FF993366"/>
        <rFont val="Arial"/>
        <family val="2"/>
        <charset val="204"/>
      </rPr>
      <t>Mia-Amore</t>
    </r>
    <r>
      <rPr>
        <sz val="12"/>
        <color theme="1"/>
        <rFont val="Arial"/>
        <family val="2"/>
        <charset val="204"/>
      </rPr>
      <t xml:space="preserve"> выполнен из трикотажного принтованного полотна. В боковых швах кармашки.</t>
    </r>
    <r>
      <rPr>
        <sz val="12"/>
        <color indexed="8"/>
        <rFont val="Arial"/>
        <family val="2"/>
        <charset val="204"/>
      </rPr>
      <t xml:space="preserve">
    Состав:
</t>
    </r>
    <r>
      <rPr>
        <b/>
        <sz val="12"/>
        <color indexed="8"/>
        <rFont val="Arial"/>
        <family val="2"/>
        <charset val="204"/>
      </rPr>
      <t>95% вискоза, 5% эластан</t>
    </r>
  </si>
  <si>
    <r>
      <t xml:space="preserve">
    Классическая короткая сорочка</t>
    </r>
    <r>
      <rPr>
        <b/>
        <i/>
        <sz val="12"/>
        <color rgb="FF993366"/>
        <rFont val="Arial"/>
        <family val="2"/>
        <charset val="204"/>
      </rPr>
      <t xml:space="preserve"> Mia-Amore</t>
    </r>
    <r>
      <rPr>
        <sz val="12"/>
        <color theme="1"/>
        <rFont val="Arial"/>
        <family val="2"/>
        <charset val="204"/>
      </rPr>
      <t xml:space="preserve"> без подреза на тонких регулируемых бретелях выполнена из принтованного вискозного полотна. Лаконичный крой и яркий принт - основа этой сорочки.
</t>
    </r>
    <r>
      <rPr>
        <sz val="12"/>
        <color indexed="8"/>
        <rFont val="Arial"/>
        <family val="2"/>
        <charset val="204"/>
      </rPr>
      <t xml:space="preserve">    Состав:
</t>
    </r>
    <r>
      <rPr>
        <b/>
        <sz val="12"/>
        <color indexed="8"/>
        <rFont val="Arial"/>
        <family val="2"/>
        <charset val="204"/>
      </rPr>
      <t>100% вискоза</t>
    </r>
  </si>
  <si>
    <r>
      <t xml:space="preserve">
    Классическая короткая сорочка </t>
    </r>
    <r>
      <rPr>
        <b/>
        <i/>
        <sz val="12"/>
        <color rgb="FF993366"/>
        <rFont val="Arial"/>
        <family val="2"/>
        <charset val="204"/>
      </rPr>
      <t xml:space="preserve">Mia-Amore </t>
    </r>
    <r>
      <rPr>
        <sz val="12"/>
        <color theme="1"/>
        <rFont val="Arial"/>
        <family val="2"/>
        <charset val="204"/>
      </rPr>
      <t xml:space="preserve">без подреза на тонких регулируемых бретелях выполнена из трикотажного синего полотна. Декором сорочки является отделка из принтованного компаньона, из которого выполнены бретели и обтачка лифа.
</t>
    </r>
    <r>
      <rPr>
        <sz val="12"/>
        <color indexed="8"/>
        <rFont val="Arial"/>
        <family val="2"/>
        <charset val="204"/>
      </rPr>
      <t xml:space="preserve">    Состав:
</t>
    </r>
    <r>
      <rPr>
        <b/>
        <sz val="12"/>
        <color indexed="8"/>
        <rFont val="Arial"/>
        <family val="2"/>
        <charset val="204"/>
      </rPr>
      <t>100% вискоза</t>
    </r>
  </si>
  <si>
    <r>
      <t xml:space="preserve">
    Комплект</t>
    </r>
    <r>
      <rPr>
        <b/>
        <i/>
        <sz val="12"/>
        <color rgb="FF993366"/>
        <rFont val="Arial"/>
        <family val="2"/>
        <charset val="204"/>
      </rPr>
      <t xml:space="preserve"> Mia-Amore </t>
    </r>
    <r>
      <rPr>
        <sz val="12"/>
        <color theme="1"/>
        <rFont val="Arial"/>
        <family val="2"/>
        <charset val="204"/>
      </rPr>
      <t xml:space="preserve">состоит из удлиненной рубашки с длинными рукавами и шорт, выполнен из принтованного вискозного полотна. Рукава рубашки с манжетами, по центру рубашки планка с пуговицами, воротник рубашечного типа, по низу рубашки разрезы. Шорты на эластичном поясе с боковыми кармашками.
</t>
    </r>
    <r>
      <rPr>
        <sz val="12"/>
        <color indexed="8"/>
        <rFont val="Arial"/>
        <family val="2"/>
        <charset val="204"/>
      </rPr>
      <t xml:space="preserve">    Состав:
</t>
    </r>
    <r>
      <rPr>
        <b/>
        <sz val="12"/>
        <color indexed="8"/>
        <rFont val="Arial"/>
        <family val="2"/>
        <charset val="204"/>
      </rPr>
      <t>100% вискоза</t>
    </r>
  </si>
  <si>
    <r>
      <t xml:space="preserve">
    Классический комплект </t>
    </r>
    <r>
      <rPr>
        <b/>
        <i/>
        <sz val="12"/>
        <color rgb="FF993366"/>
        <rFont val="Arial"/>
        <family val="2"/>
        <charset val="204"/>
      </rPr>
      <t>Mia-Amore</t>
    </r>
    <r>
      <rPr>
        <sz val="12"/>
        <color theme="1"/>
        <rFont val="Arial"/>
        <family val="2"/>
        <charset val="204"/>
      </rPr>
      <t xml:space="preserve"> состоит из жакета на пуговицах, с длинными рукавами и брюк, выполнен из однотонного вискозного полотна. Борт, воротник и другие элементы жакета и боковые швы брюк декорированы кантом. В комплекте к жакету есть съемный пояс. Брюки на эластичном поясе с боковыми кармашками.
</t>
    </r>
    <r>
      <rPr>
        <sz val="12"/>
        <color indexed="8"/>
        <rFont val="Arial"/>
        <family val="2"/>
        <charset val="204"/>
      </rPr>
      <t xml:space="preserve">    Состав:
</t>
    </r>
    <r>
      <rPr>
        <b/>
        <sz val="12"/>
        <color indexed="8"/>
        <rFont val="Arial"/>
        <family val="2"/>
        <charset val="204"/>
      </rPr>
      <t>100% вискоза</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</si>
  <si>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без подреза под грудью. Изделие выполнено из принтованной тканой вискозы с однотонной отделкой и контрастными кантами проходящими по границе двух материалов. По бокам расположены разрезы для свободы движения.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</si>
  <si>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 свободного силуэта и широких брюк. Топ выполнен из комбинации двух видов однотонной тканой вискозы, а брюки из принтованнной. По бокам брюк обработаны карманы.
</t>
    </r>
    <r>
      <rPr>
        <sz val="12"/>
        <color indexed="8"/>
        <rFont val="Arial"/>
        <family val="2"/>
        <charset val="204"/>
      </rPr>
      <t xml:space="preserve">    Состав:
</t>
    </r>
    <r>
      <rPr>
        <b/>
        <sz val="12"/>
        <color indexed="8"/>
        <rFont val="Arial"/>
        <family val="2"/>
        <charset val="204"/>
      </rPr>
      <t>100% вискоза</t>
    </r>
  </si>
  <si>
    <r>
      <t xml:space="preserve">
    Удлиненная рубашка </t>
    </r>
    <r>
      <rPr>
        <b/>
        <i/>
        <sz val="12"/>
        <color rgb="FF993366"/>
        <rFont val="Arial"/>
        <family val="2"/>
        <charset val="204"/>
      </rPr>
      <t>Mia-Amore</t>
    </r>
    <r>
      <rPr>
        <sz val="12"/>
        <color theme="1"/>
        <rFont val="Arial"/>
        <family val="2"/>
        <charset val="204"/>
      </rPr>
      <t xml:space="preserve"> свободного силуэта с длинным рукавом. Изделие выполнено из принтованной тканой вискозы с однотонной отделкой и контрастными кантами проходящими по границе двух материалов. В боковых швах обработаны карманы. По низу изделия обработаны разрезы для свободы движения.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</si>
  <si>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r>
      <t xml:space="preserve">
    Короткий запашной халат </t>
    </r>
    <r>
      <rPr>
        <b/>
        <i/>
        <sz val="12"/>
        <color rgb="FF993366"/>
        <rFont val="Arial"/>
        <family val="2"/>
        <charset val="204"/>
      </rPr>
      <t>Mia-Amore</t>
    </r>
    <r>
      <rPr>
        <sz val="12"/>
        <color theme="1"/>
        <rFont val="Arial"/>
        <family val="2"/>
        <charset val="204"/>
      </rPr>
      <t xml:space="preserve">с рукавом длиной ¾. Халат выполнен из принтованного трикотажного полотна с однотонной и кружевной отделкой. По бокам расположены карманы.
</t>
    </r>
    <r>
      <rPr>
        <sz val="12"/>
        <color indexed="8"/>
        <rFont val="Arial"/>
        <family val="2"/>
        <charset val="204"/>
      </rPr>
      <t xml:space="preserve">    Состав:
</t>
    </r>
    <r>
      <rPr>
        <b/>
        <sz val="12"/>
        <color indexed="8"/>
        <rFont val="Arial"/>
        <family val="2"/>
        <charset val="204"/>
      </rPr>
      <t>95% вискоза, 5% эластан</t>
    </r>
  </si>
  <si>
    <r>
      <t xml:space="preserve">
   Комплект </t>
    </r>
    <r>
      <rPr>
        <b/>
        <i/>
        <sz val="12"/>
        <color rgb="FF993366"/>
        <rFont val="Arial"/>
        <family val="2"/>
        <charset val="204"/>
      </rPr>
      <t xml:space="preserve">Mia-Amore </t>
    </r>
    <r>
      <rPr>
        <sz val="12"/>
        <color theme="1"/>
        <rFont val="Arial"/>
        <family val="2"/>
        <charset val="204"/>
      </rPr>
      <t xml:space="preserve">состоит из топа с кружевом по линии плеча и широких брюк. Топ выполнен из однотонного трикотажного полотна, а брюки из принтованного. По бокам брюк расположены карманы.
</t>
    </r>
    <r>
      <rPr>
        <sz val="12"/>
        <color indexed="8"/>
        <rFont val="Arial"/>
        <family val="2"/>
        <charset val="204"/>
      </rPr>
      <t xml:space="preserve">    Состав:
</t>
    </r>
    <r>
      <rPr>
        <b/>
        <sz val="12"/>
        <color indexed="8"/>
        <rFont val="Arial"/>
        <family val="2"/>
        <charset val="204"/>
      </rPr>
      <t>95% вискоза, 5% эластан</t>
    </r>
  </si>
  <si>
    <r>
      <t xml:space="preserve">
    Длинный запашной халат </t>
    </r>
    <r>
      <rPr>
        <b/>
        <i/>
        <sz val="12"/>
        <color rgb="FF993366"/>
        <rFont val="Arial"/>
        <family val="2"/>
        <charset val="204"/>
      </rPr>
      <t>Mia-Amore</t>
    </r>
    <r>
      <rPr>
        <sz val="12"/>
        <color theme="1"/>
        <rFont val="Arial"/>
        <family val="2"/>
        <charset val="204"/>
      </rPr>
      <t xml:space="preserve">с длинным рукавом. Халат выполнен из принтованного трикотажного полотна с однотонной отделкой. Низ рукавов обработан ажурным кружевом. По бокам расположены карманы.
</t>
    </r>
    <r>
      <rPr>
        <sz val="12"/>
        <color indexed="8"/>
        <rFont val="Arial"/>
        <family val="2"/>
        <charset val="204"/>
      </rPr>
      <t xml:space="preserve">    Состав:
</t>
    </r>
    <r>
      <rPr>
        <b/>
        <sz val="12"/>
        <color indexed="8"/>
        <rFont val="Arial"/>
        <family val="2"/>
        <charset val="204"/>
      </rPr>
      <t>95% вискоза, 5% эластан</t>
    </r>
  </si>
  <si>
    <r>
      <t xml:space="preserve">
    Комплект </t>
    </r>
    <r>
      <rPr>
        <b/>
        <sz val="12"/>
        <color rgb="FF993366"/>
        <rFont val="Arial"/>
        <family val="2"/>
        <charset val="204"/>
      </rPr>
      <t>Mia-Amore</t>
    </r>
    <r>
      <rPr>
        <sz val="12"/>
        <color theme="1"/>
        <rFont val="Arial"/>
        <family val="2"/>
        <charset val="204"/>
      </rPr>
      <t xml:space="preserve"> состоит из топа свободного силуэта с коротким рукавом и удлиненных шорт. Изделия комплекта выполнены из тканой принтованной вискозы с шелком и дополнены однотонной отделкой. Шорты с широким эластичным поясом. По бокам расположены карманы, также есть небольшие разрезы по низу боковых швов шорт.</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</si>
  <si>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Длинная сорочка </t>
    </r>
    <r>
      <rPr>
        <b/>
        <i/>
        <sz val="12"/>
        <color rgb="FF993366"/>
        <rFont val="Arial"/>
        <family val="2"/>
        <charset val="204"/>
      </rPr>
      <t>Mia-Amore</t>
    </r>
    <r>
      <rPr>
        <sz val="12"/>
        <color theme="1"/>
        <rFont val="Arial"/>
        <family val="2"/>
        <charset val="204"/>
      </rPr>
      <t xml:space="preserve"> на широких бретелях, выполнена из тканой принтованной вискозы с шелком и дополнена однотонной отделкой. По бокам обработаны разрезы для свободы движения.</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</si>
  <si>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Короткий запашной халат</t>
    </r>
    <r>
      <rPr>
        <b/>
        <i/>
        <sz val="12"/>
        <color rgb="FF993366"/>
        <rFont val="Arial"/>
        <family val="2"/>
        <charset val="204"/>
      </rPr>
      <t xml:space="preserve"> Mia-Amore</t>
    </r>
    <r>
      <rPr>
        <sz val="12"/>
        <color theme="1"/>
        <rFont val="Arial"/>
        <family val="2"/>
        <charset val="204"/>
      </rPr>
      <t xml:space="preserve"> с длинным широким рукавом. Изделие выполнено из тканой принтованной вискозы с отделкой из ткани компаньона. В боковых швах халата обработаны карманы.</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</si>
  <si>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Короткая сорочка </t>
    </r>
    <r>
      <rPr>
        <b/>
        <i/>
        <sz val="12"/>
        <color rgb="FF993366"/>
        <rFont val="Arial"/>
        <family val="2"/>
        <charset val="204"/>
      </rPr>
      <t>Mia-Amore</t>
    </r>
    <r>
      <rPr>
        <sz val="12"/>
        <color theme="1"/>
        <rFont val="Arial"/>
        <family val="2"/>
        <charset val="204"/>
      </rPr>
      <t xml:space="preserve"> из натурального хлопкового полотна с рисунком в виде серо-розовой клетки. Декоративный элемент сорочки - широкие комфортные бретели из гладкой серой тесьмы, закрепленной в виде банта.</t>
    </r>
    <r>
      <rPr>
        <sz val="12"/>
        <color indexed="8"/>
        <rFont val="Arial"/>
        <family val="2"/>
        <charset val="204"/>
      </rPr>
      <t xml:space="preserve">
    Состав:
</t>
    </r>
    <r>
      <rPr>
        <b/>
        <sz val="12"/>
        <color indexed="8"/>
        <rFont val="Arial"/>
        <family val="2"/>
        <charset val="204"/>
      </rPr>
      <t>100% хлопок</t>
    </r>
  </si>
  <si>
    <r>
      <t xml:space="preserve">
    Короткая сорочка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на тонких бретелях без подреза под грудью, выполнена из принтованного в виде купона трикотажного полотна. По центру выреза сорочки маленький контрастный бантик с кисточками.</t>
    </r>
    <r>
      <rPr>
        <sz val="12"/>
        <color indexed="8"/>
        <rFont val="Arial"/>
        <family val="2"/>
        <charset val="204"/>
      </rPr>
      <t xml:space="preserve">
    Состав:
</t>
    </r>
    <r>
      <rPr>
        <b/>
        <sz val="12"/>
        <color indexed="8"/>
        <rFont val="Arial"/>
        <family val="2"/>
        <charset val="204"/>
      </rPr>
      <t>95% вискоза, 5% эластан</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</si>
  <si>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и шорт, выполнен из принтованного в виде купона трикотажного полотна. По центру выреза топа маленький контрастный бантик с кисточками.</t>
    </r>
    <r>
      <rPr>
        <sz val="12"/>
        <color indexed="8"/>
        <rFont val="Arial"/>
        <family val="2"/>
        <charset val="204"/>
      </rPr>
      <t xml:space="preserve">
    Состав:
</t>
    </r>
    <r>
      <rPr>
        <b/>
        <sz val="12"/>
        <color indexed="8"/>
        <rFont val="Arial"/>
        <family val="2"/>
        <charset val="204"/>
      </rPr>
      <t>95% вискоза, 5% эластан</t>
    </r>
  </si>
  <si>
    <r>
      <t xml:space="preserve">
   Короткий запашной халат </t>
    </r>
    <r>
      <rPr>
        <b/>
        <i/>
        <sz val="12"/>
        <color rgb="FF993366"/>
        <rFont val="Arial"/>
        <family val="2"/>
        <charset val="204"/>
      </rPr>
      <t xml:space="preserve">Mia-Amore </t>
    </r>
    <r>
      <rPr>
        <sz val="12"/>
        <color theme="1"/>
        <rFont val="Arial"/>
        <family val="2"/>
        <charset val="204"/>
      </rPr>
      <t>с рукавом длиной ¾. Халат выполнен из принтованного в виде купона трикотажного полотна. По бокам расположены карманы. По линии борта изделия проходит тонкий контрастный кант.</t>
    </r>
    <r>
      <rPr>
        <sz val="12"/>
        <color indexed="8"/>
        <rFont val="Arial"/>
        <family val="2"/>
        <charset val="204"/>
      </rPr>
      <t xml:space="preserve">
    Состав:
</t>
    </r>
    <r>
      <rPr>
        <b/>
        <sz val="12"/>
        <color indexed="8"/>
        <rFont val="Arial"/>
        <family val="2"/>
        <charset val="204"/>
      </rPr>
      <t>95% вискоза, 5% эластан</t>
    </r>
  </si>
  <si>
    <r>
      <t xml:space="preserve">
  Туника</t>
    </r>
    <r>
      <rPr>
        <b/>
        <i/>
        <sz val="12"/>
        <color rgb="FF993366"/>
        <rFont val="Arial"/>
        <family val="2"/>
        <charset val="204"/>
      </rPr>
      <t xml:space="preserve"> Mia-Amore</t>
    </r>
    <r>
      <rPr>
        <sz val="12"/>
        <color theme="1"/>
        <rFont val="Arial"/>
        <family val="2"/>
        <charset val="204"/>
      </rPr>
      <t xml:space="preserve"> свободного силуэта с коротким рукавом и V-образным вырезом горловины. Изделие выполнено из принтованного в виде купона трикотажного полотна. По бокам туники расположены карманы.</t>
    </r>
    <r>
      <rPr>
        <sz val="12"/>
        <color indexed="8"/>
        <rFont val="Arial"/>
        <family val="2"/>
        <charset val="204"/>
      </rPr>
      <t xml:space="preserve">
    Состав:
</t>
    </r>
    <r>
      <rPr>
        <b/>
        <sz val="12"/>
        <color indexed="8"/>
        <rFont val="Arial"/>
        <family val="2"/>
        <charset val="204"/>
      </rPr>
      <t>95% вискоза, 5% эластан</t>
    </r>
  </si>
  <si>
    <r>
      <t xml:space="preserve">
    Короткая туника с длинным рукавом </t>
    </r>
    <r>
      <rPr>
        <b/>
        <i/>
        <sz val="12"/>
        <color rgb="FF993366"/>
        <rFont val="Arial"/>
        <family val="2"/>
        <charset val="204"/>
      </rPr>
      <t>Mia-Amore</t>
    </r>
    <r>
      <rPr>
        <sz val="12"/>
        <color theme="1"/>
        <rFont val="Arial"/>
        <family val="2"/>
        <charset val="204"/>
      </rPr>
      <t xml:space="preserve"> выполнена из трикотажного полотна c фигурной вязкой. V-образный вырез изделия оформлен декоративной планкой. Низ рукава обработан манжетами. По низу изделия расположены разрезы для большей свободы движения. Карманы в боковых швах туники.</t>
    </r>
    <r>
      <rPr>
        <sz val="12"/>
        <color indexed="8"/>
        <rFont val="Arial"/>
        <family val="2"/>
        <charset val="204"/>
      </rPr>
      <t xml:space="preserve">
    Состав:
</t>
    </r>
    <r>
      <rPr>
        <b/>
        <sz val="12"/>
        <color indexed="8"/>
        <rFont val="Arial"/>
        <family val="2"/>
        <charset val="204"/>
      </rPr>
      <t>60% вискоза, 35% акрил, 5% эластан</t>
    </r>
  </si>
  <si>
    <r>
      <t xml:space="preserve">
    Халат </t>
    </r>
    <r>
      <rPr>
        <b/>
        <i/>
        <sz val="12"/>
        <color rgb="FF993366"/>
        <rFont val="Arial"/>
        <family val="2"/>
        <charset val="204"/>
      </rPr>
      <t>Mia-Amore</t>
    </r>
    <r>
      <rPr>
        <sz val="12"/>
        <color theme="1"/>
        <rFont val="Arial"/>
        <family val="2"/>
        <charset val="204"/>
      </rPr>
      <t xml:space="preserve"> на молнии длиной до колен с воротником-стойкой выполнен из трикотажного полотна c фигурной вязкой. Низ длинного рукава халата обработан манжетами. На полочках расположены накладные карманы.</t>
    </r>
    <r>
      <rPr>
        <sz val="12"/>
        <color indexed="8"/>
        <rFont val="Arial"/>
        <family val="2"/>
        <charset val="204"/>
      </rPr>
      <t xml:space="preserve">
    Состав:
</t>
    </r>
    <r>
      <rPr>
        <b/>
        <sz val="12"/>
        <color indexed="8"/>
        <rFont val="Arial"/>
        <family val="2"/>
        <charset val="204"/>
      </rPr>
      <t>60% вискоза, 35% акрил, 5% эластан</t>
    </r>
  </si>
  <si>
    <r>
      <t xml:space="preserve">
    Короткая сорочка </t>
    </r>
    <r>
      <rPr>
        <b/>
        <i/>
        <sz val="12"/>
        <color rgb="FF993366"/>
        <rFont val="Arial"/>
        <family val="2"/>
        <charset val="204"/>
      </rPr>
      <t>Mia-Amore</t>
    </r>
    <r>
      <rPr>
        <sz val="12"/>
        <color theme="1"/>
        <rFont val="Arial"/>
        <family val="2"/>
        <charset val="204"/>
      </rPr>
      <t xml:space="preserve"> на тонких регулируемых бретелях выполнена из принтованного вискозного полотна с шелком. Лиф сорочки оформлен полосатой отделкой.</t>
    </r>
    <r>
      <rPr>
        <sz val="12"/>
        <color indexed="8"/>
        <rFont val="Arial"/>
        <family val="2"/>
        <charset val="204"/>
      </rPr>
      <t xml:space="preserve">
    Состав:
</t>
    </r>
    <r>
      <rPr>
        <b/>
        <sz val="12"/>
        <color indexed="8"/>
        <rFont val="Arial"/>
        <family val="2"/>
        <charset val="204"/>
      </rPr>
      <t>60% вискоза, 35% натуральный шелк, 5% полиэстер</t>
    </r>
  </si>
  <si>
    <r>
      <t xml:space="preserve">
    Короткая сорочка </t>
    </r>
    <r>
      <rPr>
        <b/>
        <i/>
        <sz val="12"/>
        <color rgb="FF993366"/>
        <rFont val="Arial"/>
        <family val="2"/>
        <charset val="204"/>
      </rPr>
      <t>Mia-Amore</t>
    </r>
    <r>
      <rPr>
        <sz val="12"/>
        <color theme="1"/>
        <rFont val="Arial"/>
        <family val="2"/>
        <charset val="204"/>
      </rPr>
      <t xml:space="preserve"> на тонких регулируемых бретелях выполнена из принтованного вискозного полотна с шелком с декоративными полосатыми вставками по бокам.</t>
    </r>
    <r>
      <rPr>
        <sz val="12"/>
        <color indexed="8"/>
        <rFont val="Arial"/>
        <family val="2"/>
        <charset val="204"/>
      </rPr>
      <t xml:space="preserve">
    Состав:
</t>
    </r>
    <r>
      <rPr>
        <b/>
        <sz val="12"/>
        <color indexed="8"/>
        <rFont val="Arial"/>
        <family val="2"/>
        <charset val="204"/>
      </rPr>
      <t>60% вискоза, 35% натуральный шелк, 5% полиэстер</t>
    </r>
  </si>
  <si>
    <r>
      <t xml:space="preserve">
    Короткий запашной халат </t>
    </r>
    <r>
      <rPr>
        <b/>
        <i/>
        <sz val="12"/>
        <color rgb="FF993366"/>
        <rFont val="Arial"/>
        <family val="2"/>
        <charset val="204"/>
      </rPr>
      <t>Mia-Amore</t>
    </r>
    <r>
      <rPr>
        <sz val="12"/>
        <color theme="1"/>
        <rFont val="Arial"/>
        <family val="2"/>
        <charset val="204"/>
      </rPr>
      <t xml:space="preserve"> с рукавами длиной 7/8 выполнен из принтованного вискозного полотна с шелком. По низу рукавов яркая полосатая отделка. По талии халат запахивается на пояс, в боковых швах есть карманы.</t>
    </r>
    <r>
      <rPr>
        <sz val="12"/>
        <color indexed="8"/>
        <rFont val="Arial"/>
        <family val="2"/>
        <charset val="204"/>
      </rPr>
      <t xml:space="preserve">
    Состав:
</t>
    </r>
    <r>
      <rPr>
        <b/>
        <sz val="12"/>
        <color indexed="8"/>
        <rFont val="Arial"/>
        <family val="2"/>
        <charset val="204"/>
      </rPr>
      <t>60% вискоза, 35% натуральный шелк, 5% полиэстер</t>
    </r>
  </si>
  <si>
    <r>
      <t xml:space="preserve">
    Комплект топ и брюки </t>
    </r>
    <r>
      <rPr>
        <b/>
        <i/>
        <sz val="12"/>
        <color rgb="FF993366"/>
        <rFont val="Arial"/>
        <family val="2"/>
        <charset val="204"/>
      </rPr>
      <t>Mia-Amore</t>
    </r>
    <r>
      <rPr>
        <sz val="12"/>
        <color theme="1"/>
        <rFont val="Arial"/>
        <family val="2"/>
        <charset val="204"/>
      </rPr>
      <t xml:space="preserve"> выполнен из вискозного полотна с шелком. Топ из однотонной зелёной вискозы, на груди декоративный карман с полосатой отделкой, по низу рукавов яркая полосатая отделка. Горловина окантована принтованным компаньоном. По бокам брюк прямого силуэта полосатая отделка.</t>
    </r>
    <r>
      <rPr>
        <sz val="12"/>
        <color indexed="8"/>
        <rFont val="Arial"/>
        <family val="2"/>
        <charset val="204"/>
      </rPr>
      <t xml:space="preserve">
    Состав:
</t>
    </r>
    <r>
      <rPr>
        <b/>
        <sz val="12"/>
        <color indexed="8"/>
        <rFont val="Arial"/>
        <family val="2"/>
        <charset val="204"/>
      </rPr>
      <t>60% вискоза, 35% натуральный шелк, 5% полиэстер</t>
    </r>
  </si>
  <si>
    <r>
      <t xml:space="preserve">
    Длинный запашной халат </t>
    </r>
    <r>
      <rPr>
        <b/>
        <i/>
        <sz val="12"/>
        <color rgb="FF993366"/>
        <rFont val="Arial"/>
        <family val="2"/>
        <charset val="204"/>
      </rPr>
      <t>Mia-Amore</t>
    </r>
    <r>
      <rPr>
        <sz val="12"/>
        <color theme="1"/>
        <rFont val="Arial"/>
        <family val="2"/>
        <charset val="204"/>
      </rPr>
      <t xml:space="preserve"> с рукавом длиной 7/8, выполнен из однотонного трикотажного полотна и декорирован кружевом, которое расположено по низу рукавов. По бокам обработаны карманы. Халат дополнен атласным поясом.</t>
    </r>
    <r>
      <rPr>
        <sz val="12"/>
        <color indexed="8"/>
        <rFont val="Arial"/>
        <family val="2"/>
        <charset val="204"/>
      </rPr>
      <t xml:space="preserve">
    Состав:
</t>
    </r>
    <r>
      <rPr>
        <b/>
        <sz val="12"/>
        <color indexed="8"/>
        <rFont val="Arial"/>
        <family val="2"/>
        <charset val="204"/>
      </rPr>
      <t>100% вискоза</t>
    </r>
  </si>
  <si>
    <r>
      <t xml:space="preserve">
    Короткий халат </t>
    </r>
    <r>
      <rPr>
        <b/>
        <i/>
        <sz val="12"/>
        <color rgb="FF993366"/>
        <rFont val="Arial"/>
        <family val="2"/>
        <charset val="204"/>
      </rPr>
      <t>Mia-Amore</t>
    </r>
    <r>
      <rPr>
        <sz val="12"/>
        <color theme="1"/>
        <rFont val="Arial"/>
        <family val="2"/>
        <charset val="204"/>
      </rPr>
      <t xml:space="preserve"> выполнен из меланжевого трикотажного полотна. Низ рукавов, и концы пояса халата декорированы кружевом. Халат запашной с поясом и карманами в боковых швах.</t>
    </r>
    <r>
      <rPr>
        <sz val="12"/>
        <color indexed="8"/>
        <rFont val="Arial"/>
        <family val="2"/>
        <charset val="204"/>
      </rPr>
      <t xml:space="preserve">
    Состав:
</t>
    </r>
    <r>
      <rPr>
        <b/>
        <sz val="12"/>
        <color indexed="8"/>
        <rFont val="Arial"/>
        <family val="2"/>
        <charset val="204"/>
      </rPr>
      <t>95% вискоза, 5% эластан</t>
    </r>
  </si>
  <si>
    <r>
      <t xml:space="preserve">
    Короткая сорочка </t>
    </r>
    <r>
      <rPr>
        <b/>
        <i/>
        <sz val="12"/>
        <color rgb="FF993366"/>
        <rFont val="Arial"/>
        <family val="2"/>
        <charset val="204"/>
      </rPr>
      <t xml:space="preserve">Mia-Amore </t>
    </r>
    <r>
      <rPr>
        <sz val="12"/>
        <color theme="1"/>
        <rFont val="Arial"/>
        <family val="2"/>
        <charset val="204"/>
      </rPr>
      <t>на тонких бретелях, с подрезом под грудью и притачным воланом по низу изделия, выполнена из натурального хлопка в голубую полоску. Отрезной лиф с застежкой на пуговицы и волан декорированы вышивкой молочного цвета.</t>
    </r>
    <r>
      <rPr>
        <sz val="12"/>
        <color indexed="8"/>
        <rFont val="Arial"/>
        <family val="2"/>
        <charset val="204"/>
      </rPr>
      <t xml:space="preserve">
    Состав:
</t>
    </r>
    <r>
      <rPr>
        <b/>
        <sz val="12"/>
        <color indexed="8"/>
        <rFont val="Arial"/>
        <family val="2"/>
        <charset val="204"/>
      </rPr>
      <t>100% хлопок</t>
    </r>
  </si>
  <si>
    <r>
      <t xml:space="preserve">
    Элегантный сарафан </t>
    </r>
    <r>
      <rPr>
        <b/>
        <i/>
        <sz val="12"/>
        <color rgb="FF993366"/>
        <rFont val="Arial"/>
        <family val="2"/>
        <charset val="204"/>
      </rPr>
      <t>Mia-Amore</t>
    </r>
    <r>
      <rPr>
        <sz val="12"/>
        <color theme="1"/>
        <rFont val="Arial"/>
        <family val="2"/>
        <charset val="204"/>
      </rPr>
      <t xml:space="preserve"> на тонких бретелях, с отрезной линией талии выполнен из натурального хлопка в голубую полоску. Сарафан длиной до линии колен, спереди застегивается на пуговицы. Линия декольте украшена декоративным отложным воротничком с кантом, тонкие бретели регулируются. В боковых швах карманы. Низ изделия декорирован вышивкой молочного цвета. В комплект к сарафану идет пояс, чтобы еще больше подчеркнуть женственный силуэт.</t>
    </r>
    <r>
      <rPr>
        <sz val="12"/>
        <color indexed="8"/>
        <rFont val="Arial"/>
        <family val="2"/>
        <charset val="204"/>
      </rPr>
      <t xml:space="preserve">
    Состав:
</t>
    </r>
    <r>
      <rPr>
        <b/>
        <sz val="12"/>
        <color indexed="8"/>
        <rFont val="Arial"/>
        <family val="2"/>
        <charset val="204"/>
      </rPr>
      <t>100% хлопок</t>
    </r>
  </si>
  <si>
    <r>
      <t xml:space="preserve">
    Короткий комбидресс </t>
    </r>
    <r>
      <rPr>
        <b/>
        <i/>
        <sz val="12"/>
        <color rgb="FF993366"/>
        <rFont val="Arial"/>
        <family val="2"/>
        <charset val="204"/>
      </rPr>
      <t>Mia-Amore</t>
    </r>
    <r>
      <rPr>
        <sz val="12"/>
        <color theme="1"/>
        <rFont val="Arial"/>
        <family val="2"/>
        <charset val="204"/>
      </rPr>
      <t xml:space="preserve"> на тонких бретелях, с застежкой на пуговицы, из натурального хлопка в голубую полоску. Спереди, по линии декольте, накладной декоративный волан. В пояс вставлен шнурок с металлическими наконечниками, в боковых швах карманы. Волан и низ комбидресса декорированы вышивкой молочного цвета.</t>
    </r>
    <r>
      <rPr>
        <sz val="12"/>
        <color indexed="8"/>
        <rFont val="Arial"/>
        <family val="2"/>
        <charset val="204"/>
      </rPr>
      <t xml:space="preserve">
    Состав:
</t>
    </r>
    <r>
      <rPr>
        <b/>
        <sz val="12"/>
        <color indexed="8"/>
        <rFont val="Arial"/>
        <family val="2"/>
        <charset val="204"/>
      </rPr>
      <t>100% хлопок</t>
    </r>
  </si>
  <si>
    <r>
      <t xml:space="preserve">
    Пляжный сарафан </t>
    </r>
    <r>
      <rPr>
        <b/>
        <i/>
        <sz val="12"/>
        <color rgb="FF993366"/>
        <rFont val="Arial"/>
        <family val="2"/>
        <charset val="204"/>
      </rPr>
      <t>Mia-Amore</t>
    </r>
    <r>
      <rPr>
        <sz val="12"/>
        <color theme="1"/>
        <rFont val="Arial"/>
        <family val="2"/>
        <charset val="204"/>
      </rPr>
      <t xml:space="preserve"> средней длины, свободного силуэта и с V-образным вырезом горловины. Изделие выполнено из ажурного трикотажного полотна с рисунком в виде зигзагообразных полос. Низ изделия обработан тесьмой в виде бахромы. По низу боковых швов обработаны разрезы для свободы движения.</t>
    </r>
    <r>
      <rPr>
        <sz val="12"/>
        <color indexed="8"/>
        <rFont val="Arial"/>
        <family val="2"/>
        <charset val="204"/>
      </rPr>
      <t xml:space="preserve">
    Состав:
</t>
    </r>
    <r>
      <rPr>
        <b/>
        <sz val="12"/>
        <color indexed="8"/>
        <rFont val="Arial"/>
        <family val="2"/>
        <charset val="204"/>
      </rPr>
      <t>100% полиэстер</t>
    </r>
  </si>
  <si>
    <r>
      <t xml:space="preserve">
    Свободная накидка </t>
    </r>
    <r>
      <rPr>
        <b/>
        <i/>
        <sz val="12"/>
        <color rgb="FF993366"/>
        <rFont val="Arial"/>
        <family val="2"/>
        <charset val="204"/>
      </rPr>
      <t>Mia-Amore</t>
    </r>
    <r>
      <rPr>
        <sz val="12"/>
        <color theme="1"/>
        <rFont val="Arial"/>
        <family val="2"/>
        <charset val="204"/>
      </rPr>
      <t xml:space="preserve"> с длинным широким рукавом, которая идеально дополнит любой летний образ, а также спасет от палящего дневного солнца или вечерней прохлады. Изделие выполнено из ажурного трикотажного полотна с рисунком в виде зигзагообразных полос. Низ рукавов обработан тесьмой в виде бахромы. Концы бортов украшены декоративными кисточками.</t>
    </r>
    <r>
      <rPr>
        <sz val="12"/>
        <color indexed="8"/>
        <rFont val="Arial"/>
        <family val="2"/>
        <charset val="204"/>
      </rPr>
      <t xml:space="preserve">
    Состав:
</t>
    </r>
    <r>
      <rPr>
        <b/>
        <sz val="12"/>
        <color indexed="8"/>
        <rFont val="Arial"/>
        <family val="2"/>
        <charset val="204"/>
      </rPr>
      <t>100% полиэстер</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</si>
  <si>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с коротким рукавом и брюк, которые выполнены из ажурного трикотажного полотна с рисунком в виде зигзагообразных полос. Низ рукавов топа обработан тесьмой в виде бахромы. Брюки свободного силуэта с широким эластичным поясом.</t>
    </r>
    <r>
      <rPr>
        <sz val="12"/>
        <color indexed="8"/>
        <rFont val="Arial"/>
        <family val="2"/>
        <charset val="204"/>
      </rPr>
      <t xml:space="preserve">
    Состав:
</t>
    </r>
    <r>
      <rPr>
        <b/>
        <sz val="12"/>
        <color indexed="8"/>
        <rFont val="Arial"/>
        <family val="2"/>
        <charset val="204"/>
      </rPr>
      <t>100% полиэстер</t>
    </r>
  </si>
  <si>
    <r>
      <t xml:space="preserve">
    Длинная туника </t>
    </r>
    <r>
      <rPr>
        <b/>
        <i/>
        <sz val="12"/>
        <color rgb="FF993366"/>
        <rFont val="Arial"/>
        <family val="2"/>
        <charset val="204"/>
      </rPr>
      <t>Mia-Amore</t>
    </r>
    <r>
      <rPr>
        <sz val="12"/>
        <color theme="1"/>
        <rFont val="Arial"/>
        <family val="2"/>
        <charset val="204"/>
      </rPr>
      <t xml:space="preserve"> свободного силуэта и рукавом длиной 3/4. Изделие выполнено из ажурного трикотажного полотна с рисунком в виде зигзагообразных полос. Низ рукавов обработан тесьмой в виде бахромы. Ширину по талии можно регулировать за счет узкого пояса с кисточками, который идет в комплекте. По низу боковых швов обработаны разрезы для свободы движения.</t>
    </r>
    <r>
      <rPr>
        <sz val="12"/>
        <color indexed="8"/>
        <rFont val="Arial"/>
        <family val="2"/>
        <charset val="204"/>
      </rPr>
      <t xml:space="preserve">
    Состав:
</t>
    </r>
    <r>
      <rPr>
        <b/>
        <sz val="12"/>
        <color indexed="8"/>
        <rFont val="Arial"/>
        <family val="2"/>
        <charset val="204"/>
      </rPr>
      <t>100% полиэстер</t>
    </r>
  </si>
  <si>
    <r>
      <t xml:space="preserve">
   Длинная туника </t>
    </r>
    <r>
      <rPr>
        <b/>
        <i/>
        <sz val="12"/>
        <color rgb="FF993366"/>
        <rFont val="Arial"/>
        <family val="2"/>
        <charset val="204"/>
      </rPr>
      <t>Mia-Amore</t>
    </r>
    <r>
      <rPr>
        <sz val="12"/>
        <color theme="1"/>
        <rFont val="Arial"/>
        <family val="2"/>
        <charset val="204"/>
      </rPr>
      <t xml:space="preserve"> свободного силуэта с короткими рукавами выполнена из вискозы с  растительным принтом в голубой гамме с этническими мотивами. Горловина туники декорирована бахромой. </t>
    </r>
    <r>
      <rPr>
        <sz val="12"/>
        <color indexed="8"/>
        <rFont val="Arial"/>
        <family val="2"/>
        <charset val="204"/>
      </rPr>
      <t xml:space="preserve">
    Состав:
</t>
    </r>
    <r>
      <rPr>
        <b/>
        <sz val="12"/>
        <color indexed="8"/>
        <rFont val="Arial"/>
        <family val="2"/>
        <charset val="204"/>
      </rPr>
      <t>100% вискоза</t>
    </r>
  </si>
  <si>
    <r>
      <t xml:space="preserve">
    Летнее платье свободного кроя</t>
    </r>
    <r>
      <rPr>
        <b/>
        <i/>
        <sz val="12"/>
        <color rgb="FF993366"/>
        <rFont val="Arial"/>
        <family val="2"/>
        <charset val="204"/>
      </rPr>
      <t xml:space="preserve"> Mia-Amore </t>
    </r>
    <r>
      <rPr>
        <sz val="12"/>
        <color theme="1"/>
        <rFont val="Arial"/>
        <family val="2"/>
        <charset val="204"/>
      </rPr>
      <t>с длинным кружевным рукавом. Лиф декорирован вышивкой. Низ и рукава платья украшены рюшами.</t>
    </r>
    <r>
      <rPr>
        <sz val="12"/>
        <color indexed="8"/>
        <rFont val="Arial"/>
        <family val="2"/>
        <charset val="204"/>
      </rPr>
      <t xml:space="preserve">
    Состав:
</t>
    </r>
    <r>
      <rPr>
        <b/>
        <sz val="12"/>
        <color indexed="8"/>
        <rFont val="Arial"/>
        <family val="2"/>
        <charset val="204"/>
      </rPr>
      <t>100% хлопок</t>
    </r>
  </si>
  <si>
    <r>
      <t xml:space="preserve">
    Туника </t>
    </r>
    <r>
      <rPr>
        <b/>
        <i/>
        <sz val="12"/>
        <color rgb="FF993366"/>
        <rFont val="Arial"/>
        <family val="2"/>
        <charset val="204"/>
      </rPr>
      <t>Mia-Amore</t>
    </r>
    <r>
      <rPr>
        <sz val="12"/>
        <color theme="1"/>
        <rFont val="Arial"/>
        <family val="2"/>
        <charset val="204"/>
      </rPr>
      <t xml:space="preserve"> без рукавов выполнена из хлопкового фактурного полотна. С функциональной застежкой на пуговицы. Полочка декорированна вышивкой и защипами. Туника на тонкой подкладке из хлопка.</t>
    </r>
    <r>
      <rPr>
        <sz val="12"/>
        <color indexed="8"/>
        <rFont val="Arial"/>
        <family val="2"/>
        <charset val="204"/>
      </rPr>
      <t xml:space="preserve">
    Состав:
</t>
    </r>
    <r>
      <rPr>
        <b/>
        <sz val="12"/>
        <color indexed="8"/>
        <rFont val="Arial"/>
        <family val="2"/>
        <charset val="204"/>
      </rPr>
      <t>100% хлопок</t>
    </r>
  </si>
  <si>
    <r>
      <t xml:space="preserve">
    Короткая туника Mia-Amore выполнена из хлопкового полотна. Горловина оформлена декоративной тесьмой, полочка украшена вышивкой.Нижний край оформлен в виде рюши.</t>
    </r>
    <r>
      <rPr>
        <sz val="12"/>
        <color indexed="8"/>
        <rFont val="Arial"/>
        <family val="2"/>
        <charset val="204"/>
      </rPr>
      <t xml:space="preserve">
    Состав:
</t>
    </r>
    <r>
      <rPr>
        <b/>
        <sz val="12"/>
        <color indexed="8"/>
        <rFont val="Arial"/>
        <family val="2"/>
        <charset val="204"/>
      </rPr>
      <t>100% хлопок</t>
    </r>
  </si>
  <si>
    <r>
      <t xml:space="preserve">
    Короткая туника </t>
    </r>
    <r>
      <rPr>
        <b/>
        <i/>
        <sz val="12"/>
        <color rgb="FF993366"/>
        <rFont val="Arial"/>
        <family val="2"/>
        <charset val="204"/>
      </rPr>
      <t>Mia-Amore</t>
    </r>
    <r>
      <rPr>
        <sz val="12"/>
        <color theme="1"/>
        <rFont val="Arial"/>
        <family val="2"/>
        <charset val="204"/>
      </rPr>
      <t xml:space="preserve"> свободного кроя с рукавами 3/4 выполнена из хлопкового кружевного полотна. По центру полочки застежка на пуговицы. Декоративные вставки по рукавам и низу изделия.</t>
    </r>
    <r>
      <rPr>
        <sz val="12"/>
        <color indexed="8"/>
        <rFont val="Arial"/>
        <family val="2"/>
        <charset val="204"/>
      </rPr>
      <t xml:space="preserve">
    Состав:
</t>
    </r>
    <r>
      <rPr>
        <b/>
        <sz val="12"/>
        <color indexed="8"/>
        <rFont val="Arial"/>
        <family val="2"/>
        <charset val="204"/>
      </rPr>
      <t>100% хлопок</t>
    </r>
  </si>
  <si>
    <r>
      <t xml:space="preserve">
    Короткая туника</t>
    </r>
    <r>
      <rPr>
        <b/>
        <i/>
        <sz val="12"/>
        <color theme="1"/>
        <rFont val="Arial"/>
        <family val="2"/>
        <charset val="204"/>
      </rPr>
      <t xml:space="preserve"> </t>
    </r>
    <r>
      <rPr>
        <b/>
        <i/>
        <sz val="12"/>
        <color rgb="FF993366"/>
        <rFont val="Arial"/>
        <family val="2"/>
        <charset val="204"/>
      </rPr>
      <t>Mia-Amore</t>
    </r>
    <r>
      <rPr>
        <sz val="12"/>
        <color theme="1"/>
        <rFont val="Arial"/>
        <family val="2"/>
        <charset val="204"/>
      </rPr>
      <t xml:space="preserve"> свободного силуэта выполнена из мягкого принтованного мультишифона. Вырез горловины декорирован завязками с кисточками из шифона. Низ и боковые части туники отделаны однотонными яркими вставками салатового цвета.</t>
    </r>
    <r>
      <rPr>
        <sz val="12"/>
        <color indexed="8"/>
        <rFont val="Arial"/>
        <family val="2"/>
        <charset val="204"/>
      </rPr>
      <t xml:space="preserve">
    Состав:
</t>
    </r>
    <r>
      <rPr>
        <b/>
        <sz val="12"/>
        <color indexed="8"/>
        <rFont val="Arial"/>
        <family val="2"/>
        <charset val="204"/>
      </rPr>
      <t>100% полиэстер</t>
    </r>
  </si>
  <si>
    <r>
      <t xml:space="preserve">
    Короткая туника </t>
    </r>
    <r>
      <rPr>
        <b/>
        <i/>
        <sz val="12"/>
        <color rgb="FF993366"/>
        <rFont val="Arial"/>
        <family val="2"/>
        <charset val="204"/>
      </rPr>
      <t>Mia-Amore</t>
    </r>
    <r>
      <rPr>
        <sz val="12"/>
        <color theme="1"/>
        <rFont val="Arial"/>
        <family val="2"/>
        <charset val="204"/>
      </rPr>
      <t xml:space="preserve"> прямого силуэта, с цельнокроеными рукавами, выполнена из принтованной эластичной сетки. Сетка принтована ярким геометрическим рисунком. Ширина туники по талии регулируется кулиской с завязками спереди.</t>
    </r>
    <r>
      <rPr>
        <sz val="12"/>
        <color indexed="8"/>
        <rFont val="Arial"/>
        <family val="2"/>
        <charset val="204"/>
      </rPr>
      <t xml:space="preserve">
    Состав:
</t>
    </r>
    <r>
      <rPr>
        <b/>
        <sz val="12"/>
        <color indexed="8"/>
        <rFont val="Arial"/>
        <family val="2"/>
        <charset val="204"/>
      </rPr>
      <t>100% вискоза</t>
    </r>
  </si>
  <si>
    <r>
      <t xml:space="preserve">
    Длинная туника </t>
    </r>
    <r>
      <rPr>
        <b/>
        <i/>
        <sz val="12"/>
        <color rgb="FF993366"/>
        <rFont val="Arial"/>
        <family val="2"/>
        <charset val="204"/>
      </rPr>
      <t>Mia-Amore</t>
    </r>
    <r>
      <rPr>
        <sz val="12"/>
        <color theme="1"/>
        <rFont val="Arial"/>
        <family val="2"/>
        <charset val="204"/>
      </rPr>
      <t xml:space="preserve"> свободного силуэта со спущенными рукавами выполнена из принтованной эластичной сетки. Сетка принтована ярким геометрическим рисунком. Ширина туники может регулироваться по талии поясом.</t>
    </r>
    <r>
      <rPr>
        <sz val="12"/>
        <color indexed="8"/>
        <rFont val="Arial"/>
        <family val="2"/>
        <charset val="204"/>
      </rPr>
      <t xml:space="preserve">
    Состав:
</t>
    </r>
    <r>
      <rPr>
        <b/>
        <sz val="12"/>
        <color indexed="8"/>
        <rFont val="Arial"/>
        <family val="2"/>
        <charset val="204"/>
      </rPr>
      <t>100% вискоза</t>
    </r>
  </si>
  <si>
    <r>
      <t xml:space="preserve">
    Пляжный комплект</t>
    </r>
    <r>
      <rPr>
        <b/>
        <i/>
        <sz val="12"/>
        <color rgb="FF993366"/>
        <rFont val="Arial"/>
        <family val="2"/>
        <charset val="204"/>
      </rPr>
      <t xml:space="preserve"> Mia-Amore</t>
    </r>
    <r>
      <rPr>
        <sz val="12"/>
        <color theme="1"/>
        <rFont val="Arial"/>
        <family val="2"/>
        <charset val="204"/>
      </rPr>
      <t xml:space="preserve"> состоит из топа свободного силуэта с коротким рукавом и широких брюк. Изделие выполнено из принтованной эластичной сетки. Сетка принтована ярким геометрическим рисунком.</t>
    </r>
    <r>
      <rPr>
        <sz val="12"/>
        <color indexed="8"/>
        <rFont val="Arial"/>
        <family val="2"/>
        <charset val="204"/>
      </rPr>
      <t xml:space="preserve">
    Состав:
</t>
    </r>
    <r>
      <rPr>
        <b/>
        <sz val="12"/>
        <color indexed="8"/>
        <rFont val="Arial"/>
        <family val="2"/>
        <charset val="204"/>
      </rPr>
      <t>100% вискоза</t>
    </r>
  </si>
  <si>
    <r>
      <t xml:space="preserve">
    Длинная туника </t>
    </r>
    <r>
      <rPr>
        <b/>
        <i/>
        <sz val="12"/>
        <color rgb="FF993366"/>
        <rFont val="Arial"/>
        <family val="2"/>
        <charset val="204"/>
      </rPr>
      <t>Mia-Amore</t>
    </r>
    <r>
      <rPr>
        <sz val="12"/>
        <color theme="1"/>
        <rFont val="Arial"/>
        <family val="2"/>
        <charset val="204"/>
      </rPr>
      <t xml:space="preserve"> свободного силуэта со спущенными рукавами выполнена из принтованной эластичной сетки. Ширина туники может регулироваться по талии поясом.</t>
    </r>
    <r>
      <rPr>
        <sz val="12"/>
        <color indexed="8"/>
        <rFont val="Arial"/>
        <family val="2"/>
        <charset val="204"/>
      </rPr>
      <t xml:space="preserve">
    Состав:
</t>
    </r>
    <r>
      <rPr>
        <b/>
        <sz val="12"/>
        <color indexed="8"/>
        <rFont val="Arial"/>
        <family val="2"/>
        <charset val="204"/>
      </rPr>
      <t>100% полиэстер</t>
    </r>
  </si>
  <si>
    <r>
      <t xml:space="preserve">
    Длинная туника</t>
    </r>
    <r>
      <rPr>
        <b/>
        <i/>
        <sz val="12"/>
        <color rgb="FF993366"/>
        <rFont val="Arial"/>
        <family val="2"/>
        <charset val="204"/>
      </rPr>
      <t xml:space="preserve"> Mia-Amore </t>
    </r>
    <r>
      <rPr>
        <sz val="12"/>
        <color theme="1"/>
        <rFont val="Arial"/>
        <family val="2"/>
        <charset val="204"/>
      </rPr>
      <t>свободного силуэта со спущенными рукавами выполнена из принтованной эластичной сетки. Ширина туники может регулироваться по талии поясом.</t>
    </r>
    <r>
      <rPr>
        <sz val="12"/>
        <color indexed="8"/>
        <rFont val="Arial"/>
        <family val="2"/>
        <charset val="204"/>
      </rPr>
      <t xml:space="preserve">
    Состав:
</t>
    </r>
    <r>
      <rPr>
        <b/>
        <sz val="12"/>
        <color indexed="8"/>
        <rFont val="Arial"/>
        <family val="2"/>
        <charset val="204"/>
      </rPr>
      <t>100% полиэстер</t>
    </r>
  </si>
  <si>
    <r>
      <t xml:space="preserve">
    Пляжный комплект </t>
    </r>
    <r>
      <rPr>
        <b/>
        <i/>
        <sz val="12"/>
        <color rgb="FF993366"/>
        <rFont val="Arial"/>
        <family val="2"/>
        <charset val="204"/>
      </rPr>
      <t>Mia-Amore</t>
    </r>
    <r>
      <rPr>
        <sz val="12"/>
        <color theme="1"/>
        <rFont val="Arial"/>
        <family val="2"/>
        <charset val="204"/>
      </rPr>
      <t xml:space="preserve"> состоит из топа свободного силуэта с коротким рукавом и широких брюк. Изделие выполнено из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</si>
  <si>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r>
      <t xml:space="preserve">
    Парео </t>
    </r>
    <r>
      <rPr>
        <b/>
        <i/>
        <sz val="12"/>
        <color rgb="FF993366"/>
        <rFont val="Arial"/>
        <family val="2"/>
        <charset val="204"/>
      </rPr>
      <t xml:space="preserve">Mia-Amore </t>
    </r>
    <r>
      <rPr>
        <sz val="12"/>
        <color theme="1"/>
        <rFont val="Arial"/>
        <family val="2"/>
        <charset val="204"/>
      </rPr>
      <t>выполнено из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</si>
  <si>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r>
      <t xml:space="preserve">
    Пляжный комплект </t>
    </r>
    <r>
      <rPr>
        <b/>
        <i/>
        <sz val="12"/>
        <color rgb="FF993366"/>
        <rFont val="Arial"/>
        <family val="2"/>
        <charset val="204"/>
      </rPr>
      <t>Mia-Amore</t>
    </r>
    <r>
      <rPr>
        <sz val="12"/>
        <color theme="1"/>
        <rFont val="Arial"/>
        <family val="2"/>
        <charset val="204"/>
      </rPr>
      <t xml:space="preserve"> состоит из топа свободного силуэта и широких брюк. Изделие выполнено из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</si>
  <si>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r>
      <t xml:space="preserve">
    Длинный пляжный халат </t>
    </r>
    <r>
      <rPr>
        <b/>
        <i/>
        <sz val="12"/>
        <color rgb="FF993366"/>
        <rFont val="Arial"/>
        <family val="2"/>
        <charset val="204"/>
      </rPr>
      <t>Mia-Amore</t>
    </r>
    <r>
      <rPr>
        <sz val="12"/>
        <color theme="1"/>
        <rFont val="Arial"/>
        <family val="2"/>
        <charset val="204"/>
      </rPr>
      <t xml:space="preserve"> с широкими длинными рукавами. Изделие выполнено из принтованной эластичной сетки с однотонной отделкой. Ширина по линии талии регулируется за счет кулисы.</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</si>
  <si>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 xml:space="preserve">состоит из топа на тонких бретелях и шорт, выполнен из натурального вышивного хлопка. Линия выреза топа украшена контрастным кантом. </t>
    </r>
    <r>
      <rPr>
        <sz val="12"/>
        <color indexed="8"/>
        <rFont val="Arial"/>
        <family val="2"/>
        <charset val="204"/>
      </rPr>
      <t xml:space="preserve">
    Состав:
</t>
    </r>
    <r>
      <rPr>
        <b/>
        <sz val="12"/>
        <color indexed="8"/>
        <rFont val="Arial"/>
        <family val="2"/>
        <charset val="204"/>
      </rPr>
      <t>100% хлопок</t>
    </r>
  </si>
  <si>
    <r>
      <t xml:space="preserve">
    Туника </t>
    </r>
    <r>
      <rPr>
        <b/>
        <i/>
        <sz val="12"/>
        <color rgb="FF993366"/>
        <rFont val="Arial"/>
        <family val="2"/>
        <charset val="204"/>
      </rPr>
      <t>Mia-Amore</t>
    </r>
    <r>
      <rPr>
        <sz val="12"/>
        <color theme="1"/>
        <rFont val="Arial"/>
        <family val="2"/>
        <charset val="204"/>
      </rPr>
      <t xml:space="preserve"> длиной чуть выше колена с длинным рукавом, выполнена из натурального вышивного хлопка. Ширину выреза можно регулировать за счет завязок с декоративными кисточками на концах. В боковых швах обработаны карманы. По низу расположены разрезы.</t>
    </r>
    <r>
      <rPr>
        <sz val="12"/>
        <color indexed="8"/>
        <rFont val="Arial"/>
        <family val="2"/>
        <charset val="204"/>
      </rPr>
      <t xml:space="preserve">
    Состав:
</t>
    </r>
    <r>
      <rPr>
        <b/>
        <sz val="12"/>
        <color indexed="8"/>
        <rFont val="Arial"/>
        <family val="2"/>
        <charset val="204"/>
      </rPr>
      <t>100% хлопок</t>
    </r>
  </si>
  <si>
    <r>
      <t xml:space="preserve">
    Туника </t>
    </r>
    <r>
      <rPr>
        <b/>
        <i/>
        <sz val="12"/>
        <color rgb="FF993366"/>
        <rFont val="Arial"/>
        <family val="2"/>
        <charset val="204"/>
      </rPr>
      <t>Mia-Amore</t>
    </r>
    <r>
      <rPr>
        <sz val="12"/>
        <color theme="1"/>
        <rFont val="Arial"/>
        <family val="2"/>
        <charset val="204"/>
      </rPr>
      <t xml:space="preserve"> длиной до колен с удлинёнными рукавами выполнена из сетки, по низу туника и рукава декорированы яркой шёлковой бахромой.</t>
    </r>
    <r>
      <rPr>
        <sz val="12"/>
        <color indexed="8"/>
        <rFont val="Arial"/>
        <family val="2"/>
        <charset val="204"/>
      </rPr>
      <t xml:space="preserve">
    Состав:
</t>
    </r>
    <r>
      <rPr>
        <b/>
        <sz val="12"/>
        <color indexed="8"/>
        <rFont val="Arial"/>
        <family val="2"/>
        <charset val="204"/>
      </rPr>
      <t>100% полиэстер</t>
    </r>
  </si>
  <si>
    <r>
      <t xml:space="preserve">
    Туника-трансформер </t>
    </r>
    <r>
      <rPr>
        <b/>
        <i/>
        <sz val="12"/>
        <color rgb="FF993366"/>
        <rFont val="Arial"/>
        <family val="2"/>
        <charset val="204"/>
      </rPr>
      <t>Mia-Amore</t>
    </r>
    <r>
      <rPr>
        <sz val="12"/>
        <color theme="1"/>
        <rFont val="Arial"/>
        <family val="2"/>
        <charset val="204"/>
      </rPr>
      <t xml:space="preserve"> декорирована по низу яркой шёлковой бахромой. Тунику можно носить на талии как юбку или с помощью завязки закрепить в качестве платья.</t>
    </r>
    <r>
      <rPr>
        <sz val="12"/>
        <color indexed="8"/>
        <rFont val="Arial"/>
        <family val="2"/>
        <charset val="204"/>
      </rPr>
      <t xml:space="preserve">
    Состав:
</t>
    </r>
    <r>
      <rPr>
        <b/>
        <sz val="12"/>
        <color indexed="8"/>
        <rFont val="Arial"/>
        <family val="2"/>
        <charset val="204"/>
      </rPr>
      <t>100% полиэстер</t>
    </r>
  </si>
  <si>
    <r>
      <t xml:space="preserve">
    Длинная туника </t>
    </r>
    <r>
      <rPr>
        <b/>
        <i/>
        <sz val="12"/>
        <color rgb="FF993366"/>
        <rFont val="Arial"/>
        <family val="2"/>
        <charset val="204"/>
      </rPr>
      <t>Mia-Amore</t>
    </r>
    <r>
      <rPr>
        <sz val="12"/>
        <color theme="1"/>
        <rFont val="Arial"/>
        <family val="2"/>
        <charset val="204"/>
      </rPr>
      <t xml:space="preserve"> со спущенными плечами выполнена из сетки, по низу туника декорирована яркой шёлковой бахромой. На талии можно завязать пояс с бахромой.</t>
    </r>
    <r>
      <rPr>
        <sz val="12"/>
        <color indexed="8"/>
        <rFont val="Arial"/>
        <family val="2"/>
        <charset val="204"/>
      </rPr>
      <t xml:space="preserve">
    Состав:
</t>
    </r>
    <r>
      <rPr>
        <b/>
        <sz val="12"/>
        <color indexed="8"/>
        <rFont val="Arial"/>
        <family val="2"/>
        <charset val="204"/>
      </rPr>
      <t>100% полиэстер</t>
    </r>
  </si>
  <si>
    <r>
      <t xml:space="preserve">
   Распашная длинная туника </t>
    </r>
    <r>
      <rPr>
        <b/>
        <i/>
        <sz val="12"/>
        <color rgb="FF993366"/>
        <rFont val="Arial"/>
        <family val="2"/>
        <charset val="204"/>
      </rPr>
      <t>Mia-Amore</t>
    </r>
    <r>
      <rPr>
        <sz val="12"/>
        <color theme="1"/>
        <rFont val="Arial"/>
        <family val="2"/>
        <charset val="204"/>
      </rPr>
      <t xml:space="preserve"> со спущенными плечами и кулиской по талии выполнена из сетки, по низу туника и рукава декорирована яркой шёлковой бахромой.</t>
    </r>
    <r>
      <rPr>
        <sz val="12"/>
        <color indexed="8"/>
        <rFont val="Arial"/>
        <family val="2"/>
        <charset val="204"/>
      </rPr>
      <t xml:space="preserve">
    Состав:
</t>
    </r>
    <r>
      <rPr>
        <b/>
        <sz val="12"/>
        <color indexed="8"/>
        <rFont val="Arial"/>
        <family val="2"/>
        <charset val="204"/>
      </rPr>
      <t>100% полиэстер</t>
    </r>
  </si>
  <si>
    <r>
      <t xml:space="preserve">
    Туника-трасформер </t>
    </r>
    <r>
      <rPr>
        <b/>
        <i/>
        <sz val="12"/>
        <color rgb="FF993366"/>
        <rFont val="Arial"/>
        <family val="2"/>
        <charset val="204"/>
      </rPr>
      <t>Mia-Amore</t>
    </r>
    <r>
      <rPr>
        <sz val="12"/>
        <color theme="1"/>
        <rFont val="Arial"/>
        <family val="2"/>
        <charset val="204"/>
      </rPr>
      <t xml:space="preserve"> длиной ниже колен выполнена из принтованной растительным паттерном сетки в сочетании с трикотажем из микрофибры. Можно носить на пляже как тунику и как юбку.</t>
    </r>
    <r>
      <rPr>
        <sz val="12"/>
        <color indexed="8"/>
        <rFont val="Arial"/>
        <family val="2"/>
        <charset val="204"/>
      </rPr>
      <t xml:space="preserve">
    Состав:
</t>
    </r>
    <r>
      <rPr>
        <b/>
        <sz val="12"/>
        <color indexed="8"/>
        <rFont val="Arial"/>
        <family val="2"/>
        <charset val="204"/>
      </rPr>
      <t>100% полиэстер</t>
    </r>
  </si>
  <si>
    <r>
      <t xml:space="preserve">
    Сарафан </t>
    </r>
    <r>
      <rPr>
        <b/>
        <i/>
        <sz val="12"/>
        <color rgb="FF993366"/>
        <rFont val="Arial"/>
        <family val="2"/>
        <charset val="204"/>
      </rPr>
      <t>Mia-Amore</t>
    </r>
    <r>
      <rPr>
        <sz val="12"/>
        <color theme="1"/>
        <rFont val="Arial"/>
        <family val="2"/>
        <charset val="204"/>
      </rPr>
      <t xml:space="preserve"> выполнен из хлопкогого  полотна в узкую полоску с вышивным рисунком . Отрезной лиф  до талии выполнен по фигуре, застегивается на застежку с пуговицами, длинная юбка со сборкой. Сарафан на подкладке из тонкого хлопка. Бретели регулируются.</t>
    </r>
    <r>
      <rPr>
        <sz val="12"/>
        <color indexed="8"/>
        <rFont val="Arial"/>
        <family val="2"/>
        <charset val="204"/>
      </rPr>
      <t xml:space="preserve">   
    Состав:
</t>
    </r>
    <r>
      <rPr>
        <b/>
        <sz val="12"/>
        <color indexed="8"/>
        <rFont val="Arial"/>
        <family val="2"/>
        <charset val="204"/>
      </rPr>
      <t xml:space="preserve">100% хлопок </t>
    </r>
  </si>
  <si>
    <r>
      <t xml:space="preserve">
    Нарядная топ </t>
    </r>
    <r>
      <rPr>
        <b/>
        <i/>
        <sz val="12"/>
        <color indexed="25"/>
        <rFont val="Arial"/>
        <family val="2"/>
        <charset val="204"/>
      </rPr>
      <t xml:space="preserve"> Mia-Amore</t>
    </r>
    <r>
      <rPr>
        <sz val="12"/>
        <color indexed="8"/>
        <rFont val="Arial"/>
        <family val="2"/>
        <charset val="204"/>
      </rPr>
      <t xml:space="preserve"> без рукавов выполнен из кружева и шифона. Прилегающая часть выполнена из кружева на подкладке из шифона, сбоку потайная молния. Низ имеет пышную двойную баску из шифона. Горловина декорирована изящным воротничком.
    Состав:
</t>
    </r>
    <r>
      <rPr>
        <b/>
        <sz val="12"/>
        <color indexed="8"/>
        <rFont val="Arial"/>
        <family val="2"/>
        <charset val="204"/>
      </rPr>
      <t>полиэстер 100%</t>
    </r>
  </si>
  <si>
    <r>
      <t xml:space="preserve">
    Изящный топ</t>
    </r>
    <r>
      <rPr>
        <b/>
        <i/>
        <sz val="12"/>
        <color indexed="25"/>
        <rFont val="Arial"/>
        <family val="2"/>
        <charset val="204"/>
      </rPr>
      <t xml:space="preserve"> Mia-Amore</t>
    </r>
    <r>
      <rPr>
        <sz val="12"/>
        <color indexed="8"/>
        <rFont val="Arial"/>
        <family val="2"/>
        <charset val="204"/>
      </rPr>
      <t xml:space="preserve"> на тонких регулируемых бретелях выполнен из мягкого искусственного полотна с шелковистым блеском.
    Состав:
</t>
    </r>
    <r>
      <rPr>
        <b/>
        <sz val="12"/>
        <color indexed="8"/>
        <rFont val="Arial"/>
        <family val="2"/>
        <charset val="204"/>
      </rPr>
      <t>полиэстер 100%</t>
    </r>
  </si>
  <si>
    <r>
      <t xml:space="preserve">
    Топ</t>
    </r>
    <r>
      <rPr>
        <b/>
        <i/>
        <sz val="12"/>
        <color indexed="25"/>
        <rFont val="Arial"/>
        <family val="2"/>
        <charset val="204"/>
      </rPr>
      <t xml:space="preserve"> Mia-Amore</t>
    </r>
    <r>
      <rPr>
        <sz val="12"/>
        <color indexed="8"/>
        <rFont val="Arial"/>
        <family val="2"/>
        <charset val="204"/>
      </rPr>
      <t xml:space="preserve"> с коротким рукавом в виде спущенного плечика выполнен из мягкого искусственного полотна с атласным блеском. Спереди декорирован вставкой из кружевого полотна.
    Состав:
</t>
    </r>
    <r>
      <rPr>
        <b/>
        <sz val="12"/>
        <color indexed="8"/>
        <rFont val="Arial"/>
        <family val="2"/>
        <charset val="204"/>
      </rPr>
      <t>полиэстер 100%</t>
    </r>
  </si>
  <si>
    <r>
      <t xml:space="preserve">
   </t>
    </r>
    <r>
      <rPr>
        <sz val="12"/>
        <color indexed="8"/>
        <rFont val="Arial"/>
        <family val="2"/>
        <charset val="204"/>
      </rPr>
      <t xml:space="preserve"> Элегантный топ </t>
    </r>
    <r>
      <rPr>
        <b/>
        <i/>
        <sz val="12"/>
        <color indexed="25"/>
        <rFont val="Arial"/>
        <family val="2"/>
        <charset val="204"/>
      </rPr>
      <t>Mia-Amore</t>
    </r>
    <r>
      <rPr>
        <sz val="12"/>
        <color indexed="8"/>
        <rFont val="Arial"/>
        <family val="2"/>
        <charset val="204"/>
      </rPr>
      <t xml:space="preserve"> без рукавов с застежкой на пуговицы выполнен из мягкого искусственного полотна с атласным блеском. Дизайн построен на контрастном сочетании светлой ткани и черной кружевной отделки. Идеально по+D3632дойдет под пиджак
    Состав:
</t>
    </r>
    <r>
      <rPr>
        <b/>
        <sz val="12"/>
        <color indexed="8"/>
        <rFont val="Arial"/>
        <family val="2"/>
        <charset val="204"/>
      </rPr>
      <t>полиэстер 100%</t>
    </r>
  </si>
  <si>
    <r>
      <t xml:space="preserve">
    Коробка подарочная</t>
    </r>
    <r>
      <rPr>
        <b/>
        <i/>
        <sz val="12"/>
        <color indexed="25"/>
        <rFont val="Arial"/>
        <family val="2"/>
        <charset val="204"/>
      </rPr>
      <t xml:space="preserve"> Mia-Amore</t>
    </r>
    <r>
      <rPr>
        <sz val="12"/>
        <color indexed="8"/>
        <rFont val="Arial"/>
        <family val="2"/>
        <charset val="204"/>
      </rPr>
      <t xml:space="preserve"> 
    Размеры:
</t>
    </r>
    <r>
      <rPr>
        <b/>
        <sz val="12"/>
        <color indexed="8"/>
        <rFont val="Arial"/>
        <family val="2"/>
        <charset val="204"/>
      </rPr>
      <t>365*265*40 см</t>
    </r>
  </si>
  <si>
    <r>
      <t xml:space="preserve">
    Короткий запашной халат </t>
    </r>
    <r>
      <rPr>
        <b/>
        <i/>
        <sz val="12"/>
        <color rgb="FF993366"/>
        <rFont val="Arial"/>
        <family val="2"/>
        <charset val="204"/>
      </rPr>
      <t>Mia-Amore</t>
    </r>
    <r>
      <rPr>
        <sz val="12"/>
        <color theme="1"/>
        <rFont val="Arial"/>
        <family val="2"/>
        <charset val="204"/>
      </rPr>
      <t xml:space="preserve"> с рукавами длиной ¾ выполнен из однотонного вискозного полотна с эластаном. Рукава по низу и борт халата декорированы бежевым кружевом.</t>
    </r>
    <r>
      <rPr>
        <sz val="12"/>
        <color indexed="8"/>
        <rFont val="Arial"/>
        <family val="2"/>
        <charset val="204"/>
      </rPr>
      <t xml:space="preserve">
    Состав:
</t>
    </r>
    <r>
      <rPr>
        <b/>
        <sz val="12"/>
        <color indexed="8"/>
        <rFont val="Arial"/>
        <family val="2"/>
        <charset val="204"/>
      </rPr>
      <t>95% вискоза, 5% эластан</t>
    </r>
  </si>
  <si>
    <r>
      <t xml:space="preserve">
    Комплект </t>
    </r>
    <r>
      <rPr>
        <b/>
        <i/>
        <sz val="12"/>
        <color rgb="FF993366"/>
        <rFont val="Arial"/>
        <family val="2"/>
        <charset val="204"/>
      </rPr>
      <t>Mia-Amore</t>
    </r>
    <r>
      <rPr>
        <sz val="12"/>
        <color theme="1"/>
        <rFont val="Arial"/>
        <family val="2"/>
        <charset val="204"/>
      </rPr>
      <t xml:space="preserve"> состоит из брюк и жакета, выполнен из однотонного вискозного полотна с эластаном цвета пудра. Борт жакета, а также воротник отделаны декоративным бежевым кантом.</t>
    </r>
    <r>
      <rPr>
        <sz val="12"/>
        <color indexed="8"/>
        <rFont val="Arial"/>
        <family val="2"/>
        <charset val="204"/>
      </rPr>
      <t xml:space="preserve">
    Состав:
</t>
    </r>
    <r>
      <rPr>
        <b/>
        <sz val="12"/>
        <color indexed="8"/>
        <rFont val="Arial"/>
        <family val="2"/>
        <charset val="204"/>
      </rPr>
      <t>95% вискоза, 5% эластан</t>
    </r>
  </si>
  <si>
    <r>
      <t xml:space="preserve">
    Короткая сорочка</t>
    </r>
    <r>
      <rPr>
        <b/>
        <i/>
        <sz val="12"/>
        <color theme="1"/>
        <rFont val="Arial"/>
        <family val="2"/>
        <charset val="204"/>
      </rPr>
      <t xml:space="preserve"> </t>
    </r>
    <r>
      <rPr>
        <b/>
        <i/>
        <sz val="12"/>
        <color rgb="FF993366"/>
        <rFont val="Arial"/>
        <family val="2"/>
        <charset val="204"/>
      </rPr>
      <t>Mia-Amore</t>
    </r>
    <r>
      <rPr>
        <sz val="12"/>
        <color theme="1"/>
        <rFont val="Arial"/>
        <family val="2"/>
        <charset val="204"/>
      </rPr>
      <t xml:space="preserve"> на тонких бретелях выполнена из принтованного вискозного полотна. Лиф сорочки оформлен отделкой из компаньона, бретели также выполнены из ткани-компаньона.</t>
    </r>
    <r>
      <rPr>
        <sz val="12"/>
        <color indexed="8"/>
        <rFont val="Arial"/>
        <family val="2"/>
        <charset val="204"/>
      </rPr>
      <t xml:space="preserve">
    Состав:
</t>
    </r>
    <r>
      <rPr>
        <b/>
        <sz val="12"/>
        <color indexed="8"/>
        <rFont val="Arial"/>
        <family val="2"/>
        <charset val="204"/>
      </rPr>
      <t>100% вискоза</t>
    </r>
  </si>
  <si>
    <r>
      <t xml:space="preserve">
    Комплект</t>
    </r>
    <r>
      <rPr>
        <b/>
        <i/>
        <sz val="12"/>
        <color rgb="FF993366"/>
        <rFont val="Arial"/>
        <family val="2"/>
        <charset val="204"/>
      </rPr>
      <t xml:space="preserve"> Mia-Amore</t>
    </r>
    <r>
      <rPr>
        <sz val="12"/>
        <color theme="1"/>
        <rFont val="Arial"/>
        <family val="2"/>
        <charset val="204"/>
      </rPr>
      <t xml:space="preserve"> состоит из блузки с длинными рукавами, горловины с воротником сорочечного типа, декоративной планкой и комфортных брюк с широким декоративным поясом и боковыми карманами. Комплект выполнен из принтованного вискозного полотна.</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</si>
  <si>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 со спущенными удлиненными плечами, V-образным вырезом горловины и комфортных брюк с широким декоративным поясом и боковыми карманами. Комплект выполнен из принтованного вискозного полотна.</t>
    </r>
    <r>
      <rPr>
        <sz val="12"/>
        <color indexed="8"/>
        <rFont val="Arial"/>
        <family val="2"/>
        <charset val="204"/>
      </rPr>
      <t xml:space="preserve">
    Состав:
</t>
    </r>
    <r>
      <rPr>
        <b/>
        <sz val="12"/>
        <color indexed="8"/>
        <rFont val="Arial"/>
        <family val="2"/>
        <charset val="204"/>
      </rPr>
      <t>100% вискоза</t>
    </r>
  </si>
  <si>
    <r>
      <t xml:space="preserve">
    Платье-рубашка </t>
    </r>
    <r>
      <rPr>
        <b/>
        <i/>
        <sz val="12"/>
        <color rgb="FF993366"/>
        <rFont val="Arial"/>
        <family val="2"/>
        <charset val="204"/>
      </rPr>
      <t>Mia-Amore</t>
    </r>
    <r>
      <rPr>
        <sz val="12"/>
        <color theme="1"/>
        <rFont val="Arial"/>
        <family val="2"/>
        <charset val="204"/>
      </rPr>
      <t xml:space="preserve"> длиной до колен с застежкой на пуговицы, с воротником сорочечного типа, с короткими рукавами. В боковых швах карманы. По талии рубашка регулируется поясом. Рубашка выполнена из принтованного вискозного полотна.</t>
    </r>
    <r>
      <rPr>
        <sz val="12"/>
        <color indexed="8"/>
        <rFont val="Arial"/>
        <family val="2"/>
        <charset val="204"/>
      </rPr>
      <t xml:space="preserve">
    Состав:
</t>
    </r>
    <r>
      <rPr>
        <b/>
        <sz val="12"/>
        <color indexed="8"/>
        <rFont val="Arial"/>
        <family val="2"/>
        <charset val="204"/>
      </rPr>
      <t>100% вискоза</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</si>
  <si>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из тканной принтованной вискозы в сочетании с изысканным кружевом. Декольте изящно декорировано роскошной вышивкой на тюле, которую выгодно подчеркивает тонкая черная окантовка. По низу изделия узкое кружево. Сорочка украшена элегантным черным бантиком с подвеской в виде кисточки.</t>
    </r>
    <r>
      <rPr>
        <sz val="12"/>
        <color indexed="8"/>
        <rFont val="Arial"/>
        <family val="2"/>
        <charset val="204"/>
      </rPr>
      <t xml:space="preserve">
    Состав:
</t>
    </r>
    <r>
      <rPr>
        <b/>
        <sz val="12"/>
        <color indexed="8"/>
        <rFont val="Arial"/>
        <family val="2"/>
        <charset val="204"/>
      </rPr>
      <t>100% вискоза</t>
    </r>
  </si>
  <si>
    <r>
      <t xml:space="preserve">
    Короткая сорочка</t>
    </r>
    <r>
      <rPr>
        <b/>
        <i/>
        <sz val="12"/>
        <color rgb="FF993366"/>
        <rFont val="Arial"/>
        <family val="2"/>
        <charset val="204"/>
      </rPr>
      <t xml:space="preserve"> Mia-Amore</t>
    </r>
    <r>
      <rPr>
        <sz val="12"/>
        <color theme="1"/>
        <rFont val="Arial"/>
        <family val="2"/>
        <charset val="204"/>
      </rPr>
      <t xml:space="preserve"> на тонких бретелях выполнена из принтованного вискозного полотна. Верх лифа сорочки собран на кулиску с декоративной завязкой, по низу сорочки отделка из сосборенного волана.</t>
    </r>
    <r>
      <rPr>
        <sz val="12"/>
        <color indexed="8"/>
        <rFont val="Arial"/>
        <family val="2"/>
        <charset val="204"/>
      </rPr>
      <t xml:space="preserve">
    Состав:
</t>
    </r>
    <r>
      <rPr>
        <b/>
        <sz val="12"/>
        <color indexed="8"/>
        <rFont val="Arial"/>
        <family val="2"/>
        <charset val="204"/>
      </rPr>
      <t>100% вискоза</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</si>
  <si>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принтованного смесового шелка и декорирована ажурным кружевом, которое расположено по вырезу и низу сорочки. Центр выреза сорочки украшен атласным бантиком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</si>
  <si>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состоит </t>
    </r>
    <r>
      <rPr>
        <b/>
        <i/>
        <sz val="12"/>
        <color rgb="FF993366"/>
        <rFont val="Arial Cyr"/>
        <charset val="204"/>
      </rPr>
      <t>Mia-Amore</t>
    </r>
    <r>
      <rPr>
        <sz val="12"/>
        <color theme="1"/>
        <rFont val="Arial Cyr"/>
        <charset val="204"/>
      </rPr>
      <t xml:space="preserve"> из жакета с рукавом длиной ¾, брюк и топа на тонких бретелях. Жакет и брюки выполнены из принтованного смесового шелка, а топ из однотонного. В боковых швах брюк обработаны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</si>
  <si>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Cyr"/>
        <charset val="204"/>
      </rPr>
      <t>Mia-Amore</t>
    </r>
    <r>
      <rPr>
        <sz val="12"/>
        <color theme="1"/>
        <rFont val="Arial Cyr"/>
        <charset val="204"/>
      </rPr>
      <t xml:space="preserve"> на пуговицах с рукавом длиной 7/8, выполнен из принтованного смесового шелка. По бокам обработаны карманы.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</si>
  <si>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состоит </t>
    </r>
    <r>
      <rPr>
        <b/>
        <i/>
        <sz val="12"/>
        <color rgb="FF993366"/>
        <rFont val="Arial Cyr"/>
        <charset val="204"/>
      </rPr>
      <t>Mia-Amore</t>
    </r>
    <r>
      <rPr>
        <sz val="12"/>
        <color theme="1"/>
        <rFont val="Arial Cyr"/>
        <charset val="204"/>
      </rPr>
      <t xml:space="preserve"> с рукавом 3/4, выполнен из принтованного смесового шелка с однотонной отделкой. Низ рукав халата декорирован ажурным кружевом. По бокам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</si>
  <si>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 </t>
    </r>
    <r>
      <rPr>
        <b/>
        <i/>
        <sz val="12"/>
        <color rgb="FF993366"/>
        <rFont val="Arial Cyr"/>
        <charset val="204"/>
      </rPr>
      <t>Mia-Amore</t>
    </r>
    <r>
      <rPr>
        <sz val="12"/>
        <color theme="1"/>
        <rFont val="Arial Cyr"/>
        <charset val="204"/>
      </rPr>
      <t xml:space="preserve"> свободного силуэта длиной чуть выше колен, с коротким рукавом и фигурным вырезом горловины. Изделие выполнено из принтованного смесового шелка. Низ рукавов декорирован ажурным кружевом. В боковых швах расположены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</si>
  <si>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 xml:space="preserve">Mia-Amore </t>
    </r>
    <r>
      <rPr>
        <sz val="12"/>
        <color theme="1"/>
        <rFont val="Arial Cyr"/>
        <charset val="204"/>
      </rPr>
      <t>с V-образным вырезом, выполнена из принтованного смесового шелка. Вырез и низ сорочки декорированы ажурным кружевом. Лиф украшен бантиком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</si>
  <si>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Элегантный длинный халат </t>
    </r>
    <r>
      <rPr>
        <b/>
        <i/>
        <sz val="12"/>
        <color rgb="FF993366"/>
        <rFont val="Arial Cyr"/>
        <charset val="204"/>
      </rPr>
      <t xml:space="preserve">Mia-Amore </t>
    </r>
    <r>
      <rPr>
        <sz val="12"/>
        <color theme="1"/>
        <rFont val="Arial Cyr"/>
        <charset val="204"/>
      </rPr>
      <t>на пуговицах и с V-образным вырезом из смесового шелкового полотна с изящным принтом. Низ рукавов ¾ декорирован широкой полосой кружева. Линию борта украшает тонкий кант. Халат на запахе с поясом, в боковых швах есть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</si>
  <si>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indexed="25"/>
        <rFont val="Arial Cyr"/>
        <charset val="204"/>
      </rPr>
      <t>Mia-Amore</t>
    </r>
    <r>
      <rPr>
        <sz val="12"/>
        <color indexed="8"/>
        <rFont val="Arial Cyr"/>
        <charset val="204"/>
      </rPr>
      <t xml:space="preserve"> состоит из топа на тонких бретелях и шорт. Топ выполнен из принтованного смесового шелка, а шорты из однотонного. Вырез топа, низ и края разрезов шорт декорированы ажурным кружевом. Центр выреза украшен двухцветным атласным бантиком с подвеской.
    Состав:
</t>
    </r>
    <r>
      <rPr>
        <b/>
        <sz val="12"/>
        <color indexed="8"/>
        <rFont val="Arial Cyr"/>
        <charset val="204"/>
      </rPr>
      <t>70% натуральный шелк, 25% полиэстер, 5% эластан</t>
    </r>
  </si>
  <si>
    <r>
      <t xml:space="preserve">
    Короткий запашной халат</t>
    </r>
    <r>
      <rPr>
        <b/>
        <i/>
        <sz val="12"/>
        <color indexed="25"/>
        <rFont val="Arial Cyr"/>
        <charset val="204"/>
      </rPr>
      <t xml:space="preserve"> Mia-Amore</t>
    </r>
    <r>
      <rPr>
        <sz val="12"/>
        <color indexed="8"/>
        <rFont val="Arial Cyr"/>
        <charset val="204"/>
      </rPr>
      <t xml:space="preserve"> с широким длинным рукавом, выполнен из принтованного смесового шелка с отделкой тканью компаньоном и контрастным кантом. Края рукавов обработаны узким кружевом. По бокам расположены карманы.
    Состав:
</t>
    </r>
    <r>
      <rPr>
        <b/>
        <sz val="12"/>
        <color indexed="8"/>
        <rFont val="Arial Cyr"/>
        <charset val="204"/>
      </rPr>
      <t>70% натуральный шелк, 25% полиэстер, 5% эластан</t>
    </r>
  </si>
  <si>
    <r>
      <t xml:space="preserve">
    Комплект </t>
    </r>
    <r>
      <rPr>
        <b/>
        <i/>
        <sz val="12"/>
        <color indexed="25"/>
        <rFont val="Arial Cyr"/>
        <charset val="204"/>
      </rPr>
      <t>Mia-Amore</t>
    </r>
    <r>
      <rPr>
        <sz val="12"/>
        <color indexed="8"/>
        <rFont val="Arial Cyr"/>
        <charset val="204"/>
      </rPr>
      <t xml:space="preserve">  состоит из жакета с коротким рукавом и шорт. Выполнен из принтованного смесового шелка с отделкой тканью компаньоном и контрастным кантом. По бокам шорт расположены карманы.
    Состав:
</t>
    </r>
    <r>
      <rPr>
        <b/>
        <sz val="12"/>
        <color indexed="8"/>
        <rFont val="Arial Cyr"/>
        <charset val="204"/>
      </rPr>
      <t>70% натуральный шелк, 25% полиэстер, 5% эластан</t>
    </r>
  </si>
  <si>
    <r>
      <t xml:space="preserve">
    Комплект-тройка</t>
    </r>
    <r>
      <rPr>
        <b/>
        <i/>
        <sz val="12"/>
        <color indexed="25"/>
        <rFont val="Arial Cyr"/>
        <charset val="204"/>
      </rPr>
      <t xml:space="preserve"> Mia-Amore</t>
    </r>
    <r>
      <rPr>
        <sz val="12"/>
        <color indexed="8"/>
        <rFont val="Arial Cyr"/>
        <charset val="204"/>
      </rPr>
      <t xml:space="preserve"> состоит из топа на тонких бретелях, шорт и двубортного жакета с длинным рукавом. Жакет и брюки выполнены из принтованного смесового шелка с отделкой тканью компаньоном и контрастным кантом, а топ выполнен из однотонного смесового шелка и дополнен кружевом. По бокам брюк расположены карманы. Линию талии можно подчеркнуть за счет пояса, который идет в комплекте.
    Состав:
</t>
    </r>
    <r>
      <rPr>
        <b/>
        <sz val="12"/>
        <color indexed="8"/>
        <rFont val="Arial Cyr"/>
        <charset val="204"/>
      </rPr>
      <t>70% натуральный шелк, 25% полиэстер, 5% эластан</t>
    </r>
  </si>
  <si>
    <r>
      <t xml:space="preserve">
    Длинный халат</t>
    </r>
    <r>
      <rPr>
        <b/>
        <i/>
        <sz val="12"/>
        <color indexed="25"/>
        <rFont val="Arial Cyr"/>
        <charset val="204"/>
      </rPr>
      <t xml:space="preserve"> Mia-Amore</t>
    </r>
    <r>
      <rPr>
        <sz val="12"/>
        <color indexed="8"/>
        <rFont val="Arial Cyr"/>
        <charset val="204"/>
      </rPr>
      <t xml:space="preserve"> на пуговицах с рукавом длиной 7/8, выполнен из принтованного смесового шелка и декорирован ажурным кружевом и контрастным кантом. По бокам обработаны карманы. Халат дополнен поясом.
    Состав:
</t>
    </r>
    <r>
      <rPr>
        <b/>
        <sz val="12"/>
        <color indexed="8"/>
        <rFont val="Arial Cyr"/>
        <charset val="204"/>
      </rPr>
      <t>70% натуральный шелк, 25% полиэстер, 5% эластан</t>
    </r>
  </si>
  <si>
    <t xml:space="preserve">  Пионы</t>
  </si>
  <si>
    <t>Пионы</t>
  </si>
  <si>
    <r>
      <t xml:space="preserve">
    Длинный халат</t>
    </r>
    <r>
      <rPr>
        <b/>
        <i/>
        <sz val="12"/>
        <color indexed="25"/>
        <rFont val="Arial Cyr"/>
        <charset val="204"/>
      </rPr>
      <t xml:space="preserve"> Mia-Amore </t>
    </r>
    <r>
      <rPr>
        <sz val="12"/>
        <color indexed="8"/>
        <rFont val="Arial Cyr"/>
        <charset val="204"/>
      </rPr>
      <t xml:space="preserve">с рукавами длиной 7/8, застежкой на пуговицы и воротником-шалькой выполнен из принтованного смесового шелка. Воротник и низ рукавов декорирован однотонным шёлком. По талии ширина халата регулируется с помощью однотонного широкого пояса.
    Состав:
</t>
    </r>
    <r>
      <rPr>
        <b/>
        <sz val="12"/>
        <color indexed="8"/>
        <rFont val="Arial Cyr"/>
        <charset val="204"/>
      </rPr>
      <t>70% натуральный шелк, 25% полиэстер, 5% эластан</t>
    </r>
  </si>
  <si>
    <r>
      <t xml:space="preserve">
    Комплект</t>
    </r>
    <r>
      <rPr>
        <b/>
        <i/>
        <sz val="12"/>
        <color indexed="25"/>
        <rFont val="Arial Cyr"/>
        <charset val="204"/>
      </rPr>
      <t xml:space="preserve"> Mia-Amore </t>
    </r>
    <r>
      <rPr>
        <sz val="12"/>
        <color indexed="8"/>
        <rFont val="Arial Cyr"/>
        <charset val="204"/>
      </rPr>
      <t xml:space="preserve">выполнен из смесового шелка. Запашной жакет из принтованного шёлка с короткими рукавами. Рукава и планка жакета декорированы однотонным шёлком. По талии жакет регулируется с помощью принтованного пояса. Брюки из однотонного смесового шелка.
    Состав:
</t>
    </r>
    <r>
      <rPr>
        <b/>
        <sz val="12"/>
        <color indexed="8"/>
        <rFont val="Arial Cyr"/>
        <charset val="204"/>
      </rPr>
      <t>70% натуральный шелк, 25% полиэстер, 5% эластан</t>
    </r>
  </si>
  <si>
    <t xml:space="preserve">  Флоринда</t>
  </si>
  <si>
    <t xml:space="preserve">  Флорентина</t>
  </si>
  <si>
    <t>Флорентина</t>
  </si>
  <si>
    <r>
      <t xml:space="preserve">
    Короткий халат </t>
    </r>
    <r>
      <rPr>
        <b/>
        <i/>
        <sz val="12"/>
        <color indexed="25"/>
        <rFont val="Arial Cyr"/>
        <charset val="204"/>
      </rPr>
      <t xml:space="preserve">Mia-Amore </t>
    </r>
    <r>
      <rPr>
        <sz val="12"/>
        <color indexed="8"/>
        <rFont val="Arial Cyr"/>
        <charset val="204"/>
      </rPr>
      <t xml:space="preserve">выполнен из смесового шёлка в сочетании с эффектной сеткой с цветами. Эффектные расширяющиеся к низу рукава выполнены из мягкой сетки с объёмными цветами. Халат завязывается широким атласным поясом.
    Состав:
</t>
    </r>
    <r>
      <rPr>
        <b/>
        <sz val="12"/>
        <color indexed="8"/>
        <rFont val="Arial Cyr"/>
        <charset val="204"/>
      </rPr>
      <t>70% натуральный шелк, 25% полиэстер, 5% эластан</t>
    </r>
  </si>
  <si>
    <r>
      <t xml:space="preserve">
    Длинная сорочка </t>
    </r>
    <r>
      <rPr>
        <b/>
        <i/>
        <sz val="12"/>
        <color indexed="25"/>
        <rFont val="Arial Cyr"/>
        <charset val="204"/>
      </rPr>
      <t xml:space="preserve">Mia-Amore </t>
    </r>
    <r>
      <rPr>
        <sz val="12"/>
        <color indexed="8"/>
        <rFont val="Arial Cyr"/>
        <charset val="204"/>
      </rPr>
      <t xml:space="preserve">на тонких регулируемых бретелях. Сорочка выполнена из смесового шёлка. Низ сорочки от колен украшен воланом из сетки, которая по низу декорирована объёмными цветами.
    Состав:
</t>
    </r>
    <r>
      <rPr>
        <b/>
        <sz val="12"/>
        <color indexed="8"/>
        <rFont val="Arial Cyr"/>
        <charset val="204"/>
      </rPr>
      <t>70% натуральный шелк, 25% полиэстер, 5% эластан</t>
    </r>
  </si>
  <si>
    <t>фисташковый</t>
  </si>
  <si>
    <r>
      <t xml:space="preserve">
    Длинная элегантная сорочка </t>
    </r>
    <r>
      <rPr>
        <b/>
        <i/>
        <sz val="12"/>
        <color indexed="25"/>
        <rFont val="Arial Cyr"/>
        <charset val="204"/>
      </rPr>
      <t xml:space="preserve">Mia-Amore </t>
    </r>
    <r>
      <rPr>
        <sz val="12"/>
        <color indexed="8"/>
        <rFont val="Arial Cyr"/>
        <charset val="204"/>
      </rPr>
      <t xml:space="preserve">на тонких бретелях без подреза под грудью, выполнена из однотонного искусственного шелка с принтованной отделкой. 
    Состав:
</t>
    </r>
    <r>
      <rPr>
        <b/>
        <sz val="12"/>
        <color indexed="8"/>
        <rFont val="Arial Cyr"/>
        <charset val="204"/>
      </rPr>
      <t>100% полиэстер</t>
    </r>
  </si>
  <si>
    <r>
      <t xml:space="preserve">
    Комплект </t>
    </r>
    <r>
      <rPr>
        <b/>
        <i/>
        <sz val="12"/>
        <color indexed="25"/>
        <rFont val="Arial Cyr"/>
        <charset val="204"/>
      </rPr>
      <t xml:space="preserve">Mia-Amore </t>
    </r>
    <r>
      <rPr>
        <sz val="12"/>
        <color indexed="8"/>
        <rFont val="Arial Cyr"/>
        <charset val="204"/>
      </rPr>
      <t xml:space="preserve">состоит из жакета с рукавом длиной 3/4 и брюк. Комплект выполнен из принтованного атласа с однотонной отделкой и контрастными кантами. По бокам брюк обработаны карманы. Линию талии можно подчеркнуть за счет пояса который идет в комплекте.
    Состав:
</t>
    </r>
    <r>
      <rPr>
        <b/>
        <sz val="12"/>
        <color indexed="8"/>
        <rFont val="Arial Cyr"/>
        <charset val="204"/>
      </rPr>
      <t>100% полиэстер</t>
    </r>
  </si>
  <si>
    <r>
      <t xml:space="preserve">
    Короткий халат </t>
    </r>
    <r>
      <rPr>
        <b/>
        <i/>
        <sz val="12"/>
        <color indexed="25"/>
        <rFont val="Arial Cyr"/>
        <charset val="204"/>
      </rPr>
      <t xml:space="preserve">Mia-Amore </t>
    </r>
    <r>
      <rPr>
        <sz val="12"/>
        <color indexed="8"/>
        <rFont val="Arial Cyr"/>
        <charset val="204"/>
      </rPr>
      <t xml:space="preserve">с застежкой на пуговицы и с рукавом длиной 3/4, выполнен из принтованного атласа с контрастными кантами в виде отделки. По бокам обработаны карманы. Линию талии можно подчеркнуть за счет пояса, который идет в комплекте.
    Состав:
</t>
    </r>
    <r>
      <rPr>
        <b/>
        <sz val="12"/>
        <color indexed="8"/>
        <rFont val="Arial Cyr"/>
        <charset val="204"/>
      </rPr>
      <t>100% полиэстер</t>
    </r>
  </si>
  <si>
    <r>
      <t xml:space="preserve">
    Короткий запашной халат-кимоно </t>
    </r>
    <r>
      <rPr>
        <b/>
        <i/>
        <sz val="12"/>
        <color indexed="25"/>
        <rFont val="Arial Cyr"/>
        <charset val="204"/>
      </rPr>
      <t xml:space="preserve">Mia-Amore </t>
    </r>
    <r>
      <rPr>
        <sz val="12"/>
        <color indexed="8"/>
        <rFont val="Arial Cyr"/>
        <charset val="204"/>
      </rPr>
      <t xml:space="preserve">с широким цельнокройным рукавом, выполнен из принтованного искусственного шелка, а борта и манжеты из однотонного атласа. Контрастный кант подчеркивает границу двух видов материалов. В боковых швах обработаны карманы.
    Состав:
</t>
    </r>
    <r>
      <rPr>
        <b/>
        <sz val="12"/>
        <color indexed="8"/>
        <rFont val="Arial Cyr"/>
        <charset val="204"/>
      </rPr>
      <t>100% полиэстер</t>
    </r>
  </si>
  <si>
    <t>Ясмина</t>
  </si>
  <si>
    <r>
      <t xml:space="preserve">
    Короткая сорочка </t>
    </r>
    <r>
      <rPr>
        <b/>
        <i/>
        <sz val="12"/>
        <color rgb="FF993366"/>
        <rFont val="Arial Cyr"/>
        <charset val="204"/>
      </rPr>
      <t>Mia-Amore</t>
    </r>
    <r>
      <rPr>
        <sz val="12"/>
        <color theme="1"/>
        <rFont val="Arial Cyr"/>
        <charset val="204"/>
      </rPr>
      <t xml:space="preserve"> без подреза на тонких бретелях выполнена из принтованного смесового шёлка. По низу сорочка украшена широким вышивным кружевом. По центру лифа сорочки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</si>
  <si>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без подреза на тонких бретелях выполнена из принтованного смесового шёлка. Лиф сорочки украшает широкое вышивное кружево. По центру лифа сорочки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</si>
  <si>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с широкими бретелями, с вертикальными рельефами выполнена из принтованного смесового шёлка. Вырез горловины украшен мягким вышивным кружевом, по центру бантик с подвеской. Спереди в рельефе есть небольшой разрез.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</si>
  <si>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рубашки с рукавами длиной 7/8, с центральной застежкой на пуговицы и брюк, выполнен из принтованного смесового шелка. Борт, воротник, рукава по низу украшены контрастным кантом. Рубашка запахивается на пояс с золотыми декоративными кисточками.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</si>
  <si>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топ с шортами </t>
    </r>
    <r>
      <rPr>
        <b/>
        <i/>
        <sz val="12"/>
        <color rgb="FF993366"/>
        <rFont val="Arial Cyr"/>
        <charset val="204"/>
      </rPr>
      <t>Mia-Amore</t>
    </r>
    <r>
      <rPr>
        <sz val="12"/>
        <color theme="1"/>
        <rFont val="Arial Cyr"/>
        <charset val="204"/>
      </rPr>
      <t xml:space="preserve"> выполнен из принтованного смесового шёлка. Лиф топа с тонкими бретелями украшает широкое вышивное кружево. По центру лифа бантик с подвеской. Шорты с поясом на резинке.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</si>
  <si>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топ с брюками </t>
    </r>
    <r>
      <rPr>
        <b/>
        <i/>
        <sz val="12"/>
        <color rgb="FF993366"/>
        <rFont val="Arial Cyr"/>
        <charset val="204"/>
      </rPr>
      <t>Mia-Amore</t>
    </r>
    <r>
      <rPr>
        <sz val="12"/>
        <color theme="1"/>
        <rFont val="Arial Cyr"/>
        <charset val="204"/>
      </rPr>
      <t xml:space="preserve"> выполнен из смесового шёлка. Верх принтованного топа со спущенными плечами выполнен из черного атласа, на полочке декоративный клапан с пуговкой. Принтованные брюки с поясом на резинке декорированы вертикальными контрастными лампасами, по низу штанины брюк собраны на манжет.</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</si>
  <si>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выполнен из принтованного смесового шёлка. Низ рукавов украшает широкое вышивное кружево. Планка халата отделана золотым кантом. Халат запахивается на пояс с золотыми декоративными кисточками, в боковых швах есть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</si>
  <si>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Рубашка </t>
    </r>
    <r>
      <rPr>
        <b/>
        <i/>
        <sz val="12"/>
        <color rgb="FF993366"/>
        <rFont val="Arial Cyr"/>
        <charset val="204"/>
      </rPr>
      <t>Mia-Amore</t>
    </r>
    <r>
      <rPr>
        <sz val="12"/>
        <color theme="1"/>
        <rFont val="Arial Cyr"/>
        <charset val="204"/>
      </rPr>
      <t xml:space="preserve"> до колен с центральной застежкой на пуговицы и с рукавами длиной 7/8 выполнена из принтованного смесового шёлка. Воротник и широкие манжеты декорированы контрастным кантом. На груди рубашки накладной кармашек. Рубашка комплектуется поясом с декоративными кисточками, в боковых швах есть карманы.</t>
    </r>
    <r>
      <rPr>
        <sz val="12"/>
        <color indexed="8"/>
        <rFont val="Arial Cyr"/>
        <charset val="204"/>
      </rPr>
      <t xml:space="preserve">
    Состав:
</t>
    </r>
    <r>
      <rPr>
        <b/>
        <sz val="12"/>
        <color indexed="8"/>
        <rFont val="Arial Cyr"/>
        <charset val="204"/>
      </rPr>
      <t>70% натуральный шелк, 25% полиэстер, 5% эластан</t>
    </r>
  </si>
  <si>
    <t>Аделина</t>
  </si>
  <si>
    <t>Наоми</t>
  </si>
  <si>
    <r>
      <t xml:space="preserve">
    Короткая сорочка </t>
    </r>
    <r>
      <rPr>
        <b/>
        <i/>
        <sz val="12"/>
        <color rgb="FF993366"/>
        <rFont val="Arial Cyr"/>
        <charset val="204"/>
      </rPr>
      <t>Mia-Amore</t>
    </r>
    <r>
      <rPr>
        <b/>
        <i/>
        <sz val="12"/>
        <color indexed="25"/>
        <rFont val="Arial Cyr"/>
        <charset val="204"/>
      </rPr>
      <t xml:space="preserve"> </t>
    </r>
    <r>
      <rPr>
        <sz val="12"/>
        <color indexed="8"/>
        <rFont val="Arial Cyr"/>
        <charset val="204"/>
      </rPr>
      <t xml:space="preserve">на тонких бретелях без подреза под грудью, выполнена из принтованного искусственного шелка с блеском. Вырез сорочки обработан фигурной обтачкой из однотонного атласа и контрастным кантом. Декор-маленький атласный бантик с кисточкой и кристаллом по центру выреза.
    Состав:
</t>
    </r>
    <r>
      <rPr>
        <b/>
        <sz val="12"/>
        <color indexed="8"/>
        <rFont val="Arial Cyr"/>
        <charset val="204"/>
      </rPr>
      <t>100% полиэстер</t>
    </r>
  </si>
  <si>
    <t>леопард</t>
  </si>
  <si>
    <r>
      <t xml:space="preserve">
    Короткая сорочка </t>
    </r>
    <r>
      <rPr>
        <b/>
        <i/>
        <sz val="12"/>
        <color rgb="FF993366"/>
        <rFont val="Arial Cyr"/>
        <charset val="204"/>
      </rPr>
      <t>Mia-Sofia</t>
    </r>
    <r>
      <rPr>
        <sz val="12"/>
        <color theme="1"/>
        <rFont val="Arial Cyr"/>
        <charset val="204"/>
      </rPr>
      <t xml:space="preserve"> без подреза на тонких бретелях выполнена из принтованного анималистичным принтом из искусственного шелка. По центру лифа украшение в виде бантика с подвеской.</t>
    </r>
    <r>
      <rPr>
        <sz val="12"/>
        <color indexed="8"/>
        <rFont val="Arial Cyr"/>
        <charset val="204"/>
      </rPr>
      <t xml:space="preserve">
    Состав:
</t>
    </r>
    <r>
      <rPr>
        <b/>
        <sz val="12"/>
        <color indexed="8"/>
        <rFont val="Arial Cyr"/>
        <charset val="204"/>
      </rPr>
      <t>100% полиэстер</t>
    </r>
  </si>
  <si>
    <r>
      <t xml:space="preserve">
    Короткая сорочка </t>
    </r>
    <r>
      <rPr>
        <b/>
        <i/>
        <sz val="12"/>
        <color rgb="FF993366"/>
        <rFont val="Arial Cyr"/>
        <charset val="204"/>
      </rPr>
      <t>Mia-Sofia</t>
    </r>
    <r>
      <rPr>
        <sz val="12"/>
        <color theme="1"/>
        <rFont val="Arial Cyr"/>
        <charset val="204"/>
      </rPr>
      <t xml:space="preserve"> на тонких бретелях выполнена из  яркого синего искусственного шелка.</t>
    </r>
    <r>
      <rPr>
        <sz val="12"/>
        <color indexed="8"/>
        <rFont val="Arial Cyr"/>
        <charset val="204"/>
      </rPr>
      <t xml:space="preserve">
    Состав:
</t>
    </r>
    <r>
      <rPr>
        <b/>
        <sz val="12"/>
        <color indexed="8"/>
        <rFont val="Arial Cyr"/>
        <charset val="204"/>
      </rPr>
      <t>100% полиэстер</t>
    </r>
  </si>
  <si>
    <r>
      <t xml:space="preserve">
    Двухсторонний халат </t>
    </r>
    <r>
      <rPr>
        <b/>
        <i/>
        <sz val="12"/>
        <color rgb="FF993366"/>
        <rFont val="Arial Cyr"/>
        <charset val="204"/>
      </rPr>
      <t>Mia-Sofia</t>
    </r>
    <r>
      <rPr>
        <sz val="12"/>
        <color theme="1"/>
        <rFont val="Arial Cyr"/>
        <charset val="204"/>
      </rPr>
      <t xml:space="preserve"> выполнен из искусственного шелка. Одна сторона халата из атласа яркого синего цвета, другая - анималистичный принт.</t>
    </r>
    <r>
      <rPr>
        <sz val="12"/>
        <color indexed="8"/>
        <rFont val="Arial Cyr"/>
        <charset val="204"/>
      </rPr>
      <t xml:space="preserve">
    Состав:
</t>
    </r>
    <r>
      <rPr>
        <b/>
        <sz val="12"/>
        <color indexed="8"/>
        <rFont val="Arial Cyr"/>
        <charset val="204"/>
      </rPr>
      <t>100% полиэстер</t>
    </r>
  </si>
  <si>
    <t>Нинель</t>
  </si>
  <si>
    <r>
      <t xml:space="preserve">
    Удобное свободное домашнее платье-туника </t>
    </r>
    <r>
      <rPr>
        <b/>
        <i/>
        <sz val="12"/>
        <color rgb="FF993366"/>
        <rFont val="Arial Cyr"/>
        <charset val="204"/>
      </rPr>
      <t>Mia-Amore</t>
    </r>
    <r>
      <rPr>
        <sz val="12"/>
        <color theme="1"/>
        <rFont val="Arial Cyr"/>
        <charset val="204"/>
      </rPr>
      <t xml:space="preserve"> со спущенными плечами, V-образной горловиной, длиной ниже колен. Туника выполнена из смесового принтованного шёлка нежного ментолового цвета.По низу туника украшена широким ажурным кружевом молочного цвета.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</si>
  <si>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 xml:space="preserve">Mia-Amore </t>
    </r>
    <r>
      <rPr>
        <sz val="12"/>
        <color theme="1"/>
        <rFont val="Arial Cyr"/>
        <charset val="204"/>
      </rPr>
      <t>с тонкими регулируемыми бретелями выполнена из смесового принтованного шёлка нежного ментолового цвета. По низу сорочка украшена широким ажурным кружевом молочного цвета. По центру лифа декоративный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</si>
  <si>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 </t>
    </r>
    <r>
      <rPr>
        <sz val="12"/>
        <color theme="1"/>
        <rFont val="Arial Cyr"/>
        <charset val="204"/>
      </rPr>
      <t>с тонкими регулируемыми бретелями, отрезными чашками. Сорочка выполнена из смесового принтованного шёлка нежного ментолового цвета. По низу сорочка украшена широким ажурным кружевом молочного цвета. Лиф спереди украшен кружевом и декоративным бантиком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</si>
  <si>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принтованного смесового шёлка. Комплект состоит из топа на тонких бретелях и шорт. По бокам шорт маленькие разрезы. Лиф спереди украшен кружевом и декоративным бантиком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</si>
  <si>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Классический короткий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Низ рукавов декорирован широким ажурным кружевом молочного цвета. В боковых швах халата есть карманы. По талии халат запахивается с помощью широкого съёмного пояса.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</si>
  <si>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из блузки и широких укороченных брюк выполнен из смесового принтованного шёлка. Блузка с короткими расклешёнными рукавами и V-образным вырезом горловины по центру украшен бантиком. Широкий низ коротких штанин декорирован широким кружевом молочного цвета. В брюках широкая резинка с декоративной тонкой завязкой.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</si>
  <si>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принтованного смесового шёлка и состоит из жакета и широких брюк-палаццо. Жакет по талии имеет застежку на пуговицы, спереди в рельефах небольшие разрезы, на спинке по талии декоративные буфы с резинкой, которые приталивают силуэт изделия, по талии широкий декоративный пояс, который можно завязать назад или вперёд. Рукава жакета по низу украшены широким кружевом молочного цвета.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</si>
  <si>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принтованного смесового шёлка и состоит из рубашки на пуговицах и широких брюк-палаццо.</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</si>
  <si>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t>
    </r>
    <r>
      <rPr>
        <b/>
        <i/>
        <sz val="12"/>
        <color rgb="FF993366"/>
        <rFont val="Arial Cyr"/>
        <charset val="204"/>
      </rPr>
      <t xml:space="preserve"> Mia-Amore</t>
    </r>
    <r>
      <rPr>
        <sz val="12"/>
        <color theme="1"/>
        <rFont val="Arial Cyr"/>
        <charset val="204"/>
      </rPr>
      <t xml:space="preserve"> выполнен из принтованного смесового шёлка. Халат по талии имеет застежку на пуговицы, спереди в рельефах разрезы, на спинке по талии декоративные буфы с резинкой, которые приталивают силуэт изделия, по талии широкий декоративный пояс, который можно завязать назад или вперёд. Рукава халата по низу украшены широким кружевом молочного цвета.</t>
    </r>
    <r>
      <rPr>
        <sz val="12"/>
        <color indexed="8"/>
        <rFont val="Arial Cyr"/>
        <charset val="204"/>
      </rPr>
      <t xml:space="preserve">
    Состав:
</t>
    </r>
    <r>
      <rPr>
        <b/>
        <sz val="12"/>
        <color indexed="8"/>
        <rFont val="Arial Cyr"/>
        <charset val="204"/>
      </rPr>
      <t>70% натуральный шелк, 25% полиэстер, 5% эластан</t>
    </r>
  </si>
  <si>
    <t>Эмеральд</t>
  </si>
  <si>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однотонного смесового шелка и декорирована ажурным кружевом, которое расположено по вырезу, низу сорочки и разрезу. Центр выреза украшен двухцветным атласным бантиком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</si>
  <si>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элегантная сорочка </t>
    </r>
    <r>
      <rPr>
        <b/>
        <i/>
        <sz val="12"/>
        <color rgb="FF993366"/>
        <rFont val="Arial Cyr"/>
        <charset val="204"/>
      </rPr>
      <t>Mia-Amore</t>
    </r>
    <r>
      <rPr>
        <sz val="12"/>
        <color theme="1"/>
        <rFont val="Arial Cyr"/>
        <charset val="204"/>
      </rPr>
      <t xml:space="preserve"> полуприлегающего силуэта на тонких бретелях, выполнена из однотонного смесового шелка и декорирована ажурным кружевом, которое расположено по вырезу сорочки. С левой стороны обработан разрез. Центр выреза украшен двухцветным атласным бантиком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</si>
  <si>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топа, брюк и двубортного жакета с рукавом длиной 7/8. Топ выполнен из принтованного смесового шелка с отделкой в виде кружева и контрастного канта, центр выреза топа украшен двухцветным атласным бантиком с подвеской. Жакет выполнен из принтованного смесового шелка с однотонной отделкой и контрастными кантами. Брюки выполнены из однотонного смесового шелка и дополнены контрастным кантом, по бокам обработаны карманы. Двухсторонний широкий пояс с кантом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</si>
  <si>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халат-кимоно</t>
    </r>
    <r>
      <rPr>
        <b/>
        <i/>
        <sz val="12"/>
        <color rgb="FF993366"/>
        <rFont val="Arial Cyr"/>
        <charset val="204"/>
      </rPr>
      <t xml:space="preserve"> Mia-Amore </t>
    </r>
    <r>
      <rPr>
        <sz val="12"/>
        <color theme="1"/>
        <rFont val="Arial Cyr"/>
        <charset val="204"/>
      </rPr>
      <t>с широкими длинными рукавами, выполнен из принтованного смесового шелка с кружевной отделкой и контрастным кантом. Борта халата обработаны однотонной обтачкой. В боковых швах расположены карманы. Халат дополнен двухсторонним широким поясом с кантом.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</si>
  <si>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Двубортный короткий халат </t>
    </r>
    <r>
      <rPr>
        <b/>
        <i/>
        <sz val="12"/>
        <color rgb="FF993366"/>
        <rFont val="Arial Cyr"/>
        <charset val="204"/>
      </rPr>
      <t>Mia-Amore</t>
    </r>
    <r>
      <rPr>
        <sz val="12"/>
        <color theme="1"/>
        <rFont val="Arial Cyr"/>
        <charset val="204"/>
      </rPr>
      <t xml:space="preserve"> с застежкой на пуговицы и рукавом длиной 7/8, выполнен из однотонного смесового шелка с отделкой в виде контрастных кантов. По бокам расположены накладные карманы. Халат дополнен широким поясом с кантом.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</si>
  <si>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 </t>
    </r>
    <r>
      <rPr>
        <b/>
        <i/>
        <sz val="12"/>
        <color rgb="FF993366"/>
        <rFont val="Arial Cyr"/>
        <charset val="204"/>
      </rPr>
      <t>Mia-Amore</t>
    </r>
    <r>
      <rPr>
        <sz val="12"/>
        <color theme="1"/>
        <rFont val="Arial Cyr"/>
        <charset val="204"/>
      </rPr>
      <t xml:space="preserve"> на пуговицах с рукавом длиной 7/8, выполнен из принтованного смесового шелка с однотонной отделкой и контрастными кантами. По бокам расположены накладные карманы. Халат дополнен двухсторонним широким поясом с кантом.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</si>
  <si>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рубашки с рукавами длиной 7/8, с центральной застежкой на пуговицы и брюк, выполнен из принтованного смесового шелка. Борт, воротник, рукава по низу украшены контрастным кантом. Рубашка запахивается на пояс.</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</si>
  <si>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топ с брюками </t>
    </r>
    <r>
      <rPr>
        <b/>
        <i/>
        <sz val="12"/>
        <color rgb="FF993366"/>
        <rFont val="Arial Cyr"/>
        <charset val="204"/>
      </rPr>
      <t>Mia-Amore</t>
    </r>
    <r>
      <rPr>
        <sz val="12"/>
        <color theme="1"/>
        <rFont val="Arial Cyr"/>
        <charset val="204"/>
      </rPr>
      <t xml:space="preserve"> выполнен из принтованного смесового шёлка. Верх принтованного топа со спущенными плечами выполнен из однотонного атласа. Принтованные брюки с поясом на резинке декорированы вертикальными контрастными лампасами, по низу штанины брюк собраны на манжет.</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</si>
  <si>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Удлинённая сорочка </t>
    </r>
    <r>
      <rPr>
        <b/>
        <i/>
        <sz val="12"/>
        <color rgb="FF993366"/>
        <rFont val="Arial"/>
        <family val="2"/>
        <charset val="204"/>
      </rPr>
      <t>Mia-Amore</t>
    </r>
    <r>
      <rPr>
        <sz val="12"/>
        <color theme="1"/>
        <rFont val="Arial"/>
        <family val="2"/>
        <charset val="204"/>
      </rPr>
      <t xml:space="preserve"> с вытачками с широкой бретелью выполнена из однотонного вискозного полотна. Лаконичный крой и яркий принт - основа этой сорочки.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</si>
  <si>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Cyr"/>
        <charset val="204"/>
      </rPr>
      <t>Mia-Amore</t>
    </r>
    <r>
      <rPr>
        <sz val="12"/>
        <color theme="1"/>
        <rFont val="Arial Cyr"/>
        <charset val="204"/>
      </rPr>
      <t xml:space="preserve"> состоит из жакета с коротким рукавом и брюк. Выполнен из принтованного смесового шелка и декорирован ажурным кружевом, которое расположено по рукавам и по верху спинки жакета. По бокам брюк обработаны карманы. Линию талии можно подчеркнуть за счет пояса.</t>
    </r>
    <r>
      <rPr>
        <sz val="12"/>
        <color indexed="8"/>
        <rFont val="Arial Cyr"/>
        <charset val="204"/>
      </rPr>
      <t xml:space="preserve">
    Состав:
</t>
    </r>
    <r>
      <rPr>
        <b/>
        <sz val="12"/>
        <color indexed="8"/>
        <rFont val="Arial Cyr"/>
        <charset val="204"/>
      </rPr>
      <t>70% натуральный шелк, 25% полиэстер, 5% эластан</t>
    </r>
  </si>
  <si>
    <t>Просеко</t>
  </si>
  <si>
    <r>
      <t xml:space="preserve">
    Комплект </t>
    </r>
    <r>
      <rPr>
        <b/>
        <i/>
        <sz val="12"/>
        <color rgb="FF993366"/>
        <rFont val="Arial Cyr"/>
        <charset val="204"/>
      </rPr>
      <t xml:space="preserve">Mia-Amore </t>
    </r>
    <r>
      <rPr>
        <sz val="12"/>
        <color theme="1"/>
        <rFont val="Arial Cyr"/>
        <charset val="204"/>
      </rPr>
      <t xml:space="preserve">состоит из однотонного топа на тонких бретелях и принтованных шорт. Комплект выполнен из смесового шелка. </t>
    </r>
    <r>
      <rPr>
        <sz val="12"/>
        <color indexed="8"/>
        <rFont val="Arial Cyr"/>
        <charset val="204"/>
      </rPr>
      <t xml:space="preserve">
    Состав:
</t>
    </r>
    <r>
      <rPr>
        <b/>
        <sz val="12"/>
        <color indexed="8"/>
        <rFont val="Arial Cyr"/>
        <charset val="204"/>
      </rPr>
      <t>70% натуральный шелк, 25% полиэстер, 5% эластан</t>
    </r>
  </si>
  <si>
    <t>Блю-марин</t>
  </si>
  <si>
    <t>блюмарин</t>
  </si>
  <si>
    <t>8448t</t>
  </si>
  <si>
    <r>
      <t xml:space="preserve">
    Элегантная длинная сорочка</t>
    </r>
    <r>
      <rPr>
        <b/>
        <i/>
        <sz val="12"/>
        <color rgb="FF993366"/>
        <rFont val="Arial Cyr"/>
        <charset val="204"/>
      </rPr>
      <t xml:space="preserve"> Mia-Amore</t>
    </r>
    <r>
      <rPr>
        <sz val="12"/>
        <color theme="1"/>
        <rFont val="Arial Cyr"/>
        <charset val="204"/>
      </rPr>
      <t xml:space="preserve"> выполнена из искусственного шелка с цветочным орнаментом. Декольте сорочки украшено отрезной орнаментированной деталью, переходящей в широкую бретель. Рельефные швы изящно подчеркивают женственный силуэт. В качестве украшения - бантик с подвеской.</t>
    </r>
    <r>
      <rPr>
        <sz val="12"/>
        <color indexed="8"/>
        <rFont val="Arial Cyr"/>
        <charset val="204"/>
      </rPr>
      <t xml:space="preserve">
    Состав:
</t>
    </r>
    <r>
      <rPr>
        <b/>
        <sz val="12"/>
        <color indexed="8"/>
        <rFont val="Arial Cyr"/>
        <charset val="204"/>
      </rPr>
      <t>100% полиэстер</t>
    </r>
  </si>
  <si>
    <t>8424t</t>
  </si>
  <si>
    <r>
      <t xml:space="preserve">
    Комплект </t>
    </r>
    <r>
      <rPr>
        <b/>
        <i/>
        <sz val="12"/>
        <color rgb="FF993366"/>
        <rFont val="Arial Cyr"/>
        <charset val="204"/>
      </rPr>
      <t>Mia-Amore</t>
    </r>
    <r>
      <rPr>
        <sz val="12"/>
        <color theme="1"/>
        <rFont val="Arial Cyr"/>
        <charset val="204"/>
      </rPr>
      <t xml:space="preserve"> состоит из жакета c рукавами 3/4, топа и брюк, выполнен из принтованного искусственного шелка. По талии жакет запахивается на пояс, в боковых швах брюк обработаны карманы. Борт и манжеты рукавов жакета, лиф топа декорированы орнаментальной отделкой и тонкими кантами нежно-золотистого оттенка, в цвет рисунка. Топ украшен элегантным бантиком с подвеской.</t>
    </r>
    <r>
      <rPr>
        <sz val="12"/>
        <color indexed="8"/>
        <rFont val="Arial Cyr"/>
        <charset val="204"/>
      </rPr>
      <t xml:space="preserve">
    Состав:
</t>
    </r>
    <r>
      <rPr>
        <b/>
        <sz val="12"/>
        <color indexed="8"/>
        <rFont val="Arial Cyr"/>
        <charset val="204"/>
      </rPr>
      <t>100% полиэстер</t>
    </r>
  </si>
  <si>
    <t>8446t</t>
  </si>
  <si>
    <r>
      <t xml:space="preserve">
    Брючный комплект </t>
    </r>
    <r>
      <rPr>
        <b/>
        <i/>
        <sz val="12"/>
        <color rgb="FF993366"/>
        <rFont val="Arial Cyr"/>
        <charset val="204"/>
      </rPr>
      <t>Mia-Amore</t>
    </r>
    <r>
      <rPr>
        <sz val="12"/>
        <color theme="1"/>
        <rFont val="Arial Cyr"/>
        <charset val="204"/>
      </rPr>
      <t xml:space="preserve"> из искусственного шелка состоит из жакета с рукавами ¾ и брюк. Жакет на пуговицах, с накладным нагрудным карманом. Отложной воротник и фигурные широкие притачные манжеты украшены орнаментированной отделкой и тонкими кантами нежно-золотистого оттенка, в цвет рисунка. Брюки длинные, с карманами в боковых швах. Комплект дополнен поясом.</t>
    </r>
    <r>
      <rPr>
        <sz val="12"/>
        <color indexed="8"/>
        <rFont val="Arial Cyr"/>
        <charset val="204"/>
      </rPr>
      <t xml:space="preserve">
    Состав:
</t>
    </r>
    <r>
      <rPr>
        <b/>
        <sz val="12"/>
        <color indexed="8"/>
        <rFont val="Arial Cyr"/>
        <charset val="204"/>
      </rPr>
      <t>100% полиэстер</t>
    </r>
  </si>
  <si>
    <t>Милена</t>
  </si>
  <si>
    <r>
      <t xml:space="preserve">
    Сорочка </t>
    </r>
    <r>
      <rPr>
        <b/>
        <i/>
        <sz val="12"/>
        <color rgb="FF993366"/>
        <rFont val="Arial"/>
        <family val="2"/>
        <charset val="204"/>
      </rPr>
      <t>Mia-Mella</t>
    </r>
    <r>
      <rPr>
        <sz val="12"/>
        <color theme="1"/>
        <rFont val="Arial"/>
        <family val="2"/>
        <charset val="204"/>
      </rPr>
      <t xml:space="preserve"> на широких бретелях выполнена из принтованного вискозного трикотажного полотна. Горловина и низ сорочки декорированы рюшей из нежно розового трикотажа. По центру горловины сорочка украшена бантиком. 
</t>
    </r>
    <r>
      <rPr>
        <sz val="12"/>
        <color indexed="8"/>
        <rFont val="Arial"/>
        <family val="2"/>
        <charset val="204"/>
      </rPr>
      <t xml:space="preserve">    Состав:
</t>
    </r>
    <r>
      <rPr>
        <b/>
        <sz val="12"/>
        <color indexed="8"/>
        <rFont val="Arial"/>
        <family val="2"/>
        <charset val="204"/>
      </rPr>
      <t>вискоза 95% эластан 5%</t>
    </r>
  </si>
  <si>
    <r>
      <t xml:space="preserve">
    Короткая сорочка</t>
    </r>
    <r>
      <rPr>
        <b/>
        <i/>
        <sz val="12"/>
        <color rgb="FF993366"/>
        <rFont val="Arial"/>
        <family val="2"/>
        <charset val="204"/>
      </rPr>
      <t xml:space="preserve"> Mia-Mella</t>
    </r>
    <r>
      <rPr>
        <sz val="12"/>
        <color theme="1"/>
        <rFont val="Arial"/>
        <family val="2"/>
        <charset val="204"/>
      </rPr>
      <t xml:space="preserve"> на тонких регулируемых бретелях выполнена из принтованного вискозного трикотажного полотна. Лиф и низ сорочки декорированы нежно розовым мягким кружевом. По центру лифа сорочка украшена бантиком.
</t>
    </r>
    <r>
      <rPr>
        <sz val="12"/>
        <color indexed="8"/>
        <rFont val="Arial"/>
        <family val="2"/>
        <charset val="204"/>
      </rPr>
      <t xml:space="preserve">    Состав:
</t>
    </r>
    <r>
      <rPr>
        <b/>
        <sz val="12"/>
        <color indexed="8"/>
        <rFont val="Arial"/>
        <family val="2"/>
        <charset val="204"/>
      </rPr>
      <t>вискоза 95% эластан 5%</t>
    </r>
  </si>
  <si>
    <r>
      <t xml:space="preserve">
    Комплект </t>
    </r>
    <r>
      <rPr>
        <b/>
        <i/>
        <sz val="12"/>
        <color rgb="FF993366"/>
        <rFont val="Arial"/>
        <family val="2"/>
        <charset val="204"/>
      </rPr>
      <t>Mia-Mella</t>
    </r>
    <r>
      <rPr>
        <sz val="12"/>
        <color theme="1"/>
        <rFont val="Arial"/>
        <family val="2"/>
        <charset val="204"/>
      </rPr>
      <t xml:space="preserve"> состоит из принтованных брюк и футболки с кроткими рукавами из однотонного трикотажа. Комплект выполнен из мягкого вискозного трикотажного полотна. Вырез горловины декорирован мягким кружевом и декоративной планкой на пуговицах.
</t>
    </r>
    <r>
      <rPr>
        <sz val="12"/>
        <color indexed="8"/>
        <rFont val="Arial"/>
        <family val="2"/>
        <charset val="204"/>
      </rPr>
      <t xml:space="preserve">    Состав:
</t>
    </r>
    <r>
      <rPr>
        <b/>
        <sz val="12"/>
        <color indexed="8"/>
        <rFont val="Arial"/>
        <family val="2"/>
        <charset val="204"/>
      </rPr>
      <t>вискоза 95% эластан 5%</t>
    </r>
  </si>
  <si>
    <r>
      <t xml:space="preserve">
    Длинная сорочка </t>
    </r>
    <r>
      <rPr>
        <b/>
        <i/>
        <sz val="12"/>
        <color rgb="FF993366"/>
        <rFont val="Arial"/>
        <family val="2"/>
        <charset val="204"/>
      </rPr>
      <t>Mia-Amore</t>
    </r>
    <r>
      <rPr>
        <sz val="12"/>
        <color theme="1"/>
        <rFont val="Arial"/>
        <family val="2"/>
        <charset val="204"/>
      </rPr>
      <t xml:space="preserve"> на широких бретелях с рельефными швами из принтованной смесовой ткани. Верх украшен кружевной вставкой. Декор - атласный бантик с подвеской. </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</si>
  <si>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family val="2"/>
        <charset val="204"/>
      </rPr>
      <t>Mia-Amore</t>
    </r>
    <r>
      <rPr>
        <sz val="12"/>
        <color theme="1"/>
        <rFont val="Arial"/>
        <family val="2"/>
        <charset val="204"/>
      </rPr>
      <t xml:space="preserve"> состоит из жакета, топа и брюк. Изделия комплекта выполнены из принтованного смесового шелка. Отделка в виде контрастного канта по краям борта и манжетам жакета. Верх топа украшен кружевной вставкой. По бокам брюк обработаны карманы.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</si>
  <si>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t xml:space="preserve">  Донателла</t>
  </si>
  <si>
    <t xml:space="preserve">  Просекко</t>
  </si>
  <si>
    <t xml:space="preserve">  Нинель</t>
  </si>
  <si>
    <t xml:space="preserve">  Аделина</t>
  </si>
  <si>
    <t xml:space="preserve">  Ясмина</t>
  </si>
  <si>
    <t xml:space="preserve">  Блю-марин</t>
  </si>
  <si>
    <t xml:space="preserve">  Наоми</t>
  </si>
  <si>
    <t xml:space="preserve">  Милена</t>
  </si>
  <si>
    <t xml:space="preserve">  Паулина</t>
  </si>
  <si>
    <t>Паулина</t>
  </si>
  <si>
    <r>
      <t xml:space="preserve">
    Короткая сорочка </t>
    </r>
    <r>
      <rPr>
        <b/>
        <i/>
        <sz val="12"/>
        <color rgb="FF993366"/>
        <rFont val="Arial Cyr"/>
        <charset val="204"/>
      </rPr>
      <t xml:space="preserve">Mia-Amore </t>
    </r>
    <r>
      <rPr>
        <sz val="12"/>
        <color theme="1"/>
        <rFont val="Arial Cyr"/>
        <charset val="204"/>
      </rPr>
      <t>с двойными перекрещивающимися на спинке тонкими бретелями выполнена из принтованного искусственного шелка. Верх лифа и низ сорочки украшены ажурным контрастным кружевом и бантиком.</t>
    </r>
    <r>
      <rPr>
        <sz val="12"/>
        <color indexed="8"/>
        <rFont val="Arial Cyr"/>
        <charset val="204"/>
      </rPr>
      <t xml:space="preserve">
    Состав:
</t>
    </r>
    <r>
      <rPr>
        <b/>
        <sz val="12"/>
        <color indexed="8"/>
        <rFont val="Arial Cyr"/>
        <charset val="204"/>
      </rPr>
      <t>100% полиэстер</t>
    </r>
  </si>
  <si>
    <r>
      <t xml:space="preserve">
   Жакет с брюками </t>
    </r>
    <r>
      <rPr>
        <b/>
        <i/>
        <sz val="12"/>
        <color rgb="FF993366"/>
        <rFont val="Arial Cyr"/>
        <charset val="204"/>
      </rPr>
      <t xml:space="preserve">Mia-Amore </t>
    </r>
    <r>
      <rPr>
        <sz val="12"/>
        <color theme="1"/>
        <rFont val="Arial Cyr"/>
        <charset val="204"/>
      </rPr>
      <t>выполнен из принтованного искусственного шелка. Жакет с длинным рукавом и воротником рубашечного типа, спереди на груди накладные карманы. Борт, воротник, манжеты и карманы декорированы контрастным кантом.</t>
    </r>
    <r>
      <rPr>
        <sz val="12"/>
        <color indexed="8"/>
        <rFont val="Arial Cyr"/>
        <charset val="204"/>
      </rPr>
      <t xml:space="preserve">
    Состав:
</t>
    </r>
    <r>
      <rPr>
        <b/>
        <sz val="12"/>
        <color indexed="8"/>
        <rFont val="Arial Cyr"/>
        <charset val="204"/>
      </rPr>
      <t>100% полиэстер</t>
    </r>
  </si>
  <si>
    <r>
      <t xml:space="preserve">
    Прямая рубашка </t>
    </r>
    <r>
      <rPr>
        <b/>
        <i/>
        <sz val="12"/>
        <color rgb="FF993366"/>
        <rFont val="Arial Cyr"/>
        <charset val="204"/>
      </rPr>
      <t xml:space="preserve">Mia-Amore </t>
    </r>
    <r>
      <rPr>
        <sz val="12"/>
        <color theme="1"/>
        <rFont val="Arial Cyr"/>
        <charset val="204"/>
      </rPr>
      <t>выполнена из принтованного искусственного шелка. Рубашка с длинным рукавом и воротником рубашечного типа, спереди на груди накладные карманы. Дополнительная пуговица находится на рукаве выше локтя для фиксации подвернутого рукава на пату с петлей. Борт, воротник, манжеты и карманы декорированы контрастным кантом.</t>
    </r>
    <r>
      <rPr>
        <sz val="12"/>
        <color indexed="8"/>
        <rFont val="Arial Cyr"/>
        <charset val="204"/>
      </rPr>
      <t xml:space="preserve">
    Состав:
</t>
    </r>
    <r>
      <rPr>
        <b/>
        <sz val="12"/>
        <color indexed="8"/>
        <rFont val="Arial Cyr"/>
        <charset val="204"/>
      </rPr>
      <t>100% полиэстер</t>
    </r>
  </si>
  <si>
    <t>Виола</t>
  </si>
  <si>
    <r>
      <t xml:space="preserve">
    Короткая сорочка </t>
    </r>
    <r>
      <rPr>
        <b/>
        <i/>
        <sz val="12"/>
        <color rgb="FF993366"/>
        <rFont val="Arial Cyr"/>
        <charset val="204"/>
      </rPr>
      <t>Mia-Amore</t>
    </r>
    <r>
      <rPr>
        <sz val="12"/>
        <color theme="1"/>
        <rFont val="Arial Cyr"/>
        <charset val="204"/>
      </rPr>
      <t xml:space="preserve"> на тонких регулируемых бретелях выполнена из принтованного искусственного шёлка. Лиф сорочки украшает кружево и бантик с подвеской.</t>
    </r>
    <r>
      <rPr>
        <sz val="12"/>
        <color indexed="8"/>
        <rFont val="Arial Cyr"/>
        <charset val="204"/>
      </rPr>
      <t xml:space="preserve">
    Состав:
</t>
    </r>
    <r>
      <rPr>
        <b/>
        <sz val="12"/>
        <color indexed="8"/>
        <rFont val="Arial Cyr"/>
        <charset val="204"/>
      </rPr>
      <t>100% полиэстер</t>
    </r>
  </si>
  <si>
    <r>
      <t xml:space="preserve">
    Комплект </t>
    </r>
    <r>
      <rPr>
        <b/>
        <i/>
        <sz val="12"/>
        <color rgb="FF993366"/>
        <rFont val="Arial Cyr"/>
        <charset val="204"/>
      </rPr>
      <t>Mia-Amore</t>
    </r>
    <r>
      <rPr>
        <sz val="12"/>
        <color theme="1"/>
        <rFont val="Arial Cyr"/>
        <charset val="204"/>
      </rPr>
      <t xml:space="preserve"> состоит из топа и шорт, выполнен из принтованного искусственного шёлка. Спереди вырез топа декорирован кружевом и бантиком с подвеской. Шорты с эластичным поясом и с боковыми карманами.</t>
    </r>
    <r>
      <rPr>
        <sz val="12"/>
        <color indexed="8"/>
        <rFont val="Arial Cyr"/>
        <charset val="204"/>
      </rPr>
      <t xml:space="preserve">
    Состав:
</t>
    </r>
    <r>
      <rPr>
        <b/>
        <sz val="12"/>
        <color indexed="8"/>
        <rFont val="Arial Cyr"/>
        <charset val="204"/>
      </rPr>
      <t>100% полиэстер</t>
    </r>
  </si>
  <si>
    <r>
      <t xml:space="preserve">
    Короткий запашной халат </t>
    </r>
    <r>
      <rPr>
        <b/>
        <i/>
        <sz val="12"/>
        <color rgb="FF993366"/>
        <rFont val="Arial Cyr"/>
        <charset val="204"/>
      </rPr>
      <t>Mia-Amore</t>
    </r>
    <r>
      <rPr>
        <sz val="12"/>
        <color theme="1"/>
        <rFont val="Arial Cyr"/>
        <charset val="204"/>
      </rPr>
      <t xml:space="preserve"> с рукавами длиной ¾ выполнен из принтованного искусственного шёлка. Рукава декорированы по низу широким манжетом с контрастным кантом, планка также отделана кантом. Халат комплектуется широким поясом, в боковых швах карманы.</t>
    </r>
    <r>
      <rPr>
        <sz val="12"/>
        <color indexed="8"/>
        <rFont val="Arial Cyr"/>
        <charset val="204"/>
      </rPr>
      <t xml:space="preserve">
    Состав:
</t>
    </r>
    <r>
      <rPr>
        <b/>
        <sz val="12"/>
        <color indexed="8"/>
        <rFont val="Arial Cyr"/>
        <charset val="204"/>
      </rPr>
      <t>100% полиэстер</t>
    </r>
  </si>
  <si>
    <r>
      <t xml:space="preserve">
    Рубашка </t>
    </r>
    <r>
      <rPr>
        <b/>
        <i/>
        <sz val="12"/>
        <color rgb="FF993366"/>
        <rFont val="Arial Cyr"/>
        <charset val="204"/>
      </rPr>
      <t>Mia-Amore</t>
    </r>
    <r>
      <rPr>
        <sz val="12"/>
        <color theme="1"/>
        <rFont val="Arial Cyr"/>
        <charset val="204"/>
      </rPr>
      <t xml:space="preserve"> длинной до колен, с центральной застежкой на пуговицы и рубашечным воротником, длинными рукавами с манжетами выполнена из принтованного искусственного шёлка. В боковых швах карманы, рубашка комплектуется съемным поясом.</t>
    </r>
    <r>
      <rPr>
        <sz val="12"/>
        <color indexed="8"/>
        <rFont val="Arial Cyr"/>
        <charset val="204"/>
      </rPr>
      <t xml:space="preserve">
    Состав:
</t>
    </r>
    <r>
      <rPr>
        <b/>
        <sz val="12"/>
        <color indexed="8"/>
        <rFont val="Arial Cyr"/>
        <charset val="204"/>
      </rPr>
      <t>100% полиэстер</t>
    </r>
  </si>
  <si>
    <t>Мокка</t>
  </si>
  <si>
    <t>мокка</t>
  </si>
  <si>
    <r>
      <t xml:space="preserve">
    Комплект состоит </t>
    </r>
    <r>
      <rPr>
        <b/>
        <i/>
        <sz val="12"/>
        <color rgb="FF993366"/>
        <rFont val="Arial Cyr"/>
        <charset val="204"/>
      </rPr>
      <t>Mia-Amore</t>
    </r>
    <r>
      <rPr>
        <sz val="12"/>
        <color theme="1"/>
        <rFont val="Arial Cyr"/>
        <charset val="204"/>
      </rPr>
      <t xml:space="preserve"> из жакета с рукавом длиной ¾ и широких брюк. Жакет и брюки выполнены из принтованного смесового шелка. Низ рукавов декорирован изысканным широким кружевом. В боковых швах брюк обработаны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</si>
  <si>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t>3575t</t>
  </si>
  <si>
    <t>3579t</t>
  </si>
  <si>
    <r>
      <t xml:space="preserve">
    Длинный халат</t>
    </r>
    <r>
      <rPr>
        <b/>
        <i/>
        <sz val="12"/>
        <color rgb="FF993366"/>
        <rFont val="Arial Cyr"/>
        <charset val="204"/>
      </rPr>
      <t xml:space="preserve"> Mia-Amore</t>
    </r>
    <r>
      <rPr>
        <sz val="12"/>
        <color theme="1"/>
        <rFont val="Arial Cyr"/>
        <charset val="204"/>
      </rPr>
      <t xml:space="preserve"> с рукавами длиной 3/4 выполнен из принтованного  смесового полотна. Низ рукавов декорирован изысканным широким вырезным кружевом. Халат запахивается на пояс,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</si>
  <si>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t>Фиби</t>
  </si>
  <si>
    <r>
      <t xml:space="preserve">
    Короткая сорочка </t>
    </r>
    <r>
      <rPr>
        <b/>
        <i/>
        <sz val="12"/>
        <color rgb="FF993366"/>
        <rFont val="Arial Cyr"/>
        <charset val="204"/>
      </rPr>
      <t xml:space="preserve">Mia-Amore </t>
    </r>
    <r>
      <rPr>
        <sz val="12"/>
        <color theme="1"/>
        <rFont val="Arial Cyr"/>
        <charset val="204"/>
      </rPr>
      <t>с отрезными чашками и регулируемыми бретелями выполнена из однотонного трикотажного полотна. Лиф сорочки декорирован вставками из сетки. Верх спинки выполнен из эластичной сетки.</t>
    </r>
    <r>
      <rPr>
        <sz val="12"/>
        <color indexed="8"/>
        <rFont val="Arial Cyr"/>
        <charset val="204"/>
      </rPr>
      <t xml:space="preserve">
    Состав:
</t>
    </r>
    <r>
      <rPr>
        <b/>
        <sz val="12"/>
        <color indexed="8"/>
        <rFont val="Arial Cyr"/>
        <charset val="204"/>
      </rPr>
      <t xml:space="preserve"> 97% полиамид, 3% эластан</t>
    </r>
  </si>
  <si>
    <r>
      <t xml:space="preserve">
    Полуспортивное короткое платье </t>
    </r>
    <r>
      <rPr>
        <b/>
        <i/>
        <sz val="12"/>
        <color rgb="FF993366"/>
        <rFont val="Arial Cyr"/>
        <charset val="204"/>
      </rPr>
      <t>Mia-Amore</t>
    </r>
    <r>
      <rPr>
        <sz val="12"/>
        <color theme="1"/>
        <rFont val="Arial Cyr"/>
        <charset val="204"/>
      </rPr>
      <t xml:space="preserve"> без рукавов выполнено из однотонного трикотажного полотна. Кокетка сорочки спереди выполнена из сетки. На спинке фигурные вставки из эластичной сетки.</t>
    </r>
    <r>
      <rPr>
        <sz val="12"/>
        <color indexed="8"/>
        <rFont val="Arial Cyr"/>
        <charset val="204"/>
      </rPr>
      <t xml:space="preserve">
    Состав:
</t>
    </r>
    <r>
      <rPr>
        <b/>
        <sz val="12"/>
        <color indexed="8"/>
        <rFont val="Arial Cyr"/>
        <charset val="204"/>
      </rPr>
      <t xml:space="preserve"> 97% полиамид, 3%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</si>
  <si>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регулируемых бретелях и шорт. Комплект выполнен из однотонного трикотажного полотна. Спинка топа – из эластичной сетки, по бокам шорт вертикальные сетчатые вставки.</t>
    </r>
    <r>
      <rPr>
        <sz val="12"/>
        <color indexed="8"/>
        <rFont val="Arial Cyr"/>
        <charset val="204"/>
      </rPr>
      <t xml:space="preserve">
    Состав:
</t>
    </r>
    <r>
      <rPr>
        <b/>
        <sz val="12"/>
        <color indexed="8"/>
        <rFont val="Arial Cyr"/>
        <charset val="204"/>
      </rPr>
      <t xml:space="preserve"> 97% полиамид, 3% эластан</t>
    </r>
  </si>
  <si>
    <r>
      <t xml:space="preserve">
    Комплект </t>
    </r>
    <r>
      <rPr>
        <b/>
        <i/>
        <sz val="12"/>
        <color rgb="FF993366"/>
        <rFont val="Arial Cyr"/>
        <charset val="204"/>
      </rPr>
      <t>Mia-Amore</t>
    </r>
    <r>
      <rPr>
        <sz val="12"/>
        <color theme="1"/>
        <rFont val="Arial Cyr"/>
        <charset val="204"/>
      </rPr>
      <t xml:space="preserve"> состоит из удлинённой футболки с короткими рукавами и легинсов. Комплект выполнен из однотонного трикотажного полотна. Спереди футболки треугольная сетчатая вставка на груди, рукава футболки выполнены из сетки.</t>
    </r>
    <r>
      <rPr>
        <sz val="12"/>
        <color indexed="8"/>
        <rFont val="Arial Cyr"/>
        <charset val="204"/>
      </rPr>
      <t xml:space="preserve">
    Состав:
</t>
    </r>
    <r>
      <rPr>
        <b/>
        <sz val="12"/>
        <color indexed="8"/>
        <rFont val="Arial Cyr"/>
        <charset val="204"/>
      </rPr>
      <t xml:space="preserve"> 97% полиамид, 3% эластан</t>
    </r>
  </si>
  <si>
    <r>
      <t xml:space="preserve">
    Короткий запашной халат </t>
    </r>
    <r>
      <rPr>
        <b/>
        <i/>
        <sz val="12"/>
        <color rgb="FF993366"/>
        <rFont val="Arial Cyr"/>
        <charset val="204"/>
      </rPr>
      <t>Mia-Amore</t>
    </r>
    <r>
      <rPr>
        <sz val="12"/>
        <color theme="1"/>
        <rFont val="Arial Cyr"/>
        <charset val="204"/>
      </rPr>
      <t xml:space="preserve"> с рукавами длиной 7/8 выполнен из однотонного трикотажного полотна. По низу рукавов широкий манжет, на рукаве вставка из сетчатого полотна. Халат комплектуется поясом, в боковых швах карманы.</t>
    </r>
    <r>
      <rPr>
        <sz val="12"/>
        <color indexed="8"/>
        <rFont val="Arial Cyr"/>
        <charset val="204"/>
      </rPr>
      <t xml:space="preserve">
    Состав:
</t>
    </r>
    <r>
      <rPr>
        <b/>
        <sz val="12"/>
        <color indexed="8"/>
        <rFont val="Arial Cyr"/>
        <charset val="204"/>
      </rPr>
      <t xml:space="preserve"> 97% полиамид, 3% эластан</t>
    </r>
  </si>
  <si>
    <t xml:space="preserve">  Фиби</t>
  </si>
  <si>
    <t xml:space="preserve">  Виола</t>
  </si>
  <si>
    <t>2XL/3XL</t>
  </si>
  <si>
    <r>
      <t xml:space="preserve">
    Короткий халат с рукавами длиной 3/4 </t>
    </r>
    <r>
      <rPr>
        <b/>
        <i/>
        <sz val="12"/>
        <color rgb="FF993366"/>
        <rFont val="Arial"/>
        <family val="2"/>
        <charset val="204"/>
      </rPr>
      <t xml:space="preserve">Mia-Amore </t>
    </r>
    <r>
      <rPr>
        <sz val="12"/>
        <color theme="1"/>
        <rFont val="Arial"/>
        <family val="2"/>
        <charset val="204"/>
      </rPr>
      <t>выполнен из искусственного шелка насыщенного синего цвета, принтованного оригинальным купонным рисунком в виде изящного барельефа по низу изделия и рукавов. Планка запашного халата на поясе и низ рукавов декорированы тонким белым кантиком. В боковых швах есть карманы.</t>
    </r>
    <r>
      <rPr>
        <sz val="12"/>
        <color indexed="8"/>
        <rFont val="Arial"/>
        <family val="2"/>
        <charset val="204"/>
      </rPr>
      <t xml:space="preserve">
    Состав:
</t>
    </r>
    <r>
      <rPr>
        <b/>
        <sz val="12"/>
        <color indexed="8"/>
        <rFont val="Arial"/>
        <family val="2"/>
        <charset val="204"/>
      </rPr>
      <t>100% полиэстер</t>
    </r>
  </si>
  <si>
    <r>
      <t xml:space="preserve">
    Длинная сорочка</t>
    </r>
    <r>
      <rPr>
        <b/>
        <i/>
        <sz val="12"/>
        <color rgb="FF993366"/>
        <rFont val="Arial"/>
        <family val="2"/>
        <charset val="204"/>
      </rPr>
      <t xml:space="preserve"> Mia-Amore</t>
    </r>
    <r>
      <rPr>
        <sz val="12"/>
        <color theme="1"/>
        <rFont val="Arial"/>
        <family val="2"/>
        <charset val="204"/>
      </rPr>
      <t xml:space="preserve"> состоит из топа на тонких бретелях, запашного жакета с поясом и брюк. Комплект выполнен из принтованного трикотажного полотна с отделкой из трикотажного компаньона и контрастного канта. По бокам брюк расположены карманы.</t>
    </r>
    <r>
      <rPr>
        <sz val="12"/>
        <color indexed="8"/>
        <rFont val="Arial"/>
        <family val="2"/>
        <charset val="204"/>
      </rPr>
      <t xml:space="preserve">
    Состав:
</t>
    </r>
    <r>
      <rPr>
        <b/>
        <sz val="12"/>
        <color indexed="8"/>
        <rFont val="Arial"/>
        <family val="2"/>
        <charset val="204"/>
      </rPr>
      <t>95% вискоза, 5% эластан</t>
    </r>
  </si>
  <si>
    <t xml:space="preserve">  Берта</t>
  </si>
  <si>
    <t xml:space="preserve">  Доминика</t>
  </si>
  <si>
    <r>
      <t xml:space="preserve">
    Комплект </t>
    </r>
    <r>
      <rPr>
        <b/>
        <i/>
        <sz val="12"/>
        <color rgb="FF993366"/>
        <rFont val="Arial Cyr"/>
        <charset val="204"/>
      </rPr>
      <t>Mia-Amore</t>
    </r>
    <r>
      <rPr>
        <sz val="12"/>
        <color theme="1"/>
        <rFont val="Arial Cyr"/>
        <charset val="204"/>
      </rPr>
      <t xml:space="preserve"> состоит из рубашки и брюк, выполнен из принтованной смесовой ткани. Рубашка на пуговицах с рукавом длиной ¾. По бокам брюк расположены карманы, а по низу разрезы.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</si>
  <si>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 </t>
    </r>
    <r>
      <rPr>
        <b/>
        <i/>
        <sz val="12"/>
        <color rgb="FF993366"/>
        <rFont val="Arial Cyr"/>
        <charset val="204"/>
      </rPr>
      <t>Mia-Amore</t>
    </r>
    <r>
      <rPr>
        <sz val="12"/>
        <color theme="1"/>
        <rFont val="Arial Cyr"/>
        <charset val="204"/>
      </rPr>
      <t xml:space="preserve">  длинной до колен со спущенным коротким рукавом, круглым вырезом горловины выполнена из принтованного искусственного шёлка. В боковых швах карманы, рубашка комплектуется съемным поясом.</t>
    </r>
    <r>
      <rPr>
        <sz val="12"/>
        <color indexed="8"/>
        <rFont val="Arial Cyr"/>
        <charset val="204"/>
      </rPr>
      <t xml:space="preserve">
    Состав:
</t>
    </r>
    <r>
      <rPr>
        <b/>
        <sz val="12"/>
        <color indexed="8"/>
        <rFont val="Arial Cyr"/>
        <charset val="204"/>
      </rPr>
      <t>100% полиэстер</t>
    </r>
  </si>
  <si>
    <r>
      <t xml:space="preserve">
    Длинная туника </t>
    </r>
    <r>
      <rPr>
        <b/>
        <i/>
        <sz val="12"/>
        <color rgb="FF993366"/>
        <rFont val="Arial"/>
        <family val="2"/>
        <charset val="204"/>
      </rPr>
      <t>Mia-Amore</t>
    </r>
    <r>
      <rPr>
        <sz val="12"/>
        <color theme="1"/>
        <rFont val="Arial"/>
        <family val="2"/>
        <charset val="204"/>
      </rPr>
      <t>, без рукавов. Изделие выполнено из тканой принтованной вискозы . Ажурная хлопковая тесьма украшает линию талии. По низу расположены разрезы для свободы движения. Линию талии можно подчеркнуть за счет узкого пояса с кисточками.</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</si>
  <si>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 свободного силуэта с коротким рукавом и шорт. V-образный вырез горловины топа подчеркнут декоративной обтачкой. Шорты с широким эластичным поясом и кулисой. По бокам расположены карманы.</t>
    </r>
    <r>
      <rPr>
        <sz val="12"/>
        <color indexed="8"/>
        <rFont val="Arial"/>
        <family val="2"/>
        <charset val="204"/>
      </rPr>
      <t xml:space="preserve">
    Состав:
</t>
    </r>
    <r>
      <rPr>
        <b/>
        <sz val="12"/>
        <color indexed="8"/>
        <rFont val="Arial"/>
        <family val="2"/>
        <charset val="204"/>
      </rPr>
      <t>60% хлопок, 40% лён</t>
    </r>
  </si>
  <si>
    <r>
      <t xml:space="preserve">
    Комплект </t>
    </r>
    <r>
      <rPr>
        <b/>
        <i/>
        <sz val="12"/>
        <color rgb="FF993366"/>
        <rFont val="Arial"/>
        <family val="2"/>
        <charset val="204"/>
      </rPr>
      <t>Mia-Amore</t>
    </r>
    <r>
      <rPr>
        <sz val="12"/>
        <color theme="1"/>
        <rFont val="Arial"/>
        <family val="2"/>
        <charset val="204"/>
      </rPr>
      <t xml:space="preserve"> состоит из топа с коротким рукавом и широких брюк, выполнен из тканой принтованной вискозы. Ажурная хлопковая тесьма расположена по линии плеч топа. По бокам брюк обработаны карманы.</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</si>
  <si>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запашного кроп-топа с длинным рукавом и широких брюк, выполнен из тканой принтованной вискозы. Ажурная хлопковая тесьма украшает верхнюю часть рукавов. По бокам брюк обработаны карманы.</t>
    </r>
    <r>
      <rPr>
        <sz val="12"/>
        <color indexed="8"/>
        <rFont val="Arial"/>
        <family val="2"/>
        <charset val="204"/>
      </rPr>
      <t xml:space="preserve">
    Состав:
</t>
    </r>
    <r>
      <rPr>
        <b/>
        <sz val="12"/>
        <color indexed="8"/>
        <rFont val="Arial"/>
        <family val="2"/>
        <charset val="204"/>
      </rPr>
      <t>100% вискоза</t>
    </r>
  </si>
  <si>
    <r>
      <t xml:space="preserve">
   Туника</t>
    </r>
    <r>
      <rPr>
        <b/>
        <i/>
        <sz val="12"/>
        <color rgb="FF993366"/>
        <rFont val="Arial"/>
        <family val="2"/>
        <charset val="204"/>
      </rPr>
      <t xml:space="preserve"> Mia-Amore</t>
    </r>
    <r>
      <rPr>
        <sz val="12"/>
        <color theme="1"/>
        <rFont val="Arial"/>
        <family val="2"/>
        <charset val="204"/>
      </rPr>
      <t xml:space="preserve"> свободного силуэта из принтованного искусственного шелка, длиной чуть выше колен. Рукава короткие, цельнокроеные. В боковых швах карманы. В комплекте идет пояс, чтобы приталить силуэт туники и подчеркнуть элегантный образ.
 </t>
    </r>
    <r>
      <rPr>
        <sz val="12"/>
        <color indexed="8"/>
        <rFont val="Arial"/>
        <family val="2"/>
        <charset val="204"/>
      </rPr>
      <t xml:space="preserve">   Состав:
</t>
    </r>
    <r>
      <rPr>
        <b/>
        <sz val="12"/>
        <color indexed="8"/>
        <rFont val="Arial"/>
        <family val="2"/>
        <charset val="204"/>
      </rPr>
      <t>100% полиэстер</t>
    </r>
  </si>
  <si>
    <r>
      <t xml:space="preserve">
    Комплект-тройка </t>
    </r>
    <r>
      <rPr>
        <b/>
        <i/>
        <sz val="12"/>
        <color rgb="FF993366"/>
        <rFont val="Arial"/>
        <family val="2"/>
        <charset val="204"/>
      </rPr>
      <t>Mia-Amore</t>
    </r>
    <r>
      <rPr>
        <sz val="12"/>
        <color theme="1"/>
        <rFont val="Arial"/>
        <family val="2"/>
        <charset val="204"/>
      </rPr>
      <t xml:space="preserve"> состоит из жакета c короткими рукавами, топа и брюк. Топ и брюки выполнены из однотонного искусственного шелкового полотна с атласным блеском, а жакет – из принтованного. По талии жакет запахивается на пояс, в боковых швах брюк обработаны карманы.</t>
    </r>
    <r>
      <rPr>
        <sz val="12"/>
        <color indexed="8"/>
        <rFont val="Arial"/>
        <family val="2"/>
        <charset val="204"/>
      </rPr>
      <t xml:space="preserve">
    Состав:
</t>
    </r>
    <r>
      <rPr>
        <b/>
        <sz val="12"/>
        <color indexed="8"/>
        <rFont val="Arial"/>
        <family val="2"/>
        <charset val="204"/>
      </rPr>
      <t>97% полиэстер, 3% эластан</t>
    </r>
  </si>
  <si>
    <r>
      <t xml:space="preserve">
    Классическая короткая сорочка </t>
    </r>
    <r>
      <rPr>
        <b/>
        <i/>
        <sz val="12"/>
        <color rgb="FF993366"/>
        <rFont val="Arial"/>
        <family val="2"/>
        <charset val="204"/>
      </rPr>
      <t xml:space="preserve">Mia-Amore </t>
    </r>
    <r>
      <rPr>
        <sz val="12"/>
        <color theme="1"/>
        <rFont val="Arial"/>
        <family val="2"/>
        <charset val="204"/>
      </rPr>
      <t>на широкой бретели из натурального фланелевого хлопкового полотна с рисунком в виде красно-черной клетки.</t>
    </r>
    <r>
      <rPr>
        <sz val="12"/>
        <color indexed="8"/>
        <rFont val="Arial"/>
        <family val="2"/>
        <charset val="204"/>
      </rPr>
      <t xml:space="preserve">
    Состав:
</t>
    </r>
    <r>
      <rPr>
        <b/>
        <sz val="12"/>
        <color indexed="8"/>
        <rFont val="Arial"/>
        <family val="2"/>
        <charset val="204"/>
      </rPr>
      <t>100% хлопок</t>
    </r>
  </si>
  <si>
    <r>
      <t xml:space="preserve">
    Комфортная туника</t>
    </r>
    <r>
      <rPr>
        <b/>
        <i/>
        <sz val="12"/>
        <color rgb="FF993366"/>
        <rFont val="Arial"/>
        <family val="2"/>
        <charset val="204"/>
      </rPr>
      <t xml:space="preserve"> Mia-Amore</t>
    </r>
    <r>
      <rPr>
        <sz val="12"/>
        <color theme="1"/>
        <rFont val="Arial"/>
        <family val="2"/>
        <charset val="204"/>
      </rPr>
      <t xml:space="preserve"> свободного кроя выполнена из двух видов натуральной ткани. Основной материал изделия - фланелевое хлопковое полотно в красно-чёрную клетку. Рукава и вставка по правой стороне полочки выполнены из однотонного чёрного футера-двухнитки. На груди расположен накладной карман.</t>
    </r>
    <r>
      <rPr>
        <sz val="12"/>
        <color indexed="8"/>
        <rFont val="Arial"/>
        <family val="2"/>
        <charset val="204"/>
      </rPr>
      <t xml:space="preserve">
    Состав:
</t>
    </r>
    <r>
      <rPr>
        <b/>
        <sz val="12"/>
        <color indexed="8"/>
        <rFont val="Arial"/>
        <family val="2"/>
        <charset val="204"/>
      </rPr>
      <t>100% хлопок</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</si>
  <si>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однотонного смесового шелка с отделкой из принтованного шелка.</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</si>
  <si>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Короткая сорочка</t>
    </r>
    <r>
      <rPr>
        <b/>
        <i/>
        <sz val="12"/>
        <color rgb="FFFF0000"/>
        <rFont val="Arial Cyr"/>
        <charset val="204"/>
      </rPr>
      <t xml:space="preserve"> </t>
    </r>
    <r>
      <rPr>
        <b/>
        <i/>
        <sz val="12"/>
        <color rgb="FF993366"/>
        <rFont val="Arial Cyr"/>
        <charset val="204"/>
      </rPr>
      <t>Mia-Amore</t>
    </r>
    <r>
      <rPr>
        <sz val="12"/>
        <color rgb="FF993366"/>
        <rFont val="Arial Cyr"/>
        <charset val="204"/>
      </rPr>
      <t xml:space="preserve"> </t>
    </r>
    <r>
      <rPr>
        <sz val="12"/>
        <color theme="1"/>
        <rFont val="Arial Cyr"/>
        <charset val="204"/>
      </rPr>
      <t>на тонких бретелях без подреза под грудью, выполнена из принтованного смесового шелка с однотонной отделкой.</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</si>
  <si>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из жакета на пуговицах с брюками </t>
    </r>
    <r>
      <rPr>
        <b/>
        <i/>
        <sz val="12"/>
        <color rgb="FF993366"/>
        <rFont val="Arial Cyr"/>
        <charset val="204"/>
      </rPr>
      <t>Mia-Amore</t>
    </r>
    <r>
      <rPr>
        <sz val="12"/>
        <color theme="1"/>
        <rFont val="Arial Cyr"/>
        <charset val="204"/>
      </rPr>
      <t xml:space="preserve"> выполнен из принтованного в пастельной гамме смесового шелкового полотна. Рукава жакета по низу декорированы вышивным ажурным мягким кружевом, по края борта жакета – однотонный атласный кант.</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</si>
  <si>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Короткая сорочка </t>
    </r>
    <r>
      <rPr>
        <b/>
        <i/>
        <sz val="12"/>
        <color rgb="FF993366"/>
        <rFont val="Arial Cyr"/>
        <charset val="204"/>
      </rPr>
      <t>Mia-Amore</t>
    </r>
    <r>
      <rPr>
        <sz val="12"/>
        <color rgb="FF993366"/>
        <rFont val="Arial Cyr"/>
        <charset val="204"/>
      </rPr>
      <t xml:space="preserve"> </t>
    </r>
    <r>
      <rPr>
        <sz val="12"/>
        <color theme="1"/>
        <rFont val="Arial Cyr"/>
        <charset val="204"/>
      </rPr>
      <t>выполнена из принтованного в пастельной гамме смесового шелкового полотна. Лиф сорочки спереди и на спинке декорирован вышивным ажурным мягким кружевом и украшен декоративным бантиком.</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</si>
  <si>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Длинное платье-комбинация </t>
    </r>
    <r>
      <rPr>
        <b/>
        <i/>
        <sz val="12"/>
        <color rgb="FF993366"/>
        <rFont val="Arial Cyr"/>
        <charset val="204"/>
      </rPr>
      <t>Mia-Amore</t>
    </r>
    <r>
      <rPr>
        <sz val="12"/>
        <color theme="1"/>
        <rFont val="Arial Cyr"/>
        <charset val="204"/>
      </rPr>
      <t xml:space="preserve"> на тонких бретелях. Изделие выполнено из однотонного смесового шелка (шелк 58%+вискоза 42%) с принтованной отделкой по вырезу.</t>
    </r>
    <r>
      <rPr>
        <sz val="12"/>
        <color indexed="8"/>
        <rFont val="Arial Cyr"/>
        <charset val="204"/>
      </rPr>
      <t xml:space="preserve">
    Состав:
</t>
    </r>
    <r>
      <rPr>
        <b/>
        <sz val="12"/>
        <color indexed="8"/>
        <rFont val="Arial Cyr"/>
        <charset val="204"/>
      </rPr>
      <t>58% шелк, 42% вискоза</t>
    </r>
  </si>
  <si>
    <r>
      <t xml:space="preserve">
    Короткий запашной сарафан </t>
    </r>
    <r>
      <rPr>
        <b/>
        <i/>
        <sz val="12"/>
        <color rgb="FF993366"/>
        <rFont val="Arial Cyr"/>
        <charset val="204"/>
      </rPr>
      <t>Mia-Amore</t>
    </r>
    <r>
      <rPr>
        <sz val="12"/>
        <color theme="1"/>
        <rFont val="Arial Cyr"/>
        <charset val="204"/>
      </rPr>
      <t xml:space="preserve"> на тонких бретелях, которые крепятся за счет декоративных колец. За счет запаха изделие можно регулировать по ширине и фиксировать за счет пояса. Изделие выполнено из принтованного смесового шелка (шелк 58%+вискоза 42%).</t>
    </r>
    <r>
      <rPr>
        <sz val="12"/>
        <color indexed="8"/>
        <rFont val="Arial Cyr"/>
        <charset val="204"/>
      </rPr>
      <t xml:space="preserve">
    Состав:
</t>
    </r>
    <r>
      <rPr>
        <b/>
        <sz val="12"/>
        <color indexed="8"/>
        <rFont val="Arial Cyr"/>
        <charset val="204"/>
      </rPr>
      <t>58% шелк, 42% вискоза</t>
    </r>
  </si>
  <si>
    <r>
      <t xml:space="preserve">
    Короткий сарафан </t>
    </r>
    <r>
      <rPr>
        <b/>
        <i/>
        <sz val="12"/>
        <color rgb="FF993366"/>
        <rFont val="Arial Cyr"/>
        <charset val="204"/>
      </rPr>
      <t xml:space="preserve">Mia-Amore </t>
    </r>
    <r>
      <rPr>
        <sz val="12"/>
        <color theme="1"/>
        <rFont val="Arial Cyr"/>
        <charset val="204"/>
      </rPr>
      <t>свободного силуэта на тонких бретелях с оборкой понизу и центрально застежкой на пуговицы. Изделие выполнено из принтованного смесового шелка (шелк 58%+вискоза 42%).</t>
    </r>
    <r>
      <rPr>
        <sz val="12"/>
        <color indexed="8"/>
        <rFont val="Arial Cyr"/>
        <charset val="204"/>
      </rPr>
      <t xml:space="preserve">
    Состав:
</t>
    </r>
    <r>
      <rPr>
        <b/>
        <sz val="12"/>
        <color indexed="8"/>
        <rFont val="Arial Cyr"/>
        <charset val="204"/>
      </rPr>
      <t>58% шелк, 42% вискоза</t>
    </r>
  </si>
  <si>
    <r>
      <t xml:space="preserve">
    Платье-комбинация </t>
    </r>
    <r>
      <rPr>
        <b/>
        <i/>
        <sz val="12"/>
        <color rgb="FF993366"/>
        <rFont val="Arial Cyr"/>
        <charset val="204"/>
      </rPr>
      <t>Mia-Amore</t>
    </r>
    <r>
      <rPr>
        <sz val="12"/>
        <color theme="1"/>
        <rFont val="Arial Cyr"/>
        <charset val="204"/>
      </rPr>
      <t xml:space="preserve"> полуприлегающего силуэта на широких бретелях, по центру застежка на пуговицы. Изделие выполнено из принтованного смесового шелка (шелк 58%+вискоза 42%).</t>
    </r>
    <r>
      <rPr>
        <sz val="12"/>
        <color indexed="8"/>
        <rFont val="Arial Cyr"/>
        <charset val="204"/>
      </rPr>
      <t xml:space="preserve">
    Состав:
</t>
    </r>
    <r>
      <rPr>
        <b/>
        <sz val="12"/>
        <color indexed="8"/>
        <rFont val="Arial Cyr"/>
        <charset val="204"/>
      </rPr>
      <t>58% шелк, 42% вискоза</t>
    </r>
  </si>
  <si>
    <r>
      <t xml:space="preserve">
    Короткое платье-комбинация</t>
    </r>
    <r>
      <rPr>
        <b/>
        <i/>
        <sz val="12"/>
        <color rgb="FF993366"/>
        <rFont val="Arial Cyr"/>
        <charset val="204"/>
      </rPr>
      <t xml:space="preserve"> Mia-Amore </t>
    </r>
    <r>
      <rPr>
        <sz val="12"/>
        <color theme="1"/>
        <rFont val="Arial Cyr"/>
        <charset val="204"/>
      </rPr>
      <t>на тонких бретелях. Изделие выполнено из однотонного смесового шелка (шелк 58%+вискоза 42%) с принтованной отделкой по вырезу.</t>
    </r>
    <r>
      <rPr>
        <sz val="12"/>
        <color indexed="8"/>
        <rFont val="Arial Cyr"/>
        <charset val="204"/>
      </rPr>
      <t xml:space="preserve">
    Состав:
</t>
    </r>
    <r>
      <rPr>
        <b/>
        <sz val="12"/>
        <color indexed="8"/>
        <rFont val="Arial Cyr"/>
        <charset val="204"/>
      </rPr>
      <t>58% шелк, 42% вискоза</t>
    </r>
  </si>
  <si>
    <r>
      <t xml:space="preserve">
    Короткое платье-комбинация </t>
    </r>
    <r>
      <rPr>
        <b/>
        <i/>
        <sz val="12"/>
        <color rgb="FF993366"/>
        <rFont val="Arial Cyr"/>
        <charset val="204"/>
      </rPr>
      <t xml:space="preserve">Mia-Amore </t>
    </r>
    <r>
      <rPr>
        <sz val="12"/>
        <color theme="1"/>
        <rFont val="Arial Cyr"/>
        <charset val="204"/>
      </rPr>
      <t>на тонких бретелях. Изделие выполнено из принтованного смесового шелка (шелк 58%+вискоза 42%). По бокам обработаны разрезы.</t>
    </r>
    <r>
      <rPr>
        <sz val="12"/>
        <color indexed="8"/>
        <rFont val="Arial Cyr"/>
        <charset val="204"/>
      </rPr>
      <t xml:space="preserve">
    Состав:
</t>
    </r>
    <r>
      <rPr>
        <b/>
        <sz val="12"/>
        <color indexed="8"/>
        <rFont val="Arial Cyr"/>
        <charset val="204"/>
      </rPr>
      <t>58% шелк, 42% вискоза</t>
    </r>
  </si>
  <si>
    <r>
      <t xml:space="preserve">
    Длинная сорочка с отрезными чашками </t>
    </r>
    <r>
      <rPr>
        <b/>
        <i/>
        <sz val="12"/>
        <color rgb="FF993366"/>
        <rFont val="Arial Cyr"/>
        <charset val="204"/>
      </rPr>
      <t>Mia-Amore</t>
    </r>
    <r>
      <rPr>
        <sz val="12"/>
        <color theme="1"/>
        <rFont val="Arial Cyr"/>
        <charset val="204"/>
      </rPr>
      <t xml:space="preserve"> выполнена из принтованного в пастельной гамме смесового шелкового полотна. Лиф спереди декорирован вышивным ажурным мягким кружевом, по центру лифа – декоративный бантик. Короткий рукав-крылышко выполнен из кружева.</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</si>
  <si>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Короткий халат-кимоно </t>
    </r>
    <r>
      <rPr>
        <b/>
        <i/>
        <sz val="12"/>
        <color rgb="FF993366"/>
        <rFont val="Arial Cyr"/>
        <charset val="204"/>
      </rPr>
      <t>Mia-Amore</t>
    </r>
    <r>
      <rPr>
        <sz val="12"/>
        <color theme="1"/>
        <rFont val="Arial Cyr"/>
        <charset val="204"/>
      </rPr>
      <t xml:space="preserve"> с широким рукавом длиной 3/4. Халат выполнен из смесового шелка с однотонной отделкой. По бокам обработаны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</si>
  <si>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на широких бретелях и застежкой на пуговицы по центру выреза, выполнена из принтованного смесового шелка с однотонной отделкой.</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</si>
  <si>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рукавами длиной 7/8 выполнен из принтованного смесового шёлка. Рукава декорированы по низу нежно-розовым кружевом. Халат комплектуется широким поясом, в боковых швах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</si>
  <si>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Туника</t>
    </r>
    <r>
      <rPr>
        <b/>
        <i/>
        <sz val="12"/>
        <color rgb="FF993366"/>
        <rFont val="Arial Cyr"/>
        <charset val="204"/>
      </rPr>
      <t xml:space="preserve"> Mia-Amore</t>
    </r>
    <r>
      <rPr>
        <sz val="12"/>
        <color theme="1"/>
        <rFont val="Arial Cyr"/>
        <charset val="204"/>
      </rPr>
      <t xml:space="preserve"> свободного силуэта с рукавом до линии локтя. Выполнена из ткани с объемным вытравленным рисунком - деворе. Вырез горловины и манжеты рукавов обработаны атласом. По бокам расположены разрезы.</t>
    </r>
    <r>
      <rPr>
        <sz val="12"/>
        <color indexed="8"/>
        <rFont val="Arial Cyr"/>
        <charset val="204"/>
      </rPr>
      <t xml:space="preserve">
    Состав:
</t>
    </r>
    <r>
      <rPr>
        <b/>
        <sz val="12"/>
        <color indexed="8"/>
        <rFont val="Arial Cyr"/>
        <charset val="204"/>
      </rPr>
      <t>65% натуральный шелк, 35% вискоза</t>
    </r>
  </si>
  <si>
    <r>
      <t xml:space="preserve">
    Короткий классический халат-кимоно </t>
    </r>
    <r>
      <rPr>
        <b/>
        <i/>
        <sz val="12"/>
        <color rgb="FF993366"/>
        <rFont val="Arial Cyr"/>
        <charset val="204"/>
      </rPr>
      <t>Mia-Amore</t>
    </r>
    <r>
      <rPr>
        <sz val="12"/>
        <color theme="1"/>
        <rFont val="Arial Cyr"/>
        <charset val="204"/>
      </rPr>
      <t xml:space="preserve"> выполнен из ткани с объемным вытравленным рисунком - деворе. Борта и манжеты рукавов обработаны атласной лентой.</t>
    </r>
    <r>
      <rPr>
        <sz val="12"/>
        <color indexed="8"/>
        <rFont val="Arial Cyr"/>
        <charset val="204"/>
      </rPr>
      <t xml:space="preserve">
    Состав:
</t>
    </r>
    <r>
      <rPr>
        <b/>
        <sz val="12"/>
        <color indexed="8"/>
        <rFont val="Arial Cyr"/>
        <charset val="204"/>
      </rPr>
      <t>65% натуральный шелк, 35% вискоза</t>
    </r>
  </si>
  <si>
    <r>
      <t xml:space="preserve">
    Короткая сорочка </t>
    </r>
    <r>
      <rPr>
        <b/>
        <i/>
        <sz val="12"/>
        <color rgb="FF993366"/>
        <rFont val="Arial Cyr"/>
        <charset val="204"/>
      </rPr>
      <t>Mia-Amore</t>
    </r>
    <r>
      <rPr>
        <sz val="12"/>
        <color theme="1"/>
        <rFont val="Arial Cyr"/>
        <charset val="204"/>
      </rPr>
      <t xml:space="preserve"> на тонких бретелях выполнена из ткани с объемным вытравленным рисунком - деворе.</t>
    </r>
    <r>
      <rPr>
        <sz val="12"/>
        <color indexed="8"/>
        <rFont val="Arial Cyr"/>
        <charset val="204"/>
      </rPr>
      <t xml:space="preserve">
    Состав:
</t>
    </r>
    <r>
      <rPr>
        <b/>
        <sz val="12"/>
        <color indexed="8"/>
        <rFont val="Arial Cyr"/>
        <charset val="204"/>
      </rPr>
      <t>65% натуральный шелк, 35% вискоза</t>
    </r>
  </si>
  <si>
    <r>
      <t xml:space="preserve">
    Короткая сорочка </t>
    </r>
    <r>
      <rPr>
        <b/>
        <i/>
        <sz val="12"/>
        <color rgb="FF993366"/>
        <rFont val="Arial Cyr"/>
        <charset val="204"/>
      </rPr>
      <t>Mia-Amore</t>
    </r>
    <r>
      <rPr>
        <sz val="12"/>
        <color rgb="FF993366"/>
        <rFont val="Arial Cyr"/>
        <charset val="204"/>
      </rPr>
      <t xml:space="preserve"> </t>
    </r>
    <r>
      <rPr>
        <sz val="12"/>
        <color theme="1"/>
        <rFont val="Arial Cyr"/>
        <charset val="204"/>
      </rPr>
      <t>на тонких бретелях выполнена из ткани с объемным вытравленным рисунком - деворе. Вырез подчеркнут атласными вставками.</t>
    </r>
    <r>
      <rPr>
        <sz val="12"/>
        <color indexed="8"/>
        <rFont val="Arial Cyr"/>
        <charset val="204"/>
      </rPr>
      <t xml:space="preserve">
    Состав:
</t>
    </r>
    <r>
      <rPr>
        <b/>
        <sz val="12"/>
        <color indexed="8"/>
        <rFont val="Arial Cyr"/>
        <charset val="204"/>
      </rPr>
      <t>65% натуральный шелк, 35% вискоза</t>
    </r>
  </si>
  <si>
    <r>
      <t xml:space="preserve">
    Элегантная длинная сорочка </t>
    </r>
    <r>
      <rPr>
        <b/>
        <i/>
        <sz val="12"/>
        <color rgb="FF993366"/>
        <rFont val="Arial"/>
        <family val="2"/>
        <charset val="204"/>
      </rPr>
      <t>Mia-Amore</t>
    </r>
    <r>
      <rPr>
        <sz val="12"/>
        <color theme="1"/>
        <rFont val="Arial"/>
        <family val="2"/>
        <charset val="204"/>
      </rPr>
      <t>выполнена из принтованной тканой вискозы. Декольте сорочки декорировано роскошной вышивкой на тюле и бантиком с подвеской в виде кисточки. Рельефные швы изящно подчеркивают женственный силуэт.</t>
    </r>
    <r>
      <rPr>
        <sz val="12"/>
        <color indexed="8"/>
        <rFont val="Arial"/>
        <family val="2"/>
        <charset val="204"/>
      </rPr>
      <t xml:space="preserve">
    Состав:
</t>
    </r>
    <r>
      <rPr>
        <b/>
        <sz val="12"/>
        <color indexed="8"/>
        <rFont val="Arial"/>
        <family val="2"/>
        <charset val="204"/>
      </rPr>
      <t>100% вискоза</t>
    </r>
  </si>
  <si>
    <r>
      <t xml:space="preserve">
    Короткая сорочка </t>
    </r>
    <r>
      <rPr>
        <b/>
        <i/>
        <sz val="12"/>
        <color rgb="FF993366"/>
        <rFont val="Arial"/>
        <family val="2"/>
        <charset val="204"/>
      </rPr>
      <t>Mia-Mella</t>
    </r>
    <r>
      <rPr>
        <sz val="12"/>
        <color theme="1"/>
        <rFont val="Arial"/>
        <family val="2"/>
        <charset val="204"/>
      </rPr>
      <t xml:space="preserve"> без подреза под грудью полуприлегающего силуэта на тонких бретелях, выполнена из однотонного искусственного шелка. Оригинальные кружевные вставки расположены по верху и бокам сорочки. Декор - атласный бантик по центру топа.</t>
    </r>
    <r>
      <rPr>
        <sz val="12"/>
        <color indexed="8"/>
        <rFont val="Arial"/>
        <family val="2"/>
        <charset val="204"/>
      </rPr>
      <t xml:space="preserve">
    Состав:
</t>
    </r>
    <r>
      <rPr>
        <b/>
        <sz val="12"/>
        <color indexed="8"/>
        <rFont val="Arial"/>
        <family val="2"/>
        <charset val="204"/>
      </rPr>
      <t>100% полиэстер</t>
    </r>
  </si>
  <si>
    <r>
      <t xml:space="preserve">
    Короткая сорочка</t>
    </r>
    <r>
      <rPr>
        <b/>
        <i/>
        <sz val="12"/>
        <color rgb="FF993366"/>
        <rFont val="Arial"/>
        <family val="2"/>
        <charset val="204"/>
      </rPr>
      <t xml:space="preserve"> Mia-Mella</t>
    </r>
    <r>
      <rPr>
        <sz val="12"/>
        <color theme="1"/>
        <rFont val="Arial"/>
        <family val="2"/>
        <charset val="204"/>
      </rPr>
      <t xml:space="preserve"> полуприлегающего силуэта на тонких бретелях, выполнена из однотонного искусственного шелка. Оригинальные кружевные вставки расположены чашкам и бокам сорочки. Декор - атласный бантик центру топа.</t>
    </r>
    <r>
      <rPr>
        <sz val="12"/>
        <color indexed="8"/>
        <rFont val="Arial"/>
        <family val="2"/>
        <charset val="204"/>
      </rPr>
      <t xml:space="preserve">
    Состав:
</t>
    </r>
    <r>
      <rPr>
        <b/>
        <sz val="12"/>
        <color indexed="8"/>
        <rFont val="Arial"/>
        <family val="2"/>
        <charset val="204"/>
      </rPr>
      <t>100% полиэстер</t>
    </r>
  </si>
  <si>
    <r>
      <t xml:space="preserve">
    Комплект</t>
    </r>
    <r>
      <rPr>
        <b/>
        <i/>
        <sz val="12"/>
        <color rgb="FF993366"/>
        <rFont val="Arial"/>
        <family val="2"/>
        <charset val="204"/>
      </rPr>
      <t xml:space="preserve"> Mia-Mella</t>
    </r>
    <r>
      <rPr>
        <sz val="12"/>
        <color theme="1"/>
        <rFont val="Arial"/>
        <family val="2"/>
        <charset val="204"/>
      </rPr>
      <t xml:space="preserve"> состоит из топа на тонких бретелях и шорт, выполнен из однотонного искусственного шелка. Оригинальные кружевные вставки расположены по верху топа и бокам шорт. Декор - атласный бантик по центру топа.</t>
    </r>
    <r>
      <rPr>
        <sz val="12"/>
        <color indexed="8"/>
        <rFont val="Arial"/>
        <family val="2"/>
        <charset val="204"/>
      </rPr>
      <t xml:space="preserve">
    Состав:
</t>
    </r>
    <r>
      <rPr>
        <b/>
        <sz val="12"/>
        <color indexed="8"/>
        <rFont val="Arial"/>
        <family val="2"/>
        <charset val="204"/>
      </rPr>
      <t>100% полиэстер</t>
    </r>
  </si>
  <si>
    <t>Флоринда</t>
  </si>
  <si>
    <r>
      <t xml:space="preserve">
    Короткая сорочка</t>
    </r>
    <r>
      <rPr>
        <b/>
        <i/>
        <sz val="12"/>
        <color rgb="FF993366"/>
        <rFont val="Arial"/>
        <family val="2"/>
        <charset val="204"/>
      </rPr>
      <t xml:space="preserve"> Mia-Mella</t>
    </r>
    <r>
      <rPr>
        <sz val="12"/>
        <color theme="1"/>
        <rFont val="Arial"/>
        <family val="2"/>
        <charset val="204"/>
      </rPr>
      <t xml:space="preserve"> на тонких бретелях, с V-образным декольте, декорированная тканью-компаньоном, мережкой и атласным бантиком.</t>
    </r>
    <r>
      <rPr>
        <sz val="12"/>
        <color indexed="8"/>
        <rFont val="Arial"/>
        <family val="2"/>
        <charset val="204"/>
      </rPr>
      <t xml:space="preserve">
    Состав:
</t>
    </r>
    <r>
      <rPr>
        <b/>
        <sz val="12"/>
        <color indexed="8"/>
        <rFont val="Arial"/>
        <family val="2"/>
        <charset val="204"/>
      </rPr>
      <t>100% вискоза</t>
    </r>
  </si>
  <si>
    <r>
      <t xml:space="preserve">
    Длинный халат </t>
    </r>
    <r>
      <rPr>
        <b/>
        <i/>
        <sz val="12"/>
        <color rgb="FF993366"/>
        <rFont val="Arial"/>
        <family val="2"/>
        <charset val="204"/>
      </rPr>
      <t>Mia-Amore</t>
    </r>
    <r>
      <rPr>
        <sz val="12"/>
        <color theme="1"/>
        <rFont val="Arial"/>
        <family val="2"/>
        <charset val="204"/>
      </rPr>
      <t xml:space="preserve"> выполнен из смесовой принтованной ткани. Ажурное кружево расположено по низу рукавов, борт халат отделан атласным узким кантиком.</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</si>
  <si>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Длинная сорочка </t>
    </r>
    <r>
      <rPr>
        <b/>
        <i/>
        <sz val="12"/>
        <color rgb="FF993366"/>
        <rFont val="Arial"/>
        <family val="2"/>
        <charset val="204"/>
      </rPr>
      <t>Mia-Amore</t>
    </r>
    <r>
      <rPr>
        <sz val="12"/>
        <color theme="1"/>
        <rFont val="Arial"/>
        <family val="2"/>
        <charset val="204"/>
      </rPr>
      <t xml:space="preserve"> на тонких бретелях выполнена из принтованной смесовой ткани. Лиф, низ сорочки, разрез сбоку декорированы кружевом.</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</si>
  <si>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Длинный сарафан </t>
    </r>
    <r>
      <rPr>
        <b/>
        <i/>
        <sz val="12"/>
        <color rgb="FF993366"/>
        <rFont val="Arial"/>
        <family val="2"/>
        <charset val="204"/>
      </rPr>
      <t>Mia-Amore</t>
    </r>
    <r>
      <rPr>
        <sz val="12"/>
        <color theme="1"/>
        <rFont val="Arial"/>
        <family val="2"/>
        <charset val="204"/>
      </rPr>
      <t xml:space="preserve"> с оборкой по низу и центральной застежкой на пуговицы. Выполнен из натурального вышивного хлопка. Бретели, вырез и планка декорированы контрастным кантом. По бокам обработаны карманы. Линию талии можно подчеркнуть узким поясом с кисточками, который идет в комплекте.</t>
    </r>
    <r>
      <rPr>
        <sz val="12"/>
        <color indexed="8"/>
        <rFont val="Arial"/>
        <family val="2"/>
        <charset val="204"/>
      </rPr>
      <t xml:space="preserve">
    Состав:
</t>
    </r>
    <r>
      <rPr>
        <b/>
        <sz val="12"/>
        <color indexed="8"/>
        <rFont val="Arial"/>
        <family val="2"/>
        <charset val="204"/>
      </rPr>
      <t>100% хлопок</t>
    </r>
  </si>
  <si>
    <r>
      <t xml:space="preserve">
    Короткая сорочка</t>
    </r>
    <r>
      <rPr>
        <b/>
        <i/>
        <sz val="12"/>
        <color indexed="25"/>
        <rFont val="Arial"/>
        <family val="2"/>
        <charset val="204"/>
      </rPr>
      <t xml:space="preserve"> Mia-Amore</t>
    </r>
    <r>
      <rPr>
        <sz val="12"/>
        <color indexed="8"/>
        <rFont val="Arial"/>
        <family val="2"/>
        <charset val="204"/>
      </rPr>
      <t xml:space="preserve"> на тонких бретелях без подреза из однотонного смесового шелкового полотна, верх декольте, спинка и низ декорированы кружевом. Сорочка украшена бантиком с подвеской.
    Состав:
</t>
    </r>
    <r>
      <rPr>
        <b/>
        <sz val="12"/>
        <color indexed="8"/>
        <rFont val="Arial"/>
        <family val="2"/>
        <charset val="204"/>
      </rPr>
      <t>70% натуральный шёлк, 25% полиэстер, 5% эластан</t>
    </r>
  </si>
  <si>
    <r>
      <t xml:space="preserve">
    Туника  </t>
    </r>
    <r>
      <rPr>
        <b/>
        <i/>
        <sz val="12"/>
        <color rgb="FF993366"/>
        <rFont val="Arial"/>
        <family val="2"/>
        <charset val="204"/>
      </rPr>
      <t xml:space="preserve">Mia-Amore </t>
    </r>
    <r>
      <rPr>
        <sz val="12"/>
        <color theme="1"/>
        <rFont val="Arial"/>
        <family val="2"/>
        <charset val="204"/>
      </rPr>
      <t>средней длины, свободного силуэта и с удлиненной линией плеча. Изделие выполнено из принтованной эластичной сетки с однотонной отделкой.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полиэстер</t>
    </r>
  </si>
  <si>
    <t>Джунгли</t>
  </si>
  <si>
    <r>
      <t xml:space="preserve">
    Короткая сорочка </t>
    </r>
    <r>
      <rPr>
        <b/>
        <i/>
        <sz val="12"/>
        <color rgb="FF993366"/>
        <rFont val="Arial"/>
        <family val="2"/>
        <charset val="204"/>
      </rPr>
      <t xml:space="preserve">Mia-Amore </t>
    </r>
    <r>
      <rPr>
        <sz val="12"/>
        <color theme="1"/>
        <rFont val="Arial"/>
        <family val="2"/>
        <charset val="204"/>
      </rPr>
      <t>с тонкими регулируемыми бретелями выполнена из искусственного однотонного шелка. Лиф сорочки украшен контрастным кантом и бантиком по центру.</t>
    </r>
    <r>
      <rPr>
        <sz val="12"/>
        <color indexed="8"/>
        <rFont val="Arial"/>
        <family val="2"/>
        <charset val="204"/>
      </rPr>
      <t xml:space="preserve">
    Состав:
</t>
    </r>
    <r>
      <rPr>
        <b/>
        <sz val="12"/>
        <color indexed="8"/>
        <rFont val="Arial"/>
        <family val="2"/>
        <charset val="204"/>
      </rPr>
      <t>100% полиэстер</t>
    </r>
  </si>
  <si>
    <r>
      <t xml:space="preserve">
   Комплект-тройка </t>
    </r>
    <r>
      <rPr>
        <b/>
        <i/>
        <sz val="12"/>
        <color rgb="FF993366"/>
        <rFont val="Arial"/>
        <family val="2"/>
        <charset val="204"/>
      </rPr>
      <t>Mia-Amore</t>
    </r>
    <r>
      <rPr>
        <sz val="12"/>
        <color theme="1"/>
        <rFont val="Arial"/>
        <family val="2"/>
        <charset val="204"/>
      </rPr>
      <t>, жакет и брюки выполнены из принтованного искусственного шелка, а топ из однотонного. Борт жакета с центральной застежкой на пуговицы, воротник, лиф топа отделаны декоративным кантиком. По бокам брюк расположены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полиэстер</t>
    </r>
  </si>
  <si>
    <r>
      <t xml:space="preserve">
   Двубортный халат </t>
    </r>
    <r>
      <rPr>
        <b/>
        <i/>
        <sz val="12"/>
        <color rgb="FF993366"/>
        <rFont val="Arial"/>
        <family val="2"/>
        <charset val="204"/>
      </rPr>
      <t>Mia-Amore</t>
    </r>
    <r>
      <rPr>
        <sz val="12"/>
        <color theme="1"/>
        <rFont val="Arial"/>
        <family val="2"/>
        <charset val="204"/>
      </rPr>
      <t xml:space="preserve"> с застежкой на пуговицы и с рукавами длиной 3/4, выполнен из однотонного искусственного шелка с отделкой в виде контрастных кантов. В боковых швах расположены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полиэстер</t>
    </r>
  </si>
  <si>
    <t>Аргента</t>
  </si>
  <si>
    <t>стальной</t>
  </si>
  <si>
    <r>
      <t xml:space="preserve">
    Элегантная длинная сорочка </t>
    </r>
    <r>
      <rPr>
        <b/>
        <i/>
        <sz val="12"/>
        <color rgb="FF993366"/>
        <rFont val="Arial Cyr"/>
        <charset val="204"/>
      </rPr>
      <t>Mia-Amore</t>
    </r>
    <r>
      <rPr>
        <sz val="12"/>
        <color theme="1"/>
        <rFont val="Arial Cyr"/>
        <charset val="204"/>
      </rPr>
      <t xml:space="preserve"> полуприлегающего силуэта на широких бретелях, без подреза под грудью, выполнена из принтованного смесового шелка. По низу расположены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</si>
  <si>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принтованного топа свободного силуэта и однотонных широких брюк-палаццо. Комплект выполнен из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</si>
  <si>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t xml:space="preserve">  Аргента</t>
  </si>
  <si>
    <t xml:space="preserve">  Джунгли</t>
  </si>
  <si>
    <r>
      <t xml:space="preserve">
    Комплект-тройка </t>
    </r>
    <r>
      <rPr>
        <b/>
        <i/>
        <sz val="12"/>
        <color indexed="25"/>
        <rFont val="Arial Cyr"/>
        <charset val="204"/>
      </rPr>
      <t xml:space="preserve">Mia-Amore </t>
    </r>
    <r>
      <rPr>
        <sz val="12"/>
        <color indexed="8"/>
        <rFont val="Arial Cyr"/>
        <charset val="204"/>
      </rPr>
      <t xml:space="preserve"> выполнен из смесового шёлка в сочетании с эффектной сеткой с цветами. Шорты и бра - из смесового шёлка. Короткий халат выполнен из смесового шёлка, эффектные расширяющиеся к низу рукава выполнены из мягкой сетки с объёмными цветами.
    Состав:
</t>
    </r>
    <r>
      <rPr>
        <b/>
        <sz val="12"/>
        <color indexed="8"/>
        <rFont val="Arial Cyr"/>
        <charset val="204"/>
      </rPr>
      <t>70% натуральный шелк, 25% полиэстер, 5% эластан</t>
    </r>
  </si>
  <si>
    <r>
      <t xml:space="preserve">
    Комплект-двойка </t>
    </r>
    <r>
      <rPr>
        <b/>
        <i/>
        <sz val="12"/>
        <color indexed="25"/>
        <rFont val="Arial Cyr"/>
        <charset val="204"/>
      </rPr>
      <t xml:space="preserve">Mia-Amore </t>
    </r>
    <r>
      <rPr>
        <sz val="12"/>
        <color indexed="8"/>
        <rFont val="Arial Cyr"/>
        <charset val="204"/>
      </rPr>
      <t xml:space="preserve">состоит из шорт и запашного жакета. Комплект выполнен из смесового шёлка в сочетании с эффектной сеткой с цветами. Брюки полностью отшиты из сетки, но внутри есть короткая подкладка из смесового атласа. Запашной жакет выполнен из смесового шёлка, эффектные расширяющиеся к низу рукава из мягкой сетки с объёмными цветами.
    Состав:
</t>
    </r>
    <r>
      <rPr>
        <b/>
        <sz val="12"/>
        <color indexed="8"/>
        <rFont val="Arial Cyr"/>
        <charset val="204"/>
      </rPr>
      <t>70% натуральный шелк, 25% полиэстер, 5% эластан</t>
    </r>
  </si>
  <si>
    <r>
      <t xml:space="preserve">
    Короткий халат </t>
    </r>
    <r>
      <rPr>
        <b/>
        <i/>
        <sz val="12"/>
        <color indexed="25"/>
        <rFont val="Arial Cyr"/>
        <charset val="204"/>
      </rPr>
      <t xml:space="preserve">Mia-Amore </t>
    </r>
    <r>
      <rPr>
        <sz val="12"/>
        <color indexed="8"/>
        <rFont val="Arial Cyr"/>
        <charset val="204"/>
      </rPr>
      <t xml:space="preserve">выполнен полностью из мягкой сетки с объёмными цветами. Халат украшают длинные расширяющиеся к низу рукава. Халат декорируется широким атласным пояс поясом.
    Состав:
</t>
    </r>
    <r>
      <rPr>
        <b/>
        <sz val="12"/>
        <color indexed="8"/>
        <rFont val="Arial Cyr"/>
        <charset val="204"/>
      </rPr>
      <t>70% натуральный шелк, 25% полиэстер, 5% эластан</t>
    </r>
  </si>
  <si>
    <r>
      <t xml:space="preserve"> 
    Короткая сорочка на тонких регулируемых бретелях </t>
    </r>
    <r>
      <rPr>
        <b/>
        <i/>
        <sz val="12"/>
        <color rgb="FF993366"/>
        <rFont val="Arial"/>
        <family val="2"/>
        <charset val="204"/>
      </rPr>
      <t>Mia-Amore</t>
    </r>
    <r>
      <rPr>
        <sz val="12"/>
        <color indexed="8"/>
        <rFont val="Arial"/>
        <family val="2"/>
        <charset val="204"/>
      </rPr>
      <t xml:space="preserve"> выполнена из трикотажного принтованного полотна. Лиф сорочки декорирован нежно-розовым кружевом, по центру бантик с подвеской.
    Состав:
</t>
    </r>
    <r>
      <rPr>
        <b/>
        <sz val="12"/>
        <color indexed="8"/>
        <rFont val="Arial"/>
        <family val="2"/>
        <charset val="204"/>
      </rPr>
      <t>95% вискоза, 5% эластан</t>
    </r>
  </si>
  <si>
    <r>
      <t xml:space="preserve">
    Комплект </t>
    </r>
    <r>
      <rPr>
        <b/>
        <i/>
        <sz val="12"/>
        <color rgb="FF993366"/>
        <rFont val="Arial Cyr"/>
        <charset val="204"/>
      </rPr>
      <t>Mia-Amore</t>
    </r>
    <r>
      <rPr>
        <b/>
        <i/>
        <sz val="12"/>
        <color indexed="25"/>
        <rFont val="Arial Cyr"/>
        <charset val="204"/>
      </rPr>
      <t xml:space="preserve"> </t>
    </r>
    <r>
      <rPr>
        <sz val="12"/>
        <color indexed="8"/>
        <rFont val="Arial Cyr"/>
        <charset val="204"/>
      </rPr>
      <t xml:space="preserve">состоит из топа и шорт. Топ на тонких бретелях, с центральной застежкой на пуговицы по центру, выполнен из однотонного атласа. Вырез и борта топа обработаны контрастным кантом. Шорты выполнены из принтованного атласа с однотонными манжетами. Контрастны кант расположен по линии притачивания манжет. По бокам обработаны карманы.
    Состав:
</t>
    </r>
    <r>
      <rPr>
        <b/>
        <sz val="12"/>
        <color indexed="8"/>
        <rFont val="Arial Cyr"/>
        <charset val="204"/>
      </rPr>
      <t>100% полиэстер</t>
    </r>
  </si>
  <si>
    <t xml:space="preserve">  Сальвадора</t>
  </si>
  <si>
    <t xml:space="preserve">  Сардиния</t>
  </si>
  <si>
    <t xml:space="preserve">  Тунис</t>
  </si>
  <si>
    <t xml:space="preserve">  Монтерей</t>
  </si>
  <si>
    <r>
      <t xml:space="preserve">
    Короткая туника</t>
    </r>
    <r>
      <rPr>
        <b/>
        <i/>
        <sz val="12"/>
        <color rgb="FF993366"/>
        <rFont val="Arial"/>
        <family val="2"/>
        <charset val="204"/>
      </rPr>
      <t xml:space="preserve"> Mia-Amore</t>
    </r>
    <r>
      <rPr>
        <sz val="12"/>
        <color theme="1"/>
        <rFont val="Arial"/>
        <family val="2"/>
        <charset val="204"/>
      </rPr>
      <t xml:space="preserve"> свободного силуэта с оборками. Вырез изделия украшен декоративной контрастной тесьмой. Туника выполнена из принтованной тканой вискозы.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</si>
  <si>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Cyr"/>
        <charset val="204"/>
      </rPr>
      <t>Mia-Amore</t>
    </r>
    <r>
      <rPr>
        <sz val="12"/>
        <color theme="1"/>
        <rFont val="Arial Cyr"/>
        <charset val="204"/>
      </rPr>
      <t xml:space="preserve"> брюки с блузкой выполнен из принтованной натуральной ткани. Блузка с удлинённым плечом, и круглым вырезом горловины, спереди выполнена из однотонного полотна, спинка принтованная, на груди декоративный принтованный кармашек. Комплект дополняют удобные брюки из принтованного полотна с кармашками.</t>
    </r>
    <r>
      <rPr>
        <sz val="12"/>
        <color indexed="8"/>
        <rFont val="Arial Cyr"/>
        <charset val="204"/>
      </rPr>
      <t xml:space="preserve">
    Состав:
</t>
    </r>
    <r>
      <rPr>
        <b/>
        <sz val="12"/>
        <color indexed="8"/>
        <rFont val="Arial Cyr"/>
        <charset val="204"/>
      </rPr>
      <t>58% натуральный шелк, 42% вискоза</t>
    </r>
  </si>
  <si>
    <r>
      <t xml:space="preserve">
    Комплект  </t>
    </r>
    <r>
      <rPr>
        <b/>
        <i/>
        <sz val="12"/>
        <color rgb="FF993366"/>
        <rFont val="Arial Cyr"/>
        <charset val="204"/>
      </rPr>
      <t>Mia-Amore</t>
    </r>
    <r>
      <rPr>
        <sz val="12"/>
        <color theme="1"/>
        <rFont val="Arial Cyr"/>
        <charset val="204"/>
      </rPr>
      <t xml:space="preserve"> из принтованной натуральной ткани. Комплект брюки с блузкой на пуговицах и с длинными рукавами, по краю и по низу рукавов выполнена однотонная контрастная отделка. Брюки свободного силуэта из принтованного с однотонными лампасами.</t>
    </r>
    <r>
      <rPr>
        <sz val="12"/>
        <color indexed="8"/>
        <rFont val="Arial Cyr"/>
        <charset val="204"/>
      </rPr>
      <t xml:space="preserve">
    Состав:
</t>
    </r>
    <r>
      <rPr>
        <b/>
        <sz val="12"/>
        <color indexed="8"/>
        <rFont val="Arial Cyr"/>
        <charset val="204"/>
      </rPr>
      <t>58% натуральный шелк, 42% вискоза</t>
    </r>
  </si>
  <si>
    <r>
      <t xml:space="preserve">
    Комплект с брюками и жакетом</t>
    </r>
    <r>
      <rPr>
        <b/>
        <i/>
        <sz val="12"/>
        <color rgb="FF993366"/>
        <rFont val="Arial Cyr"/>
        <charset val="204"/>
      </rPr>
      <t xml:space="preserve"> Mia-Amore </t>
    </r>
    <r>
      <rPr>
        <sz val="12"/>
        <color theme="1"/>
        <rFont val="Arial Cyr"/>
        <charset val="204"/>
      </rPr>
      <t>выполнен из смесового шёлка. Брюки с боковыми разрезами отделаны по низу кружевом. Жакет запашной с завязкой в виде широкого пояса. Вырез горловины спереди также декорирован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</si>
  <si>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Минималистическая классическая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однотонного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</si>
  <si>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t>шоколад</t>
  </si>
  <si>
    <r>
      <t xml:space="preserve">
    Комплект-тройка </t>
    </r>
    <r>
      <rPr>
        <b/>
        <i/>
        <sz val="12"/>
        <color rgb="FF993366"/>
        <rFont val="Arial"/>
        <family val="2"/>
        <charset val="204"/>
      </rPr>
      <t>Mia-Amore</t>
    </r>
    <r>
      <rPr>
        <sz val="12"/>
        <color theme="1"/>
        <rFont val="Arial"/>
        <family val="2"/>
        <charset val="204"/>
      </rPr>
      <t xml:space="preserve"> состоит из двубортного жакета, брюк и топа на тонких бретелях. Выполнен из двух видов принтованного смесового шелка с отделкой в виде контрастных кантов. По бокам брюк расположены карманы. Линию талии можно подчеркнуть за счет пояса.</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</si>
  <si>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Туника </t>
    </r>
    <r>
      <rPr>
        <b/>
        <i/>
        <sz val="12"/>
        <color rgb="FF993366"/>
        <rFont val="Arial"/>
        <family val="2"/>
        <charset val="204"/>
      </rPr>
      <t>Mia-Amore</t>
    </r>
    <r>
      <rPr>
        <sz val="12"/>
        <color theme="1"/>
        <rFont val="Arial"/>
        <family val="2"/>
        <charset val="204"/>
      </rPr>
      <t xml:space="preserve"> средней длины, свободного силуэта и с широкими рукавами, выполнена из смесового шелка с купонным принтом. По бокам расположены разрезы. В боковых швах расположены карманы. Линию талии можно подчеркнуть за счет пояса.</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</si>
  <si>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без подреза под грудью, выполнена из смесового шелка с купонным принтом и отделкой в виде контрастных кантов. По бокам расположены разрезы. Декор - двухцветный атласный бантик с подвеской по центру выреза.</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</si>
  <si>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и шорт. Комплект выполнен из двух видов тканой вискозы: принтованной и однотонной. По бокам шорт расположены карманы. Низ шорт обработан контрастным кантом.
</t>
    </r>
    <r>
      <rPr>
        <sz val="12"/>
        <color indexed="8"/>
        <rFont val="Arial"/>
        <family val="2"/>
        <charset val="204"/>
      </rPr>
      <t xml:space="preserve">    Состав:
</t>
    </r>
    <r>
      <rPr>
        <b/>
        <sz val="12"/>
        <color indexed="8"/>
        <rFont val="Arial"/>
        <family val="2"/>
        <charset val="204"/>
      </rPr>
      <t>100% вискоза</t>
    </r>
  </si>
  <si>
    <t>Леана</t>
  </si>
  <si>
    <r>
      <t xml:space="preserve">
    Короткая сорочка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на тонких бретелях, выполнена из тканой принтованной вискозы с шелком. По бокам обработаны разрезы для свободы движения.</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</si>
  <si>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Классическая короткая сорочка </t>
    </r>
    <r>
      <rPr>
        <b/>
        <i/>
        <sz val="12"/>
        <color rgb="FF993366"/>
        <rFont val="Arial"/>
        <family val="2"/>
        <charset val="204"/>
      </rPr>
      <t>Mia-Amore</t>
    </r>
    <r>
      <rPr>
        <sz val="12"/>
        <color theme="1"/>
        <rFont val="Arial"/>
        <family val="2"/>
        <charset val="204"/>
      </rPr>
      <t xml:space="preserve"> без подреза на тонких регулируемых бретелях выполнена из принтованного вискозного полотна. Полочку сорочки украшает планка с декоративными пуговицами.</t>
    </r>
    <r>
      <rPr>
        <sz val="12"/>
        <color indexed="8"/>
        <rFont val="Arial"/>
        <family val="2"/>
        <charset val="204"/>
      </rPr>
      <t xml:space="preserve">
    Состав:
 </t>
    </r>
    <r>
      <rPr>
        <b/>
        <sz val="12"/>
        <color indexed="8"/>
        <rFont val="Arial"/>
        <family val="2"/>
        <charset val="204"/>
      </rPr>
      <t>100% вискоза</t>
    </r>
  </si>
  <si>
    <r>
      <t xml:space="preserve">
    Комплект</t>
    </r>
    <r>
      <rPr>
        <b/>
        <i/>
        <sz val="12"/>
        <color rgb="FF993366"/>
        <rFont val="Arial"/>
        <family val="2"/>
        <charset val="204"/>
      </rPr>
      <t xml:space="preserve"> Mia-Amore</t>
    </r>
    <r>
      <rPr>
        <sz val="12"/>
        <color theme="1"/>
        <rFont val="Arial"/>
        <family val="2"/>
        <charset val="204"/>
      </rPr>
      <t xml:space="preserve"> состоит из рубашки с застёжкой на пуговицы с длинными рукавами и брюк свободного силуэта, выполнен из принтованного вискозного полотна. Комфортная рубашка свободного силуэта с длинными рукавами и разрезами по бокам. Свободные брюки на эластичном поясе с боковыми кармашками.</t>
    </r>
    <r>
      <rPr>
        <sz val="12"/>
        <color indexed="8"/>
        <rFont val="Arial"/>
        <family val="2"/>
        <charset val="204"/>
      </rPr>
      <t xml:space="preserve">
    Состав:
 </t>
    </r>
    <r>
      <rPr>
        <b/>
        <sz val="12"/>
        <color indexed="8"/>
        <rFont val="Arial"/>
        <family val="2"/>
        <charset val="204"/>
      </rPr>
      <t>100% вискоза</t>
    </r>
  </si>
  <si>
    <r>
      <t xml:space="preserve">
   Домашнее платье</t>
    </r>
    <r>
      <rPr>
        <b/>
        <i/>
        <sz val="12"/>
        <color rgb="FF993366"/>
        <rFont val="Arial"/>
        <family val="2"/>
        <charset val="204"/>
      </rPr>
      <t xml:space="preserve"> Mia-Amore</t>
    </r>
    <r>
      <rPr>
        <sz val="12"/>
        <color theme="1"/>
        <rFont val="Arial"/>
        <family val="2"/>
        <charset val="204"/>
      </rPr>
      <t xml:space="preserve"> А-силуэта, с открытыми плечами выполнено из однотонного вискозного полотна. Спереди у платья выполнены удобные большие карманы.</t>
    </r>
    <r>
      <rPr>
        <sz val="12"/>
        <color indexed="8"/>
        <rFont val="Arial"/>
        <family val="2"/>
        <charset val="204"/>
      </rPr>
      <t xml:space="preserve">
    Состав:
 </t>
    </r>
    <r>
      <rPr>
        <b/>
        <sz val="12"/>
        <color indexed="8"/>
        <rFont val="Arial"/>
        <family val="2"/>
        <charset val="204"/>
      </rPr>
      <t>100% вискоза</t>
    </r>
  </si>
  <si>
    <r>
      <t xml:space="preserve">
   Классическая короткая сорочка</t>
    </r>
    <r>
      <rPr>
        <b/>
        <i/>
        <sz val="12"/>
        <color rgb="FF993366"/>
        <rFont val="Arial"/>
        <family val="2"/>
        <charset val="204"/>
      </rPr>
      <t xml:space="preserve"> Mia-Amore</t>
    </r>
    <r>
      <rPr>
        <sz val="12"/>
        <color theme="1"/>
        <rFont val="Arial"/>
        <family val="2"/>
        <charset val="204"/>
      </rPr>
      <t xml:space="preserve"> без подреза на тонких регулируемых бретелях выполнена из принтованного вискозного полотна. Полочку сорочки украшает планка с декоративными пуговица</t>
    </r>
    <r>
      <rPr>
        <sz val="12"/>
        <color indexed="8"/>
        <rFont val="Arial"/>
        <family val="2"/>
        <charset val="204"/>
      </rPr>
      <t xml:space="preserve">
    Состав:
 </t>
    </r>
    <r>
      <rPr>
        <b/>
        <sz val="12"/>
        <color indexed="8"/>
        <rFont val="Arial"/>
        <family val="2"/>
        <charset val="204"/>
      </rPr>
      <t>100% вискоза</t>
    </r>
  </si>
  <si>
    <t>Эльмира</t>
  </si>
  <si>
    <r>
      <t xml:space="preserve">
    Короткая сорочка </t>
    </r>
    <r>
      <rPr>
        <b/>
        <i/>
        <sz val="12"/>
        <color rgb="FF993366"/>
        <rFont val="Arial Cyr"/>
        <charset val="204"/>
      </rPr>
      <t xml:space="preserve">Mia-Amore </t>
    </r>
    <r>
      <rPr>
        <sz val="12"/>
        <color theme="1"/>
        <rFont val="Arial Cyr"/>
        <charset val="204"/>
      </rPr>
      <t>на тонких бретелях без подреза под грудью выполнена из принтованного смесового полотна.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</si>
  <si>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Mia-Amore</t>
    </r>
    <r>
      <rPr>
        <sz val="12"/>
        <color theme="1"/>
        <rFont val="Arial Cyr"/>
        <charset val="204"/>
      </rPr>
      <t xml:space="preserve"> выполнена из принтованного смесового полотна. Сорочка приталенная, расклешенная к низу, с двумя рельефными линиями спереди и сзади, для придания еще большей женственности силуэту. Расклешенные рукава-реглан длиной ¾. Спереди горловину украшает отделка в виде золотистого канта.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</si>
  <si>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Брючный комплект </t>
    </r>
    <r>
      <rPr>
        <b/>
        <i/>
        <sz val="12"/>
        <color rgb="FF993366"/>
        <rFont val="Arial Cyr"/>
        <charset val="204"/>
      </rPr>
      <t>Mia-Amore</t>
    </r>
    <r>
      <rPr>
        <sz val="12"/>
        <color theme="1"/>
        <rFont val="Arial Cyr"/>
        <charset val="204"/>
      </rPr>
      <t xml:space="preserve"> из принтованного смесового полотна. Состоит из жакета и брюк. Жакет на пуговицах, с рукавами длиной 7/8, на рукаве широкие притачные манжеты. Брюки длинные, с карманами в боковых швах, низ брюк с широкими притачными манжетами. Жакет и брюки декорированы отделкой в виде канта. Комплект дополнен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</si>
  <si>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Cyr"/>
        <charset val="204"/>
      </rPr>
      <t xml:space="preserve">Mia-Amore </t>
    </r>
    <r>
      <rPr>
        <sz val="12"/>
        <color theme="1"/>
        <rFont val="Arial Cyr"/>
        <charset val="204"/>
      </rPr>
      <t>выполнен из принтованного смесового полотна. Борта халата и притачные манжеты на длинных рукавах выполнены из однотонного смесового шелка с кантом золотистого оттенка. В комплекте идет пояс.</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</si>
  <si>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выполнен из принтованного смесового полотна. Низ рукавов, планка бортов отделаны золотым кантом. Халат запахивается на пояс, в боковых швах есть карманы.</t>
    </r>
    <r>
      <rPr>
        <sz val="12"/>
        <color indexed="8"/>
        <rFont val="Arial Cyr"/>
        <charset val="204"/>
      </rPr>
      <t xml:space="preserve">
    Состав:
</t>
    </r>
    <r>
      <rPr>
        <b/>
        <sz val="12"/>
        <color indexed="8"/>
        <rFont val="Arial Cyr"/>
        <charset val="204"/>
      </rPr>
      <t>70% натуральный шелк, 25% полиэстер, 5% эластан</t>
    </r>
  </si>
  <si>
    <t xml:space="preserve">  Мэри</t>
  </si>
  <si>
    <t xml:space="preserve">  Персея</t>
  </si>
  <si>
    <t xml:space="preserve">  Эльмира</t>
  </si>
  <si>
    <t xml:space="preserve">  Элиссон</t>
  </si>
  <si>
    <t>Элиссон</t>
  </si>
  <si>
    <r>
      <t xml:space="preserve">
    Роскошный короткий запашной халат </t>
    </r>
    <r>
      <rPr>
        <b/>
        <i/>
        <sz val="12"/>
        <color rgb="FF993366"/>
        <rFont val="Arial"/>
        <family val="2"/>
        <charset val="204"/>
      </rPr>
      <t>Mia-Amore</t>
    </r>
    <r>
      <rPr>
        <sz val="12"/>
        <color theme="1"/>
        <rFont val="Arial"/>
        <family val="2"/>
        <charset val="204"/>
      </rPr>
      <t xml:space="preserve"> с рукавами длиной ¾ выполнен из принтованного смесового шёлка. Низ рукавов декорирован ажурным кружевом, по борту халата расположены обтачки, детали дополнительно декорированы контрастным кантиком. Халат комплектуется поясом, в боковых швах карманы.</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</si>
  <si>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Короткая туника </t>
    </r>
    <r>
      <rPr>
        <b/>
        <i/>
        <sz val="12"/>
        <color rgb="FF993366"/>
        <rFont val="Arial"/>
        <family val="2"/>
        <charset val="204"/>
      </rPr>
      <t>Mia-Amore</t>
    </r>
    <r>
      <rPr>
        <sz val="12"/>
        <color theme="1"/>
        <rFont val="Arial"/>
        <family val="2"/>
        <charset val="204"/>
      </rPr>
      <t xml:space="preserve"> с короткими рукавами выполнена из принтованного смесового шёлка. Горловина туники украшена ажурным кружевом. По бокам туники есть удобные разрезы. В боковых швах туники есть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</si>
  <si>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Туника </t>
    </r>
    <r>
      <rPr>
        <b/>
        <i/>
        <sz val="12"/>
        <color rgb="FF993366"/>
        <rFont val="Arial"/>
        <family val="2"/>
        <charset val="204"/>
      </rPr>
      <t>Mia-Amore</t>
    </r>
    <r>
      <rPr>
        <sz val="12"/>
        <color theme="1"/>
        <rFont val="Arial"/>
        <family val="2"/>
        <charset val="204"/>
      </rPr>
      <t xml:space="preserve"> свободного кроя длиной до колен с цельнокроеными длинными рукавами выполнена из принтованного смесового шелка. Округлый вырез горловины и низ рукавов обработаны обтачками. Туника комплектуется поясом,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</si>
  <si>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Длинный халат </t>
    </r>
    <r>
      <rPr>
        <b/>
        <i/>
        <sz val="12"/>
        <color rgb="FF993366"/>
        <rFont val="Arial"/>
        <family val="2"/>
        <charset val="204"/>
      </rPr>
      <t>Mia-Amore</t>
    </r>
    <r>
      <rPr>
        <sz val="12"/>
        <color theme="1"/>
        <rFont val="Arial"/>
        <family val="2"/>
        <charset val="204"/>
      </rPr>
      <t xml:space="preserve"> выполнен из принтованного смесового шелка. Ажурное кружево расположено по низу рукавов, борт халат отделан атласным узким кантиком.</t>
    </r>
    <r>
      <rPr>
        <sz val="12"/>
        <color indexed="8"/>
        <rFont val="Arial"/>
        <family val="2"/>
        <charset val="204"/>
      </rPr>
      <t xml:space="preserve">
    Состав:
</t>
    </r>
    <r>
      <rPr>
        <b/>
        <sz val="12"/>
        <color indexed="8"/>
        <rFont val="Arial"/>
        <family val="2"/>
        <charset val="204"/>
      </rPr>
      <t>70% натуральный шёлк, 25% полиэстер, 5% эластан</t>
    </r>
  </si>
  <si>
    <t xml:space="preserve">  Капучино</t>
  </si>
  <si>
    <t>Капучино</t>
  </si>
  <si>
    <r>
      <t xml:space="preserve">
    Классическая короткая сорочка с подрезом </t>
    </r>
    <r>
      <rPr>
        <b/>
        <i/>
        <sz val="12"/>
        <color rgb="FF993366"/>
        <rFont val="Arial"/>
        <family val="2"/>
        <charset val="204"/>
      </rPr>
      <t xml:space="preserve">Mia-Amore </t>
    </r>
    <r>
      <rPr>
        <sz val="12"/>
        <color theme="1"/>
        <rFont val="Arial"/>
        <family val="2"/>
        <charset val="204"/>
      </rPr>
      <t>из смесового шелкового полотна с отделкой из вышивного кружева молочного цвета.</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</si>
  <si>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Классическая короткая сорочка с вытачкой </t>
    </r>
    <r>
      <rPr>
        <b/>
        <i/>
        <sz val="12"/>
        <color rgb="FF993366"/>
        <rFont val="Arial"/>
        <family val="2"/>
        <charset val="204"/>
      </rPr>
      <t xml:space="preserve">Mia-Amore </t>
    </r>
    <r>
      <rPr>
        <sz val="12"/>
        <color theme="1"/>
        <rFont val="Arial"/>
        <family val="2"/>
        <charset val="204"/>
      </rPr>
      <t xml:space="preserve">из смесового шелкового полотна с отделкой из вышивного кружева молочного цвета. </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</si>
  <si>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Короткий халат </t>
    </r>
    <r>
      <rPr>
        <b/>
        <i/>
        <sz val="12"/>
        <color rgb="FF993366"/>
        <rFont val="Arial"/>
        <family val="2"/>
        <charset val="204"/>
      </rPr>
      <t xml:space="preserve">Mia-Amore </t>
    </r>
    <r>
      <rPr>
        <sz val="12"/>
        <color theme="1"/>
        <rFont val="Arial"/>
        <family val="2"/>
        <charset val="204"/>
      </rPr>
      <t>из смесового шелкового полотна с отделкой по рукавам из вышивного кружева молочного цвета.</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</si>
  <si>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Короткий халат – кимоно </t>
    </r>
    <r>
      <rPr>
        <b/>
        <i/>
        <sz val="12"/>
        <color rgb="FF993366"/>
        <rFont val="Arial"/>
        <family val="2"/>
        <charset val="204"/>
      </rPr>
      <t>Mia-Amore</t>
    </r>
    <r>
      <rPr>
        <sz val="12"/>
        <color theme="1"/>
        <rFont val="Arial"/>
        <family val="2"/>
        <charset val="204"/>
      </rPr>
      <t xml:space="preserve"> выполнен из тканной принтованной вискозы в сочетании с изысканным кружевом. Рукава ¾, низ рукавов изящно декорирован роскошной вышивкой на тюле. Борта халата украшены тонкими кантами. В комплекте пояс с кисточками.</t>
    </r>
    <r>
      <rPr>
        <sz val="12"/>
        <color indexed="8"/>
        <rFont val="Arial"/>
        <family val="2"/>
        <charset val="204"/>
      </rPr>
      <t xml:space="preserve">
    Состав:
</t>
    </r>
    <r>
      <rPr>
        <b/>
        <sz val="12"/>
        <color indexed="8"/>
        <rFont val="Arial"/>
        <family val="2"/>
        <charset val="204"/>
      </rPr>
      <t>100% вискоза</t>
    </r>
  </si>
  <si>
    <t xml:space="preserve">  Эдем</t>
  </si>
  <si>
    <t>Эдем</t>
  </si>
  <si>
    <r>
      <t xml:space="preserve">
    Комплект </t>
    </r>
    <r>
      <rPr>
        <b/>
        <i/>
        <sz val="12"/>
        <color rgb="FF993366"/>
        <rFont val="Arial"/>
        <family val="2"/>
        <charset val="204"/>
      </rPr>
      <t>Mia-Amore</t>
    </r>
    <r>
      <rPr>
        <sz val="12"/>
        <color theme="1"/>
        <rFont val="Arial"/>
        <family val="2"/>
        <charset val="204"/>
      </rPr>
      <t xml:space="preserve"> состоит из топа и шорт, выполнен из смесовой ткани с эффектом объемного 3D-рисунка. Ажурное кружево расположено по вырезу топа и низу шорт. Декор – атласный цветок.</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</si>
  <si>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Туника </t>
    </r>
    <r>
      <rPr>
        <b/>
        <i/>
        <sz val="12"/>
        <color rgb="FF993366"/>
        <rFont val="Arial"/>
        <family val="2"/>
        <charset val="204"/>
      </rPr>
      <t>Mia-Amore</t>
    </r>
    <r>
      <rPr>
        <sz val="12"/>
        <color theme="1"/>
        <rFont val="Arial"/>
        <family val="2"/>
        <charset val="204"/>
      </rPr>
      <t xml:space="preserve"> свободного силуэта с коротким рукавом-реглан, выполнена из смесовой ткани. По бокам обработаны разрезы. Декор – атласный цветок.</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</si>
  <si>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Длинная классическая сорочка </t>
    </r>
    <r>
      <rPr>
        <b/>
        <i/>
        <sz val="12"/>
        <color rgb="FF993366"/>
        <rFont val="Arial"/>
        <family val="2"/>
        <charset val="204"/>
      </rPr>
      <t>Mia-Amore</t>
    </r>
    <r>
      <rPr>
        <sz val="12"/>
        <color theme="1"/>
        <rFont val="Arial"/>
        <family val="2"/>
        <charset val="204"/>
      </rPr>
      <t xml:space="preserve"> из смесовой ткани с эффектом объемного 3D-рисунка. Ажурное кружево расположено по вырезу сорочки. Декор – атласный цветок.</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</si>
  <si>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family val="2"/>
        <charset val="204"/>
      </rPr>
      <t>Mia-Amore</t>
    </r>
    <r>
      <rPr>
        <sz val="12"/>
        <color theme="1"/>
        <rFont val="Arial"/>
        <family val="2"/>
        <charset val="204"/>
      </rPr>
      <t xml:space="preserve"> состоит из жакета с коротким рукавом и брюк. Выполнен из смесовой ткани с эффектом объемного 3D-рисунка. Однотонным атласом обработаны манжеты рукавов и лацканы воротника жакета. По бокам брюк расположены карманы.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</si>
  <si>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без подреза под грудью, выполнена из смесовой ткани с эффектом объемного 3D-рисунка. Ажурное кружево расположено по вырезу сорочки. Декор – атласный цветок по центру.</t>
    </r>
    <r>
      <rPr>
        <sz val="12"/>
        <color indexed="8"/>
        <rFont val="Arial"/>
        <family val="2"/>
        <charset val="204"/>
      </rPr>
      <t xml:space="preserve">
    Состав:
</t>
    </r>
    <r>
      <rPr>
        <b/>
        <sz val="12"/>
        <color indexed="8"/>
        <rFont val="Arial"/>
        <family val="2"/>
        <charset val="204"/>
      </rPr>
      <t>70% натуральный шелк, 25% полиэстер, 5% эластан</t>
    </r>
  </si>
  <si>
    <t xml:space="preserve">  Эдита</t>
  </si>
  <si>
    <t>Эдита</t>
  </si>
  <si>
    <r>
      <t xml:space="preserve">
    Романтичная короткая сорочка </t>
    </r>
    <r>
      <rPr>
        <b/>
        <i/>
        <sz val="12"/>
        <color rgb="FF993366"/>
        <rFont val="Arial"/>
        <family val="2"/>
        <charset val="204"/>
      </rPr>
      <t>Mia-Amore</t>
    </r>
    <r>
      <rPr>
        <sz val="12"/>
        <color theme="1"/>
        <rFont val="Arial"/>
        <family val="2"/>
        <charset val="204"/>
      </rPr>
      <t xml:space="preserve"> с отрезными чашками и на тонких бретелях, выполнена из смесового однотонного шелка. Кружевные вставки украшают вырез полочки и спинки, а также боковые части сорочки. Декор - атласный бантик с искрящейся подвеской, расположенный по центру выреза сорочки.</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</si>
  <si>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family val="2"/>
        <charset val="204"/>
      </rPr>
      <t>Mia-Amore</t>
    </r>
    <r>
      <rPr>
        <sz val="12"/>
        <color theme="1"/>
        <rFont val="Arial"/>
        <family val="2"/>
        <charset val="204"/>
      </rPr>
      <t xml:space="preserve"> состоит из кружевного кроп-топа на тонких бретелях и шорт из смесового однотонного шелка со вставками из французского кружева по бокам. Декор - атласный бантик с искрящейся подвеской, расположенный по центру выреза топа.</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</si>
  <si>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Игривый комбидресс </t>
    </r>
    <r>
      <rPr>
        <b/>
        <i/>
        <sz val="12"/>
        <color rgb="FF993366"/>
        <rFont val="Arial"/>
        <family val="2"/>
        <charset val="204"/>
      </rPr>
      <t>Mia-Amore</t>
    </r>
    <r>
      <rPr>
        <sz val="12"/>
        <color theme="1"/>
        <rFont val="Arial"/>
        <family val="2"/>
        <charset val="204"/>
      </rPr>
      <t xml:space="preserve"> на тонких бретелях и центральной застежкой на пуговицы, выполнен из смесового однотонного шелка. Вставки из французского кружева украшают вырез, боковые части и верх спинки комбидресса.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</si>
  <si>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family val="2"/>
        <charset val="204"/>
      </rPr>
      <t>Mia-Amore</t>
    </r>
    <r>
      <rPr>
        <sz val="12"/>
        <color theme="1"/>
        <rFont val="Arial"/>
        <family val="2"/>
        <charset val="204"/>
      </rPr>
      <t xml:space="preserve"> состоит из двубортного жакета с рукавом ¾ и брюк. Выполнен из однотонного смесового шелка со вставками из французского кружева расположенными по кокеткам полочек и спинки, а также по низу рукавов. По бокам брюк обработаны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70% натуральный шелк, 25% полиэстер, 5% эластан</t>
    </r>
  </si>
  <si>
    <t xml:space="preserve">  Элейн</t>
  </si>
  <si>
    <t>Элейн</t>
  </si>
  <si>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без подреза под грудью. Выполнена из тканой принтованной вискозы. Вырез подчеркнут белым кантом.</t>
    </r>
    <r>
      <rPr>
        <sz val="12"/>
        <color indexed="8"/>
        <rFont val="Arial"/>
        <family val="2"/>
        <charset val="204"/>
      </rPr>
      <t xml:space="preserve">
    Состав:
</t>
    </r>
    <r>
      <rPr>
        <b/>
        <sz val="12"/>
        <color indexed="8"/>
        <rFont val="Arial"/>
        <family val="2"/>
        <charset val="204"/>
      </rPr>
      <t>100% хлопок</t>
    </r>
  </si>
  <si>
    <t>серебристый</t>
  </si>
  <si>
    <t xml:space="preserve">  Эстер</t>
  </si>
  <si>
    <t>Эстер</t>
  </si>
  <si>
    <r>
      <t xml:space="preserve">
    Сексуальная короткая сорочка </t>
    </r>
    <r>
      <rPr>
        <b/>
        <i/>
        <sz val="12"/>
        <color rgb="FF993366"/>
        <rFont val="Arial"/>
        <family val="2"/>
        <charset val="204"/>
      </rPr>
      <t xml:space="preserve">Mia-Amore </t>
    </r>
    <r>
      <rPr>
        <sz val="12"/>
        <color theme="1"/>
        <rFont val="Arial"/>
        <family val="2"/>
        <charset val="204"/>
      </rPr>
      <t xml:space="preserve">на тонких атласных бретелях без подреза под грудью, выполнена полностью из ажурного французского кружева. По центру выреза сорочки расположен атласный бантики с подвеской.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</si>
  <si>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 xml:space="preserve">Mia-Amore </t>
    </r>
    <r>
      <rPr>
        <sz val="12"/>
        <color theme="1"/>
        <rFont val="Arial"/>
        <family val="2"/>
        <charset val="204"/>
      </rPr>
      <t xml:space="preserve">на тонких бретелях без подреза под грудью, выполнена из однотонного искусственного атласного шелка с кружевными вставками по бокам и верху спинки. По центру выреза сорочки расположен атласный бантики с подвеской.
 </t>
    </r>
    <r>
      <rPr>
        <sz val="12"/>
        <color indexed="8"/>
        <rFont val="Arial"/>
        <family val="2"/>
        <charset val="204"/>
      </rPr>
      <t xml:space="preserve">   Состав:
</t>
    </r>
    <r>
      <rPr>
        <b/>
        <sz val="12"/>
        <color indexed="8"/>
        <rFont val="Arial"/>
        <family val="2"/>
        <charset val="204"/>
      </rPr>
      <t>100% полиэстер</t>
    </r>
  </si>
  <si>
    <r>
      <t xml:space="preserve">
    Соблазнительный комплект </t>
    </r>
    <r>
      <rPr>
        <b/>
        <i/>
        <sz val="12"/>
        <color rgb="FF993366"/>
        <rFont val="Arial"/>
        <family val="2"/>
        <charset val="204"/>
      </rPr>
      <t xml:space="preserve">Mia-Amore, </t>
    </r>
    <r>
      <rPr>
        <sz val="12"/>
        <color theme="1"/>
        <rFont val="Arial"/>
        <family val="2"/>
        <charset val="204"/>
      </rPr>
      <t xml:space="preserve"> который состоит из атласного топа на тонких бретелях с полностью кружевной спинкой и атласных шорт, с кружевными вставками по бокам.
 </t>
    </r>
    <r>
      <rPr>
        <sz val="12"/>
        <color indexed="8"/>
        <rFont val="Arial"/>
        <family val="2"/>
        <charset val="204"/>
      </rPr>
      <t xml:space="preserve">   Состав:
</t>
    </r>
    <r>
      <rPr>
        <b/>
        <sz val="12"/>
        <color indexed="8"/>
        <rFont val="Arial"/>
        <family val="2"/>
        <charset val="204"/>
      </rPr>
      <t>100% полиэстер</t>
    </r>
  </si>
  <si>
    <r>
      <t xml:space="preserve">
    Элегантный комплект тройка </t>
    </r>
    <r>
      <rPr>
        <b/>
        <i/>
        <sz val="12"/>
        <color rgb="FF993366"/>
        <rFont val="Arial"/>
        <family val="2"/>
        <charset val="204"/>
      </rPr>
      <t>Mia-Amore</t>
    </r>
    <r>
      <rPr>
        <sz val="12"/>
        <color theme="1"/>
        <rFont val="Arial"/>
        <family val="2"/>
        <charset val="204"/>
      </rPr>
      <t xml:space="preserve">, который состоит: из кружевного запашного жакета с длинным рукавом и атласной отделкой по бортам, атласного топа на тонких бретелях с кружевной спинкой и широких атласных брюк на широком поясе. Линию талии можно подчеркнуть широким атласным поясом, который идет в комплекте.
 </t>
    </r>
    <r>
      <rPr>
        <sz val="12"/>
        <color indexed="8"/>
        <rFont val="Arial"/>
        <family val="2"/>
        <charset val="204"/>
      </rPr>
      <t xml:space="preserve">   Состав:
</t>
    </r>
    <r>
      <rPr>
        <b/>
        <sz val="12"/>
        <color indexed="8"/>
        <rFont val="Arial"/>
        <family val="2"/>
        <charset val="204"/>
      </rPr>
      <t>100% полиэстер</t>
    </r>
  </si>
  <si>
    <r>
      <t xml:space="preserve">
   Элегантный комплект-двойка </t>
    </r>
    <r>
      <rPr>
        <b/>
        <i/>
        <sz val="12"/>
        <color rgb="FF993366"/>
        <rFont val="Arial"/>
        <family val="2"/>
        <charset val="204"/>
      </rPr>
      <t>Mia-Amore</t>
    </r>
    <r>
      <rPr>
        <sz val="12"/>
        <color theme="1"/>
        <rFont val="Arial"/>
        <family val="2"/>
        <charset val="204"/>
      </rPr>
      <t xml:space="preserve"> из смесового шелкового полотна с изящным принтом, состоит из жакета на пуговицах и брюк, по краю борта и рукавов жакета – контрастный атласный кант, на груди маленький декоративный кармашек.</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</si>
  <si>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Рубашка </t>
    </r>
    <r>
      <rPr>
        <b/>
        <i/>
        <sz val="12"/>
        <color rgb="FF993366"/>
        <rFont val="Arial"/>
        <family val="2"/>
        <charset val="204"/>
      </rPr>
      <t>Mia-Amore</t>
    </r>
    <r>
      <rPr>
        <sz val="12"/>
        <color theme="1"/>
        <rFont val="Arial"/>
        <family val="2"/>
        <charset val="204"/>
      </rPr>
      <t xml:space="preserve"> свободного силуэта с длинным рукавом и фигурным низом. Изделие выполнено из тканой принтованной вискозы. В боковых швах рубашки расположены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вискоза</t>
    </r>
  </si>
  <si>
    <r>
      <t xml:space="preserve">
   Элегантная длинная сорочка </t>
    </r>
    <r>
      <rPr>
        <b/>
        <i/>
        <sz val="12"/>
        <color rgb="FF993366"/>
        <rFont val="Arial Cyr"/>
        <charset val="204"/>
      </rPr>
      <t>Mia-Amore</t>
    </r>
    <r>
      <rPr>
        <sz val="12"/>
        <color theme="1"/>
        <rFont val="Arial Cyr"/>
        <charset val="204"/>
      </rPr>
      <t xml:space="preserve"> с регулируемым бретелями и с эффектным вырезом на спинке. Вырез на спинке декорирован эластичным ажурным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</si>
  <si>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двубортный халат </t>
    </r>
    <r>
      <rPr>
        <b/>
        <i/>
        <sz val="12"/>
        <color rgb="FF993366"/>
        <rFont val="Arial"/>
        <family val="2"/>
        <charset val="204"/>
      </rPr>
      <t>Mia-Amore</t>
    </r>
    <r>
      <rPr>
        <sz val="12"/>
        <color theme="1"/>
        <rFont val="Arial"/>
        <family val="2"/>
        <charset val="204"/>
      </rPr>
      <t xml:space="preserve"> с широкими рукавами длиной ¾ и шалевым воротником. Выполнен из смесового шелка с купонным принтом, с отделкой тканью компаньоном и контрастными кантами. По бокам расположены карманы. Линию талии можно подчеркнуть за счет пояса.</t>
    </r>
    <r>
      <rPr>
        <sz val="12"/>
        <color indexed="8"/>
        <rFont val="Arial"/>
        <family val="2"/>
        <charset val="204"/>
      </rPr>
      <t xml:space="preserve">
    Состав:
</t>
    </r>
    <r>
      <rPr>
        <b/>
        <sz val="12"/>
        <color indexed="8"/>
        <rFont val="Arial"/>
        <family val="2"/>
        <charset val="204"/>
      </rPr>
      <t>70% натуральный шелк, 25% полиэстер, 5% эластан</t>
    </r>
  </si>
  <si>
    <t xml:space="preserve">  Юнона</t>
  </si>
  <si>
    <t>Юнона</t>
  </si>
  <si>
    <r>
      <t xml:space="preserve">
    Короткая сорочка </t>
    </r>
    <r>
      <rPr>
        <b/>
        <i/>
        <sz val="12"/>
        <color rgb="FF993366"/>
        <rFont val="Arial"/>
        <family val="2"/>
        <charset val="204"/>
      </rPr>
      <t xml:space="preserve">Mia-Amore </t>
    </r>
    <r>
      <rPr>
        <sz val="12"/>
        <color theme="1"/>
        <rFont val="Arial"/>
        <family val="2"/>
        <charset val="204"/>
      </rPr>
      <t xml:space="preserve">выполнена из искусственного принтованного шелка. Вырез лифа декорирован контрастным атласом.
 </t>
    </r>
    <r>
      <rPr>
        <sz val="12"/>
        <color indexed="8"/>
        <rFont val="Arial"/>
        <family val="2"/>
        <charset val="204"/>
      </rPr>
      <t xml:space="preserve">   Состав:
</t>
    </r>
    <r>
      <rPr>
        <b/>
        <sz val="12"/>
        <color indexed="8"/>
        <rFont val="Arial"/>
        <family val="2"/>
        <charset val="204"/>
      </rPr>
      <t>100% полиэстер</t>
    </r>
  </si>
  <si>
    <t xml:space="preserve">  Джоанна</t>
  </si>
  <si>
    <t>Джоанна</t>
  </si>
  <si>
    <r>
      <t xml:space="preserve">
    Короткий запашной халат-кимоно </t>
    </r>
    <r>
      <rPr>
        <b/>
        <i/>
        <sz val="12"/>
        <color rgb="FF993366"/>
        <rFont val="Arial"/>
        <family val="2"/>
        <charset val="204"/>
      </rPr>
      <t>Mia-Amore</t>
    </r>
    <r>
      <rPr>
        <sz val="12"/>
        <color theme="1"/>
        <rFont val="Arial"/>
        <family val="2"/>
        <charset val="204"/>
      </rPr>
      <t xml:space="preserve"> с широкими рукавами длиной ¾. Халат выполнен из однотонного искусственного шелка на жаккардовой основе. Низ рукавов украшен ажурным кружевом. В боковых швах расположены карманы. Линия талии подчеркивается за счет широкого пояса.</t>
    </r>
    <r>
      <rPr>
        <sz val="12"/>
        <color indexed="8"/>
        <rFont val="Arial"/>
        <family val="2"/>
        <charset val="204"/>
      </rPr>
      <t xml:space="preserve">
    Состав:
</t>
    </r>
    <r>
      <rPr>
        <b/>
        <sz val="12"/>
        <color indexed="8"/>
        <rFont val="Arial"/>
        <family val="2"/>
        <charset val="204"/>
      </rPr>
      <t>100% полиэстер</t>
    </r>
  </si>
  <si>
    <r>
      <t xml:space="preserve">
    Элегантный комплект </t>
    </r>
    <r>
      <rPr>
        <b/>
        <i/>
        <sz val="12"/>
        <color rgb="FF993366"/>
        <rFont val="Arial"/>
        <family val="2"/>
        <charset val="204"/>
      </rPr>
      <t>Mia-Amore</t>
    </r>
    <r>
      <rPr>
        <sz val="12"/>
        <color theme="1"/>
        <rFont val="Arial"/>
        <family val="2"/>
        <charset val="204"/>
      </rPr>
      <t xml:space="preserve"> состоит из топа свободного силуэта и широких брюк. Данный сет выполнен из однотонного искусственного шелка на жаккардовой основе. В боковых швах брюк расположены карманы.</t>
    </r>
    <r>
      <rPr>
        <sz val="12"/>
        <color indexed="8"/>
        <rFont val="Arial"/>
        <family val="2"/>
        <charset val="204"/>
      </rPr>
      <t xml:space="preserve">
    Состав:
</t>
    </r>
    <r>
      <rPr>
        <b/>
        <sz val="12"/>
        <color indexed="8"/>
        <rFont val="Arial"/>
        <family val="2"/>
        <charset val="204"/>
      </rPr>
      <t>100% полиэстер</t>
    </r>
  </si>
  <si>
    <r>
      <t xml:space="preserve">
    Длинный запашной халат-кимоно </t>
    </r>
    <r>
      <rPr>
        <b/>
        <i/>
        <sz val="12"/>
        <color rgb="FF993366"/>
        <rFont val="Arial"/>
        <family val="2"/>
        <charset val="204"/>
      </rPr>
      <t>Mia-Amore</t>
    </r>
    <r>
      <rPr>
        <sz val="12"/>
        <color theme="1"/>
        <rFont val="Arial"/>
        <family val="2"/>
        <charset val="204"/>
      </rPr>
      <t xml:space="preserve"> с широкими рукавами длиной ¾. Халат выполнен из однотонного искусственного шелка на жаккардовой основе. Низ рукавов украшен ажурным кружевом. В боковых швах расположены карманы. Линия талии подчеркивается за счет широкого пояса.</t>
    </r>
    <r>
      <rPr>
        <sz val="12"/>
        <color indexed="8"/>
        <rFont val="Arial"/>
        <family val="2"/>
        <charset val="204"/>
      </rPr>
      <t xml:space="preserve">
    Состав:
</t>
    </r>
    <r>
      <rPr>
        <b/>
        <sz val="12"/>
        <color indexed="8"/>
        <rFont val="Arial"/>
        <family val="2"/>
        <charset val="204"/>
      </rPr>
      <t>100% полиэстер</t>
    </r>
  </si>
  <si>
    <t>Андромеда</t>
  </si>
  <si>
    <r>
      <t xml:space="preserve">
    Короткая сорочка </t>
    </r>
    <r>
      <rPr>
        <b/>
        <i/>
        <sz val="12"/>
        <color rgb="FF993366"/>
        <rFont val="Arial Cyr"/>
        <charset val="204"/>
      </rPr>
      <t>Mia-Amore</t>
    </r>
    <r>
      <rPr>
        <sz val="12"/>
        <color theme="1"/>
        <rFont val="Arial Cyr"/>
        <charset val="204"/>
      </rPr>
      <t xml:space="preserve"> на тонких регулируемых бретелях. Сорочка выполнена из смесового шёлка. Она послужит хороших дополнением для полностью прозрачных халатов, выполненных из сетки.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</si>
  <si>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Оригинальный комплект-двойка</t>
    </r>
    <r>
      <rPr>
        <b/>
        <i/>
        <sz val="12"/>
        <color rgb="FF993366"/>
        <rFont val="Arial Cyr"/>
        <charset val="204"/>
      </rPr>
      <t xml:space="preserve"> Mia-Amore</t>
    </r>
    <r>
      <rPr>
        <sz val="12"/>
        <color theme="1"/>
        <rFont val="Arial Cyr"/>
        <charset val="204"/>
      </rPr>
      <t xml:space="preserve"> выполнен из смесового шёлка в сочетании с сеткой. Топ с атласной передней частью, по спинке вставка из сетки. Двойные пышные шортики выполнены из атласа, сверху отделка из сетки, декорированная звёздочками.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</si>
  <si>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 </t>
    </r>
    <r>
      <rPr>
        <sz val="12"/>
        <color theme="1"/>
        <rFont val="Arial Cyr"/>
        <charset val="204"/>
      </rPr>
      <t>состоит из четырёх предметов: топа, брюк, шорт и запашного жакета. Укороченный топ спереди из смесового шёлка, эффектная спинка из сетки на завязке. Пышные шорты выполнен полностью из смесового шёлка. Брюки полностью отшиты из сетки, но внутри есть короткая подкладка из атласа. Запашной жакет выполнен из смесового шёлка, эффектные широкие рукава из мягкой сетки со звёздочками.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</si>
  <si>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Cyr"/>
        <charset val="204"/>
      </rPr>
      <t xml:space="preserve">Mia-Amore </t>
    </r>
    <r>
      <rPr>
        <sz val="12"/>
        <color theme="1"/>
        <rFont val="Arial Cyr"/>
        <charset val="204"/>
      </rPr>
      <t>выполнен из сетки в сочетании с атласными планкой и манжетами. Халат завязывается на широкий атласный пояс.</t>
    </r>
    <r>
      <rPr>
        <sz val="12"/>
        <color indexed="8"/>
        <rFont val="Arial Cyr"/>
        <charset val="204"/>
      </rPr>
      <t xml:space="preserve">
    Состав:
</t>
    </r>
    <r>
      <rPr>
        <b/>
        <sz val="12"/>
        <color indexed="8"/>
        <rFont val="Arial Cyr"/>
        <charset val="204"/>
      </rPr>
      <t>70% натуральный шелк, 25% полиэстер, 5% эластан</t>
    </r>
  </si>
  <si>
    <t>Эстрелла</t>
  </si>
  <si>
    <r>
      <t xml:space="preserve">
    Короткая сорочка</t>
    </r>
    <r>
      <rPr>
        <b/>
        <i/>
        <sz val="12"/>
        <color rgb="FF993366"/>
        <rFont val="Arial Cyr"/>
        <charset val="204"/>
      </rPr>
      <t xml:space="preserve"> Mia-Amore</t>
    </r>
    <r>
      <rPr>
        <sz val="12"/>
        <color theme="1"/>
        <rFont val="Arial Cyr"/>
        <charset val="204"/>
      </rPr>
      <t xml:space="preserve"> на тонких регулируемых бретелях. Сорочка выполнена из смесового шёлка.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</si>
  <si>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выполнена из смесового шёлка, кокетка спереди и спинка сорочки украшена мягкой сеткой, декорированной искусственным жемчугом.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</si>
  <si>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на тонких регулируемых бретелях. Сорочка выполнена из смесового шёлка. Оригинальная спинка сорочки декорирована сеткой с жемчужинами.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</si>
  <si>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на тонких регулируемых бретелях. Сорочка выполнена из смесового шёлка. Спинка сорочки декорирована треугольной вставкой из сетки с жемчужинами.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</si>
  <si>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t>
    </r>
    <r>
      <rPr>
        <b/>
        <i/>
        <sz val="12"/>
        <color rgb="FF993366"/>
        <rFont val="Arial Cyr"/>
        <charset val="204"/>
      </rPr>
      <t xml:space="preserve"> Mia-Amore</t>
    </r>
    <r>
      <rPr>
        <sz val="12"/>
        <color theme="1"/>
        <rFont val="Arial Cyr"/>
        <charset val="204"/>
      </rPr>
      <t xml:space="preserve"> выполнен из сетки с жемчужинами, планка и манжеты рукавов из смесового атласа. Халат завязывается широким атласным поясом.</t>
    </r>
    <r>
      <rPr>
        <sz val="12"/>
        <color indexed="8"/>
        <rFont val="Arial Cyr"/>
        <charset val="204"/>
      </rPr>
      <t xml:space="preserve">
    Состав:
</t>
    </r>
    <r>
      <rPr>
        <b/>
        <sz val="12"/>
        <color indexed="8"/>
        <rFont val="Arial Cyr"/>
        <charset val="204"/>
      </rPr>
      <t>70% натуральный шелк, 25% полиэстер, 5% эластан</t>
    </r>
  </si>
  <si>
    <t>Этро</t>
  </si>
  <si>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смесового шелка с орнаментальным принтом. Контрастный кант подчеркивает линию выреза. Декор - двухцветный атласный бантик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</si>
  <si>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Классическая короткая сорочка</t>
    </r>
    <r>
      <rPr>
        <b/>
        <i/>
        <sz val="12"/>
        <color rgb="FF993366"/>
        <rFont val="Arial Cyr"/>
        <charset val="204"/>
      </rPr>
      <t xml:space="preserve"> Mia-Amore</t>
    </r>
    <r>
      <rPr>
        <sz val="12"/>
        <color theme="1"/>
        <rFont val="Arial Cyr"/>
        <charset val="204"/>
      </rPr>
      <t xml:space="preserve"> на тонких бретелях без подреза под грудью, выполнена из смесового шелка с принтом в виде мелкого горошка. Отделка в виде контрастного канта расположена по краю выреза. Декор - двухцветный атласный бантик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</si>
  <si>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полуприлегающего силуэта на широких бретелях, выполнена из принтованного смесового шелка. Контрастный кант подчеркивает линию выреза. Декор - двухцветный атласный бантик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</si>
  <si>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двух видов принтованного смесового шелка. Состоит из топа на тонких бретелях и шорт, с отделкой в виде контрастного канта. По бокам шорт обработаны карманы. Декор - двухцветный атласный бантик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</si>
  <si>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жакета и брюк. Изделия комплекта выполнены из принтованного смесового шелка. Воротник и манжеты обработаны тканью-компаньоном. Отделка в виде контрастного канта по краям борта, манжетам и боковым швам брюк. По бокам брюк обработаны карманы.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</si>
  <si>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Mia-Amore состоит из жакета с коротким рукавом и шорт. Выполнен из принтованного смесового шелка с отделкой тканью компаньоном и контрастным кантом. По бокам шорт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</si>
  <si>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халат–кимоно </t>
    </r>
    <r>
      <rPr>
        <b/>
        <i/>
        <sz val="12"/>
        <color rgb="FF993366"/>
        <rFont val="Arial Cyr"/>
        <charset val="204"/>
      </rPr>
      <t>Mia-Amore</t>
    </r>
    <r>
      <rPr>
        <sz val="12"/>
        <color theme="1"/>
        <rFont val="Arial Cyr"/>
        <charset val="204"/>
      </rPr>
      <t xml:space="preserve"> с рукавом ¾, выполнен из принтованного смесового шелка с отделкой тканью компаньоном и контрастным кантом по краю борта и низу рукавов. По бокам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</si>
  <si>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классичеcкий халат–кимоно </t>
    </r>
    <r>
      <rPr>
        <b/>
        <i/>
        <sz val="12"/>
        <color rgb="FF993366"/>
        <rFont val="Arial Cyr"/>
        <charset val="204"/>
      </rPr>
      <t>Mia-Amore</t>
    </r>
    <r>
      <rPr>
        <sz val="12"/>
        <color theme="1"/>
        <rFont val="Arial Cyr"/>
        <charset val="204"/>
      </rPr>
      <t xml:space="preserve"> с длинным рукавом, выполнен из принтованного смесового шелка с отделкой в виде контрастного канта по краю борта и низу рукавов. По бокам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</si>
  <si>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t>Изабелла</t>
  </si>
  <si>
    <t>синий с черным</t>
  </si>
  <si>
    <r>
      <t xml:space="preserve">
    Комплект-тройка </t>
    </r>
    <r>
      <rPr>
        <b/>
        <i/>
        <sz val="12"/>
        <color rgb="FF993366"/>
        <rFont val="Arial Cyr"/>
        <charset val="204"/>
      </rPr>
      <t>Mia-Amore</t>
    </r>
    <r>
      <rPr>
        <sz val="12"/>
        <color theme="1"/>
        <rFont val="Arial Cyr"/>
        <charset val="204"/>
      </rPr>
      <t xml:space="preserve"> выполнен из смесового шёлка в сочетании с сеткой. Топ с атласной передней частью, по спинке вставка из сетки. Брюки-палаццо полностью отшиты из смесового шёлка.</t>
    </r>
    <r>
      <rPr>
        <sz val="12"/>
        <color indexed="8"/>
        <rFont val="Arial Cyr"/>
        <charset val="204"/>
      </rPr>
      <t xml:space="preserve">
    Состав:
</t>
    </r>
    <r>
      <rPr>
        <b/>
        <sz val="12"/>
        <color indexed="8"/>
        <rFont val="Arial Cyr"/>
        <charset val="204"/>
      </rPr>
      <t>70% натуральный шелк, 25% полиэстер, 5% эластан</t>
    </r>
  </si>
  <si>
    <t>Реджина</t>
  </si>
  <si>
    <r>
      <t xml:space="preserve">
    Короткая сорочка </t>
    </r>
    <r>
      <rPr>
        <b/>
        <i/>
        <sz val="12"/>
        <color rgb="FF993366"/>
        <rFont val="Arial Cyr"/>
        <charset val="204"/>
      </rPr>
      <t>Mia-Amore</t>
    </r>
    <r>
      <rPr>
        <sz val="12"/>
        <color theme="1"/>
        <rFont val="Arial Cyr"/>
        <charset val="204"/>
      </rPr>
      <t xml:space="preserve"> выполнена из смесового шёлка. Лиф сорочки декорирован вышивным фестонным кружевом и бантиком с подвеской, на спинке вставка с моновышивкой по сетке.</t>
    </r>
    <r>
      <rPr>
        <sz val="12"/>
        <color indexed="8"/>
        <rFont val="Arial Cyr"/>
        <charset val="204"/>
      </rPr>
      <t xml:space="preserve">
    Состав:
</t>
    </r>
    <r>
      <rPr>
        <b/>
        <sz val="12"/>
        <color indexed="8"/>
        <rFont val="Arial Cyr"/>
        <charset val="204"/>
      </rPr>
      <t>70% натуральный шелк, 25% полиэстер, 5% эластан</t>
    </r>
  </si>
  <si>
    <t>винный</t>
  </si>
  <si>
    <t xml:space="preserve">  Реджина</t>
  </si>
  <si>
    <r>
      <t xml:space="preserve">
    Короткая сорочка </t>
    </r>
    <r>
      <rPr>
        <b/>
        <i/>
        <sz val="12"/>
        <color rgb="FF993366"/>
        <rFont val="Arial Cyr"/>
        <charset val="204"/>
      </rPr>
      <t>Mia-Amore</t>
    </r>
    <r>
      <rPr>
        <sz val="12"/>
        <color theme="1"/>
        <rFont val="Arial Cyr"/>
        <charset val="204"/>
      </rPr>
      <t xml:space="preserve"> на тонких бретелях из смесового шелкового полотна. Лиф и низ сорочки декорированы изысканным тонким кружевом, вырезанная по форме кружева кромка ткани придает удивительную воздушную легкость модели. 
Дизайн коллекции - студия Angelo Bellini (Milano).</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</si>
  <si>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с шортами</t>
    </r>
    <r>
      <rPr>
        <b/>
        <i/>
        <sz val="12"/>
        <color rgb="FF993366"/>
        <rFont val="Arial Cyr"/>
        <charset val="204"/>
      </rPr>
      <t xml:space="preserve"> Mia-Amore</t>
    </r>
    <r>
      <rPr>
        <sz val="12"/>
        <color theme="1"/>
        <rFont val="Arial Cyr"/>
        <charset val="204"/>
      </rPr>
      <t xml:space="preserve"> из смесового шелкового полотна. Лиф и низ топа, разрезы шорт декорированы изысканным кружевом, вырезанная по форме кружева кромка ткани придает удивительную воздушность модели.
Дизайн коллекции - студия Angelo Bellini (Milano).</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</si>
  <si>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t>
    </r>
    <r>
      <rPr>
        <b/>
        <i/>
        <sz val="12"/>
        <color rgb="FF993366"/>
        <rFont val="Arial Cyr"/>
        <charset val="204"/>
      </rPr>
      <t xml:space="preserve"> Mia-Amore</t>
    </r>
    <r>
      <rPr>
        <sz val="12"/>
        <color theme="1"/>
        <rFont val="Arial Cyr"/>
        <charset val="204"/>
      </rPr>
      <t xml:space="preserve"> выполнен из смесового шелкового полотна. Борт, низ халата и рукавов декорированы тонким кружевом, вырезанная по форме кружева кромка ткани придает удивительную воздушность модели.
Дизайн коллекции - студия Angelo Bellini (Milano).</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</si>
  <si>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с брюками </t>
    </r>
    <r>
      <rPr>
        <b/>
        <i/>
        <sz val="12"/>
        <color rgb="FF993366"/>
        <rFont val="Arial Cyr"/>
        <charset val="204"/>
      </rPr>
      <t>Mia-Amore</t>
    </r>
    <r>
      <rPr>
        <sz val="12"/>
        <color theme="1"/>
        <rFont val="Arial Cyr"/>
        <charset val="204"/>
      </rPr>
      <t xml:space="preserve"> из смесового шелкового полотна. Лиф и низ топа декорированы изысканным кружевом, вырезанная по форме кружева кромка ткани придает удивительную воздушность модели.
Дизайн коллекции - студия Angelo Bellini (Milano).</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</si>
  <si>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Элегантный длинный халат</t>
    </r>
    <r>
      <rPr>
        <b/>
        <i/>
        <sz val="12"/>
        <color rgb="FF993366"/>
        <rFont val="Arial Cyr"/>
        <charset val="204"/>
      </rPr>
      <t xml:space="preserve"> Mia-Amore </t>
    </r>
    <r>
      <rPr>
        <sz val="12"/>
        <color theme="1"/>
        <rFont val="Arial Cyr"/>
        <charset val="204"/>
      </rPr>
      <t>на пуговицах и с V-образным вырезом из смесового шелкового полотна. В боковых швах карманы. 
Дизайн коллекции - студия Angelo Bellini (Milano).</t>
    </r>
    <r>
      <rPr>
        <sz val="12"/>
        <color indexed="8"/>
        <rFont val="Arial Cyr"/>
        <charset val="204"/>
      </rPr>
      <t xml:space="preserve">
    Состав:
</t>
    </r>
    <r>
      <rPr>
        <b/>
        <sz val="12"/>
        <color indexed="8"/>
        <rFont val="Arial Cyr"/>
        <charset val="204"/>
      </rPr>
      <t>70% натуральный шелк, 25% полиэстер, 5% эластан</t>
    </r>
  </si>
  <si>
    <t xml:space="preserve">  Этро</t>
  </si>
  <si>
    <r>
      <t xml:space="preserve">
    Элегантный комплект-тройка </t>
    </r>
    <r>
      <rPr>
        <b/>
        <i/>
        <sz val="12"/>
        <color rgb="FF993366"/>
        <rFont val="Arial Cyr"/>
        <charset val="204"/>
      </rPr>
      <t xml:space="preserve">Mia-Amore </t>
    </r>
    <r>
      <rPr>
        <sz val="12"/>
        <color theme="1"/>
        <rFont val="Arial Cyr"/>
        <charset val="204"/>
      </rPr>
      <t>из смесового шелкового полотна. Комплект состоит из жакета, брюк и топа. Жакет свободного силуэта с отложным воротником и рукавами 3/4. Низ топа и рукава жакета декорированы кружевом.
Дизайн коллекции - студия Angelo Bellini (Milano).</t>
    </r>
    <r>
      <rPr>
        <sz val="12"/>
        <color indexed="8"/>
        <rFont val="Arial Cyr"/>
        <charset val="204"/>
      </rPr>
      <t xml:space="preserve">
    Состав:
</t>
    </r>
    <r>
      <rPr>
        <b/>
        <sz val="12"/>
        <color indexed="8"/>
        <rFont val="Arial Cyr"/>
        <charset val="204"/>
      </rPr>
      <t>70% натуральный шелк, 25% полиэстер, 5% эластан</t>
    </r>
  </si>
  <si>
    <t xml:space="preserve">  Изабелла</t>
  </si>
  <si>
    <t xml:space="preserve">  Леана</t>
  </si>
  <si>
    <r>
      <t xml:space="preserve">
    Комплект </t>
    </r>
    <r>
      <rPr>
        <b/>
        <i/>
        <sz val="12"/>
        <color rgb="FF993366"/>
        <rFont val="Arial"/>
        <family val="2"/>
        <charset val="204"/>
      </rPr>
      <t xml:space="preserve">Mia-Amore </t>
    </r>
    <r>
      <rPr>
        <sz val="12"/>
        <color theme="1"/>
        <rFont val="Arial"/>
        <family val="2"/>
        <charset val="204"/>
      </rPr>
      <t>состоит из топа на тонких бретелях и шорт. Изделие выполнено из комбинации принтованной и однотонной тканой вискозы с отделкой в виде контрастных кантов. По бокам шорт расположены карманы.</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</si>
  <si>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 xml:space="preserve">Mia-Amore </t>
    </r>
    <r>
      <rPr>
        <sz val="12"/>
        <color theme="1"/>
        <rFont val="Arial"/>
        <family val="2"/>
        <charset val="204"/>
      </rPr>
      <t>остоит из жакета с рукавом длиной 3/4 и широких брюк. Изделие выполнено из принтованной тканой вискозы с однотонной отделкой и контрастным кантом проходящим по границе двух материалов. По бокам брюк обработаны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вискоза</t>
    </r>
  </si>
  <si>
    <t xml:space="preserve">  Агата</t>
  </si>
  <si>
    <t>Агата</t>
  </si>
  <si>
    <r>
      <t xml:space="preserve">
    Короткая сорочка на тонких бретелях  </t>
    </r>
    <r>
      <rPr>
        <b/>
        <i/>
        <sz val="12"/>
        <color rgb="FF993366"/>
        <rFont val="Arial Cyr"/>
        <charset val="204"/>
      </rPr>
      <t>Mia-Amore</t>
    </r>
    <r>
      <rPr>
        <sz val="12"/>
        <color theme="1"/>
        <rFont val="Arial Cyr"/>
        <charset val="204"/>
      </rPr>
      <t xml:space="preserve"> выполнен из принтованного шелкового смесового полотна насыщенного изумрудного оттенка. Лиф сорочки с отрезными чашками декорирован ажурным кружевом молочного цвета. Низ сорочки с оригинальным ассиметричным элементом декорирован кружевом. По центру лифа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</si>
  <si>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на тонких бретелях  </t>
    </r>
    <r>
      <rPr>
        <b/>
        <i/>
        <sz val="12"/>
        <color rgb="FF993366"/>
        <rFont val="Arial Cyr"/>
        <charset val="204"/>
      </rPr>
      <t>Mia-Amore</t>
    </r>
    <r>
      <rPr>
        <sz val="12"/>
        <color theme="1"/>
        <rFont val="Arial Cyr"/>
        <charset val="204"/>
      </rPr>
      <t xml:space="preserve"> выполнен из принтованного шелкового смесового полотна насыщенного изумрудного оттенка. Лиф сорочки декорирован ажурным кружевом молочного цвета. Низ сорочки выполнен в виде волана с декоративным разрезом. По центру лифа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</si>
  <si>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со спущенными плечиками и брюк. Комплект выполнен из принтованного смесового шёлка насыщенного изумрудного оттенка. Воротник топа декорирован ажурным кружевом молочного цвета.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</si>
  <si>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из рубашки с длинными рукавами и с центральной застежкой на пуговицы и брюк </t>
    </r>
    <r>
      <rPr>
        <b/>
        <i/>
        <sz val="12"/>
        <color rgb="FF993366"/>
        <rFont val="Arial Cyr"/>
        <charset val="204"/>
      </rPr>
      <t>Mia-Amore</t>
    </r>
    <r>
      <rPr>
        <sz val="12"/>
        <color theme="1"/>
        <rFont val="Arial Cyr"/>
        <charset val="204"/>
      </rPr>
      <t xml:space="preserve"> выполнен из принтованного шелкового смесового полотна насыщенного изумрудного оттенка. Детали рубашки и брюк отделаны золотистым кантом. Прилегание по талии регулируется атласным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</si>
  <si>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family val="2"/>
        <charset val="204"/>
      </rPr>
      <t>Mia-Amore</t>
    </r>
    <r>
      <rPr>
        <sz val="12"/>
        <color theme="1"/>
        <rFont val="Arial"/>
        <family val="2"/>
        <charset val="204"/>
      </rPr>
      <t xml:space="preserve"> с длинным рукавом. Халат выполнен из принтованного трикотажного полотна с отделкой из трикотажного компаньона и контрастного канта. Края рукавов обработаны узким эластичным кружевом. По бокам расположены карманы.</t>
    </r>
    <r>
      <rPr>
        <sz val="12"/>
        <color indexed="8"/>
        <rFont val="Arial"/>
        <family val="2"/>
        <charset val="204"/>
      </rPr>
      <t xml:space="preserve">
    Состав:
</t>
    </r>
    <r>
      <rPr>
        <b/>
        <sz val="12"/>
        <color indexed="8"/>
        <rFont val="Arial"/>
        <family val="2"/>
        <charset val="204"/>
      </rPr>
      <t>95% вискоза, 5% эластан</t>
    </r>
  </si>
  <si>
    <r>
      <t xml:space="preserve">
    Короткий классический халат – кимоно</t>
    </r>
    <r>
      <rPr>
        <b/>
        <i/>
        <sz val="12"/>
        <color theme="1"/>
        <rFont val="Arial"/>
        <family val="2"/>
        <charset val="204"/>
      </rPr>
      <t xml:space="preserve"> </t>
    </r>
    <r>
      <rPr>
        <b/>
        <i/>
        <sz val="12"/>
        <color rgb="FF993366"/>
        <rFont val="Arial"/>
        <family val="2"/>
        <charset val="204"/>
      </rPr>
      <t>Mia-Amore</t>
    </r>
    <r>
      <rPr>
        <sz val="12"/>
        <color theme="1"/>
        <rFont val="Arial"/>
        <family val="2"/>
        <charset val="204"/>
      </rPr>
      <t xml:space="preserve"> с цельнокроенным рукавом выполнен из принтованного смесового шелка. Линию борта украшают тонкие контрастные канты. По бокам расположены карманы.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</si>
  <si>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 тройка </t>
    </r>
    <r>
      <rPr>
        <b/>
        <i/>
        <sz val="12"/>
        <color rgb="FF993366"/>
        <rFont val="Arial"/>
        <family val="2"/>
        <charset val="204"/>
      </rPr>
      <t>Mia-Amore</t>
    </r>
    <r>
      <rPr>
        <sz val="12"/>
        <color theme="1"/>
        <rFont val="Arial"/>
        <family val="2"/>
        <charset val="204"/>
      </rPr>
      <t>, состоит из топа, брюк и жакета. Изделия комплекта выполнены из смесового шелка. Топ на тонких бретелях с отделкой из однотонного атласа, по центру расположен металлический декор под золото. Брюки с карманами по бокам и небольшими разрезами по низу. Жакет с цельнокроенным рукавом и с отделкой узкими кантами по краю борта. Дополняет комплект широкий двухсторонний пояс (однотонный/принтованный) с кистями.</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</si>
  <si>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Длинный классический халат – кимоно </t>
    </r>
    <r>
      <rPr>
        <b/>
        <i/>
        <sz val="12"/>
        <color rgb="FF993366"/>
        <rFont val="Arial"/>
        <family val="2"/>
        <charset val="204"/>
      </rPr>
      <t>Mia-Amore</t>
    </r>
    <r>
      <rPr>
        <sz val="12"/>
        <color theme="1"/>
        <rFont val="Arial"/>
        <family val="2"/>
        <charset val="204"/>
      </rPr>
      <t xml:space="preserve"> выполнен из принтованного смесового шелка. Линия борта и манжеты с отделкой из однотонного шелка. В боковых швах расположены карманы.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</si>
  <si>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t xml:space="preserve">  Инна</t>
  </si>
  <si>
    <t>Инна</t>
  </si>
  <si>
    <r>
      <t xml:space="preserve">
    Короткая сорочка </t>
    </r>
    <r>
      <rPr>
        <b/>
        <i/>
        <sz val="12"/>
        <color rgb="FF993366"/>
        <rFont val="Arial"/>
        <family val="2"/>
        <charset val="204"/>
      </rPr>
      <t>Mia-Mella</t>
    </r>
    <r>
      <rPr>
        <sz val="12"/>
        <color theme="1"/>
        <rFont val="Arial"/>
        <family val="2"/>
        <charset val="204"/>
      </rPr>
      <t xml:space="preserve">  на тонких бретелях без подреза под грудью, выполнена из принтованного искусственного шелка. Бретели сорочки выполнены из разных видов атласа. По бокам сорочки расположены пикантные разрезы.</t>
    </r>
    <r>
      <rPr>
        <sz val="12"/>
        <color indexed="8"/>
        <rFont val="Arial"/>
        <family val="2"/>
        <charset val="204"/>
      </rPr>
      <t xml:space="preserve">
    Состав:
</t>
    </r>
    <r>
      <rPr>
        <b/>
        <sz val="12"/>
        <color indexed="8"/>
        <rFont val="Arial"/>
        <family val="2"/>
        <charset val="204"/>
      </rPr>
      <t>97% полиэстер, 3% эластан</t>
    </r>
  </si>
  <si>
    <r>
      <t xml:space="preserve">
    Короткая сорочка </t>
    </r>
    <r>
      <rPr>
        <b/>
        <i/>
        <sz val="12"/>
        <color rgb="FF993366"/>
        <rFont val="Arial"/>
        <family val="2"/>
        <charset val="204"/>
      </rPr>
      <t>Mia-Mella</t>
    </r>
    <r>
      <rPr>
        <sz val="12"/>
        <color theme="1"/>
        <rFont val="Arial"/>
        <family val="2"/>
        <charset val="204"/>
      </rPr>
      <t xml:space="preserve"> на тонких бретелях без подреза под грудью, выполнена из однотонного искусственного шелка бронзового оттенка. По бокам сорочки расположены пикантные разрезы.</t>
    </r>
    <r>
      <rPr>
        <sz val="12"/>
        <color indexed="8"/>
        <rFont val="Arial"/>
        <family val="2"/>
        <charset val="204"/>
      </rPr>
      <t xml:space="preserve">
    Состав:
</t>
    </r>
    <r>
      <rPr>
        <b/>
        <sz val="12"/>
        <color indexed="8"/>
        <rFont val="Arial"/>
        <family val="2"/>
        <charset val="204"/>
      </rPr>
      <t>97% полиэстер, 3% эластан</t>
    </r>
  </si>
  <si>
    <r>
      <t xml:space="preserve">
    Комплект </t>
    </r>
    <r>
      <rPr>
        <b/>
        <i/>
        <sz val="12"/>
        <color rgb="FF993366"/>
        <rFont val="Arial"/>
        <family val="2"/>
        <charset val="204"/>
      </rPr>
      <t>Mia-Mella</t>
    </r>
    <r>
      <rPr>
        <sz val="12"/>
        <color theme="1"/>
        <rFont val="Arial"/>
        <family val="2"/>
        <charset val="204"/>
      </rPr>
      <t xml:space="preserve"> состоит из однотонного топа бронзового оттенка на тонких бретелях разного цвета и принтованных шорт с однотонной отделкой и контрастными кантами по линии притачивании манжет. По бокам шорт расположены карманы. По низу манжет обработаны разрезы для свободы движения. Изделия комплекта выполнены из искусственного шелка.</t>
    </r>
    <r>
      <rPr>
        <sz val="12"/>
        <color indexed="8"/>
        <rFont val="Arial"/>
        <family val="2"/>
        <charset val="204"/>
      </rPr>
      <t xml:space="preserve">
    Состав:
</t>
    </r>
    <r>
      <rPr>
        <b/>
        <sz val="12"/>
        <color indexed="8"/>
        <rFont val="Arial"/>
        <family val="2"/>
        <charset val="204"/>
      </rPr>
      <t>97% полиэстер, 3% эластан</t>
    </r>
  </si>
  <si>
    <r>
      <t xml:space="preserve">
    Комплект </t>
    </r>
    <r>
      <rPr>
        <b/>
        <i/>
        <sz val="12"/>
        <color rgb="FF993366"/>
        <rFont val="Arial"/>
        <family val="2"/>
        <charset val="204"/>
      </rPr>
      <t>Mia-Mella</t>
    </r>
    <r>
      <rPr>
        <sz val="12"/>
        <color theme="1"/>
        <rFont val="Arial"/>
        <family val="2"/>
        <charset val="204"/>
      </rPr>
      <t xml:space="preserve"> состоит из топа без рукавов и удлиненных шорт. Комплект выполнен из искусственного принтованного шелка. По бокам шорт расположены карманы.</t>
    </r>
    <r>
      <rPr>
        <sz val="12"/>
        <color indexed="8"/>
        <rFont val="Arial"/>
        <family val="2"/>
        <charset val="204"/>
      </rPr>
      <t xml:space="preserve">
    Состав:
</t>
    </r>
    <r>
      <rPr>
        <b/>
        <sz val="12"/>
        <color indexed="8"/>
        <rFont val="Arial"/>
        <family val="2"/>
        <charset val="204"/>
      </rPr>
      <t>97% полиэстер, 3% эластан</t>
    </r>
  </si>
  <si>
    <r>
      <t xml:space="preserve">
    Брючный комплект</t>
    </r>
    <r>
      <rPr>
        <b/>
        <i/>
        <sz val="12"/>
        <color rgb="FF993366"/>
        <rFont val="Arial"/>
        <family val="2"/>
        <charset val="204"/>
      </rPr>
      <t xml:space="preserve"> Mia-Amore</t>
    </r>
    <r>
      <rPr>
        <sz val="12"/>
        <color theme="1"/>
        <rFont val="Arial"/>
        <family val="2"/>
        <charset val="204"/>
      </rPr>
      <t xml:space="preserve"> выполнен из принтованного искусственного шелка. Комплект состоит из жакета с длинными рукавами и брюк. Жакет на пуговицах, с накладными карманами. Отложной воротник, манжеты, карманы, украшены тонким коричневым атласным кантом. Брюки длинные, с карманами в боковых швах. Комплект дополнен поясом.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</si>
  <si>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t>
    </r>
    <r>
      <rPr>
        <b/>
        <i/>
        <sz val="12"/>
        <color rgb="FF993366"/>
        <rFont val="Arial"/>
        <family val="2"/>
        <charset val="204"/>
      </rPr>
      <t xml:space="preserve"> Mia-Amore</t>
    </r>
    <r>
      <rPr>
        <sz val="12"/>
        <color theme="1"/>
        <rFont val="Arial"/>
        <family val="2"/>
        <charset val="204"/>
      </rPr>
      <t xml:space="preserve"> с вытачками на груди выполнена из принтованного искусственного шелка. Лиф сорочки декорирован шоколадным кружевом. Сбоку сорочки небольшой разрез, декорированный кружевом. Лиф украшен по центру изящной подвеской.
 </t>
    </r>
    <r>
      <rPr>
        <sz val="12"/>
        <color indexed="8"/>
        <rFont val="Arial"/>
        <family val="2"/>
        <charset val="204"/>
      </rPr>
      <t xml:space="preserve">   Состав:
</t>
    </r>
    <r>
      <rPr>
        <b/>
        <sz val="12"/>
        <color indexed="8"/>
        <rFont val="Arial"/>
        <family val="2"/>
        <charset val="204"/>
      </rPr>
      <t>100% полиэстер</t>
    </r>
  </si>
  <si>
    <r>
      <t xml:space="preserve">
    Брючный комплект</t>
    </r>
    <r>
      <rPr>
        <b/>
        <i/>
        <sz val="12"/>
        <color rgb="FF993366"/>
        <rFont val="Arial"/>
        <family val="2"/>
        <charset val="204"/>
      </rPr>
      <t xml:space="preserve"> Mia-Amore</t>
    </r>
    <r>
      <rPr>
        <sz val="12"/>
        <color theme="1"/>
        <rFont val="Arial"/>
        <family val="2"/>
        <charset val="204"/>
      </rPr>
      <t xml:space="preserve"> выполнен из принтованного искусственного шелка. Комплект состоит из жакета с длинными рукавами, однотонного топа и брюк. Жакет на пуговицах, с накладными карманами. Отложной воротник, манжеты, карманы, украшены тонким коричневым атласным кантом. По лифу топ декорирован коричневым кружевом. Брюки длинные, с карманами в боковых швах. Комплект дополнен поясом.
 </t>
    </r>
    <r>
      <rPr>
        <sz val="12"/>
        <color indexed="8"/>
        <rFont val="Arial"/>
        <family val="2"/>
        <charset val="204"/>
      </rPr>
      <t xml:space="preserve">   Состав:
</t>
    </r>
    <r>
      <rPr>
        <b/>
        <sz val="12"/>
        <color indexed="8"/>
        <rFont val="Arial"/>
        <family val="2"/>
        <charset val="204"/>
      </rPr>
      <t>100% полиэстер</t>
    </r>
  </si>
  <si>
    <r>
      <t xml:space="preserve">
    Длинный халат </t>
    </r>
    <r>
      <rPr>
        <b/>
        <i/>
        <sz val="12"/>
        <color rgb="FF993366"/>
        <rFont val="Arial"/>
        <family val="2"/>
        <charset val="204"/>
      </rPr>
      <t>Mia-Amore</t>
    </r>
    <r>
      <rPr>
        <sz val="12"/>
        <color theme="1"/>
        <rFont val="Arial"/>
        <family val="2"/>
        <charset val="204"/>
      </rPr>
      <t xml:space="preserve"> с рукавами длиной ¾ с центральной застежкой на пуговицы выполнен из принтованного искусственного шелка. Рукава халата, борт, английский воротник и накладные карманы декорированы атласным коричневым кантом. Ширина халата по талии регулируется при помощи пояса.
 </t>
    </r>
    <r>
      <rPr>
        <sz val="12"/>
        <color indexed="8"/>
        <rFont val="Arial"/>
        <family val="2"/>
        <charset val="204"/>
      </rPr>
      <t xml:space="preserve">   Состав:
</t>
    </r>
    <r>
      <rPr>
        <b/>
        <sz val="12"/>
        <color indexed="8"/>
        <rFont val="Arial"/>
        <family val="2"/>
        <charset val="204"/>
      </rPr>
      <t>100% полиэстер</t>
    </r>
  </si>
  <si>
    <r>
      <t xml:space="preserve">
    Туника </t>
    </r>
    <r>
      <rPr>
        <b/>
        <i/>
        <sz val="12"/>
        <color rgb="FF993366"/>
        <rFont val="Arial"/>
        <family val="2"/>
        <charset val="204"/>
      </rPr>
      <t>Mia-Mella</t>
    </r>
    <r>
      <rPr>
        <sz val="12"/>
        <color theme="1"/>
        <rFont val="Arial"/>
        <family val="2"/>
        <charset val="204"/>
      </rPr>
      <t xml:space="preserve"> с V-образным вырезом и длинным рукавом на манжете, украшенное золотистой тесьмой и декоративными пуговицами.
 </t>
    </r>
    <r>
      <rPr>
        <sz val="12"/>
        <color indexed="8"/>
        <rFont val="Arial"/>
        <family val="2"/>
        <charset val="204"/>
      </rPr>
      <t xml:space="preserve">   Состав:
</t>
    </r>
    <r>
      <rPr>
        <b/>
        <sz val="12"/>
        <color indexed="8"/>
        <rFont val="Arial"/>
        <family val="2"/>
        <charset val="204"/>
      </rPr>
      <t>100% полиэстер</t>
    </r>
  </si>
  <si>
    <r>
      <t xml:space="preserve">
   Туника </t>
    </r>
    <r>
      <rPr>
        <b/>
        <i/>
        <sz val="12"/>
        <color rgb="FF993366"/>
        <rFont val="Arial"/>
        <family val="2"/>
        <charset val="204"/>
      </rPr>
      <t>Mia-Mella</t>
    </r>
    <r>
      <rPr>
        <sz val="12"/>
        <color theme="1"/>
        <rFont val="Arial"/>
        <family val="2"/>
        <charset val="204"/>
      </rPr>
      <t xml:space="preserve"> на пуговицах с длинным рукавом выполнен из принтованного искусственного шелка. Длина рукавов регулируется с помощью паты на пуговицах. Перед рубашки декорирован кармашками.
 </t>
    </r>
    <r>
      <rPr>
        <sz val="12"/>
        <color indexed="8"/>
        <rFont val="Arial"/>
        <family val="2"/>
        <charset val="204"/>
      </rPr>
      <t xml:space="preserve">   Состав:
</t>
    </r>
    <r>
      <rPr>
        <b/>
        <sz val="12"/>
        <color indexed="8"/>
        <rFont val="Arial"/>
        <family val="2"/>
        <charset val="204"/>
      </rPr>
      <t>100% полиэстер</t>
    </r>
  </si>
  <si>
    <t xml:space="preserve">  Азалия</t>
  </si>
  <si>
    <t>Азалия</t>
  </si>
  <si>
    <r>
      <t xml:space="preserve">
    Длинная сорочка</t>
    </r>
    <r>
      <rPr>
        <b/>
        <i/>
        <sz val="12"/>
        <color indexed="25"/>
        <rFont val="Arial"/>
        <family val="2"/>
        <charset val="204"/>
      </rPr>
      <t xml:space="preserve"> Mia-Amore</t>
    </r>
    <r>
      <rPr>
        <sz val="12"/>
        <color indexed="8"/>
        <rFont val="Arial"/>
        <family val="2"/>
        <charset val="204"/>
      </rPr>
      <t xml:space="preserve"> без подреза с широкой бретелью выполнена из принтованной смесовой ткани. Вырез горловины, низ сорочки, разрез сбоку декорированы кружевом.
    Состав:
</t>
    </r>
    <r>
      <rPr>
        <b/>
        <sz val="12"/>
        <color indexed="8"/>
        <rFont val="Arial"/>
        <family val="2"/>
        <charset val="204"/>
      </rPr>
      <t>70% натуральный шёлк, 25% полиэстер, 5% эластан</t>
    </r>
  </si>
  <si>
    <r>
      <t xml:space="preserve">
    Комплект с шортами</t>
    </r>
    <r>
      <rPr>
        <b/>
        <i/>
        <sz val="12"/>
        <color indexed="25"/>
        <rFont val="Arial"/>
        <family val="2"/>
        <charset val="204"/>
      </rPr>
      <t xml:space="preserve"> Mia-Amore</t>
    </r>
    <r>
      <rPr>
        <sz val="12"/>
        <color indexed="8"/>
        <rFont val="Arial"/>
        <family val="2"/>
        <charset val="204"/>
      </rPr>
      <t xml:space="preserve"> на тонких бретелях выполнен из смесовой принтованной ткани. Ажурное кружево расположено по лифу и низу топа, а также по низу шорт.
    Состав:
</t>
    </r>
    <r>
      <rPr>
        <b/>
        <sz val="12"/>
        <color indexed="8"/>
        <rFont val="Arial"/>
        <family val="2"/>
        <charset val="204"/>
      </rPr>
      <t>70% натуральный шёлк, 25% полиэстер, 5% эластан</t>
    </r>
  </si>
  <si>
    <r>
      <t xml:space="preserve">
    Короткий халат</t>
    </r>
    <r>
      <rPr>
        <b/>
        <i/>
        <sz val="12"/>
        <color indexed="25"/>
        <rFont val="Arial"/>
        <family val="2"/>
        <charset val="204"/>
      </rPr>
      <t xml:space="preserve"> Mia-Amore</t>
    </r>
    <r>
      <rPr>
        <sz val="12"/>
        <color indexed="8"/>
        <rFont val="Arial"/>
        <family val="2"/>
        <charset val="204"/>
      </rPr>
      <t xml:space="preserve"> выполнен из смесовой принтованной ткани. Ажурное кружево расположено по низу рукавов, борту и низу халата.
    Состав:
</t>
    </r>
    <r>
      <rPr>
        <b/>
        <sz val="12"/>
        <color indexed="8"/>
        <rFont val="Arial"/>
        <family val="2"/>
        <charset val="204"/>
      </rPr>
      <t>70% натуральный шёлк, 25% полиэстер, 5% эластан</t>
    </r>
  </si>
  <si>
    <r>
      <t xml:space="preserve">
    Рубашка</t>
    </r>
    <r>
      <rPr>
        <b/>
        <i/>
        <sz val="12"/>
        <color indexed="25"/>
        <rFont val="Arial"/>
        <family val="2"/>
        <charset val="204"/>
      </rPr>
      <t xml:space="preserve"> Mia-Amore</t>
    </r>
    <r>
      <rPr>
        <sz val="12"/>
        <color indexed="8"/>
        <rFont val="Arial"/>
        <family val="2"/>
        <charset val="204"/>
      </rPr>
      <t xml:space="preserve"> с центральной застежкой на пуговицы на пуговицах с рукавами длиной 3/4, выполнена из смесового принтованного шелка. Низ рукавов, борт и воротник обработаны атласными кантами. В боковых швах расположены карманы.
    Состав:
</t>
    </r>
    <r>
      <rPr>
        <b/>
        <sz val="12"/>
        <color indexed="8"/>
        <rFont val="Arial"/>
        <family val="2"/>
        <charset val="204"/>
      </rPr>
      <t>70% натуральный шёлк, 25% полиэстер, 5% эластан</t>
    </r>
  </si>
  <si>
    <t>Феллини</t>
  </si>
  <si>
    <r>
      <t xml:space="preserve">
    Короткая сорочка</t>
    </r>
    <r>
      <rPr>
        <b/>
        <i/>
        <sz val="12"/>
        <color indexed="25"/>
        <rFont val="Arial"/>
        <family val="2"/>
        <charset val="204"/>
      </rPr>
      <t xml:space="preserve"> </t>
    </r>
    <r>
      <rPr>
        <b/>
        <i/>
        <sz val="12"/>
        <color rgb="FF993366"/>
        <rFont val="Arial"/>
        <family val="2"/>
        <charset val="204"/>
      </rPr>
      <t>Mia-Amore</t>
    </r>
    <r>
      <rPr>
        <sz val="12"/>
        <color indexed="8"/>
        <rFont val="Arial"/>
        <family val="2"/>
        <charset val="204"/>
      </rPr>
      <t xml:space="preserve"> без подреза на тонких бретелях выполнена из принтованной смесовой ткани. Лиф сорочки и низ декорированы кружевом.
    Состав:
</t>
    </r>
    <r>
      <rPr>
        <b/>
        <sz val="12"/>
        <color indexed="8"/>
        <rFont val="Arial"/>
        <family val="2"/>
        <charset val="204"/>
      </rPr>
      <t>70% натуральный шёлк, 25% полиэстер, 5% эластан</t>
    </r>
  </si>
  <si>
    <r>
      <t xml:space="preserve">
    Длинная сорочка </t>
    </r>
    <r>
      <rPr>
        <b/>
        <i/>
        <sz val="12"/>
        <color rgb="FF993366"/>
        <rFont val="Arial"/>
        <family val="2"/>
        <charset val="204"/>
      </rPr>
      <t>Mia-Amore</t>
    </r>
    <r>
      <rPr>
        <sz val="12"/>
        <color theme="1"/>
        <rFont val="Arial"/>
        <family val="2"/>
        <charset val="204"/>
      </rPr>
      <t xml:space="preserve"> на тонких бретелях выполнена из смесового шёлка. Передняя часть сорочки украшена кружевными вставками, рассыпанными по шёлку ажурными бутонами. Сбоку сорочки эффектный разрез.</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</si>
  <si>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Комплект</t>
    </r>
    <r>
      <rPr>
        <b/>
        <i/>
        <sz val="12"/>
        <color rgb="FF993366"/>
        <rFont val="Arial"/>
        <family val="2"/>
        <charset val="204"/>
      </rPr>
      <t xml:space="preserve"> Mia-Amore </t>
    </r>
    <r>
      <rPr>
        <sz val="12"/>
        <color theme="1"/>
        <rFont val="Arial"/>
        <family val="2"/>
        <charset val="204"/>
      </rPr>
      <t>состоит из топа, брюк и запашного жакета. Комплект выполнен из смесового шёлка. Топ на тонких бретелях и брюки декорированы ажурными вставками. По бокам брюк эффектные разрезы. Рукава жакета украшены кружевом и контрастным кантом. Жакет запахивается на широкий эффектный пояс.</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</si>
  <si>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Короткий запашной халат </t>
    </r>
    <r>
      <rPr>
        <b/>
        <i/>
        <sz val="12"/>
        <color rgb="FF993366"/>
        <rFont val="Arial"/>
        <family val="2"/>
        <charset val="204"/>
      </rPr>
      <t>Mia-Amore</t>
    </r>
    <r>
      <rPr>
        <sz val="12"/>
        <color theme="1"/>
        <rFont val="Arial"/>
        <family val="2"/>
        <charset val="204"/>
      </rPr>
      <t xml:space="preserve"> с длинными рукавами выполнен из смесового шёлка. Спереди верхняя часть и противоположная пола халата украшены кружевными вставками. Планка и широкие манжеты халата декорированы контрастными кантами.</t>
    </r>
    <r>
      <rPr>
        <sz val="12"/>
        <color indexed="8"/>
        <rFont val="Arial"/>
        <family val="2"/>
        <charset val="204"/>
      </rPr>
      <t xml:space="preserve">
</t>
    </r>
    <r>
      <rPr>
        <b/>
        <sz val="12"/>
        <color indexed="8"/>
        <rFont val="Arial"/>
        <family val="2"/>
        <charset val="204"/>
      </rPr>
      <t>70% натуральный шёлк, 25% полиэстер, 5% эластан</t>
    </r>
  </si>
  <si>
    <r>
      <t xml:space="preserve">
    Длинный запашной халат </t>
    </r>
    <r>
      <rPr>
        <b/>
        <i/>
        <sz val="12"/>
        <color rgb="FF993366"/>
        <rFont val="Arial"/>
        <family val="2"/>
        <charset val="204"/>
      </rPr>
      <t>Mia-Amore</t>
    </r>
    <r>
      <rPr>
        <sz val="12"/>
        <color theme="1"/>
        <rFont val="Arial"/>
        <family val="2"/>
        <charset val="204"/>
      </rPr>
      <t xml:space="preserve"> выполнен из смесового шёлка. Одно плечо халата украшено ажурной вставкой. Рукава халата декорированы кружевом и контрастным кантом. Халат фиксируется на талии широким поясом, завязывающимся на бант.</t>
    </r>
    <r>
      <rPr>
        <sz val="12"/>
        <color indexed="8"/>
        <rFont val="Arial"/>
        <family val="2"/>
        <charset val="204"/>
      </rPr>
      <t xml:space="preserve">
    Состав:
</t>
    </r>
    <r>
      <rPr>
        <b/>
        <sz val="12"/>
        <color indexed="8"/>
        <rFont val="Arial"/>
        <family val="2"/>
        <charset val="204"/>
      </rPr>
      <t>70% натуральный шёлк, 25% полиэстер, 5% эластан</t>
    </r>
  </si>
  <si>
    <t>Орхидеи</t>
  </si>
  <si>
    <r>
      <t xml:space="preserve">
    Короткая сорочка </t>
    </r>
    <r>
      <rPr>
        <b/>
        <i/>
        <sz val="12"/>
        <color rgb="FF993366"/>
        <rFont val="Arial"/>
        <family val="2"/>
        <charset val="204"/>
      </rPr>
      <t xml:space="preserve">Mia-Amore </t>
    </r>
    <r>
      <rPr>
        <sz val="12"/>
        <color theme="1"/>
        <rFont val="Arial"/>
        <family val="2"/>
        <charset val="204"/>
      </rPr>
      <t>без подреза на тонких бретелях выполнена из однотонного смесового шелка. Лиф сорочки украшен оригинальной вставкой из контрастного шелка-компаньона.</t>
    </r>
    <r>
      <rPr>
        <sz val="12"/>
        <color indexed="8"/>
        <rFont val="Arial"/>
        <family val="2"/>
        <charset val="204"/>
      </rPr>
      <t xml:space="preserve">
    Состав:
 </t>
    </r>
    <r>
      <rPr>
        <b/>
        <sz val="12"/>
        <color indexed="8"/>
        <rFont val="Arial"/>
        <family val="2"/>
        <charset val="204"/>
      </rPr>
      <t>58% натуральный шёлк, 42% вискоза</t>
    </r>
  </si>
  <si>
    <r>
      <t xml:space="preserve">
    Короткая сорочка</t>
    </r>
    <r>
      <rPr>
        <b/>
        <i/>
        <sz val="12"/>
        <color rgb="FF993366"/>
        <rFont val="Arial Cyr"/>
        <charset val="204"/>
      </rPr>
      <t xml:space="preserve"> Mia-Amore </t>
    </r>
    <r>
      <rPr>
        <sz val="12"/>
        <color theme="1"/>
        <rFont val="Arial Cyr"/>
        <charset val="204"/>
      </rPr>
      <t>на тонких бретелях из смесового принтованного шелка. Отрезные чашки лифа декорированы по краю ажурным кружевом. Особое очарование модели добавляет небольшой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</si>
  <si>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t>
    </r>
    <r>
      <rPr>
        <b/>
        <i/>
        <sz val="12"/>
        <color rgb="FF993366"/>
        <rFont val="Arial Cyr"/>
        <charset val="204"/>
      </rPr>
      <t xml:space="preserve"> Mia-Amore</t>
    </r>
    <r>
      <rPr>
        <sz val="12"/>
        <color theme="1"/>
        <rFont val="Arial Cyr"/>
        <charset val="204"/>
      </rPr>
      <t xml:space="preserve"> с длинным рукавом выполнена из смесового принтованного шелкового полотна. Туника по линии декольте и по низу рукава отделана однотонным атласом и ажурным кружевом. По центру туники три декоративные пуговицы.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</si>
  <si>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брюк и запашного жакета. Комплект выполнен из смесового шёлка. Воротник жакета из однотонного атласа отделан по краю ажурным кружевом. Рукава жакета отделаны кружевом. Чашки лифа топа декорированы атласным кантом в тон принта. По бокам брюк эффектные разрезы. Жакет запахивается на широкий эффектный пояс с кружевными вставками.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</si>
  <si>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с брюками из смесового шелкового полотна. Жакет на молнии, с регулируемой кулиской по низу. Брюки и жакет отделаны золотым кантом.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</si>
  <si>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рубашка-халат </t>
    </r>
    <r>
      <rPr>
        <b/>
        <i/>
        <sz val="12"/>
        <color rgb="FF993366"/>
        <rFont val="Arial Cyr"/>
        <charset val="204"/>
      </rPr>
      <t>Mia-Amore</t>
    </r>
    <r>
      <rPr>
        <sz val="12"/>
        <color theme="1"/>
        <rFont val="Arial Cyr"/>
        <charset val="204"/>
      </rPr>
      <t xml:space="preserve"> на пуговицах выполнена из смесового принтованного шелкового полотна. Рукава и костюмный воротник халата декорированы однотонным атласом с золотым кантом. Модель дополнена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</si>
  <si>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 </t>
    </r>
    <r>
      <rPr>
        <b/>
        <i/>
        <sz val="12"/>
        <color rgb="FF993366"/>
        <rFont val="Arial Cyr"/>
        <charset val="204"/>
      </rPr>
      <t xml:space="preserve">Mia-Amore </t>
    </r>
    <r>
      <rPr>
        <sz val="12"/>
        <color theme="1"/>
        <rFont val="Arial Cyr"/>
        <charset val="204"/>
      </rPr>
      <t>с запахом выполнен из смесового принтованного шелкового полотна. Рукава декорированы по низу ажурным кружевом. Планка халата отделана золотым кантом.</t>
    </r>
    <r>
      <rPr>
        <sz val="12"/>
        <color indexed="8"/>
        <rFont val="Arial Cyr"/>
        <charset val="204"/>
      </rPr>
      <t xml:space="preserve">
    Состав:
</t>
    </r>
    <r>
      <rPr>
        <b/>
        <sz val="12"/>
        <color indexed="8"/>
        <rFont val="Arial Cyr"/>
        <charset val="204"/>
      </rPr>
      <t>70% натуральный шелк, 25% полиэстер, 5% эластан</t>
    </r>
  </si>
  <si>
    <t>Зодиак</t>
  </si>
  <si>
    <r>
      <t xml:space="preserve">
    Короткая сорочка </t>
    </r>
    <r>
      <rPr>
        <b/>
        <i/>
        <sz val="12"/>
        <color rgb="FF993366"/>
        <rFont val="Arial"/>
        <family val="2"/>
        <charset val="204"/>
      </rPr>
      <t>Mia-Amore</t>
    </r>
    <r>
      <rPr>
        <sz val="12"/>
        <color theme="1"/>
        <rFont val="Arial"/>
        <family val="2"/>
        <charset val="204"/>
      </rPr>
      <t xml:space="preserve"> с вырезом «качели» на тонких бретелях без подреза под грудью. Изделие выполнено из принтованного атласа.
 </t>
    </r>
    <r>
      <rPr>
        <sz val="12"/>
        <color indexed="8"/>
        <rFont val="Arial"/>
        <family val="2"/>
        <charset val="204"/>
      </rPr>
      <t xml:space="preserve">   Состав:
</t>
    </r>
    <r>
      <rPr>
        <b/>
        <sz val="12"/>
        <color indexed="8"/>
        <rFont val="Arial"/>
        <family val="2"/>
        <charset val="204"/>
      </rPr>
      <t>100% полиэстер</t>
    </r>
  </si>
  <si>
    <r>
      <t xml:space="preserve">
    Длинная элегантная сорочка </t>
    </r>
    <r>
      <rPr>
        <b/>
        <i/>
        <sz val="12"/>
        <color rgb="FF993366"/>
        <rFont val="Arial"/>
        <family val="2"/>
        <charset val="204"/>
      </rPr>
      <t>Mia-Amore</t>
    </r>
    <r>
      <rPr>
        <sz val="12"/>
        <color theme="1"/>
        <rFont val="Arial"/>
        <family val="2"/>
        <charset val="204"/>
      </rPr>
      <t xml:space="preserve"> приталенного силуэта на тонких бретелях. Изделие выполнено из комбинации двух видов атласа: принтованноно и однотонного. Вырез подчеркнут контрастным кантом.</t>
    </r>
    <r>
      <rPr>
        <sz val="12"/>
        <color indexed="8"/>
        <rFont val="Arial"/>
        <family val="2"/>
        <charset val="204"/>
      </rPr>
      <t xml:space="preserve">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</si>
  <si>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и шорт. Топ на тонких бретелях выполнен из однотонного атласа. Шорты выполнены из принтованного атласа. Контрастный кант расположен по вырезу топа и низу шорт. По бокам обработаны карманы. Маленький атласный бантик украшает вырез топа.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</si>
  <si>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и шорт, выполнен из принтованного атласа с однотонной отделкой по вырезу топа и низу шорт, контрастный кант выступает границей между двух видов материалов. По бокам обработаны карманы. Маленький атласный бантик украшает вырез топа.
 </t>
    </r>
    <r>
      <rPr>
        <sz val="12"/>
        <color indexed="8"/>
        <rFont val="Arial"/>
        <family val="2"/>
        <charset val="204"/>
      </rPr>
      <t xml:space="preserve">   Состав:
</t>
    </r>
    <r>
      <rPr>
        <b/>
        <sz val="12"/>
        <color indexed="8"/>
        <rFont val="Arial"/>
        <family val="2"/>
        <charset val="204"/>
      </rPr>
      <t>100% полиэстер</t>
    </r>
  </si>
  <si>
    <r>
      <t xml:space="preserve">
    Комплект-тройка </t>
    </r>
    <r>
      <rPr>
        <b/>
        <i/>
        <sz val="12"/>
        <color rgb="FF993366"/>
        <rFont val="Arial"/>
        <family val="2"/>
        <charset val="204"/>
      </rPr>
      <t>Mia-Amore</t>
    </r>
    <r>
      <rPr>
        <sz val="12"/>
        <color theme="1"/>
        <rFont val="Arial"/>
        <family val="2"/>
        <charset val="204"/>
      </rPr>
      <t xml:space="preserve"> состоит из запашного жакета, топа на тонких бретелях и широких брюк. Жакет выполнен из комбинации двух видов атласа: принтованноно и однотонного, брюки и топ полностью из однотонного атласа. Декор- контрастный кант. По бокам брюк обработаны карманы. Жакет дополнен двухцветным поясом с кантом.</t>
    </r>
    <r>
      <rPr>
        <sz val="12"/>
        <color indexed="8"/>
        <rFont val="Arial"/>
        <family val="2"/>
        <charset val="204"/>
      </rPr>
      <t xml:space="preserve">
</t>
    </r>
    <r>
      <rPr>
        <b/>
        <sz val="12"/>
        <color indexed="8"/>
        <rFont val="Arial"/>
        <family val="2"/>
        <charset val="204"/>
      </rPr>
      <t>100% полиэстер</t>
    </r>
  </si>
  <si>
    <r>
      <t xml:space="preserve">
    Короткий запашной халат-кимоно </t>
    </r>
    <r>
      <rPr>
        <b/>
        <i/>
        <sz val="12"/>
        <color rgb="FF993366"/>
        <rFont val="Arial"/>
        <family val="2"/>
        <charset val="204"/>
      </rPr>
      <t>Mia-Amore</t>
    </r>
    <r>
      <rPr>
        <sz val="12"/>
        <color theme="1"/>
        <rFont val="Arial"/>
        <family val="2"/>
        <charset val="204"/>
      </rPr>
      <t xml:space="preserve"> с широкими длинными рукавами. Изделие выполнено из принтованного атласа с однотонной отделкой по бортам и низу рукавов, контрастный кант выступает границей между двух видов материалов. В боковых швах обработаны карманы. Изделие дополнено двухцветным поясом с кантом.
 </t>
    </r>
    <r>
      <rPr>
        <sz val="12"/>
        <color indexed="8"/>
        <rFont val="Arial"/>
        <family val="2"/>
        <charset val="204"/>
      </rPr>
      <t xml:space="preserve">   Состав:
</t>
    </r>
    <r>
      <rPr>
        <b/>
        <sz val="12"/>
        <color indexed="8"/>
        <rFont val="Arial"/>
        <family val="2"/>
        <charset val="204"/>
      </rPr>
      <t>100% полиэстер</t>
    </r>
  </si>
  <si>
    <r>
      <t xml:space="preserve">
    Двубортный короткий халат</t>
    </r>
    <r>
      <rPr>
        <b/>
        <i/>
        <sz val="12"/>
        <color rgb="FF993366"/>
        <rFont val="Arial"/>
        <family val="2"/>
        <charset val="204"/>
      </rPr>
      <t xml:space="preserve"> Mia-Amore</t>
    </r>
    <r>
      <rPr>
        <sz val="12"/>
        <color theme="1"/>
        <rFont val="Arial"/>
        <family val="2"/>
        <charset val="204"/>
      </rPr>
      <t xml:space="preserve"> с застежкой на пуговицы и с рукавом длиной ¾. Изделие выполнено из принтованного атласа с однотонной отделкой по воротнику и низу рукавов, контрастный кант выступает границей между двух видов материалов. По бокам обработаны карманы. Изделие дополнено двухцветным поясом с кантом.</t>
    </r>
    <r>
      <rPr>
        <sz val="12"/>
        <color indexed="8"/>
        <rFont val="Arial"/>
        <family val="2"/>
        <charset val="204"/>
      </rPr>
      <t xml:space="preserve">
</t>
    </r>
    <r>
      <rPr>
        <b/>
        <sz val="12"/>
        <color indexed="8"/>
        <rFont val="Arial"/>
        <family val="2"/>
        <charset val="204"/>
      </rPr>
      <t>100% полиэстер</t>
    </r>
  </si>
  <si>
    <r>
      <t xml:space="preserve">
   Рубашка </t>
    </r>
    <r>
      <rPr>
        <b/>
        <i/>
        <sz val="12"/>
        <color rgb="FF993366"/>
        <rFont val="Arial"/>
        <family val="2"/>
        <charset val="204"/>
      </rPr>
      <t>Mia-Amore</t>
    </r>
    <r>
      <rPr>
        <sz val="12"/>
        <color theme="1"/>
        <rFont val="Arial"/>
        <family val="2"/>
        <charset val="204"/>
      </rPr>
      <t xml:space="preserve"> с центральной застежкой на пуговицы на пуговицах с рукавами длиной 3/4, выполнена из смесового принтованного шелка. Низ рукавов, борт и воротник обработаны атласными кантами. В боковых швах расположены карманы.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</si>
  <si>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Короткий халат </t>
    </r>
    <r>
      <rPr>
        <b/>
        <i/>
        <sz val="12"/>
        <color rgb="FF993366"/>
        <rFont val="Arial"/>
        <family val="2"/>
        <charset val="204"/>
      </rPr>
      <t>Mia-Amore</t>
    </r>
    <r>
      <rPr>
        <sz val="12"/>
        <color theme="1"/>
        <rFont val="Arial"/>
        <family val="2"/>
        <charset val="204"/>
      </rPr>
      <t xml:space="preserve">  выполнен из смесовой принтованной ткани. Ажурное кружево расположено по низу рукавов, борту и низу халата.</t>
    </r>
    <r>
      <rPr>
        <sz val="12"/>
        <color indexed="8"/>
        <rFont val="Arial"/>
        <family val="2"/>
        <charset val="204"/>
      </rPr>
      <t xml:space="preserve">
    Состав:
</t>
    </r>
    <r>
      <rPr>
        <b/>
        <sz val="12"/>
        <color indexed="8"/>
        <rFont val="Arial"/>
        <family val="2"/>
        <charset val="204"/>
      </rPr>
      <t>70% натуральный шелк, 25% полиэстер, 5% эластан</t>
    </r>
  </si>
  <si>
    <t>паприка</t>
  </si>
  <si>
    <t>серый жемчуг</t>
  </si>
  <si>
    <r>
      <t xml:space="preserve">
    Комплект-тройка Mia-Amore, состоит из кружевного бралетта на тонких бретелях, шорт и запашного жакета с коротким рукавом. Комплект выполнен из смесового шелка с кружевными вставками. Декор- атласный бантик с подвеской по центру выреза бралетта. Концы широкого пояса жакета украшены кружевом.</t>
    </r>
    <r>
      <rPr>
        <sz val="12"/>
        <color indexed="8"/>
        <rFont val="Arial Cyr"/>
        <charset val="204"/>
      </rPr>
      <t xml:space="preserve">
    Состав:
</t>
    </r>
    <r>
      <rPr>
        <b/>
        <sz val="12"/>
        <color indexed="8"/>
        <rFont val="Arial Cyr"/>
        <charset val="204"/>
      </rPr>
      <t>70% натуральный шелк, 25% полиэстер, 5% эластан</t>
    </r>
  </si>
  <si>
    <t>Таис</t>
  </si>
  <si>
    <r>
      <t xml:space="preserve">
    Элегантная длинная сорочка </t>
    </r>
    <r>
      <rPr>
        <b/>
        <i/>
        <sz val="12"/>
        <color rgb="FF993366"/>
        <rFont val="Arial"/>
        <family val="2"/>
        <charset val="204"/>
      </rPr>
      <t>Mia-Amore</t>
    </r>
    <r>
      <rPr>
        <sz val="12"/>
        <color theme="1"/>
        <rFont val="Arial"/>
        <family val="2"/>
        <charset val="204"/>
      </rPr>
      <t xml:space="preserve"> выполнена из искусственного шелка с цветочным орнаментом. Декольте сорочки переходит в широкую бретель. Рельефные швы изящно подчеркивают женственный силуэт.
 </t>
    </r>
    <r>
      <rPr>
        <sz val="12"/>
        <color indexed="8"/>
        <rFont val="Arial"/>
        <family val="2"/>
        <charset val="204"/>
      </rPr>
      <t xml:space="preserve">   Состав:
</t>
    </r>
    <r>
      <rPr>
        <b/>
        <sz val="12"/>
        <color indexed="8"/>
        <rFont val="Arial"/>
        <family val="2"/>
        <charset val="204"/>
      </rPr>
      <t>100% полиэстер</t>
    </r>
  </si>
  <si>
    <r>
      <t xml:space="preserve">
    Комплект с шортами </t>
    </r>
    <r>
      <rPr>
        <b/>
        <i/>
        <sz val="12"/>
        <color rgb="FF993366"/>
        <rFont val="Arial"/>
        <family val="2"/>
        <charset val="204"/>
      </rPr>
      <t>Mia-Amore</t>
    </r>
    <r>
      <rPr>
        <sz val="12"/>
        <color theme="1"/>
        <rFont val="Arial"/>
        <family val="2"/>
        <charset val="204"/>
      </rPr>
      <t xml:space="preserve"> из искусственного шелка с цветочным принтом. Топ классический с тонкими бретелями. Шорты с карманами в боковых швах.
 </t>
    </r>
    <r>
      <rPr>
        <sz val="12"/>
        <color indexed="8"/>
        <rFont val="Arial"/>
        <family val="2"/>
        <charset val="204"/>
      </rPr>
      <t xml:space="preserve">   Состав:
</t>
    </r>
    <r>
      <rPr>
        <b/>
        <sz val="12"/>
        <color indexed="8"/>
        <rFont val="Arial"/>
        <family val="2"/>
        <charset val="204"/>
      </rPr>
      <t>100% полиэстер</t>
    </r>
  </si>
  <si>
    <r>
      <t xml:space="preserve">
    Брючный комплект </t>
    </r>
    <r>
      <rPr>
        <b/>
        <i/>
        <sz val="12"/>
        <color rgb="FF993366"/>
        <rFont val="Arial"/>
        <family val="2"/>
        <charset val="204"/>
      </rPr>
      <t xml:space="preserve">Mia-Amore </t>
    </r>
    <r>
      <rPr>
        <sz val="12"/>
        <color theme="1"/>
        <rFont val="Arial"/>
        <family val="2"/>
        <charset val="204"/>
      </rPr>
      <t xml:space="preserve">из искусственного шелка с цветочным орнаментом, состоит из жакета с рукавами ¾ и брюк. Жакет на пуговицах, с двумя накладными карманами. Воротник и широкие манжеты рукавов выполнены из однотонного искусственного шелка. Брюки из принтованного искусственного шелка с карманами в боковых швах. Жакет и брюки декорированы отделкой в виде золотистого канта, в цвет принта. Комплект дополнен поясом.
 </t>
    </r>
    <r>
      <rPr>
        <sz val="12"/>
        <color indexed="8"/>
        <rFont val="Arial"/>
        <family val="2"/>
        <charset val="204"/>
      </rPr>
      <t xml:space="preserve">   Состав:
</t>
    </r>
    <r>
      <rPr>
        <b/>
        <sz val="12"/>
        <color indexed="8"/>
        <rFont val="Arial"/>
        <family val="2"/>
        <charset val="204"/>
      </rPr>
      <t>100% полиэстер</t>
    </r>
  </si>
  <si>
    <r>
      <t xml:space="preserve">
    Короткий халат – кимоно </t>
    </r>
    <r>
      <rPr>
        <b/>
        <i/>
        <sz val="12"/>
        <color rgb="FF993366"/>
        <rFont val="Arial"/>
        <family val="2"/>
        <charset val="204"/>
      </rPr>
      <t>Mia-Amore</t>
    </r>
    <r>
      <rPr>
        <sz val="12"/>
        <color theme="1"/>
        <rFont val="Arial"/>
        <family val="2"/>
        <charset val="204"/>
      </rPr>
      <t xml:space="preserve"> из искусственного шелка с цветочным принтом. Борт халата, притачные широкие манжеты на рукавах ¾ и широкий пояс халата выполнены из однотонного искусственного шелка с кантом золотистого оттенка в цвет принта. Халат комплектуется поясом.
 </t>
    </r>
    <r>
      <rPr>
        <sz val="12"/>
        <color indexed="8"/>
        <rFont val="Arial"/>
        <family val="2"/>
        <charset val="204"/>
      </rPr>
      <t xml:space="preserve">   Состав:
</t>
    </r>
    <r>
      <rPr>
        <b/>
        <sz val="12"/>
        <color indexed="8"/>
        <rFont val="Arial"/>
        <family val="2"/>
        <charset val="204"/>
      </rPr>
      <t>100% полиэстер</t>
    </r>
  </si>
  <si>
    <r>
      <t xml:space="preserve">
    Длинный халат–кимоно </t>
    </r>
    <r>
      <rPr>
        <b/>
        <i/>
        <sz val="12"/>
        <color rgb="FF993366"/>
        <rFont val="Arial"/>
        <family val="2"/>
        <charset val="204"/>
      </rPr>
      <t>Mia-Amore</t>
    </r>
    <r>
      <rPr>
        <sz val="12"/>
        <color theme="1"/>
        <rFont val="Arial"/>
        <family val="2"/>
        <charset val="204"/>
      </rPr>
      <t xml:space="preserve"> из искусственного шелка с цветочным орнаментом. Борт халата, притачные широкие манжеты на рукавах, отделка накладных карманов и пояс халата выполнены из однотонного искусственного шелка с кантом золотистого оттенка в цвет принта. Халат комплектуется поясом из принтованного атласа.
 </t>
    </r>
    <r>
      <rPr>
        <sz val="12"/>
        <color indexed="8"/>
        <rFont val="Arial"/>
        <family val="2"/>
        <charset val="204"/>
      </rPr>
      <t xml:space="preserve">   Состав:
</t>
    </r>
    <r>
      <rPr>
        <b/>
        <sz val="12"/>
        <color indexed="8"/>
        <rFont val="Arial"/>
        <family val="2"/>
        <charset val="204"/>
      </rPr>
      <t>100% полиэстер</t>
    </r>
  </si>
  <si>
    <t>Веста</t>
  </si>
  <si>
    <r>
      <t xml:space="preserve">
    Комплект</t>
    </r>
    <r>
      <rPr>
        <b/>
        <i/>
        <sz val="12"/>
        <color rgb="FF993366"/>
        <rFont val="Arial"/>
        <family val="2"/>
        <charset val="204"/>
      </rPr>
      <t xml:space="preserve"> Mia-Amore </t>
    </r>
    <r>
      <rPr>
        <sz val="12"/>
        <color theme="1"/>
        <rFont val="Arial"/>
        <family val="2"/>
        <charset val="204"/>
      </rPr>
      <t>состоит из свободного удлиненного кардигана с рукавом длиной 7/8 и широких брюк. Кардиган выполнен из комбинации принтованного и однотонного трикотажного полотна, брюки полностью однотонные.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 xml:space="preserve"> 95% вискоза, 5% эластан</t>
    </r>
  </si>
  <si>
    <r>
      <t xml:space="preserve">
    Длинный халат </t>
    </r>
    <r>
      <rPr>
        <b/>
        <i/>
        <sz val="12"/>
        <color rgb="FF993366"/>
        <rFont val="Arial"/>
        <family val="2"/>
        <charset val="204"/>
      </rPr>
      <t xml:space="preserve">Mia-Amore </t>
    </r>
    <r>
      <rPr>
        <sz val="12"/>
        <color theme="1"/>
        <rFont val="Arial"/>
        <family val="2"/>
        <charset val="204"/>
      </rPr>
      <t>с застежкой на пуговицы и длинным рукавом. Халат выполнен из комбинации принтованного и однотонного трикотажного полотна. По бокам расположены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 xml:space="preserve"> 95% вискоза, 5% эластан</t>
    </r>
  </si>
  <si>
    <r>
      <t xml:space="preserve">
    Длинный запашной халат </t>
    </r>
    <r>
      <rPr>
        <b/>
        <i/>
        <sz val="12"/>
        <color rgb="FF993366"/>
        <rFont val="Arial"/>
        <family val="2"/>
        <charset val="204"/>
      </rPr>
      <t xml:space="preserve">Mia-Amore </t>
    </r>
    <r>
      <rPr>
        <sz val="12"/>
        <color theme="1"/>
        <rFont val="Arial"/>
        <family val="2"/>
        <charset val="204"/>
      </rPr>
      <t>с рукавом длиной ¾. Халат выполнен из принтованного трикотажного полотна с однотонными кантами в виде отделки. В боковых швах обработаны карманы.</t>
    </r>
    <r>
      <rPr>
        <sz val="12"/>
        <color indexed="8"/>
        <rFont val="Arial"/>
        <family val="2"/>
        <charset val="204"/>
      </rPr>
      <t xml:space="preserve">
    Состав:
</t>
    </r>
    <r>
      <rPr>
        <b/>
        <sz val="12"/>
        <color indexed="8"/>
        <rFont val="Arial"/>
        <family val="2"/>
        <charset val="204"/>
      </rPr>
      <t xml:space="preserve"> 95% вискоза, 5% эластан</t>
    </r>
  </si>
  <si>
    <t>Брианна</t>
  </si>
  <si>
    <r>
      <t xml:space="preserve">
    Лаконичная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сочетания принтованного смесового шелка с однотонным.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</si>
  <si>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Элегантный комплект 3-ка </t>
    </r>
    <r>
      <rPr>
        <b/>
        <i/>
        <sz val="12"/>
        <color rgb="FF993366"/>
        <rFont val="Arial Cyr"/>
        <charset val="204"/>
      </rPr>
      <t>Mia-Amore</t>
    </r>
    <r>
      <rPr>
        <sz val="12"/>
        <color theme="1"/>
        <rFont val="Arial Cyr"/>
        <charset val="204"/>
      </rPr>
      <t xml:space="preserve"> состоит из топа на широких бретелях, запашного жакета с длинным рукавом и широких брюк-палаццо. Изделия комплекта выполнены из разных сочетаний  принтованного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</si>
  <si>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Удлиненная  рубашка </t>
    </r>
    <r>
      <rPr>
        <b/>
        <i/>
        <sz val="12"/>
        <color rgb="FF993366"/>
        <rFont val="Arial Cyr"/>
        <charset val="204"/>
      </rPr>
      <t xml:space="preserve">Mia-Amore </t>
    </r>
    <r>
      <rPr>
        <sz val="12"/>
        <color theme="1"/>
        <rFont val="Arial Cyr"/>
        <charset val="204"/>
      </rPr>
      <t>свободного силуэта с длинным рукавом. Изделие выполнено из разных сочетаний  принтованного смесового шелка. По бокам расположены разрезы для свободы движения. В боковых швах обработаны карманы.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</si>
  <si>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t>
    </r>
    <r>
      <rPr>
        <b/>
        <i/>
        <sz val="12"/>
        <color rgb="FF993366"/>
        <rFont val="Arial Cyr"/>
        <charset val="204"/>
      </rPr>
      <t xml:space="preserve"> Mia-Amore</t>
    </r>
    <r>
      <rPr>
        <sz val="12"/>
        <color theme="1"/>
        <rFont val="Arial Cyr"/>
        <charset val="204"/>
      </rPr>
      <t xml:space="preserve"> с вертикальными рельефами скроена по косой из принтованного смесового шелка. Горловина сорочки украшена обтачкой с кантом и бантиком с подвеской. Спереди эффектный разрез.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</si>
  <si>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состоит из топа на тонких бретелях и шорт, выполнен из принтованного смесового шелка. Лиф топа и низ шорт декорированы обтачкой с кантом. По центру лифа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</si>
  <si>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 </t>
    </r>
    <r>
      <rPr>
        <b/>
        <i/>
        <sz val="12"/>
        <color rgb="FF993366"/>
        <rFont val="Arial Cyr"/>
        <charset val="204"/>
      </rPr>
      <t>Mia-Amore</t>
    </r>
    <r>
      <rPr>
        <sz val="12"/>
        <color theme="1"/>
        <rFont val="Arial Cyr"/>
        <charset val="204"/>
      </rPr>
      <t xml:space="preserve"> с центральной застежкой на пуговицы и с рукавами длиной 7/8 выполнен из принтованного смесового шелка. Воротник, борт, верх накладных карманов и низ рукавов декорированы кремовым кантом. Комплектуется поясом.</t>
    </r>
    <r>
      <rPr>
        <sz val="12"/>
        <color indexed="8"/>
        <rFont val="Arial Cyr"/>
        <charset val="204"/>
      </rPr>
      <t xml:space="preserve">
    Состав:
</t>
    </r>
    <r>
      <rPr>
        <b/>
        <sz val="12"/>
        <color indexed="8"/>
        <rFont val="Arial Cyr"/>
        <charset val="204"/>
      </rPr>
      <t>70% натуральный шелк, 25% полиэстер, 5% эластан</t>
    </r>
  </si>
  <si>
    <t xml:space="preserve">  Брианна</t>
  </si>
  <si>
    <t xml:space="preserve">  Таис</t>
  </si>
  <si>
    <t xml:space="preserve">  Веста</t>
  </si>
  <si>
    <t>Джоди</t>
  </si>
  <si>
    <t>моккачино</t>
  </si>
  <si>
    <r>
      <t xml:space="preserve">
    Комплект </t>
    </r>
    <r>
      <rPr>
        <b/>
        <i/>
        <sz val="12"/>
        <color rgb="FF993366"/>
        <rFont val="Arial"/>
        <family val="2"/>
        <charset val="204"/>
      </rPr>
      <t>Mia-Amore</t>
    </r>
    <r>
      <rPr>
        <sz val="12"/>
        <color theme="1"/>
        <rFont val="Arial"/>
        <family val="2"/>
        <charset val="204"/>
      </rPr>
      <t xml:space="preserve"> состоит из топа cо спущенными плечами и укороченных леггинсов, выполнен из трикотажа. Удлинённый топ выполнен из принтованнного трикотажа, леггинсы из однотонного трикотажного компаньона.</t>
    </r>
    <r>
      <rPr>
        <sz val="12"/>
        <color indexed="8"/>
        <rFont val="Arial"/>
        <family val="2"/>
        <charset val="204"/>
      </rPr>
      <t xml:space="preserve">
    Состав:
</t>
    </r>
    <r>
      <rPr>
        <b/>
        <sz val="12"/>
        <color indexed="8"/>
        <rFont val="Arial"/>
        <family val="2"/>
        <charset val="204"/>
      </rPr>
      <t xml:space="preserve"> 95% вискоза, 5% эластан</t>
    </r>
  </si>
  <si>
    <r>
      <t xml:space="preserve">
    Короткий запашной халат </t>
    </r>
    <r>
      <rPr>
        <b/>
        <i/>
        <sz val="12"/>
        <color rgb="FF993366"/>
        <rFont val="Arial"/>
        <family val="2"/>
        <charset val="204"/>
      </rPr>
      <t xml:space="preserve">Mia-Amore </t>
    </r>
    <r>
      <rPr>
        <sz val="12"/>
        <color theme="1"/>
        <rFont val="Arial"/>
        <family val="2"/>
        <charset val="204"/>
      </rPr>
      <t>с рукавами длиной ¾ выполнен из принтованного трикотажа. По низу рукава декорированы белым эластичным кружевом. Халат комплектуется поясом, в боковых швах карманы.</t>
    </r>
    <r>
      <rPr>
        <sz val="12"/>
        <color indexed="8"/>
        <rFont val="Arial"/>
        <family val="2"/>
        <charset val="204"/>
      </rPr>
      <t xml:space="preserve">
    Состав:
</t>
    </r>
    <r>
      <rPr>
        <b/>
        <sz val="12"/>
        <color indexed="8"/>
        <rFont val="Arial"/>
        <family val="2"/>
        <charset val="204"/>
      </rPr>
      <t xml:space="preserve"> 95% вискоза, 5% эластан</t>
    </r>
  </si>
  <si>
    <r>
      <t xml:space="preserve">
    Длинный запашной халат </t>
    </r>
    <r>
      <rPr>
        <b/>
        <i/>
        <sz val="12"/>
        <color rgb="FF993366"/>
        <rFont val="Arial"/>
        <family val="2"/>
        <charset val="204"/>
      </rPr>
      <t>Mia-Amore</t>
    </r>
    <r>
      <rPr>
        <sz val="12"/>
        <color theme="1"/>
        <rFont val="Arial"/>
        <family val="2"/>
        <charset val="204"/>
      </rPr>
      <t xml:space="preserve"> с длинными рукавами выполнен из принтованного трикотажа. Планка, обтачка рукавов декорированы белым кантом. Халат комплектуется поясом, в боковых швах карманы.</t>
    </r>
    <r>
      <rPr>
        <sz val="12"/>
        <color indexed="8"/>
        <rFont val="Arial"/>
        <family val="2"/>
        <charset val="204"/>
      </rPr>
      <t xml:space="preserve">
    Состав:
</t>
    </r>
    <r>
      <rPr>
        <b/>
        <sz val="12"/>
        <color indexed="8"/>
        <rFont val="Arial"/>
        <family val="2"/>
        <charset val="204"/>
      </rPr>
      <t xml:space="preserve"> 95% вискоза, 5% эластан</t>
    </r>
  </si>
  <si>
    <t>Эммануэль</t>
  </si>
  <si>
    <r>
      <t xml:space="preserve">
    Короткая сорочка</t>
    </r>
    <r>
      <rPr>
        <b/>
        <i/>
        <sz val="12"/>
        <color rgb="FF993366"/>
        <rFont val="Arial Cyr"/>
        <charset val="204"/>
      </rPr>
      <t xml:space="preserve"> Mia-Amore </t>
    </r>
    <r>
      <rPr>
        <sz val="12"/>
        <color theme="1"/>
        <rFont val="Arial Cyr"/>
        <charset val="204"/>
      </rPr>
      <t>на тонких бретелях, без подреза под грудью. Изделие выполнено из однотонного смесового шелка. Асимметрично расположенное вышивное двухцветное кружево украшает верхнюю часть сорочки. По бокам расположены пикантные разрезы.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</si>
  <si>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Изделия комплекта выполнены из однотонного смесового шелка. Вышивное двухцветное кружево украшает центральную часть топа. Декор - атласный бантик с подвеской, расположенный по вырезу топа.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</si>
  <si>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t>
    </r>
    <r>
      <rPr>
        <b/>
        <i/>
        <sz val="12"/>
        <color rgb="FF993366"/>
        <rFont val="Arial Cyr"/>
        <charset val="204"/>
      </rPr>
      <t xml:space="preserve"> Mia-Amore </t>
    </r>
    <r>
      <rPr>
        <sz val="12"/>
        <color theme="1"/>
        <rFont val="Arial Cyr"/>
        <charset val="204"/>
      </rPr>
      <t>состоит из топа на тонких бретелях, запашного жакета с длинным рукавом и широких брюк-палаццо. Изделия комплекта выполнены из однотонного смесового шелка. Вышивное двухцветное кружево украшает вырез топа и низ рукавов жакета. Декор - атласный бантик с подвеской, расположенный по вырезу топа.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</si>
  <si>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свободного силуэта с коротким рукавом и широких брюк-палаццо. Изделия комплекта выполнены из однотонного смесового шелка. Вышивное двухцветное кружево украшает центральную часть топа.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</si>
  <si>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туника</t>
    </r>
    <r>
      <rPr>
        <b/>
        <i/>
        <sz val="12"/>
        <color rgb="FF993366"/>
        <rFont val="Arial Cyr"/>
        <charset val="204"/>
      </rPr>
      <t xml:space="preserve"> Mia-Amore </t>
    </r>
    <r>
      <rPr>
        <sz val="12"/>
        <color theme="1"/>
        <rFont val="Arial Cyr"/>
        <charset val="204"/>
      </rPr>
      <t>с длинным широким рукавом. Изделие выполнено из однотонного смесового шелка. Вышивное двухцветное кружево украшает вырез туники. В боковых швах обработаны карманы. По бокам расположены разрезы для свободы движения.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</si>
  <si>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t>
    </r>
    <r>
      <rPr>
        <b/>
        <i/>
        <sz val="12"/>
        <color rgb="FF993366"/>
        <rFont val="Arial Cyr"/>
        <charset val="204"/>
      </rPr>
      <t xml:space="preserve"> Mia-Amore </t>
    </r>
    <r>
      <rPr>
        <sz val="12"/>
        <color theme="1"/>
        <rFont val="Arial Cyr"/>
        <charset val="204"/>
      </rPr>
      <t>с широким длинным рукавом. Изделие выполнено из однотонного смесового шелка. Вышивное двухцветное кружево украшает низ рукавов. По бокам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</si>
  <si>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t>Рокси</t>
  </si>
  <si>
    <r>
      <t xml:space="preserve">
    Короткая сорочка на тонких бретелях</t>
    </r>
    <r>
      <rPr>
        <b/>
        <i/>
        <sz val="12"/>
        <color rgb="FF993366"/>
        <rFont val="Arial"/>
        <family val="2"/>
        <charset val="204"/>
      </rPr>
      <t xml:space="preserve"> Mia-Amore</t>
    </r>
    <r>
      <rPr>
        <sz val="12"/>
        <color theme="1"/>
        <rFont val="Arial"/>
        <family val="2"/>
        <charset val="204"/>
      </rPr>
      <t xml:space="preserve"> выполнена из мягкого плиссированного трикотажа с атласным блеском.
 </t>
    </r>
    <r>
      <rPr>
        <sz val="12"/>
        <color indexed="8"/>
        <rFont val="Arial"/>
        <family val="2"/>
        <charset val="204"/>
      </rPr>
      <t xml:space="preserve">   Состав:
</t>
    </r>
    <r>
      <rPr>
        <b/>
        <sz val="12"/>
        <color indexed="8"/>
        <rFont val="Arial"/>
        <family val="2"/>
        <charset val="204"/>
      </rPr>
      <t>100% полиэстер</t>
    </r>
  </si>
  <si>
    <r>
      <t xml:space="preserve">
    Нарядный комбидресс</t>
    </r>
    <r>
      <rPr>
        <b/>
        <i/>
        <sz val="12"/>
        <color rgb="FF993366"/>
        <rFont val="Arial"/>
        <family val="2"/>
        <charset val="204"/>
      </rPr>
      <t xml:space="preserve"> Mia-Amore</t>
    </r>
    <r>
      <rPr>
        <sz val="12"/>
        <color theme="1"/>
        <rFont val="Arial"/>
        <family val="2"/>
        <charset val="204"/>
      </rPr>
      <t xml:space="preserve"> с длинным рукавом и V-образным вырезом выполнен из мягкого плиссированного трикотажа с атласным блеском. Для Вашего удобства по центру спинки расположена потайная молния. Кулиска на талии изделия приталивает силуэт, подчёркивая достоинства фигуры.
 </t>
    </r>
    <r>
      <rPr>
        <sz val="12"/>
        <color indexed="8"/>
        <rFont val="Arial"/>
        <family val="2"/>
        <charset val="204"/>
      </rPr>
      <t xml:space="preserve">   Состав:
</t>
    </r>
    <r>
      <rPr>
        <b/>
        <sz val="12"/>
        <color indexed="8"/>
        <rFont val="Arial"/>
        <family val="2"/>
        <charset val="204"/>
      </rPr>
      <t>100% полиэстер</t>
    </r>
  </si>
  <si>
    <r>
      <t xml:space="preserve">
    Элегантная сорочка </t>
    </r>
    <r>
      <rPr>
        <b/>
        <i/>
        <sz val="12"/>
        <color rgb="FF993366"/>
        <rFont val="Arial"/>
        <family val="2"/>
        <charset val="204"/>
      </rPr>
      <t xml:space="preserve">Mia-Amore </t>
    </r>
    <r>
      <rPr>
        <sz val="12"/>
        <color theme="1"/>
        <rFont val="Arial"/>
        <family val="2"/>
        <charset val="204"/>
      </rPr>
      <t xml:space="preserve">на широкой бретели выполнена из мягкого плиссированного трикотажа с атласным блеском. Длина изделия – до колена.
 </t>
    </r>
    <r>
      <rPr>
        <sz val="12"/>
        <color indexed="8"/>
        <rFont val="Arial"/>
        <family val="2"/>
        <charset val="204"/>
      </rPr>
      <t xml:space="preserve">   Состав:
</t>
    </r>
    <r>
      <rPr>
        <b/>
        <sz val="12"/>
        <color indexed="8"/>
        <rFont val="Arial"/>
        <family val="2"/>
        <charset val="204"/>
      </rPr>
      <t>100% полиэстер</t>
    </r>
  </si>
  <si>
    <r>
      <t xml:space="preserve">
    Брючный комплект </t>
    </r>
    <r>
      <rPr>
        <b/>
        <i/>
        <sz val="12"/>
        <color rgb="FF993366"/>
        <rFont val="Arial"/>
        <family val="2"/>
        <charset val="204"/>
      </rPr>
      <t>Mia-Amore</t>
    </r>
    <r>
      <rPr>
        <sz val="12"/>
        <color theme="1"/>
        <rFont val="Arial"/>
        <family val="2"/>
        <charset val="204"/>
      </rPr>
      <t xml:space="preserve"> свободного кроя выполнен из мягкого плиссированного трикотажа с атласным блеском. Рубашка с длинным рукавом и застёжкой на пуговицы. По верху брюк помимо резинки так же проложена кулиска с золотистой фурнитурой.
 </t>
    </r>
    <r>
      <rPr>
        <sz val="12"/>
        <color indexed="8"/>
        <rFont val="Arial"/>
        <family val="2"/>
        <charset val="204"/>
      </rPr>
      <t xml:space="preserve">   Состав:
</t>
    </r>
    <r>
      <rPr>
        <b/>
        <sz val="12"/>
        <color indexed="8"/>
        <rFont val="Arial"/>
        <family val="2"/>
        <charset val="204"/>
      </rPr>
      <t>100% полиэстер</t>
    </r>
  </si>
  <si>
    <r>
      <t xml:space="preserve">
    Короткая туника</t>
    </r>
    <r>
      <rPr>
        <b/>
        <i/>
        <sz val="12"/>
        <color rgb="FF993366"/>
        <rFont val="Arial"/>
        <family val="2"/>
        <charset val="204"/>
      </rPr>
      <t xml:space="preserve"> Mia-Amore</t>
    </r>
    <r>
      <rPr>
        <sz val="12"/>
        <color theme="1"/>
        <rFont val="Arial"/>
        <family val="2"/>
        <charset val="204"/>
      </rPr>
      <t xml:space="preserve"> с V-образным вырезом выполнена из мягкого плиссированного трикотажа с атласным блеском. Туника с приспущенным плечом. По плечевому шву пролегает кулиска, которая позволяет регулировать ширину плеча. Кулиска на талии изделия приталивает силуэт, подчеркивая достоинства фигуры.
 </t>
    </r>
    <r>
      <rPr>
        <sz val="12"/>
        <color indexed="8"/>
        <rFont val="Arial"/>
        <family val="2"/>
        <charset val="204"/>
      </rPr>
      <t xml:space="preserve">   Состав:
</t>
    </r>
    <r>
      <rPr>
        <b/>
        <sz val="12"/>
        <color indexed="8"/>
        <rFont val="Arial"/>
        <family val="2"/>
        <charset val="204"/>
      </rPr>
      <t>100% полиэстер</t>
    </r>
  </si>
  <si>
    <r>
      <t xml:space="preserve">
    Короткий халат </t>
    </r>
    <r>
      <rPr>
        <b/>
        <i/>
        <sz val="12"/>
        <color rgb="FF993366"/>
        <rFont val="Arial"/>
        <family val="2"/>
        <charset val="204"/>
      </rPr>
      <t>Mia-Amore</t>
    </r>
    <r>
      <rPr>
        <sz val="12"/>
        <color theme="1"/>
        <rFont val="Arial"/>
        <family val="2"/>
        <charset val="204"/>
      </rPr>
      <t xml:space="preserve"> с длинным рукавом выполнен из мягкого плиссированного трикотажа с атласным блеском. Планка и пояс изделия выполнены из гладкого трикотажа с атласным блеском в тон основному материалу.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</si>
  <si>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 xml:space="preserve">Mia-Amore </t>
    </r>
    <r>
      <rPr>
        <sz val="12"/>
        <color theme="1"/>
        <rFont val="Arial"/>
        <family val="2"/>
        <charset val="204"/>
      </rPr>
      <t xml:space="preserve">с вытачками на груди на тонких бретелях выполнена из принтованного искусственного шелка. Декор – атласный бантик с элегантной подвеской по центру выреза.
 </t>
    </r>
    <r>
      <rPr>
        <sz val="12"/>
        <color indexed="8"/>
        <rFont val="Arial"/>
        <family val="2"/>
        <charset val="204"/>
      </rPr>
      <t xml:space="preserve">   Состав:
</t>
    </r>
    <r>
      <rPr>
        <b/>
        <sz val="12"/>
        <color indexed="8"/>
        <rFont val="Arial"/>
        <family val="2"/>
        <charset val="204"/>
      </rPr>
      <t>100% полиэстер</t>
    </r>
  </si>
  <si>
    <r>
      <t xml:space="preserve">
   Комплект-двойка</t>
    </r>
    <r>
      <rPr>
        <b/>
        <i/>
        <sz val="12"/>
        <color rgb="FF993366"/>
        <rFont val="Arial"/>
        <family val="2"/>
        <charset val="204"/>
      </rPr>
      <t xml:space="preserve"> Mia-Amore</t>
    </r>
    <r>
      <rPr>
        <sz val="12"/>
        <color theme="1"/>
        <rFont val="Arial"/>
        <family val="2"/>
        <charset val="204"/>
      </rPr>
      <t xml:space="preserve"> состоит из топа со спущенными плечами и брюк с манжетами на резинке по низу, выполнен из принтованного искусственного шелка. Брюки с поясом на резинке. В боковых швах брюках обработаны боковые карманы.
 </t>
    </r>
    <r>
      <rPr>
        <sz val="12"/>
        <color indexed="8"/>
        <rFont val="Arial"/>
        <family val="2"/>
        <charset val="204"/>
      </rPr>
      <t xml:space="preserve">   Состав:
</t>
    </r>
    <r>
      <rPr>
        <b/>
        <sz val="12"/>
        <color indexed="8"/>
        <rFont val="Arial"/>
        <family val="2"/>
        <charset val="204"/>
      </rPr>
      <t>100% полиэстер</t>
    </r>
  </si>
  <si>
    <r>
      <t xml:space="preserve">
   Короткий халат на пуговицах </t>
    </r>
    <r>
      <rPr>
        <b/>
        <i/>
        <sz val="12"/>
        <color rgb="FF993366"/>
        <rFont val="Arial"/>
        <family val="2"/>
        <charset val="204"/>
      </rPr>
      <t xml:space="preserve">Mia-Amore </t>
    </r>
    <r>
      <rPr>
        <sz val="12"/>
        <color theme="1"/>
        <rFont val="Arial"/>
        <family val="2"/>
        <charset val="204"/>
      </rPr>
      <t xml:space="preserve">с рукавами 7/8 из принтованного искусственного шелка. Притачные широкие манжеты рукавов, воротник и борта халата, а так же отделка накладного нагрудного кармана, декорированы тонким изящным кантом. В комплекте к халату идет пояс. В боковых швах обработаны карманы.
 </t>
    </r>
    <r>
      <rPr>
        <sz val="12"/>
        <color indexed="8"/>
        <rFont val="Arial"/>
        <family val="2"/>
        <charset val="204"/>
      </rPr>
      <t xml:space="preserve">   Состав:
</t>
    </r>
    <r>
      <rPr>
        <b/>
        <sz val="12"/>
        <color indexed="8"/>
        <rFont val="Arial"/>
        <family val="2"/>
        <charset val="204"/>
      </rPr>
      <t>100% полиэстер</t>
    </r>
  </si>
  <si>
    <t>Джия</t>
  </si>
  <si>
    <r>
      <t xml:space="preserve">
    Короткая сорочка </t>
    </r>
    <r>
      <rPr>
        <b/>
        <i/>
        <sz val="12"/>
        <color rgb="FF993366"/>
        <rFont val="Arial Cyr"/>
        <charset val="204"/>
      </rPr>
      <t>Mia-Amore</t>
    </r>
    <r>
      <rPr>
        <sz val="12"/>
        <color theme="1"/>
        <rFont val="Arial Cyr"/>
        <charset val="204"/>
      </rPr>
      <t xml:space="preserve"> без подреза на тонких бретелях выполнена из принтованного смесового шёлка. По бокам сорочки наверху эффектный вырез, с перекрещивающимися элементами.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</si>
  <si>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t>
    </r>
    <r>
      <rPr>
        <b/>
        <i/>
        <sz val="12"/>
        <color rgb="FF993366"/>
        <rFont val="Arial Cyr"/>
        <charset val="204"/>
      </rPr>
      <t xml:space="preserve"> Mia-Amore</t>
    </r>
    <r>
      <rPr>
        <sz val="12"/>
        <color theme="1"/>
        <rFont val="Arial Cyr"/>
        <charset val="204"/>
      </rPr>
      <t xml:space="preserve"> с широкими бретелями, нагрудными вытачками и боковым разрезом выполнена из принтованного смесового шёлка. На спинке выполнен эффектный элемент в виде необычного переплетения бретелей. По центру лифа сорочки плетёный элемент в китайском стиле.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</si>
  <si>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жакет с брюками </t>
    </r>
    <r>
      <rPr>
        <b/>
        <i/>
        <sz val="12"/>
        <color rgb="FF993366"/>
        <rFont val="Arial Cyr"/>
        <charset val="204"/>
      </rPr>
      <t>Mia-Amore</t>
    </r>
    <r>
      <rPr>
        <sz val="12"/>
        <color theme="1"/>
        <rFont val="Arial Cyr"/>
        <charset val="204"/>
      </rPr>
      <t xml:space="preserve"> выполнен из принтованного смесового шёлка. Запашной жакет свободного кроя с рукавами «летучая мышь», выполненными из отделочной ткани компаньона. Жакет запахивается на широкий пояс из ткани-компаньона с золотыми декоративными кисточками. Широкие принтованные брюки с поясом на резинке и боковыми кармашками.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</si>
  <si>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жакет с брюками </t>
    </r>
    <r>
      <rPr>
        <b/>
        <i/>
        <sz val="12"/>
        <color rgb="FF993366"/>
        <rFont val="Arial Cyr"/>
        <charset val="204"/>
      </rPr>
      <t xml:space="preserve">Mia-Amore </t>
    </r>
    <r>
      <rPr>
        <sz val="12"/>
        <color theme="1"/>
        <rFont val="Arial Cyr"/>
        <charset val="204"/>
      </rPr>
      <t>выполнен из принтованного смесового шёлка и однотонного атласа. Запашной жакет свободного кроя с длинными рукавами из принтованного смесового шелка, декорированными принтом-компаньоном и золотистым кантом. Жакет запахивается на широкий пояс из ткани-компаньона с золотыми декоративными кисточками. Широкие чёрные брюки с поясом на резинке и боковыми кармашками и принтованным тонким кантом в боковых швах.</t>
    </r>
    <r>
      <rPr>
        <sz val="12"/>
        <color indexed="8"/>
        <rFont val="Arial Cyr"/>
        <charset val="204"/>
      </rPr>
      <t xml:space="preserve">
    Состав:
</t>
    </r>
    <r>
      <rPr>
        <b/>
        <sz val="12"/>
        <color indexed="8"/>
        <rFont val="Arial Cyr"/>
        <charset val="204"/>
      </rPr>
      <t>70% натуральный шелк, 25% полиэстер, 5% эластан</t>
    </r>
  </si>
  <si>
    <t xml:space="preserve">  Джия</t>
  </si>
  <si>
    <t xml:space="preserve">  Эммануэль</t>
  </si>
  <si>
    <t xml:space="preserve">  Рокси</t>
  </si>
  <si>
    <t>7380t</t>
  </si>
  <si>
    <t>7383t</t>
  </si>
  <si>
    <t>7385t</t>
  </si>
  <si>
    <t xml:space="preserve">  Джоди</t>
  </si>
  <si>
    <r>
      <t xml:space="preserve">
    Короткая сорочка </t>
    </r>
    <r>
      <rPr>
        <b/>
        <i/>
        <sz val="12"/>
        <color rgb="FF993366"/>
        <rFont val="Arial Cyr"/>
        <charset val="204"/>
      </rPr>
      <t>Mia-Amore</t>
    </r>
    <r>
      <rPr>
        <sz val="12"/>
        <color theme="1"/>
        <rFont val="Arial Cyr"/>
        <charset val="204"/>
      </rPr>
      <t xml:space="preserve"> на тонких бретелях. Сорочка выполнена из принтованного смесового шелка с кружевной отделкой по вырезу и низу сорочки. Декор-атласный бантик с подвеской по центру выреза.</t>
    </r>
    <r>
      <rPr>
        <sz val="12"/>
        <color indexed="8"/>
        <rFont val="Arial Cyr"/>
        <charset val="204"/>
      </rPr>
      <t xml:space="preserve">
    Состав:
</t>
    </r>
    <r>
      <rPr>
        <b/>
        <sz val="12"/>
        <color indexed="8"/>
        <rFont val="Arial Cyr"/>
        <charset val="204"/>
      </rPr>
      <t>58% натуральный шелк, 42% вискоза</t>
    </r>
  </si>
  <si>
    <r>
      <t xml:space="preserve">
    Сорочка </t>
    </r>
    <r>
      <rPr>
        <b/>
        <i/>
        <sz val="12"/>
        <color rgb="FF993366"/>
        <rFont val="Arial"/>
        <family val="2"/>
        <charset val="204"/>
      </rPr>
      <t xml:space="preserve">Mia-Amore </t>
    </r>
    <r>
      <rPr>
        <sz val="12"/>
        <color theme="1"/>
        <rFont val="Arial"/>
        <family val="2"/>
        <charset val="204"/>
      </rPr>
      <t xml:space="preserve">средней длины на широких бретелях без подреза под грудью, выполнена из принтованного трикотажного полотна с кружевной отделкой по верху изделия. Центр выреза украшен атласным бантиком.
</t>
    </r>
    <r>
      <rPr>
        <sz val="12"/>
        <color indexed="8"/>
        <rFont val="Arial"/>
        <family val="2"/>
        <charset val="204"/>
      </rPr>
      <t xml:space="preserve">    Состав:
</t>
    </r>
    <r>
      <rPr>
        <b/>
        <sz val="12"/>
        <color indexed="8"/>
        <rFont val="Arial"/>
        <family val="2"/>
        <charset val="204"/>
      </rPr>
      <t>95% вискоза, 5% эластан</t>
    </r>
  </si>
  <si>
    <r>
      <t xml:space="preserve">
    Комплект </t>
    </r>
    <r>
      <rPr>
        <b/>
        <i/>
        <sz val="12"/>
        <color rgb="FF993366"/>
        <rFont val="Arial"/>
        <family val="2"/>
        <charset val="204"/>
      </rPr>
      <t xml:space="preserve">Mia-Amore </t>
    </r>
    <r>
      <rPr>
        <sz val="12"/>
        <color theme="1"/>
        <rFont val="Arial"/>
        <family val="2"/>
        <charset val="204"/>
      </rPr>
      <t xml:space="preserve">состоит из топа на широких бретелях и шорт. Комплект выполнен из принтованного и однотонного трикотажного полотна.
</t>
    </r>
    <r>
      <rPr>
        <sz val="12"/>
        <color indexed="8"/>
        <rFont val="Arial"/>
        <family val="2"/>
        <charset val="204"/>
      </rPr>
      <t xml:space="preserve">    Состав:
</t>
    </r>
    <r>
      <rPr>
        <b/>
        <sz val="12"/>
        <color indexed="8"/>
        <rFont val="Arial"/>
        <family val="2"/>
        <charset val="204"/>
      </rPr>
      <t>95% вискоза, 5% эластан</t>
    </r>
  </si>
  <si>
    <r>
      <t xml:space="preserve">
    Длинная сорочка свободного силуэта </t>
    </r>
    <r>
      <rPr>
        <b/>
        <i/>
        <sz val="12"/>
        <color rgb="FF993366"/>
        <rFont val="Arial"/>
        <family val="2"/>
        <charset val="204"/>
      </rPr>
      <t>Mia-Amore</t>
    </r>
    <r>
      <rPr>
        <sz val="12"/>
        <color theme="1"/>
        <rFont val="Arial"/>
        <family val="2"/>
        <charset val="204"/>
      </rPr>
      <t xml:space="preserve"> с коротким рукавом. Изделие выполнено из принтованного трикотажного полотна с кружевной отделкой по вырезу и низу рукавов. Центр выреза украшен атласным бантиком.
</t>
    </r>
    <r>
      <rPr>
        <sz val="12"/>
        <color indexed="8"/>
        <rFont val="Arial"/>
        <family val="2"/>
        <charset val="204"/>
      </rPr>
      <t xml:space="preserve">    Состав:
</t>
    </r>
    <r>
      <rPr>
        <b/>
        <sz val="12"/>
        <color indexed="8"/>
        <rFont val="Arial"/>
        <family val="2"/>
        <charset val="204"/>
      </rPr>
      <t>95% вискоза, 5% эластан</t>
    </r>
  </si>
  <si>
    <r>
      <t xml:space="preserve">
    Сарафан </t>
    </r>
    <r>
      <rPr>
        <b/>
        <i/>
        <sz val="12"/>
        <color rgb="FF993366"/>
        <rFont val="Arial"/>
        <family val="2"/>
        <charset val="204"/>
      </rPr>
      <t>Mia-Amore</t>
    </r>
    <r>
      <rPr>
        <sz val="12"/>
        <color theme="1"/>
        <rFont val="Arial"/>
        <family val="2"/>
        <charset val="204"/>
      </rPr>
      <t xml:space="preserve"> длиной до колен, свободного силуэта с несколькими ярусами оборок и с бретелью на одно плечо. Изделие выполнено из тканой принтованной вискозы с добавлением шелка.
</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</si>
  <si>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запашного кроп-топа с длинным рукавом и широких брюк. Изделие выполнено из двух видов принтованного хлопка. По бокам брюк обработаны карманы.
</t>
    </r>
    <r>
      <rPr>
        <sz val="12"/>
        <color indexed="8"/>
        <rFont val="Arial"/>
        <family val="2"/>
        <charset val="204"/>
      </rPr>
      <t xml:space="preserve">    Состав:
</t>
    </r>
    <r>
      <rPr>
        <b/>
        <sz val="12"/>
        <color indexed="8"/>
        <rFont val="Arial"/>
        <family val="2"/>
        <charset val="204"/>
      </rPr>
      <t>100% хлопок</t>
    </r>
  </si>
  <si>
    <r>
      <t xml:space="preserve">
   Комплект</t>
    </r>
    <r>
      <rPr>
        <b/>
        <i/>
        <sz val="12"/>
        <color rgb="FF993366"/>
        <rFont val="Arial"/>
        <family val="2"/>
        <charset val="204"/>
      </rPr>
      <t xml:space="preserve"> Mia-Amore</t>
    </r>
    <r>
      <rPr>
        <sz val="12"/>
        <color theme="1"/>
        <rFont val="Arial"/>
        <family val="2"/>
        <charset val="204"/>
      </rPr>
      <t xml:space="preserve"> состоит из запашного топа на тонких бретелях и шорт. Изделие выполнено из двух видов принтованного хлопка. По бокам шорт обработаны карманы.
</t>
    </r>
    <r>
      <rPr>
        <sz val="12"/>
        <color indexed="8"/>
        <rFont val="Arial"/>
        <family val="2"/>
        <charset val="204"/>
      </rPr>
      <t xml:space="preserve">    Состав:
</t>
    </r>
    <r>
      <rPr>
        <b/>
        <sz val="12"/>
        <color indexed="8"/>
        <rFont val="Arial"/>
        <family val="2"/>
        <charset val="204"/>
      </rPr>
      <t>100% хлопок</t>
    </r>
  </si>
  <si>
    <r>
      <t xml:space="preserve">
    Короткая туника </t>
    </r>
    <r>
      <rPr>
        <b/>
        <i/>
        <sz val="12"/>
        <color rgb="FF993366"/>
        <rFont val="Arial"/>
        <family val="2"/>
        <charset val="204"/>
      </rPr>
      <t>Mia-Amore</t>
    </r>
    <r>
      <rPr>
        <sz val="12"/>
        <color theme="1"/>
        <rFont val="Arial"/>
        <family val="2"/>
        <charset val="204"/>
      </rPr>
      <t xml:space="preserve"> свободного силуэта с коротким рукавом. Изделие выполнено из принтованного хлопка. По бокам туники расположены разрезы. 
</t>
    </r>
    <r>
      <rPr>
        <sz val="12"/>
        <color indexed="8"/>
        <rFont val="Arial"/>
        <family val="2"/>
        <charset val="204"/>
      </rPr>
      <t xml:space="preserve">    Состав:
</t>
    </r>
    <r>
      <rPr>
        <b/>
        <sz val="12"/>
        <color indexed="8"/>
        <rFont val="Arial"/>
        <family val="2"/>
        <charset val="204"/>
      </rPr>
      <t>100% хлопок</t>
    </r>
  </si>
  <si>
    <r>
      <t xml:space="preserve">
    Рубашка </t>
    </r>
    <r>
      <rPr>
        <b/>
        <i/>
        <sz val="12"/>
        <color rgb="FF993366"/>
        <rFont val="Arial"/>
        <family val="2"/>
        <charset val="204"/>
      </rPr>
      <t>Mia-Amore</t>
    </r>
    <r>
      <rPr>
        <sz val="12"/>
        <color theme="1"/>
        <rFont val="Arial"/>
        <family val="2"/>
        <charset val="204"/>
      </rPr>
      <t xml:space="preserve">  Mia-Amore длиной чуть выше колена, с рукавом 3/4 и фигурной линией низа. Изделие выполнено из двух видов принтованного хлопка. В боковых швах рубашки расположены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хлопок</t>
    </r>
  </si>
  <si>
    <r>
      <t xml:space="preserve">
    Удлиненное платье-рубашка </t>
    </r>
    <r>
      <rPr>
        <b/>
        <i/>
        <sz val="12"/>
        <color rgb="FF993366"/>
        <rFont val="Arial"/>
        <family val="2"/>
        <charset val="204"/>
      </rPr>
      <t>Mia-Amore</t>
    </r>
    <r>
      <rPr>
        <sz val="12"/>
        <color theme="1"/>
        <rFont val="Arial"/>
        <family val="2"/>
        <charset val="204"/>
      </rPr>
      <t xml:space="preserve"> с центральной застежкой на пуговицы и коротким рукавом. Изделие выполнено из двух видов принтованного хлопка. По бокам расположены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хлопок</t>
    </r>
  </si>
  <si>
    <r>
      <t xml:space="preserve">
    Длинный запашной сарафан </t>
    </r>
    <r>
      <rPr>
        <b/>
        <i/>
        <sz val="12"/>
        <color rgb="FF993366"/>
        <rFont val="Arial"/>
        <family val="2"/>
        <charset val="204"/>
      </rPr>
      <t xml:space="preserve">Mia-Amore </t>
    </r>
    <r>
      <rPr>
        <sz val="12"/>
        <color theme="1"/>
        <rFont val="Arial"/>
        <family val="2"/>
        <charset val="204"/>
      </rPr>
      <t xml:space="preserve">на тонких бретелях. Изделие выполнено из двух видов тканой вискозы с шелком, принтованной и однотонной. Ширину изделия можно регулировать за счет пояса, части которого пришиты по краям бортов.
</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</si>
  <si>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Туника </t>
    </r>
    <r>
      <rPr>
        <b/>
        <i/>
        <sz val="12"/>
        <color rgb="FF993366"/>
        <rFont val="Arial"/>
        <family val="2"/>
        <charset val="204"/>
      </rPr>
      <t xml:space="preserve">Mia-Amore </t>
    </r>
    <r>
      <rPr>
        <sz val="12"/>
        <color theme="1"/>
        <rFont val="Arial"/>
        <family val="2"/>
        <charset val="204"/>
      </rPr>
      <t xml:space="preserve">свободного силуэта длиной чуть выше колен и с широкими рукавами. Изделие с V-образным вырезом горловины, которая обработана обтачками. По низу боковых швов расположены разрезы. По бокам обработаны карманы. Линию талии можно подчеркнуть за счет пояса, который идет в комплекте. Изделие выполнено из тканой принтованной вискозы с добавлением шелка.
</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</si>
  <si>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Комплект</t>
    </r>
    <r>
      <rPr>
        <b/>
        <i/>
        <sz val="12"/>
        <color rgb="FF993366"/>
        <rFont val="Arial"/>
        <family val="2"/>
        <charset val="204"/>
      </rPr>
      <t xml:space="preserve"> Mia-Amore</t>
    </r>
    <r>
      <rPr>
        <sz val="12"/>
        <color theme="1"/>
        <rFont val="Arial"/>
        <family val="2"/>
        <charset val="204"/>
      </rPr>
      <t xml:space="preserve"> состоит из блузы свободного силуэта с длинным пышным рукавом и широких брюк. Блуза выполнена из однотонного муслина, а брюки из принтованного.</t>
    </r>
    <r>
      <rPr>
        <sz val="12"/>
        <color indexed="8"/>
        <rFont val="Arial"/>
        <family val="2"/>
        <charset val="204"/>
      </rPr>
      <t xml:space="preserve">
    Состав:
</t>
    </r>
    <r>
      <rPr>
        <b/>
        <sz val="12"/>
        <color indexed="8"/>
        <rFont val="Arial"/>
        <family val="2"/>
        <charset val="204"/>
      </rPr>
      <t xml:space="preserve">100% хлопок
    </t>
    </r>
  </si>
  <si>
    <r>
      <t xml:space="preserve">
    Комплект</t>
    </r>
    <r>
      <rPr>
        <b/>
        <i/>
        <sz val="12"/>
        <color theme="1"/>
        <rFont val="Arial"/>
        <family val="2"/>
        <charset val="204"/>
      </rPr>
      <t xml:space="preserve">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состоит из свободного топа-трансформера и широких брюк с разрезами. Комплект выполнен из принтованного муслина.</t>
    </r>
    <r>
      <rPr>
        <sz val="12"/>
        <color indexed="8"/>
        <rFont val="Arial"/>
        <family val="2"/>
        <charset val="204"/>
      </rPr>
      <t xml:space="preserve">
    Состав:
</t>
    </r>
    <r>
      <rPr>
        <b/>
        <sz val="12"/>
        <color indexed="8"/>
        <rFont val="Arial"/>
        <family val="2"/>
        <charset val="204"/>
      </rPr>
      <t xml:space="preserve">100% хлопок
    </t>
    </r>
  </si>
  <si>
    <r>
      <t xml:space="preserve">
    Комплект </t>
    </r>
    <r>
      <rPr>
        <b/>
        <i/>
        <sz val="12"/>
        <color rgb="FF993366"/>
        <rFont val="Arial"/>
        <family val="2"/>
        <charset val="204"/>
      </rPr>
      <t>Mia-Amore</t>
    </r>
    <r>
      <rPr>
        <sz val="12"/>
        <color theme="1"/>
        <rFont val="Arial"/>
        <family val="2"/>
        <charset val="204"/>
      </rPr>
      <t xml:space="preserve"> состоит из свободного топа с длинным рукавом и юбки с разрезами. Топ выполнен из однотонного муслина, а юбка из принтованного.</t>
    </r>
    <r>
      <rPr>
        <sz val="12"/>
        <color indexed="8"/>
        <rFont val="Arial"/>
        <family val="2"/>
        <charset val="204"/>
      </rPr>
      <t xml:space="preserve">
    Состав:
</t>
    </r>
    <r>
      <rPr>
        <b/>
        <sz val="12"/>
        <color indexed="8"/>
        <rFont val="Arial"/>
        <family val="2"/>
        <charset val="204"/>
      </rPr>
      <t xml:space="preserve">100% хлопок
    </t>
    </r>
  </si>
  <si>
    <r>
      <t xml:space="preserve">
   Комплект </t>
    </r>
    <r>
      <rPr>
        <b/>
        <i/>
        <sz val="12"/>
        <color rgb="FF993366"/>
        <rFont val="Arial"/>
        <family val="2"/>
        <charset val="204"/>
      </rPr>
      <t>Mia-Amore</t>
    </r>
    <r>
      <rPr>
        <sz val="12"/>
        <color theme="1"/>
        <rFont val="Arial"/>
        <family val="2"/>
        <charset val="204"/>
      </rPr>
      <t xml:space="preserve"> выполнен из смесовой шелковой принтованной ткани в нежных пастельных оттенках. Комплект состоит из топа на тонких бретелях, брюк и жакета с длинными рукавами и центральной застежкой на пуговицы. Верхний край топа оформлен кружевом, жакет по рукавам, борту и кармашек на груди украшен лиловым кантиком.</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</si>
  <si>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Длинный халат </t>
    </r>
    <r>
      <rPr>
        <b/>
        <i/>
        <sz val="12"/>
        <color rgb="FF993366"/>
        <rFont val="Arial Cyr"/>
        <charset val="204"/>
      </rPr>
      <t>Mia-Amore</t>
    </r>
    <r>
      <rPr>
        <sz val="12"/>
        <color theme="1"/>
        <rFont val="Arial Cyr"/>
        <charset val="204"/>
      </rPr>
      <t xml:space="preserve"> с запахом и на поясе выполнен из принтованного смесового шелка. Рукава халата по низу декорированы ажурной кружевной вставкой.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</si>
  <si>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с рельефами выполнена из принтованного смесового шелка. Вырез горловины украшен ажурной кружевной вставкой.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</si>
  <si>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пеньюар </t>
    </r>
    <r>
      <rPr>
        <b/>
        <i/>
        <sz val="12"/>
        <color rgb="FF993366"/>
        <rFont val="Arial"/>
        <family val="2"/>
        <charset val="204"/>
      </rPr>
      <t>Mia-Amore</t>
    </r>
    <r>
      <rPr>
        <sz val="12"/>
        <color theme="1"/>
        <rFont val="Arial"/>
        <family val="2"/>
        <charset val="204"/>
      </rPr>
      <t xml:space="preserve">  с широким коротким рукавом и кулисой по линии талии, выполнен из смесового однотонного шелка. Вставки из французского кружева украшают верхнюю часть бортов и низ рукавов.Mia-Amore с широким коротким рукавом и кулисой по линии талии, выполнен из смесового однотонного шелка. Вставки из французского кружева украшают верхнюю часть бортов и низ рукавов.</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</si>
  <si>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Короткий халат </t>
    </r>
    <r>
      <rPr>
        <b/>
        <i/>
        <sz val="12"/>
        <color rgb="FF993366"/>
        <rFont val="Arial"/>
        <family val="2"/>
        <charset val="204"/>
      </rPr>
      <t xml:space="preserve">Mia-Amore </t>
    </r>
    <r>
      <rPr>
        <sz val="12"/>
        <color theme="1"/>
        <rFont val="Arial"/>
        <family val="2"/>
        <charset val="204"/>
      </rPr>
      <t>на пуговицах с рукавом ¾, выполнен из смесового шелка с купонным принтом. В боковых швах расположены карманы. Линию талии можно подчеркнуть за счет пояса.</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</si>
  <si>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Рубашка </t>
    </r>
    <r>
      <rPr>
        <b/>
        <i/>
        <sz val="12"/>
        <color rgb="FF993366"/>
        <rFont val="Arial Cyr"/>
        <charset val="204"/>
      </rPr>
      <t>Mia-Amore</t>
    </r>
    <r>
      <rPr>
        <sz val="12"/>
        <color theme="1"/>
        <rFont val="Arial Cyr"/>
        <charset val="204"/>
      </rPr>
      <t xml:space="preserve"> длиной до колен с рукавами длиной 3/4 и с центральной застежкой на пуговицы выполнена из принтованного шелкового смесового полотна насыщенного изумрудного оттенка. Детали рубашки отделаны золотистым кантом. Прилегание по талии регулируется атласным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</si>
  <si>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однотонного смесового шелка и декорирована ажурным кружевом разной ширины, которое расположено по вырезу и низу сорочки. С левой стороны расположен пикантный разрез. Центр выреза сорочки украшен атласным бантиком с кристаллами Swarovski.</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</si>
  <si>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рубашки с рукавами длиной 7/8, с центральной застежкой на пуговицы и брюк, выполнен из принтованного смесового шелка. Борт, воротник, рукава и брюки по низу украшены кремовым кантом. Комплектуется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</si>
  <si>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 </t>
    </r>
    <r>
      <rPr>
        <b/>
        <i/>
        <sz val="12"/>
        <color rgb="FF993366"/>
        <rFont val="Arial Cyr"/>
        <charset val="204"/>
      </rPr>
      <t>Mia-Amore</t>
    </r>
    <r>
      <rPr>
        <sz val="12"/>
        <color theme="1"/>
        <rFont val="Arial Cyr"/>
        <charset val="204"/>
      </rPr>
      <t xml:space="preserve"> свободного кроя длиной до колен с цельнокроеными укороченными рукавами выполнена из принтованного смесового шелка. Округлый вырез горловины и низ рукавом обработаны обтачками из кремового атласа. Туника комплектуется поясом, в боковых швах кармашки.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</si>
  <si>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жакета c рукавами 3/4, топа и брюк, выполнен из принтованного смесового шелка. По талии жакет запахивается на пояс, в боковых швах брюк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</si>
  <si>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t>
    </r>
    <r>
      <rPr>
        <b/>
        <i/>
        <sz val="12"/>
        <color rgb="FF993366"/>
        <rFont val="Arial Cyr"/>
        <charset val="204"/>
      </rPr>
      <t xml:space="preserve"> Mia-Amore</t>
    </r>
    <r>
      <rPr>
        <sz val="12"/>
        <color theme="1"/>
        <rFont val="Arial Cyr"/>
        <charset val="204"/>
      </rPr>
      <t xml:space="preserve"> с рукавами длиной ¾ выполнен из принтованного смесового шелка. Горловина и низ рукавов декорированы кремовым кантом. Комплектуется поясом, в боковых швах кармашки.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</si>
  <si>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халат-кимоно </t>
    </r>
    <r>
      <rPr>
        <b/>
        <i/>
        <sz val="12"/>
        <color rgb="FF993366"/>
        <rFont val="Arial Cyr"/>
        <charset val="204"/>
      </rPr>
      <t>Mia-Amore</t>
    </r>
    <r>
      <rPr>
        <sz val="12"/>
        <color theme="1"/>
        <rFont val="Arial Cyr"/>
        <charset val="204"/>
      </rPr>
      <t xml:space="preserve"> с рукавом 3/4. По бокам обработаны карманы. Изделие выполнено из принтованного смесового шелка (шелк 58%+вискоза 42%) с отделкой в виде контрастных кантов по бортам и низу рукавов.</t>
    </r>
    <r>
      <rPr>
        <sz val="12"/>
        <color indexed="8"/>
        <rFont val="Arial Cyr"/>
        <charset val="204"/>
      </rPr>
      <t xml:space="preserve">
    Состав:
</t>
    </r>
    <r>
      <rPr>
        <b/>
        <sz val="12"/>
        <color indexed="8"/>
        <rFont val="Arial Cyr"/>
        <charset val="204"/>
      </rPr>
      <t>58% шелк, 42% вискоза</t>
    </r>
  </si>
  <si>
    <t xml:space="preserve">  Генуя</t>
  </si>
  <si>
    <t xml:space="preserve">  Кортни</t>
  </si>
  <si>
    <t>Кортни</t>
  </si>
  <si>
    <r>
      <t xml:space="preserve">
    Комплект </t>
    </r>
    <r>
      <rPr>
        <b/>
        <i/>
        <sz val="12"/>
        <color rgb="FF993366"/>
        <rFont val="Arial"/>
        <family val="2"/>
        <charset val="204"/>
      </rPr>
      <t xml:space="preserve">Mia-Amore </t>
    </r>
    <r>
      <rPr>
        <sz val="12"/>
        <color theme="1"/>
        <rFont val="Arial"/>
        <family val="2"/>
        <charset val="204"/>
      </rPr>
      <t>состоит из удлиненного топа с коротким рукавом и бридж. Топ выполнен из сочетания принтованного и однотонного трикотажного полотна, бриджи выполнены полностью из однотонного трикотажного полотна.</t>
    </r>
    <r>
      <rPr>
        <sz val="12"/>
        <color indexed="8"/>
        <rFont val="Arial"/>
        <family val="2"/>
        <charset val="204"/>
      </rPr>
      <t xml:space="preserve">
    Состав:
</t>
    </r>
    <r>
      <rPr>
        <b/>
        <sz val="12"/>
        <color indexed="8"/>
        <rFont val="Arial"/>
        <family val="2"/>
        <charset val="204"/>
      </rPr>
      <t xml:space="preserve"> 95% вискоза, 5% эластан</t>
    </r>
  </si>
  <si>
    <t>Дракон</t>
  </si>
  <si>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без подреза под грудью. Модель выполнена из принтованной тканой вискозы.</t>
    </r>
    <r>
      <rPr>
        <sz val="12"/>
        <color indexed="8"/>
        <rFont val="Arial"/>
        <family val="2"/>
        <charset val="204"/>
      </rPr>
      <t xml:space="preserve">
    Состав:
</t>
    </r>
    <r>
      <rPr>
        <b/>
        <sz val="12"/>
        <color indexed="8"/>
        <rFont val="Arial"/>
        <family val="2"/>
        <charset val="204"/>
      </rPr>
      <t xml:space="preserve"> 100% вискоза</t>
    </r>
  </si>
  <si>
    <r>
      <t xml:space="preserve">
    Комплект-тройка </t>
    </r>
    <r>
      <rPr>
        <b/>
        <i/>
        <sz val="12"/>
        <color rgb="FF993366"/>
        <rFont val="Arial"/>
        <family val="2"/>
        <charset val="204"/>
      </rPr>
      <t>Mia-Amore</t>
    </r>
    <r>
      <rPr>
        <sz val="12"/>
        <color theme="1"/>
        <rFont val="Arial"/>
        <family val="2"/>
        <charset val="204"/>
      </rPr>
      <t xml:space="preserve"> состоит из рубашки до колен на пуговицах с короткими рукавами, топа на тонких бретелях и шорт. Комплект выполнен из вискозного принтованного полотна. В боковых швах шорт обработаны карманы.</t>
    </r>
    <r>
      <rPr>
        <sz val="12"/>
        <color indexed="8"/>
        <rFont val="Arial"/>
        <family val="2"/>
        <charset val="204"/>
      </rPr>
      <t xml:space="preserve">
    Состав:
</t>
    </r>
    <r>
      <rPr>
        <b/>
        <sz val="12"/>
        <color indexed="8"/>
        <rFont val="Arial"/>
        <family val="2"/>
        <charset val="204"/>
      </rPr>
      <t xml:space="preserve"> 100% вискоза</t>
    </r>
  </si>
  <si>
    <r>
      <t xml:space="preserve">
    Комплект-двойка </t>
    </r>
    <r>
      <rPr>
        <b/>
        <i/>
        <sz val="12"/>
        <color rgb="FF993366"/>
        <rFont val="Arial"/>
        <family val="2"/>
        <charset val="204"/>
      </rPr>
      <t>Mia-Amore</t>
    </r>
    <r>
      <rPr>
        <sz val="12"/>
        <color theme="1"/>
        <rFont val="Arial"/>
        <family val="2"/>
        <charset val="204"/>
      </rPr>
      <t xml:space="preserve"> состоит из топа с коротким рукавом и брюк. Комплект выполнен из вискозного принтованного полотна. Топ по груди декорирован тремя плетеными пуговицами-застежками. В боковых швах брюк обработаны карманы.</t>
    </r>
    <r>
      <rPr>
        <sz val="12"/>
        <color indexed="8"/>
        <rFont val="Arial"/>
        <family val="2"/>
        <charset val="204"/>
      </rPr>
      <t xml:space="preserve">
    Состав:
</t>
    </r>
    <r>
      <rPr>
        <b/>
        <sz val="12"/>
        <color indexed="8"/>
        <rFont val="Arial"/>
        <family val="2"/>
        <charset val="204"/>
      </rPr>
      <t xml:space="preserve"> 100% вискоза</t>
    </r>
  </si>
  <si>
    <r>
      <t xml:space="preserve">
    Платье-туника до колен с воротником-стойкой </t>
    </r>
    <r>
      <rPr>
        <b/>
        <i/>
        <sz val="12"/>
        <color rgb="FF993366"/>
        <rFont val="Arial"/>
        <family val="2"/>
        <charset val="204"/>
      </rPr>
      <t>Mia-Amore</t>
    </r>
    <r>
      <rPr>
        <sz val="12"/>
        <color theme="1"/>
        <rFont val="Arial"/>
        <family val="2"/>
        <charset val="204"/>
      </rPr>
      <t>, выполнено из вискозного принтованного полотна. По груди платье декорировано тремя плетеными пуговицами-застежками. По низу боковых швов обработаны разрезы, в боковых швах расположены карманы.</t>
    </r>
    <r>
      <rPr>
        <sz val="12"/>
        <color indexed="8"/>
        <rFont val="Arial"/>
        <family val="2"/>
        <charset val="204"/>
      </rPr>
      <t xml:space="preserve">
    Состав:
</t>
    </r>
    <r>
      <rPr>
        <b/>
        <sz val="12"/>
        <color indexed="8"/>
        <rFont val="Arial"/>
        <family val="2"/>
        <charset val="204"/>
      </rPr>
      <t xml:space="preserve"> 100% вискоза</t>
    </r>
  </si>
  <si>
    <r>
      <t xml:space="preserve">
    Короткий запашной халат </t>
    </r>
    <r>
      <rPr>
        <b/>
        <i/>
        <sz val="12"/>
        <color rgb="FF993366"/>
        <rFont val="Arial"/>
        <family val="2"/>
        <charset val="204"/>
      </rPr>
      <t>Mia-Amore</t>
    </r>
    <r>
      <rPr>
        <sz val="12"/>
        <color theme="1"/>
        <rFont val="Arial"/>
        <family val="2"/>
        <charset val="204"/>
      </rPr>
      <t xml:space="preserve"> с рукавом длиной ¾ выполнен из вискозного принтованного полотна. По талии халат запахивается на пояс, в боковых швах расположены карманы.</t>
    </r>
    <r>
      <rPr>
        <sz val="12"/>
        <color indexed="8"/>
        <rFont val="Arial"/>
        <family val="2"/>
        <charset val="204"/>
      </rPr>
      <t xml:space="preserve">
    Состав:
</t>
    </r>
    <r>
      <rPr>
        <b/>
        <sz val="12"/>
        <color indexed="8"/>
        <rFont val="Arial"/>
        <family val="2"/>
        <charset val="204"/>
      </rPr>
      <t xml:space="preserve"> 100% вискоза</t>
    </r>
  </si>
  <si>
    <r>
      <t xml:space="preserve">
    Укороченный запашной халат-кимоно </t>
    </r>
    <r>
      <rPr>
        <b/>
        <i/>
        <sz val="12"/>
        <color rgb="FF993366"/>
        <rFont val="Arial"/>
        <family val="2"/>
        <charset val="204"/>
      </rPr>
      <t>Mia-Amore</t>
    </r>
    <r>
      <rPr>
        <sz val="12"/>
        <color theme="1"/>
        <rFont val="Arial"/>
        <family val="2"/>
        <charset val="204"/>
      </rPr>
      <t xml:space="preserve"> с длинным широким рукавом, выполнен из вискозного принтованного полотна. Низ рукавов и борт халата декорированы вставками из однотонной вискозы. По талии халат запахивается на фигурный пояс.</t>
    </r>
    <r>
      <rPr>
        <sz val="12"/>
        <color indexed="8"/>
        <rFont val="Arial"/>
        <family val="2"/>
        <charset val="204"/>
      </rPr>
      <t xml:space="preserve">
    Состав:
</t>
    </r>
    <r>
      <rPr>
        <b/>
        <sz val="12"/>
        <color indexed="8"/>
        <rFont val="Arial"/>
        <family val="2"/>
        <charset val="204"/>
      </rPr>
      <t xml:space="preserve"> 100% вискоза</t>
    </r>
  </si>
  <si>
    <r>
      <t xml:space="preserve">
    Мужской халат</t>
    </r>
    <r>
      <rPr>
        <b/>
        <i/>
        <sz val="12"/>
        <color rgb="FF993366"/>
        <rFont val="Arial"/>
        <family val="2"/>
        <charset val="204"/>
      </rPr>
      <t xml:space="preserve"> Mia-Amore</t>
    </r>
    <r>
      <rPr>
        <sz val="12"/>
        <color theme="1"/>
        <rFont val="Arial"/>
        <family val="2"/>
        <charset val="204"/>
      </rPr>
      <t xml:space="preserve"> на поясе выполнен из вискозного принтованного полотна. По бокам расположены накладные карманы, длина халата - ниже колен. Борта, воротник, карманы и низ рукавов декорированы атласным кантом.</t>
    </r>
    <r>
      <rPr>
        <sz val="12"/>
        <color indexed="8"/>
        <rFont val="Arial"/>
        <family val="2"/>
        <charset val="204"/>
      </rPr>
      <t xml:space="preserve">
    Состав:
</t>
    </r>
    <r>
      <rPr>
        <b/>
        <sz val="12"/>
        <color indexed="8"/>
        <rFont val="Arial"/>
        <family val="2"/>
        <charset val="204"/>
      </rPr>
      <t xml:space="preserve"> 100% вискоза</t>
    </r>
  </si>
  <si>
    <r>
      <t xml:space="preserve">
    Комплект-тройка </t>
    </r>
    <r>
      <rPr>
        <b/>
        <i/>
        <sz val="12"/>
        <color rgb="FF993366"/>
        <rFont val="Arial Cyr"/>
        <charset val="204"/>
      </rPr>
      <t>Mia-Amore</t>
    </r>
    <r>
      <rPr>
        <sz val="12"/>
        <color theme="1"/>
        <rFont val="Arial Cyr"/>
        <charset val="204"/>
      </rPr>
      <t xml:space="preserve"> состоит из запашного жакета, топа и брюк, выполнен из принтованного смесового шелка. Край борта жакета, рукава и карманы декорированы контрастным тонким кантом. Лиф топа украшен ажурной кружевной вставкой.</t>
    </r>
    <r>
      <rPr>
        <sz val="12"/>
        <color indexed="8"/>
        <rFont val="Arial Cyr"/>
        <charset val="204"/>
      </rPr>
      <t xml:space="preserve">
    Состав:
</t>
    </r>
    <r>
      <rPr>
        <b/>
        <sz val="12"/>
        <color indexed="8"/>
        <rFont val="Arial Cyr"/>
        <charset val="204"/>
      </rPr>
      <t>70% натуральный шелк, 25% полиэстер, 5% эластан</t>
    </r>
  </si>
  <si>
    <t>Климт</t>
  </si>
  <si>
    <t>Старлайт</t>
  </si>
  <si>
    <r>
      <t xml:space="preserve">
   Короткая сорочка </t>
    </r>
    <r>
      <rPr>
        <b/>
        <i/>
        <sz val="12"/>
        <color rgb="FF993366"/>
        <rFont val="Arial"/>
        <family val="2"/>
        <charset val="204"/>
      </rPr>
      <t>Mia-Amore</t>
    </r>
    <r>
      <rPr>
        <sz val="12"/>
        <color theme="1"/>
        <rFont val="Arial"/>
        <family val="2"/>
        <charset val="204"/>
      </rPr>
      <t xml:space="preserve"> с вытачками на груди на тонких бретелях выполнена из синего атласного полотна.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</si>
  <si>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Mia-Amore</t>
    </r>
    <r>
      <rPr>
        <sz val="12"/>
        <color theme="1"/>
        <rFont val="Arial"/>
        <family val="2"/>
        <charset val="204"/>
      </rPr>
      <t xml:space="preserve"> с отрезными чашками на тонких бретелях выполнена из атласного полотна, принтованного золотыми звездочками. Спинка декорирована изящным перекрестием бретелей.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</si>
  <si>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жакета с запахом и длинными рукавами, топа на тонких бретелях и брюк. Жакет и брюки выполнены из атласного полотна, принтованного золотыми звездочками, топ – из однотонного синего атласа.
 </t>
    </r>
    <r>
      <rPr>
        <sz val="12"/>
        <color indexed="8"/>
        <rFont val="Arial"/>
        <family val="2"/>
        <charset val="204"/>
      </rPr>
      <t xml:space="preserve">   Состав:
</t>
    </r>
    <r>
      <rPr>
        <b/>
        <sz val="12"/>
        <color indexed="8"/>
        <rFont val="Arial"/>
        <family val="2"/>
        <charset val="204"/>
      </rPr>
      <t>100% полиэстер</t>
    </r>
  </si>
  <si>
    <r>
      <t xml:space="preserve">
   Комплект</t>
    </r>
    <r>
      <rPr>
        <b/>
        <i/>
        <sz val="12"/>
        <color rgb="FF993366"/>
        <rFont val="Arial"/>
        <family val="2"/>
        <charset val="204"/>
      </rPr>
      <t xml:space="preserve"> Mia-Amore</t>
    </r>
    <r>
      <rPr>
        <sz val="12"/>
        <color theme="1"/>
        <rFont val="Arial"/>
        <family val="2"/>
        <charset val="204"/>
      </rPr>
      <t xml:space="preserve"> из блузы и брюк, выполнен из принтованного искусственного шелка. Блуза с длинным рукавом с застежкой на пуговицы. По бокам брюк расположены карманы.
 </t>
    </r>
    <r>
      <rPr>
        <sz val="12"/>
        <color indexed="8"/>
        <rFont val="Arial"/>
        <family val="2"/>
        <charset val="204"/>
      </rPr>
      <t xml:space="preserve">   Состав:
</t>
    </r>
    <r>
      <rPr>
        <b/>
        <sz val="12"/>
        <color indexed="8"/>
        <rFont val="Arial"/>
        <family val="2"/>
        <charset val="204"/>
      </rPr>
      <t>100% полиэстер</t>
    </r>
  </si>
  <si>
    <r>
      <t xml:space="preserve">
   Нарядная туника </t>
    </r>
    <r>
      <rPr>
        <b/>
        <i/>
        <sz val="12"/>
        <color rgb="FF993366"/>
        <rFont val="Arial"/>
        <family val="2"/>
        <charset val="204"/>
      </rPr>
      <t>Mia-Amore</t>
    </r>
    <r>
      <rPr>
        <sz val="12"/>
        <color theme="1"/>
        <rFont val="Arial"/>
        <family val="2"/>
        <charset val="204"/>
      </rPr>
      <t xml:space="preserve"> с короткими рукавами выполнена из атласного полотна, принтованного золотыми звездочками. Плечи туники декорированы кружевом, объем можно регулировать поясом.
 </t>
    </r>
    <r>
      <rPr>
        <sz val="12"/>
        <color indexed="8"/>
        <rFont val="Arial"/>
        <family val="2"/>
        <charset val="204"/>
      </rPr>
      <t xml:space="preserve">   Состав:
</t>
    </r>
    <r>
      <rPr>
        <b/>
        <sz val="12"/>
        <color indexed="8"/>
        <rFont val="Arial"/>
        <family val="2"/>
        <charset val="204"/>
      </rPr>
      <t>100% полиэстер</t>
    </r>
  </si>
  <si>
    <r>
      <t xml:space="preserve">
   Короткий халат </t>
    </r>
    <r>
      <rPr>
        <b/>
        <i/>
        <sz val="12"/>
        <color rgb="FF993366"/>
        <rFont val="Arial"/>
        <family val="2"/>
        <charset val="204"/>
      </rPr>
      <t xml:space="preserve">Mia-Amore </t>
    </r>
    <r>
      <rPr>
        <sz val="12"/>
        <color theme="1"/>
        <rFont val="Arial"/>
        <family val="2"/>
        <charset val="204"/>
      </rPr>
      <t xml:space="preserve">с рукавами 3/4 выполнен из атласного полотна, принтованного золотыми звездочками. Запах халата фиксируется поясом, в боковых швах есть карманы.
 </t>
    </r>
    <r>
      <rPr>
        <sz val="12"/>
        <color indexed="8"/>
        <rFont val="Arial"/>
        <family val="2"/>
        <charset val="204"/>
      </rPr>
      <t xml:space="preserve">   Состав:
</t>
    </r>
    <r>
      <rPr>
        <b/>
        <sz val="12"/>
        <color indexed="8"/>
        <rFont val="Arial"/>
        <family val="2"/>
        <charset val="204"/>
      </rPr>
      <t>100% полиэстер</t>
    </r>
  </si>
  <si>
    <r>
      <t xml:space="preserve">
   Короткая рубашка </t>
    </r>
    <r>
      <rPr>
        <b/>
        <i/>
        <sz val="12"/>
        <color rgb="FF993366"/>
        <rFont val="Arial"/>
        <family val="2"/>
        <charset val="204"/>
      </rPr>
      <t>Mia-Amore</t>
    </r>
    <r>
      <rPr>
        <sz val="12"/>
        <color theme="1"/>
        <rFont val="Arial"/>
        <family val="2"/>
        <charset val="204"/>
      </rPr>
      <t xml:space="preserve"> с английским воротником, с застежкой на пуговицы, с рукавами 3/4 выполнена из принтованного атласного полотна. В боковых швах рубашки расположены кармашки.
 </t>
    </r>
    <r>
      <rPr>
        <sz val="12"/>
        <color indexed="8"/>
        <rFont val="Arial"/>
        <family val="2"/>
        <charset val="204"/>
      </rPr>
      <t xml:space="preserve">   Состав:
</t>
    </r>
    <r>
      <rPr>
        <b/>
        <sz val="12"/>
        <color indexed="8"/>
        <rFont val="Arial"/>
        <family val="2"/>
        <charset val="204"/>
      </rPr>
      <t>100% полиэстер</t>
    </r>
  </si>
  <si>
    <t>Эльза</t>
  </si>
  <si>
    <r>
      <t xml:space="preserve">
   Классическая короткая сорочка </t>
    </r>
    <r>
      <rPr>
        <b/>
        <i/>
        <sz val="12"/>
        <color rgb="FF993366"/>
        <rFont val="Arial"/>
        <family val="2"/>
        <charset val="204"/>
      </rPr>
      <t>Mia-Amore</t>
    </r>
    <r>
      <rPr>
        <sz val="12"/>
        <color theme="1"/>
        <rFont val="Arial"/>
        <family val="2"/>
        <charset val="204"/>
      </rPr>
      <t xml:space="preserve"> на тонких бретелях из искусственного шелка с цветочным принтом в терракотовой гамме.
 </t>
    </r>
    <r>
      <rPr>
        <sz val="12"/>
        <color indexed="8"/>
        <rFont val="Arial"/>
        <family val="2"/>
        <charset val="204"/>
      </rPr>
      <t xml:space="preserve">   Состав:
</t>
    </r>
    <r>
      <rPr>
        <b/>
        <sz val="12"/>
        <color indexed="8"/>
        <rFont val="Arial"/>
        <family val="2"/>
        <charset val="204"/>
      </rPr>
      <t>100% полиэстер</t>
    </r>
  </si>
  <si>
    <t>бронзовый</t>
  </si>
  <si>
    <r>
      <t xml:space="preserve">
   Короткий халат – кимоно </t>
    </r>
    <r>
      <rPr>
        <b/>
        <i/>
        <sz val="12"/>
        <color rgb="FF993366"/>
        <rFont val="Arial"/>
        <family val="2"/>
        <charset val="204"/>
      </rPr>
      <t>Mia-Amore</t>
    </r>
    <r>
      <rPr>
        <sz val="12"/>
        <color theme="1"/>
        <rFont val="Arial"/>
        <family val="2"/>
        <charset val="204"/>
      </rPr>
      <t xml:space="preserve"> из искусственного шелка с цветочным принтом в темно-синей гамме. Борт халата, притачные широкие манжеты на рукавах ¾ выполнены из терракотового искусственного шелка с тонким контрастным кантом. Халат комплектуется поясом.
 </t>
    </r>
    <r>
      <rPr>
        <sz val="12"/>
        <color indexed="8"/>
        <rFont val="Arial"/>
        <family val="2"/>
        <charset val="204"/>
      </rPr>
      <t xml:space="preserve">   Состав:
</t>
    </r>
    <r>
      <rPr>
        <b/>
        <sz val="12"/>
        <color indexed="8"/>
        <rFont val="Arial"/>
        <family val="2"/>
        <charset val="204"/>
      </rPr>
      <t>100% полиэстер</t>
    </r>
  </si>
  <si>
    <t>Кэрол</t>
  </si>
  <si>
    <r>
      <t xml:space="preserve">
   Комплект </t>
    </r>
    <r>
      <rPr>
        <b/>
        <i/>
        <sz val="12"/>
        <color rgb="FF993366"/>
        <rFont val="Arial"/>
        <family val="2"/>
        <charset val="204"/>
      </rPr>
      <t>Mia-Amore</t>
    </r>
    <r>
      <rPr>
        <sz val="12"/>
        <color theme="1"/>
        <rFont val="Arial"/>
        <family val="2"/>
        <charset val="204"/>
      </rPr>
      <t xml:space="preserve"> состоит из жакета длинным рукавом и широких брюк. Комплект выполнен из искусственного принтованного шелка с однотонной отделкой и контрастными кантами. По бокам брюк расположены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97% полиэстер, 3% эластан</t>
    </r>
  </si>
  <si>
    <r>
      <t xml:space="preserve">
   Короткий запашной халат-кимоно</t>
    </r>
    <r>
      <rPr>
        <b/>
        <i/>
        <sz val="12"/>
        <color rgb="FF993366"/>
        <rFont val="Arial"/>
        <family val="2"/>
        <charset val="204"/>
      </rPr>
      <t xml:space="preserve"> Mia-Amore</t>
    </r>
    <r>
      <rPr>
        <sz val="12"/>
        <color theme="1"/>
        <rFont val="Arial"/>
        <family val="2"/>
        <charset val="204"/>
      </rPr>
      <t xml:space="preserve"> с широким рукавом длиной 3/4. Халат выполнен из искусственного принтованного шелка с однотонной и кружевной отделкой. Линию борта подчеркивает контрастный кант. В боковых швах халата обработаны карманы.
 </t>
    </r>
    <r>
      <rPr>
        <sz val="12"/>
        <color indexed="8"/>
        <rFont val="Arial"/>
        <family val="2"/>
        <charset val="204"/>
      </rPr>
      <t xml:space="preserve">   Состав:
</t>
    </r>
    <r>
      <rPr>
        <b/>
        <sz val="12"/>
        <color indexed="8"/>
        <rFont val="Arial"/>
        <family val="2"/>
        <charset val="204"/>
      </rPr>
      <t xml:space="preserve"> 97% полиэстер, 3% эластан</t>
    </r>
  </si>
  <si>
    <r>
      <t xml:space="preserve">
   Длинный запашной халат</t>
    </r>
    <r>
      <rPr>
        <b/>
        <i/>
        <sz val="12"/>
        <color rgb="FF993366"/>
        <rFont val="Arial"/>
        <family val="2"/>
        <charset val="204"/>
      </rPr>
      <t xml:space="preserve"> Mia-Amore</t>
    </r>
    <r>
      <rPr>
        <sz val="12"/>
        <color theme="1"/>
        <rFont val="Arial"/>
        <family val="2"/>
        <charset val="204"/>
      </rPr>
      <t xml:space="preserve"> с широким рукавом длиной 3/4. Халат выполнен из искусственного принтованного шелка с однотонной и кружевной отделкой. Линию борта подчеркивает контрастный кант. В боковых швах халата обработаны карманы.
 </t>
    </r>
    <r>
      <rPr>
        <sz val="12"/>
        <color indexed="8"/>
        <rFont val="Arial"/>
        <family val="2"/>
        <charset val="204"/>
      </rPr>
      <t xml:space="preserve">   Состав:
</t>
    </r>
    <r>
      <rPr>
        <b/>
        <sz val="12"/>
        <color indexed="8"/>
        <rFont val="Arial"/>
        <family val="2"/>
        <charset val="204"/>
      </rPr>
      <t>97% полиэстер, 3% эластан</t>
    </r>
  </si>
  <si>
    <r>
      <t xml:space="preserve">
    Длинная рубашка на пуговицах </t>
    </r>
    <r>
      <rPr>
        <b/>
        <i/>
        <sz val="12"/>
        <color rgb="FF993366"/>
        <rFont val="Arial Cyr"/>
        <charset val="204"/>
      </rPr>
      <t>Mia-Amore</t>
    </r>
    <r>
      <rPr>
        <sz val="12"/>
        <color indexed="8"/>
        <rFont val="Arial Cyr"/>
        <charset val="204"/>
      </rPr>
      <t xml:space="preserve">  выполнена из смесового шелкового полотна с роскошным восточным узором. Рубашка длиной чуть выше колен, с разрезами по бокам и карманами в боковых швах. Рукава длинные, с манжетами. Длина рукавов регулируется хлястиком. Внутренняя часть планки и манжет выполнена из ткани-компаньона. В комплекте идет пояс.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</si>
  <si>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Mia-Amore</t>
    </r>
    <r>
      <rPr>
        <sz val="12"/>
        <color theme="1"/>
        <rFont val="Arial Cyr"/>
        <charset val="204"/>
      </rPr>
      <t xml:space="preserve"> с короткими, цельнокроеными рукавами, выполнена из смесового шелкового полотна с роскошным восточным узором. Линию декольте украшает вырез-каре, декорированный отделкой из ткани-компаньона с кантом золотистого оттенка, в цвет рисунка. Сорочка украшена элегантным черным бантиком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</si>
  <si>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t>Аиша</t>
  </si>
  <si>
    <r>
      <t xml:space="preserve">
    Короткая сорочка</t>
    </r>
    <r>
      <rPr>
        <b/>
        <i/>
        <sz val="12"/>
        <color rgb="FF993366"/>
        <rFont val="Arial Cyr"/>
        <charset val="204"/>
      </rPr>
      <t xml:space="preserve"> Mia-Amore</t>
    </r>
    <r>
      <rPr>
        <sz val="12"/>
        <color theme="1"/>
        <rFont val="Arial Cyr"/>
        <charset val="204"/>
      </rPr>
      <t xml:space="preserve"> на тонких бретелях, без подреза под грудью. Изделие выполнено из принтованного смесового шелка. По бокам расположены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</si>
  <si>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Mia-Amore</t>
    </r>
    <r>
      <rPr>
        <sz val="12"/>
        <color theme="1"/>
        <rFont val="Arial Cyr"/>
        <charset val="204"/>
      </rPr>
      <t xml:space="preserve"> на широких бретелях. Изделие выполнено из принтованного смесового шелка. По бокам расположены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</si>
  <si>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жакета с длинным рукавом и широких брюк- палаццо. Изделия комплекта выполнены из принтованного смесового шелка.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</si>
  <si>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Удлиненная туника </t>
    </r>
    <r>
      <rPr>
        <b/>
        <i/>
        <sz val="12"/>
        <color rgb="FF993366"/>
        <rFont val="Arial Cyr"/>
        <charset val="204"/>
      </rPr>
      <t>Mia-Amore</t>
    </r>
    <r>
      <rPr>
        <sz val="12"/>
        <color theme="1"/>
        <rFont val="Arial Cyr"/>
        <charset val="204"/>
      </rPr>
      <t xml:space="preserve"> свободного силуэта с коротким рукавом. Изделие выполнено из принтованного смесового шелка. В боковых швах обработаны карманы. По бокам расположены разрезы для свободы движения.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</si>
  <si>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t>
    </r>
    <r>
      <rPr>
        <b/>
        <i/>
        <sz val="12"/>
        <color rgb="FF993366"/>
        <rFont val="Arial Cyr"/>
        <charset val="204"/>
      </rPr>
      <t xml:space="preserve"> Mia-Amore </t>
    </r>
    <r>
      <rPr>
        <sz val="12"/>
        <color theme="1"/>
        <rFont val="Arial Cyr"/>
        <charset val="204"/>
      </rPr>
      <t>с широким длинным рукавом. Изделие выполнено из принтованного смесового шелка. По бокам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</si>
  <si>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Рубашка</t>
    </r>
    <r>
      <rPr>
        <b/>
        <i/>
        <sz val="12"/>
        <color rgb="FF993366"/>
        <rFont val="Arial Cyr"/>
        <charset val="204"/>
      </rPr>
      <t xml:space="preserve"> Mia-Amore </t>
    </r>
    <r>
      <rPr>
        <sz val="12"/>
        <color theme="1"/>
        <rFont val="Arial Cyr"/>
        <charset val="204"/>
      </rPr>
      <t>свободного силуэта с длинным рукавом. Изделие выполнено из принтованного смесового шелка. В боковых швах обработаны карманы. По бокам расположены разрезы для свободы движения.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</si>
  <si>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t>
    </r>
    <r>
      <rPr>
        <b/>
        <i/>
        <sz val="12"/>
        <color rgb="FF993366"/>
        <rFont val="Arial Cyr"/>
        <charset val="204"/>
      </rPr>
      <t xml:space="preserve"> Mia-Amore</t>
    </r>
    <r>
      <rPr>
        <sz val="12"/>
        <color theme="1"/>
        <rFont val="Arial Cyr"/>
        <charset val="204"/>
      </rPr>
      <t xml:space="preserve"> с широким длинным рукавом. Изделие выполнено из принтованного смесового шелка. По бокам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</si>
  <si>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t>Соланж</t>
  </si>
  <si>
    <t>серо-ментоловый</t>
  </si>
  <si>
    <r>
      <t xml:space="preserve">
   Длинная сорочка </t>
    </r>
    <r>
      <rPr>
        <b/>
        <i/>
        <sz val="12"/>
        <color rgb="FF993366"/>
        <rFont val="Arial"/>
        <family val="2"/>
        <charset val="204"/>
      </rPr>
      <t>Mia-Amore</t>
    </r>
    <r>
      <rPr>
        <sz val="12"/>
        <color theme="1"/>
        <rFont val="Arial"/>
        <family val="2"/>
        <charset val="204"/>
      </rPr>
      <t xml:space="preserve"> полуприлегающего силуэта на широких бретелях и V-образным вырезом горловины. По бокам расположены разрезы для свободы движения. Изделие выполнено из принтованного искусственного шелка с однотонной отделкой.
 </t>
    </r>
    <r>
      <rPr>
        <sz val="12"/>
        <color indexed="8"/>
        <rFont val="Arial"/>
        <family val="2"/>
        <charset val="204"/>
      </rPr>
      <t xml:space="preserve">   Состав:
  </t>
    </r>
    <r>
      <rPr>
        <b/>
        <sz val="12"/>
        <color indexed="8"/>
        <rFont val="Arial"/>
        <family val="2"/>
        <charset val="204"/>
      </rPr>
      <t>70% полиэстер, 27% лиоцел, 3% эластан</t>
    </r>
  </si>
  <si>
    <r>
      <t xml:space="preserve">
   Комплект </t>
    </r>
    <r>
      <rPr>
        <b/>
        <i/>
        <sz val="12"/>
        <color rgb="FF993366"/>
        <rFont val="Arial"/>
        <family val="2"/>
        <charset val="204"/>
      </rPr>
      <t>Mia-Amore</t>
    </r>
    <r>
      <rPr>
        <sz val="12"/>
        <color theme="1"/>
        <rFont val="Arial"/>
        <family val="2"/>
        <charset val="204"/>
      </rPr>
      <t xml:space="preserve"> состоит из принтованного жакета свободного силуэта с рукавом 3/4 и однотонных широких брюк палаццо. Изделия комплекта выполнены из искусственного шелка.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70% полиэстер, 27% лиоцел, 3% эластан</t>
    </r>
  </si>
  <si>
    <r>
      <t xml:space="preserve">
   Короткая туника </t>
    </r>
    <r>
      <rPr>
        <b/>
        <i/>
        <sz val="12"/>
        <color rgb="FF993366"/>
        <rFont val="Arial"/>
        <family val="2"/>
        <charset val="204"/>
      </rPr>
      <t>Mia-Amore</t>
    </r>
    <r>
      <rPr>
        <sz val="12"/>
        <color theme="1"/>
        <rFont val="Arial"/>
        <family val="2"/>
        <charset val="204"/>
      </rPr>
      <t xml:space="preserve"> свободного силуэта с длинным рукавом. Изделие выполнено из принтованного искусственного шелка с однотонной отделкой. По бокам расположены карманы. По низу боковых швов обработаны разрезы для свободы движения.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70% полиэстер, 27% лиоцел, 3% эластан</t>
    </r>
  </si>
  <si>
    <r>
      <t xml:space="preserve">
   Короткий запашной халат</t>
    </r>
    <r>
      <rPr>
        <b/>
        <i/>
        <sz val="12"/>
        <color rgb="FF993366"/>
        <rFont val="Arial"/>
        <family val="2"/>
        <charset val="204"/>
      </rPr>
      <t xml:space="preserve"> Mia-Amore </t>
    </r>
    <r>
      <rPr>
        <sz val="12"/>
        <color theme="1"/>
        <rFont val="Arial"/>
        <family val="2"/>
        <charset val="204"/>
      </rPr>
      <t xml:space="preserve">с длинным широким рукавом. Изделие выполнено из принтованного искусственного шелка с однотонной отделкой. В боковых швах обработаны карманы.
 </t>
    </r>
    <r>
      <rPr>
        <sz val="12"/>
        <color indexed="8"/>
        <rFont val="Arial"/>
        <family val="2"/>
        <charset val="204"/>
      </rPr>
      <t xml:space="preserve">   Состав:
  </t>
    </r>
    <r>
      <rPr>
        <b/>
        <sz val="12"/>
        <color indexed="8"/>
        <rFont val="Arial"/>
        <family val="2"/>
        <charset val="204"/>
      </rPr>
      <t>70% полиэстер, 27% лиоцел, 3% эластан</t>
    </r>
  </si>
  <si>
    <t>Багира</t>
  </si>
  <si>
    <r>
      <t xml:space="preserve">
    Чувственная короткая сорочка </t>
    </r>
    <r>
      <rPr>
        <b/>
        <i/>
        <sz val="12"/>
        <color rgb="FF993366"/>
        <rFont val="Arial Cyr"/>
        <charset val="204"/>
      </rPr>
      <t xml:space="preserve">Mia-Amore </t>
    </r>
    <r>
      <rPr>
        <sz val="12"/>
        <color theme="1"/>
        <rFont val="Arial Cyr"/>
        <charset val="204"/>
      </rPr>
      <t>на тонких бретелях, без подреза под грудью. Изделие выполнено из однотонного смесового шелка. Широкое вышивное кружево украшает вырез и низ сорочки. Кружевные вставки по вырезу дополнены черными кристаллами Swarovski. Декор - атласный бантик с подвеской, расположенный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</si>
  <si>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однотонного смесового шелка. Вышивное широкое и узкое кружево украшает вырез и низ сорочки. Кружевная вставка по вырезу дополнена черными кристаллами Swarovski.</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</si>
  <si>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элегантная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однотонного смесового шелка. Вышивное широкое кружево, дополненное черными кристаллами Swarovski, украшает вырез изделия. Декор - атласный бантик с подвеской, расположенный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</si>
  <si>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t>
    </r>
    <r>
      <rPr>
        <b/>
        <i/>
        <sz val="12"/>
        <color rgb="FF993366"/>
        <rFont val="Arial Cyr"/>
        <charset val="204"/>
      </rPr>
      <t xml:space="preserve"> Mia-Amore </t>
    </r>
    <r>
      <rPr>
        <sz val="12"/>
        <color theme="1"/>
        <rFont val="Arial Cyr"/>
        <charset val="204"/>
      </rPr>
      <t>состоит из топа на тонких бретелях, запашного жакета с длинным рукавом и широких брюк-палаццо. Изделия комплекта выполнены из однотонного смесового шелка. Вышивное широкое кружево, дополненное черными кристаллами Swarovski украшает борта и низ рукавов жакета. Широкий пояс с кисточками на концах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</si>
  <si>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 xml:space="preserve">Mia-Amore </t>
    </r>
    <r>
      <rPr>
        <sz val="12"/>
        <color theme="1"/>
        <rFont val="Arial Cyr"/>
        <charset val="204"/>
      </rPr>
      <t>с широким длинным рукавом. Изделие выполнено из однотонного смесового шелка. Широкое вышивное кружево, дополненное черными кристаллами Swarovski, украшает низ рукавов. По бокам халата расположены карманы. Широкий пояс с кисточками на концах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</si>
  <si>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t>Жардин</t>
  </si>
  <si>
    <r>
      <t xml:space="preserve">
    Роскошный длинный запашной халат</t>
    </r>
    <r>
      <rPr>
        <b/>
        <i/>
        <sz val="12"/>
        <color rgb="FF993366"/>
        <rFont val="Arial"/>
        <family val="2"/>
        <charset val="204"/>
      </rPr>
      <t xml:space="preserve"> Mia-Amore </t>
    </r>
    <r>
      <rPr>
        <sz val="12"/>
        <color theme="1"/>
        <rFont val="Arial"/>
        <family val="2"/>
        <charset val="204"/>
      </rPr>
      <t>с длинными широкими рукавами выполнен из черной мягкой сетки. Рукава, низ халата и борт декорированы атласной отделкой. Спереди халат украшен изысканной цветочной вышивкой с благородным блеском пайеток в тон. Халат запахивается на широкий атласный пояс, завязывающийся в эффектный бант.</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</si>
  <si>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Длинная классическая сорочка </t>
    </r>
    <r>
      <rPr>
        <b/>
        <i/>
        <sz val="12"/>
        <color rgb="FF993366"/>
        <rFont val="Arial"/>
        <family val="2"/>
        <charset val="204"/>
      </rPr>
      <t xml:space="preserve">Mia-Amore </t>
    </r>
    <r>
      <rPr>
        <sz val="12"/>
        <color theme="1"/>
        <rFont val="Arial"/>
        <family val="2"/>
        <charset val="204"/>
      </rPr>
      <t>без подреза на тонких регулируемых бретелях с разрезом сбоку выполнена из однотонного смесового шёлка в двух цветах.</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</si>
  <si>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Комплект топ с брюками-палаццо </t>
    </r>
    <r>
      <rPr>
        <b/>
        <i/>
        <sz val="12"/>
        <color rgb="FF993366"/>
        <rFont val="Arial"/>
        <family val="2"/>
        <charset val="204"/>
      </rPr>
      <t>Mia-Amore</t>
    </r>
    <r>
      <rPr>
        <sz val="12"/>
        <color theme="1"/>
        <rFont val="Arial"/>
        <family val="2"/>
        <charset val="204"/>
      </rPr>
      <t xml:space="preserve"> выполнен из чёрного смесового шёлка. Комплект может быть как самостоятельной единицей, так и прекрасно сочетается с короткой накидкой 4025 из коллекции Жардин.</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</si>
  <si>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Укороченный запашной халат-накидка </t>
    </r>
    <r>
      <rPr>
        <b/>
        <i/>
        <sz val="12"/>
        <color rgb="FF993366"/>
        <rFont val="Arial"/>
        <family val="2"/>
        <charset val="204"/>
      </rPr>
      <t>Mia-Amore</t>
    </r>
    <r>
      <rPr>
        <sz val="12"/>
        <color theme="1"/>
        <rFont val="Arial"/>
        <family val="2"/>
        <charset val="204"/>
      </rPr>
      <t xml:space="preserve"> с длинными широкими рукавами выполнен из черной мягкой сетки. Рукава, низ и борт декорированы атласной отделкой. Спереди накидка украшена изысканной цветочной вышивкой с благородным блеском, запахивается на широкий атласный пояс, завязывающийся в эффектный бант.</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</si>
  <si>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Запашной халат </t>
    </r>
    <r>
      <rPr>
        <b/>
        <i/>
        <sz val="12"/>
        <color rgb="FF993366"/>
        <rFont val="Arial"/>
        <family val="2"/>
        <charset val="204"/>
      </rPr>
      <t>Mia-Amore</t>
    </r>
    <r>
      <rPr>
        <sz val="12"/>
        <color theme="1"/>
        <rFont val="Arial"/>
        <family val="2"/>
        <charset val="204"/>
      </rPr>
      <t xml:space="preserve"> с длинными широкими рукавами выполнен из черной мягкой сетки. Рукава, низ халата и борт декорированы атласной отделкой. Спереди халат украшен изысканной цветочной вышивкой с благородным блеском пайеток в тон. Халат запахивается на широкий атласный пояс, завязывающийся в эффектный бант.</t>
    </r>
    <r>
      <rPr>
        <sz val="12"/>
        <color indexed="8"/>
        <rFont val="Arial"/>
        <family val="2"/>
        <charset val="204"/>
      </rPr>
      <t xml:space="preserve">
    Состав:
</t>
    </r>
    <r>
      <rPr>
        <b/>
        <sz val="12"/>
        <color indexed="8"/>
        <rFont val="Arial"/>
        <family val="2"/>
        <charset val="204"/>
      </rPr>
      <t xml:space="preserve"> 70% натуральный шёлк, 25% полиэстер, 5% эластан</t>
    </r>
  </si>
  <si>
    <r>
      <t xml:space="preserve">
    Классический комплект с шортами </t>
    </r>
    <r>
      <rPr>
        <b/>
        <i/>
        <sz val="12"/>
        <color rgb="FF993366"/>
        <rFont val="Arial"/>
        <family val="2"/>
        <charset val="204"/>
      </rPr>
      <t>Mia-Amore</t>
    </r>
    <r>
      <rPr>
        <sz val="12"/>
        <color theme="1"/>
        <rFont val="Arial"/>
        <family val="2"/>
        <charset val="204"/>
      </rPr>
      <t xml:space="preserve"> выполнен из золотого смесового шёлка. Комплект может быть как самостоятельной единицей, так и прекрасно сочетается с короткой накидкой 4025 из коллекции Жардин.</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</si>
  <si>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Короткая классическая сорочка </t>
    </r>
    <r>
      <rPr>
        <b/>
        <i/>
        <sz val="12"/>
        <color rgb="FF993366"/>
        <rFont val="Arial"/>
        <family val="2"/>
        <charset val="204"/>
      </rPr>
      <t>Mia-Amore</t>
    </r>
    <r>
      <rPr>
        <sz val="12"/>
        <color theme="1"/>
        <rFont val="Arial"/>
        <family val="2"/>
        <charset val="204"/>
      </rPr>
      <t xml:space="preserve"> без подреза на тонких регулируемых бретелях с разрезами по бокам выполнена из однотонного смесового шёлка в двух цветах.</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</si>
  <si>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с вертикальными рельефами, полуприлегающего силуэта, спереди по низу разрез, выполнена из натурального принтованного полотна. V-образная горловина оформлена контрастным кантом и декоративным бантиком.</t>
    </r>
    <r>
      <rPr>
        <sz val="12"/>
        <color indexed="8"/>
        <rFont val="Arial Cyr"/>
        <charset val="204"/>
      </rPr>
      <t xml:space="preserve">
    Состав:
</t>
    </r>
    <r>
      <rPr>
        <b/>
        <sz val="12"/>
        <color indexed="8"/>
        <rFont val="Arial Cyr"/>
        <charset val="204"/>
      </rPr>
      <t>58% натуральный шелк, 42% вискоза</t>
    </r>
  </si>
  <si>
    <t>7XL</t>
  </si>
  <si>
    <r>
      <t xml:space="preserve">
    Длинная сорочка</t>
    </r>
    <r>
      <rPr>
        <b/>
        <i/>
        <sz val="12"/>
        <color rgb="FF993366"/>
        <rFont val="Arial Cyr"/>
        <charset val="204"/>
      </rPr>
      <t xml:space="preserve"> Mia-Amore</t>
    </r>
    <r>
      <rPr>
        <sz val="12"/>
        <color theme="1"/>
        <rFont val="Arial Cyr"/>
        <charset val="204"/>
      </rPr>
      <t xml:space="preserve"> с вертикальными рельефами и короткими рукавами-реглан, полуприлегающего силуэта, спереди по низу разрез, выполнена из натурального принтованного полотна. V-образная горловина оформлена контрастным кантом и декоративным бантиком.</t>
    </r>
    <r>
      <rPr>
        <sz val="12"/>
        <color indexed="8"/>
        <rFont val="Arial Cyr"/>
        <charset val="204"/>
      </rPr>
      <t xml:space="preserve">
    Состав:
</t>
    </r>
    <r>
      <rPr>
        <b/>
        <sz val="12"/>
        <color indexed="8"/>
        <rFont val="Arial Cyr"/>
        <charset val="204"/>
      </rPr>
      <t>58% натуральный шелк, 42% вискоза</t>
    </r>
  </si>
  <si>
    <r>
      <t xml:space="preserve">
    Удлиненная туника </t>
    </r>
    <r>
      <rPr>
        <b/>
        <i/>
        <sz val="12"/>
        <color rgb="FF993366"/>
        <rFont val="Arial Cyr"/>
        <charset val="204"/>
      </rPr>
      <t>Mia-Amore</t>
    </r>
    <r>
      <rPr>
        <sz val="12"/>
        <color theme="1"/>
        <rFont val="Arial Cyr"/>
        <charset val="204"/>
      </rPr>
      <t xml:space="preserve"> свободного силуэта с V-образной горловиной, отделанной контрастной обтачкой с декоративными пуговицами. Туника выполнена из натурального принтованного полотна. По бокам туники удобные разрезы, ширину по талии можно регулировать с помощью съемного пояса с золотыми кисточками.</t>
    </r>
    <r>
      <rPr>
        <sz val="12"/>
        <color indexed="8"/>
        <rFont val="Arial Cyr"/>
        <charset val="204"/>
      </rPr>
      <t xml:space="preserve">
    Состав:
</t>
    </r>
    <r>
      <rPr>
        <b/>
        <sz val="12"/>
        <color indexed="8"/>
        <rFont val="Arial Cyr"/>
        <charset val="204"/>
      </rPr>
      <t>58% натуральный шелк, 42% вискоза</t>
    </r>
  </si>
  <si>
    <r>
      <t xml:space="preserve">
    Туника </t>
    </r>
    <r>
      <rPr>
        <b/>
        <i/>
        <sz val="12"/>
        <color rgb="FF993366"/>
        <rFont val="Arial Cyr"/>
        <charset val="204"/>
      </rPr>
      <t>Mia-Amore</t>
    </r>
    <r>
      <rPr>
        <sz val="12"/>
        <color theme="1"/>
        <rFont val="Arial Cyr"/>
        <charset val="204"/>
      </rPr>
      <t xml:space="preserve"> длиной до колена свободного силуэта с круглой горловиной на завязках с золотыми кисточками, с длинными прямыми рукавами. Туника выполнена из натурального принтованного полотна. По бокам туники удобные разрезы, и карманы в швах.</t>
    </r>
    <r>
      <rPr>
        <sz val="12"/>
        <color indexed="8"/>
        <rFont val="Arial Cyr"/>
        <charset val="204"/>
      </rPr>
      <t xml:space="preserve">
    Состав:
</t>
    </r>
    <r>
      <rPr>
        <b/>
        <sz val="12"/>
        <color indexed="8"/>
        <rFont val="Arial Cyr"/>
        <charset val="204"/>
      </rPr>
      <t>58% натуральный шелк, 42% вискоза</t>
    </r>
  </si>
  <si>
    <r>
      <t xml:space="preserve">
   Длинная рубашка </t>
    </r>
    <r>
      <rPr>
        <b/>
        <i/>
        <sz val="12"/>
        <color rgb="FF993366"/>
        <rFont val="Arial Cyr"/>
        <charset val="204"/>
      </rPr>
      <t xml:space="preserve">Mia-Amore </t>
    </r>
    <r>
      <rPr>
        <sz val="12"/>
        <color theme="1"/>
        <rFont val="Arial Cyr"/>
        <charset val="204"/>
      </rPr>
      <t>на пуговицах с длинными рукавами выполнена из принтованного натурального полотна. Воротник и манжеты рубашечного типа. По бокам рубашки разрезы, по талии рубашка регулируется поясом.</t>
    </r>
    <r>
      <rPr>
        <sz val="12"/>
        <color indexed="8"/>
        <rFont val="Arial Cyr"/>
        <charset val="204"/>
      </rPr>
      <t xml:space="preserve">
    Состав:
</t>
    </r>
    <r>
      <rPr>
        <b/>
        <sz val="12"/>
        <color indexed="8"/>
        <rFont val="Arial Cyr"/>
        <charset val="204"/>
      </rPr>
      <t>58% натуральный шелк, 42% вискоза</t>
    </r>
  </si>
  <si>
    <t>Лейла</t>
  </si>
  <si>
    <r>
      <t xml:space="preserve">
    Минималистическая классическая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принтованного смесового шелка.</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</si>
  <si>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Классическая длинная сорочка </t>
    </r>
    <r>
      <rPr>
        <b/>
        <i/>
        <sz val="12"/>
        <color rgb="FF993366"/>
        <rFont val="Arial Cyr"/>
        <charset val="204"/>
      </rPr>
      <t>Mia-Amore</t>
    </r>
    <r>
      <rPr>
        <sz val="12"/>
        <color theme="1"/>
        <rFont val="Arial Cyr"/>
        <charset val="204"/>
      </rPr>
      <t xml:space="preserve"> с вертикальными рельефами и широкими бретелями выполнена из принтованного смесового шёлка.</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</si>
  <si>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топа на тонких бретелях и шорт, комплект выполнен из принтованного смесового шелка.</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</si>
  <si>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жакета, топа и брюк. Жакет и топ выполнены из принтованного смесового шелка, а брюки – из однотонного. Планка и манжеты жакета, лиф и низ топа обработаны тканью-компаньоном. По бокам брюк обработаны карманы.</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</si>
  <si>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жакета и брюк. Изделия комплекта выполнены из принтованного смесового шелка. По бокам брюк обработаны карманы.</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</si>
  <si>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Короткая туника </t>
    </r>
    <r>
      <rPr>
        <b/>
        <i/>
        <sz val="12"/>
        <color rgb="FF993366"/>
        <rFont val="Arial Cyr"/>
        <charset val="204"/>
      </rPr>
      <t>Mia-Amore</t>
    </r>
    <r>
      <rPr>
        <sz val="12"/>
        <color theme="1"/>
        <rFont val="Arial Cyr"/>
        <charset val="204"/>
      </rPr>
      <t xml:space="preserve"> свободного силуэта с длинным широким рукавом. Изделие выполнено из принтованного смесового шелка. Линию талии можно подчеркнуть за счет широкого пояса, который идет в комплекте. В боковых швах обработаны карманы. По низу расположены разрезы для свободы движения.</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</si>
  <si>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Короткий халат–кимоно </t>
    </r>
    <r>
      <rPr>
        <b/>
        <i/>
        <sz val="12"/>
        <color rgb="FF993366"/>
        <rFont val="Arial Cyr"/>
        <charset val="204"/>
      </rPr>
      <t xml:space="preserve">Mia-Amore </t>
    </r>
    <r>
      <rPr>
        <sz val="12"/>
        <color theme="1"/>
        <rFont val="Arial Cyr"/>
        <charset val="204"/>
      </rPr>
      <t>выполнен из принтованной смесовой ткани.  По бокам расположены карманы.</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</si>
  <si>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Длинный запашной халат</t>
    </r>
    <r>
      <rPr>
        <b/>
        <i/>
        <sz val="12"/>
        <color rgb="FF993366"/>
        <rFont val="Arial Cyr"/>
        <charset val="204"/>
      </rPr>
      <t xml:space="preserve"> Mia-Amore</t>
    </r>
    <r>
      <rPr>
        <sz val="12"/>
        <color theme="1"/>
        <rFont val="Arial Cyr"/>
        <charset val="204"/>
      </rPr>
      <t xml:space="preserve"> с широким рукавом длиной 3/4. Халат выполнен из принтованного смесового шелка. По бокам изделия обработаны карманы.</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</si>
  <si>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t>Идэн</t>
  </si>
  <si>
    <r>
      <t xml:space="preserve">
    Короткая сорочка </t>
    </r>
    <r>
      <rPr>
        <b/>
        <i/>
        <sz val="12"/>
        <color rgb="FF993366"/>
        <rFont val="Arial Cyr"/>
        <charset val="204"/>
      </rPr>
      <t>Mia-Amore</t>
    </r>
    <r>
      <rPr>
        <sz val="12"/>
        <color theme="1"/>
        <rFont val="Arial Cyr"/>
        <charset val="204"/>
      </rPr>
      <t xml:space="preserve"> на широких бретелях без подреза под грудью, выполнена из принтованного смесового шелка на матовой основе и декорирована ажурным кружевом, которое расположено по бретелям и низу сорочки. Центр выреза украшает атласный бантик с кристаллами Swarovski.</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</si>
  <si>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Длинная элегантная сорочка</t>
    </r>
    <r>
      <rPr>
        <b/>
        <i/>
        <sz val="12"/>
        <color rgb="FF993366"/>
        <rFont val="Arial Cyr"/>
        <charset val="204"/>
      </rPr>
      <t xml:space="preserve"> Mia-Amore</t>
    </r>
    <r>
      <rPr>
        <sz val="12"/>
        <color theme="1"/>
        <rFont val="Arial Cyr"/>
        <charset val="204"/>
      </rPr>
      <t xml:space="preserve"> полуприлегающего силуэта на широких бретелях, выполнена из принтованного смесового шелка на матовой основе и декорирована ажурным кружевом, которое расположено по вырезу и бретелям изделия. Центр выреза украшает атласный бантик с кристаллами Swarovski.</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</si>
  <si>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Длинная элегантная сорочка</t>
    </r>
    <r>
      <rPr>
        <b/>
        <i/>
        <sz val="12"/>
        <color rgb="FF993366"/>
        <rFont val="Arial Cyr"/>
        <charset val="204"/>
      </rPr>
      <t xml:space="preserve"> Mia-Amore </t>
    </r>
    <r>
      <rPr>
        <sz val="12"/>
        <color theme="1"/>
        <rFont val="Arial Cyr"/>
        <charset val="204"/>
      </rPr>
      <t>полуприлегающего с коротким рукавом. Изделие выполнено из принтованного смесового шелка на матовой основе и декорировано ажурным кружевом, которое расположено по вырезу. Центр выреза украшает атласный бантик с кристаллами Swarovski.</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</si>
  <si>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Комплект-тройка</t>
    </r>
    <r>
      <rPr>
        <b/>
        <i/>
        <sz val="12"/>
        <color rgb="FF993366"/>
        <rFont val="Arial Cyr"/>
        <charset val="204"/>
      </rPr>
      <t xml:space="preserve"> Mia-Amore </t>
    </r>
    <r>
      <rPr>
        <sz val="12"/>
        <color theme="1"/>
        <rFont val="Arial Cyr"/>
        <charset val="204"/>
      </rPr>
      <t>состоит из запашного жакета с длинным рукавом, широких брюк и топа на тонких бретелях. Жакет и брюки выполнены из принтованного смесового шелка на матовой основе с однотонной отделкой, а топ из однотонного смесового шелка. Линию талии можно подчеркнуть за счет пояса.</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</si>
  <si>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жакета с к рукавом длиной 3/4 и широких брюк. Комплект выполнен из принтованного смесового шелка на матовой основе. По бокам брюк обработаны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</si>
  <si>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Короткая туника </t>
    </r>
    <r>
      <rPr>
        <b/>
        <i/>
        <sz val="12"/>
        <color rgb="FF993366"/>
        <rFont val="Arial Cyr"/>
        <charset val="204"/>
      </rPr>
      <t>Mia-Amore</t>
    </r>
    <r>
      <rPr>
        <sz val="12"/>
        <color theme="1"/>
        <rFont val="Arial Cyr"/>
        <charset val="204"/>
      </rPr>
      <t xml:space="preserve"> свободного силуэта с коротким рукавом, выполнена из принтованного смесового шелка на матовой основе. По бокам туники расположены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</si>
  <si>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Короткий халат </t>
    </r>
    <r>
      <rPr>
        <b/>
        <i/>
        <sz val="12"/>
        <color rgb="FF993366"/>
        <rFont val="Arial Cyr"/>
        <charset val="204"/>
      </rPr>
      <t>Mia-Amore</t>
    </r>
    <r>
      <rPr>
        <sz val="12"/>
        <color theme="1"/>
        <rFont val="Arial Cyr"/>
        <charset val="204"/>
      </rPr>
      <t xml:space="preserve"> с застежкой на пуговицы и рукавом длиной 7/8, выполнен из принтованного смесового шелка на матовой основе и декорирован ажурным кружевом, которое расположено по низу рукавов. В боковых швах изделия обработаны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</si>
  <si>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Длинный классический запашной халат</t>
    </r>
    <r>
      <rPr>
        <b/>
        <i/>
        <sz val="12"/>
        <color rgb="FF993366"/>
        <rFont val="Arial Cyr"/>
        <charset val="204"/>
      </rPr>
      <t xml:space="preserve"> Mia-Amore</t>
    </r>
    <r>
      <rPr>
        <sz val="12"/>
        <color theme="1"/>
        <rFont val="Arial Cyr"/>
        <charset val="204"/>
      </rPr>
      <t xml:space="preserve"> с рукавом длиной 7/8, выполнен из принтованного смесового шелка на матовой основе и декорирован ажурным кружевом, которое расположено по низу рукавов. По бокам обработаны карманы.</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</si>
  <si>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Элегантный комплект </t>
    </r>
    <r>
      <rPr>
        <b/>
        <i/>
        <sz val="12"/>
        <color rgb="FF993366"/>
        <rFont val="Arial"/>
        <family val="2"/>
        <charset val="204"/>
      </rPr>
      <t>Mia-Amore</t>
    </r>
    <r>
      <rPr>
        <sz val="12"/>
        <color theme="1"/>
        <rFont val="Arial"/>
        <family val="2"/>
        <charset val="204"/>
      </rPr>
      <t xml:space="preserve"> состоит из жакета с длинным рукавом и широких брюк. Данный сет выполнен из однотонного искусственного шелка на жаккардовой основе. В боковых швах брюк расположены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полиэстер</t>
    </r>
  </si>
  <si>
    <t>Галатея</t>
  </si>
  <si>
    <r>
      <t xml:space="preserve">
    Короткая сорочка </t>
    </r>
    <r>
      <rPr>
        <b/>
        <i/>
        <sz val="12"/>
        <color rgb="FF993366"/>
        <rFont val="Arial Cyr"/>
        <charset val="204"/>
      </rPr>
      <t>Mia-Amore</t>
    </r>
    <r>
      <rPr>
        <sz val="12"/>
        <color theme="1"/>
        <rFont val="Arial Cyr"/>
        <charset val="204"/>
      </rPr>
      <t xml:space="preserve"> без подреза на тонких бретелях выполнена из принтованного смесового шёлка. Верхний срез лифа сорочки украшен вышивным по сетке кружевом. По центру лифа сорочки декоративный бантик.</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</si>
  <si>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без подреза на тонких контрастных бретелях выполнена из принтованного смесового шёлка. Бретели сорочки украшены кружевным декором в виде веточек, на спинке оригинальный вырез.</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</si>
  <si>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на широких бретелях выполнена из принтованного смесового шёлка. Силуэт сорочки, расклешённый к низу, формируется за счёт вертикальных рельефов. Вырез лифа сорочки декорирован тонким золотым кружевом и декоративным бантиком, сбоку сорочки разрез.</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</si>
  <si>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Комплект топ с шортами </t>
    </r>
    <r>
      <rPr>
        <b/>
        <i/>
        <sz val="12"/>
        <color rgb="FF993366"/>
        <rFont val="Arial Cyr"/>
        <charset val="204"/>
      </rPr>
      <t>Mia-Amore</t>
    </r>
    <r>
      <rPr>
        <sz val="12"/>
        <color theme="1"/>
        <rFont val="Arial Cyr"/>
        <charset val="204"/>
      </rPr>
      <t xml:space="preserve"> выполнен из принтованного смесового шёлка. Верхний срез лифа топа и шорты по низу украшены вышивным по сетке кружевом. По центру лифа топа декоративный бантик. Шорты с поясом на резинке и боковыми кармашками.</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</si>
  <si>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Комплект жакет с брюками </t>
    </r>
    <r>
      <rPr>
        <b/>
        <i/>
        <sz val="12"/>
        <color rgb="FF993366"/>
        <rFont val="Arial Cyr"/>
        <charset val="204"/>
      </rPr>
      <t xml:space="preserve">Mia-Amore </t>
    </r>
    <r>
      <rPr>
        <sz val="12"/>
        <color theme="1"/>
        <rFont val="Arial Cyr"/>
        <charset val="204"/>
      </rPr>
      <t>выполнен из принтованного смесового шёлка. Жакет с центральной застежкой на пуговицы и длинными рукавами, манжеты рукавов декорированы кантом. Кантом оформлен воротник и борт жакета. Жакет дополняет широкий съёмный пояс. Широкие принтованные брюки с контрастными кантами в боковых швах, с поясом на резинке и боковыми кармашками.</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</si>
  <si>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Комплект блузка с шортами </t>
    </r>
    <r>
      <rPr>
        <b/>
        <i/>
        <sz val="12"/>
        <color rgb="FF993366"/>
        <rFont val="Arial Cyr"/>
        <charset val="204"/>
      </rPr>
      <t xml:space="preserve">Mia-Amore </t>
    </r>
    <r>
      <rPr>
        <sz val="12"/>
        <color theme="1"/>
        <rFont val="Arial Cyr"/>
        <charset val="204"/>
      </rPr>
      <t>выполнен из смесового шёлка. Блузка со спущенными комфортными плечами и центральной застежкой на золотистые пуговки, по бокам блузки разрезы. Свободные по силуэту шорты с поясом на резинке и боковыми кармашками.</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</si>
  <si>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Комплект жакет с брюками</t>
    </r>
    <r>
      <rPr>
        <b/>
        <i/>
        <sz val="12"/>
        <color rgb="FF993366"/>
        <rFont val="Arial Cyr"/>
        <charset val="204"/>
      </rPr>
      <t xml:space="preserve"> Mia-Amore </t>
    </r>
    <r>
      <rPr>
        <sz val="12"/>
        <color theme="1"/>
        <rFont val="Arial Cyr"/>
        <charset val="204"/>
      </rPr>
      <t>выполнен из принтованного смесового шёлка. Жакет с центральной застежкой на пуговицы, капюшоном и длинными рукавами. Широкие принтованные брюки с поясом на резинке и боковыми кармашками. Жакет дополняет широкий съёмный пояс.</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</si>
  <si>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Туника </t>
    </r>
    <r>
      <rPr>
        <b/>
        <i/>
        <sz val="12"/>
        <color rgb="FF993366"/>
        <rFont val="Arial Cyr"/>
        <charset val="204"/>
      </rPr>
      <t>Mia-Amore</t>
    </r>
    <r>
      <rPr>
        <sz val="12"/>
        <color theme="1"/>
        <rFont val="Arial Cyr"/>
        <charset val="204"/>
      </rPr>
      <t xml:space="preserve"> длиной до колен со спущенными цельнокроенными рукавами выполнена из смесового принтованного полотна. По центру вырез горловины украшен кружевным декоративным элементом. По талии туника приталивается с помощью пояса, в боковых швах есть карманы.</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</si>
  <si>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выполнен из принтованного смесового шёлка. Широкие манжеты халата и планка отделаны золотым кантом. Халат запахивается на широкий пояс, в боковых швах есть карманы.</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</si>
  <si>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Удлиненная рубашка</t>
    </r>
    <r>
      <rPr>
        <b/>
        <i/>
        <sz val="12"/>
        <color rgb="FF993366"/>
        <rFont val="Arial Cyr"/>
        <charset val="204"/>
      </rPr>
      <t xml:space="preserve"> Mia-Amore</t>
    </r>
    <r>
      <rPr>
        <sz val="12"/>
        <color theme="1"/>
        <rFont val="Arial Cyr"/>
        <charset val="204"/>
      </rPr>
      <t xml:space="preserve"> с длинными рукавами, с центральной застежкой на золотистые пуговицы. Рубашка выполнена из принтованного смесового шёлка. Рукава имеют необычную декоративную застежку вдоль всей длины. В боковых швах есть карманы. Рубашка дополнена съёмным поясом.</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</si>
  <si>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выполнен из принтованного смесового шёлка. Широкие манжеты халата и планка отделаны золотым кантом. Халат запахивается на широкий пояс, в боковых швах есть карманы.</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</si>
  <si>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t>Энрика</t>
  </si>
  <si>
    <r>
      <t xml:space="preserve">
   Короткая сорочка</t>
    </r>
    <r>
      <rPr>
        <b/>
        <i/>
        <sz val="12"/>
        <color rgb="FF993366"/>
        <rFont val="Arial Cyr"/>
        <charset val="204"/>
      </rPr>
      <t xml:space="preserve"> Mia-Amore</t>
    </r>
    <r>
      <rPr>
        <sz val="12"/>
        <color theme="1"/>
        <rFont val="Arial Cyr"/>
        <charset val="204"/>
      </rPr>
      <t xml:space="preserve"> без подреза на тонких регулируемых бретелях выполнена из жаккардового вискозного полотна.</t>
    </r>
    <r>
      <rPr>
        <sz val="12"/>
        <color indexed="8"/>
        <rFont val="Arial Cyr"/>
        <charset val="204"/>
      </rPr>
      <t xml:space="preserve">
    Состав:
 </t>
    </r>
    <r>
      <rPr>
        <b/>
        <sz val="12"/>
        <color indexed="8"/>
        <rFont val="Arial Cyr"/>
        <charset val="204"/>
      </rPr>
      <t xml:space="preserve"> 58% натуральный шёлк, 42 вискоза</t>
    </r>
  </si>
  <si>
    <r>
      <t xml:space="preserve">
   Короткая сорочка </t>
    </r>
    <r>
      <rPr>
        <b/>
        <i/>
        <sz val="12"/>
        <color rgb="FF993366"/>
        <rFont val="Arial Cyr"/>
        <charset val="204"/>
      </rPr>
      <t>Mia-Amore</t>
    </r>
    <r>
      <rPr>
        <sz val="12"/>
        <color theme="1"/>
        <rFont val="Arial Cyr"/>
        <charset val="204"/>
      </rPr>
      <t xml:space="preserve"> без подреза на тонких двойных регулируемых бретелях выполнена из жаккардового вискозного полотна.</t>
    </r>
    <r>
      <rPr>
        <sz val="12"/>
        <color indexed="8"/>
        <rFont val="Arial Cyr"/>
        <charset val="204"/>
      </rPr>
      <t xml:space="preserve">
    Состав:
 </t>
    </r>
    <r>
      <rPr>
        <b/>
        <sz val="12"/>
        <color indexed="8"/>
        <rFont val="Arial Cyr"/>
        <charset val="204"/>
      </rPr>
      <t xml:space="preserve"> 58% натуральный шёлк, 42 вискоза</t>
    </r>
  </si>
  <si>
    <r>
      <t xml:space="preserve">
   Комплект топ с шортами </t>
    </r>
    <r>
      <rPr>
        <b/>
        <i/>
        <sz val="12"/>
        <color rgb="FF993366"/>
        <rFont val="Arial Cyr"/>
        <charset val="204"/>
      </rPr>
      <t>Mia-Amore</t>
    </r>
    <r>
      <rPr>
        <sz val="12"/>
        <color theme="1"/>
        <rFont val="Arial Cyr"/>
        <charset val="204"/>
      </rPr>
      <t xml:space="preserve"> выполнен из жаккардового вискозного полотна. По бокам топа разрезы, шорты с карманами.</t>
    </r>
    <r>
      <rPr>
        <sz val="12"/>
        <color indexed="8"/>
        <rFont val="Arial Cyr"/>
        <charset val="204"/>
      </rPr>
      <t xml:space="preserve">
    Состав:
 </t>
    </r>
    <r>
      <rPr>
        <b/>
        <sz val="12"/>
        <color indexed="8"/>
        <rFont val="Arial Cyr"/>
        <charset val="204"/>
      </rPr>
      <t xml:space="preserve"> 58% натуральный шёлк, 42 вискоза</t>
    </r>
  </si>
  <si>
    <r>
      <t xml:space="preserve">
   Комплект жакет с брюками </t>
    </r>
    <r>
      <rPr>
        <b/>
        <i/>
        <sz val="12"/>
        <color rgb="FF993366"/>
        <rFont val="Arial Cyr"/>
        <charset val="204"/>
      </rPr>
      <t xml:space="preserve">Mia-Amore </t>
    </r>
    <r>
      <rPr>
        <sz val="12"/>
        <color theme="1"/>
        <rFont val="Arial Cyr"/>
        <charset val="204"/>
      </rPr>
      <t>выполнен из жаккардового вискозного полотна. Запашной жакет свободного кроя с длинными цельнокроенными рукавами завершенными широкими манжетами. Жакет запахивается на широкий пояс. Широкие брюки палаццо с поясом на резинке и боковыми карманами.</t>
    </r>
    <r>
      <rPr>
        <sz val="12"/>
        <color indexed="8"/>
        <rFont val="Arial Cyr"/>
        <charset val="204"/>
      </rPr>
      <t xml:space="preserve">
    Состав:
 </t>
    </r>
    <r>
      <rPr>
        <b/>
        <sz val="12"/>
        <color indexed="8"/>
        <rFont val="Arial Cyr"/>
        <charset val="204"/>
      </rPr>
      <t xml:space="preserve"> 58% натуральный шёлк, 42 вискоза</t>
    </r>
  </si>
  <si>
    <r>
      <t xml:space="preserve">
   Комплект рубашка с шортами </t>
    </r>
    <r>
      <rPr>
        <b/>
        <i/>
        <sz val="12"/>
        <color rgb="FF993366"/>
        <rFont val="Arial Cyr"/>
        <charset val="204"/>
      </rPr>
      <t>Mia-Amore</t>
    </r>
    <r>
      <rPr>
        <sz val="12"/>
        <color theme="1"/>
        <rFont val="Arial Cyr"/>
        <charset val="204"/>
      </rPr>
      <t xml:space="preserve"> выполнен из жаккардового вискозного полотна. Рубашка с центральной застежкой на пуговицы и блузочным воротником. Шорты на резинке и с карманами в боковых швах. Внимание! </t>
    </r>
    <r>
      <rPr>
        <b/>
        <sz val="12"/>
        <color theme="1"/>
        <rFont val="Arial Cyr"/>
        <charset val="204"/>
      </rPr>
      <t>Модель не укомплектована поясом!</t>
    </r>
    <r>
      <rPr>
        <sz val="12"/>
        <color indexed="8"/>
        <rFont val="Arial Cyr"/>
        <charset val="204"/>
      </rPr>
      <t xml:space="preserve">
    Состав:
 </t>
    </r>
    <r>
      <rPr>
        <b/>
        <sz val="12"/>
        <color indexed="8"/>
        <rFont val="Arial Cyr"/>
        <charset val="204"/>
      </rPr>
      <t xml:space="preserve"> 58% натуральный шёлк, 42 вискоза</t>
    </r>
  </si>
  <si>
    <r>
      <t xml:space="preserve">
   Комплект блуза с брюками </t>
    </r>
    <r>
      <rPr>
        <b/>
        <i/>
        <sz val="12"/>
        <color rgb="FF993366"/>
        <rFont val="Arial Cyr"/>
        <charset val="204"/>
      </rPr>
      <t>Mia-Amore</t>
    </r>
    <r>
      <rPr>
        <sz val="12"/>
        <color theme="1"/>
        <rFont val="Arial Cyr"/>
        <charset val="204"/>
      </rPr>
      <t xml:space="preserve"> выполнен из жаккардового вискозного полотна. Блуза свободного кроя с V-образной горловиной и короткими цельнокроенными рукавами с патой и пуговицей. Широкие брюки палаццо с поясом на резинке и боковыми карманами.</t>
    </r>
    <r>
      <rPr>
        <sz val="12"/>
        <color indexed="8"/>
        <rFont val="Arial Cyr"/>
        <charset val="204"/>
      </rPr>
      <t xml:space="preserve">
    Состав:
 </t>
    </r>
    <r>
      <rPr>
        <b/>
        <sz val="12"/>
        <color indexed="8"/>
        <rFont val="Arial Cyr"/>
        <charset val="204"/>
      </rPr>
      <t xml:space="preserve"> 58% натуральный шёлк, 42 вискоза</t>
    </r>
  </si>
  <si>
    <r>
      <t xml:space="preserve">
   Туника </t>
    </r>
    <r>
      <rPr>
        <b/>
        <i/>
        <sz val="12"/>
        <color rgb="FF993366"/>
        <rFont val="Arial Cyr"/>
        <charset val="204"/>
      </rPr>
      <t>Mia-Amore</t>
    </r>
    <r>
      <rPr>
        <sz val="12"/>
        <color theme="1"/>
        <rFont val="Arial Cyr"/>
        <charset val="204"/>
      </rPr>
      <t xml:space="preserve"> выполнена из жаккардового вискозного полотна. Туника свободного силуэта с V-образной горловиной и короткими цельнокроенными рукавами с патой и пуговицей. В боковых швах карманы, на талии съёмный пояс.</t>
    </r>
    <r>
      <rPr>
        <sz val="12"/>
        <color indexed="8"/>
        <rFont val="Arial Cyr"/>
        <charset val="204"/>
      </rPr>
      <t xml:space="preserve">
    Состав:
 </t>
    </r>
    <r>
      <rPr>
        <b/>
        <sz val="12"/>
        <color indexed="8"/>
        <rFont val="Arial Cyr"/>
        <charset val="204"/>
      </rPr>
      <t xml:space="preserve"> 58% натуральный шёлк, 42 вискоза</t>
    </r>
  </si>
  <si>
    <r>
      <t xml:space="preserve">
   Короткий запашной халат </t>
    </r>
    <r>
      <rPr>
        <b/>
        <i/>
        <sz val="12"/>
        <color rgb="FF993366"/>
        <rFont val="Arial Cyr"/>
        <charset val="204"/>
      </rPr>
      <t>Mia-Amore</t>
    </r>
    <r>
      <rPr>
        <sz val="12"/>
        <color theme="1"/>
        <rFont val="Arial Cyr"/>
        <charset val="204"/>
      </rPr>
      <t xml:space="preserve"> выполнен из жаккардового вискозного полотна. Цельнокроенные широкие рукава по низу завершены широкими манжетами. Халат запахивается на широкий пояс, в боковых швах есть карманы.</t>
    </r>
    <r>
      <rPr>
        <sz val="12"/>
        <color indexed="8"/>
        <rFont val="Arial Cyr"/>
        <charset val="204"/>
      </rPr>
      <t xml:space="preserve">
    Состав:
 </t>
    </r>
    <r>
      <rPr>
        <b/>
        <sz val="12"/>
        <color indexed="8"/>
        <rFont val="Arial Cyr"/>
        <charset val="204"/>
      </rPr>
      <t xml:space="preserve"> 58% натуральный шёлк, 42 вискоза</t>
    </r>
  </si>
  <si>
    <r>
      <t xml:space="preserve">
   Удлинённая рубашка </t>
    </r>
    <r>
      <rPr>
        <b/>
        <i/>
        <sz val="12"/>
        <color rgb="FF993366"/>
        <rFont val="Arial Cyr"/>
        <charset val="204"/>
      </rPr>
      <t>Mia-Amore</t>
    </r>
    <r>
      <rPr>
        <sz val="12"/>
        <color theme="1"/>
        <rFont val="Arial Cyr"/>
        <charset val="204"/>
      </rPr>
      <t xml:space="preserve"> с короткими цельнокроенными рукавами и центральной застёжкой на пуговицы выполнен из жаккардового вискозного полотна. В боковых швах карманы, по талии силуэт регулируется широким поясом.</t>
    </r>
    <r>
      <rPr>
        <sz val="12"/>
        <color indexed="8"/>
        <rFont val="Arial Cyr"/>
        <charset val="204"/>
      </rPr>
      <t xml:space="preserve">
    Состав:
 </t>
    </r>
    <r>
      <rPr>
        <b/>
        <sz val="12"/>
        <color indexed="8"/>
        <rFont val="Arial Cyr"/>
        <charset val="204"/>
      </rPr>
      <t xml:space="preserve"> 58% натуральный шёлк, 42 вискоза</t>
    </r>
  </si>
  <si>
    <r>
      <t xml:space="preserve">
    Длинная удобная сорочка </t>
    </r>
    <r>
      <rPr>
        <b/>
        <i/>
        <sz val="12"/>
        <color rgb="FF993366"/>
        <rFont val="Arial Cyr"/>
        <charset val="204"/>
      </rPr>
      <t xml:space="preserve">Mia-Amore </t>
    </r>
    <r>
      <rPr>
        <sz val="12"/>
        <color theme="1"/>
        <rFont val="Arial Cyr"/>
        <charset val="204"/>
      </rPr>
      <t>с вертикальным рельефами и широким плечиком, выполнена из смесового шелка. Горловина спереди украшена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</si>
  <si>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однотонная сорочка </t>
    </r>
    <r>
      <rPr>
        <b/>
        <i/>
        <sz val="12"/>
        <color rgb="FF993366"/>
        <rFont val="Arial Cyr"/>
        <charset val="204"/>
      </rPr>
      <t xml:space="preserve">Mia-Amore </t>
    </r>
    <r>
      <rPr>
        <sz val="12"/>
        <color theme="1"/>
        <rFont val="Arial Cyr"/>
        <charset val="204"/>
      </rPr>
      <t>выполнена из смесового шелка. На спинке изящный вырез, декорированный перекрестием из канта.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</si>
  <si>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принтованная сорочка</t>
    </r>
    <r>
      <rPr>
        <b/>
        <i/>
        <sz val="12"/>
        <color rgb="FF993366"/>
        <rFont val="Arial Cyr"/>
        <charset val="204"/>
      </rPr>
      <t xml:space="preserve"> Mia-Amore </t>
    </r>
    <r>
      <rPr>
        <sz val="12"/>
        <color theme="1"/>
        <rFont val="Arial Cyr"/>
        <charset val="204"/>
      </rPr>
      <t>выполнена из смесового шелка. Спереди, изящный вырез лифа декорирован вставкой из кружева.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</si>
  <si>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Mia-Amore</t>
    </r>
    <r>
      <rPr>
        <sz val="12"/>
        <color theme="1"/>
        <rFont val="Arial Cyr"/>
        <charset val="204"/>
      </rPr>
      <t xml:space="preserve"> с регулируемым бретелями и отрезными чашками выполнена из смесового шелка. Сбоку сорочки эффектный разрез.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</si>
  <si>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выполнен из принтованного смесового шелка. Комплект состоит из топа на тонких бретелях и шорт. По бокам шорт изящные вставки из ажурного кружева.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</si>
  <si>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смесового шелка. Свободный жакет с застежкой и укороченные брюки из принтованного шёлка. Низ рукавов и планка выполнены из однотонного шёлка. По талии жакет регулируется с помощью принтованного пояса.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</si>
  <si>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смесового шелка. Свободный жакет с застежкой на пуговицы и брюки из принтованного шёлка. Низ рукавов, воротник и пояс выполнены из однотонного шёлка. По талии жакет регулируется с помощью принтованного пояса. Брюки свободного силуэта выполнены из принтованного смесового шелка.</t>
    </r>
    <r>
      <rPr>
        <sz val="12"/>
        <color indexed="8"/>
        <rFont val="Arial Cyr"/>
        <charset val="204"/>
      </rPr>
      <t xml:space="preserve">
</t>
    </r>
    <r>
      <rPr>
        <b/>
        <sz val="12"/>
        <color indexed="8"/>
        <rFont val="Arial Cyr"/>
        <charset val="204"/>
      </rPr>
      <t>70% натуральный шелк, 25% полиэстер, 5% эластан</t>
    </r>
  </si>
  <si>
    <r>
      <t xml:space="preserve">
    Короткая туника</t>
    </r>
    <r>
      <rPr>
        <b/>
        <i/>
        <sz val="12"/>
        <color rgb="FF993366"/>
        <rFont val="Arial Cyr"/>
        <charset val="204"/>
      </rPr>
      <t xml:space="preserve"> Mia-Amore </t>
    </r>
    <r>
      <rPr>
        <sz val="12"/>
        <color theme="1"/>
        <rFont val="Arial Cyr"/>
        <charset val="204"/>
      </rPr>
      <t>с цельнокроеными короткими рукавами и V-образной горловиной выполнена из смесового шёлка. В боковых швах туники карманы. По талии ширина туники регулируется с помощью принтованного широкого пояса.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</si>
  <si>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t>
    </r>
    <r>
      <rPr>
        <b/>
        <sz val="12"/>
        <color theme="1"/>
        <rFont val="Arial Cyr"/>
        <charset val="204"/>
      </rPr>
      <t xml:space="preserve">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шелка. Низ рукавов выполнен с широкой однотонной отделкой. Планка и низ халатах декорированы однотонной отделкой. В боковых швах халата есть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</si>
  <si>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Cyr"/>
        <charset val="204"/>
      </rPr>
      <t>Mia-Amore</t>
    </r>
    <r>
      <rPr>
        <sz val="12"/>
        <color theme="1"/>
        <rFont val="Arial Cyr"/>
        <charset val="204"/>
      </rPr>
      <t xml:space="preserve"> трапецевидного силуэта с застежкой на пуговицы. Украшением халата являются длинные широкие по низу рукава. В боковых швах халата карманы. По талии ширина халата регулируется с помощью однотонного широкого пояса.</t>
    </r>
    <r>
      <rPr>
        <sz val="12"/>
        <color indexed="8"/>
        <rFont val="Arial Cyr"/>
        <charset val="204"/>
      </rPr>
      <t xml:space="preserve">
    Состав:
</t>
    </r>
    <r>
      <rPr>
        <b/>
        <sz val="12"/>
        <color indexed="8"/>
        <rFont val="Arial Cyr"/>
        <charset val="204"/>
      </rPr>
      <t>70% натуральный шелк, 25% полиэстер, 5% эластан</t>
    </r>
  </si>
  <si>
    <t>Илона</t>
  </si>
  <si>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без подреза под грудью. Изделие выполнено из однотонного искусственного шелка на жаккардовой основе в виде широких полос, которые расположены под углом 45°.</t>
    </r>
    <r>
      <rPr>
        <sz val="12"/>
        <color indexed="8"/>
        <rFont val="Arial"/>
        <family val="2"/>
        <charset val="204"/>
      </rPr>
      <t xml:space="preserve">
    Состав:
</t>
    </r>
    <r>
      <rPr>
        <b/>
        <sz val="12"/>
        <color indexed="8"/>
        <rFont val="Arial"/>
        <family val="2"/>
        <charset val="204"/>
      </rPr>
      <t>100% полиэстер</t>
    </r>
  </si>
  <si>
    <r>
      <t xml:space="preserve">
    Длинное платье-туника </t>
    </r>
    <r>
      <rPr>
        <b/>
        <i/>
        <sz val="12"/>
        <color rgb="FF993366"/>
        <rFont val="Arial"/>
        <family val="2"/>
        <charset val="204"/>
      </rPr>
      <t>Mia-Amore</t>
    </r>
    <r>
      <rPr>
        <sz val="12"/>
        <color theme="1"/>
        <rFont val="Arial"/>
        <family val="2"/>
        <charset val="204"/>
      </rPr>
      <t xml:space="preserve"> полуприлегающего силуэта с коротким рукавом и V-образным вырезом горловины. Изделие выполнено из однотонного искусственного шелка на жаккардовой основе в виде широких полос, которые расположены под углом 45°. По бокам расположены разрезы для свободы движения.</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</si>
  <si>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 xml:space="preserve">Mia-Amore </t>
    </r>
    <r>
      <rPr>
        <sz val="12"/>
        <color theme="1"/>
        <rFont val="Arial"/>
        <family val="2"/>
        <charset val="204"/>
      </rPr>
      <t>состоит из топа на тонких бретелях и шорт. Изделия комплекта выполнены из однотонного искусственного шелка на жаккардовой основе в виде широких полос. На топе полосы расположены горизонтально, а на шортах вертикально.</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</si>
  <si>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и шорт. Изделия комплекта выполнены из однотонного искусственного шелка на жаккардовой основе в виде широких полос. На топе полосы расположены под углом 45, а на шортах вертикально.</t>
    </r>
    <r>
      <rPr>
        <sz val="12"/>
        <color indexed="8"/>
        <rFont val="Arial"/>
        <family val="2"/>
        <charset val="204"/>
      </rPr>
      <t xml:space="preserve">
    Состав:
</t>
    </r>
    <r>
      <rPr>
        <b/>
        <sz val="12"/>
        <color indexed="8"/>
        <rFont val="Arial"/>
        <family val="2"/>
        <charset val="204"/>
      </rPr>
      <t>100% полиэстер</t>
    </r>
  </si>
  <si>
    <r>
      <t xml:space="preserve">
    Стильный комплект </t>
    </r>
    <r>
      <rPr>
        <b/>
        <i/>
        <sz val="12"/>
        <color rgb="FF993366"/>
        <rFont val="Arial"/>
        <family val="2"/>
        <charset val="204"/>
      </rPr>
      <t>Mia-Amore</t>
    </r>
    <r>
      <rPr>
        <sz val="12"/>
        <color theme="1"/>
        <rFont val="Arial"/>
        <family val="2"/>
        <charset val="204"/>
      </rPr>
      <t xml:space="preserve"> состоит из ассиметричного топа на тонких бретелях и широких брюк палаццо. Топ выполнен из однотонного искусственного шелка на жаккардовой основе в виде широких полос, которые расположены под углом 45°, брюки выполнены из однотонного гладкого искусственного шелка.</t>
    </r>
    <r>
      <rPr>
        <sz val="12"/>
        <color indexed="8"/>
        <rFont val="Arial"/>
        <family val="2"/>
        <charset val="204"/>
      </rPr>
      <t xml:space="preserve">
    Состав:
</t>
    </r>
    <r>
      <rPr>
        <b/>
        <sz val="12"/>
        <color indexed="8"/>
        <rFont val="Arial"/>
        <family val="2"/>
        <charset val="204"/>
      </rPr>
      <t>100% полиэстер</t>
    </r>
  </si>
  <si>
    <r>
      <t xml:space="preserve">
    Элегантный комплект-тройка </t>
    </r>
    <r>
      <rPr>
        <b/>
        <i/>
        <sz val="12"/>
        <color rgb="FF993366"/>
        <rFont val="Arial"/>
        <family val="2"/>
        <charset val="204"/>
      </rPr>
      <t>Mia-Amore</t>
    </r>
    <r>
      <rPr>
        <sz val="12"/>
        <color theme="1"/>
        <rFont val="Arial"/>
        <family val="2"/>
        <charset val="204"/>
      </rPr>
      <t xml:space="preserve"> состоит из запашного жакета, топа на тонких бретелях и широких брюк палаццо. Изделия комплекта выполнены из однотонного искусственного шелка на жаккардовой основе в виде широких полос, которые имеют горизонтальное и вертикальное расположение на деталях кроя. Линию талии можно подчеркнуть за счет широкого пояса, который идет в комплекте.</t>
    </r>
    <r>
      <rPr>
        <sz val="12"/>
        <color indexed="8"/>
        <rFont val="Arial"/>
        <family val="2"/>
        <charset val="204"/>
      </rPr>
      <t xml:space="preserve">
    Состав:
</t>
    </r>
    <r>
      <rPr>
        <b/>
        <sz val="12"/>
        <color indexed="8"/>
        <rFont val="Arial"/>
        <family val="2"/>
        <charset val="204"/>
      </rPr>
      <t>100% полиэстер</t>
    </r>
  </si>
  <si>
    <r>
      <t xml:space="preserve">
    Классический комплект</t>
    </r>
    <r>
      <rPr>
        <b/>
        <sz val="12"/>
        <color rgb="FF993366"/>
        <rFont val="Arial"/>
        <family val="2"/>
        <charset val="204"/>
      </rPr>
      <t xml:space="preserve"> </t>
    </r>
    <r>
      <rPr>
        <b/>
        <i/>
        <sz val="12"/>
        <color rgb="FF993366"/>
        <rFont val="Arial"/>
        <family val="2"/>
        <charset val="204"/>
      </rPr>
      <t>Mia-Amore</t>
    </r>
    <r>
      <rPr>
        <sz val="12"/>
        <color theme="1"/>
        <rFont val="Arial"/>
        <family val="2"/>
        <charset val="204"/>
      </rPr>
      <t xml:space="preserve"> состоит из жакета и широких брюк палаццо. Изделия комплекта выполнены из однотонного искусственного шелка на жаккардовой основе в виде широких полос, которые расположены вертикально. Линию талии можно подчеркнуть за счет широкого пояса, который идет в комплекте.</t>
    </r>
    <r>
      <rPr>
        <sz val="12"/>
        <color indexed="8"/>
        <rFont val="Arial"/>
        <family val="2"/>
        <charset val="204"/>
      </rPr>
      <t xml:space="preserve">
    Состав:
</t>
    </r>
    <r>
      <rPr>
        <b/>
        <sz val="12"/>
        <color indexed="8"/>
        <rFont val="Arial"/>
        <family val="2"/>
        <charset val="204"/>
      </rPr>
      <t>100% полиэстер</t>
    </r>
  </si>
  <si>
    <r>
      <t xml:space="preserve">
    Короткая туника </t>
    </r>
    <r>
      <rPr>
        <b/>
        <i/>
        <sz val="12"/>
        <color rgb="FF993366"/>
        <rFont val="Arial"/>
        <family val="2"/>
        <charset val="204"/>
      </rPr>
      <t>Mia-Amore</t>
    </r>
    <r>
      <rPr>
        <sz val="12"/>
        <color theme="1"/>
        <rFont val="Arial"/>
        <family val="2"/>
        <charset val="204"/>
      </rPr>
      <t xml:space="preserve"> свободного силуэта с длинным широким рукавом. Изделие выполнено из однотонного искусственного шелка на жаккардовой основе в виде широких полос, которые расположены под разным углом на деталях кроя. В боковых швах изделия расположены карманы. Линию талии можно подчеркнуть за счет широкого пояса, который идет в комплекте.</t>
    </r>
    <r>
      <rPr>
        <sz val="12"/>
        <color indexed="8"/>
        <rFont val="Arial"/>
        <family val="2"/>
        <charset val="204"/>
      </rPr>
      <t xml:space="preserve">
    Состав:
</t>
    </r>
    <r>
      <rPr>
        <b/>
        <sz val="12"/>
        <color indexed="8"/>
        <rFont val="Arial"/>
        <family val="2"/>
        <charset val="204"/>
      </rPr>
      <t>100% полиэстер</t>
    </r>
  </si>
  <si>
    <r>
      <t xml:space="preserve">
    Короткий запашной халат </t>
    </r>
    <r>
      <rPr>
        <b/>
        <i/>
        <sz val="12"/>
        <color rgb="FF993366"/>
        <rFont val="Arial"/>
        <family val="2"/>
        <charset val="204"/>
      </rPr>
      <t xml:space="preserve">Mia-Amore </t>
    </r>
    <r>
      <rPr>
        <sz val="12"/>
        <color theme="1"/>
        <rFont val="Arial"/>
        <family val="2"/>
        <charset val="204"/>
      </rPr>
      <t>с длинным широким рукавом. Изделие выполнено из однотонного искусственного шелка на жаккардовой основе в виде широких полос, которые имеют горизонтальное и вертикальное расположение на деталях кроя. В боковых швах изделия расположены карманы. Линию талии подчеркивает широкий пояс.</t>
    </r>
    <r>
      <rPr>
        <sz val="12"/>
        <color indexed="8"/>
        <rFont val="Arial"/>
        <family val="2"/>
        <charset val="204"/>
      </rPr>
      <t xml:space="preserve">
    Состав:
</t>
    </r>
    <r>
      <rPr>
        <b/>
        <sz val="12"/>
        <color indexed="8"/>
        <rFont val="Arial"/>
        <family val="2"/>
        <charset val="204"/>
      </rPr>
      <t>100% полиэстер</t>
    </r>
  </si>
  <si>
    <r>
      <t xml:space="preserve">
    Халат </t>
    </r>
    <r>
      <rPr>
        <b/>
        <i/>
        <sz val="12"/>
        <color rgb="FF993366"/>
        <rFont val="Arial"/>
        <family val="2"/>
        <charset val="204"/>
      </rPr>
      <t xml:space="preserve">Mia-Amore </t>
    </r>
    <r>
      <rPr>
        <sz val="12"/>
        <color theme="1"/>
        <rFont val="Arial"/>
        <family val="2"/>
        <charset val="204"/>
      </rPr>
      <t>с застежкой на пуговицы свободного силуэта и с длинным рукавом. Изделие выполнено из однотонного искусственного шелка на жаккардовой основе в виде широких полос, которые расположены вертикально. В боковых швах изделия расположены карманы. Линию талии можно подчеркнуть за счет широкого пояса, который идет в комплекте.</t>
    </r>
    <r>
      <rPr>
        <sz val="12"/>
        <color indexed="8"/>
        <rFont val="Arial"/>
        <family val="2"/>
        <charset val="204"/>
      </rPr>
      <t xml:space="preserve">
    Состав:
</t>
    </r>
    <r>
      <rPr>
        <b/>
        <sz val="12"/>
        <color indexed="8"/>
        <rFont val="Arial"/>
        <family val="2"/>
        <charset val="204"/>
      </rPr>
      <t>100% полиэстер</t>
    </r>
  </si>
  <si>
    <r>
      <t xml:space="preserve">
    Длинный запашной халат </t>
    </r>
    <r>
      <rPr>
        <b/>
        <i/>
        <sz val="12"/>
        <color rgb="FF993366"/>
        <rFont val="Arial"/>
        <family val="2"/>
        <charset val="204"/>
      </rPr>
      <t>Mia-Amore</t>
    </r>
    <r>
      <rPr>
        <sz val="12"/>
        <color theme="1"/>
        <rFont val="Arial"/>
        <family val="2"/>
        <charset val="204"/>
      </rPr>
      <t xml:space="preserve"> с длинным широким рукавом. Изделие выполнено из однотонного искусственного шелка на жаккардовой основе в виде широких полос, которые имеют горизонтальное и вертикальное расположение на деталях кроя. В боковых швах изделия расположены карманы. Линию талии подчеркивает широкий пояс.</t>
    </r>
    <r>
      <rPr>
        <sz val="12"/>
        <color indexed="8"/>
        <rFont val="Arial"/>
        <family val="2"/>
        <charset val="204"/>
      </rPr>
      <t xml:space="preserve">
    Состав:
</t>
    </r>
    <r>
      <rPr>
        <b/>
        <sz val="12"/>
        <color indexed="8"/>
        <rFont val="Arial"/>
        <family val="2"/>
        <charset val="204"/>
      </rPr>
      <t>100% полиэстер</t>
    </r>
  </si>
  <si>
    <r>
      <t xml:space="preserve">
    Длинный халат</t>
    </r>
    <r>
      <rPr>
        <b/>
        <i/>
        <sz val="12"/>
        <color rgb="FF993366"/>
        <rFont val="Arial Cyr"/>
        <charset val="204"/>
      </rPr>
      <t xml:space="preserve"> Mia-Amore</t>
    </r>
    <r>
      <rPr>
        <sz val="12"/>
        <color theme="1"/>
        <rFont val="Arial Cyr"/>
        <charset val="204"/>
      </rPr>
      <t xml:space="preserve"> выполнен из смесового шелкового полотна. Низ рукавов декорирован тонким кружевом, вырезанным по форме кружева кромка ткани придает удивительную воздушность модели. Дизайн коллекции - студия Angelo Bellini (Milano)</t>
    </r>
    <r>
      <rPr>
        <sz val="12"/>
        <color indexed="8"/>
        <rFont val="Arial Cyr"/>
        <charset val="204"/>
      </rPr>
      <t xml:space="preserve">
    Состав:
</t>
    </r>
    <r>
      <rPr>
        <b/>
        <sz val="12"/>
        <color indexed="8"/>
        <rFont val="Arial Cyr"/>
        <charset val="204"/>
      </rPr>
      <t>70% натуральный шелк, 25% полиэстер, 5% эластан</t>
    </r>
  </si>
  <si>
    <t>Ливия</t>
  </si>
  <si>
    <r>
      <t xml:space="preserve">
    Короткая сорочка на тонких бретелях </t>
    </r>
    <r>
      <rPr>
        <b/>
        <i/>
        <sz val="12"/>
        <color rgb="FF993366"/>
        <rFont val="Arial Cyr"/>
        <charset val="204"/>
      </rPr>
      <t>Mia-Amore</t>
    </r>
    <r>
      <rPr>
        <sz val="12"/>
        <color theme="1"/>
        <rFont val="Arial Cyr"/>
        <charset val="204"/>
      </rPr>
      <t xml:space="preserve"> из принтованного смесового шелка. Отделка лифа изящно декорирована контрастным кантом.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</si>
  <si>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полуприлегающего силуэта на широких бретелях, выполнена из принтованного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</si>
  <si>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Mia-Amore</t>
    </r>
    <r>
      <rPr>
        <sz val="12"/>
        <color theme="1"/>
        <rFont val="Arial Cyr"/>
        <charset val="204"/>
      </rPr>
      <t xml:space="preserve"> выполнена из принтованного смесового полотна. Сорочка приталенная, расклешенная к низу, с двумя рельефными линиями спереди и сзади, для придания еще большей женственности силуэту. Расклешенные рукава-реглан длиной ¾. Спереди горловину украшает отделка в виде контрастного канта.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</si>
  <si>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из принтованного смесового шелка состоит из топа на тонких бретелях и шорт. Отделка лифа топа изящно декорирована контрастным кантом. По бокам шорт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</si>
  <si>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Брючный комплект </t>
    </r>
    <r>
      <rPr>
        <b/>
        <i/>
        <sz val="12"/>
        <color rgb="FF993366"/>
        <rFont val="Arial Cyr"/>
        <charset val="204"/>
      </rPr>
      <t>Mia-Amore</t>
    </r>
    <r>
      <rPr>
        <sz val="12"/>
        <color theme="1"/>
        <rFont val="Arial Cyr"/>
        <charset val="204"/>
      </rPr>
      <t xml:space="preserve"> из принтованного смесового полотна. Состоит из жакета и брюк. Жакет на пуговицах, с рукавами длиной 7/8, на рукаве широкие притачные манжеты. Брюки длинные, с карманами в боковых швах, низ брюк с широкими притачными манжетами. Жакет и брюки декорированы отделкой в виде канта. Комплект дополнен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</si>
  <si>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Брючный комплект-тройка</t>
    </r>
    <r>
      <rPr>
        <b/>
        <i/>
        <sz val="12"/>
        <color rgb="FF993366"/>
        <rFont val="Arial Cyr"/>
        <charset val="204"/>
      </rPr>
      <t xml:space="preserve"> Mia-Amore</t>
    </r>
    <r>
      <rPr>
        <sz val="12"/>
        <color theme="1"/>
        <rFont val="Arial Cyr"/>
        <charset val="204"/>
      </rPr>
      <t xml:space="preserve"> состоит из жакета с длинным рукавом, топа на тонких бретелях и широких брюк. Комплект выполнен из принтованного смесового шелка. Жакет и топ декорированы отделкой в виде канта. По бокам брюк обработаны карманы. Линию талии жакета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</si>
  <si>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t>
    </r>
    <r>
      <rPr>
        <b/>
        <i/>
        <sz val="12"/>
        <color rgb="FF993366"/>
        <rFont val="Arial Cyr"/>
        <charset val="204"/>
      </rPr>
      <t xml:space="preserve"> Mia-Amore </t>
    </r>
    <r>
      <rPr>
        <sz val="12"/>
        <color theme="1"/>
        <rFont val="Arial Cyr"/>
        <charset val="204"/>
      </rPr>
      <t>свободного кроя длиной до колен с цельнокроеными укороченными рукавами выполнена из принтованного смесового шелка. V-образный вырез горловины и низ рукавом обработаны обтачками. Туника комплектуется поясом, по бокам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</si>
  <si>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Cyr"/>
        <charset val="204"/>
      </rPr>
      <t xml:space="preserve">Mia-Amore </t>
    </r>
    <r>
      <rPr>
        <sz val="12"/>
        <color theme="1"/>
        <rFont val="Arial Cyr"/>
        <charset val="204"/>
      </rPr>
      <t>из принтованного смесового шелка. Борта халата, притачные широкие манжеты на рукавах 7/8 декорированы тонким изящным кантом. В комплекте идет пояс. По бокам халата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</si>
  <si>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выполнен из принтованного смесового полотна. Низ рукавов, планка бортов отделаны контрастным кантом. Халат запахивается на пояс, в боковых швах есть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</si>
  <si>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Базовая туника </t>
    </r>
    <r>
      <rPr>
        <b/>
        <i/>
        <sz val="12"/>
        <color rgb="FF993366"/>
        <rFont val="Arial Cyr"/>
        <charset val="204"/>
      </rPr>
      <t xml:space="preserve">Mia-Amore </t>
    </r>
    <r>
      <rPr>
        <sz val="12"/>
        <color theme="1"/>
        <rFont val="Arial Cyr"/>
        <charset val="204"/>
      </rPr>
      <t>свободного силуэта, со спущенными плечами, длиной до колен. Туника выполнена из смесового принтованного шёлка нежного ментолового цвета. В боковых швах туники удобные карманы и разрезы по низу. По талии тунику можно украсить съёмным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</si>
  <si>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Изящная короткая сорочка </t>
    </r>
    <r>
      <rPr>
        <b/>
        <i/>
        <sz val="12"/>
        <color rgb="FF993366"/>
        <rFont val="Arial"/>
        <family val="2"/>
        <charset val="204"/>
      </rPr>
      <t>Mia-Amore</t>
    </r>
    <r>
      <rPr>
        <sz val="12"/>
        <color theme="1"/>
        <rFont val="Arial"/>
        <family val="2"/>
        <charset val="204"/>
      </rPr>
      <t xml:space="preserve"> на тонких бретелях с V-образным вырезом на спине, выполнена из смесового однотонного шелка. Вырез полочки и низ обработаны французским кружевом. Декор - атласный бантик с искрящейся подвеской, расположенный по центру выреза сорочки.</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</si>
  <si>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Длинная сорочка </t>
    </r>
    <r>
      <rPr>
        <b/>
        <i/>
        <sz val="12"/>
        <color rgb="FF993366"/>
        <rFont val="Arial"/>
        <family val="2"/>
        <charset val="204"/>
      </rPr>
      <t>Mia-Amore</t>
    </r>
    <r>
      <rPr>
        <sz val="12"/>
        <color theme="1"/>
        <rFont val="Arial"/>
        <family val="2"/>
        <charset val="204"/>
      </rPr>
      <t xml:space="preserve"> на тонких бретелях из смесового однотонного шелка. Верх сорочки украшен французским кружевом. С левой стороны обработан разрез. Декор - атласный бантик с искрящейся подвеской, расположенный по центру выреза сорочки.</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</si>
  <si>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и шорт, выполнен из однотонного смесового шелка. Вырез топа и низ шорт обработаны французским кружевом. Декор - атласный бантик с искрящейся подвеской, расположенный по центру выреза топа.</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</si>
  <si>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Элегантный запашной халат </t>
    </r>
    <r>
      <rPr>
        <b/>
        <i/>
        <sz val="12"/>
        <color rgb="FF993366"/>
        <rFont val="Arial"/>
        <family val="2"/>
        <charset val="204"/>
      </rPr>
      <t xml:space="preserve">Mia-Amore </t>
    </r>
    <r>
      <rPr>
        <sz val="12"/>
        <color theme="1"/>
        <rFont val="Arial"/>
        <family val="2"/>
        <charset val="204"/>
      </rPr>
      <t>с рукавами длиной ¾, выполнен из смесового однотонного шелка. Вставки из французского кружева украшают кокетки полочек и спинки, а также низ рукавов. По бокам обработаны карманы.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</si>
  <si>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t>Алетта</t>
  </si>
  <si>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принтованного смесового шелка. Изделие дополнено ажурным кружевом по вырезу полочки и низу изделия. Декор - маленький атласный бантик с подвеской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</si>
  <si>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на тонких бретелях без подреза под грудью, выполнена из принтованного смесового шелка. Изделие дополнено ажурным кружевом по вырезу изделия. Декор - маленький атласный бантик с подвеской по центру выреза сорочки.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</si>
  <si>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Mia-Amore</t>
    </r>
    <r>
      <rPr>
        <sz val="12"/>
        <color theme="1"/>
        <rFont val="Arial Cyr"/>
        <charset val="204"/>
      </rPr>
      <t xml:space="preserve"> полуприлегающего силуэта на широких бретелях, без подреза под грудью, выполнена из принтованного смесового шелка. Изделие дополнено ажурным кружевом по верху изделия. Декор - маленький атласный бантик с подвеской по центру выреза сорочки. По низу расположены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</si>
  <si>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 xml:space="preserve">состоит из топа на тонких бретелях и шорт, комплект выполнен из принтованного смесового шелка. Верх топа и низ шорт дополнены кружевными вставками. Декор - маленький атласный бантик с подвеской по центру выреза топа.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</si>
  <si>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запашного жакета, широких брюк и топа. Изделия комплекта выполнены из принтованного смесового шелка. Вырез топа дополнен кружевной вставкой. Линию талии можно подчеркнуть за счет широкого пояса, который идет в комплекте.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</si>
  <si>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жакета и широких брюк. Изделия комплекта выполнены из принтованного смесового шелка. Линию талии можно подчеркнуть за счет широкого пояса, который идет в комплекте.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</si>
  <si>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t>
    </r>
    <r>
      <rPr>
        <b/>
        <i/>
        <sz val="12"/>
        <color rgb="FF993366"/>
        <rFont val="Arial Cyr"/>
        <charset val="204"/>
      </rPr>
      <t xml:space="preserve"> Mia-Amore</t>
    </r>
    <r>
      <rPr>
        <sz val="12"/>
        <color theme="1"/>
        <rFont val="Arial Cyr"/>
        <charset val="204"/>
      </rPr>
      <t xml:space="preserve"> с широким рукавом длиной 3/4. Халат выполнен из принтованного смесового шелка. Низ рукавов дополнен широким кружевом. По бокам обработаны карманы.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</si>
  <si>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 xml:space="preserve">Mia-Amore </t>
    </r>
    <r>
      <rPr>
        <sz val="12"/>
        <color theme="1"/>
        <rFont val="Arial Cyr"/>
        <charset val="204"/>
      </rPr>
      <t>с широким рукавом длиной 3/4. Халат выполнен из принтованного смесового шелка. Низ рукавов дополнен широким кружевом. По бокам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</si>
  <si>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Женственная длинная сорочка </t>
    </r>
    <r>
      <rPr>
        <b/>
        <i/>
        <sz val="12"/>
        <color rgb="FF993366"/>
        <rFont val="Arial Cyr"/>
        <charset val="204"/>
      </rPr>
      <t>Mia-Amore</t>
    </r>
    <r>
      <rPr>
        <sz val="12"/>
        <color theme="1"/>
        <rFont val="Arial Cyr"/>
        <charset val="204"/>
      </rPr>
      <t xml:space="preserve"> на широких бретелях. Изделие выполнено из однотонного смесового шелка. Горловина и разрез декорированы ажурным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</si>
  <si>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t>Беатрис</t>
  </si>
  <si>
    <r>
      <t xml:space="preserve">
    Короткая сорочка </t>
    </r>
    <r>
      <rPr>
        <b/>
        <i/>
        <sz val="12"/>
        <color rgb="FF993366"/>
        <rFont val="Arial Cyr"/>
        <charset val="204"/>
      </rPr>
      <t>Mia-Amore</t>
    </r>
    <r>
      <rPr>
        <sz val="12"/>
        <color theme="1"/>
        <rFont val="Arial Cyr"/>
        <charset val="204"/>
      </rPr>
      <t xml:space="preserve"> на тонких бретелях, выполнена из однотонного смесового шелка. Горловина и низ изделия декорированы ажурным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</si>
  <si>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выполнен из однотонного смесового шелкового полотна. Комплект состоит из топа на бретелях маечного типа и шорт.</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</si>
  <si>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Cyr"/>
        <charset val="204"/>
      </rPr>
      <t>Mia-Amore</t>
    </r>
    <r>
      <rPr>
        <sz val="12"/>
        <color theme="1"/>
        <rFont val="Arial Cyr"/>
        <charset val="204"/>
      </rPr>
      <t xml:space="preserve"> выполнен из однотонного смесового шелкового полотна. Низ халата, а также кокетка спинки декорированы ажурным кружевом. По бокам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</si>
  <si>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рубашка</t>
    </r>
    <r>
      <rPr>
        <b/>
        <i/>
        <sz val="12"/>
        <color rgb="FF993366"/>
        <rFont val="Arial Cyr"/>
        <charset val="204"/>
      </rPr>
      <t xml:space="preserve"> Mia-Amore </t>
    </r>
    <r>
      <rPr>
        <sz val="12"/>
        <color theme="1"/>
        <rFont val="Arial Cyr"/>
        <charset val="204"/>
      </rPr>
      <t>с центральной застежкой на пуговицы и V-образным вырезом, с рукавом ¾, выполнена из однотонного смесового шелка. Низ рукавов и низ изделия элегантно украшен широкой полосой кружева. По бокам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</si>
  <si>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Элегантный комплект-двойка</t>
    </r>
    <r>
      <rPr>
        <b/>
        <i/>
        <sz val="12"/>
        <color rgb="FF993366"/>
        <rFont val="Arial Cyr"/>
        <charset val="204"/>
      </rPr>
      <t xml:space="preserve"> Mia-Amore</t>
    </r>
    <r>
      <rPr>
        <sz val="12"/>
        <color theme="1"/>
        <rFont val="Arial Cyr"/>
        <charset val="204"/>
      </rPr>
      <t xml:space="preserve"> из однотонного шелка, состоит из жакета на пуговицах и брюк. Манжеты рукавов декорированы кружевом. В боковых швах брюк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</si>
  <si>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 </t>
    </r>
    <r>
      <rPr>
        <b/>
        <i/>
        <sz val="12"/>
        <color rgb="FF993366"/>
        <rFont val="Arial Cyr"/>
        <charset val="204"/>
      </rPr>
      <t>Mia-Amore</t>
    </r>
    <r>
      <rPr>
        <sz val="12"/>
        <color theme="1"/>
        <rFont val="Arial Cyr"/>
        <charset val="204"/>
      </rPr>
      <t xml:space="preserve"> выполнен из однотонного смесового шелкового полотна. По бокам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</si>
  <si>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из смесового шелкового полотна с изящным принтом, верх декольте и низ сорочки декорирован кружевом. Сорочка украшена бантиком с подвеской. На спинке кружевная вставка.</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</si>
  <si>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Длинная сорочка </t>
    </r>
    <r>
      <rPr>
        <b/>
        <i/>
        <sz val="12"/>
        <color rgb="FF993366"/>
        <rFont val="Arial"/>
        <family val="2"/>
        <charset val="204"/>
      </rPr>
      <t>Mia-Amore</t>
    </r>
    <r>
      <rPr>
        <sz val="12"/>
        <color theme="1"/>
        <rFont val="Arial"/>
        <family val="2"/>
        <charset val="204"/>
      </rPr>
      <t xml:space="preserve"> с V-образным вырезом, выполнена из принтованного смесового шелка. Вырез сорочки декорирован ажурным кружевом. Лиф украшен бантиком с подвеской.</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</si>
  <si>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на тонких бретелях и шорт, выполнен из смесового шелкового полотна с изящным принтом. Ажурное кружево расположено по лифу и низу шорт. Топ украшен элегантным бантиком с подвеской.</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</si>
  <si>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Элегантный комплект-тройка </t>
    </r>
    <r>
      <rPr>
        <b/>
        <i/>
        <sz val="12"/>
        <color rgb="FF993366"/>
        <rFont val="Arial"/>
        <family val="2"/>
        <charset val="204"/>
      </rPr>
      <t>Mia-Amore</t>
    </r>
    <r>
      <rPr>
        <sz val="12"/>
        <color theme="1"/>
        <rFont val="Arial"/>
        <family val="2"/>
        <charset val="204"/>
      </rPr>
      <t xml:space="preserve"> из смесового шелкового полотна с изящным принтом, состоит из жакета, топа и брюк. Жакет свободного силуэта, с отложным воротником, с рукавами ¾. Линию борта, плеча и манжеты рукавов украшают тонкие контрастные канты. К жакету прилагается пояс. Топ на тонких бретелях из однотонного смесового шелкового полотна, верх декольте декорирован кружевом, топ украшен бантиком с подвеской. Брюки выполнены из смесового принтованного шелкового полотна, боковые швы и манжеты украшают контрастные канты, в боковых швах карманы.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</si>
  <si>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выполнен из принтованного смесового шелка. Вырез топа и низ шорт украшены ажурным кружевом. По бокам шорт расположены карманы. Декор - атласный бантик с подвеской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</si>
  <si>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Халат-рубашка </t>
    </r>
    <r>
      <rPr>
        <b/>
        <i/>
        <sz val="12"/>
        <color rgb="FF993366"/>
        <rFont val="Arial Cyr"/>
        <charset val="204"/>
      </rPr>
      <t xml:space="preserve">Mia-Amore </t>
    </r>
    <r>
      <rPr>
        <sz val="12"/>
        <color theme="1"/>
        <rFont val="Arial Cyr"/>
        <charset val="204"/>
      </rPr>
      <t>с рукавом ¾. Изделие выполнено из принтованного смесового шелка. По бокам расположены карманы. Линию талии можно подчеркнуть за счет пояса.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</si>
  <si>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b/>
        <i/>
        <sz val="12"/>
        <color indexed="25"/>
        <rFont val="Arial Cyr"/>
        <charset val="204"/>
      </rPr>
      <t xml:space="preserve"> </t>
    </r>
    <r>
      <rPr>
        <sz val="12"/>
        <color indexed="8"/>
        <rFont val="Arial Cyr"/>
        <charset val="204"/>
      </rPr>
      <t xml:space="preserve">на тонких регулируемых бретелях. Сорочка выполнена из смесового шёлка, по бокам сорочки эффектные вставки из сетки, объемные цветы эффектно расположены по низу сетки.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</si>
  <si>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регулируемых бретелях. Сорочка выполнена из смесового шёлка. Она послужит хороших дополнением для полностью прозрачных халатов, выполненных из сетки.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</si>
  <si>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регулируемых бретелях. Сорочка выполнена полностью из мягкой сетки с эффектными объёмными цветами. Большинство цветов украшают низ сорочки. Можно комбинировать с непрозрачной сорочкой из атласа.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</si>
  <si>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 </t>
    </r>
    <r>
      <rPr>
        <b/>
        <i/>
        <sz val="12"/>
        <color rgb="FF993366"/>
        <rFont val="Arial Cyr"/>
        <charset val="204"/>
      </rPr>
      <t xml:space="preserve">Mia-Amore </t>
    </r>
    <r>
      <rPr>
        <sz val="12"/>
        <color theme="1"/>
        <rFont val="Arial Cyr"/>
        <charset val="204"/>
      </rPr>
      <t>выполнен из смесового шёлка в сочетании с эффектной сеткой с цветами. Эффектные расширяющиеся к низу рукава выполнены из мягкой сетки с объёмными цветами. Халат завязывается широким атласным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</si>
  <si>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 </t>
    </r>
    <r>
      <rPr>
        <b/>
        <i/>
        <sz val="12"/>
        <color rgb="FF993366"/>
        <rFont val="Arial Cyr"/>
        <charset val="204"/>
      </rPr>
      <t>Mia-Amore</t>
    </r>
    <r>
      <rPr>
        <sz val="12"/>
        <color theme="1"/>
        <rFont val="Arial Cyr"/>
        <charset val="204"/>
      </rPr>
      <t xml:space="preserve"> выполнен полностью из мягкой сетки с объёмными цветами. Халат украшают длинные расширяющиеся к низу рукава. Халат декорируется широким атласным пояс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</si>
  <si>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Классическая длинная сорочка</t>
    </r>
    <r>
      <rPr>
        <b/>
        <i/>
        <sz val="12"/>
        <color rgb="FF993366"/>
        <rFont val="Arial Cyr"/>
        <charset val="204"/>
      </rPr>
      <t xml:space="preserve"> Mia-Amore</t>
    </r>
    <r>
      <rPr>
        <sz val="12"/>
        <color theme="1"/>
        <rFont val="Arial Cyr"/>
        <charset val="204"/>
      </rPr>
      <t xml:space="preserve"> с вертикальными рельефами выполнена из принтованного искусственного шёлка.</t>
    </r>
    <r>
      <rPr>
        <sz val="12"/>
        <color indexed="8"/>
        <rFont val="Arial Cyr"/>
        <charset val="204"/>
      </rPr>
      <t xml:space="preserve">
    Состав:
</t>
    </r>
    <r>
      <rPr>
        <b/>
        <sz val="12"/>
        <color indexed="8"/>
        <rFont val="Arial Cyr"/>
        <charset val="204"/>
      </rPr>
      <t>100% полиэстер</t>
    </r>
  </si>
  <si>
    <r>
      <t xml:space="preserve">
    Комплект </t>
    </r>
    <r>
      <rPr>
        <b/>
        <i/>
        <sz val="12"/>
        <color rgb="FF993366"/>
        <rFont val="Arial Cyr"/>
        <charset val="204"/>
      </rPr>
      <t>Mia-Amore</t>
    </r>
    <r>
      <rPr>
        <sz val="12"/>
        <color theme="1"/>
        <rFont val="Arial Cyr"/>
        <charset val="204"/>
      </rPr>
      <t xml:space="preserve"> состоит из блузы свободного силуэта и брюк. Блузка выполнена из синего искусственного шёлка, брюки – из искусственного принтованного шёлка. Брюки с эластичным поясом и с боковыми карманами.</t>
    </r>
    <r>
      <rPr>
        <sz val="12"/>
        <color indexed="8"/>
        <rFont val="Arial Cyr"/>
        <charset val="204"/>
      </rPr>
      <t xml:space="preserve">
    Состав:
</t>
    </r>
    <r>
      <rPr>
        <b/>
        <sz val="12"/>
        <color indexed="8"/>
        <rFont val="Arial Cyr"/>
        <charset val="204"/>
      </rPr>
      <t>100% полиэстер</t>
    </r>
  </si>
  <si>
    <r>
      <t xml:space="preserve">
    Комплект-тройка</t>
    </r>
    <r>
      <rPr>
        <b/>
        <i/>
        <sz val="12"/>
        <color rgb="FF993366"/>
        <rFont val="Arial Cyr"/>
        <charset val="204"/>
      </rPr>
      <t xml:space="preserve"> Mia-Amore</t>
    </r>
    <r>
      <rPr>
        <sz val="12"/>
        <color theme="1"/>
        <rFont val="Arial Cyr"/>
        <charset val="204"/>
      </rPr>
      <t xml:space="preserve"> состоит из топа, брюк и запашного жакета. Брюки и жакет выполнены из принтованного искусственного шёлка. Однотонный топ на широких бретелях V-образная горловина спереди декорирована бантиком с подвеской. Брюки с эластичным поясом и с боковыми карманами. Запашной жакет с рукавами длиной ¾, которые по низу отделаны однотонным атласом в тон и контрастным кантом, воротник декорирован однотонной отделкой с кантом. Жакет комплектуется широким поясом.</t>
    </r>
    <r>
      <rPr>
        <sz val="12"/>
        <color indexed="8"/>
        <rFont val="Arial Cyr"/>
        <charset val="204"/>
      </rPr>
      <t xml:space="preserve">
    Состав:
</t>
    </r>
    <r>
      <rPr>
        <b/>
        <sz val="12"/>
        <color indexed="8"/>
        <rFont val="Arial Cyr"/>
        <charset val="204"/>
      </rPr>
      <t>100% полиэстер</t>
    </r>
  </si>
  <si>
    <r>
      <t xml:space="preserve">
    Комплект </t>
    </r>
    <r>
      <rPr>
        <b/>
        <i/>
        <sz val="12"/>
        <color rgb="FF993366"/>
        <rFont val="Arial Cyr"/>
        <charset val="204"/>
      </rPr>
      <t>Mia-Amore</t>
    </r>
    <r>
      <rPr>
        <sz val="12"/>
        <color theme="1"/>
        <rFont val="Arial Cyr"/>
        <charset val="204"/>
      </rPr>
      <t xml:space="preserve"> состоит из запашного комплекта и брюк. Жакет и брюки выполнены из искусственного принтованного шёлка. Брюки с эластичным поясом и с боковыми карманами. Рукава декорированы по низу широким манжетом с контрастным кантом, планка также отделана кантом. Жакет комплектуется широким поясом.</t>
    </r>
    <r>
      <rPr>
        <sz val="12"/>
        <color indexed="8"/>
        <rFont val="Arial Cyr"/>
        <charset val="204"/>
      </rPr>
      <t xml:space="preserve">
    Состав:
</t>
    </r>
    <r>
      <rPr>
        <b/>
        <sz val="12"/>
        <color indexed="8"/>
        <rFont val="Arial Cyr"/>
        <charset val="204"/>
      </rPr>
      <t>100% полиэстер</t>
    </r>
  </si>
  <si>
    <r>
      <t xml:space="preserve">
    Длинный запашной халат</t>
    </r>
    <r>
      <rPr>
        <b/>
        <i/>
        <sz val="12"/>
        <color rgb="FF993366"/>
        <rFont val="Arial Cyr"/>
        <charset val="204"/>
      </rPr>
      <t xml:space="preserve"> Mia-Amore </t>
    </r>
    <r>
      <rPr>
        <sz val="12"/>
        <color theme="1"/>
        <rFont val="Arial Cyr"/>
        <charset val="204"/>
      </rPr>
      <t>с рукавами длиной 7/8 выполнен из принтованного смесового шёлка. Рукава декорированы по низу широким манжетом и контрастным кантом. Халат комплектуется широким поясом, в боковых швах карманы.</t>
    </r>
    <r>
      <rPr>
        <sz val="12"/>
        <color indexed="8"/>
        <rFont val="Arial Cyr"/>
        <charset val="204"/>
      </rPr>
      <t xml:space="preserve">
    Состав:
</t>
    </r>
    <r>
      <rPr>
        <b/>
        <sz val="12"/>
        <color indexed="8"/>
        <rFont val="Arial Cyr"/>
        <charset val="204"/>
      </rPr>
      <t>100% полиэстер</t>
    </r>
  </si>
  <si>
    <r>
      <t xml:space="preserve">
   Комплект с шортами </t>
    </r>
    <r>
      <rPr>
        <b/>
        <i/>
        <sz val="12"/>
        <color rgb="FF993366"/>
        <rFont val="Arial"/>
        <family val="2"/>
        <charset val="204"/>
      </rPr>
      <t xml:space="preserve">Mia-Amore  </t>
    </r>
    <r>
      <rPr>
        <sz val="12"/>
        <color theme="1"/>
        <rFont val="Arial"/>
        <family val="2"/>
        <charset val="204"/>
      </rPr>
      <t>на тонких бретелях выполнен из смесовой принтованной ткани. Ажурное кружево расположено по лифу и низу топа, а также по низу шорт.</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</si>
  <si>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полуприлегающего силуэта, на широких кружевных бретелях. Сорочка выполнена из принтованного смесового шелка с кружевной отделкой в цвет принта по низу сорочки. Декор-атласный бантик с подвеской по центру выреза.</t>
    </r>
    <r>
      <rPr>
        <sz val="12"/>
        <color indexed="8"/>
        <rFont val="Arial Cyr"/>
        <charset val="204"/>
      </rPr>
      <t xml:space="preserve">
    Состав:
</t>
    </r>
    <r>
      <rPr>
        <b/>
        <sz val="12"/>
        <color indexed="8"/>
        <rFont val="Arial Cyr"/>
        <charset val="204"/>
      </rPr>
      <t>58% натуральный шелк, 42% вискоза</t>
    </r>
  </si>
  <si>
    <r>
      <t xml:space="preserve">
    Элегантная длинная сорочка</t>
    </r>
    <r>
      <rPr>
        <b/>
        <i/>
        <sz val="12"/>
        <color rgb="FF993366"/>
        <rFont val="Arial Cyr"/>
        <charset val="204"/>
      </rPr>
      <t xml:space="preserve"> Mia-Amore</t>
    </r>
    <r>
      <rPr>
        <sz val="12"/>
        <color theme="1"/>
        <rFont val="Arial Cyr"/>
        <charset val="204"/>
      </rPr>
      <t xml:space="preserve"> на широких бретелях с V-ным вырезом и кружевными вставками по верху полочки. Изделие выполнено из принтованного смесового шелка . Декор-атласный бантик с подвеской по центру выреза. </t>
    </r>
    <r>
      <rPr>
        <sz val="12"/>
        <color indexed="8"/>
        <rFont val="Arial Cyr"/>
        <charset val="204"/>
      </rPr>
      <t xml:space="preserve">
    Состав:
</t>
    </r>
    <r>
      <rPr>
        <b/>
        <sz val="12"/>
        <color indexed="8"/>
        <rFont val="Arial Cyr"/>
        <charset val="204"/>
      </rPr>
      <t>58% натуральный шелк, 42% вискоза</t>
    </r>
  </si>
  <si>
    <r>
      <t xml:space="preserve">
    Короткий запашной халат-кимоно </t>
    </r>
    <r>
      <rPr>
        <b/>
        <i/>
        <sz val="12"/>
        <color rgb="FF993366"/>
        <rFont val="Arial Cyr"/>
        <charset val="204"/>
      </rPr>
      <t xml:space="preserve">Mia-Amore </t>
    </r>
    <r>
      <rPr>
        <sz val="12"/>
        <color theme="1"/>
        <rFont val="Arial Cyr"/>
        <charset val="204"/>
      </rPr>
      <t>с широким рукавом длиной 3/4. Изделие выполнено из принтованного смесового шелка . Ажурное кружево украшает борта и низ рукавов. По бокам обработаны карманы.</t>
    </r>
    <r>
      <rPr>
        <sz val="12"/>
        <color indexed="8"/>
        <rFont val="Arial Cyr"/>
        <charset val="204"/>
      </rPr>
      <t xml:space="preserve">
    Состав:
</t>
    </r>
    <r>
      <rPr>
        <b/>
        <sz val="12"/>
        <color indexed="8"/>
        <rFont val="Arial Cyr"/>
        <charset val="204"/>
      </rPr>
      <t>58% натуральный шелк, 42% вискоза</t>
    </r>
  </si>
  <si>
    <r>
      <t xml:space="preserve">
    Длинный запашной халат-кимоно</t>
    </r>
    <r>
      <rPr>
        <b/>
        <i/>
        <sz val="12"/>
        <color rgb="FF993366"/>
        <rFont val="Arial Cyr"/>
        <charset val="204"/>
      </rPr>
      <t xml:space="preserve"> Mia-Amore </t>
    </r>
    <r>
      <rPr>
        <sz val="12"/>
        <color theme="1"/>
        <rFont val="Arial Cyr"/>
        <charset val="204"/>
      </rPr>
      <t>с широким рукавом длиной 3/4. Изделие выполнено из принтованного смесового шелка с кружевной отделкой по низу рукавов. По бокам обработаны карманы.</t>
    </r>
    <r>
      <rPr>
        <sz val="12"/>
        <color indexed="8"/>
        <rFont val="Arial Cyr"/>
        <charset val="204"/>
      </rPr>
      <t xml:space="preserve">
    Состав:
</t>
    </r>
    <r>
      <rPr>
        <b/>
        <sz val="12"/>
        <color indexed="8"/>
        <rFont val="Arial Cyr"/>
        <charset val="204"/>
      </rPr>
      <t>58% натуральный шелк, 42% вискоза</t>
    </r>
  </si>
  <si>
    <r>
      <t xml:space="preserve">
    Комплект-тройка </t>
    </r>
    <r>
      <rPr>
        <b/>
        <i/>
        <sz val="12"/>
        <color rgb="FF993366"/>
        <rFont val="Arial Cyr"/>
        <charset val="204"/>
      </rPr>
      <t>Mia-Amore</t>
    </r>
    <r>
      <rPr>
        <sz val="12"/>
        <color rgb="FF993366"/>
        <rFont val="Arial Cyr"/>
        <charset val="204"/>
      </rPr>
      <t xml:space="preserve"> </t>
    </r>
    <r>
      <rPr>
        <sz val="12"/>
        <color theme="1"/>
        <rFont val="Arial Cyr"/>
        <charset val="204"/>
      </rPr>
      <t>состоит из запашного жакета с длинным рукавом, топа и брюк. Выполнен из комбинации принтованного и однотонного смесового шелка с отделкой в виде контрастного канта и кружева. По бокам брюк обработаны карманы. Рукава жакета и лиф топа декорированы кружевом.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</si>
  <si>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b/>
        <i/>
        <sz val="12"/>
        <color theme="1"/>
        <rFont val="Arial Cyr"/>
        <charset val="204"/>
      </rPr>
      <t xml:space="preserve"> </t>
    </r>
    <r>
      <rPr>
        <sz val="12"/>
        <color theme="1"/>
        <rFont val="Arial Cyr"/>
        <charset val="204"/>
      </rPr>
      <t>на тонких бретелях без подреза под грудью, выполнена из принтованного смесового шелка и декорирована ажурным кружевом разной ширины, которое расположено по вырезу и низу сорочки. Центр выреза сорочки украшен атласным бантиком с кристаллами Swarovski.</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</si>
  <si>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Cyr"/>
        <charset val="204"/>
      </rPr>
      <t>Mia-Amore</t>
    </r>
    <r>
      <rPr>
        <sz val="12"/>
        <color theme="1"/>
        <rFont val="Arial Cyr"/>
        <charset val="204"/>
      </rPr>
      <t xml:space="preserve"> на пуговицах с рукавом длиной 7/8, выполнен из принтованного смесового шелка и декорирован ажурным кружевом разной ширины. В боковых швах обработаны карманы. По низу халата расположены разрезы. Линию талии можно подчеркнуть за счет пояса, который идет в комплекте.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</si>
  <si>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однотонного смесового шелка. Вышивное двухцветное кружево украшает вырез и низ сорочки. Декор - атласный бантик с подвеской, расположенный по вырезу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</si>
  <si>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Женственная длинная сорочка</t>
    </r>
    <r>
      <rPr>
        <b/>
        <i/>
        <sz val="12"/>
        <color rgb="FF993366"/>
        <rFont val="Arial Cyr"/>
        <charset val="204"/>
      </rPr>
      <t xml:space="preserve"> Mia-Amore </t>
    </r>
    <r>
      <rPr>
        <sz val="12"/>
        <color theme="1"/>
        <rFont val="Arial Cyr"/>
        <charset val="204"/>
      </rPr>
      <t>на широких бретелях. Изделие выполнено из однотонного смесового шелка. Вышивное двухцветное кружево украшает вырез сорочки. Декор - атласный бантик с подвеской, расположенный по вырезу сорочки. По бокам расположены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</si>
  <si>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топа на тонких бретелях и шорт. Изделия комплекта выполнены из однотонного смесового шелка. Вышивное двухцветное кружево украшает вырез топа и низ шорт. Декор - атласный бантик с подвеской, расположенный по вырезу топа.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</si>
  <si>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широким длинным рукавом. Изделие выполнено из однотонного смесового шелка. Вышивное двухцветное кружево украшает низ рукавов. По бокам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</si>
  <si>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t>флорин</t>
  </si>
  <si>
    <r>
      <t xml:space="preserve">
    Комплект-тройка </t>
    </r>
    <r>
      <rPr>
        <b/>
        <i/>
        <sz val="12"/>
        <color rgb="FF993366"/>
        <rFont val="Arial Cyr"/>
        <charset val="204"/>
      </rPr>
      <t>Mia-Amore</t>
    </r>
    <r>
      <rPr>
        <sz val="12"/>
        <color theme="1"/>
        <rFont val="Arial Cyr"/>
        <charset val="204"/>
      </rPr>
      <t xml:space="preserve"> состоит из запашного жакета, топа на тонких бретелях и брюк, выполнен из принтованного смесового шелка. Край борта жакета, манжеты рукавов и лиф топа декорированы контрастным тонким кантом. В боковых швах брюк обработаны карманы. В комплекте идет пояс, чтобы приталить силуэт туники и подчеркнуть элегантный образ.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</si>
  <si>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топа со спущенными плечиками и шорт. Комплект выполнен из принтованного смесового шёлка. Округлый вырез горловины топа декорирован обтачкой из принтованного шелка. В боковых швах шорт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</si>
  <si>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комплект выполнен из принтованного смесового шелка. Отделка лифа топа изящно декорирована кантом . В боковых швах шорт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</si>
  <si>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рубашки с рукавами длиной 7/8, с центральной застежкой на пуговицы и брюк, выполнен из принтованного смесового шелка. Борт и воротник жакета декорированы контрастным кантом. Изделие комплектуется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</si>
  <si>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t>
    </r>
    <r>
      <rPr>
        <b/>
        <i/>
        <sz val="12"/>
        <color rgb="FF993366"/>
        <rFont val="Arial Cyr"/>
        <charset val="204"/>
      </rPr>
      <t xml:space="preserve"> Mia-Amore </t>
    </r>
    <r>
      <rPr>
        <sz val="12"/>
        <color theme="1"/>
        <rFont val="Arial Cyr"/>
        <charset val="204"/>
      </rPr>
      <t>свободного силуэта, длиной ниже колен, с длиной рукавов 7/8, выполнена из принтованного смесового шелка. V-образная горловина с декоративной стойкой. Широкие притачные манжеты рукавов и декоративная стойка декорированы тонким изящным кантом. В боковых швах карманы. В комплекте идет пояс, чтобы приталить силуэт туники и подчеркнуть элегантный образ.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</si>
  <si>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 </t>
    </r>
    <r>
      <rPr>
        <b/>
        <i/>
        <sz val="12"/>
        <color rgb="FF993366"/>
        <rFont val="Arial Cyr"/>
        <charset val="204"/>
      </rPr>
      <t>Mia-Amore</t>
    </r>
    <r>
      <rPr>
        <sz val="12"/>
        <color theme="1"/>
        <rFont val="Arial Cyr"/>
        <charset val="204"/>
      </rPr>
      <t xml:space="preserve"> свободного кроя длиной до колен с цельнокроеными укороченными рукавами выполнена из принтованного смесового шелка. Округлый вырез горловины и низ рукавом обработаны обтачками из принтованного атласа. Туника комплектуется поясом, в боковых швах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</si>
  <si>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халат–кимоно</t>
    </r>
    <r>
      <rPr>
        <b/>
        <i/>
        <sz val="12"/>
        <color rgb="FF993366"/>
        <rFont val="Arial Cyr"/>
        <charset val="204"/>
      </rPr>
      <t xml:space="preserve"> Mia-Amore</t>
    </r>
    <r>
      <rPr>
        <sz val="12"/>
        <color theme="1"/>
        <rFont val="Arial Cyr"/>
        <charset val="204"/>
      </rPr>
      <t xml:space="preserve"> выполнен из принтованного смесового шелка.  По бокам расположены карманы. В комплекте идет пояс, чтобы приталить силуэт туники и подчеркнуть элегантный образ.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</si>
  <si>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Cyr"/>
        <charset val="204"/>
      </rPr>
      <t>Mia-Amore</t>
    </r>
    <r>
      <rPr>
        <sz val="12"/>
        <color theme="1"/>
        <rFont val="Arial Cyr"/>
        <charset val="204"/>
      </rPr>
      <t xml:space="preserve"> с застежкой на пуговицы и рукавом длиной 7/8, выполнен из принтованного смесового шелка. Борт, воротник и манжеты рубашки декорированы контрастным тонким кантом. В боковых швах изделия обработаны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</si>
  <si>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без подреза под грудью, выполнена из принтованного трикотажного полотна с кружевной отделкой по низу изделия.
</t>
    </r>
    <r>
      <rPr>
        <sz val="12"/>
        <color indexed="8"/>
        <rFont val="Arial"/>
        <family val="2"/>
        <charset val="204"/>
      </rPr>
      <t xml:space="preserve">    Состав:
</t>
    </r>
    <r>
      <rPr>
        <b/>
        <sz val="12"/>
        <color indexed="8"/>
        <rFont val="Arial"/>
        <family val="2"/>
        <charset val="204"/>
      </rPr>
      <t>95% вискоза, 5% эластан</t>
    </r>
  </si>
  <si>
    <t>Эмма</t>
  </si>
  <si>
    <r>
      <t xml:space="preserve">
    Короткий запашной халат </t>
    </r>
    <r>
      <rPr>
        <b/>
        <i/>
        <sz val="12"/>
        <color rgb="FF993366"/>
        <rFont val="Arial Cyr"/>
        <charset val="204"/>
      </rPr>
      <t>Mia-Amore</t>
    </r>
    <r>
      <rPr>
        <sz val="12"/>
        <color theme="1"/>
        <rFont val="Arial Cyr"/>
        <charset val="204"/>
      </rPr>
      <t xml:space="preserve"> с длинным широким рукавом. Изделие выполнено из однотонного искусственного шелка с оборкой из плиссированного кружева по низу рукава. В боковых швах изделия расположены карманы.</t>
    </r>
    <r>
      <rPr>
        <sz val="12"/>
        <color indexed="8"/>
        <rFont val="Arial Cyr"/>
        <charset val="204"/>
      </rPr>
      <t xml:space="preserve">
    Состав:
</t>
    </r>
    <r>
      <rPr>
        <b/>
        <sz val="12"/>
        <color indexed="8"/>
        <rFont val="Arial Cyr"/>
        <charset val="204"/>
      </rPr>
      <t>100% полиэстер</t>
    </r>
  </si>
  <si>
    <r>
      <t xml:space="preserve">
    Комплект </t>
    </r>
    <r>
      <rPr>
        <b/>
        <i/>
        <sz val="12"/>
        <color rgb="FF993366"/>
        <rFont val="Arial Cyr"/>
        <charset val="204"/>
      </rPr>
      <t xml:space="preserve">Mia-Amore </t>
    </r>
    <r>
      <rPr>
        <sz val="12"/>
        <color theme="1"/>
        <rFont val="Arial Cyr"/>
        <charset val="204"/>
      </rPr>
      <t>состоит из топа на тонких бретелях и шорт. Топ выполнен из однотонного искусственного шелка со вставкой на спинке из плиссированного кружева, шорты полностью из плиссированного кружева. Декор - атласный бантик с подвеской по центру выреза топа.</t>
    </r>
    <r>
      <rPr>
        <sz val="12"/>
        <color indexed="8"/>
        <rFont val="Arial Cyr"/>
        <charset val="204"/>
      </rPr>
      <t xml:space="preserve">
    Состав:
</t>
    </r>
    <r>
      <rPr>
        <b/>
        <sz val="12"/>
        <color indexed="8"/>
        <rFont val="Arial Cyr"/>
        <charset val="204"/>
      </rPr>
      <t>100% полиэстер</t>
    </r>
  </si>
  <si>
    <r>
      <t xml:space="preserve">
   Комплект </t>
    </r>
    <r>
      <rPr>
        <b/>
        <i/>
        <sz val="12"/>
        <color rgb="FF993366"/>
        <rFont val="Arial Cyr"/>
        <charset val="204"/>
      </rPr>
      <t>Mia-Amore</t>
    </r>
    <r>
      <rPr>
        <sz val="12"/>
        <color theme="1"/>
        <rFont val="Arial Cyr"/>
        <charset val="204"/>
      </rPr>
      <t xml:space="preserve"> состоит из топа с открытой спиной и широких брюк палаццо. Топ выполнен из плиссированного кружева, брюки из однотонного искусственного шелка.</t>
    </r>
    <r>
      <rPr>
        <sz val="12"/>
        <color indexed="8"/>
        <rFont val="Arial Cyr"/>
        <charset val="204"/>
      </rPr>
      <t xml:space="preserve">
    Состав:
</t>
    </r>
    <r>
      <rPr>
        <b/>
        <sz val="12"/>
        <color indexed="8"/>
        <rFont val="Arial Cyr"/>
        <charset val="204"/>
      </rPr>
      <t>100% полиэстер</t>
    </r>
  </si>
  <si>
    <r>
      <t xml:space="preserve">
   Элегантный комплект</t>
    </r>
    <r>
      <rPr>
        <b/>
        <i/>
        <sz val="12"/>
        <color rgb="FF993366"/>
        <rFont val="Arial Cyr"/>
        <charset val="204"/>
      </rPr>
      <t xml:space="preserve"> Mia-Amore </t>
    </r>
    <r>
      <rPr>
        <sz val="12"/>
        <color theme="1"/>
        <rFont val="Arial Cyr"/>
        <charset val="204"/>
      </rPr>
      <t>состоит из запашного жакета и широких брюк палаццо. Изделия комплекта выполнены из однотонного искусственного шелка и дополнены плиссированными кружевными оборками по низу рукавов и низу жакета.</t>
    </r>
    <r>
      <rPr>
        <sz val="12"/>
        <color indexed="8"/>
        <rFont val="Arial Cyr"/>
        <charset val="204"/>
      </rPr>
      <t xml:space="preserve">
    Состав:
</t>
    </r>
    <r>
      <rPr>
        <b/>
        <sz val="12"/>
        <color indexed="8"/>
        <rFont val="Arial Cyr"/>
        <charset val="204"/>
      </rPr>
      <t>100% полиэстер</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</si>
  <si>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однотонного искусственного шелка с кружевными вставками по вырезу и с оборкой по низу из плиссированного кружева. Декор - атласный бантик с подвеской по центру выреза сорочки.</t>
    </r>
    <r>
      <rPr>
        <sz val="12"/>
        <color indexed="8"/>
        <rFont val="Arial Cyr"/>
        <charset val="204"/>
      </rPr>
      <t xml:space="preserve">
    Состав:
</t>
    </r>
    <r>
      <rPr>
        <b/>
        <sz val="12"/>
        <color indexed="8"/>
        <rFont val="Arial Cyr"/>
        <charset val="204"/>
      </rPr>
      <t>100% полиэстер</t>
    </r>
  </si>
  <si>
    <r>
      <t xml:space="preserve">
    Короткая романтичная сорочка бэби-долл </t>
    </r>
    <r>
      <rPr>
        <b/>
        <i/>
        <sz val="12"/>
        <color rgb="FF993366"/>
        <rFont val="Arial Cyr"/>
        <charset val="204"/>
      </rPr>
      <t>Mia-Amore</t>
    </r>
    <r>
      <rPr>
        <sz val="12"/>
        <color theme="1"/>
        <rFont val="Arial Cyr"/>
        <charset val="204"/>
      </rPr>
      <t>, на тонких бретелях. Лиф сорочки выполнен из однотонного искусственного шелка, а низ из плиссированного кружева. Декор - атласный бантик с подвеской по центру выреза сорочки. Ширину спинки можно регулировать за счет банта.</t>
    </r>
    <r>
      <rPr>
        <sz val="12"/>
        <color indexed="8"/>
        <rFont val="Arial Cyr"/>
        <charset val="204"/>
      </rPr>
      <t xml:space="preserve">
    Состав:
</t>
    </r>
    <r>
      <rPr>
        <b/>
        <sz val="12"/>
        <color indexed="8"/>
        <rFont val="Arial Cyr"/>
        <charset val="204"/>
      </rPr>
      <t>100% полиэстер</t>
    </r>
  </si>
  <si>
    <t>Женевьева</t>
  </si>
  <si>
    <r>
      <t xml:space="preserve">
    Короткая сорочка </t>
    </r>
    <r>
      <rPr>
        <b/>
        <i/>
        <sz val="12"/>
        <color rgb="FF993366"/>
        <rFont val="Arial"/>
        <family val="2"/>
        <charset val="204"/>
      </rPr>
      <t xml:space="preserve">Mia-Amore </t>
    </r>
    <r>
      <rPr>
        <sz val="12"/>
        <color theme="1"/>
        <rFont val="Arial"/>
        <family val="2"/>
        <charset val="204"/>
      </rPr>
      <t>на тонких бретелях без подреза под грудью, выполнена из однотонного искусственного шелка на жаккардовой основе.</t>
    </r>
    <r>
      <rPr>
        <sz val="12"/>
        <color indexed="8"/>
        <rFont val="Arial"/>
        <family val="2"/>
        <charset val="204"/>
      </rPr>
      <t xml:space="preserve">
    Состав:
</t>
    </r>
    <r>
      <rPr>
        <b/>
        <sz val="12"/>
        <color indexed="8"/>
        <rFont val="Arial"/>
        <family val="2"/>
        <charset val="204"/>
      </rPr>
      <t>100% полиэстер</t>
    </r>
  </si>
  <si>
    <r>
      <t xml:space="preserve">
    Соблазнительный комплект </t>
    </r>
    <r>
      <rPr>
        <b/>
        <i/>
        <sz val="12"/>
        <color rgb="FF993366"/>
        <rFont val="Arial"/>
        <family val="2"/>
        <charset val="204"/>
      </rPr>
      <t>Mia-Amore</t>
    </r>
    <r>
      <rPr>
        <sz val="12"/>
        <color theme="1"/>
        <rFont val="Arial"/>
        <family val="2"/>
        <charset val="204"/>
      </rPr>
      <t xml:space="preserve"> состоит из топа на тонких бретелях и шорт. Данный сет выполнен из однотонного искусственного шелка на жаккардовой основе.</t>
    </r>
    <r>
      <rPr>
        <sz val="12"/>
        <color indexed="8"/>
        <rFont val="Arial"/>
        <family val="2"/>
        <charset val="204"/>
      </rPr>
      <t xml:space="preserve">
    Состав:
</t>
    </r>
    <r>
      <rPr>
        <b/>
        <sz val="12"/>
        <color indexed="8"/>
        <rFont val="Arial"/>
        <family val="2"/>
        <charset val="204"/>
      </rPr>
      <t>100% полиэстер</t>
    </r>
  </si>
  <si>
    <r>
      <t xml:space="preserve">
    Комплект-тройка </t>
    </r>
    <r>
      <rPr>
        <b/>
        <i/>
        <sz val="12"/>
        <color rgb="FF993366"/>
        <rFont val="Arial"/>
        <family val="2"/>
        <charset val="204"/>
      </rPr>
      <t>Mia-Amore</t>
    </r>
    <r>
      <rPr>
        <sz val="12"/>
        <color theme="1"/>
        <rFont val="Arial"/>
        <family val="2"/>
        <charset val="204"/>
      </rPr>
      <t xml:space="preserve"> состоит из жакета, топа на тонких бретелях и брюк, выполнен из однотонного искусственного шелка на жаккардовой основе. По бокам брюк обработаны карманы. Линия талии подчеркивается за счет широкого пояса.</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</si>
  <si>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выполнен из однотонного искусственного шелка на жаккардовой основе. Комплект состоит из брюк и жакета с длинными рукавами и центральной застежкой на пуговицы. В боковых швах брюк расположены карманы. Линия талии подчеркивается за счет широкого пояса.</t>
    </r>
    <r>
      <rPr>
        <sz val="12"/>
        <color indexed="8"/>
        <rFont val="Arial"/>
        <family val="2"/>
        <charset val="204"/>
      </rPr>
      <t xml:space="preserve">
    Состав:
</t>
    </r>
    <r>
      <rPr>
        <b/>
        <sz val="12"/>
        <color indexed="8"/>
        <rFont val="Arial"/>
        <family val="2"/>
        <charset val="204"/>
      </rPr>
      <t>100% полиэстер</t>
    </r>
  </si>
  <si>
    <r>
      <t xml:space="preserve">
    Длинная классическая сорочка </t>
    </r>
    <r>
      <rPr>
        <b/>
        <i/>
        <sz val="12"/>
        <color rgb="FF993366"/>
        <rFont val="Arial"/>
        <family val="2"/>
        <charset val="204"/>
      </rPr>
      <t>Mia-Amore</t>
    </r>
    <r>
      <rPr>
        <sz val="12"/>
        <color theme="1"/>
        <rFont val="Arial"/>
        <family val="2"/>
        <charset val="204"/>
      </rPr>
      <t xml:space="preserve"> без подреза на тонких регулируемых бретелях выполнена из однотонного искусственного шелка на жаккардовой основе.</t>
    </r>
    <r>
      <rPr>
        <sz val="12"/>
        <color indexed="8"/>
        <rFont val="Arial"/>
        <family val="2"/>
        <charset val="204"/>
      </rPr>
      <t xml:space="preserve">
    Состав:
</t>
    </r>
    <r>
      <rPr>
        <b/>
        <sz val="12"/>
        <color indexed="8"/>
        <rFont val="Arial"/>
        <family val="2"/>
        <charset val="204"/>
      </rPr>
      <t>100% полиэстер</t>
    </r>
  </si>
  <si>
    <r>
      <t xml:space="preserve">
    Длинный запашной халат</t>
    </r>
    <r>
      <rPr>
        <b/>
        <i/>
        <sz val="12"/>
        <color rgb="FF993366"/>
        <rFont val="Arial"/>
        <family val="2"/>
        <charset val="204"/>
      </rPr>
      <t xml:space="preserve"> Mia-Amore</t>
    </r>
    <r>
      <rPr>
        <sz val="12"/>
        <color theme="1"/>
        <rFont val="Arial"/>
        <family val="2"/>
        <charset val="204"/>
      </rPr>
      <t xml:space="preserve"> с широким рукавом длиной 3/4. Халат выполнен из однотонного искусственного шелка на жаккардовой основе. По бокам изделия обработаны карманы. Линия талии подчеркивается за счет широкого пояса.</t>
    </r>
    <r>
      <rPr>
        <sz val="12"/>
        <color indexed="8"/>
        <rFont val="Arial"/>
        <family val="2"/>
        <charset val="204"/>
      </rPr>
      <t xml:space="preserve">
    Состав:
</t>
    </r>
    <r>
      <rPr>
        <b/>
        <sz val="12"/>
        <color indexed="8"/>
        <rFont val="Arial"/>
        <family val="2"/>
        <charset val="204"/>
      </rPr>
      <t>100% полиэстер</t>
    </r>
  </si>
  <si>
    <t>Лоренса</t>
  </si>
  <si>
    <r>
      <t xml:space="preserve">
    Короткая сорочка </t>
    </r>
    <r>
      <rPr>
        <b/>
        <i/>
        <sz val="12"/>
        <color rgb="FF993366"/>
        <rFont val="Arial Cyr"/>
        <charset val="204"/>
      </rPr>
      <t>Mia-Amore</t>
    </r>
    <r>
      <rPr>
        <sz val="12"/>
        <color theme="1"/>
        <rFont val="Arial Cyr"/>
        <charset val="204"/>
      </rPr>
      <t xml:space="preserve"> на тонких бретелях, выполнена из принтованного смесового шелкового полотна. Лиф сорочки декорирован однотонным кантом.</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</si>
  <si>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рубашки с коротким рукавом и шорт. Комплект выполнен из принтованного смесового шелкового полотна с контрастными кантами. По бокам шорт обработаны карманы.</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</si>
  <si>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Брючный комплект </t>
    </r>
    <r>
      <rPr>
        <b/>
        <i/>
        <sz val="12"/>
        <color rgb="FF993366"/>
        <rFont val="Arial Cyr"/>
        <charset val="204"/>
      </rPr>
      <t xml:space="preserve">Mia-Amore </t>
    </r>
    <r>
      <rPr>
        <sz val="12"/>
        <color theme="1"/>
        <rFont val="Arial Cyr"/>
        <charset val="204"/>
      </rPr>
      <t>из принтованного смесового шелкового полотна, состоит из жакета с рукавами ¾ и брюк. Жакет на пуговицах, с накладным нагрудным карманом. Отложной воротник и фигурные широкие притачные манжеты украшены тонкими кантами в цвет рисунка. Брюки длинные, с карманами в боковых швах. Комплект дополнен поясом.</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</si>
  <si>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Элегантная длинная сорочка</t>
    </r>
    <r>
      <rPr>
        <b/>
        <i/>
        <sz val="12"/>
        <color rgb="FF993366"/>
        <rFont val="Arial Cyr"/>
        <charset val="204"/>
      </rPr>
      <t xml:space="preserve"> Mia-Amore </t>
    </r>
    <r>
      <rPr>
        <sz val="12"/>
        <color theme="1"/>
        <rFont val="Arial Cyr"/>
        <charset val="204"/>
      </rPr>
      <t>выполнена из принтованного смесового шелкового полотна. Декольте сорочки переходит в широкую бретель. Рельефные швы изящно подчеркивают женственный силуэт.</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</si>
  <si>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Туника </t>
    </r>
    <r>
      <rPr>
        <b/>
        <i/>
        <sz val="12"/>
        <color rgb="FF993366"/>
        <rFont val="Arial Cyr"/>
        <charset val="204"/>
      </rPr>
      <t xml:space="preserve">Mia-Amore </t>
    </r>
    <r>
      <rPr>
        <sz val="12"/>
        <color theme="1"/>
        <rFont val="Arial Cyr"/>
        <charset val="204"/>
      </rPr>
      <t>свободного силуэта из принтованного смесового шелкового полотна, длиной до линии колен. Рукава длиной до середины локтя. V-образная горловина и широкие притачные манжеты на рукавах украшены тонкими кантами, в цвет рисунка. В боковых швах карманы. В комплекте идет пояс, чтобы приталить силуэт туники и подчеркнуть элегантный образ.</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</si>
  <si>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Короткий халат–кимоно</t>
    </r>
    <r>
      <rPr>
        <b/>
        <i/>
        <sz val="12"/>
        <color rgb="FF993366"/>
        <rFont val="Arial Cyr"/>
        <charset val="204"/>
      </rPr>
      <t xml:space="preserve"> Mia-Amore </t>
    </r>
    <r>
      <rPr>
        <sz val="12"/>
        <color theme="1"/>
        <rFont val="Arial Cyr"/>
        <charset val="204"/>
      </rPr>
      <t>выполнен из принтованного смесового шелкового полотна. Борта халата и притачные широкие манжеты на рукавах ¾ украшены тонкими однотонными кантами в цвет рисунка. В боковых швах обработаны карманы. В комплекте идет пояс.</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</si>
  <si>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Короткий халат на пуговицах </t>
    </r>
    <r>
      <rPr>
        <b/>
        <i/>
        <sz val="12"/>
        <color rgb="FF993366"/>
        <rFont val="Arial Cyr"/>
        <charset val="204"/>
      </rPr>
      <t xml:space="preserve">Mia-Amore </t>
    </r>
    <r>
      <rPr>
        <sz val="12"/>
        <color theme="1"/>
        <rFont val="Arial Cyr"/>
        <charset val="204"/>
      </rPr>
      <t>с рукавами 7/8 из принтованного смесового шелкового полотна. Притачные широкие манжеты рукавов, воротник и борта халата, а так же отделка накладного нагрудного кармана, декорированы тонким изящным кантом. В комплекте к халату идет пояс. В боковых швах обработаны карманы.</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</si>
  <si>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Комплект </t>
    </r>
    <r>
      <rPr>
        <b/>
        <i/>
        <sz val="12"/>
        <color rgb="FF993366"/>
        <rFont val="Arial Cyr"/>
        <charset val="204"/>
      </rPr>
      <t xml:space="preserve">Mia-Amore </t>
    </r>
    <r>
      <rPr>
        <sz val="12"/>
        <color theme="1"/>
        <rFont val="Arial Cyr"/>
        <charset val="204"/>
      </rPr>
      <t>выполнен из принтованного смесового шелка. Комплект состоит из брюк и жакета с длинными рукавами и центральной застежкой на пуговицы. В боковых швах брюк расположены карманы. Линия талии подчеркивается за счет широкого пояса.</t>
    </r>
    <r>
      <rPr>
        <sz val="12"/>
        <color indexed="8"/>
        <rFont val="Arial Cyr"/>
        <charset val="204"/>
      </rPr>
      <t xml:space="preserve">
    Состав:
</t>
    </r>
    <r>
      <rPr>
        <b/>
        <sz val="12"/>
        <color indexed="8"/>
        <rFont val="Arial Cyr"/>
        <charset val="204"/>
      </rPr>
      <t>58% натуральный шелк, 42% вискоза</t>
    </r>
  </si>
  <si>
    <t>Адриана</t>
  </si>
  <si>
    <r>
      <t xml:space="preserve">
    Комплект </t>
    </r>
    <r>
      <rPr>
        <b/>
        <i/>
        <sz val="12"/>
        <color rgb="FF993366"/>
        <rFont val="Arial Cyr"/>
        <charset val="204"/>
      </rPr>
      <t xml:space="preserve">Mia-Amore </t>
    </r>
    <r>
      <rPr>
        <sz val="12"/>
        <color theme="1"/>
        <rFont val="Arial Cyr"/>
        <charset val="204"/>
      </rPr>
      <t>состоит из топа на тонких бретелях и шорт, выполнен из принтованного искусственного шелка и с однотонной отделкой. По бокам шорт расположены карманы. Центр выреза топа украшен атласным бантиком с подвеской.</t>
    </r>
    <r>
      <rPr>
        <sz val="12"/>
        <color indexed="8"/>
        <rFont val="Arial Cyr"/>
        <charset val="204"/>
      </rPr>
      <t xml:space="preserve">
    Состав:
    </t>
    </r>
    <r>
      <rPr>
        <b/>
        <sz val="12"/>
        <color indexed="8"/>
        <rFont val="Arial Cyr"/>
        <charset val="204"/>
      </rPr>
      <t>97% полиэстер, 3% эластан</t>
    </r>
  </si>
  <si>
    <r>
      <t xml:space="preserve">
    Классическая короткая сорочка</t>
    </r>
    <r>
      <rPr>
        <b/>
        <i/>
        <sz val="12"/>
        <color rgb="FF993366"/>
        <rFont val="Arial Cyr"/>
        <charset val="204"/>
      </rPr>
      <t xml:space="preserve"> Mia-Amore </t>
    </r>
    <r>
      <rPr>
        <sz val="12"/>
        <color theme="1"/>
        <rFont val="Arial Cyr"/>
        <charset val="204"/>
      </rPr>
      <t>на тонких бретелях без подреза под грудью, выполнена из принтованного искусственного шелка и с однотонной отделкой. По бокам расположены пикантные разрезы. По центру выреза сорочки атласный бантики с подвеской.</t>
    </r>
    <r>
      <rPr>
        <sz val="12"/>
        <color indexed="8"/>
        <rFont val="Arial Cyr"/>
        <charset val="204"/>
      </rPr>
      <t xml:space="preserve">
    Состав:
    </t>
    </r>
    <r>
      <rPr>
        <b/>
        <sz val="12"/>
        <color indexed="8"/>
        <rFont val="Arial Cyr"/>
        <charset val="204"/>
      </rPr>
      <t>97% полиэстер, 3% эластан</t>
    </r>
  </si>
  <si>
    <r>
      <t xml:space="preserve">
    Короткий халат </t>
    </r>
    <r>
      <rPr>
        <b/>
        <i/>
        <sz val="12"/>
        <color rgb="FF993366"/>
        <rFont val="Arial Cyr"/>
        <charset val="204"/>
      </rPr>
      <t xml:space="preserve">Mia-Amore </t>
    </r>
    <r>
      <rPr>
        <sz val="12"/>
        <color theme="1"/>
        <rFont val="Arial Cyr"/>
        <charset val="204"/>
      </rPr>
      <t>на пуговицах с рукавом ¾, выполнен из принтованного искусственного шелка с блеском и дополнен однотонными вставками. По бокам расположены накладные карманы. Линию талии можно подчеркнуть за счет пояса , который идет в комплекте.</t>
    </r>
    <r>
      <rPr>
        <sz val="12"/>
        <color indexed="8"/>
        <rFont val="Arial Cyr"/>
        <charset val="204"/>
      </rPr>
      <t xml:space="preserve">
    Состав:
    </t>
    </r>
    <r>
      <rPr>
        <b/>
        <sz val="12"/>
        <color indexed="8"/>
        <rFont val="Arial Cyr"/>
        <charset val="204"/>
      </rPr>
      <t>97% полиэстер, 3% эластан</t>
    </r>
  </si>
  <si>
    <t>Адалин</t>
  </si>
  <si>
    <r>
      <t xml:space="preserve">
    Комплект </t>
    </r>
    <r>
      <rPr>
        <b/>
        <i/>
        <sz val="12"/>
        <color rgb="FF993366"/>
        <rFont val="Arial"/>
        <family val="2"/>
        <charset val="204"/>
      </rPr>
      <t>Mia-Amore</t>
    </r>
    <r>
      <rPr>
        <sz val="12"/>
        <color theme="1"/>
        <rFont val="Arial"/>
        <family val="2"/>
        <charset val="204"/>
      </rPr>
      <t xml:space="preserve"> состоит из топа с коротким рукавом и шорт. Топ выполнен из однотонной, а шорты из принтованной тканой вискозы. Вырез топа украшен декоративной контрастной тесьмой. Шорты с широким эластичным поясом и кулисой. По бокам расположены карманы, также есть небольшие разрезы по низу боковых швов.
</t>
    </r>
    <r>
      <rPr>
        <sz val="12"/>
        <color indexed="8"/>
        <rFont val="Arial"/>
        <family val="2"/>
        <charset val="204"/>
      </rPr>
      <t xml:space="preserve">    Состав:
</t>
    </r>
    <r>
      <rPr>
        <b/>
        <sz val="12"/>
        <color indexed="8"/>
        <rFont val="Arial"/>
        <family val="2"/>
        <charset val="204"/>
      </rPr>
      <t>100% вискоза</t>
    </r>
  </si>
  <si>
    <r>
      <t xml:space="preserve">
    Комплект</t>
    </r>
    <r>
      <rPr>
        <b/>
        <i/>
        <sz val="12"/>
        <color rgb="FF993366"/>
        <rFont val="Arial"/>
        <family val="2"/>
        <charset val="204"/>
      </rPr>
      <t xml:space="preserve"> Mia-Amore</t>
    </r>
    <r>
      <rPr>
        <sz val="12"/>
        <color theme="1"/>
        <rFont val="Arial"/>
        <family val="2"/>
        <charset val="204"/>
      </rPr>
      <t xml:space="preserve"> состоит из блузы свободного силуэта с длинным рукавом и широких брюк. Комплект выполнен из комбинации двух цветовых сочетаний тканной вискозы: принтованной и однотонной. Брюки с широким эластичным поясом и кулисой. По бокам брюк расположены карманы.
</t>
    </r>
    <r>
      <rPr>
        <sz val="12"/>
        <color indexed="8"/>
        <rFont val="Arial"/>
        <family val="2"/>
        <charset val="204"/>
      </rPr>
      <t xml:space="preserve">    Состав:
</t>
    </r>
    <r>
      <rPr>
        <b/>
        <sz val="12"/>
        <color indexed="8"/>
        <rFont val="Arial"/>
        <family val="2"/>
        <charset val="204"/>
      </rPr>
      <t>100% вискоза</t>
    </r>
  </si>
  <si>
    <r>
      <t xml:space="preserve">
    Сарафан средней длины</t>
    </r>
    <r>
      <rPr>
        <b/>
        <i/>
        <sz val="12"/>
        <color rgb="FF993366"/>
        <rFont val="Arial"/>
        <family val="2"/>
        <charset val="204"/>
      </rPr>
      <t xml:space="preserve"> Mia-Amore</t>
    </r>
    <r>
      <rPr>
        <sz val="12"/>
        <color theme="1"/>
        <rFont val="Arial"/>
        <family val="2"/>
        <charset val="204"/>
      </rPr>
      <t xml:space="preserve"> на тонких бретелях. Выполнен из тканой принтованной вискозы. По вырезу полочки и спинки расположена кулиса, за счет которой можно регулировать длину бретелей.
</t>
    </r>
    <r>
      <rPr>
        <sz val="12"/>
        <color indexed="8"/>
        <rFont val="Arial"/>
        <family val="2"/>
        <charset val="204"/>
      </rPr>
      <t xml:space="preserve">    Состав:
</t>
    </r>
    <r>
      <rPr>
        <b/>
        <sz val="12"/>
        <color indexed="8"/>
        <rFont val="Arial"/>
        <family val="2"/>
        <charset val="204"/>
      </rPr>
      <t>100% вискоза</t>
    </r>
  </si>
  <si>
    <r>
      <t xml:space="preserve">
    Длинный пляжный халат</t>
    </r>
    <r>
      <rPr>
        <b/>
        <i/>
        <sz val="12"/>
        <color rgb="FF993366"/>
        <rFont val="Arial"/>
        <family val="2"/>
        <charset val="204"/>
      </rPr>
      <t xml:space="preserve"> Mia-Amore</t>
    </r>
    <r>
      <rPr>
        <sz val="12"/>
        <color theme="1"/>
        <rFont val="Arial"/>
        <family val="2"/>
        <charset val="204"/>
      </rPr>
      <t xml:space="preserve"> с широкими длинными рукавами. Ширина по линии талии регулируется за счет кулисы. Низ рукавов украшен декоративной контрастной тесьмой. Изделие выполнено из принтованной тканой вискозы.
</t>
    </r>
    <r>
      <rPr>
        <sz val="12"/>
        <color indexed="8"/>
        <rFont val="Arial"/>
        <family val="2"/>
        <charset val="204"/>
      </rPr>
      <t xml:space="preserve">    Состав:
</t>
    </r>
    <r>
      <rPr>
        <b/>
        <sz val="12"/>
        <color indexed="8"/>
        <rFont val="Arial"/>
        <family val="2"/>
        <charset val="204"/>
      </rPr>
      <t>100% вискоза</t>
    </r>
  </si>
  <si>
    <r>
      <t xml:space="preserve">
    Короткая туника </t>
    </r>
    <r>
      <rPr>
        <b/>
        <i/>
        <sz val="12"/>
        <color rgb="FF993366"/>
        <rFont val="Arial"/>
        <family val="2"/>
        <charset val="204"/>
      </rPr>
      <t>Mia-Amore</t>
    </r>
    <r>
      <rPr>
        <sz val="12"/>
        <color theme="1"/>
        <rFont val="Arial"/>
        <family val="2"/>
        <charset val="204"/>
      </rPr>
      <t xml:space="preserve"> свободного силуэта с длинным рукавом. Изделие выполнено из принтованной тканой вискозы. В боковых швах расположены карманы. По низу изделия обработаны разрезы для большей свободы движения. Низ туники украшен декоративной контрастной тесьмой.
</t>
    </r>
    <r>
      <rPr>
        <sz val="12"/>
        <color indexed="8"/>
        <rFont val="Arial"/>
        <family val="2"/>
        <charset val="204"/>
      </rPr>
      <t xml:space="preserve">    Состав:
</t>
    </r>
    <r>
      <rPr>
        <b/>
        <sz val="12"/>
        <color indexed="8"/>
        <rFont val="Arial"/>
        <family val="2"/>
        <charset val="204"/>
      </rPr>
      <t>100% вискоза</t>
    </r>
  </si>
  <si>
    <r>
      <t xml:space="preserve">
    Короткая туника </t>
    </r>
    <r>
      <rPr>
        <b/>
        <i/>
        <sz val="12"/>
        <color rgb="FF993366"/>
        <rFont val="Arial"/>
        <family val="2"/>
        <charset val="204"/>
      </rPr>
      <t xml:space="preserve">Mia-Amore </t>
    </r>
    <r>
      <rPr>
        <sz val="12"/>
        <color theme="1"/>
        <rFont val="Arial"/>
        <family val="2"/>
        <charset val="204"/>
      </rPr>
      <t xml:space="preserve">свободного силуэта с широким рукавом. Изделие выполнено из принтованной тканой вискозы. В боковых швах расположены карманы. По низу изделия обработаны разрезы для большей свободы движения.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</si>
  <si>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t>Мартиника</t>
  </si>
  <si>
    <r>
      <t xml:space="preserve">
    Туника </t>
    </r>
    <r>
      <rPr>
        <b/>
        <i/>
        <sz val="12"/>
        <color rgb="FF993366"/>
        <rFont val="Arial"/>
        <family val="2"/>
        <charset val="204"/>
      </rPr>
      <t>Mia-Amore</t>
    </r>
    <r>
      <rPr>
        <sz val="12"/>
        <color theme="1"/>
        <rFont val="Arial"/>
        <family val="2"/>
        <charset val="204"/>
      </rPr>
      <t xml:space="preserve"> средней длины, свободного силуэта и с удлиненной линией плеча и V-образным вырезом горловины. Изделие выполнено из тканой вискозы с купонным принтом.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</si>
  <si>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короткой рубашки с воротником-стойкой и удлиненных шорт, выполнен из тканой вискозы с купонным принтом. Шорты с широким эластичным поясом. По бокам шорт расположены карманы.
</t>
    </r>
    <r>
      <rPr>
        <sz val="12"/>
        <color indexed="8"/>
        <rFont val="Arial"/>
        <family val="2"/>
        <charset val="204"/>
      </rPr>
      <t xml:space="preserve">    Состав:
</t>
    </r>
    <r>
      <rPr>
        <b/>
        <sz val="12"/>
        <color indexed="8"/>
        <rFont val="Arial"/>
        <family val="2"/>
        <charset val="204"/>
      </rPr>
      <t>100% вискоза</t>
    </r>
  </si>
  <si>
    <r>
      <t xml:space="preserve">
    Комплект рубашка и брюки </t>
    </r>
    <r>
      <rPr>
        <b/>
        <i/>
        <sz val="12"/>
        <color rgb="FF993366"/>
        <rFont val="Arial"/>
        <family val="2"/>
        <charset val="204"/>
      </rPr>
      <t xml:space="preserve">Mia-Amore </t>
    </r>
    <r>
      <rPr>
        <sz val="12"/>
        <color theme="1"/>
        <rFont val="Arial"/>
        <family val="2"/>
        <charset val="204"/>
      </rPr>
      <t xml:space="preserve">выполнен из тканой вискозы с купонным принтом. Удлинённая рубашка на пуговицах с короткими цельнокроенными рукавами, рубашечным воротником и разрезами по бокам. Низ рукавов рубашки оформлен узкой манжетой, по талии регулируется съемным поясом. Брюки свободного силуэта с поясом на резинке и боковыми карманами.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</si>
  <si>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 xml:space="preserve">Mia-Amore </t>
    </r>
    <r>
      <rPr>
        <sz val="12"/>
        <color theme="1"/>
        <rFont val="Arial"/>
        <family val="2"/>
        <charset val="204"/>
      </rPr>
      <t xml:space="preserve">состоит из топа с коротким рукавом и свободных брюк. Изделия комплекта выполнены из тканой вискозы с купонным принтом. Топ с округлым вырезом горловины. Брюки свободного силуэта с поясом на резинке и боковыми карманами.
</t>
    </r>
    <r>
      <rPr>
        <sz val="12"/>
        <color indexed="8"/>
        <rFont val="Arial"/>
        <family val="2"/>
        <charset val="204"/>
      </rPr>
      <t xml:space="preserve">    Состав:
</t>
    </r>
    <r>
      <rPr>
        <b/>
        <sz val="12"/>
        <color indexed="8"/>
        <rFont val="Arial"/>
        <family val="2"/>
        <charset val="204"/>
      </rPr>
      <t>100% вискоза</t>
    </r>
  </si>
  <si>
    <r>
      <t xml:space="preserve">
    Длинная туника</t>
    </r>
    <r>
      <rPr>
        <b/>
        <i/>
        <sz val="12"/>
        <color rgb="FF993366"/>
        <rFont val="Arial"/>
        <family val="2"/>
        <charset val="204"/>
      </rPr>
      <t xml:space="preserve"> Mia-Amore</t>
    </r>
    <r>
      <rPr>
        <sz val="12"/>
        <color theme="1"/>
        <rFont val="Arial"/>
        <family val="2"/>
        <charset val="204"/>
      </rPr>
      <t xml:space="preserve"> свободного силуэта и с удлиненной линией плеча и V-образным вырезом горловины. Изделие выполнено из тканой вискозы с купонным принтом.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</si>
  <si>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r>
      <t xml:space="preserve">
    Туника средней длины </t>
    </r>
    <r>
      <rPr>
        <b/>
        <i/>
        <sz val="12"/>
        <color rgb="FF993366"/>
        <rFont val="Arial"/>
        <family val="2"/>
        <charset val="204"/>
      </rPr>
      <t xml:space="preserve">Mia-Amore </t>
    </r>
    <r>
      <rPr>
        <sz val="12"/>
        <color theme="1"/>
        <rFont val="Arial"/>
        <family val="2"/>
        <charset val="204"/>
      </rPr>
      <t xml:space="preserve">полуприлегающего силуэта, коротким рукавом и V-образным вырезом горловины выполнена из тканой вискозы с купонным принтом. Горловина спереди регулируется завязками.
</t>
    </r>
    <r>
      <rPr>
        <sz val="12"/>
        <color indexed="8"/>
        <rFont val="Arial"/>
        <family val="2"/>
        <charset val="204"/>
      </rPr>
      <t xml:space="preserve">    Состав:
</t>
    </r>
    <r>
      <rPr>
        <b/>
        <sz val="12"/>
        <color indexed="8"/>
        <rFont val="Arial"/>
        <family val="2"/>
        <charset val="204"/>
      </rPr>
      <t>100% вискоза</t>
    </r>
  </si>
  <si>
    <r>
      <t xml:space="preserve">
    Длинная рубашка</t>
    </r>
    <r>
      <rPr>
        <b/>
        <i/>
        <sz val="12"/>
        <color rgb="FF993366"/>
        <rFont val="Arial"/>
        <family val="2"/>
        <charset val="204"/>
      </rPr>
      <t xml:space="preserve"> Mia-Amore</t>
    </r>
    <r>
      <rPr>
        <sz val="12"/>
        <color theme="1"/>
        <rFont val="Arial"/>
        <family val="2"/>
        <charset val="204"/>
      </rPr>
      <t xml:space="preserve"> выполнена из тканой вискозы с купонным принтом. Рубашка на пуговицах с короткими цельнокроенными рукавами, рубашечным воротником и разрезами по бокам, по талии регулируется съемным поясом. Низ рукавов рубашки оформлен узкой манжетой. В боковых швах есть карманы.
</t>
    </r>
    <r>
      <rPr>
        <sz val="12"/>
        <color indexed="8"/>
        <rFont val="Arial"/>
        <family val="2"/>
        <charset val="204"/>
      </rPr>
      <t xml:space="preserve">    Состав:
</t>
    </r>
    <r>
      <rPr>
        <b/>
        <sz val="12"/>
        <color indexed="8"/>
        <rFont val="Arial"/>
        <family val="2"/>
        <charset val="204"/>
      </rPr>
      <t>100% вискоза</t>
    </r>
  </si>
  <si>
    <r>
      <t xml:space="preserve">
    Длинное платье </t>
    </r>
    <r>
      <rPr>
        <b/>
        <i/>
        <sz val="12"/>
        <color rgb="FF993366"/>
        <rFont val="Arial"/>
        <family val="2"/>
        <charset val="204"/>
      </rPr>
      <t xml:space="preserve">Mia-Amore </t>
    </r>
    <r>
      <rPr>
        <sz val="12"/>
        <color theme="1"/>
        <rFont val="Arial"/>
        <family val="2"/>
        <charset val="204"/>
      </rPr>
      <t xml:space="preserve">на тонких регулируемых бретелях и драпировкой по горловине выполнена из тканой вискозы с купонным принтом.
</t>
    </r>
    <r>
      <rPr>
        <sz val="12"/>
        <color indexed="8"/>
        <rFont val="Arial"/>
        <family val="2"/>
        <charset val="204"/>
      </rPr>
      <t xml:space="preserve">    Состав:
</t>
    </r>
    <r>
      <rPr>
        <b/>
        <sz val="12"/>
        <color indexed="8"/>
        <rFont val="Arial"/>
        <family val="2"/>
        <charset val="204"/>
      </rPr>
      <t>100% вискоза</t>
    </r>
  </si>
  <si>
    <r>
      <t xml:space="preserve">
    Длинный запашной пляжный халат</t>
    </r>
    <r>
      <rPr>
        <b/>
        <i/>
        <sz val="12"/>
        <color rgb="FF993366"/>
        <rFont val="Arial"/>
        <family val="2"/>
        <charset val="204"/>
      </rPr>
      <t xml:space="preserve"> Mia-Amore </t>
    </r>
    <r>
      <rPr>
        <sz val="12"/>
        <color theme="1"/>
        <rFont val="Arial"/>
        <family val="2"/>
        <charset val="204"/>
      </rPr>
      <t xml:space="preserve">с длинными рукавами выполнен из тканой вискозы с купонным принтом. По низу рукавов широкий манжет, халат комплектуется широким поясом, в боковых швах карманы.
</t>
    </r>
    <r>
      <rPr>
        <sz val="12"/>
        <color indexed="8"/>
        <rFont val="Arial"/>
        <family val="2"/>
        <charset val="204"/>
      </rPr>
      <t xml:space="preserve">    Состав:
</t>
    </r>
    <r>
      <rPr>
        <b/>
        <sz val="12"/>
        <color indexed="8"/>
        <rFont val="Arial"/>
        <family val="2"/>
        <charset val="204"/>
      </rPr>
      <t>100% вискоза</t>
    </r>
  </si>
  <si>
    <t>Глэдис</t>
  </si>
  <si>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принтованного смесового шелка с контрастным кантом в виде отделки.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</si>
  <si>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состоит из топа на тонких бретелях и шорт. Комплект выполнен из принтованного смесового шелка с однотонной отделкой. По бокам шорт расположены карманы. По низу манжет обработаны разрезы.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</si>
  <si>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состоит из жакета с коротким рукавом и широких брюк. Комплект выполнен из принтованного смесового шелка с контрастным кантом в виде отделки. По бокам брюк обработаны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</si>
  <si>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полуприлегающего силуэта с коротким рукавом, без подреза под грудью, выполнена из принтованного смесового шелка с контрастным кантом в виде отделки.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</si>
  <si>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туника </t>
    </r>
    <r>
      <rPr>
        <b/>
        <i/>
        <sz val="12"/>
        <color rgb="FF993366"/>
        <rFont val="Arial Cyr"/>
        <charset val="204"/>
      </rPr>
      <t>Mia-Amore</t>
    </r>
    <r>
      <rPr>
        <sz val="12"/>
        <color theme="1"/>
        <rFont val="Arial Cyr"/>
        <charset val="204"/>
      </rPr>
      <t xml:space="preserve"> свободно силуэта с коротким рукавом, которая выполнена из принтованного смесового шелка с контрастным кантом в виде отделки. В боковых швах расположены карманы, по низу туники обработаны разрезы.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</si>
  <si>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t>
    </r>
    <r>
      <rPr>
        <b/>
        <i/>
        <sz val="12"/>
        <color rgb="FF993366"/>
        <rFont val="Arial Cyr"/>
        <charset val="204"/>
      </rPr>
      <t xml:space="preserve"> Mia-Amore</t>
    </r>
    <r>
      <rPr>
        <sz val="12"/>
        <color theme="1"/>
        <rFont val="Arial Cyr"/>
        <charset val="204"/>
      </rPr>
      <t xml:space="preserve"> с широким рукавом длиной 3/4. Халат выполнен из принтованного смесового шелка с контрастным кантом в виде отделки. По бокам халата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</si>
  <si>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 xml:space="preserve">Mia-Amore </t>
    </r>
    <r>
      <rPr>
        <sz val="12"/>
        <color theme="1"/>
        <rFont val="Arial Cyr"/>
        <charset val="204"/>
      </rPr>
      <t>с широким рукавом длиной 3/4. Халат выполнен из принтованного смесового шелка с контрастным кантом в виде отделки. По бокам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</si>
  <si>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t>Махаон</t>
  </si>
  <si>
    <r>
      <t xml:space="preserve">
    Комплект </t>
    </r>
    <r>
      <rPr>
        <b/>
        <i/>
        <sz val="12"/>
        <color rgb="FF993366"/>
        <rFont val="Arial"/>
        <family val="2"/>
        <charset val="204"/>
      </rPr>
      <t>Mia-Amore</t>
    </r>
    <r>
      <rPr>
        <sz val="12"/>
        <color theme="1"/>
        <rFont val="Arial"/>
        <family val="2"/>
        <charset val="204"/>
      </rPr>
      <t xml:space="preserve"> состоит из жакета с коротким рукавом и шорт, выполнен из тканной принтованной вискозы с отделкой в виде контрастных кантов. По бокам шорт обработаны карманы.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</si>
  <si>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 xml:space="preserve">Mia-Amore </t>
    </r>
    <r>
      <rPr>
        <sz val="12"/>
        <color theme="1"/>
        <rFont val="Arial"/>
        <family val="2"/>
        <charset val="204"/>
      </rPr>
      <t xml:space="preserve">состоит из топа на тонких бретелях и широких брюк, выполнен из принтованной вискозы. По бокам брюк обработаны карманы.
</t>
    </r>
    <r>
      <rPr>
        <sz val="12"/>
        <color indexed="8"/>
        <rFont val="Arial"/>
        <family val="2"/>
        <charset val="204"/>
      </rPr>
      <t xml:space="preserve">    Состав:
</t>
    </r>
    <r>
      <rPr>
        <b/>
        <sz val="12"/>
        <color indexed="8"/>
        <rFont val="Arial"/>
        <family val="2"/>
        <charset val="204"/>
      </rPr>
      <t>100% вискоза</t>
    </r>
  </si>
  <si>
    <r>
      <t xml:space="preserve">
    Короткий сарафан </t>
    </r>
    <r>
      <rPr>
        <b/>
        <i/>
        <sz val="12"/>
        <color rgb="FF993366"/>
        <rFont val="Arial"/>
        <family val="2"/>
        <charset val="204"/>
      </rPr>
      <t xml:space="preserve">Mia-Amore </t>
    </r>
    <r>
      <rPr>
        <sz val="12"/>
        <color theme="1"/>
        <rFont val="Arial"/>
        <family val="2"/>
        <charset val="204"/>
      </rPr>
      <t xml:space="preserve">с оборками на тонких бретелях. Выполнен из тканной принтованной вискозы. По вырезу полочки и спинки расположена кулиса, за счет которой можно регулировать длину бретелей.
</t>
    </r>
    <r>
      <rPr>
        <sz val="12"/>
        <color indexed="8"/>
        <rFont val="Arial"/>
        <family val="2"/>
        <charset val="204"/>
      </rPr>
      <t xml:space="preserve">    Состав:
</t>
    </r>
    <r>
      <rPr>
        <b/>
        <sz val="12"/>
        <color indexed="8"/>
        <rFont val="Arial"/>
        <family val="2"/>
        <charset val="204"/>
      </rPr>
      <t>100% вискоза</t>
    </r>
  </si>
  <si>
    <r>
      <t xml:space="preserve">
    Туника свободного силуэта</t>
    </r>
    <r>
      <rPr>
        <b/>
        <i/>
        <sz val="12"/>
        <color rgb="FF993366"/>
        <rFont val="Arial"/>
        <family val="2"/>
        <charset val="204"/>
      </rPr>
      <t xml:space="preserve"> Mia-Amore</t>
    </r>
    <r>
      <rPr>
        <sz val="12"/>
        <color theme="1"/>
        <rFont val="Arial"/>
        <family val="2"/>
        <charset val="204"/>
      </rPr>
      <t xml:space="preserve"> с рукавом длиной ¾, выполнена из тканной принтованной вискозы с отделкой в виде контрастных кантов Длина туники чуть выше колен. По бокам обработаны карманы. По низу расположены разрезы.
</t>
    </r>
    <r>
      <rPr>
        <sz val="12"/>
        <color indexed="8"/>
        <rFont val="Arial"/>
        <family val="2"/>
        <charset val="204"/>
      </rPr>
      <t xml:space="preserve">    Состав:
</t>
    </r>
    <r>
      <rPr>
        <b/>
        <sz val="12"/>
        <color indexed="8"/>
        <rFont val="Arial"/>
        <family val="2"/>
        <charset val="204"/>
      </rPr>
      <t>100% вискоза</t>
    </r>
  </si>
  <si>
    <r>
      <t xml:space="preserve">
    Длинный сарафан </t>
    </r>
    <r>
      <rPr>
        <b/>
        <i/>
        <sz val="12"/>
        <color rgb="FF993366"/>
        <rFont val="Arial"/>
        <family val="2"/>
        <charset val="204"/>
      </rPr>
      <t xml:space="preserve">Mia-Amore </t>
    </r>
    <r>
      <rPr>
        <sz val="12"/>
        <color theme="1"/>
        <rFont val="Arial"/>
        <family val="2"/>
        <charset val="204"/>
      </rPr>
      <t xml:space="preserve">с оборками и центральной застежкой на пуговицы. Изделие выполнено из тканной принтованной вискозы с отделкой в виде контрастных кантов.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</si>
  <si>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r>
      <t xml:space="preserve">
    Удлиненное платье-рубашка </t>
    </r>
    <r>
      <rPr>
        <b/>
        <i/>
        <sz val="12"/>
        <color rgb="FF993366"/>
        <rFont val="Arial"/>
        <family val="2"/>
        <charset val="204"/>
      </rPr>
      <t>Mia-Amore</t>
    </r>
    <r>
      <rPr>
        <sz val="12"/>
        <color theme="1"/>
        <rFont val="Arial"/>
        <family val="2"/>
        <charset val="204"/>
      </rPr>
      <t xml:space="preserve"> с центральной застежкой на пуговицы и коротким рукавом, выполнено из принтованной вискозы. По бокам обработаны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</si>
  <si>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r>
      <t xml:space="preserve">
    Рубашка </t>
    </r>
    <r>
      <rPr>
        <b/>
        <i/>
        <sz val="12"/>
        <color rgb="FF993366"/>
        <rFont val="Arial"/>
        <family val="2"/>
        <charset val="204"/>
      </rPr>
      <t>Mia-Amore</t>
    </r>
    <r>
      <rPr>
        <sz val="12"/>
        <color theme="1"/>
        <rFont val="Arial"/>
        <family val="2"/>
        <charset val="204"/>
      </rPr>
      <t xml:space="preserve"> с рукавом 3/4 рукавом и фигурным низом, свободного силуэта, выполнена из принтованной вискозы. По бокам расположены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</si>
  <si>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r>
      <t xml:space="preserve">
    Длинный пляжный халат-кимоно </t>
    </r>
    <r>
      <rPr>
        <b/>
        <i/>
        <sz val="12"/>
        <color rgb="FF993366"/>
        <rFont val="Arial"/>
        <family val="2"/>
        <charset val="204"/>
      </rPr>
      <t>Mia-Amore</t>
    </r>
    <r>
      <rPr>
        <sz val="12"/>
        <color theme="1"/>
        <rFont val="Arial"/>
        <family val="2"/>
        <charset val="204"/>
      </rPr>
      <t xml:space="preserve"> с широким рукавом, выполнен из принтованной вискозы. Ширина по линии талии регулируется за счет кулисы.
</t>
    </r>
    <r>
      <rPr>
        <sz val="12"/>
        <color indexed="8"/>
        <rFont val="Arial"/>
        <family val="2"/>
        <charset val="204"/>
      </rPr>
      <t xml:space="preserve">    Состав:
</t>
    </r>
    <r>
      <rPr>
        <b/>
        <sz val="12"/>
        <color indexed="8"/>
        <rFont val="Arial"/>
        <family val="2"/>
        <charset val="204"/>
      </rPr>
      <t>100% вискоза</t>
    </r>
  </si>
  <si>
    <t>Одри</t>
  </si>
  <si>
    <r>
      <t xml:space="preserve">
    Короткий сарафан</t>
    </r>
    <r>
      <rPr>
        <b/>
        <i/>
        <sz val="12"/>
        <color rgb="FF993366"/>
        <rFont val="Arial"/>
        <family val="2"/>
        <charset val="204"/>
      </rPr>
      <t xml:space="preserve"> Mia-Amore</t>
    </r>
    <r>
      <rPr>
        <sz val="12"/>
        <color theme="1"/>
        <rFont val="Arial"/>
        <family val="2"/>
        <charset val="204"/>
      </rPr>
      <t xml:space="preserve"> на бретелях, без подреза под грудью, полуприлегающего силуэта. Изделие выполнено из тканой принтованной вискозы. По низу боковых швов расположены разрезы для свободы движения.
</t>
    </r>
    <r>
      <rPr>
        <sz val="12"/>
        <color indexed="8"/>
        <rFont val="Arial"/>
        <family val="2"/>
        <charset val="204"/>
      </rPr>
      <t xml:space="preserve">    Состав:
</t>
    </r>
    <r>
      <rPr>
        <b/>
        <sz val="12"/>
        <color indexed="8"/>
        <rFont val="Arial"/>
        <family val="2"/>
        <charset val="204"/>
      </rPr>
      <t>100% вискоза</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</si>
  <si>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на тонких бретелях и удлиненных шорт. Топ выполнен из двух видов однотонной вискозы, а шорты из принтованной. По бокам шорт расположены карманы.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</si>
  <si>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 свободного силуэта с коротким рукавом и удлиненных шорт. Изделия комплекта выполнены из тканой принтованной вискозы с однотонной отделкой по низу шорт. По бокам шорт расположены карманы и небольшие разрезы по низу манжет, для свободы движения.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</si>
  <si>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жакета свободного силуэта с рукавом длиной ¾ и широких брюк - палаццо. Жакет выполнен из принтованной вискозы с однотонной отделкой, брюки полностью выполнены из однотонной вискозы.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</si>
  <si>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топа-оверсайз с коротких рукавом и широких брюк - палаццо. Топ выполнен из принтованной вискозы с однотонной отделкой, брюки полностью выполнены из однотонной вискозы.
</t>
    </r>
    <r>
      <rPr>
        <sz val="12"/>
        <color indexed="8"/>
        <rFont val="Arial"/>
        <family val="2"/>
        <charset val="204"/>
      </rPr>
      <t xml:space="preserve">    Состав:
</t>
    </r>
    <r>
      <rPr>
        <b/>
        <sz val="12"/>
        <color indexed="8"/>
        <rFont val="Arial"/>
        <family val="2"/>
        <charset val="204"/>
      </rPr>
      <t>100% вискоза</t>
    </r>
  </si>
  <si>
    <r>
      <t xml:space="preserve">
   Длинный сарафан </t>
    </r>
    <r>
      <rPr>
        <b/>
        <i/>
        <sz val="12"/>
        <color rgb="FF993366"/>
        <rFont val="Arial"/>
        <family val="2"/>
        <charset val="204"/>
      </rPr>
      <t xml:space="preserve">Mia-Amore </t>
    </r>
    <r>
      <rPr>
        <sz val="12"/>
        <color theme="1"/>
        <rFont val="Arial"/>
        <family val="2"/>
        <charset val="204"/>
      </rPr>
      <t xml:space="preserve">на широких бретелях, без подреза под грудью, свободного силуэта. Изделие выполнено из тканой принтованной вискозы с однотонной отделкой по вырезу и проймам. По низу боковых швов расположены разрезы для свободы движения. По бокам обработаны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</si>
  <si>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r>
      <t xml:space="preserve">
    Длинное платье-туника </t>
    </r>
    <r>
      <rPr>
        <b/>
        <i/>
        <sz val="12"/>
        <color rgb="FF993366"/>
        <rFont val="Arial"/>
        <family val="2"/>
        <charset val="204"/>
      </rPr>
      <t xml:space="preserve">Mia-Amore </t>
    </r>
    <r>
      <rPr>
        <sz val="12"/>
        <color theme="1"/>
        <rFont val="Arial"/>
        <family val="2"/>
        <charset val="204"/>
      </rPr>
      <t xml:space="preserve">свободного силуэта с коротким рукавом. Изделие выполнено из тканой принтованной вискозы. По низу боковых швов расположены разрезы для свободы движения. По бокам обработаны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</si>
  <si>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r>
      <t xml:space="preserve">
    Длинная туника </t>
    </r>
    <r>
      <rPr>
        <b/>
        <i/>
        <sz val="12"/>
        <color rgb="FF993366"/>
        <rFont val="Arial"/>
        <family val="2"/>
        <charset val="204"/>
      </rPr>
      <t>Mia-Amore</t>
    </r>
    <r>
      <rPr>
        <sz val="12"/>
        <color theme="1"/>
        <rFont val="Arial"/>
        <family val="2"/>
        <charset val="204"/>
      </rPr>
      <t xml:space="preserve"> свободного силуэта с широким рукавом длиной 3/4. Изделие выполнено из тканой принтованной вискозы с однотонной отделкой по низу рукавов. В боковых швах расположены карманы. По низу боковых швов обработаны разрезы для свободы движения.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</si>
  <si>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r>
      <t xml:space="preserve">
    Удлиненная рубашка </t>
    </r>
    <r>
      <rPr>
        <b/>
        <i/>
        <sz val="12"/>
        <color rgb="FF993366"/>
        <rFont val="Arial"/>
        <family val="2"/>
        <charset val="204"/>
      </rPr>
      <t>Mia-Amore</t>
    </r>
    <r>
      <rPr>
        <sz val="12"/>
        <color theme="1"/>
        <rFont val="Arial"/>
        <family val="2"/>
        <charset val="204"/>
      </rPr>
      <t xml:space="preserve"> свободного силуэта с рукавом длиной 3/4. Изделие выполнено из принтованной тканой вискозы. В боковых швах обработаны карманы и один дополнительный накладной карман расположен на верхней части правой полочки. Линию талии можно подчеркнуть за счет пояса, который идет в комплекте. По бокам расположены разрезы для свободы движения.
</t>
    </r>
    <r>
      <rPr>
        <sz val="12"/>
        <color indexed="8"/>
        <rFont val="Arial"/>
        <family val="2"/>
        <charset val="204"/>
      </rPr>
      <t xml:space="preserve">    Состав:
</t>
    </r>
    <r>
      <rPr>
        <b/>
        <sz val="12"/>
        <color indexed="8"/>
        <rFont val="Arial"/>
        <family val="2"/>
        <charset val="204"/>
      </rPr>
      <t>100% вискоза</t>
    </r>
  </si>
  <si>
    <r>
      <t xml:space="preserve">
    Длинный запашной халат-кимоно </t>
    </r>
    <r>
      <rPr>
        <b/>
        <i/>
        <sz val="12"/>
        <color rgb="FF993366"/>
        <rFont val="Arial Cyr"/>
        <charset val="204"/>
      </rPr>
      <t>Mia-Amore</t>
    </r>
    <r>
      <rPr>
        <sz val="12"/>
        <color theme="1"/>
        <rFont val="Arial Cyr"/>
        <charset val="204"/>
      </rPr>
      <t xml:space="preserve"> с рукавом 3/4. По бокам обработаны карманы. Изделие выполнено из принтованного смесового шелка (шелк 58%+вискоза 42%) с отделкой в виде контрастных кантов по бортам и низу рукавов.</t>
    </r>
    <r>
      <rPr>
        <sz val="12"/>
        <color indexed="8"/>
        <rFont val="Arial Cyr"/>
        <charset val="204"/>
      </rPr>
      <t xml:space="preserve">
    Состав:
</t>
    </r>
    <r>
      <rPr>
        <b/>
        <sz val="12"/>
        <color indexed="8"/>
        <rFont val="Arial Cyr"/>
        <charset val="204"/>
      </rPr>
      <t>58% шелк, 42% вискоза</t>
    </r>
  </si>
  <si>
    <t>Калипсо</t>
  </si>
  <si>
    <r>
      <t xml:space="preserve">
    Комплект </t>
    </r>
    <r>
      <rPr>
        <b/>
        <i/>
        <sz val="12"/>
        <color rgb="FF993366"/>
        <rFont val="Arial"/>
        <family val="2"/>
        <charset val="204"/>
      </rPr>
      <t>Mia-Amore</t>
    </r>
    <r>
      <rPr>
        <sz val="12"/>
        <color theme="1"/>
        <rFont val="Arial"/>
        <family val="2"/>
        <charset val="204"/>
      </rPr>
      <t xml:space="preserve"> состоит из топа свободного силуэта с коротким рукавом и широких брюк. Длина топа регулируется за счет кулис сбоку. Изделие выполнено из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</si>
  <si>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r>
      <t xml:space="preserve">
    Лонгслив </t>
    </r>
    <r>
      <rPr>
        <b/>
        <i/>
        <sz val="12"/>
        <color rgb="FF993366"/>
        <rFont val="Arial"/>
        <family val="2"/>
        <charset val="204"/>
      </rPr>
      <t>Mia-Amore</t>
    </r>
    <r>
      <rPr>
        <sz val="12"/>
        <color theme="1"/>
        <rFont val="Arial"/>
        <family val="2"/>
        <charset val="204"/>
      </rPr>
      <t xml:space="preserve"> с округлым вырезом горловины и рукавами длиной 3/4 выполнен из тонкой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</si>
  <si>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r>
      <t xml:space="preserve">
    Туника средней длины </t>
    </r>
    <r>
      <rPr>
        <b/>
        <i/>
        <sz val="12"/>
        <color rgb="FF993366"/>
        <rFont val="Arial"/>
        <family val="2"/>
        <charset val="204"/>
      </rPr>
      <t>Mia-Amore</t>
    </r>
    <r>
      <rPr>
        <sz val="12"/>
        <color theme="1"/>
        <rFont val="Arial"/>
        <family val="2"/>
        <charset val="204"/>
      </rPr>
      <t xml:space="preserve"> полуприлегающего силуэта с рукавами длиной 3/4 и капюшоном выполнена из тонкой гигроскопичной мягкой принтованной сетки. Горловина спереди регулируется завязками.</t>
    </r>
    <r>
      <rPr>
        <sz val="12"/>
        <color indexed="8"/>
        <rFont val="Arial"/>
        <family val="2"/>
        <charset val="204"/>
      </rPr>
      <t xml:space="preserve">
    Состав:
</t>
    </r>
    <r>
      <rPr>
        <b/>
        <sz val="12"/>
        <color indexed="8"/>
        <rFont val="Arial"/>
        <family val="2"/>
        <charset val="204"/>
      </rPr>
      <t>100% полиэстер</t>
    </r>
  </si>
  <si>
    <r>
      <t xml:space="preserve">
    Туника</t>
    </r>
    <r>
      <rPr>
        <b/>
        <i/>
        <sz val="12"/>
        <color rgb="FF993366"/>
        <rFont val="Arial"/>
        <family val="2"/>
        <charset val="204"/>
      </rPr>
      <t xml:space="preserve"> Mia-Amore</t>
    </r>
    <r>
      <rPr>
        <sz val="12"/>
        <color theme="1"/>
        <rFont val="Arial"/>
        <family val="2"/>
        <charset val="204"/>
      </rPr>
      <t xml:space="preserve"> средней длины, свободного силуэта и с удлиненной линией плеча. Изделие выполнено из принтованной эластичной сетки с однотонной отделкой.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полиэстер</t>
    </r>
  </si>
  <si>
    <r>
      <t xml:space="preserve">
    Длинный пляжный халат </t>
    </r>
    <r>
      <rPr>
        <b/>
        <i/>
        <sz val="12"/>
        <color rgb="FF993366"/>
        <rFont val="Arial"/>
        <family val="2"/>
        <charset val="204"/>
      </rPr>
      <t xml:space="preserve">Mia-Amore </t>
    </r>
    <r>
      <rPr>
        <sz val="12"/>
        <color theme="1"/>
        <rFont val="Arial"/>
        <family val="2"/>
        <charset val="204"/>
      </rPr>
      <t>с широкими длинными рукавами. Изделие выполнено из принтованной эластичной сетки с однотонной отделкой. Ширина по линии талии регулируется за счет кулисы.</t>
    </r>
    <r>
      <rPr>
        <sz val="12"/>
        <color indexed="8"/>
        <rFont val="Arial"/>
        <family val="2"/>
        <charset val="204"/>
      </rPr>
      <t xml:space="preserve">
    Состав:
</t>
    </r>
    <r>
      <rPr>
        <b/>
        <sz val="12"/>
        <color indexed="8"/>
        <rFont val="Arial"/>
        <family val="2"/>
        <charset val="204"/>
      </rPr>
      <t>100% полиэстер</t>
    </r>
  </si>
  <si>
    <r>
      <t xml:space="preserve">
    Длинная туника </t>
    </r>
    <r>
      <rPr>
        <b/>
        <i/>
        <sz val="12"/>
        <color rgb="FF993366"/>
        <rFont val="Arial"/>
        <family val="2"/>
        <charset val="204"/>
      </rPr>
      <t>Mia-Amore</t>
    </r>
    <r>
      <rPr>
        <sz val="12"/>
        <color theme="1"/>
        <rFont val="Arial"/>
        <family val="2"/>
        <charset val="204"/>
      </rPr>
      <t xml:space="preserve"> свободного силуэта со спущенными рукавами выполнена из тонкой гигроскопичной мягкой принтованной сетки. Ширина туники может регулироваться по талии поясом.</t>
    </r>
    <r>
      <rPr>
        <sz val="12"/>
        <color indexed="8"/>
        <rFont val="Arial"/>
        <family val="2"/>
        <charset val="204"/>
      </rPr>
      <t xml:space="preserve">
    Состав:
</t>
    </r>
    <r>
      <rPr>
        <b/>
        <sz val="12"/>
        <color indexed="8"/>
        <rFont val="Arial"/>
        <family val="2"/>
        <charset val="204"/>
      </rPr>
      <t>100% полиэстер</t>
    </r>
  </si>
  <si>
    <r>
      <t xml:space="preserve">
    Комплект 3-ка </t>
    </r>
    <r>
      <rPr>
        <b/>
        <i/>
        <sz val="12"/>
        <color rgb="FF993366"/>
        <rFont val="Arial Cyr"/>
        <charset val="204"/>
      </rPr>
      <t>Mia-Amore</t>
    </r>
    <r>
      <rPr>
        <sz val="12"/>
        <color theme="1"/>
        <rFont val="Arial Cyr"/>
        <charset val="204"/>
      </rPr>
      <t xml:space="preserve"> состоит из запашного жакета, широких брюк и топа. Брюки и жакет выполнены из принтованного смесового шелка, а топ из однотонного. Линия талии подчеркнута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</si>
  <si>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принтованного топа свободного силуэта и однотонных широких брюк-палаццо. Комплект выполнен из смесового шелка.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</si>
  <si>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Mia-Amore</t>
    </r>
    <r>
      <rPr>
        <sz val="12"/>
        <color theme="1"/>
        <rFont val="Arial Cyr"/>
        <charset val="204"/>
      </rPr>
      <t xml:space="preserve"> полуприлегающего силуэта на широких бретелях, без подреза под грудью, выполнена из принтованного смесового шелка. Декор-маленький атласный бантик с подвеской по центру выреза сорочки. По низу расположены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</si>
  <si>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туника </t>
    </r>
    <r>
      <rPr>
        <b/>
        <i/>
        <sz val="12"/>
        <color rgb="FF993366"/>
        <rFont val="Arial Cyr"/>
        <charset val="204"/>
      </rPr>
      <t xml:space="preserve">Mia-Amore </t>
    </r>
    <r>
      <rPr>
        <sz val="12"/>
        <color theme="1"/>
        <rFont val="Arial Cyr"/>
        <charset val="204"/>
      </rPr>
      <t>свободного силуэта с длинным широким рукавом. Изделие выполнено из принтованного смесового шелка с однотонной отделкой. Линию талии можно подчеркнуть за счет широкого пояса, который идет в комплекте. В боковых швах обработаны карманы. По низу расположены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</si>
  <si>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широким рукавом длиной 3/4 . Халат выполнен из принтованного смесового шелка с однотонной отделкой. По бокам обработаны карманы. </t>
    </r>
    <r>
      <rPr>
        <sz val="12"/>
        <color indexed="8"/>
        <rFont val="Arial Cyr"/>
        <charset val="204"/>
      </rPr>
      <t xml:space="preserve">
    Состав:
</t>
    </r>
    <r>
      <rPr>
        <b/>
        <sz val="12"/>
        <color indexed="8"/>
        <rFont val="Arial Cyr"/>
        <charset val="204"/>
      </rPr>
      <t>70% натуральный шелк, 25% полиэстер, 5% эластан</t>
    </r>
  </si>
  <si>
    <t>желтый</t>
  </si>
  <si>
    <r>
      <t xml:space="preserve">
    Комплект </t>
    </r>
    <r>
      <rPr>
        <b/>
        <i/>
        <sz val="12"/>
        <color rgb="FF993366"/>
        <rFont val="Arial"/>
        <family val="2"/>
        <charset val="204"/>
      </rPr>
      <t>Mia-Amore</t>
    </r>
    <r>
      <rPr>
        <sz val="12"/>
        <color theme="1"/>
        <rFont val="Arial"/>
        <family val="2"/>
        <charset val="204"/>
      </rPr>
      <t xml:space="preserve"> состоит из жакета свободного силуэта с коротким рукавом и шорт. Жакет выполнен из комбинации принтованного и однотонного муслина, а шорты полностью из принтованного. По бокам шорт обработаны карманы.</t>
    </r>
    <r>
      <rPr>
        <sz val="12"/>
        <color indexed="8"/>
        <rFont val="Arial"/>
        <family val="2"/>
        <charset val="204"/>
      </rPr>
      <t xml:space="preserve">
    Состав:
</t>
    </r>
    <r>
      <rPr>
        <b/>
        <sz val="12"/>
        <color indexed="8"/>
        <rFont val="Arial"/>
        <family val="2"/>
        <charset val="204"/>
      </rPr>
      <t xml:space="preserve">100% хлопок
    </t>
    </r>
  </si>
  <si>
    <r>
      <t xml:space="preserve">
    Комплект </t>
    </r>
    <r>
      <rPr>
        <b/>
        <i/>
        <sz val="12"/>
        <color rgb="FF993366"/>
        <rFont val="Arial"/>
        <family val="2"/>
        <charset val="204"/>
      </rPr>
      <t>Mia-Amore</t>
    </r>
    <r>
      <rPr>
        <sz val="12"/>
        <color theme="1"/>
        <rFont val="Arial"/>
        <family val="2"/>
        <charset val="204"/>
      </rPr>
      <t xml:space="preserve"> состоит из топа с капюшоном свободного силуэта с коротким рукавом и шорт. Топ выполнен из однотонного муслина, а шорты полностью из принтованного. По бокам шорт обработаны карманы.</t>
    </r>
    <r>
      <rPr>
        <sz val="12"/>
        <color indexed="8"/>
        <rFont val="Arial"/>
        <family val="2"/>
        <charset val="204"/>
      </rPr>
      <t xml:space="preserve">
    Состав:
</t>
    </r>
    <r>
      <rPr>
        <b/>
        <sz val="12"/>
        <color indexed="8"/>
        <rFont val="Arial"/>
        <family val="2"/>
        <charset val="204"/>
      </rPr>
      <t xml:space="preserve">100% хлопок
    </t>
    </r>
  </si>
  <si>
    <r>
      <t xml:space="preserve">
    Длинный сарафан </t>
    </r>
    <r>
      <rPr>
        <b/>
        <i/>
        <sz val="12"/>
        <color rgb="FF993366"/>
        <rFont val="Arial"/>
        <family val="2"/>
        <charset val="204"/>
      </rPr>
      <t xml:space="preserve">Mia-Amore </t>
    </r>
    <r>
      <rPr>
        <sz val="12"/>
        <color theme="1"/>
        <rFont val="Arial"/>
        <family val="2"/>
        <charset val="204"/>
      </rPr>
      <t>свободного силуэта с застежкой на планку по верхней части полочки. Изделие выполнено из принтованного муслина. По низу боковых швов обработаны разрезы для свободы движения.</t>
    </r>
    <r>
      <rPr>
        <sz val="12"/>
        <color indexed="8"/>
        <rFont val="Arial"/>
        <family val="2"/>
        <charset val="204"/>
      </rPr>
      <t xml:space="preserve">
    Состав:
</t>
    </r>
    <r>
      <rPr>
        <b/>
        <sz val="12"/>
        <color indexed="8"/>
        <rFont val="Arial"/>
        <family val="2"/>
        <charset val="204"/>
      </rPr>
      <t xml:space="preserve">100% хлопок
    </t>
    </r>
  </si>
  <si>
    <t>Малена</t>
  </si>
  <si>
    <r>
      <t xml:space="preserve">
    Комплект </t>
    </r>
    <r>
      <rPr>
        <b/>
        <i/>
        <sz val="12"/>
        <color rgb="FF993366"/>
        <rFont val="Arial Cyr"/>
        <charset val="204"/>
      </rPr>
      <t>Mia-Amore</t>
    </r>
    <r>
      <rPr>
        <sz val="12"/>
        <color theme="1"/>
        <rFont val="Arial Cyr"/>
        <charset val="204"/>
      </rPr>
      <t xml:space="preserve"> состоит из свободной принтованной рубашки с рукавом длиной 7/8 и однотонных удлиненных шорт. Изделия комплекта выполнены из смесового шелка. По бокам шорт расположены карманы, а по низу боковых швов обработаны разрезы для свободы движения.</t>
    </r>
    <r>
      <rPr>
        <sz val="12"/>
        <color indexed="8"/>
        <rFont val="Arial Cyr"/>
        <charset val="204"/>
      </rPr>
      <t xml:space="preserve">
    Состав:
  </t>
    </r>
    <r>
      <rPr>
        <b/>
        <sz val="12"/>
        <color indexed="8"/>
        <rFont val="Arial Cyr"/>
        <charset val="204"/>
      </rPr>
      <t>58% натуральный шелк, 42% вискоза</t>
    </r>
  </si>
  <si>
    <r>
      <t xml:space="preserve">
    Комплект </t>
    </r>
    <r>
      <rPr>
        <b/>
        <i/>
        <sz val="12"/>
        <color rgb="FF993366"/>
        <rFont val="Arial Cyr"/>
        <charset val="204"/>
      </rPr>
      <t>Mia-Amore</t>
    </r>
    <r>
      <rPr>
        <sz val="12"/>
        <color theme="1"/>
        <rFont val="Arial Cyr"/>
        <charset val="204"/>
      </rPr>
      <t xml:space="preserve"> состоит из свободного принтованного топа с коротким рукавом и ассиметричной линией низа и однотонных широких брюк-палаццо. Изделия комплекта выполнены из смесового шелка. С правой стороны топа расположен разрез.</t>
    </r>
    <r>
      <rPr>
        <sz val="12"/>
        <color indexed="8"/>
        <rFont val="Arial Cyr"/>
        <charset val="204"/>
      </rPr>
      <t xml:space="preserve">
    Состав:
  </t>
    </r>
    <r>
      <rPr>
        <b/>
        <sz val="12"/>
        <color indexed="8"/>
        <rFont val="Arial Cyr"/>
        <charset val="204"/>
      </rPr>
      <t>58% натуральный шелк, 42% вискоза</t>
    </r>
  </si>
  <si>
    <r>
      <t xml:space="preserve">
    Комплект </t>
    </r>
    <r>
      <rPr>
        <b/>
        <i/>
        <sz val="12"/>
        <color rgb="FF993366"/>
        <rFont val="Arial Cyr"/>
        <charset val="204"/>
      </rPr>
      <t>Mia-Amore</t>
    </r>
    <r>
      <rPr>
        <sz val="12"/>
        <color theme="1"/>
        <rFont val="Arial Cyr"/>
        <charset val="204"/>
      </rPr>
      <t xml:space="preserve"> состоит из свободного топа с рукавом длиной до локтя и широких брюк-палаццо. Изделия комплекта выполнены из принтованного смесового шелка. Низ рукавов собран на резину.</t>
    </r>
    <r>
      <rPr>
        <sz val="12"/>
        <color indexed="8"/>
        <rFont val="Arial Cyr"/>
        <charset val="204"/>
      </rPr>
      <t xml:space="preserve">
    Состав:
  </t>
    </r>
    <r>
      <rPr>
        <b/>
        <sz val="12"/>
        <color indexed="8"/>
        <rFont val="Arial Cyr"/>
        <charset val="204"/>
      </rPr>
      <t>58% натуральный шелк, 42% вискоза</t>
    </r>
  </si>
  <si>
    <r>
      <t xml:space="preserve">
   Длинный сарафан</t>
    </r>
    <r>
      <rPr>
        <b/>
        <i/>
        <sz val="12"/>
        <color rgb="FF993366"/>
        <rFont val="Arial Cyr"/>
        <charset val="204"/>
      </rPr>
      <t xml:space="preserve"> Mia-Amore</t>
    </r>
    <r>
      <rPr>
        <sz val="12"/>
        <color theme="1"/>
        <rFont val="Arial Cyr"/>
        <charset val="204"/>
      </rPr>
      <t xml:space="preserve"> свободного силуэта на тонких бретелях. Изделие выполнено из принтованного смесового шелка. По бокам модели расположены разрезы для свободы движения,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58% натуральный шелк, 42% вискоза</t>
    </r>
  </si>
  <si>
    <r>
      <t xml:space="preserve">
   Длинный сарафан Mia-Amore свободного силуэта. Изделие выполнено из комбинации принтованного и однотонного смесового шелка.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58% натуральный шелк, 42% вискоза</t>
    </r>
  </si>
  <si>
    <r>
      <t xml:space="preserve">
    Рубашка</t>
    </r>
    <r>
      <rPr>
        <b/>
        <i/>
        <sz val="12"/>
        <color rgb="FF993366"/>
        <rFont val="Arial Cyr"/>
        <charset val="204"/>
      </rPr>
      <t xml:space="preserve"> Mia-Amore </t>
    </r>
    <r>
      <rPr>
        <sz val="12"/>
        <color theme="1"/>
        <rFont val="Arial Cyr"/>
        <charset val="204"/>
      </rPr>
      <t>свободного силуэта с длинным рукавом. Изделие выполнено из принтованного смесового шелка. По бокам модели обработаны карманы, по низу расположены разрезы для свободы движения.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58% натуральный шелк, 42% вискоза</t>
    </r>
  </si>
  <si>
    <r>
      <t xml:space="preserve">
    Платье-рубашка</t>
    </r>
    <r>
      <rPr>
        <b/>
        <i/>
        <sz val="12"/>
        <color rgb="FF993366"/>
        <rFont val="Arial Cyr"/>
        <charset val="204"/>
      </rPr>
      <t xml:space="preserve"> Mia-Amore</t>
    </r>
    <r>
      <rPr>
        <sz val="12"/>
        <color theme="1"/>
        <rFont val="Arial Cyr"/>
        <charset val="204"/>
      </rPr>
      <t xml:space="preserve"> свободного силуэта с длинным объемным рукавом. Изделие выполнено из принтованного смесового шелка. Низ рукавов модели собран на резину, по бокам обработаны карманы. По низу изделия расположены разрезы для свободы движения.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58% натуральный шелк, 42% вискоза</t>
    </r>
  </si>
  <si>
    <t>Мадагаскар</t>
  </si>
  <si>
    <r>
      <t xml:space="preserve">
    Длинное платье-сарафан </t>
    </r>
    <r>
      <rPr>
        <b/>
        <i/>
        <sz val="12"/>
        <color rgb="FF993366"/>
        <rFont val="Arial"/>
        <family val="2"/>
        <charset val="204"/>
      </rPr>
      <t>Mia-Amore</t>
    </r>
    <r>
      <rPr>
        <sz val="12"/>
        <color theme="1"/>
        <rFont val="Arial"/>
        <family val="2"/>
        <charset val="204"/>
      </rPr>
      <t xml:space="preserve"> выполнено из принтованной вискозы. Тонкие бретели украшены золотым декором в виде гепардов. Спереди разрез и центральный вертикальный декор эффектно удлиняют силуэт.
</t>
    </r>
    <r>
      <rPr>
        <sz val="12"/>
        <color indexed="8"/>
        <rFont val="Arial"/>
        <family val="2"/>
        <charset val="204"/>
      </rPr>
      <t xml:space="preserve">    Состав:
</t>
    </r>
    <r>
      <rPr>
        <b/>
        <sz val="12"/>
        <color indexed="8"/>
        <rFont val="Arial"/>
        <family val="2"/>
        <charset val="204"/>
      </rPr>
      <t>100% вискоза</t>
    </r>
  </si>
  <si>
    <r>
      <t xml:space="preserve">
    Актуальный комплект </t>
    </r>
    <r>
      <rPr>
        <b/>
        <i/>
        <sz val="12"/>
        <color rgb="FF993366"/>
        <rFont val="Arial"/>
        <family val="2"/>
        <charset val="204"/>
      </rPr>
      <t>Mia-Amore</t>
    </r>
    <r>
      <rPr>
        <sz val="12"/>
        <color theme="1"/>
        <rFont val="Arial"/>
        <family val="2"/>
        <charset val="204"/>
      </rPr>
      <t xml:space="preserve"> состоит из широких брюк-палаццо с удобным поясом на резинке и кроп-топа. Комплект выполнен из принтованного вискозного полотна. Кроп-топ с широкими бретелями и на удобной резинке по низу. По бокам брюк удобные карманы, низ украшен декоративным бордюром.
</t>
    </r>
    <r>
      <rPr>
        <sz val="12"/>
        <color indexed="8"/>
        <rFont val="Arial"/>
        <family val="2"/>
        <charset val="204"/>
      </rPr>
      <t xml:space="preserve">    Состав:
</t>
    </r>
    <r>
      <rPr>
        <b/>
        <sz val="12"/>
        <color indexed="8"/>
        <rFont val="Arial"/>
        <family val="2"/>
        <charset val="204"/>
      </rPr>
      <t>100% вискоза</t>
    </r>
  </si>
  <si>
    <r>
      <t xml:space="preserve">
   Туника </t>
    </r>
    <r>
      <rPr>
        <b/>
        <i/>
        <sz val="12"/>
        <color rgb="FF993366"/>
        <rFont val="Arial"/>
        <family val="2"/>
        <charset val="204"/>
      </rPr>
      <t>Mia-Amore</t>
    </r>
    <r>
      <rPr>
        <sz val="12"/>
        <color theme="1"/>
        <rFont val="Arial"/>
        <family val="2"/>
        <charset val="204"/>
      </rPr>
      <t xml:space="preserve"> диной до колен выполнена из принтованной вискозы. Спущенные плечи туники, боковые разрезы и карманы – все эти детали предполагают максимум удобства на летнем отдыхе.
</t>
    </r>
    <r>
      <rPr>
        <sz val="12"/>
        <color indexed="8"/>
        <rFont val="Arial"/>
        <family val="2"/>
        <charset val="204"/>
      </rPr>
      <t xml:space="preserve">    Состав:
</t>
    </r>
    <r>
      <rPr>
        <b/>
        <sz val="12"/>
        <color indexed="8"/>
        <rFont val="Arial"/>
        <family val="2"/>
        <charset val="204"/>
      </rPr>
      <t>100% вискоза</t>
    </r>
  </si>
  <si>
    <r>
      <t xml:space="preserve">
    Туника </t>
    </r>
    <r>
      <rPr>
        <b/>
        <i/>
        <sz val="12"/>
        <color rgb="FF993366"/>
        <rFont val="Arial"/>
        <family val="2"/>
        <charset val="204"/>
      </rPr>
      <t xml:space="preserve">Mia-Amore </t>
    </r>
    <r>
      <rPr>
        <sz val="12"/>
        <color theme="1"/>
        <rFont val="Arial"/>
        <family val="2"/>
        <charset val="204"/>
      </rPr>
      <t xml:space="preserve">диной до колен выполнена из принтованной вискозы. Удлиненные рукава защитят от солнца. Горловина декорирована вырезом с декоративными наконечниками в виде гепардов. По бокам туники разрезы и внутренние карманы.
</t>
    </r>
    <r>
      <rPr>
        <sz val="12"/>
        <color indexed="8"/>
        <rFont val="Arial"/>
        <family val="2"/>
        <charset val="204"/>
      </rPr>
      <t xml:space="preserve">    Состав:
</t>
    </r>
    <r>
      <rPr>
        <b/>
        <sz val="12"/>
        <color indexed="8"/>
        <rFont val="Arial"/>
        <family val="2"/>
        <charset val="204"/>
      </rPr>
      <t>100% вискоза</t>
    </r>
  </si>
  <si>
    <r>
      <t xml:space="preserve">
    Удлиненная рубашка </t>
    </r>
    <r>
      <rPr>
        <b/>
        <i/>
        <sz val="12"/>
        <color rgb="FF993366"/>
        <rFont val="Arial"/>
        <family val="2"/>
        <charset val="204"/>
      </rPr>
      <t xml:space="preserve">Mia-Amore </t>
    </r>
    <r>
      <rPr>
        <sz val="12"/>
        <color theme="1"/>
        <rFont val="Arial"/>
        <family val="2"/>
        <charset val="204"/>
      </rPr>
      <t xml:space="preserve">с центральной застежкой на пуговицы и рубашечным воротником выполнена из принтованной вискозы. Удлиненные цельнокроенные комфортные и актуальные по крою рукава. Рубашка идеально сочетается с брюками, купальником и как платье для городских прогулок. По бокам рубашки внутренние карманы.
</t>
    </r>
    <r>
      <rPr>
        <sz val="12"/>
        <color indexed="8"/>
        <rFont val="Arial"/>
        <family val="2"/>
        <charset val="204"/>
      </rPr>
      <t xml:space="preserve">    Состав:
</t>
    </r>
    <r>
      <rPr>
        <b/>
        <sz val="12"/>
        <color indexed="8"/>
        <rFont val="Arial"/>
        <family val="2"/>
        <charset val="204"/>
      </rPr>
      <t>100% вискоза</t>
    </r>
  </si>
  <si>
    <r>
      <t xml:space="preserve">
    Длинная распашная туника на завязках</t>
    </r>
    <r>
      <rPr>
        <b/>
        <i/>
        <sz val="12"/>
        <color rgb="FF993366"/>
        <rFont val="Arial"/>
        <family val="2"/>
        <charset val="204"/>
      </rPr>
      <t xml:space="preserve"> Mia-Amore</t>
    </r>
    <r>
      <rPr>
        <sz val="12"/>
        <color theme="1"/>
        <rFont val="Arial"/>
        <family val="2"/>
        <charset val="204"/>
      </rPr>
      <t xml:space="preserve"> выполнена из принтованной вискозы. Кулиска регулирует тунику по ширине, завязки украшены золотыми декоративными гепардами.
</t>
    </r>
    <r>
      <rPr>
        <sz val="12"/>
        <color indexed="8"/>
        <rFont val="Arial"/>
        <family val="2"/>
        <charset val="204"/>
      </rPr>
      <t xml:space="preserve">    Состав:
</t>
    </r>
    <r>
      <rPr>
        <b/>
        <sz val="12"/>
        <color indexed="8"/>
        <rFont val="Arial"/>
        <family val="2"/>
        <charset val="204"/>
      </rPr>
      <t>100% вискоза</t>
    </r>
  </si>
  <si>
    <t>Сицилия</t>
  </si>
  <si>
    <r>
      <t xml:space="preserve">
    Туника </t>
    </r>
    <r>
      <rPr>
        <b/>
        <i/>
        <sz val="12"/>
        <color rgb="FF993366"/>
        <rFont val="Arial"/>
        <family val="2"/>
        <charset val="204"/>
      </rPr>
      <t>Mia-Amore</t>
    </r>
    <r>
      <rPr>
        <sz val="12"/>
        <color theme="1"/>
        <rFont val="Arial"/>
        <family val="2"/>
        <charset val="204"/>
      </rPr>
      <t xml:space="preserve"> длиной чуть выше колен, свободного силуэта с оборкой по низу, по центру расположена застежка на пуговицы, рукав длиной ¾. Изделие выполнено из принтованного натурального материала.
</t>
    </r>
    <r>
      <rPr>
        <sz val="12"/>
        <color indexed="8"/>
        <rFont val="Arial"/>
        <family val="2"/>
        <charset val="204"/>
      </rPr>
      <t xml:space="preserve">    Состав:
 </t>
    </r>
    <r>
      <rPr>
        <b/>
        <sz val="12"/>
        <color indexed="8"/>
        <rFont val="Arial"/>
        <family val="2"/>
        <charset val="204"/>
      </rPr>
      <t>60% хлопок, 40% лён</t>
    </r>
  </si>
  <si>
    <r>
      <t xml:space="preserve">
    Комплект </t>
    </r>
    <r>
      <rPr>
        <b/>
        <i/>
        <sz val="12"/>
        <color rgb="FF993366"/>
        <rFont val="Arial"/>
        <family val="2"/>
        <charset val="204"/>
      </rPr>
      <t>Mia-Amore</t>
    </r>
    <r>
      <rPr>
        <sz val="12"/>
        <color theme="1"/>
        <rFont val="Arial"/>
        <family val="2"/>
        <charset val="204"/>
      </rPr>
      <t xml:space="preserve"> состоит из принтованной рубашки с рукавом 3/4 и свободных однотонных шорт. Комплект выполнен из натурального материала. Низ рукавов рубашки обработан манжетами, которые можно отвернуть и изменить длину рукава. По бокам шорт расположены карманы, а по низу боковых швов обработаны небольшие разрезы для свободы движения.
</t>
    </r>
    <r>
      <rPr>
        <sz val="12"/>
        <color indexed="8"/>
        <rFont val="Arial"/>
        <family val="2"/>
        <charset val="204"/>
      </rPr>
      <t xml:space="preserve">    Состав:
 </t>
    </r>
    <r>
      <rPr>
        <b/>
        <sz val="12"/>
        <color indexed="8"/>
        <rFont val="Arial"/>
        <family val="2"/>
        <charset val="204"/>
      </rPr>
      <t>60% хлопок, 40% лён</t>
    </r>
  </si>
  <si>
    <r>
      <t xml:space="preserve">
    Комплект </t>
    </r>
    <r>
      <rPr>
        <b/>
        <i/>
        <sz val="12"/>
        <color rgb="FF993366"/>
        <rFont val="Arial"/>
        <family val="2"/>
        <charset val="204"/>
      </rPr>
      <t>Mia-Amore</t>
    </r>
    <r>
      <rPr>
        <sz val="12"/>
        <color theme="1"/>
        <rFont val="Arial"/>
        <family val="2"/>
        <charset val="204"/>
      </rPr>
      <t xml:space="preserve"> состоит из комбинированного топа на бретелях и однотонных брюк. Комплект выполнен из натурального материала. По бока брюк расположены карманы. Низ брюк обработан манжетами, которые можно отвернуть и изменить длину брюк.
</t>
    </r>
    <r>
      <rPr>
        <sz val="12"/>
        <color indexed="8"/>
        <rFont val="Arial"/>
        <family val="2"/>
        <charset val="204"/>
      </rPr>
      <t xml:space="preserve">    Состав:
 </t>
    </r>
    <r>
      <rPr>
        <b/>
        <sz val="12"/>
        <color indexed="8"/>
        <rFont val="Arial"/>
        <family val="2"/>
        <charset val="204"/>
      </rPr>
      <t>60% хлопок, 40% лён</t>
    </r>
  </si>
  <si>
    <r>
      <t xml:space="preserve">
    Комплект </t>
    </r>
    <r>
      <rPr>
        <b/>
        <i/>
        <sz val="12"/>
        <color rgb="FF993366"/>
        <rFont val="Arial"/>
        <family val="2"/>
        <charset val="204"/>
      </rPr>
      <t>Mia-Amore</t>
    </r>
    <r>
      <rPr>
        <sz val="12"/>
        <color theme="1"/>
        <rFont val="Arial"/>
        <family val="2"/>
        <charset val="204"/>
      </rPr>
      <t xml:space="preserve"> состоит из жилета с застежкой на пуговицы и широких брюк. Комплект выполнен из принтованного натурального материала. Ширину жилета по талии можно регулировать за счет хлястика. По бока брюк расположены карманы.
</t>
    </r>
    <r>
      <rPr>
        <sz val="12"/>
        <color indexed="8"/>
        <rFont val="Arial"/>
        <family val="2"/>
        <charset val="204"/>
      </rPr>
      <t xml:space="preserve">    Состав:
 </t>
    </r>
    <r>
      <rPr>
        <b/>
        <sz val="12"/>
        <color indexed="8"/>
        <rFont val="Arial"/>
        <family val="2"/>
        <charset val="204"/>
      </rPr>
      <t>60% хлопок, 40% лён</t>
    </r>
  </si>
  <si>
    <r>
      <t xml:space="preserve">
    Длинный многоярусный сарафан </t>
    </r>
    <r>
      <rPr>
        <b/>
        <i/>
        <sz val="12"/>
        <color rgb="FF993366"/>
        <rFont val="Arial"/>
        <family val="2"/>
        <charset val="204"/>
      </rPr>
      <t>Mia-Amore</t>
    </r>
    <r>
      <rPr>
        <sz val="12"/>
        <color theme="1"/>
        <rFont val="Arial"/>
        <family val="2"/>
        <charset val="204"/>
      </rPr>
      <t xml:space="preserve"> на бретелях, свободного силуэта. Изделие выполнено из принтованного натурального материала с однотонной отделкой.
</t>
    </r>
    <r>
      <rPr>
        <sz val="12"/>
        <color indexed="8"/>
        <rFont val="Arial"/>
        <family val="2"/>
        <charset val="204"/>
      </rPr>
      <t xml:space="preserve">    Состав:
 </t>
    </r>
    <r>
      <rPr>
        <b/>
        <sz val="12"/>
        <color indexed="8"/>
        <rFont val="Arial"/>
        <family val="2"/>
        <charset val="204"/>
      </rPr>
      <t>60% хлопок, 40% лён</t>
    </r>
  </si>
  <si>
    <r>
      <t xml:space="preserve">
    Комплект </t>
    </r>
    <r>
      <rPr>
        <b/>
        <i/>
        <sz val="12"/>
        <color rgb="FF993366"/>
        <rFont val="Arial"/>
        <family val="2"/>
        <charset val="204"/>
      </rPr>
      <t xml:space="preserve">Mia-Amore </t>
    </r>
    <r>
      <rPr>
        <sz val="12"/>
        <color theme="1"/>
        <rFont val="Arial"/>
        <family val="2"/>
        <charset val="204"/>
      </rPr>
      <t xml:space="preserve">состоит из топа с капюшоном и свободных шорт. Комплект выполнен из принтованного натурального материала. По бокам шорт расположены карманы, а по низу боковых швов обработаны небольшие разрезы для свободы движения.
</t>
    </r>
    <r>
      <rPr>
        <sz val="12"/>
        <color indexed="8"/>
        <rFont val="Arial"/>
        <family val="2"/>
        <charset val="204"/>
      </rPr>
      <t xml:space="preserve">    Состав:
 </t>
    </r>
    <r>
      <rPr>
        <b/>
        <sz val="12"/>
        <color indexed="8"/>
        <rFont val="Arial"/>
        <family val="2"/>
        <charset val="204"/>
      </rPr>
      <t>60% хлопок, 40% лён</t>
    </r>
  </si>
  <si>
    <r>
      <t xml:space="preserve">
   Туника </t>
    </r>
    <r>
      <rPr>
        <b/>
        <i/>
        <sz val="12"/>
        <color rgb="FF993366"/>
        <rFont val="Arial"/>
        <family val="2"/>
        <charset val="204"/>
      </rPr>
      <t>Mia-Amore</t>
    </r>
    <r>
      <rPr>
        <sz val="12"/>
        <color theme="1"/>
        <rFont val="Arial"/>
        <family val="2"/>
        <charset val="204"/>
      </rPr>
      <t xml:space="preserve"> длиной чуть выше колен, свободного силуэта с широким рукавом. Изделие выполнено из принтованного натурального материала с однотонной отделкой. Низ рукавов обработан манжетами, которые можно отвернуть и изменить длину рукава. По бокам туники обработаны разрезы. В боковых швах расположены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60% хлопок, 40% лён</t>
    </r>
  </si>
  <si>
    <r>
      <t xml:space="preserve">
    Длинная туника </t>
    </r>
    <r>
      <rPr>
        <b/>
        <i/>
        <sz val="12"/>
        <color rgb="FF993366"/>
        <rFont val="Arial"/>
        <family val="2"/>
        <charset val="204"/>
      </rPr>
      <t xml:space="preserve">Mia-Amore </t>
    </r>
    <r>
      <rPr>
        <sz val="12"/>
        <color theme="1"/>
        <rFont val="Arial"/>
        <family val="2"/>
        <charset val="204"/>
      </rPr>
      <t xml:space="preserve">с капюшоном, свободного силуэта и коротким рукавом. Изделие выполнено из принтованного натурального материала. По бокам туники обработаны разрезы. В боковых швах расположены карманы. Линию талии можно подчеркнуть за счет кулисы.
</t>
    </r>
    <r>
      <rPr>
        <sz val="12"/>
        <color indexed="8"/>
        <rFont val="Arial"/>
        <family val="2"/>
        <charset val="204"/>
      </rPr>
      <t xml:space="preserve">    Состав:
 </t>
    </r>
    <r>
      <rPr>
        <b/>
        <sz val="12"/>
        <color indexed="8"/>
        <rFont val="Arial"/>
        <family val="2"/>
        <charset val="204"/>
      </rPr>
      <t>60% хлопок, 40% лён</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</si>
  <si>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на широких бретелях и шорт. Комплект выполнен из тканой принтованной вискозы. Линия низа шорт обработана декоративной тесьмой. По бокам шорт расположены карманы.
</t>
    </r>
    <r>
      <rPr>
        <sz val="12"/>
        <color indexed="8"/>
        <rFont val="Arial"/>
        <family val="2"/>
        <charset val="204"/>
      </rPr>
      <t xml:space="preserve">    Состав:
</t>
    </r>
    <r>
      <rPr>
        <b/>
        <sz val="12"/>
        <color indexed="8"/>
        <rFont val="Arial"/>
        <family val="2"/>
        <charset val="204"/>
      </rPr>
      <t>100% вискоза</t>
    </r>
  </si>
  <si>
    <r>
      <t xml:space="preserve">
    Длинный запашной сарафан </t>
    </r>
    <r>
      <rPr>
        <b/>
        <i/>
        <sz val="12"/>
        <color rgb="FF993366"/>
        <rFont val="Arial"/>
        <family val="2"/>
        <charset val="204"/>
      </rPr>
      <t>Mia-Amore</t>
    </r>
    <r>
      <rPr>
        <sz val="12"/>
        <color theme="1"/>
        <rFont val="Arial"/>
        <family val="2"/>
        <charset val="204"/>
      </rPr>
      <t xml:space="preserve"> на широких бретелях с регулируемой шириной по линии талии за счет пояса. Изделие выполнено из двух видов тканой вискозы: принтованной и однотонной. В боковых швах расположены карманы.
</t>
    </r>
    <r>
      <rPr>
        <sz val="12"/>
        <color indexed="8"/>
        <rFont val="Arial"/>
        <family val="2"/>
        <charset val="204"/>
      </rPr>
      <t xml:space="preserve">    Состав:
</t>
    </r>
    <r>
      <rPr>
        <b/>
        <sz val="12"/>
        <color indexed="8"/>
        <rFont val="Arial"/>
        <family val="2"/>
        <charset val="204"/>
      </rPr>
      <t>100% вискоза</t>
    </r>
  </si>
  <si>
    <r>
      <t xml:space="preserve">
    Короткая туника </t>
    </r>
    <r>
      <rPr>
        <b/>
        <i/>
        <sz val="12"/>
        <color rgb="FF993366"/>
        <rFont val="Arial"/>
        <family val="2"/>
        <charset val="204"/>
      </rPr>
      <t xml:space="preserve">Mia-Amore </t>
    </r>
    <r>
      <rPr>
        <sz val="12"/>
        <color theme="1"/>
        <rFont val="Arial"/>
        <family val="2"/>
        <charset val="204"/>
      </rPr>
      <t xml:space="preserve">свободного силуэта с ассиметричной оборкой по низу и коротким рукавом в виде рюши. Изделие выполнено из тканой принтованной вискозы.
</t>
    </r>
    <r>
      <rPr>
        <sz val="12"/>
        <color indexed="8"/>
        <rFont val="Arial"/>
        <family val="2"/>
        <charset val="204"/>
      </rPr>
      <t xml:space="preserve">    Состав:
</t>
    </r>
    <r>
      <rPr>
        <b/>
        <sz val="12"/>
        <color indexed="8"/>
        <rFont val="Arial"/>
        <family val="2"/>
        <charset val="204"/>
      </rPr>
      <t>100% вискоза</t>
    </r>
  </si>
  <si>
    <r>
      <t xml:space="preserve">
    Рубашка </t>
    </r>
    <r>
      <rPr>
        <b/>
        <i/>
        <sz val="12"/>
        <color rgb="FF993366"/>
        <rFont val="Arial"/>
        <family val="2"/>
        <charset val="204"/>
      </rPr>
      <t>Mia-Amore</t>
    </r>
    <r>
      <rPr>
        <sz val="12"/>
        <color theme="1"/>
        <rFont val="Arial"/>
        <family val="2"/>
        <charset val="204"/>
      </rPr>
      <t xml:space="preserve"> свободного силуэта с рукавом длиной 3/4 и фигурной линией низа. Изделие выполнено из принтованной тканой вискозы с отделкой в виде контрастных кантов. В боковых швах расположены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</si>
  <si>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r>
      <t xml:space="preserve">
    Комплект с шортами </t>
    </r>
    <r>
      <rPr>
        <b/>
        <i/>
        <sz val="12"/>
        <color rgb="FF993366"/>
        <rFont val="Arial"/>
        <family val="2"/>
        <charset val="204"/>
      </rPr>
      <t>Mia-Amore</t>
    </r>
    <r>
      <rPr>
        <sz val="12"/>
        <color theme="1"/>
        <rFont val="Arial"/>
        <family val="2"/>
        <charset val="204"/>
      </rPr>
      <t xml:space="preserve"> из тканной принтованной вискозы в сочетании с изысканным кружевом. Декольте топа изящно декорировано роскошной вышивкой на тюле и бантиком с подвеской в виде кисточки. Тонкие бретели украшены кантами. Шорты на резинке, с эффектными кружевными вставками по бокам и узким кружевом по низу.</t>
    </r>
    <r>
      <rPr>
        <sz val="12"/>
        <color indexed="8"/>
        <rFont val="Arial"/>
        <family val="2"/>
        <charset val="204"/>
      </rPr>
      <t xml:space="preserve">
    Состав:
</t>
    </r>
    <r>
      <rPr>
        <b/>
        <sz val="12"/>
        <color indexed="8"/>
        <rFont val="Arial"/>
        <family val="2"/>
        <charset val="204"/>
      </rPr>
      <t>100% вискоза</t>
    </r>
  </si>
  <si>
    <r>
      <t xml:space="preserve">
    Элегантный костюм </t>
    </r>
    <r>
      <rPr>
        <b/>
        <i/>
        <sz val="12"/>
        <color rgb="FF993366"/>
        <rFont val="Arial"/>
        <family val="2"/>
        <charset val="204"/>
      </rPr>
      <t xml:space="preserve">Mia-Amore </t>
    </r>
    <r>
      <rPr>
        <sz val="12"/>
        <color theme="1"/>
        <rFont val="Arial"/>
        <family val="2"/>
        <charset val="204"/>
      </rPr>
      <t>из тканной принтованной вискозы состоит из жакета и брюк. Жакет с длинными рукавами, с фиксацией на пуговицу и поясом с кисточками. Края бортов и воротника украшены тонкими черными кантами. Низ рукавов изящно декорирован роскошной вышивкой на тюле. Брюки длинные, в боковых швах карманы и декоративные изящные канты.</t>
    </r>
    <r>
      <rPr>
        <sz val="12"/>
        <color indexed="8"/>
        <rFont val="Arial"/>
        <family val="2"/>
        <charset val="204"/>
      </rPr>
      <t xml:space="preserve">
    Состав:
</t>
    </r>
    <r>
      <rPr>
        <b/>
        <sz val="12"/>
        <color indexed="8"/>
        <rFont val="Arial"/>
        <family val="2"/>
        <charset val="204"/>
      </rPr>
      <t>100% вискоза</t>
    </r>
  </si>
  <si>
    <r>
      <t xml:space="preserve">
    Короткий халат </t>
    </r>
    <r>
      <rPr>
        <b/>
        <i/>
        <sz val="12"/>
        <color rgb="FF993366"/>
        <rFont val="Arial"/>
        <family val="2"/>
        <charset val="204"/>
      </rPr>
      <t xml:space="preserve">Mia-Amore </t>
    </r>
    <r>
      <rPr>
        <sz val="12"/>
        <color theme="1"/>
        <rFont val="Arial"/>
        <family val="2"/>
        <charset val="204"/>
      </rPr>
      <t>на пуговицах с рукавами ¾ выполнен из принтованной тканой вискозы. Воротник и борта халата, а так же отделка накладного нагрудного кармана, декорированы тонким черным кантом, в цвет рисунка. Низ рукавов изящно декорирован роскошной вышивкой на тюле. В боковых швах карманы. В комплекте к халату идет пояс с кисточками.</t>
    </r>
    <r>
      <rPr>
        <sz val="12"/>
        <color indexed="8"/>
        <rFont val="Arial"/>
        <family val="2"/>
        <charset val="204"/>
      </rPr>
      <t xml:space="preserve">
    Состав:
</t>
    </r>
    <r>
      <rPr>
        <b/>
        <sz val="12"/>
        <color indexed="8"/>
        <rFont val="Arial"/>
        <family val="2"/>
        <charset val="204"/>
      </rPr>
      <t>100% вискоза</t>
    </r>
  </si>
  <si>
    <r>
      <t xml:space="preserve">
    Элегантный длинный халат </t>
    </r>
    <r>
      <rPr>
        <b/>
        <i/>
        <sz val="12"/>
        <color rgb="FF993366"/>
        <rFont val="Arial"/>
        <family val="2"/>
        <charset val="204"/>
      </rPr>
      <t>Mia-Amore</t>
    </r>
    <r>
      <rPr>
        <sz val="12"/>
        <color theme="1"/>
        <rFont val="Arial"/>
        <family val="2"/>
        <charset val="204"/>
      </rPr>
      <t xml:space="preserve"> выполнен из тканной принтованной вискозы в сочетании с изысканным кружевом. Низ длинных рукавов изящно декорирован роскошной вышивкой на тюле. Борта халата украшены тонкими черными кантами. В комплекте пояс с кисточками.</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</si>
  <si>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блузы свободного силуэта с рукавом длиной до линии локтя и широких брюк. Комплект выполнен из комбинации двух цветовых сочетаний тканой вискозы. По бокам брюк расположены карманы.</t>
    </r>
    <r>
      <rPr>
        <sz val="12"/>
        <color indexed="8"/>
        <rFont val="Arial"/>
        <family val="2"/>
        <charset val="204"/>
      </rPr>
      <t xml:space="preserve">
    Состав:
</t>
    </r>
    <r>
      <rPr>
        <b/>
        <sz val="12"/>
        <color indexed="8"/>
        <rFont val="Arial"/>
        <family val="2"/>
        <charset val="204"/>
      </rPr>
      <t>100% вискоза</t>
    </r>
  </si>
  <si>
    <r>
      <t xml:space="preserve">
    Короткий сарафан </t>
    </r>
    <r>
      <rPr>
        <b/>
        <i/>
        <sz val="12"/>
        <color rgb="FF993366"/>
        <rFont val="Arial"/>
        <family val="2"/>
        <charset val="204"/>
      </rPr>
      <t xml:space="preserve">Mia-Amore </t>
    </r>
    <r>
      <rPr>
        <sz val="12"/>
        <color theme="1"/>
        <rFont val="Arial"/>
        <family val="2"/>
        <charset val="204"/>
      </rPr>
      <t>свободного силуэта с оборками, на тонких бретелях, выполнен из тканой принтованной вискозы. По вырезу полочки и спинки расположена кулиса, за счет которой можно регулировать длину бретелей.</t>
    </r>
    <r>
      <rPr>
        <sz val="12"/>
        <color indexed="8"/>
        <rFont val="Arial"/>
        <family val="2"/>
        <charset val="204"/>
      </rPr>
      <t xml:space="preserve">
    Состав:
</t>
    </r>
    <r>
      <rPr>
        <b/>
        <sz val="12"/>
        <color indexed="8"/>
        <rFont val="Arial"/>
        <family val="2"/>
        <charset val="204"/>
      </rPr>
      <t>100% вискоза</t>
    </r>
  </si>
  <si>
    <r>
      <t xml:space="preserve">
    Короткая туника </t>
    </r>
    <r>
      <rPr>
        <b/>
        <i/>
        <sz val="12"/>
        <color rgb="FF993366"/>
        <rFont val="Arial"/>
        <family val="2"/>
        <charset val="204"/>
      </rPr>
      <t>Mia-Amore</t>
    </r>
    <r>
      <rPr>
        <sz val="12"/>
        <color theme="1"/>
        <rFont val="Arial"/>
        <family val="2"/>
        <charset val="204"/>
      </rPr>
      <t xml:space="preserve"> свободного силуэта с оборками, выполнена из принтованной тканой вискозы. V-образный вырез горловины обработан контрастным кантом. По бокам расположены карманы.</t>
    </r>
    <r>
      <rPr>
        <sz val="12"/>
        <color indexed="8"/>
        <rFont val="Arial"/>
        <family val="2"/>
        <charset val="204"/>
      </rPr>
      <t xml:space="preserve">
    Состав:
</t>
    </r>
    <r>
      <rPr>
        <b/>
        <sz val="12"/>
        <color indexed="8"/>
        <rFont val="Arial"/>
        <family val="2"/>
        <charset val="204"/>
      </rPr>
      <t>100% вискоза</t>
    </r>
  </si>
  <si>
    <t xml:space="preserve">  Кассандра</t>
  </si>
  <si>
    <t>Нубия</t>
  </si>
  <si>
    <r>
      <t xml:space="preserve">
    Длинное платье-туника </t>
    </r>
    <r>
      <rPr>
        <b/>
        <i/>
        <sz val="12"/>
        <color rgb="FF993366"/>
        <rFont val="Arial"/>
        <family val="2"/>
        <charset val="204"/>
      </rPr>
      <t>Mia-Amore</t>
    </r>
    <r>
      <rPr>
        <sz val="12"/>
        <color theme="1"/>
        <rFont val="Arial"/>
        <family val="2"/>
        <charset val="204"/>
      </rPr>
      <t xml:space="preserve"> полуприлегающего силуэта с длинными рукавами выполнена из тонкой мягкой принтованной сетки. Горловина сзади регулируется завязками.</t>
    </r>
    <r>
      <rPr>
        <sz val="12"/>
        <color indexed="8"/>
        <rFont val="Arial"/>
        <family val="2"/>
        <charset val="204"/>
      </rPr>
      <t xml:space="preserve">
    Состав:
</t>
    </r>
    <r>
      <rPr>
        <b/>
        <sz val="12"/>
        <color indexed="8"/>
        <rFont val="Arial"/>
        <family val="2"/>
        <charset val="204"/>
      </rPr>
      <t>100% полиэстер</t>
    </r>
    <r>
      <rPr>
        <sz val="12"/>
        <color theme="1"/>
        <rFont val="Arial"/>
        <family val="2"/>
        <charset val="204"/>
      </rPr>
      <t>,</t>
    </r>
    <r>
      <rPr>
        <b/>
        <sz val="12"/>
        <color theme="1"/>
        <rFont val="Arial"/>
        <family val="2"/>
        <charset val="204"/>
      </rPr>
      <t>сетка</t>
    </r>
  </si>
  <si>
    <r>
      <t xml:space="preserve">
    Распашная длинная туника </t>
    </r>
    <r>
      <rPr>
        <b/>
        <i/>
        <sz val="12"/>
        <color rgb="FF993366"/>
        <rFont val="Arial"/>
        <family val="2"/>
        <charset val="204"/>
      </rPr>
      <t>Mia-Amore</t>
    </r>
    <r>
      <rPr>
        <sz val="12"/>
        <color theme="1"/>
        <rFont val="Arial"/>
        <family val="2"/>
        <charset val="204"/>
      </rPr>
      <t xml:space="preserve"> свободного силуэта со спущенными рукавами выполнена из принтованной эластичной сетки. Ширина туники по талии регулируется кулиской с завязками спереди.</t>
    </r>
    <r>
      <rPr>
        <sz val="12"/>
        <color indexed="8"/>
        <rFont val="Arial"/>
        <family val="2"/>
        <charset val="204"/>
      </rPr>
      <t xml:space="preserve">
    Состав:
</t>
    </r>
    <r>
      <rPr>
        <b/>
        <sz val="12"/>
        <color indexed="8"/>
        <rFont val="Arial"/>
        <family val="2"/>
        <charset val="204"/>
      </rPr>
      <t>100% полиэстер</t>
    </r>
    <r>
      <rPr>
        <sz val="12"/>
        <color theme="1"/>
        <rFont val="Arial"/>
        <family val="2"/>
        <charset val="204"/>
      </rPr>
      <t>,</t>
    </r>
    <r>
      <rPr>
        <b/>
        <sz val="12"/>
        <color theme="1"/>
        <rFont val="Arial"/>
        <family val="2"/>
        <charset val="204"/>
      </rPr>
      <t>сетка</t>
    </r>
  </si>
  <si>
    <t>Анаис</t>
  </si>
  <si>
    <r>
      <t xml:space="preserve">
    Комплект </t>
    </r>
    <r>
      <rPr>
        <b/>
        <i/>
        <sz val="12"/>
        <color rgb="FF993366"/>
        <rFont val="Arial"/>
        <family val="2"/>
        <charset val="204"/>
      </rPr>
      <t>Mia-Amore</t>
    </r>
    <r>
      <rPr>
        <sz val="12"/>
        <color theme="1"/>
        <rFont val="Arial"/>
        <family val="2"/>
        <charset val="204"/>
      </rPr>
      <t xml:space="preserve"> состоит из удлиненного жакета на пуговицах, с длинными рукавами и брюк, выполнен из принтованного хлопкового муслина. Брюки на эластичном поясе с боковыми карманами. Пояс в комплект не входит.</t>
    </r>
    <r>
      <rPr>
        <sz val="12"/>
        <color indexed="8"/>
        <rFont val="Arial"/>
        <family val="2"/>
        <charset val="204"/>
      </rPr>
      <t xml:space="preserve">
    Состав:
</t>
    </r>
    <r>
      <rPr>
        <b/>
        <sz val="12"/>
        <color indexed="8"/>
        <rFont val="Arial"/>
        <family val="2"/>
        <charset val="204"/>
      </rPr>
      <t>100% хлопок-муслин</t>
    </r>
  </si>
  <si>
    <r>
      <t xml:space="preserve">
    Комплект</t>
    </r>
    <r>
      <rPr>
        <b/>
        <i/>
        <sz val="12"/>
        <color rgb="FF993366"/>
        <rFont val="Arial"/>
        <family val="2"/>
        <charset val="204"/>
      </rPr>
      <t xml:space="preserve"> Mia-Amore </t>
    </r>
    <r>
      <rPr>
        <sz val="12"/>
        <color theme="1"/>
        <rFont val="Arial"/>
        <family val="2"/>
        <charset val="204"/>
      </rPr>
      <t>состоит из блузы свободного силуэта с длинным пышным рукавом и широких брюк. Блуза выполнена из принтованного хлопкового муслина, а брюки из однотонного.</t>
    </r>
    <r>
      <rPr>
        <sz val="12"/>
        <color indexed="8"/>
        <rFont val="Arial"/>
        <family val="2"/>
        <charset val="204"/>
      </rPr>
      <t xml:space="preserve">
    Состав:
</t>
    </r>
    <r>
      <rPr>
        <b/>
        <sz val="12"/>
        <color indexed="8"/>
        <rFont val="Arial"/>
        <family val="2"/>
        <charset val="204"/>
      </rPr>
      <t>100% хлопок-муслин</t>
    </r>
  </si>
  <si>
    <r>
      <t xml:space="preserve">
    Длинная рубашка </t>
    </r>
    <r>
      <rPr>
        <b/>
        <i/>
        <sz val="12"/>
        <color rgb="FF993366"/>
        <rFont val="Arial"/>
        <family val="2"/>
        <charset val="204"/>
      </rPr>
      <t xml:space="preserve">Mia-Amore </t>
    </r>
    <r>
      <rPr>
        <sz val="12"/>
        <color theme="1"/>
        <rFont val="Arial"/>
        <family val="2"/>
        <charset val="204"/>
      </rPr>
      <t>с центральной застежкой на пуговицы и длинными рукавами с манжетами выполнена из принтованного хлопкового муслина. По бокам рубашки по низу есть разрезы, в боковых швах карманы. По талии силуэт рубашки корректируется двухцветным поясом.</t>
    </r>
    <r>
      <rPr>
        <sz val="12"/>
        <color indexed="8"/>
        <rFont val="Arial"/>
        <family val="2"/>
        <charset val="204"/>
      </rPr>
      <t xml:space="preserve">
    Состав:
</t>
    </r>
    <r>
      <rPr>
        <b/>
        <sz val="12"/>
        <color indexed="8"/>
        <rFont val="Arial"/>
        <family val="2"/>
        <charset val="204"/>
      </rPr>
      <t>100% хлопок-муслин</t>
    </r>
  </si>
  <si>
    <r>
      <t xml:space="preserve">
    Длинная туника </t>
    </r>
    <r>
      <rPr>
        <b/>
        <i/>
        <sz val="12"/>
        <color rgb="FF993366"/>
        <rFont val="Arial"/>
        <family val="2"/>
        <charset val="204"/>
      </rPr>
      <t xml:space="preserve">Mia-Amore </t>
    </r>
    <r>
      <rPr>
        <sz val="12"/>
        <color theme="1"/>
        <rFont val="Arial"/>
        <family val="2"/>
        <charset val="204"/>
      </rPr>
      <t>полуприталенного силуэта выполнена из принтованного хлопкового муслина. Туника с коротким рукавом, V-образным вырезом горловины. По талии силуэт туники корректируется двухцветным поясом.</t>
    </r>
    <r>
      <rPr>
        <sz val="12"/>
        <color indexed="8"/>
        <rFont val="Arial"/>
        <family val="2"/>
        <charset val="204"/>
      </rPr>
      <t xml:space="preserve">
    Состав:
</t>
    </r>
    <r>
      <rPr>
        <b/>
        <sz val="12"/>
        <color indexed="8"/>
        <rFont val="Arial"/>
        <family val="2"/>
        <charset val="204"/>
      </rPr>
      <t>100% хлопок-муслин</t>
    </r>
  </si>
  <si>
    <r>
      <t xml:space="preserve">
    Длинная туника </t>
    </r>
    <r>
      <rPr>
        <b/>
        <i/>
        <sz val="12"/>
        <color rgb="FF993366"/>
        <rFont val="Arial"/>
        <family val="2"/>
        <charset val="204"/>
      </rPr>
      <t>Mia-Amore</t>
    </r>
    <r>
      <rPr>
        <sz val="12"/>
        <color theme="1"/>
        <rFont val="Arial"/>
        <family val="2"/>
        <charset val="204"/>
      </rPr>
      <t xml:space="preserve"> А-образного силуэта на тонких регулируемых бретелях выполнена из принтованного хлопкового муслина. Отрезная по талии туника декорирована спереди планкой с пуговицами, по низу два ряда воланов.</t>
    </r>
    <r>
      <rPr>
        <sz val="12"/>
        <color indexed="8"/>
        <rFont val="Arial"/>
        <family val="2"/>
        <charset val="204"/>
      </rPr>
      <t xml:space="preserve">
    Состав:
</t>
    </r>
    <r>
      <rPr>
        <b/>
        <sz val="12"/>
        <color indexed="8"/>
        <rFont val="Arial"/>
        <family val="2"/>
        <charset val="204"/>
      </rPr>
      <t>100% хлопок-муслин</t>
    </r>
  </si>
  <si>
    <r>
      <t xml:space="preserve">
    Комплект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 xml:space="preserve">состоит из блузы с коротким рукавом и брюк, выполнен из принтованной вискозы с отделкой в виде белого канта и узкого кружева. Вырез блузы можно регулировать за счет кулисы. По бокам брюк обработаны карманы.
</t>
    </r>
    <r>
      <rPr>
        <sz val="12"/>
        <color indexed="8"/>
        <rFont val="Arial"/>
        <family val="2"/>
        <charset val="204"/>
      </rPr>
      <t xml:space="preserve">    Состав:
</t>
    </r>
    <r>
      <rPr>
        <b/>
        <sz val="12"/>
        <color indexed="8"/>
        <rFont val="Arial"/>
        <family val="2"/>
        <charset val="204"/>
      </rPr>
      <t>100% вискоза</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</si>
  <si>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без подреза под грудью, выполнена из принтованной вискозы с отделкой в виде белого канта.
</t>
    </r>
    <r>
      <rPr>
        <sz val="12"/>
        <color indexed="8"/>
        <rFont val="Arial"/>
        <family val="2"/>
        <charset val="204"/>
      </rPr>
      <t xml:space="preserve">    Состав:
</t>
    </r>
    <r>
      <rPr>
        <b/>
        <sz val="12"/>
        <color indexed="8"/>
        <rFont val="Arial"/>
        <family val="2"/>
        <charset val="204"/>
      </rPr>
      <t>100% вискоза</t>
    </r>
  </si>
  <si>
    <t>Эфиопия</t>
  </si>
  <si>
    <r>
      <t xml:space="preserve">
    Короткий запашной сарафан </t>
    </r>
    <r>
      <rPr>
        <b/>
        <i/>
        <sz val="12"/>
        <color rgb="FF993366"/>
        <rFont val="Arial"/>
        <family val="2"/>
        <charset val="204"/>
      </rPr>
      <t>Mia-Amore</t>
    </r>
    <r>
      <rPr>
        <sz val="12"/>
        <color theme="1"/>
        <rFont val="Arial"/>
        <family val="2"/>
        <charset val="204"/>
      </rPr>
      <t xml:space="preserve"> на тонких бретелях. Конструкция сарафана позволяет создать силуэт по фигуре. На передней части расположены накладные карманы. Изделие выполнено из принтованного смесового хлопка.
</t>
    </r>
    <r>
      <rPr>
        <sz val="12"/>
        <color indexed="8"/>
        <rFont val="Arial"/>
        <family val="2"/>
        <charset val="204"/>
      </rPr>
      <t xml:space="preserve">    Состав:
  </t>
    </r>
    <r>
      <rPr>
        <b/>
        <sz val="12"/>
        <color indexed="8"/>
        <rFont val="Arial"/>
        <family val="2"/>
        <charset val="204"/>
      </rPr>
      <t>60% хлопок, 40% лён</t>
    </r>
  </si>
  <si>
    <r>
      <t xml:space="preserve">
    Комплект </t>
    </r>
    <r>
      <rPr>
        <b/>
        <i/>
        <sz val="12"/>
        <color rgb="FF993366"/>
        <rFont val="Arial"/>
        <family val="2"/>
        <charset val="204"/>
      </rPr>
      <t>Mia-Amore</t>
    </r>
    <r>
      <rPr>
        <sz val="12"/>
        <color theme="1"/>
        <rFont val="Arial"/>
        <family val="2"/>
        <charset val="204"/>
      </rPr>
      <t xml:space="preserve"> состоит из топа свободного силуэта с рукавом длиной до локтя и широких брюк-палаццо. Изделия комплекта выполнены из принтованного смесового хлопка. Линию талии можно подчеркнуть за счет узкого пояса с кистями, который идет в комплекте.
</t>
    </r>
    <r>
      <rPr>
        <sz val="12"/>
        <color indexed="8"/>
        <rFont val="Arial"/>
        <family val="2"/>
        <charset val="204"/>
      </rPr>
      <t xml:space="preserve">    Состав:
  </t>
    </r>
    <r>
      <rPr>
        <b/>
        <sz val="12"/>
        <color indexed="8"/>
        <rFont val="Arial"/>
        <family val="2"/>
        <charset val="204"/>
      </rPr>
      <t>60% хлопок, 40% лён</t>
    </r>
  </si>
  <si>
    <r>
      <t xml:space="preserve">
    Длинная рубашка </t>
    </r>
    <r>
      <rPr>
        <b/>
        <i/>
        <sz val="12"/>
        <color rgb="FF993366"/>
        <rFont val="Arial"/>
        <family val="2"/>
        <charset val="204"/>
      </rPr>
      <t xml:space="preserve">Mia-Amore </t>
    </r>
    <r>
      <rPr>
        <sz val="12"/>
        <color theme="1"/>
        <rFont val="Arial"/>
        <family val="2"/>
        <charset val="204"/>
      </rPr>
      <t xml:space="preserve">свободного силуэта с рукавом длиной 3/4. Низ рукавов рубашки обработан манжетами, которые можно отвернуть и изменить длину рукава. По бокам расположены карманы, а по низу боковых швов обработаны разрезы для свободы движения. Узкий пояс с кистями идет в комплекте. Изделие выполнено из принтованного смесового хлопка.
</t>
    </r>
    <r>
      <rPr>
        <sz val="12"/>
        <color indexed="8"/>
        <rFont val="Arial"/>
        <family val="2"/>
        <charset val="204"/>
      </rPr>
      <t xml:space="preserve">    Состав:
  </t>
    </r>
    <r>
      <rPr>
        <b/>
        <sz val="12"/>
        <color indexed="8"/>
        <rFont val="Arial"/>
        <family val="2"/>
        <charset val="204"/>
      </rPr>
      <t>60% хлопок, 40% лён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</si>
  <si>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Топ выполнен из однотонного, а шорты из принтованного  смесового шелка.  Верх топа и низ шорт декорирован ажурным кружевом.  Декор- атласный  бантик с подвеской по центру выреза.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</si>
  <si>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на тонких бретелях без подреза под грудью, выполнена из принтованного смесового шелка и декорирована ажурным кружевом, которое расположено по вырезу, низу сорочки, а также разрезу расположенному с левой стороны. Декор-маленький атласный бантик с подвеской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</si>
  <si>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элегантная сорочка </t>
    </r>
    <r>
      <rPr>
        <b/>
        <i/>
        <sz val="12"/>
        <color rgb="FF993366"/>
        <rFont val="Arial Cyr"/>
        <charset val="204"/>
      </rPr>
      <t>Mia-Amore</t>
    </r>
    <r>
      <rPr>
        <sz val="12"/>
        <color theme="1"/>
        <rFont val="Arial Cyr"/>
        <charset val="204"/>
      </rPr>
      <t xml:space="preserve">  полуприлегающего силуэта на тонких бретелях, выполнена из принтованного смесового шелка и декорирована ажурным кружевом, которое расположено по вырезу и низу сорочки.  С левой стороны обработан разрез.  Декор- атласный  бантик с подвеской по центру выреза.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</si>
  <si>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Классическая короткая сорочка</t>
    </r>
    <r>
      <rPr>
        <b/>
        <i/>
        <sz val="12"/>
        <color rgb="FF993366"/>
        <rFont val="Arial Cyr"/>
        <charset val="204"/>
      </rPr>
      <t xml:space="preserve"> Mia-Amore </t>
    </r>
    <r>
      <rPr>
        <sz val="12"/>
        <color theme="1"/>
        <rFont val="Arial Cyr"/>
        <charset val="204"/>
      </rPr>
      <t xml:space="preserve">на тонких бретелях без  подреза под грудью, выполнена из однотонного смесового шелка  и декорирована ажурным кружевом, которое расположено по вырезу сорочки.  Декор - атласный бантик с подвеской по центру выреза.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</si>
  <si>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широким длинным рукавом, выполнен из принтованного смесового шелка и декорирован ажурным кружевом, которое расположено по низу рукавов и вдоль бортов полочек. По бокам обработаны карманы.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</si>
  <si>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t>
    </r>
    <r>
      <rPr>
        <b/>
        <i/>
        <sz val="12"/>
        <color rgb="FF993366"/>
        <rFont val="Arial Cyr"/>
        <charset val="204"/>
      </rPr>
      <t xml:space="preserve"> Mia-Amore </t>
    </r>
    <r>
      <rPr>
        <sz val="12"/>
        <color theme="1"/>
        <rFont val="Arial Cyr"/>
        <charset val="204"/>
      </rPr>
      <t xml:space="preserve">на пуговицах  с длинным рукавом,  выполнен из принтованного смесового шелка и декорирован ажурным кружевом, которое расположено по низу рукавов. Линия борта подчеркнута контрастным кантом. В боковых швах обработаны карманы. Халат дополнен поясом. </t>
    </r>
    <r>
      <rPr>
        <sz val="12"/>
        <color indexed="8"/>
        <rFont val="Arial Cyr"/>
        <charset val="204"/>
      </rPr>
      <t xml:space="preserve">
    Состав:
</t>
    </r>
    <r>
      <rPr>
        <b/>
        <sz val="12"/>
        <color indexed="8"/>
        <rFont val="Arial Cyr"/>
        <charset val="204"/>
      </rPr>
      <t>70% натуральный шелк, 25% полиэстер, 5% эластан</t>
    </r>
  </si>
  <si>
    <t>Коста Рика</t>
  </si>
  <si>
    <r>
      <t xml:space="preserve">
    Длинная пляжная туника </t>
    </r>
    <r>
      <rPr>
        <b/>
        <i/>
        <sz val="12"/>
        <color rgb="FF993366"/>
        <rFont val="Arial"/>
        <family val="2"/>
        <charset val="204"/>
      </rPr>
      <t>Mia-Amore</t>
    </r>
    <r>
      <rPr>
        <sz val="12"/>
        <color theme="1"/>
        <rFont val="Arial"/>
        <family val="2"/>
        <charset val="204"/>
      </rPr>
      <t xml:space="preserve"> с капюшоном и коротким рукавом. Ширину по талии можно регулировать за счет кулисы. Изделие выполнено из принтованной эластичной сетки. По бокам расположены разрезы для свободы движения.</t>
    </r>
    <r>
      <rPr>
        <sz val="12"/>
        <color indexed="8"/>
        <rFont val="Arial"/>
        <family val="2"/>
        <charset val="204"/>
      </rPr>
      <t xml:space="preserve">
    Состав:
</t>
    </r>
    <r>
      <rPr>
        <b/>
        <sz val="12"/>
        <color indexed="8"/>
        <rFont val="Arial"/>
        <family val="2"/>
        <charset val="204"/>
      </rPr>
      <t>100% полиэстер</t>
    </r>
  </si>
  <si>
    <r>
      <t xml:space="preserve">
    Короткий сарафан </t>
    </r>
    <r>
      <rPr>
        <b/>
        <i/>
        <sz val="12"/>
        <color rgb="FF993366"/>
        <rFont val="Arial"/>
        <family val="2"/>
        <charset val="204"/>
      </rPr>
      <t>Mia-Amore</t>
    </r>
    <r>
      <rPr>
        <sz val="12"/>
        <color theme="1"/>
        <rFont val="Arial"/>
        <family val="2"/>
        <charset val="204"/>
      </rPr>
      <t xml:space="preserve"> на бретелях, полуприлегающего силуэта с разрезами по бокам для свободы движения. Изделие выполнено из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</si>
  <si>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r>
      <t xml:space="preserve">
    Длинная пляжная туника</t>
    </r>
    <r>
      <rPr>
        <b/>
        <i/>
        <sz val="12"/>
        <color rgb="FF993366"/>
        <rFont val="Arial"/>
        <family val="2"/>
        <charset val="204"/>
      </rPr>
      <t xml:space="preserve"> Mia-Amore </t>
    </r>
    <r>
      <rPr>
        <sz val="12"/>
        <color theme="1"/>
        <rFont val="Arial"/>
        <family val="2"/>
        <charset val="204"/>
      </rPr>
      <t>свободного силуэта с широкими длинными рукавами. Изделие выполнено из принтованной эластичной сетки. Линию талии можно подчеркнуть за счет пояса с кистями, который идет в комплекте. По бокам расположены разрезы для свободы движения.</t>
    </r>
    <r>
      <rPr>
        <sz val="12"/>
        <color indexed="8"/>
        <rFont val="Arial"/>
        <family val="2"/>
        <charset val="204"/>
      </rPr>
      <t xml:space="preserve">
    Состав:
</t>
    </r>
    <r>
      <rPr>
        <b/>
        <sz val="12"/>
        <color indexed="8"/>
        <rFont val="Arial"/>
        <family val="2"/>
        <charset val="204"/>
      </rPr>
      <t>100% полиэстер</t>
    </r>
  </si>
  <si>
    <r>
      <t xml:space="preserve">
    Туника </t>
    </r>
    <r>
      <rPr>
        <b/>
        <i/>
        <sz val="12"/>
        <color rgb="FF993366"/>
        <rFont val="Arial"/>
        <family val="2"/>
        <charset val="204"/>
      </rPr>
      <t xml:space="preserve">Mia-Amore </t>
    </r>
    <r>
      <rPr>
        <sz val="12"/>
        <color theme="1"/>
        <rFont val="Arial"/>
        <family val="2"/>
        <charset val="204"/>
      </rPr>
      <t xml:space="preserve">с без рукавов свободного кроя с центральной застежкой на пуговицы, выполнена из хлопкового полотна. Полочка и спинка декорированы защипами. Нижний край изделия в виде широкой рюши в несколько ярусов, декорирован кружевом. . </t>
    </r>
    <r>
      <rPr>
        <sz val="12"/>
        <color indexed="8"/>
        <rFont val="Arial"/>
        <family val="2"/>
        <charset val="204"/>
      </rPr>
      <t xml:space="preserve">
    Состав:
</t>
    </r>
    <r>
      <rPr>
        <b/>
        <sz val="12"/>
        <color indexed="8"/>
        <rFont val="Arial"/>
        <family val="2"/>
        <charset val="204"/>
      </rPr>
      <t>100% хлопок</t>
    </r>
  </si>
  <si>
    <r>
      <t xml:space="preserve">
    Туника </t>
    </r>
    <r>
      <rPr>
        <b/>
        <i/>
        <sz val="12"/>
        <color rgb="FF993366"/>
        <rFont val="Arial"/>
        <family val="2"/>
        <charset val="204"/>
      </rPr>
      <t xml:space="preserve">Mia-Amore </t>
    </r>
    <r>
      <rPr>
        <sz val="12"/>
        <color theme="1"/>
        <rFont val="Arial"/>
        <family val="2"/>
        <charset val="204"/>
      </rPr>
      <t xml:space="preserve">с длинным рукавом, и застежкой на пуговицы по горловине.  </t>
    </r>
    <r>
      <rPr>
        <sz val="12"/>
        <color indexed="8"/>
        <rFont val="Arial"/>
        <family val="2"/>
        <charset val="204"/>
      </rPr>
      <t xml:space="preserve">
    Состав:
</t>
    </r>
    <r>
      <rPr>
        <b/>
        <sz val="12"/>
        <color indexed="8"/>
        <rFont val="Arial"/>
        <family val="2"/>
        <charset val="204"/>
      </rPr>
      <t>100% хлопок</t>
    </r>
  </si>
  <si>
    <r>
      <t xml:space="preserve">
    Сарафан </t>
    </r>
    <r>
      <rPr>
        <b/>
        <i/>
        <sz val="12"/>
        <color rgb="FF993366"/>
        <rFont val="Arial"/>
        <family val="2"/>
        <charset val="204"/>
      </rPr>
      <t>Mia-Amore</t>
    </r>
    <r>
      <rPr>
        <sz val="12"/>
        <color theme="1"/>
        <rFont val="Arial"/>
        <family val="2"/>
        <charset val="204"/>
      </rPr>
      <t xml:space="preserve"> выполнен из хлопкового полотна в узкую полоску с вышивным рисунком, комбинированного кружевом. Отрезной лиф до талии выполнен по фигуре, застегивается на застежку с пуговицами, длинная юбка со сборкой. Сарафан на подкладке из тонкого хлопка.</t>
    </r>
    <r>
      <rPr>
        <sz val="12"/>
        <color indexed="8"/>
        <rFont val="Arial"/>
        <family val="2"/>
        <charset val="204"/>
      </rPr>
      <t xml:space="preserve">
    Состав:
</t>
    </r>
    <r>
      <rPr>
        <b/>
        <sz val="12"/>
        <color indexed="8"/>
        <rFont val="Arial"/>
        <family val="2"/>
        <charset val="204"/>
      </rPr>
      <t>100% хлопок</t>
    </r>
  </si>
  <si>
    <r>
      <t xml:space="preserve">
    Длинная туника</t>
    </r>
    <r>
      <rPr>
        <b/>
        <i/>
        <sz val="12"/>
        <color rgb="FF993366"/>
        <rFont val="Arial"/>
        <family val="2"/>
        <charset val="204"/>
      </rPr>
      <t xml:space="preserve"> Mia-Amore </t>
    </r>
    <r>
      <rPr>
        <sz val="12"/>
        <color theme="1"/>
        <rFont val="Arial"/>
        <family val="2"/>
        <charset val="204"/>
      </rPr>
      <t>с капюшоном и длинными рукавами из хлопкового полотна. Спереди по центру функциональная застежка на пуговицы, по низу разрезы в боковых швах. Полочка и рукава декорированы вышивкой.</t>
    </r>
    <r>
      <rPr>
        <sz val="12"/>
        <color indexed="8"/>
        <rFont val="Arial"/>
        <family val="2"/>
        <charset val="204"/>
      </rPr>
      <t xml:space="preserve">
    Состав:
</t>
    </r>
    <r>
      <rPr>
        <b/>
        <sz val="12"/>
        <color indexed="8"/>
        <rFont val="Arial"/>
        <family val="2"/>
        <charset val="204"/>
      </rPr>
      <t>100% хлопок</t>
    </r>
  </si>
  <si>
    <r>
      <t xml:space="preserve">
    Туника</t>
    </r>
    <r>
      <rPr>
        <b/>
        <i/>
        <sz val="12"/>
        <color rgb="FF993366"/>
        <rFont val="Arial"/>
        <family val="2"/>
        <charset val="204"/>
      </rPr>
      <t xml:space="preserve"> Mia-Amore</t>
    </r>
    <r>
      <rPr>
        <sz val="12"/>
        <color theme="1"/>
        <rFont val="Arial"/>
        <family val="2"/>
        <charset val="204"/>
      </rPr>
      <t xml:space="preserve"> свободного кроя с длинными рукавами выполнена из фактурного тонкого хлопкового полотна. Горловина, полочка и рукава украшены декоративной вышивкой. По низу рукава и изделия пышная рюша.</t>
    </r>
    <r>
      <rPr>
        <sz val="12"/>
        <color indexed="8"/>
        <rFont val="Arial"/>
        <family val="2"/>
        <charset val="204"/>
      </rPr>
      <t xml:space="preserve">
    Состав:
</t>
    </r>
    <r>
      <rPr>
        <b/>
        <sz val="12"/>
        <color indexed="8"/>
        <rFont val="Arial"/>
        <family val="2"/>
        <charset val="204"/>
      </rPr>
      <t>100% хлопок</t>
    </r>
  </si>
  <si>
    <r>
      <t xml:space="preserve">
    Туника </t>
    </r>
    <r>
      <rPr>
        <b/>
        <i/>
        <sz val="12"/>
        <color rgb="FF993366"/>
        <rFont val="Arial"/>
        <family val="2"/>
        <charset val="204"/>
      </rPr>
      <t>Mia-Amore</t>
    </r>
    <r>
      <rPr>
        <sz val="12"/>
        <color theme="1"/>
        <rFont val="Arial"/>
        <family val="2"/>
        <charset val="204"/>
      </rPr>
      <t xml:space="preserve"> свободного кроя с рукавами 3/4 выполнена из хлопкового кружевного полотна. По центру полочки застежка на пуговицы.</t>
    </r>
    <r>
      <rPr>
        <sz val="12"/>
        <color indexed="8"/>
        <rFont val="Arial"/>
        <family val="2"/>
        <charset val="204"/>
      </rPr>
      <t xml:space="preserve">
    Состав:
</t>
    </r>
    <r>
      <rPr>
        <b/>
        <sz val="12"/>
        <color indexed="8"/>
        <rFont val="Arial"/>
        <family val="2"/>
        <charset val="204"/>
      </rPr>
      <t>100% хлопок</t>
    </r>
  </si>
  <si>
    <r>
      <t xml:space="preserve">
    Рубашка </t>
    </r>
    <r>
      <rPr>
        <b/>
        <i/>
        <sz val="12"/>
        <color rgb="FF993366"/>
        <rFont val="Arial"/>
        <family val="2"/>
        <charset val="204"/>
      </rPr>
      <t xml:space="preserve">Mia-Amore </t>
    </r>
    <r>
      <rPr>
        <sz val="12"/>
        <color theme="1"/>
        <rFont val="Arial"/>
        <family val="2"/>
        <charset val="204"/>
      </rPr>
      <t>с длинным рукавом и центральной застежкой на пуговицы. Полочка декорирована защипами и вышивкой. Длину рукава можно регулировать за счет хлястика.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</si>
  <si>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рубашки с коротким рукавом и шорт. Изделия комплекта выполнены из тканой принтованной вискозы с отделкой компаньоном, имитирующей марокканскую мозаику. По бокам шорт обработаны карманы, по низу расположены разрезы для свободы движения.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</si>
  <si>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 xml:space="preserve">Mia-Amore </t>
    </r>
    <r>
      <rPr>
        <sz val="12"/>
        <color theme="1"/>
        <rFont val="Arial"/>
        <family val="2"/>
        <charset val="204"/>
      </rPr>
      <t>состоит из топа без рукавов и брюк. Изделия комплекта выполнены из тканой принтованной вискозы с отделкой компаньоном, имитирующей марокканскую мозаику. По бокам брюк обработаны карманы.</t>
    </r>
    <r>
      <rPr>
        <sz val="12"/>
        <color indexed="8"/>
        <rFont val="Arial"/>
        <family val="2"/>
        <charset val="204"/>
      </rPr>
      <t xml:space="preserve">
    Состав:
</t>
    </r>
    <r>
      <rPr>
        <b/>
        <sz val="12"/>
        <color indexed="8"/>
        <rFont val="Arial"/>
        <family val="2"/>
        <charset val="204"/>
      </rPr>
      <t>100% вискоза</t>
    </r>
  </si>
  <si>
    <r>
      <t xml:space="preserve">
    Комплект</t>
    </r>
    <r>
      <rPr>
        <b/>
        <i/>
        <sz val="12"/>
        <color rgb="FF993366"/>
        <rFont val="Arial"/>
        <family val="2"/>
        <charset val="204"/>
      </rPr>
      <t xml:space="preserve"> Mia-Amore</t>
    </r>
    <r>
      <rPr>
        <sz val="12"/>
        <color theme="1"/>
        <rFont val="Arial"/>
        <family val="2"/>
        <charset val="204"/>
      </rPr>
      <t xml:space="preserve"> состоит из свободной рубашки с коротким рукавом и широких брюк. Изделия комплекта выполнены из тканой принтованной вискозы с отделкой компаньоном, имитирующей марокканскую мозаику. По бокам брюк обработаны карманы.</t>
    </r>
    <r>
      <rPr>
        <sz val="12"/>
        <color indexed="8"/>
        <rFont val="Arial"/>
        <family val="2"/>
        <charset val="204"/>
      </rPr>
      <t xml:space="preserve">
    Состав:
</t>
    </r>
    <r>
      <rPr>
        <b/>
        <sz val="12"/>
        <color indexed="8"/>
        <rFont val="Arial"/>
        <family val="2"/>
        <charset val="204"/>
      </rPr>
      <t>100% вискоза</t>
    </r>
  </si>
  <si>
    <r>
      <t xml:space="preserve">
    Короткий свободный сарафан </t>
    </r>
    <r>
      <rPr>
        <b/>
        <i/>
        <sz val="12"/>
        <color rgb="FF993366"/>
        <rFont val="Arial"/>
        <family val="2"/>
        <charset val="204"/>
      </rPr>
      <t xml:space="preserve">Mia-Amore </t>
    </r>
    <r>
      <rPr>
        <sz val="12"/>
        <color theme="1"/>
        <rFont val="Arial"/>
        <family val="2"/>
        <charset val="204"/>
      </rPr>
      <t>с оборкой по низу, на тонких бретелях. Изделие выполнено из тканой принтованной вискозы с отделкой компаньоном имитирующей марокканскую мозаику.</t>
    </r>
    <r>
      <rPr>
        <sz val="12"/>
        <color indexed="8"/>
        <rFont val="Arial"/>
        <family val="2"/>
        <charset val="204"/>
      </rPr>
      <t xml:space="preserve">
    Состав:
</t>
    </r>
    <r>
      <rPr>
        <b/>
        <sz val="12"/>
        <color indexed="8"/>
        <rFont val="Arial"/>
        <family val="2"/>
        <charset val="204"/>
      </rPr>
      <t>100% вискоза</t>
    </r>
  </si>
  <si>
    <r>
      <t xml:space="preserve">
    Длинный свободный сарафан</t>
    </r>
    <r>
      <rPr>
        <b/>
        <i/>
        <sz val="12"/>
        <color rgb="FF993366"/>
        <rFont val="Arial"/>
        <family val="2"/>
        <charset val="204"/>
      </rPr>
      <t xml:space="preserve"> Mia-Amore </t>
    </r>
    <r>
      <rPr>
        <sz val="12"/>
        <color theme="1"/>
        <rFont val="Arial"/>
        <family val="2"/>
        <charset val="204"/>
      </rPr>
      <t>с оборками по низу, на широких бретелях. Изделие выполнено из тканой принтованной вискозы с отделкой компаньоном, имитирующей марокканскую мозаику. Линию талии можно регулировать за счет кулисы.</t>
    </r>
    <r>
      <rPr>
        <sz val="12"/>
        <color indexed="8"/>
        <rFont val="Arial"/>
        <family val="2"/>
        <charset val="204"/>
      </rPr>
      <t xml:space="preserve">
    Состав:
</t>
    </r>
    <r>
      <rPr>
        <b/>
        <sz val="12"/>
        <color indexed="8"/>
        <rFont val="Arial"/>
        <family val="2"/>
        <charset val="204"/>
      </rPr>
      <t>100% вискоза</t>
    </r>
  </si>
  <si>
    <r>
      <t xml:space="preserve">
    Короткая рубашка</t>
    </r>
    <r>
      <rPr>
        <b/>
        <i/>
        <sz val="12"/>
        <color rgb="FF993366"/>
        <rFont val="Arial"/>
        <family val="2"/>
        <charset val="204"/>
      </rPr>
      <t xml:space="preserve"> Mia-Amore</t>
    </r>
    <r>
      <rPr>
        <sz val="12"/>
        <color theme="1"/>
        <rFont val="Arial"/>
        <family val="2"/>
        <charset val="204"/>
      </rPr>
      <t xml:space="preserve"> с рукавом длиной 3/4. Изделие выполнено из тканой принтованной вискозы с отделкой компаньоном, имитирующей марокканскую мозаику. По низу изделия расположены разрезы для свободы движения. Линию талии можно регулировать за счет кулисы.</t>
    </r>
    <r>
      <rPr>
        <sz val="12"/>
        <color indexed="8"/>
        <rFont val="Arial"/>
        <family val="2"/>
        <charset val="204"/>
      </rPr>
      <t xml:space="preserve">
    Состав:
</t>
    </r>
    <r>
      <rPr>
        <b/>
        <sz val="12"/>
        <color indexed="8"/>
        <rFont val="Arial"/>
        <family val="2"/>
        <charset val="204"/>
      </rPr>
      <t>100% вискоза</t>
    </r>
  </si>
  <si>
    <r>
      <t xml:space="preserve">
    Длинный пляжный халат </t>
    </r>
    <r>
      <rPr>
        <b/>
        <i/>
        <sz val="12"/>
        <color rgb="FF993366"/>
        <rFont val="Arial"/>
        <family val="2"/>
        <charset val="204"/>
      </rPr>
      <t xml:space="preserve">Mia-Amore </t>
    </r>
    <r>
      <rPr>
        <sz val="12"/>
        <color theme="1"/>
        <rFont val="Arial"/>
        <family val="2"/>
        <charset val="204"/>
      </rPr>
      <t>свободного силуэта с длинным широким рукавом. Изделие выполнено из тканой принтованной вискозы с отделкой компаньоном, имитирующей марокканскую мозаику. Линию талии можно регулировать за счет кулисы.</t>
    </r>
    <r>
      <rPr>
        <sz val="12"/>
        <color indexed="8"/>
        <rFont val="Arial"/>
        <family val="2"/>
        <charset val="204"/>
      </rPr>
      <t xml:space="preserve">
    Состав:
</t>
    </r>
    <r>
      <rPr>
        <b/>
        <sz val="12"/>
        <color indexed="8"/>
        <rFont val="Arial"/>
        <family val="2"/>
        <charset val="204"/>
      </rPr>
      <t>100% вискоза</t>
    </r>
  </si>
  <si>
    <t>Пальмира</t>
  </si>
  <si>
    <t>Шарлотта</t>
  </si>
  <si>
    <r>
      <t xml:space="preserve">
    Короткий халат–кимоно </t>
    </r>
    <r>
      <rPr>
        <b/>
        <i/>
        <sz val="12"/>
        <color rgb="FF993366"/>
        <rFont val="Arial Cyr"/>
        <charset val="204"/>
      </rPr>
      <t xml:space="preserve">Mia-Amore </t>
    </r>
    <r>
      <rPr>
        <sz val="12"/>
        <color theme="1"/>
        <rFont val="Arial Cyr"/>
        <charset val="204"/>
      </rPr>
      <t>выполнен из принтованного смесового шелка. По бокам расположены карманы. В комплекте идет пояс, чтобы приталить силуэт туники и подчеркнуть элегантный образ.</t>
    </r>
    <r>
      <rPr>
        <sz val="12"/>
        <color indexed="8"/>
        <rFont val="Arial Cyr"/>
        <charset val="204"/>
      </rPr>
      <t xml:space="preserve">
    Состав:
   </t>
    </r>
    <r>
      <rPr>
        <b/>
        <sz val="12"/>
        <color indexed="8"/>
        <rFont val="Arial Cyr"/>
        <charset val="204"/>
      </rPr>
      <t>58% натуральный шелк, 42%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</si>
  <si>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 с коротким рукавом и шорт. Изделие выполнено из двух видов принтованного хлопка. По бокам шорт обработаны карманы.
</t>
    </r>
    <r>
      <rPr>
        <sz val="12"/>
        <color indexed="8"/>
        <rFont val="Arial"/>
        <family val="2"/>
        <charset val="204"/>
      </rPr>
      <t xml:space="preserve">    Состав:
</t>
    </r>
    <r>
      <rPr>
        <b/>
        <sz val="12"/>
        <color indexed="8"/>
        <rFont val="Arial"/>
        <family val="2"/>
        <charset val="204"/>
      </rPr>
      <t>100% хлопок</t>
    </r>
  </si>
  <si>
    <r>
      <t xml:space="preserve">
    Короткая туника</t>
    </r>
    <r>
      <rPr>
        <b/>
        <i/>
        <sz val="12"/>
        <color rgb="FF993366"/>
        <rFont val="Arial"/>
        <family val="2"/>
        <charset val="204"/>
      </rPr>
      <t xml:space="preserve"> Mia-Amore</t>
    </r>
    <r>
      <rPr>
        <sz val="12"/>
        <color theme="1"/>
        <rFont val="Arial"/>
        <family val="2"/>
        <charset val="204"/>
      </rPr>
      <t xml:space="preserve"> без рукавов, свободного силуэта и с оборкой по низу. Изделие выполнено из принтованного хлопка.
</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</si>
  <si>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кроп-топа на бретелях и с застежкой по центру и удлиненных шорт. Полочка и спинка топа выполнена из двух видов однотонного компаньона, по бокам топа расположены вставки принтованной ткани. Шорты выполнены из принтованной ткани. Шорты с широким эластичным поясом. По бокам шорт расположены карманы.</t>
    </r>
    <r>
      <rPr>
        <sz val="12"/>
        <color indexed="8"/>
        <rFont val="Arial"/>
        <family val="2"/>
        <charset val="204"/>
      </rPr>
      <t xml:space="preserve">
    Состав:
</t>
    </r>
    <r>
      <rPr>
        <b/>
        <sz val="12"/>
        <color indexed="8"/>
        <rFont val="Arial"/>
        <family val="2"/>
        <charset val="204"/>
      </rPr>
      <t>60% хлопок, 40% лён</t>
    </r>
  </si>
  <si>
    <r>
      <t xml:space="preserve">
    Туника </t>
    </r>
    <r>
      <rPr>
        <b/>
        <i/>
        <sz val="12"/>
        <color rgb="FF993366"/>
        <rFont val="Arial"/>
        <family val="2"/>
        <charset val="204"/>
      </rPr>
      <t xml:space="preserve">Mia-Amore </t>
    </r>
    <r>
      <rPr>
        <sz val="12"/>
        <color theme="1"/>
        <rFont val="Arial"/>
        <family val="2"/>
        <charset val="204"/>
      </rPr>
      <t>средней длинны без рукавов, выполнена из принтованной смесовой ткани хлопка со льном.</t>
    </r>
    <r>
      <rPr>
        <sz val="12"/>
        <color indexed="8"/>
        <rFont val="Arial"/>
        <family val="2"/>
        <charset val="204"/>
      </rPr>
      <t xml:space="preserve">
    Состав:
</t>
    </r>
    <r>
      <rPr>
        <b/>
        <sz val="12"/>
        <color indexed="8"/>
        <rFont val="Arial"/>
        <family val="2"/>
        <charset val="204"/>
      </rPr>
      <t>60% хлопок, 40% лён</t>
    </r>
  </si>
  <si>
    <t>Адажио</t>
  </si>
  <si>
    <t>Ривьера</t>
  </si>
  <si>
    <r>
      <t xml:space="preserve">
    Короткая туника </t>
    </r>
    <r>
      <rPr>
        <b/>
        <i/>
        <sz val="12"/>
        <color rgb="FF993366"/>
        <rFont val="Arial"/>
        <family val="2"/>
        <charset val="204"/>
      </rPr>
      <t>Mia-Amore</t>
    </r>
    <r>
      <rPr>
        <sz val="12"/>
        <color theme="1"/>
        <rFont val="Arial"/>
        <family val="2"/>
        <charset val="204"/>
      </rPr>
      <t xml:space="preserve"> с рукавом летучая мышь выполнена из принтованного шифона в морской синей гамме, низ туники имеет овальную форму, горловина оформлена бисером и паетками.</t>
    </r>
    <r>
      <rPr>
        <sz val="12"/>
        <color indexed="8"/>
        <rFont val="Arial"/>
        <family val="2"/>
        <charset val="204"/>
      </rPr>
      <t xml:space="preserve">
    Состав:
</t>
    </r>
    <r>
      <rPr>
        <b/>
        <sz val="12"/>
        <color indexed="8"/>
        <rFont val="Arial"/>
        <family val="2"/>
        <charset val="204"/>
      </rPr>
      <t>100% полиэстер</t>
    </r>
  </si>
  <si>
    <r>
      <t xml:space="preserve">
    Длинная туника</t>
    </r>
    <r>
      <rPr>
        <b/>
        <i/>
        <sz val="12"/>
        <color rgb="FF993366"/>
        <rFont val="Arial"/>
        <family val="2"/>
        <charset val="204"/>
      </rPr>
      <t xml:space="preserve"> Mia-Amore </t>
    </r>
    <r>
      <rPr>
        <sz val="12"/>
        <color theme="1"/>
        <rFont val="Arial"/>
        <family val="2"/>
        <charset val="204"/>
      </rPr>
      <t>с рукавом летучая мышь выполнена из принтованного шифона в морской синей гамме, горловина оформлена бисером и паетками, в петли по бокам туники вставлен пояс, которые регулирует изделие по силуэту.</t>
    </r>
    <r>
      <rPr>
        <sz val="12"/>
        <color indexed="8"/>
        <rFont val="Arial"/>
        <family val="2"/>
        <charset val="204"/>
      </rPr>
      <t xml:space="preserve">
    Состав:
</t>
    </r>
    <r>
      <rPr>
        <b/>
        <sz val="12"/>
        <color indexed="8"/>
        <rFont val="Arial"/>
        <family val="2"/>
        <charset val="204"/>
      </rPr>
      <t>100% полиэстер</t>
    </r>
  </si>
  <si>
    <r>
      <t xml:space="preserve">
    Короткая туника </t>
    </r>
    <r>
      <rPr>
        <b/>
        <i/>
        <sz val="12"/>
        <color rgb="FF993366"/>
        <rFont val="Arial"/>
        <family val="2"/>
        <charset val="204"/>
      </rPr>
      <t>Mia-Amore</t>
    </r>
    <r>
      <rPr>
        <sz val="12"/>
        <color theme="1"/>
        <rFont val="Arial"/>
        <family val="2"/>
        <charset val="204"/>
      </rPr>
      <t xml:space="preserve"> с длинным рукавом выполнена из принтованного шифона в морской синей гамме, горловина и низ рукавов оформлены бисером и паетками, глубокий вырез горловины украшает шнуровка.</t>
    </r>
    <r>
      <rPr>
        <sz val="12"/>
        <color indexed="8"/>
        <rFont val="Arial"/>
        <family val="2"/>
        <charset val="204"/>
      </rPr>
      <t xml:space="preserve">
    Состав:
</t>
    </r>
    <r>
      <rPr>
        <b/>
        <sz val="12"/>
        <color indexed="8"/>
        <rFont val="Arial"/>
        <family val="2"/>
        <charset val="204"/>
      </rPr>
      <t>100% полиэстер</t>
    </r>
  </si>
  <si>
    <r>
      <t xml:space="preserve">
    Платье-рубашка</t>
    </r>
    <r>
      <rPr>
        <b/>
        <i/>
        <sz val="12"/>
        <color rgb="FF993366"/>
        <rFont val="Arial"/>
        <family val="2"/>
        <charset val="204"/>
      </rPr>
      <t xml:space="preserve"> Mia-Amore</t>
    </r>
    <r>
      <rPr>
        <sz val="12"/>
        <color theme="1"/>
        <rFont val="Arial"/>
        <family val="2"/>
        <charset val="204"/>
      </rPr>
      <t xml:space="preserve"> с длинным рукавом выполнено из принтованного шифона в морской синей гамме. Центральная застежка декорирована пуговицами в тон ткани. По бокам платья разрезы. Рукава с манжетами регулируются по длине с помощью пат.</t>
    </r>
    <r>
      <rPr>
        <sz val="12"/>
        <color indexed="8"/>
        <rFont val="Arial"/>
        <family val="2"/>
        <charset val="204"/>
      </rPr>
      <t xml:space="preserve">
    Состав:
</t>
    </r>
    <r>
      <rPr>
        <b/>
        <sz val="12"/>
        <color indexed="8"/>
        <rFont val="Arial"/>
        <family val="2"/>
        <charset val="204"/>
      </rPr>
      <t>100% полиэстер</t>
    </r>
  </si>
  <si>
    <t>Дамаск</t>
  </si>
  <si>
    <t>Сафари</t>
  </si>
  <si>
    <r>
      <t xml:space="preserve">
    Короткий сарафан </t>
    </r>
    <r>
      <rPr>
        <b/>
        <i/>
        <sz val="12"/>
        <color rgb="FF993366"/>
        <rFont val="Arial"/>
        <family val="2"/>
        <charset val="204"/>
      </rPr>
      <t>Mia-Amore</t>
    </r>
    <r>
      <rPr>
        <sz val="12"/>
        <color theme="1"/>
        <rFont val="Arial"/>
        <family val="2"/>
        <charset val="204"/>
      </rPr>
      <t xml:space="preserve"> на тонких бретелях из тканой принтованной вискозы. По центру застежка на эффектные золотые пуговицы в виде леопардовых голов. Линию талии можно регулировать за счет кулисы, через которую продернут крученый шнур с золотыми бусинами и кисточками на концах. Низ сарафана обработан декоративной тесьмой. В боковых швах расположены карманы.</t>
    </r>
    <r>
      <rPr>
        <sz val="12"/>
        <color indexed="8"/>
        <rFont val="Arial"/>
        <family val="2"/>
        <charset val="204"/>
      </rPr>
      <t xml:space="preserve">
    Состав:
</t>
    </r>
    <r>
      <rPr>
        <b/>
        <sz val="12"/>
        <color indexed="8"/>
        <rFont val="Arial"/>
        <family val="2"/>
        <charset val="204"/>
      </rPr>
      <t>100% вискоза</t>
    </r>
  </si>
  <si>
    <t>сафари</t>
  </si>
  <si>
    <r>
      <t xml:space="preserve">
    Комплект </t>
    </r>
    <r>
      <rPr>
        <b/>
        <i/>
        <sz val="12"/>
        <color rgb="FF993366"/>
        <rFont val="Arial"/>
        <family val="2"/>
        <charset val="204"/>
      </rPr>
      <t>Mia-Amore</t>
    </r>
    <r>
      <rPr>
        <sz val="12"/>
        <color theme="1"/>
        <rFont val="Arial"/>
        <family val="2"/>
        <charset val="204"/>
      </rPr>
      <t xml:space="preserve"> состоит из жакета с коротким рукавом и шорт, выполнен из тканой принтованной вискозы с отделкой в виде контрастных кантов. Жакет с застежкой на эффектные золотые пуговицы в виде леопардовых голов. На верхней части полочек жакета расположены накладные карманы с клапанами. По бокам шорт обработаны карманы, также есть дополнительные накладные карманы с клапанами на задних половинках шорт. Линию талии на шортах можно дополнительно регулировать за счет крученного шнура с бусинами и кисточками на концах.</t>
    </r>
    <r>
      <rPr>
        <sz val="12"/>
        <color indexed="8"/>
        <rFont val="Arial"/>
        <family val="2"/>
        <charset val="204"/>
      </rPr>
      <t xml:space="preserve">
    Состав:
</t>
    </r>
    <r>
      <rPr>
        <b/>
        <sz val="12"/>
        <color indexed="8"/>
        <rFont val="Arial"/>
        <family val="2"/>
        <charset val="204"/>
      </rPr>
      <t>100% вискоза</t>
    </r>
  </si>
  <si>
    <r>
      <t xml:space="preserve">
    Комплект</t>
    </r>
    <r>
      <rPr>
        <b/>
        <i/>
        <sz val="12"/>
        <color rgb="FF993366"/>
        <rFont val="Arial"/>
        <family val="2"/>
        <charset val="204"/>
      </rPr>
      <t xml:space="preserve"> Mia-Amore</t>
    </r>
    <r>
      <rPr>
        <sz val="12"/>
        <color theme="1"/>
        <rFont val="Arial"/>
        <family val="2"/>
        <charset val="204"/>
      </rPr>
      <t xml:space="preserve"> состоит из запашного кроп-топа с длинным рукавом и широких брюк, выполнен из принтованной вискозы с отделкой в виде контрастных кантов. По бокам брюк обработаны карманы, также есть дополнительные накладные карманы с клапанами на задних половинках брюк. Линию талии на брюках можно дополнительно регулировать за счет крученного шнура с бусинами и кисточками на концах.</t>
    </r>
    <r>
      <rPr>
        <sz val="12"/>
        <color indexed="8"/>
        <rFont val="Arial"/>
        <family val="2"/>
        <charset val="204"/>
      </rPr>
      <t xml:space="preserve">
    Состав:
</t>
    </r>
    <r>
      <rPr>
        <b/>
        <sz val="12"/>
        <color indexed="8"/>
        <rFont val="Arial"/>
        <family val="2"/>
        <charset val="204"/>
      </rPr>
      <t>100% вискоза</t>
    </r>
  </si>
  <si>
    <r>
      <t xml:space="preserve">
    Платье-рубашка </t>
    </r>
    <r>
      <rPr>
        <b/>
        <i/>
        <sz val="12"/>
        <color rgb="FF993366"/>
        <rFont val="Arial"/>
        <family val="2"/>
        <charset val="204"/>
      </rPr>
      <t>Mia-Amore</t>
    </r>
    <r>
      <rPr>
        <sz val="12"/>
        <color theme="1"/>
        <rFont val="Arial"/>
        <family val="2"/>
        <charset val="204"/>
      </rPr>
      <t xml:space="preserve"> длиной чуть выше колен с коротким рукавом и оборкой по низу. Изделие выполнено из тканой принтованной вискозы. По центру застежка на эффектные золотые пуговицы в виде леопардовых голов. Линию талии можно подчеркнуть за счет пояса, который идет в комплекте. По линии борта и по краю пояса проходит контрастный кант. В боковых швах расположены карманы.</t>
    </r>
    <r>
      <rPr>
        <sz val="12"/>
        <color indexed="8"/>
        <rFont val="Arial"/>
        <family val="2"/>
        <charset val="204"/>
      </rPr>
      <t xml:space="preserve">
    Состав:
</t>
    </r>
    <r>
      <rPr>
        <b/>
        <sz val="12"/>
        <color indexed="8"/>
        <rFont val="Arial"/>
        <family val="2"/>
        <charset val="204"/>
      </rPr>
      <t>100% вискоза</t>
    </r>
  </si>
  <si>
    <r>
      <t xml:space="preserve">
    Длинный запашной сарафан </t>
    </r>
    <r>
      <rPr>
        <b/>
        <i/>
        <sz val="12"/>
        <color rgb="FF993366"/>
        <rFont val="Arial"/>
        <family val="2"/>
        <charset val="204"/>
      </rPr>
      <t xml:space="preserve">Mia-Amore </t>
    </r>
    <r>
      <rPr>
        <sz val="12"/>
        <color theme="1"/>
        <rFont val="Arial"/>
        <family val="2"/>
        <charset val="204"/>
      </rPr>
      <t>с регулируемой шириной плеча и линией талии. Изделие выполнено из тканой принтованной вискозы. В боковых швах обработаны карманы.</t>
    </r>
    <r>
      <rPr>
        <sz val="12"/>
        <color indexed="8"/>
        <rFont val="Arial"/>
        <family val="2"/>
        <charset val="204"/>
      </rPr>
      <t xml:space="preserve">
    Состав:
</t>
    </r>
    <r>
      <rPr>
        <b/>
        <sz val="12"/>
        <color indexed="8"/>
        <rFont val="Arial"/>
        <family val="2"/>
        <charset val="204"/>
      </rPr>
      <t>100% вискоза</t>
    </r>
  </si>
  <si>
    <r>
      <t xml:space="preserve">
    Длинный пляжный халат-кимоно </t>
    </r>
    <r>
      <rPr>
        <b/>
        <i/>
        <sz val="12"/>
        <color rgb="FF993366"/>
        <rFont val="Arial"/>
        <family val="2"/>
        <charset val="204"/>
      </rPr>
      <t>Mia-Amore</t>
    </r>
    <r>
      <rPr>
        <sz val="12"/>
        <color theme="1"/>
        <rFont val="Arial"/>
        <family val="2"/>
        <charset val="204"/>
      </rPr>
      <t xml:space="preserve"> с широким длинным рукавом, выполнен из принтованной вискозы. Ширина по линии талии регулируется за счет кулисы, через которую продернут крученный шнур с золотыми бусинами и кисточками на концах. Низ рукавов обработан декоративной тесьмой.</t>
    </r>
    <r>
      <rPr>
        <sz val="12"/>
        <color indexed="8"/>
        <rFont val="Arial"/>
        <family val="2"/>
        <charset val="204"/>
      </rPr>
      <t xml:space="preserve">
    Состав:
</t>
    </r>
    <r>
      <rPr>
        <b/>
        <sz val="12"/>
        <color indexed="8"/>
        <rFont val="Arial"/>
        <family val="2"/>
        <charset val="204"/>
      </rPr>
      <t>100% вискоза</t>
    </r>
  </si>
  <si>
    <r>
      <t xml:space="preserve">
    Длинная рубашка </t>
    </r>
    <r>
      <rPr>
        <b/>
        <i/>
        <sz val="12"/>
        <color rgb="FF993366"/>
        <rFont val="Arial"/>
        <family val="2"/>
        <charset val="204"/>
      </rPr>
      <t xml:space="preserve">Mia-Amore </t>
    </r>
    <r>
      <rPr>
        <sz val="12"/>
        <color theme="1"/>
        <rFont val="Arial"/>
        <family val="2"/>
        <charset val="204"/>
      </rPr>
      <t>с рукавом 3/4 рукавом, выполнена из принтованной вискозы с отделкой в виде контрастных кантов. Рубашка с застежкой на эффектные золотые пуговицы в виде леопардовых голов. На верхней части полочек изделия расположены накладные карманы с клапанами, также обработаны дополнительные карманы в боковых швах. Линию талии можно подчеркнуть за счет пояса, который идет в комплекте. Разрезы по низу изделия обеспечивают дополнительную свободу движения.</t>
    </r>
    <r>
      <rPr>
        <sz val="12"/>
        <color indexed="8"/>
        <rFont val="Arial"/>
        <family val="2"/>
        <charset val="204"/>
      </rPr>
      <t xml:space="preserve">
    Состав:
</t>
    </r>
    <r>
      <rPr>
        <b/>
        <sz val="12"/>
        <color indexed="8"/>
        <rFont val="Arial"/>
        <family val="2"/>
        <charset val="204"/>
      </rPr>
      <t>100% вискоза</t>
    </r>
  </si>
  <si>
    <t>Ипанема</t>
  </si>
  <si>
    <r>
      <t xml:space="preserve">
    Короткая туника </t>
    </r>
    <r>
      <rPr>
        <b/>
        <i/>
        <sz val="12"/>
        <color rgb="FF993366"/>
        <rFont val="Arial"/>
        <family val="2"/>
        <charset val="204"/>
      </rPr>
      <t>Mia-Amore</t>
    </r>
    <r>
      <rPr>
        <sz val="12"/>
        <color theme="1"/>
        <rFont val="Arial"/>
        <family val="2"/>
        <charset val="204"/>
      </rPr>
      <t xml:space="preserve"> без рукавов полуприлегающего силуэта выполнена из тонкой гигроскопичной мягкой принтованной сетки. Сетка принтована ярким рисунком в виде пальмовых листьев разных оттенков - от салатового до глубокого изумрудного. Низ туники эффектно заканчивается синей шелковистой летящей бахромой, которая слегка закрывает колени. Завязки горловины декорированы павлиньим перышком на конце.</t>
    </r>
    <r>
      <rPr>
        <sz val="12"/>
        <color indexed="8"/>
        <rFont val="Arial"/>
        <family val="2"/>
        <charset val="204"/>
      </rPr>
      <t xml:space="preserve">
    Состав:
</t>
    </r>
    <r>
      <rPr>
        <b/>
        <sz val="12"/>
        <color indexed="8"/>
        <rFont val="Arial"/>
        <family val="2"/>
        <charset val="204"/>
      </rPr>
      <t>100% полиэстер</t>
    </r>
  </si>
  <si>
    <r>
      <t xml:space="preserve">
    Слитный купальник</t>
    </r>
    <r>
      <rPr>
        <b/>
        <i/>
        <sz val="12"/>
        <color rgb="FF993366"/>
        <rFont val="Arial"/>
        <family val="2"/>
        <charset val="204"/>
      </rPr>
      <t xml:space="preserve"> Mia-Amore </t>
    </r>
    <r>
      <rPr>
        <sz val="12"/>
        <color theme="1"/>
        <rFont val="Arial"/>
        <family val="2"/>
        <charset val="204"/>
      </rPr>
      <t>с глубоким овальным вырезом горловины спереди создан из высококачественной плотной принтованной растительным рисунком сетки и обеспечивает комфортное облегание тела и безопасный загар. Внутри купальник имеет дополнительную телесную подкладку из сетки на груди и в районе ластовицы. Благодаря уникальной технологии пропускания UV-лучей, купальник позволяет коже равномерно загорать, минимизируя риск ожогов и покраснений.</t>
    </r>
    <r>
      <rPr>
        <sz val="12"/>
        <color indexed="8"/>
        <rFont val="Arial"/>
        <family val="2"/>
        <charset val="204"/>
      </rPr>
      <t xml:space="preserve">
    Состав:
</t>
    </r>
    <r>
      <rPr>
        <b/>
        <sz val="12"/>
        <color indexed="8"/>
        <rFont val="Arial"/>
        <family val="2"/>
        <charset val="204"/>
      </rPr>
      <t>100% полиэстер</t>
    </r>
  </si>
  <si>
    <r>
      <t xml:space="preserve">
    Короткая туника </t>
    </r>
    <r>
      <rPr>
        <b/>
        <i/>
        <sz val="12"/>
        <color rgb="FF993366"/>
        <rFont val="Arial"/>
        <family val="2"/>
        <charset val="204"/>
      </rPr>
      <t xml:space="preserve">Mia-Amore </t>
    </r>
    <r>
      <rPr>
        <sz val="12"/>
        <color theme="1"/>
        <rFont val="Arial"/>
        <family val="2"/>
        <charset val="204"/>
      </rPr>
      <t>полуприлегающего силуэта с рукавами длиной 3/4 выполнена из тонкой гигроскопичной мягкой принтованной сетки. Сетка принтована ярким рисунком в виде пальмовых листьев разных оттенков - от салатового до глубокого изумрудного. Низ туники эффектно заканчивается синей шелковистой летящей бахромой, которая слегка закрывает колени. Завязки горловины декорированы павлиньим перышком на конце.</t>
    </r>
    <r>
      <rPr>
        <sz val="12"/>
        <color indexed="8"/>
        <rFont val="Arial"/>
        <family val="2"/>
        <charset val="204"/>
      </rPr>
      <t xml:space="preserve">
    Состав:
</t>
    </r>
    <r>
      <rPr>
        <b/>
        <sz val="12"/>
        <color indexed="8"/>
        <rFont val="Arial"/>
        <family val="2"/>
        <charset val="204"/>
      </rPr>
      <t>100% полиэстер</t>
    </r>
  </si>
  <si>
    <r>
      <t xml:space="preserve">
    Короткая туника </t>
    </r>
    <r>
      <rPr>
        <b/>
        <i/>
        <sz val="12"/>
        <color rgb="FF993366"/>
        <rFont val="Arial"/>
        <family val="2"/>
        <charset val="204"/>
      </rPr>
      <t>Mia-Amore</t>
    </r>
    <r>
      <rPr>
        <sz val="12"/>
        <color theme="1"/>
        <rFont val="Arial"/>
        <family val="2"/>
        <charset val="204"/>
      </rPr>
      <t xml:space="preserve"> свободного силуэта со спущенными рукавами выполнена из тонкой гигроскопичной мягкой принтованной сетки. Сетка принтована ярким рисунком в виде пальмовых листьев разных оттенков - от салатового до глубокого изумрудного. Ширина туники по талии регулируется кулиской с завязками. Завязки декорированы павлиньим перышком на конце.</t>
    </r>
    <r>
      <rPr>
        <sz val="12"/>
        <color indexed="8"/>
        <rFont val="Arial"/>
        <family val="2"/>
        <charset val="204"/>
      </rPr>
      <t xml:space="preserve">
    Состав:
</t>
    </r>
    <r>
      <rPr>
        <b/>
        <sz val="12"/>
        <color indexed="8"/>
        <rFont val="Arial"/>
        <family val="2"/>
        <charset val="204"/>
      </rPr>
      <t>100% полиэстер</t>
    </r>
  </si>
  <si>
    <r>
      <t xml:space="preserve">
    Распашная спереди длинная туника</t>
    </r>
    <r>
      <rPr>
        <b/>
        <i/>
        <sz val="12"/>
        <color rgb="FF993366"/>
        <rFont val="Arial"/>
        <family val="2"/>
        <charset val="204"/>
      </rPr>
      <t xml:space="preserve"> Mia-Amore </t>
    </r>
    <r>
      <rPr>
        <sz val="12"/>
        <color theme="1"/>
        <rFont val="Arial"/>
        <family val="2"/>
        <charset val="204"/>
      </rPr>
      <t>свободного силуэта со спущенными рукавами выполнена из тонкой гигроскопичной мягкой принтованной сетки. Сетка принтована ярким рисунком в виде пальмовых листьев разных оттенков - от салатового до глубокого изумрудного. Ширина туники по талии регулируется кулиской с завязками спереди. Завязки декорированы павлиньим перышком на конце.</t>
    </r>
    <r>
      <rPr>
        <sz val="12"/>
        <color indexed="8"/>
        <rFont val="Arial"/>
        <family val="2"/>
        <charset val="204"/>
      </rPr>
      <t xml:space="preserve">
    Состав:
</t>
    </r>
    <r>
      <rPr>
        <b/>
        <sz val="12"/>
        <color indexed="8"/>
        <rFont val="Arial"/>
        <family val="2"/>
        <charset val="204"/>
      </rPr>
      <t>100% полиэстер</t>
    </r>
  </si>
  <si>
    <r>
      <t xml:space="preserve">
    Длинная туника</t>
    </r>
    <r>
      <rPr>
        <b/>
        <i/>
        <sz val="12"/>
        <color rgb="FF993366"/>
        <rFont val="Arial"/>
        <family val="2"/>
        <charset val="204"/>
      </rPr>
      <t xml:space="preserve"> Mia-Amore</t>
    </r>
    <r>
      <rPr>
        <sz val="12"/>
        <color theme="1"/>
        <rFont val="Arial"/>
        <family val="2"/>
        <charset val="204"/>
      </rPr>
      <t xml:space="preserve"> свободного силуэта со спущенными рукавами выполнена из тонкой гигроскопичной мягкой принтованной сетки. Сетка принтована ярким рисунком в виде пальмовых листьев разных оттенков - от салатового до глубокого изумрудного. Ширина туники может регулироваться по талии поясом.</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</si>
  <si>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на тонких бретелях без подреза под грудью, выполнена из принтованного трикотажного полотна с отделкой из трикотажного компаньона и узкого эластичного кружева, которое расположено по вырезу и низу изделия. Центр выреза украшен двухцветным атласным бантиком с подвеской.</t>
    </r>
    <r>
      <rPr>
        <sz val="12"/>
        <color indexed="8"/>
        <rFont val="Arial"/>
        <family val="2"/>
        <charset val="204"/>
      </rPr>
      <t xml:space="preserve">
    Состав:
</t>
    </r>
    <r>
      <rPr>
        <b/>
        <sz val="12"/>
        <color indexed="8"/>
        <rFont val="Arial"/>
        <family val="2"/>
        <charset val="204"/>
      </rPr>
      <t>95% вискоза, 5% эластан</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</si>
  <si>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и шорт. Комплект выполнен из принтованного трикотажного полотна с отделкой в виде узкого эластичного кружева, которое расположено по вырезу топа и низу шорт.</t>
    </r>
    <r>
      <rPr>
        <sz val="12"/>
        <color indexed="8"/>
        <rFont val="Arial"/>
        <family val="2"/>
        <charset val="204"/>
      </rPr>
      <t xml:space="preserve">
    Состав:
</t>
    </r>
    <r>
      <rPr>
        <b/>
        <sz val="12"/>
        <color indexed="8"/>
        <rFont val="Arial"/>
        <family val="2"/>
        <charset val="204"/>
      </rPr>
      <t>95% вискоза, 5% эластан</t>
    </r>
  </si>
  <si>
    <r>
      <t xml:space="preserve">
    Комплект-тройка </t>
    </r>
    <r>
      <rPr>
        <b/>
        <i/>
        <sz val="12"/>
        <color rgb="FF993366"/>
        <rFont val="Arial"/>
        <family val="2"/>
        <charset val="204"/>
      </rPr>
      <t>Mia-Amore</t>
    </r>
    <r>
      <rPr>
        <sz val="12"/>
        <color theme="1"/>
        <rFont val="Arial"/>
        <family val="2"/>
        <charset val="204"/>
      </rPr>
      <t xml:space="preserve"> состоит из топа на тонких бретелях, запашного жакета с поясом и брюк. Комплект выполнен из принтованного трикотажного полотна с отделкой из трикотажного компаньона и контрастного канта. По бокам брюк расположены карманы.</t>
    </r>
    <r>
      <rPr>
        <sz val="12"/>
        <color indexed="8"/>
        <rFont val="Arial"/>
        <family val="2"/>
        <charset val="204"/>
      </rPr>
      <t xml:space="preserve">
    Состав:
</t>
    </r>
    <r>
      <rPr>
        <b/>
        <sz val="12"/>
        <color indexed="8"/>
        <rFont val="Arial"/>
        <family val="2"/>
        <charset val="204"/>
      </rPr>
      <t>95% вискоза, 5% эластан</t>
    </r>
  </si>
  <si>
    <r>
      <t xml:space="preserve">
    Длинная сорочка </t>
    </r>
    <r>
      <rPr>
        <b/>
        <i/>
        <sz val="12"/>
        <color rgb="FF993366"/>
        <rFont val="Arial"/>
        <family val="2"/>
        <charset val="204"/>
      </rPr>
      <t xml:space="preserve">Mia-Amore </t>
    </r>
    <r>
      <rPr>
        <sz val="12"/>
        <color theme="1"/>
        <rFont val="Arial"/>
        <family val="2"/>
        <charset val="204"/>
      </rPr>
      <t>полуприлегающего силуэта с коротким рукавом, выполнена из принтованного трикотажного полотна с отделкой в виде узкого эластичного кружева, которое расположено по вырезу горловины и низу рукава.</t>
    </r>
    <r>
      <rPr>
        <sz val="12"/>
        <color indexed="8"/>
        <rFont val="Arial"/>
        <family val="2"/>
        <charset val="204"/>
      </rPr>
      <t xml:space="preserve">
    Состав:
</t>
    </r>
    <r>
      <rPr>
        <b/>
        <sz val="12"/>
        <color indexed="8"/>
        <rFont val="Arial"/>
        <family val="2"/>
        <charset val="204"/>
      </rPr>
      <t>95% вискоза, 5% эластан</t>
    </r>
  </si>
  <si>
    <r>
      <t xml:space="preserve">
    Короткий сарафан </t>
    </r>
    <r>
      <rPr>
        <b/>
        <i/>
        <sz val="12"/>
        <color rgb="FF993366"/>
        <rFont val="Arial"/>
        <family val="2"/>
        <charset val="204"/>
      </rPr>
      <t xml:space="preserve">Mia-Amore </t>
    </r>
    <r>
      <rPr>
        <sz val="12"/>
        <color theme="1"/>
        <rFont val="Arial"/>
        <family val="2"/>
        <charset val="204"/>
      </rPr>
      <t>с оборками на тонких бретелях. Выполнен из тканой принтованной вискозы. По вырезу изделия расположена кулиса, за счет которой можно регулировать ширину выреза и длину бретелей. Концы завязок украшены кисточками.</t>
    </r>
    <r>
      <rPr>
        <sz val="12"/>
        <color indexed="8"/>
        <rFont val="Arial"/>
        <family val="2"/>
        <charset val="204"/>
      </rPr>
      <t xml:space="preserve">
    Состав:
</t>
    </r>
    <r>
      <rPr>
        <b/>
        <sz val="12"/>
        <color indexed="8"/>
        <rFont val="Arial"/>
        <family val="2"/>
        <charset val="204"/>
      </rPr>
      <t>100% вискоза</t>
    </r>
  </si>
  <si>
    <r>
      <t xml:space="preserve">
   Туника </t>
    </r>
    <r>
      <rPr>
        <b/>
        <i/>
        <sz val="12"/>
        <color rgb="FF993366"/>
        <rFont val="Arial"/>
        <family val="2"/>
        <charset val="204"/>
      </rPr>
      <t xml:space="preserve">Mia-Amore </t>
    </r>
    <r>
      <rPr>
        <sz val="12"/>
        <color theme="1"/>
        <rFont val="Arial"/>
        <family val="2"/>
        <charset val="204"/>
      </rPr>
      <t>длиной чуть выше колен, свободного силуэта с коротким рукавом. Изделие выполнено из тканой принтованной вискозы. Ажурная хлопковая тесьма украшает низ рукавов и низ изделия. По бокам обработаны карманы. По низу туники расположены разрезы. Вырез можно регулировать за счет завязок, на концах которых расположены кисточки.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вискоза</t>
    </r>
  </si>
  <si>
    <r>
      <t xml:space="preserve">
   Туника </t>
    </r>
    <r>
      <rPr>
        <b/>
        <i/>
        <sz val="12"/>
        <color rgb="FF993366"/>
        <rFont val="Arial"/>
        <family val="2"/>
        <charset val="204"/>
      </rPr>
      <t xml:space="preserve">Mia-Amore </t>
    </r>
    <r>
      <rPr>
        <sz val="12"/>
        <color theme="1"/>
        <rFont val="Arial"/>
        <family val="2"/>
        <charset val="204"/>
      </rPr>
      <t xml:space="preserve">свободного силуэта, с коротким рукавом и с центральной застежкой на пуговицы. Изделие выполнено из тканой принтованной вискозы. По бокам расположены разрезы. </t>
    </r>
    <r>
      <rPr>
        <sz val="12"/>
        <color indexed="8"/>
        <rFont val="Arial"/>
        <family val="2"/>
        <charset val="204"/>
      </rPr>
      <t xml:space="preserve">
    Состав:
</t>
    </r>
    <r>
      <rPr>
        <b/>
        <sz val="12"/>
        <color indexed="8"/>
        <rFont val="Arial"/>
        <family val="2"/>
        <charset val="204"/>
      </rPr>
      <t>100% вискоза</t>
    </r>
  </si>
  <si>
    <r>
      <t xml:space="preserve">
    Длинный пляжный халат-кимоно </t>
    </r>
    <r>
      <rPr>
        <b/>
        <i/>
        <sz val="12"/>
        <color rgb="FF993366"/>
        <rFont val="Arial"/>
        <family val="2"/>
        <charset val="204"/>
      </rPr>
      <t>Mia-Amore</t>
    </r>
    <r>
      <rPr>
        <sz val="12"/>
        <color theme="1"/>
        <rFont val="Arial"/>
        <family val="2"/>
        <charset val="204"/>
      </rPr>
      <t xml:space="preserve"> с широким рукавом, выполнен из тканой принтованной вискозы. Ажурная хлопковая тесьма украшает нижнюю часть рукавов. Ширина по линии талии регулируется за счет кулисы и узкого пояса с кисточками.</t>
    </r>
    <r>
      <rPr>
        <sz val="12"/>
        <color indexed="8"/>
        <rFont val="Arial"/>
        <family val="2"/>
        <charset val="204"/>
      </rPr>
      <t xml:space="preserve">
    Состав:
</t>
    </r>
    <r>
      <rPr>
        <b/>
        <sz val="12"/>
        <color indexed="8"/>
        <rFont val="Arial"/>
        <family val="2"/>
        <charset val="204"/>
      </rPr>
      <t>100% вискоза</t>
    </r>
  </si>
  <si>
    <t>Аллегро</t>
  </si>
  <si>
    <r>
      <t xml:space="preserve">
    Комплект </t>
    </r>
    <r>
      <rPr>
        <b/>
        <i/>
        <sz val="12"/>
        <color rgb="FF993366"/>
        <rFont val="Arial"/>
        <family val="2"/>
        <charset val="204"/>
      </rPr>
      <t>Mia-Amore</t>
    </r>
    <r>
      <rPr>
        <sz val="12"/>
        <color theme="1"/>
        <rFont val="Arial"/>
        <family val="2"/>
        <charset val="204"/>
      </rPr>
      <t xml:space="preserve"> состоит из жакета свободного силуэта с коротким рукавом и шорт, выполнен из принтованной вискозы. По бокам шорт обработаны карманы.</t>
    </r>
    <r>
      <rPr>
        <sz val="12"/>
        <color indexed="8"/>
        <rFont val="Arial"/>
        <family val="2"/>
        <charset val="204"/>
      </rPr>
      <t xml:space="preserve">
    Состав:
</t>
    </r>
    <r>
      <rPr>
        <b/>
        <sz val="12"/>
        <color indexed="8"/>
        <rFont val="Arial"/>
        <family val="2"/>
        <charset val="204"/>
      </rPr>
      <t>100% вискоза</t>
    </r>
  </si>
  <si>
    <r>
      <t xml:space="preserve">
    Короткая туника </t>
    </r>
    <r>
      <rPr>
        <b/>
        <i/>
        <sz val="12"/>
        <color rgb="FF993366"/>
        <rFont val="Arial"/>
        <family val="2"/>
        <charset val="204"/>
      </rPr>
      <t xml:space="preserve">Mia-Amore </t>
    </r>
    <r>
      <rPr>
        <sz val="12"/>
        <color theme="1"/>
        <rFont val="Arial"/>
        <family val="2"/>
        <charset val="204"/>
      </rPr>
      <t>с цельнокроеными удлинёнными рукавами выполнена из принтованного вискозного полотна. Круглую горловину украшает планка на пуговицах. В боковых швах карманы, по талии силуэт корректируется съемным поясом.</t>
    </r>
    <r>
      <rPr>
        <sz val="12"/>
        <color indexed="8"/>
        <rFont val="Arial"/>
        <family val="2"/>
        <charset val="204"/>
      </rPr>
      <t xml:space="preserve">
    Состав:
</t>
    </r>
    <r>
      <rPr>
        <b/>
        <sz val="12"/>
        <color indexed="8"/>
        <rFont val="Arial"/>
        <family val="2"/>
        <charset val="204"/>
      </rPr>
      <t>100% вискоза</t>
    </r>
  </si>
  <si>
    <r>
      <t xml:space="preserve">
    Длинная туника </t>
    </r>
    <r>
      <rPr>
        <b/>
        <i/>
        <sz val="12"/>
        <color rgb="FF993366"/>
        <rFont val="Arial"/>
        <family val="2"/>
        <charset val="204"/>
      </rPr>
      <t xml:space="preserve">Mia-Amore </t>
    </r>
    <r>
      <rPr>
        <sz val="12"/>
        <color theme="1"/>
        <rFont val="Arial"/>
        <family val="2"/>
        <charset val="204"/>
      </rPr>
      <t>свободного силуэта с коротким рукавом. Изделие с V-образным вырезом горловины, которая обработана обтачками. Линию талии можно подчеркнуть за счет пояса, который идет в комплекте. Изделие выполнено из тканой принтованной вискозы.</t>
    </r>
    <r>
      <rPr>
        <sz val="12"/>
        <color indexed="8"/>
        <rFont val="Arial"/>
        <family val="2"/>
        <charset val="204"/>
      </rPr>
      <t xml:space="preserve">
    Состав:
</t>
    </r>
    <r>
      <rPr>
        <b/>
        <sz val="12"/>
        <color indexed="8"/>
        <rFont val="Arial"/>
        <family val="2"/>
        <charset val="204"/>
      </rPr>
      <t>100% вискоза</t>
    </r>
  </si>
  <si>
    <r>
      <t xml:space="preserve">
    Рубашка средней длины </t>
    </r>
    <r>
      <rPr>
        <b/>
        <i/>
        <sz val="12"/>
        <color rgb="FF993366"/>
        <rFont val="Arial"/>
        <family val="2"/>
        <charset val="204"/>
      </rPr>
      <t>Mia-Amore</t>
    </r>
    <r>
      <rPr>
        <sz val="12"/>
        <color theme="1"/>
        <rFont val="Arial"/>
        <family val="2"/>
        <charset val="204"/>
      </rPr>
      <t xml:space="preserve"> выполнена из тканой принтованной вискозы. Рубашка на пуговицах с рукавом ¾, рубашечным воротником и разрезами по бокам, по талии регулируется съемным поясом. Низ рукавов рубашки оформлен узкой манжетой. В боковых швах есть карманы.</t>
    </r>
    <r>
      <rPr>
        <sz val="12"/>
        <color indexed="8"/>
        <rFont val="Arial"/>
        <family val="2"/>
        <charset val="204"/>
      </rPr>
      <t xml:space="preserve">
    Состав:
</t>
    </r>
    <r>
      <rPr>
        <b/>
        <sz val="12"/>
        <color indexed="8"/>
        <rFont val="Arial"/>
        <family val="2"/>
        <charset val="204"/>
      </rPr>
      <t>100% вискоза</t>
    </r>
  </si>
  <si>
    <r>
      <t xml:space="preserve">
    Удлиненное платье-рубашка</t>
    </r>
    <r>
      <rPr>
        <b/>
        <i/>
        <sz val="12"/>
        <color rgb="FF993366"/>
        <rFont val="Arial"/>
        <family val="2"/>
        <charset val="204"/>
      </rPr>
      <t xml:space="preserve"> Mia-Amore</t>
    </r>
    <r>
      <rPr>
        <sz val="12"/>
        <color theme="1"/>
        <rFont val="Arial"/>
        <family val="2"/>
        <charset val="204"/>
      </rPr>
      <t xml:space="preserve"> с центральной застежкой на пуговицы и коротким рукавом, выполнено из принтованной вискозы. Линию талии можно подчеркнуть за счет пояса.</t>
    </r>
    <r>
      <rPr>
        <sz val="12"/>
        <color indexed="8"/>
        <rFont val="Arial"/>
        <family val="2"/>
        <charset val="204"/>
      </rPr>
      <t xml:space="preserve">
    Состав:
</t>
    </r>
    <r>
      <rPr>
        <b/>
        <sz val="12"/>
        <color indexed="8"/>
        <rFont val="Arial"/>
        <family val="2"/>
        <charset val="204"/>
      </rPr>
      <t>100% вискоза</t>
    </r>
  </si>
  <si>
    <r>
      <t xml:space="preserve">
    Удлинённое платье </t>
    </r>
    <r>
      <rPr>
        <b/>
        <i/>
        <sz val="12"/>
        <color rgb="FF993366"/>
        <rFont val="Arial"/>
        <family val="2"/>
        <charset val="204"/>
      </rPr>
      <t>Mia-Amore</t>
    </r>
    <r>
      <rPr>
        <sz val="12"/>
        <color theme="1"/>
        <rFont val="Arial"/>
        <family val="2"/>
        <charset val="204"/>
      </rPr>
      <t xml:space="preserve"> с вытачками с широкой бретелью выполнена из принтованного вискозного полотна. По талии силуэт корректируется съемным поясом.</t>
    </r>
    <r>
      <rPr>
        <sz val="12"/>
        <color indexed="8"/>
        <rFont val="Arial"/>
        <family val="2"/>
        <charset val="204"/>
      </rPr>
      <t xml:space="preserve">
    Состав:
</t>
    </r>
    <r>
      <rPr>
        <b/>
        <sz val="12"/>
        <color indexed="8"/>
        <rFont val="Arial"/>
        <family val="2"/>
        <charset val="204"/>
      </rPr>
      <t>100% вискоза</t>
    </r>
  </si>
  <si>
    <r>
      <t xml:space="preserve">
    Короткий сарафан</t>
    </r>
    <r>
      <rPr>
        <b/>
        <i/>
        <sz val="12"/>
        <color rgb="FF993366"/>
        <rFont val="Arial"/>
        <family val="2"/>
        <charset val="204"/>
      </rPr>
      <t xml:space="preserve"> Mia-Amore</t>
    </r>
    <r>
      <rPr>
        <sz val="12"/>
        <color theme="1"/>
        <rFont val="Arial"/>
        <family val="2"/>
        <charset val="204"/>
      </rPr>
      <t xml:space="preserve"> на тонких бретелях из натурального вышивного хлопка. Линия подреза подчеркнута контрастными кантами. Ширину спинки можно регулировать за счет узкого пояса с кисточками.</t>
    </r>
    <r>
      <rPr>
        <sz val="12"/>
        <color indexed="8"/>
        <rFont val="Arial"/>
        <family val="2"/>
        <charset val="204"/>
      </rPr>
      <t xml:space="preserve">
    Состав:
</t>
    </r>
    <r>
      <rPr>
        <b/>
        <sz val="12"/>
        <color indexed="8"/>
        <rFont val="Arial"/>
        <family val="2"/>
        <charset val="204"/>
      </rPr>
      <t>100% хлопок</t>
    </r>
  </si>
  <si>
    <r>
      <t xml:space="preserve">
    Платье-туника</t>
    </r>
    <r>
      <rPr>
        <b/>
        <i/>
        <sz val="12"/>
        <color rgb="FF993366"/>
        <rFont val="Arial"/>
        <family val="2"/>
        <charset val="204"/>
      </rPr>
      <t xml:space="preserve"> Mia-Amore </t>
    </r>
    <r>
      <rPr>
        <sz val="12"/>
        <color theme="1"/>
        <rFont val="Arial"/>
        <family val="2"/>
        <charset val="204"/>
      </rPr>
      <t>свободного силуэта, длиной чуть выше колен с небольшим рукавом прикрывающим часть плеча. Изделие выполнено из натурального вышивного хлопка. По бокам обработаны карманы. Фигурный вырез горловины украшен контрастным кантом. Линию талии можно подчеркнуть узким поясом с кисточками, который идет в комплекте.</t>
    </r>
    <r>
      <rPr>
        <sz val="12"/>
        <color indexed="8"/>
        <rFont val="Arial"/>
        <family val="2"/>
        <charset val="204"/>
      </rPr>
      <t xml:space="preserve">
    Состав:
</t>
    </r>
    <r>
      <rPr>
        <b/>
        <sz val="12"/>
        <color indexed="8"/>
        <rFont val="Arial"/>
        <family val="2"/>
        <charset val="204"/>
      </rPr>
      <t>100% хлопок</t>
    </r>
  </si>
  <si>
    <t>Фиджи</t>
  </si>
  <si>
    <t>лайм</t>
  </si>
  <si>
    <r>
      <t xml:space="preserve">
    Комплект </t>
    </r>
    <r>
      <rPr>
        <b/>
        <i/>
        <sz val="12"/>
        <color rgb="FF993366"/>
        <rFont val="Arial"/>
        <family val="2"/>
        <charset val="204"/>
      </rPr>
      <t>Mia-Amore</t>
    </r>
    <r>
      <rPr>
        <sz val="12"/>
        <color theme="1"/>
        <rFont val="Arial"/>
        <family val="2"/>
        <charset val="204"/>
      </rPr>
      <t xml:space="preserve"> состоит из свободной рубашки с рукавом ¾ и брюк. По бокам брюк расположены накладные карманы. Широки манжеты по низу рукавов и низу брюк позволяют регулировать длину. Изделия комплекта выполнены из натурального материала с купонным принтом.</t>
    </r>
    <r>
      <rPr>
        <sz val="12"/>
        <color indexed="8"/>
        <rFont val="Arial"/>
        <family val="2"/>
        <charset val="204"/>
      </rPr>
      <t xml:space="preserve">
    Состав:
 </t>
    </r>
    <r>
      <rPr>
        <b/>
        <sz val="12"/>
        <color indexed="8"/>
        <rFont val="Arial"/>
        <family val="2"/>
        <charset val="204"/>
      </rPr>
      <t>60% хлопок, 40% лен</t>
    </r>
  </si>
  <si>
    <r>
      <t xml:space="preserve">
    Комплект</t>
    </r>
    <r>
      <rPr>
        <b/>
        <i/>
        <sz val="12"/>
        <color rgb="FF993366"/>
        <rFont val="Arial"/>
        <family val="2"/>
        <charset val="204"/>
      </rPr>
      <t xml:space="preserve"> Mia-Amore </t>
    </r>
    <r>
      <rPr>
        <sz val="12"/>
        <color theme="1"/>
        <rFont val="Arial"/>
        <family val="2"/>
        <charset val="204"/>
      </rPr>
      <t>состоит из запашного укороченного топа и широких брюк палаццо. Изделия комплекта выполнены из натурального материала с купонным принтом, который расположен на правой полочке топа.</t>
    </r>
    <r>
      <rPr>
        <sz val="12"/>
        <color indexed="8"/>
        <rFont val="Arial"/>
        <family val="2"/>
        <charset val="204"/>
      </rPr>
      <t xml:space="preserve">
    Состав:
 </t>
    </r>
    <r>
      <rPr>
        <b/>
        <sz val="12"/>
        <color indexed="8"/>
        <rFont val="Arial"/>
        <family val="2"/>
        <charset val="204"/>
      </rPr>
      <t>60% хлопок, 40% лен</t>
    </r>
  </si>
  <si>
    <r>
      <t xml:space="preserve">
    Комплект </t>
    </r>
    <r>
      <rPr>
        <b/>
        <i/>
        <sz val="12"/>
        <color rgb="FF993366"/>
        <rFont val="Arial"/>
        <family val="2"/>
        <charset val="204"/>
      </rPr>
      <t>Mia-Amore</t>
    </r>
    <r>
      <rPr>
        <sz val="12"/>
        <color theme="1"/>
        <rFont val="Arial"/>
        <family val="2"/>
        <charset val="204"/>
      </rPr>
      <t xml:space="preserve"> состоит из топа свободного силуэта с коротким рукавом и широких брюк палаццо. Линию талии можно подчеркнуть за счет эффектного широкого пояса с кистями, который идет в комплекте. Изделия комплекта выполнены из натурального материала с купонным принтом, который расположен на правой полочке топа.</t>
    </r>
    <r>
      <rPr>
        <sz val="12"/>
        <color indexed="8"/>
        <rFont val="Arial"/>
        <family val="2"/>
        <charset val="204"/>
      </rPr>
      <t xml:space="preserve">
    Состав:
 </t>
    </r>
    <r>
      <rPr>
        <b/>
        <sz val="12"/>
        <color indexed="8"/>
        <rFont val="Arial"/>
        <family val="2"/>
        <charset val="204"/>
      </rPr>
      <t>60% хлопок, 40% лен</t>
    </r>
  </si>
  <si>
    <r>
      <t xml:space="preserve">
    Комплект </t>
    </r>
    <r>
      <rPr>
        <b/>
        <i/>
        <sz val="12"/>
        <color rgb="FF993366"/>
        <rFont val="Arial"/>
        <family val="2"/>
        <charset val="204"/>
      </rPr>
      <t xml:space="preserve">Mia-Amore </t>
    </r>
    <r>
      <rPr>
        <sz val="12"/>
        <color theme="1"/>
        <rFont val="Arial"/>
        <family val="2"/>
        <charset val="204"/>
      </rPr>
      <t>состоит из топа на широких бретелях и удлиненных шорт. По бокам шорт обработаны карманы, по низу расположены разрезы для свободы движения. Изделия комплекта выполнены из натурального материала с купонным принтом.</t>
    </r>
    <r>
      <rPr>
        <sz val="12"/>
        <color indexed="8"/>
        <rFont val="Arial"/>
        <family val="2"/>
        <charset val="204"/>
      </rPr>
      <t xml:space="preserve">
    Состав:
 </t>
    </r>
    <r>
      <rPr>
        <b/>
        <sz val="12"/>
        <color indexed="8"/>
        <rFont val="Arial"/>
        <family val="2"/>
        <charset val="204"/>
      </rPr>
      <t>60% хлопок, 40% лен</t>
    </r>
  </si>
  <si>
    <r>
      <t xml:space="preserve">
    Короткий сарафан </t>
    </r>
    <r>
      <rPr>
        <b/>
        <i/>
        <sz val="12"/>
        <color rgb="FF993366"/>
        <rFont val="Arial"/>
        <family val="2"/>
        <charset val="204"/>
      </rPr>
      <t>Mia-Amore</t>
    </r>
    <r>
      <rPr>
        <sz val="12"/>
        <color theme="1"/>
        <rFont val="Arial"/>
        <family val="2"/>
        <charset val="204"/>
      </rPr>
      <t xml:space="preserve"> свободного силуэта с оборкой по низу. Линию талии можно подчеркнуть за счет узкого пояса с кистями, который идет в комплекте. Изделие выполнено из натурального материала с купонным принтом.</t>
    </r>
    <r>
      <rPr>
        <sz val="12"/>
        <color indexed="8"/>
        <rFont val="Arial"/>
        <family val="2"/>
        <charset val="204"/>
      </rPr>
      <t xml:space="preserve">
    Состав:
 </t>
    </r>
    <r>
      <rPr>
        <b/>
        <sz val="12"/>
        <color indexed="8"/>
        <rFont val="Arial"/>
        <family val="2"/>
        <charset val="204"/>
      </rPr>
      <t>60% хлопок, 40% лен</t>
    </r>
  </si>
  <si>
    <r>
      <t xml:space="preserve">
    Длинное платье-туника </t>
    </r>
    <r>
      <rPr>
        <b/>
        <i/>
        <sz val="12"/>
        <color rgb="FF993366"/>
        <rFont val="Arial"/>
        <family val="2"/>
        <charset val="204"/>
      </rPr>
      <t>Mia-Amore</t>
    </r>
    <r>
      <rPr>
        <sz val="12"/>
        <color theme="1"/>
        <rFont val="Arial"/>
        <family val="2"/>
        <charset val="204"/>
      </rPr>
      <t xml:space="preserve"> с центральной застежкой на пуговицы и с коротким рукавом. В боковых швах обработаны карманы. Линию талии можно подчеркнуть за счет эффектного широкого пояса с кистями, который идет в комплекте. Изделие выполнено из натурального материала с купонным принтом.</t>
    </r>
    <r>
      <rPr>
        <sz val="12"/>
        <color indexed="8"/>
        <rFont val="Arial"/>
        <family val="2"/>
        <charset val="204"/>
      </rPr>
      <t xml:space="preserve">
    Состав:
 </t>
    </r>
    <r>
      <rPr>
        <b/>
        <sz val="12"/>
        <color indexed="8"/>
        <rFont val="Arial"/>
        <family val="2"/>
        <charset val="204"/>
      </rPr>
      <t>60% хлопок, 40% лен</t>
    </r>
  </si>
  <si>
    <r>
      <t xml:space="preserve">
    Длинный сарафан </t>
    </r>
    <r>
      <rPr>
        <b/>
        <i/>
        <sz val="12"/>
        <color rgb="FF993366"/>
        <rFont val="Arial"/>
        <family val="2"/>
        <charset val="204"/>
      </rPr>
      <t>Mia-Amore</t>
    </r>
    <r>
      <rPr>
        <sz val="12"/>
        <color theme="1"/>
        <rFont val="Arial"/>
        <family val="2"/>
        <charset val="204"/>
      </rPr>
      <t xml:space="preserve"> свободного силуэта на бретелях. По бокам расположены разрезы для свободы движения, в боковых швах обработаны карманы. Линию талии можно подчеркнуть за счет эффектного широкого пояса с кистями, который идет в комплекте. Изделие выполнено из натурального материала с купонным принтом.</t>
    </r>
    <r>
      <rPr>
        <sz val="12"/>
        <color indexed="8"/>
        <rFont val="Arial"/>
        <family val="2"/>
        <charset val="204"/>
      </rPr>
      <t xml:space="preserve">
    Состав:
 </t>
    </r>
    <r>
      <rPr>
        <b/>
        <sz val="12"/>
        <color indexed="8"/>
        <rFont val="Arial"/>
        <family val="2"/>
        <charset val="204"/>
      </rPr>
      <t>60% хлопок, 40% лен</t>
    </r>
  </si>
  <si>
    <r>
      <t xml:space="preserve">
    Короткая туника </t>
    </r>
    <r>
      <rPr>
        <b/>
        <i/>
        <sz val="12"/>
        <color rgb="FF993366"/>
        <rFont val="Arial"/>
        <family val="2"/>
        <charset val="204"/>
      </rPr>
      <t>Mia-Amore</t>
    </r>
    <r>
      <rPr>
        <sz val="12"/>
        <color theme="1"/>
        <rFont val="Arial"/>
        <family val="2"/>
        <charset val="204"/>
      </rPr>
      <t xml:space="preserve"> свободного силуэта с широким рукавом до локтя. По бокам расположены разрезы для свободы движения, в боковых швах обработаны карманы. Линию талии можно подчеркнуть за счет эффектного широкого пояса с кистями, который идет в комплекте. Изделие выполнено из натурального материала с купонным принтом.</t>
    </r>
    <r>
      <rPr>
        <sz val="12"/>
        <color indexed="8"/>
        <rFont val="Arial"/>
        <family val="2"/>
        <charset val="204"/>
      </rPr>
      <t xml:space="preserve">
    Состав:
 </t>
    </r>
    <r>
      <rPr>
        <b/>
        <sz val="12"/>
        <color indexed="8"/>
        <rFont val="Arial"/>
        <family val="2"/>
        <charset val="204"/>
      </rPr>
      <t>60% хлопок, 40% лен</t>
    </r>
  </si>
  <si>
    <t>Вербена</t>
  </si>
  <si>
    <r>
      <t xml:space="preserve">
    Классический комплект </t>
    </r>
    <r>
      <rPr>
        <b/>
        <i/>
        <sz val="12"/>
        <color rgb="FF993366"/>
        <rFont val="Arial"/>
        <family val="2"/>
        <charset val="204"/>
      </rPr>
      <t>Mia-Amore</t>
    </r>
    <r>
      <rPr>
        <sz val="12"/>
        <color theme="1"/>
        <rFont val="Arial"/>
        <family val="2"/>
        <charset val="204"/>
      </rPr>
      <t xml:space="preserve"> состоит из жакета на пуговицах, с длинными рукавами и широких брюк, выполнен из принтованного хлопкового муслина. Борт, воротник и другие элементы жакета и боковые швы брюк декорированы кантом. В комплекте к жакету есть съемный пояс. Брюки на эластичном поясе с боковыми кармашками.</t>
    </r>
    <r>
      <rPr>
        <sz val="12"/>
        <color indexed="8"/>
        <rFont val="Arial"/>
        <family val="2"/>
        <charset val="204"/>
      </rPr>
      <t xml:space="preserve">
    Состав:
  </t>
    </r>
    <r>
      <rPr>
        <b/>
        <sz val="12"/>
        <color indexed="8"/>
        <rFont val="Arial"/>
        <family val="2"/>
        <charset val="204"/>
      </rPr>
      <t>100% хлопок</t>
    </r>
  </si>
  <si>
    <t>Бора-Бора</t>
  </si>
  <si>
    <r>
      <t xml:space="preserve">
    Комплект</t>
    </r>
    <r>
      <rPr>
        <b/>
        <i/>
        <sz val="12"/>
        <color rgb="FF993366"/>
        <rFont val="Arial"/>
        <family val="2"/>
        <charset val="204"/>
      </rPr>
      <t xml:space="preserve"> Mia-Amore</t>
    </r>
    <r>
      <rPr>
        <sz val="12"/>
        <color theme="1"/>
        <rFont val="Arial"/>
        <family val="2"/>
        <charset val="204"/>
      </rPr>
      <t xml:space="preserve"> состоит из рубашки с коротким рукавом и широких брюк, выполнен из принтованной тканой вискозы. По бокам брюк обработаны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вискоза</t>
    </r>
  </si>
  <si>
    <r>
      <t xml:space="preserve">
    Удлиненное платье-рубашка </t>
    </r>
    <r>
      <rPr>
        <b/>
        <i/>
        <sz val="12"/>
        <color rgb="FF993366"/>
        <rFont val="Arial"/>
        <family val="2"/>
        <charset val="204"/>
      </rPr>
      <t xml:space="preserve">Mia-Amore </t>
    </r>
    <r>
      <rPr>
        <sz val="12"/>
        <color theme="1"/>
        <rFont val="Arial"/>
        <family val="2"/>
        <charset val="204"/>
      </rPr>
      <t>с центральной застежкой на пуговицы и коротким рукавом. Изделие выполнено из принтованной тканой вискозы. По бокам расположены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вискоза</t>
    </r>
  </si>
  <si>
    <t>Симфония</t>
  </si>
  <si>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комплект выполнен из принтованного смесового шелка. В боковых швах шорт обработаны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</si>
  <si>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Классическая длинная сорочка </t>
    </r>
    <r>
      <rPr>
        <b/>
        <i/>
        <sz val="12"/>
        <color rgb="FF993366"/>
        <rFont val="Arial Cyr"/>
        <charset val="204"/>
      </rPr>
      <t>Mia-Amore</t>
    </r>
    <r>
      <rPr>
        <sz val="12"/>
        <color theme="1"/>
        <rFont val="Arial Cyr"/>
        <charset val="204"/>
      </rPr>
      <t xml:space="preserve"> с вертикальными рельефами и широкими бретелями выполнена из принтованного смесового шёлка.</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</si>
  <si>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Короткий халат–кимоно </t>
    </r>
    <r>
      <rPr>
        <b/>
        <i/>
        <sz val="12"/>
        <color rgb="FF993366"/>
        <rFont val="Arial Cyr"/>
        <charset val="204"/>
      </rPr>
      <t xml:space="preserve">Mia-Amore </t>
    </r>
    <r>
      <rPr>
        <sz val="12"/>
        <color theme="1"/>
        <rFont val="Arial Cyr"/>
        <charset val="204"/>
      </rPr>
      <t>выполнен из принтованного смесового шелка.  По бокам расположены карманы. В комплекте идет пояс, чтобы приталить силуэт туники и подчеркнуть элегантный образ.</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</si>
  <si>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Длинный запашной халат</t>
    </r>
    <r>
      <rPr>
        <b/>
        <i/>
        <sz val="12"/>
        <color rgb="FF993366"/>
        <rFont val="Arial Cyr"/>
        <charset val="204"/>
      </rPr>
      <t xml:space="preserve"> Mia-Amore</t>
    </r>
    <r>
      <rPr>
        <sz val="12"/>
        <color theme="1"/>
        <rFont val="Arial Cyr"/>
        <charset val="204"/>
      </rPr>
      <t xml:space="preserve"> с широким рукавом длиной 3/4. Халат выполнен из принтованного смесового шелка. Борт и манжеты рукавов декорированы тонким контрастным кантом. По бокам изделия обработаны карманы.</t>
    </r>
    <r>
      <rPr>
        <sz val="12"/>
        <color indexed="8"/>
        <rFont val="Arial Cyr"/>
        <charset val="204"/>
      </rPr>
      <t xml:space="preserve">
    Состав:
     </t>
    </r>
    <r>
      <rPr>
        <b/>
        <sz val="12"/>
        <color indexed="8"/>
        <rFont val="Arial Cyr"/>
        <charset val="204"/>
      </rPr>
      <t>70% натуральный шёлк, 25% полиэстер, 5% эластан</t>
    </r>
  </si>
  <si>
    <t>Луиджианна</t>
  </si>
  <si>
    <t>Марсела</t>
  </si>
  <si>
    <r>
      <t xml:space="preserve">
    Нежный комплект </t>
    </r>
    <r>
      <rPr>
        <b/>
        <i/>
        <sz val="12"/>
        <color rgb="FF993366"/>
        <rFont val="Arial"/>
        <family val="2"/>
        <charset val="204"/>
      </rPr>
      <t>Mia-Amore</t>
    </r>
    <r>
      <rPr>
        <sz val="12"/>
        <color theme="1"/>
        <rFont val="Arial"/>
        <family val="2"/>
        <charset val="204"/>
      </rPr>
      <t>, который состоит из топа на тонких бретелях и шорт. Комплект выполнен из однотонного искусственного шелка на жаккардовой основе и дополнен кружевными вставками. Декор - атласный бантик с подвеской, расположенный по центру выреза топа.</t>
    </r>
    <r>
      <rPr>
        <sz val="12"/>
        <color indexed="8"/>
        <rFont val="Arial"/>
        <family val="2"/>
        <charset val="204"/>
      </rPr>
      <t xml:space="preserve">
    Состав:
</t>
    </r>
    <r>
      <rPr>
        <b/>
        <sz val="12"/>
        <color indexed="8"/>
        <rFont val="Arial"/>
        <family val="2"/>
        <charset val="204"/>
      </rPr>
      <t xml:space="preserve"> 100% полиэстер</t>
    </r>
  </si>
  <si>
    <t>Аруба</t>
  </si>
  <si>
    <r>
      <t xml:space="preserve">
    Короткая пляжная туника </t>
    </r>
    <r>
      <rPr>
        <b/>
        <i/>
        <sz val="12"/>
        <color rgb="FF993366"/>
        <rFont val="Arial"/>
        <family val="2"/>
        <charset val="204"/>
      </rPr>
      <t>Mia-Amore</t>
    </r>
    <r>
      <rPr>
        <sz val="12"/>
        <color theme="1"/>
        <rFont val="Arial"/>
        <family val="2"/>
        <charset val="204"/>
      </rPr>
      <t xml:space="preserve"> свободного силуэта с широким рукавом длиной до локтя. Изделие выполнено из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</si>
  <si>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r>
      <t xml:space="preserve">
    Длинная пляжная туника</t>
    </r>
    <r>
      <rPr>
        <b/>
        <i/>
        <sz val="12"/>
        <color rgb="FF993366"/>
        <rFont val="Arial"/>
        <family val="2"/>
        <charset val="204"/>
      </rPr>
      <t xml:space="preserve"> Mia-Amore</t>
    </r>
    <r>
      <rPr>
        <sz val="12"/>
        <color theme="1"/>
        <rFont val="Arial"/>
        <family val="2"/>
        <charset val="204"/>
      </rPr>
      <t xml:space="preserve"> свободного силуэта с широкими длинными рукавами. Изделие выполнено из принтованной эластичной сетки. Линию талии можно подчеркнуть за счет пояса с кистями, который идет в комплекте. По бокам расположены разрезы для свободы движения.</t>
    </r>
    <r>
      <rPr>
        <sz val="12"/>
        <color indexed="8"/>
        <rFont val="Arial"/>
        <family val="2"/>
        <charset val="204"/>
      </rPr>
      <t xml:space="preserve">
    Состав:
</t>
    </r>
    <r>
      <rPr>
        <b/>
        <sz val="12"/>
        <color indexed="8"/>
        <rFont val="Arial"/>
        <family val="2"/>
        <charset val="204"/>
      </rPr>
      <t>100% полиэстер</t>
    </r>
  </si>
  <si>
    <r>
      <t xml:space="preserve">
    Длинный пляжный халат </t>
    </r>
    <r>
      <rPr>
        <b/>
        <i/>
        <sz val="12"/>
        <color rgb="FF993366"/>
        <rFont val="Arial"/>
        <family val="2"/>
        <charset val="204"/>
      </rPr>
      <t>Mia-Amore</t>
    </r>
    <r>
      <rPr>
        <sz val="12"/>
        <color theme="1"/>
        <rFont val="Arial"/>
        <family val="2"/>
        <charset val="204"/>
      </rPr>
      <t xml:space="preserve"> с широкими длинными рукавами. Изделие выполнено из принтованной эластичной сетки. Ширина по линии талии регулируется за счет кулисы.</t>
    </r>
    <r>
      <rPr>
        <sz val="12"/>
        <color indexed="8"/>
        <rFont val="Arial"/>
        <family val="2"/>
        <charset val="204"/>
      </rPr>
      <t xml:space="preserve">
    Состав:
</t>
    </r>
    <r>
      <rPr>
        <b/>
        <sz val="12"/>
        <color indexed="8"/>
        <rFont val="Arial"/>
        <family val="2"/>
        <charset val="204"/>
      </rPr>
      <t>100% полиэстер</t>
    </r>
  </si>
  <si>
    <r>
      <t xml:space="preserve">
    Парео </t>
    </r>
    <r>
      <rPr>
        <b/>
        <i/>
        <sz val="12"/>
        <color rgb="FF993366"/>
        <rFont val="Arial"/>
        <family val="2"/>
        <charset val="204"/>
      </rPr>
      <t>Mia-Amore</t>
    </r>
    <r>
      <rPr>
        <sz val="12"/>
        <color theme="1"/>
        <rFont val="Arial"/>
        <family val="2"/>
        <charset val="204"/>
      </rPr>
      <t>. Изделие выполнено из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</si>
  <si>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t>OS (FREE)</t>
  </si>
  <si>
    <r>
      <t xml:space="preserve">
    Длинный сарафан </t>
    </r>
    <r>
      <rPr>
        <b/>
        <i/>
        <sz val="12"/>
        <color rgb="FF993366"/>
        <rFont val="Arial"/>
        <family val="2"/>
        <charset val="204"/>
      </rPr>
      <t xml:space="preserve">Mia-Amore </t>
    </r>
    <r>
      <rPr>
        <sz val="12"/>
        <color theme="1"/>
        <rFont val="Arial"/>
        <family val="2"/>
        <charset val="204"/>
      </rPr>
      <t>на бретелях, свободного силуэта с разрезами по бокам для свободы движения. Изделие выполнено из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</si>
  <si>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t>Капри</t>
  </si>
  <si>
    <r>
      <t xml:space="preserve">
    Длинный сарафан </t>
    </r>
    <r>
      <rPr>
        <b/>
        <i/>
        <sz val="12"/>
        <color rgb="FF993366"/>
        <rFont val="Arial Cyr"/>
        <charset val="204"/>
      </rPr>
      <t>Mia-Amore</t>
    </r>
    <r>
      <rPr>
        <sz val="12"/>
        <color theme="1"/>
        <rFont val="Arial Cyr"/>
        <charset val="204"/>
      </rPr>
      <t xml:space="preserve"> свободного силуэта с оборками по низу, на бретелях. Изделие выполнено из принтованного смесового шелка.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58% натуральный шёлк, 42% вискоза</t>
    </r>
  </si>
  <si>
    <r>
      <t xml:space="preserve">
    Комплект</t>
    </r>
    <r>
      <rPr>
        <b/>
        <i/>
        <sz val="12"/>
        <color rgb="FF993366"/>
        <rFont val="Arial Cyr"/>
        <charset val="204"/>
      </rPr>
      <t xml:space="preserve"> Mia-Amore </t>
    </r>
    <r>
      <rPr>
        <sz val="12"/>
        <color theme="1"/>
        <rFont val="Arial Cyr"/>
        <charset val="204"/>
      </rPr>
      <t xml:space="preserve">состоит из топа свободного силуэта с коротким рукавом и широких брюк-палаццо. Изделия комплекта выполнены из принтованного смесового шелка. </t>
    </r>
    <r>
      <rPr>
        <sz val="12"/>
        <color indexed="8"/>
        <rFont val="Arial Cyr"/>
        <charset val="204"/>
      </rPr>
      <t xml:space="preserve">
    Состав:
      </t>
    </r>
    <r>
      <rPr>
        <b/>
        <sz val="12"/>
        <color indexed="8"/>
        <rFont val="Arial Cyr"/>
        <charset val="204"/>
      </rPr>
      <t>58% натуральный шёлк, 42% вискоза</t>
    </r>
  </si>
  <si>
    <r>
      <t xml:space="preserve">
    Длинный сарафан</t>
    </r>
    <r>
      <rPr>
        <b/>
        <i/>
        <sz val="12"/>
        <color rgb="FF993366"/>
        <rFont val="Arial Cyr"/>
        <charset val="204"/>
      </rPr>
      <t xml:space="preserve"> Mia-Amore</t>
    </r>
    <r>
      <rPr>
        <sz val="12"/>
        <color theme="1"/>
        <rFont val="Arial Cyr"/>
        <charset val="204"/>
      </rPr>
      <t xml:space="preserve"> свободного силуэта на широких бретелях и разрезами по бокам, длину которых можно регулировать за счет пуговиц. Изделие выполнено из принтованного смесового шелка.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58% натуральный шёлк, 42% вискоза</t>
    </r>
  </si>
  <si>
    <r>
      <t xml:space="preserve">
    Длинная туника </t>
    </r>
    <r>
      <rPr>
        <b/>
        <i/>
        <sz val="12"/>
        <color rgb="FF993366"/>
        <rFont val="Arial Cyr"/>
        <charset val="204"/>
      </rPr>
      <t xml:space="preserve">Mia-Amore </t>
    </r>
    <r>
      <rPr>
        <sz val="12"/>
        <color theme="1"/>
        <rFont val="Arial Cyr"/>
        <charset val="204"/>
      </rPr>
      <t>с широким рукавом длиной до локтя. Изделие выполнено из принтованного смесового шелка с однотонной отделкой по вырезу и низу рукавов. В боковых швах обработаны карманы. По бокам расположены разрезы для свободы движения.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58% натуральный шёлк, 42% вискоза</t>
    </r>
  </si>
  <si>
    <r>
      <t xml:space="preserve">
    Короткое запашное платье</t>
    </r>
    <r>
      <rPr>
        <b/>
        <i/>
        <sz val="12"/>
        <color rgb="FF993366"/>
        <rFont val="Arial Cyr"/>
        <charset val="204"/>
      </rPr>
      <t xml:space="preserve"> Mia-Amore </t>
    </r>
    <r>
      <rPr>
        <sz val="12"/>
        <color theme="1"/>
        <rFont val="Arial Cyr"/>
        <charset val="204"/>
      </rPr>
      <t>с длинным объемным рукавом. По бокам расположены карманы. Изделие выполнено из принтованного смесового шелка.</t>
    </r>
    <r>
      <rPr>
        <sz val="12"/>
        <color indexed="8"/>
        <rFont val="Arial Cyr"/>
        <charset val="204"/>
      </rPr>
      <t xml:space="preserve">
    Состав:
      </t>
    </r>
    <r>
      <rPr>
        <b/>
        <sz val="12"/>
        <color indexed="8"/>
        <rFont val="Arial Cyr"/>
        <charset val="204"/>
      </rPr>
      <t>58% натуральный шёлк, 42% вискоза</t>
    </r>
  </si>
  <si>
    <r>
      <t xml:space="preserve">
    Длинная рубашка </t>
    </r>
    <r>
      <rPr>
        <b/>
        <i/>
        <sz val="12"/>
        <color rgb="FF993366"/>
        <rFont val="Arial"/>
        <family val="2"/>
        <charset val="204"/>
      </rPr>
      <t>Mia-Amore</t>
    </r>
    <r>
      <rPr>
        <sz val="12"/>
        <color theme="1"/>
        <rFont val="Arial"/>
        <family val="2"/>
        <charset val="204"/>
      </rPr>
      <t xml:space="preserve"> с рукавом 3/4, выполнена из принтованной вискозы. Рубашка с центральной застежкой. На верхней части полочек изделия расположены накладные карманы с клапанами, также обработаны дополнительные карманы в боковых швах. Линию талии можно подчеркнуть за счет пояса, который идет в комплекте. Разрезы по низу изделия обеспечивают дополнительную свободу движения.</t>
    </r>
    <r>
      <rPr>
        <sz val="12"/>
        <color indexed="8"/>
        <rFont val="Arial"/>
        <family val="2"/>
        <charset val="204"/>
      </rPr>
      <t xml:space="preserve">
    Состав:
</t>
    </r>
    <r>
      <rPr>
        <b/>
        <sz val="12"/>
        <color indexed="8"/>
        <rFont val="Arial"/>
        <family val="2"/>
        <charset val="204"/>
      </rPr>
      <t>100% вискоза</t>
    </r>
  </si>
  <si>
    <r>
      <t xml:space="preserve">
    Длинное платье-сарафан</t>
    </r>
    <r>
      <rPr>
        <b/>
        <i/>
        <sz val="12"/>
        <color rgb="FF993366"/>
        <rFont val="Arial"/>
        <family val="2"/>
        <charset val="204"/>
      </rPr>
      <t xml:space="preserve"> Mia-Amore</t>
    </r>
    <r>
      <rPr>
        <sz val="12"/>
        <color theme="1"/>
        <rFont val="Arial"/>
        <family val="2"/>
        <charset val="204"/>
      </rPr>
      <t xml:space="preserve"> со спущенными рукавами-крылышками и подрезом под грудью выполнено из принтованной вискозы. </t>
    </r>
    <r>
      <rPr>
        <sz val="12"/>
        <color indexed="8"/>
        <rFont val="Arial"/>
        <family val="2"/>
        <charset val="204"/>
      </rPr>
      <t xml:space="preserve">
    Состав:
</t>
    </r>
    <r>
      <rPr>
        <b/>
        <sz val="12"/>
        <color indexed="8"/>
        <rFont val="Arial"/>
        <family val="2"/>
        <charset val="204"/>
      </rPr>
      <t>100% вискоза</t>
    </r>
  </si>
  <si>
    <r>
      <t xml:space="preserve">
   Рубашка </t>
    </r>
    <r>
      <rPr>
        <b/>
        <i/>
        <sz val="12"/>
        <color rgb="FF993366"/>
        <rFont val="Arial"/>
        <family val="2"/>
        <charset val="204"/>
      </rPr>
      <t xml:space="preserve">Mia-Amore </t>
    </r>
    <r>
      <rPr>
        <sz val="12"/>
        <color theme="1"/>
        <rFont val="Arial"/>
        <family val="2"/>
        <charset val="204"/>
      </rPr>
      <t>свободного силуэта с рукавом длиной 3/4 и фигурной линией низа. Изделие выполнено из принтованной тканой. В боковых швах расположены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</si>
  <si>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Cyr"/>
        <charset val="204"/>
      </rPr>
      <t>Mia-Amore</t>
    </r>
    <r>
      <rPr>
        <sz val="12"/>
        <color theme="1"/>
        <rFont val="Arial Cyr"/>
        <charset val="204"/>
      </rPr>
      <t xml:space="preserve"> состоит из рубашки свободного силуэта с рукавом длиной до локтя и свободных брюк. Комплект выполнен из принтованного смесового шелка с однотонной отделкой.</t>
    </r>
    <r>
      <rPr>
        <sz val="12"/>
        <color indexed="8"/>
        <rFont val="Arial Cyr"/>
        <charset val="204"/>
      </rPr>
      <t xml:space="preserve">
    Состав:
 </t>
    </r>
    <r>
      <rPr>
        <b/>
        <sz val="12"/>
        <color indexed="8"/>
        <rFont val="Arial Cyr"/>
        <charset val="204"/>
      </rPr>
      <t>58% натуральный шёлк, 42% вискоза</t>
    </r>
  </si>
  <si>
    <r>
      <t xml:space="preserve">
    Короткий сарафан </t>
    </r>
    <r>
      <rPr>
        <b/>
        <i/>
        <sz val="12"/>
        <color rgb="FF993366"/>
        <rFont val="Arial Cyr"/>
        <charset val="204"/>
      </rPr>
      <t xml:space="preserve">Mia-Amore </t>
    </r>
    <r>
      <rPr>
        <sz val="12"/>
        <color theme="1"/>
        <rFont val="Arial Cyr"/>
        <charset val="204"/>
      </rPr>
      <t>свободного силуэта с оборкой по низу, на тонких бретелях. Изделие выполнено из принтованного смесового шелка.</t>
    </r>
    <r>
      <rPr>
        <sz val="12"/>
        <color indexed="8"/>
        <rFont val="Arial Cyr"/>
        <charset val="204"/>
      </rPr>
      <t xml:space="preserve">
    Состав:
</t>
    </r>
    <r>
      <rPr>
        <b/>
        <sz val="12"/>
        <color indexed="8"/>
        <rFont val="Arial Cyr"/>
        <charset val="204"/>
      </rPr>
      <t>58% натуральный шёлк, 42% вискоза</t>
    </r>
  </si>
  <si>
    <r>
      <t xml:space="preserve">
    Комплект </t>
    </r>
    <r>
      <rPr>
        <b/>
        <i/>
        <sz val="12"/>
        <color rgb="FF993366"/>
        <rFont val="Arial Cyr"/>
        <charset val="204"/>
      </rPr>
      <t>Mia-Amore</t>
    </r>
    <r>
      <rPr>
        <sz val="12"/>
        <color theme="1"/>
        <rFont val="Arial Cyr"/>
        <charset val="204"/>
      </rPr>
      <t xml:space="preserve"> состоит из топа свободного силуэта на бретелях и широких шорт. Изделие выполнено из принтованного смесового шелка с однотонной отделкой по центру топа.</t>
    </r>
    <r>
      <rPr>
        <sz val="12"/>
        <color indexed="8"/>
        <rFont val="Arial Cyr"/>
        <charset val="204"/>
      </rPr>
      <t xml:space="preserve">
    Состав:
</t>
    </r>
    <r>
      <rPr>
        <b/>
        <sz val="12"/>
        <color indexed="8"/>
        <rFont val="Arial Cyr"/>
        <charset val="204"/>
      </rPr>
      <t>58% натуральный шёлк, 42% вискоза</t>
    </r>
  </si>
  <si>
    <r>
      <t xml:space="preserve">
    Комплект</t>
    </r>
    <r>
      <rPr>
        <b/>
        <i/>
        <sz val="12"/>
        <color rgb="FF993366"/>
        <rFont val="Arial Cyr"/>
        <charset val="204"/>
      </rPr>
      <t xml:space="preserve"> Mia-Amore</t>
    </r>
    <r>
      <rPr>
        <sz val="12"/>
        <color theme="1"/>
        <rFont val="Arial Cyr"/>
        <charset val="204"/>
      </rPr>
      <t xml:space="preserve"> состоит из принтованного балеро с широким длинным рукавом и однотонного длинного платья-комбинации на тонких бретелях. Изделия комплекта выполнены из смесового шелка.</t>
    </r>
    <r>
      <rPr>
        <sz val="12"/>
        <color indexed="8"/>
        <rFont val="Arial Cyr"/>
        <charset val="204"/>
      </rPr>
      <t xml:space="preserve">
    Состав:
</t>
    </r>
    <r>
      <rPr>
        <b/>
        <sz val="12"/>
        <color indexed="8"/>
        <rFont val="Arial Cyr"/>
        <charset val="204"/>
      </rPr>
      <t>58% натуральный шёлк, 42% вискоза</t>
    </r>
  </si>
  <si>
    <r>
      <t xml:space="preserve">
    Комплект </t>
    </r>
    <r>
      <rPr>
        <b/>
        <i/>
        <sz val="12"/>
        <color rgb="FF993366"/>
        <rFont val="Arial Cyr"/>
        <charset val="204"/>
      </rPr>
      <t xml:space="preserve">Mia-Amore </t>
    </r>
    <r>
      <rPr>
        <sz val="12"/>
        <color theme="1"/>
        <rFont val="Arial Cyr"/>
        <charset val="204"/>
      </rPr>
      <t>состоит из рубашки свободного силуэта с длинным рукавом и свободных брюк. Рубашка выполнена из принтованного смесового шелка, а брюки из однотонного.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58% натуральный шёлк, 42% вискоза</t>
    </r>
  </si>
  <si>
    <r>
      <t xml:space="preserve">
    Рубашка </t>
    </r>
    <r>
      <rPr>
        <b/>
        <i/>
        <sz val="12"/>
        <color rgb="FF993366"/>
        <rFont val="Arial Cyr"/>
        <charset val="204"/>
      </rPr>
      <t xml:space="preserve">Mia-Amore </t>
    </r>
    <r>
      <rPr>
        <sz val="12"/>
        <color theme="1"/>
        <rFont val="Arial Cyr"/>
        <charset val="204"/>
      </rPr>
      <t>свободного силуэта с длинным цельнокройным рукавом. В боковых швах обработаны карманы. Линию талии можно подчеркнуть за счет пояса, который идет в комплекте. Изделие выполнено из принтованного смесового шелка.</t>
    </r>
    <r>
      <rPr>
        <sz val="12"/>
        <color indexed="8"/>
        <rFont val="Arial Cyr"/>
        <charset val="204"/>
      </rPr>
      <t xml:space="preserve">
</t>
    </r>
    <r>
      <rPr>
        <sz val="12"/>
        <color rgb="FF000000"/>
        <rFont val="Arial Cyr"/>
        <charset val="204"/>
      </rPr>
      <t xml:space="preserve">    Состав:
</t>
    </r>
    <r>
      <rPr>
        <b/>
        <sz val="12"/>
        <color rgb="FF000000"/>
        <rFont val="Arial Cyr"/>
        <charset val="204"/>
      </rPr>
      <t>58% натуральный шёлк, 42% вискоза</t>
    </r>
  </si>
  <si>
    <r>
      <t xml:space="preserve">
    Длинный халат </t>
    </r>
    <r>
      <rPr>
        <b/>
        <i/>
        <sz val="12"/>
        <color rgb="FF993366"/>
        <rFont val="Arial Cyr"/>
        <charset val="204"/>
      </rPr>
      <t xml:space="preserve">Mia-Amore </t>
    </r>
    <r>
      <rPr>
        <sz val="12"/>
        <color theme="1"/>
        <rFont val="Arial Cyr"/>
        <charset val="204"/>
      </rPr>
      <t>на пуговицах с коротким рукавом. По бокам обработаны карманы. Изделие выполнено из принтованного смесового шелка.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58% натуральный шёлк, 42% вискоза</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</si>
  <si>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принтованного смесового шелка с однотонной отделкой по верху сорочки.</t>
    </r>
    <r>
      <rPr>
        <sz val="12"/>
        <color indexed="8"/>
        <rFont val="Arial Cyr"/>
        <charset val="204"/>
      </rPr>
      <t xml:space="preserve">
</t>
    </r>
    <r>
      <rPr>
        <b/>
        <sz val="12"/>
        <color indexed="8"/>
        <rFont val="Arial Cyr"/>
        <charset val="204"/>
      </rPr>
      <t>70% натуральный шёлк,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</si>
  <si>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принтованного смесового полотна.</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</si>
  <si>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блузы свободного силуэта и брюк. Блузка выполнена из однотонного смесового шёлка, брюки – из принтованного смесового шёлка. Брюки с эластичным поясом и с боковыми карманами.</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</si>
  <si>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рубашки с рукавами длиной 7/8, с центральной застежкой на пуговицы и брюк, выполнен из принтованного смесового шелка. Борт и воротник жакета декорированы контрастным кантом. Изделие комплектуется поясом.</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</si>
  <si>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Комплект-тройка </t>
    </r>
    <r>
      <rPr>
        <b/>
        <i/>
        <sz val="12"/>
        <color rgb="FF993366"/>
        <rFont val="Arial Cyr"/>
        <charset val="204"/>
      </rPr>
      <t xml:space="preserve">Mia-Amore </t>
    </r>
    <r>
      <rPr>
        <sz val="12"/>
        <color theme="1"/>
        <rFont val="Arial Cyr"/>
        <charset val="204"/>
      </rPr>
      <t>состоит из запашного жакета, топа на широких бретелях и брюк, выполнен из принтованного смесового шелка. Край борта жакета, манжеты рукавов и лиф топа декорированы контрастным тонким кантом. Топ выполнен из однотонного смесового шелка. В боковых швах брюк обработаны карманы. В комплекте идет пояс, чтобы приталить силуэт туники и подчеркнуть элегантный образ.</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</si>
  <si>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Туника</t>
    </r>
    <r>
      <rPr>
        <b/>
        <i/>
        <sz val="12"/>
        <color rgb="FF993366"/>
        <rFont val="Arial Cyr"/>
        <charset val="204"/>
      </rPr>
      <t xml:space="preserve"> Mia-Amore</t>
    </r>
    <r>
      <rPr>
        <sz val="12"/>
        <color theme="1"/>
        <rFont val="Arial Cyr"/>
        <charset val="204"/>
      </rPr>
      <t xml:space="preserve"> длинной до колен со спущенным коротким рукавом, круглым вырезом горловины выполнена из принтованного смесового шёлка. В боковых швах карманы, туника комплектуется съемным поясом.</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</si>
  <si>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смесового принтованного шёлка. Комплект состоит широких брюк с карманами и жакета с центральной застежкой на пуговицы, который завязывается на талии съёмным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</si>
  <si>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выполнен из смесового принтованного шёлка. Комплект состоит из блузки с короткими рукавами и декоративной застёжкой на пуговицы и широких укороченных брюк.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</si>
  <si>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на тонких бретелях без подреза под грудью, выполнена из принтованного смесового шелка.</t>
    </r>
    <r>
      <rPr>
        <sz val="12"/>
        <color indexed="8"/>
        <rFont val="Arial Cyr"/>
        <charset val="204"/>
      </rPr>
      <t xml:space="preserve">
    Состав:
</t>
    </r>
    <r>
      <rPr>
        <b/>
        <sz val="12"/>
        <color indexed="8"/>
        <rFont val="Arial Cyr"/>
        <charset val="204"/>
      </rPr>
      <t>58% натуральный шелк, 42% вискоза</t>
    </r>
  </si>
  <si>
    <r>
      <t xml:space="preserve">
    Короткий халат</t>
    </r>
    <r>
      <rPr>
        <b/>
        <i/>
        <sz val="12"/>
        <color rgb="FF993366"/>
        <rFont val="Arial Cyr"/>
        <charset val="204"/>
      </rPr>
      <t xml:space="preserve"> Mia-Amore </t>
    </r>
    <r>
      <rPr>
        <sz val="12"/>
        <color theme="1"/>
        <rFont val="Arial Cyr"/>
        <charset val="204"/>
      </rPr>
      <t>с застежкой на пуговицы и коротким рукавом, выполнен из принтованного смесового шелка. В боковых швах изделия обработаны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58% натуральный шелк, 42% вискоза</t>
    </r>
  </si>
  <si>
    <r>
      <t xml:space="preserve">
    Комплект </t>
    </r>
    <r>
      <rPr>
        <b/>
        <i/>
        <sz val="12"/>
        <color rgb="FF993366"/>
        <rFont val="Arial Cyr"/>
        <charset val="204"/>
      </rPr>
      <t xml:space="preserve">Mia-Amore </t>
    </r>
    <r>
      <rPr>
        <sz val="12"/>
        <color theme="1"/>
        <rFont val="Arial Cyr"/>
        <charset val="204"/>
      </rPr>
      <t>состоит из рубашки с рукавами длиной 7/8, с центральной застежкой на пуговицы и брюк, выполнен из принтованного смесового шелка. Изделие комплектуется поясом. В боковых швах брюк расположены карманы.</t>
    </r>
    <r>
      <rPr>
        <sz val="12"/>
        <color indexed="8"/>
        <rFont val="Arial Cyr"/>
        <charset val="204"/>
      </rPr>
      <t xml:space="preserve">
    Состав:
</t>
    </r>
    <r>
      <rPr>
        <b/>
        <sz val="12"/>
        <color indexed="8"/>
        <rFont val="Arial Cyr"/>
        <charset val="204"/>
      </rPr>
      <t>58% натуральный шелк, 42% вискоза</t>
    </r>
  </si>
  <si>
    <r>
      <t xml:space="preserve">
    Туника </t>
    </r>
    <r>
      <rPr>
        <b/>
        <i/>
        <sz val="12"/>
        <color rgb="FF993366"/>
        <rFont val="Arial Cyr"/>
        <charset val="204"/>
      </rPr>
      <t xml:space="preserve">Mia-Amore </t>
    </r>
    <r>
      <rPr>
        <sz val="12"/>
        <color theme="1"/>
        <rFont val="Arial Cyr"/>
        <charset val="204"/>
      </rPr>
      <t>свободного кроя длиной до колен, отложным воротником и с укороченными рукавами выполнена из принтованного смесового шелка. Туника комплектуется поясом, в боковых швах обработаны карманы.</t>
    </r>
    <r>
      <rPr>
        <sz val="12"/>
        <color indexed="8"/>
        <rFont val="Arial Cyr"/>
        <charset val="204"/>
      </rPr>
      <t xml:space="preserve">
    Состав:
</t>
    </r>
    <r>
      <rPr>
        <b/>
        <sz val="12"/>
        <color indexed="8"/>
        <rFont val="Arial Cyr"/>
        <charset val="204"/>
      </rPr>
      <t>58% натуральный шелк, 42% вискоза</t>
    </r>
  </si>
  <si>
    <r>
      <t xml:space="preserve">
    Длинная классическая сорочка </t>
    </r>
    <r>
      <rPr>
        <b/>
        <i/>
        <sz val="12"/>
        <color rgb="FF993366"/>
        <rFont val="Arial Cyr"/>
        <charset val="204"/>
      </rPr>
      <t xml:space="preserve">Mia-Amore </t>
    </r>
    <r>
      <rPr>
        <sz val="12"/>
        <color theme="1"/>
        <rFont val="Arial Cyr"/>
        <charset val="204"/>
      </rPr>
      <t>без подреза на тонких регулируемых бретелях выполнена из принтованного смесового шёлка.</t>
    </r>
    <r>
      <rPr>
        <sz val="12"/>
        <color indexed="8"/>
        <rFont val="Arial Cyr"/>
        <charset val="204"/>
      </rPr>
      <t xml:space="preserve">
    Состав:
</t>
    </r>
    <r>
      <rPr>
        <b/>
        <sz val="12"/>
        <color indexed="8"/>
        <rFont val="Arial Cyr"/>
        <charset val="204"/>
      </rPr>
      <t>58% натуральный шелк, 42% вискоза</t>
    </r>
  </si>
  <si>
    <r>
      <t xml:space="preserve">
    Короткий запашной халат </t>
    </r>
    <r>
      <rPr>
        <b/>
        <i/>
        <sz val="12"/>
        <color rgb="FF993366"/>
        <rFont val="Arial Cyr"/>
        <charset val="204"/>
      </rPr>
      <t>Mia-Amore</t>
    </r>
    <r>
      <rPr>
        <sz val="12"/>
        <color theme="1"/>
        <rFont val="Arial Cyr"/>
        <charset val="204"/>
      </rPr>
      <t xml:space="preserve"> с широким длинным рукавом, выполнен из принтованного смесового шелка на матовой основе и декорирован ажурным кружевом, которое расположено по низу рукавов. По бокам халата обработаны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</si>
  <si>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широких бретелях и шорт, выполнен из принтованного смесового шелка на матовой основе и декорирован ажурным кружевом, которое расположено по бретелям топа и низу шорт. Центр выреза топа украшает атласный бантик с кристаллами Swarovski.</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</si>
  <si>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family val="2"/>
        <charset val="204"/>
      </rPr>
      <t>Mia-Amore</t>
    </r>
    <r>
      <rPr>
        <sz val="12"/>
        <color theme="1"/>
        <rFont val="Arial"/>
        <family val="2"/>
        <charset val="204"/>
      </rPr>
      <t xml:space="preserve"> состоит из топа на бретелях и удлиненных шорт. По бокам шорт обработаны карманы, по низу расположены разрезы для свободы движения. Изделия комплекта выполнены из натурального материала с купонным принтом.</t>
    </r>
    <r>
      <rPr>
        <sz val="12"/>
        <color indexed="8"/>
        <rFont val="Arial"/>
        <family val="2"/>
        <charset val="204"/>
      </rPr>
      <t xml:space="preserve">
    Состав:
</t>
    </r>
    <r>
      <rPr>
        <b/>
        <sz val="12"/>
        <color indexed="8"/>
        <rFont val="Arial"/>
        <family val="2"/>
        <charset val="204"/>
      </rPr>
      <t>60% хлопок, 40% лен</t>
    </r>
  </si>
  <si>
    <r>
      <t xml:space="preserve">
    Короткая сорочка</t>
    </r>
    <r>
      <rPr>
        <b/>
        <i/>
        <sz val="12"/>
        <color rgb="FF993366"/>
        <rFont val="Arial"/>
        <family val="2"/>
        <charset val="204"/>
      </rPr>
      <t xml:space="preserve"> Mia-Amore</t>
    </r>
    <r>
      <rPr>
        <sz val="12"/>
        <color theme="1"/>
        <rFont val="Arial"/>
        <family val="2"/>
        <charset val="204"/>
      </rPr>
      <t xml:space="preserve"> без подреза на маечного типа бретелях выполнена из принтованного вискозного полотна. Спинку сорочки украшает оригинальное переплетение бретелей.</t>
    </r>
    <r>
      <rPr>
        <sz val="12"/>
        <color indexed="8"/>
        <rFont val="Arial"/>
        <family val="2"/>
        <charset val="204"/>
      </rPr>
      <t xml:space="preserve">
    Состав:
</t>
    </r>
    <r>
      <rPr>
        <b/>
        <sz val="12"/>
        <color indexed="8"/>
        <rFont val="Arial"/>
        <family val="2"/>
        <charset val="204"/>
      </rPr>
      <t>100% вискоза</t>
    </r>
  </si>
  <si>
    <r>
      <t xml:space="preserve">
    Мужской комплект </t>
    </r>
    <r>
      <rPr>
        <b/>
        <i/>
        <sz val="12"/>
        <color rgb="FF993366"/>
        <rFont val="Arial"/>
        <family val="2"/>
        <charset val="204"/>
      </rPr>
      <t xml:space="preserve">Mia-Amore </t>
    </r>
    <r>
      <rPr>
        <sz val="12"/>
        <color theme="1"/>
        <rFont val="Arial"/>
        <family val="2"/>
        <charset val="204"/>
      </rPr>
      <t>состоит из рубашки с застёжкой на пуговицы с короткими рукавами и шорт длиной до колен свободного силуэта, выполнен из принтованного вискозного полотна. Комфортная рубашка свободного силуэта с короткими рукавами и разрезами по бокам. Свободные шорты на эластичном поясе с боковыми карманами.</t>
    </r>
    <r>
      <rPr>
        <sz val="12"/>
        <color indexed="8"/>
        <rFont val="Arial"/>
        <family val="2"/>
        <charset val="204"/>
      </rPr>
      <t xml:space="preserve">
    Состав:
</t>
    </r>
    <r>
      <rPr>
        <b/>
        <sz val="12"/>
        <color indexed="8"/>
        <rFont val="Arial"/>
        <family val="2"/>
        <charset val="204"/>
      </rPr>
      <t>100% вискоза</t>
    </r>
  </si>
  <si>
    <t xml:space="preserve">
    Изысканная сорочка Mia-Amore выполнена из ажурного французского кружева Шантильи (Chantilly). Отрезной лиф сорочки декорирован изящным бантиком со сверкающей подвеской. В комплект входят стринги.
    Состав:
 100% полиэстер</t>
  </si>
  <si>
    <t xml:space="preserve">
    Изысканная сорочка Mia-Amore выполнена из ажурного французского кружева Шантильи (Chantilly). Отрезной лиф с вытачкой декорирован изящным бантиком со сверкающей подвеской. В комплект входят стринги.
    Состав:
 100% полиэстер</t>
  </si>
  <si>
    <t xml:space="preserve">
    Комплект с шортами Mia-Amore выполнен из ажурного французского кружева Шантильи (Chantilly). Отрезной лиф топа декорирован изящным бантиком со сверкающей подвеской. Шорты из кружева продублированы подкладкой из атласа в тон.
    Состав:
 100% полиэстер</t>
  </si>
  <si>
    <t xml:space="preserve">
    Халат Mia-Amore выполнен из шелкового атласа и декорирован ажурным французским кружевом Шантильи (Chantilly). По низу рукавов и борту халата отделка из кружева. Пояс халата выполнен из атласа.
    Состав:
 100% полиэстер</t>
  </si>
  <si>
    <t xml:space="preserve">
    Туника Mia-Amore со спущенными короткими рукавами выполнена из принтованного вискозного полотна. По центру переда туники декоративная вставка из компаньона-трикотажа, которая делает модель ещё более комфортной. На груди декоративный карман из принтованной вискозы.
    Состав:
100% вискоза</t>
  </si>
  <si>
    <t xml:space="preserve">
    Комплект Mia-Amore состоит из жакета-бомбера с центральной застежкой на кнопки и брюк с манжетами по низу. Манжеты брюк и бомбера выполнены из трикотажной ткани-компаньона. Брюки на эластичном поясе с боковыми карманами.
    Состав:
100% вискоза</t>
  </si>
  <si>
    <t xml:space="preserve">
    Комплект Mia-Amore состоит из удлинённого запашного жакета с длинными рукавами и брюк-палаццо силуэта, выполнен из принтованного вискозного полотна. Жакет комплектуется поясом. Пояс украшен декоративными кисточками. Брюки на эластичном поясе с боковыми карманами.
    Состав:
100% вискоза</t>
  </si>
  <si>
    <t xml:space="preserve">
    Сорочка Mia-Amore длиной до колен без подреза на маечного типа бретелях выполнена из принтованного вискозного полотна. Сорочка свободного комфортного силуэта.
    Состав:
100% вискоза</t>
  </si>
  <si>
    <t xml:space="preserve">
    Комплект Mia-Amore состоит из блузки с короткими рукавами и укороченных брюк свободного силуэта, выполнен из принтованного вискозного полотна. Блузка декорирована кокеткой из трикотажа и карманом с пуговкой. Свободные брюки на эластичном поясе с боковыми карманами.
    Состав:
100% вискоза</t>
  </si>
  <si>
    <t xml:space="preserve">
    Платье-рубашка Mia-Amore длиной ниже колен, с центральной застёжкой на пуговицы и длинными рукавами выполнена из принтованного вискозного полотна. Ширину рукавов можно регулировать с помощью кулиски, по низу широкий манжет. В боковых швах рубашки есть карманы, разрезы. Рубашка комплектуется поясом.
    Состав:
100% вискоза</t>
  </si>
  <si>
    <t xml:space="preserve">
    Элегантный сарафан Mia-Amore на тонких бретелях, с отрезной линией талии выполнен из натуральной вискозы. Сарафан длиной до линии колен, спереди застегивается на пуговицы. Линия декольте украшена декоративным отложным воротничком с кантом, тонкие бретели регулируются. В боковых швах карманы. В комплект к сарафану идет пояс, чтобы еще больше подчеркнуть женственный силуэт.
    Состав:
100% вискоза</t>
  </si>
  <si>
    <t xml:space="preserve">
    Комплект топ с шортами Mia-Amore выполнен из натуральной вискозы. Топ по лифу и борту декорирован однотонным кантом. По центру топа застежка на декоративные пуговки.
    Состав:
100% вискоза</t>
  </si>
  <si>
    <t xml:space="preserve">
    Брючный комплект Mia-Amore из принтованной тканной вискозы состоит из топа и широких брюк. Топ с коротких рукавом свободного силуэта, брюки с широким поясом на резинке. В боковых швах карманы.
    Состав:
100% вискоза</t>
  </si>
  <si>
    <t xml:space="preserve">
    Комплект Mia-Amore выполнен из принтованной вискозы. Комплект состоит из блузки и брюк. Свободная блузка с коротким цельнороеным рукавом полностью выполнена из ткани-компаньона. Брюки свободного силуэта из принтованной вискозы с боковыми вертикальными вставками из компаньона.
    Состав:
100% вискоза</t>
  </si>
  <si>
    <t xml:space="preserve">
    Туника Mia-Amore с рядами сосборенных воланов и рукавами-реглан, сосборенными на резинку по низу. Круглая горловина модели декорирована завязкой. Туника выполнена из принтованного вискозного полотна.
    Состав:
100% вискоза</t>
  </si>
  <si>
    <r>
      <t xml:space="preserve">
    Комплект Mia-Amore состоит из блузки с застёжкой на пуговицы с длинными рукавами и шорт свободного силуэта, выполнен из принтованного вискозного полотна. Свободные шорты на эластичном поясе с боковыми карманами.
    Состав:
</t>
    </r>
    <r>
      <rPr>
        <b/>
        <sz val="12"/>
        <color theme="1"/>
        <rFont val="Arial"/>
        <family val="2"/>
        <charset val="204"/>
      </rPr>
      <t>100% вискоза</t>
    </r>
  </si>
  <si>
    <r>
      <t xml:space="preserve">
    Короткий запашной халат Mia-Amore с длинными рукавами выполнен из принтованного вискозного полотна. Халат комплектуется поясом, в боковых швах есть карманы. Пояс украшен декоративными кисточками.
    Состав:
</t>
    </r>
    <r>
      <rPr>
        <b/>
        <sz val="12"/>
        <color theme="1"/>
        <rFont val="Arial"/>
        <family val="2"/>
        <charset val="204"/>
      </rPr>
      <t>100% вискоза</t>
    </r>
  </si>
  <si>
    <r>
      <t xml:space="preserve">
    Комплект Mia-Amore состоит из кроп-топа на маечного типа бретелях и свободных шорт, выполнен из принтованного вискозного полотна. Низ укороченного топа стягивается на декоративную кулиску. По бокам шорт разрезы, в поясе шорт декоративная завязка.
    Состав:
</t>
    </r>
    <r>
      <rPr>
        <b/>
        <sz val="12"/>
        <color theme="1"/>
        <rFont val="Arial"/>
        <family val="2"/>
        <charset val="204"/>
      </rPr>
      <t>100% вискоза</t>
    </r>
  </si>
  <si>
    <r>
      <t xml:space="preserve">
    Комплект Mia-Amore состоит из укороченной блузки с декоративной кулиской по центру переда и длинными рукавами и шорт свободного силуэта, выполнен из принтованного вискозного полотна. Низ рукавов блузки собран на эластичную тесьму. Свободные шорты на эластичном поясе с боковыми карманами.
    Состав:
</t>
    </r>
    <r>
      <rPr>
        <b/>
        <sz val="12"/>
        <color theme="1"/>
        <rFont val="Arial"/>
        <family val="2"/>
        <charset val="204"/>
      </rPr>
      <t>100% вискоза</t>
    </r>
  </si>
  <si>
    <r>
      <t xml:space="preserve">
    Длинный сарафан </t>
    </r>
    <r>
      <rPr>
        <b/>
        <i/>
        <sz val="12"/>
        <color rgb="FF993366"/>
        <rFont val="Arial"/>
        <family val="2"/>
        <charset val="204"/>
      </rPr>
      <t>Mia-Amore</t>
    </r>
    <r>
      <rPr>
        <sz val="12"/>
        <color theme="1"/>
        <rFont val="Arial"/>
        <family val="2"/>
        <charset val="204"/>
      </rPr>
      <t xml:space="preserve"> свободного силуэта на бретелях. Линию талии можно подчеркнуть за счет узкого пояса с кистями, который идет в комплекте. Изделие выполнено из принтованного смесового хлопка.
</t>
    </r>
    <r>
      <rPr>
        <sz val="12"/>
        <color indexed="8"/>
        <rFont val="Arial"/>
        <family val="2"/>
        <charset val="204"/>
      </rPr>
      <t xml:space="preserve">    Состав:
</t>
    </r>
    <r>
      <rPr>
        <b/>
        <sz val="12"/>
        <color indexed="8"/>
        <rFont val="Arial"/>
        <family val="2"/>
        <charset val="204"/>
      </rPr>
      <t>60% хлопок, 40% лён</t>
    </r>
  </si>
  <si>
    <r>
      <t xml:space="preserve">
    Комплект-двойка Mia-Amore из однотонного искусственного шелка, состоит из жакета на пуговицах с V-образным вырезом и брюк. Брючины декорированы оригинальными оборками. В боковых швах брюк обработаны карманы.
    Состав:
</t>
    </r>
    <r>
      <rPr>
        <b/>
        <sz val="12"/>
        <color theme="1"/>
        <rFont val="Arial Cyr"/>
        <charset val="204"/>
      </rPr>
      <t>100% полиэстер</t>
    </r>
  </si>
  <si>
    <r>
      <t xml:space="preserve">
    Элегантная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однотонного искусственного шелка с блеском. Кружевные вставки расположены по вырезу и низу сорочки. Центр выреза украшен атласным бантиком с подвеской.</t>
    </r>
    <r>
      <rPr>
        <sz val="12"/>
        <color indexed="8"/>
        <rFont val="Arial Cyr"/>
        <charset val="204"/>
      </rPr>
      <t xml:space="preserve">
    Состав:
</t>
    </r>
    <r>
      <rPr>
        <b/>
        <sz val="12"/>
        <color indexed="8"/>
        <rFont val="Arial Cyr"/>
        <charset val="204"/>
      </rPr>
      <t>97% полиэстер, 3% эластан</t>
    </r>
  </si>
  <si>
    <r>
      <t xml:space="preserve">
    Изящный комплект</t>
    </r>
    <r>
      <rPr>
        <b/>
        <i/>
        <sz val="12"/>
        <color rgb="FF993366"/>
        <rFont val="Arial Cyr"/>
        <charset val="204"/>
      </rPr>
      <t xml:space="preserve"> Mia-Amore</t>
    </r>
    <r>
      <rPr>
        <sz val="12"/>
        <color theme="1"/>
        <rFont val="Arial Cyr"/>
        <charset val="204"/>
      </rPr>
      <t xml:space="preserve"> состоит из топа на тонких бретелях и шор. Топ выполнен из однотонного, а шорты из принтованного атласа. Верх топа и низ шорт украшены ажурным кружевом. По центру выреза топа атласный бантики с подвеской.</t>
    </r>
    <r>
      <rPr>
        <sz val="12"/>
        <color indexed="8"/>
        <rFont val="Arial Cyr"/>
        <charset val="204"/>
      </rPr>
      <t xml:space="preserve">
    Состав:
</t>
    </r>
    <r>
      <rPr>
        <b/>
        <sz val="12"/>
        <color indexed="8"/>
        <rFont val="Arial Cyr"/>
        <charset val="204"/>
      </rPr>
      <t>97% полиэстер, 3% эластан</t>
    </r>
  </si>
  <si>
    <r>
      <t xml:space="preserve">
    Игривый комбидресс </t>
    </r>
    <r>
      <rPr>
        <b/>
        <i/>
        <sz val="12"/>
        <color rgb="FF993366"/>
        <rFont val="Arial Cyr"/>
        <charset val="204"/>
      </rPr>
      <t>Mia-Amore</t>
    </r>
    <r>
      <rPr>
        <sz val="12"/>
        <color theme="1"/>
        <rFont val="Arial Cyr"/>
        <charset val="204"/>
      </rPr>
      <t xml:space="preserve"> на тонких бретелях с центральной застежкой на пуговицы, выполнен из принтованного искусственного шелка и с однотонной отделкой. По бокам расположены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97% полиэстер, 3% эластан</t>
    </r>
  </si>
  <si>
    <r>
      <t xml:space="preserve">
    Короткий запашной халат </t>
    </r>
    <r>
      <rPr>
        <b/>
        <i/>
        <sz val="12"/>
        <color rgb="FF993366"/>
        <rFont val="Arial Cyr"/>
        <charset val="204"/>
      </rPr>
      <t>Mia-Amore</t>
    </r>
    <r>
      <rPr>
        <sz val="12"/>
        <color theme="1"/>
        <rFont val="Arial Cyr"/>
        <charset val="204"/>
      </rPr>
      <t xml:space="preserve"> с широким длинным рукавом, выполнен из принтованного искусственного шелка с однотонными вставками. По бокам расположены карманы.</t>
    </r>
    <r>
      <rPr>
        <sz val="12"/>
        <color indexed="8"/>
        <rFont val="Arial Cyr"/>
        <charset val="204"/>
      </rPr>
      <t xml:space="preserve">
    Состав:
</t>
    </r>
    <r>
      <rPr>
        <b/>
        <sz val="12"/>
        <color indexed="8"/>
        <rFont val="Arial Cyr"/>
        <charset val="204"/>
      </rPr>
      <t>97% полиэстер, 3% эластан</t>
    </r>
  </si>
  <si>
    <r>
      <t xml:space="preserve">
   Элегантный брючный комплект-тройка </t>
    </r>
    <r>
      <rPr>
        <b/>
        <i/>
        <sz val="12"/>
        <color rgb="FF993366"/>
        <rFont val="Arial Cyr"/>
        <charset val="204"/>
      </rPr>
      <t>Mia-Amore</t>
    </r>
    <r>
      <rPr>
        <sz val="12"/>
        <color theme="1"/>
        <rFont val="Arial Cyr"/>
        <charset val="204"/>
      </rPr>
      <t>, состоит из двубортного жакета с рукавом ¾, брюк и топа на тонких бретелях. Жакет и брюки выполнены из принтованного искусственного шелка с однотонной отделкой, а топ из однотонного искусственного шелка. По бокам брюк расположены карманы. Линию талии можно подчеркнуть за счет пояса.</t>
    </r>
    <r>
      <rPr>
        <sz val="12"/>
        <color indexed="8"/>
        <rFont val="Arial Cyr"/>
        <charset val="204"/>
      </rPr>
      <t xml:space="preserve">
    Состав:
</t>
    </r>
    <r>
      <rPr>
        <b/>
        <sz val="12"/>
        <color indexed="8"/>
        <rFont val="Arial Cyr"/>
        <charset val="204"/>
      </rPr>
      <t>97% полиэстер, 3% эластан</t>
    </r>
  </si>
  <si>
    <r>
      <t xml:space="preserve">
    Комплект с шортами и топом </t>
    </r>
    <r>
      <rPr>
        <b/>
        <i/>
        <sz val="12"/>
        <color rgb="FF993366"/>
        <rFont val="Arial Cyr"/>
        <charset val="204"/>
      </rPr>
      <t>Mia-Amore</t>
    </r>
    <r>
      <rPr>
        <sz val="12"/>
        <color theme="1"/>
        <rFont val="Arial Cyr"/>
        <charset val="204"/>
      </rPr>
      <t xml:space="preserve"> выполнен из смесового шёлка. Лиф топа и низ шорт декорированы вышивным фестонным кружевом, по центру топа бантик с подвеской. Спинку украшает вставка с моновышивкой по сетке.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</si>
  <si>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выполнен из смесового шёлка. Низ рукавов халата декорирован широким вышивным кружевом с фестонами и орнаментом. Халат запахивается с помощью широкого пояса, сбоку –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</si>
  <si>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 xml:space="preserve">Mia-Amore </t>
    </r>
    <r>
      <rPr>
        <sz val="12"/>
        <color theme="1"/>
        <rFont val="Arial Cyr"/>
        <charset val="204"/>
      </rPr>
      <t>выполнена из смесового шёлка. Лиф сорочки декорирован вышивным фестонным кружевом и бантиком с подвеской, на спинке вставка с моновышивкой по сетке. Сбоку сорочки эффектный разрез.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</si>
  <si>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выполнен из смесового шёлка. Низ рукавов халата декорирован широким вышивным кружевом с фестонами и орнаментом. Халат запахивается с помощью широкого пояса. Спереди на халате накладные кармашки, декорированные также моновышивкой по сетке.</t>
    </r>
    <r>
      <rPr>
        <sz val="12"/>
        <color indexed="8"/>
        <rFont val="Arial Cyr"/>
        <charset val="204"/>
      </rPr>
      <t xml:space="preserve">
    Состав:
</t>
    </r>
    <r>
      <rPr>
        <b/>
        <sz val="12"/>
        <color indexed="8"/>
        <rFont val="Arial Cyr"/>
        <charset val="204"/>
      </rPr>
      <t>70% натуральный шелк, 25% полиэстер, 5% эластан</t>
    </r>
  </si>
  <si>
    <t>Камила</t>
  </si>
  <si>
    <r>
      <t xml:space="preserve">
     Комплект </t>
    </r>
    <r>
      <rPr>
        <b/>
        <i/>
        <sz val="12"/>
        <color rgb="FF993366"/>
        <rFont val="Arial"/>
        <family val="2"/>
        <charset val="204"/>
      </rPr>
      <t xml:space="preserve">Mia-Amore </t>
    </r>
    <r>
      <rPr>
        <sz val="12"/>
        <color theme="1"/>
        <rFont val="Arial"/>
        <family val="2"/>
        <charset val="204"/>
      </rPr>
      <t>состоит из топа на тонких бретелях с центральной застежкой на пуговицы  и свободных шорт. Концы завязок украшены кисточками в цвет принта.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</si>
  <si>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 xml:space="preserve">Mia-Amore </t>
    </r>
    <r>
      <rPr>
        <sz val="12"/>
        <color theme="1"/>
        <rFont val="Arial"/>
        <family val="2"/>
        <charset val="204"/>
      </rPr>
      <t>состоит из рубашки свободного силуэта с цельнокроеным коротким рукавом, низ которого декорирован бахромой и свободных удлиненных шорт. На левой стороне рубашки расположен накладной карман. В шортах по бокам обработаны карманы, а по низу разрезы для свободы движения.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</si>
  <si>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 xml:space="preserve">Mia-Amore </t>
    </r>
    <r>
      <rPr>
        <sz val="12"/>
        <color theme="1"/>
        <rFont val="Arial"/>
        <family val="2"/>
        <charset val="204"/>
      </rPr>
      <t>состоит из топа свободного силуэта с коротким рукавом, низ которого декорирован бахромой и широких брюк-палаццо. По бокам брюк обработаны карманы.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</si>
  <si>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t>Серенгети</t>
  </si>
  <si>
    <r>
      <t xml:space="preserve">
    Короткий игривый сарафан </t>
    </r>
    <r>
      <rPr>
        <b/>
        <i/>
        <sz val="12"/>
        <color rgb="FF993366"/>
        <rFont val="Arial"/>
        <family val="2"/>
        <charset val="204"/>
      </rPr>
      <t xml:space="preserve">Mia-Amore </t>
    </r>
    <r>
      <rPr>
        <sz val="12"/>
        <color theme="1"/>
        <rFont val="Arial"/>
        <family val="2"/>
        <charset val="204"/>
      </rPr>
      <t>на тонких бретелях. Силуэт можно менять за счет кулисы под грудью. Концы завязок украшены кисточками в цвет принта.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</si>
  <si>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Короткая туника </t>
    </r>
    <r>
      <rPr>
        <b/>
        <i/>
        <sz val="12"/>
        <color rgb="FF993366"/>
        <rFont val="Arial"/>
        <family val="2"/>
        <charset val="204"/>
      </rPr>
      <t xml:space="preserve">Mia-Amore </t>
    </r>
    <r>
      <rPr>
        <sz val="12"/>
        <color theme="1"/>
        <rFont val="Arial"/>
        <family val="2"/>
        <charset val="204"/>
      </rPr>
      <t>свободного силуэта с длинным широким рукавом, низ которого декорирован бахромой. В боковых швах туники обработаны карманы. По низу изделия расположены  разрезы для свободы движения. Линию талии можно подчеркнуть за счет узкого пояса с кисточками.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</si>
  <si>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Короткий запашной пляжный халат </t>
    </r>
    <r>
      <rPr>
        <b/>
        <i/>
        <sz val="12"/>
        <color rgb="FF993366"/>
        <rFont val="Arial"/>
        <family val="2"/>
        <charset val="204"/>
      </rPr>
      <t xml:space="preserve">Mia-Amore </t>
    </r>
    <r>
      <rPr>
        <sz val="12"/>
        <color theme="1"/>
        <rFont val="Arial"/>
        <family val="2"/>
        <charset val="204"/>
      </rPr>
      <t>широким рукавом, низ которого декорирован бахромой. В боковых швах обработаны карманы. Концы завязок украшены кисточками в цвет принта.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</si>
  <si>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 xml:space="preserve">Mia-Amore </t>
    </r>
    <r>
      <rPr>
        <sz val="12"/>
        <color theme="1"/>
        <rFont val="Arial"/>
        <family val="2"/>
        <charset val="204"/>
      </rPr>
      <t>состоит из топа свободного силуэта и широких брюк-палаццо. По бокам брюк обработаны карманы.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</si>
  <si>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Длинная рубашка </t>
    </r>
    <r>
      <rPr>
        <b/>
        <i/>
        <sz val="12"/>
        <color rgb="FF993366"/>
        <rFont val="Arial"/>
        <family val="2"/>
        <charset val="204"/>
      </rPr>
      <t xml:space="preserve">Mia-Amore </t>
    </r>
    <r>
      <rPr>
        <sz val="12"/>
        <color theme="1"/>
        <rFont val="Arial"/>
        <family val="2"/>
        <charset val="204"/>
      </rPr>
      <t>свободного силуэта с коротким рукавом, низ которого декорирован бахромой. В боковых швах рубашки обработаны карманы. По низу изделия расположены разрезы для свободы движения. Линию талии можно подчеркнуть за счет пояса узкого пояса с кисточками, который идет в комплекте.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</si>
  <si>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Длинное платье-сарафан </t>
    </r>
    <r>
      <rPr>
        <b/>
        <i/>
        <sz val="12"/>
        <color rgb="FF993366"/>
        <rFont val="Arial"/>
        <family val="2"/>
        <charset val="204"/>
      </rPr>
      <t>Mia-Amore</t>
    </r>
    <r>
      <rPr>
        <sz val="12"/>
        <color theme="1"/>
        <rFont val="Arial"/>
        <family val="2"/>
        <charset val="204"/>
      </rPr>
      <t xml:space="preserve"> выполнено из принтованной вискозы. Сарафан на тонких бретелях, переходящих в завязки на спинке.</t>
    </r>
    <r>
      <rPr>
        <sz val="12"/>
        <color indexed="8"/>
        <rFont val="Arial"/>
        <family val="2"/>
        <charset val="204"/>
      </rPr>
      <t xml:space="preserve">
    Состав:
</t>
    </r>
    <r>
      <rPr>
        <b/>
        <sz val="12"/>
        <color indexed="8"/>
        <rFont val="Arial"/>
        <family val="2"/>
        <charset val="204"/>
      </rPr>
      <t>100% вискоза</t>
    </r>
  </si>
  <si>
    <r>
      <t xml:space="preserve">
    Длинное распашное платье-сарафан</t>
    </r>
    <r>
      <rPr>
        <b/>
        <i/>
        <sz val="12"/>
        <color rgb="FF993366"/>
        <rFont val="Arial"/>
        <family val="2"/>
        <charset val="204"/>
      </rPr>
      <t xml:space="preserve"> Mia-Amore</t>
    </r>
    <r>
      <rPr>
        <sz val="12"/>
        <color theme="1"/>
        <rFont val="Arial"/>
        <family val="2"/>
        <charset val="204"/>
      </rPr>
      <t xml:space="preserve"> выполнено из комбинации двух видов принтованной вискозы: верхняя деталь – из D5988основного принта, а нижняя деталь – из принта компаньона в полоску. Сарафан на тонких бретелях, нижняя деталь с центральной застежкой на пуговицы и оборкой по низу. Верхняя деталь распашная, отрезная по линии талии.</t>
    </r>
    <r>
      <rPr>
        <sz val="12"/>
        <color indexed="8"/>
        <rFont val="Arial"/>
        <family val="2"/>
        <charset val="204"/>
      </rPr>
      <t xml:space="preserve">
    Состав:
</t>
    </r>
    <r>
      <rPr>
        <b/>
        <sz val="12"/>
        <color indexed="8"/>
        <rFont val="Arial"/>
        <family val="2"/>
        <charset val="204"/>
      </rPr>
      <t>100% вискоза</t>
    </r>
  </si>
  <si>
    <r>
      <t xml:space="preserve">
    Короткая рубашка-туника </t>
    </r>
    <r>
      <rPr>
        <b/>
        <i/>
        <sz val="12"/>
        <color rgb="FF993366"/>
        <rFont val="Arial"/>
        <family val="2"/>
        <charset val="204"/>
      </rPr>
      <t xml:space="preserve">Mia-Amore </t>
    </r>
    <r>
      <rPr>
        <sz val="12"/>
        <color theme="1"/>
        <rFont val="Arial"/>
        <family val="2"/>
        <charset val="204"/>
      </rPr>
      <t>свободного силуэта и с удлиненной линией плеча, выполнена из принтованной вискозы. По центру изделия расположена застежка на пуговицы.</t>
    </r>
    <r>
      <rPr>
        <sz val="12"/>
        <color indexed="8"/>
        <rFont val="Arial"/>
        <family val="2"/>
        <charset val="204"/>
      </rPr>
      <t xml:space="preserve">
    Состав:
</t>
    </r>
    <r>
      <rPr>
        <b/>
        <sz val="12"/>
        <color indexed="8"/>
        <rFont val="Arial"/>
        <family val="2"/>
        <charset val="204"/>
      </rPr>
      <t>100% вискоза</t>
    </r>
  </si>
  <si>
    <r>
      <t xml:space="preserve">
    Распашная туника </t>
    </r>
    <r>
      <rPr>
        <b/>
        <i/>
        <sz val="12"/>
        <color rgb="FF993366"/>
        <rFont val="Arial"/>
        <family val="2"/>
        <charset val="204"/>
      </rPr>
      <t xml:space="preserve">Mia-Amore </t>
    </r>
    <r>
      <rPr>
        <sz val="12"/>
        <color theme="1"/>
        <rFont val="Arial"/>
        <family val="2"/>
        <charset val="204"/>
      </rPr>
      <t>свободного силуэта средней длины выполнена из принтованного вискозного полотна. Туника с центральной застежкой на пуговицы с короткими цельнокроенными рукавами, V-образным вырезом горловины, отрезная по талии, спереди есть удобные накладные карманы.</t>
    </r>
    <r>
      <rPr>
        <sz val="12"/>
        <color indexed="8"/>
        <rFont val="Arial"/>
        <family val="2"/>
        <charset val="204"/>
      </rPr>
      <t xml:space="preserve">
    Состав:
</t>
    </r>
    <r>
      <rPr>
        <b/>
        <sz val="12"/>
        <color indexed="8"/>
        <rFont val="Arial"/>
        <family val="2"/>
        <charset val="204"/>
      </rPr>
      <t>100% вискоза</t>
    </r>
  </si>
  <si>
    <r>
      <t xml:space="preserve">
    Удлиненное платье-рубашка </t>
    </r>
    <r>
      <rPr>
        <b/>
        <i/>
        <sz val="12"/>
        <color rgb="FF993366"/>
        <rFont val="Arial"/>
        <family val="2"/>
        <charset val="204"/>
      </rPr>
      <t xml:space="preserve">Mia-Amore </t>
    </r>
    <r>
      <rPr>
        <sz val="12"/>
        <color theme="1"/>
        <rFont val="Arial"/>
        <family val="2"/>
        <charset val="204"/>
      </rPr>
      <t>с центральной застежкой на пуговицы и коротким рукавом, выполнено из принтованной вискозы.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</si>
  <si>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 xml:space="preserve">Mia-Amore </t>
    </r>
    <r>
      <rPr>
        <sz val="12"/>
        <color theme="1"/>
        <rFont val="Arial"/>
        <family val="2"/>
        <charset val="204"/>
      </rPr>
      <t>состоит из жакета с коротким рукавом и широких брюк, - выполнен из принтованной вискозы. Жакет с застежкой на пуговицы, по бокам жакета выполнены разрезы, низ рукавов подворачивается и фиксируется хлястиком. По бокам брюк обработаны карманы.</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</si>
  <si>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 xml:space="preserve">Mia-Amore </t>
    </r>
    <r>
      <rPr>
        <sz val="12"/>
        <color theme="1"/>
        <rFont val="Arial"/>
        <family val="2"/>
        <charset val="204"/>
      </rPr>
      <t>состоит из жакета с коротким рукавом и шорт, выполнен из принтованной вискозы. Жакет с застежкой на пуговицы. По бокам шорт обработаны карманы.</t>
    </r>
    <r>
      <rPr>
        <sz val="12"/>
        <color indexed="8"/>
        <rFont val="Arial"/>
        <family val="2"/>
        <charset val="204"/>
      </rPr>
      <t xml:space="preserve">
    Состав:
</t>
    </r>
    <r>
      <rPr>
        <b/>
        <sz val="12"/>
        <color indexed="8"/>
        <rFont val="Arial"/>
        <family val="2"/>
        <charset val="204"/>
      </rPr>
      <t>100% вискоза</t>
    </r>
  </si>
  <si>
    <r>
      <t xml:space="preserve">
    Длинная туника </t>
    </r>
    <r>
      <rPr>
        <b/>
        <i/>
        <sz val="12"/>
        <color rgb="FF993366"/>
        <rFont val="Arial"/>
        <family val="2"/>
        <charset val="204"/>
      </rPr>
      <t xml:space="preserve">Mia-Amore </t>
    </r>
    <r>
      <rPr>
        <sz val="12"/>
        <color theme="1"/>
        <rFont val="Arial"/>
        <family val="2"/>
        <charset val="204"/>
      </rPr>
      <t>свободного силуэта с коротким рукавом. Изделие выполнено из тканой принтованной вискозы.  По бокам туники обработаны карманы. По низу изделия расположены разрезы для свободы движения.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вискоза</t>
    </r>
  </si>
  <si>
    <r>
      <t xml:space="preserve">
    Длинное платье-сарафан </t>
    </r>
    <r>
      <rPr>
        <b/>
        <i/>
        <sz val="12"/>
        <color rgb="FF993366"/>
        <rFont val="Arial"/>
        <family val="2"/>
        <charset val="204"/>
      </rPr>
      <t xml:space="preserve">Mia-Amore </t>
    </r>
    <r>
      <rPr>
        <sz val="12"/>
        <color theme="1"/>
        <rFont val="Arial"/>
        <family val="2"/>
        <charset val="204"/>
      </rPr>
      <t>выполнено из принтованной вискозы. Спереди разрез и центральный вертикальный декор эффектно удлиняют силуэт.</t>
    </r>
    <r>
      <rPr>
        <sz val="12"/>
        <color indexed="8"/>
        <rFont val="Arial"/>
        <family val="2"/>
        <charset val="204"/>
      </rPr>
      <t xml:space="preserve">
    Состав:
</t>
    </r>
    <r>
      <rPr>
        <b/>
        <sz val="12"/>
        <color indexed="8"/>
        <rFont val="Arial"/>
        <family val="2"/>
        <charset val="204"/>
      </rPr>
      <t>100% вискоза</t>
    </r>
  </si>
  <si>
    <r>
      <t xml:space="preserve">
    Туника </t>
    </r>
    <r>
      <rPr>
        <b/>
        <i/>
        <sz val="12"/>
        <color rgb="FF993366"/>
        <rFont val="Arial"/>
        <family val="2"/>
        <charset val="204"/>
      </rPr>
      <t>Mia-Amore</t>
    </r>
    <r>
      <rPr>
        <sz val="12"/>
        <color theme="1"/>
        <rFont val="Arial"/>
        <family val="2"/>
        <charset val="204"/>
      </rPr>
      <t xml:space="preserve"> свободного силуэта средней длины выполнена из принтованного вискозного полотна. Туника с коротким рукавом, V-образным вырезом горловины, отрезная под грудью, с воланом по низу.</t>
    </r>
    <r>
      <rPr>
        <sz val="12"/>
        <color indexed="8"/>
        <rFont val="Arial"/>
        <family val="2"/>
        <charset val="204"/>
      </rPr>
      <t xml:space="preserve">
    Состав:
</t>
    </r>
    <r>
      <rPr>
        <b/>
        <sz val="12"/>
        <color indexed="8"/>
        <rFont val="Arial"/>
        <family val="2"/>
        <charset val="204"/>
      </rPr>
      <t>100% вискоза</t>
    </r>
  </si>
  <si>
    <r>
      <t xml:space="preserve">
    Распашная туника </t>
    </r>
    <r>
      <rPr>
        <b/>
        <i/>
        <sz val="12"/>
        <color rgb="FF993366"/>
        <rFont val="Arial"/>
        <family val="2"/>
        <charset val="204"/>
      </rPr>
      <t>Mia-Amore</t>
    </r>
    <r>
      <rPr>
        <sz val="12"/>
        <color theme="1"/>
        <rFont val="Arial"/>
        <family val="2"/>
        <charset val="204"/>
      </rPr>
      <t xml:space="preserve"> свободного силуэта средней длины выполнена из принтованного вискозного полотна. Туника с центральной застежкой на пуговицы с короткими  цельнокроенными рукавами, V-образным вырезом горловины, отрезная по талии, спереди есть удобные накладные карманы.</t>
    </r>
    <r>
      <rPr>
        <sz val="12"/>
        <color indexed="8"/>
        <rFont val="Arial"/>
        <family val="2"/>
        <charset val="204"/>
      </rPr>
      <t xml:space="preserve">
    Состав:
</t>
    </r>
    <r>
      <rPr>
        <b/>
        <sz val="12"/>
        <color indexed="8"/>
        <rFont val="Arial"/>
        <family val="2"/>
        <charset val="204"/>
      </rPr>
      <t>100% вискоза</t>
    </r>
  </si>
  <si>
    <r>
      <t xml:space="preserve">
    Длинная туника </t>
    </r>
    <r>
      <rPr>
        <b/>
        <i/>
        <sz val="12"/>
        <color rgb="FF993366"/>
        <rFont val="Arial"/>
        <family val="2"/>
        <charset val="204"/>
      </rPr>
      <t>Mia-Amore</t>
    </r>
    <r>
      <rPr>
        <sz val="12"/>
        <color theme="1"/>
        <rFont val="Arial"/>
        <family val="2"/>
        <charset val="204"/>
      </rPr>
      <t xml:space="preserve"> А-образного силуэта на тонких регулируемых бретелях выполнена из принтованного вискозного полотна. Отрезная по талии туника декорирована спереди  планкой с пуговицами, по низу два ряда воланов.</t>
    </r>
    <r>
      <rPr>
        <sz val="12"/>
        <color indexed="8"/>
        <rFont val="Arial"/>
        <family val="2"/>
        <charset val="204"/>
      </rPr>
      <t xml:space="preserve">
    Состав:
</t>
    </r>
    <r>
      <rPr>
        <b/>
        <sz val="12"/>
        <color indexed="8"/>
        <rFont val="Arial"/>
        <family val="2"/>
        <charset val="204"/>
      </rPr>
      <t>100% вискоза</t>
    </r>
  </si>
  <si>
    <r>
      <t xml:space="preserve">
    Длинная распашная туника </t>
    </r>
    <r>
      <rPr>
        <b/>
        <i/>
        <sz val="12"/>
        <color rgb="FF993366"/>
        <rFont val="Arial"/>
        <family val="2"/>
        <charset val="204"/>
      </rPr>
      <t>Mia-Amore</t>
    </r>
    <r>
      <rPr>
        <sz val="12"/>
        <color theme="1"/>
        <rFont val="Arial"/>
        <family val="2"/>
        <charset val="204"/>
      </rPr>
      <t xml:space="preserve"> с короткими рукавами выполнена из принтованного вискозного полотна. Отрезная по талии туника декорирована спереди планкой с пуговицами, по низу два ряда воланов.</t>
    </r>
    <r>
      <rPr>
        <sz val="12"/>
        <color indexed="8"/>
        <rFont val="Arial"/>
        <family val="2"/>
        <charset val="204"/>
      </rPr>
      <t xml:space="preserve">
    Состав:
</t>
    </r>
    <r>
      <rPr>
        <b/>
        <sz val="12"/>
        <color indexed="8"/>
        <rFont val="Arial"/>
        <family val="2"/>
        <charset val="204"/>
      </rPr>
      <t>100% вискоза</t>
    </r>
  </si>
  <si>
    <r>
      <t xml:space="preserve"> 
    Короткая сорочка </t>
    </r>
    <r>
      <rPr>
        <b/>
        <i/>
        <sz val="12"/>
        <color rgb="FF993366"/>
        <rFont val="Arial"/>
        <family val="2"/>
        <charset val="204"/>
      </rPr>
      <t xml:space="preserve">Mia-Amore </t>
    </r>
    <r>
      <rPr>
        <sz val="12"/>
        <color theme="1"/>
        <rFont val="Arial"/>
        <family val="2"/>
        <charset val="204"/>
      </rPr>
      <t>на тонких бретелях, без подреза под грудью. Модель выполнена из принтованной тканой вискозы. Верх сорочки обработан однотонными обтачками. Контрастная декоративная тесьма расположена по линии притачивания обтачек. Бантик с кисточками украшает вырез сорочки.</t>
    </r>
    <r>
      <rPr>
        <sz val="12"/>
        <color indexed="8"/>
        <rFont val="Arial"/>
        <family val="2"/>
        <charset val="204"/>
      </rPr>
      <t xml:space="preserve">
    Состав:
</t>
    </r>
    <r>
      <rPr>
        <b/>
        <sz val="12"/>
        <color indexed="8"/>
        <rFont val="Arial"/>
        <family val="2"/>
        <charset val="204"/>
      </rPr>
      <t>100% вискоза</t>
    </r>
  </si>
  <si>
    <r>
      <t xml:space="preserve">
    Длинный запашной сарафан </t>
    </r>
    <r>
      <rPr>
        <b/>
        <i/>
        <sz val="12"/>
        <color rgb="FF993366"/>
        <rFont val="Arial Cyr"/>
        <charset val="204"/>
      </rPr>
      <t xml:space="preserve">Mia-Amore </t>
    </r>
    <r>
      <rPr>
        <sz val="12"/>
        <color theme="1"/>
        <rFont val="Arial Cyr"/>
        <charset val="204"/>
      </rPr>
      <t>на широких бретелях. За счет запаха изделие можно регулировать по ширине и фиксировать за счет пояса. Изделие выполнено из принтованного смесового шелка.</t>
    </r>
    <r>
      <rPr>
        <sz val="12"/>
        <color indexed="8"/>
        <rFont val="Arial Cyr"/>
        <charset val="204"/>
      </rPr>
      <t xml:space="preserve">
    Состав:
      </t>
    </r>
    <r>
      <rPr>
        <b/>
        <sz val="12"/>
        <color indexed="8"/>
        <rFont val="Arial Cyr"/>
        <charset val="204"/>
      </rPr>
      <t>58% натуральный шёлк, 42% вискоза</t>
    </r>
  </si>
  <si>
    <r>
      <t xml:space="preserve">
    Комплект-двойка </t>
    </r>
    <r>
      <rPr>
        <b/>
        <i/>
        <sz val="12"/>
        <color rgb="FF993366"/>
        <rFont val="Arial Cyr"/>
        <charset val="204"/>
      </rPr>
      <t>Mia-Amore</t>
    </r>
    <r>
      <rPr>
        <sz val="12"/>
        <color theme="1"/>
        <rFont val="Arial Cyr"/>
        <charset val="204"/>
      </rPr>
      <t xml:space="preserve"> из принтованного смесового шелкового полотна, состоит из жакета и брюк. Жакет с центральной застежкой на пуговицы и V-образным вырезом, с рукавами ¾. Линию борта украшает тонкий кант. Низ рукавов декорирован ажурным кружевом. Брюки выполнены из смесового принтованного шелкового полотна, в боковых швах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</si>
  <si>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t>Марибель</t>
  </si>
  <si>
    <r>
      <t xml:space="preserve"> 
    Комфортный комплект </t>
    </r>
    <r>
      <rPr>
        <b/>
        <i/>
        <sz val="12"/>
        <color rgb="FF993366"/>
        <rFont val="Arial"/>
        <family val="2"/>
        <charset val="204"/>
      </rPr>
      <t>Mia-Amore</t>
    </r>
    <r>
      <rPr>
        <sz val="12"/>
        <color theme="1"/>
        <rFont val="Arial"/>
        <family val="2"/>
        <charset val="204"/>
      </rPr>
      <t xml:space="preserve"> выполнен из хлопкового муслина, состоит из принтованной блузки с цельнокроеными короткими рукавами, центральной застёжкой на пуговицы и однотонных шорт свободного силуэта. В шортах есть карманы.</t>
    </r>
    <r>
      <rPr>
        <sz val="12"/>
        <color indexed="8"/>
        <rFont val="Arial"/>
        <family val="2"/>
        <charset val="204"/>
      </rPr>
      <t xml:space="preserve">
    Состав:
</t>
    </r>
    <r>
      <rPr>
        <b/>
        <sz val="12"/>
        <color indexed="8"/>
        <rFont val="Arial"/>
        <family val="2"/>
        <charset val="204"/>
      </rPr>
      <t>100% хлопок</t>
    </r>
  </si>
  <si>
    <r>
      <t xml:space="preserve"> 
    Комфортный комплект </t>
    </r>
    <r>
      <rPr>
        <b/>
        <i/>
        <sz val="12"/>
        <color rgb="FF993366"/>
        <rFont val="Arial"/>
        <family val="2"/>
        <charset val="204"/>
      </rPr>
      <t>Mia-Amore</t>
    </r>
    <r>
      <rPr>
        <sz val="12"/>
        <color theme="1"/>
        <rFont val="Arial"/>
        <family val="2"/>
        <charset val="204"/>
      </rPr>
      <t xml:space="preserve"> выполнен из принтованного хлопкового муслина, комплект состоит из рубашки с цельнокроеными короткими рукавами, центральной застёжкой на пуговицы и укороченных брюк-кюлотов расширяющихся к низу.</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</si>
  <si>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выполнен из хлопкового муслина, состоит из принтованной блузки-жилета без рукавов с центральной застёжкой на пуговицы и однотонных брюк свободного силуэта. По боковому шву брюки имеют разрезы, которые застегиваются на декоративные пуговицы.</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</si>
  <si>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выполнен из хлопкового муслина, состоит из однотонной футболки с нагрудным декоративным кармашком и цельнокроеными короткими рукавами и принтованных свободных брюк-багги, которые слегка заужены к низу. В брюках есть карманы.</t>
    </r>
    <r>
      <rPr>
        <sz val="12"/>
        <color indexed="8"/>
        <rFont val="Arial"/>
        <family val="2"/>
        <charset val="204"/>
      </rPr>
      <t xml:space="preserve">
    Состав:
</t>
    </r>
    <r>
      <rPr>
        <b/>
        <sz val="12"/>
        <color indexed="8"/>
        <rFont val="Arial"/>
        <family val="2"/>
        <charset val="204"/>
      </rPr>
      <t>100% хлопок</t>
    </r>
  </si>
  <si>
    <r>
      <t xml:space="preserve"> 
    Длинное платье свободного силуэта </t>
    </r>
    <r>
      <rPr>
        <b/>
        <i/>
        <sz val="12"/>
        <color rgb="FF993366"/>
        <rFont val="Arial"/>
        <family val="2"/>
        <charset val="204"/>
      </rPr>
      <t>Mia-Amore</t>
    </r>
    <r>
      <rPr>
        <sz val="12"/>
        <color theme="1"/>
        <rFont val="Arial"/>
        <family val="2"/>
        <charset val="204"/>
      </rPr>
      <t xml:space="preserve"> выполнено из принтованного хлопкового муслина. У платья короткие рукава. Спереди выполнена ложная имитация запаха и застежки на декоративные пуговицы, в боковых швах карманы.</t>
    </r>
    <r>
      <rPr>
        <sz val="12"/>
        <color indexed="8"/>
        <rFont val="Arial"/>
        <family val="2"/>
        <charset val="204"/>
      </rPr>
      <t xml:space="preserve">
    Состав:
</t>
    </r>
    <r>
      <rPr>
        <b/>
        <sz val="12"/>
        <color indexed="8"/>
        <rFont val="Arial"/>
        <family val="2"/>
        <charset val="204"/>
      </rPr>
      <t>100% хлопок</t>
    </r>
  </si>
  <si>
    <r>
      <t xml:space="preserve"> 
    Платье-сарафан</t>
    </r>
    <r>
      <rPr>
        <b/>
        <i/>
        <sz val="12"/>
        <color rgb="FF993366"/>
        <rFont val="Arial"/>
        <family val="2"/>
        <charset val="204"/>
      </rPr>
      <t xml:space="preserve"> Mia-Amore</t>
    </r>
    <r>
      <rPr>
        <sz val="12"/>
        <color theme="1"/>
        <rFont val="Arial"/>
        <family val="2"/>
        <charset val="204"/>
      </rPr>
      <t xml:space="preserve"> на тонких бретелях выполнено из принтованного хлопкового муслина. Спереди застежка на пуговицы, в боковых швах карманы, по талии съёмный поясок.  </t>
    </r>
    <r>
      <rPr>
        <sz val="12"/>
        <color indexed="8"/>
        <rFont val="Arial"/>
        <family val="2"/>
        <charset val="204"/>
      </rPr>
      <t xml:space="preserve">
    Состав:
</t>
    </r>
    <r>
      <rPr>
        <b/>
        <sz val="12"/>
        <color indexed="8"/>
        <rFont val="Arial"/>
        <family val="2"/>
        <charset val="204"/>
      </rPr>
      <t>100% хлопок</t>
    </r>
  </si>
  <si>
    <r>
      <t xml:space="preserve"> 
    Платье </t>
    </r>
    <r>
      <rPr>
        <b/>
        <i/>
        <sz val="12"/>
        <color rgb="FF993366"/>
        <rFont val="Arial"/>
        <family val="2"/>
        <charset val="204"/>
      </rPr>
      <t>Mia-Amore</t>
    </r>
    <r>
      <rPr>
        <sz val="12"/>
        <color theme="1"/>
        <rFont val="Arial"/>
        <family val="2"/>
        <charset val="204"/>
      </rPr>
      <t xml:space="preserve"> с плечами маечного типа выполнено из принтованного хлопкового муслина. Спереди застежка на пуговицы, в боковых швах карманы и разрезы, по талии съёмный поясок.</t>
    </r>
    <r>
      <rPr>
        <sz val="12"/>
        <color indexed="8"/>
        <rFont val="Arial"/>
        <family val="2"/>
        <charset val="204"/>
      </rPr>
      <t xml:space="preserve">
    Состав:
</t>
    </r>
    <r>
      <rPr>
        <b/>
        <sz val="12"/>
        <color indexed="8"/>
        <rFont val="Arial"/>
        <family val="2"/>
        <charset val="204"/>
      </rPr>
      <t>100% хлопок</t>
    </r>
  </si>
  <si>
    <r>
      <t xml:space="preserve"> 
    Короткая рубашка </t>
    </r>
    <r>
      <rPr>
        <b/>
        <i/>
        <sz val="12"/>
        <color rgb="FF993366"/>
        <rFont val="Arial"/>
        <family val="2"/>
        <charset val="204"/>
      </rPr>
      <t xml:space="preserve">Mia-Amore </t>
    </r>
    <r>
      <rPr>
        <sz val="12"/>
        <color theme="1"/>
        <rFont val="Arial"/>
        <family val="2"/>
        <charset val="204"/>
      </rPr>
      <t>с длинными рукавами и центральной застежкой на пуговицы, силуэта оверсайз выполнена из принтованного хлопкового муслина. Линия низа слегка скругленная, в боковых швах карманы.</t>
    </r>
    <r>
      <rPr>
        <sz val="12"/>
        <color indexed="8"/>
        <rFont val="Arial"/>
        <family val="2"/>
        <charset val="204"/>
      </rPr>
      <t xml:space="preserve">
    Состав:
</t>
    </r>
    <r>
      <rPr>
        <b/>
        <sz val="12"/>
        <color indexed="8"/>
        <rFont val="Arial"/>
        <family val="2"/>
        <charset val="204"/>
      </rPr>
      <t>100% хлопок</t>
    </r>
  </si>
  <si>
    <r>
      <t xml:space="preserve"> 
    Длинная рубашка </t>
    </r>
    <r>
      <rPr>
        <b/>
        <i/>
        <sz val="12"/>
        <color rgb="FF993366"/>
        <rFont val="Arial"/>
        <family val="2"/>
        <charset val="204"/>
      </rPr>
      <t xml:space="preserve">Mia-Amore </t>
    </r>
    <r>
      <rPr>
        <sz val="12"/>
        <color theme="1"/>
        <rFont val="Arial"/>
        <family val="2"/>
        <charset val="204"/>
      </rPr>
      <t>свободного силуэта, с короткими рукавами выполнена из принтованного хлопкового муслина. Спереди застежка на пуговицы и английский воротник, в боковых швах карманы и разрезы, по талии съёмный пояс. Низ рукавов оформлен отворот и декорирован патами на пуговицах.</t>
    </r>
    <r>
      <rPr>
        <sz val="12"/>
        <color indexed="8"/>
        <rFont val="Arial"/>
        <family val="2"/>
        <charset val="204"/>
      </rPr>
      <t xml:space="preserve">
    Состав:
</t>
    </r>
    <r>
      <rPr>
        <b/>
        <sz val="12"/>
        <color indexed="8"/>
        <rFont val="Arial"/>
        <family val="2"/>
        <charset val="204"/>
      </rPr>
      <t>100% хлопок</t>
    </r>
  </si>
  <si>
    <r>
      <t xml:space="preserve"> 
    Платье-туника </t>
    </r>
    <r>
      <rPr>
        <b/>
        <i/>
        <sz val="12"/>
        <color rgb="FF993366"/>
        <rFont val="Arial"/>
        <family val="2"/>
        <charset val="204"/>
      </rPr>
      <t>Mia-Amore</t>
    </r>
    <r>
      <rPr>
        <sz val="12"/>
        <color theme="1"/>
        <rFont val="Arial"/>
        <family val="2"/>
        <charset val="204"/>
      </rPr>
      <t xml:space="preserve"> длиной до колен с спущенными цельнокроеными короткими рукавами выполнено из принтованного хлопкового муслина. Спереди лиф имеет V-образную горловину, по талии туника отрезная и приталена эластичной лентой внутри. В боковых карманах туники есть карманы, низ имеет фигурную форм.</t>
    </r>
    <r>
      <rPr>
        <sz val="12"/>
        <color indexed="8"/>
        <rFont val="Arial"/>
        <family val="2"/>
        <charset val="204"/>
      </rPr>
      <t xml:space="preserve">
    Состав:
</t>
    </r>
    <r>
      <rPr>
        <b/>
        <sz val="12"/>
        <color indexed="8"/>
        <rFont val="Arial"/>
        <family val="2"/>
        <charset val="204"/>
      </rPr>
      <t>100% хлопок</t>
    </r>
  </si>
  <si>
    <t xml:space="preserve">  Марибель</t>
  </si>
  <si>
    <r>
      <t xml:space="preserve">
    Сексуальный комплект </t>
    </r>
    <r>
      <rPr>
        <b/>
        <i/>
        <sz val="12"/>
        <color rgb="FF993366"/>
        <rFont val="Arial"/>
        <family val="2"/>
        <charset val="204"/>
      </rPr>
      <t>Mia-Amore</t>
    </r>
    <r>
      <rPr>
        <sz val="12"/>
        <color theme="1"/>
        <rFont val="Arial"/>
        <family val="2"/>
        <charset val="204"/>
      </rPr>
      <t xml:space="preserve"> состоящий из запашного бралетта на тонких бретелях и шорт. Комплект выполнен из искусственного шелка с блеском и кружевными вставками.</t>
    </r>
    <r>
      <rPr>
        <sz val="12"/>
        <color indexed="8"/>
        <rFont val="Arial"/>
        <family val="2"/>
        <charset val="204"/>
      </rPr>
      <t xml:space="preserve">
    Состав:
</t>
    </r>
    <r>
      <rPr>
        <b/>
        <sz val="12"/>
        <color indexed="8"/>
        <rFont val="Arial"/>
        <family val="2"/>
        <charset val="204"/>
      </rPr>
      <t>100% полиэстер</t>
    </r>
  </si>
  <si>
    <t>Джулия Шарм</t>
  </si>
  <si>
    <r>
      <t xml:space="preserve">
    Комплект </t>
    </r>
    <r>
      <rPr>
        <b/>
        <i/>
        <sz val="12"/>
        <color rgb="FF993366"/>
        <rFont val="Arial"/>
        <family val="2"/>
        <charset val="204"/>
      </rPr>
      <t>Mia-Mella</t>
    </r>
    <r>
      <rPr>
        <sz val="12"/>
        <color theme="1"/>
        <rFont val="Arial"/>
        <family val="2"/>
        <charset val="204"/>
      </rPr>
      <t xml:space="preserve"> состоит из топа и шорт , выполнен из искусственного шелкового полотна с атласным блеском.  Лиф топа декорирован бантиком по центру. </t>
    </r>
    <r>
      <rPr>
        <sz val="12"/>
        <color indexed="8"/>
        <rFont val="Arial"/>
        <family val="2"/>
        <charset val="204"/>
      </rPr>
      <t xml:space="preserve">
    Состав:
</t>
    </r>
    <r>
      <rPr>
        <b/>
        <sz val="12"/>
        <color indexed="8"/>
        <rFont val="Arial"/>
        <family val="2"/>
        <charset val="204"/>
      </rPr>
      <t>100% полиэстер</t>
    </r>
  </si>
  <si>
    <t>8735t</t>
  </si>
  <si>
    <r>
      <t xml:space="preserve">
    Комплект-тройка</t>
    </r>
    <r>
      <rPr>
        <b/>
        <i/>
        <sz val="12"/>
        <color rgb="FF993366"/>
        <rFont val="Arial"/>
        <family val="2"/>
        <charset val="204"/>
      </rPr>
      <t xml:space="preserve"> Mia-Mella</t>
    </r>
    <r>
      <rPr>
        <sz val="12"/>
        <color theme="1"/>
        <rFont val="Arial"/>
        <family val="2"/>
        <charset val="204"/>
      </rPr>
      <t xml:space="preserve"> состоит из жакета с центральной застежкой на пуговицы c длинными рукавами, топа и брюк. Комплект выполнен из искусственного шелкового полотна с атласным блеском. Рукава, борт, карманы жакета и низ брюк декорированы контрастным кантом.</t>
    </r>
    <r>
      <rPr>
        <sz val="12"/>
        <color indexed="8"/>
        <rFont val="Arial"/>
        <family val="2"/>
        <charset val="204"/>
      </rPr>
      <t xml:space="preserve">
    Состав:
</t>
    </r>
    <r>
      <rPr>
        <b/>
        <sz val="12"/>
        <color indexed="8"/>
        <rFont val="Arial"/>
        <family val="2"/>
        <charset val="204"/>
      </rPr>
      <t>100% полиэстер</t>
    </r>
  </si>
  <si>
    <t>8736t</t>
  </si>
  <si>
    <t>8738t</t>
  </si>
  <si>
    <r>
      <t xml:space="preserve">
    Комплект </t>
    </r>
    <r>
      <rPr>
        <b/>
        <i/>
        <sz val="12"/>
        <color rgb="FF993366"/>
        <rFont val="Arial"/>
        <family val="2"/>
        <charset val="204"/>
      </rPr>
      <t xml:space="preserve">Mia-Mella </t>
    </r>
    <r>
      <rPr>
        <sz val="12"/>
        <color theme="1"/>
        <rFont val="Arial"/>
        <family val="2"/>
        <charset val="204"/>
      </rPr>
      <t>состоит из рубашки с центральной застежкой на пуговицы с короткими рукавами и шорт. Комплект выполнен из искусственного принтованного шелка. Жакет и шорты оформлены кантом.</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</si>
  <si>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 xml:space="preserve">Mia-Mella </t>
    </r>
    <r>
      <rPr>
        <sz val="12"/>
        <color theme="1"/>
        <rFont val="Arial"/>
        <family val="2"/>
        <charset val="204"/>
      </rPr>
      <t>состоит из жакета с центральной застежкой на пуговицыи длинными рукавами и брюк. Комплект выполнен из искусственного шелкового полотна с атласным блеском. Рукава, борт, карманы жакета и низ брюк декорированы контрастным кантом.</t>
    </r>
    <r>
      <rPr>
        <sz val="12"/>
        <color indexed="8"/>
        <rFont val="Arial"/>
        <family val="2"/>
        <charset val="204"/>
      </rPr>
      <t xml:space="preserve">
    Состав:
</t>
    </r>
    <r>
      <rPr>
        <b/>
        <sz val="12"/>
        <color indexed="8"/>
        <rFont val="Arial"/>
        <family val="2"/>
        <charset val="204"/>
      </rPr>
      <t>100% полиэстер</t>
    </r>
  </si>
  <si>
    <t>8739t</t>
  </si>
  <si>
    <r>
      <t xml:space="preserve">
   Комплект </t>
    </r>
    <r>
      <rPr>
        <b/>
        <i/>
        <sz val="12"/>
        <color rgb="FF993366"/>
        <rFont val="Arial"/>
        <family val="2"/>
        <charset val="204"/>
      </rPr>
      <t>Mia-Mella</t>
    </r>
    <r>
      <rPr>
        <sz val="12"/>
        <color theme="1"/>
        <rFont val="Arial"/>
        <family val="2"/>
        <charset val="204"/>
      </rPr>
      <t xml:space="preserve"> выполнен из однотонного искусственного шелкового полотна. Комплект состоит из топа на бретелях маечного типа и шорт.</t>
    </r>
    <r>
      <rPr>
        <sz val="12"/>
        <color indexed="8"/>
        <rFont val="Arial"/>
        <family val="2"/>
        <charset val="204"/>
      </rPr>
      <t xml:space="preserve">
    Состав:
</t>
    </r>
    <r>
      <rPr>
        <b/>
        <sz val="12"/>
        <color indexed="8"/>
        <rFont val="Arial"/>
        <family val="2"/>
        <charset val="204"/>
      </rPr>
      <t>100% полиэстер</t>
    </r>
  </si>
  <si>
    <t>8754t</t>
  </si>
  <si>
    <r>
      <t xml:space="preserve">
   Комплект топ с шортами </t>
    </r>
    <r>
      <rPr>
        <b/>
        <i/>
        <sz val="12"/>
        <color rgb="FF993366"/>
        <rFont val="Arial"/>
        <family val="2"/>
        <charset val="204"/>
      </rPr>
      <t>Mia-Amore</t>
    </r>
    <r>
      <rPr>
        <sz val="12"/>
        <color theme="1"/>
        <rFont val="Arial"/>
        <family val="2"/>
        <charset val="204"/>
      </rPr>
      <t xml:space="preserve"> выполнен из однотонного искусственного шелкового полотна. Топ с регулируемыми бретелями на спинке. Шорты по низу украшены игривыми рюшами.</t>
    </r>
    <r>
      <rPr>
        <sz val="12"/>
        <color indexed="8"/>
        <rFont val="Arial"/>
        <family val="2"/>
        <charset val="204"/>
      </rPr>
      <t xml:space="preserve">
    Состав:
</t>
    </r>
    <r>
      <rPr>
        <b/>
        <sz val="12"/>
        <color indexed="8"/>
        <rFont val="Arial"/>
        <family val="2"/>
        <charset val="204"/>
      </rPr>
      <t>100% полиэстер</t>
    </r>
  </si>
  <si>
    <t>8755t</t>
  </si>
  <si>
    <r>
      <t xml:space="preserve">
   Комплект </t>
    </r>
    <r>
      <rPr>
        <b/>
        <i/>
        <sz val="12"/>
        <color rgb="FF993366"/>
        <rFont val="Arial"/>
        <family val="2"/>
        <charset val="204"/>
      </rPr>
      <t>Mia-Amore</t>
    </r>
    <r>
      <rPr>
        <sz val="12"/>
        <color theme="1"/>
        <rFont val="Arial"/>
        <family val="2"/>
        <charset val="204"/>
      </rPr>
      <t xml:space="preserve"> состоит из топа с регулируемыми бретелями и широких брюк. Комплект выполнен из искусственного шелкового полотна с атласным блеском. </t>
    </r>
    <r>
      <rPr>
        <sz val="12"/>
        <color indexed="8"/>
        <rFont val="Arial"/>
        <family val="2"/>
        <charset val="204"/>
      </rPr>
      <t xml:space="preserve">
    Состав:
</t>
    </r>
    <r>
      <rPr>
        <b/>
        <sz val="12"/>
        <color indexed="8"/>
        <rFont val="Arial"/>
        <family val="2"/>
        <charset val="204"/>
      </rPr>
      <t>100% полиэстер</t>
    </r>
  </si>
  <si>
    <t>8733t</t>
  </si>
  <si>
    <r>
      <t xml:space="preserve">
    Комплект с шортами </t>
    </r>
    <r>
      <rPr>
        <b/>
        <i/>
        <sz val="12"/>
        <color rgb="FF993366"/>
        <rFont val="Arial Cyr"/>
        <charset val="204"/>
      </rPr>
      <t>Mia-Amore</t>
    </r>
    <r>
      <rPr>
        <sz val="12"/>
        <color theme="1"/>
        <rFont val="Arial Cyr"/>
        <charset val="204"/>
      </rPr>
      <t xml:space="preserve"> выполнен из смесового принтованного шелка. Лиф топа и шорты сбоку украшены ажурным широким кружевом. Спереди на лифе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</si>
  <si>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 xml:space="preserve">Mia-Amore </t>
    </r>
    <r>
      <rPr>
        <sz val="12"/>
        <color theme="1"/>
        <rFont val="Arial Cyr"/>
        <charset val="204"/>
      </rPr>
      <t>выполнена из смесового принтованного шелка на тонких бретелях без подреза. Боковой разрез сорочки украшен ажурным широким кружевом. На спинке пикантный вырез и кружево. Спереди на лифе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</si>
  <si>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с укороченным плечиком выполнена из смесового принтованного шелка с рельефами по переду и спинке. Боковой разрез сорочки украшен ажурным широким кружевом. Горловина туники оформлена ажурным кружевом. Спереди на лифе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</si>
  <si>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Cyr"/>
        <charset val="204"/>
      </rPr>
      <t>Mia-Amore</t>
    </r>
    <r>
      <rPr>
        <sz val="12"/>
        <color theme="1"/>
        <rFont val="Arial Cyr"/>
        <charset val="204"/>
      </rPr>
      <t xml:space="preserve"> с рукавами длиной 3/4 выполнен из смесового принтованного шелка. Рукава и халат по низу украшены вставкой из ажурного кружева. Ширина халата регулируется по талии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</si>
  <si>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t>
    </r>
    <r>
      <rPr>
        <b/>
        <i/>
        <sz val="12"/>
        <color rgb="FF993366"/>
        <rFont val="Arial Cyr"/>
        <charset val="204"/>
      </rPr>
      <t xml:space="preserve"> Mia-Amore</t>
    </r>
    <r>
      <rPr>
        <sz val="12"/>
        <color theme="1"/>
        <rFont val="Arial Cyr"/>
        <charset val="204"/>
      </rPr>
      <t xml:space="preserve"> с рукавами длиной 3/4 выполнен из смесового принтованного шелка. Низ рукавов украшен ажурным кружевом. Ширина халата регулируется по талии поясом, спереди накладные карманы с декоративным кантом.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</si>
  <si>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t>
    </r>
    <r>
      <rPr>
        <b/>
        <i/>
        <sz val="12"/>
        <color indexed="25"/>
        <rFont val="Arial Cyr"/>
        <charset val="204"/>
      </rPr>
      <t xml:space="preserve"> </t>
    </r>
    <r>
      <rPr>
        <b/>
        <i/>
        <sz val="12"/>
        <color rgb="FF993366"/>
        <rFont val="Arial Cyr"/>
        <charset val="204"/>
      </rPr>
      <t>Mia-Amore</t>
    </r>
    <r>
      <rPr>
        <sz val="12"/>
        <color indexed="8"/>
        <rFont val="Arial Cyr"/>
        <charset val="204"/>
      </rPr>
      <t xml:space="preserve"> состоит из жакета </t>
    </r>
    <r>
      <rPr>
        <sz val="12"/>
        <color rgb="FF000000"/>
        <rFont val="Arial"/>
        <family val="2"/>
        <charset val="204"/>
      </rPr>
      <t>с рукавом длиной ¾, брюк и топа на тонких бретелях, выполнен из принтованного смесового шелка. В боковых швах брюк обработаны карманы. Линию талии можно подчеркнуть за счет пояса, который идет в комплекте. Манжеты рукавов и  борт жакета отделаны тонким розовым кантом.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</si>
  <si>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удлиненного запашного топа на широких бретелях и свободных брюк-палаццо. Топ выполнен из сочетания принтованного и смесового шелка, а брюки полностью принтованные.</t>
    </r>
    <r>
      <rPr>
        <sz val="12"/>
        <color indexed="8"/>
        <rFont val="Arial Cyr"/>
        <charset val="204"/>
      </rPr>
      <t xml:space="preserve">
    Состав:
  </t>
    </r>
    <r>
      <rPr>
        <b/>
        <sz val="12"/>
        <color indexed="8"/>
        <rFont val="Arial Cyr"/>
        <charset val="204"/>
      </rPr>
      <t>58% натуральный шелк, 42% вискоза</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</si>
  <si>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широких свободных брюк-палаццо с разрезами. Топ выполнен из сочетания принтованного и смесового шелка, а брюки полностью принтованные.</t>
    </r>
    <r>
      <rPr>
        <sz val="12"/>
        <color indexed="8"/>
        <rFont val="Arial Cyr"/>
        <charset val="204"/>
      </rPr>
      <t xml:space="preserve">
    Состав:
  </t>
    </r>
    <r>
      <rPr>
        <b/>
        <sz val="12"/>
        <color indexed="8"/>
        <rFont val="Arial Cyr"/>
        <charset val="204"/>
      </rPr>
      <t>58% натуральный шелк, 42% вискоза</t>
    </r>
  </si>
  <si>
    <r>
      <t xml:space="preserve">
    Длинная туника </t>
    </r>
    <r>
      <rPr>
        <b/>
        <i/>
        <sz val="12"/>
        <color rgb="FF993366"/>
        <rFont val="Arial Cyr"/>
        <charset val="204"/>
      </rPr>
      <t>Mia-Amore</t>
    </r>
    <r>
      <rPr>
        <sz val="12"/>
        <color theme="1"/>
        <rFont val="Arial Cyr"/>
        <charset val="204"/>
      </rPr>
      <t xml:space="preserve"> свободного силуэта с широким рукавом. Изделие выполнено из принтованного смесового шелка . Линию талии можно регулировать за счет узкого пояса, части которого вшиты в вытачки.</t>
    </r>
    <r>
      <rPr>
        <sz val="12"/>
        <color indexed="8"/>
        <rFont val="Arial Cyr"/>
        <charset val="204"/>
      </rPr>
      <t xml:space="preserve">
    Состав:
  </t>
    </r>
    <r>
      <rPr>
        <b/>
        <sz val="12"/>
        <color indexed="8"/>
        <rFont val="Arial Cyr"/>
        <charset val="204"/>
      </rPr>
      <t>58% натуральный шелк, 42% вискоза</t>
    </r>
  </si>
  <si>
    <r>
      <t xml:space="preserve">
    Длинная рубашка </t>
    </r>
    <r>
      <rPr>
        <b/>
        <i/>
        <sz val="12"/>
        <color rgb="FF993366"/>
        <rFont val="Arial Cyr"/>
        <charset val="204"/>
      </rPr>
      <t>Mia-Amore</t>
    </r>
    <r>
      <rPr>
        <sz val="12"/>
        <color theme="1"/>
        <rFont val="Arial Cyr"/>
        <charset val="204"/>
      </rPr>
      <t xml:space="preserve"> свободного силуэта с коротким рукавом. По бокам расположены карманы. По низу изделия расположены разрезы для свободы движения. Линию талии можно подчеркнуть за счет пояса, который идет в комплекте. Изделие выполнено из принтованного смесового шелка.</t>
    </r>
    <r>
      <rPr>
        <sz val="12"/>
        <color indexed="8"/>
        <rFont val="Arial Cyr"/>
        <charset val="204"/>
      </rPr>
      <t xml:space="preserve">
    Состав:
  </t>
    </r>
    <r>
      <rPr>
        <b/>
        <sz val="12"/>
        <color indexed="8"/>
        <rFont val="Arial Cyr"/>
        <charset val="204"/>
      </rPr>
      <t>58% натуральный шелк, 42% вискоза</t>
    </r>
  </si>
  <si>
    <r>
      <t xml:space="preserve">
    Длинный сарафан </t>
    </r>
    <r>
      <rPr>
        <b/>
        <i/>
        <sz val="12"/>
        <color rgb="FF993366"/>
        <rFont val="Arial Cyr"/>
        <charset val="204"/>
      </rPr>
      <t>Mia-Amore</t>
    </r>
    <r>
      <rPr>
        <sz val="12"/>
        <color theme="1"/>
        <rFont val="Arial Cyr"/>
        <charset val="204"/>
      </rPr>
      <t xml:space="preserve"> на широких бретелях с запашной кокеткой с правой стороны. По бокам расположены разрезы для свободы движения. Изделие выполнено из принтованного смесового шелка.</t>
    </r>
    <r>
      <rPr>
        <sz val="12"/>
        <color indexed="8"/>
        <rFont val="Arial Cyr"/>
        <charset val="204"/>
      </rPr>
      <t xml:space="preserve">
    Состав:
  </t>
    </r>
    <r>
      <rPr>
        <b/>
        <sz val="12"/>
        <color indexed="8"/>
        <rFont val="Arial Cyr"/>
        <charset val="204"/>
      </rPr>
      <t>58% натуральный шелк, 42% вискоза</t>
    </r>
  </si>
  <si>
    <r>
      <t xml:space="preserve">
    Комплект-двойка </t>
    </r>
    <r>
      <rPr>
        <b/>
        <i/>
        <sz val="12"/>
        <color rgb="FF993366"/>
        <rFont val="Arial Cyr"/>
        <charset val="204"/>
      </rPr>
      <t>Mia-Amore</t>
    </r>
    <r>
      <rPr>
        <sz val="12"/>
        <color theme="1"/>
        <rFont val="Arial Cyr"/>
        <charset val="204"/>
      </rPr>
      <t xml:space="preserve"> состоит из жакета с длинным рукавом и широких брюк. Жакет выполнен принтованного смесового шелка с однотонной отделкой, брюки полностью выполнены из однотонного смесового шелка.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</si>
  <si>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t xml:space="preserve">  Орхидеи</t>
  </si>
  <si>
    <t xml:space="preserve">  Золотой цветок</t>
  </si>
  <si>
    <r>
      <t xml:space="preserve">
    Короткая сорочка </t>
    </r>
    <r>
      <rPr>
        <b/>
        <i/>
        <sz val="12"/>
        <color rgb="FF993366"/>
        <rFont val="Arial Cyr"/>
        <charset val="204"/>
      </rPr>
      <t>Mia-Amore</t>
    </r>
    <r>
      <rPr>
        <sz val="12"/>
        <color theme="1"/>
        <rFont val="Arial Cyr"/>
        <charset val="204"/>
      </rPr>
      <t xml:space="preserve"> полуприлегающего силуэта на тонких бретелях без подреза под грудью, выполнена из принтованного смесового шелка. Декор - изящная подвеска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</si>
  <si>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t xml:space="preserve">  Евангелина</t>
  </si>
  <si>
    <r>
      <t xml:space="preserve">
    Короткий сарафан</t>
    </r>
    <r>
      <rPr>
        <b/>
        <i/>
        <sz val="12"/>
        <color rgb="FF993366"/>
        <rFont val="Arial Cyr"/>
        <charset val="204"/>
      </rPr>
      <t xml:space="preserve"> Mia-Amore</t>
    </r>
    <r>
      <rPr>
        <sz val="12"/>
        <color theme="1"/>
        <rFont val="Arial Cyr"/>
        <charset val="204"/>
      </rPr>
      <t xml:space="preserve"> на широких бретелях. По бокам расположены разрезы для свободы движения. Линию талии можно подчеркнуть за счет пояса, который идет в комплекте. Изделие выполнено из принтованного смесового шелка.</t>
    </r>
    <r>
      <rPr>
        <sz val="12"/>
        <color indexed="8"/>
        <rFont val="Arial Cyr"/>
        <charset val="204"/>
      </rPr>
      <t xml:space="preserve">
    Состав:
</t>
    </r>
    <r>
      <rPr>
        <b/>
        <sz val="12"/>
        <color indexed="8"/>
        <rFont val="Arial Cyr"/>
        <charset val="204"/>
      </rPr>
      <t>58% натуральный шелк, 42% вискоза</t>
    </r>
  </si>
  <si>
    <r>
      <t xml:space="preserve">
    Длинный запашной сарафан </t>
    </r>
    <r>
      <rPr>
        <b/>
        <i/>
        <sz val="12"/>
        <color rgb="FF993366"/>
        <rFont val="Arial Cyr"/>
        <charset val="204"/>
      </rPr>
      <t>Mia-Amore</t>
    </r>
    <r>
      <rPr>
        <sz val="12"/>
        <color theme="1"/>
        <rFont val="Arial Cyr"/>
        <charset val="204"/>
      </rPr>
      <t xml:space="preserve"> на тонких бретелях. За счет запаха изделие можно регулировать по ширине и фиксировать за счет пояса. Изделие выполнено из сочетания принтованного и однотонного смесового шелка.</t>
    </r>
    <r>
      <rPr>
        <sz val="12"/>
        <color indexed="8"/>
        <rFont val="Arial Cyr"/>
        <charset val="204"/>
      </rPr>
      <t xml:space="preserve">
    Состав:
</t>
    </r>
    <r>
      <rPr>
        <b/>
        <sz val="12"/>
        <color indexed="8"/>
        <rFont val="Arial Cyr"/>
        <charset val="204"/>
      </rPr>
      <t>58% натуральный шелк, 42% вискоза</t>
    </r>
  </si>
  <si>
    <r>
      <t xml:space="preserve">
    Женственная длинная сорочка </t>
    </r>
    <r>
      <rPr>
        <b/>
        <i/>
        <sz val="12"/>
        <color rgb="FF993366"/>
        <rFont val="Arial Cyr"/>
        <charset val="204"/>
      </rPr>
      <t>Mia-Amore</t>
    </r>
    <r>
      <rPr>
        <sz val="12"/>
        <color theme="1"/>
        <rFont val="Arial Cyr"/>
        <charset val="204"/>
      </rPr>
      <t xml:space="preserve"> на широких бретелях без подреза под грудью, выполнена из принтованного смесового шелка с однотонной отделкой. Декор - изящная подвеска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</si>
  <si>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топа на тонких бретелях с застежкой на пуговицы и шорт. Изделия комплекта выполнены из принтованного смесового шелка. По бокам шорт расположены карманы, по низу шорт обработаны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</si>
  <si>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туника </t>
    </r>
    <r>
      <rPr>
        <b/>
        <i/>
        <sz val="12"/>
        <color rgb="FF993366"/>
        <rFont val="Arial Cyr"/>
        <charset val="204"/>
      </rPr>
      <t>Mia-Amore</t>
    </r>
    <r>
      <rPr>
        <sz val="12"/>
        <color theme="1"/>
        <rFont val="Arial Cyr"/>
        <charset val="204"/>
      </rPr>
      <t xml:space="preserve"> свободного силуэта с широким рукавом. Изделие выполнено из принтованного смесового шелка . Линию талии можно регулировать за счет узкого пояса, части которого вшиты в вытачки.</t>
    </r>
    <r>
      <rPr>
        <sz val="12"/>
        <color indexed="8"/>
        <rFont val="Arial Cyr"/>
        <charset val="204"/>
      </rPr>
      <t xml:space="preserve">
    Состав:
</t>
    </r>
    <r>
      <rPr>
        <b/>
        <sz val="12"/>
        <color indexed="8"/>
        <rFont val="Arial Cyr"/>
        <charset val="204"/>
      </rPr>
      <t>58% натуральный шелк, 42% вискоза</t>
    </r>
  </si>
  <si>
    <t xml:space="preserve">  Сен-Тропе</t>
  </si>
  <si>
    <t>Сен-Тропе</t>
  </si>
  <si>
    <t xml:space="preserve">  Капри</t>
  </si>
  <si>
    <t xml:space="preserve">  Марсела</t>
  </si>
  <si>
    <t xml:space="preserve">  Симфония</t>
  </si>
  <si>
    <t xml:space="preserve">  Адажио</t>
  </si>
  <si>
    <r>
      <t xml:space="preserve">
    Комплект</t>
    </r>
    <r>
      <rPr>
        <b/>
        <i/>
        <sz val="12"/>
        <color rgb="FF993366"/>
        <rFont val="Arial Cyr"/>
        <charset val="204"/>
      </rPr>
      <t xml:space="preserve"> Mia-Amore </t>
    </r>
    <r>
      <rPr>
        <sz val="12"/>
        <color theme="1"/>
        <rFont val="Arial Cyr"/>
        <charset val="204"/>
      </rPr>
      <t>состоит из топа на тонких бретелях и шорт, комплект выполнен из принтованного смесового шелка. Манжеты шорт декорированы однотонным кантом. В боковых швах шорт обработаны карманы.</t>
    </r>
    <r>
      <rPr>
        <sz val="12"/>
        <color indexed="8"/>
        <rFont val="Arial Cyr"/>
        <charset val="204"/>
      </rPr>
      <t xml:space="preserve">
    Состав:
 </t>
    </r>
    <r>
      <rPr>
        <b/>
        <sz val="12"/>
        <color indexed="8"/>
        <rFont val="Arial Cyr"/>
        <charset val="204"/>
      </rPr>
      <t>58% натуральный шелк, 42% вискоза</t>
    </r>
  </si>
  <si>
    <t xml:space="preserve">  Шарлотта</t>
  </si>
  <si>
    <t xml:space="preserve">  Идэн</t>
  </si>
  <si>
    <t xml:space="preserve">  Малена</t>
  </si>
  <si>
    <t xml:space="preserve">  Глэдис</t>
  </si>
  <si>
    <t xml:space="preserve">  Лоренса</t>
  </si>
  <si>
    <t xml:space="preserve">  Флорин</t>
  </si>
  <si>
    <t xml:space="preserve">  Кларисс</t>
  </si>
  <si>
    <t xml:space="preserve">  Беатрис</t>
  </si>
  <si>
    <t xml:space="preserve">  Алетта</t>
  </si>
  <si>
    <t xml:space="preserve">  Ливия</t>
  </si>
  <si>
    <t xml:space="preserve">  Энрика</t>
  </si>
  <si>
    <t xml:space="preserve">  Галатея</t>
  </si>
  <si>
    <t xml:space="preserve">  Лейла</t>
  </si>
  <si>
    <t xml:space="preserve">  Селеста</t>
  </si>
  <si>
    <t xml:space="preserve">  Эмеральд</t>
  </si>
  <si>
    <t xml:space="preserve">  Жардин</t>
  </si>
  <si>
    <t xml:space="preserve">  Багира</t>
  </si>
  <si>
    <t xml:space="preserve">  Аиша</t>
  </si>
  <si>
    <t xml:space="preserve">  Климт</t>
  </si>
  <si>
    <t xml:space="preserve">  Мириам</t>
  </si>
  <si>
    <t xml:space="preserve">  Эстрелла</t>
  </si>
  <si>
    <t xml:space="preserve">  Андромеда</t>
  </si>
  <si>
    <t xml:space="preserve">  Мокка</t>
  </si>
  <si>
    <t>Имани</t>
  </si>
  <si>
    <r>
      <t xml:space="preserve">
    Удобная туника длиной до колен </t>
    </r>
    <r>
      <rPr>
        <b/>
        <i/>
        <sz val="12"/>
        <color rgb="FF993366"/>
        <rFont val="Arial"/>
        <family val="2"/>
        <charset val="204"/>
      </rPr>
      <t xml:space="preserve">Mia-Amore </t>
    </r>
    <r>
      <rPr>
        <sz val="12"/>
        <color theme="1"/>
        <rFont val="Arial"/>
        <family val="2"/>
        <charset val="204"/>
      </rPr>
      <t>с плечевым поясом маечного типа, по низу украшена широким пышным воланом. Туника выполнена из принтованного вискозного полотна.</t>
    </r>
    <r>
      <rPr>
        <sz val="12"/>
        <color indexed="8"/>
        <rFont val="Arial"/>
        <family val="2"/>
        <charset val="204"/>
      </rPr>
      <t xml:space="preserve">
    Состав:
</t>
    </r>
    <r>
      <rPr>
        <b/>
        <sz val="12"/>
        <color indexed="8"/>
        <rFont val="Arial"/>
        <family val="2"/>
        <charset val="204"/>
      </rPr>
      <t>100% вискоза</t>
    </r>
  </si>
  <si>
    <r>
      <t xml:space="preserve">
    Платье свободного силуэта </t>
    </r>
    <r>
      <rPr>
        <b/>
        <i/>
        <sz val="12"/>
        <color rgb="FF993366"/>
        <rFont val="Arial"/>
        <family val="2"/>
        <charset val="204"/>
      </rPr>
      <t>Mia-Amore</t>
    </r>
    <r>
      <rPr>
        <sz val="12"/>
        <color theme="1"/>
        <rFont val="Arial"/>
        <family val="2"/>
        <charset val="204"/>
      </rPr>
      <t xml:space="preserve"> длиной ниже колен на широких бретелях выполнена из принтованного вискозного полотна. По талии сорочки подрез со сборкой. Бретели сорочки спереди украшают декоративные элементы из кокоса.</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</si>
  <si>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блузки с короткими рукавами и с центральной застёжкой на пуговицы, и шорт свободного силуэта, выполнен из принтованного вискозного полотна. Свободные шорты на эластичном поясе с боковыми карманами. Блузка и шорты декорированы полосатой отделкой.</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</si>
  <si>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с завязкой на спинке и брюк свободного силуэта, выполнен из принтованного вискозного полотна. Низ топа и брюк декорированы полосатым компаньоном.</t>
    </r>
    <r>
      <rPr>
        <sz val="12"/>
        <color indexed="8"/>
        <rFont val="Arial"/>
        <family val="2"/>
        <charset val="204"/>
      </rPr>
      <t xml:space="preserve">
    Состав:
</t>
    </r>
    <r>
      <rPr>
        <b/>
        <sz val="12"/>
        <color indexed="8"/>
        <rFont val="Arial"/>
        <family val="2"/>
        <charset val="204"/>
      </rPr>
      <t>100% вискоза</t>
    </r>
  </si>
  <si>
    <r>
      <t xml:space="preserve">
    Комплект</t>
    </r>
    <r>
      <rPr>
        <b/>
        <i/>
        <sz val="12"/>
        <color rgb="FF993366"/>
        <rFont val="Arial"/>
        <family val="2"/>
        <charset val="204"/>
      </rPr>
      <t xml:space="preserve"> Mia-Amore</t>
    </r>
    <r>
      <rPr>
        <sz val="12"/>
        <color theme="1"/>
        <rFont val="Arial"/>
        <family val="2"/>
        <charset val="204"/>
      </rPr>
      <t xml:space="preserve"> состоит из блузки с застёжкой на пуговицы с цельнокроеными короткими рукавами и брюк свободного силуэта, выполнен из принтованного вискозного полотна. Рукава, воротник и боковые части брюк выполнены из полосатого компаньона.</t>
    </r>
    <r>
      <rPr>
        <sz val="12"/>
        <color indexed="8"/>
        <rFont val="Arial"/>
        <family val="2"/>
        <charset val="204"/>
      </rPr>
      <t xml:space="preserve">
    Состав:
</t>
    </r>
    <r>
      <rPr>
        <b/>
        <sz val="12"/>
        <color indexed="8"/>
        <rFont val="Arial"/>
        <family val="2"/>
        <charset val="204"/>
      </rPr>
      <t>100% вискоза</t>
    </r>
  </si>
  <si>
    <r>
      <t xml:space="preserve">
    Приталенное платье</t>
    </r>
    <r>
      <rPr>
        <b/>
        <i/>
        <sz val="12"/>
        <color rgb="FF993366"/>
        <rFont val="Arial"/>
        <family val="2"/>
        <charset val="204"/>
      </rPr>
      <t xml:space="preserve"> Mia-Amore</t>
    </r>
    <r>
      <rPr>
        <sz val="12"/>
        <color theme="1"/>
        <rFont val="Arial"/>
        <family val="2"/>
        <charset val="204"/>
      </rPr>
      <t xml:space="preserve"> длиной ниже колен выполнено из принтованного вискозного полотна. По талии вставка из полосатого компаньона, на спинке фантазийные элемент с декоративным вырезом. Свободу по талии обеспечивает резинка по спинке. Пояс и широкие бретели выполнены из полосатого компаньона.</t>
    </r>
    <r>
      <rPr>
        <sz val="12"/>
        <color indexed="8"/>
        <rFont val="Arial"/>
        <family val="2"/>
        <charset val="204"/>
      </rPr>
      <t xml:space="preserve">
    Состав:
</t>
    </r>
    <r>
      <rPr>
        <b/>
        <sz val="12"/>
        <color indexed="8"/>
        <rFont val="Arial"/>
        <family val="2"/>
        <charset val="204"/>
      </rPr>
      <t>100% вискоза</t>
    </r>
  </si>
  <si>
    <r>
      <t xml:space="preserve">
    Длинное платье-рубашка </t>
    </r>
    <r>
      <rPr>
        <b/>
        <i/>
        <sz val="12"/>
        <color rgb="FF993366"/>
        <rFont val="Arial"/>
        <family val="2"/>
        <charset val="204"/>
      </rPr>
      <t xml:space="preserve">Mia-Amore </t>
    </r>
    <r>
      <rPr>
        <sz val="12"/>
        <color theme="1"/>
        <rFont val="Arial"/>
        <family val="2"/>
        <charset val="204"/>
      </rPr>
      <t>с центральной застёжкой на пуговицы и рукавами с открытыми плечами выполнено из принтованного вискозного полотна. В боковых швах рубашки есть карманы, разрезы. Рубашка комплектуется поясом.</t>
    </r>
    <r>
      <rPr>
        <sz val="12"/>
        <color indexed="8"/>
        <rFont val="Arial"/>
        <family val="2"/>
        <charset val="204"/>
      </rPr>
      <t xml:space="preserve">
    Состав:
</t>
    </r>
    <r>
      <rPr>
        <b/>
        <sz val="12"/>
        <color indexed="8"/>
        <rFont val="Arial"/>
        <family val="2"/>
        <charset val="204"/>
      </rPr>
      <t>100% вискоза</t>
    </r>
  </si>
  <si>
    <r>
      <t xml:space="preserve">
    Длинное платье-рубашка </t>
    </r>
    <r>
      <rPr>
        <b/>
        <i/>
        <sz val="12"/>
        <color rgb="FF993366"/>
        <rFont val="Arial"/>
        <family val="2"/>
        <charset val="204"/>
      </rPr>
      <t>Mia-Amore</t>
    </r>
    <r>
      <rPr>
        <sz val="12"/>
        <color theme="1"/>
        <rFont val="Arial"/>
        <family val="2"/>
        <charset val="204"/>
      </rPr>
      <t xml:space="preserve"> с центральной застёжкой на пуговицы и короткими рукавами выполнено из принтованного вискозного полотна. В боковых швах есть карманы, разрезы. Рубашка комплектуется поясом.</t>
    </r>
    <r>
      <rPr>
        <sz val="12"/>
        <color indexed="8"/>
        <rFont val="Arial"/>
        <family val="2"/>
        <charset val="204"/>
      </rPr>
      <t xml:space="preserve">
    Состав:
</t>
    </r>
    <r>
      <rPr>
        <b/>
        <sz val="12"/>
        <color indexed="8"/>
        <rFont val="Arial"/>
        <family val="2"/>
        <charset val="204"/>
      </rPr>
      <t>100% вискоза</t>
    </r>
  </si>
  <si>
    <t>Селестина</t>
  </si>
  <si>
    <r>
      <t xml:space="preserve">
    Короткая сорочка </t>
    </r>
    <r>
      <rPr>
        <b/>
        <i/>
        <sz val="12"/>
        <color rgb="FF993366"/>
        <rFont val="Arial"/>
        <family val="2"/>
        <charset val="204"/>
      </rPr>
      <t>Mia-Amore</t>
    </r>
    <r>
      <rPr>
        <sz val="12"/>
        <color theme="1"/>
        <rFont val="Arial"/>
        <family val="2"/>
        <charset val="204"/>
      </rPr>
      <t xml:space="preserve"> на тонких регулируемых бретелях без подреза под грудью, выполнена из принтованного хлопкового муслина. По низу сорочки выполнена оборка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</si>
  <si>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 xml:space="preserve">Mia-Amore </t>
    </r>
    <r>
      <rPr>
        <sz val="12"/>
        <color theme="1"/>
        <rFont val="Arial"/>
        <family val="2"/>
        <charset val="204"/>
      </rPr>
      <t>состоит из топа на рубашки с коротким рукавом и округлым вырезом и шорт. Комплект выполнен из принтованного хлопкового муслина.  По центру рубашки расположена планка с пуговицами. По бокам шорт расположены карманы.</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</si>
  <si>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блузы свободного силуэта с длинным пышным рукавом и широких брюк. Комплект выполнен из принтованного хлопкового муслина.</t>
    </r>
    <r>
      <rPr>
        <sz val="12"/>
        <color indexed="8"/>
        <rFont val="Arial"/>
        <family val="2"/>
        <charset val="204"/>
      </rPr>
      <t xml:space="preserve">
    Состав:
</t>
    </r>
    <r>
      <rPr>
        <b/>
        <sz val="12"/>
        <color indexed="8"/>
        <rFont val="Arial"/>
        <family val="2"/>
        <charset val="204"/>
      </rPr>
      <t>100% хлопок</t>
    </r>
  </si>
  <si>
    <r>
      <t xml:space="preserve">
    Туника </t>
    </r>
    <r>
      <rPr>
        <b/>
        <i/>
        <sz val="12"/>
        <color rgb="FF993366"/>
        <rFont val="Arial"/>
        <family val="2"/>
        <charset val="204"/>
      </rPr>
      <t xml:space="preserve">Mia-Amore </t>
    </r>
    <r>
      <rPr>
        <sz val="12"/>
        <color theme="1"/>
        <rFont val="Arial"/>
        <family val="2"/>
        <charset val="204"/>
      </rPr>
      <t>с рукавами длиной 7/8 свободного силуэта выполнена из принтованного хлопкового муслина. В боковых швах туники есть карманы.</t>
    </r>
    <r>
      <rPr>
        <sz val="12"/>
        <color indexed="8"/>
        <rFont val="Arial"/>
        <family val="2"/>
        <charset val="204"/>
      </rPr>
      <t xml:space="preserve">
    Состав:
</t>
    </r>
    <r>
      <rPr>
        <b/>
        <sz val="12"/>
        <color indexed="8"/>
        <rFont val="Arial"/>
        <family val="2"/>
        <charset val="204"/>
      </rPr>
      <t>100% хлопок</t>
    </r>
  </si>
  <si>
    <r>
      <t xml:space="preserve">
    Длинная сорочка </t>
    </r>
    <r>
      <rPr>
        <b/>
        <i/>
        <sz val="12"/>
        <color rgb="FF993366"/>
        <rFont val="Arial"/>
        <family val="2"/>
        <charset val="204"/>
      </rPr>
      <t>Mia-Amore</t>
    </r>
    <r>
      <rPr>
        <sz val="12"/>
        <color theme="1"/>
        <rFont val="Arial"/>
        <family val="2"/>
        <charset val="204"/>
      </rPr>
      <t xml:space="preserve"> А-образного силуэта на тонких регулируемых бретелях выполнена из принтованного хлопкового муслина. Сорочка декорирована двумя рядами воланов.</t>
    </r>
    <r>
      <rPr>
        <sz val="12"/>
        <color indexed="8"/>
        <rFont val="Arial"/>
        <family val="2"/>
        <charset val="204"/>
      </rPr>
      <t xml:space="preserve">
    Состав:
</t>
    </r>
    <r>
      <rPr>
        <b/>
        <sz val="12"/>
        <color indexed="8"/>
        <rFont val="Arial"/>
        <family val="2"/>
        <charset val="204"/>
      </rPr>
      <t>100% хлопок</t>
    </r>
  </si>
  <si>
    <r>
      <t xml:space="preserve">
    Короткий запашной халат-кимоно </t>
    </r>
    <r>
      <rPr>
        <b/>
        <i/>
        <sz val="12"/>
        <color rgb="FF993366"/>
        <rFont val="Arial"/>
        <family val="2"/>
        <charset val="204"/>
      </rPr>
      <t xml:space="preserve">Mia-Amore </t>
    </r>
    <r>
      <rPr>
        <sz val="12"/>
        <color theme="1"/>
        <rFont val="Arial"/>
        <family val="2"/>
        <charset val="204"/>
      </rPr>
      <t>с широким рукавом, выполнен из принтованного хлопкового муслина. По бокам халата обработаны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хлопок</t>
    </r>
  </si>
  <si>
    <r>
      <t xml:space="preserve">
    Длинный запашной халат-кимоно </t>
    </r>
    <r>
      <rPr>
        <b/>
        <i/>
        <sz val="12"/>
        <color rgb="FF993366"/>
        <rFont val="Arial"/>
        <family val="2"/>
        <charset val="204"/>
      </rPr>
      <t>Mia-Amore</t>
    </r>
    <r>
      <rPr>
        <sz val="12"/>
        <color theme="1"/>
        <rFont val="Arial"/>
        <family val="2"/>
        <charset val="204"/>
      </rPr>
      <t xml:space="preserve"> с широким рукавом, выполнен из принтованного хлопкового муслина. По бокам халата обработаны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хлопок</t>
    </r>
  </si>
  <si>
    <t>Ирма</t>
  </si>
  <si>
    <r>
      <t xml:space="preserve">
    Короткий сарафан </t>
    </r>
    <r>
      <rPr>
        <b/>
        <i/>
        <sz val="12"/>
        <color rgb="FF993366"/>
        <rFont val="Arial Cyr"/>
        <charset val="204"/>
      </rPr>
      <t xml:space="preserve">Mia-Amore </t>
    </r>
    <r>
      <rPr>
        <sz val="12"/>
        <color theme="1"/>
        <rFont val="Arial Cyr"/>
        <charset val="204"/>
      </rPr>
      <t>свободного силуэта с оборкой по низу. Изделие выполнено из принтованного смесового шелка с однотонной отделкой.</t>
    </r>
    <r>
      <rPr>
        <sz val="12"/>
        <color indexed="8"/>
        <rFont val="Arial Cyr"/>
        <charset val="204"/>
      </rPr>
      <t xml:space="preserve">
    Состав:
  </t>
    </r>
    <r>
      <rPr>
        <b/>
        <sz val="12"/>
        <color indexed="8"/>
        <rFont val="Arial Cyr"/>
        <charset val="204"/>
      </rPr>
      <t>58% натуральный шёлк, 42% вискоза</t>
    </r>
  </si>
  <si>
    <r>
      <t xml:space="preserve">
   Комплект </t>
    </r>
    <r>
      <rPr>
        <b/>
        <i/>
        <sz val="12"/>
        <color rgb="FF993366"/>
        <rFont val="Arial Cyr"/>
        <charset val="204"/>
      </rPr>
      <t>Mia-Amore</t>
    </r>
    <r>
      <rPr>
        <sz val="12"/>
        <color theme="1"/>
        <rFont val="Arial Cyr"/>
        <charset val="204"/>
      </rPr>
      <t xml:space="preserve"> состоит из топа с застежкой на пуговицы и широких брюк-полаццо. Топ выполнен из комбинации принтованного и однотонного смесового шелка, а брюки полностью из принтованного.</t>
    </r>
    <r>
      <rPr>
        <sz val="12"/>
        <color indexed="8"/>
        <rFont val="Arial Cyr"/>
        <charset val="204"/>
      </rPr>
      <t xml:space="preserve">
    Состав:
  </t>
    </r>
    <r>
      <rPr>
        <b/>
        <sz val="12"/>
        <color indexed="8"/>
        <rFont val="Arial Cyr"/>
        <charset val="204"/>
      </rPr>
      <t>58% натуральный шёлк, 42% вискоза</t>
    </r>
  </si>
  <si>
    <r>
      <t xml:space="preserve">
   Комплект </t>
    </r>
    <r>
      <rPr>
        <b/>
        <i/>
        <sz val="12"/>
        <color rgb="FF993366"/>
        <rFont val="Arial Cyr"/>
        <charset val="204"/>
      </rPr>
      <t>Mia-Amore</t>
    </r>
    <r>
      <rPr>
        <sz val="12"/>
        <color theme="1"/>
        <rFont val="Arial Cyr"/>
        <charset val="204"/>
      </rPr>
      <t xml:space="preserve"> состоит из однотонного топа свободного силуэта с коротким рукавом и широких принтованных брюк-палаццо. Изделия комплекта выполнены из смесового шелка.</t>
    </r>
    <r>
      <rPr>
        <sz val="12"/>
        <color indexed="8"/>
        <rFont val="Arial Cyr"/>
        <charset val="204"/>
      </rPr>
      <t xml:space="preserve">
    Состав:
  </t>
    </r>
    <r>
      <rPr>
        <b/>
        <sz val="12"/>
        <color indexed="8"/>
        <rFont val="Arial Cyr"/>
        <charset val="204"/>
      </rPr>
      <t>58% натуральный шёлк, 42% вискоза</t>
    </r>
  </si>
  <si>
    <r>
      <t xml:space="preserve">
   Удлиненная рубашка </t>
    </r>
    <r>
      <rPr>
        <b/>
        <i/>
        <sz val="12"/>
        <color rgb="FF993366"/>
        <rFont val="Arial Cyr"/>
        <charset val="204"/>
      </rPr>
      <t xml:space="preserve">Mia-Amore </t>
    </r>
    <r>
      <rPr>
        <sz val="12"/>
        <color theme="1"/>
        <rFont val="Arial Cyr"/>
        <charset val="204"/>
      </rPr>
      <t>свободного силуэта с рукавом 7/8. Изделие выполнено из принтованного смесового шелка с однотонной отделкой. По бокам обработаны карманы. По низу расположены разрезы для свободы движения.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58% натуральный шёлк, 42% вискоза</t>
    </r>
  </si>
  <si>
    <r>
      <t xml:space="preserve">
    Короткий халат на пуговицах </t>
    </r>
    <r>
      <rPr>
        <b/>
        <i/>
        <sz val="12"/>
        <color rgb="FF993366"/>
        <rFont val="Arial Cyr"/>
        <charset val="204"/>
      </rPr>
      <t>Mia-Amore</t>
    </r>
    <r>
      <rPr>
        <sz val="12"/>
        <color theme="1"/>
        <rFont val="Arial Cyr"/>
        <charset val="204"/>
      </rPr>
      <t xml:space="preserve"> с рукавом длиной 7/8, выполнен из однотонного смесового шелка с кружевными вставками. По бокам обработаны карманы. Линию талии можно подчеркнуть за счет широкого пояса с кружевными вставками на концах,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</si>
  <si>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женственный запашной халат </t>
    </r>
    <r>
      <rPr>
        <b/>
        <i/>
        <sz val="12"/>
        <color rgb="FF993366"/>
        <rFont val="Arial Cyr"/>
        <charset val="204"/>
      </rPr>
      <t>Mia-Amore</t>
    </r>
    <r>
      <rPr>
        <sz val="12"/>
        <color theme="1"/>
        <rFont val="Arial Cyr"/>
        <charset val="204"/>
      </rPr>
      <t xml:space="preserve"> с широкими рукавами, выполнен из однотонного смесового шелка и декорирован ажурным кружевом, которое расположено по низу рукавов и низу изделия. В боковых швах обработаны карманы. Концы широкого пояса украшены кружевом.</t>
    </r>
    <r>
      <rPr>
        <sz val="12"/>
        <color indexed="8"/>
        <rFont val="Arial Cyr"/>
        <charset val="204"/>
      </rPr>
      <t xml:space="preserve">
    Состав:
</t>
    </r>
    <r>
      <rPr>
        <b/>
        <sz val="12"/>
        <color indexed="8"/>
        <rFont val="Arial Cyr"/>
        <charset val="204"/>
      </rPr>
      <t>70% натуральный шелк, 25% полиэстер, 5% эластан</t>
    </r>
  </si>
  <si>
    <t>Малахит</t>
  </si>
  <si>
    <r>
      <t xml:space="preserve">
    Длинный сарафан </t>
    </r>
    <r>
      <rPr>
        <b/>
        <i/>
        <sz val="12"/>
        <color rgb="FF993366"/>
        <rFont val="Arial"/>
        <family val="2"/>
        <charset val="204"/>
      </rPr>
      <t>Mia-Amore</t>
    </r>
    <r>
      <rPr>
        <sz val="12"/>
        <color theme="1"/>
        <rFont val="Arial"/>
        <family val="2"/>
        <charset val="204"/>
      </rPr>
      <t xml:space="preserve"> свободного силуэта на широких бретелях. Изделие выполнено из сочетания принтованного и однотонного натурального материала. За счет частей пояса вшитых в боковые швы, можно менять силуэт изделия. В боковых швах обработаны карманы. По центру сарафана расположен разрез для свободы движения.</t>
    </r>
    <r>
      <rPr>
        <sz val="12"/>
        <color indexed="8"/>
        <rFont val="Arial"/>
        <family val="2"/>
        <charset val="204"/>
      </rPr>
      <t xml:space="preserve">
    Состав:
  </t>
    </r>
    <r>
      <rPr>
        <b/>
        <sz val="12"/>
        <color indexed="8"/>
        <rFont val="Arial"/>
        <family val="2"/>
        <charset val="204"/>
      </rPr>
      <t>60% вискоза, 40% шёлк</t>
    </r>
  </si>
  <si>
    <r>
      <t xml:space="preserve">
    Комплект </t>
    </r>
    <r>
      <rPr>
        <b/>
        <i/>
        <sz val="12"/>
        <color rgb="FF993366"/>
        <rFont val="Arial"/>
        <family val="2"/>
        <charset val="204"/>
      </rPr>
      <t xml:space="preserve">Mia-Amore </t>
    </r>
    <r>
      <rPr>
        <sz val="12"/>
        <color theme="1"/>
        <rFont val="Arial"/>
        <family val="2"/>
        <charset val="204"/>
      </rPr>
      <t>состоит из рубашки свободного силуэта и удлиненных шорт. Изделия комплекта выполнены из принтованного натурального материала.</t>
    </r>
    <r>
      <rPr>
        <sz val="12"/>
        <color indexed="8"/>
        <rFont val="Arial"/>
        <family val="2"/>
        <charset val="204"/>
      </rPr>
      <t xml:space="preserve">
    Состав:
  </t>
    </r>
    <r>
      <rPr>
        <b/>
        <sz val="12"/>
        <color indexed="8"/>
        <rFont val="Arial"/>
        <family val="2"/>
        <charset val="204"/>
      </rPr>
      <t>60% вискоза, 40% шёлк</t>
    </r>
  </si>
  <si>
    <r>
      <t xml:space="preserve">
    Комплект</t>
    </r>
    <r>
      <rPr>
        <b/>
        <i/>
        <sz val="12"/>
        <color rgb="FF993366"/>
        <rFont val="Arial"/>
        <family val="2"/>
        <charset val="204"/>
      </rPr>
      <t xml:space="preserve"> Mia-Amore</t>
    </r>
    <r>
      <rPr>
        <sz val="12"/>
        <color theme="1"/>
        <rFont val="Arial"/>
        <family val="2"/>
        <charset val="204"/>
      </rPr>
      <t xml:space="preserve"> состоит из запашного удлиненного топа на широких бретелях и брюк-палаццо. Топ выполнен из комбинации принтованного однотонного натурального материала, брюки полностью из принтованного. Линию талии можно подчеркнуть за счет стильного узкого пояса с кистями, который идет в комплекте.</t>
    </r>
    <r>
      <rPr>
        <sz val="12"/>
        <color indexed="8"/>
        <rFont val="Arial"/>
        <family val="2"/>
        <charset val="204"/>
      </rPr>
      <t xml:space="preserve">
    Состав:
  </t>
    </r>
    <r>
      <rPr>
        <b/>
        <sz val="12"/>
        <color indexed="8"/>
        <rFont val="Arial"/>
        <family val="2"/>
        <charset val="204"/>
      </rPr>
      <t>60% вискоза, 40% шёлк</t>
    </r>
  </si>
  <si>
    <r>
      <t xml:space="preserve">
    Комплект </t>
    </r>
    <r>
      <rPr>
        <b/>
        <i/>
        <sz val="12"/>
        <color rgb="FF993366"/>
        <rFont val="Arial"/>
        <family val="2"/>
        <charset val="204"/>
      </rPr>
      <t>Mia-Amore</t>
    </r>
    <r>
      <rPr>
        <sz val="12"/>
        <color theme="1"/>
        <rFont val="Arial"/>
        <family val="2"/>
        <charset val="204"/>
      </rPr>
      <t xml:space="preserve"> состоит из удлиненного топа свободного силуэта с коротким рукавом и широких брюк-палаццо. Изделия комплекта выполнены из принтованного натурального материала. Линию талии можно подчеркнуть за счет стильного узкого пояса с кистями, который идет в комплекте.</t>
    </r>
    <r>
      <rPr>
        <sz val="12"/>
        <color indexed="8"/>
        <rFont val="Arial"/>
        <family val="2"/>
        <charset val="204"/>
      </rPr>
      <t xml:space="preserve">
    Состав:
  </t>
    </r>
    <r>
      <rPr>
        <b/>
        <sz val="12"/>
        <color indexed="8"/>
        <rFont val="Arial"/>
        <family val="2"/>
        <charset val="204"/>
      </rPr>
      <t>60% вискоза, 40% шёлк</t>
    </r>
  </si>
  <si>
    <r>
      <t xml:space="preserve">
    Короткая туника </t>
    </r>
    <r>
      <rPr>
        <b/>
        <i/>
        <sz val="12"/>
        <color rgb="FF993366"/>
        <rFont val="Arial"/>
        <family val="2"/>
        <charset val="204"/>
      </rPr>
      <t>Mia-Amore</t>
    </r>
    <r>
      <rPr>
        <sz val="12"/>
        <color theme="1"/>
        <rFont val="Arial"/>
        <family val="2"/>
        <charset val="204"/>
      </rPr>
      <t xml:space="preserve"> свободного силуэта с длинным широким рукавом. Туника выполнена из принтованного натурального материала. По низу боковых швов расположены разрезы для свободы движения. По бокам обработаны карманы.</t>
    </r>
    <r>
      <rPr>
        <sz val="12"/>
        <color indexed="8"/>
        <rFont val="Arial"/>
        <family val="2"/>
        <charset val="204"/>
      </rPr>
      <t xml:space="preserve">
    Состав:
  </t>
    </r>
    <r>
      <rPr>
        <b/>
        <sz val="12"/>
        <color indexed="8"/>
        <rFont val="Arial"/>
        <family val="2"/>
        <charset val="204"/>
      </rPr>
      <t>60% вискоза, 40% шёлк</t>
    </r>
  </si>
  <si>
    <r>
      <t xml:space="preserve">
    Длинный сарафан </t>
    </r>
    <r>
      <rPr>
        <b/>
        <i/>
        <sz val="12"/>
        <color rgb="FF993366"/>
        <rFont val="Arial"/>
        <family val="2"/>
        <charset val="204"/>
      </rPr>
      <t>Mia-Amore</t>
    </r>
    <r>
      <rPr>
        <sz val="12"/>
        <color theme="1"/>
        <rFont val="Arial"/>
        <family val="2"/>
        <charset val="204"/>
      </rPr>
      <t xml:space="preserve"> свободного силуэта на широких бретелях. Изделие выполнено из принтованного натурального материала. В боковых швах обработаны карманы. Линию талии можно подчеркнуть за счет стильного узкого пояса с кистями, который идет в комплекте.</t>
    </r>
    <r>
      <rPr>
        <sz val="12"/>
        <color indexed="8"/>
        <rFont val="Arial"/>
        <family val="2"/>
        <charset val="204"/>
      </rPr>
      <t xml:space="preserve">
    Состав:
  </t>
    </r>
    <r>
      <rPr>
        <b/>
        <sz val="12"/>
        <color indexed="8"/>
        <rFont val="Arial"/>
        <family val="2"/>
        <charset val="204"/>
      </rPr>
      <t>60% вискоза, 40% шёлк</t>
    </r>
  </si>
  <si>
    <r>
      <t xml:space="preserve">
    Длинная туника </t>
    </r>
    <r>
      <rPr>
        <b/>
        <i/>
        <sz val="12"/>
        <color rgb="FF993366"/>
        <rFont val="Arial"/>
        <family val="2"/>
        <charset val="204"/>
      </rPr>
      <t>Mia-Amore</t>
    </r>
    <r>
      <rPr>
        <sz val="12"/>
        <color theme="1"/>
        <rFont val="Arial"/>
        <family val="2"/>
        <charset val="204"/>
      </rPr>
      <t xml:space="preserve"> свободного силуэта с длинным широким рукавом. За счет завязок, вшитых в боковые швы, можно менять силуэт изделия. Туника выполнена из принтованного натурального материала.</t>
    </r>
    <r>
      <rPr>
        <sz val="12"/>
        <color indexed="8"/>
        <rFont val="Arial"/>
        <family val="2"/>
        <charset val="204"/>
      </rPr>
      <t xml:space="preserve">
    Состав:
  </t>
    </r>
    <r>
      <rPr>
        <b/>
        <sz val="12"/>
        <color indexed="8"/>
        <rFont val="Arial"/>
        <family val="2"/>
        <charset val="204"/>
      </rPr>
      <t>60% вискоза, 40% шёлк</t>
    </r>
  </si>
  <si>
    <r>
      <t xml:space="preserve">
    Длинная рубашка </t>
    </r>
    <r>
      <rPr>
        <b/>
        <i/>
        <sz val="12"/>
        <color rgb="FF993366"/>
        <rFont val="Arial"/>
        <family val="2"/>
        <charset val="204"/>
      </rPr>
      <t>Mia-Amore</t>
    </r>
    <r>
      <rPr>
        <sz val="12"/>
        <color theme="1"/>
        <rFont val="Arial"/>
        <family val="2"/>
        <charset val="204"/>
      </rPr>
      <t xml:space="preserve"> свободного силуэта с широким рукавом до линии локтя. Рубашка выполнена из принтованного натурального материала. По низу боковых швов расположены разрезы для свободы движения. По бокам обработаны карманы. Линию талии можно подчеркнуть за счет стильного узкого пояса с кистями, который идет в комплекте.</t>
    </r>
    <r>
      <rPr>
        <sz val="12"/>
        <color indexed="8"/>
        <rFont val="Arial"/>
        <family val="2"/>
        <charset val="204"/>
      </rPr>
      <t xml:space="preserve">
    Состав:
  </t>
    </r>
    <r>
      <rPr>
        <b/>
        <sz val="12"/>
        <color indexed="8"/>
        <rFont val="Arial"/>
        <family val="2"/>
        <charset val="204"/>
      </rPr>
      <t>60% вискоза, 40% шёлк</t>
    </r>
  </si>
  <si>
    <r>
      <t xml:space="preserve">
    Туника </t>
    </r>
    <r>
      <rPr>
        <b/>
        <i/>
        <sz val="12"/>
        <color rgb="FF993366"/>
        <rFont val="Arial Cyr"/>
        <charset val="204"/>
      </rPr>
      <t>Mia-Amore</t>
    </r>
    <r>
      <rPr>
        <sz val="12"/>
        <color theme="1"/>
        <rFont val="Arial Cyr"/>
        <charset val="204"/>
      </rPr>
      <t xml:space="preserve"> свободного силуэта, длиной чуть выше колен. Выполнена из принтованного искусственного шелка и отделкой в виде контрастных кантов. В боковых швах обработаны карманы, а по низу расположены разрезы.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100% полиэстер</t>
    </r>
  </si>
  <si>
    <r>
      <t xml:space="preserve">
    Длинный халат </t>
    </r>
    <r>
      <rPr>
        <b/>
        <i/>
        <sz val="12"/>
        <color rgb="FF993366"/>
        <rFont val="Arial Cyr"/>
        <charset val="204"/>
      </rPr>
      <t>Mia-Amore</t>
    </r>
    <r>
      <rPr>
        <sz val="12"/>
        <color theme="1"/>
        <rFont val="Arial Cyr"/>
        <charset val="204"/>
      </rPr>
      <t xml:space="preserve"> с застежкой на пуговицы и с рукавом длиной 3/4, выполнен из принтованного атласа с контрастными кантами в виде отделки. По бокам обработаны накладные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100% полиэстер</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</si>
  <si>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на тонких бретелях с застежкой на пуговицы и свободных шорт. Изделия комплекта выполнены из тканой принтованной вискозы. Края топа и низ шорт обработаны хлопковой тесьмой.</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</si>
  <si>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 на широких бретелях с V-образным вырезом горловины и свободных брюк-кюлот. Изделия комплекта выполнены из тканой принтованной вискозы. Вырез топа и низ брюк обработаны хлопковой тесьмой. По бокам брюк расположены карманы.</t>
    </r>
    <r>
      <rPr>
        <sz val="12"/>
        <color indexed="8"/>
        <rFont val="Arial"/>
        <family val="2"/>
        <charset val="204"/>
      </rPr>
      <t xml:space="preserve">
    Состав:
</t>
    </r>
    <r>
      <rPr>
        <b/>
        <sz val="12"/>
        <color indexed="8"/>
        <rFont val="Arial"/>
        <family val="2"/>
        <charset val="204"/>
      </rPr>
      <t>100% вискоза</t>
    </r>
  </si>
  <si>
    <r>
      <t xml:space="preserve">
    Длинный сарафан </t>
    </r>
    <r>
      <rPr>
        <b/>
        <i/>
        <sz val="12"/>
        <color rgb="FF993366"/>
        <rFont val="Arial"/>
        <family val="2"/>
        <charset val="204"/>
      </rPr>
      <t xml:space="preserve">Mia-Amore </t>
    </r>
    <r>
      <rPr>
        <sz val="12"/>
        <color theme="1"/>
        <rFont val="Arial"/>
        <family val="2"/>
        <charset val="204"/>
      </rPr>
      <t>на широких бретелях с застежкой на пуговицы. Изделие выполнено из тканой принтованной вискозы. По бокам сарафана обработаны разрезы для свободы движения.</t>
    </r>
    <r>
      <rPr>
        <sz val="12"/>
        <color indexed="8"/>
        <rFont val="Arial"/>
        <family val="2"/>
        <charset val="204"/>
      </rPr>
      <t xml:space="preserve">
    Состав:
</t>
    </r>
    <r>
      <rPr>
        <b/>
        <sz val="12"/>
        <color indexed="8"/>
        <rFont val="Arial"/>
        <family val="2"/>
        <charset val="204"/>
      </rPr>
      <t>100% вискоза</t>
    </r>
  </si>
  <si>
    <r>
      <t xml:space="preserve">
    Короткая туника </t>
    </r>
    <r>
      <rPr>
        <b/>
        <i/>
        <sz val="12"/>
        <color rgb="FF993366"/>
        <rFont val="Arial"/>
        <family val="2"/>
        <charset val="204"/>
      </rPr>
      <t>Mia-Amore</t>
    </r>
    <r>
      <rPr>
        <sz val="12"/>
        <color theme="1"/>
        <rFont val="Arial"/>
        <family val="2"/>
        <charset val="204"/>
      </rPr>
      <t xml:space="preserve"> с цельнокроеными удлинёнными рукавами выполнена из принтованного хлопкового муслина. Круглую горловину украшает планка на пуговицах. В боковых швах карманы, по талии силуэт корректируется двухцветным поясом.</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</si>
  <si>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топа свободного силуэта с коротким рукавом и удлиненных шорт, топ выполнен из принтованного хлопкового муслина, а шорты – из однотонного. Шорты с широким эластичным поясом. По бокам расположены карманы.</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</si>
  <si>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рубашки с коротким рукавом и шорт, выполнен из принтованного хлопкового муслина. По бокам шорт обработаны карманы.</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</si>
  <si>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 xml:space="preserve">Mia-Amore </t>
    </r>
    <r>
      <rPr>
        <sz val="12"/>
        <color theme="1"/>
        <rFont val="Arial"/>
        <family val="2"/>
        <charset val="204"/>
      </rPr>
      <t>состоит из блузы свободного силуэта с длинным пышным рукавом и широких брюк. Блуза выполнена из однотонного хлопкового муслина, а брюки из принтованного.</t>
    </r>
    <r>
      <rPr>
        <sz val="12"/>
        <color indexed="8"/>
        <rFont val="Arial"/>
        <family val="2"/>
        <charset val="204"/>
      </rPr>
      <t xml:space="preserve">
    Состав:
</t>
    </r>
    <r>
      <rPr>
        <b/>
        <sz val="12"/>
        <color indexed="8"/>
        <rFont val="Arial"/>
        <family val="2"/>
        <charset val="204"/>
      </rPr>
      <t>100% хлопок</t>
    </r>
  </si>
  <si>
    <r>
      <t xml:space="preserve">
    Комплект</t>
    </r>
    <r>
      <rPr>
        <b/>
        <i/>
        <sz val="12"/>
        <color rgb="FF993366"/>
        <rFont val="Arial"/>
        <family val="2"/>
        <charset val="204"/>
      </rPr>
      <t xml:space="preserve"> Mia-Amore </t>
    </r>
    <r>
      <rPr>
        <sz val="12"/>
        <color theme="1"/>
        <rFont val="Arial"/>
        <family val="2"/>
        <charset val="204"/>
      </rPr>
      <t>состоит из топа с коротким рукавом и широких брюк, топ выполнен из однотонного хлопкового муслина, а брюки – из принтованного. По бокам брюк обработаны карманы.</t>
    </r>
    <r>
      <rPr>
        <sz val="12"/>
        <color indexed="8"/>
        <rFont val="Arial"/>
        <family val="2"/>
        <charset val="204"/>
      </rPr>
      <t xml:space="preserve">
    Состав:
</t>
    </r>
    <r>
      <rPr>
        <b/>
        <sz val="12"/>
        <color indexed="8"/>
        <rFont val="Arial"/>
        <family val="2"/>
        <charset val="204"/>
      </rPr>
      <t>100% хлопок</t>
    </r>
  </si>
  <si>
    <t>Аванта</t>
  </si>
  <si>
    <r>
      <t xml:space="preserve">
    Удлинённый сарафан </t>
    </r>
    <r>
      <rPr>
        <b/>
        <i/>
        <sz val="12"/>
        <color rgb="FF993366"/>
        <rFont val="Arial"/>
        <family val="2"/>
        <charset val="204"/>
      </rPr>
      <t>Mia-Amore</t>
    </r>
    <r>
      <rPr>
        <sz val="12"/>
        <color theme="1"/>
        <rFont val="Arial"/>
        <family val="2"/>
        <charset val="204"/>
      </rPr>
      <t xml:space="preserve"> с вытачками с широкой бретелью выполнен из принтованного хлопкового муслина.</t>
    </r>
    <r>
      <rPr>
        <sz val="12"/>
        <color indexed="8"/>
        <rFont val="Arial"/>
        <family val="2"/>
        <charset val="204"/>
      </rPr>
      <t xml:space="preserve">
    Состав:
</t>
    </r>
    <r>
      <rPr>
        <b/>
        <sz val="12"/>
        <color indexed="8"/>
        <rFont val="Arial"/>
        <family val="2"/>
        <charset val="204"/>
      </rPr>
      <t>100% хлопок</t>
    </r>
  </si>
  <si>
    <r>
      <t xml:space="preserve">
    Платье-рубашка </t>
    </r>
    <r>
      <rPr>
        <b/>
        <i/>
        <sz val="12"/>
        <color rgb="FF993366"/>
        <rFont val="Arial"/>
        <family val="2"/>
        <charset val="204"/>
      </rPr>
      <t xml:space="preserve">Mia-Amore </t>
    </r>
    <r>
      <rPr>
        <sz val="12"/>
        <color theme="1"/>
        <rFont val="Arial"/>
        <family val="2"/>
        <charset val="204"/>
      </rPr>
      <t>с центральной застежкой на пуговицы и длинными рукавами с манжетами выполнена из принтованного хлопкового муслина. По бокам рубашки по низу есть разрезы, в боковых швах карманы. По талии силуэт рубашки корректируется двухцветным поясом.</t>
    </r>
    <r>
      <rPr>
        <sz val="12"/>
        <color indexed="8"/>
        <rFont val="Arial"/>
        <family val="2"/>
        <charset val="204"/>
      </rPr>
      <t xml:space="preserve">
    Состав:
</t>
    </r>
    <r>
      <rPr>
        <b/>
        <sz val="12"/>
        <color indexed="8"/>
        <rFont val="Arial"/>
        <family val="2"/>
        <charset val="204"/>
      </rPr>
      <t>100% хлопок</t>
    </r>
  </si>
  <si>
    <r>
      <t xml:space="preserve">
    Удлиненное платье-рубашка </t>
    </r>
    <r>
      <rPr>
        <b/>
        <i/>
        <sz val="12"/>
        <color rgb="FF993366"/>
        <rFont val="Arial"/>
        <family val="2"/>
        <charset val="204"/>
      </rPr>
      <t>Mia-Amore</t>
    </r>
    <r>
      <rPr>
        <sz val="12"/>
        <color theme="1"/>
        <rFont val="Arial"/>
        <family val="2"/>
        <charset val="204"/>
      </rPr>
      <t xml:space="preserve"> с центральной застежкой на пуговицы и коротким рукавом. Изделие выполнено из принтованного хлопкового муслина. По бокам расположены карманы. Линию талии можно подчеркнуть за счет двухцветного пояса, который идет в комплекте.</t>
    </r>
    <r>
      <rPr>
        <sz val="12"/>
        <color indexed="8"/>
        <rFont val="Arial"/>
        <family val="2"/>
        <charset val="204"/>
      </rPr>
      <t xml:space="preserve">
    Состав:
</t>
    </r>
    <r>
      <rPr>
        <b/>
        <sz val="12"/>
        <color indexed="8"/>
        <rFont val="Arial"/>
        <family val="2"/>
        <charset val="204"/>
      </rPr>
      <t>100% хлопок</t>
    </r>
  </si>
  <si>
    <t>Эбби</t>
  </si>
  <si>
    <r>
      <t xml:space="preserve">
    Комплект </t>
    </r>
    <r>
      <rPr>
        <b/>
        <i/>
        <sz val="12"/>
        <color rgb="FF993366"/>
        <rFont val="Arial"/>
        <family val="2"/>
        <charset val="204"/>
      </rPr>
      <t>Mia-Amore</t>
    </r>
    <r>
      <rPr>
        <sz val="12"/>
        <color theme="1"/>
        <rFont val="Arial"/>
        <family val="2"/>
        <charset val="204"/>
      </rPr>
      <t xml:space="preserve"> майка с шортами выполнен из трикотажного принтованного вискозного полотна.</t>
    </r>
    <r>
      <rPr>
        <sz val="12"/>
        <color indexed="8"/>
        <rFont val="Arial"/>
        <family val="2"/>
        <charset val="204"/>
      </rPr>
      <t xml:space="preserve">
    Состав:
 </t>
    </r>
    <r>
      <rPr>
        <b/>
        <sz val="12"/>
        <color indexed="8"/>
        <rFont val="Arial"/>
        <family val="2"/>
        <charset val="204"/>
      </rPr>
      <t>95% вискоза, 5% эластан</t>
    </r>
  </si>
  <si>
    <r>
      <t xml:space="preserve">
    Комплект </t>
    </r>
    <r>
      <rPr>
        <b/>
        <i/>
        <sz val="12"/>
        <color rgb="FF993366"/>
        <rFont val="Arial"/>
        <family val="2"/>
        <charset val="204"/>
      </rPr>
      <t>Mia-Amore</t>
    </r>
    <r>
      <rPr>
        <sz val="12"/>
        <color theme="1"/>
        <rFont val="Arial"/>
        <family val="2"/>
        <charset val="204"/>
      </rPr>
      <t xml:space="preserve"> состоит из топа с удлинёнными плечами и брюк, выполнен из трикотажного принтованного вискозного полотна. Комфортный топ свободного силуэта с закрытыми плечами и разрезами по бокам. Брюки на эластичном поясе с боковыми кармашками.</t>
    </r>
    <r>
      <rPr>
        <sz val="12"/>
        <color indexed="8"/>
        <rFont val="Arial"/>
        <family val="2"/>
        <charset val="204"/>
      </rPr>
      <t xml:space="preserve">
    Состав:
 </t>
    </r>
    <r>
      <rPr>
        <b/>
        <sz val="12"/>
        <color indexed="8"/>
        <rFont val="Arial"/>
        <family val="2"/>
        <charset val="204"/>
      </rPr>
      <t>95% вискоза, 5% эластан</t>
    </r>
  </si>
  <si>
    <r>
      <t xml:space="preserve">
    Короткая сорочка </t>
    </r>
    <r>
      <rPr>
        <b/>
        <i/>
        <sz val="12"/>
        <color rgb="FF993366"/>
        <rFont val="Arial"/>
        <family val="2"/>
        <charset val="204"/>
      </rPr>
      <t>Mia-Amore</t>
    </r>
    <r>
      <rPr>
        <sz val="12"/>
        <color theme="1"/>
        <rFont val="Arial"/>
        <family val="2"/>
        <charset val="204"/>
      </rPr>
      <t xml:space="preserve"> на тонких регулируемых бретелях выполнена из трикотажного принтованного вискозного полотна.</t>
    </r>
    <r>
      <rPr>
        <sz val="12"/>
        <color indexed="8"/>
        <rFont val="Arial"/>
        <family val="2"/>
        <charset val="204"/>
      </rPr>
      <t xml:space="preserve">
    Состав:
 </t>
    </r>
    <r>
      <rPr>
        <b/>
        <sz val="12"/>
        <color indexed="8"/>
        <rFont val="Arial"/>
        <family val="2"/>
        <charset val="204"/>
      </rPr>
      <t>95% вискоза, 5% эластан</t>
    </r>
  </si>
  <si>
    <r>
      <t xml:space="preserve">
    Сорочка средней длины </t>
    </r>
    <r>
      <rPr>
        <b/>
        <i/>
        <sz val="12"/>
        <color rgb="FF993366"/>
        <rFont val="Arial"/>
        <family val="2"/>
        <charset val="204"/>
      </rPr>
      <t xml:space="preserve">Mia-Amore </t>
    </r>
    <r>
      <rPr>
        <sz val="12"/>
        <color theme="1"/>
        <rFont val="Arial"/>
        <family val="2"/>
        <charset val="204"/>
      </rPr>
      <t>на широких бретелях без подреза под грудью, выполнена из трикотажного принтованного вискозного полотна.</t>
    </r>
    <r>
      <rPr>
        <sz val="12"/>
        <color indexed="8"/>
        <rFont val="Arial"/>
        <family val="2"/>
        <charset val="204"/>
      </rPr>
      <t xml:space="preserve">
    Состав:
 </t>
    </r>
    <r>
      <rPr>
        <b/>
        <sz val="12"/>
        <color indexed="8"/>
        <rFont val="Arial"/>
        <family val="2"/>
        <charset val="204"/>
      </rPr>
      <t>95% вискоза, 5% эластан</t>
    </r>
  </si>
  <si>
    <t>Викки</t>
  </si>
  <si>
    <t>Беатриче</t>
  </si>
  <si>
    <r>
      <t xml:space="preserve">
    Комплект </t>
    </r>
    <r>
      <rPr>
        <b/>
        <i/>
        <sz val="12"/>
        <color rgb="FF993366"/>
        <rFont val="Arial Cyr"/>
        <charset val="204"/>
      </rPr>
      <t>Mia-Amore</t>
    </r>
    <r>
      <rPr>
        <sz val="12"/>
        <color theme="1"/>
        <rFont val="Arial Cyr"/>
        <charset val="204"/>
      </rPr>
      <t xml:space="preserve"> состоит из топа и шорт, выполнен из искусственного жаккардового шелка. Вырез украшен ажурным кружевом. Декор - атласный бантик с подвеской по центру выреза топа.</t>
    </r>
    <r>
      <rPr>
        <sz val="12"/>
        <color indexed="8"/>
        <rFont val="Arial Cyr"/>
        <charset val="204"/>
      </rPr>
      <t xml:space="preserve">
    Состав:
</t>
    </r>
    <r>
      <rPr>
        <b/>
        <sz val="12"/>
        <color indexed="8"/>
        <rFont val="Arial Cyr"/>
        <charset val="204"/>
      </rPr>
      <t>100% полиэстер</t>
    </r>
  </si>
  <si>
    <r>
      <t xml:space="preserve">
    Классическая короткая сорочка</t>
    </r>
    <r>
      <rPr>
        <b/>
        <i/>
        <sz val="12"/>
        <color rgb="FF993366"/>
        <rFont val="Arial Cyr"/>
        <charset val="204"/>
      </rPr>
      <t xml:space="preserve"> Mia-Amore</t>
    </r>
    <r>
      <rPr>
        <sz val="12"/>
        <color theme="1"/>
        <rFont val="Arial Cyr"/>
        <charset val="204"/>
      </rPr>
      <t xml:space="preserve"> на тонких бретелях выполнена из искусственного жаккардового шелка. Вырез и низ сорочки украшены ажурным кружевом. Декор - атласный бантик с подвеской по центру выреза.</t>
    </r>
    <r>
      <rPr>
        <sz val="12"/>
        <color indexed="8"/>
        <rFont val="Arial Cyr"/>
        <charset val="204"/>
      </rPr>
      <t xml:space="preserve">
    Состав:
</t>
    </r>
    <r>
      <rPr>
        <b/>
        <sz val="12"/>
        <color indexed="8"/>
        <rFont val="Arial Cyr"/>
        <charset val="204"/>
      </rPr>
      <t>100% полиэстер</t>
    </r>
  </si>
  <si>
    <r>
      <t xml:space="preserve">
    Игривая короткая сорочка </t>
    </r>
    <r>
      <rPr>
        <b/>
        <i/>
        <sz val="12"/>
        <color rgb="FF993366"/>
        <rFont val="Arial Cyr"/>
        <charset val="204"/>
      </rPr>
      <t>Mia-Amore</t>
    </r>
    <r>
      <rPr>
        <sz val="12"/>
        <color theme="1"/>
        <rFont val="Arial Cyr"/>
        <charset val="204"/>
      </rPr>
      <t xml:space="preserve"> с расклешенной юбкой на тонких бретелях выполнена из искусственного жаккардового шелка. Верхняя часть украшена кружевными вставками. Декор - атласный бантик с подвеской по центру выреза.</t>
    </r>
    <r>
      <rPr>
        <sz val="12"/>
        <color indexed="8"/>
        <rFont val="Arial Cyr"/>
        <charset val="204"/>
      </rPr>
      <t xml:space="preserve">
    Состав:
</t>
    </r>
    <r>
      <rPr>
        <b/>
        <sz val="12"/>
        <color indexed="8"/>
        <rFont val="Arial Cyr"/>
        <charset val="204"/>
      </rPr>
      <t>100% полиэстер</t>
    </r>
  </si>
  <si>
    <r>
      <t xml:space="preserve">
    Короткий халат–кимоно</t>
    </r>
    <r>
      <rPr>
        <b/>
        <i/>
        <sz val="12"/>
        <color rgb="FF993366"/>
        <rFont val="Arial Cyr"/>
        <charset val="204"/>
      </rPr>
      <t xml:space="preserve"> Mia-Amore</t>
    </r>
    <r>
      <rPr>
        <sz val="12"/>
        <color theme="1"/>
        <rFont val="Arial Cyr"/>
        <charset val="204"/>
      </rPr>
      <t xml:space="preserve"> выполнен из искусственного жаккардового шелка. Низ рукавов и края ботов украшены ажурным кружевом. По бокам расположены карманы.</t>
    </r>
    <r>
      <rPr>
        <sz val="12"/>
        <color indexed="8"/>
        <rFont val="Arial Cyr"/>
        <charset val="204"/>
      </rPr>
      <t xml:space="preserve">
    Состав:
</t>
    </r>
    <r>
      <rPr>
        <b/>
        <sz val="12"/>
        <color indexed="8"/>
        <rFont val="Arial Cyr"/>
        <charset val="204"/>
      </rPr>
      <t>100% полиэстер</t>
    </r>
  </si>
  <si>
    <r>
      <t xml:space="preserve">
    Оригинальный комплект </t>
    </r>
    <r>
      <rPr>
        <b/>
        <i/>
        <sz val="12"/>
        <color rgb="FF993366"/>
        <rFont val="Arial"/>
        <family val="2"/>
        <charset val="204"/>
      </rPr>
      <t>Mia-Amore</t>
    </r>
    <r>
      <rPr>
        <sz val="12"/>
        <color theme="1"/>
        <rFont val="Arial"/>
        <family val="2"/>
        <charset val="204"/>
      </rPr>
      <t xml:space="preserve"> состоит из топа без рукавов и шорт. Топ выполнен из лимонного принтованного растительным узором искусственного шелка. По горловине топа выполнены оригинальные разрезы, плечи отделаны мелкоузорчатым паттерном. Шорты выполнены из принтованного мелкоузорчатого геометрическим паттерном искусственного шелка.</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</si>
  <si>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бомбера на молнии и брюк с манжетами на резинке по низу. Бомбер выполнен из лимонного принтованного растительным узором искусственного шелка, брюки – из принтованного мелкоузорчатым геометрическим паттерном искусственного шелка. Горловина и манжеты бомбера декорированы мелкоузорчатым геометрическим паттерном.</t>
    </r>
    <r>
      <rPr>
        <sz val="12"/>
        <color indexed="8"/>
        <rFont val="Arial"/>
        <family val="2"/>
        <charset val="204"/>
      </rPr>
      <t xml:space="preserve">
    Состав:
</t>
    </r>
    <r>
      <rPr>
        <b/>
        <sz val="12"/>
        <color indexed="8"/>
        <rFont val="Arial"/>
        <family val="2"/>
        <charset val="204"/>
      </rPr>
      <t>100% полиэстер</t>
    </r>
  </si>
  <si>
    <r>
      <t xml:space="preserve">
    Комплект-тройка</t>
    </r>
    <r>
      <rPr>
        <b/>
        <i/>
        <sz val="12"/>
        <color rgb="FF993366"/>
        <rFont val="Arial"/>
        <family val="2"/>
        <charset val="204"/>
      </rPr>
      <t xml:space="preserve"> Mia-Amore</t>
    </r>
    <r>
      <rPr>
        <sz val="12"/>
        <color theme="1"/>
        <rFont val="Arial"/>
        <family val="2"/>
        <charset val="204"/>
      </rPr>
      <t xml:space="preserve"> состоит из запашного жакета с короткими рукавами, топа и брюк прямого силуэта. Оригинальные рукава жакета выполнены из принтованного мелкоузорчатым геометрическим паттерном искусственного шелка. Горловину жакета украшает ассиметричный воротник по типу шальки, выполненный также из сочетания двух принтов. Топ и брюки отшиты из принтованного мелкоузорчатым геометрическим паттерном искусственного шелка.</t>
    </r>
    <r>
      <rPr>
        <sz val="12"/>
        <color indexed="8"/>
        <rFont val="Arial"/>
        <family val="2"/>
        <charset val="204"/>
      </rPr>
      <t xml:space="preserve">
    Состав:
</t>
    </r>
    <r>
      <rPr>
        <b/>
        <sz val="12"/>
        <color indexed="8"/>
        <rFont val="Arial"/>
        <family val="2"/>
        <charset val="204"/>
      </rPr>
      <t>100% полиэстер</t>
    </r>
  </si>
  <si>
    <r>
      <t xml:space="preserve">
    Короткая туника </t>
    </r>
    <r>
      <rPr>
        <b/>
        <i/>
        <sz val="12"/>
        <color rgb="FF993366"/>
        <rFont val="Arial"/>
        <family val="2"/>
        <charset val="204"/>
      </rPr>
      <t xml:space="preserve">Mia-Amore </t>
    </r>
    <r>
      <rPr>
        <sz val="12"/>
        <color theme="1"/>
        <rFont val="Arial"/>
        <family val="2"/>
        <charset val="204"/>
      </rPr>
      <t>с короткими рукавами выполнена из лимонного принтованного растительным узором искусственного шелка. Низ рукавов декорирован принтованным мелкоузорчатым геометрическим паттерном. Горловину украшает вырез с эффектной золотой молнией. По бокам туники разрезы и карманы.</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</si>
  <si>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Cyr"/>
        <charset val="204"/>
      </rPr>
      <t xml:space="preserve">Mia-Amore </t>
    </r>
    <r>
      <rPr>
        <sz val="12"/>
        <color theme="1"/>
        <rFont val="Arial Cyr"/>
        <charset val="204"/>
      </rPr>
      <t>состоит из жакета и брюк, выполнен из смесового шелка с отделкой в виде контрастного канта. В боковых швах брюк обработаны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</si>
  <si>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 xml:space="preserve">Mia-Amore </t>
    </r>
    <r>
      <rPr>
        <sz val="12"/>
        <color theme="1"/>
        <rFont val="Arial Cyr"/>
        <charset val="204"/>
      </rPr>
      <t>с широким длинным рукавом, выполнен из принтованного смесового шелка и декорирован ажурным кружевом, которое расположено по низу рукавов. По бокам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</si>
  <si>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 </t>
    </r>
    <r>
      <rPr>
        <b/>
        <i/>
        <sz val="12"/>
        <color rgb="FF993366"/>
        <rFont val="Arial Cyr"/>
        <charset val="204"/>
      </rPr>
      <t>Mia-Amore</t>
    </r>
    <r>
      <rPr>
        <sz val="12"/>
        <color theme="1"/>
        <rFont val="Arial Cyr"/>
        <charset val="204"/>
      </rPr>
      <t xml:space="preserve"> с застежкой на пуговицы и длинным рукавом, выполнен из принтованного смесового шелка с отделкой в виде контрастного канта. В боковых швах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</si>
  <si>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t>Лидия</t>
  </si>
  <si>
    <r>
      <t xml:space="preserve">
    Романтичная короткая сорочка </t>
    </r>
    <r>
      <rPr>
        <b/>
        <i/>
        <sz val="12"/>
        <color rgb="FF993366"/>
        <rFont val="Arial"/>
        <family val="2"/>
        <charset val="204"/>
      </rPr>
      <t xml:space="preserve">Mia-Amore </t>
    </r>
    <r>
      <rPr>
        <sz val="12"/>
        <color theme="1"/>
        <rFont val="Arial"/>
        <family val="2"/>
        <charset val="204"/>
      </rPr>
      <t>на тонких бретелях с кружевной оборкой по низу, выполнена из однотонного искусственного шелка с блеском. Кружевные вставки украшают вырез сорочки. На спинке обработан глубокий V-ный вырез. По центру выреза атласный бантик с подвеской.</t>
    </r>
    <r>
      <rPr>
        <sz val="12"/>
        <color indexed="8"/>
        <rFont val="Arial"/>
        <family val="2"/>
        <charset val="204"/>
      </rPr>
      <t xml:space="preserve">
    Состав:
</t>
    </r>
    <r>
      <rPr>
        <b/>
        <sz val="12"/>
        <color indexed="8"/>
        <rFont val="Arial"/>
        <family val="2"/>
        <charset val="204"/>
      </rPr>
      <t>100% полиэстер</t>
    </r>
  </si>
  <si>
    <r>
      <t xml:space="preserve">
    Классический комплект </t>
    </r>
    <r>
      <rPr>
        <b/>
        <i/>
        <sz val="12"/>
        <color rgb="FF993366"/>
        <rFont val="Arial"/>
        <family val="2"/>
        <charset val="204"/>
      </rPr>
      <t>Mia-Amore</t>
    </r>
    <r>
      <rPr>
        <sz val="12"/>
        <color theme="1"/>
        <rFont val="Arial"/>
        <family val="2"/>
        <charset val="204"/>
      </rPr>
      <t xml:space="preserve"> состоит из топа на тонких бретелях и шорт,  выполнен из однотонного искусственного шелка с блеском. Кружевом обработан вырез  топа, а также  низ и края разрезов шорт.  По центру выреза топа атласный бантик с подвеской.</t>
    </r>
    <r>
      <rPr>
        <sz val="12"/>
        <color indexed="8"/>
        <rFont val="Arial"/>
        <family val="2"/>
        <charset val="204"/>
      </rPr>
      <t xml:space="preserve">
    Состав:
</t>
    </r>
    <r>
      <rPr>
        <b/>
        <sz val="12"/>
        <color indexed="8"/>
        <rFont val="Arial"/>
        <family val="2"/>
        <charset val="204"/>
      </rPr>
      <t>100% полиэстер</t>
    </r>
  </si>
  <si>
    <r>
      <t xml:space="preserve">
    Нежный комплект 3-ка</t>
    </r>
    <r>
      <rPr>
        <b/>
        <i/>
        <sz val="12"/>
        <color rgb="FF993366"/>
        <rFont val="Arial"/>
        <family val="2"/>
        <charset val="204"/>
      </rPr>
      <t xml:space="preserve"> Mia-Amore</t>
    </r>
    <r>
      <rPr>
        <sz val="12"/>
        <color theme="1"/>
        <rFont val="Arial"/>
        <family val="2"/>
        <charset val="204"/>
      </rPr>
      <t>, которой состоит из кружевного бралетта на тонких бретелях, шорт и запашного жакета с коротким рукавом. Комплект выполнен из однотонного искусственного шелка с блеском и дополнен кружевными вставками.  По центру выреза бралетта атласный бантик с подвеской.</t>
    </r>
    <r>
      <rPr>
        <sz val="12"/>
        <color indexed="8"/>
        <rFont val="Arial"/>
        <family val="2"/>
        <charset val="204"/>
      </rPr>
      <t xml:space="preserve">
    Состав:
</t>
    </r>
    <r>
      <rPr>
        <b/>
        <sz val="12"/>
        <color indexed="8"/>
        <rFont val="Arial"/>
        <family val="2"/>
        <charset val="204"/>
      </rPr>
      <t>100% полиэстер</t>
    </r>
  </si>
  <si>
    <r>
      <t xml:space="preserve">
    Изысканная  длинная  сорочка </t>
    </r>
    <r>
      <rPr>
        <b/>
        <i/>
        <sz val="12"/>
        <color rgb="FF993366"/>
        <rFont val="Arial"/>
        <family val="2"/>
        <charset val="204"/>
      </rPr>
      <t>Mia-Amore</t>
    </r>
    <r>
      <rPr>
        <sz val="12"/>
        <color theme="1"/>
        <rFont val="Arial"/>
        <family val="2"/>
        <charset val="204"/>
      </rPr>
      <t>, на тонких бретелях  выполненная  из однотонного искусственного шелка с блеском  и  дополненная кружевными вставками, которые расположены по вырезу, низу и краям разреза. По центру выреза атласный бантик с подвеской.</t>
    </r>
    <r>
      <rPr>
        <sz val="12"/>
        <color indexed="8"/>
        <rFont val="Arial"/>
        <family val="2"/>
        <charset val="204"/>
      </rPr>
      <t xml:space="preserve">
    Состав:
</t>
    </r>
    <r>
      <rPr>
        <b/>
        <sz val="12"/>
        <color indexed="8"/>
        <rFont val="Arial"/>
        <family val="2"/>
        <charset val="204"/>
      </rPr>
      <t>100% полиэстер</t>
    </r>
  </si>
  <si>
    <r>
      <t xml:space="preserve">
    Элегантный короткий запашной халат </t>
    </r>
    <r>
      <rPr>
        <b/>
        <i/>
        <sz val="12"/>
        <color rgb="FF993366"/>
        <rFont val="Arial"/>
        <family val="2"/>
        <charset val="204"/>
      </rPr>
      <t>Mia-Amore</t>
    </r>
    <r>
      <rPr>
        <sz val="12"/>
        <color theme="1"/>
        <rFont val="Arial"/>
        <family val="2"/>
        <charset val="204"/>
      </rPr>
      <t xml:space="preserve"> с длинными широкими рукавами,   выполнен из однотонного искусственного шелка с блеском и кружевными вставками, которые расположены по низу рукавов и верху спинки.  По бокам обработаны карманы. </t>
    </r>
    <r>
      <rPr>
        <sz val="12"/>
        <color indexed="8"/>
        <rFont val="Arial"/>
        <family val="2"/>
        <charset val="204"/>
      </rPr>
      <t xml:space="preserve">
    Состав:
</t>
    </r>
    <r>
      <rPr>
        <b/>
        <sz val="12"/>
        <color indexed="8"/>
        <rFont val="Arial"/>
        <family val="2"/>
        <charset val="204"/>
      </rPr>
      <t>100% полиэстер</t>
    </r>
  </si>
  <si>
    <r>
      <t xml:space="preserve">
    Длинный пеньюар </t>
    </r>
    <r>
      <rPr>
        <b/>
        <i/>
        <sz val="12"/>
        <color rgb="FF993366"/>
        <rFont val="Arial"/>
        <family val="2"/>
        <charset val="204"/>
      </rPr>
      <t>Mia-Amore</t>
    </r>
    <r>
      <rPr>
        <sz val="12"/>
        <color theme="1"/>
        <rFont val="Arial"/>
        <family val="2"/>
        <charset val="204"/>
      </rPr>
      <t xml:space="preserve"> приталенного силуэта  с застежкой на пуговицы,  выполнен из однотонного искусственного шелка с блеском и кружевными вставками,
расположенными по низу рукавов и верху полочек.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полиэстер</t>
    </r>
  </si>
  <si>
    <t>Фиора</t>
  </si>
  <si>
    <r>
      <t xml:space="preserve">
    Короткая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принтованного смесового шёлка. Лиф и низ сорочки украшены изящным вышивным кружевом. По центру лифа -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</si>
  <si>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 </t>
    </r>
    <r>
      <rPr>
        <sz val="12"/>
        <color theme="1"/>
        <rFont val="Arial Cyr"/>
        <charset val="204"/>
      </rPr>
      <t>состоит из топа и шорт, выполнен из принтованного смесового шёлка. Лиф топа и шорты по низу украшены изящным вышивным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</si>
  <si>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состоит из топа и укороченных расклешённых брюк, выполнен из принтованного смесового шёлка. Топ с широкими бретелями, горловина украшена изящным вышивным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</si>
  <si>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 xml:space="preserve">Mia-Amore </t>
    </r>
    <r>
      <rPr>
        <sz val="12"/>
        <color theme="1"/>
        <rFont val="Arial Cyr"/>
        <charset val="204"/>
      </rPr>
      <t>с вертикальными рельефами на широких бретелях выполнена из принтованного смесового шёлка. Вырез горловины сорочки украшен изящным вышивным кружевом. По центру лифа -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</si>
  <si>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принтованного смесового шёлка. Лиф сорочки украшен изящным вышивным кружевом. Низ сорочки выполнен в виде волана. По центру лифа -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</si>
  <si>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оригинальная сорочка</t>
    </r>
    <r>
      <rPr>
        <b/>
        <i/>
        <sz val="12"/>
        <color rgb="FF993366"/>
        <rFont val="Arial Cyr"/>
        <charset val="204"/>
      </rPr>
      <t xml:space="preserve"> Mia-Amore</t>
    </r>
    <r>
      <rPr>
        <sz val="12"/>
        <color theme="1"/>
        <rFont val="Arial Cyr"/>
        <charset val="204"/>
      </rPr>
      <t xml:space="preserve"> без подреза на тонких регулируемых бретелях выполнена из принтованного смесового шёлка. Сорочка комфортная в носке за счет запашного кроя на завязках. Лиф и край запаха украшены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</si>
  <si>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Сорочка </t>
    </r>
    <r>
      <rPr>
        <b/>
        <i/>
        <sz val="12"/>
        <color rgb="FF993366"/>
        <rFont val="Arial Cyr"/>
        <charset val="204"/>
      </rPr>
      <t>Mia-Amore</t>
    </r>
    <r>
      <rPr>
        <sz val="12"/>
        <color theme="1"/>
        <rFont val="Arial Cyr"/>
        <charset val="204"/>
      </rPr>
      <t xml:space="preserve"> ниже колена с широким бретелями выполнена из принтованного смесового шёлка. Низ сорочки декорирован изящным вышивным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</si>
  <si>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t>
    </r>
    <r>
      <rPr>
        <b/>
        <i/>
        <sz val="12"/>
        <color rgb="FF993366"/>
        <rFont val="Arial Cyr"/>
        <charset val="204"/>
      </rPr>
      <t xml:space="preserve"> Mia-Amore </t>
    </r>
    <r>
      <rPr>
        <sz val="12"/>
        <color theme="1"/>
        <rFont val="Arial Cyr"/>
        <charset val="204"/>
      </rPr>
      <t>длиной ниже колен и спущенными плечами, V-образным вырезом горловины выполнена из принтованного смесового шёлка. По бокам туники есть карманы и разрезы.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</si>
  <si>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 xml:space="preserve">Mia-Amore </t>
    </r>
    <r>
      <rPr>
        <sz val="12"/>
        <color theme="1"/>
        <rFont val="Arial Cyr"/>
        <charset val="204"/>
      </rPr>
      <t>с длинными рукавами выполнен из принтованного смесового шёлка. Рукава халата по низу декорированы изящным вышивным кружевом. Халат комплектуется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</si>
  <si>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Платье-рубашка на </t>
    </r>
    <r>
      <rPr>
        <b/>
        <i/>
        <sz val="12"/>
        <color rgb="FF993366"/>
        <rFont val="Arial Cyr"/>
        <charset val="204"/>
      </rPr>
      <t>Mia-Amore</t>
    </r>
    <r>
      <rPr>
        <sz val="12"/>
        <color theme="1"/>
        <rFont val="Arial Cyr"/>
        <charset val="204"/>
      </rPr>
      <t xml:space="preserve"> с центральной застёжкой на пуговицы, с длинными рукавами выполнена из принтованного смесового шёлка. Низ рукавов рубашки выполнен в виде расклешённых широких воланов. По бокам рубашки есть карманы и разрезы.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</si>
  <si>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Рукава халата по низу декорированы изящным вышивным кружевом. Халат комплектуется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</si>
  <si>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жакета с застёжкой на пуговицы и брюк-палаццо. Комплект выполнен из принтованного смесового шёлка. Брюки с эластичным поясом и с боковыми карманами. Низ рукавов выполнен в виде расклешённых широких воланов.</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</si>
  <si>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Кружевная эластичная подвязка</t>
    </r>
    <r>
      <rPr>
        <b/>
        <i/>
        <sz val="12"/>
        <color rgb="FF993366"/>
        <rFont val="Arial"/>
        <family val="2"/>
        <charset val="204"/>
      </rPr>
      <t xml:space="preserve"> Mia-Amore</t>
    </r>
    <r>
      <rPr>
        <sz val="12"/>
        <color theme="1"/>
        <rFont val="Arial"/>
        <family val="2"/>
        <charset val="204"/>
      </rPr>
      <t>, декорированная атласным цветком.</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</si>
  <si>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выполнен из принтованного смесового шелка на матовой основе и декорирован ажурным кружевом, которое расположено по вырезу топа. Центр выреза топа украшает атласный бантик с кристаллами Swarovski.</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</si>
  <si>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Классическая короткая сорочка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на тонких бретелях без подреза под грудью, выполнена из принтованного искусственного шелка с блеском и контрастным кантом по верху выреза. Декор-маленький бантик с подвеской и кристаллом Swarovski по центру выреза.</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</si>
  <si>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и шорт. Комплект выполнен из двух видов принтованного искусственного шелка с блеском и отделкой в виде контрастных кантов. По бокам шорт обработаны карманы.</t>
    </r>
    <r>
      <rPr>
        <sz val="12"/>
        <color indexed="8"/>
        <rFont val="Arial"/>
        <family val="2"/>
        <charset val="204"/>
      </rPr>
      <t xml:space="preserve">
    Состав:
</t>
    </r>
    <r>
      <rPr>
        <b/>
        <sz val="12"/>
        <color indexed="8"/>
        <rFont val="Arial"/>
        <family val="2"/>
        <charset val="204"/>
      </rPr>
      <t>100% полиэстер</t>
    </r>
  </si>
  <si>
    <r>
      <t xml:space="preserve">
    Туника</t>
    </r>
    <r>
      <rPr>
        <b/>
        <i/>
        <sz val="12"/>
        <color rgb="FF993366"/>
        <rFont val="Arial"/>
        <family val="2"/>
        <charset val="204"/>
      </rPr>
      <t xml:space="preserve"> Mia-Amore</t>
    </r>
    <r>
      <rPr>
        <sz val="12"/>
        <color theme="1"/>
        <rFont val="Arial"/>
        <family val="2"/>
        <charset val="204"/>
      </rPr>
      <t xml:space="preserve"> с фигурным вырезом горловины, свободного силуэта, длиной чуть выше колен. Выполнена из принтованного искусственного шелка с блеском и отделкой в виде контрастных кантов. В боковых швах обработаны карманы, а по низу расположены разрезы.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полиэстер</t>
    </r>
  </si>
  <si>
    <r>
      <t xml:space="preserve">
   Халат </t>
    </r>
    <r>
      <rPr>
        <b/>
        <i/>
        <sz val="12"/>
        <color rgb="FF993366"/>
        <rFont val="Arial"/>
        <family val="2"/>
        <charset val="204"/>
      </rPr>
      <t>Mia-Amore</t>
    </r>
    <r>
      <rPr>
        <sz val="12"/>
        <color theme="1"/>
        <rFont val="Arial"/>
        <family val="2"/>
        <charset val="204"/>
      </rPr>
      <t xml:space="preserve"> с застежкой на пуговицы и с рукавами длиной 3/4, выполнен из принтованного искусственного шелка с блеском и отделкой в виде контрастных кантов. В боковых швах обработаны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полиэстер</t>
    </r>
  </si>
  <si>
    <r>
      <t xml:space="preserve">
    Длинный запашной халат-кимоно </t>
    </r>
    <r>
      <rPr>
        <b/>
        <i/>
        <sz val="12"/>
        <color rgb="FF993366"/>
        <rFont val="Arial"/>
        <family val="2"/>
        <charset val="204"/>
      </rPr>
      <t>Mia-Amore</t>
    </r>
    <r>
      <rPr>
        <sz val="12"/>
        <color theme="1"/>
        <rFont val="Arial"/>
        <family val="2"/>
        <charset val="204"/>
      </rPr>
      <t xml:space="preserve"> с длинными рукавами и орнаментальными манжетами, выполнен из двух видов принтованного искусственного шелка с блеском и отделкой в виде контрастных кантов. В боковых швах обработаны карманы.</t>
    </r>
    <r>
      <rPr>
        <sz val="12"/>
        <color indexed="8"/>
        <rFont val="Arial"/>
        <family val="2"/>
        <charset val="204"/>
      </rPr>
      <t xml:space="preserve">
    Состав:
</t>
    </r>
    <r>
      <rPr>
        <b/>
        <sz val="12"/>
        <color indexed="8"/>
        <rFont val="Arial"/>
        <family val="2"/>
        <charset val="204"/>
      </rPr>
      <t>100% полиэстер</t>
    </r>
  </si>
  <si>
    <t>Ивиан</t>
  </si>
  <si>
    <t>Ла Перла</t>
  </si>
  <si>
    <r>
      <t xml:space="preserve">
    Короткая сорочка </t>
    </r>
    <r>
      <rPr>
        <b/>
        <i/>
        <sz val="12"/>
        <color rgb="FF993366"/>
        <rFont val="Arial Cyr"/>
        <charset val="204"/>
      </rPr>
      <t>Mia-Amore</t>
    </r>
    <r>
      <rPr>
        <sz val="12"/>
        <color rgb="FF993366"/>
        <rFont val="Arial Cyr"/>
        <charset val="204"/>
      </rPr>
      <t xml:space="preserve"> </t>
    </r>
    <r>
      <rPr>
        <sz val="12"/>
        <color theme="1"/>
        <rFont val="Arial Cyr"/>
        <charset val="204"/>
      </rPr>
      <t>на тонких бретелях без подреза под грудью, выполнена из принтованного смесового шелка и декорирована ажурным кружевом, которое расположено по вырезу.</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</si>
  <si>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t xml:space="preserve">Бретели с мет. креплением </t>
  </si>
  <si>
    <t>прозрачный</t>
  </si>
  <si>
    <t xml:space="preserve">
    Силиконовые бретели с металлическим креплением. 20 штук на листе</t>
  </si>
  <si>
    <t xml:space="preserve">  Геометрия</t>
  </si>
  <si>
    <t xml:space="preserve">  Лидия</t>
  </si>
  <si>
    <t xml:space="preserve">  Беатриче</t>
  </si>
  <si>
    <t xml:space="preserve">  Джулия Шарм</t>
  </si>
  <si>
    <t xml:space="preserve">  Фиора</t>
  </si>
  <si>
    <t xml:space="preserve">  Викки</t>
  </si>
  <si>
    <t xml:space="preserve">  Габриель</t>
  </si>
  <si>
    <t xml:space="preserve">  Ирма</t>
  </si>
  <si>
    <t xml:space="preserve">  Ивиан</t>
  </si>
  <si>
    <t xml:space="preserve">  Эбби</t>
  </si>
  <si>
    <t xml:space="preserve">  Аванта</t>
  </si>
  <si>
    <t xml:space="preserve">  Малахит</t>
  </si>
  <si>
    <t xml:space="preserve">  Селестина</t>
  </si>
  <si>
    <t xml:space="preserve">  Имани</t>
  </si>
  <si>
    <r>
      <t xml:space="preserve">
   Комплект </t>
    </r>
    <r>
      <rPr>
        <b/>
        <i/>
        <sz val="12"/>
        <color rgb="FF993366"/>
        <rFont val="Arial Cyr"/>
        <charset val="204"/>
      </rPr>
      <t>Mia-Amore с</t>
    </r>
    <r>
      <rPr>
        <sz val="12"/>
        <color theme="1"/>
        <rFont val="Arial Cyr"/>
        <charset val="204"/>
      </rPr>
      <t xml:space="preserve">остоит из жакета и широких брюк. Изделия комплекта выполнены из смесового однотонного шелка. Кружево на рукавах жакета инкрустировано кристаллами Swarovski. Линию талии можно подчеркнуть за счет пояса, который идет в комплекте.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</si>
  <si>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Mia-Amore</t>
    </r>
    <r>
      <rPr>
        <sz val="12"/>
        <color theme="1"/>
        <rFont val="Arial Cyr"/>
        <charset val="204"/>
      </rPr>
      <t xml:space="preserve"> на широких бретелях, выполнена  из смесового  однотонного шелка. Вырез полочки обработаны французским кружевом, которое инкрустировано кристаллами Swarovski. Декор- атласный бантик с искрящейся подвеской, расположенный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</si>
  <si>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классический запашной халат </t>
    </r>
    <r>
      <rPr>
        <b/>
        <i/>
        <sz val="12"/>
        <color rgb="FF993366"/>
        <rFont val="Arial Cyr"/>
        <charset val="204"/>
      </rPr>
      <t xml:space="preserve">Mia-Amore </t>
    </r>
    <r>
      <rPr>
        <sz val="12"/>
        <color theme="1"/>
        <rFont val="Arial Cyr"/>
        <charset val="204"/>
      </rPr>
      <t xml:space="preserve">с длинным рукавом, изделие выполнено из смесового однотонного шелка. Низ рукавов обработаны французским кружевом, которое инкрустировано кристаллами Swarovski. По бокам расположены карманы.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</si>
  <si>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family val="2"/>
        <charset val="204"/>
      </rPr>
      <t>Mia-Amore</t>
    </r>
    <r>
      <rPr>
        <sz val="12"/>
        <color theme="1"/>
        <rFont val="Arial"/>
        <family val="2"/>
        <charset val="204"/>
      </rPr>
      <t xml:space="preserve"> выполнен из смесовой ткани с эффектом объемного 3D-рисунка. Ажурное кружево расположено по верхней части бортов и низу рукавов.</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</si>
  <si>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Классический длинный халат–кимоно</t>
    </r>
    <r>
      <rPr>
        <b/>
        <i/>
        <sz val="12"/>
        <color rgb="FF993366"/>
        <rFont val="Arial"/>
        <family val="2"/>
        <charset val="204"/>
      </rPr>
      <t xml:space="preserve"> Mia-Amore</t>
    </r>
    <r>
      <rPr>
        <sz val="12"/>
        <color theme="1"/>
        <rFont val="Arial"/>
        <family val="2"/>
        <charset val="204"/>
      </rPr>
      <t xml:space="preserve"> выполнен из смесовой ткани с эффектом объемного 3D-рисунка. В качестве отделки используется ажурное кружево и однотонный атлас.</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</si>
  <si>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Рубашка-халат </t>
    </r>
    <r>
      <rPr>
        <b/>
        <i/>
        <sz val="12"/>
        <color rgb="FF993366"/>
        <rFont val="Arial"/>
        <family val="2"/>
        <charset val="204"/>
      </rPr>
      <t>Mia-Amore</t>
    </r>
    <r>
      <rPr>
        <sz val="12"/>
        <color theme="1"/>
        <rFont val="Arial"/>
        <family val="2"/>
        <charset val="204"/>
      </rPr>
      <t xml:space="preserve"> свободного силуэта, длиной чуть выше колен с рукавом ¾, выполнена из смесовой ткани с эффектом объемного 3D-рисунка. Манжеты рукавов из однотонного атласа с небольшими разрезами. По бокам расположены карманы.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</si>
  <si>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запашного жакета, широких брюк и топа. Брюки и жакет выполнены из принтованного смесового шелка, а топ из однотонного. Линия талии подчеркнута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</si>
  <si>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t>Элоиза</t>
  </si>
  <si>
    <r>
      <t xml:space="preserve">
    Короткая сорочка на тонких бретелях </t>
    </r>
    <r>
      <rPr>
        <b/>
        <i/>
        <sz val="12"/>
        <color rgb="FF993366"/>
        <rFont val="Arial"/>
        <family val="2"/>
        <charset val="204"/>
      </rPr>
      <t xml:space="preserve">Mia-Amore </t>
    </r>
    <r>
      <rPr>
        <sz val="12"/>
        <color theme="1"/>
        <rFont val="Arial"/>
        <family val="2"/>
        <charset val="204"/>
      </rPr>
      <t>из искусственного принтованного шелка. Отделка лифа изящно декорирована контрастным кантом.</t>
    </r>
    <r>
      <rPr>
        <sz val="12"/>
        <color indexed="8"/>
        <rFont val="Arial"/>
        <family val="2"/>
        <charset val="204"/>
      </rPr>
      <t xml:space="preserve">
    Состав:
</t>
    </r>
    <r>
      <rPr>
        <b/>
        <sz val="12"/>
        <color indexed="8"/>
        <rFont val="Arial"/>
        <family val="2"/>
        <charset val="204"/>
      </rPr>
      <t>100% полиэстер</t>
    </r>
  </si>
  <si>
    <r>
      <t xml:space="preserve">
    Комплект</t>
    </r>
    <r>
      <rPr>
        <b/>
        <i/>
        <sz val="12"/>
        <color rgb="FF993366"/>
        <rFont val="Arial"/>
        <family val="2"/>
        <charset val="204"/>
      </rPr>
      <t xml:space="preserve"> Mia-Amore </t>
    </r>
    <r>
      <rPr>
        <sz val="12"/>
        <color theme="1"/>
        <rFont val="Arial"/>
        <family val="2"/>
        <charset val="204"/>
      </rPr>
      <t>из искусственного принтованного шелка состоит из топа на тонких бретелях и шорт. Отделка лифа топа изящно декорирована контрастным.</t>
    </r>
    <r>
      <rPr>
        <sz val="12"/>
        <color indexed="8"/>
        <rFont val="Arial"/>
        <family val="2"/>
        <charset val="204"/>
      </rPr>
      <t xml:space="preserve">
    Состав:
</t>
    </r>
    <r>
      <rPr>
        <b/>
        <sz val="12"/>
        <color indexed="8"/>
        <rFont val="Arial"/>
        <family val="2"/>
        <charset val="204"/>
      </rPr>
      <t>100% полиэстер</t>
    </r>
  </si>
  <si>
    <r>
      <t xml:space="preserve">
    Элегантный комплект-тройка </t>
    </r>
    <r>
      <rPr>
        <b/>
        <i/>
        <sz val="12"/>
        <color rgb="FF993366"/>
        <rFont val="Arial"/>
        <family val="2"/>
        <charset val="204"/>
      </rPr>
      <t>Mia-Amore</t>
    </r>
    <r>
      <rPr>
        <sz val="12"/>
        <color theme="1"/>
        <rFont val="Arial"/>
        <family val="2"/>
        <charset val="204"/>
      </rPr>
      <t xml:space="preserve"> выполнен из искусственного принтованного шелка, состоит из жакета и брюк и топа на тонких бретелях. Жакет свободного силуэта, с отложным воротником, с рукавами ¾. Линию борта, плеча и манжеты рукавов украшают тонкие контрастные канты. К жакету прилагается пояс. Брюки декорированы контрастными кантами, в боковых швах карманы.</t>
    </r>
    <r>
      <rPr>
        <sz val="12"/>
        <color indexed="8"/>
        <rFont val="Arial"/>
        <family val="2"/>
        <charset val="204"/>
      </rPr>
      <t xml:space="preserve">
    Состав:
</t>
    </r>
    <r>
      <rPr>
        <b/>
        <sz val="12"/>
        <color indexed="8"/>
        <rFont val="Arial"/>
        <family val="2"/>
        <charset val="204"/>
      </rPr>
      <t>100% полиэстер</t>
    </r>
  </si>
  <si>
    <r>
      <t xml:space="preserve">
    Брючный комплект</t>
    </r>
    <r>
      <rPr>
        <b/>
        <i/>
        <sz val="12"/>
        <color rgb="FF993366"/>
        <rFont val="Arial"/>
        <family val="2"/>
        <charset val="204"/>
      </rPr>
      <t xml:space="preserve"> Mia-Amore</t>
    </r>
    <r>
      <rPr>
        <sz val="12"/>
        <color theme="1"/>
        <rFont val="Arial"/>
        <family val="2"/>
        <charset val="204"/>
      </rPr>
      <t xml:space="preserve"> выполнен из искусственного принтованного шелка, состоит из жакета и брюк. Жакет на пуговицах, с рукавами длиной 7/8, на рукавах широкие притачные манжеты. Брюки длинные, с карманами в боковых швах, низ брюк с притачными широкими манжетами. Жакет и брюки декорированы отделкой в виде канта. Комплект дополнен поясом.</t>
    </r>
    <r>
      <rPr>
        <sz val="12"/>
        <color indexed="8"/>
        <rFont val="Arial"/>
        <family val="2"/>
        <charset val="204"/>
      </rPr>
      <t xml:space="preserve">
    Состав:
</t>
    </r>
    <r>
      <rPr>
        <b/>
        <sz val="12"/>
        <color indexed="8"/>
        <rFont val="Arial"/>
        <family val="2"/>
        <charset val="204"/>
      </rPr>
      <t>100% полиэстер</t>
    </r>
  </si>
  <si>
    <r>
      <t xml:space="preserve">
    Элегантная длинная сорочка </t>
    </r>
    <r>
      <rPr>
        <b/>
        <i/>
        <sz val="12"/>
        <color rgb="FF993366"/>
        <rFont val="Arial"/>
        <family val="2"/>
        <charset val="204"/>
      </rPr>
      <t>Mia-Amore</t>
    </r>
    <r>
      <rPr>
        <sz val="12"/>
        <color theme="1"/>
        <rFont val="Arial"/>
        <family val="2"/>
        <charset val="204"/>
      </rPr>
      <t xml:space="preserve"> из искусственного принтованного шелка. Сорочка приталенная, расклешенная к низу, с двумя рельефными линиями спереди и сзади, для придания еще большей женственности силуэту. Эффектные расклешенные рукава-реглан по нижнему краю декорированы тонким кантом. </t>
    </r>
    <r>
      <rPr>
        <sz val="12"/>
        <color indexed="8"/>
        <rFont val="Arial"/>
        <family val="2"/>
        <charset val="204"/>
      </rPr>
      <t xml:space="preserve">
    Состав:
</t>
    </r>
    <r>
      <rPr>
        <b/>
        <sz val="12"/>
        <color indexed="8"/>
        <rFont val="Arial"/>
        <family val="2"/>
        <charset val="204"/>
      </rPr>
      <t>100% полиэстер</t>
    </r>
  </si>
  <si>
    <r>
      <t xml:space="preserve">
    Туника </t>
    </r>
    <r>
      <rPr>
        <b/>
        <i/>
        <sz val="12"/>
        <color rgb="FF993366"/>
        <rFont val="Arial"/>
        <family val="2"/>
        <charset val="204"/>
      </rPr>
      <t>Mia-Amore</t>
    </r>
    <r>
      <rPr>
        <sz val="12"/>
        <color theme="1"/>
        <rFont val="Arial"/>
        <family val="2"/>
        <charset val="204"/>
      </rPr>
      <t xml:space="preserve"> свободного кроя длиной до колен с цельнокроеными укороченными рукавами выполнена из искусственного принтованного шелка. Округлый вырез горловины и низ рукавом обработаны обтачками. Туника комплектуется поясом, по бокам расположены карманы.</t>
    </r>
    <r>
      <rPr>
        <sz val="12"/>
        <color indexed="8"/>
        <rFont val="Arial"/>
        <family val="2"/>
        <charset val="204"/>
      </rPr>
      <t xml:space="preserve">
    Состав:
</t>
    </r>
    <r>
      <rPr>
        <b/>
        <sz val="12"/>
        <color indexed="8"/>
        <rFont val="Arial"/>
        <family val="2"/>
        <charset val="204"/>
      </rPr>
      <t>100% полиэстер</t>
    </r>
  </si>
  <si>
    <r>
      <t xml:space="preserve">
    Короткий халат </t>
    </r>
    <r>
      <rPr>
        <b/>
        <i/>
        <sz val="12"/>
        <color rgb="FF993366"/>
        <rFont val="Arial"/>
        <family val="2"/>
        <charset val="204"/>
      </rPr>
      <t xml:space="preserve">Mia-Amore </t>
    </r>
    <r>
      <rPr>
        <sz val="12"/>
        <color theme="1"/>
        <rFont val="Arial"/>
        <family val="2"/>
        <charset val="204"/>
      </rPr>
      <t xml:space="preserve"> выполнен из искусственного принтованного шелка. Борта халата, притачные широкие манжеты на рукавах 7/8 декорированы тонким изящным кантом. В комплекте идет пояс. По бокам халата расположены карманы.</t>
    </r>
    <r>
      <rPr>
        <sz val="12"/>
        <color indexed="8"/>
        <rFont val="Arial"/>
        <family val="2"/>
        <charset val="204"/>
      </rPr>
      <t xml:space="preserve">
    Состав:
</t>
    </r>
    <r>
      <rPr>
        <b/>
        <sz val="12"/>
        <color indexed="8"/>
        <rFont val="Arial"/>
        <family val="2"/>
        <charset val="204"/>
      </rPr>
      <t>100% полиэстер</t>
    </r>
  </si>
  <si>
    <r>
      <t xml:space="preserve">
    Длинный халат </t>
    </r>
    <r>
      <rPr>
        <b/>
        <i/>
        <sz val="12"/>
        <color rgb="FF993366"/>
        <rFont val="Arial"/>
        <family val="2"/>
        <charset val="204"/>
      </rPr>
      <t>Mia-Amore</t>
    </r>
    <r>
      <rPr>
        <sz val="12"/>
        <color theme="1"/>
        <rFont val="Arial"/>
        <family val="2"/>
        <charset val="204"/>
      </rPr>
      <t xml:space="preserve"> из искусственного принтованного шелка. Борта халата, притачные широкие манжеты на рукавах 7/8 декорированы тонким изящным кантом. В комплекте идет пояс. По бокам расположены карманы.</t>
    </r>
    <r>
      <rPr>
        <sz val="12"/>
        <color indexed="8"/>
        <rFont val="Arial"/>
        <family val="2"/>
        <charset val="204"/>
      </rPr>
      <t xml:space="preserve">
    Состав:
</t>
    </r>
    <r>
      <rPr>
        <b/>
        <sz val="12"/>
        <color indexed="8"/>
        <rFont val="Arial"/>
        <family val="2"/>
        <charset val="204"/>
      </rPr>
      <t>100% полиэстер</t>
    </r>
  </si>
  <si>
    <t>Лурдес</t>
  </si>
  <si>
    <r>
      <t xml:space="preserve">
   Короткая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принтованного смесового шёлка. Лиф и бретели сорочки украшены контрастным кантом.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</si>
  <si>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Длинное платье</t>
    </r>
    <r>
      <rPr>
        <b/>
        <i/>
        <sz val="12"/>
        <color rgb="FF993366"/>
        <rFont val="Arial Cyr"/>
        <charset val="204"/>
      </rPr>
      <t xml:space="preserve"> Mia-Amore</t>
    </r>
    <r>
      <rPr>
        <sz val="12"/>
        <color theme="1"/>
        <rFont val="Arial Cyr"/>
        <charset val="204"/>
      </rPr>
      <t xml:space="preserve"> с короткими рукавами-реглан и центральной застёжкой на пуговицы, выполнено принтованного смесового шелка. В боковых швах есть карманы, платье комплектуется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</si>
  <si>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состоит из классического жакета с длинными рукавами и центральной застёжкой на пуговицы и брюк свободного силуэта. Комплект выполнен из принтованного смесового шёлка. Жакет и брюки декорированы контрастным кантом. В боковых швах брюк есть карманы. Комплект дополнен широким поясом с кантом.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</si>
  <si>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и шорт, выполнен из принтованного смесового шёлка. Горловина топа и низ шорт декорированы обтачкой с кантом. На спинке топа застёжка на пуговицы.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</si>
  <si>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укороченной рубашки с центральной застёжкой на пуговицы и декоративным бантом спереди, с короткими рукавами и брюк свободного силуэта. Комплект выполнен из принтованного смесового шёлка. В боковых швах брюк есть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</si>
  <si>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лёгкого бомбера с центральной застёжкой на молнию и брюк свободного силуэта с эластичным поясом. Комплект выполнен из принтованного смесового шёлка. Горловина имеет V -Образный вырез, по низу бомбера декоративная баска с кулиской по талии, горловина и рукава жакета, брюки декорированы контрастным кантом. В боковых швах брюк есть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</si>
  <si>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туника-платье </t>
    </r>
    <r>
      <rPr>
        <b/>
        <i/>
        <sz val="12"/>
        <color rgb="FF993366"/>
        <rFont val="Arial Cyr"/>
        <charset val="204"/>
      </rPr>
      <t>Mia-Amore</t>
    </r>
    <r>
      <rPr>
        <sz val="12"/>
        <color theme="1"/>
        <rFont val="Arial Cyr"/>
        <charset val="204"/>
      </rPr>
      <t xml:space="preserve"> без рукавов выполнена из принтованного смесового шёлка. На спинке платья застежка на пуговицы. В боковых швах есть карманы, по бокам разрезы.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</si>
  <si>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Запашное эффектное длинное платье </t>
    </r>
    <r>
      <rPr>
        <b/>
        <i/>
        <sz val="12"/>
        <color rgb="FF993366"/>
        <rFont val="Arial Cyr"/>
        <charset val="204"/>
      </rPr>
      <t xml:space="preserve">Mia-Amore </t>
    </r>
    <r>
      <rPr>
        <sz val="12"/>
        <color theme="1"/>
        <rFont val="Arial Cyr"/>
        <charset val="204"/>
      </rPr>
      <t>с тонкими регулируемыми бретелями выполнено из принтованного смесового шелка. По талии платье завязывается вкруговую.</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</si>
  <si>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рукавами длиной 7/8 выполнен из принтованного смесового шёлка. Планка халата и манжеты декорированы контрастным кантом. Комплектуется поясом, в боковых швах кармашки.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</si>
  <si>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Комплект-двойка </t>
    </r>
    <r>
      <rPr>
        <b/>
        <i/>
        <sz val="12"/>
        <color rgb="FF993366"/>
        <rFont val="Arial Cyr"/>
        <charset val="204"/>
      </rPr>
      <t xml:space="preserve">Mia-Amore </t>
    </r>
    <r>
      <rPr>
        <sz val="12"/>
        <color theme="1"/>
        <rFont val="Arial Cyr"/>
        <charset val="204"/>
      </rPr>
      <t>состоит из топа со спущенными плечами и брюк с манжетами на резинке по низу, выполнен из принтованного смесового шелкового полотна. Брюки с поясом на резинке. В боковых швах брюках обработаны боковые карманы.</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</si>
  <si>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t>8442t</t>
  </si>
  <si>
    <r>
      <t xml:space="preserve">
    Комплект с шортами </t>
    </r>
    <r>
      <rPr>
        <b/>
        <i/>
        <sz val="12"/>
        <color rgb="FF993366"/>
        <rFont val="Arial Cyr"/>
        <charset val="204"/>
      </rPr>
      <t>Mia-Amore</t>
    </r>
    <r>
      <rPr>
        <sz val="12"/>
        <color theme="1"/>
        <rFont val="Arial Cyr"/>
        <charset val="204"/>
      </rPr>
      <t xml:space="preserve"> из искусственного принтованного шелка. Топ с тонкими бретелями и отделкой по линии декольте. Шорты с карманами в боковых швах и с притачными манжетами. Отделка лифа и манжеты шорт декорированы орнаментированной отделкой и тонкими кантами нежно-золотистого оттенка, в цвет рисунка. Топ украшен элегантным бантиком с подвеской.</t>
    </r>
    <r>
      <rPr>
        <sz val="12"/>
        <color indexed="8"/>
        <rFont val="Arial Cyr"/>
        <charset val="204"/>
      </rPr>
      <t xml:space="preserve">
    Состав:
</t>
    </r>
    <r>
      <rPr>
        <b/>
        <sz val="12"/>
        <color indexed="8"/>
        <rFont val="Arial Cyr"/>
        <charset val="204"/>
      </rPr>
      <t>100% полиэстер</t>
    </r>
  </si>
  <si>
    <t>8440t</t>
  </si>
  <si>
    <r>
      <t xml:space="preserve">
    Короткая сорочка </t>
    </r>
    <r>
      <rPr>
        <b/>
        <i/>
        <sz val="12"/>
        <color rgb="FF993366"/>
        <rFont val="Arial Cyr"/>
        <charset val="204"/>
      </rPr>
      <t>Mia-Amore</t>
    </r>
    <r>
      <rPr>
        <sz val="12"/>
        <color theme="1"/>
        <rFont val="Arial Cyr"/>
        <charset val="204"/>
      </rPr>
      <t xml:space="preserve"> выполнена из искусственного принтованного шелка. Тонкие бретели и отделка лифа декорированы кантом нежно-золотистого оттенка, в цвет рисунка. Верхняя часть спинки с декоративной орнаментированной отрезной деталью. Сорочка украшена элегантным бантиком с подвеской.</t>
    </r>
    <r>
      <rPr>
        <sz val="12"/>
        <color indexed="8"/>
        <rFont val="Arial Cyr"/>
        <charset val="204"/>
      </rPr>
      <t xml:space="preserve">
    Состав:
</t>
    </r>
    <r>
      <rPr>
        <b/>
        <sz val="12"/>
        <color indexed="8"/>
        <rFont val="Arial Cyr"/>
        <charset val="204"/>
      </rPr>
      <t>100% полиэстер</t>
    </r>
  </si>
  <si>
    <t>8445t</t>
  </si>
  <si>
    <r>
      <t xml:space="preserve">
    Туника </t>
    </r>
    <r>
      <rPr>
        <b/>
        <i/>
        <sz val="12"/>
        <color rgb="FF993366"/>
        <rFont val="Arial Cyr"/>
        <charset val="204"/>
      </rPr>
      <t>Mia-Amore</t>
    </r>
    <r>
      <rPr>
        <sz val="12"/>
        <color theme="1"/>
        <rFont val="Arial Cyr"/>
        <charset val="204"/>
      </rPr>
      <t xml:space="preserve"> свободного силуэта из искусственного шелка с цветочным орнаментом, длиной до линии колен. Рукава длиной до середины локтя. V-образная горловина и широкие притачные манжеты на рукавах украшены орнаментированной отделкой и тонкими кантами нежно-золотистого оттенка, в цвет рисунка. В боковых швах карманы. В комплекте идет пояс, чтобы приталить силуэт туники и подчеркнуть элегантный образ.</t>
    </r>
    <r>
      <rPr>
        <sz val="12"/>
        <color indexed="8"/>
        <rFont val="Arial Cyr"/>
        <charset val="204"/>
      </rPr>
      <t xml:space="preserve">
    Состав:
</t>
    </r>
    <r>
      <rPr>
        <b/>
        <sz val="12"/>
        <color indexed="8"/>
        <rFont val="Arial Cyr"/>
        <charset val="204"/>
      </rPr>
      <t>100% полиэстер</t>
    </r>
  </si>
  <si>
    <t>8443t</t>
  </si>
  <si>
    <r>
      <t xml:space="preserve">
    Короткий халат – кимоно </t>
    </r>
    <r>
      <rPr>
        <b/>
        <i/>
        <sz val="12"/>
        <color rgb="FF993366"/>
        <rFont val="Arial Cyr"/>
        <charset val="204"/>
      </rPr>
      <t>Mia-Amore</t>
    </r>
    <r>
      <rPr>
        <sz val="12"/>
        <color theme="1"/>
        <rFont val="Arial Cyr"/>
        <charset val="204"/>
      </rPr>
      <t xml:space="preserve"> выполнен из искусственного шелка с цветочным орнаментом. Борта халата и притачные широкие манжеты на рукавах ¾ украшены орнаментированной отделкой и тонкими кантами нежно-золотистого оттенка, в цвет рисунка. В комплекте идет пояс.</t>
    </r>
    <r>
      <rPr>
        <sz val="12"/>
        <color indexed="8"/>
        <rFont val="Arial Cyr"/>
        <charset val="204"/>
      </rPr>
      <t xml:space="preserve">
    Состав:
</t>
    </r>
    <r>
      <rPr>
        <b/>
        <sz val="12"/>
        <color indexed="8"/>
        <rFont val="Arial Cyr"/>
        <charset val="204"/>
      </rPr>
      <t>100% полиэстер</t>
    </r>
  </si>
  <si>
    <t>8449t</t>
  </si>
  <si>
    <r>
      <t xml:space="preserve">
    Элегантный длинный халат на пуговицах </t>
    </r>
    <r>
      <rPr>
        <b/>
        <i/>
        <sz val="12"/>
        <color rgb="FF993366"/>
        <rFont val="Arial Cyr"/>
        <charset val="204"/>
      </rPr>
      <t xml:space="preserve">Mia-Amore </t>
    </r>
    <r>
      <rPr>
        <sz val="12"/>
        <color theme="1"/>
        <rFont val="Arial Cyr"/>
        <charset val="204"/>
      </rPr>
      <t>выполнен из искусственного шелка с цветочным орнаментом. Отложной воротник и фигурные широкие притачные манжеты с орнаментированной отделкой. Линию борта, воротника и низ манжет украшает тонкий кантик нежно-золотистого оттенка, в цвет рисунка. В боковых швах карманы. В комплекте идет пояс.</t>
    </r>
    <r>
      <rPr>
        <sz val="12"/>
        <color indexed="8"/>
        <rFont val="Arial Cyr"/>
        <charset val="204"/>
      </rPr>
      <t xml:space="preserve">
    Состав:
</t>
    </r>
    <r>
      <rPr>
        <b/>
        <sz val="12"/>
        <color indexed="8"/>
        <rFont val="Arial Cyr"/>
        <charset val="204"/>
      </rPr>
      <t>100% полиэстер</t>
    </r>
  </si>
  <si>
    <r>
      <t xml:space="preserve">
    Комплект </t>
    </r>
    <r>
      <rPr>
        <b/>
        <i/>
        <sz val="12"/>
        <color rgb="FF993366"/>
        <rFont val="Arial Cyr"/>
        <charset val="204"/>
      </rPr>
      <t>Mia-Amore</t>
    </r>
    <r>
      <rPr>
        <sz val="12"/>
        <color theme="1"/>
        <rFont val="Arial Cyr"/>
        <charset val="204"/>
      </rPr>
      <t xml:space="preserve"> состоит из топа и шорт, выполнен из двух видов принтованного смесового шелка. Топ на тонких бретелях с центральной застежкой на пуговицы. Шорты с манжетами по низу, по бокам обработаны карманы.</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</si>
  <si>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Элегантный комплект-тройка </t>
    </r>
    <r>
      <rPr>
        <b/>
        <i/>
        <sz val="12"/>
        <color rgb="FF993366"/>
        <rFont val="Arial Cyr"/>
        <charset val="204"/>
      </rPr>
      <t>Mia-Amore с</t>
    </r>
    <r>
      <rPr>
        <sz val="12"/>
        <color theme="1"/>
        <rFont val="Arial Cyr"/>
        <charset val="204"/>
      </rPr>
      <t>остоит из двубортного жакета с рукавом длиной ¾, брюк и топа на тонких бретелях. Комплект выполнен из двух видов принтованного смесового шелка. По бокам брюк расположены карманы, по низу боковых швов обработаны разрезы.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</si>
  <si>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Классическая короткая сорочка </t>
    </r>
    <r>
      <rPr>
        <b/>
        <i/>
        <sz val="12"/>
        <color rgb="FF993366"/>
        <rFont val="Arial Cyr"/>
        <charset val="204"/>
      </rPr>
      <t xml:space="preserve">Mia-Amore </t>
    </r>
    <r>
      <rPr>
        <sz val="12"/>
        <color theme="1"/>
        <rFont val="Arial Cyr"/>
        <charset val="204"/>
      </rPr>
      <t>на тонких бретелях без подреза под грудью, выполнена из принтованного смесового шелка и дополнена отделкой из ткани компаньона. Центр выреза украшен атласным бантиком с подвеской.</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</si>
  <si>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Классическая короткая сорочка </t>
    </r>
    <r>
      <rPr>
        <b/>
        <i/>
        <sz val="12"/>
        <color rgb="FF993366"/>
        <rFont val="Arial Cyr"/>
        <charset val="204"/>
      </rPr>
      <t xml:space="preserve">Mia-Amore </t>
    </r>
    <r>
      <rPr>
        <sz val="12"/>
        <color theme="1"/>
        <rFont val="Arial Cyr"/>
        <charset val="204"/>
      </rPr>
      <t>на тонких бретелях без подреза под грудью, выполнена из принтованного в мелкий горох смесового шелка. Центр выреза украшен атласным бантиком с подвеской.</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</si>
  <si>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Длинная элегантная сорочка </t>
    </r>
    <r>
      <rPr>
        <b/>
        <i/>
        <sz val="12"/>
        <color rgb="FF993366"/>
        <rFont val="Arial Cyr"/>
        <charset val="204"/>
      </rPr>
      <t>Mia-Amore</t>
    </r>
    <r>
      <rPr>
        <sz val="12"/>
        <color theme="1"/>
        <rFont val="Arial Cyr"/>
        <charset val="204"/>
      </rPr>
      <t xml:space="preserve"> полуприлегающего силуэта на тонких бретелях без подреза под грудью, выполнена принтованного в мелкий горох смесового шелка. Центр выреза украшен атласным бантиком с подвеской.</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</si>
  <si>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Длинная элегантная сорочка </t>
    </r>
    <r>
      <rPr>
        <b/>
        <i/>
        <sz val="12"/>
        <color rgb="FF993366"/>
        <rFont val="Arial Cyr"/>
        <charset val="204"/>
      </rPr>
      <t>Mia-Amore</t>
    </r>
    <r>
      <rPr>
        <sz val="12"/>
        <color theme="1"/>
        <rFont val="Arial Cyr"/>
        <charset val="204"/>
      </rPr>
      <t xml:space="preserve"> полуприлегающего силуэта на широких бретелях, выполнена из принтованного смесового шелка и дополнена отделкой из ткани компаньона. Центр выреза украшен атласным бантиком с подвеской.</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</si>
  <si>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Короткий халат </t>
    </r>
    <r>
      <rPr>
        <b/>
        <i/>
        <sz val="12"/>
        <color rgb="FF993366"/>
        <rFont val="Arial Cyr"/>
        <charset val="204"/>
      </rPr>
      <t>Mia-Amore</t>
    </r>
    <r>
      <rPr>
        <sz val="12"/>
        <color theme="1"/>
        <rFont val="Arial Cyr"/>
        <charset val="204"/>
      </rPr>
      <t xml:space="preserve"> на пуговицах с рукавом длиной 7/8, выполнен из принтованного смесового шелка и дополнен отделкой из ткани компаньона. По бокам обработаны карманы.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</si>
  <si>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t>Аманда</t>
  </si>
  <si>
    <r>
      <t xml:space="preserve">
    Комплект </t>
    </r>
    <r>
      <rPr>
        <b/>
        <i/>
        <sz val="12"/>
        <color rgb="FF993366"/>
        <rFont val="Arial Cyr"/>
        <charset val="204"/>
      </rPr>
      <t>Mia-Amore</t>
    </r>
    <r>
      <rPr>
        <sz val="12"/>
        <color rgb="FF993366"/>
        <rFont val="Arial Cyr"/>
        <charset val="204"/>
      </rPr>
      <t xml:space="preserve"> </t>
    </r>
    <r>
      <rPr>
        <sz val="12"/>
        <color theme="1"/>
        <rFont val="Arial Cyr"/>
        <charset val="204"/>
      </rPr>
      <t>состоит из рубашки и брюк, выполнен из двух видов принтованной смесовой ткани. Рубашка на пуговицах с рукавом длиной ¾, По бокам брюк расположены карманы, а понизу разрезы.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</si>
  <si>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Короткая сорочка </t>
    </r>
    <r>
      <rPr>
        <b/>
        <i/>
        <sz val="12"/>
        <color rgb="FF993366"/>
        <rFont val="Arial Cyr"/>
        <charset val="204"/>
      </rPr>
      <t xml:space="preserve">Mia-Amore </t>
    </r>
    <r>
      <rPr>
        <sz val="12"/>
        <color theme="1"/>
        <rFont val="Arial Cyr"/>
        <charset val="204"/>
      </rPr>
      <t>на тонких бретелях без подреза из однотонного смесового шелкового полотна. Сорочка украшена вышивным кружевом по линии декольте и по низу, на спинке расположена кружевная вставка. Сорочка украшена бантиком с подвеской.</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</si>
  <si>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выполнен из однотонного смесового шелкового полотна. Лиф топа и низ шорт декорирован вышивным кружевом. Топ украшен бантиком с подвеской.</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</si>
  <si>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Элегантный комплект-тройка </t>
    </r>
    <r>
      <rPr>
        <b/>
        <i/>
        <sz val="12"/>
        <color rgb="FF993366"/>
        <rFont val="Arial Cyr"/>
        <charset val="204"/>
      </rPr>
      <t>Mia-Amore</t>
    </r>
    <r>
      <rPr>
        <sz val="12"/>
        <color theme="1"/>
        <rFont val="Arial Cyr"/>
        <charset val="204"/>
      </rPr>
      <t xml:space="preserve"> из однотонного смесового шелкового полотна, состоит из жакета, топа и брюк. Жакет свободного силуэта, с отложным воротником, с рукавами ¾. Манжеты декорированы вышивным кружевом. Жакет дополнен поясом. Топ на тонких бретелях из однотонного смесового шелкового полотна, верх декольте декорирован вышивным кружевом, топ украшен элегантным бантиком с подвеской. Брюки выполнены из смесового однотонного шелкового полотна, в боковых швах карманы.</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</si>
  <si>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Элегантный комплект</t>
    </r>
    <r>
      <rPr>
        <b/>
        <i/>
        <sz val="12"/>
        <color rgb="FF993366"/>
        <rFont val="Arial Cyr"/>
        <charset val="204"/>
      </rPr>
      <t xml:space="preserve"> Mia-Amore</t>
    </r>
    <r>
      <rPr>
        <sz val="12"/>
        <color theme="1"/>
        <rFont val="Arial Cyr"/>
        <charset val="204"/>
      </rPr>
      <t xml:space="preserve"> из однотонного смесового шелкового полотна, состоит из жакета и брюк. Жакет с центральной застежкой на пуговицы, с английским воротником, с рукавами ¾, дополнен поясом. Манжеты декорированы вышивным кружевом. Брюки выполнены из смесового однотонного шелкового полотна, в боковых швах карманы.</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</si>
  <si>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с отрезными чашками однотонного смесового шелкового полотна, верх декольте декорирован вышивным кружевом, под линией подреза и на спинке расположены кружевные вставки. Сорочка украшена бантиком с подвеской.</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</si>
  <si>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Короткий халат </t>
    </r>
    <r>
      <rPr>
        <b/>
        <i/>
        <sz val="12"/>
        <color rgb="FF993366"/>
        <rFont val="Arial Cyr"/>
        <charset val="204"/>
      </rPr>
      <t xml:space="preserve">Mia-Amore </t>
    </r>
    <r>
      <rPr>
        <sz val="12"/>
        <color theme="1"/>
        <rFont val="Arial Cyr"/>
        <charset val="204"/>
      </rPr>
      <t>выполнен из однотонного смесового шелкового полотна. Верх полочки и спинки, манжеты рукавов декорированы вышивным кружевом. В боковых швах карманы. Халат дополнен поясом.</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</si>
  <si>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Короткая рубашка </t>
    </r>
    <r>
      <rPr>
        <b/>
        <i/>
        <sz val="12"/>
        <color rgb="FF993366"/>
        <rFont val="Arial Cyr"/>
        <charset val="204"/>
      </rPr>
      <t>Mia-Amore</t>
    </r>
    <r>
      <rPr>
        <sz val="12"/>
        <color theme="1"/>
        <rFont val="Arial Cyr"/>
        <charset val="204"/>
      </rPr>
      <t xml:space="preserve"> с центральной застежкой на пуговицы и V-образным вырезом, с рукавом ¾, выполнена из однотонного смесового шелка. Вырез горловины и манжеты рукавов декорированы вышивным кружевом. В боковых швах карманы. Рубашка дополнена поясом.</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</si>
  <si>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жакета, топа и с брюк выполнен из принтованного в пастельной гамме смесового шелкового полотна. Рукава жакета по низу декорированы вышивным ажурным мягким кружевом, по краям борта жакета – однотонный атласный кант. Лиф топа декорирован кружевом, по центру лифа топа – декоративный бантик. В боковых швах брюк обработаны карманы. В комплекте идет пояс, чтобы приталить силуэт и подчеркнуть элегантный образ.</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</si>
  <si>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с шортами </t>
    </r>
    <r>
      <rPr>
        <b/>
        <i/>
        <sz val="12"/>
        <color rgb="FF993366"/>
        <rFont val="Arial Cyr"/>
        <charset val="204"/>
      </rPr>
      <t>Mia-Amore</t>
    </r>
    <r>
      <rPr>
        <sz val="12"/>
        <color theme="1"/>
        <rFont val="Arial Cyr"/>
        <charset val="204"/>
      </rPr>
      <t xml:space="preserve"> выполнен из принтованного в пастельной гамме смесового шелкового полотна. Лиф топа спереди и на спинке, низ шорт декорирован вышивным ажурным мягким кружевом, по центру лифа топа – декоративный бантик.</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</si>
  <si>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Рубашка на пуговицах </t>
    </r>
    <r>
      <rPr>
        <b/>
        <i/>
        <sz val="12"/>
        <color rgb="FF993366"/>
        <rFont val="Arial Cyr"/>
        <charset val="204"/>
      </rPr>
      <t>Mia-Amore</t>
    </r>
    <r>
      <rPr>
        <sz val="12"/>
        <color theme="1"/>
        <rFont val="Arial Cyr"/>
        <charset val="204"/>
      </rPr>
      <t xml:space="preserve"> выполнена из принтованного в пастельной гамме смесового шелкового полотна. Планка до низа изделия застегивается на пуговицы, силуэт можно создать с помощью пояса. Рукава рубашки регулируются по длине.</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</si>
  <si>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Туника </t>
    </r>
    <r>
      <rPr>
        <b/>
        <i/>
        <sz val="12"/>
        <color rgb="FF993366"/>
        <rFont val="Arial Cyr"/>
        <charset val="204"/>
      </rPr>
      <t>Mia-Amore</t>
    </r>
    <r>
      <rPr>
        <sz val="12"/>
        <color theme="1"/>
        <rFont val="Arial Cyr"/>
        <charset val="204"/>
      </rPr>
      <t xml:space="preserve"> свободного силуэта с рукавом 3/4, выполнена из принтованного смесового шелка. По центру обработана застежка на пуговицы. Низ рукавов обработан тканью –компаньоном. В боковых швах обработаны карманы, а по низу разрезы.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</si>
  <si>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Рубашка-халат</t>
    </r>
    <r>
      <rPr>
        <b/>
        <i/>
        <sz val="12"/>
        <color rgb="FF993366"/>
        <rFont val="Arial Cyr"/>
        <charset val="204"/>
      </rPr>
      <t xml:space="preserve"> Mia-Amore </t>
    </r>
    <r>
      <rPr>
        <sz val="12"/>
        <color theme="1"/>
        <rFont val="Arial Cyr"/>
        <charset val="204"/>
      </rPr>
      <t>с длинным рукавом и застежкой на пуговицы, выполнена из смесового шелка. Воротник и манжеты обработаны тканью-компаньоном. Отделка в виде контрастного канта по краям борта, манжетам. В боковых швах обработаны карманы. Рубашка дополнена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</si>
  <si>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с шортами </t>
    </r>
    <r>
      <rPr>
        <b/>
        <i/>
        <sz val="12"/>
        <color rgb="FF993366"/>
        <rFont val="Arial"/>
        <family val="2"/>
        <charset val="204"/>
      </rPr>
      <t xml:space="preserve">Mia Amore </t>
    </r>
    <r>
      <rPr>
        <sz val="12"/>
        <color theme="1"/>
        <rFont val="Arial"/>
        <family val="2"/>
        <charset val="204"/>
      </rPr>
      <t>из смесового шелкового полотна. Лиф и низ топа, разрезы шорт декорированы изысканным кружевом, вырезанная по форме кружева кромка ткани придает удивительную воздушность модели.
Дизайн коллекции - студия Angelo Bellini (Milano).</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</si>
  <si>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Комплект </t>
    </r>
    <r>
      <rPr>
        <b/>
        <i/>
        <sz val="12"/>
        <color rgb="FF993366"/>
        <rFont val="Arial"/>
        <family val="2"/>
        <charset val="204"/>
      </rPr>
      <t>Mia-Amore</t>
    </r>
    <r>
      <rPr>
        <sz val="12"/>
        <color theme="1"/>
        <rFont val="Arial"/>
        <family val="2"/>
        <charset val="204"/>
      </rPr>
      <t xml:space="preserve"> из жакета на пуговицах с брюками выполнен из однотонного смесового шелкового полотна. Рукава жакета по низу декорированы  ажурным мягким кружевом, по краю борта жакета – контрастный атласный кант, на груди маленький декоративный кармашек.
Дизайн коллекции - студия Angelo Bellini (Milano).</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</si>
  <si>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Короткая сорочка </t>
    </r>
    <r>
      <rPr>
        <b/>
        <i/>
        <sz val="12"/>
        <color rgb="FF993366"/>
        <rFont val="Arial"/>
        <family val="2"/>
        <charset val="204"/>
      </rPr>
      <t>Mia Amore</t>
    </r>
    <r>
      <rPr>
        <sz val="12"/>
        <color theme="1"/>
        <rFont val="Arial"/>
        <family val="2"/>
        <charset val="204"/>
      </rPr>
      <t xml:space="preserve"> на тонких бретелях из смесового шелкового полотна. Лиф и низ сорочки декорированы изысканным тонким кружевом, вырезанная по форме кружева кромка ткани придает удивительную воздушную легкость модели.
Дизайн коллекции - студия Angelo Bellini (Milano).</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</si>
  <si>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Длинная сорочка </t>
    </r>
    <r>
      <rPr>
        <b/>
        <i/>
        <sz val="12"/>
        <color rgb="FF993366"/>
        <rFont val="Arial"/>
        <family val="2"/>
        <charset val="204"/>
      </rPr>
      <t xml:space="preserve">Mia-Amore </t>
    </r>
    <r>
      <rPr>
        <sz val="12"/>
        <color theme="1"/>
        <rFont val="Arial"/>
        <family val="2"/>
        <charset val="204"/>
      </rPr>
      <t>на тонких бретелях без подреза из смесового шелкового полотна. Лиф и низ сорочки декорированы изысканным тонким кружевом, вырезанная по форме кружева кромка ткани придает удивительную воздушную легкость модели.</t>
    </r>
    <r>
      <rPr>
        <sz val="12"/>
        <color indexed="8"/>
        <rFont val="Arial"/>
        <family val="2"/>
        <charset val="204"/>
      </rPr>
      <t xml:space="preserve">
    Дизайн коллекции - студия Angelo Bellini (Milano).
    Состав:
</t>
    </r>
    <r>
      <rPr>
        <b/>
        <sz val="12"/>
        <color indexed="8"/>
        <rFont val="Arial"/>
        <family val="2"/>
        <charset val="204"/>
      </rPr>
      <t>70% натуральный шёлк, 25% полиэстер, 5% эластан</t>
    </r>
  </si>
  <si>
    <r>
      <t xml:space="preserve">
    Длинный халат </t>
    </r>
    <r>
      <rPr>
        <b/>
        <i/>
        <sz val="12"/>
        <color rgb="FF993366"/>
        <rFont val="Arial"/>
        <family val="2"/>
        <charset val="204"/>
      </rPr>
      <t>Mia-Amore</t>
    </r>
    <r>
      <rPr>
        <sz val="12"/>
        <color theme="1"/>
        <rFont val="Arial"/>
        <family val="2"/>
        <charset val="204"/>
      </rPr>
      <t xml:space="preserve"> выполнен из смесового шелкового полотна. Низ рукавов декорирован тонким кружевом, вырезанным по форме кружева кромка ткани придает удивительную воздушность модели.
Дизайн коллекции - студия Angelo Bellini (Milano).</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</si>
  <si>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Комплект</t>
    </r>
    <r>
      <rPr>
        <b/>
        <i/>
        <sz val="12"/>
        <color rgb="FFFF0000"/>
        <rFont val="Arial"/>
        <family val="2"/>
        <charset val="204"/>
      </rPr>
      <t xml:space="preserve"> </t>
    </r>
    <r>
      <rPr>
        <b/>
        <i/>
        <sz val="12"/>
        <color rgb="FF993366"/>
        <rFont val="Arial"/>
        <family val="2"/>
        <charset val="204"/>
      </rPr>
      <t>Mia-Amore</t>
    </r>
    <r>
      <rPr>
        <sz val="12"/>
        <color theme="1"/>
        <rFont val="Arial"/>
        <family val="2"/>
        <charset val="204"/>
      </rPr>
      <t xml:space="preserve"> состоит из топа и шорт, выполнен из принтованного искусственного шелка. Лиф и низ топа декорированы шоколадным кружевом. Лиф топа украшен по центру изящной подвеской.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</si>
  <si>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 xml:space="preserve">Mia-Amore </t>
    </r>
    <r>
      <rPr>
        <sz val="12"/>
        <color theme="1"/>
        <rFont val="Arial"/>
        <family val="2"/>
        <charset val="204"/>
      </rPr>
      <t xml:space="preserve">с вытачками на груди выполнена из однотонного искусственного шелка. Лиф и низ сорочки декорированы шоколадным кружевом. Лиф украшен по центру изящной подвеской.
 </t>
    </r>
    <r>
      <rPr>
        <sz val="12"/>
        <color indexed="8"/>
        <rFont val="Arial"/>
        <family val="2"/>
        <charset val="204"/>
      </rPr>
      <t xml:space="preserve">   Состав:
</t>
    </r>
    <r>
      <rPr>
        <b/>
        <sz val="12"/>
        <color indexed="8"/>
        <rFont val="Arial"/>
        <family val="2"/>
        <charset val="204"/>
      </rPr>
      <t>100% полиэстер</t>
    </r>
  </si>
  <si>
    <r>
      <t xml:space="preserve">
    Длинная сорочка </t>
    </r>
    <r>
      <rPr>
        <b/>
        <i/>
        <sz val="12"/>
        <color rgb="FF993366"/>
        <rFont val="Arial"/>
        <family val="2"/>
        <charset val="204"/>
      </rPr>
      <t>Mia-Amore</t>
    </r>
    <r>
      <rPr>
        <sz val="12"/>
        <color theme="1"/>
        <rFont val="Arial"/>
        <family val="2"/>
        <charset val="204"/>
      </rPr>
      <t xml:space="preserve"> с вертикальными рельефами спереди и на спинке выполнена из принтованного искусственного шелка. Вырез горловины спереди оформлен вставкой из ажурного шоколадного кружева. Лиф украшен по центру изящной подвеской.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</si>
  <si>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 xml:space="preserve">Mia-Amore </t>
    </r>
    <r>
      <rPr>
        <sz val="12"/>
        <color theme="1"/>
        <rFont val="Arial"/>
        <family val="2"/>
        <charset val="204"/>
      </rPr>
      <t>состоит из длинных брюк и жакета с длинным рукавом, выполнен из принтованной смесовой ткани. Изделие декорировано кружевом.</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</si>
  <si>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Комплект тройка </t>
    </r>
    <r>
      <rPr>
        <b/>
        <i/>
        <sz val="12"/>
        <color rgb="FF993366"/>
        <rFont val="Arial"/>
        <family val="2"/>
        <charset val="204"/>
      </rPr>
      <t>Mia-Amore</t>
    </r>
    <r>
      <rPr>
        <sz val="12"/>
        <color theme="1"/>
        <rFont val="Arial"/>
        <family val="2"/>
        <charset val="204"/>
      </rPr>
      <t xml:space="preserve"> выполнен из смесовой шелковой принтованной ткани в нежных пастельных оттенках. Комплект состоит из топа на тонких бретелях, брюк и жакета с длинными рукавами и центральной застежкой на пуговицы. Верхний край топа оформлен кружевом, жакет по рукавам, борту и кармашек на груди украшен лиловым кантиком.</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</si>
  <si>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Длинный халат </t>
    </r>
    <r>
      <rPr>
        <b/>
        <i/>
        <sz val="12"/>
        <color rgb="FF993366"/>
        <rFont val="Arial"/>
        <family val="2"/>
        <charset val="204"/>
      </rPr>
      <t>Mia-Amore</t>
    </r>
    <r>
      <rPr>
        <sz val="12"/>
        <color theme="1"/>
        <rFont val="Arial"/>
        <family val="2"/>
        <charset val="204"/>
      </rPr>
      <t xml:space="preserve"> выполнен из смесовой принтованной ткани. Ажурное кружево расположено по низу рукавов, борт халат отделан атласным узким кантиком.</t>
    </r>
    <r>
      <rPr>
        <sz val="12"/>
        <color indexed="8"/>
        <rFont val="Arial"/>
        <family val="2"/>
        <charset val="204"/>
      </rPr>
      <t xml:space="preserve">
    Состав:
</t>
    </r>
    <r>
      <rPr>
        <b/>
        <sz val="12"/>
        <color indexed="8"/>
        <rFont val="Arial"/>
        <family val="2"/>
        <charset val="204"/>
      </rPr>
      <t>70% натуральный шёлк, 25% полиэстер, 5% эластан</t>
    </r>
  </si>
  <si>
    <t xml:space="preserve">  Элоиза</t>
  </si>
  <si>
    <t xml:space="preserve">  Адалин</t>
  </si>
  <si>
    <t xml:space="preserve">  Адриана</t>
  </si>
  <si>
    <t xml:space="preserve">  Женевьева</t>
  </si>
  <si>
    <t xml:space="preserve">  Эмма</t>
  </si>
  <si>
    <t xml:space="preserve">  Илона</t>
  </si>
  <si>
    <t xml:space="preserve">  Соланж</t>
  </si>
  <si>
    <t xml:space="preserve">  Кэрол</t>
  </si>
  <si>
    <t xml:space="preserve">  Эльза</t>
  </si>
  <si>
    <t xml:space="preserve">  Старлайт</t>
  </si>
  <si>
    <t xml:space="preserve">  Майла</t>
  </si>
  <si>
    <t>Майла</t>
  </si>
  <si>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на тонких регулируемых бретелях и брюк свободного силуэта, выполнен из принтованного вискозного полотна. Свободные брюки на эластичном поясе с боковыми кармашками.
</t>
    </r>
    <r>
      <rPr>
        <sz val="12"/>
        <color indexed="8"/>
        <rFont val="Arial"/>
        <family val="2"/>
        <charset val="204"/>
      </rPr>
      <t xml:space="preserve">    Состав:
</t>
    </r>
    <r>
      <rPr>
        <b/>
        <sz val="12"/>
        <color indexed="8"/>
        <rFont val="Arial"/>
        <family val="2"/>
        <charset val="204"/>
      </rPr>
      <t>вискоза 68%, натуральный шелк 32%</t>
    </r>
  </si>
  <si>
    <r>
      <t xml:space="preserve">
    Длинный запашной халат-кимоно </t>
    </r>
    <r>
      <rPr>
        <b/>
        <i/>
        <sz val="12"/>
        <color rgb="FF993366"/>
        <rFont val="Arial"/>
        <family val="2"/>
        <charset val="204"/>
      </rPr>
      <t xml:space="preserve">Mia-Amore </t>
    </r>
    <r>
      <rPr>
        <sz val="12"/>
        <color theme="1"/>
        <rFont val="Arial"/>
        <family val="2"/>
        <charset val="204"/>
      </rPr>
      <t>с широкими рукавами, выполнен из тканой принтованной вискозы с шелком и дополнен однотонной отделкой. В боковых швах расположены карманы.</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</si>
  <si>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Женский комплект</t>
    </r>
    <r>
      <rPr>
        <b/>
        <i/>
        <sz val="12"/>
        <color rgb="FF993366"/>
        <rFont val="Arial"/>
        <family val="2"/>
        <charset val="204"/>
      </rPr>
      <t xml:space="preserve"> Mia-Amore</t>
    </r>
    <r>
      <rPr>
        <sz val="12"/>
        <color theme="1"/>
        <rFont val="Arial"/>
        <family val="2"/>
        <charset val="204"/>
      </rPr>
      <t xml:space="preserve"> состоит из жакета свободного силуэта с рукавом длиной 3/4 и широких брюк. Изделия комплекта выполнены из тканой принтованной вискозы с шелком и дополнены однотонной отделкой. По бокам брюк расположены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</si>
  <si>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Удлиненная рубашка </t>
    </r>
    <r>
      <rPr>
        <b/>
        <i/>
        <sz val="12"/>
        <color rgb="FF993366"/>
        <rFont val="Arial"/>
        <family val="2"/>
        <charset val="204"/>
      </rPr>
      <t>Mia-Amore</t>
    </r>
    <r>
      <rPr>
        <sz val="12"/>
        <color theme="1"/>
        <rFont val="Arial"/>
        <family val="2"/>
        <charset val="204"/>
      </rPr>
      <t xml:space="preserve"> свободного силуэта с рукавом длиной ¾ и фигурной линией низа. Изделие выполнено из тканой принтованной вискозы c шелком и дополнено однотонной отделкой. В боковых швах обработаны карманы. Также есть небольшие разрезы по низу изделия для свободы движения.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</si>
  <si>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Мужской комплект </t>
    </r>
    <r>
      <rPr>
        <b/>
        <i/>
        <sz val="12"/>
        <color rgb="FF993366"/>
        <rFont val="Arial"/>
        <family val="2"/>
        <charset val="204"/>
      </rPr>
      <t>Mia-Amore</t>
    </r>
    <r>
      <rPr>
        <sz val="12"/>
        <color theme="1"/>
        <rFont val="Arial"/>
        <family val="2"/>
        <charset val="204"/>
      </rPr>
      <t xml:space="preserve"> состоит из жакета свободного силуэта с длинным рукавом и широких брюк. Изделия комплекта выполнены из тканой принтованной вискозы с шелком. По бокам брюк расположены карманы.</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</si>
  <si>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Короткий запашной халат</t>
    </r>
    <r>
      <rPr>
        <b/>
        <i/>
        <sz val="12"/>
        <color rgb="FF993366"/>
        <rFont val="Arial"/>
        <family val="2"/>
        <charset val="204"/>
      </rPr>
      <t xml:space="preserve"> Mia-Amore</t>
    </r>
    <r>
      <rPr>
        <sz val="12"/>
        <color theme="1"/>
        <rFont val="Arial"/>
        <family val="2"/>
        <charset val="204"/>
      </rPr>
      <t xml:space="preserve"> с длинным широким рукавом. Изделие выполнено из тканой принтованной вискозы с шелком и дополнено однотонной отделкой. В боковых швах халата обработаны карманы.</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</si>
  <si>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Короткая сорочка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на тонких регулируемых бретелях выполнена из смесового вискозного полотна. Сбоку сорочки разрез.</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</si>
  <si>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свободного силуэта и широких брюк-палаццо. Изделия комплекта выполнены из тканой принтованной вискозы с шелком и дополнены однотонной отделкой. По бокам брюк расположены карманы.</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</si>
  <si>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Короткая сорочка </t>
    </r>
    <r>
      <rPr>
        <b/>
        <i/>
        <sz val="12"/>
        <color rgb="FF993366"/>
        <rFont val="Arial"/>
        <family val="2"/>
        <charset val="204"/>
      </rPr>
      <t xml:space="preserve">Mia-Amore </t>
    </r>
    <r>
      <rPr>
        <sz val="12"/>
        <color theme="1"/>
        <rFont val="Arial"/>
        <family val="2"/>
        <charset val="204"/>
      </rPr>
      <t xml:space="preserve">с широкими бретелями выполнена из принтованного вискозного полотна. Вырез горловины на спинке украшен перекрестием.
</t>
    </r>
    <r>
      <rPr>
        <sz val="12"/>
        <color indexed="8"/>
        <rFont val="Arial"/>
        <family val="2"/>
        <charset val="204"/>
      </rPr>
      <t xml:space="preserve">    Состав:
</t>
    </r>
    <r>
      <rPr>
        <b/>
        <sz val="12"/>
        <color indexed="8"/>
        <rFont val="Arial"/>
        <family val="2"/>
        <charset val="204"/>
      </rPr>
      <t>вискоза 68%, натуральный шелк 32%</t>
    </r>
  </si>
  <si>
    <r>
      <t xml:space="preserve">
    Длинная сорочка </t>
    </r>
    <r>
      <rPr>
        <b/>
        <i/>
        <sz val="12"/>
        <color rgb="FF993366"/>
        <rFont val="Arial"/>
        <family val="2"/>
        <charset val="204"/>
      </rPr>
      <t>Mia-Amore</t>
    </r>
    <r>
      <rPr>
        <sz val="12"/>
        <color theme="1"/>
        <rFont val="Arial"/>
        <family val="2"/>
        <charset val="204"/>
      </rPr>
      <t xml:space="preserve"> с широкими бретелями выполнена из принтованного вискозного полотна. Сбоку по низу разрез.
</t>
    </r>
    <r>
      <rPr>
        <sz val="12"/>
        <color indexed="8"/>
        <rFont val="Arial"/>
        <family val="2"/>
        <charset val="204"/>
      </rPr>
      <t xml:space="preserve">    Состав:
</t>
    </r>
    <r>
      <rPr>
        <b/>
        <sz val="12"/>
        <color indexed="8"/>
        <rFont val="Arial"/>
        <family val="2"/>
        <charset val="204"/>
      </rPr>
      <t>вискоза 68%, натуральный шелк 32%</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</si>
  <si>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с широкими бретелями и укороченных брюк свободного силуэта, выполнен из принтованного вискозного полотна. Спереди горловина топа украшена планкой с декоративными пуговицами. Свободные укороченные брюки на эластичном поясе с боковыми кармашками.
</t>
    </r>
    <r>
      <rPr>
        <sz val="12"/>
        <color indexed="8"/>
        <rFont val="Arial"/>
        <family val="2"/>
        <charset val="204"/>
      </rPr>
      <t xml:space="preserve">    Состав:
</t>
    </r>
    <r>
      <rPr>
        <b/>
        <sz val="12"/>
        <color indexed="8"/>
        <rFont val="Arial"/>
        <family val="2"/>
        <charset val="204"/>
      </rPr>
      <t>вискоза 68%, натуральный шелк 32%</t>
    </r>
  </si>
  <si>
    <r>
      <t xml:space="preserve">
    Комплект </t>
    </r>
    <r>
      <rPr>
        <b/>
        <i/>
        <sz val="12"/>
        <color rgb="FF993366"/>
        <rFont val="Arial"/>
        <family val="2"/>
        <charset val="204"/>
      </rPr>
      <t>Mia-Amore</t>
    </r>
    <r>
      <rPr>
        <sz val="12"/>
        <color theme="1"/>
        <rFont val="Arial"/>
        <family val="2"/>
        <charset val="204"/>
      </rPr>
      <t xml:space="preserve"> состоит из блузки с длинными рукавами и свободных шорт, выполнен из принтованного вискозного полотна. Комфортная блузка с центральной застежкой на пуговицы. Шорты на эластичном поясе с боковыми кармашками и разрезами.
</t>
    </r>
    <r>
      <rPr>
        <sz val="12"/>
        <color indexed="8"/>
        <rFont val="Arial"/>
        <family val="2"/>
        <charset val="204"/>
      </rPr>
      <t xml:space="preserve">    Состав:
</t>
    </r>
    <r>
      <rPr>
        <b/>
        <sz val="12"/>
        <color indexed="8"/>
        <rFont val="Arial"/>
        <family val="2"/>
        <charset val="204"/>
      </rPr>
      <t>вискоза 68%, натуральный шелк 32%</t>
    </r>
  </si>
  <si>
    <r>
      <t xml:space="preserve">
    Длинная платье-рубашка </t>
    </r>
    <r>
      <rPr>
        <b/>
        <i/>
        <sz val="12"/>
        <color rgb="FF993366"/>
        <rFont val="Arial"/>
        <family val="2"/>
        <charset val="204"/>
      </rPr>
      <t xml:space="preserve">Mia-Amore </t>
    </r>
    <r>
      <rPr>
        <sz val="12"/>
        <color theme="1"/>
        <rFont val="Arial"/>
        <family val="2"/>
        <charset val="204"/>
      </rPr>
      <t xml:space="preserve">с центральной застёжкой на пуговицы и рубашечным воротником, длинными рукавами выполнена из принтованного вискозного полотна. Длину рукавов можно регулировать с помощью паты на пуговице. В боковых швах рубашки есть карманы. Платье-рубашка комплектуется поясом.
</t>
    </r>
    <r>
      <rPr>
        <sz val="12"/>
        <color indexed="8"/>
        <rFont val="Arial"/>
        <family val="2"/>
        <charset val="204"/>
      </rPr>
      <t xml:space="preserve">    Состав:
</t>
    </r>
    <r>
      <rPr>
        <b/>
        <sz val="12"/>
        <color indexed="8"/>
        <rFont val="Arial"/>
        <family val="2"/>
        <charset val="204"/>
      </rPr>
      <t>вискоза 68%, натуральный шелк 32%</t>
    </r>
  </si>
  <si>
    <r>
      <t xml:space="preserve">
    Домашнее платье </t>
    </r>
    <r>
      <rPr>
        <b/>
        <i/>
        <sz val="12"/>
        <color rgb="FF993366"/>
        <rFont val="Arial"/>
        <family val="2"/>
        <charset val="204"/>
      </rPr>
      <t xml:space="preserve">Mia-Amore </t>
    </r>
    <r>
      <rPr>
        <sz val="12"/>
        <color theme="1"/>
        <rFont val="Arial"/>
        <family val="2"/>
        <charset val="204"/>
      </rPr>
      <t xml:space="preserve">свободного силуэта, с короткими рукавами-реглан выполнено из принтованного вискозного полотна. Верх выполнен в виде кокетки, спереди декоративная планка на пуговицах.
</t>
    </r>
    <r>
      <rPr>
        <sz val="12"/>
        <color indexed="8"/>
        <rFont val="Arial"/>
        <family val="2"/>
        <charset val="204"/>
      </rPr>
      <t xml:space="preserve">    Состав:
</t>
    </r>
    <r>
      <rPr>
        <b/>
        <sz val="12"/>
        <color indexed="8"/>
        <rFont val="Arial"/>
        <family val="2"/>
        <charset val="204"/>
      </rPr>
      <t>вискоза 68%, натуральный шелк 32%</t>
    </r>
  </si>
  <si>
    <r>
      <t xml:space="preserve">
    Длинное платье</t>
    </r>
    <r>
      <rPr>
        <b/>
        <i/>
        <sz val="12"/>
        <color rgb="FF993366"/>
        <rFont val="Arial"/>
        <family val="2"/>
        <charset val="204"/>
      </rPr>
      <t xml:space="preserve"> Mia-Amore </t>
    </r>
    <r>
      <rPr>
        <sz val="12"/>
        <color theme="1"/>
        <rFont val="Arial"/>
        <family val="2"/>
        <charset val="204"/>
      </rPr>
      <t xml:space="preserve">с короткими рукавами-реглан и центральной застежкой на пуговицы выполнено из принтованного вискозного полотна. По бокам платья по низу есть разрезы, в боковых швах карманы. Платье комплектуется поясом.
</t>
    </r>
    <r>
      <rPr>
        <sz val="12"/>
        <color indexed="8"/>
        <rFont val="Arial"/>
        <family val="2"/>
        <charset val="204"/>
      </rPr>
      <t xml:space="preserve">    Состав:
</t>
    </r>
    <r>
      <rPr>
        <b/>
        <sz val="12"/>
        <color indexed="8"/>
        <rFont val="Arial"/>
        <family val="2"/>
        <charset val="204"/>
      </rPr>
      <t>вискоза 68%, натуральный шелк 32%</t>
    </r>
  </si>
  <si>
    <r>
      <t xml:space="preserve">
    Длинная рубашка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 короткими рукавами выполнена из смесового вискозного полотна, имеет свободный силуэт и по бокам разрезы и карманы. Спереди по центру рубашка застёгивается на пуговицы, по талии ширина рубашки регулируется съёмным поясом.</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</si>
  <si>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Короткая сорочка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 бретелями маечного типа выполнена из смесового вискозного полотна. Горловина топа украшена планкой с пуговками. Сбоку сорочки разрез.</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</si>
  <si>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Комплект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состоит из топа маечного типа и шорт свободного силуэт на резинке, выполнен из смесового вискозного полотна. Горловина топа украшена планкой с пуговками. В шортах есть кармашки и разрезы про бокам.</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</si>
  <si>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Запашной короткий халат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выполнен из смесового вискозного полотна. В боковых швах есть карманы, по талии халат затягивается поясом.</t>
    </r>
    <r>
      <rPr>
        <sz val="12"/>
        <color indexed="8"/>
        <rFont val="Arial"/>
        <family val="2"/>
        <charset val="204"/>
      </rPr>
      <t xml:space="preserve">
    Состав:
</t>
    </r>
    <r>
      <rPr>
        <b/>
        <sz val="12"/>
        <color indexed="8"/>
        <rFont val="Arial"/>
        <family val="2"/>
        <charset val="204"/>
      </rPr>
      <t>60% вискоза, 35% натуральный шёлк, 5% эластан</t>
    </r>
  </si>
  <si>
    <r>
      <t xml:space="preserve">
    Комплект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состоит из жакета с длинными рукавами и центральной застежкой на пуговицы и брюк свободного силуэта на резинке. Комплект выполнен из смесового вискозного полотна. В брюках есть кармашки.</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</si>
  <si>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Комплект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состоит из блузки свободного силуэт со спущенными плечами и укороченных брюк свободного силуэта на резинке. Комплект выполнен из смесового вискозного полотна. В брюках есть кармашки.</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</si>
  <si>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Комплект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состоит из рубашки с застежкой на пуговицы свободного силуэт, со спущенными плечами и шорт свободного силуэта на резинке. Комплект выполнен из смесового вискозного полотна. В шортах есть кармашки и разрезы.</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</si>
  <si>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Домашнее платье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 короткими рукавами выполнено из смесового вискозного полотна, имеет свободный силуэт и круглую горловину. По талии платье имеет подрез, по линии которого нижняя часть имеет лёгкую сборку, что придаёт платью лёгкость и свободу в движениях.</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</si>
  <si>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Запашной длинный халат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выполнен из смесового вискозного полотна. В боковых швах есть карманы, по талии халат затягивается поясом.</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</si>
  <si>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Короткий халат </t>
    </r>
    <r>
      <rPr>
        <b/>
        <i/>
        <sz val="12"/>
        <color rgb="FF993366"/>
        <rFont val="Arial"/>
        <family val="2"/>
        <charset val="204"/>
      </rPr>
      <t>Mia-Amore</t>
    </r>
    <r>
      <rPr>
        <sz val="12"/>
        <color theme="1"/>
        <rFont val="Arial"/>
        <family val="2"/>
        <charset val="204"/>
      </rPr>
      <t xml:space="preserve"> из искусственного принтованного шелка. Борта халата, притачные широкие манжеты на рукавах 7/8 декорированы тонким изящным кантом. В комплекте идет пояс.
 </t>
    </r>
    <r>
      <rPr>
        <sz val="12"/>
        <color indexed="8"/>
        <rFont val="Arial"/>
        <family val="2"/>
        <charset val="204"/>
      </rPr>
      <t xml:space="preserve">   Состав:
</t>
    </r>
    <r>
      <rPr>
        <b/>
        <sz val="12"/>
        <color indexed="8"/>
        <rFont val="Arial"/>
        <family val="2"/>
        <charset val="204"/>
      </rPr>
      <t>100% полиэстер</t>
    </r>
  </si>
  <si>
    <r>
      <t xml:space="preserve">
    Эффектный короткий халат – кимоно </t>
    </r>
    <r>
      <rPr>
        <b/>
        <i/>
        <sz val="12"/>
        <color rgb="FF993366"/>
        <rFont val="Arial"/>
        <family val="2"/>
        <charset val="204"/>
      </rPr>
      <t>Mia-Amore</t>
    </r>
    <r>
      <rPr>
        <sz val="12"/>
        <color theme="1"/>
        <rFont val="Arial"/>
        <family val="2"/>
        <charset val="204"/>
      </rPr>
      <t xml:space="preserve"> из искусственного принтованного шелка. Внутренняя часть широких рукавов – кимоно с широкой однотонной отделкой. Борта халата декорированы тонким изящным кантом. В комплекте идет пояс.
 </t>
    </r>
    <r>
      <rPr>
        <sz val="12"/>
        <color indexed="8"/>
        <rFont val="Arial"/>
        <family val="2"/>
        <charset val="204"/>
      </rPr>
      <t xml:space="preserve">   Состав:
</t>
    </r>
    <r>
      <rPr>
        <b/>
        <sz val="12"/>
        <color indexed="8"/>
        <rFont val="Arial"/>
        <family val="2"/>
        <charset val="204"/>
      </rPr>
      <t>100% полиэстер</t>
    </r>
  </si>
  <si>
    <r>
      <t xml:space="preserve">
    Короткий халат на пуговицах </t>
    </r>
    <r>
      <rPr>
        <b/>
        <i/>
        <sz val="12"/>
        <color rgb="FF993366"/>
        <rFont val="Arial"/>
        <family val="2"/>
        <charset val="204"/>
      </rPr>
      <t>Mia-Amore</t>
    </r>
    <r>
      <rPr>
        <sz val="12"/>
        <color theme="1"/>
        <rFont val="Arial"/>
        <family val="2"/>
        <charset val="204"/>
      </rPr>
      <t xml:space="preserve"> с рукавами 7/8 из искусственного принтованного шелка. Притачные широкие манжеты рукавов, воротник и борта халата, а так же отделка накладного нагрудного кармана, декорированы тонким изящным кантом. В комплекте к халату идет пояс.
 </t>
    </r>
    <r>
      <rPr>
        <sz val="12"/>
        <color indexed="8"/>
        <rFont val="Arial"/>
        <family val="2"/>
        <charset val="204"/>
      </rPr>
      <t xml:space="preserve">   Состав:
</t>
    </r>
    <r>
      <rPr>
        <b/>
        <sz val="12"/>
        <color indexed="8"/>
        <rFont val="Arial"/>
        <family val="2"/>
        <charset val="204"/>
      </rPr>
      <t>100% полиэстер</t>
    </r>
  </si>
  <si>
    <r>
      <t xml:space="preserve">
    Элегантная длинная сорочка </t>
    </r>
    <r>
      <rPr>
        <b/>
        <i/>
        <sz val="12"/>
        <color rgb="FF993366"/>
        <rFont val="Arial"/>
        <family val="2"/>
        <charset val="204"/>
      </rPr>
      <t>Mia-Amore</t>
    </r>
    <r>
      <rPr>
        <sz val="12"/>
        <color theme="1"/>
        <rFont val="Arial"/>
        <family val="2"/>
        <charset val="204"/>
      </rPr>
      <t xml:space="preserve"> из искусственного принтованного шелка. Сорочка приталенная, расклешенная к низу, с двумя рельефными линиями спереди и сзади, для придания еще большей женственности силуэту. Эффектные расклешенные рукава – реглан по нижнему краю декорированы тонким кантом. Отделка лифа украшена кантом и изящным двухцветным бантиком с подвеской в виде черных кристаллов.
 </t>
    </r>
    <r>
      <rPr>
        <sz val="12"/>
        <color indexed="8"/>
        <rFont val="Arial"/>
        <family val="2"/>
        <charset val="204"/>
      </rPr>
      <t xml:space="preserve">   Состав:
</t>
    </r>
    <r>
      <rPr>
        <b/>
        <sz val="12"/>
        <color indexed="8"/>
        <rFont val="Arial"/>
        <family val="2"/>
        <charset val="204"/>
      </rPr>
      <t>100% полиэстер</t>
    </r>
  </si>
  <si>
    <r>
      <t xml:space="preserve">
    Длинный халат </t>
    </r>
    <r>
      <rPr>
        <b/>
        <i/>
        <sz val="12"/>
        <color rgb="FF993366"/>
        <rFont val="Arial"/>
        <family val="2"/>
        <charset val="204"/>
      </rPr>
      <t>Mia-Amore</t>
    </r>
    <r>
      <rPr>
        <sz val="12"/>
        <color theme="1"/>
        <rFont val="Arial"/>
        <family val="2"/>
        <charset val="204"/>
      </rPr>
      <t xml:space="preserve"> из искусственного принтованного шелка. Борта халата, притачные широкие манжеты на рукавах 7/8 декорированы тонким изящным кантом. В комплекте идет пояс.
 </t>
    </r>
    <r>
      <rPr>
        <sz val="12"/>
        <color indexed="8"/>
        <rFont val="Arial"/>
        <family val="2"/>
        <charset val="204"/>
      </rPr>
      <t xml:space="preserve">   Состав:
</t>
    </r>
    <r>
      <rPr>
        <b/>
        <sz val="12"/>
        <color indexed="8"/>
        <rFont val="Arial"/>
        <family val="2"/>
        <charset val="204"/>
      </rPr>
      <t>100% полиэстер</t>
    </r>
  </si>
  <si>
    <t xml:space="preserve">  Марисия</t>
  </si>
  <si>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и шорт, выполнен из трикотажного принтованного вискозного полотна. По бокам шорт расположены карманы.</t>
    </r>
    <r>
      <rPr>
        <sz val="12"/>
        <color indexed="8"/>
        <rFont val="Arial"/>
        <family val="2"/>
        <charset val="204"/>
      </rPr>
      <t xml:space="preserve">
    Состав:
 </t>
    </r>
    <r>
      <rPr>
        <b/>
        <sz val="12"/>
        <color indexed="8"/>
        <rFont val="Arial"/>
        <family val="2"/>
        <charset val="204"/>
      </rPr>
      <t>95% вискоза, 5% эластан</t>
    </r>
  </si>
  <si>
    <t>лавандовый</t>
  </si>
  <si>
    <r>
      <t xml:space="preserve">
    Кружевная подвязка </t>
    </r>
    <r>
      <rPr>
        <b/>
        <i/>
        <sz val="12"/>
        <color rgb="FF993366"/>
        <rFont val="Arial Cyr"/>
        <charset val="204"/>
      </rPr>
      <t>Mia-Amore</t>
    </r>
    <r>
      <rPr>
        <sz val="12"/>
        <color theme="1"/>
        <rFont val="Arial Cyr"/>
        <charset val="204"/>
      </rPr>
      <t xml:space="preserve">  - завершающий штрих образца невесты.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</si>
  <si>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жакета с рукавом длиной ¾, брюк и топа на тонких бретелях, выполнен из принтованного смесового шелка насыщенного изумрудного оттенка. Низ рукавов жакета и лиф топа декорированы ажурным кружевом молочного цвета. В боковых швах брюк обработаны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</si>
  <si>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family val="2"/>
        <charset val="204"/>
      </rPr>
      <t>Mia-Mella</t>
    </r>
    <r>
      <rPr>
        <sz val="12"/>
        <color theme="1"/>
        <rFont val="Arial"/>
        <family val="2"/>
        <charset val="204"/>
      </rPr>
      <t xml:space="preserve"> с рельефами выполнена из принтованного искусственного шелка. Лиф сорочки декорирован тонким кремовым кружевом и изящной подвеской по центру.
 </t>
    </r>
    <r>
      <rPr>
        <sz val="12"/>
        <color indexed="8"/>
        <rFont val="Arial"/>
        <family val="2"/>
        <charset val="204"/>
      </rPr>
      <t xml:space="preserve">   Состав:
</t>
    </r>
    <r>
      <rPr>
        <b/>
        <sz val="12"/>
        <color indexed="8"/>
        <rFont val="Arial"/>
        <family val="2"/>
        <charset val="204"/>
      </rPr>
      <t>100% полиэстер</t>
    </r>
  </si>
  <si>
    <r>
      <t xml:space="preserve">
   Длинный халат </t>
    </r>
    <r>
      <rPr>
        <b/>
        <i/>
        <sz val="12"/>
        <color rgb="FF993366"/>
        <rFont val="Arial"/>
        <family val="2"/>
        <charset val="204"/>
      </rPr>
      <t>Mia-Mella</t>
    </r>
    <r>
      <rPr>
        <sz val="12"/>
        <color theme="1"/>
        <rFont val="Arial"/>
        <family val="2"/>
        <charset val="204"/>
      </rPr>
      <t xml:space="preserve"> с длинными рукавами выполнен из принтованного искусственного шелка. Рукава халата декорированы тонким кружевом.
 </t>
    </r>
    <r>
      <rPr>
        <sz val="12"/>
        <color indexed="8"/>
        <rFont val="Arial"/>
        <family val="2"/>
        <charset val="204"/>
      </rPr>
      <t xml:space="preserve">   Состав:
</t>
    </r>
    <r>
      <rPr>
        <b/>
        <sz val="12"/>
        <color indexed="8"/>
        <rFont val="Arial"/>
        <family val="2"/>
        <charset val="204"/>
      </rPr>
      <t>100% полиэстер</t>
    </r>
  </si>
  <si>
    <t xml:space="preserve">  Джулия Перцы</t>
  </si>
  <si>
    <t>Джулия Перцы</t>
  </si>
  <si>
    <t>черный перец</t>
  </si>
  <si>
    <t>7073t</t>
  </si>
  <si>
    <r>
      <t xml:space="preserve">
    Короткий халат </t>
    </r>
    <r>
      <rPr>
        <b/>
        <i/>
        <sz val="12"/>
        <color rgb="FF993366"/>
        <rFont val="Arial"/>
        <family val="2"/>
        <charset val="204"/>
      </rPr>
      <t>Mia-Mella</t>
    </r>
    <r>
      <rPr>
        <sz val="12"/>
        <color theme="1"/>
        <rFont val="Arial"/>
        <family val="2"/>
        <charset val="204"/>
      </rPr>
      <t xml:space="preserve"> с рукавами 3/4 выполнен из принтованного искусственного шелкового полотна с атласным блеском. Низ рукавов и борт халата декорированы контрастным кантом. Халат на запахе с поясом, в боковых швах есть карманы.
</t>
    </r>
    <r>
      <rPr>
        <sz val="12"/>
        <color indexed="8"/>
        <rFont val="Arial"/>
        <family val="2"/>
        <charset val="204"/>
      </rPr>
      <t xml:space="preserve">
    Состав:
</t>
    </r>
    <r>
      <rPr>
        <b/>
        <sz val="12"/>
        <color indexed="8"/>
        <rFont val="Arial"/>
        <family val="2"/>
        <charset val="204"/>
      </rPr>
      <t xml:space="preserve"> 100% полиэстер</t>
    </r>
  </si>
  <si>
    <t>7076t</t>
  </si>
  <si>
    <r>
      <t xml:space="preserve">
    Комплект </t>
    </r>
    <r>
      <rPr>
        <b/>
        <i/>
        <sz val="12"/>
        <color rgb="FF993366"/>
        <rFont val="Arial"/>
        <family val="2"/>
        <charset val="204"/>
      </rPr>
      <t>Mia-Mella</t>
    </r>
    <r>
      <rPr>
        <sz val="12"/>
        <color theme="1"/>
        <rFont val="Arial"/>
        <family val="2"/>
        <charset val="204"/>
      </rPr>
      <t xml:space="preserve"> состоит из жакета с длинным рукавом, центральной застежкой на пуговицы и брюк. Комплект выполнен из принтованного  искусственного шелкового полотна с атласным блеском. Рукава, борт, карманы жакета и низ брюк декорированы контрастным кантом.
</t>
    </r>
    <r>
      <rPr>
        <sz val="12"/>
        <color indexed="8"/>
        <rFont val="Arial"/>
        <family val="2"/>
        <charset val="204"/>
      </rPr>
      <t xml:space="preserve">
    Состав:
</t>
    </r>
    <r>
      <rPr>
        <b/>
        <sz val="12"/>
        <color indexed="8"/>
        <rFont val="Arial"/>
        <family val="2"/>
        <charset val="204"/>
      </rPr>
      <t xml:space="preserve"> 100% полиэстер</t>
    </r>
  </si>
  <si>
    <t>7376t</t>
  </si>
  <si>
    <r>
      <t xml:space="preserve">
   Комплект </t>
    </r>
    <r>
      <rPr>
        <b/>
        <i/>
        <sz val="12"/>
        <color rgb="FF993366"/>
        <rFont val="Arial"/>
        <family val="2"/>
        <charset val="204"/>
      </rPr>
      <t xml:space="preserve">Mia-Amore </t>
    </r>
    <r>
      <rPr>
        <sz val="12"/>
        <color theme="1"/>
        <rFont val="Arial"/>
        <family val="2"/>
        <charset val="204"/>
      </rPr>
      <t xml:space="preserve">состоит из жакета с длинным рукавом, центральной застежкой на пуговицы и брюк. Комплект выполнен из принтованного искусственного шелкового полотна с атласным блеском. Рукава, борт, карманы жакета и низ брюк декорированы контрастным кантом.
 </t>
    </r>
    <r>
      <rPr>
        <sz val="12"/>
        <color indexed="8"/>
        <rFont val="Arial"/>
        <family val="2"/>
        <charset val="204"/>
      </rPr>
      <t xml:space="preserve">   Состав:
</t>
    </r>
    <r>
      <rPr>
        <b/>
        <sz val="12"/>
        <color indexed="8"/>
        <rFont val="Arial"/>
        <family val="2"/>
        <charset val="204"/>
      </rPr>
      <t>100% полиэстер</t>
    </r>
  </si>
  <si>
    <t>7377t</t>
  </si>
  <si>
    <r>
      <t xml:space="preserve">
    Рубашка </t>
    </r>
    <r>
      <rPr>
        <b/>
        <i/>
        <sz val="12"/>
        <color rgb="FF993366"/>
        <rFont val="Arial"/>
        <family val="2"/>
        <charset val="204"/>
      </rPr>
      <t xml:space="preserve">Mia-Amore </t>
    </r>
    <r>
      <rPr>
        <sz val="12"/>
        <color theme="1"/>
        <rFont val="Arial"/>
        <family val="2"/>
        <charset val="204"/>
      </rPr>
      <t xml:space="preserve">с центральной застежкой на пуговицы на пуговицах с рукавами длиной 3/4, выполнена из принтованного искусственного шелкового полотна с атласным блеском. Низ рукавов, борт и воротник декорированы контрастным кантом.
 </t>
    </r>
    <r>
      <rPr>
        <sz val="12"/>
        <color indexed="8"/>
        <rFont val="Arial"/>
        <family val="2"/>
        <charset val="204"/>
      </rPr>
      <t xml:space="preserve">   Состав:
</t>
    </r>
    <r>
      <rPr>
        <b/>
        <sz val="12"/>
        <color indexed="8"/>
        <rFont val="Arial"/>
        <family val="2"/>
        <charset val="204"/>
      </rPr>
      <t>100% полиэстер</t>
    </r>
  </si>
  <si>
    <t>7379t</t>
  </si>
  <si>
    <r>
      <t xml:space="preserve">
    Комплект-тройка </t>
    </r>
    <r>
      <rPr>
        <b/>
        <i/>
        <sz val="12"/>
        <color rgb="FF993366"/>
        <rFont val="Arial"/>
        <family val="2"/>
        <charset val="204"/>
      </rPr>
      <t xml:space="preserve">Mia-Amore </t>
    </r>
    <r>
      <rPr>
        <sz val="12"/>
        <color theme="1"/>
        <rFont val="Arial"/>
        <family val="2"/>
        <charset val="204"/>
      </rPr>
      <t xml:space="preserve">состоит из жакета c короткими рукавами, топа и брюк. Топ и брюки выполнены из однотонного искусственного шелкового полотна с атласным блеском, а жакет – из принтованного. По талии жакет запахивается на пояс, в боковых швах брюк обработаны карманы.
 </t>
    </r>
    <r>
      <rPr>
        <sz val="12"/>
        <color indexed="8"/>
        <rFont val="Arial"/>
        <family val="2"/>
        <charset val="204"/>
      </rPr>
      <t xml:space="preserve">   Состав:
</t>
    </r>
    <r>
      <rPr>
        <b/>
        <sz val="12"/>
        <color indexed="8"/>
        <rFont val="Arial"/>
        <family val="2"/>
        <charset val="204"/>
      </rPr>
      <t>100% полиэстер</t>
    </r>
  </si>
  <si>
    <r>
      <t xml:space="preserve">
    Короткий халат – кимоно </t>
    </r>
    <r>
      <rPr>
        <b/>
        <i/>
        <sz val="12"/>
        <color rgb="FF993366"/>
        <rFont val="Arial"/>
        <family val="2"/>
        <charset val="204"/>
      </rPr>
      <t xml:space="preserve">Mia-Amore </t>
    </r>
    <r>
      <rPr>
        <sz val="12"/>
        <color theme="1"/>
        <rFont val="Arial"/>
        <family val="2"/>
        <charset val="204"/>
      </rPr>
      <t>выполнен из принтованной смесовой ткани. По краям бортов и низу рукавов проходит контрастный кант. По бокам расположены карманы.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</si>
  <si>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Туника </t>
    </r>
    <r>
      <rPr>
        <b/>
        <i/>
        <sz val="12"/>
        <color rgb="FF993366"/>
        <rFont val="Arial"/>
        <family val="2"/>
        <charset val="204"/>
      </rPr>
      <t>Mia-Amore</t>
    </r>
    <r>
      <rPr>
        <sz val="12"/>
        <color theme="1"/>
        <rFont val="Arial"/>
        <family val="2"/>
        <charset val="204"/>
      </rPr>
      <t xml:space="preserve"> с длинным рукавом регулируемой длины выполнена из принтованного смесового шелкового полотна, По переду туники декоративная планка на пуговицах.</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</si>
  <si>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Короткая сорочка с вытачками </t>
    </r>
    <r>
      <rPr>
        <b/>
        <i/>
        <sz val="12"/>
        <color rgb="FF993366"/>
        <rFont val="Arial Cyr"/>
        <charset val="204"/>
      </rPr>
      <t xml:space="preserve">Mia-Amore </t>
    </r>
    <r>
      <rPr>
        <sz val="12"/>
        <color theme="1"/>
        <rFont val="Arial Cyr"/>
        <charset val="204"/>
      </rPr>
      <t>на тонких бретелях выполнена из принтованного смесового полотна. Низ сорочки декорирован изысканным широким вырезным кружевом, длина сорочки закрывает интимные части полностью. По центру лифа милый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</si>
  <si>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t>3572t</t>
  </si>
  <si>
    <r>
      <t xml:space="preserve">
    Комплект с шортами </t>
    </r>
    <r>
      <rPr>
        <b/>
        <i/>
        <sz val="12"/>
        <color rgb="FF993366"/>
        <rFont val="Arial Cyr"/>
        <charset val="204"/>
      </rPr>
      <t xml:space="preserve">Mia-Amore </t>
    </r>
    <r>
      <rPr>
        <sz val="12"/>
        <color theme="1"/>
        <rFont val="Arial Cyr"/>
        <charset val="204"/>
      </rPr>
      <t>выполнен из принтованного  смесового полотна. Низ топа декорирован изысканным широким кружевом, которое не вырезается, по бокам шорт - вставки из кружева. По центру лифа топа милый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</si>
  <si>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Cyr"/>
        <charset val="204"/>
      </rPr>
      <t>Mia-Amore</t>
    </r>
    <r>
      <rPr>
        <sz val="12"/>
        <color theme="1"/>
        <rFont val="Arial Cyr"/>
        <charset val="204"/>
      </rPr>
      <t xml:space="preserve"> с рукавами длиной 3/4 выполнен из принтованного  смесового полотна. Низ рукавов декорирован изысканным широким вырезным кружевом. Халат запахивается на пояс,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</si>
  <si>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 xml:space="preserve">Mia-Amore </t>
    </r>
    <r>
      <rPr>
        <sz val="12"/>
        <color theme="1"/>
        <rFont val="Arial Cyr"/>
        <charset val="204"/>
      </rPr>
      <t>состоит из жакета на пуговицах, брюк и топа на тонких бретелях, выполнен из принтованного смесового полотна. По центру топа милый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</si>
  <si>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t>3578t</t>
  </si>
  <si>
    <r>
      <t xml:space="preserve">
    Длинная сорочка с вытачками </t>
    </r>
    <r>
      <rPr>
        <b/>
        <i/>
        <sz val="12"/>
        <color rgb="FF993366"/>
        <rFont val="Arial Cyr"/>
        <charset val="204"/>
      </rPr>
      <t xml:space="preserve">Mia-Amore </t>
    </r>
    <r>
      <rPr>
        <sz val="12"/>
        <color theme="1"/>
        <rFont val="Arial Cyr"/>
        <charset val="204"/>
      </rPr>
      <t xml:space="preserve"> на тонких бретелях выполнена из принтованного  смесового полотна. Низ сорочки декорирован изысканным широким вырезным кружевом. В боковом шве сорочки эффектный разрез, украшенный кружевом. По центру лифа милый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</si>
  <si>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t>Кьяра</t>
  </si>
  <si>
    <r>
      <t xml:space="preserve">
    Короткая сорочка</t>
    </r>
    <r>
      <rPr>
        <b/>
        <i/>
        <sz val="12"/>
        <color rgb="FF993366"/>
        <rFont val="Arial"/>
        <family val="2"/>
        <charset val="204"/>
      </rPr>
      <t xml:space="preserve"> Mia-Amore</t>
    </r>
    <r>
      <rPr>
        <sz val="12"/>
        <color theme="1"/>
        <rFont val="Arial"/>
        <family val="2"/>
        <charset val="204"/>
      </rPr>
      <t xml:space="preserve"> без подреза на тонких бретелях выполнена из принтованного смесового шёлка. По лифу сорочки акцент в виде тонкого контрастного кантика, по центру лифа бантик с подвеской.</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</si>
  <si>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на тонких бретелях и шорт, выполнен из принтованного смесового шёлка. По лифу топа и низу шорт акцент в виде тонкого контрастного кантика, по центру лифа бантик с подвеской.</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</si>
  <si>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Роскошный короткий запашной халат </t>
    </r>
    <r>
      <rPr>
        <b/>
        <i/>
        <sz val="12"/>
        <color rgb="FF993366"/>
        <rFont val="Arial"/>
        <family val="2"/>
        <charset val="204"/>
      </rPr>
      <t>Mia-Amore</t>
    </r>
    <r>
      <rPr>
        <sz val="12"/>
        <color theme="1"/>
        <rFont val="Arial"/>
        <family val="2"/>
        <charset val="204"/>
      </rPr>
      <t xml:space="preserve"> с рукавами длиной ¾ выполнен из принтованного смесового шёлка. По низу рукавов широкий манжет, по борту и низу халата обтачки, детали дополнительно декорированы контрастным кантиком. Халат комплектуется поясом, в боковых швах карманы.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</si>
  <si>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family val="2"/>
        <charset val="204"/>
      </rPr>
      <t>Mia-Amore</t>
    </r>
    <r>
      <rPr>
        <sz val="12"/>
        <color theme="1"/>
        <rFont val="Arial"/>
        <family val="2"/>
        <charset val="204"/>
      </rPr>
      <t xml:space="preserve"> состоит из топа со спущенными плечиками, брюк с манжетами по низу. Комплект выполнен из принтованного смесового шёлка. Воротник, накладной кармашек на топе декорированы контрастным кантом.</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</si>
  <si>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Комплект-тройка</t>
    </r>
    <r>
      <rPr>
        <b/>
        <i/>
        <sz val="12"/>
        <color rgb="FF993366"/>
        <rFont val="Arial"/>
        <family val="2"/>
        <charset val="204"/>
      </rPr>
      <t xml:space="preserve"> Mia-Amore</t>
    </r>
    <r>
      <rPr>
        <sz val="12"/>
        <color theme="1"/>
        <rFont val="Arial"/>
        <family val="2"/>
        <charset val="204"/>
      </rPr>
      <t xml:space="preserve"> состоит из топа на тонких бретелях, брюк-паллацо и запашного жакета, выполнен из принтованного смесового шёлка. Воротник, низ жакета и манжеты жакета декорированы контрастным кантом. Топ выполнен из синего атласа.</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</si>
  <si>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Рубашка</t>
    </r>
    <r>
      <rPr>
        <b/>
        <i/>
        <sz val="12"/>
        <color rgb="FF993366"/>
        <rFont val="Arial"/>
        <family val="2"/>
        <charset val="204"/>
      </rPr>
      <t xml:space="preserve"> Mia-Amore</t>
    </r>
    <r>
      <rPr>
        <sz val="12"/>
        <color theme="1"/>
        <rFont val="Arial"/>
        <family val="2"/>
        <charset val="204"/>
      </rPr>
      <t xml:space="preserve"> до колен с центральной застежкой на пуговицы и с рукавами длиной ¾ выполнена из принтованного смесового шёлка. Воротник и манжеты декорированы контрастным кантом. На груди рубашки накладной кармашек. Рубашка комплектуется поясом, в боковых швах карманы.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</si>
  <si>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Длинный халат </t>
    </r>
    <r>
      <rPr>
        <b/>
        <i/>
        <sz val="12"/>
        <color rgb="FF993366"/>
        <rFont val="Arial"/>
        <family val="2"/>
        <charset val="204"/>
      </rPr>
      <t>Mia-Amore</t>
    </r>
    <r>
      <rPr>
        <sz val="12"/>
        <color theme="1"/>
        <rFont val="Arial"/>
        <family val="2"/>
        <charset val="204"/>
      </rPr>
      <t xml:space="preserve"> с центральной застежкой на пуговицы и с рукавами длиной ¾ выполнен из принтованного смесового шелка. По низу рукавов широкий манжет, горловина с воротником-шалькой, спереди накладные карманы, детали дополнительно декорированы контрастным кантиком. Халат комплектуется поясом.</t>
    </r>
    <r>
      <rPr>
        <sz val="12"/>
        <color indexed="8"/>
        <rFont val="Arial"/>
        <family val="2"/>
        <charset val="204"/>
      </rPr>
      <t xml:space="preserve">
    Состав:
</t>
    </r>
    <r>
      <rPr>
        <b/>
        <sz val="12"/>
        <color indexed="8"/>
        <rFont val="Arial"/>
        <family val="2"/>
        <charset val="204"/>
      </rPr>
      <t>70% натуральный шелк, 25% полиэстер, 5% эластан</t>
    </r>
  </si>
  <si>
    <t xml:space="preserve">  Алисия</t>
  </si>
  <si>
    <t>Алисия</t>
  </si>
  <si>
    <r>
      <t xml:space="preserve">
    Короткий запашной халат </t>
    </r>
    <r>
      <rPr>
        <b/>
        <i/>
        <sz val="12"/>
        <color rgb="FF993366"/>
        <rFont val="Arial"/>
        <family val="2"/>
        <charset val="204"/>
      </rPr>
      <t>Mia-Amore</t>
    </r>
    <r>
      <rPr>
        <sz val="12"/>
        <color indexed="8"/>
        <rFont val="Arial"/>
        <family val="2"/>
        <charset val="204"/>
      </rPr>
      <t xml:space="preserve"> с широким рукавом длиной 3/4. Халат выполнен из принтованного смесового шелка с однотонной отделкой и контрастными кантами по бортам и низу рукавов. По бокам халата обработаны карманы.
    Состав:
</t>
    </r>
    <r>
      <rPr>
        <b/>
        <sz val="12"/>
        <color indexed="8"/>
        <rFont val="Arial"/>
        <family val="2"/>
        <charset val="204"/>
      </rPr>
      <t>70% натуральный шёлк, 25% полиэстер, 5% эластан</t>
    </r>
  </si>
  <si>
    <r>
      <t xml:space="preserve">
    Длинная элегантная сорочка</t>
    </r>
    <r>
      <rPr>
        <b/>
        <i/>
        <sz val="12"/>
        <color indexed="25"/>
        <rFont val="Arial"/>
        <family val="2"/>
        <charset val="204"/>
      </rPr>
      <t xml:space="preserve"> </t>
    </r>
    <r>
      <rPr>
        <b/>
        <i/>
        <sz val="12"/>
        <color rgb="FF993366"/>
        <rFont val="Arial"/>
        <family val="2"/>
        <charset val="204"/>
      </rPr>
      <t>Mia-Amore</t>
    </r>
    <r>
      <rPr>
        <sz val="12"/>
        <color indexed="8"/>
        <rFont val="Arial"/>
        <family val="2"/>
        <charset val="204"/>
      </rPr>
      <t xml:space="preserve"> полуприлегающего силуэта на широких бретелях, без подреза под грудью, выполнена из принтованного смесового шелка с однотонной отделкой и контрастным кантом. По бокам обработаны разрезы. Декор - маленький атласный бантик с подвеской по центру выреза сорочки.
    Состав:
</t>
    </r>
    <r>
      <rPr>
        <b/>
        <sz val="12"/>
        <color indexed="8"/>
        <rFont val="Arial"/>
        <family val="2"/>
        <charset val="204"/>
      </rPr>
      <t>70% натуральный шёлк, 25% полиэстер, 5% эластан</t>
    </r>
  </si>
  <si>
    <r>
      <t xml:space="preserve">
    Комплект </t>
    </r>
    <r>
      <rPr>
        <b/>
        <i/>
        <sz val="12"/>
        <color rgb="FF993366"/>
        <rFont val="Arial"/>
        <family val="2"/>
        <charset val="204"/>
      </rPr>
      <t>Mia-Amore</t>
    </r>
    <r>
      <rPr>
        <sz val="12"/>
        <color indexed="8"/>
        <rFont val="Arial"/>
        <family val="2"/>
        <charset val="204"/>
      </rPr>
      <t xml:space="preserve"> состоит из жакета с длинным рукавом и широких брюк. Комплект выполнен из принтованного смесового шелка с однотонной отделкой и контрастными кантами. Линию талии можно подчеркнуть за счет пояса, который идет в комплекте.
    Состав:
</t>
    </r>
    <r>
      <rPr>
        <b/>
        <sz val="12"/>
        <color indexed="8"/>
        <rFont val="Arial"/>
        <family val="2"/>
        <charset val="204"/>
      </rPr>
      <t>70% натуральный шёлк, 25% полиэстер, 5% эластан</t>
    </r>
  </si>
  <si>
    <r>
      <t xml:space="preserve">
    Комплект </t>
    </r>
    <r>
      <rPr>
        <b/>
        <i/>
        <sz val="12"/>
        <color rgb="FF993366"/>
        <rFont val="Arial"/>
        <family val="2"/>
        <charset val="204"/>
      </rPr>
      <t>Mia-Amore</t>
    </r>
    <r>
      <rPr>
        <sz val="12"/>
        <color indexed="8"/>
        <rFont val="Arial"/>
        <family val="2"/>
        <charset val="204"/>
      </rPr>
      <t xml:space="preserve"> состоит из топа свободного силуэта с коротким рукавом и широких брюк. Комплект выполнен из комбинации принтованного и однотонного смесового шелка.
    Состав:
</t>
    </r>
    <r>
      <rPr>
        <b/>
        <sz val="12"/>
        <color indexed="8"/>
        <rFont val="Arial"/>
        <family val="2"/>
        <charset val="204"/>
      </rPr>
      <t>70% натуральный шёлк, 25% полиэстер, 5% эластан</t>
    </r>
  </si>
  <si>
    <r>
      <t xml:space="preserve">
    Короткая туника</t>
    </r>
    <r>
      <rPr>
        <b/>
        <i/>
        <sz val="12"/>
        <color indexed="25"/>
        <rFont val="Arial"/>
        <family val="2"/>
        <charset val="204"/>
      </rPr>
      <t xml:space="preserve"> </t>
    </r>
    <r>
      <rPr>
        <b/>
        <i/>
        <sz val="12"/>
        <color rgb="FF993366"/>
        <rFont val="Arial"/>
        <family val="2"/>
        <charset val="204"/>
      </rPr>
      <t>Mia-Amore</t>
    </r>
    <r>
      <rPr>
        <sz val="12"/>
        <color indexed="8"/>
        <rFont val="Arial"/>
        <family val="2"/>
        <charset val="204"/>
      </rPr>
      <t xml:space="preserve"> свободно силуэта с коротким рукавом, выполнена из принтованного смесового шелка с однотонной отделкой. В боковых швах расположены карманы, по низу туники обработаны разрезы. Линию талии можно подчеркнуть за счет пояса, который идет в комплекте.
    Состав:
</t>
    </r>
    <r>
      <rPr>
        <b/>
        <sz val="12"/>
        <color indexed="8"/>
        <rFont val="Arial"/>
        <family val="2"/>
        <charset val="204"/>
      </rPr>
      <t>70% натуральный шёлк, 25% полиэстер, 5% эластан</t>
    </r>
  </si>
  <si>
    <r>
      <t xml:space="preserve">
    Длинная элегантная сорочка </t>
    </r>
    <r>
      <rPr>
        <b/>
        <i/>
        <sz val="12"/>
        <color rgb="FF993366"/>
        <rFont val="Arial"/>
        <family val="2"/>
        <charset val="204"/>
      </rPr>
      <t>Mia-Amore</t>
    </r>
    <r>
      <rPr>
        <sz val="12"/>
        <color indexed="8"/>
        <rFont val="Arial"/>
        <family val="2"/>
        <charset val="204"/>
      </rPr>
      <t xml:space="preserve"> полуприлегающего силуэта с коротким рукавом, выполнена из принтованного смесового шелка. Декор - маленький атласный бантик с подвеской по центру выреза сорочки.
    Состав:
</t>
    </r>
    <r>
      <rPr>
        <b/>
        <sz val="12"/>
        <color indexed="8"/>
        <rFont val="Arial"/>
        <family val="2"/>
        <charset val="204"/>
      </rPr>
      <t>70% натуральный шёлк, 25% полиэстер, 5% эластан</t>
    </r>
  </si>
  <si>
    <r>
      <t xml:space="preserve">
    Длинный халат-кимоно</t>
    </r>
    <r>
      <rPr>
        <b/>
        <i/>
        <sz val="12"/>
        <color indexed="25"/>
        <rFont val="Arial"/>
        <family val="2"/>
        <charset val="204"/>
      </rPr>
      <t xml:space="preserve"> </t>
    </r>
    <r>
      <rPr>
        <b/>
        <i/>
        <sz val="12"/>
        <color rgb="FF993366"/>
        <rFont val="Arial"/>
        <family val="2"/>
        <charset val="204"/>
      </rPr>
      <t>Mia-Amore</t>
    </r>
    <r>
      <rPr>
        <sz val="12"/>
        <color indexed="8"/>
        <rFont val="Arial"/>
        <family val="2"/>
        <charset val="204"/>
      </rPr>
      <t xml:space="preserve"> с широким длинным рукавом. Халат выполнен из принтованного смесового шелка с однотонной отделкой и контрастными кантами по бортам и низу рукавов. По бокам халата обработаны карманы.
    Состав:
</t>
    </r>
    <r>
      <rPr>
        <b/>
        <sz val="12"/>
        <color indexed="8"/>
        <rFont val="Arial"/>
        <family val="2"/>
        <charset val="204"/>
      </rPr>
      <t>70% натуральный шёлк, 25% полиэстер, 5% эластан</t>
    </r>
  </si>
  <si>
    <r>
      <t xml:space="preserve">
    Короткий запашной халат </t>
    </r>
    <r>
      <rPr>
        <b/>
        <i/>
        <sz val="12"/>
        <color rgb="FF993366"/>
        <rFont val="Arial Cyr"/>
        <charset val="204"/>
      </rPr>
      <t xml:space="preserve">Mia-Amore </t>
    </r>
    <r>
      <rPr>
        <sz val="12"/>
        <color theme="1"/>
        <rFont val="Arial Cyr"/>
        <charset val="204"/>
      </rPr>
      <t>с широким длинным рукавом. Изделие выполнено из принтованного смесового шелка с однотонной отделкой по бортам и низу рукавов. По бокам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</si>
  <si>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Элегантный комплект-тройка </t>
    </r>
    <r>
      <rPr>
        <b/>
        <i/>
        <sz val="12"/>
        <color rgb="FF993366"/>
        <rFont val="Arial Cyr"/>
        <charset val="204"/>
      </rPr>
      <t xml:space="preserve">Mia-Amore </t>
    </r>
    <r>
      <rPr>
        <sz val="12"/>
        <color theme="1"/>
        <rFont val="Arial Cyr"/>
        <charset val="204"/>
      </rPr>
      <t>состоит из топа на тонких бретелях, запашного жакета с длинным рукавом и широких брюк-палаццо. Изделия комплекта выполнены из сочетаний принтованного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</si>
  <si>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состоит из жакета свободного силуэта с длинным рукавом и широких брюк- палаццо. Изделия комплекта выполнены из сочетаний принтованного смесового шелка.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</si>
  <si>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Удлиненная рубашка </t>
    </r>
    <r>
      <rPr>
        <b/>
        <i/>
        <sz val="12"/>
        <color rgb="FF993366"/>
        <rFont val="Arial Cyr"/>
        <charset val="204"/>
      </rPr>
      <t xml:space="preserve">Mia-Amore </t>
    </r>
    <r>
      <rPr>
        <sz val="12"/>
        <color theme="1"/>
        <rFont val="Arial Cyr"/>
        <charset val="204"/>
      </rPr>
      <t>свободного силуэта с длинным рукавом. Изделие выполнено из принтованного смесового шелка. По бокам расположены разрезы для свободы движения. В боковых швах обработаны карманы.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</si>
  <si>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Соблазнительный комплект </t>
    </r>
    <r>
      <rPr>
        <b/>
        <i/>
        <sz val="12"/>
        <color rgb="FF993366"/>
        <rFont val="Arial"/>
        <family val="2"/>
        <charset val="204"/>
      </rPr>
      <t xml:space="preserve">Mia-Amore </t>
    </r>
    <r>
      <rPr>
        <sz val="12"/>
        <color theme="1"/>
        <rFont val="Arial"/>
        <family val="2"/>
        <charset val="204"/>
      </rPr>
      <t>состоит из топа на тонких бретелях и шорт. Данный сет выполнен из однотонного искусственного шелка на жаккардовой основе и дополнен ажурным кружевом. По центру выреза топа - атласный бантик с кристаллом Swarovski.</t>
    </r>
    <r>
      <rPr>
        <sz val="12"/>
        <color indexed="8"/>
        <rFont val="Arial"/>
        <family val="2"/>
        <charset val="204"/>
      </rPr>
      <t xml:space="preserve">
    Состав:
</t>
    </r>
    <r>
      <rPr>
        <b/>
        <sz val="12"/>
        <color indexed="8"/>
        <rFont val="Arial"/>
        <family val="2"/>
        <charset val="204"/>
      </rPr>
      <t>100% полиэстер</t>
    </r>
  </si>
  <si>
    <r>
      <t xml:space="preserve">
    Женственная длинная сорочка </t>
    </r>
    <r>
      <rPr>
        <b/>
        <i/>
        <sz val="12"/>
        <color rgb="FF993366"/>
        <rFont val="Arial"/>
        <family val="2"/>
        <charset val="204"/>
      </rPr>
      <t>Mia-Amore</t>
    </r>
    <r>
      <rPr>
        <sz val="12"/>
        <color theme="1"/>
        <rFont val="Arial"/>
        <family val="2"/>
        <charset val="204"/>
      </rPr>
      <t xml:space="preserve"> на широких бретелях без подреза под грудью, выполнена из однотонного искусственного шелка на жаккардовой основе. Кружевные вставки украшают верх сорочки. По центру выреза сорочки- атласный бантики с кристаллом Swarovski.</t>
    </r>
    <r>
      <rPr>
        <sz val="12"/>
        <color indexed="8"/>
        <rFont val="Arial"/>
        <family val="2"/>
        <charset val="204"/>
      </rPr>
      <t xml:space="preserve">
    Состав:
</t>
    </r>
    <r>
      <rPr>
        <b/>
        <sz val="12"/>
        <color indexed="8"/>
        <rFont val="Arial"/>
        <family val="2"/>
        <charset val="204"/>
      </rPr>
      <t>100% полиэстер</t>
    </r>
  </si>
  <si>
    <r>
      <t xml:space="preserve">
    Оригинальный комплект </t>
    </r>
    <r>
      <rPr>
        <b/>
        <i/>
        <sz val="12"/>
        <color rgb="FF993366"/>
        <rFont val="Arial"/>
        <family val="2"/>
        <charset val="204"/>
      </rPr>
      <t>Mia-Amore</t>
    </r>
    <r>
      <rPr>
        <sz val="12"/>
        <color indexed="8"/>
        <rFont val="Arial"/>
        <family val="2"/>
        <charset val="204"/>
      </rPr>
      <t xml:space="preserve"> из смесового шелкового полотна, включающий топ на узких бретелях с подрезом и шорты с карманами. Верх и подрез топа, низ шорт декорированы ажурным кружевом. Изысканный акцент комплекта — бантик с подвеской.
    Состав:
</t>
    </r>
    <r>
      <rPr>
        <b/>
        <sz val="12"/>
        <color indexed="8"/>
        <rFont val="Arial"/>
        <family val="2"/>
        <charset val="204"/>
      </rPr>
      <t>70% натуральный шёлк, 25% полиэстер, 5% эластан</t>
    </r>
  </si>
  <si>
    <r>
      <t xml:space="preserve">
    Длинная сорочка</t>
    </r>
    <r>
      <rPr>
        <b/>
        <i/>
        <sz val="12"/>
        <color indexed="25"/>
        <rFont val="Arial"/>
        <family val="2"/>
        <charset val="204"/>
      </rPr>
      <t xml:space="preserve"> Mia-Amore</t>
    </r>
    <r>
      <rPr>
        <sz val="12"/>
        <color indexed="8"/>
        <rFont val="Arial"/>
        <family val="2"/>
        <charset val="204"/>
      </rPr>
      <t xml:space="preserve"> на широких бретелях, выполнена из смесового шелка с купонным принтом. Линию выреза подчеркивает тонкий золотистый кант. Центр украшает двухцветный атласный бантик.
    Состав:
</t>
    </r>
    <r>
      <rPr>
        <b/>
        <sz val="12"/>
        <color indexed="8"/>
        <rFont val="Arial"/>
        <family val="2"/>
        <charset val="204"/>
      </rPr>
      <t>70% натуральный шёлк, 25% полиэстер, 5% эластан</t>
    </r>
  </si>
  <si>
    <r>
      <t xml:space="preserve">
    Длинный классический халат–кимоно</t>
    </r>
    <r>
      <rPr>
        <b/>
        <i/>
        <sz val="12"/>
        <color indexed="25"/>
        <rFont val="Arial"/>
        <family val="2"/>
        <charset val="204"/>
      </rPr>
      <t xml:space="preserve"> Mia-Amore</t>
    </r>
    <r>
      <rPr>
        <sz val="12"/>
        <color indexed="8"/>
        <rFont val="Arial"/>
        <family val="2"/>
        <charset val="204"/>
      </rPr>
      <t xml:space="preserve"> с рукавом длиной ¾, выполнен из смесового шелка с купонным принтом. Борта и низ рукавов обработаны тканью компаньоном и дополнены контрастным кантами. По бокам расположены карманы.
    Состав:
</t>
    </r>
    <r>
      <rPr>
        <b/>
        <sz val="12"/>
        <color indexed="8"/>
        <rFont val="Arial"/>
        <family val="2"/>
        <charset val="204"/>
      </rPr>
      <t>70% натуральный шёлк, 25% полиэстер, 5% эластан</t>
    </r>
  </si>
  <si>
    <r>
      <t xml:space="preserve">
    Комплект </t>
    </r>
    <r>
      <rPr>
        <b/>
        <i/>
        <sz val="12"/>
        <color indexed="25"/>
        <rFont val="Arial"/>
        <family val="2"/>
        <charset val="204"/>
      </rPr>
      <t>Mia-Amore</t>
    </r>
    <r>
      <rPr>
        <sz val="12"/>
        <color indexed="8"/>
        <rFont val="Arial"/>
        <family val="2"/>
        <charset val="204"/>
      </rPr>
      <t xml:space="preserve"> состоит из бомбера на молнии и брюк с манжетами на резинке по низу. Бомбер выполнен из принтованного смесового шелка, брюки – из шелка с принтом-компаньоном. Горловина и манжеты бомбера декорированы шелком-компаньоном.
    Состав:
</t>
    </r>
    <r>
      <rPr>
        <b/>
        <sz val="12"/>
        <color indexed="8"/>
        <rFont val="Arial"/>
        <family val="2"/>
        <charset val="204"/>
      </rPr>
      <t>70% натуральный шёлк, 25% полиэстер, 5% эластан</t>
    </r>
  </si>
  <si>
    <r>
      <t xml:space="preserve">
    Короткая сорочка</t>
    </r>
    <r>
      <rPr>
        <b/>
        <i/>
        <sz val="12"/>
        <color indexed="25"/>
        <rFont val="Arial"/>
        <family val="2"/>
        <charset val="204"/>
      </rPr>
      <t xml:space="preserve"> Mia-Amore</t>
    </r>
    <r>
      <rPr>
        <sz val="12"/>
        <color indexed="8"/>
        <rFont val="Arial"/>
        <family val="2"/>
        <charset val="204"/>
      </rPr>
      <t xml:space="preserve"> на тонких бретелях с отрезными чашками из однотонного смесового шелкового полотна. Чашки и верх декольте декорированы кружевом, под линией подреза и на спинке расположены кружевные вставки. Сорочка украшена бантиком с подвеской.
    Состав:
</t>
    </r>
    <r>
      <rPr>
        <b/>
        <sz val="12"/>
        <color indexed="8"/>
        <rFont val="Arial"/>
        <family val="2"/>
        <charset val="204"/>
      </rPr>
      <t>70% натуральный шёлк, 25% полиэстер, 5% эластан</t>
    </r>
  </si>
  <si>
    <r>
      <t xml:space="preserve">
    Короткий халат</t>
    </r>
    <r>
      <rPr>
        <b/>
        <i/>
        <sz val="12"/>
        <color indexed="25"/>
        <rFont val="Arial"/>
        <family val="2"/>
        <charset val="204"/>
      </rPr>
      <t xml:space="preserve"> Mia-Amore</t>
    </r>
    <r>
      <rPr>
        <sz val="12"/>
        <color indexed="8"/>
        <rFont val="Arial"/>
        <family val="2"/>
        <charset val="204"/>
      </rPr>
      <t xml:space="preserve"> выполнен из однотонного смесового шелкового полотна. Верх спинки и манжеты рукавов декорированы кружевом. Линию борта украшают тонкие контрастные канты. В боковых швах карманы. Пояс украшен декоративными кисточками.
    Состав:
</t>
    </r>
    <r>
      <rPr>
        <b/>
        <sz val="12"/>
        <color indexed="8"/>
        <rFont val="Arial"/>
        <family val="2"/>
        <charset val="204"/>
      </rPr>
      <t>70% натуральный шёлк, 25% полиэстер, 5% эластан</t>
    </r>
  </si>
  <si>
    <r>
      <t xml:space="preserve">
    Короткая рубашка</t>
    </r>
    <r>
      <rPr>
        <b/>
        <i/>
        <sz val="12"/>
        <color indexed="25"/>
        <rFont val="Arial"/>
        <family val="2"/>
        <charset val="204"/>
      </rPr>
      <t xml:space="preserve"> Mia-Amore</t>
    </r>
    <r>
      <rPr>
        <sz val="12"/>
        <color indexed="8"/>
        <rFont val="Arial"/>
        <family val="2"/>
        <charset val="204"/>
      </rPr>
      <t xml:space="preserve"> с центральной застежкой на пуговицы и V-образным вырезом, с рукавом ¾, выполнена из однотонного смесового шелка. Вырез горловины, верх спинки, манжеты рукавов декорированы кружевом. В боковых швах карманы. Пояс украшен декоративными кисточками.
    Состав:
</t>
    </r>
    <r>
      <rPr>
        <b/>
        <sz val="12"/>
        <color indexed="8"/>
        <rFont val="Arial"/>
        <family val="2"/>
        <charset val="204"/>
      </rPr>
      <t>70% натуральный шёлк, 25% полиэстер, 5% эластан</t>
    </r>
  </si>
  <si>
    <r>
      <t xml:space="preserve">
    Подвязка</t>
    </r>
    <r>
      <rPr>
        <b/>
        <i/>
        <sz val="12"/>
        <color indexed="25"/>
        <rFont val="Arial"/>
        <family val="2"/>
        <charset val="204"/>
      </rPr>
      <t xml:space="preserve"> Mia-Amore</t>
    </r>
    <r>
      <rPr>
        <sz val="12"/>
        <color indexed="8"/>
        <rFont val="Arial"/>
        <family val="2"/>
        <charset val="204"/>
      </rPr>
      <t xml:space="preserve"> из французского кружева и декором в виде атласного бантика с искрящейся подвеской.
    Состав:
</t>
    </r>
    <r>
      <rPr>
        <b/>
        <sz val="12"/>
        <color indexed="8"/>
        <rFont val="Arial"/>
        <family val="2"/>
        <charset val="204"/>
      </rPr>
      <t>70% натуральный шёлк, 25% полиэстер, 5% эластан</t>
    </r>
  </si>
  <si>
    <r>
      <t xml:space="preserve">
    Длинная элегантная сорочка</t>
    </r>
    <r>
      <rPr>
        <b/>
        <i/>
        <sz val="12"/>
        <color indexed="25"/>
        <rFont val="Arial"/>
        <family val="2"/>
        <charset val="204"/>
      </rPr>
      <t xml:space="preserve"> Mia-Amore</t>
    </r>
    <r>
      <rPr>
        <sz val="12"/>
        <color indexed="8"/>
        <rFont val="Arial"/>
        <family val="2"/>
        <charset val="204"/>
      </rPr>
      <t xml:space="preserve"> полуприлегающего силуэта на тонких бретелях, выполнена из принтованного смесового шелка и декорирована ажурным кружевом, которое расположено по вырезу и низу сорочки. С левой стороны обработан разрез. Декор - атласный бантик с подвеской по центру выреза.
    Состав:
</t>
    </r>
    <r>
      <rPr>
        <b/>
        <sz val="12"/>
        <color indexed="8"/>
        <rFont val="Arial"/>
        <family val="2"/>
        <charset val="204"/>
      </rPr>
      <t>70% натуральный шёлк, 25% полиэстер, 5% эластан</t>
    </r>
  </si>
  <si>
    <r>
      <t xml:space="preserve">
    Короткая сорочка</t>
    </r>
    <r>
      <rPr>
        <b/>
        <i/>
        <sz val="12"/>
        <color indexed="25"/>
        <rFont val="Arial"/>
        <family val="2"/>
        <charset val="204"/>
      </rPr>
      <t xml:space="preserve"> Mia-Amore</t>
    </r>
    <r>
      <rPr>
        <sz val="12"/>
        <color indexed="8"/>
        <rFont val="Arial"/>
        <family val="2"/>
        <charset val="204"/>
      </rPr>
      <t xml:space="preserve"> на тонких бретелях без подреза под грудью, выполнена из однотонного смесового шелка и декорирована ажурным кружевом, которое расположено по вырезу и низу сорочки. Центр выреза сорочки украшен атласным бантиком с подвеской.
    Состав:
</t>
    </r>
    <r>
      <rPr>
        <b/>
        <sz val="12"/>
        <color indexed="8"/>
        <rFont val="Arial"/>
        <family val="2"/>
        <charset val="204"/>
      </rPr>
      <t>70% натуральный шёлк, 25% полиэстер, 5% эластан</t>
    </r>
  </si>
  <si>
    <r>
      <t xml:space="preserve">
    Комплект</t>
    </r>
    <r>
      <rPr>
        <b/>
        <i/>
        <sz val="12"/>
        <color indexed="25"/>
        <rFont val="Arial"/>
        <family val="2"/>
        <charset val="204"/>
      </rPr>
      <t xml:space="preserve"> Mia-Amore</t>
    </r>
    <r>
      <rPr>
        <sz val="12"/>
        <color indexed="8"/>
        <rFont val="Arial"/>
        <family val="2"/>
        <charset val="204"/>
      </rPr>
      <t xml:space="preserve"> состоит из топа на тонких бретелях и шорт. Топ выполнен из однотонного, а шорты из принтованного смесового шелка. Верх топа и низ шорт декорированы ажурным кружевом. Центр выреза топа украшен атласным бантиком с подвеской.
    Состав:
</t>
    </r>
    <r>
      <rPr>
        <b/>
        <sz val="12"/>
        <color indexed="8"/>
        <rFont val="Arial"/>
        <family val="2"/>
        <charset val="204"/>
      </rPr>
      <t>70% натуральный шёлк, 25% полиэстер, 5% эластан</t>
    </r>
  </si>
  <si>
    <r>
      <t xml:space="preserve">
    Комплект-тройка</t>
    </r>
    <r>
      <rPr>
        <b/>
        <i/>
        <sz val="12"/>
        <color indexed="25"/>
        <rFont val="Arial"/>
        <family val="2"/>
        <charset val="204"/>
      </rPr>
      <t xml:space="preserve"> Mia-Amore</t>
    </r>
    <r>
      <rPr>
        <sz val="12"/>
        <color indexed="8"/>
        <rFont val="Arial"/>
        <family val="2"/>
        <charset val="204"/>
      </rPr>
      <t xml:space="preserve"> состоит из бралетта, шорт и запашного жакета с коротким рукавом. Бралетт и шорты выполнены из однотонного, а жакет из принтованного смесового шелка с однотонной отделкой. Комплект декорирован ажурным кружевом. Центр выреза бралетта украшен атласным бантиком с подвеской.
    Состав:
</t>
    </r>
    <r>
      <rPr>
        <b/>
        <sz val="12"/>
        <color indexed="8"/>
        <rFont val="Arial"/>
        <family val="2"/>
        <charset val="204"/>
      </rPr>
      <t>70% натуральный шёлк, 25% полиэстер, 5% эластан</t>
    </r>
  </si>
  <si>
    <r>
      <t xml:space="preserve">
    Длинная элегантная сорочка</t>
    </r>
    <r>
      <rPr>
        <b/>
        <i/>
        <sz val="12"/>
        <color indexed="25"/>
        <rFont val="Arial"/>
        <family val="2"/>
        <charset val="204"/>
      </rPr>
      <t xml:space="preserve"> Mia-Amore</t>
    </r>
    <r>
      <rPr>
        <sz val="12"/>
        <color indexed="8"/>
        <rFont val="Arial"/>
        <family val="2"/>
        <charset val="204"/>
      </rPr>
      <t xml:space="preserve"> полуприлегающего силуэта на тонких бретелях без подреза под грудью, выполнена из принтованного смесового шелка и декорирована ажурным кружевом, которое расположено по вырезу сорочки. С левой стороны обработан разрез. Центр выреза сорочки украшен атласным бантиком с подвеской.
    Состав:
</t>
    </r>
    <r>
      <rPr>
        <b/>
        <sz val="12"/>
        <color indexed="8"/>
        <rFont val="Arial"/>
        <family val="2"/>
        <charset val="204"/>
      </rPr>
      <t>70% натуральный шёлк, 25% полиэстер, 5% эластан</t>
    </r>
  </si>
  <si>
    <r>
      <t xml:space="preserve">
    Короткая сорочка</t>
    </r>
    <r>
      <rPr>
        <b/>
        <i/>
        <sz val="12"/>
        <color indexed="25"/>
        <rFont val="Arial"/>
        <family val="2"/>
        <charset val="204"/>
      </rPr>
      <t xml:space="preserve"> Mia-Amore</t>
    </r>
    <r>
      <rPr>
        <sz val="12"/>
        <color indexed="8"/>
        <rFont val="Arial"/>
        <family val="2"/>
        <charset val="204"/>
      </rPr>
      <t xml:space="preserve"> на тонких бретелях выполнена из смесового шёлка. Сорочка на талии украшена по бокам ажурными вставками, которые придают ей чувственное настроение.
    Состав:
</t>
    </r>
    <r>
      <rPr>
        <b/>
        <sz val="12"/>
        <color indexed="8"/>
        <rFont val="Arial"/>
        <family val="2"/>
        <charset val="204"/>
      </rPr>
      <t>70% натуральный шёлк, 25% полиэстер, 5% эластан</t>
    </r>
  </si>
  <si>
    <r>
      <t xml:space="preserve">
    Комплект </t>
    </r>
    <r>
      <rPr>
        <b/>
        <i/>
        <sz val="12"/>
        <color indexed="25"/>
        <rFont val="Arial"/>
        <family val="2"/>
        <charset val="204"/>
      </rPr>
      <t xml:space="preserve"> Mia-Amore</t>
    </r>
    <r>
      <rPr>
        <sz val="12"/>
        <color indexed="8"/>
        <rFont val="Arial"/>
        <family val="2"/>
        <charset val="204"/>
      </rPr>
      <t xml:space="preserve"> состоит из топа и шорт, выполненных из смесового шёлка. Топ на тонких бретелях и шорты спереди декорирован ажурными вставками.
    Состав:
</t>
    </r>
    <r>
      <rPr>
        <b/>
        <sz val="12"/>
        <color indexed="8"/>
        <rFont val="Arial"/>
        <family val="2"/>
        <charset val="204"/>
      </rPr>
      <t>70% натуральный шёлк, 25% полиэстер, 5% эластан</t>
    </r>
  </si>
  <si>
    <r>
      <t xml:space="preserve">
    Комплект топ с шортами</t>
    </r>
    <r>
      <rPr>
        <b/>
        <i/>
        <sz val="12"/>
        <color indexed="25"/>
        <rFont val="Arial"/>
        <family val="2"/>
        <charset val="204"/>
      </rPr>
      <t xml:space="preserve"> Mia-Amore</t>
    </r>
    <r>
      <rPr>
        <sz val="12"/>
        <color indexed="8"/>
        <rFont val="Arial"/>
        <family val="2"/>
        <charset val="204"/>
      </rPr>
      <t xml:space="preserve"> выполнен из смесового шёлка. Принтованный топ со спущенными плечами по горловине декорирован вышивным кружевом, по центру топа бантик с подвеской. Шорты с поясом на резинке выполнены из однотонного чёрного атласа.
    Состав:
</t>
    </r>
    <r>
      <rPr>
        <b/>
        <sz val="12"/>
        <color indexed="8"/>
        <rFont val="Arial"/>
        <family val="2"/>
        <charset val="204"/>
      </rPr>
      <t>70% натуральный шёлк, 25% полиэстер, 5% эластан</t>
    </r>
  </si>
  <si>
    <r>
      <t xml:space="preserve">
    Комплект-тройка</t>
    </r>
    <r>
      <rPr>
        <b/>
        <i/>
        <sz val="12"/>
        <color indexed="25"/>
        <rFont val="Arial"/>
        <family val="2"/>
        <charset val="204"/>
      </rPr>
      <t xml:space="preserve"> Mia-Amore</t>
    </r>
    <r>
      <rPr>
        <sz val="12"/>
        <color indexed="8"/>
        <rFont val="Arial"/>
        <family val="2"/>
        <charset val="204"/>
      </rPr>
      <t xml:space="preserve"> выполнен из смесового шёлка, состоит из принтованного топа на тонких бретелях, принтованного запашного жакета и однотонных чёрных брюк. Лиф топа, рукава жакета и планка отделаны чёрным атласом в тон брюк. Жакет запахивается на пояс с золотыми декоративными кисточками.
    Состав:
</t>
    </r>
    <r>
      <rPr>
        <b/>
        <sz val="12"/>
        <color indexed="8"/>
        <rFont val="Arial"/>
        <family val="2"/>
        <charset val="204"/>
      </rPr>
      <t>70% натуральный шёлк, 25% полиэстер, 5% эластан</t>
    </r>
  </si>
  <si>
    <r>
      <t xml:space="preserve">
    Длинный запашной халат</t>
    </r>
    <r>
      <rPr>
        <b/>
        <i/>
        <sz val="12"/>
        <color indexed="25"/>
        <rFont val="Arial"/>
        <family val="2"/>
        <charset val="204"/>
      </rPr>
      <t xml:space="preserve"> Mia-Amore</t>
    </r>
    <r>
      <rPr>
        <sz val="12"/>
        <color indexed="8"/>
        <rFont val="Arial"/>
        <family val="2"/>
        <charset val="204"/>
      </rPr>
      <t xml:space="preserve"> выполнен из принтованного смесового шёлка. Низ рукавов, ланка халата отделана золотым кантом. Халат запахивается на пояс с золотыми декоративными кисточками, в боковых швах есть карманы.
    Состав:
</t>
    </r>
    <r>
      <rPr>
        <b/>
        <sz val="12"/>
        <color indexed="8"/>
        <rFont val="Arial"/>
        <family val="2"/>
        <charset val="204"/>
      </rPr>
      <t>70% натуральный шёлк, 25% полиэстер, 5% эластан</t>
    </r>
  </si>
  <si>
    <r>
      <t xml:space="preserve">
    Комплект</t>
    </r>
    <r>
      <rPr>
        <b/>
        <i/>
        <sz val="12"/>
        <color indexed="25"/>
        <rFont val="Arial"/>
        <family val="2"/>
        <charset val="204"/>
      </rPr>
      <t xml:space="preserve"> Mia-Amore</t>
    </r>
    <r>
      <rPr>
        <sz val="12"/>
        <color indexed="8"/>
        <rFont val="Arial"/>
        <family val="2"/>
        <charset val="204"/>
      </rPr>
      <t xml:space="preserve"> состоит из топа на тонких бретелях и шорт. Топ выполнен из принтованного смесового шелка с однотонной отделкой, а шорты из однотонного. По бокам расположены карманы. По низу шорт обработаны разрезы.
    Состав:
</t>
    </r>
    <r>
      <rPr>
        <b/>
        <sz val="12"/>
        <color indexed="8"/>
        <rFont val="Arial"/>
        <family val="2"/>
        <charset val="204"/>
      </rPr>
      <t>70% натуральный шёлк, 25% полиэстер, 5% эластан</t>
    </r>
  </si>
  <si>
    <r>
      <t xml:space="preserve">
    Короткий халат</t>
    </r>
    <r>
      <rPr>
        <b/>
        <i/>
        <sz val="12"/>
        <color indexed="25"/>
        <rFont val="Arial"/>
        <family val="2"/>
        <charset val="204"/>
      </rPr>
      <t xml:space="preserve"> Mia-Amore</t>
    </r>
    <r>
      <rPr>
        <sz val="12"/>
        <color indexed="8"/>
        <rFont val="Arial"/>
        <family val="2"/>
        <charset val="204"/>
      </rPr>
      <t xml:space="preserve"> на пуговицах с рукавом длиной 7/8. Халат выполнен из принтованного смесового шелка с однотонной отделкой. По бокам халата расположены накладные карманы. Линию талии можно подчеркнуть за счет пояса, который идет в комплекте.
    Состав:
</t>
    </r>
    <r>
      <rPr>
        <b/>
        <sz val="12"/>
        <color indexed="8"/>
        <rFont val="Arial"/>
        <family val="2"/>
        <charset val="204"/>
      </rPr>
      <t>70% натуральный шёлк, 25% полиэстер, 5% эластан</t>
    </r>
  </si>
  <si>
    <r>
      <t xml:space="preserve">
    Длинный халат-кимоно</t>
    </r>
    <r>
      <rPr>
        <b/>
        <i/>
        <sz val="12"/>
        <color indexed="25"/>
        <rFont val="Arial"/>
        <family val="2"/>
        <charset val="204"/>
      </rPr>
      <t xml:space="preserve"> Mia-Amore</t>
    </r>
    <r>
      <rPr>
        <sz val="12"/>
        <color indexed="8"/>
        <rFont val="Arial"/>
        <family val="2"/>
        <charset val="204"/>
      </rPr>
      <t xml:space="preserve"> с длинным рукавом. Халат выполнен из принтованного смесового шелка с однотонной отделкой. На полочках 
расположены накладные карманы.
    Состав:
</t>
    </r>
    <r>
      <rPr>
        <b/>
        <sz val="12"/>
        <color indexed="8"/>
        <rFont val="Arial"/>
        <family val="2"/>
        <charset val="204"/>
      </rPr>
      <t>70% натуральный шёлк, 25% полиэстер, 5% эластан</t>
    </r>
  </si>
  <si>
    <r>
      <t xml:space="preserve">
    Подвязка невесты</t>
    </r>
    <r>
      <rPr>
        <b/>
        <i/>
        <sz val="12"/>
        <color indexed="25"/>
        <rFont val="Arial"/>
        <family val="2"/>
        <charset val="204"/>
      </rPr>
      <t xml:space="preserve"> Mia-Amore</t>
    </r>
    <r>
      <rPr>
        <sz val="12"/>
        <color indexed="8"/>
        <rFont val="Arial"/>
        <family val="2"/>
        <charset val="204"/>
      </rPr>
      <t xml:space="preserve"> из сетки с жемчужинами на резинке
    Состав:
</t>
    </r>
    <r>
      <rPr>
        <b/>
        <sz val="12"/>
        <color indexed="8"/>
        <rFont val="Arial"/>
        <family val="2"/>
        <charset val="204"/>
      </rPr>
      <t>100% полиэстер</t>
    </r>
  </si>
  <si>
    <r>
      <t xml:space="preserve">
    Комплект</t>
    </r>
    <r>
      <rPr>
        <b/>
        <i/>
        <sz val="12"/>
        <color indexed="25"/>
        <rFont val="Arial"/>
        <family val="2"/>
        <charset val="204"/>
      </rPr>
      <t xml:space="preserve"> Mia-Amore</t>
    </r>
    <r>
      <rPr>
        <sz val="12"/>
        <color indexed="8"/>
        <rFont val="Arial"/>
        <family val="2"/>
        <charset val="204"/>
      </rPr>
      <t xml:space="preserve"> состоит из топа на тонких бретелях и шорт, выполнен из принтованного смесового шёлка. Лиф топа и низ шорт декорированы контрастным кантом.
    Состав:
</t>
    </r>
    <r>
      <rPr>
        <b/>
        <sz val="12"/>
        <color indexed="8"/>
        <rFont val="Arial"/>
        <family val="2"/>
        <charset val="204"/>
      </rPr>
      <t>70% натуральный шёлк, 25% полиэстер, 5% эластан</t>
    </r>
  </si>
  <si>
    <r>
      <t xml:space="preserve">
    Городской комплект</t>
    </r>
    <r>
      <rPr>
        <b/>
        <i/>
        <sz val="12"/>
        <color indexed="25"/>
        <rFont val="Arial"/>
        <family val="2"/>
        <charset val="204"/>
      </rPr>
      <t xml:space="preserve"> Mia-Amore</t>
    </r>
    <r>
      <rPr>
        <sz val="12"/>
        <color indexed="8"/>
        <rFont val="Arial"/>
        <family val="2"/>
        <charset val="204"/>
      </rPr>
      <t xml:space="preserve"> состоит из укороченной блузки на запах с короткими рукавами и брюк свободного силуэта с эластичным поясом. Комплект выполнен из принтованного смесового шёлка. На спинке блузки эффектный вырез. В боковых швах брюк есть карманы.
    Состав:
</t>
    </r>
    <r>
      <rPr>
        <b/>
        <sz val="12"/>
        <color indexed="8"/>
        <rFont val="Arial"/>
        <family val="2"/>
        <charset val="204"/>
      </rPr>
      <t>70% натуральный шёлк, 25% полиэстер, 5% эластан</t>
    </r>
  </si>
  <si>
    <r>
      <t xml:space="preserve">
    Изящный пижамный комплект от </t>
    </r>
    <r>
      <rPr>
        <b/>
        <i/>
        <sz val="12"/>
        <color indexed="25"/>
        <rFont val="Arial"/>
        <family val="2"/>
        <charset val="204"/>
      </rPr>
      <t>Mia-Amore</t>
    </r>
    <r>
      <rPr>
        <sz val="12"/>
        <color indexed="8"/>
        <rFont val="Arial"/>
        <family val="2"/>
        <charset val="204"/>
      </rPr>
      <t xml:space="preserve"> состоит из стильных однотонных брюк и принтованного топа-безрукавки c V-образным вырезом горловины. 
    Состав:
</t>
    </r>
    <r>
      <rPr>
        <b/>
        <sz val="12"/>
        <color indexed="8"/>
        <rFont val="Arial"/>
        <family val="2"/>
        <charset val="204"/>
      </rPr>
      <t>58% натуральный шёлк, 42% вискоза</t>
    </r>
  </si>
  <si>
    <t>Евангелина</t>
  </si>
  <si>
    <r>
      <t xml:space="preserve">
    Короткая сорочка</t>
    </r>
    <r>
      <rPr>
        <b/>
        <i/>
        <sz val="12"/>
        <color indexed="25"/>
        <rFont val="Arial"/>
        <family val="2"/>
        <charset val="204"/>
      </rPr>
      <t xml:space="preserve"> Mia-Amore</t>
    </r>
    <r>
      <rPr>
        <sz val="12"/>
        <color indexed="8"/>
        <rFont val="Arial"/>
        <family val="2"/>
        <charset val="204"/>
      </rPr>
      <t xml:space="preserve"> на тонких бретелях без подреза под грудью выполнена из однотонного смесового полотна. Сорочка украшена подвеской.
    Состав:
</t>
    </r>
    <r>
      <rPr>
        <b/>
        <sz val="12"/>
        <color indexed="8"/>
        <rFont val="Arial"/>
        <family val="2"/>
        <charset val="204"/>
      </rPr>
      <t>70% натуральный шёлк, 25% полиэстер, 5% эластан</t>
    </r>
  </si>
  <si>
    <r>
      <t xml:space="preserve">
    Комплект</t>
    </r>
    <r>
      <rPr>
        <b/>
        <i/>
        <sz val="12"/>
        <color indexed="25"/>
        <rFont val="Arial"/>
        <family val="2"/>
        <charset val="204"/>
      </rPr>
      <t xml:space="preserve"> Mia-Amore</t>
    </r>
    <r>
      <rPr>
        <sz val="12"/>
        <color indexed="8"/>
        <rFont val="Arial"/>
        <family val="2"/>
        <charset val="204"/>
      </rPr>
      <t xml:space="preserve"> состоит из топа на тонких бретелях и шорт, комплект выполнен из принтованного смесового шелка. Лиф топа изящно декорирован подвеской. В боковых швах шорт обработаны карманы.
    Состав:
</t>
    </r>
    <r>
      <rPr>
        <b/>
        <sz val="12"/>
        <color indexed="8"/>
        <rFont val="Arial"/>
        <family val="2"/>
        <charset val="204"/>
      </rPr>
      <t>70% натуральный шёлк,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</si>
  <si>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принтованного смесового полотна. Сорочка украшена подвеской.</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</si>
  <si>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Короткий халат–кимоно </t>
    </r>
    <r>
      <rPr>
        <b/>
        <i/>
        <sz val="12"/>
        <color rgb="FF993366"/>
        <rFont val="Arial Cyr"/>
        <charset val="204"/>
      </rPr>
      <t xml:space="preserve">Mia-Amore </t>
    </r>
    <r>
      <rPr>
        <sz val="12"/>
        <color theme="1"/>
        <rFont val="Arial Cyr"/>
        <charset val="204"/>
      </rPr>
      <t>выполнен из принтованного смесового шелка.  По бокам расположены карманы. В комплекте идет пояс, чтобы приталить силуэт туники и подчеркнуть элегантный образ.</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</si>
  <si>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Туника</t>
    </r>
    <r>
      <rPr>
        <b/>
        <i/>
        <sz val="12"/>
        <color rgb="FF993366"/>
        <rFont val="Arial Cyr"/>
        <charset val="204"/>
      </rPr>
      <t xml:space="preserve"> Mia-Amore</t>
    </r>
    <r>
      <rPr>
        <sz val="12"/>
        <color theme="1"/>
        <rFont val="Arial Cyr"/>
        <charset val="204"/>
      </rPr>
      <t xml:space="preserve"> свободного кроя длиной до колен с цельнокроеными укороченными рукавами выполнена из принтованного смесового шелка. Округлый вырез горловины и низ рукавом обработаны обтачками из принтованного атласа. Туника комплектуется поясом, в боковых швах обработаны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</si>
  <si>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Комплект-тройка </t>
    </r>
    <r>
      <rPr>
        <b/>
        <i/>
        <sz val="12"/>
        <color rgb="FF993366"/>
        <rFont val="Arial Cyr"/>
        <charset val="204"/>
      </rPr>
      <t xml:space="preserve">Mia-Amore </t>
    </r>
    <r>
      <rPr>
        <sz val="12"/>
        <color theme="1"/>
        <rFont val="Arial Cyr"/>
        <charset val="204"/>
      </rPr>
      <t>состоит из запашного жакета, топа на тонких бретелях и брюк, выполнен из смесового шелка: жакет и брюки – из принтованного, а топ – из однотонного. Край борта жакета, манжеты рукавов и лиф топа декорированы тонким кантом. В боковых швах брюк обработаны карманы. В комплекте идет пояс, чтобы приталить силуэт туники и подчеркнуть элегантный образ.</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</si>
  <si>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Комплект-двойка </t>
    </r>
    <r>
      <rPr>
        <b/>
        <i/>
        <sz val="12"/>
        <color rgb="FF993366"/>
        <rFont val="Arial Cyr"/>
        <charset val="204"/>
      </rPr>
      <t xml:space="preserve">Mia-Amore </t>
    </r>
    <r>
      <rPr>
        <sz val="12"/>
        <color theme="1"/>
        <rFont val="Arial Cyr"/>
        <charset val="204"/>
      </rPr>
      <t>состоит из топа со спущенными плечами и широких брюк, выполнен из принтованного смесового шелка. Брюки с поясом на резинке. В боковых швах брюках обработаны боковые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</si>
  <si>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Классическая длинная сорочка </t>
    </r>
    <r>
      <rPr>
        <b/>
        <i/>
        <sz val="12"/>
        <color rgb="FF993366"/>
        <rFont val="Arial Cyr"/>
        <charset val="204"/>
      </rPr>
      <t>Mia-Amore</t>
    </r>
    <r>
      <rPr>
        <sz val="12"/>
        <color theme="1"/>
        <rFont val="Arial Cyr"/>
        <charset val="204"/>
      </rPr>
      <t xml:space="preserve"> с вертикальными рельефами и широкими бретелями выполнена из принтованного смесового шёлка.</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</si>
  <si>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широким рукавом длиной 3/4. Халат выполнен из принтованного смесового шелка. Борт и манжеты рукавов декорированы тонким кантом. По бокам изделия обработаны карманы.</t>
    </r>
    <r>
      <rPr>
        <sz val="12"/>
        <color indexed="8"/>
        <rFont val="Arial Cyr"/>
        <charset val="204"/>
      </rPr>
      <t xml:space="preserve">
    Состав:
</t>
    </r>
    <r>
      <rPr>
        <b/>
        <sz val="12"/>
        <color indexed="8"/>
        <rFont val="Arial Cyr"/>
        <charset val="204"/>
      </rPr>
      <t>70% натуральный шёлк, 25% полиэстер, 5% эластан</t>
    </r>
  </si>
  <si>
    <t xml:space="preserve">  Ла Перла</t>
  </si>
  <si>
    <t xml:space="preserve">  Виттория</t>
  </si>
  <si>
    <t xml:space="preserve">  Ребекка</t>
  </si>
  <si>
    <r>
      <t xml:space="preserve">
    Длинная сорочка</t>
    </r>
    <r>
      <rPr>
        <b/>
        <i/>
        <sz val="12"/>
        <color indexed="25"/>
        <rFont val="Arial"/>
        <family val="2"/>
        <charset val="204"/>
      </rPr>
      <t xml:space="preserve"> Mia-Amore</t>
    </r>
    <r>
      <rPr>
        <sz val="12"/>
        <color indexed="8"/>
        <rFont val="Arial"/>
        <family val="2"/>
        <charset val="204"/>
      </rPr>
      <t xml:space="preserve"> полуприлегающего силуэта на широких кружевных бретелях, без подреза под грудью, выполнена из принтованного смесового шелка. Декор - маленький атласный бантик с подвеской по центру выреза сорочки.
    Состав:
</t>
    </r>
    <r>
      <rPr>
        <b/>
        <sz val="12"/>
        <color indexed="8"/>
        <rFont val="Arial"/>
        <family val="2"/>
        <charset val="204"/>
      </rPr>
      <t>70% натуральный шёлк, 25% полиэстер, 5% эластан</t>
    </r>
  </si>
  <si>
    <r>
      <t xml:space="preserve">
    Короткая сорочка</t>
    </r>
    <r>
      <rPr>
        <b/>
        <i/>
        <sz val="12"/>
        <color indexed="25"/>
        <rFont val="Arial"/>
        <family val="2"/>
        <charset val="204"/>
      </rPr>
      <t xml:space="preserve"> Mia-Amore</t>
    </r>
    <r>
      <rPr>
        <sz val="12"/>
        <color indexed="8"/>
        <rFont val="Arial"/>
        <family val="2"/>
        <charset val="204"/>
      </rPr>
      <t xml:space="preserve"> на тонких бретелях выполнена из смесовой ткани с эффектом объемного 3D-рисунка.
Ажурное кружево расположено по вырезу сорочки и линии подреза. Декор – атласный цветок.
    Состав:
</t>
    </r>
    <r>
      <rPr>
        <b/>
        <sz val="12"/>
        <color indexed="8"/>
        <rFont val="Arial"/>
        <family val="2"/>
        <charset val="204"/>
      </rPr>
      <t>70% натуральный шёлк, 25% полиэстер, 5% эластан</t>
    </r>
  </si>
  <si>
    <t xml:space="preserve">  Ирен</t>
  </si>
  <si>
    <t>Ирен</t>
  </si>
  <si>
    <r>
      <t xml:space="preserve">
    Короткая сорочка </t>
    </r>
    <r>
      <rPr>
        <b/>
        <i/>
        <sz val="12"/>
        <color rgb="FF993366"/>
        <rFont val="Arial"/>
        <family val="2"/>
        <charset val="204"/>
      </rPr>
      <t>Mia-Amore</t>
    </r>
    <r>
      <rPr>
        <sz val="12"/>
        <color theme="1"/>
        <rFont val="Arial"/>
        <family val="2"/>
        <charset val="204"/>
      </rPr>
      <t xml:space="preserve">на тонких бретелях выполнена из черногоискусственного шелка. Лиф декорирован принтованной отделкой из основной ткани капсулы, на спинке соблазнительный V-образный соблазнительный вырез.
 </t>
    </r>
    <r>
      <rPr>
        <sz val="12"/>
        <color indexed="8"/>
        <rFont val="Arial"/>
        <family val="2"/>
        <charset val="204"/>
      </rPr>
      <t xml:space="preserve">   Состав:
</t>
    </r>
    <r>
      <rPr>
        <b/>
        <sz val="12"/>
        <color indexed="8"/>
        <rFont val="Arial"/>
        <family val="2"/>
        <charset val="204"/>
      </rPr>
      <t>100% полиэстер</t>
    </r>
  </si>
  <si>
    <r>
      <t xml:space="preserve">
    Классическая короткая сорочка </t>
    </r>
    <r>
      <rPr>
        <b/>
        <i/>
        <sz val="12"/>
        <color rgb="FF993366"/>
        <rFont val="Arial"/>
        <family val="2"/>
        <charset val="204"/>
      </rPr>
      <t xml:space="preserve">Mia-Amore </t>
    </r>
    <r>
      <rPr>
        <sz val="12"/>
        <color theme="1"/>
        <rFont val="Arial"/>
        <family val="2"/>
        <charset val="204"/>
      </rPr>
      <t xml:space="preserve">на тонких бретелях без подреза под грудью. Изделие выполнено из однотонного атласа. Вырез подчеркнут контрастным кантом. Маленький атласный бантик украшает вырез сорочки.
 </t>
    </r>
    <r>
      <rPr>
        <sz val="12"/>
        <color indexed="8"/>
        <rFont val="Arial"/>
        <family val="2"/>
        <charset val="204"/>
      </rPr>
      <t xml:space="preserve">   Состав:
</t>
    </r>
    <r>
      <rPr>
        <b/>
        <sz val="12"/>
        <color indexed="8"/>
        <rFont val="Arial"/>
        <family val="2"/>
        <charset val="204"/>
      </rPr>
      <t>100% полиэстер</t>
    </r>
  </si>
  <si>
    <t xml:space="preserve">  Зодиак</t>
  </si>
  <si>
    <t xml:space="preserve">  Византия</t>
  </si>
  <si>
    <t xml:space="preserve">  Версачи голд</t>
  </si>
  <si>
    <r>
      <t xml:space="preserve">
    Длинный запашной халат-кимоно </t>
    </r>
    <r>
      <rPr>
        <b/>
        <i/>
        <sz val="12"/>
        <color rgb="FF993366"/>
        <rFont val="Arial"/>
        <family val="2"/>
        <charset val="204"/>
      </rPr>
      <t xml:space="preserve">Mia-Amore </t>
    </r>
    <r>
      <rPr>
        <sz val="12"/>
        <color theme="1"/>
        <rFont val="Arial"/>
        <family val="2"/>
        <charset val="204"/>
      </rPr>
      <t xml:space="preserve">с широкими длинными рукавами. Изделие выполнено из принтованного атласа с однотонной отделкой по бортам и низу рукавов, контрастный кант выступает границей между двух видов материалов. В боковых швах обработаны карманы. Изделие дополнено двухцветным поясом с кантом.
 </t>
    </r>
    <r>
      <rPr>
        <sz val="12"/>
        <color indexed="8"/>
        <rFont val="Arial"/>
        <family val="2"/>
        <charset val="204"/>
      </rPr>
      <t xml:space="preserve">   Состав:
</t>
    </r>
    <r>
      <rPr>
        <b/>
        <sz val="12"/>
        <color indexed="8"/>
        <rFont val="Arial"/>
        <family val="2"/>
        <charset val="204"/>
      </rPr>
      <t>100% полиэстер</t>
    </r>
  </si>
  <si>
    <r>
      <t xml:space="preserve">
    Короткий атласный запашной халат </t>
    </r>
    <r>
      <rPr>
        <b/>
        <i/>
        <sz val="12"/>
        <color rgb="FF993366"/>
        <rFont val="Arial"/>
        <family val="2"/>
        <charset val="204"/>
      </rPr>
      <t xml:space="preserve">Mia-Amore </t>
    </r>
    <r>
      <rPr>
        <sz val="12"/>
        <color theme="1"/>
        <rFont val="Arial"/>
        <family val="2"/>
        <charset val="204"/>
      </rPr>
      <t xml:space="preserve">с широкими длинными кружевными рукавами. В боковых швах расположены карманы. Линия талии подчеркивается за счет широкого пояса.
 </t>
    </r>
    <r>
      <rPr>
        <sz val="12"/>
        <color indexed="8"/>
        <rFont val="Arial"/>
        <family val="2"/>
        <charset val="204"/>
      </rPr>
      <t xml:space="preserve">   Состав:
</t>
    </r>
    <r>
      <rPr>
        <b/>
        <sz val="12"/>
        <color indexed="8"/>
        <rFont val="Arial"/>
        <family val="2"/>
        <charset val="204"/>
      </rPr>
      <t>100% полиэстер</t>
    </r>
  </si>
  <si>
    <r>
      <t xml:space="preserve">
    Длинная изящная сорочка </t>
    </r>
    <r>
      <rPr>
        <b/>
        <i/>
        <sz val="12"/>
        <color rgb="FF993366"/>
        <rFont val="Arial"/>
        <family val="2"/>
        <charset val="204"/>
      </rPr>
      <t xml:space="preserve">Mia-Amore </t>
    </r>
    <r>
      <rPr>
        <sz val="12"/>
        <color theme="1"/>
        <rFont val="Arial"/>
        <family val="2"/>
        <charset val="204"/>
      </rPr>
      <t xml:space="preserve">на тонких бретелях без подреза под грудью, выполнена из однотонного искусственного атласного шелка с широкой кружевной частью по низу, и V-образной кружевной вставкой по вырезу сорочки.
 </t>
    </r>
    <r>
      <rPr>
        <sz val="12"/>
        <color indexed="8"/>
        <rFont val="Arial"/>
        <family val="2"/>
        <charset val="204"/>
      </rPr>
      <t xml:space="preserve">   Состав:
</t>
    </r>
    <r>
      <rPr>
        <b/>
        <sz val="12"/>
        <color indexed="8"/>
        <rFont val="Arial"/>
        <family val="2"/>
        <charset val="204"/>
      </rPr>
      <t>100% полиэстер</t>
    </r>
  </si>
  <si>
    <r>
      <t xml:space="preserve">
    Короткая туника </t>
    </r>
    <r>
      <rPr>
        <b/>
        <i/>
        <sz val="12"/>
        <color rgb="FF993366"/>
        <rFont val="Arial"/>
        <family val="2"/>
        <charset val="204"/>
      </rPr>
      <t xml:space="preserve">Mia-Amore </t>
    </r>
    <r>
      <rPr>
        <sz val="12"/>
        <color theme="1"/>
        <rFont val="Arial"/>
        <family val="2"/>
        <charset val="204"/>
      </rPr>
      <t xml:space="preserve">с удлинённым по спинке низом и с короткими рукавами выполнена из однотонного искусственного шёлка. Спинка выполнена из шёлка кофейного цвета, спереди молочная отделка. В боковых швах карманы, по талии можно завязать пояс.
 </t>
    </r>
    <r>
      <rPr>
        <sz val="12"/>
        <color indexed="8"/>
        <rFont val="Arial"/>
        <family val="2"/>
        <charset val="204"/>
      </rPr>
      <t xml:space="preserve">   Состав:
</t>
    </r>
    <r>
      <rPr>
        <b/>
        <sz val="12"/>
        <color indexed="8"/>
        <rFont val="Arial"/>
        <family val="2"/>
        <charset val="204"/>
      </rPr>
      <t>97% полиэстер, 3% эластан</t>
    </r>
  </si>
  <si>
    <r>
      <t xml:space="preserve">
    Комплект </t>
    </r>
    <r>
      <rPr>
        <b/>
        <i/>
        <sz val="12"/>
        <color rgb="FF993366"/>
        <rFont val="Arial"/>
        <family val="2"/>
        <charset val="204"/>
      </rPr>
      <t xml:space="preserve">Mia-Amore </t>
    </r>
    <r>
      <rPr>
        <sz val="12"/>
        <color theme="1"/>
        <rFont val="Arial"/>
        <family val="2"/>
        <charset val="204"/>
      </rPr>
      <t xml:space="preserve">состоит из распашного на молнии блейзера и брюк, выполнен из из искусственного шёлка. Элегантные брюки-палаццо выполнены из однотонного атласа. Оригинальный принтованный блейзер на молнии по талии имеет кулиску с завязками, которые помогают регулировать изделие по ширине, по бокам разрезы. Рукава, центральная планка и низ блейзера декорированы контрастным шёлком.
 </t>
    </r>
    <r>
      <rPr>
        <sz val="12"/>
        <color indexed="8"/>
        <rFont val="Arial"/>
        <family val="2"/>
        <charset val="204"/>
      </rPr>
      <t xml:space="preserve">   Состав:
</t>
    </r>
    <r>
      <rPr>
        <b/>
        <sz val="12"/>
        <color indexed="8"/>
        <rFont val="Arial"/>
        <family val="2"/>
        <charset val="204"/>
      </rPr>
      <t>100% полиэстер</t>
    </r>
  </si>
  <si>
    <r>
      <t xml:space="preserve">
    Короткий халат </t>
    </r>
    <r>
      <rPr>
        <b/>
        <i/>
        <sz val="12"/>
        <color rgb="FF993366"/>
        <rFont val="Arial"/>
        <family val="2"/>
        <charset val="204"/>
      </rPr>
      <t xml:space="preserve">Mia-Amore </t>
    </r>
    <r>
      <rPr>
        <sz val="12"/>
        <color theme="1"/>
        <rFont val="Arial"/>
        <family val="2"/>
        <charset val="204"/>
      </rPr>
      <t xml:space="preserve">с рукавами 3/4 выполнен из принтованного искусственного шелка. Запах халата фиксируется поясом, в боковых швах есть карманы.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</si>
  <si>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 xml:space="preserve">Mia-Amore </t>
    </r>
    <r>
      <rPr>
        <sz val="12"/>
        <color theme="1"/>
        <rFont val="Arial"/>
        <family val="2"/>
        <charset val="204"/>
      </rPr>
      <t xml:space="preserve">без подреза на тонких регулируемых бретелях выполнена из однотонного трикотажного полотна. По бокам сорочки и на спинке соблазнительные вставки из эластичной сетки.
 </t>
    </r>
    <r>
      <rPr>
        <sz val="12"/>
        <color indexed="8"/>
        <rFont val="Arial"/>
        <family val="2"/>
        <charset val="204"/>
      </rPr>
      <t xml:space="preserve">   Состав:
</t>
    </r>
    <r>
      <rPr>
        <b/>
        <sz val="12"/>
        <color indexed="8"/>
        <rFont val="Arial"/>
        <family val="2"/>
        <charset val="204"/>
      </rPr>
      <t>97% полиамид, 3% эластан</t>
    </r>
  </si>
  <si>
    <r>
      <t xml:space="preserve">
    Комплект </t>
    </r>
    <r>
      <rPr>
        <b/>
        <i/>
        <sz val="12"/>
        <color rgb="FF993366"/>
        <rFont val="Arial"/>
        <family val="2"/>
        <charset val="204"/>
      </rPr>
      <t xml:space="preserve">Mia-Amore </t>
    </r>
    <r>
      <rPr>
        <sz val="12"/>
        <color theme="1"/>
        <rFont val="Arial"/>
        <family val="2"/>
        <charset val="204"/>
      </rPr>
      <t xml:space="preserve">состоит из принтованного топа свободного силуэта с коротким рукавом, ширину по низу которого можно регулировать за счет пояса и однотонных широких брюк палаццо из черного атласа. Универсальность комплекта позволяет его носить не только дома, но использовать для дневных выходов. Изделия комплекта выполнены из искусственного шелка.
 </t>
    </r>
    <r>
      <rPr>
        <sz val="12"/>
        <color indexed="8"/>
        <rFont val="Arial"/>
        <family val="2"/>
        <charset val="204"/>
      </rPr>
      <t xml:space="preserve">   Состав:
</t>
    </r>
    <r>
      <rPr>
        <b/>
        <sz val="12"/>
        <color indexed="8"/>
        <rFont val="Arial"/>
        <family val="2"/>
        <charset val="204"/>
      </rPr>
      <t>97% полиэстер, 3% эластан</t>
    </r>
  </si>
  <si>
    <r>
      <t xml:space="preserve">
    Комплект </t>
    </r>
    <r>
      <rPr>
        <b/>
        <i/>
        <sz val="12"/>
        <color rgb="FF993366"/>
        <rFont val="Arial"/>
        <family val="2"/>
        <charset val="204"/>
      </rPr>
      <t xml:space="preserve">Mia-Amore </t>
    </r>
    <r>
      <rPr>
        <sz val="12"/>
        <color theme="1"/>
        <rFont val="Arial"/>
        <family val="2"/>
        <charset val="204"/>
      </rPr>
      <t xml:space="preserve">состоит из запашного топа свободного силуэта и широких брюк палаццо. Универсальность комплекта позволяет его носить не только дома, но использовать для дневных выходов. Изделия комплекта выполнены из искусственного принтованного шелка.
 </t>
    </r>
    <r>
      <rPr>
        <sz val="12"/>
        <color indexed="8"/>
        <rFont val="Arial"/>
        <family val="2"/>
        <charset val="204"/>
      </rPr>
      <t xml:space="preserve">   Состав:
</t>
    </r>
    <r>
      <rPr>
        <b/>
        <sz val="12"/>
        <color indexed="8"/>
        <rFont val="Arial"/>
        <family val="2"/>
        <charset val="204"/>
      </rPr>
      <t>97% полиэстер, 3% эластан</t>
    </r>
  </si>
  <si>
    <r>
      <t xml:space="preserve">
    Элегантная рубашка </t>
    </r>
    <r>
      <rPr>
        <b/>
        <i/>
        <sz val="12"/>
        <color rgb="FF993366"/>
        <rFont val="Arial"/>
        <family val="2"/>
        <charset val="204"/>
      </rPr>
      <t xml:space="preserve">Mia-Amore </t>
    </r>
    <r>
      <rPr>
        <sz val="12"/>
        <color theme="1"/>
        <rFont val="Arial"/>
        <family val="2"/>
        <charset val="204"/>
      </rPr>
      <t xml:space="preserve">с длинным рукавом, выполнена из искусственного принтованного шелка. По бокам расположены разрезы для свободы движения. В боковых швах расположены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97% полиэстер, 3% эластан</t>
    </r>
  </si>
  <si>
    <r>
      <t xml:space="preserve">
    Короткий халат </t>
    </r>
    <r>
      <rPr>
        <b/>
        <i/>
        <sz val="12"/>
        <color rgb="FF993366"/>
        <rFont val="Arial"/>
        <family val="2"/>
        <charset val="204"/>
      </rPr>
      <t xml:space="preserve">Mia-Amore </t>
    </r>
    <r>
      <rPr>
        <sz val="12"/>
        <color theme="1"/>
        <rFont val="Arial"/>
        <family val="2"/>
        <charset val="204"/>
      </rPr>
      <t xml:space="preserve">выполнен из принтованного искусственного шелка. Борт халата, низ рукавов и изделия украшены ажурным контрастным кружевом. Халат запахивается с помощью контрастного пояса с кисточками.
 </t>
    </r>
    <r>
      <rPr>
        <sz val="12"/>
        <color indexed="8"/>
        <rFont val="Arial"/>
        <family val="2"/>
        <charset val="204"/>
      </rPr>
      <t xml:space="preserve">   Состав:
</t>
    </r>
    <r>
      <rPr>
        <b/>
        <sz val="12"/>
        <color indexed="8"/>
        <rFont val="Arial"/>
        <family val="2"/>
        <charset val="204"/>
      </rPr>
      <t>100% полиэстер</t>
    </r>
  </si>
  <si>
    <t xml:space="preserve">  Элиза</t>
  </si>
  <si>
    <t>Элиза</t>
  </si>
  <si>
    <r>
      <t xml:space="preserve">
    Короткая сорочка на тонких бретелях</t>
    </r>
    <r>
      <rPr>
        <b/>
        <i/>
        <sz val="12"/>
        <color rgb="FF993366"/>
        <rFont val="Arial"/>
        <family val="2"/>
        <charset val="204"/>
      </rPr>
      <t xml:space="preserve"> Mia-Amore</t>
    </r>
    <r>
      <rPr>
        <sz val="12"/>
        <color theme="1"/>
        <rFont val="Arial"/>
        <family val="2"/>
        <charset val="204"/>
      </rPr>
      <t xml:space="preserve">  без подреза под грудью на тонких бретелях. Выполнена из искусственного шелка с тонким 2-х цветным жаккардовым рисунком. Отделкой является контрастные вставки и канты.
 </t>
    </r>
    <r>
      <rPr>
        <sz val="12"/>
        <color indexed="8"/>
        <rFont val="Arial"/>
        <family val="2"/>
        <charset val="204"/>
      </rPr>
      <t xml:space="preserve">   Состав:
</t>
    </r>
    <r>
      <rPr>
        <b/>
        <sz val="12"/>
        <color indexed="8"/>
        <rFont val="Arial"/>
        <family val="2"/>
        <charset val="204"/>
      </rPr>
      <t>100% полиэстер</t>
    </r>
  </si>
  <si>
    <r>
      <t xml:space="preserve">
    Комплект</t>
    </r>
    <r>
      <rPr>
        <b/>
        <i/>
        <sz val="12"/>
        <color rgb="FF993366"/>
        <rFont val="Arial"/>
        <family val="2"/>
        <charset val="204"/>
      </rPr>
      <t xml:space="preserve"> Mia-Amore</t>
    </r>
    <r>
      <rPr>
        <sz val="12"/>
        <color theme="1"/>
        <rFont val="Arial"/>
        <family val="2"/>
        <charset val="204"/>
      </rPr>
      <t xml:space="preserve"> из топа и шорт. Выполнен из искусственного шелка с тонким 2-х цветным жаккардовым рисунком. Топ с отложным контрастным воротником и застежкой на пуговицы. По бокам шорт расположены карманы, низ шорт украшен контрастным кантом.
 </t>
    </r>
    <r>
      <rPr>
        <sz val="12"/>
        <color indexed="8"/>
        <rFont val="Arial"/>
        <family val="2"/>
        <charset val="204"/>
      </rPr>
      <t xml:space="preserve">   Состав:
</t>
    </r>
    <r>
      <rPr>
        <b/>
        <sz val="12"/>
        <color indexed="8"/>
        <rFont val="Arial"/>
        <family val="2"/>
        <charset val="204"/>
      </rPr>
      <t>100% полиэстер</t>
    </r>
  </si>
  <si>
    <r>
      <t xml:space="preserve">
    Классический короткий халат </t>
    </r>
    <r>
      <rPr>
        <b/>
        <i/>
        <sz val="12"/>
        <color rgb="FF993366"/>
        <rFont val="Arial"/>
        <family val="2"/>
        <charset val="204"/>
      </rPr>
      <t xml:space="preserve">Mia-Amore </t>
    </r>
    <r>
      <rPr>
        <sz val="12"/>
        <color theme="1"/>
        <rFont val="Arial"/>
        <family val="2"/>
        <charset val="204"/>
      </rPr>
      <t xml:space="preserve">с рукавом ¾. Выполнена из искусственного шелка с тонким 2-х цветным жаккардовым рисунком. Отделкой является контрастные вставки и канты. В боковых швах обработаны карманы.
 </t>
    </r>
    <r>
      <rPr>
        <sz val="12"/>
        <color indexed="8"/>
        <rFont val="Arial"/>
        <family val="2"/>
        <charset val="204"/>
      </rPr>
      <t xml:space="preserve">   Состав:
</t>
    </r>
    <r>
      <rPr>
        <b/>
        <sz val="12"/>
        <color indexed="8"/>
        <rFont val="Arial"/>
        <family val="2"/>
        <charset val="204"/>
      </rPr>
      <t>100% полиэстер</t>
    </r>
  </si>
  <si>
    <r>
      <t xml:space="preserve">
    Короткое платье-сорочка</t>
    </r>
    <r>
      <rPr>
        <b/>
        <i/>
        <sz val="12"/>
        <color rgb="FF993366"/>
        <rFont val="Arial"/>
        <family val="2"/>
        <charset val="204"/>
      </rPr>
      <t xml:space="preserve"> Mia-Amore</t>
    </r>
    <r>
      <rPr>
        <sz val="12"/>
        <color theme="1"/>
        <rFont val="Arial"/>
        <family val="2"/>
        <charset val="204"/>
      </rPr>
      <t xml:space="preserve"> на тонких бретелях. Выполнено из искусственного шелка с тонким 2-х цветным жаккардовым рисунком. Ширину под грудью можно регулировать за счет пояса. Отделкой является контрастные вставки.
 </t>
    </r>
    <r>
      <rPr>
        <sz val="12"/>
        <color indexed="8"/>
        <rFont val="Arial"/>
        <family val="2"/>
        <charset val="204"/>
      </rPr>
      <t xml:space="preserve">   Состав:
</t>
    </r>
    <r>
      <rPr>
        <b/>
        <sz val="12"/>
        <color indexed="8"/>
        <rFont val="Arial"/>
        <family val="2"/>
        <charset val="204"/>
      </rPr>
      <t>100% полиэстер</t>
    </r>
  </si>
  <si>
    <r>
      <t xml:space="preserve">
    Комплект</t>
    </r>
    <r>
      <rPr>
        <b/>
        <i/>
        <sz val="12"/>
        <color rgb="FF993366"/>
        <rFont val="Arial"/>
        <family val="2"/>
        <charset val="204"/>
      </rPr>
      <t xml:space="preserve"> Mia-Amore</t>
    </r>
    <r>
      <rPr>
        <sz val="12"/>
        <color theme="1"/>
        <rFont val="Arial"/>
        <family val="2"/>
        <charset val="204"/>
      </rPr>
      <t xml:space="preserve"> состоит из 2-х предметов : блузы с длинным рукавом и брюк. Выполнен из искусственного шелка с тонким 2-х цветным жаккардовым рисунком. На блузе расположены накладные карманы, линию талии можно подчеркнуть за счет пояса. Брюки с небольшими разрезами по низу, по бокам расположены карманы.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</si>
  <si>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из искусственного принтованного шелка состоит из жакета и шорт. Комплект декорирован отделкой в виде канта.
 </t>
    </r>
    <r>
      <rPr>
        <sz val="12"/>
        <color indexed="8"/>
        <rFont val="Arial"/>
        <family val="2"/>
        <charset val="204"/>
      </rPr>
      <t xml:space="preserve">   Состав:
</t>
    </r>
    <r>
      <rPr>
        <b/>
        <sz val="12"/>
        <color indexed="8"/>
        <rFont val="Arial"/>
        <family val="2"/>
        <charset val="204"/>
      </rPr>
      <t>100% полиэстер</t>
    </r>
  </si>
  <si>
    <r>
      <t xml:space="preserve">
    Незаменимая вещь для крепкого и освежающего сна маска  </t>
    </r>
    <r>
      <rPr>
        <b/>
        <i/>
        <sz val="12"/>
        <color rgb="FF993366"/>
        <rFont val="Arial"/>
        <family val="2"/>
        <charset val="204"/>
      </rPr>
      <t>Mia-Amore</t>
    </r>
    <r>
      <rPr>
        <sz val="12"/>
        <color theme="1"/>
        <rFont val="Arial"/>
        <family val="2"/>
        <charset val="204"/>
      </rPr>
      <t xml:space="preserve"> от яркого света. Составит прекрасный комплект для подарка.
 </t>
    </r>
    <r>
      <rPr>
        <sz val="12"/>
        <color indexed="8"/>
        <rFont val="Arial"/>
        <family val="2"/>
        <charset val="204"/>
      </rPr>
      <t xml:space="preserve">   Состав:
</t>
    </r>
    <r>
      <rPr>
        <b/>
        <sz val="12"/>
        <color indexed="8"/>
        <rFont val="Arial"/>
        <family val="2"/>
        <charset val="204"/>
      </rPr>
      <t>100% полиэстер</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</si>
  <si>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и шорт, выполнен из принтованного искусственного шелкового полотна с атласным блеском. Лиф топа декорирован бантиком по центру.
 </t>
    </r>
    <r>
      <rPr>
        <sz val="12"/>
        <color indexed="8"/>
        <rFont val="Arial"/>
        <family val="2"/>
        <charset val="204"/>
      </rPr>
      <t xml:space="preserve">   Состав:
</t>
    </r>
    <r>
      <rPr>
        <b/>
        <sz val="12"/>
        <color indexed="8"/>
        <rFont val="Arial"/>
        <family val="2"/>
        <charset val="204"/>
      </rPr>
      <t>100% полиэстер</t>
    </r>
  </si>
  <si>
    <r>
      <t xml:space="preserve">
    Короткий халат</t>
    </r>
    <r>
      <rPr>
        <b/>
        <i/>
        <sz val="12"/>
        <color rgb="FF993366"/>
        <rFont val="Arial"/>
        <family val="2"/>
        <charset val="204"/>
      </rPr>
      <t xml:space="preserve"> Mia-Amore</t>
    </r>
    <r>
      <rPr>
        <sz val="12"/>
        <color theme="1"/>
        <rFont val="Arial"/>
        <family val="2"/>
        <charset val="204"/>
      </rPr>
      <t xml:space="preserve"> с рукавами 3/4 выполнен из принтованного искусственного шелкового полотна с атласным блеском. Рукава и борта халата декорированы однотонным кантом. Халат на запахе с поясом, в боковых швах есть карманы.
 </t>
    </r>
    <r>
      <rPr>
        <sz val="12"/>
        <color indexed="8"/>
        <rFont val="Arial"/>
        <family val="2"/>
        <charset val="204"/>
      </rPr>
      <t xml:space="preserve">   Состав:
</t>
    </r>
    <r>
      <rPr>
        <b/>
        <sz val="12"/>
        <color indexed="8"/>
        <rFont val="Arial"/>
        <family val="2"/>
        <charset val="204"/>
      </rPr>
      <t>100% полиэстер</t>
    </r>
  </si>
  <si>
    <t xml:space="preserve">  Маргарет</t>
  </si>
  <si>
    <t>Маргарет</t>
  </si>
  <si>
    <r>
      <t xml:space="preserve">
    Короткая сорочка </t>
    </r>
    <r>
      <rPr>
        <b/>
        <i/>
        <sz val="12"/>
        <color rgb="FF993366"/>
        <rFont val="Arial"/>
        <family val="2"/>
        <charset val="204"/>
      </rPr>
      <t xml:space="preserve">Mia-Amore </t>
    </r>
    <r>
      <rPr>
        <sz val="12"/>
        <color theme="1"/>
        <rFont val="Arial"/>
        <family val="2"/>
        <charset val="204"/>
      </rPr>
      <t xml:space="preserve">на тонких бретелях без подреза под грудью, выполнена из однотонного искусственного шелка с блеском. Тонкое полупрозрачное кружево расположено по вырезу сорочки и краям разреза с левой стороны. Декор - двухцветный атласный бантик по центру выреза.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</si>
  <si>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 xml:space="preserve">Mia-Amore </t>
    </r>
    <r>
      <rPr>
        <sz val="12"/>
        <color theme="1"/>
        <rFont val="Arial"/>
        <family val="2"/>
        <charset val="204"/>
      </rPr>
      <t xml:space="preserve">на тонких бретелях без подреза под грудью, выполнена из искусственного шелка с жаккардовым рисунком. Тонкое полупрозрачное кружево расположено по вырезу и низу сорочки. Декор - двухцветный атласный бантик по центру выреза.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</si>
  <si>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 xml:space="preserve">Mia-Amore </t>
    </r>
    <r>
      <rPr>
        <sz val="12"/>
        <color theme="1"/>
        <rFont val="Arial"/>
        <family val="2"/>
        <charset val="204"/>
      </rPr>
      <t xml:space="preserve">состоит из топа на тонких бретелях и шорт. Топ выполнен из однотонного искусственного шелка с блеском, а шорты из искусственного шелка с жаккардовым рисунком. Тонкое полупрозрачное кружево расположено по вырезу топа и низу шорт. Декор - двухцветный атласный бантик по центру вырезу топа.
 </t>
    </r>
    <r>
      <rPr>
        <sz val="12"/>
        <color indexed="8"/>
        <rFont val="Arial"/>
        <family val="2"/>
        <charset val="204"/>
      </rPr>
      <t xml:space="preserve">   Состав:
</t>
    </r>
    <r>
      <rPr>
        <b/>
        <sz val="12"/>
        <color indexed="8"/>
        <rFont val="Arial"/>
        <family val="2"/>
        <charset val="204"/>
      </rPr>
      <t>100% полиэстер</t>
    </r>
  </si>
  <si>
    <r>
      <t xml:space="preserve">
    Классический короткий запашной халат </t>
    </r>
    <r>
      <rPr>
        <b/>
        <i/>
        <sz val="12"/>
        <color rgb="FF993366"/>
        <rFont val="Arial"/>
        <family val="2"/>
        <charset val="204"/>
      </rPr>
      <t xml:space="preserve">Mia-Amore </t>
    </r>
    <r>
      <rPr>
        <sz val="12"/>
        <color theme="1"/>
        <rFont val="Arial"/>
        <family val="2"/>
        <charset val="204"/>
      </rPr>
      <t xml:space="preserve">с рукавом длиной ¾, выполнен из искусственного шелка с жаккардовым рисунком. Тонкое полупрозрачное кружево расположено по бортам халата и низу рукавов. В боковых швах обработаны карманы.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</si>
  <si>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 xml:space="preserve">Mia-Amore </t>
    </r>
    <r>
      <rPr>
        <sz val="12"/>
        <color theme="1"/>
        <rFont val="Arial"/>
        <family val="2"/>
        <charset val="204"/>
      </rPr>
      <t xml:space="preserve">состоит из топа на тонких бретелях и шорт, выполнен из искусственного шелка с жаккардовым рисунком. Тонкое полупрозрачное кружево расположено по вырезу топа, а так же вдоль боковых швов топа и шорт. Декор- двухцветный атласный бантик по центру вырезу топа.
 </t>
    </r>
    <r>
      <rPr>
        <sz val="12"/>
        <color indexed="8"/>
        <rFont val="Arial"/>
        <family val="2"/>
        <charset val="204"/>
      </rPr>
      <t xml:space="preserve">   Состав:
</t>
    </r>
    <r>
      <rPr>
        <b/>
        <sz val="12"/>
        <color indexed="8"/>
        <rFont val="Arial"/>
        <family val="2"/>
        <charset val="204"/>
      </rPr>
      <t>100% полиэстер</t>
    </r>
  </si>
  <si>
    <r>
      <t xml:space="preserve">
    Комплект тройка </t>
    </r>
    <r>
      <rPr>
        <b/>
        <i/>
        <sz val="12"/>
        <color rgb="FF993366"/>
        <rFont val="Arial"/>
        <family val="2"/>
        <charset val="204"/>
      </rPr>
      <t xml:space="preserve">Mia-Amore </t>
    </r>
    <r>
      <rPr>
        <sz val="12"/>
        <color theme="1"/>
        <rFont val="Arial"/>
        <family val="2"/>
        <charset val="204"/>
      </rPr>
      <t xml:space="preserve">состоит из запашного жакета с рукавом длиной ¾, брюк и топа на тонких бретелях. Жакет и брюки выполнены из искусственного шелка с жаккардовым рисунком, а топ из однотонного искусственного шелка. По бокам брюк обработаны карманы. Тонкое полупрозрачное кружево расположено по бортам и низу рукавов жакета, а также по вырезу топа.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</si>
  <si>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 xml:space="preserve">Mia-Amore </t>
    </r>
    <r>
      <rPr>
        <sz val="12"/>
        <color theme="1"/>
        <rFont val="Arial"/>
        <family val="2"/>
        <charset val="204"/>
      </rPr>
      <t xml:space="preserve">состоит из жакета с рукавом длиной 3/4 и брюк. Выполнен из искусственного шелка с жаккардовым рисунком и контрастным кантом в виде отделки. Жакет с центральной застежкой на пуговицы и накладными карманами в нижней части полочек. По бокам брюк обработаны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полиэстер</t>
    </r>
  </si>
  <si>
    <t xml:space="preserve">  Карин</t>
  </si>
  <si>
    <t>Карин</t>
  </si>
  <si>
    <r>
      <t xml:space="preserve">
    Короткая сорочка </t>
    </r>
    <r>
      <rPr>
        <b/>
        <i/>
        <sz val="12"/>
        <color rgb="FF993366"/>
        <rFont val="Arial"/>
        <family val="2"/>
        <charset val="204"/>
      </rPr>
      <t xml:space="preserve">Mia-Amore </t>
    </r>
    <r>
      <rPr>
        <sz val="12"/>
        <color theme="1"/>
        <rFont val="Arial"/>
        <family val="2"/>
        <charset val="204"/>
      </rPr>
      <t xml:space="preserve">из принтованного в виде купона искусственного атласа на жаккардовой основе, на тонких контрастных бретелях. Узкое кружево украшает вырез горловины. Линию талии можно подчеркнуть за счет узкого пояса, части которого вшиты в боковой шов. Узкое кружево украшает вырез сорочки и края разреза. Декор - маленький атласный бантик расположенный по центру выреза горловины и верхней точке разреза.
 </t>
    </r>
    <r>
      <rPr>
        <sz val="12"/>
        <color indexed="8"/>
        <rFont val="Arial"/>
        <family val="2"/>
        <charset val="204"/>
      </rPr>
      <t xml:space="preserve">   Состав:
</t>
    </r>
    <r>
      <rPr>
        <b/>
        <sz val="12"/>
        <color indexed="8"/>
        <rFont val="Arial"/>
        <family val="2"/>
        <charset val="204"/>
      </rPr>
      <t>100% полиэстер, жаккард</t>
    </r>
  </si>
  <si>
    <r>
      <t xml:space="preserve">
    Короткая сорочка </t>
    </r>
    <r>
      <rPr>
        <b/>
        <i/>
        <sz val="12"/>
        <color rgb="FF993366"/>
        <rFont val="Arial"/>
        <family val="2"/>
        <charset val="204"/>
      </rPr>
      <t xml:space="preserve">Mia-Amore </t>
    </r>
    <r>
      <rPr>
        <sz val="12"/>
        <color theme="1"/>
        <rFont val="Arial"/>
        <family val="2"/>
        <charset val="204"/>
      </rPr>
      <t xml:space="preserve">из принтованного в виде купона искусственного атласа на жаккардовой основе на тонких контрастных бретелях. Двойной ряд узкого кружева украшает вырез горловины. Декор - маленький атласный бантик расположенный по центру выреза.
 </t>
    </r>
    <r>
      <rPr>
        <sz val="12"/>
        <color indexed="8"/>
        <rFont val="Arial"/>
        <family val="2"/>
        <charset val="204"/>
      </rPr>
      <t xml:space="preserve">   Состав:
</t>
    </r>
    <r>
      <rPr>
        <b/>
        <sz val="12"/>
        <color indexed="8"/>
        <rFont val="Arial"/>
        <family val="2"/>
        <charset val="204"/>
      </rPr>
      <t>100% полиэстер, жаккард</t>
    </r>
  </si>
  <si>
    <r>
      <t xml:space="preserve">
    Комплект </t>
    </r>
    <r>
      <rPr>
        <b/>
        <i/>
        <sz val="12"/>
        <color rgb="FF993366"/>
        <rFont val="Arial"/>
        <family val="2"/>
        <charset val="204"/>
      </rPr>
      <t xml:space="preserve">Mia-Amore </t>
    </r>
    <r>
      <rPr>
        <sz val="12"/>
        <color theme="1"/>
        <rFont val="Arial"/>
        <family val="2"/>
        <charset val="204"/>
      </rPr>
      <t xml:space="preserve">состоит из топа на тонких бретелях и шорт. Выполнен из принтованного в виде купона искусственного атласа на жаккардовой основе. Кружево украшает вырез топа и низ шорт. Декор - маленький атласный бантик расположенный по центру выреза.
 </t>
    </r>
    <r>
      <rPr>
        <sz val="12"/>
        <color indexed="8"/>
        <rFont val="Arial"/>
        <family val="2"/>
        <charset val="204"/>
      </rPr>
      <t xml:space="preserve">   Состав:
</t>
    </r>
    <r>
      <rPr>
        <b/>
        <sz val="12"/>
        <color indexed="8"/>
        <rFont val="Arial"/>
        <family val="2"/>
        <charset val="204"/>
      </rPr>
      <t>100% полиэстер, жаккард</t>
    </r>
  </si>
  <si>
    <r>
      <t xml:space="preserve">
    Комплект </t>
    </r>
    <r>
      <rPr>
        <b/>
        <i/>
        <sz val="12"/>
        <color rgb="FF993366"/>
        <rFont val="Arial"/>
        <family val="2"/>
        <charset val="204"/>
      </rPr>
      <t xml:space="preserve">Mia-Amore </t>
    </r>
    <r>
      <rPr>
        <sz val="12"/>
        <color theme="1"/>
        <rFont val="Arial"/>
        <family val="2"/>
        <charset val="204"/>
      </rPr>
      <t xml:space="preserve">состоит из блузы и брюк. Выполнен из двух видов искусственного шелка: принтованного и однотонного. На блузе имитация застежки на пуговицы. Линию талии можно подчеркнуть с помощью пояса.
 </t>
    </r>
    <r>
      <rPr>
        <sz val="12"/>
        <color indexed="8"/>
        <rFont val="Arial"/>
        <family val="2"/>
        <charset val="204"/>
      </rPr>
      <t xml:space="preserve">   Состав:
</t>
    </r>
    <r>
      <rPr>
        <b/>
        <sz val="12"/>
        <color indexed="8"/>
        <rFont val="Arial"/>
        <family val="2"/>
        <charset val="204"/>
      </rPr>
      <t>95% полиэстер, 5% эластан</t>
    </r>
  </si>
  <si>
    <t xml:space="preserve">  Анжелина</t>
  </si>
  <si>
    <t>Анжелина</t>
  </si>
  <si>
    <r>
      <t xml:space="preserve">
    Кружевная эластичная подвязка </t>
    </r>
    <r>
      <rPr>
        <b/>
        <i/>
        <sz val="12"/>
        <color rgb="FF993366"/>
        <rFont val="Arial"/>
        <family val="2"/>
        <charset val="204"/>
      </rPr>
      <t xml:space="preserve">Mia-Amore </t>
    </r>
    <r>
      <rPr>
        <sz val="12"/>
        <color theme="1"/>
        <rFont val="Arial"/>
        <family val="2"/>
        <charset val="204"/>
      </rPr>
      <t xml:space="preserve">декорированная элементом в виде букетика из розочек.
 </t>
    </r>
    <r>
      <rPr>
        <sz val="12"/>
        <color indexed="8"/>
        <rFont val="Arial"/>
        <family val="2"/>
        <charset val="204"/>
      </rPr>
      <t xml:space="preserve">   Состав:
</t>
    </r>
    <r>
      <rPr>
        <b/>
        <sz val="12"/>
        <color indexed="8"/>
        <rFont val="Arial"/>
        <family val="2"/>
        <charset val="204"/>
      </rPr>
      <t>95% полиэстер, 5% эластан</t>
    </r>
  </si>
  <si>
    <t>Версачи Голд</t>
  </si>
  <si>
    <r>
      <t xml:space="preserve">
    Комплект-двойка </t>
    </r>
    <r>
      <rPr>
        <b/>
        <i/>
        <sz val="12"/>
        <color rgb="FF993366"/>
        <rFont val="Arial"/>
        <family val="2"/>
        <charset val="204"/>
      </rPr>
      <t xml:space="preserve">Mia-Amore </t>
    </r>
    <r>
      <rPr>
        <sz val="12"/>
        <color theme="1"/>
        <rFont val="Arial"/>
        <family val="2"/>
        <charset val="204"/>
      </rPr>
      <t xml:space="preserve">выполнен из принтованного искусственного шелка, состоит из жакета на пуговицах и брюк. Манжеты, борт и воротник декорированы однотонным кантом.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</si>
  <si>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 xml:space="preserve">Mia-Amore </t>
    </r>
    <r>
      <rPr>
        <sz val="12"/>
        <color theme="1"/>
        <rFont val="Arial"/>
        <family val="2"/>
        <charset val="204"/>
      </rPr>
      <t xml:space="preserve">с подрезом под грудью выполнена из принтованного искусственного шелка. Лиф и низ сорочки декорированы тонким кремовым кружевом. Лиф украшен по центру изящной подвеской.
 </t>
    </r>
    <r>
      <rPr>
        <sz val="12"/>
        <color indexed="8"/>
        <rFont val="Arial"/>
        <family val="2"/>
        <charset val="204"/>
      </rPr>
      <t xml:space="preserve">   Состав:
</t>
    </r>
    <r>
      <rPr>
        <b/>
        <sz val="12"/>
        <color indexed="8"/>
        <rFont val="Arial"/>
        <family val="2"/>
        <charset val="204"/>
      </rPr>
      <t>100% полиэстер</t>
    </r>
  </si>
  <si>
    <r>
      <t xml:space="preserve">
    Короткая туника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 xml:space="preserve">без рукавов, выполнена из хлопкового кружевного полотна.Туника на подкладке из тонкого хлопка. Низ декорирован широкой рюшей. </t>
    </r>
    <r>
      <rPr>
        <sz val="12"/>
        <color indexed="8"/>
        <rFont val="Arial"/>
        <family val="2"/>
        <charset val="204"/>
      </rPr>
      <t xml:space="preserve">
    Состав:
</t>
    </r>
    <r>
      <rPr>
        <b/>
        <sz val="12"/>
        <color indexed="8"/>
        <rFont val="Arial"/>
        <family val="2"/>
        <charset val="204"/>
      </rPr>
      <t>100% хлопок</t>
    </r>
  </si>
  <si>
    <r>
      <t xml:space="preserve">
    Короткая туника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 xml:space="preserve">с рукавом 3/4 выполнена из хлопкового полотна. Полочка и рукава украшены вышивкой. </t>
    </r>
    <r>
      <rPr>
        <sz val="12"/>
        <color indexed="8"/>
        <rFont val="Arial"/>
        <family val="2"/>
        <charset val="204"/>
      </rPr>
      <t xml:space="preserve">
    Состав:
</t>
    </r>
    <r>
      <rPr>
        <b/>
        <sz val="12"/>
        <color indexed="8"/>
        <rFont val="Arial"/>
        <family val="2"/>
        <charset val="204"/>
      </rPr>
      <t>100% хлопок</t>
    </r>
  </si>
  <si>
    <r>
      <t xml:space="preserve">
    Летний сарафан </t>
    </r>
    <r>
      <rPr>
        <b/>
        <i/>
        <sz val="12"/>
        <color rgb="FF993366"/>
        <rFont val="Arial"/>
        <family val="2"/>
        <charset val="204"/>
      </rPr>
      <t>Mia-Amore</t>
    </r>
    <r>
      <rPr>
        <sz val="12"/>
        <color rgb="FF993366"/>
        <rFont val="Arial"/>
        <family val="2"/>
        <charset val="204"/>
      </rPr>
      <t xml:space="preserve"> </t>
    </r>
    <r>
      <rPr>
        <sz val="12"/>
        <color theme="1"/>
        <rFont val="Arial"/>
        <family val="2"/>
        <charset val="204"/>
      </rPr>
      <t xml:space="preserve">средней длины и завязкой на спинке. Выполнен из ткани "шитье". Длина спереди немного короче чем на сзади. </t>
    </r>
    <r>
      <rPr>
        <sz val="12"/>
        <color indexed="8"/>
        <rFont val="Arial"/>
        <family val="2"/>
        <charset val="204"/>
      </rPr>
      <t xml:space="preserve">
    Состав:
</t>
    </r>
    <r>
      <rPr>
        <b/>
        <sz val="12"/>
        <color indexed="8"/>
        <rFont val="Arial"/>
        <family val="2"/>
        <charset val="204"/>
      </rPr>
      <t>100% хлопок</t>
    </r>
  </si>
  <si>
    <r>
      <t xml:space="preserve">
    Сарафан средней длины </t>
    </r>
    <r>
      <rPr>
        <b/>
        <i/>
        <sz val="12"/>
        <color rgb="FF993366"/>
        <rFont val="Arial"/>
        <family val="2"/>
        <charset val="204"/>
      </rPr>
      <t>Mia-Amore</t>
    </r>
    <r>
      <rPr>
        <sz val="12"/>
        <color rgb="FF993366"/>
        <rFont val="Arial"/>
        <family val="2"/>
        <charset val="204"/>
      </rPr>
      <t xml:space="preserve"> </t>
    </r>
    <r>
      <rPr>
        <sz val="12"/>
        <color theme="1"/>
        <rFont val="Arial"/>
        <family val="2"/>
        <charset val="204"/>
      </rPr>
      <t>на тонких бретелях из хлопкового полотна. Полочка украшена разнообразными защипами. Верх спинки собран за счет эластичных строчек. Нижняя часть сарафана на подкладке.</t>
    </r>
    <r>
      <rPr>
        <sz val="12"/>
        <color indexed="8"/>
        <rFont val="Arial"/>
        <family val="2"/>
        <charset val="204"/>
      </rPr>
      <t xml:space="preserve">
    Состав:
</t>
    </r>
    <r>
      <rPr>
        <b/>
        <sz val="12"/>
        <color indexed="8"/>
        <rFont val="Arial"/>
        <family val="2"/>
        <charset val="204"/>
      </rPr>
      <t>100% хлопок</t>
    </r>
  </si>
  <si>
    <t xml:space="preserve">  Ривьера</t>
  </si>
  <si>
    <t xml:space="preserve">  Сафари</t>
  </si>
  <si>
    <t xml:space="preserve">  Пальмира</t>
  </si>
  <si>
    <r>
      <t xml:space="preserve">
    Длинная туника-халат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 коротким рукавом и застежкой на пуговицы. Ткань украшена вышивкой. По бокам разрезы.</t>
    </r>
    <r>
      <rPr>
        <sz val="12"/>
        <color indexed="8"/>
        <rFont val="Arial"/>
        <family val="2"/>
        <charset val="204"/>
      </rPr>
      <t xml:space="preserve">
    Состав:
</t>
    </r>
    <r>
      <rPr>
        <b/>
        <sz val="12"/>
        <color indexed="8"/>
        <rFont val="Arial"/>
        <family val="2"/>
        <charset val="204"/>
      </rPr>
      <t>100% хлопок</t>
    </r>
  </si>
  <si>
    <r>
      <t xml:space="preserve">
    Длинный сарафан на подкладке </t>
    </r>
    <r>
      <rPr>
        <b/>
        <i/>
        <sz val="12"/>
        <color rgb="FF993366"/>
        <rFont val="Arial"/>
        <family val="2"/>
        <charset val="204"/>
      </rPr>
      <t>Mia-Amore</t>
    </r>
    <r>
      <rPr>
        <sz val="12"/>
        <color rgb="FF993366"/>
        <rFont val="Arial"/>
        <family val="2"/>
        <charset val="204"/>
      </rPr>
      <t xml:space="preserve"> </t>
    </r>
    <r>
      <rPr>
        <sz val="12"/>
        <color theme="1"/>
        <rFont val="Arial"/>
        <family val="2"/>
        <charset val="204"/>
      </rPr>
      <t>выполнен из хлопкогого полотна. Широкие бретели из вязаного кружева . Сарафан на подкладке из тонкого хлопка.</t>
    </r>
    <r>
      <rPr>
        <sz val="12"/>
        <color indexed="8"/>
        <rFont val="Arial"/>
        <family val="2"/>
        <charset val="204"/>
      </rPr>
      <t xml:space="preserve">
    Состав:
</t>
    </r>
    <r>
      <rPr>
        <b/>
        <sz val="12"/>
        <color indexed="8"/>
        <rFont val="Arial"/>
        <family val="2"/>
        <charset val="204"/>
      </rPr>
      <t>100% хлопок</t>
    </r>
  </si>
  <si>
    <r>
      <t xml:space="preserve">
    Туника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средней длины, свободного силуэта и с удлиненной линией плеча. Изделие выполнено из принтованной эластичной сетки.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полиэстер, сетка</t>
    </r>
  </si>
  <si>
    <r>
      <t xml:space="preserve">
    Длинная туника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свободного силуэта со спущенными рукавами выполнена из принтованной эластичной сетки. Ширина туники может регулироваться по талии поясом.</t>
    </r>
    <r>
      <rPr>
        <sz val="12"/>
        <color indexed="8"/>
        <rFont val="Arial"/>
        <family val="2"/>
        <charset val="204"/>
      </rPr>
      <t xml:space="preserve">
    Состав:
</t>
    </r>
    <r>
      <rPr>
        <b/>
        <sz val="12"/>
        <color indexed="8"/>
        <rFont val="Arial"/>
        <family val="2"/>
        <charset val="204"/>
      </rPr>
      <t>100% полиэстер, сетка</t>
    </r>
  </si>
  <si>
    <r>
      <t xml:space="preserve">
    Длинное платье </t>
    </r>
    <r>
      <rPr>
        <b/>
        <i/>
        <sz val="12"/>
        <color rgb="FF993366"/>
        <rFont val="Arial"/>
        <family val="2"/>
        <charset val="204"/>
      </rPr>
      <t>Mia-Amore</t>
    </r>
    <r>
      <rPr>
        <sz val="12"/>
        <color rgb="FF993366"/>
        <rFont val="Arial"/>
        <family val="2"/>
        <charset val="204"/>
      </rPr>
      <t xml:space="preserve"> </t>
    </r>
    <r>
      <rPr>
        <sz val="12"/>
        <color theme="1"/>
        <rFont val="Arial"/>
        <family val="2"/>
        <charset val="204"/>
      </rPr>
      <t>полуприлегающего силуэта с рукавами маечного типа выполнена из тонкой мягкой принтованной сетки. Горловина сзади регулируется завязками.</t>
    </r>
    <r>
      <rPr>
        <sz val="12"/>
        <color indexed="8"/>
        <rFont val="Arial"/>
        <family val="2"/>
        <charset val="204"/>
      </rPr>
      <t xml:space="preserve">
    Состав:
</t>
    </r>
    <r>
      <rPr>
        <b/>
        <sz val="12"/>
        <color indexed="8"/>
        <rFont val="Arial"/>
        <family val="2"/>
        <charset val="204"/>
      </rPr>
      <t>100% полиэстер, сетка</t>
    </r>
  </si>
  <si>
    <r>
      <t xml:space="preserve">
    Пляжный комплект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 состоящий из лонгслива и шорт. Изделия комплекта выполнены из принтованной эластичной сетки.</t>
    </r>
    <r>
      <rPr>
        <sz val="12"/>
        <color indexed="8"/>
        <rFont val="Arial"/>
        <family val="2"/>
        <charset val="204"/>
      </rPr>
      <t xml:space="preserve">
    Состав:
</t>
    </r>
    <r>
      <rPr>
        <b/>
        <sz val="12"/>
        <color indexed="8"/>
        <rFont val="Arial"/>
        <family val="2"/>
        <charset val="204"/>
      </rPr>
      <t>100% полиэстер, сетка</t>
    </r>
  </si>
  <si>
    <r>
      <t xml:space="preserve">
    Короткий пляжный халат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 широкими длинными рукавами. Изделие выполнено из принтованной эластичной сетки. Ширина по линии талии регулируется за счет кулисы.</t>
    </r>
    <r>
      <rPr>
        <sz val="12"/>
        <color indexed="8"/>
        <rFont val="Arial"/>
        <family val="2"/>
        <charset val="204"/>
      </rPr>
      <t xml:space="preserve">
    Состав:
</t>
    </r>
    <r>
      <rPr>
        <b/>
        <sz val="12"/>
        <color indexed="8"/>
        <rFont val="Arial"/>
        <family val="2"/>
        <charset val="204"/>
      </rPr>
      <t>100% полиэстер, сетка</t>
    </r>
  </si>
  <si>
    <r>
      <t xml:space="preserve">
    Короткая пляжная туника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свободного силуэта с длинным рукавом. Изделие выполнено из принтованной эластичной сетки. По бокам расположены разрезы для свободы движения.</t>
    </r>
    <r>
      <rPr>
        <sz val="12"/>
        <color indexed="8"/>
        <rFont val="Arial"/>
        <family val="2"/>
        <charset val="204"/>
      </rPr>
      <t xml:space="preserve">
    Состав:
</t>
    </r>
    <r>
      <rPr>
        <b/>
        <sz val="12"/>
        <color indexed="8"/>
        <rFont val="Arial"/>
        <family val="2"/>
        <charset val="204"/>
      </rPr>
      <t>100% полиэстер, сетка</t>
    </r>
  </si>
  <si>
    <r>
      <t xml:space="preserve">
    Короткая пляжная туника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приталенного силуэта с длинными рукавами. Изделие выполнено из принтованной эластичной сетки.</t>
    </r>
    <r>
      <rPr>
        <sz val="12"/>
        <color indexed="8"/>
        <rFont val="Arial"/>
        <family val="2"/>
        <charset val="204"/>
      </rPr>
      <t xml:space="preserve">
    Состав:
</t>
    </r>
    <r>
      <rPr>
        <b/>
        <sz val="12"/>
        <color indexed="8"/>
        <rFont val="Arial"/>
        <family val="2"/>
        <charset val="204"/>
      </rPr>
      <t>100% полиэстер, сетка</t>
    </r>
  </si>
  <si>
    <r>
      <t xml:space="preserve">
    Туника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средней длины, свободного силуэта и с удлиненной линией плеча. Изделие выполнено из принтованной эластичной сетки с однотонной отделкой. Сетка принтована ярким геометрическим рисунком.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полиэстер, сетка</t>
    </r>
  </si>
  <si>
    <r>
      <t xml:space="preserve">
    Туника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средней длины, свободного силуэта и с удлиненной линией плеча. Изделие выполнено из принтованной эластичной сетки. Сетка принтована ярким геометрическим рисунком.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полиэстер, сетка</t>
    </r>
  </si>
  <si>
    <r>
      <t xml:space="preserve">
    Распашная спереди длинная туника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свободного силуэта со спущенными рукавами выполнена из принтованной эластичной сетки с однотонной отделкой. Сетка принтована ярким геометрическим рисунком. Ширина туники по талии регулируется кулиской с завязками спереди.</t>
    </r>
    <r>
      <rPr>
        <sz val="12"/>
        <color indexed="8"/>
        <rFont val="Arial"/>
        <family val="2"/>
        <charset val="204"/>
      </rPr>
      <t xml:space="preserve">
    Состав:
</t>
    </r>
    <r>
      <rPr>
        <b/>
        <sz val="12"/>
        <color indexed="8"/>
        <rFont val="Arial"/>
        <family val="2"/>
        <charset val="204"/>
      </rPr>
      <t>100% полиэстер, сетка</t>
    </r>
  </si>
  <si>
    <r>
      <t xml:space="preserve">
    Распашная спереди длинная туника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свободного силуэта со спущенными рукавами выполнена из принтованной эластичной сетки с однотонной отделкой. Ширина туники по талии регулируется кулиской с завязками спереди.</t>
    </r>
    <r>
      <rPr>
        <sz val="12"/>
        <color indexed="8"/>
        <rFont val="Arial"/>
        <family val="2"/>
        <charset val="204"/>
      </rPr>
      <t xml:space="preserve">
    Состав:
</t>
    </r>
    <r>
      <rPr>
        <b/>
        <sz val="12"/>
        <color indexed="8"/>
        <rFont val="Arial"/>
        <family val="2"/>
        <charset val="204"/>
      </rPr>
      <t>100% полиэстер, сетка</t>
    </r>
  </si>
  <si>
    <r>
      <t xml:space="preserve">
    Слитный купальник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 вырезом горловины по линии основания шеи с комфортной для одевания завязкой на спинке создан из высококачественной плотной принтованной растительным рисунком сетки и обеспечивает комфортное облегание тела и безопасный загар. Внутри купальник имеет дополнительную телесную подкладку из сетки на груди и в районе ластовицы. Благодаря уникальной технологии пропускания UV-лучей, купальник позволяет коже равномерно загорать, минимизируя риск ожогов и покраснений.</t>
    </r>
    <r>
      <rPr>
        <sz val="12"/>
        <color indexed="8"/>
        <rFont val="Arial"/>
        <family val="2"/>
        <charset val="204"/>
      </rPr>
      <t xml:space="preserve">
    Состав:
</t>
    </r>
    <r>
      <rPr>
        <b/>
        <sz val="12"/>
        <color indexed="8"/>
        <rFont val="Arial"/>
        <family val="2"/>
        <charset val="204"/>
      </rPr>
      <t>100% полиэстер, сетка</t>
    </r>
  </si>
  <si>
    <r>
      <t xml:space="preserve">
    Комплект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состоит из топа с коротким рукавом и широких брюк. Комплект выполнен из комбинации двух цветовых сочетаний тканой вискозы. По бокам брюк расположены карманы.</t>
    </r>
    <r>
      <rPr>
        <sz val="12"/>
        <color indexed="8"/>
        <rFont val="Arial"/>
        <family val="2"/>
        <charset val="204"/>
      </rPr>
      <t xml:space="preserve">
    Состав:
</t>
    </r>
    <r>
      <rPr>
        <b/>
        <sz val="12"/>
        <color indexed="8"/>
        <rFont val="Arial"/>
        <family val="2"/>
        <charset val="204"/>
      </rPr>
      <t>100% вискоза</t>
    </r>
  </si>
  <si>
    <t>Палм бич</t>
  </si>
  <si>
    <r>
      <t xml:space="preserve">
    Короткий запашной халат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 коротким рукавом. Изделие выполнено из тканой принтованной вискозы с отделкой в виде контрастного канта по линии борта. По бокам расположены карманы.</t>
    </r>
    <r>
      <rPr>
        <sz val="12"/>
        <color indexed="8"/>
        <rFont val="Arial"/>
        <family val="2"/>
        <charset val="204"/>
      </rPr>
      <t xml:space="preserve">
    Состав:
</t>
    </r>
    <r>
      <rPr>
        <b/>
        <sz val="12"/>
        <color indexed="8"/>
        <rFont val="Arial"/>
        <family val="2"/>
        <charset val="204"/>
      </rPr>
      <t>100% вискоза</t>
    </r>
  </si>
  <si>
    <r>
      <t xml:space="preserve">
    Туника </t>
    </r>
    <r>
      <rPr>
        <b/>
        <i/>
        <sz val="12"/>
        <color rgb="FF993366"/>
        <rFont val="Arial"/>
        <family val="2"/>
        <charset val="204"/>
      </rPr>
      <t>Mia-Amore</t>
    </r>
    <r>
      <rPr>
        <sz val="12"/>
        <color theme="1"/>
        <rFont val="Arial"/>
        <family val="2"/>
        <charset val="204"/>
      </rPr>
      <t xml:space="preserve"> свободного силуэта длиной чуть выше колен с коротким рукавом. Изделие выполнено из тканой принтованной вискозы с шелком и однотонной отделкой. По низу боковых швов расположены разрезы. По бокам обработаны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60% вискоза, 35% натуральный шёлк, 5% полиэстер</t>
    </r>
  </si>
  <si>
    <r>
      <t xml:space="preserve">
    Короткий запашной халат-кимоно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 широким рукавом длиной 3/4. Изделие выполнено из принтованной тканой вискозы с однотонной отделкой и контрастными кантами проходящими по границе двух материалов. В боковых швах расположены карманы.</t>
    </r>
    <r>
      <rPr>
        <sz val="12"/>
        <color indexed="8"/>
        <rFont val="Arial"/>
        <family val="2"/>
        <charset val="204"/>
      </rPr>
      <t xml:space="preserve">
    Состав:
</t>
    </r>
    <r>
      <rPr>
        <b/>
        <sz val="12"/>
        <color indexed="8"/>
        <rFont val="Arial"/>
        <family val="2"/>
        <charset val="204"/>
      </rPr>
      <t>100% вискоза</t>
    </r>
  </si>
  <si>
    <r>
      <t xml:space="preserve">
    Короткая туника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свободного силуэта с длинным рукавом. Изделие выполнено из принтованной тканой вискозы с однотонной отделкой с контрастными кантами проходящими по границе двух материалов. В боковых швах расположены карманы. По низу изделия обработаны разрезы для свободы движения.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вискоза</t>
    </r>
  </si>
  <si>
    <r>
      <t xml:space="preserve">
    Длинная сорочка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женственного силуэта на широких бретелях. Изделие выполнено из принтованной тканой вискозы с однотонной отделкой и контрастными кантами проходящими по границе двух материалов. По бокам обработаны разрезы для свободы движения.</t>
    </r>
    <r>
      <rPr>
        <sz val="12"/>
        <color indexed="8"/>
        <rFont val="Arial"/>
        <family val="2"/>
        <charset val="204"/>
      </rPr>
      <t xml:space="preserve">
    Состав:
</t>
    </r>
    <r>
      <rPr>
        <b/>
        <sz val="12"/>
        <color indexed="8"/>
        <rFont val="Arial"/>
        <family val="2"/>
        <charset val="204"/>
      </rPr>
      <t>100% вискоза</t>
    </r>
  </si>
  <si>
    <r>
      <t xml:space="preserve">
    Короткая удобная туника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длиной до колен с закрытыми плечами и круглым вырезом горловины. Туника выполнена из принтованного трикотажного полотна, в боковых швах кармашки.</t>
    </r>
    <r>
      <rPr>
        <sz val="12"/>
        <color indexed="8"/>
        <rFont val="Arial"/>
        <family val="2"/>
        <charset val="204"/>
      </rPr>
      <t xml:space="preserve">
    Состав:
</t>
    </r>
    <r>
      <rPr>
        <b/>
        <sz val="12"/>
        <color indexed="8"/>
        <rFont val="Arial"/>
        <family val="2"/>
        <charset val="204"/>
      </rPr>
      <t>95% вискоза, 5% эластан</t>
    </r>
  </si>
  <si>
    <r>
      <t xml:space="preserve">
    Классическая длинная сорочка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 короткими рукавами выполнена из принтованного трикотажного полотна. Лиф сорочки украшен контрастным кантом и декоративным бантиком.</t>
    </r>
    <r>
      <rPr>
        <sz val="12"/>
        <color indexed="8"/>
        <rFont val="Arial"/>
        <family val="2"/>
        <charset val="204"/>
      </rPr>
      <t xml:space="preserve">
    Состав:
</t>
    </r>
    <r>
      <rPr>
        <b/>
        <sz val="12"/>
        <color indexed="8"/>
        <rFont val="Arial"/>
        <family val="2"/>
        <charset val="204"/>
      </rPr>
      <t>95% вискоза, 5% эластан</t>
    </r>
  </si>
  <si>
    <r>
      <t xml:space="preserve">
    Туника-сарафан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 коротким рукавом и длиной ниже колена. Детали полочки декорированы продольными защипами.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60% хлопок, 40% лён</t>
    </r>
  </si>
  <si>
    <r>
      <t xml:space="preserve">
    Мужской комплект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состоит из рубашки с застёжкой на пуговицы с короткими рукавами и брюк свободного силуэта, выполнен из принтованного вискозного полотна. Комфортная рубашка свободного силуэта с короткими рукавами и разрезами по бокам. Свободные брюки на эластичном поясе с боковыми карманами.</t>
    </r>
    <r>
      <rPr>
        <sz val="12"/>
        <color indexed="8"/>
        <rFont val="Arial"/>
        <family val="2"/>
        <charset val="204"/>
      </rPr>
      <t xml:space="preserve">
    Состав:
</t>
    </r>
    <r>
      <rPr>
        <b/>
        <sz val="12"/>
        <color indexed="8"/>
        <rFont val="Arial"/>
        <family val="2"/>
        <charset val="204"/>
      </rPr>
      <t>100% вискоза</t>
    </r>
  </si>
  <si>
    <r>
      <t xml:space="preserve">
    Рубашка средней длины </t>
    </r>
    <r>
      <rPr>
        <b/>
        <i/>
        <sz val="12"/>
        <color rgb="FF993366"/>
        <rFont val="Arial"/>
        <family val="2"/>
        <charset val="204"/>
      </rPr>
      <t>Mia-Amore</t>
    </r>
    <r>
      <rPr>
        <sz val="12"/>
        <color rgb="FF993366"/>
        <rFont val="Arial"/>
        <family val="2"/>
        <charset val="204"/>
      </rPr>
      <t xml:space="preserve"> </t>
    </r>
    <r>
      <rPr>
        <sz val="12"/>
        <color theme="1"/>
        <rFont val="Arial"/>
        <family val="2"/>
        <charset val="204"/>
      </rPr>
      <t>выполнена из тканой вискозы с купонным принтом. Рубашка на пуговицах с рукавом ¾, рубашечным воротником и разрезами по бокам, по талии регулируется съемным поясом. Низ рукавов рубашки оформлен узкой манжетой. В боковых швах есть карманы.</t>
    </r>
    <r>
      <rPr>
        <sz val="12"/>
        <color indexed="8"/>
        <rFont val="Arial"/>
        <family val="2"/>
        <charset val="204"/>
      </rPr>
      <t xml:space="preserve">
    Состав:</t>
    </r>
    <r>
      <rPr>
        <b/>
        <sz val="12"/>
        <color indexed="8"/>
        <rFont val="Arial"/>
        <family val="2"/>
        <charset val="204"/>
      </rPr>
      <t xml:space="preserve">
100% вискоза</t>
    </r>
  </si>
  <si>
    <r>
      <t xml:space="preserve">
    Комплект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состоит из рубашки с застёжкой на пуговицы с короткими рукавами и брюк свободного силуэта, выполнен из принтованного вискозного полотна. Комфортная рубашка свободного силуэта с закрытыми плечами и разрезами по бокам. Свободные брюки на эластичном поясе с боковыми кармашками.</t>
    </r>
    <r>
      <rPr>
        <sz val="12"/>
        <color indexed="8"/>
        <rFont val="Arial"/>
        <family val="2"/>
        <charset val="204"/>
      </rPr>
      <t xml:space="preserve">
    Состав:</t>
    </r>
    <r>
      <rPr>
        <b/>
        <sz val="12"/>
        <color indexed="8"/>
        <rFont val="Arial"/>
        <family val="2"/>
        <charset val="204"/>
      </rPr>
      <t xml:space="preserve">
100% вискоза</t>
    </r>
  </si>
  <si>
    <r>
      <t xml:space="preserve">
    Туника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 рукавами-реглан длиной 7/8 свободного силуэта выполнена из принтованного вискозного полотна. По бокам туники по низу есть разрезы, в боковых швах карманы. Туника комплектуется поясом.</t>
    </r>
    <r>
      <rPr>
        <sz val="12"/>
        <color indexed="8"/>
        <rFont val="Arial"/>
        <family val="2"/>
        <charset val="204"/>
      </rPr>
      <t xml:space="preserve">
    Состав:</t>
    </r>
    <r>
      <rPr>
        <b/>
        <sz val="12"/>
        <color indexed="8"/>
        <rFont val="Arial"/>
        <family val="2"/>
        <charset val="204"/>
      </rPr>
      <t xml:space="preserve">
100% вискоза</t>
    </r>
  </si>
  <si>
    <r>
      <t xml:space="preserve">
    Длинная туника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свободного силуэта с широким рукавом до локтя. По бокам расположены разрезы для свободы движения, в боковых швах обработаны карманы. Линию талии можно подчеркнуть за счет эффектного широкого пояса с кистями, который идет в комплекте. Изделие выполнено из натурального материала с купонным принтом.</t>
    </r>
    <r>
      <rPr>
        <sz val="12"/>
        <color indexed="8"/>
        <rFont val="Arial"/>
        <family val="2"/>
        <charset val="204"/>
      </rPr>
      <t xml:space="preserve">
    Состав:</t>
    </r>
    <r>
      <rPr>
        <b/>
        <sz val="12"/>
        <color indexed="8"/>
        <rFont val="Arial"/>
        <family val="2"/>
        <charset val="204"/>
      </rPr>
      <t xml:space="preserve">
60% хлопок, 40% лен</t>
    </r>
  </si>
  <si>
    <r>
      <t xml:space="preserve">
    Удлинённый сарафан </t>
    </r>
    <r>
      <rPr>
        <b/>
        <i/>
        <sz val="12"/>
        <color rgb="FF993366"/>
        <rFont val="Arial"/>
        <family val="2"/>
        <charset val="204"/>
      </rPr>
      <t>Mia-Amore</t>
    </r>
    <r>
      <rPr>
        <sz val="12"/>
        <color rgb="FF993366"/>
        <rFont val="Arial"/>
        <family val="2"/>
        <charset val="204"/>
      </rPr>
      <t xml:space="preserve"> </t>
    </r>
    <r>
      <rPr>
        <sz val="12"/>
        <color theme="1"/>
        <rFont val="Arial"/>
        <family val="2"/>
        <charset val="204"/>
      </rPr>
      <t xml:space="preserve"> с вытачками с широкой бретелью выполнен из принтованного хлопкового муслина.</t>
    </r>
    <r>
      <rPr>
        <sz val="12"/>
        <color indexed="8"/>
        <rFont val="Arial"/>
        <family val="2"/>
        <charset val="204"/>
      </rPr>
      <t xml:space="preserve">
    Состав:</t>
    </r>
    <r>
      <rPr>
        <b/>
        <sz val="12"/>
        <color indexed="8"/>
        <rFont val="Arial"/>
        <family val="2"/>
        <charset val="204"/>
      </rPr>
      <t xml:space="preserve">
100% хлопок-муслин</t>
    </r>
  </si>
  <si>
    <r>
      <t xml:space="preserve">
    Комплект </t>
    </r>
    <r>
      <rPr>
        <b/>
        <i/>
        <sz val="12"/>
        <color rgb="FF993366"/>
        <rFont val="Arial"/>
        <family val="2"/>
        <charset val="204"/>
      </rPr>
      <t xml:space="preserve">Mia-Amore </t>
    </r>
    <r>
      <rPr>
        <sz val="12"/>
        <color theme="1"/>
        <rFont val="Arial"/>
        <family val="2"/>
        <charset val="204"/>
      </rPr>
      <t>состоит из рубашки с коротким рукавом и шорт, выполнен из принтованного хлопкового муслина. По бокам шорт обработаны карманы.</t>
    </r>
    <r>
      <rPr>
        <sz val="12"/>
        <color indexed="8"/>
        <rFont val="Arial"/>
        <family val="2"/>
        <charset val="204"/>
      </rPr>
      <t xml:space="preserve">
    Состав:</t>
    </r>
    <r>
      <rPr>
        <b/>
        <sz val="12"/>
        <color indexed="8"/>
        <rFont val="Arial"/>
        <family val="2"/>
        <charset val="204"/>
      </rPr>
      <t xml:space="preserve">
100% хлопок-муслин</t>
    </r>
  </si>
  <si>
    <r>
      <t xml:space="preserve">
    Комплект </t>
    </r>
    <r>
      <rPr>
        <b/>
        <i/>
        <sz val="12"/>
        <color rgb="FF993366"/>
        <rFont val="Arial"/>
        <family val="2"/>
        <charset val="204"/>
      </rPr>
      <t xml:space="preserve">Mia-Amore </t>
    </r>
    <r>
      <rPr>
        <sz val="12"/>
        <color theme="1"/>
        <rFont val="Arial"/>
        <family val="2"/>
        <charset val="204"/>
      </rPr>
      <t>состоит из блузы свободного силуэта с длинным пышным рукавом и шорт. Блуза выполнена из принтованного хлопкового муслина, а шорты из однотонного. По бокам шорт расположены карманы.</t>
    </r>
    <r>
      <rPr>
        <sz val="12"/>
        <color indexed="8"/>
        <rFont val="Arial"/>
        <family val="2"/>
        <charset val="204"/>
      </rPr>
      <t xml:space="preserve">
    Состав:</t>
    </r>
    <r>
      <rPr>
        <b/>
        <sz val="12"/>
        <color indexed="8"/>
        <rFont val="Arial"/>
        <family val="2"/>
        <charset val="204"/>
      </rPr>
      <t xml:space="preserve">
100% хлопок-муслин</t>
    </r>
  </si>
  <si>
    <r>
      <t xml:space="preserve">
    Комплект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состоит из топа свободного силуэта на широких бретелях с центральной застежкой на пуговицы и широких брюк. Изделия комплекта выполнены из принтованного вискозного полотна. В боковых швах брюк обработаны карманы.</t>
    </r>
    <r>
      <rPr>
        <sz val="12"/>
        <color indexed="8"/>
        <rFont val="Arial"/>
        <family val="2"/>
        <charset val="204"/>
      </rPr>
      <t xml:space="preserve">
    Состав:</t>
    </r>
    <r>
      <rPr>
        <b/>
        <sz val="12"/>
        <color indexed="8"/>
        <rFont val="Arial"/>
        <family val="2"/>
        <charset val="204"/>
      </rPr>
      <t xml:space="preserve">
100% вискоза</t>
    </r>
  </si>
  <si>
    <t>Бора-бора</t>
  </si>
  <si>
    <r>
      <t xml:space="preserve">
    Длинная туника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свободного силуэта с коротким рукавом выполнена из принтованной тканой вискозы. Изделие с V-образным вырезом горловины, которая обработана обтачками. Линию талии можно подчеркнуть за счет пояса, который идет в комплекте.</t>
    </r>
    <r>
      <rPr>
        <sz val="12"/>
        <color indexed="8"/>
        <rFont val="Arial"/>
        <family val="2"/>
        <charset val="204"/>
      </rPr>
      <t xml:space="preserve">
    Состав:</t>
    </r>
    <r>
      <rPr>
        <b/>
        <sz val="12"/>
        <color indexed="8"/>
        <rFont val="Arial"/>
        <family val="2"/>
        <charset val="204"/>
      </rPr>
      <t xml:space="preserve">
100% вискоза</t>
    </r>
  </si>
  <si>
    <r>
      <t xml:space="preserve">
    Длинное платье-сарафан </t>
    </r>
    <r>
      <rPr>
        <b/>
        <i/>
        <sz val="12"/>
        <color rgb="FF993366"/>
        <rFont val="Arial"/>
        <family val="2"/>
        <charset val="204"/>
      </rPr>
      <t>Mia-Amore</t>
    </r>
    <r>
      <rPr>
        <sz val="12"/>
        <color rgb="FF993366"/>
        <rFont val="Arial"/>
        <family val="2"/>
        <charset val="204"/>
      </rPr>
      <t xml:space="preserve"> </t>
    </r>
    <r>
      <rPr>
        <sz val="12"/>
        <color theme="1"/>
        <rFont val="Arial"/>
        <family val="2"/>
        <charset val="204"/>
      </rPr>
      <t>выполнено из принтованной вискозы. Спереди разрез и центральный вертикальный декор эффектно удлиняют силуэт. В комплекте идет пояс.</t>
    </r>
    <r>
      <rPr>
        <sz val="12"/>
        <color indexed="8"/>
        <rFont val="Arial"/>
        <family val="2"/>
        <charset val="204"/>
      </rPr>
      <t xml:space="preserve">
    Состав:</t>
    </r>
    <r>
      <rPr>
        <b/>
        <sz val="12"/>
        <color indexed="8"/>
        <rFont val="Arial"/>
        <family val="2"/>
        <charset val="204"/>
      </rPr>
      <t xml:space="preserve">
100% вискоза</t>
    </r>
  </si>
  <si>
    <r>
      <t xml:space="preserve">
    Длинное платье-рубашка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 коротким рукавом и оборкой по низу. Изделие выполнено из принтованной вискозы. Изделие с V-образным вырезом горловины, которая обработана обтачками. По центру застежка.</t>
    </r>
    <r>
      <rPr>
        <sz val="12"/>
        <color indexed="8"/>
        <rFont val="Arial"/>
        <family val="2"/>
        <charset val="204"/>
      </rPr>
      <t xml:space="preserve">
    Состав:</t>
    </r>
    <r>
      <rPr>
        <b/>
        <sz val="12"/>
        <color indexed="8"/>
        <rFont val="Arial"/>
        <family val="2"/>
        <charset val="204"/>
      </rPr>
      <t xml:space="preserve">
100% вискоза</t>
    </r>
  </si>
  <si>
    <r>
      <t xml:space="preserve">
    Двухцветный комплект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из топа и шорт. Топ имеет круглую горловину, защипы, рукав-бабочку и вставку из кружева под мережку. Шорты с карманами выполнены из контрастной ткани.</t>
    </r>
    <r>
      <rPr>
        <sz val="12"/>
        <color indexed="8"/>
        <rFont val="Arial"/>
        <family val="2"/>
        <charset val="204"/>
      </rPr>
      <t xml:space="preserve">
    Состав:
</t>
    </r>
    <r>
      <rPr>
        <b/>
        <sz val="12"/>
        <color indexed="8"/>
        <rFont val="Arial"/>
        <family val="2"/>
        <charset val="204"/>
      </rPr>
      <t>100% вискоза</t>
    </r>
  </si>
  <si>
    <r>
      <t xml:space="preserve">
    Запашной халат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на поясе с рукавом ⅞. Низ рукавов и полы декорированы мережкой и кантом из ткани-компаньона. В комплекте два пояса — светлый и темный.</t>
    </r>
    <r>
      <rPr>
        <sz val="12"/>
        <color indexed="8"/>
        <rFont val="Arial"/>
        <family val="2"/>
        <charset val="204"/>
      </rPr>
      <t xml:space="preserve">
    Состав:
</t>
    </r>
    <r>
      <rPr>
        <b/>
        <sz val="12"/>
        <color indexed="8"/>
        <rFont val="Arial"/>
        <family val="2"/>
        <charset val="204"/>
      </rPr>
      <t>100% вискоза</t>
    </r>
  </si>
  <si>
    <r>
      <t xml:space="preserve">
    Очаровательный комбинезон </t>
    </r>
    <r>
      <rPr>
        <b/>
        <i/>
        <sz val="12"/>
        <color rgb="FF993366"/>
        <rFont val="Arial"/>
        <family val="2"/>
        <charset val="204"/>
      </rPr>
      <t>Mia-Amore</t>
    </r>
    <r>
      <rPr>
        <sz val="12"/>
        <color rgb="FF993366"/>
        <rFont val="Arial"/>
        <family val="2"/>
        <charset val="204"/>
      </rPr>
      <t xml:space="preserve"> </t>
    </r>
    <r>
      <rPr>
        <sz val="12"/>
        <color theme="1"/>
        <rFont val="Arial"/>
        <family val="2"/>
        <charset val="204"/>
      </rPr>
      <t>на узких бретелях и пуговицах, с карманами и небольшими разрезами по бокам. Модель декорирована тканью-компаньоном, кружевом под мережку и атласным бантиком.</t>
    </r>
    <r>
      <rPr>
        <sz val="12"/>
        <color indexed="8"/>
        <rFont val="Arial"/>
        <family val="2"/>
        <charset val="204"/>
      </rPr>
      <t xml:space="preserve">
    Состав:
</t>
    </r>
    <r>
      <rPr>
        <b/>
        <sz val="12"/>
        <color indexed="8"/>
        <rFont val="Arial"/>
        <family val="2"/>
        <charset val="204"/>
      </rPr>
      <t>100% вискоза</t>
    </r>
  </si>
  <si>
    <r>
      <t xml:space="preserve">
    Халат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 запахом выполнен из мягкого принтованного вискозного трикотажного полотна. Вырез горловины халата и низ рукавов декорированы двойной рюшей. В боковых швах халата находятся карманы. Модель дополнена поясом.</t>
    </r>
    <r>
      <rPr>
        <sz val="12"/>
        <color indexed="8"/>
        <rFont val="Arial"/>
        <family val="2"/>
        <charset val="204"/>
      </rPr>
      <t xml:space="preserve">
    Состав:
</t>
    </r>
    <r>
      <rPr>
        <b/>
        <sz val="12"/>
        <color indexed="8"/>
        <rFont val="Arial"/>
        <family val="2"/>
        <charset val="204"/>
      </rPr>
      <t>вискоза 95% эластан 5%</t>
    </r>
  </si>
  <si>
    <t xml:space="preserve">  Мерло</t>
  </si>
  <si>
    <t>Мерло</t>
  </si>
  <si>
    <r>
      <t xml:space="preserve">
    Короткая сорочка </t>
    </r>
    <r>
      <rPr>
        <b/>
        <i/>
        <sz val="12"/>
        <color rgb="FF993366"/>
        <rFont val="Arial Cyr"/>
        <charset val="204"/>
      </rPr>
      <t xml:space="preserve">Mia-Amore </t>
    </r>
    <r>
      <rPr>
        <sz val="12"/>
        <color theme="1"/>
        <rFont val="Arial Cyr"/>
        <charset val="204"/>
      </rPr>
      <t>полуприлегающего силуэта на тонких бретелях без подреза под грудью, выполнена из однотонного смесового шелка с кружевными асимметричными вставками по линии низа и верху спинки. Декор-атласный бантик с подвеской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</si>
  <si>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Игривая короткая сорочка </t>
    </r>
    <r>
      <rPr>
        <b/>
        <i/>
        <sz val="12"/>
        <color rgb="FF993366"/>
        <rFont val="Arial Cyr"/>
        <charset val="204"/>
      </rPr>
      <t xml:space="preserve">Mia-Amore </t>
    </r>
    <r>
      <rPr>
        <sz val="12"/>
        <color theme="1"/>
        <rFont val="Arial Cyr"/>
        <charset val="204"/>
      </rPr>
      <t>полуприлегающего силуэта на тонких бретелях без подреза под грудью с рюшей по низу, выполнена из однотонного смесового шелка с кружевными вставками по вырезу сорочки. Декор-атласный бантик с подвеской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</si>
  <si>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 xml:space="preserve">Mia-Amore </t>
    </r>
    <r>
      <rPr>
        <sz val="12"/>
        <color theme="1"/>
        <rFont val="Arial Cyr"/>
        <charset val="204"/>
      </rPr>
      <t xml:space="preserve">с широким длинным рукавом длиной. Халат выполнен из однотонного смесового шелка с кружевными вставками по верхней части рукава. По бокам изделия расположены карманы.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</si>
  <si>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 xml:space="preserve">Mia-Amore </t>
    </r>
    <r>
      <rPr>
        <sz val="12"/>
        <color theme="1"/>
        <rFont val="Arial Cyr"/>
        <charset val="204"/>
      </rPr>
      <t>полуприлегающего силуэта на тонких бретелях без подреза под грудью и пикантным разрезом для свободы движения по низу спинки. Сорочка выполнена из однотонного смесового шелка с кружевными вставками по верху сорочки. Декор-атласный бантик с подвеской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</si>
  <si>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 xml:space="preserve">состоит из топа на широких кружевных бретелях и шорт. Изделия комплекта выполнены из однотонного смесового шелка.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</si>
  <si>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 xml:space="preserve">Mia-Amore </t>
    </r>
    <r>
      <rPr>
        <sz val="12"/>
        <color theme="1"/>
        <rFont val="Arial Cyr"/>
        <charset val="204"/>
      </rPr>
      <t xml:space="preserve">состоит из топа на тонких бретелях, широких брюк-палаццо и запашного жакета с длинным широким рукавом. Изделия комплекта выполнены из однотонного смесового шелка, жакет и топ дополнены кружевными вставками.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</si>
  <si>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Женственная длинная сорочка </t>
    </r>
    <r>
      <rPr>
        <b/>
        <i/>
        <sz val="12"/>
        <color rgb="FF993366"/>
        <rFont val="Arial Cyr"/>
        <charset val="204"/>
      </rPr>
      <t xml:space="preserve">Mia-Amore </t>
    </r>
    <r>
      <rPr>
        <sz val="12"/>
        <color theme="1"/>
        <rFont val="Arial Cyr"/>
        <charset val="204"/>
      </rPr>
      <t>полуприлегающего силуэта на широких бретелях без подреза под грудью. По бокам расположены разрезы для свободы движения. Сорочка выполнена из однотонного смесового шелка с кружевными вставками по верху сорочки. Декор-атласный бантик с подвеской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</si>
  <si>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 xml:space="preserve">Mia-Amore </t>
    </r>
    <r>
      <rPr>
        <sz val="12"/>
        <color theme="1"/>
        <rFont val="Arial Cyr"/>
        <charset val="204"/>
      </rPr>
      <t>полуприлегающего силуэта на широких кружевных бретелях без подреза под грудью. По левому боку расположен разрез для свободы движения. Сорочка выполнена из однотонного смесового шелка. Декор-атласный бантик с подвеской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</si>
  <si>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элегантный пеньюар </t>
    </r>
    <r>
      <rPr>
        <b/>
        <i/>
        <sz val="12"/>
        <color rgb="FF993366"/>
        <rFont val="Arial Cyr"/>
        <charset val="204"/>
      </rPr>
      <t xml:space="preserve">Mia-Amore </t>
    </r>
    <r>
      <rPr>
        <sz val="12"/>
        <color theme="1"/>
        <rFont val="Arial Cyr"/>
        <charset val="204"/>
      </rPr>
      <t>с застежкой на пуговицы по линии талии и длинным широким рукавом. Изделие выполнено из однотонного смесового шелка с кружевными вставками по бортам и низу рукавов. По бокам изделия расположены карманы. Широкий пояс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</si>
  <si>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туника </t>
    </r>
    <r>
      <rPr>
        <b/>
        <i/>
        <sz val="12"/>
        <color rgb="FF993366"/>
        <rFont val="Arial Cyr"/>
        <charset val="204"/>
      </rPr>
      <t>Mia-Amore</t>
    </r>
    <r>
      <rPr>
        <sz val="12"/>
        <color theme="1"/>
        <rFont val="Arial Cyr"/>
        <charset val="204"/>
      </rPr>
      <t xml:space="preserve"> выполнена из принтованного смесового полотна. Туника прямого силуэта, длиной до линии колен и небольшими разрезами по бокам, с карманами в боковых швах. Рукава ¾ отличаются оригинальным кроем, что является особенностью этой модели. В комплекте идет пояс.</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</si>
  <si>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топ с шортами </t>
    </r>
    <r>
      <rPr>
        <b/>
        <i/>
        <sz val="12"/>
        <color rgb="FF993366"/>
        <rFont val="Arial Cyr"/>
        <charset val="204"/>
      </rPr>
      <t>Mia-Amore</t>
    </r>
    <r>
      <rPr>
        <sz val="12"/>
        <color theme="1"/>
        <rFont val="Arial Cyr"/>
        <charset val="204"/>
      </rPr>
      <t xml:space="preserve"> выполнен из принтованного смесового шёлка. Верхний срез лифа топа украшен вышивным по сетке кружевом. По центру лифа топа плетёный элемент в китайском стиле. Шорты с поясом на резинке и боковыми кармашками.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</si>
  <si>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без подреза на тонких бретелях выполнена из принтованного смесового шёлка. Верхний срез лифа сорочки украшен вышивным по сетке кружевом. По центру лифа сорочки плетёный элемент в китайском стиле.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</si>
  <si>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Сорочка </t>
    </r>
    <r>
      <rPr>
        <b/>
        <i/>
        <sz val="12"/>
        <color rgb="FF993366"/>
        <rFont val="Arial Cyr"/>
        <charset val="204"/>
      </rPr>
      <t xml:space="preserve">Mia-Amore </t>
    </r>
    <r>
      <rPr>
        <sz val="12"/>
        <color theme="1"/>
        <rFont val="Arial Cyr"/>
        <charset val="204"/>
      </rPr>
      <t>длиной до колен с плечиками маечного типа бретелях выполнена из принтованного смесового шёлка. Эффектный вырез на спинке украшен золотистым плетёным кружевным элементом.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</si>
  <si>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Эффектный короткий запашной халат</t>
    </r>
    <r>
      <rPr>
        <b/>
        <i/>
        <sz val="12"/>
        <color rgb="FF993366"/>
        <rFont val="Arial Cyr"/>
        <charset val="204"/>
      </rPr>
      <t xml:space="preserve"> Mia-Amore</t>
    </r>
    <r>
      <rPr>
        <sz val="12"/>
        <color theme="1"/>
        <rFont val="Arial Cyr"/>
        <charset val="204"/>
      </rPr>
      <t xml:space="preserve"> выполнен из принтованного смесового шёлка. Низ рукавов украшает манжета из компаньона. Планка халата отделана золотым кантом. Халат запахивается на широкий пояс из ткани-компаньона с золотыми декоративными кисточками, в боковых швах есть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</si>
  <si>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застёжкой на пуговицы и английским воротником выполнен из принтованного смесового шёлка. Манжеты рукавов, воротник, борт халата и пояс украшены золотистым кантом. Халат запахивается на пояс с золотыми декоративными кисточками, в боковых швах есть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</si>
  <si>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 свободного силуэта </t>
    </r>
    <r>
      <rPr>
        <b/>
        <i/>
        <sz val="12"/>
        <color rgb="FF993366"/>
        <rFont val="Arial"/>
        <family val="2"/>
        <charset val="204"/>
      </rPr>
      <t xml:space="preserve">Mia-Amore </t>
    </r>
    <r>
      <rPr>
        <sz val="12"/>
        <color theme="1"/>
        <rFont val="Arial"/>
        <family val="2"/>
        <charset val="204"/>
      </rPr>
      <t xml:space="preserve">с коротким рукавом и V-образным вырезом горловины. Изделие выполнено из двух видов трикотажного полотна - принтованного и однотонного.
</t>
    </r>
    <r>
      <rPr>
        <sz val="12"/>
        <color indexed="8"/>
        <rFont val="Arial"/>
        <family val="2"/>
        <charset val="204"/>
      </rPr>
      <t xml:space="preserve">    Состав:
</t>
    </r>
    <r>
      <rPr>
        <b/>
        <sz val="12"/>
        <color indexed="8"/>
        <rFont val="Arial"/>
        <family val="2"/>
        <charset val="204"/>
      </rPr>
      <t>95% вискоза, 5% эластан</t>
    </r>
  </si>
  <si>
    <t>Мэриголд</t>
  </si>
  <si>
    <r>
      <t xml:space="preserve">
    Комплект топ с брюками </t>
    </r>
    <r>
      <rPr>
        <b/>
        <i/>
        <sz val="12"/>
        <color rgb="FF993366"/>
        <rFont val="Arial Cyr"/>
        <charset val="204"/>
      </rPr>
      <t>Mia-Amore</t>
    </r>
    <r>
      <rPr>
        <sz val="12"/>
        <color theme="1"/>
        <rFont val="Arial Cyr"/>
        <charset val="204"/>
      </rPr>
      <t xml:space="preserve"> выполнен из принтованного смесового шёлка. Топ со спущенными плечами, на полочке декоративный клапан с пуговкой. По низу штанины брюки собраны на манжет.</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</si>
  <si>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Брючный комплект </t>
    </r>
    <r>
      <rPr>
        <b/>
        <i/>
        <sz val="12"/>
        <color rgb="FF993366"/>
        <rFont val="Arial Cyr"/>
        <charset val="204"/>
      </rPr>
      <t>Mia-Amore</t>
    </r>
    <r>
      <rPr>
        <sz val="12"/>
        <color theme="1"/>
        <rFont val="Arial Cyr"/>
        <charset val="204"/>
      </rPr>
      <t xml:space="preserve"> из принтованного смесового шелка состоит из жакета и брюк. Жакет на пуговицах, с рукавами длиной 7/8, на рукавах широкие притачные манжеты. Брюки длинные, с карманами в боковых швах, низ брюк с притачными широкими манжетами. Жакет и брюки декорированы отделкой в виде канта. Комплект дополнен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</si>
  <si>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принтованного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</si>
  <si>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полуприлегающего силуэта на широких бретелях, выполнена из принтованного смесового шелка. Контрастный кант подчеркивает линию выреза.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</si>
  <si>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Cyr"/>
        <charset val="204"/>
      </rPr>
      <t>Mia-Amore</t>
    </r>
    <r>
      <rPr>
        <sz val="12"/>
        <color theme="1"/>
        <rFont val="Arial Cyr"/>
        <charset val="204"/>
      </rPr>
      <t xml:space="preserve"> из принтованного смесового шелка. Борта халата, притачные широкие манжеты на рукавах 7/8 декорированы тонким кантом. В комплекте идет пояс. По бокам халата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</si>
  <si>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t>
    </r>
    <r>
      <rPr>
        <b/>
        <i/>
        <sz val="12"/>
        <color rgb="FF993366"/>
        <rFont val="Arial"/>
        <family val="2"/>
        <charset val="204"/>
      </rPr>
      <t xml:space="preserve"> Mia-Amore </t>
    </r>
    <r>
      <rPr>
        <sz val="12"/>
        <color theme="1"/>
        <rFont val="Arial"/>
        <family val="2"/>
        <charset val="204"/>
      </rPr>
      <t xml:space="preserve">полуприлегающего силуэта без рукавов с V-образным вырезом горловины, которую можно так же носить в качестве платья и использовать для дневных выходов. По бокам расположены разрезы для свободы движения. Изделие выполнено из искусственного принтованного шелка.
 </t>
    </r>
    <r>
      <rPr>
        <sz val="12"/>
        <color indexed="8"/>
        <rFont val="Arial"/>
        <family val="2"/>
        <charset val="204"/>
      </rPr>
      <t xml:space="preserve">   Состав:
</t>
    </r>
    <r>
      <rPr>
        <b/>
        <sz val="12"/>
        <color indexed="8"/>
        <rFont val="Arial"/>
        <family val="2"/>
        <charset val="204"/>
      </rPr>
      <t>97% полиэстер, 3% эластан</t>
    </r>
  </si>
  <si>
    <r>
      <t xml:space="preserve">
    Короткий запашной халат </t>
    </r>
    <r>
      <rPr>
        <b/>
        <i/>
        <sz val="12"/>
        <color rgb="FF993366"/>
        <rFont val="Arial"/>
        <family val="2"/>
        <charset val="204"/>
      </rPr>
      <t xml:space="preserve">Mia-Amore </t>
    </r>
    <r>
      <rPr>
        <sz val="12"/>
        <color theme="1"/>
        <rFont val="Arial"/>
        <family val="2"/>
        <charset val="204"/>
      </rPr>
      <t>с длинным широким рукавом, который можно так же носить в качестве платья и использовать для дневных выходов. Изделие выполнено из искусственного принтованного шелка. В боковых швах расположены карманы.</t>
    </r>
    <r>
      <rPr>
        <sz val="12"/>
        <color indexed="8"/>
        <rFont val="Arial"/>
        <family val="2"/>
        <charset val="204"/>
      </rPr>
      <t xml:space="preserve">
    Состав:
</t>
    </r>
    <r>
      <rPr>
        <b/>
        <sz val="12"/>
        <color indexed="8"/>
        <rFont val="Arial"/>
        <family val="2"/>
        <charset val="204"/>
      </rPr>
      <t>97% полиэстер, 3% эластан</t>
    </r>
  </si>
  <si>
    <r>
      <t xml:space="preserve">
    Комплект </t>
    </r>
    <r>
      <rPr>
        <b/>
        <i/>
        <sz val="12"/>
        <color rgb="FF993366"/>
        <rFont val="Arial"/>
        <family val="2"/>
        <charset val="204"/>
      </rPr>
      <t>Mia-Amore</t>
    </r>
    <r>
      <rPr>
        <sz val="12"/>
        <color theme="1"/>
        <rFont val="Arial"/>
        <family val="2"/>
        <charset val="204"/>
      </rPr>
      <t xml:space="preserve"> состоит из топа и шорт. Топ выполнен из принтованного смесового шелка, а шорты из однотонного. Линию выреза топа подчеркивают контрастные канты. По бокам шорт расположены карманы и небольшие разрезы в нижней части.</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</si>
  <si>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family val="2"/>
        <charset val="204"/>
      </rPr>
      <t xml:space="preserve">Mia-Amore </t>
    </r>
    <r>
      <rPr>
        <sz val="12"/>
        <color theme="1"/>
        <rFont val="Arial"/>
        <family val="2"/>
        <charset val="204"/>
      </rPr>
      <t>состоит из брюк и жакета. Изделия комплекта выполнены из смесового шелка. Брюки с карманами по бокам. Жакет на пуговицах с отложным воротником, на груди обработан накладной карман.</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</si>
  <si>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Классическая короткая сорочка </t>
    </r>
    <r>
      <rPr>
        <b/>
        <i/>
        <sz val="12"/>
        <color rgb="FF993366"/>
        <rFont val="Arial"/>
        <family val="2"/>
        <charset val="204"/>
      </rPr>
      <t>Mia-Amore</t>
    </r>
    <r>
      <rPr>
        <sz val="12"/>
        <color theme="1"/>
        <rFont val="Arial"/>
        <family val="2"/>
        <charset val="204"/>
      </rPr>
      <t xml:space="preserve"> с подрезом под грудью на тонких бретелях выполнена из принтованного смесового шелка. Линию выреза подчеркивают тонкие контрастные канты.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</si>
  <si>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Короткая сорочка </t>
    </r>
    <r>
      <rPr>
        <b/>
        <i/>
        <sz val="12"/>
        <color rgb="FF993366"/>
        <rFont val="Arial"/>
        <family val="2"/>
        <charset val="204"/>
      </rPr>
      <t xml:space="preserve">Mia-Amore </t>
    </r>
    <r>
      <rPr>
        <sz val="12"/>
        <color theme="1"/>
        <rFont val="Arial"/>
        <family val="2"/>
        <charset val="204"/>
      </rPr>
      <t>выполнена из принтованного смесового шелка. Фигурный вырез выполнен из отднотонного шелка. По центру оригинальная застежка под золото.</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</si>
  <si>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Длинная сорочка </t>
    </r>
    <r>
      <rPr>
        <b/>
        <i/>
        <sz val="12"/>
        <color rgb="FF993366"/>
        <rFont val="Arial"/>
        <family val="2"/>
        <charset val="204"/>
      </rPr>
      <t xml:space="preserve">Mia-Amore </t>
    </r>
    <r>
      <rPr>
        <sz val="12"/>
        <color theme="1"/>
        <rFont val="Arial"/>
        <family val="2"/>
        <charset val="204"/>
      </rPr>
      <t>на широких бретелях выполнена из принтованного смесового шелка. Фигурный вырез выполнен из однотонного шелка. По центру оригинальная застежка под золото. Рельефные швы подчеркивают изгибы фигуры.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</si>
  <si>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Туника </t>
    </r>
    <r>
      <rPr>
        <b/>
        <i/>
        <sz val="12"/>
        <color rgb="FF993366"/>
        <rFont val="Arial"/>
        <family val="2"/>
        <charset val="204"/>
      </rPr>
      <t>Mia-Amore</t>
    </r>
    <r>
      <rPr>
        <sz val="12"/>
        <color theme="1"/>
        <rFont val="Arial"/>
        <family val="2"/>
        <charset val="204"/>
      </rPr>
      <t xml:space="preserve"> длиной чуть выше колен с рукавом ¾, выполнена из принтованного смесового шелка. По центру - застежка на пуговицы. Узкие контрастные канты расположены вдоль планки и по линии притачивания манжет. В боковых швах расположены карманы. По низу рукавов и низу туники расположены разрезы. В комплекте идет широкий двухсторонний пояс (однотонный/принтованный) с кистями.</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</si>
  <si>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на тонких бретелях выполнена из принтованного смесового шелка. Лиф сорочки украшен ажурной кружевной вставкой.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</si>
  <si>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с запахом и поясом </t>
    </r>
    <r>
      <rPr>
        <b/>
        <i/>
        <sz val="12"/>
        <color rgb="FF993366"/>
        <rFont val="Arial Cyr"/>
        <charset val="204"/>
      </rPr>
      <t>Mia-Amore</t>
    </r>
    <r>
      <rPr>
        <sz val="12"/>
        <color theme="1"/>
        <rFont val="Arial Cyr"/>
        <charset val="204"/>
      </rPr>
      <t xml:space="preserve"> выполнен из принтованного шелкового смесового полотна насыщенного изумрудного оттенка. Лиф халата декорирован ажурным кружевом молочного цвета. Низ халата выполнен в виде волана. Короткий рукав со сборкой по окату оформлен по низу манжетой.
    Состав:</t>
    </r>
    <r>
      <rPr>
        <sz val="12"/>
        <color indexed="8"/>
        <rFont val="Arial Cyr"/>
        <charset val="204"/>
      </rPr>
      <t xml:space="preserve">
</t>
    </r>
    <r>
      <rPr>
        <b/>
        <sz val="12"/>
        <color indexed="8"/>
        <rFont val="Arial Cyr"/>
        <charset val="204"/>
      </rPr>
      <t>70% натуральный шелк, 25% полиэстер, 5% эластан</t>
    </r>
  </si>
  <si>
    <r>
      <t xml:space="preserve">
  Комплект </t>
    </r>
    <r>
      <rPr>
        <b/>
        <i/>
        <sz val="12"/>
        <color rgb="FF993366"/>
        <rFont val="Arial"/>
        <family val="2"/>
        <charset val="204"/>
      </rPr>
      <t>Mia-Amore</t>
    </r>
    <r>
      <rPr>
        <sz val="12"/>
        <color theme="1"/>
        <rFont val="Arial"/>
        <family val="2"/>
        <charset val="204"/>
      </rPr>
      <t xml:space="preserve"> состоит из рубашки с длинным рукавом и с центральной застежкой на пуговицы, и брюк. Комплект выполнен из смесового шёлка. Рубашка декорирована кружевными ажурными вставками. По бокам брюк эффектные разрезы. Жакет запахивается на широкий пояс.</t>
    </r>
    <r>
      <rPr>
        <sz val="12"/>
        <color indexed="8"/>
        <rFont val="Arial"/>
        <family val="2"/>
        <charset val="204"/>
      </rPr>
      <t xml:space="preserve">
    Состав:
</t>
    </r>
    <r>
      <rPr>
        <b/>
        <sz val="12"/>
        <color indexed="8"/>
        <rFont val="Arial"/>
        <family val="2"/>
        <charset val="204"/>
      </rPr>
      <t>70% натуральный шёлк, 25% полиэстер, 5% эластан</t>
    </r>
  </si>
  <si>
    <t>Эйлин</t>
  </si>
  <si>
    <t>брют</t>
  </si>
  <si>
    <r>
      <t xml:space="preserve">
    Сорочка средней длины</t>
    </r>
    <r>
      <rPr>
        <b/>
        <i/>
        <sz val="12"/>
        <color rgb="FF993366"/>
        <rFont val="Arial Cyr"/>
        <charset val="204"/>
      </rPr>
      <t xml:space="preserve"> Mia-Amore</t>
    </r>
    <r>
      <rPr>
        <sz val="12"/>
        <color theme="1"/>
        <rFont val="Arial Cyr"/>
        <charset val="204"/>
      </rPr>
      <t xml:space="preserve"> на регулируемых бретелях, выполненных из кружева. Сорочка выполнена из однотонного смесового шёлка цвета серого опала. Отрезной лиф сорочки украшает изысканное вышитое кружево. По центру лифа декоративный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</si>
  <si>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регулируемых бретелях выполнена из принтованного смесового шёлка. По низу сорочка украшена кружевом, на лифе декоративный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</si>
  <si>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 </t>
    </r>
    <r>
      <rPr>
        <sz val="12"/>
        <color theme="1"/>
        <rFont val="Arial Cyr"/>
        <charset val="204"/>
      </rPr>
      <t xml:space="preserve">на тонких регулируемых бретелях выполнена из однотонного смесового шёлка цвета серого опала. Лиф сорочки украшен кружевом и декоративным бантиком с подвеской.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</si>
  <si>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принтованного смесового шёлка, состоит из топа на тонких регулируемых бретелях и шорт. Лиф топа украшен кружевом и декоративным бантиком с подвеской.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</si>
  <si>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Cyr"/>
        <charset val="204"/>
      </rPr>
      <t>Mia-Amore</t>
    </r>
    <r>
      <rPr>
        <sz val="12"/>
        <color theme="1"/>
        <rFont val="Arial Cyr"/>
        <charset val="204"/>
      </rPr>
      <t xml:space="preserve"> выполнен из принтованного смесового шёлка. Планка и широкие манжеты цвета серого опала декорированы тонким золотым кантом. Широкий пояс халата украшен золотыми кисточками. В боковых швах есть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</si>
  <si>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с рельефами </t>
    </r>
    <r>
      <rPr>
        <b/>
        <i/>
        <sz val="12"/>
        <color rgb="FF993366"/>
        <rFont val="Arial Cyr"/>
        <charset val="204"/>
      </rPr>
      <t>Mia-Amore</t>
    </r>
    <r>
      <rPr>
        <sz val="12"/>
        <color theme="1"/>
        <rFont val="Arial Cyr"/>
        <charset val="204"/>
      </rPr>
      <t xml:space="preserve"> на широких бретелях выполнена из принтованного смесового шёлка. Лиф сорочки украшен кружевом и декоративным бантиком с подвеской. Спереди сорочки есть разрез.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</si>
  <si>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выполнен из принтованного смесового шёлка, состоит из жакета на пуговицах и брюк-палаццо. Воротник, манжеты, пояс и брюки украшены тонким золотым кантом. Широкий пояс жакета украшен золотыми кисточками. В боковых швах брюк есть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</si>
  <si>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Элегантный праздничный комплект</t>
    </r>
    <r>
      <rPr>
        <b/>
        <i/>
        <sz val="12"/>
        <color rgb="FF993366"/>
        <rFont val="Arial Cyr"/>
        <charset val="204"/>
      </rPr>
      <t xml:space="preserve"> Mia-Amore </t>
    </r>
    <r>
      <rPr>
        <sz val="12"/>
        <color theme="1"/>
        <rFont val="Arial Cyr"/>
        <charset val="204"/>
      </rPr>
      <t>выполнен из смесового шёлка, состоит из принтованной блузки с длинными рукавами и однотонных шёлковых брюк-палаццо цвета серого опала. Блузка-трансформер имеет оригинальный конструктив спереди, благодаря чему, подвязывающиеся передние полы блузки создают изысканную драпировку спереди и оригинальную форму низа, которая подчеркивает силуэт и скрывает недостатки фигуры. Комплект дополнен широкими однотонным брюками. В боковых швах брюк есть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</si>
  <si>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t>
    </r>
    <r>
      <rPr>
        <b/>
        <i/>
        <sz val="12"/>
        <color rgb="FF993366"/>
        <rFont val="Arial Cyr"/>
        <charset val="204"/>
      </rPr>
      <t xml:space="preserve"> Mia-Amore</t>
    </r>
    <r>
      <rPr>
        <sz val="12"/>
        <color theme="1"/>
        <rFont val="Arial Cyr"/>
        <charset val="204"/>
      </rPr>
      <t xml:space="preserve"> длиной до колен со спущенными цельнокроеными короткими рукавами выполнена из принтованного смесового шёлка. Спереди V-образная горловина, по талии туника приталивается с помощью съёмного пояса с декоративными кисточками. В боковых швах туники есть карманы и разрезы.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</si>
  <si>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 </t>
    </r>
    <r>
      <rPr>
        <b/>
        <i/>
        <sz val="12"/>
        <color rgb="FF993366"/>
        <rFont val="Arial Cyr"/>
        <charset val="204"/>
      </rPr>
      <t>Mia-Amore</t>
    </r>
    <r>
      <rPr>
        <sz val="12"/>
        <color theme="1"/>
        <rFont val="Arial Cyr"/>
        <charset val="204"/>
      </rPr>
      <t xml:space="preserve"> с центральной застёжкой на пуговицы выполнен из принтованного смесового шёлка. Воротник, манжеты, карманы и пояс украшены тонким золотым кантом. Манжеты и английский воротник выполнены из однотонного атласа. Широкий пояс жакета украшен золотыми кисточками.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</si>
  <si>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 xml:space="preserve">Mia-Amore </t>
    </r>
    <r>
      <rPr>
        <sz val="12"/>
        <color theme="1"/>
        <rFont val="Arial Cyr"/>
        <charset val="204"/>
      </rPr>
      <t>выполнен из принтованного смесового шёлка. Горловина халата отделана кружевом с ажурной вышивкой. Рукава халата расклешены к низу. Широкий пояс жакета украшен золотыми кисточками.</t>
    </r>
    <r>
      <rPr>
        <sz val="12"/>
        <color indexed="8"/>
        <rFont val="Arial Cyr"/>
        <charset val="204"/>
      </rPr>
      <t xml:space="preserve">
    Состав:
</t>
    </r>
    <r>
      <rPr>
        <b/>
        <sz val="12"/>
        <color indexed="8"/>
        <rFont val="Arial Cyr"/>
        <charset val="204"/>
      </rPr>
      <t>70% натуральный шелк, 25% полиэстер, 5% эластан</t>
    </r>
  </si>
  <si>
    <t>Аделаида</t>
  </si>
  <si>
    <r>
      <t xml:space="preserve">
    Короткая сорочка </t>
    </r>
    <r>
      <rPr>
        <b/>
        <i/>
        <sz val="12"/>
        <color rgb="FF993366"/>
        <rFont val="Arial Cyr"/>
        <charset val="204"/>
      </rPr>
      <t xml:space="preserve">Mia-Amore </t>
    </r>
    <r>
      <rPr>
        <sz val="12"/>
        <color theme="1"/>
        <rFont val="Arial Cyr"/>
        <charset val="204"/>
      </rPr>
      <t>на тонких регулируемых бретелях выполнена из однотонного смесового шёлка. Лиф сорочки богато декорирован вышивным мягким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</si>
  <si>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однотонного смесового шёлка, состоит из топа на тонких регулируемых бретелях и шорт. Лиф топа украшен кружевом, на шортах по бокам вставки из кружева.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</si>
  <si>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выполнен из однотонного смесового шёлка, состоит из запашного короткого халатика, кроп-топа и шорт. Кроп-топ по низу декорирован кружевом, спереди завязки, шорты слегка расклешены по низу, рукава халата тоже расширяются по низу, вырез горловины халата украшен кружевом. Халат запахивается с помощью широкого съемного пояса.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</si>
  <si>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выполнена из однотонного смесового шёлка. Бретели сорочки маечного типа, лиф сорочки сверху украшают вставки из изысканного вышитого кружева.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</si>
  <si>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на тонких регулируемых бретелях выполнена из однотонного смесового шёлка. Лиф сорочки декорирован вышивным мягким кружевом, на спинке эффектный вырез с кружевом и завязкой.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</si>
  <si>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t>
    </r>
    <r>
      <rPr>
        <b/>
        <i/>
        <sz val="12"/>
        <color rgb="FF993366"/>
        <rFont val="Arial Cyr"/>
        <charset val="204"/>
      </rPr>
      <t xml:space="preserve"> Mia-Amore </t>
    </r>
    <r>
      <rPr>
        <sz val="12"/>
        <color theme="1"/>
        <rFont val="Arial Cyr"/>
        <charset val="204"/>
      </rPr>
      <t>на тонких регулируемых бретелях выполнена из однотонного смесового шёлка. Лиф сорочки декорирован вышивным мягким кружевом, на спинке изящная вставка из кружева и сетки.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</si>
  <si>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длинными рукавами реглан выполнен из однотонного смесового шёлка. По низу рукава украшены широким вышивным кружевом. В боковых швах есть карманы. Халат запахивается с помощью широкого съемного пояса.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</si>
  <si>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выполнен из однотонного смесового шёлка. Пышные рукава халата по низу собраны на кружевную манжету. Спереди верх халата украшен вставками из кружева. В боковых швах есть карманы. Халат запахивается с помощью широкого съемного пояса.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</si>
  <si>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 xml:space="preserve">Mia-Amore </t>
    </r>
    <r>
      <rPr>
        <sz val="12"/>
        <color theme="1"/>
        <rFont val="Arial Cyr"/>
        <charset val="204"/>
      </rPr>
      <t>выполнен из однотонного смесового шёлка. Широкие рукава халата по низу украшены широким кружевом. Спереди верх халата украшен вставками из кружева. В боковых швах есть карманы. Халат запахивается с помощью широкого съемного пояса.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</si>
  <si>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классическая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с разрезом сбоку выполнена из принтованного смесового шёлка.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</si>
  <si>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Mia-Amore</t>
    </r>
    <r>
      <rPr>
        <sz val="12"/>
        <color theme="1"/>
        <rFont val="Arial Cyr"/>
        <charset val="204"/>
      </rPr>
      <t xml:space="preserve"> из принтованного смесового шелка. Сорочка приталенного силуэта, слегка расклешенная к низу. Лиф сорочки декорирован тонким изящным кантом.</t>
    </r>
    <r>
      <rPr>
        <sz val="12"/>
        <color indexed="8"/>
        <rFont val="Arial Cyr"/>
        <charset val="204"/>
      </rPr>
      <t xml:space="preserve">
    Состав:
</t>
    </r>
    <r>
      <rPr>
        <b/>
        <sz val="12"/>
        <color indexed="8"/>
        <rFont val="Arial Cyr"/>
        <charset val="204"/>
      </rPr>
      <t>70% натуральный шелк, 25% полиэстер, 5% эластан</t>
    </r>
  </si>
  <si>
    <t>изумрудный перец</t>
  </si>
  <si>
    <t xml:space="preserve">  Аделаида</t>
  </si>
  <si>
    <t xml:space="preserve">  Мэриголд</t>
  </si>
  <si>
    <t xml:space="preserve">  Эйлин</t>
  </si>
  <si>
    <t xml:space="preserve">  Кьяра</t>
  </si>
  <si>
    <t xml:space="preserve">  Аманда</t>
  </si>
  <si>
    <t xml:space="preserve">  Джина</t>
  </si>
  <si>
    <t xml:space="preserve">  Лурдес</t>
  </si>
  <si>
    <t>Флорин</t>
  </si>
  <si>
    <t xml:space="preserve">  Феллини</t>
  </si>
  <si>
    <t xml:space="preserve">  Муза</t>
  </si>
  <si>
    <t xml:space="preserve">  Корнелия</t>
  </si>
  <si>
    <t xml:space="preserve">  Старс</t>
  </si>
  <si>
    <t xml:space="preserve">  Стефания</t>
  </si>
  <si>
    <t xml:space="preserve">  Натали</t>
  </si>
  <si>
    <t xml:space="preserve">  Серенгети</t>
  </si>
  <si>
    <t xml:space="preserve">  Камила</t>
  </si>
  <si>
    <t xml:space="preserve">  Луиджианна</t>
  </si>
  <si>
    <t xml:space="preserve">  Бора-Бора</t>
  </si>
  <si>
    <t xml:space="preserve">  Вербена</t>
  </si>
  <si>
    <t xml:space="preserve">  Фиджи</t>
  </si>
  <si>
    <t xml:space="preserve">  Аллегро</t>
  </si>
  <si>
    <t xml:space="preserve">  Дамаск</t>
  </si>
  <si>
    <t xml:space="preserve">  Шерил</t>
  </si>
  <si>
    <t xml:space="preserve">  Эфиопия</t>
  </si>
  <si>
    <t xml:space="preserve">  Анаис</t>
  </si>
  <si>
    <t xml:space="preserve">  Сицилия</t>
  </si>
  <si>
    <t xml:space="preserve">  Мадагаскар</t>
  </si>
  <si>
    <t xml:space="preserve">  Тенерифе</t>
  </si>
  <si>
    <t xml:space="preserve">  Одри</t>
  </si>
  <si>
    <t xml:space="preserve">  Махаон</t>
  </si>
  <si>
    <t xml:space="preserve">  Мартиника</t>
  </si>
  <si>
    <t xml:space="preserve">  Дракон</t>
  </si>
  <si>
    <t xml:space="preserve">  Ипанема</t>
  </si>
  <si>
    <t xml:space="preserve">  Коста Рика</t>
  </si>
  <si>
    <t xml:space="preserve">  Нубия</t>
  </si>
  <si>
    <t xml:space="preserve">  Калипсо</t>
  </si>
  <si>
    <r>
      <t xml:space="preserve">
    Комплект </t>
    </r>
    <r>
      <rPr>
        <b/>
        <i/>
        <sz val="12"/>
        <color rgb="FF993366"/>
        <rFont val="Arial"/>
        <family val="2"/>
        <charset val="204"/>
      </rPr>
      <t>Mia-Amore</t>
    </r>
    <r>
      <rPr>
        <sz val="12"/>
        <color theme="1"/>
        <rFont val="Arial"/>
        <family val="2"/>
        <charset val="204"/>
      </rPr>
      <t xml:space="preserve"> состоит из рубашки свободного силуэта с рукавом длиной 3/4 и удлиненных шорт. Низ рукавов рубашки обработан манжетами, которые можно отвернуть и изменить длину рукава. По бокам шорт расположены карманы, а по низу боковых швов обработаны небольшие разрезы для свободы движения. Узкий пояс с кистями идет в комплекте. Комплект выполнен из принтованного смесового хлопка.
</t>
    </r>
    <r>
      <rPr>
        <sz val="12"/>
        <color indexed="8"/>
        <rFont val="Arial"/>
        <family val="2"/>
        <charset val="204"/>
      </rPr>
      <t xml:space="preserve">    Состав:
  </t>
    </r>
    <r>
      <rPr>
        <b/>
        <sz val="12"/>
        <color indexed="8"/>
        <rFont val="Arial"/>
        <family val="2"/>
        <charset val="204"/>
      </rPr>
      <t>60% хлопок, 40% лён</t>
    </r>
  </si>
  <si>
    <r>
      <t xml:space="preserve">
    Комплект </t>
    </r>
    <r>
      <rPr>
        <b/>
        <i/>
        <sz val="12"/>
        <color rgb="FF993366"/>
        <rFont val="Arial Cyr"/>
        <charset val="204"/>
      </rPr>
      <t xml:space="preserve">Mia-Amore </t>
    </r>
    <r>
      <rPr>
        <sz val="12"/>
        <color theme="1"/>
        <rFont val="Arial Cyr"/>
        <charset val="204"/>
      </rPr>
      <t>состоит из топа на тонких бретелях и шорт. Изделия комплекта выполнены из принтованного смесового шелка. По бокам шорт обработаны карманы, по низу манжет расположены пикантные разрезы.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</si>
  <si>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топа свободного силуэта на широких бретелях и удлиненных шорт. Изделия комплекта выполнены из комбинации принтованного и однотонного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</si>
  <si>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Элегантный комплект-тройка </t>
    </r>
    <r>
      <rPr>
        <b/>
        <i/>
        <sz val="12"/>
        <color rgb="FF993366"/>
        <rFont val="Arial Cyr"/>
        <charset val="204"/>
      </rPr>
      <t>Mia-Amore</t>
    </r>
    <r>
      <rPr>
        <sz val="12"/>
        <color theme="1"/>
        <rFont val="Arial Cyr"/>
        <charset val="204"/>
      </rPr>
      <t xml:space="preserve"> состоит из топа на тонких бретелях, запашного жакета с длинным рукавом и широких брюк-палаццо. Топ и брюки выполнены из однотонного смесового шелка, а жакет из принтованного.</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</si>
  <si>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свободного силуэта с коротким рукавом и широких брюк- палаццо. Изделия комплекта выполнены из комбинации принтованного и однотонного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</si>
  <si>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Лаконичная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однотонного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</si>
  <si>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family val="2"/>
        <charset val="204"/>
      </rPr>
      <t xml:space="preserve"> Mia-Amore</t>
    </r>
    <r>
      <rPr>
        <sz val="12"/>
        <color theme="1"/>
        <rFont val="Arial"/>
        <family val="2"/>
        <charset val="204"/>
      </rPr>
      <t xml:space="preserve"> без подреза под грудью, на тонких бретелях, которые перекрещиваются на спине. Сорочка выполнена из однотонного искусственного шелка с блеском. Кружевные вставки украшают верх и низ сорочки. Декор - маленький атласный бантик с подвеской по центру выреза.
 </t>
    </r>
    <r>
      <rPr>
        <sz val="12"/>
        <color indexed="8"/>
        <rFont val="Arial"/>
        <family val="2"/>
        <charset val="204"/>
      </rPr>
      <t xml:space="preserve">   Состав:
</t>
    </r>
    <r>
      <rPr>
        <b/>
        <sz val="12"/>
        <color indexed="8"/>
        <rFont val="Arial"/>
        <family val="2"/>
        <charset val="204"/>
      </rPr>
      <t>100% полиэстер</t>
    </r>
  </si>
  <si>
    <r>
      <t xml:space="preserve">
    Халат </t>
    </r>
    <r>
      <rPr>
        <b/>
        <i/>
        <sz val="12"/>
        <color rgb="FF993366"/>
        <rFont val="Arial"/>
        <family val="2"/>
        <charset val="204"/>
      </rPr>
      <t xml:space="preserve">Mia-Amore </t>
    </r>
    <r>
      <rPr>
        <sz val="12"/>
        <color theme="1"/>
        <rFont val="Arial"/>
        <family val="2"/>
        <charset val="204"/>
      </rPr>
      <t xml:space="preserve">с центральной застежкой на пуговицы и с рукавом длиной 3/4, выполнен из искусственного шелка с жаккардовым рисунком. Контрастный кант расположен по краю воротника и бортов. По бокам обработаны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полиэстер</t>
    </r>
  </si>
  <si>
    <r>
      <t xml:space="preserve">
    Халат-кимоно</t>
    </r>
    <r>
      <rPr>
        <b/>
        <i/>
        <sz val="12"/>
        <color rgb="FF993366"/>
        <rFont val="Arial"/>
        <family val="2"/>
        <charset val="204"/>
      </rPr>
      <t xml:space="preserve"> Mia-Amore </t>
    </r>
    <r>
      <rPr>
        <sz val="12"/>
        <color theme="1"/>
        <rFont val="Arial"/>
        <family val="2"/>
        <charset val="204"/>
      </rPr>
      <t xml:space="preserve">из принтованного в виде купона искусственного атласа на жаккардовой основе. Рукава длиной до локтя. Узкое кружево расположено вдоль бортов. Карманы в боковых швах.
 </t>
    </r>
    <r>
      <rPr>
        <sz val="12"/>
        <color indexed="8"/>
        <rFont val="Arial"/>
        <family val="2"/>
        <charset val="204"/>
      </rPr>
      <t xml:space="preserve">   Состав:
</t>
    </r>
    <r>
      <rPr>
        <b/>
        <sz val="12"/>
        <color indexed="8"/>
        <rFont val="Arial"/>
        <family val="2"/>
        <charset val="204"/>
      </rPr>
      <t>100% полиэстер, жаккард</t>
    </r>
  </si>
  <si>
    <t>Дайяна</t>
  </si>
  <si>
    <r>
      <t xml:space="preserve">
    Короткий запашной халат</t>
    </r>
    <r>
      <rPr>
        <b/>
        <i/>
        <sz val="12"/>
        <color rgb="FF993366"/>
        <rFont val="Arial"/>
        <family val="2"/>
        <charset val="204"/>
      </rPr>
      <t xml:space="preserve"> Mia-Amore</t>
    </r>
    <r>
      <rPr>
        <sz val="12"/>
        <color theme="1"/>
        <rFont val="Arial"/>
        <family val="2"/>
        <charset val="204"/>
      </rPr>
      <t xml:space="preserve"> с рукавом длиной ¾. Халат выполнен из принтованного трикотажного полотна с однотонной отделкой. В боковых швах расположены карманы.
</t>
    </r>
    <r>
      <rPr>
        <sz val="12"/>
        <color indexed="8"/>
        <rFont val="Arial"/>
        <family val="2"/>
        <charset val="204"/>
      </rPr>
      <t xml:space="preserve">    Состав:
   </t>
    </r>
    <r>
      <rPr>
        <b/>
        <sz val="12"/>
        <color indexed="8"/>
        <rFont val="Arial"/>
        <family val="2"/>
        <charset val="204"/>
      </rPr>
      <t>95% вискоза, 5% эластан</t>
    </r>
  </si>
  <si>
    <r>
      <t xml:space="preserve">
    Комплект </t>
    </r>
    <r>
      <rPr>
        <b/>
        <i/>
        <sz val="12"/>
        <color rgb="FF993366"/>
        <rFont val="Arial"/>
        <family val="2"/>
        <charset val="204"/>
      </rPr>
      <t>Mia-Amore</t>
    </r>
    <r>
      <rPr>
        <sz val="12"/>
        <color theme="1"/>
        <rFont val="Arial"/>
        <family val="2"/>
        <charset val="204"/>
      </rPr>
      <t xml:space="preserve"> состоит из свободного топа с коротким рукавом и шорт. Топ выполнен из принтованного трикотажного полотна с однотонной спинкой, шорты полностью принтованные.
</t>
    </r>
    <r>
      <rPr>
        <sz val="12"/>
        <color indexed="8"/>
        <rFont val="Arial"/>
        <family val="2"/>
        <charset val="204"/>
      </rPr>
      <t xml:space="preserve">    Состав:
   </t>
    </r>
    <r>
      <rPr>
        <b/>
        <sz val="12"/>
        <color indexed="8"/>
        <rFont val="Arial"/>
        <family val="2"/>
        <charset val="204"/>
      </rPr>
      <t>95% вискоза, 5% эластан</t>
    </r>
  </si>
  <si>
    <r>
      <t xml:space="preserve">
    Длинная сорочка </t>
    </r>
    <r>
      <rPr>
        <b/>
        <i/>
        <sz val="12"/>
        <color rgb="FF993366"/>
        <rFont val="Arial"/>
        <family val="2"/>
        <charset val="204"/>
      </rPr>
      <t xml:space="preserve">Mia-Amore </t>
    </r>
    <r>
      <rPr>
        <sz val="12"/>
        <color theme="1"/>
        <rFont val="Arial"/>
        <family val="2"/>
        <charset val="204"/>
      </rPr>
      <t xml:space="preserve">с коротким рукавом, без подреза под грудью, выполнена из принтованного трикотажного полотна. По бокам обработаны разрезы для свободы движения.
</t>
    </r>
    <r>
      <rPr>
        <sz val="12"/>
        <color indexed="8"/>
        <rFont val="Arial"/>
        <family val="2"/>
        <charset val="204"/>
      </rPr>
      <t xml:space="preserve">    Состав:
   </t>
    </r>
    <r>
      <rPr>
        <b/>
        <sz val="12"/>
        <color indexed="8"/>
        <rFont val="Arial"/>
        <family val="2"/>
        <charset val="204"/>
      </rPr>
      <t>95% вискоза, 5% эластан</t>
    </r>
  </si>
  <si>
    <r>
      <t xml:space="preserve">
    Комплект</t>
    </r>
    <r>
      <rPr>
        <b/>
        <i/>
        <sz val="12"/>
        <color rgb="FF993366"/>
        <rFont val="Arial"/>
        <family val="2"/>
        <charset val="204"/>
      </rPr>
      <t xml:space="preserve"> Mia-Amore</t>
    </r>
    <r>
      <rPr>
        <sz val="12"/>
        <color theme="1"/>
        <rFont val="Arial"/>
        <family val="2"/>
        <charset val="204"/>
      </rPr>
      <t xml:space="preserve"> состоит из свободного топа с коротким рукавом и ассиметричной линией низа и широких брюк. Топ выполнен из принтованного трикотажного полотна, брюки полностью однотонные.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95% вискоза, 5% эластан</t>
    </r>
  </si>
  <si>
    <r>
      <t xml:space="preserve">
    Комплект </t>
    </r>
    <r>
      <rPr>
        <b/>
        <i/>
        <sz val="12"/>
        <color rgb="FF993366"/>
        <rFont val="Arial"/>
        <family val="2"/>
        <charset val="204"/>
      </rPr>
      <t xml:space="preserve">Mia-Amore </t>
    </r>
    <r>
      <rPr>
        <sz val="12"/>
        <color theme="1"/>
        <rFont val="Arial"/>
        <family val="2"/>
        <charset val="204"/>
      </rPr>
      <t xml:space="preserve">состоит из кардигана с рукавом ¾ и широких брюк. Топ выполнен из принтованного трикотажного полотна с однотонной отделкой, брюки полностью принтованные.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95% вискоза, 5% эластан</t>
    </r>
  </si>
  <si>
    <r>
      <t xml:space="preserve">
    Короткий халат </t>
    </r>
    <r>
      <rPr>
        <b/>
        <i/>
        <sz val="12"/>
        <color rgb="FF993366"/>
        <rFont val="Arial"/>
        <family val="2"/>
        <charset val="204"/>
      </rPr>
      <t>Mia-Amore</t>
    </r>
    <r>
      <rPr>
        <sz val="12"/>
        <color theme="1"/>
        <rFont val="Arial"/>
        <family val="2"/>
        <charset val="204"/>
      </rPr>
      <t xml:space="preserve"> на пуговицах с рукавом длиной ¾. Халат выполнен из принтованного трикотажного полотна с однотонной отделкой. В боковых швах изделия расположены карманы, также обработаны разрезы для свободы движения.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95% вискоза, 5% эластан</t>
    </r>
  </si>
  <si>
    <r>
      <t xml:space="preserve">
    Длинный запашной халат </t>
    </r>
    <r>
      <rPr>
        <b/>
        <i/>
        <sz val="12"/>
        <color rgb="FF993366"/>
        <rFont val="Arial"/>
        <family val="2"/>
        <charset val="204"/>
      </rPr>
      <t xml:space="preserve">Mia-Amore </t>
    </r>
    <r>
      <rPr>
        <sz val="12"/>
        <color theme="1"/>
        <rFont val="Arial"/>
        <family val="2"/>
        <charset val="204"/>
      </rPr>
      <t xml:space="preserve">с длинным рукавом. Халат выполнен из принтованного трикотажного полотна с однотонной отделкой. В боковых швах расположены карманы.
</t>
    </r>
    <r>
      <rPr>
        <sz val="12"/>
        <color indexed="8"/>
        <rFont val="Arial"/>
        <family val="2"/>
        <charset val="204"/>
      </rPr>
      <t xml:space="preserve">    Состав:
   </t>
    </r>
    <r>
      <rPr>
        <b/>
        <sz val="12"/>
        <color indexed="8"/>
        <rFont val="Arial"/>
        <family val="2"/>
        <charset val="204"/>
      </rPr>
      <t>95% вискоза, 5% эластан</t>
    </r>
  </si>
  <si>
    <t>Джолин</t>
  </si>
  <si>
    <r>
      <t xml:space="preserve">
    Лаконичная короткая сорочка</t>
    </r>
    <r>
      <rPr>
        <b/>
        <i/>
        <sz val="12"/>
        <color rgb="FF993366"/>
        <rFont val="Arial"/>
        <family val="2"/>
        <charset val="204"/>
      </rPr>
      <t xml:space="preserve"> Mia-Amore</t>
    </r>
    <r>
      <rPr>
        <sz val="12"/>
        <color rgb="FF993366"/>
        <rFont val="Arial"/>
        <family val="2"/>
        <charset val="204"/>
      </rPr>
      <t xml:space="preserve"> </t>
    </r>
    <r>
      <rPr>
        <sz val="12"/>
        <color theme="1"/>
        <rFont val="Arial"/>
        <family val="2"/>
        <charset val="204"/>
      </rPr>
      <t xml:space="preserve">на тонких бретелях без подреза под грудью, выполнена из однотонного трикотажного полотна.
</t>
    </r>
    <r>
      <rPr>
        <sz val="12"/>
        <color indexed="8"/>
        <rFont val="Arial"/>
        <family val="2"/>
        <charset val="204"/>
      </rPr>
      <t xml:space="preserve">    Состав:
   </t>
    </r>
    <r>
      <rPr>
        <b/>
        <sz val="12"/>
        <color indexed="8"/>
        <rFont val="Arial"/>
        <family val="2"/>
        <charset val="204"/>
      </rPr>
      <t>95% вискоза, 5% эластан</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</si>
  <si>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без подреза под грудью, полуприлегающего силуэта. Изделие выполнено из тканой принтованной вискозы с кружевными вставками по верху изделия. По низу боковых швов расположены разрезы для свободы движения. Декор-атласный бантик по центру выреза.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</si>
  <si>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 свободного силуэта с коротким рукавом и широких брюк - палаццо. Топ выполнен из принтованной вискозы с кружевными вставками по линии плеча, брюки полностью выполнены из однотонной вискозы.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</si>
  <si>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жакета с длинным рукавом и широких брюк - палаццо. Изделия комплекта выполнены из принтованной вискозы с контрастным кантом по линии борта и низу рукавов.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</si>
  <si>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r>
      <t xml:space="preserve">
    Длинная элегантная сорочка</t>
    </r>
    <r>
      <rPr>
        <b/>
        <i/>
        <sz val="12"/>
        <color rgb="FF993366"/>
        <rFont val="Arial"/>
        <family val="2"/>
        <charset val="204"/>
      </rPr>
      <t xml:space="preserve"> Mia-Amore</t>
    </r>
    <r>
      <rPr>
        <sz val="12"/>
        <color theme="1"/>
        <rFont val="Arial"/>
        <family val="2"/>
        <charset val="204"/>
      </rPr>
      <t xml:space="preserve"> на широких бретелях, без подреза под грудью, полуприлегающего силуэта. Изделие выполнено из тканой принтованной вискозы с кружевными вставками по проймам. По низу боковых швов расположены разрезы для свободы движения.
</t>
    </r>
    <r>
      <rPr>
        <sz val="12"/>
        <color indexed="8"/>
        <rFont val="Arial"/>
        <family val="2"/>
        <charset val="204"/>
      </rPr>
      <t xml:space="preserve">    Состав:
    </t>
    </r>
    <r>
      <rPr>
        <b/>
        <sz val="12"/>
        <color indexed="8"/>
        <rFont val="Arial"/>
        <family val="2"/>
        <charset val="204"/>
      </rPr>
      <t>100% вискоза</t>
    </r>
  </si>
  <si>
    <r>
      <t xml:space="preserve">
    Длинная элегантная сорочка </t>
    </r>
    <r>
      <rPr>
        <b/>
        <i/>
        <sz val="12"/>
        <color rgb="FF993366"/>
        <rFont val="Arial"/>
        <family val="2"/>
        <charset val="204"/>
      </rPr>
      <t xml:space="preserve">Mia-Amore </t>
    </r>
    <r>
      <rPr>
        <sz val="12"/>
        <color theme="1"/>
        <rFont val="Arial"/>
        <family val="2"/>
        <charset val="204"/>
      </rPr>
      <t xml:space="preserve">с коротким рукавом, без подреза под грудью, полуприлегающего силуэта. Изделие выполнено из тканой принтованной вискозы с кружевными вставками по низу рукава. Декор-атласный бантик по центру выреза.
</t>
    </r>
    <r>
      <rPr>
        <sz val="12"/>
        <color indexed="8"/>
        <rFont val="Arial"/>
        <family val="2"/>
        <charset val="204"/>
      </rPr>
      <t xml:space="preserve">    Состав:
    </t>
    </r>
    <r>
      <rPr>
        <b/>
        <sz val="12"/>
        <color indexed="8"/>
        <rFont val="Arial"/>
        <family val="2"/>
        <charset val="204"/>
      </rPr>
      <t>100% вискоза</t>
    </r>
  </si>
  <si>
    <r>
      <t xml:space="preserve">
    Короткая туника</t>
    </r>
    <r>
      <rPr>
        <b/>
        <i/>
        <sz val="12"/>
        <color rgb="FF993366"/>
        <rFont val="Arial"/>
        <family val="2"/>
        <charset val="204"/>
      </rPr>
      <t xml:space="preserve"> Mia-Amore</t>
    </r>
    <r>
      <rPr>
        <sz val="12"/>
        <color theme="1"/>
        <rFont val="Arial"/>
        <family val="2"/>
        <charset val="204"/>
      </rPr>
      <t xml:space="preserve"> свободного силуэта с рукавом, закрывающим верх плеча. Изделие выполнено из тканой принтованной вискозы с кружевными вставками по линии плеча. В боковых швах обработаны карманы. По низу боковых швов расположены разрезы для свободы движения.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</si>
  <si>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r>
      <t xml:space="preserve">
    Удлиненная рубашка </t>
    </r>
    <r>
      <rPr>
        <b/>
        <i/>
        <sz val="12"/>
        <color rgb="FF993366"/>
        <rFont val="Arial"/>
        <family val="2"/>
        <charset val="204"/>
      </rPr>
      <t>Mia-Amore</t>
    </r>
    <r>
      <rPr>
        <sz val="12"/>
        <color theme="1"/>
        <rFont val="Arial"/>
        <family val="2"/>
        <charset val="204"/>
      </rPr>
      <t xml:space="preserve"> свободного силуэта с рукавом длиной 3/4. Изделие выполнено из принтованной тканой вискозы. В боковых швах обработаны карманы. Линию талии можно подчеркнуть за счет пояса, который идет в комплекте. По бокам расположены разрезы для свободы движения.
</t>
    </r>
    <r>
      <rPr>
        <sz val="12"/>
        <color indexed="8"/>
        <rFont val="Arial"/>
        <family val="2"/>
        <charset val="204"/>
      </rPr>
      <t xml:space="preserve">    Состав:
    </t>
    </r>
    <r>
      <rPr>
        <b/>
        <sz val="12"/>
        <color indexed="8"/>
        <rFont val="Arial"/>
        <family val="2"/>
        <charset val="204"/>
      </rPr>
      <t>100% вискоза</t>
    </r>
  </si>
  <si>
    <r>
      <t xml:space="preserve">
    Длинный запашной халат</t>
    </r>
    <r>
      <rPr>
        <b/>
        <i/>
        <sz val="12"/>
        <color rgb="FF993366"/>
        <rFont val="Arial"/>
        <family val="2"/>
        <charset val="204"/>
      </rPr>
      <t xml:space="preserve"> Mia-Amore</t>
    </r>
    <r>
      <rPr>
        <sz val="12"/>
        <color theme="1"/>
        <rFont val="Arial"/>
        <family val="2"/>
        <charset val="204"/>
      </rPr>
      <t xml:space="preserve"> с длинным широким рукавом. Изделие выполнено из тканой принтованной вискозы с контрастным кантами по краю борта и низу рукавов. В боковых швах обработаны карманы.
</t>
    </r>
    <r>
      <rPr>
        <sz val="12"/>
        <color indexed="8"/>
        <rFont val="Arial"/>
        <family val="2"/>
        <charset val="204"/>
      </rPr>
      <t xml:space="preserve">    Состав:
    </t>
    </r>
    <r>
      <rPr>
        <b/>
        <sz val="12"/>
        <color indexed="8"/>
        <rFont val="Arial"/>
        <family val="2"/>
        <charset val="204"/>
      </rPr>
      <t>100% вискоза</t>
    </r>
  </si>
  <si>
    <t>Афина</t>
  </si>
  <si>
    <t>терракотовый</t>
  </si>
  <si>
    <r>
      <t xml:space="preserve">
    Длинное платье </t>
    </r>
    <r>
      <rPr>
        <b/>
        <i/>
        <sz val="12"/>
        <color rgb="FF993366"/>
        <rFont val="Arial"/>
        <family val="2"/>
        <charset val="204"/>
      </rPr>
      <t>Mia-Amore</t>
    </r>
    <r>
      <rPr>
        <sz val="12"/>
        <color theme="1"/>
        <rFont val="Arial"/>
        <family val="2"/>
        <charset val="204"/>
      </rPr>
      <t xml:space="preserve"> с отрезными чашками и кокеткой на талии, которая эффектно приталивает и подчеркивает силуэт. Спинка декорирована перекрещивающимися бретелями и рядами буфов, образованных резинками. Подрез на талии и груди, горловина оформлены хлопковым кружевом.</t>
    </r>
    <r>
      <rPr>
        <sz val="12"/>
        <color indexed="8"/>
        <rFont val="Arial"/>
        <family val="2"/>
        <charset val="204"/>
      </rPr>
      <t xml:space="preserve">
    Состав:</t>
    </r>
    <r>
      <rPr>
        <b/>
        <sz val="12"/>
        <color indexed="8"/>
        <rFont val="Arial"/>
        <family val="2"/>
        <charset val="204"/>
      </rPr>
      <t xml:space="preserve">
  100% вискоза</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</si>
  <si>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Изделия комплекта выполнены из принтованного шелка с однотонной отделкой по верху топа и низу шорт. По бокам шорт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</si>
  <si>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 xml:space="preserve">Mia-Amore </t>
    </r>
    <r>
      <rPr>
        <sz val="12"/>
        <color theme="1"/>
        <rFont val="Arial Cyr"/>
        <charset val="204"/>
      </rPr>
      <t xml:space="preserve">состоит из запашного жакета, брюк и топа на тонких бретелях. Комплект выполнен из  2-х видов принтованного смесового шелка, границы которого подчеркнуты контрастным кантом. По бокам брюк обработаны карманы. </t>
    </r>
    <r>
      <rPr>
        <sz val="12"/>
        <color indexed="8"/>
        <rFont val="Arial Cyr"/>
        <charset val="204"/>
      </rPr>
      <t xml:space="preserve">
    Состав:
</t>
    </r>
    <r>
      <rPr>
        <b/>
        <sz val="12"/>
        <color indexed="8"/>
        <rFont val="Arial Cyr"/>
        <charset val="204"/>
      </rPr>
      <t>70% натуральный шелк, 25% полиэстер, 5% эластан</t>
    </r>
  </si>
  <si>
    <t>Габриэлла</t>
  </si>
  <si>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 однотонного смесового шелка с контрастными кантами, подчеркивающими конструктивные особенности. Вырез сорочки дополнен вышивкой. Декор- подвеска в виде маленького бантика со вставкой из эмали, расположена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</si>
  <si>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на тонких бретелях с подрезом под грудью из однотонного смесового шелка с контрастными кантами, подчеркивающими конструктивные особенности. Вырез сорочки дополнен вышивкой. Декор - подвеска в виде маленького бантика со вставкой из эмали, расположена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</si>
  <si>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из однотонного смесового шелка с контрастными кантами, подчеркивающими конструктивные особенности. На топе имитация кармана с листочкой, на которой расположена вышивка. По низу шорт расположены манжеты, в боковых швах обработаны карманы. Декор - подвеска в виде маленького бантика со вставкой из эмали, расположена по центру топа.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</si>
  <si>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рукавом ¾, выполнен однотонного смесового шелка с контрастными кантами, подчеркивающими конструктивные особенности. По верху спинки вышивка. По бокам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</si>
  <si>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двубортного жакета с рукавом ¾ и брюк. Комплект выполнен из однотонного смесового шелка с контрастными кантами, подчеркивающими конструктивные особенности. На левой полочке имитация кармана с листочкой, на которой расположена вышивка. По бокам брюк расположены карманы. Линию талии можно подчеркнуть за счет пояса.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</si>
  <si>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Рубашка-халат</t>
    </r>
    <r>
      <rPr>
        <b/>
        <i/>
        <sz val="12"/>
        <color rgb="FF993366"/>
        <rFont val="Arial Cyr"/>
        <charset val="204"/>
      </rPr>
      <t xml:space="preserve"> Mia-Amore</t>
    </r>
    <r>
      <rPr>
        <sz val="12"/>
        <color theme="1"/>
        <rFont val="Arial Cyr"/>
        <charset val="204"/>
      </rPr>
      <t xml:space="preserve"> с застежкой на пуговицы и рукавом ¾, выполнен из однотонного смесового шелка с контрастными кантами, подчеркивающими конструктивные особенности. На левой полочке имитация кармана с листочкой, на которой расположена вышивка. В боковых швах расположены карманы. Линию талии можно подчеркнуть за счет пояса.</t>
    </r>
    <r>
      <rPr>
        <sz val="12"/>
        <color indexed="8"/>
        <rFont val="Arial Cyr"/>
        <charset val="204"/>
      </rPr>
      <t xml:space="preserve">
    Состав:
</t>
    </r>
    <r>
      <rPr>
        <b/>
        <sz val="12"/>
        <color indexed="8"/>
        <rFont val="Arial Cyr"/>
        <charset val="204"/>
      </rPr>
      <t>70% натуральный шелк, 25% полиэстер, 5% эластан</t>
    </r>
  </si>
  <si>
    <t>Лилироуз</t>
  </si>
  <si>
    <r>
      <t xml:space="preserve">
    Короткая сорочка </t>
    </r>
    <r>
      <rPr>
        <b/>
        <i/>
        <sz val="12"/>
        <color rgb="FF993366"/>
        <rFont val="Arial Cyr"/>
        <charset val="204"/>
      </rPr>
      <t>Mia-Amore</t>
    </r>
    <r>
      <rPr>
        <sz val="12"/>
        <color theme="1"/>
        <rFont val="Arial Cyr"/>
        <charset val="204"/>
      </rPr>
      <t xml:space="preserve"> на тонких регулируемых бретелях выполнена из однотонного смесового шёлка. По центру лифа сорочки ажурная вставка из вышитого мягкого кружева.</t>
    </r>
    <r>
      <rPr>
        <sz val="12"/>
        <color indexed="8"/>
        <rFont val="Arial Cyr"/>
        <charset val="204"/>
      </rPr>
      <t xml:space="preserve">
    Состав:
</t>
    </r>
    <r>
      <rPr>
        <b/>
        <sz val="12"/>
        <color indexed="8"/>
        <rFont val="Arial Cyr"/>
        <charset val="204"/>
      </rPr>
      <t>70% натуральный шелк, 25% полиэстер, 5% эластан</t>
    </r>
  </si>
  <si>
    <t>светло-бежевый</t>
  </si>
  <si>
    <r>
      <t xml:space="preserve">
    Короткая сорочка</t>
    </r>
    <r>
      <rPr>
        <b/>
        <i/>
        <sz val="12"/>
        <color rgb="FF993366"/>
        <rFont val="Arial Cyr"/>
        <charset val="204"/>
      </rPr>
      <t xml:space="preserve"> Mia-Amore </t>
    </r>
    <r>
      <rPr>
        <sz val="12"/>
        <color theme="1"/>
        <rFont val="Arial Cyr"/>
        <charset val="204"/>
      </rPr>
      <t>на тонких регулируемых бретелях выполнена из однотонного смесового шёлка. Пышный игривый низ сорочки декорирован вставками-клиньями из атласа. По центру лифа сорочки ажурная вставка из вышитого мягкого кружева.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</si>
  <si>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выполнен из однотонного смесового шёлка, состоит из топа на тонких двойных регулируемых бретелях и шорт. Спинка топа украшена вставкой из ажурного кружева, вышитого на сетке.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</si>
  <si>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длинными рукавами реглан выполнен из однотонного смесового шёлка. По низу рукава украшены ажурными вставками из вышитого кружева. В боковых швах есть карманы. Халат запахивается с помощью широкого съёмного пояса.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</si>
  <si>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 xml:space="preserve">Mia-Amore </t>
    </r>
    <r>
      <rPr>
        <sz val="12"/>
        <color theme="1"/>
        <rFont val="Arial Cyr"/>
        <charset val="204"/>
      </rPr>
      <t>на тонких двойных регулируемых бретелях выполнена из однотонного смесового шёлка. Спинка сорочки украшена вставкой из ажурного кружева, вышитого на сетке.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</si>
  <si>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Сорочка средней длины </t>
    </r>
    <r>
      <rPr>
        <b/>
        <i/>
        <sz val="12"/>
        <color rgb="FF993366"/>
        <rFont val="Arial Cyr"/>
        <charset val="204"/>
      </rPr>
      <t>Mia-Amore</t>
    </r>
    <r>
      <rPr>
        <sz val="12"/>
        <color theme="1"/>
        <rFont val="Arial Cyr"/>
        <charset val="204"/>
      </rPr>
      <t xml:space="preserve"> на тонких регулируемых бретелях выполнена из однотонного смесового шёлка. Сорочка имеет ассиметричные плечи, одна из сторон украшена элементом из ажурного кружева, другая выполняет роль регулируемых бретелей.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</si>
  <si>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однотонного смесового шёлка, состоит из запашного жакета и брюк. Широкие брюки с эластичным поясом и карманами в боковых швах. По низу рукава жакета украшены ажурными вставками из вышитого кружева. Жакет запахивается с помощью широкого съёмного пояса.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</si>
  <si>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выполнен из однотонного смесового шёлка, состоит из топа на тонких регулируемых бретелях и игривых расклешённых по низу шорт. По центру лифа сорочки ажурная вставка из вышитого мягкого кружева.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</si>
  <si>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t>
    </r>
    <r>
      <rPr>
        <b/>
        <i/>
        <sz val="12"/>
        <color rgb="FF993366"/>
        <rFont val="Arial Cyr"/>
        <charset val="204"/>
      </rPr>
      <t xml:space="preserve"> Mia-Amore </t>
    </r>
    <r>
      <rPr>
        <sz val="12"/>
        <color theme="1"/>
        <rFont val="Arial Cyr"/>
        <charset val="204"/>
      </rPr>
      <t>выполнена из однотонного смесового шёлка. Бретели сорочки маечного типа, изысканный силуэт сорочки образуют вертикальные рельефы спереди и сзади.  Горловину сорочки сверху украшают вставки из изысканного вышитого кружева.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</si>
  <si>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 xml:space="preserve">Mia-Amore </t>
    </r>
    <r>
      <rPr>
        <sz val="12"/>
        <color theme="1"/>
        <rFont val="Arial Cyr"/>
        <charset val="204"/>
      </rPr>
      <t>с длинными рукавами реглан выполнен из однотонного смесового шёлка. По низу рукава украшены ажурными вставками из вышитого кружева. В боковых швах есть карманы. Халат запахивается с помощью широкого съёмного пояса.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</si>
  <si>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t>
    </r>
    <r>
      <rPr>
        <b/>
        <i/>
        <sz val="12"/>
        <color rgb="FF993366"/>
        <rFont val="Arial Cyr"/>
        <charset val="204"/>
      </rPr>
      <t xml:space="preserve"> Mia-Amore</t>
    </r>
    <r>
      <rPr>
        <sz val="12"/>
        <color theme="1"/>
        <rFont val="Arial Cyr"/>
        <charset val="204"/>
      </rPr>
      <t xml:space="preserve"> на тонких регулируемых бретелях. Сорочка выполнена полностью из сетки. Сорочку можно комплектовать с короткой непрозрачной сорочкой из атласа и носить в повседневной жизни.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</si>
  <si>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туника </t>
    </r>
    <r>
      <rPr>
        <b/>
        <i/>
        <sz val="12"/>
        <color rgb="FF993366"/>
        <rFont val="Arial Cyr"/>
        <charset val="204"/>
      </rPr>
      <t>Mia-Amore</t>
    </r>
    <r>
      <rPr>
        <sz val="12"/>
        <color theme="1"/>
        <rFont val="Arial Cyr"/>
        <charset val="204"/>
      </rPr>
      <t xml:space="preserve"> длиной до колен со спущенным коротким рукавом выполнена полностью из сетки в сочетании с атласными планкой и манжетами. Прозрачную тунику можно сочетать с атласной сорочкой.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</si>
  <si>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t>
    </r>
    <r>
      <rPr>
        <b/>
        <i/>
        <sz val="12"/>
        <color rgb="FF993366"/>
        <rFont val="Arial Cyr"/>
        <charset val="204"/>
      </rPr>
      <t xml:space="preserve"> Mia-Amore </t>
    </r>
    <r>
      <rPr>
        <sz val="12"/>
        <color theme="1"/>
        <rFont val="Arial Cyr"/>
        <charset val="204"/>
      </rPr>
      <t>выполнена из смесового шёлка в сочетании с сеткой. Спереди на лифе вставка из сетки, соблазнительный вырез на спинке также оформлен сеткой со звёздочками.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</si>
  <si>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 </t>
    </r>
    <r>
      <rPr>
        <b/>
        <i/>
        <sz val="12"/>
        <color rgb="FF993366"/>
        <rFont val="Arial Cyr"/>
        <charset val="204"/>
      </rPr>
      <t>Mia-Amore</t>
    </r>
    <r>
      <rPr>
        <sz val="12"/>
        <color theme="1"/>
        <rFont val="Arial Cyr"/>
        <charset val="204"/>
      </rPr>
      <t xml:space="preserve"> выполнен из смесового шёлка. Декоративной частью халата являются эффектные широкие рукава из сетки с резинкой по низу и широкой оборкой. Халат запахивается широким атласным поясом.</t>
    </r>
    <r>
      <rPr>
        <sz val="12"/>
        <color indexed="8"/>
        <rFont val="Arial Cyr"/>
        <charset val="204"/>
      </rPr>
      <t xml:space="preserve">
    Состав:
</t>
    </r>
    <r>
      <rPr>
        <b/>
        <sz val="12"/>
        <color indexed="8"/>
        <rFont val="Arial Cyr"/>
        <charset val="204"/>
      </rPr>
      <t>70% натуральный шелк, 25% полиэстер, 5% эластан</t>
    </r>
  </si>
  <si>
    <t>Тринити</t>
  </si>
  <si>
    <r>
      <t xml:space="preserve">
   Короткая сорочка </t>
    </r>
    <r>
      <rPr>
        <b/>
        <i/>
        <sz val="12"/>
        <color rgb="FF993366"/>
        <rFont val="Arial Cyr"/>
        <charset val="204"/>
      </rPr>
      <t xml:space="preserve">Mia-Amore </t>
    </r>
    <r>
      <rPr>
        <sz val="12"/>
        <color theme="1"/>
        <rFont val="Arial Cyr"/>
        <charset val="204"/>
      </rPr>
      <t>на тонких бретелях, без подреза под грудью. Изделие выполнено из принтованного смесового шелка. Низ изделия декорирован изящным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</si>
  <si>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Классическая короткая сорочка </t>
    </r>
    <r>
      <rPr>
        <b/>
        <i/>
        <sz val="12"/>
        <color rgb="FF993366"/>
        <rFont val="Arial Cyr"/>
        <charset val="204"/>
      </rPr>
      <t xml:space="preserve">Mia-Amore </t>
    </r>
    <r>
      <rPr>
        <sz val="12"/>
        <color theme="1"/>
        <rFont val="Arial Cyr"/>
        <charset val="204"/>
      </rPr>
      <t>на тонких бретелях, без подреза под грудью. Изделие выполнено из однотонного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</si>
  <si>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Женственное длинное платье-комбинация</t>
    </r>
    <r>
      <rPr>
        <b/>
        <i/>
        <sz val="12"/>
        <color rgb="FF993366"/>
        <rFont val="Arial Cyr"/>
        <charset val="204"/>
      </rPr>
      <t xml:space="preserve"> Mia-Amore</t>
    </r>
    <r>
      <rPr>
        <sz val="12"/>
        <color theme="1"/>
        <rFont val="Arial Cyr"/>
        <charset val="204"/>
      </rPr>
      <t xml:space="preserve"> полуприлегающего силуэта с коротким рукавом. Изделие выполнено из принтованного смесового шелка. По бокам расположен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</si>
  <si>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топа на тонких бретелях и шорт. Изделия выполнены из принтованного смесового шелка с кружевной отделкой по вырезу топа. Части топа спинки идут внахлест для свободы движения. По вырезу топа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</si>
  <si>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халат-кимоно </t>
    </r>
    <r>
      <rPr>
        <b/>
        <i/>
        <sz val="12"/>
        <color rgb="FF993366"/>
        <rFont val="Arial Cyr"/>
        <charset val="204"/>
      </rPr>
      <t>Mia-Amore</t>
    </r>
    <r>
      <rPr>
        <sz val="12"/>
        <color theme="1"/>
        <rFont val="Arial Cyr"/>
        <charset val="204"/>
      </rPr>
      <t xml:space="preserve"> с широким длинным рукавом длиной.  Халат выполнен из принтованного смесового шелка с отделкой в виде контрастного канта по бортам изделия. В боковых швах обработаны карманы. В комплекте два пояса: классический и широкий на завязках.</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</si>
  <si>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жакета с коротким рукавом и шорт. Изделия выполнены из принтованного смесового шелка. На шортах по бокам расположены карманы, по низу боковых швов обработаны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</si>
  <si>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Женственный комплект </t>
    </r>
    <r>
      <rPr>
        <b/>
        <i/>
        <sz val="12"/>
        <color rgb="FF993366"/>
        <rFont val="Arial Cyr"/>
        <charset val="204"/>
      </rPr>
      <t>Mia-Amore</t>
    </r>
    <r>
      <rPr>
        <sz val="12"/>
        <color theme="1"/>
        <rFont val="Arial Cyr"/>
        <charset val="204"/>
      </rPr>
      <t>, который состоит из жакета с фигурной линией низа, длинным рукавом и широких брюк. Изделия выполнены из принтованного смесового шелка. Линию талии можно подчеркнуть за счет широкого пояса с завязками,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</si>
  <si>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Классический комплект </t>
    </r>
    <r>
      <rPr>
        <b/>
        <i/>
        <sz val="12"/>
        <color rgb="FF993366"/>
        <rFont val="Arial Cyr"/>
        <charset val="204"/>
      </rPr>
      <t>Mia-Amore</t>
    </r>
    <r>
      <rPr>
        <sz val="12"/>
        <color theme="1"/>
        <rFont val="Arial Cyr"/>
        <charset val="204"/>
      </rPr>
      <t xml:space="preserve"> состоит из жакета с длинным рукавом и широких брюк. Изделия выполнены из принтованного смесового шелка с отделкой в виде контрастного канта по бортам и линии притачивания манжет. Линию талии можно подчеркнуть за счет широкого пояса с завязками,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</si>
  <si>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Сорочка</t>
    </r>
    <r>
      <rPr>
        <b/>
        <i/>
        <sz val="12"/>
        <color rgb="FF993366"/>
        <rFont val="Arial Cyr"/>
        <charset val="204"/>
      </rPr>
      <t xml:space="preserve"> Mia-Amore</t>
    </r>
    <r>
      <rPr>
        <sz val="12"/>
        <color theme="1"/>
        <rFont val="Arial Cyr"/>
        <charset val="204"/>
      </rPr>
      <t xml:space="preserve"> средней длины на широких бретелях, без подреза под грудью. Изделие выполнено из принтованного смесового шелка с кружевными вставками по вырезу и проймам. По бокам расположены разрезы для свободы движения. По вырезу изделия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</si>
  <si>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Элегантное длинное платье-комбинация </t>
    </r>
    <r>
      <rPr>
        <b/>
        <i/>
        <sz val="12"/>
        <color rgb="FF993366"/>
        <rFont val="Arial Cyr"/>
        <charset val="204"/>
      </rPr>
      <t>Mia-Amore</t>
    </r>
    <r>
      <rPr>
        <i/>
        <sz val="12"/>
        <color rgb="FF993366"/>
        <rFont val="Arial Cyr"/>
        <charset val="204"/>
      </rPr>
      <t xml:space="preserve"> </t>
    </r>
    <r>
      <rPr>
        <sz val="12"/>
        <color theme="1"/>
        <rFont val="Arial Cyr"/>
        <charset val="204"/>
      </rPr>
      <t>полуприлегающего силуэта, на широких бретелях, без подреза под грудью. Изделие выполнено из принтованного смесового шелка. По центру низа изделия расположен разрез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</si>
  <si>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на тонких бретелях с подрезом под грудью. Изделие выполнено из принтованного смесового шелка с кружевной отделкой по вырезу сорочки. По вырезу изделия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</si>
  <si>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широким длинным рукавом. Халат выполнен из принтованного смесового шелка с отделкой в виде канта по бортам. По бокам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</si>
  <si>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t>Леона</t>
  </si>
  <si>
    <r>
      <t xml:space="preserve">
    Эффектная длинная сорочка </t>
    </r>
    <r>
      <rPr>
        <b/>
        <i/>
        <sz val="12"/>
        <color rgb="FF993366"/>
        <rFont val="Arial"/>
        <family val="2"/>
        <charset val="204"/>
      </rPr>
      <t>Mia-Amore</t>
    </r>
    <r>
      <rPr>
        <sz val="12"/>
        <color theme="1"/>
        <rFont val="Arial"/>
        <family val="2"/>
        <charset val="204"/>
      </rPr>
      <t xml:space="preserve"> на тонких бретелях без подреза под грудью. Изделие выполнено из искусственного шелка на жаккардовой основе. По низу спинки обработан разрез для свободы движения.</t>
    </r>
    <r>
      <rPr>
        <sz val="12"/>
        <color indexed="8"/>
        <rFont val="Arial"/>
        <family val="2"/>
        <charset val="204"/>
      </rPr>
      <t xml:space="preserve">
    Состав:
   </t>
    </r>
    <r>
      <rPr>
        <b/>
        <sz val="12"/>
        <color indexed="8"/>
        <rFont val="Arial"/>
        <family val="2"/>
        <charset val="204"/>
      </rPr>
      <t>100% полиэстер</t>
    </r>
  </si>
  <si>
    <r>
      <t xml:space="preserve">
    Комплект-тройка</t>
    </r>
    <r>
      <rPr>
        <b/>
        <i/>
        <sz val="12"/>
        <color rgb="FF993366"/>
        <rFont val="Arial"/>
        <family val="2"/>
        <charset val="204"/>
      </rPr>
      <t xml:space="preserve"> Mia-Amore</t>
    </r>
    <r>
      <rPr>
        <sz val="12"/>
        <color theme="1"/>
        <rFont val="Arial"/>
        <family val="2"/>
        <charset val="204"/>
      </rPr>
      <t xml:space="preserve"> состоит из кроп-топа на тонких бретелях, шорт и укороченного запашного халата. По бокам шорт обработаны небольшие разрезы для свободы движения. Изделия комплекта выполнены из искусственного шелка на жаккардовой основе.</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</si>
  <si>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рубашки свободного силуэта с длинным рукавом и широких брюк-палаццо. Изделия комплекта выполнены из искусственного шелка на жаккардовой основе. В комплекте широкий пояс с кисточками.</t>
    </r>
    <r>
      <rPr>
        <sz val="12"/>
        <color indexed="8"/>
        <rFont val="Arial"/>
        <family val="2"/>
        <charset val="204"/>
      </rPr>
      <t xml:space="preserve">
    Состав:
   </t>
    </r>
    <r>
      <rPr>
        <b/>
        <sz val="12"/>
        <color indexed="8"/>
        <rFont val="Arial"/>
        <family val="2"/>
        <charset val="204"/>
      </rPr>
      <t>100% полиэстер</t>
    </r>
  </si>
  <si>
    <r>
      <t xml:space="preserve">
    Элегантная длинная сорочка </t>
    </r>
    <r>
      <rPr>
        <b/>
        <i/>
        <sz val="12"/>
        <color rgb="FF993366"/>
        <rFont val="Arial"/>
        <family val="2"/>
        <charset val="204"/>
      </rPr>
      <t>Mia-Amore</t>
    </r>
    <r>
      <rPr>
        <sz val="12"/>
        <color theme="1"/>
        <rFont val="Arial"/>
        <family val="2"/>
        <charset val="204"/>
      </rPr>
      <t xml:space="preserve"> на тонких широких бретелях без подреза под грудью. Изделие выполнено из искусственного шелка на жаккардовой основе. По низу спинки обработан разрез для свободы движения.</t>
    </r>
    <r>
      <rPr>
        <sz val="12"/>
        <color indexed="8"/>
        <rFont val="Arial"/>
        <family val="2"/>
        <charset val="204"/>
      </rPr>
      <t xml:space="preserve">
    Состав:
   </t>
    </r>
    <r>
      <rPr>
        <b/>
        <sz val="12"/>
        <color indexed="8"/>
        <rFont val="Arial"/>
        <family val="2"/>
        <charset val="204"/>
      </rPr>
      <t>100% полиэстер</t>
    </r>
  </si>
  <si>
    <r>
      <t xml:space="preserve">
    Длинная рубашка</t>
    </r>
    <r>
      <rPr>
        <b/>
        <i/>
        <sz val="12"/>
        <color rgb="FF993366"/>
        <rFont val="Arial"/>
        <family val="2"/>
        <charset val="204"/>
      </rPr>
      <t xml:space="preserve"> Mia-Amore </t>
    </r>
    <r>
      <rPr>
        <sz val="12"/>
        <color theme="1"/>
        <rFont val="Arial"/>
        <family val="2"/>
        <charset val="204"/>
      </rPr>
      <t>свободного силуэта с длинным рукавом Изделие выполнено из искусственного шелка на жаккардовой основе. По бокам расположены карманы. В комплекте широкий пояс с кисточками.</t>
    </r>
    <r>
      <rPr>
        <sz val="12"/>
        <color indexed="8"/>
        <rFont val="Arial"/>
        <family val="2"/>
        <charset val="204"/>
      </rPr>
      <t xml:space="preserve">
    Состав:
   </t>
    </r>
    <r>
      <rPr>
        <b/>
        <sz val="12"/>
        <color indexed="8"/>
        <rFont val="Arial"/>
        <family val="2"/>
        <charset val="204"/>
      </rPr>
      <t>100% полиэстер</t>
    </r>
  </si>
  <si>
    <r>
      <t xml:space="preserve">
    Длинный запашной пеньюар </t>
    </r>
    <r>
      <rPr>
        <b/>
        <i/>
        <sz val="12"/>
        <color rgb="FF993366"/>
        <rFont val="Arial"/>
        <family val="2"/>
        <charset val="204"/>
      </rPr>
      <t>Mia-Amore</t>
    </r>
    <r>
      <rPr>
        <sz val="12"/>
        <color theme="1"/>
        <rFont val="Arial"/>
        <family val="2"/>
        <charset val="204"/>
      </rPr>
      <t xml:space="preserve"> с широкими длинными рукавами. Изделие выполнено из искусственного шелка на жаккардовой основе. По бокам пеньюара расположены карманы. Полы изделия фиксируются за счет широкого пояса с кисточками.</t>
    </r>
    <r>
      <rPr>
        <sz val="12"/>
        <color indexed="8"/>
        <rFont val="Arial"/>
        <family val="2"/>
        <charset val="204"/>
      </rPr>
      <t xml:space="preserve">
    Состав:
   </t>
    </r>
    <r>
      <rPr>
        <b/>
        <sz val="12"/>
        <color indexed="8"/>
        <rFont val="Arial"/>
        <family val="2"/>
        <charset val="204"/>
      </rPr>
      <t>100% полиэстер</t>
    </r>
  </si>
  <si>
    <t>Ноеми</t>
  </si>
  <si>
    <r>
      <t xml:space="preserve">
    Короткая сорочка </t>
    </r>
    <r>
      <rPr>
        <b/>
        <i/>
        <sz val="12"/>
        <color rgb="FF993366"/>
        <rFont val="Arial"/>
        <family val="2"/>
        <charset val="204"/>
      </rPr>
      <t>Mia-Amore</t>
    </r>
    <r>
      <rPr>
        <sz val="12"/>
        <color theme="1"/>
        <rFont val="Arial"/>
        <family val="2"/>
        <charset val="204"/>
      </rPr>
      <t xml:space="preserve"> без подреза на тонких регулируемых бретелях выполнена из принтованного искусственного шёлка. По низу сорочка отделана пышными клиньями и рисунком в виде сердечек.</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</si>
  <si>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Mia-Amore</t>
    </r>
    <r>
      <rPr>
        <sz val="12"/>
        <color theme="1"/>
        <rFont val="Arial"/>
        <family val="2"/>
        <charset val="204"/>
      </rPr>
      <t xml:space="preserve"> с отрезными чашками на тонких регулируемых бретелях выполнена из принтованного искусственного шёлка. На спинке сорочки по центру эффектный вырез с завязкой.</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</si>
  <si>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и шорт, выполнен из принтованного искусственного шёлка. Шорты по низу отделаны игривыми воланчиками. На спинке топа эффектный вырез с завязкой.</t>
    </r>
    <r>
      <rPr>
        <sz val="12"/>
        <color indexed="8"/>
        <rFont val="Arial"/>
        <family val="2"/>
        <charset val="204"/>
      </rPr>
      <t xml:space="preserve">
    Состав:
</t>
    </r>
    <r>
      <rPr>
        <b/>
        <sz val="12"/>
        <color indexed="8"/>
        <rFont val="Arial"/>
        <family val="2"/>
        <charset val="204"/>
      </rPr>
      <t>100% полиэстер</t>
    </r>
  </si>
  <si>
    <r>
      <t xml:space="preserve">
    Короткий запашной халат</t>
    </r>
    <r>
      <rPr>
        <b/>
        <i/>
        <sz val="12"/>
        <color rgb="FF993366"/>
        <rFont val="Arial"/>
        <family val="2"/>
        <charset val="204"/>
      </rPr>
      <t xml:space="preserve"> Mia-Amore</t>
    </r>
    <r>
      <rPr>
        <sz val="12"/>
        <color theme="1"/>
        <rFont val="Arial"/>
        <family val="2"/>
        <charset val="204"/>
      </rPr>
      <t xml:space="preserve"> с длинными рукавами выполнен из принтованного искусственного шёлка. Рукава по низу и низ халата украшены сердечками в виде принта.  Халат комплектуется широким поясом, в боковых швах карманы.</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</si>
  <si>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и шорт, выполнен из принтованного искусственного шёлка. Кроп-топ на тонких регулируемых бретелях с завязками по бокам. Шорты с разрезами по бокам украшены принтом в виде сердечек.</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</si>
  <si>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 xml:space="preserve">Mia-Amore </t>
    </r>
    <r>
      <rPr>
        <sz val="12"/>
        <color theme="1"/>
        <rFont val="Arial"/>
        <family val="2"/>
        <charset val="204"/>
      </rPr>
      <t>состоит из брюк и жакета на пуговицах, выполнен из принтованного искусственного шёлка. Брюки с эластичным поясом и боковыми карманами. Жакет с английским воротником и центральной застёжкой на пуговицы, с длинными рукавами. По талии жакет можно приталить с помощью съёмного пояса.</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</si>
  <si>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Cyr"/>
        <charset val="204"/>
      </rPr>
      <t xml:space="preserve">Mia-Amore </t>
    </r>
    <r>
      <rPr>
        <sz val="12"/>
        <color theme="1"/>
        <rFont val="Arial Cyr"/>
        <charset val="204"/>
      </rPr>
      <t>без подреза с тонкими регулируемыми бретелями выполнена из смесового принтованного шёлка.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</si>
  <si>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без подреза с тонкими регулируемыми бретелями выполнена из смесового принтованного шёлка. Бретели сорочки оригинально оформлены на спинке.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</si>
  <si>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платье-сорочка </t>
    </r>
    <r>
      <rPr>
        <b/>
        <i/>
        <sz val="12"/>
        <color rgb="FF993366"/>
        <rFont val="Arial Cyr"/>
        <charset val="204"/>
      </rPr>
      <t xml:space="preserve">Mia-Amore </t>
    </r>
    <r>
      <rPr>
        <sz val="12"/>
        <color theme="1"/>
        <rFont val="Arial Cyr"/>
        <charset val="204"/>
      </rPr>
      <t>с широкими бретелями выполнена из смесового принтованного шёлка. На спинке выполнен эффектный вырез, сбоку по низу разрез.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</si>
  <si>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топ с шортами </t>
    </r>
    <r>
      <rPr>
        <b/>
        <i/>
        <sz val="12"/>
        <color rgb="FF993366"/>
        <rFont val="Arial Cyr"/>
        <charset val="204"/>
      </rPr>
      <t xml:space="preserve">Mia-Amore </t>
    </r>
    <r>
      <rPr>
        <sz val="12"/>
        <color theme="1"/>
        <rFont val="Arial Cyr"/>
        <charset val="204"/>
      </rPr>
      <t>выполнен из смесового принтованного шёлка. Топ с тонкими регулируемыми бретелями, прямые шорты на эластичном поясе.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</si>
  <si>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рукавами длиной 7/8 выполнен из смесового принтованного шёлка. В боковых швах удобные карманы, халат завязывается на талии съёмным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</si>
  <si>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Сорочка</t>
    </r>
    <r>
      <rPr>
        <b/>
        <i/>
        <sz val="12"/>
        <color rgb="FF993366"/>
        <rFont val="Arial Cyr"/>
        <charset val="204"/>
      </rPr>
      <t xml:space="preserve"> Mia-Amore</t>
    </r>
    <r>
      <rPr>
        <sz val="12"/>
        <color theme="1"/>
        <rFont val="Arial Cyr"/>
        <charset val="204"/>
      </rPr>
      <t xml:space="preserve"> длиной до колен, с плечами маечного типа выполнена из смесового принтованного шёлка. На спинке V-образный изящный вырез горловины.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</si>
  <si>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Нежный молодежный комплект топ с шортами</t>
    </r>
    <r>
      <rPr>
        <b/>
        <i/>
        <sz val="12"/>
        <color rgb="FF993366"/>
        <rFont val="Arial Cyr"/>
        <charset val="204"/>
      </rPr>
      <t xml:space="preserve"> Mia-Amore</t>
    </r>
    <r>
      <rPr>
        <sz val="12"/>
        <color theme="1"/>
        <rFont val="Arial Cyr"/>
        <charset val="204"/>
      </rPr>
      <t xml:space="preserve"> выполнен из смесового принтованного шёлка. Топ с оригинальной регулируемой бретелей на спинке. Шорты по низу украшены игривыми рюшами.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</si>
  <si>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смесового принтованного шёлка. Комплект состоит из блузки с короткими рукавами и декоративной застёжкой на пуговицы и широких укороченных брюк.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</si>
  <si>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выполнена из смесового принтованного шёлка. Сорочка с рельефами и широкими регулируемыми бретелями.</t>
    </r>
    <r>
      <rPr>
        <sz val="12"/>
        <color indexed="8"/>
        <rFont val="Arial Cyr"/>
        <charset val="204"/>
      </rPr>
      <t xml:space="preserve">
    Состав:
</t>
    </r>
    <r>
      <rPr>
        <b/>
        <sz val="12"/>
        <color indexed="8"/>
        <rFont val="Arial Cyr"/>
        <charset val="204"/>
      </rPr>
      <t>70% натуральный шелк, 25% полиэстер, 5% эластан</t>
    </r>
  </si>
  <si>
    <t>Лоли</t>
  </si>
  <si>
    <r>
      <t xml:space="preserve">
    Короткая сорочка </t>
    </r>
    <r>
      <rPr>
        <b/>
        <i/>
        <sz val="12"/>
        <color rgb="FF993366"/>
        <rFont val="Arial"/>
        <family val="2"/>
        <charset val="204"/>
      </rPr>
      <t>Mia-Amore</t>
    </r>
    <r>
      <rPr>
        <sz val="12"/>
        <color theme="1"/>
        <rFont val="Arial"/>
        <family val="2"/>
        <charset val="204"/>
      </rPr>
      <t xml:space="preserve"> без подреза на тонких регулируемых бретелях выполнена из мягкого искусственного шёлка. Низ сорочки украшен пышной многослойной сетчатой рюшей.</t>
    </r>
    <r>
      <rPr>
        <sz val="12"/>
        <color indexed="8"/>
        <rFont val="Arial"/>
        <family val="2"/>
        <charset val="204"/>
      </rPr>
      <t xml:space="preserve">
    Состав:
</t>
    </r>
    <r>
      <rPr>
        <b/>
        <sz val="12"/>
        <color indexed="8"/>
        <rFont val="Arial"/>
        <family val="2"/>
        <charset val="204"/>
      </rPr>
      <t>100% полиэстер</t>
    </r>
  </si>
  <si>
    <r>
      <t xml:space="preserve">
    Короткая сорочка</t>
    </r>
    <r>
      <rPr>
        <b/>
        <i/>
        <sz val="12"/>
        <color rgb="FF993366"/>
        <rFont val="Arial"/>
        <family val="2"/>
        <charset val="204"/>
      </rPr>
      <t xml:space="preserve"> Mia-Amore</t>
    </r>
    <r>
      <rPr>
        <sz val="12"/>
        <color theme="1"/>
        <rFont val="Arial"/>
        <family val="2"/>
        <charset val="204"/>
      </rPr>
      <t xml:space="preserve"> с отрезными чашками на тонких регулируемых бретелях выполнена из мягкого искусственного шёлка. Лиф сорочки выполнен из сетчатого кружева с мотивами в виде сердечек.</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</si>
  <si>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 xml:space="preserve">Mia-Amore </t>
    </r>
    <r>
      <rPr>
        <sz val="12"/>
        <color theme="1"/>
        <rFont val="Arial"/>
        <family val="2"/>
        <charset val="204"/>
      </rPr>
      <t>состоит из топа, шорт и короткого запашного халатика. Комплект выполнен из мягкого искусственного шёлка. Короткий кроп-топ на тонких регулируемых бретелях выполнен из мягкой вышитой сердечками сетки. Рукава запашного халата по низу украшены пышной многослойной сетчатой рюшей. Халат запахивается с помощью широкого пояса.</t>
    </r>
    <r>
      <rPr>
        <sz val="12"/>
        <color indexed="8"/>
        <rFont val="Arial"/>
        <family val="2"/>
        <charset val="204"/>
      </rPr>
      <t xml:space="preserve">
    Состав:
</t>
    </r>
    <r>
      <rPr>
        <b/>
        <sz val="12"/>
        <color indexed="8"/>
        <rFont val="Arial"/>
        <family val="2"/>
        <charset val="204"/>
      </rPr>
      <t>100% полиэстер</t>
    </r>
  </si>
  <si>
    <r>
      <t xml:space="preserve">
    Короткий халат</t>
    </r>
    <r>
      <rPr>
        <b/>
        <i/>
        <sz val="12"/>
        <color rgb="FF993366"/>
        <rFont val="Arial"/>
        <family val="2"/>
        <charset val="204"/>
      </rPr>
      <t xml:space="preserve"> Mia-Amore</t>
    </r>
    <r>
      <rPr>
        <sz val="12"/>
        <color theme="1"/>
        <rFont val="Arial"/>
        <family val="2"/>
        <charset val="204"/>
      </rPr>
      <t xml:space="preserve"> выполнен из мягкого искусственного шёлка. Рукава запашного халата по низу украшены пышной многослойной сетчатой рюшей. В боковых швах халата карманы. Халат запахивается с помощью широкого пояса.</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</si>
  <si>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 xml:space="preserve">Mia-Amore </t>
    </r>
    <r>
      <rPr>
        <sz val="12"/>
        <color theme="1"/>
        <rFont val="Arial"/>
        <family val="2"/>
        <charset val="204"/>
      </rPr>
      <t>состоит из брюк и короткого запашного халатика. Комплект выполнен из мягкого искусственного шёлка. Рукава запашного халата и брюки по низу украшены пышной многослойной сетчатой рюшей. Халат запахивается с помощью широкого пояса.</t>
    </r>
    <r>
      <rPr>
        <sz val="12"/>
        <color indexed="8"/>
        <rFont val="Arial"/>
        <family val="2"/>
        <charset val="204"/>
      </rPr>
      <t xml:space="preserve">
    Состав:
</t>
    </r>
    <r>
      <rPr>
        <b/>
        <sz val="12"/>
        <color indexed="8"/>
        <rFont val="Arial"/>
        <family val="2"/>
        <charset val="204"/>
      </rPr>
      <t>100% полиэстер</t>
    </r>
  </si>
  <si>
    <t>Арабель</t>
  </si>
  <si>
    <r>
      <t xml:space="preserve">
    Короткая сорочка </t>
    </r>
    <r>
      <rPr>
        <b/>
        <i/>
        <sz val="12"/>
        <color rgb="FF993366"/>
        <rFont val="Arial Cyr"/>
        <charset val="204"/>
      </rPr>
      <t>Mia-Amore</t>
    </r>
    <r>
      <rPr>
        <sz val="12"/>
        <color rgb="FF993366"/>
        <rFont val="Arial Cyr"/>
        <charset val="204"/>
      </rPr>
      <t xml:space="preserve"> </t>
    </r>
    <r>
      <rPr>
        <sz val="12"/>
        <color theme="1"/>
        <rFont val="Arial Cyr"/>
        <charset val="204"/>
      </rPr>
      <t>на тонких бретелях без подреза под грудью, выполнена из принтованного смесового шелка. Изделие дополнено узким контрастным кружевом в цвет принта по вырезу полочки. Декор-маленький атласный бантик с подвеской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</si>
  <si>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принтованного смесового шёлка. Низ сорочки украшен изящным широким кружевом. По центру лифа бантик.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</si>
  <si>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и шорт, выполнен из принтованного смесового шёлка. Лиф топа и шорты по низу украшены изящным кружевом. По центру лифа бантик.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</si>
  <si>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 xml:space="preserve">Mia-Amore </t>
    </r>
    <r>
      <rPr>
        <sz val="12"/>
        <color theme="1"/>
        <rFont val="Arial Cyr"/>
        <charset val="204"/>
      </rPr>
      <t>с длинными рукавами выполнен из принтованного смесового шёлка. Широкие рукава халата по низу декорированы изящным широким кружевом. Халат комплектуется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</si>
  <si>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запашного жакета, топа и брюк-палаццо. Комплект выполнен из принтованного смесового шёлка. Брюки с эластичным поясом и с боковыми карманами. По низу рукава жакета украшены изящным широким кружевом. На спинке у топа вставка из кружева. Жакет комплектуется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</si>
  <si>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без подреза с широкой бретелью выполнена из принтованной смесовой ткани. Вырез горловины, низ сорочки, разрез сбоку декорированы кружевом.</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</si>
  <si>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с шортами </t>
    </r>
    <r>
      <rPr>
        <b/>
        <i/>
        <sz val="12"/>
        <color rgb="FF993366"/>
        <rFont val="Arial"/>
        <family val="2"/>
        <charset val="204"/>
      </rPr>
      <t>Mia-Amore</t>
    </r>
    <r>
      <rPr>
        <sz val="12"/>
        <color theme="1"/>
        <rFont val="Arial"/>
        <family val="2"/>
        <charset val="204"/>
      </rPr>
      <t xml:space="preserve"> на тонких бретелях выполнен из смесовой принтованной ткани. Ажурное кружево расположено по лифу топа, а также по низу шорт.</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</si>
  <si>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family val="2"/>
        <charset val="204"/>
      </rPr>
      <t xml:space="preserve">Mia-Amore </t>
    </r>
    <r>
      <rPr>
        <sz val="12"/>
        <color theme="1"/>
        <rFont val="Arial"/>
        <family val="2"/>
        <charset val="204"/>
      </rPr>
      <t>выполнен из смесовой шелковой принтованной ткани в нежных пастельных оттенках. Комплект состоит из брюк и жакета с длинными рукавами и центральной застежкой на пуговицы. Жакет по рукавам, борту и кармашек на груди украшен лиловым кантиком.</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</si>
  <si>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выполнена из принтованной смесовой ткани. Лиф и низ сорочки декорированы кружевом.</t>
    </r>
    <r>
      <rPr>
        <sz val="12"/>
        <color indexed="8"/>
        <rFont val="Arial"/>
        <family val="2"/>
        <charset val="204"/>
      </rPr>
      <t xml:space="preserve">
    Состав:
</t>
    </r>
    <r>
      <rPr>
        <b/>
        <sz val="12"/>
        <color indexed="8"/>
        <rFont val="Arial"/>
        <family val="2"/>
        <charset val="204"/>
      </rPr>
      <t>70% натуральный шелк, 25% полиэстер, 5% эластан</t>
    </r>
  </si>
  <si>
    <t>Шейла</t>
  </si>
  <si>
    <r>
      <t xml:space="preserve">
   Короткая сорочка </t>
    </r>
    <r>
      <rPr>
        <b/>
        <i/>
        <sz val="12"/>
        <color rgb="FF993366"/>
        <rFont val="Arial"/>
        <family val="2"/>
        <charset val="204"/>
      </rPr>
      <t>Mia-Amore</t>
    </r>
    <r>
      <rPr>
        <sz val="12"/>
        <color theme="1"/>
        <rFont val="Arial"/>
        <family val="2"/>
        <charset val="204"/>
      </rPr>
      <t xml:space="preserve"> без подреза на тонких регулируемых бретелях выполнена из жаккардового двухцветного смесового шёлка. Спереди по лифу актуальный вырез каре, на спинке - фантазийный вырез и бретели.</t>
    </r>
    <r>
      <rPr>
        <sz val="12"/>
        <color indexed="8"/>
        <rFont val="Arial"/>
        <family val="2"/>
        <charset val="204"/>
      </rPr>
      <t xml:space="preserve">
    Состав:
  </t>
    </r>
    <r>
      <rPr>
        <b/>
        <sz val="12"/>
        <color indexed="8"/>
        <rFont val="Arial"/>
        <family val="2"/>
        <charset val="204"/>
      </rPr>
      <t>58% натуральный шёлк, 42% вискоза</t>
    </r>
  </si>
  <si>
    <r>
      <t xml:space="preserve">
    Короткая сорочка </t>
    </r>
    <r>
      <rPr>
        <b/>
        <i/>
        <sz val="12"/>
        <color rgb="FF993366"/>
        <rFont val="Arial"/>
        <family val="2"/>
        <charset val="204"/>
      </rPr>
      <t>Mia-Amore</t>
    </r>
    <r>
      <rPr>
        <sz val="12"/>
        <color theme="1"/>
        <rFont val="Arial"/>
        <family val="2"/>
        <charset val="204"/>
      </rPr>
      <t xml:space="preserve"> без подреза на тонких регулируемых бретелях выполнена из жаккардового двухцветного смесового шёлка. Спереди по лифу V-образный вырез головины, на спинке классические тонкие бретели.</t>
    </r>
    <r>
      <rPr>
        <sz val="12"/>
        <color indexed="8"/>
        <rFont val="Arial"/>
        <family val="2"/>
        <charset val="204"/>
      </rPr>
      <t xml:space="preserve">
    Состав:
  </t>
    </r>
    <r>
      <rPr>
        <b/>
        <sz val="12"/>
        <color indexed="8"/>
        <rFont val="Arial"/>
        <family val="2"/>
        <charset val="204"/>
      </rPr>
      <t>58% натуральный шёлк, 42% вискоза</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</si>
  <si>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и шорт, выполнен из жаккардового двухцветного смесового шёлка. Топ выполнен из светлой стороны смесового полотна, слегка расклешенные шорты без бокового шва - из тёмной расцветки.</t>
    </r>
    <r>
      <rPr>
        <sz val="12"/>
        <color indexed="8"/>
        <rFont val="Arial"/>
        <family val="2"/>
        <charset val="204"/>
      </rPr>
      <t xml:space="preserve">
    Состав:
  </t>
    </r>
    <r>
      <rPr>
        <b/>
        <sz val="12"/>
        <color indexed="8"/>
        <rFont val="Arial"/>
        <family val="2"/>
        <charset val="204"/>
      </rPr>
      <t>58% натуральный шёлк, 42% вискоза</t>
    </r>
  </si>
  <si>
    <r>
      <t xml:space="preserve">
    Короткий запашной халат </t>
    </r>
    <r>
      <rPr>
        <b/>
        <i/>
        <sz val="12"/>
        <color rgb="FF993366"/>
        <rFont val="Arial"/>
        <family val="2"/>
        <charset val="204"/>
      </rPr>
      <t>Mia-Amore</t>
    </r>
    <r>
      <rPr>
        <sz val="12"/>
        <color theme="1"/>
        <rFont val="Arial"/>
        <family val="2"/>
        <charset val="204"/>
      </rPr>
      <t xml:space="preserve"> с длинными рукавами выполнен из жаккардового двухцветного смесового шёлка. Манжеты и планки халатов выполнены из отделочной тёмной стороны шёлка. Халат комплектуется широким поясом.</t>
    </r>
    <r>
      <rPr>
        <sz val="12"/>
        <color indexed="8"/>
        <rFont val="Arial"/>
        <family val="2"/>
        <charset val="204"/>
      </rPr>
      <t xml:space="preserve">
    Состав:
  </t>
    </r>
    <r>
      <rPr>
        <b/>
        <sz val="12"/>
        <color indexed="8"/>
        <rFont val="Arial"/>
        <family val="2"/>
        <charset val="204"/>
      </rPr>
      <t>58% натуральный шёлк, 42% вискоза</t>
    </r>
  </si>
  <si>
    <r>
      <t xml:space="preserve">
    Комплект </t>
    </r>
    <r>
      <rPr>
        <b/>
        <i/>
        <sz val="12"/>
        <color rgb="FF993366"/>
        <rFont val="Arial"/>
        <family val="2"/>
        <charset val="204"/>
      </rPr>
      <t xml:space="preserve">Mia-Amore </t>
    </r>
    <r>
      <rPr>
        <sz val="12"/>
        <color theme="1"/>
        <rFont val="Arial"/>
        <family val="2"/>
        <charset val="204"/>
      </rPr>
      <t>состоит из рубашки с центральной потайной застёжкой на пуговицы и длинными рукавами, и брюк. Комплект выполнен из жаккардового двухцветного смесового шёлка. На рубашке утягивающая кулиса по талии. Широкие брюки с эластичным поясом и с боковыми карманами.</t>
    </r>
    <r>
      <rPr>
        <sz val="12"/>
        <color indexed="8"/>
        <rFont val="Arial"/>
        <family val="2"/>
        <charset val="204"/>
      </rPr>
      <t xml:space="preserve">
    Состав:
  </t>
    </r>
    <r>
      <rPr>
        <b/>
        <sz val="12"/>
        <color indexed="8"/>
        <rFont val="Arial"/>
        <family val="2"/>
        <charset val="204"/>
      </rPr>
      <t>58% натуральный шёлк, 42% вискоза</t>
    </r>
  </si>
  <si>
    <r>
      <t xml:space="preserve">
    Длинная сорочка</t>
    </r>
    <r>
      <rPr>
        <b/>
        <i/>
        <sz val="12"/>
        <color rgb="FF993366"/>
        <rFont val="Arial"/>
        <family val="2"/>
        <charset val="204"/>
      </rPr>
      <t xml:space="preserve"> Mia-Amore </t>
    </r>
    <r>
      <rPr>
        <sz val="12"/>
        <color theme="1"/>
        <rFont val="Arial"/>
        <family val="2"/>
        <charset val="204"/>
      </rPr>
      <t>без подреза на тонких регулируемых бретелях выполнена из жаккардового двухцветного смесового шёлка. Спереди лиф украшен обтачкой из тёмного компаньона.</t>
    </r>
    <r>
      <rPr>
        <sz val="12"/>
        <color indexed="8"/>
        <rFont val="Arial"/>
        <family val="2"/>
        <charset val="204"/>
      </rPr>
      <t xml:space="preserve">
    Состав:
  </t>
    </r>
    <r>
      <rPr>
        <b/>
        <sz val="12"/>
        <color indexed="8"/>
        <rFont val="Arial"/>
        <family val="2"/>
        <charset val="204"/>
      </rPr>
      <t>58% натуральный шёлк, 42% вискоза</t>
    </r>
  </si>
  <si>
    <r>
      <t xml:space="preserve">
    Длинная сорочка </t>
    </r>
    <r>
      <rPr>
        <b/>
        <i/>
        <sz val="12"/>
        <color rgb="FF993366"/>
        <rFont val="Arial"/>
        <family val="2"/>
        <charset val="204"/>
      </rPr>
      <t xml:space="preserve">Mia-Amore </t>
    </r>
    <r>
      <rPr>
        <sz val="12"/>
        <color theme="1"/>
        <rFont val="Arial"/>
        <family val="2"/>
        <charset val="204"/>
      </rPr>
      <t>с вертикальными приталивающими силуэт рельефами выполнена из жаккардового двухцветного смесового шёлка. Спереди по лифу V-образный вырез горловины, на спинке слегка углубленный круглый декоративный вырез.</t>
    </r>
    <r>
      <rPr>
        <sz val="12"/>
        <color indexed="8"/>
        <rFont val="Arial"/>
        <family val="2"/>
        <charset val="204"/>
      </rPr>
      <t xml:space="preserve">
    Состав:
  </t>
    </r>
    <r>
      <rPr>
        <b/>
        <sz val="12"/>
        <color indexed="8"/>
        <rFont val="Arial"/>
        <family val="2"/>
        <charset val="204"/>
      </rPr>
      <t>58% натуральный шёлк, 42% вискоза</t>
    </r>
  </si>
  <si>
    <r>
      <t xml:space="preserve">
    Комплект-тройка </t>
    </r>
    <r>
      <rPr>
        <b/>
        <i/>
        <sz val="12"/>
        <color rgb="FF993366"/>
        <rFont val="Arial"/>
        <family val="2"/>
        <charset val="204"/>
      </rPr>
      <t>Mia-Amore</t>
    </r>
    <r>
      <rPr>
        <sz val="12"/>
        <color theme="1"/>
        <rFont val="Arial"/>
        <family val="2"/>
        <charset val="204"/>
      </rPr>
      <t xml:space="preserve"> состоит из топа, брюк и запашного жакета. Брюки выполнены из темного компаньона смесового шёлка. Жакет на тонких бретелях из светлой стороны жаккардового шёлка. Планка и манжеты жакета выполнены из тёмного компаньона. Брюки с эластичным поясом и с боковыми карманами. Жакет комплектуется широким поясом.</t>
    </r>
    <r>
      <rPr>
        <sz val="12"/>
        <color indexed="8"/>
        <rFont val="Arial"/>
        <family val="2"/>
        <charset val="204"/>
      </rPr>
      <t xml:space="preserve">
    Состав:
  </t>
    </r>
    <r>
      <rPr>
        <b/>
        <sz val="12"/>
        <color indexed="8"/>
        <rFont val="Arial"/>
        <family val="2"/>
        <charset val="204"/>
      </rPr>
      <t>58% натуральный шёлк, 42% вискоза</t>
    </r>
  </si>
  <si>
    <r>
      <t xml:space="preserve">
    Платье средней длины</t>
    </r>
    <r>
      <rPr>
        <b/>
        <i/>
        <sz val="12"/>
        <color rgb="FF993366"/>
        <rFont val="Arial"/>
        <family val="2"/>
        <charset val="204"/>
      </rPr>
      <t xml:space="preserve"> Mia-Amore </t>
    </r>
    <r>
      <rPr>
        <sz val="12"/>
        <color theme="1"/>
        <rFont val="Arial"/>
        <family val="2"/>
        <charset val="204"/>
      </rPr>
      <t>выполнено из жаккардового двухцветного смесового шёлка. По горловине О-образный вырез. По талии платье слегка приталено, что подчёркивает силуэт. Плечи слегка спущены.</t>
    </r>
    <r>
      <rPr>
        <sz val="12"/>
        <color indexed="8"/>
        <rFont val="Arial"/>
        <family val="2"/>
        <charset val="204"/>
      </rPr>
      <t xml:space="preserve">
    Состав:
  </t>
    </r>
    <r>
      <rPr>
        <b/>
        <sz val="12"/>
        <color indexed="8"/>
        <rFont val="Arial"/>
        <family val="2"/>
        <charset val="204"/>
      </rPr>
      <t>58% натуральный шёлк, 42% вискоза</t>
    </r>
  </si>
  <si>
    <r>
      <t xml:space="preserve">
   Туника свободного силуэта</t>
    </r>
    <r>
      <rPr>
        <b/>
        <i/>
        <sz val="12"/>
        <color rgb="FF993366"/>
        <rFont val="Arial"/>
        <family val="2"/>
        <charset val="204"/>
      </rPr>
      <t xml:space="preserve"> Mia-Amore</t>
    </r>
    <r>
      <rPr>
        <sz val="12"/>
        <color theme="1"/>
        <rFont val="Arial"/>
        <family val="2"/>
        <charset val="204"/>
      </rPr>
      <t xml:space="preserve"> ниже колен, с O-образным вырезом горловины выполнена из жаккардового двухцветного смесового шёлка. Верхняя часть выполнена из светлого жаккарда, нижняя часть - из тёмного шёлка. По талии туника приталена с помощью вшитых завязок.</t>
    </r>
    <r>
      <rPr>
        <sz val="12"/>
        <color indexed="8"/>
        <rFont val="Arial"/>
        <family val="2"/>
        <charset val="204"/>
      </rPr>
      <t xml:space="preserve">
    Состав:
  </t>
    </r>
    <r>
      <rPr>
        <b/>
        <sz val="12"/>
        <color indexed="8"/>
        <rFont val="Arial"/>
        <family val="2"/>
        <charset val="204"/>
      </rPr>
      <t>58% натуральный шёлк, 42% вискоза</t>
    </r>
  </si>
  <si>
    <r>
      <t xml:space="preserve">
   Длинный запашной халат </t>
    </r>
    <r>
      <rPr>
        <b/>
        <i/>
        <sz val="12"/>
        <color rgb="FF993366"/>
        <rFont val="Arial"/>
        <family val="2"/>
        <charset val="204"/>
      </rPr>
      <t xml:space="preserve">Mia-Amore </t>
    </r>
    <r>
      <rPr>
        <sz val="12"/>
        <color theme="1"/>
        <rFont val="Arial"/>
        <family val="2"/>
        <charset val="204"/>
      </rPr>
      <t>с длинными рукавами выполнен из жаккардового двухцветного смесового шёлка. Манжеты и планки халатов выполнены из отделочной тёмной стороны шёлка. Халат комплектуется широким поясом.</t>
    </r>
    <r>
      <rPr>
        <sz val="12"/>
        <color indexed="8"/>
        <rFont val="Arial"/>
        <family val="2"/>
        <charset val="204"/>
      </rPr>
      <t xml:space="preserve">
    Состав:
  </t>
    </r>
    <r>
      <rPr>
        <b/>
        <sz val="12"/>
        <color indexed="8"/>
        <rFont val="Arial"/>
        <family val="2"/>
        <charset val="204"/>
      </rPr>
      <t>58% натуральный шёлк, 42% вискоза</t>
    </r>
  </si>
  <si>
    <r>
      <t xml:space="preserve">
    Короткая сорочка </t>
    </r>
    <r>
      <rPr>
        <b/>
        <i/>
        <sz val="12"/>
        <color rgb="FF993366"/>
        <rFont val="Arial Cyr"/>
        <charset val="204"/>
      </rPr>
      <t>Mia-Amore</t>
    </r>
    <r>
      <rPr>
        <sz val="12"/>
        <color indexed="8"/>
        <rFont val="Arial Cyr"/>
        <charset val="204"/>
      </rPr>
      <t xml:space="preserve"> на тонких бретелях без подреза под грудью, выполнена из однотонного смесового шелка и декорирована узким ажурным кружевом, которое расположено по вырезу, низу сорочки и разрезу. Центр выреза украшен двухцветным атласным бантиком с подвеской.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</si>
  <si>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принтованного смесового шелка и декорирована узким ажурным кружевом, которое расположено по вырезу, низу сорочки и разрезу. Центр выреза украшен двухцветным атласным бантиком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</si>
  <si>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полуприлегающего силуэта на широких бретелях, выполнена из принтованного смесового шелка и декорирована ажурным кружевом, которое расположено по вырезу, проймам и низу сорочки. Центр выреза украшен двухцветным атласным бантиком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</si>
  <si>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t>Кармина</t>
  </si>
  <si>
    <r>
      <t xml:space="preserve">
    Комплект</t>
    </r>
    <r>
      <rPr>
        <b/>
        <i/>
        <sz val="12"/>
        <color indexed="25"/>
        <rFont val="Arial Cyr"/>
        <charset val="204"/>
      </rPr>
      <t xml:space="preserve"> </t>
    </r>
    <r>
      <rPr>
        <b/>
        <i/>
        <sz val="12"/>
        <color rgb="FF993366"/>
        <rFont val="Arial Cyr"/>
        <charset val="204"/>
      </rPr>
      <t>Mia-Amore</t>
    </r>
    <r>
      <rPr>
        <b/>
        <i/>
        <sz val="12"/>
        <color indexed="25"/>
        <rFont val="Arial Cyr"/>
        <charset val="204"/>
      </rPr>
      <t xml:space="preserve"> </t>
    </r>
    <r>
      <rPr>
        <sz val="12"/>
        <color indexed="8"/>
        <rFont val="Arial Cyr"/>
        <charset val="204"/>
      </rPr>
      <t xml:space="preserve">состоит из рубашки и брюк, выполнен из принтованной смесовой ткани с однотонной отделкой и контрастным кантом. Рубашка на пуговицах с рукавом длиной ¾. По бокам брюк расположены карманы, а понизу разрезы. Линию талии можно подчеркнуть за счет пояса, который идет в комплекте.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</si>
  <si>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на тонких бретелях без подреза под грудью выполнена из принтованного смесового полотна.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</si>
  <si>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однотонного смесового полотна.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</si>
  <si>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топа на тонких бретелях и шорт, комплект выполнен из принтованного смесового шелка. В боковых швах шорт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</si>
  <si>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халат–кимоно </t>
    </r>
    <r>
      <rPr>
        <b/>
        <i/>
        <sz val="12"/>
        <color rgb="FF993366"/>
        <rFont val="Arial Cyr"/>
        <charset val="204"/>
      </rPr>
      <t xml:space="preserve">Mia-Amore </t>
    </r>
    <r>
      <rPr>
        <sz val="12"/>
        <color theme="1"/>
        <rFont val="Arial Cyr"/>
        <charset val="204"/>
      </rPr>
      <t>выполнен из принтованного смесового шелка.  По бокам расположены карманы. В комплекте идет пояс, чтобы приталить силуэт халата и подчеркнуть элегантный образ.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</si>
  <si>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 </t>
    </r>
    <r>
      <rPr>
        <b/>
        <i/>
        <sz val="12"/>
        <color rgb="FF993366"/>
        <rFont val="Arial Cyr"/>
        <charset val="204"/>
      </rPr>
      <t xml:space="preserve">Mia-Amore </t>
    </r>
    <r>
      <rPr>
        <sz val="12"/>
        <color theme="1"/>
        <rFont val="Arial Cyr"/>
        <charset val="204"/>
      </rPr>
      <t>длинной до колен со спущенным коротким рукавом, круглым вырезом горловины выполнена из принтованного смесового шёлка. В боковых швах карманы, туника комплектуется съемным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</si>
  <si>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принтованного топа свободного силуэта и однотонных широких брюк-палаццо. Комплект выполнен из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</si>
  <si>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 xml:space="preserve">Mia-Amore </t>
    </r>
    <r>
      <rPr>
        <sz val="12"/>
        <color theme="1"/>
        <rFont val="Arial Cyr"/>
        <charset val="204"/>
      </rPr>
      <t>состоит из запашного жакета, широких брюк и топа. Брюки и жакет выполнены из принтованного смесового шелка, а топ - из однотонного. Линия талии подчеркнута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</si>
  <si>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туника </t>
    </r>
    <r>
      <rPr>
        <b/>
        <i/>
        <sz val="12"/>
        <color rgb="FF993366"/>
        <rFont val="Arial Cyr"/>
        <charset val="204"/>
      </rPr>
      <t>Mia-Amore</t>
    </r>
    <r>
      <rPr>
        <sz val="12"/>
        <color theme="1"/>
        <rFont val="Arial Cyr"/>
        <charset val="204"/>
      </rPr>
      <t xml:space="preserve"> выполнена из принтованного смесового шёлка.   По талии ширина туники регулируется широким двухсторонним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</si>
  <si>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t>
    </r>
    <r>
      <rPr>
        <b/>
        <i/>
        <sz val="12"/>
        <color rgb="FF993366"/>
        <rFont val="Arial Cyr"/>
        <charset val="204"/>
      </rPr>
      <t xml:space="preserve"> Mia-Amore</t>
    </r>
    <r>
      <rPr>
        <sz val="12"/>
        <color theme="1"/>
        <rFont val="Arial Cyr"/>
        <charset val="204"/>
      </rPr>
      <t xml:space="preserve"> с широким рукавом. Халат выполнен из принтованного смесового шелка. Борт и манжеты рукавов декорированы тонким контрастным кантом. По бокам изделия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</si>
  <si>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Классическая длинная сорочка </t>
    </r>
    <r>
      <rPr>
        <b/>
        <i/>
        <sz val="12"/>
        <color rgb="FF993366"/>
        <rFont val="Arial Cyr"/>
        <charset val="204"/>
      </rPr>
      <t>Mia-Amore</t>
    </r>
    <r>
      <rPr>
        <sz val="12"/>
        <color theme="1"/>
        <rFont val="Arial Cyr"/>
        <charset val="204"/>
      </rPr>
      <t xml:space="preserve"> с вертикальными рельефами и широкими бретелями выполнена из принтованного смесового шёлка.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</si>
  <si>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с рукавами-крылышками, с вертикальными рельефами выполнена из принтованного смесового шёлка.  </t>
    </r>
    <r>
      <rPr>
        <sz val="12"/>
        <color indexed="8"/>
        <rFont val="Arial Cyr"/>
        <charset val="204"/>
      </rPr>
      <t xml:space="preserve">
    Состав:
</t>
    </r>
    <r>
      <rPr>
        <b/>
        <sz val="12"/>
        <color indexed="8"/>
        <rFont val="Arial Cyr"/>
        <charset val="204"/>
      </rPr>
      <t>70% натуральный шелк, 25% полиэстер, 5% эластан</t>
    </r>
  </si>
  <si>
    <t>Мэгги</t>
  </si>
  <si>
    <r>
      <t xml:space="preserve">
    Короткая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смесового шёлка с анималистичным принтом. Акцентом сорочки является эффектная открытая спинка с перекрестием. По низу сорочки игривые фалды, которые образуются благодаря клинообразным вставкам.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</si>
  <si>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Укороченная сорочка </t>
    </r>
    <r>
      <rPr>
        <b/>
        <i/>
        <sz val="12"/>
        <color rgb="FF993366"/>
        <rFont val="Arial Cyr"/>
        <charset val="204"/>
      </rPr>
      <t>Mia-Amore</t>
    </r>
    <r>
      <rPr>
        <sz val="12"/>
        <color theme="1"/>
        <rFont val="Arial Cyr"/>
        <charset val="204"/>
      </rPr>
      <t xml:space="preserve"> с отрезными чашками на тонких регулируемых бретелях выполнена из смесового шёлка с анималистичным принтом. Сорочка имеет игривый пышный по низу силуэт бэби-долл.</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</si>
  <si>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топа и шорт, выполнен из смесового шёлка с анималистичным принтом. Игривый топ завязывается по бокам с помощью завязок. Шорты без бокового шва имеют слегка расклешённый силуэт.</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</si>
  <si>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t>
    </r>
    <r>
      <rPr>
        <b/>
        <i/>
        <sz val="12"/>
        <color rgb="FF993366"/>
        <rFont val="Arial Cyr"/>
        <charset val="204"/>
      </rPr>
      <t xml:space="preserve"> Mia-Amore</t>
    </r>
    <r>
      <rPr>
        <sz val="12"/>
        <color theme="1"/>
        <rFont val="Arial Cyr"/>
        <charset val="204"/>
      </rPr>
      <t xml:space="preserve"> с длинными рукавами выполнен из смесового шёлка с анималистичным принтом. Халат комплектуется широким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</si>
  <si>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Комбидрес </t>
    </r>
    <r>
      <rPr>
        <b/>
        <i/>
        <sz val="12"/>
        <color rgb="FF993366"/>
        <rFont val="Arial Cyr"/>
        <charset val="204"/>
      </rPr>
      <t xml:space="preserve">Mia-Amore </t>
    </r>
    <r>
      <rPr>
        <sz val="12"/>
        <color theme="1"/>
        <rFont val="Arial Cyr"/>
        <charset val="204"/>
      </rPr>
      <t>выполнен из смесового шёлка с анималистичным принтом. По талии комбидрес притален с помощью мягкой резинки с изнанки, по бокам комбидреса декоративные завязки.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</si>
  <si>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запашного жакета, брюк-палаццо и топа выполнен из смесового шёлка с анималистичным принтом. Брюки с эластичным поясом и с боковыми карманами. Жакет комплектуется широким поясом. Топ с эластичной резинкой по окружности под грудью и регулируемыми бретелями, что делает его комфортным в носке.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</si>
  <si>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запашного жакета, шорт и топа выполнен из смесового шёлка с анималистичным принтом. Шорты с эластичным поясом и с боковыми карманами. Жакет комплектуется широким поясом. Топ с эластичной резинкой по окружности под грудью и регулируемыми бретелями, что делает его комфортным в носке.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</si>
  <si>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 </t>
    </r>
    <r>
      <rPr>
        <sz val="12"/>
        <color theme="1"/>
        <rFont val="Arial Cyr"/>
        <charset val="204"/>
      </rPr>
      <t>с отрезными чашками и тонкими регулируемыми бретелями выполнена из смесового шёлка с анималистичным. Спинку сорочки украшает глубокий вырез с завязками.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</si>
  <si>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смесового шёлка с анималистичным принтом. Акцентом сорочки является эффектная открытая спинка с перекрестием.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</si>
  <si>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эффектная сорочка</t>
    </r>
    <r>
      <rPr>
        <b/>
        <i/>
        <sz val="12"/>
        <color rgb="FF993366"/>
        <rFont val="Arial Cyr"/>
        <charset val="204"/>
      </rPr>
      <t xml:space="preserve"> Mia-Amore</t>
    </r>
    <r>
      <rPr>
        <sz val="12"/>
        <color theme="1"/>
        <rFont val="Arial Cyr"/>
        <charset val="204"/>
      </rPr>
      <t xml:space="preserve"> с подрезом по талии на тонких регулируемых бретелях выполнена из смесового шёлка с анималистичным принтом. По бокам сорочки эротичные высокие разрезы, сорочка завязывается сбоку с помощью завязок, по талии приталивается с помощью резинки.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</si>
  <si>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Мини-халат </t>
    </r>
    <r>
      <rPr>
        <b/>
        <i/>
        <sz val="12"/>
        <color rgb="FF993366"/>
        <rFont val="Arial Cyr"/>
        <charset val="204"/>
      </rPr>
      <t>Mia-Amore</t>
    </r>
    <r>
      <rPr>
        <sz val="12"/>
        <color theme="1"/>
        <rFont val="Arial Cyr"/>
        <charset val="204"/>
      </rPr>
      <t xml:space="preserve"> в стиле бэби-долл выполнен из смесового шёлка с анималистичным принтом. По низу рукава и халат украшены воланами. Халат комплектуется широким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</si>
  <si>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t>
    </r>
    <r>
      <rPr>
        <b/>
        <i/>
        <sz val="12"/>
        <color rgb="FF993366"/>
        <rFont val="Arial Cyr"/>
        <charset val="204"/>
      </rPr>
      <t xml:space="preserve"> Mia-Amore</t>
    </r>
    <r>
      <rPr>
        <sz val="12"/>
        <color theme="1"/>
        <rFont val="Arial Cyr"/>
        <charset val="204"/>
      </rPr>
      <t xml:space="preserve"> с длинными рукавами выполнен из смесового шёлка с анималистичным принтом. Халат комплектуется поясом с декоративными кисточками,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</si>
  <si>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family val="2"/>
        <charset val="204"/>
      </rPr>
      <t xml:space="preserve"> Mia-Amore</t>
    </r>
    <r>
      <rPr>
        <sz val="12"/>
        <color theme="1"/>
        <rFont val="Arial"/>
        <family val="2"/>
        <charset val="204"/>
      </rPr>
      <t xml:space="preserve"> состоит из жакета с длинным рукавом и широких брюк. Жакет выполнен из принтованного искусственного шелка с однотонной отделкой, брюки полностью из однотонного. Линию талии можно подчеркнуть за счет пояса, который идет в комплекте.    </t>
    </r>
    <r>
      <rPr>
        <sz val="12"/>
        <color indexed="8"/>
        <rFont val="Arial"/>
        <family val="2"/>
        <charset val="204"/>
      </rPr>
      <t xml:space="preserve">
</t>
    </r>
    <r>
      <rPr>
        <b/>
        <sz val="12"/>
        <color indexed="8"/>
        <rFont val="Arial"/>
        <family val="2"/>
        <charset val="204"/>
      </rPr>
      <t>100% полиэстер</t>
    </r>
  </si>
  <si>
    <t>Джоконда</t>
  </si>
  <si>
    <r>
      <t xml:space="preserve">
    Сорочка </t>
    </r>
    <r>
      <rPr>
        <b/>
        <i/>
        <sz val="12"/>
        <color rgb="FF993366"/>
        <rFont val="Arial Cyr"/>
        <charset val="204"/>
      </rPr>
      <t>Mia-Amore</t>
    </r>
    <r>
      <rPr>
        <sz val="12"/>
        <color theme="1"/>
        <rFont val="Arial Cyr"/>
        <charset val="204"/>
      </rPr>
      <t xml:space="preserve"> длиной до колен и широкими бретелями выполнена из смесового шелка. На спинке вырез каре.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</si>
  <si>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комплект выполнен из принтованного смесового шелка. В боковых швах шорт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</si>
  <si>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халат–кимоно </t>
    </r>
    <r>
      <rPr>
        <b/>
        <i/>
        <sz val="12"/>
        <color rgb="FF993366"/>
        <rFont val="Arial Cyr"/>
        <charset val="204"/>
      </rPr>
      <t>Mia-Amore</t>
    </r>
    <r>
      <rPr>
        <sz val="12"/>
        <color theme="1"/>
        <rFont val="Arial Cyr"/>
        <charset val="204"/>
      </rPr>
      <t xml:space="preserve"> выполнен из принтованного смесового шелкового полотна. Борта халата и притачные широкие манжеты на рукавах ¾ украшены тонкими однотонными кантами в цвет рисунка. В боковых швах обработаны карманы. В комплекте идет пояс.</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</si>
  <si>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рубашки с коротким рукавом и шорт. Комплект выполнен из принтованного смесового шелкового полотна с контрастными кантами. По бокам шорт обработаны карманы.</t>
    </r>
    <r>
      <rPr>
        <sz val="12"/>
        <color indexed="8"/>
        <rFont val="Arial Cyr"/>
        <charset val="204"/>
      </rPr>
      <t xml:space="preserve">
</t>
    </r>
    <r>
      <rPr>
        <b/>
        <sz val="12"/>
        <color indexed="8"/>
        <rFont val="Arial Cyr"/>
        <charset val="204"/>
      </rPr>
      <t>70% натуральный шелк, 25% полиэстер, 5% эластан</t>
    </r>
  </si>
  <si>
    <r>
      <t xml:space="preserve">
    Брючный комплект-тройка </t>
    </r>
    <r>
      <rPr>
        <b/>
        <i/>
        <sz val="12"/>
        <color rgb="FF993366"/>
        <rFont val="Arial Cyr"/>
        <charset val="204"/>
      </rPr>
      <t xml:space="preserve">Mia-Amore </t>
    </r>
    <r>
      <rPr>
        <sz val="12"/>
        <color theme="1"/>
        <rFont val="Arial Cyr"/>
        <charset val="204"/>
      </rPr>
      <t>состоит из жакета с длинным рукавом, топа на тонких бретелях и широких брюк. Жакет и брюки выполнены из принтованного смесового шелка, а топ – из однотонного. Жакет декорирован отделкой в виде канта. По бокам брюк обработаны карманы. Линию талии жакета можно подчеркнуть за счет пояса, который идет в комплекте.</t>
    </r>
    <r>
      <rPr>
        <sz val="12"/>
        <color indexed="8"/>
        <rFont val="Arial Cyr"/>
        <charset val="204"/>
      </rPr>
      <t xml:space="preserve">
</t>
    </r>
    <r>
      <rPr>
        <b/>
        <sz val="12"/>
        <color indexed="8"/>
        <rFont val="Arial Cyr"/>
        <charset val="204"/>
      </rPr>
      <t>70% натуральный шелк, 25% полиэстер, 5% эластан</t>
    </r>
  </si>
  <si>
    <r>
      <t xml:space="preserve">
   Брючный комплект </t>
    </r>
    <r>
      <rPr>
        <b/>
        <i/>
        <sz val="12"/>
        <color rgb="FF993366"/>
        <rFont val="Arial Cyr"/>
        <charset val="204"/>
      </rPr>
      <t xml:space="preserve">Mia-Amore </t>
    </r>
    <r>
      <rPr>
        <sz val="12"/>
        <color theme="1"/>
        <rFont val="Arial Cyr"/>
        <charset val="204"/>
      </rPr>
      <t>из принтованного смесового полотна. Состоит из жакета и брюк. Жакет на пуговицах, с рукавами длиной 7/8, на рукаве широкие притачные манжеты. Брюки длинные, с карманами в боковых швах, низ брюк с широкими притачными манжетами. Жакет и брюки декорированы отделкой в виде канта. Комплект дополнен поясом.</t>
    </r>
    <r>
      <rPr>
        <sz val="12"/>
        <color indexed="8"/>
        <rFont val="Arial Cyr"/>
        <charset val="204"/>
      </rPr>
      <t xml:space="preserve">
</t>
    </r>
    <r>
      <rPr>
        <b/>
        <sz val="12"/>
        <color indexed="8"/>
        <rFont val="Arial Cyr"/>
        <charset val="204"/>
      </rPr>
      <t>70% натуральный шелк, 25% полиэстер, 5% эластан</t>
    </r>
  </si>
  <si>
    <r>
      <t xml:space="preserve">
   Классическая длинная сорочка </t>
    </r>
    <r>
      <rPr>
        <b/>
        <i/>
        <sz val="12"/>
        <color rgb="FF993366"/>
        <rFont val="Arial Cyr"/>
        <charset val="204"/>
      </rPr>
      <t>Mia-Amore</t>
    </r>
    <r>
      <rPr>
        <sz val="12"/>
        <color theme="1"/>
        <rFont val="Arial Cyr"/>
        <charset val="204"/>
      </rPr>
      <t xml:space="preserve"> с вертикальными рельефами и широкими бретелями выполнена из принтованного смесового шёлка.</t>
    </r>
    <r>
      <rPr>
        <sz val="12"/>
        <color indexed="8"/>
        <rFont val="Arial Cyr"/>
        <charset val="204"/>
      </rPr>
      <t xml:space="preserve">
</t>
    </r>
    <r>
      <rPr>
        <b/>
        <sz val="12"/>
        <color indexed="8"/>
        <rFont val="Arial Cyr"/>
        <charset val="204"/>
      </rPr>
      <t>70% натуральный шелк, 25% полиэстер, 5% эластан</t>
    </r>
  </si>
  <si>
    <r>
      <t xml:space="preserve">
   Элегантная длинная сорочка</t>
    </r>
    <r>
      <rPr>
        <b/>
        <i/>
        <sz val="12"/>
        <color rgb="FF993366"/>
        <rFont val="Arial Cyr"/>
        <charset val="204"/>
      </rPr>
      <t xml:space="preserve"> Mia-Amore </t>
    </r>
    <r>
      <rPr>
        <sz val="12"/>
        <color theme="1"/>
        <rFont val="Arial Cyr"/>
        <charset val="204"/>
      </rPr>
      <t>выполнена из принтованного смесового полотна. Сорочка приталенная, расклешенная к низу, с двумя рельефными линиями спереди и сзади, для придания еще большей женственности силуэту. Расклешенные рукава-реглан длиной ¾. Спереди горловину украшает отделка в виде контрастного канта.</t>
    </r>
    <r>
      <rPr>
        <sz val="12"/>
        <color indexed="8"/>
        <rFont val="Arial Cyr"/>
        <charset val="204"/>
      </rPr>
      <t xml:space="preserve">
</t>
    </r>
    <r>
      <rPr>
        <b/>
        <sz val="12"/>
        <color indexed="8"/>
        <rFont val="Arial Cyr"/>
        <charset val="204"/>
      </rPr>
      <t>70% натуральный шелк, 25% полиэстер, 5% эластан</t>
    </r>
  </si>
  <si>
    <r>
      <t xml:space="preserve">
   Длинный запашной халат</t>
    </r>
    <r>
      <rPr>
        <b/>
        <i/>
        <sz val="12"/>
        <color rgb="FF993366"/>
        <rFont val="Arial Cyr"/>
        <charset val="204"/>
      </rPr>
      <t xml:space="preserve"> Mia-Amore </t>
    </r>
    <r>
      <rPr>
        <sz val="12"/>
        <color theme="1"/>
        <rFont val="Arial Cyr"/>
        <charset val="204"/>
      </rPr>
      <t>выполнен из принтованного смесового полотна. Низ рукавов, планка бортов отделаны контрастным кантом. Халат запахивается на пояс, в боковых швах есть карманы.</t>
    </r>
    <r>
      <rPr>
        <sz val="12"/>
        <color indexed="8"/>
        <rFont val="Arial Cyr"/>
        <charset val="204"/>
      </rPr>
      <t xml:space="preserve">
</t>
    </r>
    <r>
      <rPr>
        <b/>
        <sz val="12"/>
        <color indexed="8"/>
        <rFont val="Arial Cyr"/>
        <charset val="204"/>
      </rPr>
      <t>70% натуральный шелк, 25% полиэстер, 5% эластан</t>
    </r>
  </si>
  <si>
    <r>
      <t xml:space="preserve">
   Туника </t>
    </r>
    <r>
      <rPr>
        <b/>
        <i/>
        <sz val="12"/>
        <color rgb="FF993366"/>
        <rFont val="Arial Cyr"/>
        <charset val="204"/>
      </rPr>
      <t>Mia-Amore</t>
    </r>
    <r>
      <rPr>
        <sz val="12"/>
        <color theme="1"/>
        <rFont val="Arial Cyr"/>
        <charset val="204"/>
      </rPr>
      <t xml:space="preserve"> свободного кроя длиной до колен с цельнокроеными укороченными рукавами выполнена из принтованного смесового шелка. Округлый вырез горловины и низ рукавом обработаны обтачками из принтованного атласа. Туника комплектуется поясом, в боковых швах обработаны карманы.</t>
    </r>
    <r>
      <rPr>
        <sz val="12"/>
        <color indexed="8"/>
        <rFont val="Arial Cyr"/>
        <charset val="204"/>
      </rPr>
      <t xml:space="preserve">
</t>
    </r>
    <r>
      <rPr>
        <b/>
        <sz val="12"/>
        <color indexed="8"/>
        <rFont val="Arial Cyr"/>
        <charset val="204"/>
      </rPr>
      <t>70% натуральный шелк, 25% полиэстер, 5% эластан</t>
    </r>
  </si>
  <si>
    <t>Эстелла</t>
  </si>
  <si>
    <r>
      <t xml:space="preserve">
    Короткая сорочка </t>
    </r>
    <r>
      <rPr>
        <b/>
        <i/>
        <sz val="12"/>
        <color rgb="FF993366"/>
        <rFont val="Arial"/>
        <family val="2"/>
        <charset val="204"/>
      </rPr>
      <t>Mia-Amore</t>
    </r>
    <r>
      <rPr>
        <sz val="12"/>
        <color theme="1"/>
        <rFont val="Arial"/>
        <family val="2"/>
        <charset val="204"/>
      </rPr>
      <t xml:space="preserve"> без подреза на тонких регулируемых бретелях выполнена из искусственного шёлка с принтом. Акцентом сорочки является эффектная открытая спинка с перекрестием. По низу сорочки игривые фалды, которые образуются благодаря пышным клиньям.
 </t>
    </r>
    <r>
      <rPr>
        <sz val="12"/>
        <color indexed="8"/>
        <rFont val="Arial"/>
        <family val="2"/>
        <charset val="204"/>
      </rPr>
      <t xml:space="preserve">   Состав:
</t>
    </r>
    <r>
      <rPr>
        <b/>
        <sz val="12"/>
        <color indexed="8"/>
        <rFont val="Arial"/>
        <family val="2"/>
        <charset val="204"/>
      </rPr>
      <t>100% полиэстер</t>
    </r>
  </si>
  <si>
    <r>
      <t xml:space="preserve">
    Укороченная сорочка </t>
    </r>
    <r>
      <rPr>
        <b/>
        <i/>
        <sz val="12"/>
        <color rgb="FF993366"/>
        <rFont val="Arial"/>
        <family val="2"/>
        <charset val="204"/>
      </rPr>
      <t>Mia-Amore</t>
    </r>
    <r>
      <rPr>
        <sz val="12"/>
        <color theme="1"/>
        <rFont val="Arial"/>
        <family val="2"/>
        <charset val="204"/>
      </rPr>
      <t xml:space="preserve"> с отрезными чашками на тонких регулируемых бретелях выполнена из искусственного шёлка с принтом. Чашки сорочки украшены изящным кружевом. Сорочка имеет игривый пышный по низу силуэт бэби-долл.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</si>
  <si>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и шорт, выполнен из искусственного шёлка с принтом. Игривый топ завязывается по бокам с помощью завязок. Лиф топа украшен кружевом. Шорты без бокового шва имеют слегка расклешённый силуэт.
 </t>
    </r>
    <r>
      <rPr>
        <sz val="12"/>
        <color indexed="8"/>
        <rFont val="Arial"/>
        <family val="2"/>
        <charset val="204"/>
      </rPr>
      <t xml:space="preserve">   Состав:
</t>
    </r>
    <r>
      <rPr>
        <b/>
        <sz val="12"/>
        <color indexed="8"/>
        <rFont val="Arial"/>
        <family val="2"/>
        <charset val="204"/>
      </rPr>
      <t>100% полиэстер</t>
    </r>
  </si>
  <si>
    <r>
      <t xml:space="preserve">
    Короткий запашной халат</t>
    </r>
    <r>
      <rPr>
        <b/>
        <i/>
        <sz val="12"/>
        <color rgb="FF993366"/>
        <rFont val="Arial"/>
        <family val="2"/>
        <charset val="204"/>
      </rPr>
      <t xml:space="preserve"> Mia-Amore </t>
    </r>
    <r>
      <rPr>
        <sz val="12"/>
        <color theme="1"/>
        <rFont val="Arial"/>
        <family val="2"/>
        <charset val="204"/>
      </rPr>
      <t xml:space="preserve">с длинными рукавами выполнен из принтованного искусственного шёлка. Халат комплектуется широким поясом, в боковых швах карманы.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</si>
  <si>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запашного жакета, шорт и топа, выполнен из принтованного искусственного шёлка. Шорты с эластичным поясом и с боковыми карманами. Жакет комплектуется широким поясом. Топ с эластичной резинкой по окружности под грудью и регулируемыми бретелями, что делает его комфортным в носке.
 </t>
    </r>
    <r>
      <rPr>
        <sz val="12"/>
        <color indexed="8"/>
        <rFont val="Arial"/>
        <family val="2"/>
        <charset val="204"/>
      </rPr>
      <t xml:space="preserve">   Состав:
</t>
    </r>
    <r>
      <rPr>
        <b/>
        <sz val="12"/>
        <color indexed="8"/>
        <rFont val="Arial"/>
        <family val="2"/>
        <charset val="204"/>
      </rPr>
      <t>100% полиэстер</t>
    </r>
  </si>
  <si>
    <r>
      <t xml:space="preserve">
    Комплект</t>
    </r>
    <r>
      <rPr>
        <b/>
        <i/>
        <sz val="12"/>
        <color rgb="FF993366"/>
        <rFont val="Arial"/>
        <family val="2"/>
        <charset val="204"/>
      </rPr>
      <t xml:space="preserve"> Mia-Amore </t>
    </r>
    <r>
      <rPr>
        <sz val="12"/>
        <color theme="1"/>
        <rFont val="Arial"/>
        <family val="2"/>
        <charset val="204"/>
      </rPr>
      <t xml:space="preserve">состоит из блузки с длинными рукавами и брюк, выполнен из принтованного искусственного шёлка. Брюки с эластичным поясом и с боковыми карманами. Блузка украшена по низу и рукавам рюшами, спереди завязки.
 </t>
    </r>
    <r>
      <rPr>
        <sz val="12"/>
        <color indexed="8"/>
        <rFont val="Arial"/>
        <family val="2"/>
        <charset val="204"/>
      </rPr>
      <t xml:space="preserve">   Состав:
</t>
    </r>
    <r>
      <rPr>
        <b/>
        <sz val="12"/>
        <color indexed="8"/>
        <rFont val="Arial"/>
        <family val="2"/>
        <charset val="204"/>
      </rPr>
      <t>100% полиэстер</t>
    </r>
  </si>
  <si>
    <r>
      <t xml:space="preserve">
    Короткая сорочка</t>
    </r>
    <r>
      <rPr>
        <b/>
        <i/>
        <sz val="12"/>
        <color rgb="FF993366"/>
        <rFont val="Arial"/>
        <family val="2"/>
        <charset val="204"/>
      </rPr>
      <t xml:space="preserve"> Mia-Amore </t>
    </r>
    <r>
      <rPr>
        <sz val="12"/>
        <color theme="1"/>
        <rFont val="Arial"/>
        <family val="2"/>
        <charset val="204"/>
      </rPr>
      <t xml:space="preserve">с отрезными чашками и тонкими регулируемыми бретелями выполнена из принтованного искусственного шёлка. Спинку сорочки украшает глубокий вырез с завязками. Лиф спереди и спинка сорочки декорированы тонким кружевом.
 </t>
    </r>
    <r>
      <rPr>
        <sz val="12"/>
        <color indexed="8"/>
        <rFont val="Arial"/>
        <family val="2"/>
        <charset val="204"/>
      </rPr>
      <t xml:space="preserve">   Состав:
</t>
    </r>
    <r>
      <rPr>
        <b/>
        <sz val="12"/>
        <color indexed="8"/>
        <rFont val="Arial"/>
        <family val="2"/>
        <charset val="204"/>
      </rPr>
      <t>100% полиэстер</t>
    </r>
  </si>
  <si>
    <r>
      <t xml:space="preserve">
    Длинная эффектная сорочка </t>
    </r>
    <r>
      <rPr>
        <b/>
        <i/>
        <sz val="12"/>
        <color rgb="FF993366"/>
        <rFont val="Arial"/>
        <family val="2"/>
        <charset val="204"/>
      </rPr>
      <t xml:space="preserve">Mia-Amore </t>
    </r>
    <r>
      <rPr>
        <sz val="12"/>
        <color theme="1"/>
        <rFont val="Arial"/>
        <family val="2"/>
        <charset val="204"/>
      </rPr>
      <t xml:space="preserve">с подрезом по талии на тонких регулируемых бретелях выполнена из принтованного искусственного шёлка. По бокам сорочки эротичные высокие разрезы, сорочка завязывается сбоку с помощью завязок, по талии приталивается с помощью резинки. Сорочка украшена изящным кружевом.
 </t>
    </r>
    <r>
      <rPr>
        <sz val="12"/>
        <color indexed="8"/>
        <rFont val="Arial"/>
        <family val="2"/>
        <charset val="204"/>
      </rPr>
      <t xml:space="preserve">   Состав:
</t>
    </r>
    <r>
      <rPr>
        <b/>
        <sz val="12"/>
        <color indexed="8"/>
        <rFont val="Arial"/>
        <family val="2"/>
        <charset val="204"/>
      </rPr>
      <t>100% полиэстер</t>
    </r>
  </si>
  <si>
    <r>
      <t xml:space="preserve">
    Длинный запашной халат</t>
    </r>
    <r>
      <rPr>
        <b/>
        <i/>
        <sz val="12"/>
        <color rgb="FF993366"/>
        <rFont val="Arial"/>
        <family val="2"/>
        <charset val="204"/>
      </rPr>
      <t xml:space="preserve"> Mia-Amore</t>
    </r>
    <r>
      <rPr>
        <sz val="12"/>
        <color theme="1"/>
        <rFont val="Arial"/>
        <family val="2"/>
        <charset val="204"/>
      </rPr>
      <t xml:space="preserve"> с длинными рукавами выполнен из принтованного искусственного шёлка. Халат комплектуется широким поясом, в боковых швах карманы.
 </t>
    </r>
    <r>
      <rPr>
        <sz val="12"/>
        <color indexed="8"/>
        <rFont val="Arial"/>
        <family val="2"/>
        <charset val="204"/>
      </rPr>
      <t xml:space="preserve">   Состав:
</t>
    </r>
    <r>
      <rPr>
        <b/>
        <sz val="12"/>
        <color indexed="8"/>
        <rFont val="Arial"/>
        <family val="2"/>
        <charset val="204"/>
      </rPr>
      <t>100% полиэстер</t>
    </r>
  </si>
  <si>
    <t>Лаурель</t>
  </si>
  <si>
    <r>
      <t xml:space="preserve">
    Длинная классическая сорочка </t>
    </r>
    <r>
      <rPr>
        <b/>
        <i/>
        <sz val="12"/>
        <color rgb="FF993366"/>
        <rFont val="Arial Cyr"/>
        <charset val="204"/>
      </rPr>
      <t xml:space="preserve">Mia-Amore </t>
    </r>
    <r>
      <rPr>
        <sz val="12"/>
        <color theme="1"/>
        <rFont val="Arial Cyr"/>
        <charset val="204"/>
      </rPr>
      <t>без подреза на тонких регулируемых бретелях с разрезом сбоку выполнена из принтованного смесового шёлка. Центр лифа украшен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</si>
  <si>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топа на тонких бретелях и шорт, выполнен из принтованного смесового шелка. В боковых швах шорт присутствуют карманы. Центр лифа украшен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</si>
  <si>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халат–кимоно </t>
    </r>
    <r>
      <rPr>
        <b/>
        <i/>
        <sz val="12"/>
        <color rgb="FF993366"/>
        <rFont val="Arial Cyr"/>
        <charset val="204"/>
      </rPr>
      <t xml:space="preserve">Mia-Amore </t>
    </r>
    <r>
      <rPr>
        <sz val="12"/>
        <color theme="1"/>
        <rFont val="Arial Cyr"/>
        <charset val="204"/>
      </rPr>
      <t>выполнен из принтованного смесового шелка.  По бокам расположены карманы. В комплекте идет пояс, чтобы приталить силуэт туники и подчеркнуть элегантный образ.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</si>
  <si>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t>
    </r>
    <r>
      <rPr>
        <b/>
        <i/>
        <sz val="12"/>
        <color rgb="FF993366"/>
        <rFont val="Arial Cyr"/>
        <charset val="204"/>
      </rPr>
      <t xml:space="preserve"> Mia-Amore </t>
    </r>
    <r>
      <rPr>
        <sz val="12"/>
        <color theme="1"/>
        <rFont val="Arial Cyr"/>
        <charset val="204"/>
      </rPr>
      <t>свободного кроя длиной до колен с цельнокроеными укороченными рукавами выполнена из принтованного смесового шелка. Округлый вырез горловины и низ рукавом обработаны обтачками из принтованного атласа. Туника комплектуется поясом, в боковых швах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</si>
  <si>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состоит из рубашки с рукавами длиной 7/8, с центральной застежкой на пуговицы и брюк, выполнен из принтованного смесового шелка. Борт и воротник жакета декорированы контрастным кантом. Изделие комплектуется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</si>
  <si>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запашного жакета, топа на тонких бретелях и брюк, выполнен из смесового шелка, жакет и брюки выполнены из принтованного шелка, топ – из однотонного. Край борта жакета, манжеты рукавов и лиф топа декорированы контрастным тонким кантом. В боковых швах брюк обработаны карманы. В комплекте идет пояс, чтобы приталить силуэт туники и подчеркнуть элегантный образ.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</si>
  <si>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t>
    </r>
    <r>
      <rPr>
        <b/>
        <i/>
        <sz val="12"/>
        <color rgb="FF993366"/>
        <rFont val="Arial Cyr"/>
        <charset val="204"/>
      </rPr>
      <t xml:space="preserve"> Mia-Amore </t>
    </r>
    <r>
      <rPr>
        <sz val="12"/>
        <color theme="1"/>
        <rFont val="Arial Cyr"/>
        <charset val="204"/>
      </rPr>
      <t>с широким рукавом длиной 7/8. Халат выполнен из принтованного смесового шелка. Борт и манжеты рукавов декорированы тонким контрастным кантом. По бокам изделия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</si>
  <si>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принтованного смесового шёлка. Лиф сорочки украшен изящным широким кружевом. По центру лифа бантик.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</si>
  <si>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t>
    </r>
    <r>
      <rPr>
        <b/>
        <i/>
        <sz val="12"/>
        <color rgb="FF993366"/>
        <rFont val="Arial Cyr"/>
        <charset val="204"/>
      </rPr>
      <t xml:space="preserve"> Mia-Amore </t>
    </r>
    <r>
      <rPr>
        <sz val="12"/>
        <color theme="1"/>
        <rFont val="Arial Cyr"/>
        <charset val="204"/>
      </rPr>
      <t>без подреза на тонких регулируемых бретелях выполнена из принтованного смесового шёлка. Низ сорочки украшен изящным широким кружевом. По центру лифа бантик.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</si>
  <si>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блузки со спущенным плечом и укороченных расклешённых брюк, выполнен из принтованного смесового шёлка. Рукава блузки и низ брюк украшены изящным широким кружевом. По центру блузки лифа бантик.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</si>
  <si>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 </t>
    </r>
    <r>
      <rPr>
        <b/>
        <i/>
        <sz val="12"/>
        <color rgb="FF993366"/>
        <rFont val="Arial Cyr"/>
        <charset val="204"/>
      </rPr>
      <t>Mia-Amore</t>
    </r>
    <r>
      <rPr>
        <sz val="12"/>
        <color theme="1"/>
        <rFont val="Arial Cyr"/>
        <charset val="204"/>
      </rPr>
      <t xml:space="preserve"> длиной ниже колен и спущенными плечами, V-образным вырезом горловины выполнена из принтованного смесового шёлка. Туника по низу декорирована широким изящным кружевом. По бокам туники есть карманы и разрезы.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</si>
  <si>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жакета с застежкой на пуговицы и брюк-палаццо. Комплект выполнен из принтованного смесового шёлка. Брюки с эластичным поясом и с боковыми карманами. Жакет декорирован кантиком и комплектуется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</si>
  <si>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 xml:space="preserve">Mia-Amore </t>
    </r>
    <r>
      <rPr>
        <sz val="12"/>
        <color theme="1"/>
        <rFont val="Arial Cyr"/>
        <charset val="204"/>
      </rPr>
      <t>с рельефами выполнена из принтованного смесового шёлка. Горловина сорочки украшена изящным широким кружевом. По центру лифа бантик.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</si>
  <si>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Широкие рукава халата по низу декорированы изящным широким кружевом. Халат комплектуется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</si>
  <si>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t>Анора</t>
  </si>
  <si>
    <r>
      <t xml:space="preserve">
   Лаконичная короткая сорочка</t>
    </r>
    <r>
      <rPr>
        <b/>
        <i/>
        <sz val="12"/>
        <color rgb="FF993366"/>
        <rFont val="Arial Cyr"/>
        <charset val="204"/>
      </rPr>
      <t xml:space="preserve"> Mia-Amore </t>
    </r>
    <r>
      <rPr>
        <sz val="12"/>
        <color theme="1"/>
        <rFont val="Arial Cyr"/>
        <charset val="204"/>
      </rPr>
      <t>на тонких бретелях без подреза под грудью. Изделие выполнено из смесового шелкового жаккардового полотна. Декор - атласный бантик с подвеской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</si>
  <si>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Эффектная длинная сорочка</t>
    </r>
    <r>
      <rPr>
        <b/>
        <i/>
        <sz val="12"/>
        <color rgb="FF993366"/>
        <rFont val="Arial Cyr"/>
        <charset val="204"/>
      </rPr>
      <t xml:space="preserve"> Mia-Amore</t>
    </r>
    <r>
      <rPr>
        <sz val="12"/>
        <color theme="1"/>
        <rFont val="Arial Cyr"/>
        <charset val="204"/>
      </rPr>
      <t xml:space="preserve"> на широких бретелях без подреза под грудью с вырезом «каре». Изделие выполнено из смесового шелкового жаккардового полотна. По низу боковых швов обработаны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</si>
  <si>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Изделия комплекта выполнены из смесового шелкового жаккардового полотна.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</si>
  <si>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 xml:space="preserve">Mia-Amore </t>
    </r>
    <r>
      <rPr>
        <sz val="12"/>
        <color theme="1"/>
        <rFont val="Arial Cyr"/>
        <charset val="204"/>
      </rPr>
      <t>с длинным рукавом. Рукава дополнены разрезами. По бокам расположены карманы. Изделие выполнено из смесового шелкового жаккардового полотна. В комплекте широкий пояс.</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</si>
  <si>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t>
    </r>
    <r>
      <rPr>
        <b/>
        <i/>
        <sz val="12"/>
        <color rgb="FF993366"/>
        <rFont val="Arial Cyr"/>
        <charset val="204"/>
      </rPr>
      <t xml:space="preserve"> Mia-Amore </t>
    </r>
    <r>
      <rPr>
        <sz val="12"/>
        <color theme="1"/>
        <rFont val="Arial Cyr"/>
        <charset val="204"/>
      </rPr>
      <t>на тонких бретелях без подреза под грудью с фигурным вырезом. Изделие выполнено из смесового шелкового жаккардового полотна. По низу боковых швов обработаны разрезы для свободы движения. Декор - атласный бантик с подвеской по центру выреза.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</si>
  <si>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t>
    </r>
    <r>
      <rPr>
        <b/>
        <i/>
        <sz val="12"/>
        <color rgb="FF993366"/>
        <rFont val="Arial Cyr"/>
        <charset val="204"/>
      </rPr>
      <t xml:space="preserve"> Mia-Amore</t>
    </r>
    <r>
      <rPr>
        <sz val="12"/>
        <color theme="1"/>
        <rFont val="Arial Cyr"/>
        <charset val="204"/>
      </rPr>
      <t xml:space="preserve"> состоит из топа на тонких бретелях, широких брюк и запашного жакета. Изделия комплекта выполнены из смесового шелкового жаккардового полотна. В комплекте широкий пояс.</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</si>
  <si>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Классический комплект-двойка </t>
    </r>
    <r>
      <rPr>
        <b/>
        <i/>
        <sz val="12"/>
        <color rgb="FF993366"/>
        <rFont val="Arial Cyr"/>
        <charset val="204"/>
      </rPr>
      <t>Mia-Amore</t>
    </r>
    <r>
      <rPr>
        <sz val="12"/>
        <color theme="1"/>
        <rFont val="Arial Cyr"/>
        <charset val="204"/>
      </rPr>
      <t xml:space="preserve"> состоит из жакета с длинным рукавом и широких брюк. Изделия комплекта выполнены из смесового шелкового жаккардового полотна. В комплекте широкий пояс.</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</si>
  <si>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Мужской классический комплект </t>
    </r>
    <r>
      <rPr>
        <b/>
        <i/>
        <sz val="12"/>
        <color rgb="FF993366"/>
        <rFont val="Arial Cyr"/>
        <charset val="204"/>
      </rPr>
      <t>Mia-Amore</t>
    </r>
    <r>
      <rPr>
        <sz val="12"/>
        <color theme="1"/>
        <rFont val="Arial Cyr"/>
        <charset val="204"/>
      </rPr>
      <t xml:space="preserve"> состоит из жакета с длинным рукавом и брюк. Изделия комплекта выполнены из смесового шелкового жаккардового полотна. По бокам брюк расположена карманы.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</si>
  <si>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длинным рукавом. Рукава дополнены разрезами. По бокам расположены карманы. Изделие выполнено из смесового шелкового жаккардового полотна. В комплекте широкий пояс.</t>
    </r>
    <r>
      <rPr>
        <sz val="12"/>
        <color indexed="8"/>
        <rFont val="Arial Cyr"/>
        <charset val="204"/>
      </rPr>
      <t xml:space="preserve">
    Состав:
</t>
    </r>
    <r>
      <rPr>
        <b/>
        <sz val="12"/>
        <color indexed="8"/>
        <rFont val="Arial Cyr"/>
        <charset val="204"/>
      </rPr>
      <t>70% натуральный шелк, 25% полиэстер, 5% эластан</t>
    </r>
  </si>
  <si>
    <t>Валенсия</t>
  </si>
  <si>
    <r>
      <t xml:space="preserve">
   Короткая сорочка </t>
    </r>
    <r>
      <rPr>
        <b/>
        <i/>
        <sz val="12"/>
        <color rgb="FF993366"/>
        <rFont val="Arial Cyr"/>
        <charset val="204"/>
      </rPr>
      <t>Mia-Amore</t>
    </r>
    <r>
      <rPr>
        <sz val="12"/>
        <color theme="1"/>
        <rFont val="Arial Cyr"/>
        <charset val="204"/>
      </rPr>
      <t xml:space="preserve"> на тонких бретелях с V-образным декольте, декорированным ажурным кружевом, цветочной вышивкой и атласным бантиком.</t>
    </r>
    <r>
      <rPr>
        <sz val="12"/>
        <color indexed="8"/>
        <rFont val="Arial Cyr"/>
        <charset val="204"/>
      </rPr>
      <t xml:space="preserve">
    Состав:
</t>
    </r>
    <r>
      <rPr>
        <b/>
        <sz val="12"/>
        <color indexed="8"/>
        <rFont val="Arial Cyr"/>
        <charset val="204"/>
      </rPr>
      <t>70% натуральный шелк, 25% полиэстер, 5% эластан</t>
    </r>
  </si>
  <si>
    <t>малахитовый</t>
  </si>
  <si>
    <r>
      <t xml:space="preserve">
   Короткая сорочка-платье </t>
    </r>
    <r>
      <rPr>
        <b/>
        <i/>
        <sz val="12"/>
        <color rgb="FF993366"/>
        <rFont val="Arial Cyr"/>
        <charset val="204"/>
      </rPr>
      <t>Mia-Amore</t>
    </r>
    <r>
      <rPr>
        <sz val="12"/>
        <color theme="1"/>
        <rFont val="Arial Cyr"/>
        <charset val="204"/>
      </rPr>
      <t xml:space="preserve"> с подрезом, фигурным декольте в форме сердца и короткими рукавами из сетки. Лиф платья, декорированный традиционной европейской цветочной вышивкой, обработан тесьмой и застегивается на пуговицы.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</si>
  <si>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из топа на узких бретелях и шорт, декорированный кружевом под мережку и традиционной европейской вышивкой. Низ топа украшен ажурным кружевом, напоминающим о столь любимых испанскими женщинами веерах.</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</si>
  <si>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рукавом ¾, украшенный традиционной для Европы цветочной вышивкой. Рукав декорирован ажурным кружевом, воротник — мережкой.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</si>
  <si>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из рубашки с длинным рукавом и брюк. Карман и манжеты рубашки украшены цветочной вышивкой, по низу брюк — вставка из кружева под мережку.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</si>
  <si>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Платье-рубашка </t>
    </r>
    <r>
      <rPr>
        <b/>
        <i/>
        <sz val="12"/>
        <color rgb="FF993366"/>
        <rFont val="Arial Cyr"/>
        <charset val="204"/>
      </rPr>
      <t>Mia-Amore</t>
    </r>
    <r>
      <rPr>
        <sz val="12"/>
        <color theme="1"/>
        <rFont val="Arial Cyr"/>
        <charset val="204"/>
      </rPr>
      <t xml:space="preserve"> с длинным рукавом, вставками на плечах из сетки и с разрезами по бокам. Цветочная вышивка на воротнике и плече украшена традиционной европейской вышивкой гладью. Ворот застегивается на пуговицы в тон платью, с металлическим ободком под бронзу.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</si>
  <si>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Рубашка </t>
    </r>
    <r>
      <rPr>
        <b/>
        <i/>
        <sz val="12"/>
        <color rgb="FF993366"/>
        <rFont val="Arial"/>
        <family val="2"/>
        <charset val="204"/>
      </rPr>
      <t>Mia-Amore</t>
    </r>
    <r>
      <rPr>
        <sz val="12"/>
        <color theme="1"/>
        <rFont val="Arial"/>
        <family val="2"/>
        <charset val="204"/>
      </rPr>
      <t xml:space="preserve"> свободного силуэта с длинным рукавом и фигурной линией низа. Выполнена из искусственного шелка с тонким 2-х цветным жаккардовым рисунком. На верхней части расположены накладные карманы, а также обработаны дополнительные карманы в боковых швах. Отделкой является контрастные вставки.
 </t>
    </r>
    <r>
      <rPr>
        <sz val="12"/>
        <color indexed="8"/>
        <rFont val="Arial"/>
        <family val="2"/>
        <charset val="204"/>
      </rPr>
      <t xml:space="preserve">   Состав:
</t>
    </r>
    <r>
      <rPr>
        <b/>
        <sz val="12"/>
        <color indexed="8"/>
        <rFont val="Arial"/>
        <family val="2"/>
        <charset val="204"/>
      </rPr>
      <t>100% полиэстер</t>
    </r>
  </si>
  <si>
    <t xml:space="preserve">  Валенсия</t>
  </si>
  <si>
    <t xml:space="preserve">  Анора</t>
  </si>
  <si>
    <t xml:space="preserve">  Арабель</t>
  </si>
  <si>
    <t xml:space="preserve">  Лаурель</t>
  </si>
  <si>
    <t xml:space="preserve">  Джоконда</t>
  </si>
  <si>
    <t xml:space="preserve">  Мэгги</t>
  </si>
  <si>
    <t xml:space="preserve">  Шейла</t>
  </si>
  <si>
    <t xml:space="preserve">  Лилироуз</t>
  </si>
  <si>
    <t xml:space="preserve">  Эстелла</t>
  </si>
  <si>
    <t xml:space="preserve">  Дайяна</t>
  </si>
  <si>
    <t xml:space="preserve">  Афина</t>
  </si>
  <si>
    <t xml:space="preserve">  Аруба</t>
  </si>
  <si>
    <t xml:space="preserve">  Кармина</t>
  </si>
  <si>
    <t xml:space="preserve">  Тринити</t>
  </si>
  <si>
    <t xml:space="preserve">  Габриэлла</t>
  </si>
  <si>
    <t xml:space="preserve">  Лоли</t>
  </si>
  <si>
    <t xml:space="preserve">  Ноеми</t>
  </si>
  <si>
    <t xml:space="preserve">  Леона</t>
  </si>
  <si>
    <t xml:space="preserve">  Джолин</t>
  </si>
  <si>
    <t>Лиора</t>
  </si>
  <si>
    <r>
      <t xml:space="preserve">
    Лаконичная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принтованного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</si>
  <si>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 кимоно</t>
    </r>
    <r>
      <rPr>
        <b/>
        <i/>
        <sz val="12"/>
        <color rgb="FF993366"/>
        <rFont val="Arial Cyr"/>
        <charset val="204"/>
      </rPr>
      <t xml:space="preserve"> Mia-Amore</t>
    </r>
    <r>
      <rPr>
        <sz val="12"/>
        <color theme="1"/>
        <rFont val="Arial Cyr"/>
        <charset val="204"/>
      </rPr>
      <t xml:space="preserve"> из принтованного смесового шелка. Борт халата, притачные широкие манжеты на рукавах ¾ и широкий пояс халата выполнены из однотонного смесового шелка. Халат комплектуется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</si>
  <si>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 свободного силуэта </t>
    </r>
    <r>
      <rPr>
        <b/>
        <i/>
        <sz val="12"/>
        <color rgb="FF993366"/>
        <rFont val="Arial Cyr"/>
        <charset val="204"/>
      </rPr>
      <t>Mia-Amore,</t>
    </r>
    <r>
      <rPr>
        <sz val="12"/>
        <color theme="1"/>
        <rFont val="Arial Cyr"/>
        <charset val="204"/>
      </rPr>
      <t xml:space="preserve"> длиной чуть выше колен с широким рукавом. Изделие выполнено из принтованного смесового шелка. В боковых швах обработаны карманы. По низу туники расположены разрезы для свободы движения.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</si>
  <si>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рубашки с коротким рукавом и шорт. Комплект выполнен из принтованного смесового шелка. По бокам шорт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</si>
  <si>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Mia-Amore</t>
    </r>
    <r>
      <rPr>
        <sz val="12"/>
        <color theme="1"/>
        <rFont val="Arial Cyr"/>
        <charset val="204"/>
      </rPr>
      <t xml:space="preserve"> из принтованного смесового шелка. Сорочка приталенная, расклешенная к низу, с двумя рельефными линиями спереди и сзади, для придания еще большей женственности силуэту. Расклешенные рукава – реглан длиной ¾.  </t>
    </r>
    <r>
      <rPr>
        <sz val="12"/>
        <color indexed="8"/>
        <rFont val="Arial Cyr"/>
        <charset val="204"/>
      </rPr>
      <t xml:space="preserve">
    Состав:
</t>
    </r>
    <r>
      <rPr>
        <b/>
        <sz val="12"/>
        <color indexed="8"/>
        <rFont val="Arial Cyr"/>
        <charset val="204"/>
      </rPr>
      <t>70% натуральный шелк, 25% полиэстер, 5% эластан</t>
    </r>
  </si>
  <si>
    <t>Кармен</t>
  </si>
  <si>
    <r>
      <t xml:space="preserve">
    Комплект с шортами </t>
    </r>
    <r>
      <rPr>
        <b/>
        <i/>
        <sz val="12"/>
        <color rgb="FF993366"/>
        <rFont val="Arial Cyr"/>
        <charset val="204"/>
      </rPr>
      <t>Mia-Amore</t>
    </r>
    <r>
      <rPr>
        <sz val="12"/>
        <color theme="1"/>
        <rFont val="Arial Cyr"/>
        <charset val="204"/>
      </rPr>
      <t xml:space="preserve"> выполнен из смесового шелкового полотна, лиф топа ажурным черным кружевом. Шорты выполнены из кружева на подкладке из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</si>
  <si>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Cyr"/>
        <charset val="204"/>
      </rPr>
      <t>Mia-Amore</t>
    </r>
    <r>
      <rPr>
        <sz val="12"/>
        <color theme="1"/>
        <rFont val="Arial Cyr"/>
        <charset val="204"/>
      </rPr>
      <t xml:space="preserve"> выполнен из смесового шелкового полотна. Рукава и низ халата декорированы ажурным черным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</si>
  <si>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выполнена из смесового шелкового полотна. Лиф и низ сорочки декорированы ажурным черным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</si>
  <si>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с шортами </t>
    </r>
    <r>
      <rPr>
        <b/>
        <i/>
        <sz val="12"/>
        <color rgb="FF993366"/>
        <rFont val="Arial Cyr"/>
        <charset val="204"/>
      </rPr>
      <t xml:space="preserve">Mia-Amore </t>
    </r>
    <r>
      <rPr>
        <sz val="12"/>
        <color theme="1"/>
        <rFont val="Arial Cyr"/>
        <charset val="204"/>
      </rPr>
      <t>выполнен из смесового шелкового полотна, лиф топа и шорты декорированы ажурным черным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</si>
  <si>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с брюками</t>
    </r>
    <r>
      <rPr>
        <b/>
        <i/>
        <sz val="12"/>
        <color rgb="FF993366"/>
        <rFont val="Arial Cyr"/>
        <charset val="204"/>
      </rPr>
      <t xml:space="preserve"> Mia-Amore</t>
    </r>
    <r>
      <rPr>
        <sz val="12"/>
        <color theme="1"/>
        <rFont val="Arial Cyr"/>
        <charset val="204"/>
      </rPr>
      <t xml:space="preserve"> выполнен из смесового шелкового полотна, рукава низ топа декорированы ажурным черным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</si>
  <si>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Удлиненная рубашка</t>
    </r>
    <r>
      <rPr>
        <b/>
        <i/>
        <sz val="12"/>
        <color rgb="FF993366"/>
        <rFont val="Arial Cyr"/>
        <charset val="204"/>
      </rPr>
      <t xml:space="preserve"> Mia-Amore</t>
    </r>
    <r>
      <rPr>
        <sz val="12"/>
        <color theme="1"/>
        <rFont val="Arial Cyr"/>
        <charset val="204"/>
      </rPr>
      <t xml:space="preserve"> на пуговицах выполнена из смесового шелкового полотна. Спереди рубашки декоративный кармашек.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</si>
  <si>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из смесового шелкового полотна с ярким рисунком в виде роз, вырез горловины украшен декоративным бантиком.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</si>
  <si>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 </t>
    </r>
    <r>
      <rPr>
        <b/>
        <i/>
        <sz val="12"/>
        <color rgb="FF993366"/>
        <rFont val="Arial Cyr"/>
        <charset val="204"/>
      </rPr>
      <t xml:space="preserve">Mia-Amore </t>
    </r>
    <r>
      <rPr>
        <sz val="12"/>
        <color theme="1"/>
        <rFont val="Arial Cyr"/>
        <charset val="204"/>
      </rPr>
      <t>из смесового шелкового полотна с ярким рисунком в виде роз, планка халата и рукава декорированы атласным кантом.</t>
    </r>
    <r>
      <rPr>
        <sz val="12"/>
        <color indexed="8"/>
        <rFont val="Arial Cyr"/>
        <charset val="204"/>
      </rPr>
      <t xml:space="preserve">
    Состав:
</t>
    </r>
    <r>
      <rPr>
        <b/>
        <sz val="12"/>
        <color indexed="8"/>
        <rFont val="Arial Cyr"/>
        <charset val="204"/>
      </rPr>
      <t>70% натуральный шелк, 25% полиэстер, 5% эластан</t>
    </r>
  </si>
  <si>
    <t>Джейн</t>
  </si>
  <si>
    <r>
      <t xml:space="preserve">
    Короткая сорочка</t>
    </r>
    <r>
      <rPr>
        <b/>
        <i/>
        <sz val="12"/>
        <color rgb="FF993366"/>
        <rFont val="Arial Cyr"/>
        <charset val="204"/>
      </rPr>
      <t xml:space="preserve"> Mia-Amore</t>
    </r>
    <r>
      <rPr>
        <sz val="12"/>
        <color rgb="FF993366"/>
        <rFont val="Arial Cyr"/>
        <charset val="204"/>
      </rPr>
      <t xml:space="preserve"> </t>
    </r>
    <r>
      <rPr>
        <sz val="12"/>
        <color theme="1"/>
        <rFont val="Arial Cyr"/>
        <charset val="204"/>
      </rPr>
      <t>на тонких бретелях выполнена из смесового шелкового полотна, спинка сорочки декорирована ажурным черным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</si>
  <si>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t>
    </r>
    <r>
      <rPr>
        <b/>
        <i/>
        <sz val="12"/>
        <color rgb="FF993366"/>
        <rFont val="Arial Cyr"/>
        <charset val="204"/>
      </rPr>
      <t xml:space="preserve"> Mia-Amore</t>
    </r>
    <r>
      <rPr>
        <sz val="12"/>
        <color theme="1"/>
        <rFont val="Arial Cyr"/>
        <charset val="204"/>
      </rPr>
      <t xml:space="preserve"> с бретелями маечного типа и вертикальными рельефами выполнена из принтованного смесового шёлка. Вырез горловины украшен ажурным кружевом. По центру выреза горловины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</si>
  <si>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и шорт, выполнен из принтованного смесового шёлка. Лиф топа и шорты по низу украшены ажурным кружевом. По центру лифа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</si>
  <si>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Широкие манжеты рукавов и планка халата выполнены из принта-компаньона в виде сот. Халат комплектуется поясом с декоративными кисточками,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</si>
  <si>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удлинённой рубашки с застёжкой на пуговицы, длинными рукавами и брюк-палаццо. Комплект выполнен из принтованного смесового шёлка. Брюки с эластичным поясом и с боковыми карманами. По талии на рубашке съёмный пояс, по бокам рубашки разрезы.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</si>
  <si>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Широкие манжеты рукавов и планка халата выполнены из принта-компаньона в виде сот. Халат комплектуется поясом с декоративными кисточками,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</si>
  <si>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t>Дениса</t>
  </si>
  <si>
    <r>
      <t xml:space="preserve">
    Короткая сорочка </t>
    </r>
    <r>
      <rPr>
        <b/>
        <i/>
        <sz val="12"/>
        <color rgb="FF993366"/>
        <rFont val="Arial Cyr"/>
        <charset val="204"/>
      </rPr>
      <t>Mia-Amore</t>
    </r>
    <r>
      <rPr>
        <sz val="12"/>
        <color rgb="FF993366"/>
        <rFont val="Arial Cyr"/>
        <charset val="204"/>
      </rPr>
      <t xml:space="preserve"> </t>
    </r>
    <r>
      <rPr>
        <sz val="12"/>
        <color theme="1"/>
        <rFont val="Arial Cyr"/>
        <charset val="204"/>
      </rPr>
      <t>без подреза на тонких регулируемых бретелях выполнена из принтованного смесового шёлка в цвете компаньона. Низ сорочки декорирован ажурным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</si>
  <si>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с фигурным вырезом горловины, без подреза под грудью. Изделие выполнено из принтованного смесового шелка. По вырезу сорочки - изящный двухцветный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</si>
  <si>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широких бретелях с фигурным вырезом горловины и шорт. Изделия комплекта выполнены из смесового шелка. По бокам шорт расположены карманы, а по низу боковых швов небольшие разрезы для свободы движения. По вырезу топа - изящный двухцветный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</si>
  <si>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халат-кимоно</t>
    </r>
    <r>
      <rPr>
        <b/>
        <i/>
        <sz val="12"/>
        <color rgb="FF993366"/>
        <rFont val="Arial Cyr"/>
        <charset val="204"/>
      </rPr>
      <t xml:space="preserve"> Mia-Amore</t>
    </r>
    <r>
      <rPr>
        <sz val="12"/>
        <color theme="1"/>
        <rFont val="Arial Cyr"/>
        <charset val="204"/>
      </rPr>
      <t xml:space="preserve"> с широкими рукавами длиной ¾. Халат выполнен из принтованного смесового шелка с отделкой в виде контрастного канта по бортам изделия. В боковых швах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</si>
  <si>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и с фигурным вырезом на спинке. Изделие выполнено из однотонного смесового шелка. По вырезу сорочки - изящный двухцветный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</si>
  <si>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 xml:space="preserve">Mia-Amore </t>
    </r>
    <r>
      <rPr>
        <sz val="12"/>
        <color theme="1"/>
        <rFont val="Arial Cyr"/>
        <charset val="204"/>
      </rPr>
      <t>состоит из запашного жакета с длинным и широким рукавом, топа на тонких бретелях, широких брюк-палаццо. Жакет и топ выполнены из принтованного смесового шелка, а брюки из однотонного.</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</si>
  <si>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запашная туника </t>
    </r>
    <r>
      <rPr>
        <b/>
        <i/>
        <sz val="12"/>
        <color rgb="FF993366"/>
        <rFont val="Arial Cyr"/>
        <charset val="204"/>
      </rPr>
      <t>Mia-Amore</t>
    </r>
    <r>
      <rPr>
        <sz val="12"/>
        <color theme="1"/>
        <rFont val="Arial Cyr"/>
        <charset val="204"/>
      </rPr>
      <t xml:space="preserve"> свободного силуэта с коротким рукавом. Изделие выполнено из двух видов смесового шелка: принтованного и однотонного. По бокам расположены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</si>
  <si>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t>Нола</t>
  </si>
  <si>
    <r>
      <t xml:space="preserve">
    Длинная сорочка</t>
    </r>
    <r>
      <rPr>
        <b/>
        <i/>
        <sz val="12"/>
        <color rgb="FF993366"/>
        <rFont val="Arial"/>
        <family val="2"/>
        <charset val="204"/>
      </rPr>
      <t xml:space="preserve"> Mia-Amore</t>
    </r>
    <r>
      <rPr>
        <sz val="12"/>
        <color theme="1"/>
        <rFont val="Arial"/>
        <family val="2"/>
        <charset val="204"/>
      </rPr>
      <t xml:space="preserve"> на широких бретелях без подреза под грудью, полуприлегающего силуэта, выполнена из принтованного трикотажного полотна. По бокам обработаны разрезы для свободы движения.</t>
    </r>
    <r>
      <rPr>
        <sz val="12"/>
        <color indexed="8"/>
        <rFont val="Arial"/>
        <family val="2"/>
        <charset val="204"/>
      </rPr>
      <t xml:space="preserve">
    Состав:
 </t>
    </r>
    <r>
      <rPr>
        <b/>
        <sz val="12"/>
        <color indexed="8"/>
        <rFont val="Arial"/>
        <family val="2"/>
        <charset val="204"/>
      </rPr>
      <t>95% вискоза, 5% эластан</t>
    </r>
  </si>
  <si>
    <r>
      <t xml:space="preserve">
    Короткая сорочка</t>
    </r>
    <r>
      <rPr>
        <b/>
        <i/>
        <sz val="12"/>
        <color rgb="FF993366"/>
        <rFont val="Arial"/>
        <family val="2"/>
        <charset val="204"/>
      </rPr>
      <t xml:space="preserve"> Mia-Amore</t>
    </r>
    <r>
      <rPr>
        <sz val="12"/>
        <color theme="1"/>
        <rFont val="Arial"/>
        <family val="2"/>
        <charset val="204"/>
      </rPr>
      <t xml:space="preserve"> на тонких бретелях без подреза под грудью, выполнена из однотонного трикотажного полотна.</t>
    </r>
    <r>
      <rPr>
        <sz val="12"/>
        <color indexed="8"/>
        <rFont val="Arial"/>
        <family val="2"/>
        <charset val="204"/>
      </rPr>
      <t xml:space="preserve">
    Состав:
 </t>
    </r>
    <r>
      <rPr>
        <b/>
        <sz val="12"/>
        <color indexed="8"/>
        <rFont val="Arial"/>
        <family val="2"/>
        <charset val="204"/>
      </rPr>
      <t>95% вискоза, 5% эластан</t>
    </r>
  </si>
  <si>
    <r>
      <t xml:space="preserve">
    Короткий запашной халат </t>
    </r>
    <r>
      <rPr>
        <b/>
        <i/>
        <sz val="12"/>
        <color rgb="FF993366"/>
        <rFont val="Arial"/>
        <family val="2"/>
        <charset val="204"/>
      </rPr>
      <t>Mia-Amore</t>
    </r>
    <r>
      <rPr>
        <sz val="12"/>
        <color theme="1"/>
        <rFont val="Arial"/>
        <family val="2"/>
        <charset val="204"/>
      </rPr>
      <t xml:space="preserve"> с рукавом длиной ¾. Халат выполнен из принтованного трикотажного полотна с однотонной отделкой. В боковых швах расположены карманы.</t>
    </r>
    <r>
      <rPr>
        <sz val="12"/>
        <color indexed="8"/>
        <rFont val="Arial"/>
        <family val="2"/>
        <charset val="204"/>
      </rPr>
      <t xml:space="preserve">
    Состав:
 </t>
    </r>
    <r>
      <rPr>
        <b/>
        <sz val="12"/>
        <color indexed="8"/>
        <rFont val="Arial"/>
        <family val="2"/>
        <charset val="204"/>
      </rPr>
      <t>95% вискоза, 5% эластан</t>
    </r>
  </si>
  <si>
    <r>
      <t xml:space="preserve">
    Комплект </t>
    </r>
    <r>
      <rPr>
        <b/>
        <i/>
        <sz val="12"/>
        <color rgb="FF993366"/>
        <rFont val="Arial"/>
        <family val="2"/>
        <charset val="204"/>
      </rPr>
      <t>Mia-Amore</t>
    </r>
    <r>
      <rPr>
        <sz val="12"/>
        <color theme="1"/>
        <rFont val="Arial"/>
        <family val="2"/>
        <charset val="204"/>
      </rPr>
      <t xml:space="preserve"> состоит из жакета с длинным рукавом и широких брюк. Изделия комплекта выполнены из принтованного трикотажного полотна.</t>
    </r>
    <r>
      <rPr>
        <sz val="12"/>
        <color indexed="8"/>
        <rFont val="Arial"/>
        <family val="2"/>
        <charset val="204"/>
      </rPr>
      <t xml:space="preserve">
    Состав:
 </t>
    </r>
    <r>
      <rPr>
        <b/>
        <sz val="12"/>
        <color indexed="8"/>
        <rFont val="Arial"/>
        <family val="2"/>
        <charset val="204"/>
      </rPr>
      <t>95% вискоза, 5% эластан</t>
    </r>
  </si>
  <si>
    <r>
      <t xml:space="preserve">
    Короткий халат </t>
    </r>
    <r>
      <rPr>
        <b/>
        <i/>
        <sz val="12"/>
        <color rgb="FF993366"/>
        <rFont val="Arial"/>
        <family val="2"/>
        <charset val="204"/>
      </rPr>
      <t xml:space="preserve">Mia-Amore </t>
    </r>
    <r>
      <rPr>
        <sz val="12"/>
        <color theme="1"/>
        <rFont val="Arial"/>
        <family val="2"/>
        <charset val="204"/>
      </rPr>
      <t>на пуговицах с рукавом длиной ¾. Изделие выполнено из принтованного трикотажного полотна с однотонной отделкой. В боковых швах расположены карманы. По бокам обработаны разрезы для свободы движения.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95% вискоза, 5% эластан</t>
    </r>
  </si>
  <si>
    <r>
      <t xml:space="preserve">
    Длинный классический запашной халат </t>
    </r>
    <r>
      <rPr>
        <b/>
        <i/>
        <sz val="12"/>
        <color rgb="FF993366"/>
        <rFont val="Arial"/>
        <family val="2"/>
        <charset val="204"/>
      </rPr>
      <t xml:space="preserve">Mia-Amore </t>
    </r>
    <r>
      <rPr>
        <sz val="12"/>
        <color theme="1"/>
        <rFont val="Arial"/>
        <family val="2"/>
        <charset val="204"/>
      </rPr>
      <t>с длинным рукавом. Халат выполнен из принтованного трикотажного полотна. В боковых швах расположены карманы.</t>
    </r>
    <r>
      <rPr>
        <sz val="12"/>
        <color indexed="8"/>
        <rFont val="Arial"/>
        <family val="2"/>
        <charset val="204"/>
      </rPr>
      <t xml:space="preserve">
    Состав:
 </t>
    </r>
    <r>
      <rPr>
        <b/>
        <sz val="12"/>
        <color indexed="8"/>
        <rFont val="Arial"/>
        <family val="2"/>
        <charset val="204"/>
      </rPr>
      <t>95% вискоза, 5% эластан</t>
    </r>
  </si>
  <si>
    <r>
      <t xml:space="preserve">
   Длинный элегантный халат-пеньюар</t>
    </r>
    <r>
      <rPr>
        <b/>
        <i/>
        <sz val="12"/>
        <color rgb="FF993366"/>
        <rFont val="Arial Cyr"/>
        <charset val="204"/>
      </rPr>
      <t xml:space="preserve"> Mia-Amore</t>
    </r>
    <r>
      <rPr>
        <sz val="12"/>
        <color rgb="FF993366"/>
        <rFont val="Arial Cyr"/>
        <charset val="204"/>
      </rPr>
      <t xml:space="preserve"> </t>
    </r>
    <r>
      <rPr>
        <sz val="12"/>
        <color theme="1"/>
        <rFont val="Arial Cyr"/>
        <charset val="204"/>
      </rPr>
      <t>с широкими длинными рукавами. Халат выполнен из принтованного смесового шелка. В боковых швах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</si>
  <si>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Mia-Amore</t>
    </r>
    <r>
      <rPr>
        <sz val="12"/>
        <color theme="1"/>
        <rFont val="Arial Cyr"/>
        <charset val="204"/>
      </rPr>
      <t xml:space="preserve"> полуприлегающего силуэта с коротким рукавом. Изделие выполнено из принтованного смесового шелка. По бокам расположены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</si>
  <si>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Топ </t>
    </r>
    <r>
      <rPr>
        <b/>
        <i/>
        <sz val="12"/>
        <color rgb="FF993366"/>
        <rFont val="Arial Cyr"/>
        <charset val="204"/>
      </rPr>
      <t>Mia-Amore</t>
    </r>
    <r>
      <rPr>
        <sz val="12"/>
        <color theme="1"/>
        <rFont val="Arial Cyr"/>
        <charset val="204"/>
      </rPr>
      <t xml:space="preserve"> на тонких бретелях с шортами выполнены из принтованного смесового шелка. Край лифа и низ шорт декорированы контрастным тонким кантом.</t>
    </r>
    <r>
      <rPr>
        <sz val="12"/>
        <color indexed="8"/>
        <rFont val="Arial Cyr"/>
        <charset val="204"/>
      </rPr>
      <t xml:space="preserve">
    Состав:
</t>
    </r>
    <r>
      <rPr>
        <b/>
        <sz val="12"/>
        <color indexed="8"/>
        <rFont val="Arial Cyr"/>
        <charset val="204"/>
      </rPr>
      <t>70% натуральный шелк, 25% полиэстер, 5% эластан</t>
    </r>
  </si>
  <si>
    <t>Кармелита</t>
  </si>
  <si>
    <r>
      <t xml:space="preserve">
   Короткая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однотонного смесового шёлка. Изысканным акцентом сорочки является эффектная открытая спинка с оригинальными бретелями. Однотонная сорочка станет прекрасным дополнением к принтованному халату.</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</si>
  <si>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без подреза на тонких регулируемых бретелях выполнена из принтованного смесового шёлка с купонным ажурным рисунком по низу. Украшением сорочки является актуальный вырез каре по лифу сорочки спереди.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</si>
  <si>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принтованного смесового шёлка с купонным ажурным рисунком по низу.</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</si>
  <si>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t>
    </r>
    <r>
      <rPr>
        <b/>
        <i/>
        <sz val="12"/>
        <color rgb="FF993366"/>
        <rFont val="Arial Cyr"/>
        <charset val="204"/>
      </rPr>
      <t xml:space="preserve"> Mia-Amore</t>
    </r>
    <r>
      <rPr>
        <sz val="12"/>
        <color theme="1"/>
        <rFont val="Arial Cyr"/>
        <charset val="204"/>
      </rPr>
      <t xml:space="preserve"> с длинными рукавами выполнен из принтованного смесового шёлка. Широкие по низу рукава халата и низ изделия декорированы принтом в виде купонного кружева. Халат комплектуется поясом с декоративными кисточками,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</si>
  <si>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и шорт. Топ выполнен из принованного купонного смесового шёлка, украшение топа - вырез лифа. Ансамбль дополняют шорты из однотонного смесового шёлка.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</si>
  <si>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с запашного жакета и брюк-палаццо. Запашной жакет с широкими длинными рукавами выполнен из принтованного смесового шёлка, рукав и низ украшены кружевным купонным принтом. Брюки из однотонного смесового шёлка с эластичным поясом и с боковыми карманами. Халат комплектуется поясом с декоративными кисточками.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</si>
  <si>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туника </t>
    </r>
    <r>
      <rPr>
        <b/>
        <i/>
        <sz val="12"/>
        <color rgb="FF993366"/>
        <rFont val="Arial Cyr"/>
        <charset val="204"/>
      </rPr>
      <t xml:space="preserve">Mia-Amore </t>
    </r>
    <r>
      <rPr>
        <sz val="12"/>
        <color theme="1"/>
        <rFont val="Arial Cyr"/>
        <charset val="204"/>
      </rPr>
      <t>с короткими рукавами и V-образным вырезом горловины выполнена из принтованного смесового шёлка. По талии прилегание туники регулируется съёмным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</si>
  <si>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с V-образным вырезом горловины и короткими рукавами выполнена из принтованного смесового шёлка с кружевным купоном по низу. Сбоку сорочки разрез.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</si>
  <si>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Широкие по низу рукава халата и низ изделия декорированы принтом в виде купонного кружева. Халат комплектуется поясом с декоративными кисточками,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</si>
  <si>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t>Флоренс</t>
  </si>
  <si>
    <t>карамель</t>
  </si>
  <si>
    <r>
      <t xml:space="preserve">
    Короткая сорочка </t>
    </r>
    <r>
      <rPr>
        <b/>
        <i/>
        <sz val="12"/>
        <color rgb="FF993366"/>
        <rFont val="Arial"/>
        <family val="2"/>
        <charset val="204"/>
      </rPr>
      <t>Mia-Amore</t>
    </r>
    <r>
      <rPr>
        <sz val="12"/>
        <color theme="1"/>
        <rFont val="Arial"/>
        <family val="2"/>
        <charset val="204"/>
      </rPr>
      <t xml:space="preserve"> без подреза на тонких регулируемых бретелях выполнена из жаккардового полотна из искусственных волокон. Акцентом сорочки является изящный вырез лифа на груди.
 </t>
    </r>
    <r>
      <rPr>
        <sz val="12"/>
        <color indexed="8"/>
        <rFont val="Arial"/>
        <family val="2"/>
        <charset val="204"/>
      </rPr>
      <t xml:space="preserve">   Состав:
</t>
    </r>
    <r>
      <rPr>
        <b/>
        <sz val="12"/>
        <color indexed="8"/>
        <rFont val="Arial"/>
        <family val="2"/>
        <charset val="204"/>
      </rPr>
      <t>100% полиэстер</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</si>
  <si>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и шорт, выполнен из жаккардового полотна из искусственных волокон. Топ на спинке имеет декоративный элемент в виде перекрещивающихся бретелей. Шорты без бокового шва с декоративной завязкой на поясе.
 </t>
    </r>
    <r>
      <rPr>
        <sz val="12"/>
        <color indexed="8"/>
        <rFont val="Arial"/>
        <family val="2"/>
        <charset val="204"/>
      </rPr>
      <t xml:space="preserve">   Состав:
</t>
    </r>
    <r>
      <rPr>
        <b/>
        <sz val="12"/>
        <color indexed="8"/>
        <rFont val="Arial"/>
        <family val="2"/>
        <charset val="204"/>
      </rPr>
      <t>100% полиэстер</t>
    </r>
  </si>
  <si>
    <r>
      <t xml:space="preserve">
    Короткий запашной халат</t>
    </r>
    <r>
      <rPr>
        <b/>
        <i/>
        <sz val="12"/>
        <color rgb="FF993366"/>
        <rFont val="Arial"/>
        <family val="2"/>
        <charset val="204"/>
      </rPr>
      <t xml:space="preserve"> Mia-Amore </t>
    </r>
    <r>
      <rPr>
        <sz val="12"/>
        <color theme="1"/>
        <rFont val="Arial"/>
        <family val="2"/>
        <charset val="204"/>
      </rPr>
      <t xml:space="preserve">с рукавами длиной 3/4 выполнен из жаккардового полотна из искусственных волокон. По низу рукава халата и низ халата украшены широкими декоративными воланами. В боковых швах карманы. Халат комплектуется широким поясом, в боковых швах карманы.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</si>
  <si>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рубашки и шорт, выполнен из жаккардового полотна из искусственных волокон. Рубашка свободного силуэта с короткими рукавами и центральной застежкой на пуговицы и английским воротником. Комфортные шорты свободного силуэта с декоративной завязкой на поясе.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</si>
  <si>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блузки и брюк, выполнен из жаккардового полотна из искусственных волокон. Блузка с рукавами длиной ¾, рукава с декоративной патой на пуговицу. Брюки палаццо с эластичным поясом.
 </t>
    </r>
    <r>
      <rPr>
        <sz val="12"/>
        <color indexed="8"/>
        <rFont val="Arial"/>
        <family val="2"/>
        <charset val="204"/>
      </rPr>
      <t xml:space="preserve">   Состав:
</t>
    </r>
    <r>
      <rPr>
        <b/>
        <sz val="12"/>
        <color indexed="8"/>
        <rFont val="Arial"/>
        <family val="2"/>
        <charset val="204"/>
      </rPr>
      <t>100% полиэстер</t>
    </r>
  </si>
  <si>
    <r>
      <t xml:space="preserve">
    Туника до колен</t>
    </r>
    <r>
      <rPr>
        <b/>
        <i/>
        <sz val="12"/>
        <color rgb="FF993366"/>
        <rFont val="Arial"/>
        <family val="2"/>
        <charset val="204"/>
      </rPr>
      <t xml:space="preserve"> Mia-Amore </t>
    </r>
    <r>
      <rPr>
        <sz val="12"/>
        <color theme="1"/>
        <rFont val="Arial"/>
        <family val="2"/>
        <charset val="204"/>
      </rPr>
      <t xml:space="preserve">выполнена из жаккардового полотна из искусственных волокон. Туника свободного силуэта со спущенным плечом и короткими рукавами, широкими по низу. В боковых швах туники карманы. По талии туника приталивается поясом.
 </t>
    </r>
    <r>
      <rPr>
        <sz val="12"/>
        <color indexed="8"/>
        <rFont val="Arial"/>
        <family val="2"/>
        <charset val="204"/>
      </rPr>
      <t xml:space="preserve">   Состав:
</t>
    </r>
    <r>
      <rPr>
        <b/>
        <sz val="12"/>
        <color indexed="8"/>
        <rFont val="Arial"/>
        <family val="2"/>
        <charset val="204"/>
      </rPr>
      <t>100% полиэстер</t>
    </r>
  </si>
  <si>
    <r>
      <t xml:space="preserve">
    Длинный запашной халат</t>
    </r>
    <r>
      <rPr>
        <b/>
        <i/>
        <sz val="12"/>
        <color rgb="FF993366"/>
        <rFont val="Arial"/>
        <family val="2"/>
        <charset val="204"/>
      </rPr>
      <t xml:space="preserve"> Mia-Amore </t>
    </r>
    <r>
      <rPr>
        <sz val="12"/>
        <color theme="1"/>
        <rFont val="Arial"/>
        <family val="2"/>
        <charset val="204"/>
      </rPr>
      <t xml:space="preserve">выполнен из жаккардового полотна из искусственных волокон. В боковых швах карманы. Халат комплектуется широким поясом, в боковых швах карманы.
 </t>
    </r>
    <r>
      <rPr>
        <sz val="12"/>
        <color indexed="8"/>
        <rFont val="Arial"/>
        <family val="2"/>
        <charset val="204"/>
      </rPr>
      <t xml:space="preserve">   Состав:
</t>
    </r>
    <r>
      <rPr>
        <b/>
        <sz val="12"/>
        <color indexed="8"/>
        <rFont val="Arial"/>
        <family val="2"/>
        <charset val="204"/>
      </rPr>
      <t>100% полиэстер</t>
    </r>
  </si>
  <si>
    <r>
      <t xml:space="preserve">
    Длинная комфортная сорочка </t>
    </r>
    <r>
      <rPr>
        <b/>
        <i/>
        <sz val="12"/>
        <color rgb="FF993366"/>
        <rFont val="Arial"/>
        <family val="2"/>
        <charset val="204"/>
      </rPr>
      <t>Mia-Amore</t>
    </r>
    <r>
      <rPr>
        <sz val="12"/>
        <color theme="1"/>
        <rFont val="Arial"/>
        <family val="2"/>
        <charset val="204"/>
      </rPr>
      <t xml:space="preserve"> с верхней частью маечного типа выполнена из жаккардового полотна из искусственных волокон. Сбоку сорочки разрез.
 </t>
    </r>
    <r>
      <rPr>
        <sz val="12"/>
        <color indexed="8"/>
        <rFont val="Arial"/>
        <family val="2"/>
        <charset val="204"/>
      </rPr>
      <t xml:space="preserve">   Состав:
</t>
    </r>
    <r>
      <rPr>
        <b/>
        <sz val="12"/>
        <color indexed="8"/>
        <rFont val="Arial"/>
        <family val="2"/>
        <charset val="204"/>
      </rPr>
      <t>100% полиэстер</t>
    </r>
  </si>
  <si>
    <r>
      <t xml:space="preserve">
    Длинная сорочка</t>
    </r>
    <r>
      <rPr>
        <b/>
        <i/>
        <sz val="12"/>
        <color rgb="FF993366"/>
        <rFont val="Arial"/>
        <family val="2"/>
        <charset val="204"/>
      </rPr>
      <t xml:space="preserve"> Mia-Amore</t>
    </r>
    <r>
      <rPr>
        <sz val="12"/>
        <color theme="1"/>
        <rFont val="Arial"/>
        <family val="2"/>
        <charset val="204"/>
      </rPr>
      <t xml:space="preserve"> полуприлегающего силуэта с коротким рукавом, выполнена из трикотажного принтованного вискозного полотна.</t>
    </r>
    <r>
      <rPr>
        <sz val="12"/>
        <color indexed="8"/>
        <rFont val="Arial"/>
        <family val="2"/>
        <charset val="204"/>
      </rPr>
      <t xml:space="preserve">
    Состав:
 </t>
    </r>
    <r>
      <rPr>
        <b/>
        <sz val="12"/>
        <color indexed="8"/>
        <rFont val="Arial"/>
        <family val="2"/>
        <charset val="204"/>
      </rPr>
      <t>95% вискоза, 5% эластан</t>
    </r>
  </si>
  <si>
    <r>
      <t xml:space="preserve">
    Короткий запашной халат</t>
    </r>
    <r>
      <rPr>
        <b/>
        <i/>
        <sz val="12"/>
        <color rgb="FF993366"/>
        <rFont val="Arial"/>
        <family val="2"/>
        <charset val="204"/>
      </rPr>
      <t xml:space="preserve"> Mia-Amore</t>
    </r>
    <r>
      <rPr>
        <sz val="12"/>
        <color theme="1"/>
        <rFont val="Arial"/>
        <family val="2"/>
        <charset val="204"/>
      </rPr>
      <t xml:space="preserve"> выполнен из трикотажного принтованного вискозного полотна. В боковых швах обработаны карманы.</t>
    </r>
    <r>
      <rPr>
        <sz val="12"/>
        <color indexed="8"/>
        <rFont val="Arial"/>
        <family val="2"/>
        <charset val="204"/>
      </rPr>
      <t xml:space="preserve">
    Состав:
 </t>
    </r>
    <r>
      <rPr>
        <b/>
        <sz val="12"/>
        <color indexed="8"/>
        <rFont val="Arial"/>
        <family val="2"/>
        <charset val="204"/>
      </rPr>
      <t>95% вискоза, 5% эластан</t>
    </r>
  </si>
  <si>
    <r>
      <t xml:space="preserve">
    Длинный запашной халат </t>
    </r>
    <r>
      <rPr>
        <b/>
        <i/>
        <sz val="12"/>
        <color rgb="FF993366"/>
        <rFont val="Arial"/>
        <family val="2"/>
        <charset val="204"/>
      </rPr>
      <t>Mia-Amore</t>
    </r>
    <r>
      <rPr>
        <sz val="12"/>
        <color theme="1"/>
        <rFont val="Arial"/>
        <family val="2"/>
        <charset val="204"/>
      </rPr>
      <t xml:space="preserve"> с рукавом длиной ¾. Халат выполнен из трикотажного принтованного вискозного полотна. В боковых швах обработаны карманы.</t>
    </r>
    <r>
      <rPr>
        <sz val="12"/>
        <color indexed="8"/>
        <rFont val="Arial"/>
        <family val="2"/>
        <charset val="204"/>
      </rPr>
      <t xml:space="preserve">
    Состав:
 </t>
    </r>
    <r>
      <rPr>
        <b/>
        <sz val="12"/>
        <color indexed="8"/>
        <rFont val="Arial"/>
        <family val="2"/>
        <charset val="204"/>
      </rPr>
      <t>95% вискоза, 5% эластан</t>
    </r>
  </si>
  <si>
    <t>Анабелла</t>
  </si>
  <si>
    <t>сливочный</t>
  </si>
  <si>
    <r>
      <t xml:space="preserve">
  Короткая сорочка </t>
    </r>
    <r>
      <rPr>
        <b/>
        <i/>
        <sz val="12"/>
        <color rgb="FF993366"/>
        <rFont val="Arial Cyr"/>
        <charset val="204"/>
      </rPr>
      <t xml:space="preserve">Mia-Amore </t>
    </r>
    <r>
      <rPr>
        <sz val="12"/>
        <color theme="1"/>
        <rFont val="Arial Cyr"/>
        <charset val="204"/>
      </rPr>
      <t xml:space="preserve">полуприлегающего силуэта на тонких бретелях без подреза под грудью, выполнена из однотонного смесового шелка, по вырезу спинки сорочка декорирована вышивным кружевом.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</si>
  <si>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и шорт, выполнен из однотонного смесового шёлка. Вырез спинки топа и шорты по низу украшены вставками из вышивного кружева. Спинка топа выполнена в виде декоративного наложения двух деталей.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</si>
  <si>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Роскошный короткий запашной халат </t>
    </r>
    <r>
      <rPr>
        <b/>
        <i/>
        <sz val="12"/>
        <color rgb="FF993366"/>
        <rFont val="Arial Cyr"/>
        <charset val="204"/>
      </rPr>
      <t>Mia-Amore</t>
    </r>
    <r>
      <rPr>
        <sz val="12"/>
        <color theme="1"/>
        <rFont val="Arial Cyr"/>
        <charset val="204"/>
      </rPr>
      <t xml:space="preserve"> с длинными широкими рукавами выполнен из однотонного смесового шёлка. Рукава и низ халата декорированы вставками из вышивного кружева. Халат комплектуется широким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</si>
  <si>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полуприлегающего силуэта на тонких бретелях без подреза под грудью, выполнена из однотонного смесового шелка, по вырезу спинки сорочка декорирована вышивным кружевом.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</si>
  <si>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топа, широких брюк и запашного жакета, выполнен из однотонного смесового шёлка. Спереди вырез топа декорирован вышивным кружевом. На рукавах и спинке жакета расположены вставки из кружевных элементов. Модель комплектуется широким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</si>
  <si>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Mia-Amore состоит из браллета, шорт и запашного удлинённого халата на кулиске, выполнен из однотонного смесового шёлка. Спереди вырез браллета декорирован вышивным кружевом. Широкие рукава халата декорированы кружевными вставками.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</si>
  <si>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длинными рукавами выполнен из однотонного смесового шёлка. Воротник декорирован вышивным кружевом. Халат комплектуется широким поясом, борт халата фиксируется при помощи пуговки,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</si>
  <si>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rgb="FF993366"/>
        <rFont val="Arial Cyr"/>
        <charset val="204"/>
      </rPr>
      <t xml:space="preserve"> </t>
    </r>
    <r>
      <rPr>
        <sz val="12"/>
        <color theme="1"/>
        <rFont val="Arial Cyr"/>
        <charset val="204"/>
      </rPr>
      <t>с широким рукавом длиной 3/4. Халат выполнен из принтованного смесового шелка. Борт и манжеты рукавов декорированы тонким контрастным кантом. По бокам изделия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</si>
  <si>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Классическая длинная сорочка</t>
    </r>
    <r>
      <rPr>
        <b/>
        <i/>
        <sz val="12"/>
        <color rgb="FF993366"/>
        <rFont val="Arial Cyr"/>
        <charset val="204"/>
      </rPr>
      <t xml:space="preserve"> Mia-Amore</t>
    </r>
    <r>
      <rPr>
        <sz val="12"/>
        <color theme="1"/>
        <rFont val="Arial Cyr"/>
        <charset val="204"/>
      </rPr>
      <t xml:space="preserve"> с вертикальными рельефами и широкими бретелями выполнена из принтованного смесового шёлка.</t>
    </r>
    <r>
      <rPr>
        <sz val="12"/>
        <color indexed="8"/>
        <rFont val="Arial Cyr"/>
        <charset val="204"/>
      </rPr>
      <t xml:space="preserve">
    Состав:
</t>
    </r>
    <r>
      <rPr>
        <b/>
        <sz val="12"/>
        <color indexed="8"/>
        <rFont val="Arial Cyr"/>
        <charset val="204"/>
      </rPr>
      <t>70% натуральный шелк, 25% полиэстер, 5% эластан</t>
    </r>
  </si>
  <si>
    <t>Элиана</t>
  </si>
  <si>
    <r>
      <t xml:space="preserve">
    Короткая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смесового шёлка с цветочным фантазийным принтом. Верх лифа и низ сорочки украшены изящным черным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</si>
  <si>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смесового шёлка с цветочным фантазийным принтом.</t>
    </r>
    <r>
      <rPr>
        <sz val="12"/>
        <color indexed="8"/>
        <rFont val="Arial Cyr"/>
        <charset val="204"/>
      </rPr>
      <t xml:space="preserve">
</t>
    </r>
    <r>
      <rPr>
        <b/>
        <sz val="12"/>
        <color indexed="8"/>
        <rFont val="Arial Cyr"/>
        <charset val="204"/>
      </rPr>
      <t>70% натуральный шелк, 25% полиэстер, 5% эластан</t>
    </r>
  </si>
  <si>
    <r>
      <t xml:space="preserve">
    Короткий запашной халат</t>
    </r>
    <r>
      <rPr>
        <b/>
        <i/>
        <sz val="12"/>
        <color rgb="FF993366"/>
        <rFont val="Arial Cyr"/>
        <charset val="204"/>
      </rPr>
      <t xml:space="preserve"> Mia-Amore</t>
    </r>
    <r>
      <rPr>
        <sz val="12"/>
        <color theme="1"/>
        <rFont val="Arial Cyr"/>
        <charset val="204"/>
      </rPr>
      <t xml:space="preserve"> с длинными рукавами выполнен из смесового шёлка с цветочным фантазийным принтом. По низу рукава халата украшены изящным кружевом. Халат комплектуется широким поясом, в боковых швах карманы.</t>
    </r>
    <r>
      <rPr>
        <sz val="12"/>
        <color indexed="8"/>
        <rFont val="Arial Cyr"/>
        <charset val="204"/>
      </rPr>
      <t xml:space="preserve">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</si>
  <si>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состоит из топа и шорт, выполнен из смесового шёлка с цветочным фантазийным принтом. Лиф топа украшен кружевом, на спинке перекрестие из бретелей. Низ шорт и боковые разрезы украшены изящным чёрным кружевом.</t>
    </r>
    <r>
      <rPr>
        <sz val="12"/>
        <color indexed="8"/>
        <rFont val="Arial Cyr"/>
        <charset val="204"/>
      </rPr>
      <t xml:space="preserve">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</si>
  <si>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рубашки и брюк, выполнен из смесового шёлка с цветочным фантазийным принтом. Рубашка свободного силуэта с застёжкой на пуговицы по центру, с рукавами длиной 7/8 с манжетами по низу. Брюки свободного силуэта с эластичным поясом и карманы в боковых швах. </t>
    </r>
    <r>
      <rPr>
        <sz val="12"/>
        <color indexed="8"/>
        <rFont val="Arial Cyr"/>
        <charset val="204"/>
      </rPr>
      <t xml:space="preserve">
</t>
    </r>
    <r>
      <rPr>
        <b/>
        <sz val="12"/>
        <color indexed="8"/>
        <rFont val="Arial Cyr"/>
        <charset val="204"/>
      </rPr>
      <t>70% натуральный шелк, 25% полиэстер, 5% эластан</t>
    </r>
  </si>
  <si>
    <r>
      <t xml:space="preserve">
    Длинная приталенная сорочка </t>
    </r>
    <r>
      <rPr>
        <b/>
        <i/>
        <sz val="12"/>
        <color rgb="FF993366"/>
        <rFont val="Arial Cyr"/>
        <charset val="204"/>
      </rPr>
      <t xml:space="preserve">Mia-Amore </t>
    </r>
    <r>
      <rPr>
        <sz val="12"/>
        <color theme="1"/>
        <rFont val="Arial Cyr"/>
        <charset val="204"/>
      </rPr>
      <t>с плечами маечного типа, V-образным вырезом горловины выполнена из смесового шёлка с цветочным фантазийным принтом. Силуэт сорочки формируют вертикальные рельефы, сбоку в рельефе разрез.</t>
    </r>
    <r>
      <rPr>
        <sz val="12"/>
        <color indexed="8"/>
        <rFont val="Arial Cyr"/>
        <charset val="204"/>
      </rPr>
      <t xml:space="preserve">
</t>
    </r>
    <r>
      <rPr>
        <b/>
        <sz val="12"/>
        <color indexed="8"/>
        <rFont val="Arial Cyr"/>
        <charset val="204"/>
      </rPr>
      <t>70% натуральный шелк, 25% полиэстер, 5% эластан</t>
    </r>
  </si>
  <si>
    <r>
      <t xml:space="preserve">
    Приталенная сорочка</t>
    </r>
    <r>
      <rPr>
        <b/>
        <i/>
        <sz val="12"/>
        <color rgb="FF993366"/>
        <rFont val="Arial Cyr"/>
        <charset val="204"/>
      </rPr>
      <t xml:space="preserve"> Mia-Amore </t>
    </r>
    <r>
      <rPr>
        <sz val="12"/>
        <color theme="1"/>
        <rFont val="Arial Cyr"/>
        <charset val="204"/>
      </rPr>
      <t>длиной ниже колен со спущенными плечами, V-образным вырезом горловины выполнена из смесового шёлка с цветочным фантазийным принтом.</t>
    </r>
    <r>
      <rPr>
        <sz val="12"/>
        <color indexed="8"/>
        <rFont val="Arial Cyr"/>
        <charset val="204"/>
      </rPr>
      <t xml:space="preserve">
</t>
    </r>
    <r>
      <rPr>
        <b/>
        <sz val="12"/>
        <color indexed="8"/>
        <rFont val="Arial Cyr"/>
        <charset val="204"/>
      </rPr>
      <t>70% натуральный шелк, 25% полиэстер, 5% эластан</t>
    </r>
  </si>
  <si>
    <r>
      <t xml:space="preserve">
    Длинный запашной халат</t>
    </r>
    <r>
      <rPr>
        <b/>
        <i/>
        <sz val="12"/>
        <color rgb="FF993366"/>
        <rFont val="Arial Cyr"/>
        <charset val="204"/>
      </rPr>
      <t xml:space="preserve"> Mia-Amore</t>
    </r>
    <r>
      <rPr>
        <sz val="12"/>
        <color theme="1"/>
        <rFont val="Arial Cyr"/>
        <charset val="204"/>
      </rPr>
      <t xml:space="preserve"> с длинными рукавами выполнен из смесового шёлка с цветочным фантазийным принтом. Халат комплектуется широким поясом, в боковых швах карманы.</t>
    </r>
    <r>
      <rPr>
        <sz val="12"/>
        <color indexed="8"/>
        <rFont val="Arial Cyr"/>
        <charset val="204"/>
      </rPr>
      <t xml:space="preserve">
</t>
    </r>
    <r>
      <rPr>
        <b/>
        <sz val="12"/>
        <color indexed="8"/>
        <rFont val="Arial Cyr"/>
        <charset val="204"/>
      </rPr>
      <t>70% натуральный шелк, 25% полиэстер, 5% эластан</t>
    </r>
  </si>
  <si>
    <t>Элла</t>
  </si>
  <si>
    <r>
      <t xml:space="preserve">
   Короткая сорочка </t>
    </r>
    <r>
      <rPr>
        <b/>
        <i/>
        <sz val="12"/>
        <color rgb="FF993366"/>
        <rFont val="Arial Cyr"/>
        <charset val="204"/>
      </rPr>
      <t>Mia-Amore</t>
    </r>
    <r>
      <rPr>
        <sz val="12"/>
        <color theme="1"/>
        <rFont val="Arial Cyr"/>
        <charset val="204"/>
      </rPr>
      <t xml:space="preserve"> на тонких бретелях с круглым вырезом горловины, без подреза под грудью. Изделие выполнено из принтованного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</si>
  <si>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с V-образным вырезом горловины, без подреза под грудью. Изделие выполнено из однотонного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</si>
  <si>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Изделия комплекта выполнены из принтованного смесового шелка. По бокам шорт расположены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</si>
  <si>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широким длинным рукавом. Халат выполнен из принтованного смесового шелка. По бокам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</si>
  <si>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Mia-Amore</t>
    </r>
    <r>
      <rPr>
        <sz val="12"/>
        <color theme="1"/>
        <rFont val="Arial Cyr"/>
        <charset val="204"/>
      </rPr>
      <t xml:space="preserve"> на широких бретелях с V-образным вырезом горловины, без подреза под грудью. Изделие выполнено из принтованного смесового шелка. По бокам изделия расположены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</si>
  <si>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запашного жакета, широких брюк и топа. Жакет и брюки выполнены из принтованного смесового шелка, а топ из однотонного.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</si>
  <si>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элегантный запашной халат</t>
    </r>
    <r>
      <rPr>
        <b/>
        <i/>
        <sz val="12"/>
        <color rgb="FF993366"/>
        <rFont val="Arial Cyr"/>
        <charset val="204"/>
      </rPr>
      <t xml:space="preserve"> Mia-Amore </t>
    </r>
    <r>
      <rPr>
        <sz val="12"/>
        <color theme="1"/>
        <rFont val="Arial Cyr"/>
        <charset val="204"/>
      </rPr>
      <t>с широким длинным рукавом. Халат выполнен из принтованного смесового шелка. По бокам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</si>
  <si>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t>Леонардо</t>
  </si>
  <si>
    <r>
      <t xml:space="preserve">
   Короткая сорочка </t>
    </r>
    <r>
      <rPr>
        <b/>
        <i/>
        <sz val="12"/>
        <color rgb="FF993366"/>
        <rFont val="Arial Cyr"/>
        <charset val="204"/>
      </rPr>
      <t>Mia-Amore</t>
    </r>
    <r>
      <rPr>
        <sz val="12"/>
        <color theme="1"/>
        <rFont val="Arial Cyr"/>
        <charset val="204"/>
      </rPr>
      <t xml:space="preserve"> на тонких регулируемых бретелях выполнена из однотонного смесового шёлка. Лиф сорочки украшает изящное кружево в виде вышивки по сетке. По центру лифа украшение в виде бантика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</si>
  <si>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однотонного смесового шёлка, состоит из топа на тонких двойных регулируемых бретелях и шорт. Лиф топа украшает изящное кружево в виде вышивки по сетке. По центру лифа украшение в виде бантика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</si>
  <si>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длинными рукавами реглан выполнен из однотонного смесового шёлка. По низу рукава украшены ажурными вставками из вышитого кружева. В боковых швах есть карманы. Халат запахивается с помощью широкого съёмного пояса.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</si>
  <si>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t>
    </r>
    <r>
      <rPr>
        <b/>
        <i/>
        <sz val="12"/>
        <color rgb="FF993366"/>
        <rFont val="Arial Cyr"/>
        <charset val="204"/>
      </rPr>
      <t xml:space="preserve"> Mia-Amore</t>
    </r>
    <r>
      <rPr>
        <sz val="12"/>
        <color theme="1"/>
        <rFont val="Arial Cyr"/>
        <charset val="204"/>
      </rPr>
      <t xml:space="preserve"> на бретелях маечного типа выполнена из однотонного смесового шёлка. Силуэт сорочки создают вертикальные рельефы. Лиф сорочки украшает изящное кружево в виде вышивки по сетке. По центру лифа украшение в виде бантика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</si>
  <si>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выполнен из однотонного смесового шёлка, состоит из запашного жакета, брюк и топа. Широкие брюки с эластичным поясом и карманами в боковых швах. По низу рукава жакета украшены ажурными вставками из вышитого кружева. Жакет запахивается с помощью широкого съёмного пояса. Лиф топа украшает изящное кружево в виде вышивки по сетке. По центру лифа украшение в виде бантика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</si>
  <si>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длинными рукавами реглан выполнен из однотонного смесового шёлка. По низу рукава украшены ажурными вставками из вышитого кружева. В боковых швах есть карманы. Халат запахивается с помощью широкого съёмного пояса.</t>
    </r>
    <r>
      <rPr>
        <sz val="12"/>
        <color indexed="8"/>
        <rFont val="Arial Cyr"/>
        <charset val="204"/>
      </rPr>
      <t xml:space="preserve">
    Состав:
 </t>
    </r>
    <r>
      <rPr>
        <b/>
        <sz val="12"/>
        <color indexed="8"/>
        <rFont val="Arial Cyr"/>
        <charset val="204"/>
      </rPr>
      <t>70% натуральный шелк, 25% полиэстер, 5% эластан</t>
    </r>
  </si>
  <si>
    <t>Ноэль</t>
  </si>
  <si>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принтованного смесового полотна.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</si>
  <si>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Классическая длинная сорочка </t>
    </r>
    <r>
      <rPr>
        <b/>
        <i/>
        <sz val="12"/>
        <color rgb="FF993366"/>
        <rFont val="Arial Cyr"/>
        <charset val="204"/>
      </rPr>
      <t>Mia-Amore</t>
    </r>
    <r>
      <rPr>
        <sz val="12"/>
        <color theme="1"/>
        <rFont val="Arial Cyr"/>
        <charset val="204"/>
      </rPr>
      <t xml:space="preserve"> с вертикальными рельефами и широкими бретелями выполнена из принтованного смесового шёлка.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</si>
  <si>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состоит из топа на тонких бретелях и шорт, комплект выполнен из принтованного смесового шелка. В боковых швах шорт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</si>
  <si>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халат–кимоно </t>
    </r>
    <r>
      <rPr>
        <b/>
        <i/>
        <sz val="12"/>
        <color rgb="FF993366"/>
        <rFont val="Arial Cyr"/>
        <charset val="204"/>
      </rPr>
      <t xml:space="preserve">Mia-Amore </t>
    </r>
    <r>
      <rPr>
        <sz val="12"/>
        <color theme="1"/>
        <rFont val="Arial Cyr"/>
        <charset val="204"/>
      </rPr>
      <t>выполнен из принтованного смесового шелка.  По бокам расположены карманы. В комплекте идет пояс, чтобы приталить силуэт халата и подчеркнуть элегантный образ.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</si>
  <si>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состоит принтованного топа свободного силуэта и широких брюк. Комплект выполнен из принтованного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</si>
  <si>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Брючный комплект </t>
    </r>
    <r>
      <rPr>
        <b/>
        <i/>
        <sz val="12"/>
        <color rgb="FF993366"/>
        <rFont val="Arial Cyr"/>
        <charset val="204"/>
      </rPr>
      <t>Mia-Amore</t>
    </r>
    <r>
      <rPr>
        <sz val="12"/>
        <color theme="1"/>
        <rFont val="Arial Cyr"/>
        <charset val="204"/>
      </rPr>
      <t xml:space="preserve"> из принтованного смесового шелкового полотна, состоит из жакета с рукавами ¾ и брюк. Жакет на пуговицах, с накладным нагрудным карманом. Отложной воротник и фигурные широкие притачные манжеты украшены тонкими кантами в цвет рисунка. Брюки длинные, с карманами в боковых швах. Комплект дополнен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</si>
  <si>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широким рукавом. Халат выполнен из принтованного смесового шелка. Борт и манжеты рукавов декорированы тонким контрастным кантом. По бокам изделия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</si>
  <si>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Сорочка </t>
    </r>
    <r>
      <rPr>
        <b/>
        <i/>
        <sz val="12"/>
        <color rgb="FF993366"/>
        <rFont val="Arial"/>
        <family val="2"/>
        <charset val="204"/>
      </rPr>
      <t xml:space="preserve">Mia-Amore </t>
    </r>
    <r>
      <rPr>
        <sz val="12"/>
        <color theme="1"/>
        <rFont val="Arial"/>
        <family val="2"/>
        <charset val="204"/>
      </rPr>
      <t>длиной до колен, с плечами маечного типа выполнена из смесового принтованного шёлка. На спинке V-образный изящный вырез горловины.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</si>
  <si>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t>Далия</t>
  </si>
  <si>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принтованного смесового шелка, верх изделия декорирован ажурным кружевом дополняющим принт. По вырезу сорочки -изящный двухцветный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</si>
  <si>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t>
    </r>
    <r>
      <rPr>
        <sz val="12"/>
        <color theme="1"/>
        <rFont val="Arial Cyr"/>
        <charset val="204"/>
      </rPr>
      <t xml:space="preserve"> на тонких бретелях, без подреза под грудью. Изделие выполнено из однотонного смесового шелка, верх изделия декорирован ажурным кружевом. По вырезу сорочки -изящный двухцветный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</si>
  <si>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халат-кимоно </t>
    </r>
    <r>
      <rPr>
        <b/>
        <i/>
        <sz val="12"/>
        <color rgb="FF993366"/>
        <rFont val="Arial Cyr"/>
        <charset val="204"/>
      </rPr>
      <t xml:space="preserve">Mia-Amore </t>
    </r>
    <r>
      <rPr>
        <sz val="12"/>
        <color theme="1"/>
        <rFont val="Arial Cyr"/>
        <charset val="204"/>
      </rPr>
      <t>с широкими рукавами длиной ¾. Халат выполнен из принтованного смесового шелка с отделкой в виде контрастного канта по бортам изделия, линии притачивания манжет и пояса. В боковых швах обработаны карманы. Концы пояса дополнены роскошными кистями.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</si>
  <si>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на широких бретелях, без подреза под грудью. Изделие выполнено из принтованного смесового шелка, верх изделия декорирован ажурным кружевом дополняющим принт. По вырезу сорочки -изящный двухцветный бантик с подвеской. По бокам расположены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</si>
  <si>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жакета с длинным рукавом и широких брюк. Изделия комплекта выполнены из принтованного смесового шелка с отделкой в виде контрастного канта по бортам жакета, линии притачивания манжет и пояса. Линию талии можно подчеркнуть за счет пояса, который идет в комплекте. Концы пояса дополнены роскошными кистями.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</si>
  <si>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топа на тонких бретелях и шорт. Изделия комплекта выполнены из принтованного смесового шелка. Верх топа декорирован ажурным кружевом. По бокам шорт расположены небольшие разрезы для свободы движения. По вырезу топа -изящный двухцветный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</si>
  <si>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 xml:space="preserve">Mia-Amore </t>
    </r>
    <r>
      <rPr>
        <sz val="12"/>
        <color theme="1"/>
        <rFont val="Arial Cyr"/>
        <charset val="204"/>
      </rPr>
      <t>свободного силуэта с коротким рукавом. Изделие выполнено из принтованного смесового шелка. Ширину выреза можно менять за счет завязок, расположенных на спинке.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</si>
  <si>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широкими длинными рукавами. Халат выполнен из принтованного смесового шелка с отделкой в виде контрастного канта по бортам изделия, линии притачивания манжет и пояса. В боковых швах обработаны карманы. Концы пояса дополнены роскошными кистями.</t>
    </r>
    <r>
      <rPr>
        <sz val="12"/>
        <color indexed="8"/>
        <rFont val="Arial Cyr"/>
        <charset val="204"/>
      </rPr>
      <t xml:space="preserve">
    Состав:
</t>
    </r>
    <r>
      <rPr>
        <b/>
        <sz val="12"/>
        <color indexed="8"/>
        <rFont val="Arial Cyr"/>
        <charset val="204"/>
      </rPr>
      <t>70% натуральный шелк, 25% полиэстер, 5% эластан</t>
    </r>
  </si>
  <si>
    <t>Бетти</t>
  </si>
  <si>
    <r>
      <t xml:space="preserve">
    Короткая сорочка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на тонких бретелях без подреза под грудью, выполнена из однотонного искусственного шелка на жаккардовой основе. Ажурное кружево расположено верху и низу сорочки. По центру выреза сорочки - атласный бантик с кристаллом Swarovski.</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</si>
  <si>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t>
    </r>
    <r>
      <rPr>
        <b/>
        <i/>
        <sz val="12"/>
        <color rgb="FF993366"/>
        <rFont val="Arial"/>
        <family val="2"/>
        <charset val="204"/>
      </rPr>
      <t>Mia-Amore</t>
    </r>
    <r>
      <rPr>
        <sz val="12"/>
        <color theme="1"/>
        <rFont val="Arial"/>
        <family val="2"/>
        <charset val="204"/>
      </rPr>
      <t xml:space="preserve"> без подреза на тонких регулируемых бретелях выполнена из искусственного шёлка с принтом в виде мелкого горошка. Верх лифа и низ сорочки украшены изящным черным кружевом.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</si>
  <si>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и шорт, выполнен из искусственного шёлка с принтом в виде мелкого горошка. Лиф топа украшен кружевом, на спинке перекрестие из бретелей. Низ шорт и боковые разрезы украшены изящным черным кружевом.
 </t>
    </r>
    <r>
      <rPr>
        <sz val="12"/>
        <color indexed="8"/>
        <rFont val="Arial"/>
        <family val="2"/>
        <charset val="204"/>
      </rPr>
      <t xml:space="preserve">   Состав:
</t>
    </r>
    <r>
      <rPr>
        <b/>
        <sz val="12"/>
        <color indexed="8"/>
        <rFont val="Arial"/>
        <family val="2"/>
        <charset val="204"/>
      </rPr>
      <t>100% полиэстер</t>
    </r>
  </si>
  <si>
    <r>
      <t xml:space="preserve">
   Короткий запашной халат </t>
    </r>
    <r>
      <rPr>
        <b/>
        <i/>
        <sz val="12"/>
        <color rgb="FF993366"/>
        <rFont val="Arial"/>
        <family val="2"/>
        <charset val="204"/>
      </rPr>
      <t>Mia-Amore</t>
    </r>
    <r>
      <rPr>
        <sz val="12"/>
        <color theme="1"/>
        <rFont val="Arial"/>
        <family val="2"/>
        <charset val="204"/>
      </rPr>
      <t xml:space="preserve"> с длинными рукавами выполнен из искусственного шёлка с принтом в виде мелкого горошка. Рукава халата и планка декорированы тонким контрастным кантом. Халат комплектуется широким поясом, в боковых швах карманы.
 </t>
    </r>
    <r>
      <rPr>
        <sz val="12"/>
        <color indexed="8"/>
        <rFont val="Arial"/>
        <family val="2"/>
        <charset val="204"/>
      </rPr>
      <t xml:space="preserve">   Состав:
</t>
    </r>
    <r>
      <rPr>
        <b/>
        <sz val="12"/>
        <color indexed="8"/>
        <rFont val="Arial"/>
        <family val="2"/>
        <charset val="204"/>
      </rPr>
      <t>100% полиэстер</t>
    </r>
  </si>
  <si>
    <r>
      <t xml:space="preserve">
   Мини-халат </t>
    </r>
    <r>
      <rPr>
        <b/>
        <i/>
        <sz val="12"/>
        <color rgb="FF993366"/>
        <rFont val="Arial"/>
        <family val="2"/>
        <charset val="204"/>
      </rPr>
      <t xml:space="preserve">Mia-Amore </t>
    </r>
    <r>
      <rPr>
        <sz val="12"/>
        <color theme="1"/>
        <rFont val="Arial"/>
        <family val="2"/>
        <charset val="204"/>
      </rPr>
      <t xml:space="preserve">в стиле бэби-долл выполнен из искусственного шёлка с принтом в виде мелкого горошка. По низу рукава и халат украшены воланами. Халат комплектуется широким поясом, в боковых швах карманы.
 </t>
    </r>
    <r>
      <rPr>
        <sz val="12"/>
        <color indexed="8"/>
        <rFont val="Arial"/>
        <family val="2"/>
        <charset val="204"/>
      </rPr>
      <t xml:space="preserve">   Состав:
</t>
    </r>
    <r>
      <rPr>
        <b/>
        <sz val="12"/>
        <color indexed="8"/>
        <rFont val="Arial"/>
        <family val="2"/>
        <charset val="204"/>
      </rPr>
      <t>100% полиэстер</t>
    </r>
  </si>
  <si>
    <r>
      <t xml:space="preserve">
   Игривый комплект </t>
    </r>
    <r>
      <rPr>
        <b/>
        <i/>
        <sz val="12"/>
        <color rgb="FF993366"/>
        <rFont val="Arial"/>
        <family val="2"/>
        <charset val="204"/>
      </rPr>
      <t>Mia-Amore</t>
    </r>
    <r>
      <rPr>
        <sz val="12"/>
        <color theme="1"/>
        <rFont val="Arial"/>
        <family val="2"/>
        <charset val="204"/>
      </rPr>
      <t xml:space="preserve"> состоит из блузки с длинными рукавами и коротких шорт, выполнен из искусственного шёлка с принтом в виде мелкого горошка. Шорты с эластичным поясом украшены рюшей по низу. Закруглённый низ короткой блузки и расклешенные по низу рукава украшены игривой рюшей по низу, спереди блузка завязывается на груди.
 </t>
    </r>
    <r>
      <rPr>
        <sz val="12"/>
        <color indexed="8"/>
        <rFont val="Arial"/>
        <family val="2"/>
        <charset val="204"/>
      </rPr>
      <t xml:space="preserve">   Состав:
</t>
    </r>
    <r>
      <rPr>
        <b/>
        <sz val="12"/>
        <color indexed="8"/>
        <rFont val="Arial"/>
        <family val="2"/>
        <charset val="204"/>
      </rPr>
      <t>100% полиэстер</t>
    </r>
  </si>
  <si>
    <r>
      <t xml:space="preserve">
   Комплект</t>
    </r>
    <r>
      <rPr>
        <b/>
        <i/>
        <sz val="12"/>
        <color rgb="FF993366"/>
        <rFont val="Arial"/>
        <family val="2"/>
        <charset val="204"/>
      </rPr>
      <t xml:space="preserve"> Mia-Amore</t>
    </r>
    <r>
      <rPr>
        <sz val="12"/>
        <color theme="1"/>
        <rFont val="Arial"/>
        <family val="2"/>
        <charset val="204"/>
      </rPr>
      <t xml:space="preserve"> состоит из брюк и жакета на пуговицах, выполнен из искусственного шёлка с принтом в виде мелкого горошка. Брюки с эластичным поясом и боковыми карманами. Жакет с английским воротником и центральной застёжкой на пуговицы, с длинными рукавами. Жакет и брюки сбоку декорированы тонким контрастным кантом. По талии жакет можно приталить с помощью съёмного пояса.
 </t>
    </r>
    <r>
      <rPr>
        <sz val="12"/>
        <color indexed="8"/>
        <rFont val="Arial"/>
        <family val="2"/>
        <charset val="204"/>
      </rPr>
      <t xml:space="preserve">   Состав:
</t>
    </r>
    <r>
      <rPr>
        <b/>
        <sz val="12"/>
        <color indexed="8"/>
        <rFont val="Arial"/>
        <family val="2"/>
        <charset val="204"/>
      </rPr>
      <t>100% полиэстер</t>
    </r>
  </si>
  <si>
    <t>персик</t>
  </si>
  <si>
    <t>Филомена</t>
  </si>
  <si>
    <t>мультцвет</t>
  </si>
  <si>
    <r>
      <t xml:space="preserve">
    Короткая сорочка </t>
    </r>
    <r>
      <rPr>
        <b/>
        <i/>
        <sz val="12"/>
        <color rgb="FF993366"/>
        <rFont val="Arial Cyr"/>
        <charset val="204"/>
      </rPr>
      <t>Mia-Amore</t>
    </r>
    <r>
      <rPr>
        <sz val="12"/>
        <color theme="1"/>
        <rFont val="Arial Cyr"/>
        <charset val="204"/>
      </rPr>
      <t xml:space="preserve"> на тонких бретелях из смесового шелкового полотна с изящным принтом, верх декольте декорирован кружевом. Сорочка украшена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</si>
  <si>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t>
    </r>
    <r>
      <rPr>
        <b/>
        <i/>
        <sz val="12"/>
        <color rgb="FF993366"/>
        <rFont val="Arial Cyr"/>
        <charset val="204"/>
      </rPr>
      <t xml:space="preserve"> Mia-Amore</t>
    </r>
    <r>
      <rPr>
        <sz val="12"/>
        <color theme="1"/>
        <rFont val="Arial Cyr"/>
        <charset val="204"/>
      </rPr>
      <t xml:space="preserve"> свободного кроя длиной до колен с цельнокроеными укороченными рукавами выполнена из принтованного смесового шелка. Округлый вырез горловины и низ рукавом обработаны обтачками. Туника комплектуется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</si>
  <si>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выполнен из смесового шелкового полотна с изящным принтом. Ажурное кружево расположено по лифу. Топ украшен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</si>
  <si>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 </t>
    </r>
    <r>
      <rPr>
        <b/>
        <i/>
        <sz val="12"/>
        <color rgb="FF993366"/>
        <rFont val="Arial Cyr"/>
        <charset val="204"/>
      </rPr>
      <t>Mia-Amore</t>
    </r>
    <r>
      <rPr>
        <sz val="12"/>
        <color theme="1"/>
        <rFont val="Arial Cyr"/>
        <charset val="204"/>
      </rPr>
      <t xml:space="preserve"> выполнен из смесового шелкового полотна с изящным принтом. Линию борта и манжеты рукавов украшают тонкие канты. В боковых швах карманы. Халат комплектуется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</si>
  <si>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t>
    </r>
    <r>
      <rPr>
        <b/>
        <i/>
        <sz val="12"/>
        <color rgb="FF993366"/>
        <rFont val="Arial Cyr"/>
        <charset val="204"/>
      </rPr>
      <t xml:space="preserve"> Mia-Amore</t>
    </r>
    <r>
      <rPr>
        <sz val="12"/>
        <color theme="1"/>
        <rFont val="Arial Cyr"/>
        <charset val="204"/>
      </rPr>
      <t xml:space="preserve"> с V-образным вырезом, выполнена из принтованного смесового шелка. Вырез сорочки декорирован ажурным кружевом. Лиф украшен бантиком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</si>
  <si>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Элегантный комплект-двойка </t>
    </r>
    <r>
      <rPr>
        <b/>
        <i/>
        <sz val="12"/>
        <color rgb="FF993366"/>
        <rFont val="Arial Cyr"/>
        <charset val="204"/>
      </rPr>
      <t>Mia-Amore</t>
    </r>
    <r>
      <rPr>
        <sz val="12"/>
        <color theme="1"/>
        <rFont val="Arial Cyr"/>
        <charset val="204"/>
      </rPr>
      <t xml:space="preserve"> из смесового шелкового полотна с изящным принтом, состоит из жакета на пуговицах и брюк, по краю борта и рукавов жакета – атласный кант, на груди маленький декоративный кармашек.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</si>
  <si>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Элегантный длинный халат </t>
    </r>
    <r>
      <rPr>
        <b/>
        <i/>
        <sz val="12"/>
        <color rgb="FF993366"/>
        <rFont val="Arial Cyr"/>
        <charset val="204"/>
      </rPr>
      <t>Mia-Amore</t>
    </r>
    <r>
      <rPr>
        <sz val="12"/>
        <color theme="1"/>
        <rFont val="Arial Cyr"/>
        <charset val="204"/>
      </rPr>
      <t xml:space="preserve"> из смесового шелкового полотна с изящным принтом. Линию борта и манжеты рукавов украшают тонкие канты. В боковых швах карманы. Халат комплектуется поясом.</t>
    </r>
    <r>
      <rPr>
        <sz val="12"/>
        <color indexed="8"/>
        <rFont val="Arial Cyr"/>
        <charset val="204"/>
      </rPr>
      <t xml:space="preserve">
    Состав:
</t>
    </r>
    <r>
      <rPr>
        <b/>
        <sz val="12"/>
        <color indexed="8"/>
        <rFont val="Arial Cyr"/>
        <charset val="204"/>
      </rPr>
      <t>70% натуральный шелк, 25% полиэстер, 5% эластан</t>
    </r>
  </si>
  <si>
    <t>Джулиет</t>
  </si>
  <si>
    <r>
      <t xml:space="preserve">
   Короткая сорочка</t>
    </r>
    <r>
      <rPr>
        <b/>
        <i/>
        <sz val="12"/>
        <color rgb="FF993366"/>
        <rFont val="Arial Cyr"/>
        <charset val="204"/>
      </rPr>
      <t xml:space="preserve"> Mia-Amore</t>
    </r>
    <r>
      <rPr>
        <sz val="12"/>
        <color theme="1"/>
        <rFont val="Arial Cyr"/>
        <charset val="204"/>
      </rPr>
      <t xml:space="preserve"> без подреза на тонких регулируемых бретелях выполнена из принтованного смесового шёлка цвета монохромного компаньона с изображением пейсли. Спинка, как и перед, имеет элегантный вырез.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</si>
  <si>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принтованного смесового шёлка цвета монохромного компаньона с изображением пейсли. Спинка, как и перед, имеет элегантный вырез.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</si>
  <si>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и шорт, выполнен из принтованного смесового шёлка. Минималистичный принт выполнен из монохромного компаньона с изображением пейсли. Шорты выполнены из основного принтованного полотна с более ярким рисунком в виде пейсли.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</si>
  <si>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 xml:space="preserve">Mia-Amore </t>
    </r>
    <r>
      <rPr>
        <sz val="12"/>
        <color theme="1"/>
        <rFont val="Arial Cyr"/>
        <charset val="204"/>
      </rPr>
      <t>с длинными рукавами выполнен из принтованного смесового шёлка с изображением пейсли. Широкие манжеты рукавов и планка халата выполнены из принта-компаньона в виде менее насыщенного принта пейсли. Халат комплектуется широким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</si>
  <si>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 xml:space="preserve">Mia-Amore </t>
    </r>
    <r>
      <rPr>
        <sz val="12"/>
        <color theme="1"/>
        <rFont val="Arial Cyr"/>
        <charset val="204"/>
      </rPr>
      <t>с вертикальными рельефами с бретелями маечного типа выполнена из принтованного смесового шёлка с изображением пейсли.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</si>
  <si>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 xml:space="preserve">Mia-Amore </t>
    </r>
    <r>
      <rPr>
        <sz val="12"/>
        <color theme="1"/>
        <rFont val="Arial Cyr"/>
        <charset val="204"/>
      </rPr>
      <t>состоит из топа, брюк и жакета. Комплект выполнен из принтованного смесового шёлка с изображением пейсли. Топ с бретелями маечного типа и брюки выполнены из ткани-компаньона с принтом в виде лёгкой монохромной прорисовки пейсли. Жакет комплектуется широким поясом, в боковых швах карманы, манжеты и планка жакета выполнены из компаньона.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</si>
  <si>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удлинённой рубашки с застёжкой на пуговицы и рубашечным воротником, длинными рукавами на манжетах по низу и брюк-палаццо. Комплект выполнен из принтованного смесового шёлка с изображением пейсли. Брюки с эластичным поясом и с боковыми карманами. По талии на рубашке съёмный пояс, по бокам рубашки разрезы.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</si>
  <si>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рубашка</t>
    </r>
    <r>
      <rPr>
        <b/>
        <i/>
        <sz val="12"/>
        <color rgb="FF993366"/>
        <rFont val="Arial Cyr"/>
        <charset val="204"/>
      </rPr>
      <t xml:space="preserve"> Mia-Amore </t>
    </r>
    <r>
      <rPr>
        <sz val="12"/>
        <color theme="1"/>
        <rFont val="Arial Cyr"/>
        <charset val="204"/>
      </rPr>
      <t>с центральной застежкой на пуговицы и рубашечным воротником, с длинными рукавами выполнена из принтованного смесового шёлка с изображением пейсли. По талии рубашка приталивается с помощью съёмного пояса. В боковых швах есть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</si>
  <si>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рубашка </t>
    </r>
    <r>
      <rPr>
        <b/>
        <i/>
        <sz val="12"/>
        <color rgb="FF993366"/>
        <rFont val="Arial Cyr"/>
        <charset val="204"/>
      </rPr>
      <t>Mia-Amore</t>
    </r>
    <r>
      <rPr>
        <sz val="12"/>
        <color theme="1"/>
        <rFont val="Arial Cyr"/>
        <charset val="204"/>
      </rPr>
      <t xml:space="preserve"> с центральной застежкой на пуговицы и рубашечным воротником, с рукавами «летучая мышь» длиной ¾ выполнена из принтованного смесового шёлка с изображением пейсли. По талии рубашки есть приталивающий подрез со сборкой на груди и спинке. В боковых швах есть карманы. В боковых швах - завязки, которые регулируют прилегание платья по талии.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</si>
  <si>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с изображением пейсли. Широкие манжеты рукавов и планка халата выполнены из принта-компаньона в виде менее насыщенного принта пейсли. Халат комплектуется широким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</si>
  <si>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t>Айрис</t>
  </si>
  <si>
    <r>
      <t xml:space="preserve">
    Короткая классическая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принтованного смесового шелка с отделкой в виде ажурного кружева по низу изделия. По вырезу сорочки -изящный атласный бантик с подвеской.</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</si>
  <si>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Короткая сорочка</t>
    </r>
    <r>
      <rPr>
        <b/>
        <i/>
        <sz val="12"/>
        <color rgb="FF993366"/>
        <rFont val="Arial Cyr"/>
        <charset val="204"/>
      </rPr>
      <t xml:space="preserve"> Mia-Amore </t>
    </r>
    <r>
      <rPr>
        <sz val="12"/>
        <color theme="1"/>
        <rFont val="Arial Cyr"/>
        <charset val="204"/>
      </rPr>
      <t>с кружевными бретелями, без подреза под грудью. Изделие выполнено из принтованного смесового шелка. По вырезу сорочки - изящный атласный бантик с подвеской.</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</si>
  <si>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Изделия комплекта выполнены из принтованного смесового шелка с отделкой в виде ажурного кружева по низу топа. По бокам шорт расположены карманы, а по низу боковых швов небольшие разрезы для свободы движения. По вырезу топа - изящный атласный бантик с подвеской.</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</si>
  <si>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Короткий халат-кимоно </t>
    </r>
    <r>
      <rPr>
        <b/>
        <i/>
        <sz val="12"/>
        <color rgb="FF993366"/>
        <rFont val="Arial Cyr"/>
        <charset val="204"/>
      </rPr>
      <t>Mia-Amore</t>
    </r>
    <r>
      <rPr>
        <sz val="12"/>
        <color theme="1"/>
        <rFont val="Arial Cyr"/>
        <charset val="204"/>
      </rPr>
      <t xml:space="preserve"> с широкими длинными рукавами. Халат выполнен из принтованного смесового шелка с отделкой в виде ажурного кружева по низу рукавов. В боковых швах обработаны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</si>
  <si>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Комплект-тройка</t>
    </r>
    <r>
      <rPr>
        <b/>
        <i/>
        <sz val="12"/>
        <color rgb="FF993366"/>
        <rFont val="Arial Cyr"/>
        <charset val="204"/>
      </rPr>
      <t xml:space="preserve"> Mia-Amore</t>
    </r>
    <r>
      <rPr>
        <sz val="12"/>
        <color theme="1"/>
        <rFont val="Arial Cyr"/>
        <charset val="204"/>
      </rPr>
      <t xml:space="preserve"> состоит из укороченного запашного халата с коротким рукавом, кроп-топа на тонких бретелях и шорт. Изделия комплекта выполнены из принтованного смесового шелка с отделкой в виде ажурного кружева по низу рукавов халата, верху и низу топа.</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</si>
  <si>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запашного жакета с коротким рукавом и широких брюк-палаццо. Жакет и топ выполнены из принтованного смесового шелка.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</si>
  <si>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Элегантная длинная сорочка </t>
    </r>
    <r>
      <rPr>
        <b/>
        <i/>
        <sz val="12"/>
        <color rgb="FF993366"/>
        <rFont val="Arial Cyr"/>
        <charset val="204"/>
      </rPr>
      <t>Mia-Amore</t>
    </r>
    <r>
      <rPr>
        <sz val="12"/>
        <color theme="1"/>
        <rFont val="Arial Cyr"/>
        <charset val="204"/>
      </rPr>
      <t xml:space="preserve"> полуприлегающего силуэта с коротким рукавом. Изделие выполнено из принтованного смесового шелка с отделкой в виде ажурного кружева по низу рукавов. По бокам расположены разрезы, для свободы движения.</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</si>
  <si>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Длинный халат-кимоно </t>
    </r>
    <r>
      <rPr>
        <b/>
        <i/>
        <sz val="12"/>
        <color rgb="FF993366"/>
        <rFont val="Arial Cyr"/>
        <charset val="204"/>
      </rPr>
      <t xml:space="preserve">Mia-Amore </t>
    </r>
    <r>
      <rPr>
        <sz val="12"/>
        <color theme="1"/>
        <rFont val="Arial Cyr"/>
        <charset val="204"/>
      </rPr>
      <t>с широкими длинными рукавами. Халат выполнен из принтованного смесового шелка с отделкой в виде ажурного кружева по низу рукавов. В боковых швах обработаны карманы.</t>
    </r>
    <r>
      <rPr>
        <sz val="12"/>
        <color indexed="8"/>
        <rFont val="Arial Cyr"/>
        <charset val="204"/>
      </rPr>
      <t xml:space="preserve">
    Состав:
</t>
    </r>
    <r>
      <rPr>
        <b/>
        <sz val="12"/>
        <color indexed="8"/>
        <rFont val="Arial Cyr"/>
        <charset val="204"/>
      </rPr>
      <t>70% натуральный шёлк, 25% полиэстер, 5% эластан</t>
    </r>
  </si>
  <si>
    <t>Дэми</t>
  </si>
  <si>
    <r>
      <t xml:space="preserve">
   Короткий запашной халат </t>
    </r>
    <r>
      <rPr>
        <b/>
        <i/>
        <sz val="12"/>
        <color rgb="FF993366"/>
        <rFont val="Arial Cyr"/>
        <charset val="204"/>
      </rPr>
      <t>Mia-Amore</t>
    </r>
    <r>
      <rPr>
        <sz val="12"/>
        <color theme="1"/>
        <rFont val="Arial Cyr"/>
        <charset val="204"/>
      </rPr>
      <t xml:space="preserve"> с широким рукавом длиной 3/4. Халат выполнен из принтованного смесового шелка с однотонной отделкой. По бокам изделия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</si>
  <si>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Платье-рубашка</t>
    </r>
    <r>
      <rPr>
        <b/>
        <i/>
        <sz val="12"/>
        <color indexed="25"/>
        <rFont val="Arial"/>
        <family val="2"/>
        <charset val="204"/>
      </rPr>
      <t xml:space="preserve"> </t>
    </r>
    <r>
      <rPr>
        <b/>
        <i/>
        <sz val="12"/>
        <color rgb="FF993366"/>
        <rFont val="Arial"/>
        <family val="2"/>
        <charset val="204"/>
      </rPr>
      <t>Mia-Amore</t>
    </r>
    <r>
      <rPr>
        <sz val="12"/>
        <color indexed="8"/>
        <rFont val="Arial"/>
        <family val="2"/>
        <charset val="204"/>
      </rPr>
      <t xml:space="preserve"> свободного силуэта с длинным объемным рукавом. Изделие выполнено из принтованного смесового шелка. Низ рукавов собран на резину. По бокам обработаны карманы. Линию талии можно подчеркнуть за счет пояса, который идет в комплекте.
    Состав:
</t>
    </r>
    <r>
      <rPr>
        <b/>
        <sz val="12"/>
        <color indexed="8"/>
        <rFont val="Arial"/>
        <family val="2"/>
        <charset val="204"/>
      </rPr>
      <t>58% натуральный шёлк, 42%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</si>
  <si>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 на широких бретелях и шорт. Изделие выполнено из принтованного смесового шелка.</t>
    </r>
    <r>
      <rPr>
        <sz val="12"/>
        <color indexed="8"/>
        <rFont val="Arial"/>
        <family val="2"/>
        <charset val="204"/>
      </rPr>
      <t xml:space="preserve">
    Состав:
</t>
    </r>
    <r>
      <rPr>
        <b/>
        <sz val="12"/>
        <color indexed="8"/>
        <rFont val="Arial"/>
        <family val="2"/>
        <charset val="204"/>
      </rPr>
      <t>58% натуральный шёлк, 42% вискоза</t>
    </r>
  </si>
  <si>
    <r>
      <t xml:space="preserve">
    Длинный халат </t>
    </r>
    <r>
      <rPr>
        <b/>
        <i/>
        <sz val="12"/>
        <color rgb="FF993366"/>
        <rFont val="Arial"/>
        <family val="2"/>
        <charset val="204"/>
      </rPr>
      <t>Mia-Amore</t>
    </r>
    <r>
      <rPr>
        <sz val="12"/>
        <color theme="1"/>
        <rFont val="Arial"/>
        <family val="2"/>
        <charset val="204"/>
      </rPr>
      <t xml:space="preserve"> на пуговицах с коротким рукавом. По бокам обработаны карманы. Изделие выполнено из принтованного смесового шелка.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58% натуральный шёлк, 42% вискоза</t>
    </r>
  </si>
  <si>
    <r>
      <t xml:space="preserve">
   Длинный халат </t>
    </r>
    <r>
      <rPr>
        <b/>
        <i/>
        <sz val="12"/>
        <color rgb="FF993366"/>
        <rFont val="Arial Cyr"/>
        <charset val="204"/>
      </rPr>
      <t xml:space="preserve">Mia-Amore </t>
    </r>
    <r>
      <rPr>
        <sz val="12"/>
        <color theme="1"/>
        <rFont val="Arial Cyr"/>
        <charset val="204"/>
      </rPr>
      <t xml:space="preserve">на пуговицах  с длинным рукавом,  выполнен из принтованного смесового шелка и декорирован ажурным кружевом, которое расположено по низу рукавов. Линия борта подчеркнута контрастным кантом. В боковых швах обработаны карманы. Халат дополнен поясом. </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</si>
  <si>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на бретелях и шорт. По бокам шорт расположены карманы, а по низу боковых швов обработаны небольшие разрезы для свободы движения. Узкий пояс с кистями идет в комплекте. Комплект выполнен из принтованного смесового хлопка с однотонной отделкой по бретелям.
</t>
    </r>
    <r>
      <rPr>
        <sz val="12"/>
        <color indexed="8"/>
        <rFont val="Arial"/>
        <family val="2"/>
        <charset val="204"/>
      </rPr>
      <t xml:space="preserve">    Состав:
  </t>
    </r>
    <r>
      <rPr>
        <b/>
        <sz val="12"/>
        <color indexed="8"/>
        <rFont val="Arial"/>
        <family val="2"/>
        <charset val="204"/>
      </rPr>
      <t>60% хлопок, 40% лён</t>
    </r>
  </si>
  <si>
    <r>
      <t xml:space="preserve">
    Элегантный комплект </t>
    </r>
    <r>
      <rPr>
        <b/>
        <i/>
        <sz val="12"/>
        <color rgb="FF993366"/>
        <rFont val="Arial"/>
        <family val="2"/>
        <charset val="204"/>
      </rPr>
      <t>Mia-Amore</t>
    </r>
    <r>
      <rPr>
        <sz val="12"/>
        <color theme="1"/>
        <rFont val="Arial"/>
        <family val="2"/>
        <charset val="204"/>
      </rPr>
      <t xml:space="preserve"> состоит из удлиненного топа с глубокими размерами по бокам и широких брюк-палаццо. Топ выполнен из принтованного смесового хлопка, а брюки из однотонного.
</t>
    </r>
    <r>
      <rPr>
        <sz val="12"/>
        <color indexed="8"/>
        <rFont val="Arial"/>
        <family val="2"/>
        <charset val="204"/>
      </rPr>
      <t xml:space="preserve">    Состав:
  </t>
    </r>
    <r>
      <rPr>
        <b/>
        <sz val="12"/>
        <color indexed="8"/>
        <rFont val="Arial"/>
        <family val="2"/>
        <charset val="204"/>
      </rPr>
      <t>60% хлопок, 40% лён</t>
    </r>
  </si>
  <si>
    <r>
      <t xml:space="preserve">
    Длинный сарафан </t>
    </r>
    <r>
      <rPr>
        <b/>
        <i/>
        <sz val="12"/>
        <color rgb="FF993366"/>
        <rFont val="Arial"/>
        <family val="2"/>
        <charset val="204"/>
      </rPr>
      <t>Mia-Amore</t>
    </r>
    <r>
      <rPr>
        <sz val="12"/>
        <color theme="1"/>
        <rFont val="Arial"/>
        <family val="2"/>
        <charset val="204"/>
      </rPr>
      <t xml:space="preserve"> свободного силуэта на бретелях с аксессуарами в виде колец. По низу сарафана расположены оборки. Линию талии можно подчеркнуть за счет узкого пояса с кистями, который идет в комплекте. Изделие выполнено из принтованного смесового хлопка с однотонной отделкой по бретелям.
</t>
    </r>
    <r>
      <rPr>
        <sz val="12"/>
        <color indexed="8"/>
        <rFont val="Arial"/>
        <family val="2"/>
        <charset val="204"/>
      </rPr>
      <t xml:space="preserve">    Состав:
  </t>
    </r>
    <r>
      <rPr>
        <b/>
        <sz val="12"/>
        <color indexed="8"/>
        <rFont val="Arial"/>
        <family val="2"/>
        <charset val="204"/>
      </rPr>
      <t>60% хлопок, 40% лён</t>
    </r>
  </si>
  <si>
    <r>
      <t xml:space="preserve">
    Комплект</t>
    </r>
    <r>
      <rPr>
        <b/>
        <i/>
        <sz val="12"/>
        <color indexed="25"/>
        <rFont val="Arial"/>
        <family val="2"/>
        <charset val="204"/>
      </rPr>
      <t xml:space="preserve"> </t>
    </r>
    <r>
      <rPr>
        <b/>
        <i/>
        <sz val="12"/>
        <color rgb="FF993366"/>
        <rFont val="Arial"/>
        <family val="2"/>
        <charset val="204"/>
      </rPr>
      <t>Mia-Amore</t>
    </r>
    <r>
      <rPr>
        <sz val="12"/>
        <color indexed="8"/>
        <rFont val="Arial"/>
        <family val="2"/>
        <charset val="204"/>
      </rPr>
      <t xml:space="preserve"> состоит из принтованного жакета с широким длинным рукавом и однотонного длинного платья-комбинации на тонких бретелях. Изделия комплекта выполнены из смесового шелка.
    Состав:
</t>
    </r>
    <r>
      <rPr>
        <b/>
        <sz val="12"/>
        <color indexed="8"/>
        <rFont val="Arial"/>
        <family val="2"/>
        <charset val="204"/>
      </rPr>
      <t>58% натуральный шелк, 42% вискоза</t>
    </r>
  </si>
  <si>
    <t>сардин</t>
  </si>
  <si>
    <t xml:space="preserve">  Нола</t>
  </si>
  <si>
    <t xml:space="preserve">  Бетти</t>
  </si>
  <si>
    <t xml:space="preserve">  Флоренс</t>
  </si>
  <si>
    <t>4222t</t>
  </si>
  <si>
    <t xml:space="preserve">  Далия</t>
  </si>
  <si>
    <t xml:space="preserve">  </t>
  </si>
  <si>
    <t xml:space="preserve">  Ноэль</t>
  </si>
  <si>
    <t xml:space="preserve">  Леонардо</t>
  </si>
  <si>
    <t xml:space="preserve">  Элла</t>
  </si>
  <si>
    <t xml:space="preserve">  Элиана</t>
  </si>
  <si>
    <t xml:space="preserve">  Анабелла</t>
  </si>
  <si>
    <t xml:space="preserve">  Кармелита</t>
  </si>
  <si>
    <t xml:space="preserve">  Алора</t>
  </si>
  <si>
    <t>Алора</t>
  </si>
  <si>
    <r>
      <t xml:space="preserve">
    Короткая сорочка </t>
    </r>
    <r>
      <rPr>
        <b/>
        <i/>
        <sz val="12"/>
        <color rgb="FF993366"/>
        <rFont val="Arial Cyr"/>
        <charset val="204"/>
      </rPr>
      <t>Mia-Amore</t>
    </r>
    <r>
      <rPr>
        <sz val="12"/>
        <color rgb="FF993366"/>
        <rFont val="Arial Cyr"/>
        <charset val="204"/>
      </rPr>
      <t xml:space="preserve"> </t>
    </r>
    <r>
      <rPr>
        <sz val="12"/>
        <color theme="1"/>
        <rFont val="Arial Cyr"/>
        <charset val="204"/>
      </rPr>
      <t>без подреза с тонкими регулируемыми бретелями выполнена из смесового принтованного шёлка. По низу сорочки купонный рисунок.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</si>
  <si>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топ с шортами </t>
    </r>
    <r>
      <rPr>
        <b/>
        <i/>
        <sz val="12"/>
        <color rgb="FF993366"/>
        <rFont val="Arial Cyr"/>
        <charset val="204"/>
      </rPr>
      <t>Mia-Amore</t>
    </r>
    <r>
      <rPr>
        <sz val="12"/>
        <color rgb="FF993366"/>
        <rFont val="Arial Cyr"/>
        <charset val="204"/>
      </rPr>
      <t xml:space="preserve"> </t>
    </r>
    <r>
      <rPr>
        <sz val="12"/>
        <color theme="1"/>
        <rFont val="Arial Cyr"/>
        <charset val="204"/>
      </rPr>
      <t>выполнен из смесового принтованного шёлка. Топ с тонкими регулируемыми бретелями, прямые шорты на эластичном поясе. По низу топа эффектный купонный рисунок.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</si>
  <si>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rgb="FF993366"/>
        <rFont val="Arial Cyr"/>
        <charset val="204"/>
      </rPr>
      <t xml:space="preserve"> </t>
    </r>
    <r>
      <rPr>
        <sz val="12"/>
        <color theme="1"/>
        <rFont val="Arial Cyr"/>
        <charset val="204"/>
      </rPr>
      <t>без подреза с тонкими регулируемыми бретелями выполнена из смесового принтованного шёлка. По низу сорочки купонный рисунок. Сбоку разрез.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</si>
  <si>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rgb="FF993366"/>
        <rFont val="Arial Cyr"/>
        <charset val="204"/>
      </rPr>
      <t xml:space="preserve"> </t>
    </r>
    <r>
      <rPr>
        <sz val="12"/>
        <color theme="1"/>
        <rFont val="Arial Cyr"/>
        <charset val="204"/>
      </rPr>
      <t>свободного силуэта с короткими расклешенными рукавами выполнена из смесового принтованного шёлка. По низу сорочки купонный рисунок. Сбоку разрез.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</si>
  <si>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rgb="FF993366"/>
        <rFont val="Arial Cyr"/>
        <charset val="204"/>
      </rPr>
      <t xml:space="preserve"> </t>
    </r>
    <r>
      <rPr>
        <sz val="12"/>
        <color theme="1"/>
        <rFont val="Arial Cyr"/>
        <charset val="204"/>
      </rPr>
      <t>выполнен из смесового принтованного шёлка. Комплект состоит широких брюк с карманами и рубашки свободного силуэта с короткими рукавами и с центральной застежкой на пуговицы. По бокам рубашки есть разрезы, на спинке встречная складка по центру.</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</si>
  <si>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rgb="FF993366"/>
        <rFont val="Arial Cyr"/>
        <charset val="204"/>
      </rPr>
      <t xml:space="preserve"> </t>
    </r>
    <r>
      <rPr>
        <sz val="12"/>
        <color theme="1"/>
        <rFont val="Arial Cyr"/>
        <charset val="204"/>
      </rPr>
      <t>состоит из топа, брюк свободного силуэта и запашного жакета с длинными рукавами и поясом, выполнен из смесового принтованного шёлка. По низу топа эластичная резинка, бретели можно регулировать. Брюки с карманами и эластичным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</si>
  <si>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rgb="FF993366"/>
        <rFont val="Arial Cyr"/>
        <charset val="204"/>
      </rPr>
      <t xml:space="preserve"> </t>
    </r>
    <r>
      <rPr>
        <sz val="12"/>
        <color theme="1"/>
        <rFont val="Arial Cyr"/>
        <charset val="204"/>
      </rPr>
      <t>с длинными рукавами-реглан выполнен из смесового принтованного шёлка. В боковых швах удобные карманы, халат завязывается на талии съёмным поясом. По низу халата и рукавам купонный рисунок с пионами.</t>
    </r>
    <r>
      <rPr>
        <sz val="12"/>
        <color indexed="8"/>
        <rFont val="Arial Cyr"/>
        <charset val="204"/>
      </rPr>
      <t xml:space="preserve">
    Состав:
</t>
    </r>
    <r>
      <rPr>
        <b/>
        <sz val="12"/>
        <color indexed="8"/>
        <rFont val="Arial Cyr"/>
        <charset val="204"/>
      </rPr>
      <t>70% натуральный шелк, 25% полиэстер, 5% эластан</t>
    </r>
  </si>
  <si>
    <t xml:space="preserve">  Джейн</t>
  </si>
  <si>
    <t xml:space="preserve">  Айрис</t>
  </si>
  <si>
    <t xml:space="preserve">  Джулиет</t>
  </si>
  <si>
    <t xml:space="preserve">  Филомена</t>
  </si>
  <si>
    <t xml:space="preserve">  Дениса</t>
  </si>
  <si>
    <t xml:space="preserve">  Кармен</t>
  </si>
  <si>
    <t xml:space="preserve">  Лиора</t>
  </si>
  <si>
    <r>
      <t xml:space="preserve">
    Туника  </t>
    </r>
    <r>
      <rPr>
        <b/>
        <i/>
        <sz val="12"/>
        <color rgb="FF993366"/>
        <rFont val="Arial"/>
        <family val="2"/>
        <charset val="204"/>
      </rPr>
      <t>Mia-Amore</t>
    </r>
    <r>
      <rPr>
        <sz val="12"/>
        <color theme="1"/>
        <rFont val="Arial"/>
        <family val="2"/>
        <charset val="204"/>
      </rPr>
      <t xml:space="preserve"> выполнена из смесовой принтованной ткани. Длина рукава регулируется с помощью пуговки. По вырезу горловины заложены декоративные складки.</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</si>
  <si>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Лонгслив </t>
    </r>
    <r>
      <rPr>
        <b/>
        <i/>
        <sz val="12"/>
        <color rgb="FF993366"/>
        <rFont val="Arial"/>
        <family val="2"/>
        <charset val="204"/>
      </rPr>
      <t>Mia-Amore</t>
    </r>
    <r>
      <rPr>
        <sz val="12"/>
        <color rgb="FF993366"/>
        <rFont val="Arial"/>
        <family val="2"/>
        <charset val="204"/>
      </rPr>
      <t xml:space="preserve"> </t>
    </r>
    <r>
      <rPr>
        <sz val="12"/>
        <color theme="1"/>
        <rFont val="Arial"/>
        <family val="2"/>
        <charset val="204"/>
      </rPr>
      <t>с округлым вырезом горловины и рукавами длиной 3/4 выполнен из тонкой принтованной эластичной сетки.</t>
    </r>
    <r>
      <rPr>
        <sz val="12"/>
        <color indexed="8"/>
        <rFont val="Arial"/>
        <family val="2"/>
        <charset val="204"/>
      </rPr>
      <t xml:space="preserve">
    Состав:
</t>
    </r>
    <r>
      <rPr>
        <b/>
        <sz val="12"/>
        <color indexed="8"/>
        <rFont val="Arial"/>
        <family val="2"/>
        <charset val="204"/>
      </rPr>
      <t>100% полиэстер, сетка</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</si>
  <si>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маечного типа и комфортных шорт с широким декоративным поясом и боковыми карманами. Комплект выполнен из принтованного вискозного полотна.</t>
    </r>
    <r>
      <rPr>
        <sz val="12"/>
        <color indexed="8"/>
        <rFont val="Arial"/>
        <family val="2"/>
        <charset val="204"/>
      </rPr>
      <t xml:space="preserve">
    Состав:
</t>
    </r>
    <r>
      <rPr>
        <b/>
        <sz val="12"/>
        <color indexed="8"/>
        <rFont val="Arial"/>
        <family val="2"/>
        <charset val="204"/>
      </rPr>
      <t>100% вискоза</t>
    </r>
  </si>
  <si>
    <t>Сесилия</t>
  </si>
  <si>
    <r>
      <t xml:space="preserve">
    Короткий сарафан </t>
    </r>
    <r>
      <rPr>
        <b/>
        <i/>
        <sz val="12"/>
        <color rgb="FF993366"/>
        <rFont val="Arial"/>
        <family val="2"/>
        <charset val="204"/>
      </rPr>
      <t>Mia-Amore</t>
    </r>
    <r>
      <rPr>
        <sz val="12"/>
        <color rgb="FF993366"/>
        <rFont val="Arial"/>
        <family val="2"/>
        <charset val="204"/>
      </rPr>
      <t xml:space="preserve"> </t>
    </r>
    <r>
      <rPr>
        <sz val="12"/>
        <color theme="1"/>
        <rFont val="Arial"/>
        <family val="2"/>
        <charset val="204"/>
      </rPr>
      <t xml:space="preserve">на тонких бретелях с несколькими ярусами оборок. По центру имитация застежки на пуговицы. Изделие выполнено из принтованной тканой вискозы.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</si>
  <si>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и шорт. Комплект выполнен из однотонного хлопкового муслина с вышивкой. По центру топа расположена планка с пуговицами. По бокам шорт расположены карманы.
</t>
    </r>
    <r>
      <rPr>
        <sz val="12"/>
        <color indexed="8"/>
        <rFont val="Arial"/>
        <family val="2"/>
        <charset val="204"/>
      </rPr>
      <t xml:space="preserve">    Состав:
</t>
    </r>
    <r>
      <rPr>
        <b/>
        <sz val="12"/>
        <color indexed="8"/>
        <rFont val="Arial"/>
        <family val="2"/>
        <charset val="204"/>
      </rPr>
      <t>100% хлопок</t>
    </r>
  </si>
  <si>
    <r>
      <t xml:space="preserve">
    Платье-туника </t>
    </r>
    <r>
      <rPr>
        <b/>
        <i/>
        <sz val="12"/>
        <color rgb="FF993366"/>
        <rFont val="Arial"/>
        <family val="2"/>
        <charset val="204"/>
      </rPr>
      <t>Mia-Amore</t>
    </r>
    <r>
      <rPr>
        <sz val="12"/>
        <color theme="1"/>
        <rFont val="Arial"/>
        <family val="2"/>
        <charset val="204"/>
      </rPr>
      <t xml:space="preserve"> средней длины с коротким рукавом, выполнено из однотонного хлопкового муслина с вышивкой. Завышенная линия талии выполнена с небольшими вертикальными защипами-складками. 
</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</si>
  <si>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 xml:space="preserve">Mia-Amore </t>
    </r>
    <r>
      <rPr>
        <sz val="12"/>
        <color theme="1"/>
        <rFont val="Arial"/>
        <family val="2"/>
        <charset val="204"/>
      </rPr>
      <t xml:space="preserve">состоит из рубашки с коротким рукавом и шорт, выполнен из однотонного хлопкового муслина с вышивкой. По бокам шорт обработаны карман
</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</si>
  <si>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 xml:space="preserve">Mia-Amore </t>
    </r>
    <r>
      <rPr>
        <sz val="12"/>
        <color theme="1"/>
        <rFont val="Arial"/>
        <family val="2"/>
        <charset val="204"/>
      </rPr>
      <t xml:space="preserve">состоит из короткого халата и шорт, выполнен из однотонного хлопкового муслина с вышивкой. По бокам халата обработаны карманы, в комплект входит пояс.
</t>
    </r>
    <r>
      <rPr>
        <sz val="12"/>
        <color indexed="8"/>
        <rFont val="Arial"/>
        <family val="2"/>
        <charset val="204"/>
      </rPr>
      <t xml:space="preserve">    Состав:
</t>
    </r>
    <r>
      <rPr>
        <b/>
        <sz val="12"/>
        <color indexed="8"/>
        <rFont val="Arial"/>
        <family val="2"/>
        <charset val="204"/>
      </rPr>
      <t>100% хлопок</t>
    </r>
  </si>
  <si>
    <r>
      <t xml:space="preserve">
    Комплект</t>
    </r>
    <r>
      <rPr>
        <b/>
        <i/>
        <sz val="12"/>
        <color rgb="FF993366"/>
        <rFont val="Arial"/>
        <family val="2"/>
        <charset val="204"/>
      </rPr>
      <t xml:space="preserve"> Mia-Amore</t>
    </r>
    <r>
      <rPr>
        <sz val="12"/>
        <color theme="1"/>
        <rFont val="Arial"/>
        <family val="2"/>
        <charset val="204"/>
      </rPr>
      <t xml:space="preserve"> состоит из жакета на пуговицах, с длинными рукавами и брюк, выполнен из однотонного хлопкового муслина с вышивкой. Брюки на эластичном поясе с боковыми карманами, в комплект входит пояс.
</t>
    </r>
    <r>
      <rPr>
        <sz val="12"/>
        <color indexed="8"/>
        <rFont val="Arial"/>
        <family val="2"/>
        <charset val="204"/>
      </rPr>
      <t xml:space="preserve">    Состав:
</t>
    </r>
    <r>
      <rPr>
        <b/>
        <sz val="12"/>
        <color indexed="8"/>
        <rFont val="Arial"/>
        <family val="2"/>
        <charset val="204"/>
      </rPr>
      <t>100% хлопок</t>
    </r>
  </si>
  <si>
    <r>
      <t xml:space="preserve">
    Платье-рубашка </t>
    </r>
    <r>
      <rPr>
        <b/>
        <i/>
        <sz val="12"/>
        <color rgb="FF993366"/>
        <rFont val="Arial"/>
        <family val="2"/>
        <charset val="204"/>
      </rPr>
      <t>Mia-Amore</t>
    </r>
    <r>
      <rPr>
        <sz val="12"/>
        <color theme="1"/>
        <rFont val="Arial"/>
        <family val="2"/>
        <charset val="204"/>
      </rPr>
      <t xml:space="preserve"> с центральной застежкой на пуговицы и длинными рукавами с манжетами выполнена из однотонного хлопкового муслина с вышивкой. По бокам рубашки по низу есть разрезы, в боковых швах карманы. По талии силуэт рубашки корректируется поясом
</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</si>
  <si>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 xml:space="preserve">Mia-Amore </t>
    </r>
    <r>
      <rPr>
        <sz val="12"/>
        <color theme="1"/>
        <rFont val="Arial"/>
        <family val="2"/>
        <charset val="204"/>
      </rPr>
      <t xml:space="preserve">состоит из топа с коротким рукавом и широких брюк, топ выполнен из однотонного хлопкового муслина с вышивкой. По бокам брюк обработаны карманы.
</t>
    </r>
    <r>
      <rPr>
        <sz val="12"/>
        <color indexed="8"/>
        <rFont val="Arial"/>
        <family val="2"/>
        <charset val="204"/>
      </rPr>
      <t xml:space="preserve">    Состав:
</t>
    </r>
    <r>
      <rPr>
        <b/>
        <sz val="12"/>
        <color indexed="8"/>
        <rFont val="Arial"/>
        <family val="2"/>
        <charset val="204"/>
      </rPr>
      <t>100% хлопок</t>
    </r>
  </si>
  <si>
    <t>Тиффани</t>
  </si>
  <si>
    <r>
      <t xml:space="preserve">
    Короткая сорочка </t>
    </r>
    <r>
      <rPr>
        <b/>
        <i/>
        <sz val="12"/>
        <color rgb="FF993366"/>
        <rFont val="Arial Cyr"/>
        <charset val="204"/>
      </rPr>
      <t>Mia-Amore</t>
    </r>
    <r>
      <rPr>
        <sz val="12"/>
        <color theme="1"/>
        <rFont val="Arial Cyr"/>
        <charset val="204"/>
      </rPr>
      <t xml:space="preserve"> на тонких бретелях с V-образным вырезом горловины, без подреза под грудью. Изделие выполнено из принтованного смесового шелка. Ширину сорочки можно менять за счет завязок, которые расположены на спине. По бокам изделия расположены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</si>
  <si>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состоит из топа на тонких бретелях и шорт. Изделия комплекта выполнены из принтованного смесового шелка. Ширину топа легко регулировать за счет завязок и создавать комфортный силуэт под свои тип фигуры.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</si>
  <si>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 xml:space="preserve">Mia-Amore </t>
    </r>
    <r>
      <rPr>
        <sz val="12"/>
        <color theme="1"/>
        <rFont val="Arial Cyr"/>
        <charset val="204"/>
      </rPr>
      <t>с широким длинным рукавом. Халат выполнен из принтованного смесового шелка. По бокам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</si>
  <si>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широких бретелях и шорт. Изделия комплекта выполнены из принтованного смесового шелка. Ширину топа легко регулировать за счет завязок и создавать комфортный силуэт под свои тип фигуры.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</si>
  <si>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жакета с длинным цельнокройным рукавом и широких брюк. Изделия комплекта выполнены из принтованного смесового шелка.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</si>
  <si>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 xml:space="preserve">Mia-Amore </t>
    </r>
    <r>
      <rPr>
        <sz val="12"/>
        <color theme="1"/>
        <rFont val="Arial Cyr"/>
        <charset val="204"/>
      </rPr>
      <t>на тонких бретелях с круглым вырезом горловины, без подреза под грудью. Изделие выполнено из принтованного смесового шелка. По бокам изделия расположены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</si>
  <si>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элегантный запашной халат </t>
    </r>
    <r>
      <rPr>
        <b/>
        <i/>
        <sz val="12"/>
        <color rgb="FF993366"/>
        <rFont val="Arial Cyr"/>
        <charset val="204"/>
      </rPr>
      <t>Mia-Amore</t>
    </r>
    <r>
      <rPr>
        <sz val="12"/>
        <color theme="1"/>
        <rFont val="Arial Cyr"/>
        <charset val="204"/>
      </rPr>
      <t xml:space="preserve"> с широким длинным рукавом. Халат выполнен из принтованного смесового шелка. По бокам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</si>
  <si>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t>Корсика</t>
  </si>
  <si>
    <r>
      <t xml:space="preserve">
    Длинное платье-сарафан </t>
    </r>
    <r>
      <rPr>
        <b/>
        <i/>
        <sz val="12"/>
        <color rgb="FF993366"/>
        <rFont val="Arial"/>
        <family val="2"/>
        <charset val="204"/>
      </rPr>
      <t>Mia-Amore</t>
    </r>
    <r>
      <rPr>
        <sz val="12"/>
        <color theme="1"/>
        <rFont val="Arial"/>
        <family val="2"/>
        <charset val="204"/>
      </rPr>
      <t xml:space="preserve"> выполнено из принтованной вискозы. Спереди разрез и центральный вертикальный декор эффектно удлиняют силуэт.
    Состав:
</t>
    </r>
    <r>
      <rPr>
        <b/>
        <sz val="12"/>
        <color theme="1"/>
        <rFont val="Arial"/>
        <family val="2"/>
        <charset val="204"/>
      </rPr>
      <t>100% вискоза</t>
    </r>
  </si>
  <si>
    <r>
      <t xml:space="preserve">
    Комплект</t>
    </r>
    <r>
      <rPr>
        <b/>
        <i/>
        <sz val="12"/>
        <color rgb="FF993366"/>
        <rFont val="Arial"/>
        <family val="2"/>
        <charset val="204"/>
      </rPr>
      <t xml:space="preserve"> Mia-Amore</t>
    </r>
    <r>
      <rPr>
        <sz val="12"/>
        <color theme="1"/>
        <rFont val="Arial"/>
        <family val="2"/>
        <charset val="204"/>
      </rPr>
      <t xml:space="preserve"> состоит из жакета с коротким рукавом и широких брюк, - жакет выполнен из принтованной вискозы, а брюки - из однотонной. Жакет с застежкой на пуговицы, по бокам жакета выполнены разрезы. По бокам брюк обработаны карманы.
    Состав:
</t>
    </r>
    <r>
      <rPr>
        <b/>
        <sz val="12"/>
        <color theme="1"/>
        <rFont val="Arial"/>
        <family val="2"/>
        <charset val="204"/>
      </rPr>
      <t>100% вискоза</t>
    </r>
  </si>
  <si>
    <r>
      <t xml:space="preserve">
    Комплект </t>
    </r>
    <r>
      <rPr>
        <b/>
        <i/>
        <sz val="12"/>
        <color rgb="FF993366"/>
        <rFont val="Arial"/>
        <family val="2"/>
        <charset val="204"/>
      </rPr>
      <t xml:space="preserve">Mia-Amore </t>
    </r>
    <r>
      <rPr>
        <sz val="12"/>
        <color theme="1"/>
        <rFont val="Arial"/>
        <family val="2"/>
        <charset val="204"/>
      </rPr>
      <t xml:space="preserve">состоит из жилета и шорт, жилет выполнен из принтованной вискозы, а шорты – из однотонной. Жилет с застежкой на пуговицы. По бокам шорт обработаны карманы.
    Состав:
</t>
    </r>
    <r>
      <rPr>
        <b/>
        <sz val="12"/>
        <color theme="1"/>
        <rFont val="Arial"/>
        <family val="2"/>
        <charset val="204"/>
      </rPr>
      <t>100% вискоза</t>
    </r>
  </si>
  <si>
    <r>
      <t xml:space="preserve">
    Длинная рубашка-платье</t>
    </r>
    <r>
      <rPr>
        <b/>
        <i/>
        <sz val="12"/>
        <color rgb="FF993366"/>
        <rFont val="Arial"/>
        <family val="2"/>
        <charset val="204"/>
      </rPr>
      <t xml:space="preserve"> Mia-Amore</t>
    </r>
    <r>
      <rPr>
        <sz val="12"/>
        <color theme="1"/>
        <rFont val="Arial"/>
        <family val="2"/>
        <charset val="204"/>
      </rPr>
      <t xml:space="preserve"> прямого силуэта с короткими рукавами из принтованной вискозы. Платье длиной до щиколотки, спереди застегивается на кокосовые пуговицы, на груди два накладных кармана с клапанами. Воротник отложной со стойкой. В боковых швах карманы, внизу высокие разрезы. В комплект идет пояс, чтобы еще больше подчеркнуть женственный силуэт.
    Состав:
</t>
    </r>
    <r>
      <rPr>
        <b/>
        <sz val="12"/>
        <color theme="1"/>
        <rFont val="Arial"/>
        <family val="2"/>
        <charset val="204"/>
      </rPr>
      <t>100% вискоза</t>
    </r>
  </si>
  <si>
    <t>Вирджини</t>
  </si>
  <si>
    <r>
      <t xml:space="preserve">
    Длинное приталенное платье </t>
    </r>
    <r>
      <rPr>
        <b/>
        <i/>
        <sz val="12"/>
        <color rgb="FF993366"/>
        <rFont val="Arial"/>
        <family val="2"/>
        <charset val="204"/>
      </rPr>
      <t>Mia-Amore</t>
    </r>
    <r>
      <rPr>
        <sz val="12"/>
        <color theme="1"/>
        <rFont val="Arial"/>
        <family val="2"/>
        <charset val="204"/>
      </rPr>
      <t xml:space="preserve"> с длинным рукавом, которое подчеркнет все достоинства и скроет недостатки фигуры, а также защитит от палящих жарких лучей и вечерней прохлады. Изделие выполнено из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</si>
  <si>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r>
      <t xml:space="preserve">
    Длинное приталенное платье-туника </t>
    </r>
    <r>
      <rPr>
        <b/>
        <i/>
        <sz val="12"/>
        <color rgb="FF993366"/>
        <rFont val="Arial"/>
        <family val="2"/>
        <charset val="204"/>
      </rPr>
      <t>Mia-Amore</t>
    </r>
    <r>
      <rPr>
        <sz val="12"/>
        <color theme="1"/>
        <rFont val="Arial"/>
        <family val="2"/>
        <charset val="204"/>
      </rPr>
      <t xml:space="preserve"> с коротким рукавом и разрезами по низу боковых швов для свободы движения. Акцент можно сделать на талии за счет узкого пояса с пикантными кисточками на концах. Изделие выполнено из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</si>
  <si>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r>
      <t xml:space="preserve">
    Игривый пляжный комплект </t>
    </r>
    <r>
      <rPr>
        <b/>
        <i/>
        <sz val="12"/>
        <color rgb="FF993366"/>
        <rFont val="Arial"/>
        <family val="2"/>
        <charset val="204"/>
      </rPr>
      <t>Mia-Amore</t>
    </r>
    <r>
      <rPr>
        <sz val="12"/>
        <color theme="1"/>
        <rFont val="Arial"/>
        <family val="2"/>
        <charset val="204"/>
      </rPr>
      <t xml:space="preserve"> состоит из кроп-топа и свободных шорт. Универсальность комплекта позволяет его разделять и использовать с другими предметами гардероба, например с купальником. Изделия комплекта выполнены из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</si>
  <si>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r>
      <t xml:space="preserve">
    Короткое приталенное платье-туника </t>
    </r>
    <r>
      <rPr>
        <b/>
        <i/>
        <sz val="12"/>
        <color rgb="FF993366"/>
        <rFont val="Arial"/>
        <family val="2"/>
        <charset val="204"/>
      </rPr>
      <t xml:space="preserve">Mia-Amore </t>
    </r>
    <r>
      <rPr>
        <sz val="12"/>
        <color theme="1"/>
        <rFont val="Arial"/>
        <family val="2"/>
        <charset val="204"/>
      </rPr>
      <t>с коротким рукавом. За счет кулис на правом плече и левом боковом шве, можно изменить силуэт, укоротить длину, сделать платье асимметричным, более смелым. Акцент можно сделать на талии за счет узкого пояса с пикантными кисточками на концах. Изделие выполнено из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</si>
  <si>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r>
      <t xml:space="preserve">
    Лонгслив</t>
    </r>
    <r>
      <rPr>
        <b/>
        <i/>
        <sz val="12"/>
        <color rgb="FF993366"/>
        <rFont val="Arial"/>
        <family val="2"/>
        <charset val="204"/>
      </rPr>
      <t xml:space="preserve"> Mia-Amore</t>
    </r>
    <r>
      <rPr>
        <sz val="12"/>
        <color theme="1"/>
        <rFont val="Arial"/>
        <family val="2"/>
        <charset val="204"/>
      </rPr>
      <t xml:space="preserve"> с длинным рукавом. Изделие выполнено из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</si>
  <si>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с коротким рукавом и свободных брюк. За счет кулисы по левому боковому шву топа можно менять длину и силуэт. Универсальность комплекта позволяет его разделять и использовать с другими предметами гардероба. Изделия комплекта выполнены из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</si>
  <si>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t>Сьюзен</t>
  </si>
  <si>
    <r>
      <t xml:space="preserve">
    Короткая сорочка </t>
    </r>
    <r>
      <rPr>
        <b/>
        <i/>
        <sz val="12"/>
        <color rgb="FF993366"/>
        <rFont val="Arial"/>
        <family val="2"/>
        <charset val="204"/>
      </rPr>
      <t>Mia-Amore</t>
    </r>
    <r>
      <rPr>
        <sz val="12"/>
        <color theme="1"/>
        <rFont val="Arial"/>
        <family val="2"/>
        <charset val="204"/>
      </rPr>
      <t xml:space="preserve"> с короткими рукавчиками выполнена из ажурного однотонного трикотажа «пуантель». Низ рукавов и низ сорочки украшены волнистым роликовым швом.</t>
    </r>
    <r>
      <rPr>
        <sz val="12"/>
        <color indexed="8"/>
        <rFont val="Arial"/>
        <family val="2"/>
        <charset val="204"/>
      </rPr>
      <t xml:space="preserve">
    Состав:
   </t>
    </r>
    <r>
      <rPr>
        <b/>
        <sz val="12"/>
        <color indexed="8"/>
        <rFont val="Arial"/>
        <family val="2"/>
        <charset val="204"/>
      </rPr>
      <t>85% вискоза, 10% полиэстер, 5% эластан</t>
    </r>
  </si>
  <si>
    <r>
      <t xml:space="preserve">
    Короткий запашной халат </t>
    </r>
    <r>
      <rPr>
        <b/>
        <i/>
        <sz val="12"/>
        <color rgb="FF993366"/>
        <rFont val="Arial"/>
        <family val="2"/>
        <charset val="204"/>
      </rPr>
      <t>Mia-Amore</t>
    </r>
    <r>
      <rPr>
        <sz val="12"/>
        <color theme="1"/>
        <rFont val="Arial"/>
        <family val="2"/>
        <charset val="204"/>
      </rPr>
      <t xml:space="preserve"> с длинными рукавами выполнен из ажурного однотонного трикотажа «пуантель». По низу рукава украшены волнистым роликовым швом. Халат комплектуется поясом, в боковых швах карманы.</t>
    </r>
    <r>
      <rPr>
        <sz val="12"/>
        <color indexed="8"/>
        <rFont val="Arial"/>
        <family val="2"/>
        <charset val="204"/>
      </rPr>
      <t xml:space="preserve">
    Состав:
   </t>
    </r>
    <r>
      <rPr>
        <b/>
        <sz val="12"/>
        <color indexed="8"/>
        <rFont val="Arial"/>
        <family val="2"/>
        <charset val="204"/>
      </rPr>
      <t>85% вискоза, 10% полиэстер, 5% эластан</t>
    </r>
  </si>
  <si>
    <r>
      <t xml:space="preserve">
    Короткий игривый запашной халат</t>
    </r>
    <r>
      <rPr>
        <b/>
        <i/>
        <sz val="12"/>
        <color rgb="FF993366"/>
        <rFont val="Arial"/>
        <family val="2"/>
        <charset val="204"/>
      </rPr>
      <t xml:space="preserve"> Mia-Amore</t>
    </r>
    <r>
      <rPr>
        <sz val="12"/>
        <color theme="1"/>
        <rFont val="Arial"/>
        <family val="2"/>
        <charset val="204"/>
      </rPr>
      <t xml:space="preserve"> с длинными рукавами выполнен из ажурного однотонного трикотажа «пуантель». Рукава по низу и низ халата украшены пышной широкой рюшей, обработанной волнистым роликовым швом. Халат комплектуется поясом, в боковых швах карманы.</t>
    </r>
    <r>
      <rPr>
        <sz val="12"/>
        <color indexed="8"/>
        <rFont val="Arial"/>
        <family val="2"/>
        <charset val="204"/>
      </rPr>
      <t xml:space="preserve">
    Состав:
   </t>
    </r>
    <r>
      <rPr>
        <b/>
        <sz val="12"/>
        <color indexed="8"/>
        <rFont val="Arial"/>
        <family val="2"/>
        <charset val="204"/>
      </rPr>
      <t>85% вискоза, 10% полиэстер, 5% эластан</t>
    </r>
  </si>
  <si>
    <r>
      <t xml:space="preserve">
    Комплект </t>
    </r>
    <r>
      <rPr>
        <b/>
        <i/>
        <sz val="12"/>
        <color rgb="FF993366"/>
        <rFont val="Arial"/>
        <family val="2"/>
        <charset val="204"/>
      </rPr>
      <t>Mia-Amore</t>
    </r>
    <r>
      <rPr>
        <sz val="12"/>
        <color theme="1"/>
        <rFont val="Arial"/>
        <family val="2"/>
        <charset val="204"/>
      </rPr>
      <t xml:space="preserve"> состоит из короткого лонгслива с центральной застежкой на пуговки и шорт. Комплект выполнен из ажурного однотонного трикотажа «пуантель». Низ шорт, рукава и лонгслив по низу украшены волнистым роликовым швом.</t>
    </r>
    <r>
      <rPr>
        <sz val="12"/>
        <color indexed="8"/>
        <rFont val="Arial"/>
        <family val="2"/>
        <charset val="204"/>
      </rPr>
      <t xml:space="preserve">
    Состав:
   </t>
    </r>
    <r>
      <rPr>
        <b/>
        <sz val="12"/>
        <color indexed="8"/>
        <rFont val="Arial"/>
        <family val="2"/>
        <charset val="204"/>
      </rPr>
      <t>85% вискоза, 10% полиэстер, 5% эластан</t>
    </r>
  </si>
  <si>
    <r>
      <t xml:space="preserve">
    Комплект</t>
    </r>
    <r>
      <rPr>
        <b/>
        <i/>
        <sz val="12"/>
        <color rgb="FF993366"/>
        <rFont val="Arial"/>
        <family val="2"/>
        <charset val="204"/>
      </rPr>
      <t xml:space="preserve"> Mia-Amore</t>
    </r>
    <r>
      <rPr>
        <sz val="12"/>
        <color theme="1"/>
        <rFont val="Arial"/>
        <family val="2"/>
        <charset val="204"/>
      </rPr>
      <t xml:space="preserve"> состоит из удлинённого топа в стиле бэби-долл и коротких шортиков. Комплект выполнен из ажурного однотонного трикотажа «пуантель». На груди топа завязки, которые регулируют ширину топа и завязываются спереди. Низ шорт и низ топа украшены волнистым роликовым швом.</t>
    </r>
    <r>
      <rPr>
        <sz val="12"/>
        <color indexed="8"/>
        <rFont val="Arial"/>
        <family val="2"/>
        <charset val="204"/>
      </rPr>
      <t xml:space="preserve">
    Состав:
   </t>
    </r>
    <r>
      <rPr>
        <b/>
        <sz val="12"/>
        <color indexed="8"/>
        <rFont val="Arial"/>
        <family val="2"/>
        <charset val="204"/>
      </rPr>
      <t>85% вискоза, 10% полиэстер, 5% эластан</t>
    </r>
  </si>
  <si>
    <r>
      <t xml:space="preserve">
    Комплект </t>
    </r>
    <r>
      <rPr>
        <b/>
        <i/>
        <sz val="12"/>
        <color rgb="FF993366"/>
        <rFont val="Arial"/>
        <family val="2"/>
        <charset val="204"/>
      </rPr>
      <t xml:space="preserve">Mia-Amore </t>
    </r>
    <r>
      <rPr>
        <sz val="12"/>
        <color theme="1"/>
        <rFont val="Arial"/>
        <family val="2"/>
        <charset val="204"/>
      </rPr>
      <t>состоит из игривой кофточки с длинными рукавами и брюк свободного силуэт. Комплект выполнен из ажурного однотонного трикотажа «пуантель». Кофточка украшена по низу и горловине рюшей, край которой обработаны волнистым роликовым швом. Спереди кофточка завязывается.</t>
    </r>
    <r>
      <rPr>
        <sz val="12"/>
        <color indexed="8"/>
        <rFont val="Arial"/>
        <family val="2"/>
        <charset val="204"/>
      </rPr>
      <t xml:space="preserve">
    Состав:
   </t>
    </r>
    <r>
      <rPr>
        <b/>
        <sz val="12"/>
        <color indexed="8"/>
        <rFont val="Arial"/>
        <family val="2"/>
        <charset val="204"/>
      </rPr>
      <t>85% вискоза, 10% полиэстер, 5% эластан</t>
    </r>
  </si>
  <si>
    <r>
      <t xml:space="preserve">
    Комплект-тройка</t>
    </r>
    <r>
      <rPr>
        <b/>
        <i/>
        <sz val="12"/>
        <color rgb="FF993366"/>
        <rFont val="Arial"/>
        <family val="2"/>
        <charset val="204"/>
      </rPr>
      <t xml:space="preserve"> Mia-Amore</t>
    </r>
    <r>
      <rPr>
        <sz val="12"/>
        <color theme="1"/>
        <rFont val="Arial"/>
        <family val="2"/>
        <charset val="204"/>
      </rPr>
      <t xml:space="preserve"> состоит из кроп-топа, брюк свободного силуэта и запашного жакета. Комплект выполнен из ажурного однотонного трикотажа «пуантель». Кроп-топ имеет удобную посадку благодаря резинкам, которые образуют рюши по лифу и на бретелях. Низ брюк, рукава и низ жакета украшены волнистым роликовым швом. Жакет комплектуется поясом.</t>
    </r>
    <r>
      <rPr>
        <sz val="12"/>
        <color indexed="8"/>
        <rFont val="Arial"/>
        <family val="2"/>
        <charset val="204"/>
      </rPr>
      <t xml:space="preserve">
    Состав:
   </t>
    </r>
    <r>
      <rPr>
        <b/>
        <sz val="12"/>
        <color indexed="8"/>
        <rFont val="Arial"/>
        <family val="2"/>
        <charset val="204"/>
      </rPr>
      <t>85% вискоза, 10% полиэстер, 5% эластан</t>
    </r>
  </si>
  <si>
    <t>Люминель</t>
  </si>
  <si>
    <r>
      <t xml:space="preserve">
    Туника </t>
    </r>
    <r>
      <rPr>
        <b/>
        <i/>
        <sz val="12"/>
        <color rgb="FF993366"/>
        <rFont val="Arial"/>
        <family val="2"/>
        <charset val="204"/>
      </rPr>
      <t>Mia-Amore</t>
    </r>
    <r>
      <rPr>
        <sz val="12"/>
        <color theme="1"/>
        <rFont val="Arial"/>
        <family val="2"/>
        <charset val="204"/>
      </rPr>
      <t xml:space="preserve"> средней длины, свободного силуэта и с удлиненной линией плеча. Изделие выполнено из принтованной эластичной сетки.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полиэстер</t>
    </r>
  </si>
  <si>
    <r>
      <t xml:space="preserve">
    Длинный пляжный халат</t>
    </r>
    <r>
      <rPr>
        <b/>
        <i/>
        <sz val="12"/>
        <color rgb="FF993366"/>
        <rFont val="Arial"/>
        <family val="2"/>
        <charset val="204"/>
      </rPr>
      <t xml:space="preserve"> Mia-Amore</t>
    </r>
    <r>
      <rPr>
        <sz val="12"/>
        <color theme="1"/>
        <rFont val="Arial"/>
        <family val="2"/>
        <charset val="204"/>
      </rPr>
      <t xml:space="preserve"> с широкими длинными рукавами. Изделие выполнено из принтованной эластичной сетки. Ширина по линии талии регулируется за счет кулисы.</t>
    </r>
    <r>
      <rPr>
        <sz val="12"/>
        <color indexed="8"/>
        <rFont val="Arial"/>
        <family val="2"/>
        <charset val="204"/>
      </rPr>
      <t xml:space="preserve">
    Состав:
</t>
    </r>
    <r>
      <rPr>
        <b/>
        <sz val="12"/>
        <color indexed="8"/>
        <rFont val="Arial"/>
        <family val="2"/>
        <charset val="204"/>
      </rPr>
      <t>100% полиэстер</t>
    </r>
  </si>
  <si>
    <r>
      <t xml:space="preserve">
    Длинное платье-туника </t>
    </r>
    <r>
      <rPr>
        <b/>
        <i/>
        <sz val="12"/>
        <color rgb="FF993366"/>
        <rFont val="Arial"/>
        <family val="2"/>
        <charset val="204"/>
      </rPr>
      <t>Mia-Amore</t>
    </r>
    <r>
      <rPr>
        <sz val="12"/>
        <color theme="1"/>
        <rFont val="Arial"/>
        <family val="2"/>
        <charset val="204"/>
      </rPr>
      <t xml:space="preserve"> полуприлегающего силуэта с длинными рукавами выполнена из тонкой мягкой принтованной сетки. Горловина сзади регулируется завязками.</t>
    </r>
    <r>
      <rPr>
        <sz val="12"/>
        <color indexed="8"/>
        <rFont val="Arial"/>
        <family val="2"/>
        <charset val="204"/>
      </rPr>
      <t xml:space="preserve">
    Состав:
</t>
    </r>
    <r>
      <rPr>
        <b/>
        <sz val="12"/>
        <color indexed="8"/>
        <rFont val="Arial"/>
        <family val="2"/>
        <charset val="204"/>
      </rPr>
      <t>100% полиэстер</t>
    </r>
  </si>
  <si>
    <r>
      <t xml:space="preserve">
    Длинное приталенное платье-туника </t>
    </r>
    <r>
      <rPr>
        <b/>
        <i/>
        <sz val="12"/>
        <color rgb="FF993366"/>
        <rFont val="Arial"/>
        <family val="2"/>
        <charset val="204"/>
      </rPr>
      <t>Mia-Amore</t>
    </r>
    <r>
      <rPr>
        <sz val="12"/>
        <color theme="1"/>
        <rFont val="Arial"/>
        <family val="2"/>
        <charset val="204"/>
      </rPr>
      <t xml:space="preserve"> с коротким рукавом и разрезами по низу боковых швов для свободы движения. Изделие выполнено из принтованной эластичной сетки.</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</si>
  <si>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маечного типа и шорт, выполнен из принтованной вискозы. По бокам шорт обработаны карманы.</t>
    </r>
    <r>
      <rPr>
        <sz val="12"/>
        <color indexed="8"/>
        <rFont val="Arial"/>
        <family val="2"/>
        <charset val="204"/>
      </rPr>
      <t xml:space="preserve">
    Состав:
</t>
    </r>
    <r>
      <rPr>
        <b/>
        <sz val="12"/>
        <color indexed="8"/>
        <rFont val="Arial"/>
        <family val="2"/>
        <charset val="204"/>
      </rPr>
      <t>100% вискоза</t>
    </r>
  </si>
  <si>
    <t>Барбадос</t>
  </si>
  <si>
    <r>
      <t xml:space="preserve">
    Короткий сарафан </t>
    </r>
    <r>
      <rPr>
        <b/>
        <i/>
        <sz val="12"/>
        <color rgb="FF993366"/>
        <rFont val="Arial"/>
        <family val="2"/>
        <charset val="204"/>
      </rPr>
      <t>Mia-Amore</t>
    </r>
    <r>
      <rPr>
        <sz val="12"/>
        <color theme="1"/>
        <rFont val="Arial"/>
        <family val="2"/>
        <charset val="204"/>
      </rPr>
      <t xml:space="preserve"> свободного силуэта на тонких бретелях из однотонного хлопка со вставкой из вышивного хлопка по лифу (на подкладке). За счет кулисы по вырезу можно регулировать ширину полочки и спинки, а также длину бретелей. Шнур, проходящий через кулису дополнен кисточками с бусинами.</t>
    </r>
    <r>
      <rPr>
        <sz val="12"/>
        <color indexed="8"/>
        <rFont val="Arial"/>
        <family val="2"/>
        <charset val="204"/>
      </rPr>
      <t xml:space="preserve">
    Состав:
</t>
    </r>
    <r>
      <rPr>
        <b/>
        <sz val="12"/>
        <color indexed="8"/>
        <rFont val="Arial"/>
        <family val="2"/>
        <charset val="204"/>
      </rPr>
      <t>100% хлопок</t>
    </r>
  </si>
  <si>
    <r>
      <t xml:space="preserve">
    Платье-туника</t>
    </r>
    <r>
      <rPr>
        <b/>
        <i/>
        <sz val="12"/>
        <color rgb="FF993366"/>
        <rFont val="Arial"/>
        <family val="2"/>
        <charset val="204"/>
      </rPr>
      <t xml:space="preserve"> Mia-Amore</t>
    </r>
    <r>
      <rPr>
        <sz val="12"/>
        <color theme="1"/>
        <rFont val="Arial"/>
        <family val="2"/>
        <charset val="204"/>
      </rPr>
      <t xml:space="preserve"> свободного силуэта, длиной чуть ниже колена с коротким рукавом из вышивного хлопка. Изделие на подкладке. За счет кулисы по талии можно создать более приталенный силуэт. Шнур, проходящий через кулису дополнен кисточками с бусинами.</t>
    </r>
    <r>
      <rPr>
        <sz val="12"/>
        <color indexed="8"/>
        <rFont val="Arial"/>
        <family val="2"/>
        <charset val="204"/>
      </rPr>
      <t xml:space="preserve">
    Состав:
</t>
    </r>
    <r>
      <rPr>
        <b/>
        <sz val="12"/>
        <color indexed="8"/>
        <rFont val="Arial"/>
        <family val="2"/>
        <charset val="204"/>
      </rPr>
      <t>100% хлопок</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</si>
  <si>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на широких бретелях и свободных шорт. Изделия комплекта выполнены из однотонного хлопка со вставкой из вышивного хлопка по полочке топа (на подкладке). По низу топа расположены разрезы. Шорты с накладными карманами и разрезами по низу боковых швов для свободы движения. Шнур, проходящий через кулису по поясу шорт дополнен кисточками с бусинами.</t>
    </r>
    <r>
      <rPr>
        <sz val="12"/>
        <color indexed="8"/>
        <rFont val="Arial"/>
        <family val="2"/>
        <charset val="204"/>
      </rPr>
      <t xml:space="preserve">
    Состав:
</t>
    </r>
    <r>
      <rPr>
        <b/>
        <sz val="12"/>
        <color indexed="8"/>
        <rFont val="Arial"/>
        <family val="2"/>
        <charset val="204"/>
      </rPr>
      <t>100% хлопок</t>
    </r>
  </si>
  <si>
    <r>
      <t xml:space="preserve">
    Короткая туника </t>
    </r>
    <r>
      <rPr>
        <b/>
        <i/>
        <sz val="12"/>
        <color rgb="FF993366"/>
        <rFont val="Arial"/>
        <family val="2"/>
        <charset val="204"/>
      </rPr>
      <t xml:space="preserve">Mia-Amore </t>
    </r>
    <r>
      <rPr>
        <sz val="12"/>
        <color theme="1"/>
        <rFont val="Arial"/>
        <family val="2"/>
        <charset val="204"/>
      </rPr>
      <t>свободного силуэта с длинными объемными рукавами из однотонного хлопка со вставками из вышивного хлопка по лифу и рукавам изделия. За счет кулисы по талии можно создать приталенный силуэт. Шнур, проходящий через кулису дополнен кисточками с бусинами.</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</si>
  <si>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топа без бретелей и свободных шорт. Изделия комплекта выполнены из однотонного хлопка с оборкой из вышивного хлопка по верху топа. По низу топа расположены разрезы. Шорты без карманов. Шнур, проходящий через кулису по поясу шорт дополнен кисточками с бусинами.</t>
    </r>
    <r>
      <rPr>
        <sz val="12"/>
        <color indexed="8"/>
        <rFont val="Arial"/>
        <family val="2"/>
        <charset val="204"/>
      </rPr>
      <t xml:space="preserve">
    Состав:
</t>
    </r>
    <r>
      <rPr>
        <b/>
        <sz val="12"/>
        <color indexed="8"/>
        <rFont val="Arial"/>
        <family val="2"/>
        <charset val="204"/>
      </rPr>
      <t>100% хлопок</t>
    </r>
  </si>
  <si>
    <r>
      <t xml:space="preserve">
    Длинный сарафан</t>
    </r>
    <r>
      <rPr>
        <b/>
        <i/>
        <sz val="12"/>
        <color rgb="FF993366"/>
        <rFont val="Arial"/>
        <family val="2"/>
        <charset val="204"/>
      </rPr>
      <t xml:space="preserve"> Mia-Amore</t>
    </r>
    <r>
      <rPr>
        <sz val="12"/>
        <color theme="1"/>
        <rFont val="Arial"/>
        <family val="2"/>
        <charset val="204"/>
      </rPr>
      <t xml:space="preserve"> полуприлегающего силуэта на широких бретелях из однотонного хлопка со вставкой из вышивного хлопка по лифу (на подкладке) и передней части юбки. Ширину талии можно регулировать за счет пояса.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</si>
  <si>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рубашки без воротника свободного силуэта с длинными объемными рукавами и широких брюк. Изделия комплекта выполнены из однотонного хлопка со вставками из вышивного хлопка по полочкам (на подкладке) и рукавам рубашки. Брюки с карманами. Шнур, проходящий через кулису по поясу брюк дополнен кисточками с бусинами.</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</si>
  <si>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топа в виде жилета и широких брюк. Изделия комплекта выполнены из однотонного хлопка со вставками из вышивного хлопка по полочкам топа (на подкладке). Брюки с карманами. Шнур, проходящий через кулису по поясу брюк дополнен кисточками с бусинами.</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</si>
  <si>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 xml:space="preserve">Mia-Amore </t>
    </r>
    <r>
      <rPr>
        <sz val="12"/>
        <color theme="1"/>
        <rFont val="Arial"/>
        <family val="2"/>
        <charset val="204"/>
      </rPr>
      <t>состоит из рубашки свободного силуэта с длинными рукавами и удлиненных шорт. Рубашка из вышивного хлопка, кроме спинки, а шорты полностью из однотонного хлопка. Шорты с карманами и разрезами по низу боковых швов для свободы движения. Шнур, проходящий через кулису по поясу шорт дополнен кисточками с бусинами.</t>
    </r>
    <r>
      <rPr>
        <sz val="12"/>
        <color indexed="8"/>
        <rFont val="Arial"/>
        <family val="2"/>
        <charset val="204"/>
      </rPr>
      <t xml:space="preserve">
    Состав:
</t>
    </r>
    <r>
      <rPr>
        <b/>
        <sz val="12"/>
        <color indexed="8"/>
        <rFont val="Arial"/>
        <family val="2"/>
        <charset val="204"/>
      </rPr>
      <t>100% хлопок</t>
    </r>
  </si>
  <si>
    <t>Тропический остров</t>
  </si>
  <si>
    <r>
      <t xml:space="preserve">
    Короткая туника </t>
    </r>
    <r>
      <rPr>
        <b/>
        <i/>
        <sz val="12"/>
        <color rgb="FF993366"/>
        <rFont val="Arial"/>
        <family val="2"/>
        <charset val="204"/>
      </rPr>
      <t xml:space="preserve">Mia-Amore </t>
    </r>
    <r>
      <rPr>
        <sz val="12"/>
        <color theme="1"/>
        <rFont val="Arial"/>
        <family val="2"/>
        <charset val="204"/>
      </rPr>
      <t>приталенного силуэта с длинным рукавом и с V-образным вырезом на спинке, ширину которого можно регулировать за счет завязок. На концах завязок-пикантные двухцветные кисточки. Изделие выполнено из принтованной эластичной микросетки.</t>
    </r>
    <r>
      <rPr>
        <sz val="12"/>
        <color indexed="8"/>
        <rFont val="Arial"/>
        <family val="2"/>
        <charset val="204"/>
      </rPr>
      <t xml:space="preserve">
    Состав:
   </t>
    </r>
    <r>
      <rPr>
        <b/>
        <sz val="12"/>
        <color indexed="8"/>
        <rFont val="Arial"/>
        <family val="2"/>
        <charset val="204"/>
      </rPr>
      <t>95% полиэстер, 5% эластан</t>
    </r>
  </si>
  <si>
    <r>
      <t xml:space="preserve">
   Комплект</t>
    </r>
    <r>
      <rPr>
        <b/>
        <i/>
        <sz val="12"/>
        <color rgb="FF993366"/>
        <rFont val="Arial"/>
        <family val="2"/>
        <charset val="204"/>
      </rPr>
      <t xml:space="preserve"> Mia-Amore</t>
    </r>
    <r>
      <rPr>
        <sz val="12"/>
        <color theme="1"/>
        <rFont val="Arial"/>
        <family val="2"/>
        <charset val="204"/>
      </rPr>
      <t xml:space="preserve"> состоит из лонгслива и шорт. Универсальность комплекта позволяет его разделять и использовать с другими предметами гардероба, например с купальником. Изделия комплекта выполнены из принтованной эластичной микросетки.</t>
    </r>
    <r>
      <rPr>
        <sz val="12"/>
        <color indexed="8"/>
        <rFont val="Arial"/>
        <family val="2"/>
        <charset val="204"/>
      </rPr>
      <t xml:space="preserve">
    Состав:
   </t>
    </r>
    <r>
      <rPr>
        <b/>
        <sz val="12"/>
        <color indexed="8"/>
        <rFont val="Arial"/>
        <family val="2"/>
        <charset val="204"/>
      </rPr>
      <t>95% полиэстер, 5% эластан</t>
    </r>
  </si>
  <si>
    <r>
      <t xml:space="preserve">
   Длинный пляжный халат </t>
    </r>
    <r>
      <rPr>
        <b/>
        <i/>
        <sz val="12"/>
        <color rgb="FF993366"/>
        <rFont val="Arial"/>
        <family val="2"/>
        <charset val="204"/>
      </rPr>
      <t>Mia-Amore</t>
    </r>
    <r>
      <rPr>
        <sz val="12"/>
        <color theme="1"/>
        <rFont val="Arial"/>
        <family val="2"/>
        <charset val="204"/>
      </rPr>
      <t xml:space="preserve"> с широким, длинным рукавом и кулисой по линии талии. На концах завязок-пикантные двухцветные кисточки. Изделие выполнено из принтованной эластичной микросетки.</t>
    </r>
    <r>
      <rPr>
        <sz val="12"/>
        <color indexed="8"/>
        <rFont val="Arial"/>
        <family val="2"/>
        <charset val="204"/>
      </rPr>
      <t xml:space="preserve">
    Состав:
   </t>
    </r>
    <r>
      <rPr>
        <b/>
        <sz val="12"/>
        <color indexed="8"/>
        <rFont val="Arial"/>
        <family val="2"/>
        <charset val="204"/>
      </rPr>
      <t>95% полиэстер, 5% эластан</t>
    </r>
  </si>
  <si>
    <r>
      <t xml:space="preserve">
   Длинное приталенное платье-туника</t>
    </r>
    <r>
      <rPr>
        <b/>
        <i/>
        <sz val="12"/>
        <color rgb="FF993366"/>
        <rFont val="Arial"/>
        <family val="2"/>
        <charset val="204"/>
      </rPr>
      <t xml:space="preserve"> Mia-Amore </t>
    </r>
    <r>
      <rPr>
        <sz val="12"/>
        <color theme="1"/>
        <rFont val="Arial"/>
        <family val="2"/>
        <charset val="204"/>
      </rPr>
      <t>с коротким рукавом и разрезами по низу боковых швов для свободы движения. Изделие выполнено из принтованной эластичной микросетки.</t>
    </r>
    <r>
      <rPr>
        <sz val="12"/>
        <color indexed="8"/>
        <rFont val="Arial"/>
        <family val="2"/>
        <charset val="204"/>
      </rPr>
      <t xml:space="preserve">
    Состав:
   </t>
    </r>
    <r>
      <rPr>
        <b/>
        <sz val="12"/>
        <color indexed="8"/>
        <rFont val="Arial"/>
        <family val="2"/>
        <charset val="204"/>
      </rPr>
      <t>95% полиэстер, 5% эластан</t>
    </r>
  </si>
  <si>
    <r>
      <t xml:space="preserve">
   Парео </t>
    </r>
    <r>
      <rPr>
        <b/>
        <i/>
        <sz val="12"/>
        <color rgb="FF993366"/>
        <rFont val="Arial"/>
        <family val="2"/>
        <charset val="204"/>
      </rPr>
      <t>Mia-Amore</t>
    </r>
    <r>
      <rPr>
        <sz val="12"/>
        <color theme="1"/>
        <rFont val="Arial"/>
        <family val="2"/>
        <charset val="204"/>
      </rPr>
      <t xml:space="preserve"> - незаменимая и многофункциональная вещь для пляжа, конструкция которого позволяет завязывать его разными способами и закрывать нужные вам части тела от палящего солнца или любопытных глаз. Изделие выполнено из принтованной эластичной микросетки.</t>
    </r>
    <r>
      <rPr>
        <sz val="12"/>
        <color indexed="8"/>
        <rFont val="Arial"/>
        <family val="2"/>
        <charset val="204"/>
      </rPr>
      <t xml:space="preserve">
    Состав:
   </t>
    </r>
    <r>
      <rPr>
        <b/>
        <sz val="12"/>
        <color indexed="8"/>
        <rFont val="Arial"/>
        <family val="2"/>
        <charset val="204"/>
      </rPr>
      <t>95% полиэстер, 5% эластан</t>
    </r>
  </si>
  <si>
    <r>
      <t xml:space="preserve">
   Длинная туника </t>
    </r>
    <r>
      <rPr>
        <b/>
        <i/>
        <sz val="12"/>
        <color rgb="FF993366"/>
        <rFont val="Arial"/>
        <family val="2"/>
        <charset val="204"/>
      </rPr>
      <t>Mia-Amore</t>
    </r>
    <r>
      <rPr>
        <sz val="12"/>
        <color theme="1"/>
        <rFont val="Arial"/>
        <family val="2"/>
        <charset val="204"/>
      </rPr>
      <t xml:space="preserve"> с капюшоном и коротким рукавом. Силуэт можно менять за счет кулисы по талии. Для свободы движения по низу боковых швов обработаны разрезы. На концах завязок-пикантные двухцветные кисточки. Изделие выполнено из принтованной эластичной микросетки.</t>
    </r>
    <r>
      <rPr>
        <sz val="12"/>
        <color indexed="8"/>
        <rFont val="Arial"/>
        <family val="2"/>
        <charset val="204"/>
      </rPr>
      <t xml:space="preserve">
    Состав:
   </t>
    </r>
    <r>
      <rPr>
        <b/>
        <sz val="12"/>
        <color indexed="8"/>
        <rFont val="Arial"/>
        <family val="2"/>
        <charset val="204"/>
      </rPr>
      <t>95% полиэстер, 5% эластан</t>
    </r>
  </si>
  <si>
    <r>
      <t xml:space="preserve">
   Длинная туника</t>
    </r>
    <r>
      <rPr>
        <b/>
        <i/>
        <sz val="12"/>
        <color rgb="FF993366"/>
        <rFont val="Arial"/>
        <family val="2"/>
        <charset val="204"/>
      </rPr>
      <t xml:space="preserve"> Mia-Amore</t>
    </r>
    <r>
      <rPr>
        <sz val="12"/>
        <color theme="1"/>
        <rFont val="Arial"/>
        <family val="2"/>
        <charset val="204"/>
      </rPr>
      <t xml:space="preserve"> свободного силуэта с длинным широким рукавом. Для свободы движения по низу боковых швов обработаны разрезы. Подчеркнуть линию талии можно за счет узкого пояса с кисточками, который идет в комплекте. Изделие выполнено из принтованной эластичной микросетки.</t>
    </r>
    <r>
      <rPr>
        <sz val="12"/>
        <color indexed="8"/>
        <rFont val="Arial"/>
        <family val="2"/>
        <charset val="204"/>
      </rPr>
      <t xml:space="preserve">
    Состав:
   </t>
    </r>
    <r>
      <rPr>
        <b/>
        <sz val="12"/>
        <color indexed="8"/>
        <rFont val="Arial"/>
        <family val="2"/>
        <charset val="204"/>
      </rPr>
      <t>95% полиэстер, 5% эластан</t>
    </r>
  </si>
  <si>
    <t>Эверли</t>
  </si>
  <si>
    <t>коричневый</t>
  </si>
  <si>
    <r>
      <t xml:space="preserve">
    Короткий пляжный сарафан </t>
    </r>
    <r>
      <rPr>
        <b/>
        <i/>
        <sz val="12"/>
        <color rgb="FF993366"/>
        <rFont val="Arial"/>
        <family val="2"/>
        <charset val="204"/>
      </rPr>
      <t>Mia-Amore</t>
    </r>
    <r>
      <rPr>
        <sz val="12"/>
        <color rgb="FF993366"/>
        <rFont val="Arial"/>
        <family val="2"/>
        <charset val="204"/>
      </rPr>
      <t xml:space="preserve"> </t>
    </r>
    <r>
      <rPr>
        <sz val="12"/>
        <color theme="1"/>
        <rFont val="Arial"/>
        <family val="2"/>
        <charset val="204"/>
      </rPr>
      <t>на тонких бретелях, которые завязываются на спинке. По низу боковых швов расположены небольшие разрезы. На концах завязок-пикантные двухцветные кисточки. Изделие выполнено из принтованной эластичной микросетки.</t>
    </r>
    <r>
      <rPr>
        <sz val="12"/>
        <color indexed="8"/>
        <rFont val="Arial"/>
        <family val="2"/>
        <charset val="204"/>
      </rPr>
      <t xml:space="preserve">
    Состав:
   </t>
    </r>
    <r>
      <rPr>
        <b/>
        <sz val="12"/>
        <color indexed="8"/>
        <rFont val="Arial"/>
        <family val="2"/>
        <charset val="204"/>
      </rPr>
      <t>95% полиэстер, 5% эластан</t>
    </r>
  </si>
  <si>
    <r>
      <t xml:space="preserve">
    Комплект </t>
    </r>
    <r>
      <rPr>
        <b/>
        <i/>
        <sz val="12"/>
        <color rgb="FF993366"/>
        <rFont val="Arial"/>
        <family val="2"/>
        <charset val="204"/>
      </rPr>
      <t>Mia-Amore</t>
    </r>
    <r>
      <rPr>
        <sz val="12"/>
        <color theme="1"/>
        <rFont val="Arial"/>
        <family val="2"/>
        <charset val="204"/>
      </rPr>
      <t xml:space="preserve"> выполнен из принтованной эластичной сетки, состоит из длинной распашной туники и шорт. Туника на тонких регулируемых бретелях и с подрезом на талии по кругу, завязывается спереди на завязки. Шорты на эластичном поясе.</t>
    </r>
    <r>
      <rPr>
        <sz val="12"/>
        <color indexed="8"/>
        <rFont val="Arial"/>
        <family val="2"/>
        <charset val="204"/>
      </rPr>
      <t xml:space="preserve">
    Состав:
    </t>
    </r>
    <r>
      <rPr>
        <b/>
        <sz val="12"/>
        <color indexed="8"/>
        <rFont val="Arial"/>
        <family val="2"/>
        <charset val="204"/>
      </rPr>
      <t>100% полиэстер</t>
    </r>
  </si>
  <si>
    <r>
      <t xml:space="preserve">
    Короткая рубашка</t>
    </r>
    <r>
      <rPr>
        <b/>
        <i/>
        <sz val="12"/>
        <color rgb="FF993366"/>
        <rFont val="Arial"/>
        <family val="2"/>
        <charset val="204"/>
      </rPr>
      <t xml:space="preserve"> Mia-Amore</t>
    </r>
    <r>
      <rPr>
        <sz val="12"/>
        <color theme="1"/>
        <rFont val="Arial"/>
        <family val="2"/>
        <charset val="204"/>
      </rPr>
      <t xml:space="preserve"> с длинными рукавами выполнена из принтованной эластичной сетки. Спереди рубашки есть застёжка на пуговицы, вырез горловины отделан воротником.</t>
    </r>
    <r>
      <rPr>
        <sz val="12"/>
        <color indexed="8"/>
        <rFont val="Arial"/>
        <family val="2"/>
        <charset val="204"/>
      </rPr>
      <t xml:space="preserve">
    Состав:
    </t>
    </r>
    <r>
      <rPr>
        <b/>
        <sz val="12"/>
        <color indexed="8"/>
        <rFont val="Arial"/>
        <family val="2"/>
        <charset val="204"/>
      </rPr>
      <t>100% полиэстер</t>
    </r>
  </si>
  <si>
    <r>
      <t xml:space="preserve">
    Длинная распашная по переду туника </t>
    </r>
    <r>
      <rPr>
        <b/>
        <i/>
        <sz val="12"/>
        <color rgb="FF993366"/>
        <rFont val="Arial"/>
        <family val="2"/>
        <charset val="204"/>
      </rPr>
      <t>Mia-Amore</t>
    </r>
    <r>
      <rPr>
        <sz val="12"/>
        <color theme="1"/>
        <rFont val="Arial"/>
        <family val="2"/>
        <charset val="204"/>
      </rPr>
      <t xml:space="preserve"> с рукавами длиной 3/4 выполнена из принтованной эластичной сетки. По талии по кругу подрез и завязки.</t>
    </r>
    <r>
      <rPr>
        <sz val="12"/>
        <color indexed="8"/>
        <rFont val="Arial"/>
        <family val="2"/>
        <charset val="204"/>
      </rPr>
      <t xml:space="preserve">
    Состав:
    </t>
    </r>
    <r>
      <rPr>
        <b/>
        <sz val="12"/>
        <color indexed="8"/>
        <rFont val="Arial"/>
        <family val="2"/>
        <charset val="204"/>
      </rPr>
      <t>100% полиэстер</t>
    </r>
  </si>
  <si>
    <r>
      <t xml:space="preserve">
    Длинная туника </t>
    </r>
    <r>
      <rPr>
        <b/>
        <i/>
        <sz val="12"/>
        <color rgb="FF993366"/>
        <rFont val="Arial"/>
        <family val="2"/>
        <charset val="204"/>
      </rPr>
      <t>Mia-Amore</t>
    </r>
    <r>
      <rPr>
        <sz val="12"/>
        <color theme="1"/>
        <rFont val="Arial"/>
        <family val="2"/>
        <charset val="204"/>
      </rPr>
      <t xml:space="preserve"> с длинными рукавами выполнена из принтованной эластичной сетки. Туника имеет полуприлегающий силуэт и выглядит эффектно, сбоку разрез.</t>
    </r>
    <r>
      <rPr>
        <sz val="12"/>
        <color indexed="8"/>
        <rFont val="Arial"/>
        <family val="2"/>
        <charset val="204"/>
      </rPr>
      <t xml:space="preserve">
    Состав:
    </t>
    </r>
    <r>
      <rPr>
        <b/>
        <sz val="12"/>
        <color indexed="8"/>
        <rFont val="Arial"/>
        <family val="2"/>
        <charset val="204"/>
      </rPr>
      <t>100% полиэстер</t>
    </r>
  </si>
  <si>
    <r>
      <t xml:space="preserve">
    Эффектное длинное платье </t>
    </r>
    <r>
      <rPr>
        <b/>
        <i/>
        <sz val="12"/>
        <color rgb="FF993366"/>
        <rFont val="Arial"/>
        <family val="2"/>
        <charset val="204"/>
      </rPr>
      <t xml:space="preserve">Mia-Amore </t>
    </r>
    <r>
      <rPr>
        <sz val="12"/>
        <color theme="1"/>
        <rFont val="Arial"/>
        <family val="2"/>
        <charset val="204"/>
      </rPr>
      <t>выполнено из принтованной эластичной сетки. Спереди на платье декоративное кольцо, которое соединяет верх и низ платья. По бокам и на спинке эффектные вырезы с завязками.</t>
    </r>
    <r>
      <rPr>
        <sz val="12"/>
        <color indexed="8"/>
        <rFont val="Arial"/>
        <family val="2"/>
        <charset val="204"/>
      </rPr>
      <t xml:space="preserve">
    Состав:
    </t>
    </r>
    <r>
      <rPr>
        <b/>
        <sz val="12"/>
        <color indexed="8"/>
        <rFont val="Arial"/>
        <family val="2"/>
        <charset val="204"/>
      </rPr>
      <t>100% полиэстер</t>
    </r>
  </si>
  <si>
    <t>Санта Круз</t>
  </si>
  <si>
    <r>
      <t xml:space="preserve">
   Комплект </t>
    </r>
    <r>
      <rPr>
        <b/>
        <i/>
        <sz val="12"/>
        <color rgb="FF993366"/>
        <rFont val="Arial"/>
        <family val="2"/>
        <charset val="204"/>
      </rPr>
      <t>Mia-Amore</t>
    </r>
    <r>
      <rPr>
        <sz val="12"/>
        <color theme="1"/>
        <rFont val="Arial"/>
        <family val="2"/>
        <charset val="204"/>
      </rPr>
      <t xml:space="preserve"> состоит из жакета с коротким рукавом и шорт, выполнен из принтованной вискозы. Жакет с застежкой на пуговицы. По бокам шорт обработаны карманы.</t>
    </r>
    <r>
      <rPr>
        <sz val="12"/>
        <color indexed="8"/>
        <rFont val="Arial"/>
        <family val="2"/>
        <charset val="204"/>
      </rPr>
      <t xml:space="preserve">
    Состав:
</t>
    </r>
    <r>
      <rPr>
        <b/>
        <sz val="12"/>
        <color indexed="8"/>
        <rFont val="Arial"/>
        <family val="2"/>
        <charset val="204"/>
      </rPr>
      <t>100% вискоза</t>
    </r>
  </si>
  <si>
    <r>
      <t xml:space="preserve">
   Удлиненное платье-рубашка </t>
    </r>
    <r>
      <rPr>
        <b/>
        <i/>
        <sz val="12"/>
        <color rgb="FF993366"/>
        <rFont val="Arial"/>
        <family val="2"/>
        <charset val="204"/>
      </rPr>
      <t xml:space="preserve">Mia-Amore </t>
    </r>
    <r>
      <rPr>
        <sz val="12"/>
        <color theme="1"/>
        <rFont val="Arial"/>
        <family val="2"/>
        <charset val="204"/>
      </rPr>
      <t>с центральной застежкой на пуговицы и коротким рукавом, выполнено из принтованной вискозы. Линию талии можно подчеркнуть за счет пояса.</t>
    </r>
    <r>
      <rPr>
        <sz val="12"/>
        <color indexed="8"/>
        <rFont val="Arial"/>
        <family val="2"/>
        <charset val="204"/>
      </rPr>
      <t xml:space="preserve">
    Состав:
</t>
    </r>
    <r>
      <rPr>
        <b/>
        <sz val="12"/>
        <color indexed="8"/>
        <rFont val="Arial"/>
        <family val="2"/>
        <charset val="204"/>
      </rPr>
      <t>100% вискоза</t>
    </r>
  </si>
  <si>
    <t>Фортуната</t>
  </si>
  <si>
    <r>
      <t xml:space="preserve">
    Короткое платье </t>
    </r>
    <r>
      <rPr>
        <b/>
        <i/>
        <sz val="12"/>
        <color rgb="FF993366"/>
        <rFont val="Arial"/>
        <family val="2"/>
        <charset val="204"/>
      </rPr>
      <t>Mia-Amore</t>
    </r>
    <r>
      <rPr>
        <sz val="12"/>
        <color theme="1"/>
        <rFont val="Arial"/>
        <family val="2"/>
        <charset val="204"/>
      </rPr>
      <t xml:space="preserve"> на тонких бретелях выполнено из эластичной сетки с ажурным рисунком. На спинке вырез с завязкой для удобства. Завязки декорированы ракушками.</t>
    </r>
    <r>
      <rPr>
        <sz val="12"/>
        <color indexed="8"/>
        <rFont val="Arial"/>
        <family val="2"/>
        <charset val="204"/>
      </rPr>
      <t xml:space="preserve">
    Состав:
     </t>
    </r>
    <r>
      <rPr>
        <b/>
        <sz val="12"/>
        <color indexed="8"/>
        <rFont val="Arial"/>
        <family val="2"/>
        <charset val="204"/>
      </rPr>
      <t>90% хлопок, 10% полиэстер</t>
    </r>
  </si>
  <si>
    <r>
      <t xml:space="preserve">
    Комплект </t>
    </r>
    <r>
      <rPr>
        <b/>
        <i/>
        <sz val="12"/>
        <color rgb="FF993366"/>
        <rFont val="Arial"/>
        <family val="2"/>
        <charset val="204"/>
      </rPr>
      <t>Mia-Amore</t>
    </r>
    <r>
      <rPr>
        <sz val="12"/>
        <color theme="1"/>
        <rFont val="Arial"/>
        <family val="2"/>
        <charset val="204"/>
      </rPr>
      <t xml:space="preserve"> выполнен из эластичной сетки с ажурным рисунком. Комплект состоит из длинного шазюбля с длинными рукавами, который завязывается спереди, и шорт на подкладке из вискозы.</t>
    </r>
    <r>
      <rPr>
        <sz val="12"/>
        <color indexed="8"/>
        <rFont val="Arial"/>
        <family val="2"/>
        <charset val="204"/>
      </rPr>
      <t xml:space="preserve">
    Состав:
     </t>
    </r>
    <r>
      <rPr>
        <b/>
        <sz val="12"/>
        <color indexed="8"/>
        <rFont val="Arial"/>
        <family val="2"/>
        <charset val="204"/>
      </rPr>
      <t>90% хлопок, 10% полиэстер</t>
    </r>
  </si>
  <si>
    <r>
      <t xml:space="preserve">
    Короткая туника </t>
    </r>
    <r>
      <rPr>
        <b/>
        <i/>
        <sz val="12"/>
        <color rgb="FF993366"/>
        <rFont val="Arial"/>
        <family val="2"/>
        <charset val="204"/>
      </rPr>
      <t>Mia-Amore</t>
    </r>
    <r>
      <rPr>
        <sz val="12"/>
        <color theme="1"/>
        <rFont val="Arial"/>
        <family val="2"/>
        <charset val="204"/>
      </rPr>
      <t xml:space="preserve"> с короткими рукавами базового прямого силуэта выполнена из эластичной сетки с ажурным рисунком. По бокам туники разрезы.</t>
    </r>
    <r>
      <rPr>
        <sz val="12"/>
        <color indexed="8"/>
        <rFont val="Arial"/>
        <family val="2"/>
        <charset val="204"/>
      </rPr>
      <t xml:space="preserve">
    Состав:
     </t>
    </r>
    <r>
      <rPr>
        <b/>
        <sz val="12"/>
        <color indexed="8"/>
        <rFont val="Arial"/>
        <family val="2"/>
        <charset val="204"/>
      </rPr>
      <t>90% хлопок, 10% полиэстер</t>
    </r>
  </si>
  <si>
    <r>
      <t xml:space="preserve">
    Короткая распашная туника </t>
    </r>
    <r>
      <rPr>
        <b/>
        <i/>
        <sz val="12"/>
        <color rgb="FF993366"/>
        <rFont val="Arial"/>
        <family val="2"/>
        <charset val="204"/>
      </rPr>
      <t>Mia-Amore</t>
    </r>
    <r>
      <rPr>
        <sz val="12"/>
        <color theme="1"/>
        <rFont val="Arial"/>
        <family val="2"/>
        <charset val="204"/>
      </rPr>
      <t xml:space="preserve"> с рукавами длиной 3/4 выполнена из эластичной сетки с ажурным рисунком. Спереди туники V-образный вырез, на талии затягивается кулиска с помощью завязки, украшенной декоративными ракушками.</t>
    </r>
    <r>
      <rPr>
        <sz val="12"/>
        <color indexed="8"/>
        <rFont val="Arial"/>
        <family val="2"/>
        <charset val="204"/>
      </rPr>
      <t xml:space="preserve">
    Состав:
     </t>
    </r>
    <r>
      <rPr>
        <b/>
        <sz val="12"/>
        <color indexed="8"/>
        <rFont val="Arial"/>
        <family val="2"/>
        <charset val="204"/>
      </rPr>
      <t>90% хлопок, 10% полиэстер</t>
    </r>
  </si>
  <si>
    <r>
      <t xml:space="preserve">
    Длинное платье </t>
    </r>
    <r>
      <rPr>
        <b/>
        <i/>
        <sz val="12"/>
        <color rgb="FF993366"/>
        <rFont val="Arial"/>
        <family val="2"/>
        <charset val="204"/>
      </rPr>
      <t xml:space="preserve">Mia-Amore </t>
    </r>
    <r>
      <rPr>
        <sz val="12"/>
        <color theme="1"/>
        <rFont val="Arial"/>
        <family val="2"/>
        <charset val="204"/>
      </rPr>
      <t xml:space="preserve">маечного типа выполнено из эластичной сетки с ажурным рисунком. Сбоку туники по низу разрез. </t>
    </r>
    <r>
      <rPr>
        <sz val="12"/>
        <color indexed="8"/>
        <rFont val="Arial"/>
        <family val="2"/>
        <charset val="204"/>
      </rPr>
      <t xml:space="preserve">
    Состав:
     </t>
    </r>
    <r>
      <rPr>
        <b/>
        <sz val="12"/>
        <color indexed="8"/>
        <rFont val="Arial"/>
        <family val="2"/>
        <charset val="204"/>
      </rPr>
      <t>90% хлопок, 10% полиэстер</t>
    </r>
  </si>
  <si>
    <r>
      <t xml:space="preserve">
    Комплект</t>
    </r>
    <r>
      <rPr>
        <b/>
        <i/>
        <sz val="12"/>
        <color rgb="FF993366"/>
        <rFont val="Arial"/>
        <family val="2"/>
        <charset val="204"/>
      </rPr>
      <t xml:space="preserve"> Mia-Amore</t>
    </r>
    <r>
      <rPr>
        <sz val="12"/>
        <color theme="1"/>
        <rFont val="Arial"/>
        <family val="2"/>
        <charset val="204"/>
      </rPr>
      <t xml:space="preserve"> выполнен из эластичной сетки с ажурным рисунком. Комплект состоит из длинного шазюбля маечного типа, который завязывается спереди, и брюк на подкладке из вискозы.</t>
    </r>
    <r>
      <rPr>
        <sz val="12"/>
        <color indexed="8"/>
        <rFont val="Arial"/>
        <family val="2"/>
        <charset val="204"/>
      </rPr>
      <t xml:space="preserve">
    Состав:
     </t>
    </r>
    <r>
      <rPr>
        <b/>
        <sz val="12"/>
        <color indexed="8"/>
        <rFont val="Arial"/>
        <family val="2"/>
        <charset val="204"/>
      </rPr>
      <t>90% хлопок, 10% полиэстер</t>
    </r>
  </si>
  <si>
    <r>
      <t xml:space="preserve">
    Рубашка длиной ниже колен </t>
    </r>
    <r>
      <rPr>
        <b/>
        <i/>
        <sz val="12"/>
        <color rgb="FF993366"/>
        <rFont val="Arial"/>
        <family val="2"/>
        <charset val="204"/>
      </rPr>
      <t>Mia-Amore</t>
    </r>
    <r>
      <rPr>
        <sz val="12"/>
        <color theme="1"/>
        <rFont val="Arial"/>
        <family val="2"/>
        <charset val="204"/>
      </rPr>
      <t xml:space="preserve"> с короткими рукавами базового прямого силуэта выполнена из эластичной сетки с ажурным рисунком. Спереди застёжка на пуговицы. Горловина украшена рубашечным воротником. По бокам рубашки разрезы. Рубашку можно носить с купальником или с брюками в комплекте как шезюбль.</t>
    </r>
    <r>
      <rPr>
        <sz val="12"/>
        <color indexed="8"/>
        <rFont val="Arial"/>
        <family val="2"/>
        <charset val="204"/>
      </rPr>
      <t xml:space="preserve">
    Состав:
     </t>
    </r>
    <r>
      <rPr>
        <b/>
        <sz val="12"/>
        <color indexed="8"/>
        <rFont val="Arial"/>
        <family val="2"/>
        <charset val="204"/>
      </rPr>
      <t>90% хлопок, 10% полиэстер</t>
    </r>
  </si>
  <si>
    <r>
      <t xml:space="preserve">
   Длинная туника </t>
    </r>
    <r>
      <rPr>
        <b/>
        <i/>
        <sz val="12"/>
        <color rgb="FF993366"/>
        <rFont val="Arial"/>
        <family val="2"/>
        <charset val="204"/>
      </rPr>
      <t>Mia-Amore</t>
    </r>
    <r>
      <rPr>
        <sz val="12"/>
        <color theme="1"/>
        <rFont val="Arial"/>
        <family val="2"/>
        <charset val="204"/>
      </rPr>
      <t xml:space="preserve"> с длинными рукавами выполнена из эластичной сетки с ажурным рисунком. Спереди туники V-образный вырез. Сбоку туники по низу разрезы.</t>
    </r>
    <r>
      <rPr>
        <sz val="12"/>
        <color indexed="8"/>
        <rFont val="Arial"/>
        <family val="2"/>
        <charset val="204"/>
      </rPr>
      <t xml:space="preserve">
    Состав:
     </t>
    </r>
    <r>
      <rPr>
        <b/>
        <sz val="12"/>
        <color indexed="8"/>
        <rFont val="Arial"/>
        <family val="2"/>
        <charset val="204"/>
      </rPr>
      <t>90% хлопок, 10% полиэстер</t>
    </r>
  </si>
  <si>
    <r>
      <t xml:space="preserve">
   Удлинённый сарафан </t>
    </r>
    <r>
      <rPr>
        <b/>
        <i/>
        <sz val="12"/>
        <color rgb="FF993366"/>
        <rFont val="Arial"/>
        <family val="2"/>
        <charset val="204"/>
      </rPr>
      <t>Mia-Amore</t>
    </r>
    <r>
      <rPr>
        <sz val="12"/>
        <color theme="1"/>
        <rFont val="Arial"/>
        <family val="2"/>
        <charset val="204"/>
      </rPr>
      <t xml:space="preserve"> с вытачками с широкой бретелью выполнен из принтованного хлопкового муслина.</t>
    </r>
    <r>
      <rPr>
        <sz val="12"/>
        <color indexed="8"/>
        <rFont val="Arial"/>
        <family val="2"/>
        <charset val="204"/>
      </rPr>
      <t xml:space="preserve">
    Состав:
</t>
    </r>
    <r>
      <rPr>
        <b/>
        <sz val="12"/>
        <color indexed="8"/>
        <rFont val="Arial"/>
        <family val="2"/>
        <charset val="204"/>
      </rPr>
      <t>100% хлопок</t>
    </r>
  </si>
  <si>
    <r>
      <t xml:space="preserve">
   Рубашка </t>
    </r>
    <r>
      <rPr>
        <b/>
        <i/>
        <sz val="12"/>
        <color rgb="FF993366"/>
        <rFont val="Arial"/>
        <family val="2"/>
        <charset val="204"/>
      </rPr>
      <t>Mia-Amore</t>
    </r>
    <r>
      <rPr>
        <sz val="12"/>
        <color theme="1"/>
        <rFont val="Arial"/>
        <family val="2"/>
        <charset val="204"/>
      </rPr>
      <t xml:space="preserve"> свободного силуэта с рукавом длиной 3/4. Изделие выполнено из принтованного хлопкового муслина. В боковых швах расположены карманы. Линию талии можно подчеркнуть за счет пояса, который идет в комплекте.</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</si>
  <si>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рубашки с коротким рукавом и шорт, выполнен из принтованного хлопкового муслина. По бокам шорт обработаны карманы.</t>
    </r>
    <r>
      <rPr>
        <sz val="12"/>
        <color indexed="8"/>
        <rFont val="Arial"/>
        <family val="2"/>
        <charset val="204"/>
      </rPr>
      <t xml:space="preserve">
    Состав:
</t>
    </r>
    <r>
      <rPr>
        <b/>
        <sz val="12"/>
        <color indexed="8"/>
        <rFont val="Arial"/>
        <family val="2"/>
        <charset val="204"/>
      </rPr>
      <t>100% хлопок</t>
    </r>
  </si>
  <si>
    <r>
      <t xml:space="preserve">
   Длинная туника </t>
    </r>
    <r>
      <rPr>
        <b/>
        <i/>
        <sz val="12"/>
        <color rgb="FF993366"/>
        <rFont val="Arial"/>
        <family val="2"/>
        <charset val="204"/>
      </rPr>
      <t>Mia-Amore</t>
    </r>
    <r>
      <rPr>
        <sz val="12"/>
        <color theme="1"/>
        <rFont val="Arial"/>
        <family val="2"/>
        <charset val="204"/>
      </rPr>
      <t xml:space="preserve"> полуприталенного силуэта выполнена из принтованного хлопкового муслина. Туника с коротким рукавом, V-образным вырезом горловины.</t>
    </r>
    <r>
      <rPr>
        <sz val="12"/>
        <color indexed="8"/>
        <rFont val="Arial"/>
        <family val="2"/>
        <charset val="204"/>
      </rPr>
      <t xml:space="preserve">
    Состав:
</t>
    </r>
    <r>
      <rPr>
        <b/>
        <sz val="12"/>
        <color indexed="8"/>
        <rFont val="Arial"/>
        <family val="2"/>
        <charset val="204"/>
      </rPr>
      <t>100% хлопок</t>
    </r>
  </si>
  <si>
    <r>
      <t xml:space="preserve">
   Длинное платье-туника </t>
    </r>
    <r>
      <rPr>
        <b/>
        <i/>
        <sz val="12"/>
        <color rgb="FF993366"/>
        <rFont val="Arial"/>
        <family val="2"/>
        <charset val="204"/>
      </rPr>
      <t>Mia-Amore</t>
    </r>
    <r>
      <rPr>
        <sz val="12"/>
        <color theme="1"/>
        <rFont val="Arial"/>
        <family val="2"/>
        <charset val="204"/>
      </rPr>
      <t>, свободного силуэта с коротким рукавом. По бокам обработаны карманы. Изделие выполнено из принтованного хлопкового муслина.</t>
    </r>
    <r>
      <rPr>
        <sz val="12"/>
        <color indexed="8"/>
        <rFont val="Arial"/>
        <family val="2"/>
        <charset val="204"/>
      </rPr>
      <t xml:space="preserve">
    Состав:
</t>
    </r>
    <r>
      <rPr>
        <b/>
        <sz val="12"/>
        <color indexed="8"/>
        <rFont val="Arial"/>
        <family val="2"/>
        <charset val="204"/>
      </rPr>
      <t>100% хлопок</t>
    </r>
  </si>
  <si>
    <r>
      <t xml:space="preserve">
   Комплект</t>
    </r>
    <r>
      <rPr>
        <b/>
        <i/>
        <sz val="12"/>
        <color rgb="FF993366"/>
        <rFont val="Arial"/>
        <family val="2"/>
        <charset val="204"/>
      </rPr>
      <t xml:space="preserve"> Mia-Amore</t>
    </r>
    <r>
      <rPr>
        <sz val="12"/>
        <color theme="1"/>
        <rFont val="Arial"/>
        <family val="2"/>
        <charset val="204"/>
      </rPr>
      <t xml:space="preserve"> состоит из жакета на пуговицах, с длинными рукавами и брюк, жакет выполнен из принтованного муслина, а брюки - из однотонного. Брюки на эластичном поясе с боковыми карманами.</t>
    </r>
    <r>
      <rPr>
        <sz val="12"/>
        <color indexed="8"/>
        <rFont val="Arial"/>
        <family val="2"/>
        <charset val="204"/>
      </rPr>
      <t xml:space="preserve">
    Состав:
</t>
    </r>
    <r>
      <rPr>
        <b/>
        <sz val="12"/>
        <color indexed="8"/>
        <rFont val="Arial"/>
        <family val="2"/>
        <charset val="204"/>
      </rPr>
      <t>100% хлопок</t>
    </r>
  </si>
  <si>
    <t>Вивьена</t>
  </si>
  <si>
    <r>
      <t xml:space="preserve">
    Рубашка-туника </t>
    </r>
    <r>
      <rPr>
        <b/>
        <i/>
        <sz val="12"/>
        <color rgb="FF993366"/>
        <rFont val="Arial"/>
        <family val="2"/>
        <charset val="204"/>
      </rPr>
      <t>Mia-Amore</t>
    </r>
    <r>
      <rPr>
        <sz val="12"/>
        <color theme="1"/>
        <rFont val="Arial"/>
        <family val="2"/>
        <charset val="204"/>
      </rPr>
      <t xml:space="preserve"> свободного силуэта с рукавом длиной ¾ и центральной застежкой на пуговицы. Изделие выполнено натурального хлопкового полотна. Полочка декорирована кружевной вставкой и защипами. Кокетка спинки декорирована кружевной вставкой.</t>
    </r>
    <r>
      <rPr>
        <sz val="12"/>
        <color indexed="8"/>
        <rFont val="Arial"/>
        <family val="2"/>
        <charset val="204"/>
      </rPr>
      <t xml:space="preserve">
    Состав:
</t>
    </r>
    <r>
      <rPr>
        <b/>
        <sz val="12"/>
        <color indexed="8"/>
        <rFont val="Arial"/>
        <family val="2"/>
        <charset val="204"/>
      </rPr>
      <t>100% хлопок</t>
    </r>
  </si>
  <si>
    <r>
      <t xml:space="preserve">
   Рубашка средней длины </t>
    </r>
    <r>
      <rPr>
        <b/>
        <i/>
        <sz val="12"/>
        <color rgb="FF993366"/>
        <rFont val="Arial"/>
        <family val="2"/>
        <charset val="204"/>
      </rPr>
      <t>Mia-Amore</t>
    </r>
    <r>
      <rPr>
        <sz val="12"/>
        <color theme="1"/>
        <rFont val="Arial"/>
        <family val="2"/>
        <charset val="204"/>
      </rPr>
      <t xml:space="preserve"> выполнена из тканой принтованной вискозы. Рубашка на пуговицах с коротким рукавом, рубашечным воротником и разрезами по бокам. В боковых швах есть карманы. Пояс в комплект не входит.</t>
    </r>
    <r>
      <rPr>
        <sz val="12"/>
        <color indexed="8"/>
        <rFont val="Arial"/>
        <family val="2"/>
        <charset val="204"/>
      </rPr>
      <t xml:space="preserve">
    Состав:
</t>
    </r>
    <r>
      <rPr>
        <b/>
        <sz val="12"/>
        <color indexed="8"/>
        <rFont val="Arial"/>
        <family val="2"/>
        <charset val="204"/>
      </rPr>
      <t>100% вискоза</t>
    </r>
  </si>
  <si>
    <t>Беверли</t>
  </si>
  <si>
    <r>
      <t xml:space="preserve">
    Короткий пляжный сарафан </t>
    </r>
    <r>
      <rPr>
        <b/>
        <i/>
        <sz val="12"/>
        <color rgb="FF993366"/>
        <rFont val="Arial"/>
        <family val="2"/>
        <charset val="204"/>
      </rPr>
      <t>Mia-Amore</t>
    </r>
    <r>
      <rPr>
        <sz val="12"/>
        <color theme="1"/>
        <rFont val="Arial"/>
        <family val="2"/>
        <charset val="204"/>
      </rPr>
      <t xml:space="preserve"> на тонких бретелях, которые завязываются на спинке. По низу боковых швов расположены небольшие разрезы. Изделие выполнено из принтованной эластичной микросетки.</t>
    </r>
    <r>
      <rPr>
        <sz val="12"/>
        <color indexed="8"/>
        <rFont val="Arial"/>
        <family val="2"/>
        <charset val="204"/>
      </rPr>
      <t xml:space="preserve">
    Состав:
</t>
    </r>
    <r>
      <rPr>
        <b/>
        <sz val="12"/>
        <color indexed="8"/>
        <rFont val="Arial"/>
        <family val="2"/>
        <charset val="204"/>
      </rPr>
      <t>100% полиэстер</t>
    </r>
  </si>
  <si>
    <r>
      <t xml:space="preserve">
    Короткая туника </t>
    </r>
    <r>
      <rPr>
        <b/>
        <i/>
        <sz val="12"/>
        <color rgb="FF993366"/>
        <rFont val="Arial"/>
        <family val="2"/>
        <charset val="204"/>
      </rPr>
      <t>Mia-Amore</t>
    </r>
    <r>
      <rPr>
        <sz val="12"/>
        <color theme="1"/>
        <rFont val="Arial"/>
        <family val="2"/>
        <charset val="204"/>
      </rPr>
      <t xml:space="preserve"> приталенного силуэта с длинным рукавом с V-образным вырезом на спинке. Изделие выполнено из принтованной эластичной микросетки.</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</si>
  <si>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 xml:space="preserve">Mia-Amore </t>
    </r>
    <r>
      <rPr>
        <sz val="12"/>
        <color theme="1"/>
        <rFont val="Arial"/>
        <family val="2"/>
        <charset val="204"/>
      </rPr>
      <t>состоит из лонгслива и шорт. Универсальность комплекта позволяет его разделять и использовать с другими предметами гардероба, например с купальником. Изделия комплекта выполнены из принтованной эластичной микросетки.</t>
    </r>
    <r>
      <rPr>
        <sz val="12"/>
        <color indexed="8"/>
        <rFont val="Arial"/>
        <family val="2"/>
        <charset val="204"/>
      </rPr>
      <t xml:space="preserve">
    Состав:
</t>
    </r>
    <r>
      <rPr>
        <b/>
        <sz val="12"/>
        <color indexed="8"/>
        <rFont val="Arial"/>
        <family val="2"/>
        <charset val="204"/>
      </rPr>
      <t>100% полиэстер</t>
    </r>
  </si>
  <si>
    <r>
      <t xml:space="preserve">
    Короткая туника </t>
    </r>
    <r>
      <rPr>
        <b/>
        <i/>
        <sz val="12"/>
        <color rgb="FF993366"/>
        <rFont val="Arial"/>
        <family val="2"/>
        <charset val="204"/>
      </rPr>
      <t>Mia-Amore</t>
    </r>
    <r>
      <rPr>
        <sz val="12"/>
        <color theme="1"/>
        <rFont val="Arial"/>
        <family val="2"/>
        <charset val="204"/>
      </rPr>
      <t xml:space="preserve"> свободного силуэта с широким рукавом. По низу расположены разрезы для свободы движения. Изделие выполнено из принтованной эластичной микросетки.</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</si>
  <si>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 xml:space="preserve">Mia-Amore </t>
    </r>
    <r>
      <rPr>
        <sz val="12"/>
        <color theme="1"/>
        <rFont val="Arial"/>
        <family val="2"/>
        <charset val="204"/>
      </rPr>
      <t>состоит из удлиненного запашного жакета с рукавом ¾ и широких брюк-палаццо. Универсальность комплекта позволяет его разделять и использовать по отдельности друг от друга или с другими предметами гардероба. Жакет выполнен из принтованной эластичной микросетки, а брюки из однотонной.</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</si>
  <si>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 xml:space="preserve">Mia-Amore </t>
    </r>
    <r>
      <rPr>
        <sz val="12"/>
        <color theme="1"/>
        <rFont val="Arial"/>
        <family val="2"/>
        <charset val="204"/>
      </rPr>
      <t xml:space="preserve">состоит из запашного кроп-топа с рукавом 7/8 и широких брюк-палаццо. Изделия комплекта выполнены из принтованной эластичной микросетки.
</t>
    </r>
    <r>
      <rPr>
        <sz val="12"/>
        <color indexed="8"/>
        <rFont val="Arial"/>
        <family val="2"/>
        <charset val="204"/>
      </rPr>
      <t xml:space="preserve">
    Состав:
</t>
    </r>
    <r>
      <rPr>
        <b/>
        <sz val="12"/>
        <color indexed="8"/>
        <rFont val="Arial"/>
        <family val="2"/>
        <charset val="204"/>
      </rPr>
      <t>100% полиэстер</t>
    </r>
  </si>
  <si>
    <r>
      <t xml:space="preserve">
    Длинное приталенное платье-туника </t>
    </r>
    <r>
      <rPr>
        <b/>
        <i/>
        <sz val="12"/>
        <color rgb="FF993366"/>
        <rFont val="Arial"/>
        <family val="2"/>
        <charset val="204"/>
      </rPr>
      <t>Mia-Amore</t>
    </r>
    <r>
      <rPr>
        <sz val="12"/>
        <color theme="1"/>
        <rFont val="Arial"/>
        <family val="2"/>
        <charset val="204"/>
      </rPr>
      <t xml:space="preserve"> с коротким рукавом и разрезами по низу боковых швов для свободы движения. Изделие выполнено из принтованной эластичной микросетки.
</t>
    </r>
    <r>
      <rPr>
        <sz val="12"/>
        <color indexed="8"/>
        <rFont val="Arial"/>
        <family val="2"/>
        <charset val="204"/>
      </rPr>
      <t xml:space="preserve">
    Состав:
</t>
    </r>
    <r>
      <rPr>
        <b/>
        <sz val="12"/>
        <color indexed="8"/>
        <rFont val="Arial"/>
        <family val="2"/>
        <charset val="204"/>
      </rPr>
      <t>100% полиэстер</t>
    </r>
  </si>
  <si>
    <r>
      <t xml:space="preserve">
    Комплект-купальник </t>
    </r>
    <r>
      <rPr>
        <b/>
        <i/>
        <sz val="12"/>
        <color rgb="FF993366"/>
        <rFont val="Arial"/>
        <family val="2"/>
        <charset val="204"/>
      </rPr>
      <t>Mia-Amore</t>
    </r>
    <r>
      <rPr>
        <sz val="12"/>
        <color theme="1"/>
        <rFont val="Arial"/>
        <family val="2"/>
        <charset val="204"/>
      </rPr>
      <t xml:space="preserve"> включает кроп-топ с длинным рукавом и бикини трусы-стринги на завязках. Полочка кроп-топа и передняя часть трусов на подкладке, для нивелирования прозрачности. Данный сет подойдет для любителей серфинга и сапбординга и помогает защитить верхнюю часть тела от солнечных ожогов. Изделия комплекта выполнены из принтованной эластичной микросетки.
</t>
    </r>
    <r>
      <rPr>
        <sz val="12"/>
        <color indexed="8"/>
        <rFont val="Arial"/>
        <family val="2"/>
        <charset val="204"/>
      </rPr>
      <t xml:space="preserve">
    Состав:
</t>
    </r>
    <r>
      <rPr>
        <b/>
        <sz val="12"/>
        <color indexed="8"/>
        <rFont val="Arial"/>
        <family val="2"/>
        <charset val="204"/>
      </rPr>
      <t>100% полиэстер</t>
    </r>
  </si>
  <si>
    <r>
      <t xml:space="preserve">
    Длинное приталенное платье </t>
    </r>
    <r>
      <rPr>
        <i/>
        <sz val="12"/>
        <color rgb="FF993366"/>
        <rFont val="Arial"/>
        <family val="2"/>
        <charset val="204"/>
      </rPr>
      <t>Mia-Amore</t>
    </r>
    <r>
      <rPr>
        <sz val="12"/>
        <color theme="1"/>
        <rFont val="Arial"/>
        <family val="2"/>
        <charset val="204"/>
      </rPr>
      <t xml:space="preserve"> с длинным рукавом, которое подчеркнет все достоинства и скроет недостатки фигуры, а также защитит от палящих жарких лучей и вечерней прохлады. Изделие выполнено из принтованной эластичной микросетки.
</t>
    </r>
    <r>
      <rPr>
        <sz val="12"/>
        <color indexed="8"/>
        <rFont val="Arial"/>
        <family val="2"/>
        <charset val="204"/>
      </rPr>
      <t xml:space="preserve">
    Состав:
</t>
    </r>
    <r>
      <rPr>
        <b/>
        <sz val="12"/>
        <color indexed="8"/>
        <rFont val="Arial"/>
        <family val="2"/>
        <charset val="204"/>
      </rPr>
      <t>100% полиэстер</t>
    </r>
  </si>
  <si>
    <r>
      <t xml:space="preserve">
    Длинный пляжный халат</t>
    </r>
    <r>
      <rPr>
        <b/>
        <i/>
        <sz val="12"/>
        <color rgb="FF993366"/>
        <rFont val="Arial"/>
        <family val="2"/>
        <charset val="204"/>
      </rPr>
      <t xml:space="preserve"> Mia-Amore</t>
    </r>
    <r>
      <rPr>
        <sz val="12"/>
        <color theme="1"/>
        <rFont val="Arial"/>
        <family val="2"/>
        <charset val="204"/>
      </rPr>
      <t xml:space="preserve"> с широким, длинным рукавом и кулисой по линии талии. Изделие выполнено из принтованной эластичной микросетки.
</t>
    </r>
    <r>
      <rPr>
        <sz val="12"/>
        <color indexed="8"/>
        <rFont val="Arial"/>
        <family val="2"/>
        <charset val="204"/>
      </rPr>
      <t xml:space="preserve">
    Состав:
</t>
    </r>
    <r>
      <rPr>
        <b/>
        <sz val="12"/>
        <color indexed="8"/>
        <rFont val="Arial"/>
        <family val="2"/>
        <charset val="204"/>
      </rPr>
      <t>100% полиэстер</t>
    </r>
  </si>
  <si>
    <r>
      <t xml:space="preserve">
    Парео</t>
    </r>
    <r>
      <rPr>
        <b/>
        <i/>
        <sz val="12"/>
        <color rgb="FF993366"/>
        <rFont val="Arial"/>
        <family val="2"/>
        <charset val="204"/>
      </rPr>
      <t xml:space="preserve"> Mia-Amore</t>
    </r>
    <r>
      <rPr>
        <sz val="12"/>
        <color theme="1"/>
        <rFont val="Arial"/>
        <family val="2"/>
        <charset val="204"/>
      </rPr>
      <t xml:space="preserve">  - незаменимая и многофункциональная вещь для пляжа, конструкция которого позволяет завязывать его разными способами и закрывать нужные вам части тела от палящего солнца или любопытных глаз. Изделие выполнено из принтованной эластичной микросетки.
</t>
    </r>
    <r>
      <rPr>
        <sz val="12"/>
        <color indexed="8"/>
        <rFont val="Arial"/>
        <family val="2"/>
        <charset val="204"/>
      </rPr>
      <t xml:space="preserve">
    Состав:
</t>
    </r>
    <r>
      <rPr>
        <b/>
        <sz val="12"/>
        <color indexed="8"/>
        <rFont val="Arial"/>
        <family val="2"/>
        <charset val="204"/>
      </rPr>
      <t>100% полиэстер</t>
    </r>
  </si>
  <si>
    <t>Колибри</t>
  </si>
  <si>
    <r>
      <t xml:space="preserve">
    Короткий сарафан </t>
    </r>
    <r>
      <rPr>
        <b/>
        <i/>
        <sz val="12"/>
        <color rgb="FF993366"/>
        <rFont val="Arial"/>
        <family val="2"/>
        <charset val="204"/>
      </rPr>
      <t>Mia-Amore</t>
    </r>
    <r>
      <rPr>
        <sz val="12"/>
        <color theme="1"/>
        <rFont val="Arial"/>
        <family val="2"/>
        <charset val="204"/>
      </rPr>
      <t xml:space="preserve"> на тонких бретелях, свободного силуэта. Изделие выполнено из натурального принтованного хлопка.</t>
    </r>
    <r>
      <rPr>
        <sz val="12"/>
        <color indexed="8"/>
        <rFont val="Arial"/>
        <family val="2"/>
        <charset val="204"/>
      </rPr>
      <t xml:space="preserve">
    Состав:
</t>
    </r>
    <r>
      <rPr>
        <b/>
        <sz val="12"/>
        <color indexed="8"/>
        <rFont val="Arial"/>
        <family val="2"/>
        <charset val="204"/>
      </rPr>
      <t>100% хлопок</t>
    </r>
  </si>
  <si>
    <r>
      <t xml:space="preserve">
   Короткая туника </t>
    </r>
    <r>
      <rPr>
        <b/>
        <i/>
        <sz val="12"/>
        <color rgb="FF993366"/>
        <rFont val="Arial"/>
        <family val="2"/>
        <charset val="204"/>
      </rPr>
      <t>Mia-Amore</t>
    </r>
    <r>
      <rPr>
        <sz val="12"/>
        <color theme="1"/>
        <rFont val="Arial"/>
        <family val="2"/>
        <charset val="204"/>
      </rPr>
      <t xml:space="preserve"> без рукавов с силуэтом трапеция. Силуэт изделия можно менять за счет частей пояса, вшитого в боковые швы, который можно завязать со стороны полочки или спинки. По бокам расположены карманы. По низу обработаны разрезы для свободы движения. Изделие выполнено из натурального принтованного хлопка.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</si>
  <si>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 xml:space="preserve">Mia-Amore </t>
    </r>
    <r>
      <rPr>
        <sz val="12"/>
        <color theme="1"/>
        <rFont val="Arial"/>
        <family val="2"/>
        <charset val="204"/>
      </rPr>
      <t>состоит из свободной рубашки с коротким рукавом и шорт. По бокам шорт расположены карманы, по низу обработаны разрезы для свободы движения. Изделия комплекта выполнены из натурального принтованного хлопка.</t>
    </r>
    <r>
      <rPr>
        <sz val="12"/>
        <color indexed="8"/>
        <rFont val="Arial"/>
        <family val="2"/>
        <charset val="204"/>
      </rPr>
      <t xml:space="preserve">
    Состав:
</t>
    </r>
    <r>
      <rPr>
        <b/>
        <sz val="12"/>
        <color indexed="8"/>
        <rFont val="Arial"/>
        <family val="2"/>
        <charset val="204"/>
      </rPr>
      <t>100% хлопок</t>
    </r>
  </si>
  <si>
    <r>
      <t xml:space="preserve">
   Длинная туника </t>
    </r>
    <r>
      <rPr>
        <b/>
        <i/>
        <sz val="12"/>
        <color rgb="FF993366"/>
        <rFont val="Arial"/>
        <family val="2"/>
        <charset val="204"/>
      </rPr>
      <t>Mia-Amore</t>
    </r>
    <r>
      <rPr>
        <sz val="12"/>
        <color theme="1"/>
        <rFont val="Arial"/>
        <family val="2"/>
        <charset val="204"/>
      </rPr>
      <t xml:space="preserve"> свободного силуэта с рукавом длиной чуть ниже локтя. По бокам расположены карманы. Обработаны разрезы по низу рукавов и низу изделия для свободы движения. Изменить силуэт и подчеркнуть линию талии, можно за счет пояса, который идет в комплекте. Изделие выполнено из натурального принтованного хлоп</t>
    </r>
    <r>
      <rPr>
        <sz val="12"/>
        <color indexed="8"/>
        <rFont val="Arial"/>
        <family val="2"/>
        <charset val="204"/>
      </rPr>
      <t xml:space="preserve">
    Состав:
</t>
    </r>
    <r>
      <rPr>
        <b/>
        <sz val="12"/>
        <color indexed="8"/>
        <rFont val="Arial"/>
        <family val="2"/>
        <charset val="204"/>
      </rPr>
      <t>100% хлопок</t>
    </r>
  </si>
  <si>
    <r>
      <t xml:space="preserve">
   Комплект</t>
    </r>
    <r>
      <rPr>
        <b/>
        <i/>
        <sz val="12"/>
        <color rgb="FF993366"/>
        <rFont val="Arial"/>
        <family val="2"/>
        <charset val="204"/>
      </rPr>
      <t xml:space="preserve"> Mia-Amore </t>
    </r>
    <r>
      <rPr>
        <sz val="12"/>
        <color theme="1"/>
        <rFont val="Arial"/>
        <family val="2"/>
        <charset val="204"/>
      </rPr>
      <t>состоит из свободного топа с пышным коротким рукавом и широких брюк-палаццо. По бокам брюк расположены карманы. Изделия комплекта выполнены из натурального принтованного хлопка.</t>
    </r>
    <r>
      <rPr>
        <sz val="12"/>
        <color indexed="8"/>
        <rFont val="Arial"/>
        <family val="2"/>
        <charset val="204"/>
      </rPr>
      <t xml:space="preserve">
    Состав:
</t>
    </r>
    <r>
      <rPr>
        <b/>
        <sz val="12"/>
        <color indexed="8"/>
        <rFont val="Arial"/>
        <family val="2"/>
        <charset val="204"/>
      </rPr>
      <t>100% хлопок</t>
    </r>
  </si>
  <si>
    <r>
      <t xml:space="preserve">
   Длинный пляжный халат </t>
    </r>
    <r>
      <rPr>
        <b/>
        <i/>
        <sz val="12"/>
        <color rgb="FF993366"/>
        <rFont val="Arial"/>
        <family val="2"/>
        <charset val="204"/>
      </rPr>
      <t>Mia-Amore</t>
    </r>
    <r>
      <rPr>
        <sz val="12"/>
        <color theme="1"/>
        <rFont val="Arial"/>
        <family val="2"/>
        <charset val="204"/>
      </rPr>
      <t xml:space="preserve"> с широким длинным рукавом и кулисой по линии талии. Обработаны разрезы по низу изделия для свободы движения. Изделие выполнено из натурального принтованного хлопка.</t>
    </r>
    <r>
      <rPr>
        <sz val="12"/>
        <color indexed="8"/>
        <rFont val="Arial"/>
        <family val="2"/>
        <charset val="204"/>
      </rPr>
      <t xml:space="preserve">
    Состав:
</t>
    </r>
    <r>
      <rPr>
        <b/>
        <sz val="12"/>
        <color indexed="8"/>
        <rFont val="Arial"/>
        <family val="2"/>
        <charset val="204"/>
      </rPr>
      <t>100% хлопок</t>
    </r>
  </si>
  <si>
    <t>Нэнси</t>
  </si>
  <si>
    <r>
      <t xml:space="preserve">
    Рубашка длиной ниже колен </t>
    </r>
    <r>
      <rPr>
        <b/>
        <i/>
        <sz val="12"/>
        <color rgb="FF993366"/>
        <rFont val="Arial"/>
        <family val="2"/>
        <charset val="204"/>
      </rPr>
      <t>Mia-Amore</t>
    </r>
    <r>
      <rPr>
        <sz val="12"/>
        <color theme="1"/>
        <rFont val="Arial"/>
        <family val="2"/>
        <charset val="204"/>
      </rPr>
      <t xml:space="preserve"> выполнена из однотонного муслина.  Спереди центральная застежка на пуговицы, рубашечный воротник. В боковых швах есть карманы и разрезы. По талии рубашка приталивается с помощью съемного пояса.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</si>
  <si>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топа маечного типа с центральной застёжкой на пуговицы и свободных шорт, выполнен из однотонного муслина. По бокам шорт разрезы и карманы. Свободные шорты на эластичном поясе с боковыми карманами.</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</si>
  <si>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футболки и свободных шорт, выполнен из однотонного муслина. Низ рукавов и шорт украшены декоративными рюшами. Свободные шорты на эластичном поясе с боковыми кармана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</si>
  <si>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футболки с короткими рукавами и брюк свободного силуэта, выполнен из однотонного муслина. По бокам брюк карманы. Брюки на эластичном поясе с боковыми карманами</t>
    </r>
    <r>
      <rPr>
        <sz val="12"/>
        <color indexed="8"/>
        <rFont val="Arial"/>
        <family val="2"/>
        <charset val="204"/>
      </rPr>
      <t xml:space="preserve">
    Состав:
</t>
    </r>
    <r>
      <rPr>
        <b/>
        <sz val="12"/>
        <color indexed="8"/>
        <rFont val="Arial"/>
        <family val="2"/>
        <charset val="204"/>
      </rPr>
      <t>100% хлопок</t>
    </r>
  </si>
  <si>
    <r>
      <t xml:space="preserve">
   Комплект</t>
    </r>
    <r>
      <rPr>
        <b/>
        <i/>
        <sz val="12"/>
        <color rgb="FF993366"/>
        <rFont val="Arial"/>
        <family val="2"/>
        <charset val="204"/>
      </rPr>
      <t xml:space="preserve"> Mia-Amore</t>
    </r>
    <r>
      <rPr>
        <sz val="12"/>
        <color theme="1"/>
        <rFont val="Arial"/>
        <family val="2"/>
        <charset val="204"/>
      </rPr>
      <t xml:space="preserve"> состоит из блузки с центральной застёжкой на пуговицы с рукавами длиной 3/4 и шорт свободного силуэта, выполнен из однотонного муслина. Свободные шорты на эластичном поясе с боковыми карманами.</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</si>
  <si>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блузки с центральной застёжкой на пуговицы с длинными рукавами и шорт свободного силуэта, выполнен из однотонного муслина. Свободные шорты на эластичном поясе с боковыми карманами.</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</si>
  <si>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блузки с декоративными завязками по переду и короткими рукавами, и шорт свободного силуэта, выполнен из однотонного муслина. Свободные шорты на эластичном поясе с разрезами по бокам.</t>
    </r>
    <r>
      <rPr>
        <sz val="12"/>
        <color indexed="8"/>
        <rFont val="Arial"/>
        <family val="2"/>
        <charset val="204"/>
      </rPr>
      <t xml:space="preserve">
    Состав:
</t>
    </r>
    <r>
      <rPr>
        <b/>
        <sz val="12"/>
        <color indexed="8"/>
        <rFont val="Arial"/>
        <family val="2"/>
        <charset val="204"/>
      </rPr>
      <t>100% хлопок</t>
    </r>
  </si>
  <si>
    <r>
      <t xml:space="preserve">
    Комплект</t>
    </r>
    <r>
      <rPr>
        <b/>
        <i/>
        <sz val="12"/>
        <color rgb="FF993366"/>
        <rFont val="Arial"/>
        <family val="2"/>
        <charset val="204"/>
      </rPr>
      <t xml:space="preserve"> Mia-Amore</t>
    </r>
    <r>
      <rPr>
        <sz val="12"/>
        <color theme="1"/>
        <rFont val="Arial"/>
        <family val="2"/>
        <charset val="204"/>
      </rPr>
      <t xml:space="preserve"> состоит из запашного жакета с длинными рукавами, брюк и кроп-топа, выполнен из однотонного муслина. Кроп-топ по низу с эластичной резинкой с регулируемыми бретелями. Жакет запахивается на пояс. Брюки на эластичном поясе, с карманами в боковых швах.</t>
    </r>
    <r>
      <rPr>
        <sz val="12"/>
        <color indexed="8"/>
        <rFont val="Arial"/>
        <family val="2"/>
        <charset val="204"/>
      </rPr>
      <t xml:space="preserve">
    Состав:
</t>
    </r>
    <r>
      <rPr>
        <b/>
        <sz val="12"/>
        <color indexed="8"/>
        <rFont val="Arial"/>
        <family val="2"/>
        <charset val="204"/>
      </rPr>
      <t>100% хлопок</t>
    </r>
  </si>
  <si>
    <r>
      <t xml:space="preserve">
    Комплект</t>
    </r>
    <r>
      <rPr>
        <b/>
        <i/>
        <sz val="12"/>
        <color rgb="FF993366"/>
        <rFont val="Arial"/>
        <family val="2"/>
        <charset val="204"/>
      </rPr>
      <t xml:space="preserve"> Mia-Amore </t>
    </r>
    <r>
      <rPr>
        <sz val="12"/>
        <color theme="1"/>
        <rFont val="Arial"/>
        <family val="2"/>
        <charset val="204"/>
      </rPr>
      <t>состоит из удлинённого запашного халата с длинными рукавами, шорт и кроп-топа, выполнен из однотонного муслина. Низ рукавов халата и шорт украшен рюшей. Кроп-топ по низу с эластичной резинкой, низ топа и вырез горловины украшен рюшами. Халат запахивается на пояс. Шорты на эластичном поясе.</t>
    </r>
    <r>
      <rPr>
        <sz val="12"/>
        <color indexed="8"/>
        <rFont val="Arial"/>
        <family val="2"/>
        <charset val="204"/>
      </rPr>
      <t xml:space="preserve">
    Состав:
</t>
    </r>
    <r>
      <rPr>
        <b/>
        <sz val="12"/>
        <color indexed="8"/>
        <rFont val="Arial"/>
        <family val="2"/>
        <charset val="204"/>
      </rPr>
      <t>100% хлопок</t>
    </r>
  </si>
  <si>
    <r>
      <t xml:space="preserve">
    Мужской комплект </t>
    </r>
    <r>
      <rPr>
        <b/>
        <i/>
        <sz val="12"/>
        <color rgb="FF993366"/>
        <rFont val="Arial"/>
        <family val="2"/>
        <charset val="204"/>
      </rPr>
      <t xml:space="preserve">Mia-Amore </t>
    </r>
    <r>
      <rPr>
        <sz val="12"/>
        <color theme="1"/>
        <rFont val="Arial"/>
        <family val="2"/>
        <charset val="204"/>
      </rPr>
      <t>состоит из худи с длинными рукавами, капюшоном и брюк свободного силуэта, выполнен из однотонного серого муслина. Спереди застёжка на пуговицы и накладной карман. Свободные брюки на эластичном поясе с боковыми карманами.</t>
    </r>
    <r>
      <rPr>
        <sz val="12"/>
        <color indexed="8"/>
        <rFont val="Arial"/>
        <family val="2"/>
        <charset val="204"/>
      </rPr>
      <t xml:space="preserve">
    Состав:
</t>
    </r>
    <r>
      <rPr>
        <b/>
        <sz val="12"/>
        <color indexed="8"/>
        <rFont val="Arial"/>
        <family val="2"/>
        <charset val="204"/>
      </rPr>
      <t>100% хлопок</t>
    </r>
  </si>
  <si>
    <r>
      <t xml:space="preserve">
    Мужской комплект </t>
    </r>
    <r>
      <rPr>
        <b/>
        <i/>
        <sz val="12"/>
        <color rgb="FF993366"/>
        <rFont val="Arial"/>
        <family val="2"/>
        <charset val="204"/>
      </rPr>
      <t>Mia-Amore</t>
    </r>
    <r>
      <rPr>
        <sz val="12"/>
        <color theme="1"/>
        <rFont val="Arial"/>
        <family val="2"/>
        <charset val="204"/>
      </rPr>
      <t xml:space="preserve"> состоит из рубашки с застёжкой на пуговицы с короткими рукавами и брюк свободного силуэта, выполнен из однотонного серого муслина. Комфортная рубашка свободного силуэта с короткими рукавами и разрезами по бокам. Свободные брюки на эластичном поясе с боковыми карманами.</t>
    </r>
    <r>
      <rPr>
        <sz val="12"/>
        <color indexed="8"/>
        <rFont val="Arial"/>
        <family val="2"/>
        <charset val="204"/>
      </rPr>
      <t xml:space="preserve">
    Состав:
</t>
    </r>
    <r>
      <rPr>
        <b/>
        <sz val="12"/>
        <color indexed="8"/>
        <rFont val="Arial"/>
        <family val="2"/>
        <charset val="204"/>
      </rPr>
      <t>100% хлопок</t>
    </r>
  </si>
  <si>
    <r>
      <t xml:space="preserve">
    Мужской комплект </t>
    </r>
    <r>
      <rPr>
        <b/>
        <i/>
        <sz val="12"/>
        <color rgb="FF993366"/>
        <rFont val="Arial"/>
        <family val="2"/>
        <charset val="204"/>
      </rPr>
      <t>Mia-Amore</t>
    </r>
    <r>
      <rPr>
        <sz val="12"/>
        <color theme="1"/>
        <rFont val="Arial"/>
        <family val="2"/>
        <charset val="204"/>
      </rPr>
      <t xml:space="preserve"> состоит из футболки с короткими рукавами и шорт свободного силуэта, выполнен из однотонного серого муслина. Комфортная футболка свободного силуэта с короткими рукавами и разрезами по бокам, сверху застёжка на пуговицы. Свободные шорты на эластичном поясе с боковыми карманами.</t>
    </r>
    <r>
      <rPr>
        <sz val="12"/>
        <color indexed="8"/>
        <rFont val="Arial"/>
        <family val="2"/>
        <charset val="204"/>
      </rPr>
      <t xml:space="preserve">
    Состав:
</t>
    </r>
    <r>
      <rPr>
        <b/>
        <sz val="12"/>
        <color indexed="8"/>
        <rFont val="Arial"/>
        <family val="2"/>
        <charset val="204"/>
      </rPr>
      <t>100% хлопок</t>
    </r>
  </si>
  <si>
    <r>
      <t xml:space="preserve">
    Мужской комплект</t>
    </r>
    <r>
      <rPr>
        <b/>
        <i/>
        <sz val="12"/>
        <color rgb="FF993366"/>
        <rFont val="Arial"/>
        <family val="2"/>
        <charset val="204"/>
      </rPr>
      <t xml:space="preserve"> Mia-Amore</t>
    </r>
    <r>
      <rPr>
        <sz val="12"/>
        <color theme="1"/>
        <rFont val="Arial"/>
        <family val="2"/>
        <charset val="204"/>
      </rPr>
      <t xml:space="preserve"> состоит из рубашки с застёжкой на пуговицы с короткими рукавами и шорт свободного силуэта, выполнен из однотонного серого муслина. Комфортная рубашка свободного силуэта с короткими рукавами и разрезами по бокам. Свободные шорты на эластичном поясе с боковыми карманами.</t>
    </r>
    <r>
      <rPr>
        <sz val="12"/>
        <color indexed="8"/>
        <rFont val="Arial"/>
        <family val="2"/>
        <charset val="204"/>
      </rPr>
      <t xml:space="preserve">
    Состав:
</t>
    </r>
    <r>
      <rPr>
        <b/>
        <sz val="12"/>
        <color indexed="8"/>
        <rFont val="Arial"/>
        <family val="2"/>
        <charset val="204"/>
      </rPr>
      <t>100% хлопок</t>
    </r>
  </si>
  <si>
    <t>Тельма</t>
  </si>
  <si>
    <r>
      <t xml:space="preserve">
    Туника свободного силуэта длиной до колен </t>
    </r>
    <r>
      <rPr>
        <b/>
        <i/>
        <sz val="12"/>
        <color rgb="FF993366"/>
        <rFont val="Arial"/>
        <family val="2"/>
        <charset val="204"/>
      </rPr>
      <t>Mia-Amore</t>
    </r>
    <r>
      <rPr>
        <sz val="12"/>
        <color theme="1"/>
        <rFont val="Arial"/>
        <family val="2"/>
        <charset val="204"/>
      </rPr>
      <t xml:space="preserve"> с спущенными плечами выполнена из принтованного вискозного полотна. В боковых швах карманы и боковые разрезы. Туника комплектуется съемным поясом.</t>
    </r>
    <r>
      <rPr>
        <sz val="12"/>
        <color indexed="8"/>
        <rFont val="Arial"/>
        <family val="2"/>
        <charset val="204"/>
      </rPr>
      <t xml:space="preserve">
    Состав:
</t>
    </r>
    <r>
      <rPr>
        <b/>
        <sz val="12"/>
        <color indexed="8"/>
        <rFont val="Arial"/>
        <family val="2"/>
        <charset val="204"/>
      </rPr>
      <t>100% вискоза</t>
    </r>
  </si>
  <si>
    <r>
      <t xml:space="preserve">
    Длинное платье</t>
    </r>
    <r>
      <rPr>
        <b/>
        <i/>
        <sz val="12"/>
        <color rgb="FF993366"/>
        <rFont val="Arial"/>
        <family val="2"/>
        <charset val="204"/>
      </rPr>
      <t xml:space="preserve"> Mia-Amore </t>
    </r>
    <r>
      <rPr>
        <sz val="12"/>
        <color theme="1"/>
        <rFont val="Arial"/>
        <family val="2"/>
        <charset val="204"/>
      </rPr>
      <t>с центральной застёжкой на пуговицы, широкими бретелями выполнено из принтованного вискозного полотна. Приталенный силуэт платья формируют вертикальные рельефа. Платье комплектуется поясом.</t>
    </r>
    <r>
      <rPr>
        <sz val="12"/>
        <color indexed="8"/>
        <rFont val="Arial"/>
        <family val="2"/>
        <charset val="204"/>
      </rPr>
      <t xml:space="preserve">
    Состав:
</t>
    </r>
    <r>
      <rPr>
        <b/>
        <sz val="12"/>
        <color indexed="8"/>
        <rFont val="Arial"/>
        <family val="2"/>
        <charset val="204"/>
      </rPr>
      <t>100% вискоза</t>
    </r>
  </si>
  <si>
    <r>
      <t xml:space="preserve">
    Длинное платье-рубашка </t>
    </r>
    <r>
      <rPr>
        <b/>
        <i/>
        <sz val="12"/>
        <color rgb="FF993366"/>
        <rFont val="Arial"/>
        <family val="2"/>
        <charset val="204"/>
      </rPr>
      <t>Mia-Amore</t>
    </r>
    <r>
      <rPr>
        <sz val="12"/>
        <color theme="1"/>
        <rFont val="Arial"/>
        <family val="2"/>
        <charset val="204"/>
      </rPr>
      <t xml:space="preserve"> без рукавов с центральной застёжкой на пуговицы выполнено из принтованного вискозного полотна. В боковых швах есть карманы и разрезы. Платье комплектуется поясом.</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</si>
  <si>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 xml:space="preserve">Mia-Amore </t>
    </r>
    <r>
      <rPr>
        <sz val="12"/>
        <color theme="1"/>
        <rFont val="Arial"/>
        <family val="2"/>
        <charset val="204"/>
      </rPr>
      <t>выполнен из принтованного вискозного полотна. Комплект состоит из блузки свободного силуэта с цельнокроенными рукавами длиной ниже локтя и брюк свободного силуэта. Брюки на эластичном поясе с боковыми карманами.</t>
    </r>
    <r>
      <rPr>
        <sz val="12"/>
        <color indexed="8"/>
        <rFont val="Arial"/>
        <family val="2"/>
        <charset val="204"/>
      </rPr>
      <t xml:space="preserve">
    Состав:
</t>
    </r>
    <r>
      <rPr>
        <b/>
        <sz val="12"/>
        <color indexed="8"/>
        <rFont val="Arial"/>
        <family val="2"/>
        <charset val="204"/>
      </rPr>
      <t>100% вискоза</t>
    </r>
  </si>
  <si>
    <r>
      <t xml:space="preserve">
    Комплект</t>
    </r>
    <r>
      <rPr>
        <b/>
        <i/>
        <sz val="12"/>
        <color rgb="FF993366"/>
        <rFont val="Arial"/>
        <family val="2"/>
        <charset val="204"/>
      </rPr>
      <t xml:space="preserve"> Mia-Amore</t>
    </r>
    <r>
      <rPr>
        <sz val="12"/>
        <color theme="1"/>
        <rFont val="Arial"/>
        <family val="2"/>
        <charset val="204"/>
      </rPr>
      <t xml:space="preserve"> выполнен из принтованного вискозного полотна. Комплект состоит из рубашки свободного силуэта с короткими рукавами и центральной застёжкой на пуговицы и брюк свободного силуэта. Брюки на эластичном поясе с боковыми карманами.</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</si>
  <si>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выполнен из принтованного вискозного полотна. Комплект состоит из рубашки свободного силуэта с короткими рукавами и центральной застёжкой на пуговицы и шорт свободного силуэта. Шорты на эластичном поясе с боковыми карманами.</t>
    </r>
    <r>
      <rPr>
        <sz val="12"/>
        <color indexed="8"/>
        <rFont val="Arial"/>
        <family val="2"/>
        <charset val="204"/>
      </rPr>
      <t xml:space="preserve">
    Состав:
</t>
    </r>
    <r>
      <rPr>
        <b/>
        <sz val="12"/>
        <color indexed="8"/>
        <rFont val="Arial"/>
        <family val="2"/>
        <charset val="204"/>
      </rPr>
      <t>100% вискоза</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</si>
  <si>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маечного типа и свободных шорт, выполнен из принтованного вискозного полотна. Шорты на эластичном поясе с боковыми карманами.</t>
    </r>
    <r>
      <rPr>
        <sz val="12"/>
        <color indexed="8"/>
        <rFont val="Arial"/>
        <family val="2"/>
        <charset val="204"/>
      </rPr>
      <t xml:space="preserve">
</t>
    </r>
    <r>
      <rPr>
        <b/>
        <sz val="12"/>
        <color indexed="8"/>
        <rFont val="Arial"/>
        <family val="2"/>
        <charset val="204"/>
      </rPr>
      <t>100% вискоза</t>
    </r>
  </si>
  <si>
    <r>
      <t xml:space="preserve">
   Запашное платье</t>
    </r>
    <r>
      <rPr>
        <b/>
        <i/>
        <sz val="12"/>
        <color rgb="FF993366"/>
        <rFont val="Arial"/>
        <family val="2"/>
        <charset val="204"/>
      </rPr>
      <t xml:space="preserve"> Mia-Amore </t>
    </r>
    <r>
      <rPr>
        <sz val="12"/>
        <color theme="1"/>
        <rFont val="Arial"/>
        <family val="2"/>
        <charset val="204"/>
      </rPr>
      <t>длиной ниже колен с короткими рукавами выполнено из принтованного вискозного полотна. Низ платья украшает волан, рукава платья слегка расширяются к низу и создают лёгкий женственный силуэт. По талии запашное платье завязывается с помощью пояса.</t>
    </r>
    <r>
      <rPr>
        <sz val="12"/>
        <color indexed="8"/>
        <rFont val="Arial"/>
        <family val="2"/>
        <charset val="204"/>
      </rPr>
      <t xml:space="preserve">
</t>
    </r>
    <r>
      <rPr>
        <b/>
        <sz val="12"/>
        <color indexed="8"/>
        <rFont val="Arial"/>
        <family val="2"/>
        <charset val="204"/>
      </rPr>
      <t>100% вискоза</t>
    </r>
  </si>
  <si>
    <t>Фиеста</t>
  </si>
  <si>
    <r>
      <t xml:space="preserve">
    Платье длиной ниже колен </t>
    </r>
    <r>
      <rPr>
        <b/>
        <i/>
        <sz val="12"/>
        <color rgb="FF993366"/>
        <rFont val="Arial"/>
        <family val="2"/>
        <charset val="204"/>
      </rPr>
      <t>Mia-Amore</t>
    </r>
    <r>
      <rPr>
        <sz val="12"/>
        <color rgb="FF993366"/>
        <rFont val="Arial"/>
        <family val="2"/>
        <charset val="204"/>
      </rPr>
      <t xml:space="preserve"> </t>
    </r>
    <r>
      <rPr>
        <sz val="12"/>
        <color theme="1"/>
        <rFont val="Arial"/>
        <family val="2"/>
        <charset val="204"/>
      </rPr>
      <t>на тонких регулируемых бретелях выполнено из принтованного вискозного полотна. Платье отрезное по талии с расклешенной юбкой, на спинке изящный вырез, украшенный декоративным бантом.</t>
    </r>
    <r>
      <rPr>
        <sz val="12"/>
        <color indexed="8"/>
        <rFont val="Arial"/>
        <family val="2"/>
        <charset val="204"/>
      </rPr>
      <t xml:space="preserve">
    Состав:
</t>
    </r>
    <r>
      <rPr>
        <b/>
        <sz val="12"/>
        <color indexed="8"/>
        <rFont val="Arial"/>
        <family val="2"/>
        <charset val="204"/>
      </rPr>
      <t>100% вискоза</t>
    </r>
  </si>
  <si>
    <r>
      <t xml:space="preserve">
    Платье </t>
    </r>
    <r>
      <rPr>
        <b/>
        <i/>
        <sz val="12"/>
        <color rgb="FF993366"/>
        <rFont val="Arial"/>
        <family val="2"/>
        <charset val="204"/>
      </rPr>
      <t>Mia-Amore</t>
    </r>
    <r>
      <rPr>
        <sz val="12"/>
        <color theme="1"/>
        <rFont val="Arial"/>
        <family val="2"/>
        <charset val="204"/>
      </rPr>
      <t xml:space="preserve"> длиной ниже колен выполнено из ажурного вышивного хлопка с фестонным краем. Платье с V-образным вырезом горловины, отрезное по талии, пышная юбка платья имеет сборку по талии. Платье украшают пышные рукава-фонарики. Платье выполнено с хлопковой подкладкой.</t>
    </r>
    <r>
      <rPr>
        <sz val="12"/>
        <color indexed="8"/>
        <rFont val="Arial"/>
        <family val="2"/>
        <charset val="204"/>
      </rPr>
      <t xml:space="preserve">
    Состав:
   </t>
    </r>
    <r>
      <rPr>
        <b/>
        <sz val="12"/>
        <color indexed="8"/>
        <rFont val="Arial"/>
        <family val="2"/>
        <charset val="204"/>
      </rPr>
      <t>90% хлопок, 10% полиэстер</t>
    </r>
  </si>
  <si>
    <r>
      <t xml:space="preserve">
    Комплект</t>
    </r>
    <r>
      <rPr>
        <b/>
        <i/>
        <sz val="12"/>
        <color rgb="FF993366"/>
        <rFont val="Arial"/>
        <family val="2"/>
        <charset val="204"/>
      </rPr>
      <t xml:space="preserve"> Mia-Amore</t>
    </r>
    <r>
      <rPr>
        <sz val="12"/>
        <color theme="1"/>
        <rFont val="Arial"/>
        <family val="2"/>
        <charset val="204"/>
      </rPr>
      <t xml:space="preserve"> выполнен из ажурного вышивного хлопка с фестонным краем. Комплект состоит из топа и шорт. Топ маечного типа, спереди имеет подкладку, он будет уместно смотреться в комплекте с шортами и с джинсами. Шорты по низу имеют эффектный фестонный край. Шорты выполнены с подкладкой, что делает их универсальными.</t>
    </r>
    <r>
      <rPr>
        <sz val="12"/>
        <color indexed="8"/>
        <rFont val="Arial"/>
        <family val="2"/>
        <charset val="204"/>
      </rPr>
      <t xml:space="preserve">
    Состав:
   </t>
    </r>
    <r>
      <rPr>
        <b/>
        <sz val="12"/>
        <color indexed="8"/>
        <rFont val="Arial"/>
        <family val="2"/>
        <charset val="204"/>
      </rPr>
      <t>90% хлопок, 10% полиэстер</t>
    </r>
  </si>
  <si>
    <r>
      <t xml:space="preserve">
    Туника средней длины</t>
    </r>
    <r>
      <rPr>
        <b/>
        <i/>
        <sz val="12"/>
        <color rgb="FF993366"/>
        <rFont val="Arial"/>
        <family val="2"/>
        <charset val="204"/>
      </rPr>
      <t xml:space="preserve"> Mia-Amore</t>
    </r>
    <r>
      <rPr>
        <sz val="12"/>
        <color theme="1"/>
        <rFont val="Arial"/>
        <family val="2"/>
        <charset val="204"/>
      </rPr>
      <t xml:space="preserve"> выполнена из ажурного вышивного хлопка с фестонным краем. Туника свободного кроя со спущенным плечом и короткими рукавами. Туника комплектуется поясом.</t>
    </r>
    <r>
      <rPr>
        <sz val="12"/>
        <color indexed="8"/>
        <rFont val="Arial"/>
        <family val="2"/>
        <charset val="204"/>
      </rPr>
      <t xml:space="preserve">
    Состав:
   </t>
    </r>
    <r>
      <rPr>
        <b/>
        <sz val="12"/>
        <color indexed="8"/>
        <rFont val="Arial"/>
        <family val="2"/>
        <charset val="204"/>
      </rPr>
      <t>90% хлопок, 10% полиэстер</t>
    </r>
  </si>
  <si>
    <r>
      <t xml:space="preserve">
    Длинное платье</t>
    </r>
    <r>
      <rPr>
        <b/>
        <i/>
        <sz val="12"/>
        <color rgb="FF993366"/>
        <rFont val="Arial"/>
        <family val="2"/>
        <charset val="204"/>
      </rPr>
      <t xml:space="preserve"> Mia-Amore</t>
    </r>
    <r>
      <rPr>
        <sz val="12"/>
        <color theme="1"/>
        <rFont val="Arial"/>
        <family val="2"/>
        <charset val="204"/>
      </rPr>
      <t xml:space="preserve"> выполнено из ажурного вышивного хлопка с фестонным краем. Платье с тонкими регулируемы бретелями. Платье по низу имеет эффектный фестонный край. Платье выполнено с хлопковой подкладкой.</t>
    </r>
    <r>
      <rPr>
        <sz val="12"/>
        <color indexed="8"/>
        <rFont val="Arial"/>
        <family val="2"/>
        <charset val="204"/>
      </rPr>
      <t xml:space="preserve">
    Состав:
   </t>
    </r>
    <r>
      <rPr>
        <b/>
        <sz val="12"/>
        <color indexed="8"/>
        <rFont val="Arial"/>
        <family val="2"/>
        <charset val="204"/>
      </rPr>
      <t>90% хлопок, 10% полиэстер</t>
    </r>
  </si>
  <si>
    <r>
      <t xml:space="preserve">
    Длинное платье </t>
    </r>
    <r>
      <rPr>
        <b/>
        <i/>
        <sz val="12"/>
        <color rgb="FF993366"/>
        <rFont val="Arial"/>
        <family val="2"/>
        <charset val="204"/>
      </rPr>
      <t>Mia-Amore</t>
    </r>
    <r>
      <rPr>
        <sz val="12"/>
        <color theme="1"/>
        <rFont val="Arial"/>
        <family val="2"/>
        <charset val="204"/>
      </rPr>
      <t xml:space="preserve"> с плечами маечного типа выполнено из ажурного вышивного хлопка с фестонным краем. Платье выполнено с хлопковой подкладкой.</t>
    </r>
    <r>
      <rPr>
        <sz val="12"/>
        <color indexed="8"/>
        <rFont val="Arial"/>
        <family val="2"/>
        <charset val="204"/>
      </rPr>
      <t xml:space="preserve">
    Состав:
   </t>
    </r>
    <r>
      <rPr>
        <b/>
        <sz val="12"/>
        <color indexed="8"/>
        <rFont val="Arial"/>
        <family val="2"/>
        <charset val="204"/>
      </rPr>
      <t>90% хлопок, 10% полиэстер</t>
    </r>
  </si>
  <si>
    <r>
      <t xml:space="preserve">
    Комплект</t>
    </r>
    <r>
      <rPr>
        <b/>
        <i/>
        <sz val="12"/>
        <color rgb="FF993366"/>
        <rFont val="Arial"/>
        <family val="2"/>
        <charset val="204"/>
      </rPr>
      <t xml:space="preserve"> Mia-Amore</t>
    </r>
    <r>
      <rPr>
        <sz val="12"/>
        <color theme="1"/>
        <rFont val="Arial"/>
        <family val="2"/>
        <charset val="204"/>
      </rPr>
      <t xml:space="preserve"> выполнен из ажурного вышивного хлопка с фестонным краем. Комплект состоит из топа и брюк. Топ маечного типа, спереди имеет подкладку. Брюки по низу имеют эффектный фестонный край. Брюки выполнены с подкладкой, что делает их универсальными в носке.</t>
    </r>
    <r>
      <rPr>
        <sz val="12"/>
        <color indexed="8"/>
        <rFont val="Arial"/>
        <family val="2"/>
        <charset val="204"/>
      </rPr>
      <t xml:space="preserve">
    Состав:
   </t>
    </r>
    <r>
      <rPr>
        <b/>
        <sz val="12"/>
        <color indexed="8"/>
        <rFont val="Arial"/>
        <family val="2"/>
        <charset val="204"/>
      </rPr>
      <t>90% хлопок, 10% полиэстер</t>
    </r>
  </si>
  <si>
    <r>
      <t xml:space="preserve">
    Комфортный городской комплект</t>
    </r>
    <r>
      <rPr>
        <b/>
        <i/>
        <sz val="12"/>
        <color rgb="FF993366"/>
        <rFont val="Arial"/>
        <family val="2"/>
        <charset val="204"/>
      </rPr>
      <t xml:space="preserve"> Mia-Amore </t>
    </r>
    <r>
      <rPr>
        <sz val="12"/>
        <color theme="1"/>
        <rFont val="Arial"/>
        <family val="2"/>
        <charset val="204"/>
      </rPr>
      <t>выполнен из ажурного вышивного хлопка с фестонным краем. Комплект состоит из рубашки с короткими рукавами и шорт. Низ и рукава рубашки, шорты по низу имеют эффектный фестонный край. Шорты на подкладке. Спереди рубашка с центральной застежкой на пуговицы, можно носить отдельно от шорт с купальником.</t>
    </r>
    <r>
      <rPr>
        <sz val="12"/>
        <color indexed="8"/>
        <rFont val="Arial"/>
        <family val="2"/>
        <charset val="204"/>
      </rPr>
      <t xml:space="preserve">
    Состав:
   </t>
    </r>
    <r>
      <rPr>
        <b/>
        <sz val="12"/>
        <color indexed="8"/>
        <rFont val="Arial"/>
        <family val="2"/>
        <charset val="204"/>
      </rPr>
      <t>90% хлопок, 10% полиэстер</t>
    </r>
  </si>
  <si>
    <r>
      <t xml:space="preserve">
    Комфортный городской комплект</t>
    </r>
    <r>
      <rPr>
        <b/>
        <i/>
        <sz val="12"/>
        <color rgb="FF993366"/>
        <rFont val="Arial"/>
        <family val="2"/>
        <charset val="204"/>
      </rPr>
      <t xml:space="preserve"> Mia-Amore</t>
    </r>
    <r>
      <rPr>
        <sz val="12"/>
        <color theme="1"/>
        <rFont val="Arial"/>
        <family val="2"/>
        <charset val="204"/>
      </rPr>
      <t xml:space="preserve"> выполнен из ажурного вышивного хлопка с фестонным краем. Комплект состоит из рубашки с длинными рукавами и брюк. Низ и рукава рубашки, брюки по низу имеют эффектный фестонный край. Спереди рубашка с центральной застежкой на пуговицы. Брюки с подкладкой. Комплект дополняет съемный поясом.</t>
    </r>
    <r>
      <rPr>
        <sz val="12"/>
        <color indexed="8"/>
        <rFont val="Arial"/>
        <family val="2"/>
        <charset val="204"/>
      </rPr>
      <t xml:space="preserve">
    Состав:
   </t>
    </r>
    <r>
      <rPr>
        <b/>
        <sz val="12"/>
        <color indexed="8"/>
        <rFont val="Arial"/>
        <family val="2"/>
        <charset val="204"/>
      </rPr>
      <t>90% хлопок, 10% полиэстер</t>
    </r>
  </si>
  <si>
    <r>
      <t xml:space="preserve">
    Длинная рубашка </t>
    </r>
    <r>
      <rPr>
        <b/>
        <i/>
        <sz val="12"/>
        <color rgb="FF993366"/>
        <rFont val="Arial"/>
        <family val="2"/>
        <charset val="204"/>
      </rPr>
      <t>Mia-Amore</t>
    </r>
    <r>
      <rPr>
        <sz val="12"/>
        <color theme="1"/>
        <rFont val="Arial"/>
        <family val="2"/>
        <charset val="204"/>
      </rPr>
      <t xml:space="preserve"> с короткими рукавами с центральной застежкой на пуговицы выполнена из ажурного вышивного хлопка с фестонным краем. Рубашка комплектуется поясом.</t>
    </r>
    <r>
      <rPr>
        <sz val="12"/>
        <color indexed="8"/>
        <rFont val="Arial"/>
        <family val="2"/>
        <charset val="204"/>
      </rPr>
      <t xml:space="preserve">
    Состав:
   </t>
    </r>
    <r>
      <rPr>
        <b/>
        <sz val="12"/>
        <color indexed="8"/>
        <rFont val="Arial"/>
        <family val="2"/>
        <charset val="204"/>
      </rPr>
      <t>90% хлопок, 10% полиэстер</t>
    </r>
  </si>
  <si>
    <t>Эйдан</t>
  </si>
  <si>
    <r>
      <t xml:space="preserve">
    Сарафан </t>
    </r>
    <r>
      <rPr>
        <b/>
        <i/>
        <sz val="12"/>
        <color rgb="FF993366"/>
        <rFont val="Arial"/>
        <family val="2"/>
        <charset val="204"/>
      </rPr>
      <t>Mia-Amore</t>
    </r>
    <r>
      <rPr>
        <sz val="12"/>
        <color theme="1"/>
        <rFont val="Arial"/>
        <family val="2"/>
        <charset val="204"/>
      </rPr>
      <t xml:space="preserve"> на тонких бретелях свободного силуэта. Кулиса под грудью позволяет менять силуэт и сделать его более женственным. Изделие выполнено из принтованного натурального материала. Низ сарафана обработан декоративной тесьмой.</t>
    </r>
    <r>
      <rPr>
        <sz val="12"/>
        <color indexed="8"/>
        <rFont val="Arial"/>
        <family val="2"/>
        <charset val="204"/>
      </rPr>
      <t xml:space="preserve">
    Состав:
</t>
    </r>
    <r>
      <rPr>
        <b/>
        <sz val="12"/>
        <color indexed="8"/>
        <rFont val="Arial"/>
        <family val="2"/>
        <charset val="204"/>
      </rPr>
      <t>100% хлопок</t>
    </r>
  </si>
  <si>
    <r>
      <t xml:space="preserve">
    Длинное платье </t>
    </r>
    <r>
      <rPr>
        <b/>
        <i/>
        <sz val="12"/>
        <color rgb="FF993366"/>
        <rFont val="Arial"/>
        <family val="2"/>
        <charset val="204"/>
      </rPr>
      <t>Mia-Amore</t>
    </r>
    <r>
      <rPr>
        <sz val="12"/>
        <color theme="1"/>
        <rFont val="Arial"/>
        <family val="2"/>
        <charset val="204"/>
      </rPr>
      <t xml:space="preserve"> с открытыми плечами и рюшей по верху изделия. Линию талии можно подчеркнуть за счет пояса, который идет в комплекте. По бокам расположены карманы. По низу расположены разрезы для свободы движения. Изделие выполнено из принтованного натурального материала. Низ рюши обработан декоративной тесьмой.</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</si>
  <si>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с центральной застежкой на пуговицы и шорт. По бокам шорт расположены карманы, а по низу разрезы для свободы движения. Изделия комплекта выполнены из принтованного натурального материала.</t>
    </r>
    <r>
      <rPr>
        <sz val="12"/>
        <color indexed="8"/>
        <rFont val="Arial"/>
        <family val="2"/>
        <charset val="204"/>
      </rPr>
      <t xml:space="preserve">
    Состав:
</t>
    </r>
    <r>
      <rPr>
        <b/>
        <sz val="12"/>
        <color indexed="8"/>
        <rFont val="Arial"/>
        <family val="2"/>
        <charset val="204"/>
      </rPr>
      <t>100% хлопок</t>
    </r>
  </si>
  <si>
    <r>
      <t xml:space="preserve">
    Туника</t>
    </r>
    <r>
      <rPr>
        <b/>
        <i/>
        <sz val="12"/>
        <color rgb="FF993366"/>
        <rFont val="Arial"/>
        <family val="2"/>
        <charset val="204"/>
      </rPr>
      <t xml:space="preserve"> Mia-Amore </t>
    </r>
    <r>
      <rPr>
        <sz val="12"/>
        <color theme="1"/>
        <rFont val="Arial"/>
        <family val="2"/>
        <charset val="204"/>
      </rPr>
      <t>длиной чуть выше колен, свободного силуэта и с широким рукавом. Линию талии можно подчеркнуть за счет пояса, который идет в комплекте. По бокам расположены карманы. По низу расположены разрезы для свободы движения. Изделие выполнено из принтованного натурального материала. Низ рукавов обработан декоративной тесьмой.</t>
    </r>
    <r>
      <rPr>
        <sz val="12"/>
        <color indexed="8"/>
        <rFont val="Arial"/>
        <family val="2"/>
        <charset val="204"/>
      </rPr>
      <t xml:space="preserve">
    Состав:
</t>
    </r>
    <r>
      <rPr>
        <b/>
        <sz val="12"/>
        <color indexed="8"/>
        <rFont val="Arial"/>
        <family val="2"/>
        <charset val="204"/>
      </rPr>
      <t>100% хлопок</t>
    </r>
  </si>
  <si>
    <r>
      <t xml:space="preserve">
    Длинный сарафан </t>
    </r>
    <r>
      <rPr>
        <b/>
        <i/>
        <sz val="12"/>
        <color rgb="FF993366"/>
        <rFont val="Arial"/>
        <family val="2"/>
        <charset val="204"/>
      </rPr>
      <t xml:space="preserve">Mia-Amore </t>
    </r>
    <r>
      <rPr>
        <sz val="12"/>
        <color theme="1"/>
        <rFont val="Arial"/>
        <family val="2"/>
        <charset val="204"/>
      </rPr>
      <t>на широких бретелях. Изделие выполнено из принтованного натурального материала. Вырез и проймы сарафана обработаны декоративной тесьмой.</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</si>
  <si>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рубашки свободного силуэта с коротким рукавом и свободных шорт. По бокам шорт расположены карманы, а по низу разрезы для свободы движения. Изделия комплекта выполнены из принтованного натурального материала.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</si>
  <si>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рубашки свободного силуэта с коротким рукавом и свободных брюк. По бокам брюк расположены карманы. Изделия комплекта выполнены из принтованного натурального материала.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</si>
  <si>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жилета и свободных брюк. По бокам брюк расположены карманы. Линию талии можно подчеркнуть за счет пояса, который идет в комплекте. Изделия комплекта выполнены из принтованного натурального материала.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</si>
  <si>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запашного жакета с длинным объемным рукавом и свободных брюк. По бокам брюк расположены карманы. Изделия комплекта выполнены из принтованного натурального материала.</t>
    </r>
    <r>
      <rPr>
        <sz val="12"/>
        <color indexed="8"/>
        <rFont val="Arial"/>
        <family val="2"/>
        <charset val="204"/>
      </rPr>
      <t xml:space="preserve">
    Состав:
</t>
    </r>
    <r>
      <rPr>
        <b/>
        <sz val="12"/>
        <color indexed="8"/>
        <rFont val="Arial"/>
        <family val="2"/>
        <charset val="204"/>
      </rPr>
      <t>100% хлопок</t>
    </r>
  </si>
  <si>
    <r>
      <t xml:space="preserve">
    Сарафан </t>
    </r>
    <r>
      <rPr>
        <b/>
        <i/>
        <sz val="12"/>
        <color rgb="FF993366"/>
        <rFont val="Arial"/>
        <family val="2"/>
        <charset val="204"/>
      </rPr>
      <t>Mia-Amore</t>
    </r>
    <r>
      <rPr>
        <sz val="12"/>
        <color theme="1"/>
        <rFont val="Arial"/>
        <family val="2"/>
        <charset val="204"/>
      </rPr>
      <t xml:space="preserve"> длиной чуть ниже колен на широких бретелях и свободного силуэта. Кулиса по линии талии позволяет менять силуэт и сделать его более женственным. По бокам расположены карманы. Изделие выполнено из принтованного натурального материала. Вырез и проймы сарафана обработаны декоративной тесьмой.</t>
    </r>
    <r>
      <rPr>
        <sz val="12"/>
        <color indexed="8"/>
        <rFont val="Arial"/>
        <family val="2"/>
        <charset val="204"/>
      </rPr>
      <t xml:space="preserve">
    Состав:
</t>
    </r>
    <r>
      <rPr>
        <b/>
        <sz val="12"/>
        <color indexed="8"/>
        <rFont val="Arial"/>
        <family val="2"/>
        <charset val="204"/>
      </rPr>
      <t>100% хлопок</t>
    </r>
  </si>
  <si>
    <t>Макарена</t>
  </si>
  <si>
    <r>
      <t xml:space="preserve">
    Короткое платье </t>
    </r>
    <r>
      <rPr>
        <b/>
        <i/>
        <sz val="12"/>
        <color rgb="FF993366"/>
        <rFont val="Arial"/>
        <family val="2"/>
        <charset val="204"/>
      </rPr>
      <t>Mia-Amore</t>
    </r>
    <r>
      <rPr>
        <sz val="12"/>
        <color theme="1"/>
        <rFont val="Arial"/>
        <family val="2"/>
        <charset val="204"/>
      </rPr>
      <t xml:space="preserve"> с подрезом под грудью выполнено из принтованного хлопка. Платье с эффектным вырезом на груди, который регулируется завязкой. Под грудью эластичный подрез. Платье украшают рукава-фонарики и волан по низу платья. </t>
    </r>
    <r>
      <rPr>
        <sz val="12"/>
        <color indexed="8"/>
        <rFont val="Arial"/>
        <family val="2"/>
        <charset val="204"/>
      </rPr>
      <t xml:space="preserve">
    Состав:
</t>
    </r>
    <r>
      <rPr>
        <b/>
        <sz val="12"/>
        <color indexed="8"/>
        <rFont val="Arial"/>
        <family val="2"/>
        <charset val="204"/>
      </rPr>
      <t>100% хлопок</t>
    </r>
  </si>
  <si>
    <r>
      <t xml:space="preserve">
    Короткая рубашка </t>
    </r>
    <r>
      <rPr>
        <b/>
        <i/>
        <sz val="12"/>
        <color rgb="FF993366"/>
        <rFont val="Arial"/>
        <family val="2"/>
        <charset val="204"/>
      </rPr>
      <t>Mia-Amore</t>
    </r>
    <r>
      <rPr>
        <sz val="12"/>
        <color theme="1"/>
        <rFont val="Arial"/>
        <family val="2"/>
        <charset val="204"/>
      </rPr>
      <t xml:space="preserve"> с короткими рукавами базового прямого силуэта выполнена из принтованного хлопка. По центру переда застёжка на пуговицы. По бокам рубашки разрезы и карманы. Рубашка комплектуется съёмным поясом.</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</si>
  <si>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 xml:space="preserve">Mia-Amore </t>
    </r>
    <r>
      <rPr>
        <sz val="12"/>
        <color theme="1"/>
        <rFont val="Arial"/>
        <family val="2"/>
        <charset val="204"/>
      </rPr>
      <t>выполнен из принтованного хлопка. Комплект состоит из рубашки с короткими рукавами и шорт. По центру рубашки застёжка на пуговицы, по бокам разрезы. Шорты с удобным эластичным поясом.</t>
    </r>
    <r>
      <rPr>
        <sz val="12"/>
        <color indexed="8"/>
        <rFont val="Arial"/>
        <family val="2"/>
        <charset val="204"/>
      </rPr>
      <t xml:space="preserve">
    Состав:
</t>
    </r>
    <r>
      <rPr>
        <b/>
        <sz val="12"/>
        <color indexed="8"/>
        <rFont val="Arial"/>
        <family val="2"/>
        <charset val="204"/>
      </rPr>
      <t>100% хлопок</t>
    </r>
  </si>
  <si>
    <r>
      <t xml:space="preserve">
    Длинный сарафан </t>
    </r>
    <r>
      <rPr>
        <b/>
        <i/>
        <sz val="12"/>
        <color rgb="FF993366"/>
        <rFont val="Arial"/>
        <family val="2"/>
        <charset val="204"/>
      </rPr>
      <t>Mia-Amore</t>
    </r>
    <r>
      <rPr>
        <sz val="12"/>
        <color theme="1"/>
        <rFont val="Arial"/>
        <family val="2"/>
        <charset val="204"/>
      </rPr>
      <t xml:space="preserve"> с тонкими регулируемым бретелями выполнено из принтованного хлопка. Спереди платье имеет центральную застёжку на пуговицы. Платье украшает волан по низу. В боковых швах есть карманы. Платье комплектуется съёмным поясом.</t>
    </r>
    <r>
      <rPr>
        <sz val="12"/>
        <color indexed="8"/>
        <rFont val="Arial"/>
        <family val="2"/>
        <charset val="204"/>
      </rPr>
      <t xml:space="preserve">
    Состав:
</t>
    </r>
    <r>
      <rPr>
        <b/>
        <sz val="12"/>
        <color indexed="8"/>
        <rFont val="Arial"/>
        <family val="2"/>
        <charset val="204"/>
      </rPr>
      <t>100% хлопок</t>
    </r>
  </si>
  <si>
    <r>
      <t xml:space="preserve">
    Длинное платье </t>
    </r>
    <r>
      <rPr>
        <b/>
        <i/>
        <sz val="12"/>
        <color rgb="FF993366"/>
        <rFont val="Arial"/>
        <family val="2"/>
        <charset val="204"/>
      </rPr>
      <t>Mia-Amore</t>
    </r>
    <r>
      <rPr>
        <sz val="12"/>
        <color theme="1"/>
        <rFont val="Arial"/>
        <family val="2"/>
        <charset val="204"/>
      </rPr>
      <t xml:space="preserve"> с подрезом под грудью выполнено из принтованного хлопка. Платье с эффектным вырезом на груди, который регулируется завязкой. Под грудью эластичный подрез. Платье украшают рукава-фонарики и волан по низу платья. </t>
    </r>
    <r>
      <rPr>
        <sz val="12"/>
        <color indexed="8"/>
        <rFont val="Arial"/>
        <family val="2"/>
        <charset val="204"/>
      </rPr>
      <t xml:space="preserve">
    Состав:
</t>
    </r>
    <r>
      <rPr>
        <b/>
        <sz val="12"/>
        <color indexed="8"/>
        <rFont val="Arial"/>
        <family val="2"/>
        <charset val="204"/>
      </rPr>
      <t>100% хлопок</t>
    </r>
  </si>
  <si>
    <r>
      <t xml:space="preserve">
    Длинное платье </t>
    </r>
    <r>
      <rPr>
        <b/>
        <i/>
        <sz val="12"/>
        <color rgb="FF993366"/>
        <rFont val="Arial"/>
        <family val="2"/>
        <charset val="204"/>
      </rPr>
      <t>Mia-Amore</t>
    </r>
    <r>
      <rPr>
        <sz val="12"/>
        <color theme="1"/>
        <rFont val="Arial"/>
        <family val="2"/>
        <charset val="204"/>
      </rPr>
      <t xml:space="preserve"> с подрезом по талии выполнено из принтованного хлопка. Платье украшают многослойные сосборенные крылышки, по центру застёжка на пуговицы. Низ платья украшают воланы. Платье комплектуется съёмным поясом.</t>
    </r>
    <r>
      <rPr>
        <sz val="12"/>
        <color indexed="8"/>
        <rFont val="Arial"/>
        <family val="2"/>
        <charset val="204"/>
      </rPr>
      <t xml:space="preserve">
    Состав:
</t>
    </r>
    <r>
      <rPr>
        <b/>
        <sz val="12"/>
        <color indexed="8"/>
        <rFont val="Arial"/>
        <family val="2"/>
        <charset val="204"/>
      </rPr>
      <t>100% хлопок</t>
    </r>
  </si>
  <si>
    <r>
      <t xml:space="preserve">
    Комплект</t>
    </r>
    <r>
      <rPr>
        <b/>
        <i/>
        <sz val="12"/>
        <color rgb="FF993366"/>
        <rFont val="Arial"/>
        <family val="2"/>
        <charset val="204"/>
      </rPr>
      <t xml:space="preserve"> Mia-Amore</t>
    </r>
    <r>
      <rPr>
        <sz val="12"/>
        <color theme="1"/>
        <rFont val="Arial"/>
        <family val="2"/>
        <charset val="204"/>
      </rPr>
      <t xml:space="preserve"> выполнен из принтованного хлопка. Комплект состоит из рубашки без рукавов с центральной застежкой на пуговицы и V-образным вырезом, и брюк свободного силуэта. По бокам рубашки есть разрезы. Брюки с удобным эластичном поясом.</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</si>
  <si>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выполнен из принтованного хлопка. Комплект состоит из рубашки с короткими рукавами и брюк свободного силуэта. По центру рубашки застёжка на пуговицы, по бокам разрезы. Брюки с удобным эластичном поясом.</t>
    </r>
    <r>
      <rPr>
        <sz val="12"/>
        <color indexed="8"/>
        <rFont val="Arial"/>
        <family val="2"/>
        <charset val="204"/>
      </rPr>
      <t xml:space="preserve">
    Состав:
</t>
    </r>
    <r>
      <rPr>
        <b/>
        <sz val="12"/>
        <color indexed="8"/>
        <rFont val="Arial"/>
        <family val="2"/>
        <charset val="204"/>
      </rPr>
      <t>100% хлопок</t>
    </r>
  </si>
  <si>
    <r>
      <t xml:space="preserve">
    Рубашка длиной ниже колен</t>
    </r>
    <r>
      <rPr>
        <b/>
        <i/>
        <sz val="12"/>
        <color rgb="FF993366"/>
        <rFont val="Arial"/>
        <family val="2"/>
        <charset val="204"/>
      </rPr>
      <t xml:space="preserve"> Mia-Amore</t>
    </r>
    <r>
      <rPr>
        <sz val="12"/>
        <color theme="1"/>
        <rFont val="Arial"/>
        <family val="2"/>
        <charset val="204"/>
      </rPr>
      <t xml:space="preserve"> без рукавов базового прямого силуэта выполнена из принтованного хлопка. Спереди застёжка на пуговицы. Горловина украшена рубашечным воротником. По бокам рубашки карманы и разрезы. Рубашка комплектуется съёмным поясом.</t>
    </r>
    <r>
      <rPr>
        <sz val="12"/>
        <color indexed="8"/>
        <rFont val="Arial"/>
        <family val="2"/>
        <charset val="204"/>
      </rPr>
      <t xml:space="preserve">
    Состав:
</t>
    </r>
    <r>
      <rPr>
        <b/>
        <sz val="12"/>
        <color indexed="8"/>
        <rFont val="Arial"/>
        <family val="2"/>
        <charset val="204"/>
      </rPr>
      <t>100% хлопок</t>
    </r>
  </si>
  <si>
    <r>
      <t xml:space="preserve">
    Длинное платье </t>
    </r>
    <r>
      <rPr>
        <b/>
        <i/>
        <sz val="12"/>
        <color rgb="FF993366"/>
        <rFont val="Arial"/>
        <family val="2"/>
        <charset val="204"/>
      </rPr>
      <t xml:space="preserve">Mia-Amore </t>
    </r>
    <r>
      <rPr>
        <sz val="12"/>
        <color theme="1"/>
        <rFont val="Arial"/>
        <family val="2"/>
        <charset val="204"/>
      </rPr>
      <t>с тонкими бретелями, с подрезом под грудью выполнено из принтованного хлопка. Плечи платья украшают крылышки. По низу платья декоративные воланы.</t>
    </r>
    <r>
      <rPr>
        <sz val="12"/>
        <color indexed="8"/>
        <rFont val="Arial"/>
        <family val="2"/>
        <charset val="204"/>
      </rPr>
      <t xml:space="preserve">
    Состав:
</t>
    </r>
    <r>
      <rPr>
        <b/>
        <sz val="12"/>
        <color indexed="8"/>
        <rFont val="Arial"/>
        <family val="2"/>
        <charset val="204"/>
      </rPr>
      <t>100% хлопок</t>
    </r>
  </si>
  <si>
    <t>Ундина</t>
  </si>
  <si>
    <r>
      <t xml:space="preserve">
    Короткая туника </t>
    </r>
    <r>
      <rPr>
        <b/>
        <i/>
        <sz val="12"/>
        <color rgb="FF993366"/>
        <rFont val="Arial"/>
        <family val="2"/>
        <charset val="204"/>
      </rPr>
      <t>Mia-Amore</t>
    </r>
    <r>
      <rPr>
        <sz val="12"/>
        <color theme="1"/>
        <rFont val="Arial"/>
        <family val="2"/>
        <charset val="204"/>
      </rPr>
      <t xml:space="preserve"> с длинными рукавами выполнена из принтованной купонной эластичной сетки. По низу туники и рукавов принт в виде узорного бордюра. Спереди туники на горловине завязки, украшенные ракушками. </t>
    </r>
    <r>
      <rPr>
        <sz val="12"/>
        <color indexed="8"/>
        <rFont val="Arial"/>
        <family val="2"/>
        <charset val="204"/>
      </rPr>
      <t xml:space="preserve">
    Состав:
</t>
    </r>
    <r>
      <rPr>
        <b/>
        <sz val="12"/>
        <color indexed="8"/>
        <rFont val="Arial"/>
        <family val="2"/>
        <charset val="204"/>
      </rPr>
      <t>100% полиэстер</t>
    </r>
  </si>
  <si>
    <r>
      <t xml:space="preserve">
    Короткая туника </t>
    </r>
    <r>
      <rPr>
        <b/>
        <i/>
        <sz val="12"/>
        <color rgb="FF993366"/>
        <rFont val="Arial"/>
        <family val="2"/>
        <charset val="204"/>
      </rPr>
      <t>Mia-Amore</t>
    </r>
    <r>
      <rPr>
        <sz val="12"/>
        <color theme="1"/>
        <rFont val="Arial"/>
        <family val="2"/>
        <charset val="204"/>
      </rPr>
      <t xml:space="preserve"> свободного силуэта с короткими рукавами выполнена из принтованной купонной эластичной сетки. По низу туники и рукавов принт в виде узорного бордюра. Спереди туники на горловине завязки, украшенные ракушками.</t>
    </r>
    <r>
      <rPr>
        <sz val="12"/>
        <color indexed="8"/>
        <rFont val="Arial"/>
        <family val="2"/>
        <charset val="204"/>
      </rPr>
      <t xml:space="preserve">
    Состав:
</t>
    </r>
    <r>
      <rPr>
        <b/>
        <sz val="12"/>
        <color indexed="8"/>
        <rFont val="Arial"/>
        <family val="2"/>
        <charset val="204"/>
      </rPr>
      <t>100% полиэстер</t>
    </r>
  </si>
  <si>
    <r>
      <t xml:space="preserve">
    Платье-трансформер </t>
    </r>
    <r>
      <rPr>
        <b/>
        <i/>
        <sz val="12"/>
        <color rgb="FF993366"/>
        <rFont val="Arial"/>
        <family val="2"/>
        <charset val="204"/>
      </rPr>
      <t>Mia-Amore</t>
    </r>
    <r>
      <rPr>
        <sz val="12"/>
        <color theme="1"/>
        <rFont val="Arial"/>
        <family val="2"/>
        <charset val="204"/>
      </rPr>
      <t xml:space="preserve"> выполнен из принтованной купонной эластичной сетки. Платье имеет прямоугольную форму и завязки, что позволяет его носить в качестве палантина на бедрах и заворачивать вокруг корпуса разными способами. По низу принт в виде узорного бордюра.</t>
    </r>
    <r>
      <rPr>
        <sz val="12"/>
        <color indexed="8"/>
        <rFont val="Arial"/>
        <family val="2"/>
        <charset val="204"/>
      </rPr>
      <t xml:space="preserve">
    Состав:
</t>
    </r>
    <r>
      <rPr>
        <b/>
        <sz val="12"/>
        <color indexed="8"/>
        <rFont val="Arial"/>
        <family val="2"/>
        <charset val="204"/>
      </rPr>
      <t>100% полиэстер</t>
    </r>
  </si>
  <si>
    <r>
      <t xml:space="preserve">
    Длинная туника </t>
    </r>
    <r>
      <rPr>
        <b/>
        <i/>
        <sz val="12"/>
        <color rgb="FF993366"/>
        <rFont val="Arial"/>
        <family val="2"/>
        <charset val="204"/>
      </rPr>
      <t xml:space="preserve">Mia-Amore </t>
    </r>
    <r>
      <rPr>
        <sz val="12"/>
        <color theme="1"/>
        <rFont val="Arial"/>
        <family val="2"/>
        <charset val="204"/>
      </rPr>
      <t>с короткими цельнокроенными рукавами выполнена из принтованной эластичной сетки. Туника имеет V-образный вырез горловины. По талии туника приталивается с помощью пояса. По низу принт в виде узорного бордюра.</t>
    </r>
    <r>
      <rPr>
        <sz val="12"/>
        <color indexed="8"/>
        <rFont val="Arial"/>
        <family val="2"/>
        <charset val="204"/>
      </rPr>
      <t xml:space="preserve">
    Состав:
</t>
    </r>
    <r>
      <rPr>
        <b/>
        <sz val="12"/>
        <color indexed="8"/>
        <rFont val="Arial"/>
        <family val="2"/>
        <charset val="204"/>
      </rPr>
      <t>100% полиэстер</t>
    </r>
  </si>
  <si>
    <r>
      <t xml:space="preserve">
    Короткая распашная по переду туника</t>
    </r>
    <r>
      <rPr>
        <b/>
        <i/>
        <sz val="12"/>
        <color rgb="FF993366"/>
        <rFont val="Arial"/>
        <family val="2"/>
        <charset val="204"/>
      </rPr>
      <t xml:space="preserve"> Mia-Amore</t>
    </r>
    <r>
      <rPr>
        <sz val="12"/>
        <color theme="1"/>
        <rFont val="Arial"/>
        <family val="2"/>
        <charset val="204"/>
      </rPr>
      <t xml:space="preserve"> с цельнокроенными рукавами длиной 3/4 выполнена из принтованной эластичной сетки. По талии по кругу туники завязки, украшенные ракушками. Спереди принтованный бордюр украшает полы туники.</t>
    </r>
    <r>
      <rPr>
        <sz val="12"/>
        <color indexed="8"/>
        <rFont val="Arial"/>
        <family val="2"/>
        <charset val="204"/>
      </rPr>
      <t xml:space="preserve">
    Состав:
</t>
    </r>
    <r>
      <rPr>
        <b/>
        <sz val="12"/>
        <color indexed="8"/>
        <rFont val="Arial"/>
        <family val="2"/>
        <charset val="204"/>
      </rPr>
      <t>100% полиэстер</t>
    </r>
  </si>
  <si>
    <r>
      <t xml:space="preserve">
    Длинная туника</t>
    </r>
    <r>
      <rPr>
        <b/>
        <i/>
        <sz val="12"/>
        <color rgb="FF993366"/>
        <rFont val="Arial"/>
        <family val="2"/>
        <charset val="204"/>
      </rPr>
      <t xml:space="preserve"> Mia-Amore</t>
    </r>
    <r>
      <rPr>
        <sz val="12"/>
        <color theme="1"/>
        <rFont val="Arial"/>
        <family val="2"/>
        <charset val="204"/>
      </rPr>
      <t xml:space="preserve"> маечного типа выполнена из принтованной эластичной сетки. Туника имеет V-образный вырез горловины. По низу принт в виде узорного бордюра..</t>
    </r>
    <r>
      <rPr>
        <sz val="12"/>
        <color indexed="8"/>
        <rFont val="Arial"/>
        <family val="2"/>
        <charset val="204"/>
      </rPr>
      <t xml:space="preserve">
    Состав:
</t>
    </r>
    <r>
      <rPr>
        <b/>
        <sz val="12"/>
        <color indexed="8"/>
        <rFont val="Arial"/>
        <family val="2"/>
        <charset val="204"/>
      </rPr>
      <t>100% полиэстер</t>
    </r>
  </si>
  <si>
    <r>
      <t xml:space="preserve">
    Длинная туника</t>
    </r>
    <r>
      <rPr>
        <b/>
        <i/>
        <sz val="12"/>
        <color rgb="FF993366"/>
        <rFont val="Arial"/>
        <family val="2"/>
        <charset val="204"/>
      </rPr>
      <t xml:space="preserve"> Mia-Amore </t>
    </r>
    <r>
      <rPr>
        <sz val="12"/>
        <color theme="1"/>
        <rFont val="Arial"/>
        <family val="2"/>
        <charset val="204"/>
      </rPr>
      <t>с длинными рукавами выполнена из принтованной купонной эластичной сетки. По низу туники и рукавов принт в виде узорного бордюра. Спереди туники на горловине завязки, украшенные ракушками.</t>
    </r>
    <r>
      <rPr>
        <sz val="12"/>
        <color indexed="8"/>
        <rFont val="Arial"/>
        <family val="2"/>
        <charset val="204"/>
      </rPr>
      <t xml:space="preserve">
    Состав:
</t>
    </r>
    <r>
      <rPr>
        <b/>
        <sz val="12"/>
        <color indexed="8"/>
        <rFont val="Arial"/>
        <family val="2"/>
        <charset val="204"/>
      </rPr>
      <t>100% полиэстер</t>
    </r>
  </si>
  <si>
    <r>
      <t xml:space="preserve">
    Длинная распашная по переду туника </t>
    </r>
    <r>
      <rPr>
        <b/>
        <i/>
        <sz val="12"/>
        <color rgb="FF993366"/>
        <rFont val="Arial"/>
        <family val="2"/>
        <charset val="204"/>
      </rPr>
      <t>Mia-Amore</t>
    </r>
    <r>
      <rPr>
        <sz val="12"/>
        <color theme="1"/>
        <rFont val="Arial"/>
        <family val="2"/>
        <charset val="204"/>
      </rPr>
      <t xml:space="preserve"> с цельнокроенными рукавами длиной 3/4 выполнена из принтованной эластичной сетки. По талии по кругу туники завязки, украшенные ракушками. По низу туники и рукавов принт в виде узорного бордюра.</t>
    </r>
    <r>
      <rPr>
        <sz val="12"/>
        <color indexed="8"/>
        <rFont val="Arial"/>
        <family val="2"/>
        <charset val="204"/>
      </rPr>
      <t xml:space="preserve">
    Состав:
</t>
    </r>
    <r>
      <rPr>
        <b/>
        <sz val="12"/>
        <color indexed="8"/>
        <rFont val="Arial"/>
        <family val="2"/>
        <charset val="204"/>
      </rPr>
      <t>100% полиэстер</t>
    </r>
  </si>
  <si>
    <t>Амбер</t>
  </si>
  <si>
    <r>
      <t xml:space="preserve">
    Короткая сорочка </t>
    </r>
    <r>
      <rPr>
        <b/>
        <i/>
        <sz val="12"/>
        <color rgb="FF993366"/>
        <rFont val="Arial"/>
        <family val="2"/>
        <charset val="204"/>
      </rPr>
      <t>Mia-Amore</t>
    </r>
    <r>
      <rPr>
        <sz val="12"/>
        <color theme="1"/>
        <rFont val="Arial"/>
        <family val="2"/>
        <charset val="204"/>
      </rPr>
      <t xml:space="preserve"> свободного силуэта на широких бретелях. По низу боковых швов расположены разрезы для свободы движения.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</si>
  <si>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Короткая туника </t>
    </r>
    <r>
      <rPr>
        <b/>
        <i/>
        <sz val="12"/>
        <color rgb="FF993366"/>
        <rFont val="Arial"/>
        <family val="2"/>
        <charset val="204"/>
      </rPr>
      <t>Mia-Amore</t>
    </r>
    <r>
      <rPr>
        <sz val="12"/>
        <color theme="1"/>
        <rFont val="Arial"/>
        <family val="2"/>
        <charset val="204"/>
      </rPr>
      <t xml:space="preserve"> свободного силуэта с коротким широким рукавом. В боковых швах туники обработаны карманы. По низу изделия расположены разрезы для свободы движения.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</si>
  <si>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с центральной застежкой на пуговицы и свободных шорт. Изделия комплекта выполнены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</si>
  <si>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Короткий запашной халат-кимоно </t>
    </r>
    <r>
      <rPr>
        <b/>
        <i/>
        <sz val="12"/>
        <color rgb="FF993366"/>
        <rFont val="Arial"/>
        <family val="2"/>
        <charset val="204"/>
      </rPr>
      <t xml:space="preserve">Mia-Amore </t>
    </r>
    <r>
      <rPr>
        <sz val="12"/>
        <color theme="1"/>
        <rFont val="Arial"/>
        <family val="2"/>
        <charset val="204"/>
      </rPr>
      <t>с коротким рукавом. В боковых швах обработаны карманы.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</si>
  <si>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рубашки свободного силуэта с цельнокройнным коротким рукавом и свободных удлиненных шорт. На левой стороне рубашки расположен накладной карман. В шортах по бокам обработаны карманы, а по низу разрезы для свободы движения. Изделия комплекта выполнены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</si>
  <si>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 xml:space="preserve">Mia-Amore </t>
    </r>
    <r>
      <rPr>
        <sz val="12"/>
        <color theme="1"/>
        <rFont val="Arial"/>
        <family val="2"/>
        <charset val="204"/>
      </rPr>
      <t>состоит из топа свободного силуэта с коротким рукавом и широких брюк-палаццо. Изделия комплекта выполнены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</si>
  <si>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Комплект</t>
    </r>
    <r>
      <rPr>
        <b/>
        <i/>
        <sz val="12"/>
        <color rgb="FF993366"/>
        <rFont val="Arial"/>
        <family val="2"/>
        <charset val="204"/>
      </rPr>
      <t xml:space="preserve"> Mia-Amore</t>
    </r>
    <r>
      <rPr>
        <sz val="12"/>
        <color theme="1"/>
        <rFont val="Arial"/>
        <family val="2"/>
        <charset val="204"/>
      </rPr>
      <t xml:space="preserve"> состоит из рубашки свободного силуэта с длинным рукавом и широких брюк-палаццо. На полочках рубашки в верхней части расположены накладные карманы. Брюки с накладными карманами. По низу боковых швов брюк расположены небольшие разрезы. Изделия комплекта выполнены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</si>
  <si>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Длинная рубашка </t>
    </r>
    <r>
      <rPr>
        <b/>
        <i/>
        <sz val="12"/>
        <color rgb="FF993366"/>
        <rFont val="Arial"/>
        <family val="2"/>
        <charset val="204"/>
      </rPr>
      <t xml:space="preserve">Mia-Amore </t>
    </r>
    <r>
      <rPr>
        <sz val="12"/>
        <color theme="1"/>
        <rFont val="Arial"/>
        <family val="2"/>
        <charset val="204"/>
      </rPr>
      <t>свободного силуэта с длинным рукавом и фигурной линией низа. В боковых швах рубашки обработаны карманы. Линию талии можно подчеркнуть за счет пояса, который идет в комплекте.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</si>
  <si>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Длинная туника </t>
    </r>
    <r>
      <rPr>
        <b/>
        <i/>
        <sz val="12"/>
        <color rgb="FF993366"/>
        <rFont val="Arial"/>
        <family val="2"/>
        <charset val="204"/>
      </rPr>
      <t xml:space="preserve">Mia-Amore </t>
    </r>
    <r>
      <rPr>
        <sz val="12"/>
        <color theme="1"/>
        <rFont val="Arial"/>
        <family val="2"/>
        <charset val="204"/>
      </rPr>
      <t>свободного силуэта с коротким широким рукавом. В боковых швах туники обработаны карманы. По низу изделия расположены разрезы, для свободы движения.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</si>
  <si>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Короткая туника </t>
    </r>
    <r>
      <rPr>
        <b/>
        <i/>
        <sz val="12"/>
        <color rgb="FF993366"/>
        <rFont val="Arial Cyr"/>
        <charset val="204"/>
      </rPr>
      <t>Mia-Amore</t>
    </r>
    <r>
      <rPr>
        <sz val="12"/>
        <color theme="1"/>
        <rFont val="Arial Cyr"/>
        <charset val="204"/>
      </rPr>
      <t xml:space="preserve"> свободного силуэта с длинным рукавом. Изделие выполнено из принтованного смесового шелка с однотонной отделкой. По низу боковых швов обработаны разрезы для свободы движения. Линию талии можно подчеркнуть за счет пояса, который идет в комплекте. Внимание! Модель идет с ЧЕРНЫМ однотонным поясом.</t>
    </r>
    <r>
      <rPr>
        <sz val="12"/>
        <color indexed="8"/>
        <rFont val="Arial Cyr"/>
        <charset val="204"/>
      </rPr>
      <t xml:space="preserve">
    Состав:
  </t>
    </r>
    <r>
      <rPr>
        <b/>
        <sz val="12"/>
        <color indexed="8"/>
        <rFont val="Arial Cyr"/>
        <charset val="204"/>
      </rPr>
      <t>58% натуральный шёлк, 42% вискоза</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</si>
  <si>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принтованного смесового шелка. Изделие дополнено изящным ажурным кружевом по низу изделия. Верх спинки и бретели выполнены из нежно-розового однотонного шелка. Декор - маленький атласный бантик с подвеской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</si>
  <si>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принтованного смесового шелка. Изделие дополнено изящным ажурным кружевом по верху изделия. Декор - маленький атласный бантик с подвеской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</si>
  <si>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комплект выполнен из принтованного смесового шелка. Верх топа и низ шорт дополнены изящным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</si>
  <si>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широким рукавом длиной 3/4. Халат выполнен из принтованного смесового шелка. Низ рукавов дополнен широким кружевом. По бокам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</si>
  <si>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t>
    </r>
    <r>
      <rPr>
        <b/>
        <i/>
        <sz val="12"/>
        <color rgb="FF993366"/>
        <rFont val="Arial Cyr"/>
        <charset val="204"/>
      </rPr>
      <t xml:space="preserve"> Mia-Amore </t>
    </r>
    <r>
      <rPr>
        <sz val="12"/>
        <color theme="1"/>
        <rFont val="Arial Cyr"/>
        <charset val="204"/>
      </rPr>
      <t>на широких бретелях без подреза под грудью, выполнена из принтованного смесового шелка. Изделие дополнено изящным ажурным кружевом по верху изделия. Декор - маленький атласный бантик с подвеской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</si>
  <si>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 xml:space="preserve">Mia-Amore </t>
    </r>
    <r>
      <rPr>
        <sz val="12"/>
        <color theme="1"/>
        <rFont val="Arial Cyr"/>
        <charset val="204"/>
      </rPr>
      <t>состоит из запашного жакета, широких брюк и топа. Жакет и брюки выполнены из принтованного смесового шелка, топ выполнен из однотонного и дополнен кружевной вставкой по вырезу.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</si>
  <si>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Комплект-двойка </t>
    </r>
    <r>
      <rPr>
        <b/>
        <i/>
        <sz val="12"/>
        <color rgb="FF993366"/>
        <rFont val="Arial Cyr"/>
        <charset val="204"/>
      </rPr>
      <t>Mia-Amore</t>
    </r>
    <r>
      <rPr>
        <sz val="12"/>
        <color theme="1"/>
        <rFont val="Arial Cyr"/>
        <charset val="204"/>
      </rPr>
      <t xml:space="preserve"> состоит из жакета и широких брюк. Изделия комплекта выполнены из принтованного смесового шелка.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</si>
  <si>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туника </t>
    </r>
    <r>
      <rPr>
        <b/>
        <i/>
        <sz val="12"/>
        <color rgb="FF993366"/>
        <rFont val="Arial Cyr"/>
        <charset val="204"/>
      </rPr>
      <t>Mia-Amore</t>
    </r>
    <r>
      <rPr>
        <sz val="12"/>
        <color theme="1"/>
        <rFont val="Arial Cyr"/>
        <charset val="204"/>
      </rPr>
      <t xml:space="preserve"> свободного силуэта с коротким рукавом, выполнена из принтованного смесового шелка. По бокам расположены карманы, по низу боковых швов обработаны разрезы для свободы движения.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</si>
  <si>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 </t>
    </r>
    <r>
      <rPr>
        <b/>
        <i/>
        <sz val="12"/>
        <color rgb="FF993366"/>
        <rFont val="Arial Cyr"/>
        <charset val="204"/>
      </rPr>
      <t>Mia-Amore</t>
    </r>
    <r>
      <rPr>
        <sz val="12"/>
        <color theme="1"/>
        <rFont val="Arial Cyr"/>
        <charset val="204"/>
      </rPr>
      <t xml:space="preserve"> на широких бретелях без подреза под грудью, выполнена из принтованного смесового шелка. Изделие дополнено изящным ажурным кружевом по вырезу. По низу боковых швов обработаны разрезы для свободы движения. Декор - маленький атласный бантик с подвеской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</si>
  <si>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широким длинным рукавом. Халат выполнен из принтованного смесового шелка. По бокам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</si>
  <si>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t>Мариэль</t>
  </si>
  <si>
    <r>
      <t xml:space="preserve">
    Короткая классическая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матового принтованного смесового шелка. По бокам расположены разрезы для свободы движения. По вырезу сорочки -изящный атласный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</si>
  <si>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классическая сорочка </t>
    </r>
    <r>
      <rPr>
        <b/>
        <i/>
        <sz val="12"/>
        <color rgb="FF993366"/>
        <rFont val="Arial Cyr"/>
        <charset val="204"/>
      </rPr>
      <t>Mia-Amore</t>
    </r>
    <r>
      <rPr>
        <sz val="12"/>
        <color theme="1"/>
        <rFont val="Arial Cyr"/>
        <charset val="204"/>
      </rPr>
      <t xml:space="preserve"> на тонких контрастных бретелях, без подреза под грудью. Изделие выполнено из матового принтованного смесового шелка. С левой стороны расположен небольшой разрез для свободы движения. По вырезу сорочки -изящный атласный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</si>
  <si>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контрастных бретелях и шорт. Изделия комплекта выполнены из матового принтованного смесового шелка. По бокам шорт расположены карманы, по низу обработаны разрезы для свободы движения. По вырезу топа -изящный атласный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</si>
  <si>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халат-кимоно </t>
    </r>
    <r>
      <rPr>
        <b/>
        <i/>
        <sz val="12"/>
        <color rgb="FF993366"/>
        <rFont val="Arial Cyr"/>
        <charset val="204"/>
      </rPr>
      <t>Mia-Amore</t>
    </r>
    <r>
      <rPr>
        <sz val="12"/>
        <color theme="1"/>
        <rFont val="Arial Cyr"/>
        <charset val="204"/>
      </rPr>
      <t xml:space="preserve"> с широкими длинными рукавами. Халат выполнен из матового принтованного смесового шелка с отделкой в виде контрастных кантов по бортам и по низу рукавов изделия. В боковых швах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</si>
  <si>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жакета с коротким рукавом и шорт. Изделия комплекта выполнены из матового принтованного смесового шелка с отделкой в виде контрастного канта. По бокам шорт расположены карманы, по низу обработаны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</si>
  <si>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жакета с широкими рукавами до линии локтя и свободных чуть удлиненных шорт. Изделия комплекта выполнены из матового принтованного смесового шелка с отделкой в виде контрастного канта. По бокам шорт расположены карманы, по низу обработаны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</si>
  <si>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жакета с коротким рукавом и фигурной линией низа и свободных брюк. Изделия комплекта выполнены из матового принтованного смесового шелка с отделкой в виде контрастного канта. По бокам брюк расположены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</si>
  <si>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жакета с длинным рукавом и свободных брюк. Изделия комплекта выполнены из матового принтованного смесового шелка с отделкой в виде контрастного канта.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</si>
  <si>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t xml:space="preserve">  Дора</t>
  </si>
  <si>
    <t>Дора</t>
  </si>
  <si>
    <r>
      <t xml:space="preserve">
    Короткое платье </t>
    </r>
    <r>
      <rPr>
        <b/>
        <i/>
        <sz val="12"/>
        <color rgb="FF993366"/>
        <rFont val="Arial"/>
        <family val="2"/>
        <charset val="204"/>
      </rPr>
      <t>Mia-Amore</t>
    </r>
    <r>
      <rPr>
        <sz val="12"/>
        <color theme="1"/>
        <rFont val="Arial"/>
        <family val="2"/>
        <charset val="204"/>
      </rPr>
      <t xml:space="preserve"> А-образного силуэта без рукавов выполнено из смесового хлопка бежевого цвета с купонным рисунком из цветочных мотивов. По бокам и сверху платье украшено купоном с цветами. Платье можно приталить съёмным поясом. В боковых швах есть карманы.
</t>
    </r>
    <r>
      <rPr>
        <sz val="12"/>
        <color indexed="8"/>
        <rFont val="Arial"/>
        <family val="2"/>
        <charset val="204"/>
      </rPr>
      <t xml:space="preserve">    Состав:
</t>
    </r>
    <r>
      <rPr>
        <b/>
        <sz val="12"/>
        <color indexed="8"/>
        <rFont val="Arial"/>
        <family val="2"/>
        <charset val="204"/>
      </rPr>
      <t>60% хлопок, 40% лён</t>
    </r>
  </si>
  <si>
    <r>
      <t xml:space="preserve">
    Платье </t>
    </r>
    <r>
      <rPr>
        <b/>
        <i/>
        <sz val="12"/>
        <color rgb="FF993366"/>
        <rFont val="Arial"/>
        <family val="2"/>
        <charset val="204"/>
      </rPr>
      <t>Mia-Amore</t>
    </r>
    <r>
      <rPr>
        <sz val="12"/>
        <color theme="1"/>
        <rFont val="Arial"/>
        <family val="2"/>
        <charset val="204"/>
      </rPr>
      <t xml:space="preserve"> А-образного силуэта длиной ниже колен без рукавов выполнено из смесового хлопка бежевого цвета с купонным рисунком из цветочных мотивов. По центру платье имеет застежку на пуговицы, горловина оформлена рубашечным воротником. По бокам платье украшено купоном с цветами. Платье можно приталить съёмным поясом. В боковых швах есть карманы.
</t>
    </r>
    <r>
      <rPr>
        <sz val="12"/>
        <color indexed="8"/>
        <rFont val="Arial"/>
        <family val="2"/>
        <charset val="204"/>
      </rPr>
      <t xml:space="preserve">    Состав:
</t>
    </r>
    <r>
      <rPr>
        <b/>
        <sz val="12"/>
        <color indexed="8"/>
        <rFont val="Arial"/>
        <family val="2"/>
        <charset val="204"/>
      </rPr>
      <t>60% хлопок, 40% лён</t>
    </r>
  </si>
  <si>
    <r>
      <t xml:space="preserve">
    Комплект рубашка без рукавов с брюками </t>
    </r>
    <r>
      <rPr>
        <b/>
        <i/>
        <sz val="12"/>
        <color rgb="FF993366"/>
        <rFont val="Arial"/>
        <family val="2"/>
        <charset val="204"/>
      </rPr>
      <t>Mia-Amore</t>
    </r>
    <r>
      <rPr>
        <sz val="12"/>
        <color theme="1"/>
        <rFont val="Arial"/>
        <family val="2"/>
        <charset val="204"/>
      </rPr>
      <t xml:space="preserve"> выполнен из смесового хлопка бежевого цвета с купонным рисунком из цветочных мотивов. Спереди блузка имеет застежку на пуговицы. Вырез горловины оформлен рубашечным воротником. Брюки с эластичным поясом, в боковых швах есть карманы. Спереди на брюках небольшие складки. По бокам брюки и рубашка украшена вертикальным купоном с цветочными мотивами.
</t>
    </r>
    <r>
      <rPr>
        <sz val="12"/>
        <color indexed="8"/>
        <rFont val="Arial"/>
        <family val="2"/>
        <charset val="204"/>
      </rPr>
      <t xml:space="preserve">    Состав:
</t>
    </r>
    <r>
      <rPr>
        <b/>
        <sz val="12"/>
        <color indexed="8"/>
        <rFont val="Arial"/>
        <family val="2"/>
        <charset val="204"/>
      </rPr>
      <t>60% хлопок, 40% лён</t>
    </r>
  </si>
  <si>
    <r>
      <t xml:space="preserve">
    Комплект блузка без рукавов с шортами  </t>
    </r>
    <r>
      <rPr>
        <b/>
        <i/>
        <sz val="12"/>
        <color rgb="FF993366"/>
        <rFont val="Arial"/>
        <family val="2"/>
        <charset val="204"/>
      </rPr>
      <t>Mia-Amore</t>
    </r>
    <r>
      <rPr>
        <sz val="12"/>
        <color theme="1"/>
        <rFont val="Arial"/>
        <family val="2"/>
        <charset val="204"/>
      </rPr>
      <t xml:space="preserve"> выполнен из смесового хлопка бежевого цвета с купонным рисунком из цветочных мотивов. Спереди блузка имеет застежку на пуговицы и V-образный вырез горловины. Шорты с эластичным поясом, в боковых швах есть карманы. Спереди на шортах небольшие складки. По бокам шорты и блузка украшена вертикальным купоном с цветочными мотивами.
</t>
    </r>
    <r>
      <rPr>
        <sz val="12"/>
        <color indexed="8"/>
        <rFont val="Arial"/>
        <family val="2"/>
        <charset val="204"/>
      </rPr>
      <t xml:space="preserve">    Состав:
</t>
    </r>
    <r>
      <rPr>
        <b/>
        <sz val="12"/>
        <color indexed="8"/>
        <rFont val="Arial"/>
        <family val="2"/>
        <charset val="204"/>
      </rPr>
      <t>60% хлопок, 40% лён</t>
    </r>
  </si>
  <si>
    <t xml:space="preserve">  Мариэль</t>
  </si>
  <si>
    <t xml:space="preserve">  Ундина</t>
  </si>
  <si>
    <t xml:space="preserve">  Беверли</t>
  </si>
  <si>
    <t xml:space="preserve">  Фортуната</t>
  </si>
  <si>
    <t xml:space="preserve">  Эверли</t>
  </si>
  <si>
    <t xml:space="preserve">  Тропический остров</t>
  </si>
  <si>
    <t xml:space="preserve">  Люминель</t>
  </si>
  <si>
    <t xml:space="preserve">  Вирджини</t>
  </si>
  <si>
    <t xml:space="preserve">  Амбер</t>
  </si>
  <si>
    <t xml:space="preserve">  Макарена</t>
  </si>
  <si>
    <t xml:space="preserve">  Эйдан</t>
  </si>
  <si>
    <t xml:space="preserve">  Фиеста</t>
  </si>
  <si>
    <t xml:space="preserve">  Тельма</t>
  </si>
  <si>
    <t xml:space="preserve">  Нэнси</t>
  </si>
  <si>
    <t xml:space="preserve">  Колибри</t>
  </si>
  <si>
    <t xml:space="preserve">  Вивьена</t>
  </si>
  <si>
    <t xml:space="preserve">  Санта Круз</t>
  </si>
  <si>
    <t xml:space="preserve">  Сьюзен</t>
  </si>
  <si>
    <t xml:space="preserve">  Барбадос</t>
  </si>
  <si>
    <t xml:space="preserve">  Корсика</t>
  </si>
  <si>
    <t xml:space="preserve">  Сесилия</t>
  </si>
  <si>
    <t>Ларнака</t>
  </si>
  <si>
    <r>
      <t xml:space="preserve">
    Комплект </t>
    </r>
    <r>
      <rPr>
        <b/>
        <i/>
        <sz val="12"/>
        <color rgb="FF993366"/>
        <rFont val="Arial"/>
        <family val="2"/>
        <charset val="204"/>
      </rPr>
      <t>Mia-Amore</t>
    </r>
    <r>
      <rPr>
        <sz val="12"/>
        <color theme="1"/>
        <rFont val="Arial"/>
        <family val="2"/>
        <charset val="204"/>
      </rPr>
      <t xml:space="preserve"> состоит из рубашки свободного силуэта с коротким рукавом и широких брюк. По бокам рубашки расположены разрезы. Брюки с карманами. Изделия комплекта выполнены из однотонного муслина.
</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</si>
  <si>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рубашки свободного силуэта с коротким рукавом и шорт. По центру спинки рубашки расположена кружевная вставка, по бокам небольшие разрезы. Изделия комплекта выполнены из однотонного муслина.
</t>
    </r>
    <r>
      <rPr>
        <sz val="12"/>
        <color indexed="8"/>
        <rFont val="Arial"/>
        <family val="2"/>
        <charset val="204"/>
      </rPr>
      <t xml:space="preserve">    Состав:
  </t>
    </r>
    <r>
      <rPr>
        <b/>
        <sz val="12"/>
        <color indexed="8"/>
        <rFont val="Arial"/>
        <family val="2"/>
        <charset val="204"/>
      </rPr>
      <t>100% хлопок</t>
    </r>
  </si>
  <si>
    <r>
      <t xml:space="preserve">
    Короткая туника</t>
    </r>
    <r>
      <rPr>
        <b/>
        <i/>
        <sz val="12"/>
        <color rgb="FF993366"/>
        <rFont val="Arial"/>
        <family val="2"/>
        <charset val="204"/>
      </rPr>
      <t xml:space="preserve"> Mia-Amore</t>
    </r>
    <r>
      <rPr>
        <sz val="12"/>
        <color theme="1"/>
        <rFont val="Arial"/>
        <family val="2"/>
        <charset val="204"/>
      </rPr>
      <t xml:space="preserve"> свободного силуэта с широким длинным рукавом. Ширину горловины можно регулировать за счет кулисы. Рукава с кружевными вставками. По бокам расположены карманы, по низу боковых швов обработаны разрезы для свободы движения. Изделие выполнено из однотонного муслина.
</t>
    </r>
    <r>
      <rPr>
        <sz val="12"/>
        <color indexed="8"/>
        <rFont val="Arial"/>
        <family val="2"/>
        <charset val="204"/>
      </rPr>
      <t xml:space="preserve">    Состав:
  </t>
    </r>
    <r>
      <rPr>
        <b/>
        <sz val="12"/>
        <color indexed="8"/>
        <rFont val="Arial"/>
        <family val="2"/>
        <charset val="204"/>
      </rPr>
      <t>100% хлопок</t>
    </r>
  </si>
  <si>
    <r>
      <t xml:space="preserve">
    Длинный сарафан </t>
    </r>
    <r>
      <rPr>
        <b/>
        <i/>
        <sz val="12"/>
        <color rgb="FF993366"/>
        <rFont val="Arial"/>
        <family val="2"/>
        <charset val="204"/>
      </rPr>
      <t>Mia-Amore</t>
    </r>
    <r>
      <rPr>
        <sz val="12"/>
        <color theme="1"/>
        <rFont val="Arial"/>
        <family val="2"/>
        <charset val="204"/>
      </rPr>
      <t xml:space="preserve"> свободного силуэта на широких бретелях с кружевной отделкой по бретелям и линии низа изделия. Линию талии можно подчеркнуть за счет пояса с кисточками, который идет в комплекте. Изделие выполнено из однотонного муслина.
</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</si>
  <si>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топа свободного силуэта с рукавом длиной до локтя и широких брюк. По краю рукава кружевная отделка. Брюки с накладными карманами. Изделия комплекта выполнены из однотонного муслина.
</t>
    </r>
    <r>
      <rPr>
        <sz val="12"/>
        <color indexed="8"/>
        <rFont val="Arial"/>
        <family val="2"/>
        <charset val="204"/>
      </rPr>
      <t xml:space="preserve">    Состав:
  </t>
    </r>
    <r>
      <rPr>
        <b/>
        <sz val="12"/>
        <color indexed="8"/>
        <rFont val="Arial"/>
        <family val="2"/>
        <charset val="204"/>
      </rPr>
      <t>100% хлопок</t>
    </r>
  </si>
  <si>
    <r>
      <t xml:space="preserve">
    Мужской комплект </t>
    </r>
    <r>
      <rPr>
        <b/>
        <i/>
        <sz val="12"/>
        <color rgb="FF993366"/>
        <rFont val="Arial"/>
        <family val="2"/>
        <charset val="204"/>
      </rPr>
      <t>Mia-Amore</t>
    </r>
    <r>
      <rPr>
        <sz val="12"/>
        <color theme="1"/>
        <rFont val="Arial"/>
        <family val="2"/>
        <charset val="204"/>
      </rPr>
      <t xml:space="preserve"> состоит из рубашки свободного силуэта с длинным рукавом, капюшоном и свободных шорт. По бокам рубашки расположены разрезы. Шорты с карманами. Изделия комплекта выполнены из однотонного муслина.
</t>
    </r>
    <r>
      <rPr>
        <sz val="12"/>
        <color indexed="8"/>
        <rFont val="Arial"/>
        <family val="2"/>
        <charset val="204"/>
      </rPr>
      <t xml:space="preserve">    Состав:
  </t>
    </r>
    <r>
      <rPr>
        <b/>
        <sz val="12"/>
        <color indexed="8"/>
        <rFont val="Arial"/>
        <family val="2"/>
        <charset val="204"/>
      </rPr>
      <t>100% хлопок</t>
    </r>
  </si>
  <si>
    <t>Антигуа</t>
  </si>
  <si>
    <r>
      <t xml:space="preserve">
    Короткая туника </t>
    </r>
    <r>
      <rPr>
        <b/>
        <i/>
        <sz val="12"/>
        <color rgb="FF993366"/>
        <rFont val="Arial"/>
        <family val="2"/>
        <charset val="204"/>
      </rPr>
      <t>Mia-Amore</t>
    </r>
    <r>
      <rPr>
        <sz val="12"/>
        <color theme="1"/>
        <rFont val="Arial"/>
        <family val="2"/>
        <charset val="204"/>
      </rPr>
      <t xml:space="preserve"> с длинными расклешёнными рукавами выполнена из принтованной эластичной сетки. Горловину туники украшает разрез и завязки с декоративными подвесками-пёрышками.</t>
    </r>
    <r>
      <rPr>
        <sz val="12"/>
        <color indexed="8"/>
        <rFont val="Arial"/>
        <family val="2"/>
        <charset val="204"/>
      </rPr>
      <t xml:space="preserve">
    Состав:
</t>
    </r>
    <r>
      <rPr>
        <b/>
        <sz val="12"/>
        <color indexed="8"/>
        <rFont val="Arial"/>
        <family val="2"/>
        <charset val="204"/>
      </rPr>
      <t>100% полиэстер</t>
    </r>
  </si>
  <si>
    <t>Бриз</t>
  </si>
  <si>
    <t>FREE</t>
  </si>
  <si>
    <t>Дорин</t>
  </si>
  <si>
    <r>
      <t xml:space="preserve">
    Платье-рубашка </t>
    </r>
    <r>
      <rPr>
        <b/>
        <i/>
        <sz val="12"/>
        <color rgb="FF993366"/>
        <rFont val="Arial"/>
        <family val="2"/>
        <charset val="204"/>
      </rPr>
      <t>Mia-Amore</t>
    </r>
    <r>
      <rPr>
        <sz val="12"/>
        <color theme="1"/>
        <rFont val="Arial"/>
        <family val="2"/>
        <charset val="204"/>
      </rPr>
      <t xml:space="preserve"> с центральной застежкой на пуговицы и длинными рукавами с манжетами выполнена из принтованного хлопкового муслина. По бокам рубашки по низу есть разрезы, в боковых швах карманы. По талии силуэт рубашки корректируется поясом.
</t>
    </r>
    <r>
      <rPr>
        <sz val="12"/>
        <color indexed="8"/>
        <rFont val="Arial"/>
        <family val="2"/>
        <charset val="204"/>
      </rPr>
      <t xml:space="preserve">    Состав:
  </t>
    </r>
    <r>
      <rPr>
        <b/>
        <sz val="12"/>
        <color indexed="8"/>
        <rFont val="Arial"/>
        <family val="2"/>
        <charset val="204"/>
      </rPr>
      <t>100% хлопок</t>
    </r>
  </si>
  <si>
    <r>
      <t xml:space="preserve">
    Платье-туника</t>
    </r>
    <r>
      <rPr>
        <b/>
        <i/>
        <sz val="12"/>
        <color rgb="FF993366"/>
        <rFont val="Arial"/>
        <family val="2"/>
        <charset val="204"/>
      </rPr>
      <t xml:space="preserve"> Mia-Amore </t>
    </r>
    <r>
      <rPr>
        <sz val="12"/>
        <color theme="1"/>
        <rFont val="Arial"/>
        <family val="2"/>
        <charset val="204"/>
      </rPr>
      <t xml:space="preserve">средней длины с коротким рукавом, выполнено из принтованного хлопкового муслина. Завышенная линия талии выполнена с небольшими вертикальными защипами-складками.
</t>
    </r>
    <r>
      <rPr>
        <sz val="12"/>
        <color indexed="8"/>
        <rFont val="Arial"/>
        <family val="2"/>
        <charset val="204"/>
      </rPr>
      <t xml:space="preserve">    Состав:
  </t>
    </r>
    <r>
      <rPr>
        <b/>
        <sz val="12"/>
        <color indexed="8"/>
        <rFont val="Arial"/>
        <family val="2"/>
        <charset val="204"/>
      </rPr>
      <t>100% хлопок</t>
    </r>
  </si>
  <si>
    <r>
      <t xml:space="preserve">
    Комплект</t>
    </r>
    <r>
      <rPr>
        <b/>
        <i/>
        <sz val="12"/>
        <color rgb="FF993366"/>
        <rFont val="Arial"/>
        <family val="2"/>
        <charset val="204"/>
      </rPr>
      <t xml:space="preserve"> Mia-Amore </t>
    </r>
    <r>
      <rPr>
        <sz val="12"/>
        <color theme="1"/>
        <rFont val="Arial"/>
        <family val="2"/>
        <charset val="204"/>
      </rPr>
      <t xml:space="preserve">состоит из рубашки с коротким рукавом и шорт, выполнен из принтованного хлопкового муслина. По бокам шорт обработаны карманы.
</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</si>
  <si>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жакета на пуговицах, с длинными рукавами и брюк, выполнен из принтованного хлопкового муслина. Брюки на эластичном поясе с боковыми карманами.
</t>
    </r>
    <r>
      <rPr>
        <sz val="12"/>
        <color indexed="8"/>
        <rFont val="Arial"/>
        <family val="2"/>
        <charset val="204"/>
      </rPr>
      <t xml:space="preserve">    Состав:
  </t>
    </r>
    <r>
      <rPr>
        <b/>
        <sz val="12"/>
        <color indexed="8"/>
        <rFont val="Arial"/>
        <family val="2"/>
        <charset val="204"/>
      </rPr>
      <t>100% хлопок</t>
    </r>
  </si>
  <si>
    <r>
      <t xml:space="preserve">
    Удлиненное платье-рубашка </t>
    </r>
    <r>
      <rPr>
        <b/>
        <i/>
        <sz val="12"/>
        <color rgb="FF993366"/>
        <rFont val="Arial"/>
        <family val="2"/>
        <charset val="204"/>
      </rPr>
      <t>Mia-Amore</t>
    </r>
    <r>
      <rPr>
        <sz val="12"/>
        <color theme="1"/>
        <rFont val="Arial"/>
        <family val="2"/>
        <charset val="204"/>
      </rPr>
      <t xml:space="preserve"> с центральной застежкой на пуговицы и коротким рукавом. Изделие выполнено из принтованного хлопкового муслина. По бокам расположены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</si>
  <si>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топа с коротким рукавом и широких брюк, топ выполнен из принтованного хлопкового муслина, а брюки – из однотонного. По бокам брюк обработаны карманы.
</t>
    </r>
    <r>
      <rPr>
        <sz val="12"/>
        <color indexed="8"/>
        <rFont val="Arial"/>
        <family val="2"/>
        <charset val="204"/>
      </rPr>
      <t xml:space="preserve">    Состав:
  </t>
    </r>
    <r>
      <rPr>
        <b/>
        <sz val="12"/>
        <color indexed="8"/>
        <rFont val="Arial"/>
        <family val="2"/>
        <charset val="204"/>
      </rPr>
      <t>100% хлопок</t>
    </r>
  </si>
  <si>
    <r>
      <t xml:space="preserve">
    Классическая короткая сорочка </t>
    </r>
    <r>
      <rPr>
        <b/>
        <i/>
        <sz val="12"/>
        <color rgb="FF993366"/>
        <rFont val="Arial Cyr"/>
        <charset val="204"/>
      </rPr>
      <t xml:space="preserve">Mia-Amore </t>
    </r>
    <r>
      <rPr>
        <sz val="12"/>
        <color theme="1"/>
        <rFont val="Arial Cyr"/>
        <charset val="204"/>
      </rPr>
      <t xml:space="preserve">на тонких бретелях без подреза под грудью, выполнена из смесового шелка с мелким анималистичным принтом.
    Состав:
</t>
    </r>
    <r>
      <rPr>
        <b/>
        <sz val="12"/>
        <color theme="1"/>
        <rFont val="Arial Cyr"/>
        <charset val="204"/>
      </rPr>
      <t>70% натуральный шелк, 25% полиэстер, 5% эластан</t>
    </r>
  </si>
  <si>
    <r>
      <t xml:space="preserve">
    Классическая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выполнена из смесового шелка с крупным анималистичным принтом-компаньоном. Лиф сорочки декорирован обтачкой и контрастным кантом.
    Состав:
</t>
    </r>
    <r>
      <rPr>
        <b/>
        <sz val="12"/>
        <color theme="1"/>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</si>
  <si>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двух видов принтованного смесового шелка. Состоит из топа на тонких бретелях и шорт, с отделкой в виде контрастного канта. По бокам шорт обработаны карманы. Топ выполнен из крупного анималистичного принта, шорты – из мелкоузорчатого анималистичного принта.
    Состав:
</t>
    </r>
    <r>
      <rPr>
        <b/>
        <sz val="12"/>
        <color theme="1"/>
        <rFont val="Arial Cyr"/>
        <charset val="204"/>
      </rPr>
      <t>70% натуральный шелк, 25% полиэстер, 5% эластан</t>
    </r>
  </si>
  <si>
    <r>
      <t xml:space="preserve">
    Короткий халат </t>
    </r>
    <r>
      <rPr>
        <b/>
        <i/>
        <sz val="12"/>
        <color rgb="FF993366"/>
        <rFont val="Arial Cyr"/>
        <charset val="204"/>
      </rPr>
      <t>Mia-Amore</t>
    </r>
    <r>
      <rPr>
        <sz val="12"/>
        <color theme="1"/>
        <rFont val="Arial Cyr"/>
        <charset val="204"/>
      </rPr>
      <t xml:space="preserve"> с рукавом ¾, выполнен из принтованного смесового шелка с отделкой анималистичным компаньоном и контрастным кантом по краю борта и низу рукавов. По бокам обработаны карманы.
    Состав:
</t>
    </r>
    <r>
      <rPr>
        <b/>
        <sz val="12"/>
        <color theme="1"/>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</si>
  <si>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бомбера на молнии и брюк с манжетами на резинке по низу. Бомбер выполнен из принтованного смесового шелка с отделкой анималистичным компаньоном, брюки из смесового шелка - компаньона. По бокам брюк обработаны карманы.
    Состав:
</t>
    </r>
    <r>
      <rPr>
        <b/>
        <sz val="12"/>
        <color theme="1"/>
        <rFont val="Arial Cyr"/>
        <charset val="204"/>
      </rPr>
      <t>70% натуральный шелк, 25% полиэстер, 5% эластан</t>
    </r>
  </si>
  <si>
    <r>
      <t xml:space="preserve">
    Длинная сорочка </t>
    </r>
    <r>
      <rPr>
        <b/>
        <i/>
        <sz val="12"/>
        <color rgb="FF993366"/>
        <rFont val="Arial Cyr"/>
        <charset val="204"/>
      </rPr>
      <t xml:space="preserve">Mia-Amore </t>
    </r>
    <r>
      <rPr>
        <sz val="12"/>
        <color theme="1"/>
        <rFont val="Arial Cyr"/>
        <charset val="204"/>
      </rPr>
      <t xml:space="preserve">на тонких бретелях без подреза под грудью, выполнена из смесового шелка с крупным анималистичным принтом-компаньоном.
    Состав:
</t>
    </r>
    <r>
      <rPr>
        <b/>
        <sz val="12"/>
        <color theme="1"/>
        <rFont val="Arial Cyr"/>
        <charset val="204"/>
      </rPr>
      <t>70% натуральный шелк, 25% полиэстер, 5% эластан</t>
    </r>
  </si>
  <si>
    <r>
      <t xml:space="preserve">
    Короткая рубашка </t>
    </r>
    <r>
      <rPr>
        <b/>
        <i/>
        <sz val="12"/>
        <color rgb="FF993366"/>
        <rFont val="Arial Cyr"/>
        <charset val="204"/>
      </rPr>
      <t xml:space="preserve">Mia-Amore </t>
    </r>
    <r>
      <rPr>
        <sz val="12"/>
        <color theme="1"/>
        <rFont val="Arial Cyr"/>
        <charset val="204"/>
      </rPr>
      <t xml:space="preserve">с центральной застежкой на пуговицы и V-образным вырезом с рукавом ¾, выполнен из принтованного смесового шелка с отделкой тканью анималистичным компаньоном и контрастным кантом по краю борта и низу рукавов. По бокам обработаны карманы.
    Состав:
</t>
    </r>
    <r>
      <rPr>
        <b/>
        <sz val="12"/>
        <color theme="1"/>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</si>
  <si>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 xml:space="preserve">состоит из жакета и брюк. Изделия комплекта выполнены из принтованного смесового шелка с отделкой анималистичным компаньоном. Брюки выполнены из мелкоузорчатого анималистичного принта, жакет – из крупного анималистичного принта. Планка и манжеты обработаны тканью-компаньоном. Отделка в виде контрастного канта по краям борта и манжетам. По бокам брюк обработаны карманы.
    Состав:
</t>
    </r>
    <r>
      <rPr>
        <b/>
        <sz val="12"/>
        <color theme="1"/>
        <rFont val="Arial Cyr"/>
        <charset val="204"/>
      </rPr>
      <t>70% натуральный шелк, 25% полиэстер, 5% эластан</t>
    </r>
  </si>
  <si>
    <r>
      <t xml:space="preserve">
    Длинный халат</t>
    </r>
    <r>
      <rPr>
        <b/>
        <i/>
        <sz val="12"/>
        <color rgb="FF993366"/>
        <rFont val="Arial Cyr"/>
        <charset val="204"/>
      </rPr>
      <t xml:space="preserve"> Mia-Amore </t>
    </r>
    <r>
      <rPr>
        <sz val="12"/>
        <color theme="1"/>
        <rFont val="Arial Cyr"/>
        <charset val="204"/>
      </rPr>
      <t xml:space="preserve">с рукавом ¾, выполнен из принтованного смесового шелка с отделкой тканью анималистичным компаньоном и контрастным кантом по краю борта и низу рукавов. По бокам обработаны карманы.
    Состав:
</t>
    </r>
    <r>
      <rPr>
        <b/>
        <sz val="12"/>
        <color theme="1"/>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</si>
  <si>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выполнен из однотонного смесового шёлка, состоит из запашного жакета, топа и брюк. Широкие брюки с эластичным поясом и карманами в боковых швах. По низу рукава жакета украшены ажурными вставками из вышитого кружева. Жакет запахивается с помощью широкого съёмного пояса. По центру лифа топа ажурная вставка из вышитого мягкого кружева.</t>
    </r>
    <r>
      <rPr>
        <sz val="12"/>
        <color indexed="8"/>
        <rFont val="Arial Cyr"/>
        <charset val="204"/>
      </rPr>
      <t xml:space="preserve">
    Состав:
</t>
    </r>
    <r>
      <rPr>
        <b/>
        <sz val="12"/>
        <color indexed="8"/>
        <rFont val="Arial Cyr"/>
        <charset val="204"/>
      </rPr>
      <t>70% натуральный шелк, 25% полиэстер, 5% эластан</t>
    </r>
  </si>
  <si>
    <t xml:space="preserve">  Дорин</t>
  </si>
  <si>
    <t xml:space="preserve">  Бриз</t>
  </si>
  <si>
    <t xml:space="preserve">  Антигуа</t>
  </si>
  <si>
    <r>
      <t xml:space="preserve">
    Удлиненный лонгслив </t>
    </r>
    <r>
      <rPr>
        <b/>
        <i/>
        <sz val="12"/>
        <color rgb="FF993366"/>
        <rFont val="Arial Cyr"/>
        <charset val="204"/>
      </rPr>
      <t>Mia-Amore</t>
    </r>
    <r>
      <rPr>
        <sz val="12"/>
        <color theme="1"/>
        <rFont val="Arial Cyr"/>
        <charset val="204"/>
      </rPr>
      <t xml:space="preserve"> с округлым вырезом горловины и рукавами длиной 3/4 выполнен из хлопкового сетчатого полотна. По центру лонгслива выполнен разрез.</t>
    </r>
    <r>
      <rPr>
        <sz val="12"/>
        <color indexed="8"/>
        <rFont val="Arial Cyr"/>
        <charset val="204"/>
      </rPr>
      <t xml:space="preserve">
    Состав:
</t>
    </r>
    <r>
      <rPr>
        <b/>
        <sz val="12"/>
        <color indexed="8"/>
        <rFont val="Arial Cyr"/>
        <charset val="204"/>
      </rPr>
      <t>90% хлопок, 10% полиэстер</t>
    </r>
  </si>
  <si>
    <r>
      <t xml:space="preserve">
    Длинное платье </t>
    </r>
    <r>
      <rPr>
        <b/>
        <i/>
        <sz val="12"/>
        <color rgb="FF993366"/>
        <rFont val="Arial Cyr"/>
        <charset val="204"/>
      </rPr>
      <t>Mia-Amore</t>
    </r>
    <r>
      <rPr>
        <sz val="12"/>
        <color theme="1"/>
        <rFont val="Arial Cyr"/>
        <charset val="204"/>
      </rPr>
      <t xml:space="preserve"> полуприлегающего силуэта с рукавами маечного типа выполнено из хлопкового сетчатого полотна. </t>
    </r>
    <r>
      <rPr>
        <sz val="12"/>
        <color indexed="8"/>
        <rFont val="Arial Cyr"/>
        <charset val="204"/>
      </rPr>
      <t xml:space="preserve">
    Состав:
</t>
    </r>
    <r>
      <rPr>
        <b/>
        <sz val="12"/>
        <color indexed="8"/>
        <rFont val="Arial Cyr"/>
        <charset val="204"/>
      </rPr>
      <t>90% хлопок, 10% полиэстер</t>
    </r>
  </si>
  <si>
    <r>
      <t xml:space="preserve">
   Парео-трансформер </t>
    </r>
    <r>
      <rPr>
        <b/>
        <i/>
        <sz val="12"/>
        <color rgb="FF993366"/>
        <rFont val="Arial Cyr"/>
        <charset val="204"/>
      </rPr>
      <t>Mia-Amore</t>
    </r>
    <r>
      <rPr>
        <sz val="12"/>
        <color theme="1"/>
        <rFont val="Arial Cyr"/>
        <charset val="204"/>
      </rPr>
      <t xml:space="preserve"> выполнено из хлопкового сетчатого полотна.</t>
    </r>
    <r>
      <rPr>
        <sz val="12"/>
        <color indexed="8"/>
        <rFont val="Arial Cyr"/>
        <charset val="204"/>
      </rPr>
      <t xml:space="preserve">
    Состав:
</t>
    </r>
    <r>
      <rPr>
        <b/>
        <sz val="12"/>
        <color indexed="8"/>
        <rFont val="Arial Cyr"/>
        <charset val="204"/>
      </rPr>
      <t>90% хлопок, 10% полиэстер</t>
    </r>
  </si>
  <si>
    <r>
      <t xml:space="preserve">
    Длинное платье </t>
    </r>
    <r>
      <rPr>
        <b/>
        <i/>
        <sz val="12"/>
        <color rgb="FF993366"/>
        <rFont val="Arial Cyr"/>
        <charset val="204"/>
      </rPr>
      <t>Mia-Amore</t>
    </r>
    <r>
      <rPr>
        <sz val="12"/>
        <color theme="1"/>
        <rFont val="Arial Cyr"/>
        <charset val="204"/>
      </rPr>
      <t xml:space="preserve"> полуприлегающего силуэта с рукавами маечного типа выполнено из хлопкового сетчатого полотна. Горловина сзади регулируется завязками.</t>
    </r>
    <r>
      <rPr>
        <sz val="12"/>
        <color indexed="8"/>
        <rFont val="Arial Cyr"/>
        <charset val="204"/>
      </rPr>
      <t xml:space="preserve">
    Состав:
</t>
    </r>
    <r>
      <rPr>
        <b/>
        <sz val="12"/>
        <color indexed="8"/>
        <rFont val="Arial Cyr"/>
        <charset val="204"/>
      </rPr>
      <t>90% хлопок, 10% полиэстер</t>
    </r>
  </si>
  <si>
    <r>
      <t xml:space="preserve">
    Удлиненный лонгслив</t>
    </r>
    <r>
      <rPr>
        <b/>
        <i/>
        <sz val="12"/>
        <color rgb="FF993366"/>
        <rFont val="Arial Cyr"/>
        <charset val="204"/>
      </rPr>
      <t xml:space="preserve"> Mia-Amore</t>
    </r>
    <r>
      <rPr>
        <sz val="12"/>
        <color theme="1"/>
        <rFont val="Arial Cyr"/>
        <charset val="204"/>
      </rPr>
      <t xml:space="preserve"> с округлым вырезом горловины и рукавами длиной 3/4 выполнен из хлопкового сетчатого полотна.</t>
    </r>
    <r>
      <rPr>
        <sz val="12"/>
        <color indexed="8"/>
        <rFont val="Arial Cyr"/>
        <charset val="204"/>
      </rPr>
      <t xml:space="preserve">
    Состав:
</t>
    </r>
    <r>
      <rPr>
        <b/>
        <sz val="12"/>
        <color indexed="8"/>
        <rFont val="Arial Cyr"/>
        <charset val="204"/>
      </rPr>
      <t>90% хлопок, 10% полиэстер</t>
    </r>
  </si>
  <si>
    <r>
      <t xml:space="preserve">
    Длинная туника </t>
    </r>
    <r>
      <rPr>
        <b/>
        <i/>
        <sz val="12"/>
        <color rgb="FF993366"/>
        <rFont val="Arial Cyr"/>
        <charset val="204"/>
      </rPr>
      <t xml:space="preserve">Mia-Amore </t>
    </r>
    <r>
      <rPr>
        <sz val="12"/>
        <color theme="1"/>
        <rFont val="Arial Cyr"/>
        <charset val="204"/>
      </rPr>
      <t>свободного силуэта и рукавом длиной 3/4. Изделие выполнено из хлопкового сетчатого полотна. Ширину по талии можно регулировать за счет узкого пояса с кисточками, который идет в комплекте. По низу боковых швов обработаны разрезы для свободы движения.</t>
    </r>
    <r>
      <rPr>
        <sz val="12"/>
        <color indexed="8"/>
        <rFont val="Arial Cyr"/>
        <charset val="204"/>
      </rPr>
      <t xml:space="preserve">
    Состав:
</t>
    </r>
    <r>
      <rPr>
        <b/>
        <sz val="12"/>
        <color indexed="8"/>
        <rFont val="Arial Cyr"/>
        <charset val="204"/>
      </rPr>
      <t>90% хлопок, 10% полиэстер</t>
    </r>
  </si>
  <si>
    <r>
      <t xml:space="preserve">
    Длинный пляжный халат </t>
    </r>
    <r>
      <rPr>
        <b/>
        <i/>
        <sz val="12"/>
        <color rgb="FF993366"/>
        <rFont val="Arial Cyr"/>
        <charset val="204"/>
      </rPr>
      <t xml:space="preserve">Mia-Amore </t>
    </r>
    <r>
      <rPr>
        <sz val="12"/>
        <color theme="1"/>
        <rFont val="Arial Cyr"/>
        <charset val="204"/>
      </rPr>
      <t>с широкими длинными рукавами. Изделие выполнено из хлопкового сетчатого полотна. Ширина по линии талии регулируется за счет кулисы поясом с кисточками.</t>
    </r>
    <r>
      <rPr>
        <sz val="12"/>
        <color indexed="8"/>
        <rFont val="Arial Cyr"/>
        <charset val="204"/>
      </rPr>
      <t xml:space="preserve">
    Состав:
</t>
    </r>
    <r>
      <rPr>
        <b/>
        <sz val="12"/>
        <color indexed="8"/>
        <rFont val="Arial Cyr"/>
        <charset val="204"/>
      </rPr>
      <t>90% хлопок, 10% полиэстер</t>
    </r>
  </si>
  <si>
    <r>
      <t xml:space="preserve">
    Туника </t>
    </r>
    <r>
      <rPr>
        <b/>
        <i/>
        <sz val="12"/>
        <color rgb="FF993366"/>
        <rFont val="Arial Cyr"/>
        <charset val="204"/>
      </rPr>
      <t>Mia-Amore</t>
    </r>
    <r>
      <rPr>
        <sz val="12"/>
        <color theme="1"/>
        <rFont val="Arial Cyr"/>
        <charset val="204"/>
      </rPr>
      <t xml:space="preserve"> с округлым вырезом длиной чуть выше колен с коротким рукавом, выполнена из хлопкового сетчатого полотна. В комплекте к тунике прилагается пояс с кисточками.</t>
    </r>
    <r>
      <rPr>
        <sz val="12"/>
        <color indexed="8"/>
        <rFont val="Arial Cyr"/>
        <charset val="204"/>
      </rPr>
      <t xml:space="preserve">
    Состав:
 </t>
    </r>
    <r>
      <rPr>
        <b/>
        <sz val="12"/>
        <color indexed="8"/>
        <rFont val="Arial Cyr"/>
        <charset val="204"/>
      </rPr>
      <t>90% хлопок, 10% полиэстер</t>
    </r>
  </si>
  <si>
    <t xml:space="preserve">  Ларнака</t>
  </si>
  <si>
    <t xml:space="preserve">  Канти</t>
  </si>
  <si>
    <r>
      <t xml:space="preserve">
    Короткая туника </t>
    </r>
    <r>
      <rPr>
        <b/>
        <i/>
        <sz val="12"/>
        <color rgb="FF993366"/>
        <rFont val="Arial"/>
        <family val="2"/>
        <charset val="204"/>
      </rPr>
      <t>Mia-Amore</t>
    </r>
    <r>
      <rPr>
        <sz val="12"/>
        <color theme="1"/>
        <rFont val="Arial"/>
        <family val="2"/>
        <charset val="204"/>
      </rPr>
      <t xml:space="preserve"> с цельнокроенными рукавами длиной до локтя выполнена из принтованной эластичной сетки. По талии туника приталена и имеет эластичный пояс, спереди декоративная завязка с подвесками-пёрышками.</t>
    </r>
    <r>
      <rPr>
        <sz val="12"/>
        <color indexed="8"/>
        <rFont val="Arial"/>
        <family val="2"/>
        <charset val="204"/>
      </rPr>
      <t xml:space="preserve">
    Состав:
</t>
    </r>
    <r>
      <rPr>
        <b/>
        <sz val="12"/>
        <color rgb="FF000000"/>
        <rFont val="Arial"/>
        <family val="2"/>
        <charset val="204"/>
      </rPr>
      <t>100% полиэстер</t>
    </r>
  </si>
  <si>
    <r>
      <t xml:space="preserve">
    Летящая короткая туника </t>
    </r>
    <r>
      <rPr>
        <b/>
        <i/>
        <sz val="12"/>
        <color rgb="FF993366"/>
        <rFont val="Arial"/>
        <family val="2"/>
        <charset val="204"/>
      </rPr>
      <t>Mia-Amore</t>
    </r>
    <r>
      <rPr>
        <sz val="12"/>
        <color theme="1"/>
        <rFont val="Arial"/>
        <family val="2"/>
        <charset val="204"/>
      </rPr>
      <t xml:space="preserve"> с цельнокроенными рукавами летучая мышь выполнена из принтованной эластичной сетки. По бокам туника зашита, но сохранён разлетающийся воздушный крой.</t>
    </r>
    <r>
      <rPr>
        <sz val="12"/>
        <color indexed="8"/>
        <rFont val="Arial"/>
        <family val="2"/>
        <charset val="204"/>
      </rPr>
      <t xml:space="preserve">
</t>
    </r>
    <r>
      <rPr>
        <b/>
        <sz val="12"/>
        <color indexed="8"/>
        <rFont val="Arial"/>
        <family val="2"/>
        <charset val="204"/>
      </rPr>
      <t xml:space="preserve">   </t>
    </r>
    <r>
      <rPr>
        <sz val="12"/>
        <color rgb="FF000000"/>
        <rFont val="Arial"/>
        <family val="2"/>
        <charset val="204"/>
      </rPr>
      <t xml:space="preserve"> Состав:</t>
    </r>
    <r>
      <rPr>
        <b/>
        <sz val="12"/>
        <color indexed="8"/>
        <rFont val="Arial"/>
        <family val="2"/>
        <charset val="204"/>
      </rPr>
      <t xml:space="preserve">
100% полиэстер</t>
    </r>
  </si>
  <si>
    <r>
      <t xml:space="preserve">
    Эффектное длинное платье-туника </t>
    </r>
    <r>
      <rPr>
        <b/>
        <i/>
        <sz val="12"/>
        <color rgb="FF993366"/>
        <rFont val="Arial"/>
        <family val="2"/>
        <charset val="204"/>
      </rPr>
      <t>Mia-Amore</t>
    </r>
    <r>
      <rPr>
        <sz val="12"/>
        <color theme="1"/>
        <rFont val="Arial"/>
        <family val="2"/>
        <charset val="204"/>
      </rPr>
      <t xml:space="preserve"> с длинными рукавами выполнена из принтованной эластичной сетки. По низу рукава украшены рюшами. По талии туника приталена с помощью резинки, спереди глубокие эффектные разрезы. На талии декоративная завязка с подвесками-пёрышками.</t>
    </r>
    <r>
      <rPr>
        <sz val="12"/>
        <color indexed="8"/>
        <rFont val="Arial"/>
        <family val="2"/>
        <charset val="204"/>
      </rPr>
      <t xml:space="preserve">
</t>
    </r>
    <r>
      <rPr>
        <b/>
        <sz val="12"/>
        <color indexed="8"/>
        <rFont val="Arial"/>
        <family val="2"/>
        <charset val="204"/>
      </rPr>
      <t xml:space="preserve">    </t>
    </r>
    <r>
      <rPr>
        <sz val="12"/>
        <color rgb="FF000000"/>
        <rFont val="Arial"/>
        <family val="2"/>
        <charset val="204"/>
      </rPr>
      <t>Состав</t>
    </r>
    <r>
      <rPr>
        <b/>
        <sz val="12"/>
        <color indexed="8"/>
        <rFont val="Arial"/>
        <family val="2"/>
        <charset val="204"/>
      </rPr>
      <t>:
100% полиэстер</t>
    </r>
  </si>
  <si>
    <r>
      <t xml:space="preserve">
    Длинная туника</t>
    </r>
    <r>
      <rPr>
        <b/>
        <i/>
        <sz val="12"/>
        <color rgb="FF993366"/>
        <rFont val="Arial"/>
        <family val="2"/>
        <charset val="204"/>
      </rPr>
      <t xml:space="preserve"> Mia-Amore </t>
    </r>
    <r>
      <rPr>
        <sz val="12"/>
        <color theme="1"/>
        <rFont val="Arial"/>
        <family val="2"/>
        <charset val="204"/>
      </rPr>
      <t>с цельнокроенными рукавами длиной ниже локтя выполнена из принтованной эластичной сетки. По талии туника приталена и имеет эластичный пояс, спереди декоративная завязка с подвесками-пёрышками.</t>
    </r>
    <r>
      <rPr>
        <sz val="12"/>
        <color indexed="8"/>
        <rFont val="Arial"/>
        <family val="2"/>
        <charset val="204"/>
      </rPr>
      <t xml:space="preserve">
</t>
    </r>
    <r>
      <rPr>
        <b/>
        <sz val="12"/>
        <color indexed="8"/>
        <rFont val="Arial"/>
        <family val="2"/>
        <charset val="204"/>
      </rPr>
      <t xml:space="preserve">    </t>
    </r>
    <r>
      <rPr>
        <sz val="12"/>
        <color rgb="FF000000"/>
        <rFont val="Arial"/>
        <family val="2"/>
        <charset val="204"/>
      </rPr>
      <t>Состав</t>
    </r>
    <r>
      <rPr>
        <b/>
        <sz val="12"/>
        <color indexed="8"/>
        <rFont val="Arial"/>
        <family val="2"/>
        <charset val="204"/>
      </rPr>
      <t>:
100% полиэстер</t>
    </r>
  </si>
  <si>
    <t>Канти</t>
  </si>
  <si>
    <r>
      <t xml:space="preserve">
    Короткая сорочка </t>
    </r>
    <r>
      <rPr>
        <b/>
        <i/>
        <sz val="12"/>
        <color rgb="FF993366"/>
        <rFont val="Arial"/>
        <family val="2"/>
        <charset val="204"/>
      </rPr>
      <t>Mia-Amore</t>
    </r>
    <r>
      <rPr>
        <sz val="12"/>
        <color theme="1"/>
        <rFont val="Arial"/>
        <family val="2"/>
        <charset val="204"/>
      </rPr>
      <t xml:space="preserve"> на тонких регулируемых бретелях выполнена из принтованного вискозного полотна.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</si>
  <si>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 xml:space="preserve">Mia-Amore </t>
    </r>
    <r>
      <rPr>
        <sz val="12"/>
        <color theme="1"/>
        <rFont val="Arial"/>
        <family val="2"/>
        <charset val="204"/>
      </rPr>
      <t xml:space="preserve">выполнен из принтованного вискозного полотна. Комплект состоит из топа маечного типа и шорт. Шорты на эластичном поясе с боковыми карманами.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</si>
  <si>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 xml:space="preserve">Mia-Amore </t>
    </r>
    <r>
      <rPr>
        <sz val="12"/>
        <color theme="1"/>
        <rFont val="Arial"/>
        <family val="2"/>
        <charset val="204"/>
      </rPr>
      <t xml:space="preserve">выполнен из принтованного вискозного полотна. Комплект состоит из топа со спущенными плечами и шорт. Шорты на эластичном поясе с боковыми карманами.
 </t>
    </r>
    <r>
      <rPr>
        <sz val="12"/>
        <color indexed="8"/>
        <rFont val="Arial"/>
        <family val="2"/>
        <charset val="204"/>
      </rPr>
      <t xml:space="preserve">   Состав:
</t>
    </r>
    <r>
      <rPr>
        <b/>
        <sz val="12"/>
        <color indexed="8"/>
        <rFont val="Arial"/>
        <family val="2"/>
        <charset val="204"/>
      </rPr>
      <t>100% вискоза</t>
    </r>
  </si>
  <si>
    <r>
      <t xml:space="preserve">
    Короткий запашной халат </t>
    </r>
    <r>
      <rPr>
        <b/>
        <i/>
        <sz val="12"/>
        <color rgb="FF993366"/>
        <rFont val="Arial"/>
        <family val="2"/>
        <charset val="204"/>
      </rPr>
      <t xml:space="preserve">Mia-Amore </t>
    </r>
    <r>
      <rPr>
        <sz val="12"/>
        <color theme="1"/>
        <rFont val="Arial"/>
        <family val="2"/>
        <charset val="204"/>
      </rPr>
      <t xml:space="preserve">выполнен из принтованного вискозного полотна. В боковых швах карманы. Платье комплектуется поясом.
 </t>
    </r>
    <r>
      <rPr>
        <sz val="12"/>
        <color indexed="8"/>
        <rFont val="Arial"/>
        <family val="2"/>
        <charset val="204"/>
      </rPr>
      <t xml:space="preserve">   Состав:
</t>
    </r>
    <r>
      <rPr>
        <b/>
        <sz val="12"/>
        <color indexed="8"/>
        <rFont val="Arial"/>
        <family val="2"/>
        <charset val="204"/>
      </rPr>
      <t>100% вискоза</t>
    </r>
  </si>
  <si>
    <r>
      <t xml:space="preserve">
    Длинная рубашка </t>
    </r>
    <r>
      <rPr>
        <b/>
        <i/>
        <sz val="12"/>
        <color rgb="FF993366"/>
        <rFont val="Arial"/>
        <family val="2"/>
        <charset val="204"/>
      </rPr>
      <t xml:space="preserve">Mia-Amore </t>
    </r>
    <r>
      <rPr>
        <sz val="12"/>
        <color theme="1"/>
        <rFont val="Arial"/>
        <family val="2"/>
        <charset val="204"/>
      </rPr>
      <t xml:space="preserve">длиной ниже колен с длинными рукавами и с центральной застёжкой на пуговицы выполнена из принтованного вискозного полотна. В боковых швах есть карманы и разрезы. Рубашка комплектуется поясом.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</si>
  <si>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 xml:space="preserve">Mia-Amore </t>
    </r>
    <r>
      <rPr>
        <sz val="12"/>
        <color theme="1"/>
        <rFont val="Arial"/>
        <family val="2"/>
        <charset val="204"/>
      </rPr>
      <t xml:space="preserve">выполнен из принтованного вискозного полотна. Комплект состоит из рубашки с центральной застежкой на пуговицы, с короткими рукавами и шорт. Шорты на эластичном поясе с боковыми карманами.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</si>
  <si>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 xml:space="preserve">Mia-Amore </t>
    </r>
    <r>
      <rPr>
        <sz val="12"/>
        <color theme="1"/>
        <rFont val="Arial"/>
        <family val="2"/>
        <charset val="204"/>
      </rPr>
      <t xml:space="preserve">выполнен из принтованного вискозного полотна. Комплект состоит из рубашки с центральной застежкой на пуговицы, с длинными рукавами и брюк. Брюки на эластичном поясе с боковыми карманами. Рубашка комплектуется поясом.
 </t>
    </r>
    <r>
      <rPr>
        <sz val="12"/>
        <color indexed="8"/>
        <rFont val="Arial"/>
        <family val="2"/>
        <charset val="204"/>
      </rPr>
      <t xml:space="preserve">   Состав:
</t>
    </r>
    <r>
      <rPr>
        <b/>
        <sz val="12"/>
        <color indexed="8"/>
        <rFont val="Arial"/>
        <family val="2"/>
        <charset val="204"/>
      </rPr>
      <t>100% вискоза</t>
    </r>
  </si>
  <si>
    <r>
      <t xml:space="preserve">
    Мужской комплект </t>
    </r>
    <r>
      <rPr>
        <b/>
        <i/>
        <sz val="12"/>
        <color rgb="FF993366"/>
        <rFont val="Arial"/>
        <family val="2"/>
        <charset val="204"/>
      </rPr>
      <t xml:space="preserve">Mia-Amore </t>
    </r>
    <r>
      <rPr>
        <sz val="12"/>
        <color theme="1"/>
        <rFont val="Arial"/>
        <family val="2"/>
        <charset val="204"/>
      </rPr>
      <t xml:space="preserve">состоит из рубашки с центральной застёжкой на пуговицы, с короткими рукавами и брюк свободного силуэта, выполнен из принтованного вискозного полотна. Брюки на эластичном поясе с боковыми карманами.
 </t>
    </r>
    <r>
      <rPr>
        <sz val="12"/>
        <color indexed="8"/>
        <rFont val="Arial"/>
        <family val="2"/>
        <charset val="204"/>
      </rPr>
      <t xml:space="preserve">   Состав:
</t>
    </r>
    <r>
      <rPr>
        <b/>
        <sz val="12"/>
        <color indexed="8"/>
        <rFont val="Arial"/>
        <family val="2"/>
        <charset val="204"/>
      </rPr>
      <t>100% вискоза</t>
    </r>
  </si>
  <si>
    <r>
      <t xml:space="preserve">
    Туника прямого силуэта длиной до колен </t>
    </r>
    <r>
      <rPr>
        <b/>
        <i/>
        <sz val="12"/>
        <color rgb="FF993366"/>
        <rFont val="Arial"/>
        <family val="2"/>
        <charset val="204"/>
      </rPr>
      <t xml:space="preserve">Mia-Amore </t>
    </r>
    <r>
      <rPr>
        <sz val="12"/>
        <color theme="1"/>
        <rFont val="Arial"/>
        <family val="2"/>
        <charset val="204"/>
      </rPr>
      <t xml:space="preserve">с спущенными плечами выполнена из принтованного вискозного полотна. В боковых швах карманы и боковые разрезы. Туника комплектуется съемным поясом.
 </t>
    </r>
    <r>
      <rPr>
        <sz val="12"/>
        <color indexed="8"/>
        <rFont val="Arial"/>
        <family val="2"/>
        <charset val="204"/>
      </rPr>
      <t xml:space="preserve">   Состав:
</t>
    </r>
    <r>
      <rPr>
        <b/>
        <sz val="12"/>
        <color indexed="8"/>
        <rFont val="Arial"/>
        <family val="2"/>
        <charset val="204"/>
      </rPr>
      <t>100% вискоза</t>
    </r>
  </si>
  <si>
    <r>
      <t xml:space="preserve">
    Мужской комплект </t>
    </r>
    <r>
      <rPr>
        <b/>
        <i/>
        <sz val="12"/>
        <color rgb="FF993366"/>
        <rFont val="Arial"/>
        <family val="2"/>
        <charset val="204"/>
      </rPr>
      <t xml:space="preserve">Mia-Amore </t>
    </r>
    <r>
      <rPr>
        <sz val="12"/>
        <color theme="1"/>
        <rFont val="Arial"/>
        <family val="2"/>
        <charset val="204"/>
      </rPr>
      <t xml:space="preserve">состоит из рубашки с центральной застёжкой на пуговицы, с короткими рукавами и шорт свободного силуэта, выполнен из принтованного вискозного полотна. Шорты на эластичном поясе с боковыми карманами.
 </t>
    </r>
    <r>
      <rPr>
        <sz val="12"/>
        <color indexed="8"/>
        <rFont val="Arial"/>
        <family val="2"/>
        <charset val="204"/>
      </rPr>
      <t xml:space="preserve">   Состав:
</t>
    </r>
    <r>
      <rPr>
        <b/>
        <sz val="12"/>
        <color indexed="8"/>
        <rFont val="Arial"/>
        <family val="2"/>
        <charset val="204"/>
      </rPr>
      <t>100% вискоза</t>
    </r>
  </si>
  <si>
    <r>
      <t xml:space="preserve">
    Лаконичная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однотонного смесового шелка.</t>
    </r>
    <r>
      <rPr>
        <sz val="12"/>
        <color indexed="8"/>
        <rFont val="Arial Cyr"/>
        <charset val="204"/>
      </rPr>
      <t xml:space="preserve">
    Состав:
</t>
    </r>
    <r>
      <rPr>
        <b/>
        <sz val="12"/>
        <color indexed="8"/>
        <rFont val="Arial Cyr"/>
        <charset val="204"/>
      </rPr>
      <t>70% натуральный шёлк, 22% вискоза, 8% полиэстер</t>
    </r>
  </si>
  <si>
    <r>
      <t xml:space="preserve">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принтованного смесового шелка.</t>
    </r>
    <r>
      <rPr>
        <sz val="12"/>
        <color indexed="8"/>
        <rFont val="Arial Cyr"/>
        <charset val="204"/>
      </rPr>
      <t xml:space="preserve">
    Состав:
</t>
    </r>
    <r>
      <rPr>
        <b/>
        <sz val="12"/>
        <color indexed="8"/>
        <rFont val="Arial Cyr"/>
        <charset val="204"/>
      </rPr>
      <t>70% натуральный шёлк, 22% вискоза, 8% полиэстер</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</si>
  <si>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Изделия комплекта выполнены из принтованного смесового шелка. Декор-атласный бантик с кристаллом по центру выреза топа.</t>
    </r>
    <r>
      <rPr>
        <sz val="12"/>
        <color indexed="8"/>
        <rFont val="Arial Cyr"/>
        <charset val="204"/>
      </rPr>
      <t xml:space="preserve">
    Состав:
</t>
    </r>
    <r>
      <rPr>
        <b/>
        <sz val="12"/>
        <color indexed="8"/>
        <rFont val="Arial Cyr"/>
        <charset val="204"/>
      </rPr>
      <t>70% натуральный шёлк, 22% вискоза, 8% полиэстер</t>
    </r>
  </si>
  <si>
    <r>
      <t xml:space="preserve">
   Короткий запашной халат </t>
    </r>
    <r>
      <rPr>
        <b/>
        <i/>
        <sz val="12"/>
        <color rgb="FF993366"/>
        <rFont val="Arial Cyr"/>
        <charset val="204"/>
      </rPr>
      <t>Mia-Amore</t>
    </r>
    <r>
      <rPr>
        <sz val="12"/>
        <color theme="1"/>
        <rFont val="Arial Cyr"/>
        <charset val="204"/>
      </rPr>
      <t xml:space="preserve"> с широким длинным рукавом. Изделие выполнено из принтованного смесового шелка. По бокам расположены карманы.</t>
    </r>
    <r>
      <rPr>
        <sz val="12"/>
        <color indexed="8"/>
        <rFont val="Arial Cyr"/>
        <charset val="204"/>
      </rPr>
      <t xml:space="preserve">
    Состав:
</t>
    </r>
    <r>
      <rPr>
        <b/>
        <sz val="12"/>
        <color indexed="8"/>
        <rFont val="Arial Cyr"/>
        <charset val="204"/>
      </rPr>
      <t>70% натуральный шёлк, 22% вискоза, 8% полиэстер</t>
    </r>
  </si>
  <si>
    <r>
      <t xml:space="preserve">
   Элегантная длинная сорочка </t>
    </r>
    <r>
      <rPr>
        <b/>
        <i/>
        <sz val="12"/>
        <color rgb="FF993366"/>
        <rFont val="Arial Cyr"/>
        <charset val="204"/>
      </rPr>
      <t xml:space="preserve">Mia-Amore </t>
    </r>
    <r>
      <rPr>
        <sz val="12"/>
        <color theme="1"/>
        <rFont val="Arial Cyr"/>
        <charset val="204"/>
      </rPr>
      <t>на широких бретелях, без подреза под грудью. Изделие выполнено из принтованного смесового шелка. Декор-атласный бантик с кристаллом по центру выреза.</t>
    </r>
    <r>
      <rPr>
        <sz val="12"/>
        <color indexed="8"/>
        <rFont val="Arial Cyr"/>
        <charset val="204"/>
      </rPr>
      <t xml:space="preserve">
    Состав:
</t>
    </r>
    <r>
      <rPr>
        <b/>
        <sz val="12"/>
        <color indexed="8"/>
        <rFont val="Arial Cyr"/>
        <charset val="204"/>
      </rPr>
      <t>70% натуральный шёлк, 22% вискоза, 8% полиэстер</t>
    </r>
  </si>
  <si>
    <r>
      <t xml:space="preserve">
   Комплект</t>
    </r>
    <r>
      <rPr>
        <b/>
        <i/>
        <sz val="12"/>
        <color rgb="FF993366"/>
        <rFont val="Arial Cyr"/>
        <charset val="204"/>
      </rPr>
      <t xml:space="preserve"> Mia-Amore</t>
    </r>
    <r>
      <rPr>
        <sz val="12"/>
        <color theme="1"/>
        <rFont val="Arial Cyr"/>
        <charset val="204"/>
      </rPr>
      <t xml:space="preserve"> состоит из жакета с длинным рукавом и широких брюк- палаццо. Изделия комплекта выполнены из принтованного смесового шелка.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70% натуральный шёлк, 22% вискоза, 8% полиэстер</t>
    </r>
  </si>
  <si>
    <r>
      <t xml:space="preserve">
   Длинный запашной халат </t>
    </r>
    <r>
      <rPr>
        <b/>
        <i/>
        <sz val="12"/>
        <color rgb="FF993366"/>
        <rFont val="Arial Cyr"/>
        <charset val="204"/>
      </rPr>
      <t xml:space="preserve">Mia-Amore </t>
    </r>
    <r>
      <rPr>
        <sz val="12"/>
        <color theme="1"/>
        <rFont val="Arial Cyr"/>
        <charset val="204"/>
      </rPr>
      <t>с широким длинным рукавом. Изделие выполнено из принтованного смесового шелка. По бокам расположены карманы.</t>
    </r>
    <r>
      <rPr>
        <sz val="12"/>
        <color indexed="8"/>
        <rFont val="Arial Cyr"/>
        <charset val="204"/>
      </rPr>
      <t xml:space="preserve">
    Состав:
</t>
    </r>
    <r>
      <rPr>
        <b/>
        <sz val="12"/>
        <color indexed="8"/>
        <rFont val="Arial Cyr"/>
        <charset val="204"/>
      </rPr>
      <t>70% натуральный шёлк, 22% вискоза, 8% полиэстер</t>
    </r>
  </si>
  <si>
    <r>
      <t xml:space="preserve">
   Мужской комплект </t>
    </r>
    <r>
      <rPr>
        <b/>
        <i/>
        <sz val="12"/>
        <color rgb="FF993366"/>
        <rFont val="Arial Cyr"/>
        <charset val="204"/>
      </rPr>
      <t>Mia-Amore</t>
    </r>
    <r>
      <rPr>
        <sz val="12"/>
        <color theme="1"/>
        <rFont val="Arial Cyr"/>
        <charset val="204"/>
      </rPr>
      <t xml:space="preserve"> состоит из жакета свободного силуэта с длинным рукавом и широких брюк. Изделия комплекта выполнены из принтованного смесового шелка. По бокам брюк расположены карманы.</t>
    </r>
    <r>
      <rPr>
        <sz val="12"/>
        <color indexed="8"/>
        <rFont val="Arial Cyr"/>
        <charset val="204"/>
      </rPr>
      <t xml:space="preserve">
    Состав:
</t>
    </r>
    <r>
      <rPr>
        <b/>
        <sz val="12"/>
        <color indexed="8"/>
        <rFont val="Arial Cyr"/>
        <charset val="204"/>
      </rPr>
      <t>70% натуральный шёлк, 22% вискоза, 8% полиэстер</t>
    </r>
  </si>
  <si>
    <r>
      <t xml:space="preserve">
    Комплект </t>
    </r>
    <r>
      <rPr>
        <b/>
        <i/>
        <sz val="12"/>
        <color rgb="FF993366"/>
        <rFont val="Arial Cyr"/>
        <charset val="204"/>
      </rPr>
      <t>Mia-Amore</t>
    </r>
    <r>
      <rPr>
        <sz val="12"/>
        <color theme="1"/>
        <rFont val="Arial Cyr"/>
        <charset val="204"/>
      </rPr>
      <t xml:space="preserve"> состоит из жакета, топа и брюк. Изделия комплекта выполнены из принтованного смесового шелка с отделкой анималистичным компаньоном. Брюки и топ выполнены из мелкоузорчатого минималистичного принта, жакет – из крупного анималистичного принта. Планка и манжеты обработаны тканью-компаньоном. Отделка в виде контрастного канта по краям борта, манжетам и боковым швам брюк. По бокам брюк обработаны карманы.
    Состав:
</t>
    </r>
    <r>
      <rPr>
        <b/>
        <sz val="12"/>
        <color theme="1"/>
        <rFont val="Arial Cyr"/>
        <charset val="204"/>
      </rPr>
      <t>70% натуральный шелк, 25% полиэстер, 5% эластан</t>
    </r>
  </si>
  <si>
    <r>
      <t xml:space="preserve">
    Длинная туника </t>
    </r>
    <r>
      <rPr>
        <b/>
        <i/>
        <sz val="12"/>
        <color rgb="FF993366"/>
        <rFont val="Arial"/>
        <family val="2"/>
        <charset val="204"/>
      </rPr>
      <t>Mia-Amore</t>
    </r>
    <r>
      <rPr>
        <sz val="12"/>
        <color theme="1"/>
        <rFont val="Arial"/>
        <family val="2"/>
        <charset val="204"/>
      </rPr>
      <t xml:space="preserve"> свободного силуэта выполнена из мягкого принтованного мультишифона. Вырез горловины декорирован завязками с кисточками из шифона. Низ и боковые части туники отделаны однотонными яркими вставками салатового цвета. По ширине на талии тунику можно регулировать съемным поясом.</t>
    </r>
    <r>
      <rPr>
        <sz val="12"/>
        <color indexed="8"/>
        <rFont val="Arial"/>
        <family val="2"/>
        <charset val="204"/>
      </rPr>
      <t xml:space="preserve">
    Состав:
</t>
    </r>
    <r>
      <rPr>
        <b/>
        <sz val="12"/>
        <color indexed="8"/>
        <rFont val="Arial"/>
        <family val="2"/>
        <charset val="204"/>
      </rPr>
      <t>100% полиэстер</t>
    </r>
  </si>
  <si>
    <r>
      <t xml:space="preserve">
    Комплект топ с брюками</t>
    </r>
    <r>
      <rPr>
        <b/>
        <i/>
        <sz val="12"/>
        <color rgb="FF993366"/>
        <rFont val="Arial"/>
        <family val="2"/>
        <charset val="204"/>
      </rPr>
      <t xml:space="preserve"> Mia-Amore</t>
    </r>
    <r>
      <rPr>
        <sz val="12"/>
        <color theme="1"/>
        <rFont val="Arial"/>
        <family val="2"/>
        <charset val="204"/>
      </rPr>
      <t xml:space="preserve"> выполнен из мягкого принтованного мультишифона. Брюки можно носить с купальником отдельно, брюки-трансформер завязываются на талии и имеют по бокам глубокие разрезы. Вырез горловины декорирован вставками салатового цвета и завязками с кисточками из шифона.</t>
    </r>
    <r>
      <rPr>
        <sz val="12"/>
        <color indexed="8"/>
        <rFont val="Arial"/>
        <family val="2"/>
        <charset val="204"/>
      </rPr>
      <t xml:space="preserve">
    Состав:
</t>
    </r>
    <r>
      <rPr>
        <b/>
        <sz val="12"/>
        <color indexed="8"/>
        <rFont val="Arial"/>
        <family val="2"/>
        <charset val="204"/>
      </rPr>
      <t>100% полиэстер</t>
    </r>
  </si>
  <si>
    <r>
      <t xml:space="preserve">
    Короткая сорочка с вытачками на тонких бретелях </t>
    </r>
    <r>
      <rPr>
        <b/>
        <i/>
        <sz val="12"/>
        <color rgb="FF993366"/>
        <rFont val="Arial"/>
        <family val="2"/>
        <charset val="204"/>
      </rPr>
      <t>Mia-Amore</t>
    </r>
    <r>
      <rPr>
        <sz val="12"/>
        <color theme="1"/>
        <rFont val="Arial"/>
        <family val="2"/>
        <charset val="204"/>
      </rPr>
      <t xml:space="preserve"> выполнена из принтованного вискозного полотна. Низ сорочки оформлен воланом с вставкой из кружева. Верх лифа по краю украшен хлопковым кружевом.</t>
    </r>
    <r>
      <rPr>
        <sz val="12"/>
        <color indexed="8"/>
        <rFont val="Arial"/>
        <family val="2"/>
        <charset val="204"/>
      </rPr>
      <t xml:space="preserve">
    Состав:</t>
    </r>
    <r>
      <rPr>
        <b/>
        <sz val="12"/>
        <color indexed="8"/>
        <rFont val="Arial"/>
        <family val="2"/>
        <charset val="204"/>
      </rPr>
      <t xml:space="preserve">
  100% вискоза</t>
    </r>
  </si>
  <si>
    <r>
      <t xml:space="preserve">
    Короткая туника без рукавов с вытачками и широкими плечиками </t>
    </r>
    <r>
      <rPr>
        <b/>
        <i/>
        <sz val="12"/>
        <color rgb="FF993366"/>
        <rFont val="Arial"/>
        <family val="2"/>
        <charset val="204"/>
      </rPr>
      <t>Mia-Amore</t>
    </r>
    <r>
      <rPr>
        <sz val="12"/>
        <color theme="1"/>
        <rFont val="Arial"/>
        <family val="2"/>
        <charset val="204"/>
      </rPr>
      <t xml:space="preserve"> выполнена из принтованного вискозного полотна. Низ туники оформлен воланом с вставкой из кружева. Вырез горловины и пройма рукавов украшены кружевом.</t>
    </r>
    <r>
      <rPr>
        <sz val="12"/>
        <color indexed="8"/>
        <rFont val="Arial"/>
        <family val="2"/>
        <charset val="204"/>
      </rPr>
      <t xml:space="preserve">
    Состав:</t>
    </r>
    <r>
      <rPr>
        <b/>
        <sz val="12"/>
        <color indexed="8"/>
        <rFont val="Arial"/>
        <family val="2"/>
        <charset val="204"/>
      </rPr>
      <t xml:space="preserve">
  100% вискоза</t>
    </r>
  </si>
  <si>
    <r>
      <t xml:space="preserve">
    Комплект из топа и шорт</t>
    </r>
    <r>
      <rPr>
        <b/>
        <i/>
        <sz val="12"/>
        <color rgb="FF993366"/>
        <rFont val="Arial"/>
        <family val="2"/>
        <charset val="204"/>
      </rPr>
      <t xml:space="preserve"> Mia-Amore</t>
    </r>
    <r>
      <rPr>
        <sz val="12"/>
        <color theme="1"/>
        <rFont val="Arial"/>
        <family val="2"/>
        <charset val="204"/>
      </rPr>
      <t xml:space="preserve"> выполнен из принтованного вискозного полотна. Топ с широкими плечиками без рукавов, с декоративной сосборенной на резинку вокруг талии баской. Баска декорирована завязками с кисточками, вырез горловины спереди – хлопковым кружевом. Шорты по низу имеют декоративную обтачку с кружевными вставками.</t>
    </r>
    <r>
      <rPr>
        <sz val="12"/>
        <color indexed="8"/>
        <rFont val="Arial"/>
        <family val="2"/>
        <charset val="204"/>
      </rPr>
      <t xml:space="preserve">
    Состав:</t>
    </r>
    <r>
      <rPr>
        <b/>
        <sz val="12"/>
        <color indexed="8"/>
        <rFont val="Arial"/>
        <family val="2"/>
        <charset val="204"/>
      </rPr>
      <t xml:space="preserve">
  100% вискоза</t>
    </r>
  </si>
  <si>
    <r>
      <t xml:space="preserve">
   Комплект из топа и брюк </t>
    </r>
    <r>
      <rPr>
        <b/>
        <i/>
        <sz val="12"/>
        <color rgb="FF993366"/>
        <rFont val="Arial"/>
        <family val="2"/>
        <charset val="204"/>
      </rPr>
      <t xml:space="preserve">Mia-Amore </t>
    </r>
    <r>
      <rPr>
        <sz val="12"/>
        <color theme="1"/>
        <rFont val="Arial"/>
        <family val="2"/>
        <charset val="204"/>
      </rPr>
      <t>выполнен из принтованного вискозного полотна. Топ с широкими плечиками без рукавов, вырез горловины и пройма рукавов украшены кружевом. Брюки с карманами по боковым швам по низу также декорированы кружевом.</t>
    </r>
    <r>
      <rPr>
        <sz val="12"/>
        <color indexed="8"/>
        <rFont val="Arial"/>
        <family val="2"/>
        <charset val="204"/>
      </rPr>
      <t xml:space="preserve">
    Состав:</t>
    </r>
    <r>
      <rPr>
        <b/>
        <sz val="12"/>
        <color indexed="8"/>
        <rFont val="Arial"/>
        <family val="2"/>
        <charset val="204"/>
      </rPr>
      <t xml:space="preserve">
  100% вискоза</t>
    </r>
  </si>
  <si>
    <r>
      <t xml:space="preserve">
   Удлиненная рубашка длиной выше колен </t>
    </r>
    <r>
      <rPr>
        <b/>
        <i/>
        <sz val="12"/>
        <color rgb="FF993366"/>
        <rFont val="Arial"/>
        <family val="2"/>
        <charset val="204"/>
      </rPr>
      <t xml:space="preserve">Mia-Amore </t>
    </r>
    <r>
      <rPr>
        <sz val="12"/>
        <color theme="1"/>
        <rFont val="Arial"/>
        <family val="2"/>
        <charset val="204"/>
      </rPr>
      <t>с рукавами длиной 3/4, с карманами в боковых швах и центральной застежкой на пуговицы выполнена из принтованной вискозы с отделкой из хлопкового кружева. На верхней левой части полочки расположен накладной карман.</t>
    </r>
    <r>
      <rPr>
        <sz val="12"/>
        <color indexed="8"/>
        <rFont val="Arial"/>
        <family val="2"/>
        <charset val="204"/>
      </rPr>
      <t xml:space="preserve">
    Состав:</t>
    </r>
    <r>
      <rPr>
        <b/>
        <sz val="12"/>
        <color indexed="8"/>
        <rFont val="Arial"/>
        <family val="2"/>
        <charset val="204"/>
      </rPr>
      <t xml:space="preserve">
  100% вискоза</t>
    </r>
  </si>
  <si>
    <r>
      <t xml:space="preserve">
   Длинное платье </t>
    </r>
    <r>
      <rPr>
        <b/>
        <i/>
        <sz val="12"/>
        <color rgb="FF993366"/>
        <rFont val="Arial"/>
        <family val="2"/>
        <charset val="204"/>
      </rPr>
      <t>Mia-Amore</t>
    </r>
    <r>
      <rPr>
        <sz val="12"/>
        <color theme="1"/>
        <rFont val="Arial"/>
        <family val="2"/>
        <charset val="204"/>
      </rPr>
      <t xml:space="preserve"> с отрезным лифом и ярусами ниже талии со сборками. На спинке резинка, которая приталивает силуэт. Спереди имитация застежки на пуговицы. Подрез на талии, вырез горловины и каскад рюш оформлены хлопковым кружевом.</t>
    </r>
    <r>
      <rPr>
        <sz val="12"/>
        <color indexed="8"/>
        <rFont val="Arial"/>
        <family val="2"/>
        <charset val="204"/>
      </rPr>
      <t xml:space="preserve">
    Состав:</t>
    </r>
    <r>
      <rPr>
        <b/>
        <sz val="12"/>
        <color indexed="8"/>
        <rFont val="Arial"/>
        <family val="2"/>
        <charset val="204"/>
      </rPr>
      <t xml:space="preserve">
  100% вискоза</t>
    </r>
  </si>
  <si>
    <r>
      <t xml:space="preserve">
    Роскошный халат-рубашка </t>
    </r>
    <r>
      <rPr>
        <b/>
        <i/>
        <sz val="12"/>
        <color rgb="FF993366"/>
        <rFont val="Arial"/>
        <family val="2"/>
        <charset val="204"/>
      </rPr>
      <t>Mia-Amore</t>
    </r>
    <r>
      <rPr>
        <sz val="12"/>
        <color theme="1"/>
        <rFont val="Arial"/>
        <family val="2"/>
        <charset val="204"/>
      </rPr>
      <t xml:space="preserve"> со свободным длинным рукавом и застежкой на пуговицы выполнен из ажурного французского кружева Шантильи (Chantilly). Воротник из плотного атласа усиливает общее впечатление невесомости кружевного полотна и деликатности наряда.</t>
    </r>
    <r>
      <rPr>
        <sz val="12"/>
        <color indexed="8"/>
        <rFont val="Arial"/>
        <family val="2"/>
        <charset val="204"/>
      </rPr>
      <t xml:space="preserve">
    Состав:
</t>
    </r>
    <r>
      <rPr>
        <b/>
        <sz val="12"/>
        <color indexed="8"/>
        <rFont val="Arial"/>
        <family val="2"/>
        <charset val="204"/>
      </rPr>
      <t>100% полиэстер</t>
    </r>
  </si>
  <si>
    <r>
      <t xml:space="preserve">
    Экстравагантный удлиненный халат-рубашка </t>
    </r>
    <r>
      <rPr>
        <b/>
        <i/>
        <sz val="12"/>
        <color rgb="FF993366"/>
        <rFont val="Arial"/>
        <family val="2"/>
        <charset val="204"/>
      </rPr>
      <t xml:space="preserve">Mia-Amore </t>
    </r>
    <r>
      <rPr>
        <sz val="12"/>
        <color theme="1"/>
        <rFont val="Arial"/>
        <family val="2"/>
        <charset val="204"/>
      </rPr>
      <t>из ажурного французского кружева Шантильи (Chantilly) с застежкой на пуговицах и высокими боковыми разрезами буквально создан, чтобы привлекать внимание и будоражить воображение. Пройма рукава, планка и воротник модели выполнены из атласа, этой же тканью обтянуты пуговицы.</t>
    </r>
    <r>
      <rPr>
        <sz val="12"/>
        <color indexed="8"/>
        <rFont val="Arial"/>
        <family val="2"/>
        <charset val="204"/>
      </rPr>
      <t xml:space="preserve">
    Состав:
</t>
    </r>
    <r>
      <rPr>
        <b/>
        <sz val="12"/>
        <color indexed="8"/>
        <rFont val="Arial"/>
        <family val="2"/>
        <charset val="204"/>
      </rPr>
      <t>100% полиэстер</t>
    </r>
  </si>
  <si>
    <r>
      <t xml:space="preserve">
    Короткая туника</t>
    </r>
    <r>
      <rPr>
        <b/>
        <i/>
        <sz val="12"/>
        <color rgb="FF993366"/>
        <rFont val="Arial"/>
        <family val="2"/>
        <charset val="204"/>
      </rPr>
      <t xml:space="preserve"> Mia-Amore</t>
    </r>
    <r>
      <rPr>
        <sz val="12"/>
        <color theme="1"/>
        <rFont val="Arial"/>
        <family val="2"/>
        <charset val="204"/>
      </rPr>
      <t xml:space="preserve"> с цельнокроенными рукавами длиной ниже локтя выполнена из принтованной эластичной сетки. По талии туника приталена и имеет эластичный пояс, спереди декоративная завязка с подвесками-пёрышками. По низу туника украшена сосборенным воланом.</t>
    </r>
    <r>
      <rPr>
        <sz val="12"/>
        <color indexed="8"/>
        <rFont val="Arial"/>
        <family val="2"/>
        <charset val="204"/>
      </rPr>
      <t xml:space="preserve">
    Состав:
</t>
    </r>
    <r>
      <rPr>
        <b/>
        <sz val="12"/>
        <color rgb="FF000000"/>
        <rFont val="Arial"/>
        <family val="2"/>
        <charset val="204"/>
      </rPr>
      <t>100% полиэстер</t>
    </r>
  </si>
  <si>
    <r>
      <t xml:space="preserve">
    Длинная распашная туника</t>
    </r>
    <r>
      <rPr>
        <b/>
        <i/>
        <sz val="12"/>
        <color rgb="FF993366"/>
        <rFont val="Arial"/>
        <family val="2"/>
        <charset val="204"/>
      </rPr>
      <t xml:space="preserve"> Mia-Amore</t>
    </r>
    <r>
      <rPr>
        <sz val="12"/>
        <color theme="1"/>
        <rFont val="Arial"/>
        <family val="2"/>
        <charset val="204"/>
      </rPr>
      <t xml:space="preserve"> с плечами маечного типа выполнена из принтованной эластичной сетки. По талии туника приталивается и завязывается с помощью завязки, украшенной декоративными пёрышкам</t>
    </r>
    <r>
      <rPr>
        <sz val="12"/>
        <color indexed="8"/>
        <rFont val="Arial"/>
        <family val="2"/>
        <charset val="204"/>
      </rPr>
      <t xml:space="preserve">
</t>
    </r>
    <r>
      <rPr>
        <b/>
        <sz val="12"/>
        <color indexed="8"/>
        <rFont val="Arial"/>
        <family val="2"/>
        <charset val="204"/>
      </rPr>
      <t xml:space="preserve">    </t>
    </r>
    <r>
      <rPr>
        <sz val="12"/>
        <color rgb="FF000000"/>
        <rFont val="Arial"/>
        <family val="2"/>
        <charset val="204"/>
      </rPr>
      <t>Состав</t>
    </r>
    <r>
      <rPr>
        <b/>
        <sz val="12"/>
        <color indexed="8"/>
        <rFont val="Arial"/>
        <family val="2"/>
        <charset val="204"/>
      </rPr>
      <t>:
100% полиэстер</t>
    </r>
  </si>
  <si>
    <r>
      <t xml:space="preserve">
    Длинное платье </t>
    </r>
    <r>
      <rPr>
        <b/>
        <i/>
        <sz val="12"/>
        <color rgb="FF993366"/>
        <rFont val="Arial"/>
        <family val="2"/>
        <charset val="204"/>
      </rPr>
      <t>Mia-Amore</t>
    </r>
    <r>
      <rPr>
        <sz val="12"/>
        <color theme="1"/>
        <rFont val="Arial"/>
        <family val="2"/>
        <charset val="204"/>
      </rPr>
      <t xml:space="preserve"> с длинными рукавами выполнено из принтованной эластичной сетки. По низу рукава украшены рюшами. По талии туника приталена с помощью декоративного пояса. Спереди туники по низу разрез, низ украшен широкой расклешённой рюшей, удлинённой по спинке.</t>
    </r>
    <r>
      <rPr>
        <sz val="12"/>
        <color indexed="8"/>
        <rFont val="Arial"/>
        <family val="2"/>
        <charset val="204"/>
      </rPr>
      <t xml:space="preserve">
</t>
    </r>
    <r>
      <rPr>
        <b/>
        <sz val="12"/>
        <color indexed="8"/>
        <rFont val="Arial"/>
        <family val="2"/>
        <charset val="204"/>
      </rPr>
      <t xml:space="preserve">    </t>
    </r>
    <r>
      <rPr>
        <sz val="12"/>
        <color rgb="FF000000"/>
        <rFont val="Arial"/>
        <family val="2"/>
        <charset val="204"/>
      </rPr>
      <t>Состав</t>
    </r>
    <r>
      <rPr>
        <b/>
        <sz val="12"/>
        <color indexed="8"/>
        <rFont val="Arial"/>
        <family val="2"/>
        <charset val="204"/>
      </rPr>
      <t>:
100% полиэстер</t>
    </r>
  </si>
  <si>
    <t>слива</t>
  </si>
  <si>
    <r>
      <t xml:space="preserve">
    Комплект </t>
    </r>
    <r>
      <rPr>
        <b/>
        <i/>
        <sz val="12"/>
        <color rgb="FF993366"/>
        <rFont val="Arial"/>
        <family val="2"/>
        <charset val="204"/>
      </rPr>
      <t xml:space="preserve">Mia-Mella </t>
    </r>
    <r>
      <rPr>
        <sz val="12"/>
        <color theme="1"/>
        <rFont val="Arial"/>
        <family val="2"/>
        <charset val="204"/>
      </rPr>
      <t>из блузы и брюк, выполнен из однотонного искусственного шелка. Блуза с длинным рукавом с застежкой на пуговицы, узким кружевом обработаны край кармана и низ рукавов. По бокам брюк расположены карманы, а по низу обработаны разрезы.</t>
    </r>
    <r>
      <rPr>
        <sz val="12"/>
        <color indexed="8"/>
        <rFont val="Arial"/>
        <family val="2"/>
        <charset val="204"/>
      </rPr>
      <t xml:space="preserve">
    Состав:
</t>
    </r>
    <r>
      <rPr>
        <b/>
        <sz val="12"/>
        <color indexed="8"/>
        <rFont val="Arial"/>
        <family val="2"/>
        <charset val="204"/>
      </rPr>
      <t>100% полиэстер</t>
    </r>
  </si>
  <si>
    <r>
      <t xml:space="preserve">
    Длинная эффектная сорочка </t>
    </r>
    <r>
      <rPr>
        <b/>
        <i/>
        <sz val="12"/>
        <color rgb="FF993366"/>
        <rFont val="Arial"/>
        <family val="2"/>
        <charset val="204"/>
      </rPr>
      <t xml:space="preserve">Mia-Amore </t>
    </r>
    <r>
      <rPr>
        <sz val="12"/>
        <color theme="1"/>
        <rFont val="Arial"/>
        <family val="2"/>
        <charset val="204"/>
      </rPr>
      <t xml:space="preserve">без подреза на тонких регулируемых бретелях выполнена из жаккардового полотна из искусственных волокон. С вертикальными рельефами, которые создают соблазнительный приталенный силуэт. Спереди по низу эффектные разрезы.
 </t>
    </r>
    <r>
      <rPr>
        <sz val="12"/>
        <color indexed="8"/>
        <rFont val="Arial"/>
        <family val="2"/>
        <charset val="204"/>
      </rPr>
      <t xml:space="preserve">   Состав:
</t>
    </r>
    <r>
      <rPr>
        <b/>
        <sz val="12"/>
        <color indexed="8"/>
        <rFont val="Arial"/>
        <family val="2"/>
        <charset val="204"/>
      </rPr>
      <t>100% полиэстер</t>
    </r>
  </si>
  <si>
    <r>
      <t xml:space="preserve">
    Комплект</t>
    </r>
    <r>
      <rPr>
        <b/>
        <i/>
        <sz val="12"/>
        <color rgb="FF993366"/>
        <rFont val="Arial"/>
        <family val="2"/>
        <charset val="204"/>
      </rPr>
      <t xml:space="preserve"> Mia-Amore</t>
    </r>
    <r>
      <rPr>
        <sz val="12"/>
        <color theme="1"/>
        <rFont val="Arial"/>
        <family val="2"/>
        <charset val="204"/>
      </rPr>
      <t xml:space="preserve"> состоит из блузки и шорт, выполнен из жаккардового полотна из искусственных волокон. Блузка свободного силуэта со спущенным плечом и V-образным вырезом горловины. Шорты без бокового шва по низу украшены изящной рюшей.
 </t>
    </r>
    <r>
      <rPr>
        <sz val="12"/>
        <color indexed="8"/>
        <rFont val="Arial"/>
        <family val="2"/>
        <charset val="204"/>
      </rPr>
      <t xml:space="preserve">   Состав:
</t>
    </r>
    <r>
      <rPr>
        <b/>
        <sz val="12"/>
        <color indexed="8"/>
        <rFont val="Arial"/>
        <family val="2"/>
        <charset val="204"/>
      </rPr>
      <t>100% полиэстер</t>
    </r>
  </si>
  <si>
    <r>
      <t xml:space="preserve">
    Комплект</t>
    </r>
    <r>
      <rPr>
        <b/>
        <i/>
        <sz val="12"/>
        <color rgb="FF993366"/>
        <rFont val="Arial"/>
        <family val="2"/>
        <charset val="204"/>
      </rPr>
      <t xml:space="preserve"> Mia-Amore</t>
    </r>
    <r>
      <rPr>
        <sz val="12"/>
        <color theme="1"/>
        <rFont val="Arial"/>
        <family val="2"/>
        <charset val="204"/>
      </rPr>
      <t xml:space="preserve"> состоит из блузки и шорт, выполнен из жаккардового полотна из искусственных волокон. Блузка с длинными рукавами и завязками спереди. Комфортные шорты оригинальной конструкции с разрезами по бокам с декоративной завязкой на поясе.
 </t>
    </r>
    <r>
      <rPr>
        <sz val="12"/>
        <color indexed="8"/>
        <rFont val="Arial"/>
        <family val="2"/>
        <charset val="204"/>
      </rPr>
      <t xml:space="preserve">   Состав:
</t>
    </r>
    <r>
      <rPr>
        <b/>
        <sz val="12"/>
        <color indexed="8"/>
        <rFont val="Arial"/>
        <family val="2"/>
        <charset val="204"/>
      </rPr>
      <t>100% полиэстер</t>
    </r>
  </si>
  <si>
    <r>
      <t xml:space="preserve">
    Комплект</t>
    </r>
    <r>
      <rPr>
        <b/>
        <i/>
        <sz val="12"/>
        <color rgb="FF993366"/>
        <rFont val="Arial"/>
        <family val="2"/>
        <charset val="204"/>
      </rPr>
      <t xml:space="preserve"> Mia-Amore</t>
    </r>
    <r>
      <rPr>
        <sz val="12"/>
        <color theme="1"/>
        <rFont val="Arial"/>
        <family val="2"/>
        <charset val="204"/>
      </rPr>
      <t xml:space="preserve"> состоит из запашного жакета, брюк и топа выполнен из жаккардового полотна из искусственных волокон. Брюки с эластичным поясом, спереди декоративные разрезы внахлёст. Жакет комплектуется широким поясом. Топ с эластичной резинкой по окружности под грудью и регулируемыми бретелями, что делает его комфортным в носке.
 </t>
    </r>
    <r>
      <rPr>
        <sz val="12"/>
        <color indexed="8"/>
        <rFont val="Arial"/>
        <family val="2"/>
        <charset val="204"/>
      </rPr>
      <t xml:space="preserve">   Состав:
</t>
    </r>
    <r>
      <rPr>
        <b/>
        <sz val="12"/>
        <color indexed="8"/>
        <rFont val="Arial"/>
        <family val="2"/>
        <charset val="204"/>
      </rPr>
      <t>100% полиэстер</t>
    </r>
  </si>
  <si>
    <r>
      <t xml:space="preserve">
   Топ на тонких бретелях </t>
    </r>
    <r>
      <rPr>
        <b/>
        <i/>
        <sz val="12"/>
        <color rgb="FF993366"/>
        <rFont val="Arial"/>
        <family val="2"/>
        <charset val="204"/>
      </rPr>
      <t xml:space="preserve">Mia-Amore </t>
    </r>
    <r>
      <rPr>
        <sz val="12"/>
        <color theme="1"/>
        <rFont val="Arial"/>
        <family val="2"/>
        <charset val="204"/>
      </rPr>
      <t xml:space="preserve">с V-образным вырезом, выполнен из однотонного смесового шелка. </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</si>
  <si>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Оригинальный комплект-тройка </t>
    </r>
    <r>
      <rPr>
        <b/>
        <i/>
        <sz val="12"/>
        <color rgb="FF993366"/>
        <rFont val="Arial Cyr"/>
        <charset val="204"/>
      </rPr>
      <t>Mia-Amore</t>
    </r>
    <r>
      <rPr>
        <sz val="12"/>
        <color theme="1"/>
        <rFont val="Arial Cyr"/>
        <charset val="204"/>
      </rPr>
      <t xml:space="preserve"> из смесового шелкового полотна с изящным принтом, состоит из жакета, бралетта и шорт. Жакет свободного силуэта с рукавами ¾. Низ рукавов декорирован кружевом. Линию борта украшает тонкий кант. К жакету прилагается пояс, декорированный кружевом. Кружевной бралетт без косточек на тонких бретелях. Низ шорт декорирован ажурным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</si>
  <si>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t>
    </r>
    <r>
      <rPr>
        <b/>
        <i/>
        <sz val="12"/>
        <color rgb="FF993366"/>
        <rFont val="Arial Cyr"/>
        <charset val="204"/>
      </rPr>
      <t xml:space="preserve"> Mia-Amore </t>
    </r>
    <r>
      <rPr>
        <sz val="12"/>
        <color theme="1"/>
        <rFont val="Arial Cyr"/>
        <charset val="204"/>
      </rPr>
      <t>на тонких бретелях с отрезными чашками однотонного смесового шелкового полотна, чашки и верх декольте декорированы вышивным кружевом, под линией подреза расположены кружевные вставки. Сорочка украшена бантиком с подвеской.</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</si>
  <si>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r>
      <t xml:space="preserve">
    Короткая туника </t>
    </r>
    <r>
      <rPr>
        <b/>
        <i/>
        <sz val="12"/>
        <color rgb="FF993366"/>
        <rFont val="Arial Cyr"/>
        <charset val="204"/>
      </rPr>
      <t>Mia-Amore</t>
    </r>
    <r>
      <rPr>
        <sz val="12"/>
        <color theme="1"/>
        <rFont val="Arial Cyr"/>
        <charset val="204"/>
      </rPr>
      <t xml:space="preserve"> с короткими рукавами выполнена из принтованного смесового шёлка. Горловину украшает вырез с эффектной золотой молнией с декоративной кисточкой. По бокам туники выполнены разрезы и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</si>
  <si>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туника </t>
    </r>
    <r>
      <rPr>
        <b/>
        <i/>
        <sz val="12"/>
        <color rgb="FF993366"/>
        <rFont val="Arial Cyr"/>
        <charset val="204"/>
      </rPr>
      <t>Mia-Amore</t>
    </r>
    <r>
      <rPr>
        <sz val="12"/>
        <color theme="1"/>
        <rFont val="Arial Cyr"/>
        <charset val="204"/>
      </rPr>
      <t xml:space="preserve"> свободного силуэта с рукавом длиной 3/4, которая выполнена из принтованного смесового шелка. По бокам модели расположены карманы, по низу обработаны разрезы.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</si>
  <si>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t>Дэйзи</t>
  </si>
  <si>
    <r>
      <t xml:space="preserve"> 
    Короткий сарафан </t>
    </r>
    <r>
      <rPr>
        <b/>
        <i/>
        <sz val="12"/>
        <color rgb="FF993366"/>
        <rFont val="Arial"/>
        <family val="2"/>
        <charset val="204"/>
      </rPr>
      <t>Mia-Amore</t>
    </r>
    <r>
      <rPr>
        <sz val="12"/>
        <color theme="1"/>
        <rFont val="Arial"/>
        <family val="2"/>
        <charset val="204"/>
      </rPr>
      <t xml:space="preserve"> А-силуэта на широких бретелях с подрезом по линии талии. По бокам расположены карманы.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</si>
  <si>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Короткая туника </t>
    </r>
    <r>
      <rPr>
        <b/>
        <i/>
        <sz val="12"/>
        <color rgb="FF993366"/>
        <rFont val="Arial"/>
        <family val="2"/>
        <charset val="204"/>
      </rPr>
      <t xml:space="preserve">Mia-Amore </t>
    </r>
    <r>
      <rPr>
        <sz val="12"/>
        <color theme="1"/>
        <rFont val="Arial"/>
        <family val="2"/>
        <charset val="204"/>
      </rPr>
      <t>свободного силуэта с длинным рукавом на манжетах. По бокам расположены карманы, а по низу обработаны разрезы для свободы движения. Линию талии можно подчеркнуть за счет пояса, который идет в комплекте.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</si>
  <si>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Mia-Amore</t>
    </r>
    <r>
      <rPr>
        <sz val="12"/>
        <color theme="1"/>
        <rFont val="Arial"/>
        <family val="2"/>
        <charset val="204"/>
      </rPr>
      <t xml:space="preserve"> состоит из свободного топа с коротким рукавом и шорт. По бокам шорт расположены карманы, а по низу разрезы для свободы движения. Топ выполнен из однотонного муслина, а шорты из принтованного.</t>
    </r>
    <r>
      <rPr>
        <sz val="12"/>
        <color indexed="8"/>
        <rFont val="Arial"/>
        <family val="2"/>
        <charset val="204"/>
      </rPr>
      <t xml:space="preserve">
    Состав:
</t>
    </r>
    <r>
      <rPr>
        <b/>
        <sz val="12"/>
        <color indexed="8"/>
        <rFont val="Arial"/>
        <family val="2"/>
        <charset val="204"/>
      </rPr>
      <t>100% хлопок</t>
    </r>
  </si>
  <si>
    <r>
      <t xml:space="preserve"> 
    Туника </t>
    </r>
    <r>
      <rPr>
        <b/>
        <i/>
        <sz val="12"/>
        <color rgb="FF993366"/>
        <rFont val="Arial"/>
        <family val="2"/>
        <charset val="204"/>
      </rPr>
      <t>Mia-Amore</t>
    </r>
    <r>
      <rPr>
        <sz val="12"/>
        <color theme="1"/>
        <rFont val="Arial"/>
        <family val="2"/>
        <charset val="204"/>
      </rPr>
      <t xml:space="preserve"> длиной до линии колена, свободного силуэта с длинным широким рукавом. По бокам расположены карманы, а по низу обработаны разрезы для свободы движения. Линию талии можно подчеркнуть за счет пояса, который идет в комплекте. Изделие выполнено из принтованного муслина.</t>
    </r>
    <r>
      <rPr>
        <sz val="12"/>
        <color indexed="8"/>
        <rFont val="Arial"/>
        <family val="2"/>
        <charset val="204"/>
      </rPr>
      <t xml:space="preserve">
    Состав:
</t>
    </r>
    <r>
      <rPr>
        <b/>
        <sz val="12"/>
        <color indexed="8"/>
        <rFont val="Arial"/>
        <family val="2"/>
        <charset val="204"/>
      </rPr>
      <t>100% хлопок</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</si>
  <si>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на широких бретелях с центральной застежкой на пуговицы и шорт. По бокам шорт расположены накладные карманы, а по низу разрезы для свободы движения. Топ выполнен из принтованного муслина, а шорты из однотонного.</t>
    </r>
    <r>
      <rPr>
        <sz val="12"/>
        <color indexed="8"/>
        <rFont val="Arial"/>
        <family val="2"/>
        <charset val="204"/>
      </rPr>
      <t xml:space="preserve">
    Состав:
</t>
    </r>
    <r>
      <rPr>
        <b/>
        <sz val="12"/>
        <color indexed="8"/>
        <rFont val="Arial"/>
        <family val="2"/>
        <charset val="204"/>
      </rPr>
      <t>100% хлопок</t>
    </r>
  </si>
  <si>
    <r>
      <t xml:space="preserve"> 
    Комплект </t>
    </r>
    <r>
      <rPr>
        <b/>
        <i/>
        <sz val="12"/>
        <color rgb="FF993366"/>
        <rFont val="Arial"/>
        <family val="2"/>
        <charset val="204"/>
      </rPr>
      <t xml:space="preserve">Mia-Amore </t>
    </r>
    <r>
      <rPr>
        <sz val="12"/>
        <color theme="1"/>
        <rFont val="Arial"/>
        <family val="2"/>
        <charset val="204"/>
      </rPr>
      <t>состоит из рубашки свободного силуэта с коротким рукавом и широких брюк. По бокам брюк расположены накладные карманы. Рубашка выполнена из принтованного муслина, а брюки из однотонного.</t>
    </r>
    <r>
      <rPr>
        <sz val="12"/>
        <color indexed="8"/>
        <rFont val="Arial"/>
        <family val="2"/>
        <charset val="204"/>
      </rPr>
      <t xml:space="preserve">
    Состав:
</t>
    </r>
    <r>
      <rPr>
        <b/>
        <sz val="12"/>
        <color indexed="8"/>
        <rFont val="Arial"/>
        <family val="2"/>
        <charset val="204"/>
      </rPr>
      <t>100% хлопок</t>
    </r>
  </si>
  <si>
    <r>
      <t xml:space="preserve"> 
    Комплект</t>
    </r>
    <r>
      <rPr>
        <b/>
        <i/>
        <sz val="12"/>
        <color rgb="FF993366"/>
        <rFont val="Arial"/>
        <family val="2"/>
        <charset val="204"/>
      </rPr>
      <t xml:space="preserve"> Mia-Amore</t>
    </r>
    <r>
      <rPr>
        <sz val="12"/>
        <color theme="1"/>
        <rFont val="Arial"/>
        <family val="2"/>
        <charset val="204"/>
      </rPr>
      <t xml:space="preserve"> состоит из рубашки свободного силуэта с рукавом до линии локтя и широких брюк. На левой полочке рубашки расположен накладной карман. По бокам брюк расположены карманы. Рубашка выполнена из однотонного муслина, а брюки из принтованного.</t>
    </r>
    <r>
      <rPr>
        <sz val="12"/>
        <color indexed="8"/>
        <rFont val="Arial"/>
        <family val="2"/>
        <charset val="204"/>
      </rPr>
      <t xml:space="preserve">
    Состав:
</t>
    </r>
    <r>
      <rPr>
        <b/>
        <sz val="12"/>
        <color indexed="8"/>
        <rFont val="Arial"/>
        <family val="2"/>
        <charset val="204"/>
      </rPr>
      <t>100% хлопок</t>
    </r>
  </si>
  <si>
    <t>OS</t>
  </si>
  <si>
    <r>
      <t xml:space="preserve">
    Комплект-тройка</t>
    </r>
    <r>
      <rPr>
        <b/>
        <i/>
        <sz val="12"/>
        <color rgb="FF993366"/>
        <rFont val="Arial Cyr"/>
        <charset val="204"/>
      </rPr>
      <t xml:space="preserve"> Mia-Amore</t>
    </r>
    <r>
      <rPr>
        <sz val="12"/>
        <color theme="1"/>
        <rFont val="Arial Cyr"/>
        <charset val="204"/>
      </rPr>
      <t xml:space="preserve"> выполнен из смесового шёлка в сочетании с сеткой, украшенной искусственным жемчугом. Пышные двойные шорты выполнены из сетки с жемчужинами, внутри шорт подкладка из смесового шёлка. Бра спереди из смесового шёлка, спинка из сетки с завязками. Короткий халат выполнен из смесового шёлка, эффектные широкие рукава - из мягкой сетки с жемчужинами. Халат запахивается широким атласным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</si>
  <si>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t>
    </r>
    <r>
      <rPr>
        <b/>
        <i/>
        <sz val="12"/>
        <color rgb="FF993366"/>
        <rFont val="Arial Cyr"/>
        <charset val="204"/>
      </rPr>
      <t xml:space="preserve"> Mia-Amore</t>
    </r>
    <r>
      <rPr>
        <sz val="12"/>
        <color theme="1"/>
        <rFont val="Arial Cyr"/>
        <charset val="204"/>
      </rPr>
      <t xml:space="preserve"> с широким рукавом длиной 3/4. Халат выполнен из принтованного смесового шелка. Борт и манжеты рукавов декорированы тонким контрастным кантом. По бокам изделия обработаны карманы..</t>
    </r>
    <r>
      <rPr>
        <sz val="12"/>
        <color indexed="8"/>
        <rFont val="Arial Cyr"/>
        <charset val="204"/>
      </rPr>
      <t xml:space="preserve">
    Состав:
</t>
    </r>
    <r>
      <rPr>
        <b/>
        <sz val="12"/>
        <color indexed="8"/>
        <rFont val="Arial Cyr"/>
        <charset val="204"/>
      </rPr>
      <t>58% натуральный шелк, 42% вискоза</t>
    </r>
  </si>
  <si>
    <r>
      <t xml:space="preserve">
    Короткая классическая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принтованного смесового шелка. По вырезу сорочки - изящный двухцветный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</si>
  <si>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жакета с длинным рукавом и широких брюк-палаццо. Жакет и топ выполнены из принтованного смесового шелка.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</si>
  <si>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с фигурным вырезом горловины и шорт. Топ выполнен из принтованного смесового шелка с однотонной отделкой, шорты полностью из однотонного. По бокам шорт расположены карманы, а по низу боковых швов небольшие разрезы для свободы движения. По вырезу топа - изящный двухцветный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</si>
  <si>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топ и шорты </t>
    </r>
    <r>
      <rPr>
        <b/>
        <i/>
        <sz val="12"/>
        <color rgb="FF993366"/>
        <rFont val="Arial"/>
        <family val="2"/>
        <charset val="204"/>
      </rPr>
      <t>Mia-Amore</t>
    </r>
    <r>
      <rPr>
        <sz val="12"/>
        <color theme="1"/>
        <rFont val="Arial"/>
        <family val="2"/>
        <charset val="204"/>
      </rPr>
      <t xml:space="preserve"> выполнен из вискозного полотна с шелком. Топ из однотонной зелёной вискозы, на груди декоративный карман с полосатой отделкой, горловина и проймы окантованы принтованным компаньоном. Шорты с поясом на резинке выполнены из принтованной вискозы с полосатой отделкой по низу. По бокам шорт есть карманы.</t>
    </r>
    <r>
      <rPr>
        <sz val="12"/>
        <color indexed="8"/>
        <rFont val="Arial"/>
        <family val="2"/>
        <charset val="204"/>
      </rPr>
      <t xml:space="preserve">
    Состав:
</t>
    </r>
    <r>
      <rPr>
        <b/>
        <sz val="12"/>
        <color indexed="8"/>
        <rFont val="Arial"/>
        <family val="2"/>
        <charset val="204"/>
      </rPr>
      <t>60% вискоза, 35% натуральный шелк, 5% полиэстер</t>
    </r>
  </si>
  <si>
    <r>
      <t xml:space="preserve">
    Однотонные брюки </t>
    </r>
    <r>
      <rPr>
        <b/>
        <i/>
        <sz val="12"/>
        <color rgb="FF993366"/>
        <rFont val="Arial"/>
        <family val="2"/>
        <charset val="204"/>
      </rPr>
      <t>Mia-Amore</t>
    </r>
    <r>
      <rPr>
        <sz val="12"/>
        <color theme="1"/>
        <rFont val="Arial"/>
        <family val="2"/>
        <charset val="204"/>
      </rPr>
      <t xml:space="preserve"> с удобным поясом на резинке выполнены из вискозы с шелком. По бокам брюк прямого силуэта полосатая вертикальная отделка.</t>
    </r>
    <r>
      <rPr>
        <sz val="12"/>
        <color indexed="8"/>
        <rFont val="Arial"/>
        <family val="2"/>
        <charset val="204"/>
      </rPr>
      <t xml:space="preserve">
    Состав:
</t>
    </r>
    <r>
      <rPr>
        <b/>
        <sz val="12"/>
        <color indexed="8"/>
        <rFont val="Arial"/>
        <family val="2"/>
        <charset val="204"/>
      </rPr>
      <t>60% вискоза, 35% натуральный шелк, 5% полиэстер</t>
    </r>
  </si>
  <si>
    <r>
      <t xml:space="preserve">
    Длинная туника</t>
    </r>
    <r>
      <rPr>
        <b/>
        <i/>
        <sz val="12"/>
        <color rgb="FF993366"/>
        <rFont val="Arial"/>
        <family val="2"/>
        <charset val="204"/>
      </rPr>
      <t xml:space="preserve"> Mia-Amore</t>
    </r>
    <r>
      <rPr>
        <sz val="12"/>
        <color theme="1"/>
        <rFont val="Arial"/>
        <family val="2"/>
        <charset val="204"/>
      </rPr>
      <t xml:space="preserve"> с рукавом летучая мышь выполнена из вискозного принтованного полотна. В петли по бокам туники вставлен пояс, которые регулирует изделие по силуэту.</t>
    </r>
    <r>
      <rPr>
        <sz val="12"/>
        <color indexed="8"/>
        <rFont val="Arial"/>
        <family val="2"/>
        <charset val="204"/>
      </rPr>
      <t xml:space="preserve">
    Состав:
</t>
    </r>
    <r>
      <rPr>
        <b/>
        <sz val="12"/>
        <color indexed="8"/>
        <rFont val="Arial"/>
        <family val="2"/>
        <charset val="204"/>
      </rPr>
      <t xml:space="preserve"> 100% вискоза</t>
    </r>
  </si>
  <si>
    <r>
      <t xml:space="preserve">
    Длинный сарафан </t>
    </r>
    <r>
      <rPr>
        <b/>
        <i/>
        <sz val="12"/>
        <color rgb="FF993366"/>
        <rFont val="Arial"/>
        <family val="2"/>
        <charset val="204"/>
      </rPr>
      <t>Mia-Amore</t>
    </r>
    <r>
      <rPr>
        <sz val="12"/>
        <color theme="1"/>
        <rFont val="Arial"/>
        <family val="2"/>
        <charset val="204"/>
      </rPr>
      <t xml:space="preserve"> свободного силуэта на широких бретелях с кружевной отделкой по верху и низу изделия. Линию талии можно подчеркнуть за счет пояса с кисточками, который идет в комплекте. Изделие выполнено из однотонного муслина.
</t>
    </r>
    <r>
      <rPr>
        <sz val="12"/>
        <color indexed="8"/>
        <rFont val="Arial"/>
        <family val="2"/>
        <charset val="204"/>
      </rPr>
      <t xml:space="preserve">    Состав:
  </t>
    </r>
    <r>
      <rPr>
        <b/>
        <sz val="12"/>
        <color indexed="8"/>
        <rFont val="Arial"/>
        <family val="2"/>
        <charset val="204"/>
      </rPr>
      <t>100% хлопок</t>
    </r>
  </si>
  <si>
    <r>
      <t xml:space="preserve">
    Длинный пляжный халат </t>
    </r>
    <r>
      <rPr>
        <b/>
        <i/>
        <sz val="12"/>
        <color rgb="FF993366"/>
        <rFont val="Arial"/>
        <family val="2"/>
        <charset val="204"/>
      </rPr>
      <t xml:space="preserve">Mia-Amore </t>
    </r>
    <r>
      <rPr>
        <sz val="12"/>
        <color theme="1"/>
        <rFont val="Arial"/>
        <family val="2"/>
        <charset val="204"/>
      </rPr>
      <t xml:space="preserve">свободного силуэта с кулисой по линии талии и с широкими длинными рукавами, которые украшены кружевными вставками. По низу боковых швов расположены разрезы для свободы движения. Изделие выполнено из однотонного муслина.
</t>
    </r>
    <r>
      <rPr>
        <sz val="12"/>
        <color indexed="8"/>
        <rFont val="Arial"/>
        <family val="2"/>
        <charset val="204"/>
      </rPr>
      <t xml:space="preserve">    Состав:
  </t>
    </r>
    <r>
      <rPr>
        <b/>
        <sz val="12"/>
        <color indexed="8"/>
        <rFont val="Arial"/>
        <family val="2"/>
        <charset val="204"/>
      </rPr>
      <t>100% хлопок</t>
    </r>
  </si>
  <si>
    <r>
      <t xml:space="preserve">
    Комплект удлиненная рубашка с брюками </t>
    </r>
    <r>
      <rPr>
        <b/>
        <i/>
        <sz val="12"/>
        <color rgb="FF993366"/>
        <rFont val="Arial"/>
        <family val="2"/>
        <charset val="204"/>
      </rPr>
      <t>Mia-Amore</t>
    </r>
    <r>
      <rPr>
        <sz val="12"/>
        <color theme="1"/>
        <rFont val="Arial"/>
        <family val="2"/>
        <charset val="204"/>
      </rPr>
      <t xml:space="preserve"> выполнен из смесового хлопка бежевого цвета с купонным рисунком из цветочных мотивов. Рубашка с короткими рукавами. Спереди рубашка имеет застежку на пуговицы и горловина с рубашечным воротником. Брюки с эластичным поясом, в боковых швах есть карманы. Спереди на брюках небольшие складки. По бокам брюки и рубашка украшена вертикальным купоном с цветочными мотивами. По талии рубашку можно приталить съёмным поясом.
</t>
    </r>
    <r>
      <rPr>
        <sz val="12"/>
        <color indexed="8"/>
        <rFont val="Arial"/>
        <family val="2"/>
        <charset val="204"/>
      </rPr>
      <t xml:space="preserve">    Состав:
</t>
    </r>
    <r>
      <rPr>
        <b/>
        <sz val="12"/>
        <color indexed="8"/>
        <rFont val="Arial"/>
        <family val="2"/>
        <charset val="204"/>
      </rPr>
      <t>60% хлопок, 40% лён</t>
    </r>
  </si>
  <si>
    <r>
      <t xml:space="preserve">
    Комплект рубашка с шортами </t>
    </r>
    <r>
      <rPr>
        <b/>
        <i/>
        <sz val="12"/>
        <color rgb="FF993366"/>
        <rFont val="Arial"/>
        <family val="2"/>
        <charset val="204"/>
      </rPr>
      <t>Mia-Amore</t>
    </r>
    <r>
      <rPr>
        <sz val="12"/>
        <color theme="1"/>
        <rFont val="Arial"/>
        <family val="2"/>
        <charset val="204"/>
      </rPr>
      <t xml:space="preserve"> выполнен из смесового хлопка бежевого цвета с купонным рисунком из цветочных мотивов. Рубашка с короткими рукавами. Спереди рубашка имеет застежку на пуговицы и горловина с рубашечным воротником. Шорты с эластичным поясом, в боковых швах есть карманы. Спереди на шортах небольшие складки. По бокам шорты и рубашка украшена вертикальным купоном с цветочными мотивами.
</t>
    </r>
    <r>
      <rPr>
        <sz val="12"/>
        <color indexed="8"/>
        <rFont val="Arial"/>
        <family val="2"/>
        <charset val="204"/>
      </rPr>
      <t xml:space="preserve">    Состав:
</t>
    </r>
    <r>
      <rPr>
        <b/>
        <sz val="12"/>
        <color indexed="8"/>
        <rFont val="Arial"/>
        <family val="2"/>
        <charset val="204"/>
      </rPr>
      <t>60% хлопок, 40% лён</t>
    </r>
  </si>
  <si>
    <r>
      <t xml:space="preserve">
    Платье </t>
    </r>
    <r>
      <rPr>
        <b/>
        <i/>
        <sz val="12"/>
        <color rgb="FF993366"/>
        <rFont val="Arial"/>
        <family val="2"/>
        <charset val="204"/>
      </rPr>
      <t>Mia-Amore</t>
    </r>
    <r>
      <rPr>
        <sz val="12"/>
        <color theme="1"/>
        <rFont val="Arial"/>
        <family val="2"/>
        <charset val="204"/>
      </rPr>
      <t xml:space="preserve"> длиной ниже колен А-образного силуэта выполнено из смесового хлопка бежевого цвета с купонным рисунком из цветочных мотивов. По бокам и сверху платье украшено купоном с цветами. Платье можно приталить съемным поясом. В боковых швах есть карманы.
</t>
    </r>
    <r>
      <rPr>
        <sz val="12"/>
        <color indexed="8"/>
        <rFont val="Arial"/>
        <family val="2"/>
        <charset val="204"/>
      </rPr>
      <t xml:space="preserve">    Состав:
</t>
    </r>
    <r>
      <rPr>
        <b/>
        <sz val="12"/>
        <color indexed="8"/>
        <rFont val="Arial"/>
        <family val="2"/>
        <charset val="204"/>
      </rPr>
      <t>60% хлопок, 40% лён</t>
    </r>
  </si>
  <si>
    <r>
      <t xml:space="preserve">
  Сорочка </t>
    </r>
    <r>
      <rPr>
        <b/>
        <i/>
        <sz val="12"/>
        <color rgb="FF993366"/>
        <rFont val="Arial Cyr"/>
        <charset val="204"/>
      </rPr>
      <t>Mia-Amore</t>
    </r>
    <r>
      <rPr>
        <sz val="12"/>
        <color theme="1"/>
        <rFont val="Arial Cyr"/>
        <charset val="204"/>
      </rPr>
      <t xml:space="preserve"> из принтованного шелкового полотна, декорированная по лифу и под грудью вышивным французским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</si>
  <si>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халат-кимоно</t>
    </r>
    <r>
      <rPr>
        <b/>
        <i/>
        <sz val="12"/>
        <color rgb="FF993366"/>
        <rFont val="Arial"/>
        <family val="2"/>
        <charset val="204"/>
      </rPr>
      <t xml:space="preserve"> Mia-Amore</t>
    </r>
    <r>
      <rPr>
        <sz val="12"/>
        <color theme="1"/>
        <rFont val="Arial"/>
        <family val="2"/>
        <charset val="204"/>
      </rPr>
      <t xml:space="preserve"> с широким рукавом, выполнен из принтованного искусственного шелка с блеском и однотонной отделкой по бортам и низу рукавов. В боковых швах обработаны карманы.</t>
    </r>
    <r>
      <rPr>
        <sz val="12"/>
        <color indexed="8"/>
        <rFont val="Arial"/>
        <family val="2"/>
        <charset val="204"/>
      </rPr>
      <t xml:space="preserve">
    Состав:
</t>
    </r>
    <r>
      <rPr>
        <b/>
        <sz val="12"/>
        <color indexed="8"/>
        <rFont val="Arial"/>
        <family val="2"/>
        <charset val="204"/>
      </rPr>
      <t>100% полиэстер</t>
    </r>
  </si>
  <si>
    <r>
      <t xml:space="preserve">
    Длинный атласный запашной халат</t>
    </r>
    <r>
      <rPr>
        <b/>
        <i/>
        <sz val="12"/>
        <color rgb="FF993366"/>
        <rFont val="Arial"/>
        <family val="2"/>
        <charset val="204"/>
      </rPr>
      <t xml:space="preserve"> Mia-Amore</t>
    </r>
    <r>
      <rPr>
        <sz val="12"/>
        <color theme="1"/>
        <rFont val="Arial"/>
        <family val="2"/>
        <charset val="204"/>
      </rPr>
      <t xml:space="preserve"> с широкими длинными кружевными рукавами. В боковых швах расположены карманы. Линия талии подчеркивается за счет широкого пояса.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</si>
  <si>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Cyr"/>
        <charset val="204"/>
      </rPr>
      <t xml:space="preserve">Mia-Amore </t>
    </r>
    <r>
      <rPr>
        <sz val="12"/>
        <color theme="1"/>
        <rFont val="Arial Cyr"/>
        <charset val="204"/>
      </rPr>
      <t xml:space="preserve">из однотонного искусственного шелка, состоит из жакета с короткими рукавами и брюк. Кокетка спинки жакета выполнена из французского кружева. В боковых швах брюк обработаны карманы.
    Состав:
</t>
    </r>
    <r>
      <rPr>
        <b/>
        <sz val="12"/>
        <color theme="1"/>
        <rFont val="Arial Cyr"/>
        <charset val="204"/>
      </rPr>
      <t>100% полиэстер</t>
    </r>
  </si>
  <si>
    <t>4223t</t>
  </si>
  <si>
    <r>
      <t xml:space="preserve">
   Длинная сорочка </t>
    </r>
    <r>
      <rPr>
        <b/>
        <i/>
        <sz val="12"/>
        <color rgb="FF993366"/>
        <rFont val="Arial Cyr"/>
        <charset val="204"/>
      </rPr>
      <t xml:space="preserve">Mia-Amore </t>
    </r>
    <r>
      <rPr>
        <sz val="12"/>
        <color theme="1"/>
        <rFont val="Arial Cyr"/>
        <charset val="204"/>
      </rPr>
      <t>полуприлегающего силуэта на широких бретелях с фигурным вырезом горловины. Изделие выполнено из принтованного смесового шелка. По низу спинки расположен разрез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</si>
  <si>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t>7388t</t>
  </si>
  <si>
    <t>Гардения</t>
  </si>
  <si>
    <r>
      <t xml:space="preserve">
   Короткая сорочка </t>
    </r>
    <r>
      <rPr>
        <b/>
        <i/>
        <sz val="12"/>
        <color rgb="FF993366"/>
        <rFont val="Arial Cyr"/>
        <charset val="204"/>
      </rPr>
      <t xml:space="preserve">Mia-Amore </t>
    </r>
    <r>
      <rPr>
        <sz val="12"/>
        <color theme="1"/>
        <rFont val="Arial Cyr"/>
        <charset val="204"/>
      </rPr>
      <t>без подреза на тонких регулируемых бретелях выполнена из принтованного смесового шёлка.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</si>
  <si>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Сорочка длиной ниже колен </t>
    </r>
    <r>
      <rPr>
        <b/>
        <i/>
        <sz val="12"/>
        <color rgb="FF993366"/>
        <rFont val="Arial Cyr"/>
        <charset val="204"/>
      </rPr>
      <t xml:space="preserve">Mia-Amore </t>
    </r>
    <r>
      <rPr>
        <sz val="12"/>
        <color theme="1"/>
        <rFont val="Arial Cyr"/>
        <charset val="204"/>
      </rPr>
      <t>без подреза с бретелями маечного типа выполнена из принтованного смесового шёлка. Сбоку сорочки есть разрез.</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</si>
  <si>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регулируемых бретелях и шорт, выполнен из принтованного смесового шёлка. Шорты с эластичным поясом и карманами в боковых швах.</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</si>
  <si>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Халат комплектуется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</si>
  <si>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жакета с длинными рукавами, с центральной застёжкой на пуговицы и брюк. Комплект выполнен из принтованного смесового шёлка. Брюки с эластичным поясом и с боковыми карманами. Жакет комплектуется съёмным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</si>
  <si>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Халат комплектуется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</si>
  <si>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t>Азур</t>
  </si>
  <si>
    <r>
      <t xml:space="preserve">
    Короткий сарафан </t>
    </r>
    <r>
      <rPr>
        <b/>
        <i/>
        <sz val="12"/>
        <color rgb="FF993366"/>
        <rFont val="Arial"/>
        <family val="2"/>
        <charset val="204"/>
      </rPr>
      <t>Mia-Amore</t>
    </r>
    <r>
      <rPr>
        <sz val="12"/>
        <color theme="1"/>
        <rFont val="Arial"/>
        <family val="2"/>
        <charset val="204"/>
      </rPr>
      <t xml:space="preserve"> приталенного силуэта на широких бретелях. По низу боковых швов обработаны разрезы для свободы движения. Изделие выполнено из однотонного травленного трикотажного полотна.</t>
    </r>
    <r>
      <rPr>
        <sz val="12"/>
        <color indexed="8"/>
        <rFont val="Arial"/>
        <family val="2"/>
        <charset val="204"/>
      </rPr>
      <t xml:space="preserve">
    Состав:
   </t>
    </r>
    <r>
      <rPr>
        <b/>
        <sz val="12"/>
        <color indexed="8"/>
        <rFont val="Arial"/>
        <family val="2"/>
        <charset val="204"/>
      </rPr>
      <t>95% вискоза, 5% эластан</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</si>
  <si>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и шорт. Универсальность комплекта позволяет его разделять и использовать с другими предметами гардероба, например с купальником. Изделия комплекта выполнены из однотонного травленного трикотажного полотна.</t>
    </r>
    <r>
      <rPr>
        <sz val="12"/>
        <color indexed="8"/>
        <rFont val="Arial"/>
        <family val="2"/>
        <charset val="204"/>
      </rPr>
      <t xml:space="preserve">
    Состав:
   </t>
    </r>
    <r>
      <rPr>
        <b/>
        <sz val="12"/>
        <color indexed="8"/>
        <rFont val="Arial"/>
        <family val="2"/>
        <charset val="204"/>
      </rPr>
      <t>95% вискоза, 5% эластан</t>
    </r>
  </si>
  <si>
    <r>
      <t xml:space="preserve">
    Короткая туника</t>
    </r>
    <r>
      <rPr>
        <b/>
        <i/>
        <sz val="12"/>
        <color rgb="FF993366"/>
        <rFont val="Arial"/>
        <family val="2"/>
        <charset val="204"/>
      </rPr>
      <t xml:space="preserve"> Mia-Amore</t>
    </r>
    <r>
      <rPr>
        <sz val="12"/>
        <color theme="1"/>
        <rFont val="Arial"/>
        <family val="2"/>
        <charset val="204"/>
      </rPr>
      <t xml:space="preserve"> приталенного силуэта с длинным расклешенным к низу рукавом и с V-образным вырезом на спинке. Изделие выполнено из однотонного травленного трикотажного полотна.</t>
    </r>
    <r>
      <rPr>
        <sz val="12"/>
        <color indexed="8"/>
        <rFont val="Arial"/>
        <family val="2"/>
        <charset val="204"/>
      </rPr>
      <t xml:space="preserve">
    Состав:
   </t>
    </r>
    <r>
      <rPr>
        <b/>
        <sz val="12"/>
        <color indexed="8"/>
        <rFont val="Arial"/>
        <family val="2"/>
        <charset val="204"/>
      </rPr>
      <t>95% вискоза, 5% эластан</t>
    </r>
  </si>
  <si>
    <r>
      <t xml:space="preserve">
    Длинный сарафан </t>
    </r>
    <r>
      <rPr>
        <b/>
        <i/>
        <sz val="12"/>
        <color rgb="FF993366"/>
        <rFont val="Arial"/>
        <family val="2"/>
        <charset val="204"/>
      </rPr>
      <t>Mia-Amore</t>
    </r>
    <r>
      <rPr>
        <sz val="12"/>
        <color theme="1"/>
        <rFont val="Arial"/>
        <family val="2"/>
        <charset val="204"/>
      </rPr>
      <t xml:space="preserve"> с открытой спиной, приталенного силуэта и с бретелями, которые завязываются на спине. По низу боковых швов обработаны разрезы для свободы движения. Изделие выполнено из однотонного травленного трикотажного полотна.</t>
    </r>
    <r>
      <rPr>
        <sz val="12"/>
        <color indexed="8"/>
        <rFont val="Arial"/>
        <family val="2"/>
        <charset val="204"/>
      </rPr>
      <t xml:space="preserve">
    Состав:
   </t>
    </r>
    <r>
      <rPr>
        <b/>
        <sz val="12"/>
        <color indexed="8"/>
        <rFont val="Arial"/>
        <family val="2"/>
        <charset val="204"/>
      </rPr>
      <t>95% вискоза, 5% эластан</t>
    </r>
  </si>
  <si>
    <r>
      <t xml:space="preserve">
    Длинный сарафан </t>
    </r>
    <r>
      <rPr>
        <b/>
        <i/>
        <sz val="12"/>
        <color rgb="FF993366"/>
        <rFont val="Arial"/>
        <family val="2"/>
        <charset val="204"/>
      </rPr>
      <t>Mia-Amore</t>
    </r>
    <r>
      <rPr>
        <sz val="12"/>
        <color theme="1"/>
        <rFont val="Arial"/>
        <family val="2"/>
        <charset val="204"/>
      </rPr>
      <t xml:space="preserve"> полуприлегающего силуэта на широких бретелях. По низу боковых швов обработаны разрезы для свободы движения. Линию талии можно подчеркнуть за счет узкого пояса, который идет в комплекте. Изделие выполнено из однотонного травленного трикотажного полотна.</t>
    </r>
    <r>
      <rPr>
        <sz val="12"/>
        <color indexed="8"/>
        <rFont val="Arial"/>
        <family val="2"/>
        <charset val="204"/>
      </rPr>
      <t xml:space="preserve">
    Состав:
   </t>
    </r>
    <r>
      <rPr>
        <b/>
        <sz val="12"/>
        <color indexed="8"/>
        <rFont val="Arial"/>
        <family val="2"/>
        <charset val="204"/>
      </rPr>
      <t>95% вискоза, 5% эластан</t>
    </r>
  </si>
  <si>
    <r>
      <t xml:space="preserve">
    Комплект</t>
    </r>
    <r>
      <rPr>
        <b/>
        <i/>
        <sz val="12"/>
        <color rgb="FF993366"/>
        <rFont val="Arial"/>
        <family val="2"/>
        <charset val="204"/>
      </rPr>
      <t xml:space="preserve"> Mia-Amore</t>
    </r>
    <r>
      <rPr>
        <sz val="12"/>
        <color theme="1"/>
        <rFont val="Arial"/>
        <family val="2"/>
        <charset val="204"/>
      </rPr>
      <t xml:space="preserve"> состоит из топа на тонких бретелях и свободных брюк-алладинов. Универсальность комплекта позволяет его разделять и использовать с другими предметами гардероба. Изделия комплекта выполнены из однотонного травленного трикотажного полотна.</t>
    </r>
    <r>
      <rPr>
        <sz val="12"/>
        <color indexed="8"/>
        <rFont val="Arial"/>
        <family val="2"/>
        <charset val="204"/>
      </rPr>
      <t xml:space="preserve">
    Состав:
   </t>
    </r>
    <r>
      <rPr>
        <b/>
        <sz val="12"/>
        <color indexed="8"/>
        <rFont val="Arial"/>
        <family val="2"/>
        <charset val="204"/>
      </rPr>
      <t>95% вискоза, 5% эластан</t>
    </r>
  </si>
  <si>
    <r>
      <t xml:space="preserve">
    Комплект </t>
    </r>
    <r>
      <rPr>
        <b/>
        <i/>
        <sz val="12"/>
        <color rgb="FF993366"/>
        <rFont val="Arial"/>
        <family val="2"/>
        <charset val="204"/>
      </rPr>
      <t>Mia-Amore</t>
    </r>
    <r>
      <rPr>
        <sz val="12"/>
        <color theme="1"/>
        <rFont val="Arial"/>
        <family val="2"/>
        <charset val="204"/>
      </rPr>
      <t xml:space="preserve"> состоит из свободного топа с коротким рукавом и широких брюк-палаццо. Универсальность комплекта позволяет его разделять и использовать с другими предметами гардероба. Изделия комплекта выполнены из однотонного травленного трикотажного полотна.</t>
    </r>
    <r>
      <rPr>
        <sz val="12"/>
        <color indexed="8"/>
        <rFont val="Arial"/>
        <family val="2"/>
        <charset val="204"/>
      </rPr>
      <t xml:space="preserve">
    Состав:
   </t>
    </r>
    <r>
      <rPr>
        <b/>
        <sz val="12"/>
        <color indexed="8"/>
        <rFont val="Arial"/>
        <family val="2"/>
        <charset val="204"/>
      </rPr>
      <t>95% вискоза, 5% эластан</t>
    </r>
  </si>
  <si>
    <r>
      <t xml:space="preserve">
    Короткий запашной пляжный халат</t>
    </r>
    <r>
      <rPr>
        <b/>
        <i/>
        <sz val="12"/>
        <color rgb="FF993366"/>
        <rFont val="Arial"/>
        <family val="2"/>
        <charset val="204"/>
      </rPr>
      <t xml:space="preserve"> Mia-Amore</t>
    </r>
    <r>
      <rPr>
        <sz val="12"/>
        <color theme="1"/>
        <rFont val="Arial"/>
        <family val="2"/>
        <charset val="204"/>
      </rPr>
      <t xml:space="preserve"> с длинными рукавами и открытыми плечами. По низу боковых швов халата обработаны разрезы для свободы движения. Изделие выполнено из однотонного травленного трикотажного полотна.</t>
    </r>
    <r>
      <rPr>
        <sz val="12"/>
        <color indexed="8"/>
        <rFont val="Arial"/>
        <family val="2"/>
        <charset val="204"/>
      </rPr>
      <t xml:space="preserve">
    Состав:
   </t>
    </r>
    <r>
      <rPr>
        <b/>
        <sz val="12"/>
        <color indexed="8"/>
        <rFont val="Arial"/>
        <family val="2"/>
        <charset val="204"/>
      </rPr>
      <t>95% вискоза, 5% эластан</t>
    </r>
  </si>
  <si>
    <r>
      <t xml:space="preserve">
    Длинная туника</t>
    </r>
    <r>
      <rPr>
        <b/>
        <i/>
        <sz val="12"/>
        <color rgb="FF993366"/>
        <rFont val="Arial"/>
        <family val="2"/>
        <charset val="204"/>
      </rPr>
      <t xml:space="preserve"> Mia-Amore</t>
    </r>
    <r>
      <rPr>
        <sz val="12"/>
        <color theme="1"/>
        <rFont val="Arial"/>
        <family val="2"/>
        <charset val="204"/>
      </rPr>
      <t xml:space="preserve"> приталенного силуэта с коротким рукавом. По низу боковых швов обработаны разрезы для свободы движения. Изделие выполнено из однотонного травленного трикотажного полотна.</t>
    </r>
    <r>
      <rPr>
        <sz val="12"/>
        <color indexed="8"/>
        <rFont val="Arial"/>
        <family val="2"/>
        <charset val="204"/>
      </rPr>
      <t xml:space="preserve">
    Состав:
   </t>
    </r>
    <r>
      <rPr>
        <b/>
        <sz val="12"/>
        <color indexed="8"/>
        <rFont val="Arial"/>
        <family val="2"/>
        <charset val="204"/>
      </rPr>
      <t>95% вискоза, 5% эластан</t>
    </r>
  </si>
  <si>
    <r>
      <t xml:space="preserve">
    Длинный сарафан </t>
    </r>
    <r>
      <rPr>
        <b/>
        <i/>
        <sz val="12"/>
        <color rgb="FF993366"/>
        <rFont val="Arial"/>
        <family val="2"/>
        <charset val="204"/>
      </rPr>
      <t xml:space="preserve">Mia-Amore </t>
    </r>
    <r>
      <rPr>
        <sz val="12"/>
        <color theme="1"/>
        <rFont val="Arial"/>
        <family val="2"/>
        <charset val="204"/>
      </rPr>
      <t>полуприлегающего силуэта на широких бретелях с эффектом запаха. Изделие выполнено из однотонного травленного трикотажного полотна.</t>
    </r>
    <r>
      <rPr>
        <sz val="12"/>
        <color indexed="8"/>
        <rFont val="Arial"/>
        <family val="2"/>
        <charset val="204"/>
      </rPr>
      <t xml:space="preserve">
    Состав:
   </t>
    </r>
    <r>
      <rPr>
        <b/>
        <sz val="12"/>
        <color indexed="8"/>
        <rFont val="Arial"/>
        <family val="2"/>
        <charset val="204"/>
      </rPr>
      <t>95% вискоза, 5% эластан</t>
    </r>
  </si>
  <si>
    <t>Диора</t>
  </si>
  <si>
    <r>
      <t xml:space="preserve">
    Соблазнительная короткая сорочка</t>
    </r>
    <r>
      <rPr>
        <b/>
        <i/>
        <sz val="12"/>
        <color rgb="FF993366"/>
        <rFont val="Arial Cyr"/>
        <charset val="204"/>
      </rPr>
      <t xml:space="preserve"> Mia-Amore</t>
    </r>
    <r>
      <rPr>
        <sz val="12"/>
        <color rgb="FF993366"/>
        <rFont val="Arial Cyr"/>
        <charset val="204"/>
      </rPr>
      <t xml:space="preserve"> </t>
    </r>
    <r>
      <rPr>
        <sz val="12"/>
        <color theme="1"/>
        <rFont val="Arial Cyr"/>
        <charset val="204"/>
      </rPr>
      <t xml:space="preserve"> на тонких бретелях с подрезом под грудью, выполнена из однотонного смесового шелка и декорирована ажурным кружевом, которое расположено по вырезу и линии подреза сорочки. По бокам обработаны пикантные разрезы. Декор-маленький атласный бантик с подвеской по центру выреза сорочки.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</si>
  <si>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классическая сорочка</t>
    </r>
    <r>
      <rPr>
        <b/>
        <i/>
        <sz val="12"/>
        <color rgb="FF993366"/>
        <rFont val="Arial Cyr"/>
        <charset val="204"/>
      </rPr>
      <t xml:space="preserve"> Mia-Amore</t>
    </r>
    <r>
      <rPr>
        <sz val="12"/>
        <color theme="1"/>
        <rFont val="Arial Cyr"/>
        <charset val="204"/>
      </rPr>
      <t xml:space="preserve"> на тонких бретелях, без подреза под грудью. Изделие выполнено из принтованного смесового шелка. По бокам расположены пикантные разрезы для свободы движения.
    Состав:
</t>
    </r>
    <r>
      <rPr>
        <b/>
        <sz val="12"/>
        <color theme="1"/>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</si>
  <si>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топа на тонких бретелях и шорт. Изделия комплекта выполнены из принтованного шелка.
    Состав:
</t>
    </r>
    <r>
      <rPr>
        <b/>
        <sz val="12"/>
        <color theme="1"/>
        <rFont val="Arial Cyr"/>
        <charset val="204"/>
      </rPr>
      <t>70% натуральный шелк, 25% полиэстер, 5% эластан</t>
    </r>
  </si>
  <si>
    <r>
      <t xml:space="preserve">
    Короткий классический запашной халат </t>
    </r>
    <r>
      <rPr>
        <b/>
        <i/>
        <sz val="12"/>
        <color rgb="FF993366"/>
        <rFont val="Arial Cyr"/>
        <charset val="204"/>
      </rPr>
      <t>Mia-Amore</t>
    </r>
    <r>
      <rPr>
        <sz val="12"/>
        <color theme="1"/>
        <rFont val="Arial Cyr"/>
        <charset val="204"/>
      </rPr>
      <t xml:space="preserve"> с широкими длинными рукавами. Халат выполнен из принтованного смесового шелка. В боковых швах обработаны карманы.
    Состав:
</t>
    </r>
    <r>
      <rPr>
        <b/>
        <sz val="12"/>
        <color theme="1"/>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</si>
  <si>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жакета с длинным рукавом и свободных брюк. Изделия комплекта выполнены из принтованного смесового шелка. Линию талии можно подчеркнуть за счет пояса, который идет в комплекте
    Состав:
</t>
    </r>
    <r>
      <rPr>
        <b/>
        <sz val="12"/>
        <color theme="1"/>
        <rFont val="Arial Cyr"/>
        <charset val="204"/>
      </rPr>
      <t>70% натуральный шелк, 25% полиэстер, 5% эластан</t>
    </r>
  </si>
  <si>
    <r>
      <t xml:space="preserve">
   Мужской комплект</t>
    </r>
    <r>
      <rPr>
        <b/>
        <i/>
        <sz val="12"/>
        <color rgb="FF993366"/>
        <rFont val="Arial Cyr"/>
        <charset val="204"/>
      </rPr>
      <t xml:space="preserve"> Mia-Amore</t>
    </r>
    <r>
      <rPr>
        <sz val="12"/>
        <color theme="1"/>
        <rFont val="Arial Cyr"/>
        <charset val="204"/>
      </rPr>
      <t xml:space="preserve"> состоит из жакета свободного силуэта с длинным рукавом и широких брюк. Изделия комплекта выполнены из принтованного смесового шелка. По бокам брюк расположены карманы.
    Состав:
</t>
    </r>
    <r>
      <rPr>
        <b/>
        <sz val="12"/>
        <color theme="1"/>
        <rFont val="Arial Cyr"/>
        <charset val="204"/>
      </rPr>
      <t>70% натуральный шелк, 25% полиэстер, 5% эластан</t>
    </r>
  </si>
  <si>
    <r>
      <t xml:space="preserve">
   Длинная классическая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принтованного смесового шелка. По бокам расположены разрезы для свободы движения.
    Состав:
</t>
    </r>
    <r>
      <rPr>
        <b/>
        <sz val="12"/>
        <color theme="1"/>
        <rFont val="Arial Cyr"/>
        <charset val="204"/>
      </rPr>
      <t>70% натуральный шелк, 25% полиэстер, 5% эластан</t>
    </r>
  </si>
  <si>
    <r>
      <t xml:space="preserve">
   Длинный классический запашной халат</t>
    </r>
    <r>
      <rPr>
        <b/>
        <i/>
        <sz val="12"/>
        <color rgb="FF993366"/>
        <rFont val="Arial Cyr"/>
        <charset val="204"/>
      </rPr>
      <t xml:space="preserve"> Mia-Amore </t>
    </r>
    <r>
      <rPr>
        <sz val="12"/>
        <color theme="1"/>
        <rFont val="Arial Cyr"/>
        <charset val="204"/>
      </rPr>
      <t xml:space="preserve">с широкими длинными рукавами. Халат выполнен из принтованного смесового шелка. В боковых швах обработаны карманы.
    Состав:
</t>
    </r>
    <r>
      <rPr>
        <b/>
        <sz val="12"/>
        <color theme="1"/>
        <rFont val="Arial Cyr"/>
        <charset val="204"/>
      </rPr>
      <t>70% натуральный шелк, 25% полиэстер, 5% эластан</t>
    </r>
  </si>
  <si>
    <t>Лианора</t>
  </si>
  <si>
    <r>
      <t xml:space="preserve"> 
    Рубашка </t>
    </r>
    <r>
      <rPr>
        <b/>
        <i/>
        <sz val="12"/>
        <color rgb="FF993366"/>
        <rFont val="Arial"/>
        <family val="2"/>
        <charset val="204"/>
      </rPr>
      <t>Mia-Amore</t>
    </r>
    <r>
      <rPr>
        <sz val="12"/>
        <color theme="1"/>
        <rFont val="Arial"/>
        <family val="2"/>
        <charset val="204"/>
      </rPr>
      <t xml:space="preserve"> свободного силуэта с рукавом длиной 3/4. Изделие выполнено из принтованной тканой. В боковых швах расположены карманы. Линию талии можно подчеркнуть за счет пояса, который идёт в комплекте.</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</si>
  <si>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 маечного типа и комфортных шорт с широким декоративным поясом и боковыми карманами. Комплект выполнен из принтованного вискозного полотна.</t>
    </r>
    <r>
      <rPr>
        <sz val="12"/>
        <color indexed="8"/>
        <rFont val="Arial"/>
        <family val="2"/>
        <charset val="204"/>
      </rPr>
      <t xml:space="preserve">
    Состав:
</t>
    </r>
    <r>
      <rPr>
        <b/>
        <sz val="12"/>
        <color indexed="8"/>
        <rFont val="Arial"/>
        <family val="2"/>
        <charset val="204"/>
      </rPr>
      <t>100% вискоза</t>
    </r>
  </si>
  <si>
    <r>
      <t xml:space="preserve"> 
   Короткая туника </t>
    </r>
    <r>
      <rPr>
        <b/>
        <i/>
        <sz val="12"/>
        <color rgb="FF993366"/>
        <rFont val="Arial"/>
        <family val="2"/>
        <charset val="204"/>
      </rPr>
      <t>Mia-Amore</t>
    </r>
    <r>
      <rPr>
        <sz val="12"/>
        <color theme="1"/>
        <rFont val="Arial"/>
        <family val="2"/>
        <charset val="204"/>
      </rPr>
      <t xml:space="preserve"> с цельнокроеными удлинёнными рукавами выполнена из принтованного вискозного полотна. Круглую горловину украшает планка на пуговицах. В боковых швах карманы, по талии силуэт корректируется съёмным поясом.</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</si>
  <si>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жакета с коротким рукавом и шорт, жакет выполнен из принтованной вискозы, а шорты - из однотонной. Жакет с застежкой на пуговицы. По бокам шорт обработаны карманы.</t>
    </r>
    <r>
      <rPr>
        <sz val="12"/>
        <color indexed="8"/>
        <rFont val="Arial"/>
        <family val="2"/>
        <charset val="204"/>
      </rPr>
      <t xml:space="preserve">
    Состав:
</t>
    </r>
    <r>
      <rPr>
        <b/>
        <sz val="12"/>
        <color indexed="8"/>
        <rFont val="Arial"/>
        <family val="2"/>
        <charset val="204"/>
      </rPr>
      <t>100% вискоза</t>
    </r>
  </si>
  <si>
    <r>
      <t xml:space="preserve"> 
   Длинный сарафан </t>
    </r>
    <r>
      <rPr>
        <b/>
        <i/>
        <sz val="12"/>
        <color rgb="FF993366"/>
        <rFont val="Arial"/>
        <family val="2"/>
        <charset val="204"/>
      </rPr>
      <t>Mia-Amore</t>
    </r>
    <r>
      <rPr>
        <sz val="12"/>
        <color theme="1"/>
        <rFont val="Arial"/>
        <family val="2"/>
        <charset val="204"/>
      </rPr>
      <t xml:space="preserve"> на широких бретелях с застежкой на пуговицы. Изделие выполнено из тканой принтованной вискозы. По бокам сарафана обработаны разрезы для свободы движения.</t>
    </r>
    <r>
      <rPr>
        <sz val="12"/>
        <color indexed="8"/>
        <rFont val="Arial"/>
        <family val="2"/>
        <charset val="204"/>
      </rPr>
      <t xml:space="preserve">
    Состав:
</t>
    </r>
    <r>
      <rPr>
        <b/>
        <sz val="12"/>
        <color indexed="8"/>
        <rFont val="Arial"/>
        <family val="2"/>
        <charset val="204"/>
      </rPr>
      <t>100% вискоза</t>
    </r>
  </si>
  <si>
    <t>Анита</t>
  </si>
  <si>
    <r>
      <t xml:space="preserve">
   Лаконичная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принтованного смесового шелка.</t>
    </r>
    <r>
      <rPr>
        <sz val="12"/>
        <color indexed="8"/>
        <rFont val="Arial Cyr"/>
        <charset val="204"/>
      </rPr>
      <t xml:space="preserve">
    Состав:
</t>
    </r>
    <r>
      <rPr>
        <b/>
        <sz val="12"/>
        <color indexed="8"/>
        <rFont val="Arial Cyr"/>
        <charset val="204"/>
      </rPr>
      <t>70% натуральный шелк, 22% полиэстер, 8% эластан</t>
    </r>
  </si>
  <si>
    <r>
      <t xml:space="preserve">
   Комплект</t>
    </r>
    <r>
      <rPr>
        <b/>
        <i/>
        <sz val="12"/>
        <color rgb="FF993366"/>
        <rFont val="Arial Cyr"/>
        <charset val="204"/>
      </rPr>
      <t xml:space="preserve"> Mia-Amore</t>
    </r>
    <r>
      <rPr>
        <sz val="12"/>
        <color theme="1"/>
        <rFont val="Arial Cyr"/>
        <charset val="204"/>
      </rPr>
      <t xml:space="preserve"> состоит из топа на тонких бретелях и шорт. Изделия комплекта выполнены из принтованного смесового шелка.</t>
    </r>
    <r>
      <rPr>
        <sz val="12"/>
        <color indexed="8"/>
        <rFont val="Arial Cyr"/>
        <charset val="204"/>
      </rPr>
      <t xml:space="preserve">
    Состав:
</t>
    </r>
    <r>
      <rPr>
        <b/>
        <sz val="12"/>
        <color indexed="8"/>
        <rFont val="Arial Cyr"/>
        <charset val="204"/>
      </rPr>
      <t>70% натуральный шелк, 22% полиэстер, 8% эластан</t>
    </r>
  </si>
  <si>
    <r>
      <t xml:space="preserve">
   Короткий запашной халат </t>
    </r>
    <r>
      <rPr>
        <b/>
        <i/>
        <sz val="12"/>
        <color rgb="FF993366"/>
        <rFont val="Arial Cyr"/>
        <charset val="204"/>
      </rPr>
      <t>Mia-Amore</t>
    </r>
    <r>
      <rPr>
        <sz val="12"/>
        <color theme="1"/>
        <rFont val="Arial Cyr"/>
        <charset val="204"/>
      </rPr>
      <t xml:space="preserve"> с широким длинным рукавом. Изделие выполнено из принтованного смесового шелка с отделкой в виде контрастного канта по линии борта и линии притачивания манжет. По бокам расположены карманы.</t>
    </r>
    <r>
      <rPr>
        <sz val="12"/>
        <color indexed="8"/>
        <rFont val="Arial Cyr"/>
        <charset val="204"/>
      </rPr>
      <t xml:space="preserve">
    Состав:
</t>
    </r>
    <r>
      <rPr>
        <b/>
        <sz val="12"/>
        <color indexed="8"/>
        <rFont val="Arial Cyr"/>
        <charset val="204"/>
      </rPr>
      <t>70% натуральный шелк, 22% полиэстер, 8% эластан</t>
    </r>
  </si>
  <si>
    <r>
      <t xml:space="preserve">
   Комплект </t>
    </r>
    <r>
      <rPr>
        <b/>
        <i/>
        <sz val="12"/>
        <color rgb="FF993366"/>
        <rFont val="Arial Cyr"/>
        <charset val="204"/>
      </rPr>
      <t>Mia-Amore</t>
    </r>
    <r>
      <rPr>
        <sz val="12"/>
        <color theme="1"/>
        <rFont val="Arial Cyr"/>
        <charset val="204"/>
      </rPr>
      <t xml:space="preserve"> состоит из рубашки с цельнокроеным рукавом и широких брюк- палаццо. Линию талии можно подчеркнуть за счёт пояса, который идёт в комплекте. Изделия комплекта выполнены из принтованного смесового шелка.</t>
    </r>
    <r>
      <rPr>
        <sz val="12"/>
        <color indexed="8"/>
        <rFont val="Arial Cyr"/>
        <charset val="204"/>
      </rPr>
      <t xml:space="preserve">
    Состав:
</t>
    </r>
    <r>
      <rPr>
        <b/>
        <sz val="12"/>
        <color indexed="8"/>
        <rFont val="Arial Cyr"/>
        <charset val="204"/>
      </rPr>
      <t>70% натуральный шелк, 22% полиэстер, 8% эластан</t>
    </r>
  </si>
  <si>
    <r>
      <t xml:space="preserve">
   Длинная сорочка </t>
    </r>
    <r>
      <rPr>
        <b/>
        <i/>
        <sz val="12"/>
        <color rgb="FF993366"/>
        <rFont val="Arial Cyr"/>
        <charset val="204"/>
      </rPr>
      <t>Mia-Amore</t>
    </r>
    <r>
      <rPr>
        <sz val="12"/>
        <color theme="1"/>
        <rFont val="Arial Cyr"/>
        <charset val="204"/>
      </rPr>
      <t xml:space="preserve"> полуприлегающего силуэта с коротким рукавом. Изделие выполнено из принтованного смесового шелка. Пояс в комплект не входит.</t>
    </r>
    <r>
      <rPr>
        <sz val="12"/>
        <color indexed="8"/>
        <rFont val="Arial Cyr"/>
        <charset val="204"/>
      </rPr>
      <t xml:space="preserve">
    Состав:
</t>
    </r>
    <r>
      <rPr>
        <b/>
        <sz val="12"/>
        <color indexed="8"/>
        <rFont val="Arial Cyr"/>
        <charset val="204"/>
      </rPr>
      <t>70% натуральный шелк, 22% полиэстер, 8% эластан</t>
    </r>
  </si>
  <si>
    <r>
      <t xml:space="preserve">
   Длинный запашной халат </t>
    </r>
    <r>
      <rPr>
        <b/>
        <i/>
        <sz val="12"/>
        <color rgb="FF993366"/>
        <rFont val="Arial Cyr"/>
        <charset val="204"/>
      </rPr>
      <t>Mia-Amore</t>
    </r>
    <r>
      <rPr>
        <sz val="12"/>
        <color theme="1"/>
        <rFont val="Arial Cyr"/>
        <charset val="204"/>
      </rPr>
      <t xml:space="preserve"> с широким длинным рукавом. Изделие выполнено из принтованного смесового шелка с отделкой в виде контрастного канта по линии борта и линии притачивания манжет. По бокам расположены карманы.</t>
    </r>
    <r>
      <rPr>
        <sz val="12"/>
        <color indexed="8"/>
        <rFont val="Arial Cyr"/>
        <charset val="204"/>
      </rPr>
      <t xml:space="preserve">
    Состав:
</t>
    </r>
    <r>
      <rPr>
        <b/>
        <sz val="12"/>
        <color indexed="8"/>
        <rFont val="Arial Cyr"/>
        <charset val="204"/>
      </rPr>
      <t>70% натуральный шелк, 22% полиэстер, 8% эластан</t>
    </r>
  </si>
  <si>
    <r>
      <t xml:space="preserve">
    Комплект </t>
    </r>
    <r>
      <rPr>
        <b/>
        <i/>
        <sz val="12"/>
        <color rgb="FF993366"/>
        <rFont val="Arial Cyr"/>
        <charset val="204"/>
      </rPr>
      <t>Mia-Amore</t>
    </r>
    <r>
      <rPr>
        <sz val="12"/>
        <color theme="1"/>
        <rFont val="Arial Cyr"/>
        <charset val="204"/>
      </rPr>
      <t xml:space="preserve"> состоит из топа и шорт, выполнен из принтованного смесового шёлка. Топ с бретелями маечного типа, по центру горловина украшена бантиком с подвеской. Шорты с эластичным поясом и боковыми кармашками выполнены из ткани-компаньона с принтом в виде сот.</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</si>
  <si>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топа, брюк и жакета. Комплект выполнен из принтованного смесового шёлка. Топ с тонкими регулируемыми бретелями и брюки выполнены из ткани-компаньона с принтом в виде сот. Английский воротник, широкие манжеты и пояс жакета выполнены из компаньона с принтом в виде сот. Пояс украшен декоративными кисточками.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</si>
  <si>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 xml:space="preserve">Mia-Amore </t>
    </r>
    <r>
      <rPr>
        <sz val="12"/>
        <color theme="1"/>
        <rFont val="Arial Cyr"/>
        <charset val="204"/>
      </rPr>
      <t>с вертикальными рельефами на тонких регулируемых бретелях выполнена из принтованного смесового шёлк. Вырез лифа сорочки украшен ажурным кружевом. По центру лифа декоративный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</si>
  <si>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 </t>
    </r>
    <r>
      <rPr>
        <b/>
        <i/>
        <sz val="12"/>
        <color rgb="FF993366"/>
        <rFont val="Arial Cyr"/>
        <charset val="204"/>
      </rPr>
      <t xml:space="preserve">Mia-Amore </t>
    </r>
    <r>
      <rPr>
        <sz val="12"/>
        <color theme="1"/>
        <rFont val="Arial Cyr"/>
        <charset val="204"/>
      </rPr>
      <t>длиной до колен, с круглым вырезом горловины выполнена из принтованного смесового шёлка. Втачные рукава имеют оригинальный отлетной крой, который обеспечивает свободу движениям. По бокам туники есть карманы и разрезы..</t>
    </r>
    <r>
      <rPr>
        <sz val="12"/>
        <color indexed="8"/>
        <rFont val="Arial Cyr"/>
        <charset val="204"/>
      </rPr>
      <t xml:space="preserve">
    Состав:
</t>
    </r>
    <r>
      <rPr>
        <b/>
        <sz val="12"/>
        <color indexed="8"/>
        <rFont val="Arial Cyr"/>
        <charset val="204"/>
      </rPr>
      <t>70% натуральный шелк, 25% полиэстер, 5% эластан</t>
    </r>
  </si>
  <si>
    <t>Антония</t>
  </si>
  <si>
    <r>
      <t xml:space="preserve">
    Короткая классическая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принтованного смесового шелка с отделкой в виде ажурного кружева по низу изделия. По вырезу сорочки- изящный двухцветный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</si>
  <si>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классическая сорочка </t>
    </r>
    <r>
      <rPr>
        <b/>
        <i/>
        <sz val="12"/>
        <color rgb="FF993366"/>
        <rFont val="Arial Cyr"/>
        <charset val="204"/>
      </rPr>
      <t>Mia-Amore</t>
    </r>
    <r>
      <rPr>
        <sz val="12"/>
        <color theme="1"/>
        <rFont val="Arial Cyr"/>
        <charset val="204"/>
      </rPr>
      <t xml:space="preserve"> на тонких бретелях, без подреза под грудью с пикантным вырезом на спинке. Изделие выполнено из однотонного смесового шелка. По вырезу сорочки- изящный двухцветный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</si>
  <si>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халат-кимоно </t>
    </r>
    <r>
      <rPr>
        <b/>
        <i/>
        <sz val="12"/>
        <color rgb="FF993366"/>
        <rFont val="Arial Cyr"/>
        <charset val="204"/>
      </rPr>
      <t>Mia-Amore</t>
    </r>
    <r>
      <rPr>
        <sz val="12"/>
        <color theme="1"/>
        <rFont val="Arial Cyr"/>
        <charset val="204"/>
      </rPr>
      <t xml:space="preserve"> с широкими длинными рукавами. Халат выполнен из принтованного смесового шелка с отделкой в виде ажурного кружева по низу рукавов и контрастным кантом по краю ботов. В боковых швах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</si>
  <si>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свободного жакета с коротким рукавом и шорт. Изделия комплекта выполнены из принтованного смесового шелка. По бокам шорт расположены карманы, а по низу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</si>
  <si>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запашного жакета с длинным рукавом и свободных брюк. Жакет выполнен из принтованного смесового шелка, а брюки из однотонного.</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</si>
  <si>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жакета с длинным рукавом, двухцветного топа и свободных брюк. Жакет и брюки выполнены из принтованного смесового шелка, а топ из однотонного.</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</si>
  <si>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Изделия комплекта выполнены из принтованного смесового шелка. По бокам шорт расположены карманы, а по низу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</si>
  <si>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Элегантная длинная сорочка</t>
    </r>
    <r>
      <rPr>
        <b/>
        <i/>
        <sz val="12"/>
        <color rgb="FF993366"/>
        <rFont val="Arial Cyr"/>
        <charset val="204"/>
      </rPr>
      <t xml:space="preserve"> Mia-Amore </t>
    </r>
    <r>
      <rPr>
        <sz val="12"/>
        <color theme="1"/>
        <rFont val="Arial Cyr"/>
        <charset val="204"/>
      </rPr>
      <t>полуприлегающего силуэта на широких бретелях. Изделие выполнено из принтованного смесового шелка с отделкой в виде ажурного кружева по верху полочки и спинки. По вырезу сорочки- изящный двухцветный бантик с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</si>
  <si>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халат-кимоно </t>
    </r>
    <r>
      <rPr>
        <b/>
        <i/>
        <sz val="12"/>
        <color rgb="FF993366"/>
        <rFont val="Arial Cyr"/>
        <charset val="204"/>
      </rPr>
      <t>Mia-Amore</t>
    </r>
    <r>
      <rPr>
        <sz val="12"/>
        <color theme="1"/>
        <rFont val="Arial Cyr"/>
        <charset val="204"/>
      </rPr>
      <t xml:space="preserve"> с широкими длинными рукавами. Халат выполнен из принтованного смесового шелка с отделкой в виде ажурного кружева по низу рукавов и контрастным кантом по краю бортов. В боковых швах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</si>
  <si>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t>
    </r>
    <r>
      <rPr>
        <b/>
        <i/>
        <sz val="12"/>
        <color rgb="FF993366"/>
        <rFont val="Arial Cyr"/>
        <charset val="204"/>
      </rPr>
      <t xml:space="preserve"> Mia-Amore </t>
    </r>
    <r>
      <rPr>
        <sz val="12"/>
        <color theme="1"/>
        <rFont val="Arial Cyr"/>
        <charset val="204"/>
      </rPr>
      <t>на пуговицах с длинным рукавом. Изделие выполнено из принтованного смесового шелка с отделкой в виде ажурного кружева по низу рукавов. По бокам расположены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</si>
  <si>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t>Макиато</t>
  </si>
  <si>
    <t>макиато</t>
  </si>
  <si>
    <r>
      <t xml:space="preserve">
   Короткая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однотонного смесового шёлка. Лиф и низ сорочки декорированы ажурным кружевом. Лиф украшает бантик с подвеской. Сорочка представлена в двух цветах светлом перламутре и молочном шоколаде.
    Состав:
</t>
    </r>
    <r>
      <rPr>
        <b/>
        <sz val="12"/>
        <color theme="1"/>
        <rFont val="Arial Cyr"/>
        <charset val="204"/>
      </rPr>
      <t>70% натуральный шелк, 25% полиэстер, 5% эластан</t>
    </r>
  </si>
  <si>
    <r>
      <t xml:space="preserve">
   Длинная сорочка</t>
    </r>
    <r>
      <rPr>
        <b/>
        <i/>
        <sz val="12"/>
        <color rgb="FF993366"/>
        <rFont val="Arial Cyr"/>
        <charset val="204"/>
      </rPr>
      <t xml:space="preserve"> Mia-Amore</t>
    </r>
    <r>
      <rPr>
        <sz val="12"/>
        <color theme="1"/>
        <rFont val="Arial Cyr"/>
        <charset val="204"/>
      </rPr>
      <t xml:space="preserve"> с широкими бретелями и рельефами выполнена из однотонного смесового шёлка цвета молочного шоколада. Лиф сорочки украшает ажурное кружево и бантик с подвеской.
    Состав:
</t>
    </r>
    <r>
      <rPr>
        <b/>
        <sz val="12"/>
        <color theme="1"/>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</si>
  <si>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длинными рукавами выполнен из однотонного смесового шёлка. Рукава декорированы по низу широким манжетом из перламутрового шёлка и ажурным кружевом. Халат комплектуется широким поясом, в боковых швах карманами. 
    Состав:
</t>
    </r>
    <r>
      <rPr>
        <b/>
        <sz val="12"/>
        <color theme="1"/>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</si>
  <si>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топа, брюк и запашного жакета. Брюки и жакет выполнены из однотонного смесового шёлка шоколадного цвета. Однотонный топ
    Состав:
</t>
    </r>
    <r>
      <rPr>
        <b/>
        <sz val="12"/>
        <color theme="1"/>
        <rFont val="Arial Cyr"/>
        <charset val="204"/>
      </rPr>
      <t>70% натуральный шелк, 25% полиэстер, 5% эластан</t>
    </r>
  </si>
  <si>
    <r>
      <t xml:space="preserve">
   Комплект </t>
    </r>
    <r>
      <rPr>
        <b/>
        <i/>
        <sz val="12"/>
        <color rgb="FF993366"/>
        <rFont val="Arial Cyr"/>
        <charset val="204"/>
      </rPr>
      <t xml:space="preserve">Mia-Amore </t>
    </r>
    <r>
      <rPr>
        <sz val="12"/>
        <color theme="1"/>
        <rFont val="Arial Cyr"/>
        <charset val="204"/>
      </rPr>
      <t xml:space="preserve">состоит из жакета с центральной застёжкой на пуговицы и длинными рукавами, и брюк. Брюки выполнены из однотонного смесового шёлка цвета молочного шоколада, жакет - из светлого перламутрового шёлка. Брюки с эластичным поясом и с боковыми карманами. Жакет украшен контрастным шоколадным кантом и ажурной декоративной вышивкой на лацкане воротника.
    Состав:
</t>
    </r>
    <r>
      <rPr>
        <b/>
        <sz val="12"/>
        <color theme="1"/>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</si>
  <si>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блузы свободного силуэта и укороченных расклешённых брюк из однотонного смесового шёлка. Брюки цвета молочного шоколада, блуза
    Состав:
</t>
    </r>
    <r>
      <rPr>
        <b/>
        <sz val="12"/>
        <color theme="1"/>
        <rFont val="Arial Cyr"/>
        <charset val="204"/>
      </rPr>
      <t>70% натуральный шелк, 25% полиэстер, 5% эластан</t>
    </r>
  </si>
  <si>
    <r>
      <t xml:space="preserve">
    Туника </t>
    </r>
    <r>
      <rPr>
        <b/>
        <i/>
        <sz val="12"/>
        <color rgb="FF993366"/>
        <rFont val="Arial Cyr"/>
        <charset val="204"/>
      </rPr>
      <t>Mia-Amore</t>
    </r>
    <r>
      <rPr>
        <sz val="12"/>
        <color theme="1"/>
        <rFont val="Arial Cyr"/>
        <charset val="204"/>
      </rPr>
      <t xml:space="preserve"> длиной до колен со спущенным коротким рукавом, V-образным вырезом горловины выполнена из однотонного смесового шёлка. В боковых швах карманы, туника комплектуется съёмным поясом.
    Состав:
</t>
    </r>
    <r>
      <rPr>
        <b/>
        <sz val="12"/>
        <color theme="1"/>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</si>
  <si>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жакета с коротким рукавом и шорт. Изделия выполнены из принтованного смесового шелка. На шортах по бокам расположены карманы, по низу боковых швов обработаны разрезы для свободы движения</t>
    </r>
    <r>
      <rPr>
        <sz val="12"/>
        <color indexed="8"/>
        <rFont val="Arial Cyr"/>
        <charset val="204"/>
      </rPr>
      <t xml:space="preserve">
    Состав:
</t>
    </r>
    <r>
      <rPr>
        <b/>
        <sz val="12"/>
        <color indexed="8"/>
        <rFont val="Arial Cyr"/>
        <charset val="204"/>
      </rPr>
      <t>70% натуральный шёлк, 25% полиэстер, 5% эластан</t>
    </r>
  </si>
  <si>
    <t>Нимфея</t>
  </si>
  <si>
    <r>
      <t xml:space="preserve">
    Короткая сорочка </t>
    </r>
    <r>
      <rPr>
        <b/>
        <i/>
        <sz val="12"/>
        <color rgb="FF993366"/>
        <rFont val="Arial"/>
        <family val="2"/>
        <charset val="204"/>
      </rPr>
      <t>Mia-Amore</t>
    </r>
    <r>
      <rPr>
        <sz val="12"/>
        <color theme="1"/>
        <rFont val="Arial"/>
        <family val="2"/>
        <charset val="204"/>
      </rPr>
      <t xml:space="preserve"> без подреза на тонких регулируемых бретелях выполнена из принтованного трикотажного полотна.
</t>
    </r>
    <r>
      <rPr>
        <sz val="12"/>
        <color indexed="8"/>
        <rFont val="Arial"/>
        <family val="2"/>
        <charset val="204"/>
      </rPr>
      <t xml:space="preserve">    Состав:
  </t>
    </r>
    <r>
      <rPr>
        <b/>
        <sz val="12"/>
        <color indexed="8"/>
        <rFont val="Arial"/>
        <family val="2"/>
        <charset val="204"/>
      </rPr>
      <t>95% вискоза, 5% эластан</t>
    </r>
  </si>
  <si>
    <r>
      <t xml:space="preserve">
    Сорочка длиной ниже колен </t>
    </r>
    <r>
      <rPr>
        <b/>
        <i/>
        <sz val="12"/>
        <color rgb="FF993366"/>
        <rFont val="Arial"/>
        <family val="2"/>
        <charset val="204"/>
      </rPr>
      <t>Mia-Amore</t>
    </r>
    <r>
      <rPr>
        <sz val="12"/>
        <color theme="1"/>
        <rFont val="Arial"/>
        <family val="2"/>
        <charset val="204"/>
      </rPr>
      <t xml:space="preserve"> без подреза с бретелями маечного типа выполнена из принтованного трикотажного полотна.
</t>
    </r>
    <r>
      <rPr>
        <sz val="12"/>
        <color indexed="8"/>
        <rFont val="Arial"/>
        <family val="2"/>
        <charset val="204"/>
      </rPr>
      <t xml:space="preserve">    Состав:
  </t>
    </r>
    <r>
      <rPr>
        <b/>
        <sz val="12"/>
        <color indexed="8"/>
        <rFont val="Arial"/>
        <family val="2"/>
        <charset val="204"/>
      </rPr>
      <t>95% вискоза, 5% эластан</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</si>
  <si>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регулируемых бретелях и шорт, выполнен из принтованного трикотажного полотна. Шорты с эластичным поясом.
</t>
    </r>
    <r>
      <rPr>
        <sz val="12"/>
        <color indexed="8"/>
        <rFont val="Arial"/>
        <family val="2"/>
        <charset val="204"/>
      </rPr>
      <t xml:space="preserve">    Состав:
  </t>
    </r>
    <r>
      <rPr>
        <b/>
        <sz val="12"/>
        <color indexed="8"/>
        <rFont val="Arial"/>
        <family val="2"/>
        <charset val="204"/>
      </rPr>
      <t>95% вискоза, 5% эластан</t>
    </r>
  </si>
  <si>
    <r>
      <t xml:space="preserve">
    Короткий запашной халат </t>
    </r>
    <r>
      <rPr>
        <b/>
        <i/>
        <sz val="12"/>
        <color rgb="FF993366"/>
        <rFont val="Arial"/>
        <family val="2"/>
        <charset val="204"/>
      </rPr>
      <t xml:space="preserve">Mia-Amore </t>
    </r>
    <r>
      <rPr>
        <sz val="12"/>
        <color theme="1"/>
        <rFont val="Arial"/>
        <family val="2"/>
        <charset val="204"/>
      </rPr>
      <t xml:space="preserve">с длинными рукавами выполнен из принтованного трикотажного полотна. Халат комплектуется поясом, в боковых швах карманы.
</t>
    </r>
    <r>
      <rPr>
        <sz val="12"/>
        <color indexed="8"/>
        <rFont val="Arial"/>
        <family val="2"/>
        <charset val="204"/>
      </rPr>
      <t xml:space="preserve">    Состав:
  </t>
    </r>
    <r>
      <rPr>
        <b/>
        <sz val="12"/>
        <color indexed="8"/>
        <rFont val="Arial"/>
        <family val="2"/>
        <charset val="204"/>
      </rPr>
      <t>95% вискоза, 5% эластан</t>
    </r>
  </si>
  <si>
    <r>
      <t xml:space="preserve">
    Комплект </t>
    </r>
    <r>
      <rPr>
        <b/>
        <i/>
        <sz val="12"/>
        <color rgb="FF993366"/>
        <rFont val="Arial"/>
        <family val="2"/>
        <charset val="204"/>
      </rPr>
      <t xml:space="preserve">Mia-Amore </t>
    </r>
    <r>
      <rPr>
        <sz val="12"/>
        <color theme="1"/>
        <rFont val="Arial"/>
        <family val="2"/>
        <charset val="204"/>
      </rPr>
      <t xml:space="preserve">состоит из футболки с короткими рукавами и шорт, выполнен из принтованного трикотажного полотна. Шорты с эластичным поясом.
</t>
    </r>
    <r>
      <rPr>
        <sz val="12"/>
        <color indexed="8"/>
        <rFont val="Arial"/>
        <family val="2"/>
        <charset val="204"/>
      </rPr>
      <t xml:space="preserve">    Состав:
  </t>
    </r>
    <r>
      <rPr>
        <b/>
        <sz val="12"/>
        <color indexed="8"/>
        <rFont val="Arial"/>
        <family val="2"/>
        <charset val="204"/>
      </rPr>
      <t>95% вискоза, 5% эластан</t>
    </r>
  </si>
  <si>
    <r>
      <t xml:space="preserve">
    Сорочка </t>
    </r>
    <r>
      <rPr>
        <b/>
        <i/>
        <sz val="12"/>
        <color rgb="FF993366"/>
        <rFont val="Arial"/>
        <family val="2"/>
        <charset val="204"/>
      </rPr>
      <t>Mia-Amore</t>
    </r>
    <r>
      <rPr>
        <sz val="12"/>
        <color theme="1"/>
        <rFont val="Arial"/>
        <family val="2"/>
        <charset val="204"/>
      </rPr>
      <t xml:space="preserve"> длиной до колен, со спущенными плечами, круглым вырезом горловины. Сорочка выполнена из принтованного трикотажного полотна.
</t>
    </r>
    <r>
      <rPr>
        <sz val="12"/>
        <color indexed="8"/>
        <rFont val="Arial"/>
        <family val="2"/>
        <charset val="204"/>
      </rPr>
      <t xml:space="preserve">    Состав:
  </t>
    </r>
    <r>
      <rPr>
        <b/>
        <sz val="12"/>
        <color indexed="8"/>
        <rFont val="Arial"/>
        <family val="2"/>
        <charset val="204"/>
      </rPr>
      <t>95% вискоза, 5% эластан</t>
    </r>
  </si>
  <si>
    <r>
      <t xml:space="preserve">
    Комплект </t>
    </r>
    <r>
      <rPr>
        <b/>
        <i/>
        <sz val="12"/>
        <color rgb="FF993366"/>
        <rFont val="Arial"/>
        <family val="2"/>
        <charset val="204"/>
      </rPr>
      <t>Mia-Amore</t>
    </r>
    <r>
      <rPr>
        <sz val="12"/>
        <color theme="1"/>
        <rFont val="Arial"/>
        <family val="2"/>
        <charset val="204"/>
      </rPr>
      <t xml:space="preserve"> состоит из рубашки с короткими рукавами, с центральной застёжкой на пуговицы и брюк. Комплект выполнен из принтованного трикотажного полотна. Брюки с эластичным поясом и с боковыми карманами.
</t>
    </r>
    <r>
      <rPr>
        <sz val="12"/>
        <color indexed="8"/>
        <rFont val="Arial"/>
        <family val="2"/>
        <charset val="204"/>
      </rPr>
      <t xml:space="preserve">    Состав:
  </t>
    </r>
    <r>
      <rPr>
        <b/>
        <sz val="12"/>
        <color indexed="8"/>
        <rFont val="Arial"/>
        <family val="2"/>
        <charset val="204"/>
      </rPr>
      <t>95% вискоза, 5% эластан</t>
    </r>
  </si>
  <si>
    <r>
      <t xml:space="preserve">
    Рубашка длиной до колен </t>
    </r>
    <r>
      <rPr>
        <b/>
        <i/>
        <sz val="12"/>
        <color rgb="FF993366"/>
        <rFont val="Arial"/>
        <family val="2"/>
        <charset val="204"/>
      </rPr>
      <t>Mia-Amore</t>
    </r>
    <r>
      <rPr>
        <sz val="12"/>
        <color theme="1"/>
        <rFont val="Arial"/>
        <family val="2"/>
        <charset val="204"/>
      </rPr>
      <t xml:space="preserve"> с короткими рукавами, с центральной застёжкой на пуговицы. Рубашка выполнена из принтованного трикотажного полотна. Рубашка комплектуется поясом, в боковых швах карманы.
</t>
    </r>
    <r>
      <rPr>
        <sz val="12"/>
        <color indexed="8"/>
        <rFont val="Arial"/>
        <family val="2"/>
        <charset val="204"/>
      </rPr>
      <t xml:space="preserve">    Состав:
  </t>
    </r>
    <r>
      <rPr>
        <b/>
        <sz val="12"/>
        <color indexed="8"/>
        <rFont val="Arial"/>
        <family val="2"/>
        <charset val="204"/>
      </rPr>
      <t>95% вискоза, 5% эластан</t>
    </r>
  </si>
  <si>
    <r>
      <t xml:space="preserve">
    Длинный запашной халат </t>
    </r>
    <r>
      <rPr>
        <b/>
        <i/>
        <sz val="12"/>
        <color rgb="FF993366"/>
        <rFont val="Arial"/>
        <family val="2"/>
        <charset val="204"/>
      </rPr>
      <t>Mia-Amore</t>
    </r>
    <r>
      <rPr>
        <sz val="12"/>
        <color theme="1"/>
        <rFont val="Arial"/>
        <family val="2"/>
        <charset val="204"/>
      </rPr>
      <t xml:space="preserve"> с длинными рукавами выполнен из принтованного трикотажного полотна. Халат комплектуется поясом, в боковых швах карманы.
</t>
    </r>
    <r>
      <rPr>
        <sz val="12"/>
        <color indexed="8"/>
        <rFont val="Arial"/>
        <family val="2"/>
        <charset val="204"/>
      </rPr>
      <t xml:space="preserve">    Состав:
  </t>
    </r>
    <r>
      <rPr>
        <b/>
        <sz val="12"/>
        <color indexed="8"/>
        <rFont val="Arial"/>
        <family val="2"/>
        <charset val="204"/>
      </rPr>
      <t>95% вискоза, 5% эластан</t>
    </r>
  </si>
  <si>
    <t>Альма</t>
  </si>
  <si>
    <r>
      <t xml:space="preserve">
    Короткая сорочка </t>
    </r>
    <r>
      <rPr>
        <b/>
        <i/>
        <sz val="12"/>
        <color rgb="FF993366"/>
        <rFont val="Arial"/>
        <family val="2"/>
        <charset val="204"/>
      </rPr>
      <t>Mia-Amore</t>
    </r>
    <r>
      <rPr>
        <sz val="12"/>
        <color theme="1"/>
        <rFont val="Arial"/>
        <family val="2"/>
        <charset val="204"/>
      </rPr>
      <t xml:space="preserve"> на тонких бретелях, выполнена из тканой принтованной вискозы.
</t>
    </r>
    <r>
      <rPr>
        <sz val="12"/>
        <color indexed="8"/>
        <rFont val="Arial"/>
        <family val="2"/>
        <charset val="204"/>
      </rPr>
      <t xml:space="preserve">    Состав:
   </t>
    </r>
    <r>
      <rPr>
        <b/>
        <sz val="12"/>
        <color indexed="8"/>
        <rFont val="Arial"/>
        <family val="2"/>
        <charset val="204"/>
      </rPr>
      <t>100% вискоза</t>
    </r>
  </si>
  <si>
    <r>
      <t xml:space="preserve">
    Рубашка </t>
    </r>
    <r>
      <rPr>
        <b/>
        <i/>
        <sz val="12"/>
        <color rgb="FF993366"/>
        <rFont val="Arial"/>
        <family val="2"/>
        <charset val="204"/>
      </rPr>
      <t>Mia-Amore</t>
    </r>
    <r>
      <rPr>
        <sz val="12"/>
        <color theme="1"/>
        <rFont val="Arial"/>
        <family val="2"/>
        <charset val="204"/>
      </rPr>
      <t xml:space="preserve"> свободного силуэта с коротким рукавом. Изделие выполнено из принтованной тканой вискозы с отделкой в виде контрастных кантов. В боковых швах расположены карманы. Линию талии можно подчеркнуть за счет пояса, который идет в комплекте.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</si>
  <si>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и шорт. Комплект выполнен из принтованной тканой вискозы. По бокам шорт расположены карманы. Низ шорт обработан контрастным кантом.
</t>
    </r>
    <r>
      <rPr>
        <sz val="12"/>
        <color indexed="8"/>
        <rFont val="Arial"/>
        <family val="2"/>
        <charset val="204"/>
      </rPr>
      <t xml:space="preserve">    Состав:
   </t>
    </r>
    <r>
      <rPr>
        <b/>
        <sz val="12"/>
        <color indexed="8"/>
        <rFont val="Arial"/>
        <family val="2"/>
        <charset val="204"/>
      </rPr>
      <t>100% вискоза</t>
    </r>
  </si>
  <si>
    <r>
      <t xml:space="preserve">
    Короткий запашной халат</t>
    </r>
    <r>
      <rPr>
        <b/>
        <i/>
        <sz val="12"/>
        <color rgb="FF993366"/>
        <rFont val="Arial"/>
        <family val="2"/>
        <charset val="204"/>
      </rPr>
      <t xml:space="preserve"> Mia-Amore</t>
    </r>
    <r>
      <rPr>
        <sz val="12"/>
        <color theme="1"/>
        <rFont val="Arial"/>
        <family val="2"/>
        <charset val="204"/>
      </rPr>
      <t xml:space="preserve"> с длинным рукавом. Изделие выполнено из тканой принтованной вискозы с отделкой в виде контрастного канта по линии борта. По бокам расположены карманы.
</t>
    </r>
    <r>
      <rPr>
        <sz val="12"/>
        <color indexed="8"/>
        <rFont val="Arial"/>
        <family val="2"/>
        <charset val="204"/>
      </rPr>
      <t xml:space="preserve">    Состав:
   </t>
    </r>
    <r>
      <rPr>
        <b/>
        <sz val="12"/>
        <color indexed="8"/>
        <rFont val="Arial"/>
        <family val="2"/>
        <charset val="204"/>
      </rPr>
      <t>100% вискоза</t>
    </r>
  </si>
  <si>
    <r>
      <t xml:space="preserve">
    Комплект-тройка </t>
    </r>
    <r>
      <rPr>
        <b/>
        <i/>
        <sz val="12"/>
        <color rgb="FF993366"/>
        <rFont val="Arial"/>
        <family val="2"/>
        <charset val="204"/>
      </rPr>
      <t xml:space="preserve">Mia-Amore </t>
    </r>
    <r>
      <rPr>
        <sz val="12"/>
        <color theme="1"/>
        <rFont val="Arial"/>
        <family val="2"/>
        <charset val="204"/>
      </rPr>
      <t xml:space="preserve">состоит из жакета, топа на бретелях и широких брюк: жакет и брюки выполнены из принтованной вискозы, а топ - из однотонной вискозы. По бокам брюк расположены карманы. Жакет по талии регулируется съемным поясом.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</si>
  <si>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 xml:space="preserve">Mia-Amore </t>
    </r>
    <r>
      <rPr>
        <sz val="12"/>
        <color theme="1"/>
        <rFont val="Arial"/>
        <family val="2"/>
        <charset val="204"/>
      </rPr>
      <t xml:space="preserve">состоит из жакета с длинными рукавами и центральной застежкой на пуговицы и брюк свободного силуэта на резинке. Комплект выполнен из тканой принтованной вискозы. В брюках есть кармашки.
</t>
    </r>
    <r>
      <rPr>
        <sz val="12"/>
        <color indexed="8"/>
        <rFont val="Arial"/>
        <family val="2"/>
        <charset val="204"/>
      </rPr>
      <t xml:space="preserve">    Состав:
   </t>
    </r>
    <r>
      <rPr>
        <b/>
        <sz val="12"/>
        <color indexed="8"/>
        <rFont val="Arial"/>
        <family val="2"/>
        <charset val="204"/>
      </rPr>
      <t>100% вискоза</t>
    </r>
  </si>
  <si>
    <r>
      <t xml:space="preserve">
    Комплект </t>
    </r>
    <r>
      <rPr>
        <b/>
        <i/>
        <sz val="12"/>
        <color rgb="FF993366"/>
        <rFont val="Arial"/>
        <family val="2"/>
        <charset val="204"/>
      </rPr>
      <t>Mia-Amore</t>
    </r>
    <r>
      <rPr>
        <sz val="12"/>
        <color theme="1"/>
        <rFont val="Arial"/>
        <family val="2"/>
        <charset val="204"/>
      </rPr>
      <t xml:space="preserve"> состоит из жакета с коротким рукавом и шорт, жакет выполнен из принтованной вискозы, а шорты - из однотонной. Жакет с застежкой на пуговицы. По бокам шорт обработаны карманы.
</t>
    </r>
    <r>
      <rPr>
        <sz val="12"/>
        <color indexed="8"/>
        <rFont val="Arial"/>
        <family val="2"/>
        <charset val="204"/>
      </rPr>
      <t xml:space="preserve">    Состав:
   </t>
    </r>
    <r>
      <rPr>
        <b/>
        <sz val="12"/>
        <color indexed="8"/>
        <rFont val="Arial"/>
        <family val="2"/>
        <charset val="204"/>
      </rPr>
      <t>100% вискоза</t>
    </r>
  </si>
  <si>
    <r>
      <t xml:space="preserve">
    Длинная сорочка </t>
    </r>
    <r>
      <rPr>
        <b/>
        <i/>
        <sz val="12"/>
        <color rgb="FF993366"/>
        <rFont val="Arial"/>
        <family val="2"/>
        <charset val="204"/>
      </rPr>
      <t>Mia-Amore</t>
    </r>
    <r>
      <rPr>
        <sz val="12"/>
        <color theme="1"/>
        <rFont val="Arial"/>
        <family val="2"/>
        <charset val="204"/>
      </rPr>
      <t xml:space="preserve"> на широких бретелях, выполнена из тканой принтованной вискозы. По бокам обработаны разрезы для свободы движения.
</t>
    </r>
    <r>
      <rPr>
        <sz val="12"/>
        <color indexed="8"/>
        <rFont val="Arial"/>
        <family val="2"/>
        <charset val="204"/>
      </rPr>
      <t xml:space="preserve">    Состав:
   </t>
    </r>
    <r>
      <rPr>
        <b/>
        <sz val="12"/>
        <color indexed="8"/>
        <rFont val="Arial"/>
        <family val="2"/>
        <charset val="204"/>
      </rPr>
      <t>100% вискоза</t>
    </r>
  </si>
  <si>
    <r>
      <t xml:space="preserve">
    Запашной длинный халат </t>
    </r>
    <r>
      <rPr>
        <b/>
        <i/>
        <sz val="12"/>
        <color rgb="FF993366"/>
        <rFont val="Arial"/>
        <family val="2"/>
        <charset val="204"/>
      </rPr>
      <t>Mia-Amore</t>
    </r>
    <r>
      <rPr>
        <sz val="12"/>
        <color theme="1"/>
        <rFont val="Arial"/>
        <family val="2"/>
        <charset val="204"/>
      </rPr>
      <t xml:space="preserve"> выполнен из тканой принтованной вискозы. В боковых швах есть карманы, по талии халат затягивается поясом.
</t>
    </r>
    <r>
      <rPr>
        <sz val="12"/>
        <color indexed="8"/>
        <rFont val="Arial"/>
        <family val="2"/>
        <charset val="204"/>
      </rPr>
      <t xml:space="preserve">    Состав:
   </t>
    </r>
    <r>
      <rPr>
        <b/>
        <sz val="12"/>
        <color indexed="8"/>
        <rFont val="Arial"/>
        <family val="2"/>
        <charset val="204"/>
      </rPr>
      <t>100% вискоза</t>
    </r>
  </si>
  <si>
    <r>
      <t xml:space="preserve">
    Удлиненное платье-рубашка</t>
    </r>
    <r>
      <rPr>
        <b/>
        <i/>
        <sz val="12"/>
        <color rgb="FF993366"/>
        <rFont val="Arial"/>
        <family val="2"/>
        <charset val="204"/>
      </rPr>
      <t xml:space="preserve"> Mia-Amore</t>
    </r>
    <r>
      <rPr>
        <sz val="12"/>
        <color theme="1"/>
        <rFont val="Arial"/>
        <family val="2"/>
        <charset val="204"/>
      </rPr>
      <t xml:space="preserve"> с центральной застежкой на пуговицы и коротким рукавом, выполнено из тканой принтованной вискозы. Линию талии можно подчеркнуть за счет пояса.
</t>
    </r>
    <r>
      <rPr>
        <sz val="12"/>
        <color indexed="8"/>
        <rFont val="Arial"/>
        <family val="2"/>
        <charset val="204"/>
      </rPr>
      <t xml:space="preserve">    Состав:
   </t>
    </r>
    <r>
      <rPr>
        <b/>
        <sz val="12"/>
        <color indexed="8"/>
        <rFont val="Arial"/>
        <family val="2"/>
        <charset val="204"/>
      </rPr>
      <t>100% вискоза</t>
    </r>
  </si>
  <si>
    <t>Смоки Роуз</t>
  </si>
  <si>
    <r>
      <t xml:space="preserve">
    Короткая классическая сорочка </t>
    </r>
    <r>
      <rPr>
        <b/>
        <i/>
        <sz val="12"/>
        <color rgb="FF993366"/>
        <rFont val="Arial"/>
        <family val="2"/>
        <charset val="204"/>
      </rPr>
      <t>Mia-Amore</t>
    </r>
    <r>
      <rPr>
        <sz val="12"/>
        <color theme="1"/>
        <rFont val="Arial"/>
        <family val="2"/>
        <charset val="204"/>
      </rPr>
      <t xml:space="preserve"> на тонких бретелях. По бокам обработаны разрезы для свободы движения. Изделие выполнено из смесового шелка с крэш-эффектом.</t>
    </r>
    <r>
      <rPr>
        <sz val="12"/>
        <color indexed="8"/>
        <rFont val="Arial"/>
        <family val="2"/>
        <charset val="204"/>
      </rPr>
      <t xml:space="preserve">
    Состав:
  </t>
    </r>
    <r>
      <rPr>
        <b/>
        <sz val="12"/>
        <color indexed="8"/>
        <rFont val="Arial"/>
        <family val="2"/>
        <charset val="204"/>
      </rPr>
      <t>60% натуральный шёлк, 23% вискоза, 17%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</si>
  <si>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на широких бретелях и свободных шорт. По бокам топа и шорт расположены небольшие разрезы для свободы движения. Изделия комплекта выполнены из смесового шелка с крэш-эффектом.</t>
    </r>
    <r>
      <rPr>
        <sz val="12"/>
        <color indexed="8"/>
        <rFont val="Arial"/>
        <family val="2"/>
        <charset val="204"/>
      </rPr>
      <t xml:space="preserve">
    Состав:
  </t>
    </r>
    <r>
      <rPr>
        <b/>
        <sz val="12"/>
        <color indexed="8"/>
        <rFont val="Arial"/>
        <family val="2"/>
        <charset val="204"/>
      </rPr>
      <t>60% натуральный шёлк, 23% вискоза, 17%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</si>
  <si>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топа на тонких бретелях и свободных шорт. По бокам топа расположены небольшие разрезы для свободы движения. Изделия комплекта выполнены из смесового шелка с крэш-эффектом.</t>
    </r>
    <r>
      <rPr>
        <sz val="12"/>
        <color indexed="8"/>
        <rFont val="Arial"/>
        <family val="2"/>
        <charset val="204"/>
      </rPr>
      <t xml:space="preserve">
    Состав:
  </t>
    </r>
    <r>
      <rPr>
        <b/>
        <sz val="12"/>
        <color indexed="8"/>
        <rFont val="Arial"/>
        <family val="2"/>
        <charset val="204"/>
      </rPr>
      <t>60% натуральный шёлк, 23% вискоза, 17% полиэстер</t>
    </r>
  </si>
  <si>
    <r>
      <t xml:space="preserve">
    Короткий халат-кимоно </t>
    </r>
    <r>
      <rPr>
        <b/>
        <i/>
        <sz val="12"/>
        <color rgb="FF993366"/>
        <rFont val="Arial"/>
        <family val="2"/>
        <charset val="204"/>
      </rPr>
      <t>Mia-Amore</t>
    </r>
    <r>
      <rPr>
        <sz val="12"/>
        <color theme="1"/>
        <rFont val="Arial"/>
        <family val="2"/>
        <charset val="204"/>
      </rPr>
      <t xml:space="preserve"> с длинным рукавом. По бокам халата расположены карманы. Изделие выполнено из смесового шелка с крэш-эффектом.</t>
    </r>
    <r>
      <rPr>
        <sz val="12"/>
        <color indexed="8"/>
        <rFont val="Arial"/>
        <family val="2"/>
        <charset val="204"/>
      </rPr>
      <t xml:space="preserve">
    Состав:
  </t>
    </r>
    <r>
      <rPr>
        <b/>
        <sz val="12"/>
        <color indexed="8"/>
        <rFont val="Arial"/>
        <family val="2"/>
        <charset val="204"/>
      </rPr>
      <t>60% натуральный шёлк, 23% вискоза, 17%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</si>
  <si>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жакета с коротким рукавом и шорт. По бокам шорт расположены карманы, а по низу небольшие разрезы. Изделия комплекта выполнены из смесового шелка с крэш-эффектом.</t>
    </r>
    <r>
      <rPr>
        <sz val="12"/>
        <color indexed="8"/>
        <rFont val="Arial"/>
        <family val="2"/>
        <charset val="204"/>
      </rPr>
      <t xml:space="preserve">
    Состав:
  </t>
    </r>
    <r>
      <rPr>
        <b/>
        <sz val="12"/>
        <color indexed="8"/>
        <rFont val="Arial"/>
        <family val="2"/>
        <charset val="204"/>
      </rPr>
      <t>60% натуральный шёлк, 23% вискоза, 17% полиэстер</t>
    </r>
  </si>
  <si>
    <r>
      <t xml:space="preserve">
    Комплект </t>
    </r>
    <r>
      <rPr>
        <b/>
        <i/>
        <sz val="12"/>
        <color rgb="FF993366"/>
        <rFont val="Arial"/>
        <family val="2"/>
        <charset val="204"/>
      </rPr>
      <t xml:space="preserve">Mia-Amore </t>
    </r>
    <r>
      <rPr>
        <sz val="12"/>
        <color theme="1"/>
        <rFont val="Arial"/>
        <family val="2"/>
        <charset val="204"/>
      </rPr>
      <t>состоит из запашного жакета с длинным рукавом и широких брюк-палаццо. Изделия комплекта выполнены из смесового шелка с крэш-эффектом.</t>
    </r>
    <r>
      <rPr>
        <sz val="12"/>
        <color indexed="8"/>
        <rFont val="Arial"/>
        <family val="2"/>
        <charset val="204"/>
      </rPr>
      <t xml:space="preserve">
    Состав:
  </t>
    </r>
    <r>
      <rPr>
        <b/>
        <sz val="12"/>
        <color indexed="8"/>
        <rFont val="Arial"/>
        <family val="2"/>
        <charset val="204"/>
      </rPr>
      <t>60% натуральный шёлк, 23% вискоза, 17% полиэстер</t>
    </r>
  </si>
  <si>
    <r>
      <t xml:space="preserve">
    Комплект-тройка </t>
    </r>
    <r>
      <rPr>
        <b/>
        <i/>
        <sz val="12"/>
        <color rgb="FF993366"/>
        <rFont val="Arial"/>
        <family val="2"/>
        <charset val="204"/>
      </rPr>
      <t xml:space="preserve">Mia-Amore </t>
    </r>
    <r>
      <rPr>
        <sz val="12"/>
        <color theme="1"/>
        <rFont val="Arial"/>
        <family val="2"/>
        <charset val="204"/>
      </rPr>
      <t>состоит из запашного жакета с длинным рукавом, топа на тонких бретелях и широких брюк-палаццо. Изделия комплекта выполнены из смесового шелка с крэш-эффектом.</t>
    </r>
    <r>
      <rPr>
        <sz val="12"/>
        <color indexed="8"/>
        <rFont val="Arial"/>
        <family val="2"/>
        <charset val="204"/>
      </rPr>
      <t xml:space="preserve">
    Состав:
  </t>
    </r>
    <r>
      <rPr>
        <b/>
        <sz val="12"/>
        <color indexed="8"/>
        <rFont val="Arial"/>
        <family val="2"/>
        <charset val="204"/>
      </rPr>
      <t>60% натуральный шёлк, 23% вискоза, 17% полиэстер</t>
    </r>
  </si>
  <si>
    <r>
      <t xml:space="preserve">
    Комплект </t>
    </r>
    <r>
      <rPr>
        <b/>
        <i/>
        <sz val="12"/>
        <color rgb="FF993366"/>
        <rFont val="Arial"/>
        <family val="2"/>
        <charset val="204"/>
      </rPr>
      <t xml:space="preserve">Mia-Amore </t>
    </r>
    <r>
      <rPr>
        <sz val="12"/>
        <color theme="1"/>
        <rFont val="Arial"/>
        <family val="2"/>
        <charset val="204"/>
      </rPr>
      <t>состоит из жакета с длинным рукавом и широких брюк-палаццо. Изделия комплекта выполнены из смесового шелка с крэш-эффектом.</t>
    </r>
    <r>
      <rPr>
        <sz val="12"/>
        <color indexed="8"/>
        <rFont val="Arial"/>
        <family val="2"/>
        <charset val="204"/>
      </rPr>
      <t xml:space="preserve">
    Состав:
  </t>
    </r>
    <r>
      <rPr>
        <b/>
        <sz val="12"/>
        <color indexed="8"/>
        <rFont val="Arial"/>
        <family val="2"/>
        <charset val="204"/>
      </rPr>
      <t>60% натуральный шёлк, 23% вискоза, 17% полиэстер</t>
    </r>
  </si>
  <si>
    <r>
      <t xml:space="preserve">
    Длинная элегантная сорочка</t>
    </r>
    <r>
      <rPr>
        <b/>
        <i/>
        <sz val="12"/>
        <color rgb="FF993366"/>
        <rFont val="Arial"/>
        <family val="2"/>
        <charset val="204"/>
      </rPr>
      <t xml:space="preserve"> Mia-Amore</t>
    </r>
    <r>
      <rPr>
        <sz val="12"/>
        <color theme="1"/>
        <rFont val="Arial"/>
        <family val="2"/>
        <charset val="204"/>
      </rPr>
      <t xml:space="preserve"> на тонких бретелях. По бокам обработаны разрезы для свободы движения. Изделие выполнено из смесового шелка с крэш-эффектом.</t>
    </r>
    <r>
      <rPr>
        <sz val="12"/>
        <color indexed="8"/>
        <rFont val="Arial"/>
        <family val="2"/>
        <charset val="204"/>
      </rPr>
      <t xml:space="preserve">
    Состав:
  </t>
    </r>
    <r>
      <rPr>
        <b/>
        <sz val="12"/>
        <color indexed="8"/>
        <rFont val="Arial"/>
        <family val="2"/>
        <charset val="204"/>
      </rPr>
      <t>60% натуральный шёлк, 23% вискоза, 17% полиэстер</t>
    </r>
  </si>
  <si>
    <r>
      <t xml:space="preserve">
    Длинный халат-кимоно </t>
    </r>
    <r>
      <rPr>
        <b/>
        <i/>
        <sz val="12"/>
        <color rgb="FF993366"/>
        <rFont val="Arial"/>
        <family val="2"/>
        <charset val="204"/>
      </rPr>
      <t>Mia-Amore</t>
    </r>
    <r>
      <rPr>
        <sz val="12"/>
        <color theme="1"/>
        <rFont val="Arial"/>
        <family val="2"/>
        <charset val="204"/>
      </rPr>
      <t xml:space="preserve"> с длинным рукавом. По бокам халата расположены карманы. Изделие выполнено из смесового шелка с крэш-эффектом.</t>
    </r>
    <r>
      <rPr>
        <sz val="12"/>
        <color indexed="8"/>
        <rFont val="Arial"/>
        <family val="2"/>
        <charset val="204"/>
      </rPr>
      <t xml:space="preserve">
    Состав:
  </t>
    </r>
    <r>
      <rPr>
        <b/>
        <sz val="12"/>
        <color indexed="8"/>
        <rFont val="Arial"/>
        <family val="2"/>
        <charset val="204"/>
      </rPr>
      <t>60% натуральный шёлк, 23% вискоза, 17% полиэстер</t>
    </r>
  </si>
  <si>
    <r>
      <t xml:space="preserve">
    Длинный элегантный халат-пеньюар</t>
    </r>
    <r>
      <rPr>
        <b/>
        <i/>
        <sz val="12"/>
        <color rgb="FF993366"/>
        <rFont val="Arial Cyr"/>
        <charset val="204"/>
      </rPr>
      <t xml:space="preserve"> Mia-Amore </t>
    </r>
    <r>
      <rPr>
        <sz val="12"/>
        <color theme="1"/>
        <rFont val="Arial Cyr"/>
        <charset val="204"/>
      </rPr>
      <t>с широкими длинными рукавами. Халат выполнен из принтованного смесового шелка. В боковых швах обработаны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</si>
  <si>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family val="2"/>
        <charset val="204"/>
      </rPr>
      <t>Mia-Amore</t>
    </r>
    <r>
      <rPr>
        <sz val="12"/>
        <color theme="1"/>
        <rFont val="Arial"/>
        <family val="2"/>
        <charset val="204"/>
      </rPr>
      <t xml:space="preserve"> состоит из рубашки с коротким рукавом и шорт. Комплект выполнен из принтованного смесового шелкового полотна. По бокам шорт обработаны карманы.</t>
    </r>
    <r>
      <rPr>
        <sz val="12"/>
        <color indexed="8"/>
        <rFont val="Arial"/>
        <family val="2"/>
        <charset val="204"/>
      </rPr>
      <t xml:space="preserve">
    Состав:
</t>
    </r>
    <r>
      <rPr>
        <b/>
        <sz val="12"/>
        <color indexed="8"/>
        <rFont val="Arial"/>
        <family val="2"/>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</si>
  <si>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и шорт, выполнен из принтованного смесового шёлка. Шорты по низу отделаны игривыми воланчиками.</t>
    </r>
    <r>
      <rPr>
        <sz val="12"/>
        <color indexed="8"/>
        <rFont val="Arial Cyr"/>
        <charset val="204"/>
      </rPr>
      <t xml:space="preserve">
    Состав:
</t>
    </r>
    <r>
      <rPr>
        <b/>
        <sz val="12"/>
        <color indexed="8"/>
        <rFont val="Arial Cyr"/>
        <charset val="204"/>
      </rPr>
      <t>70% натуральный шёлк, 25% полиэстер, 5% эластан</t>
    </r>
  </si>
  <si>
    <t xml:space="preserve">  Лоралайн</t>
  </si>
  <si>
    <t>Лоралайн</t>
  </si>
  <si>
    <r>
      <t xml:space="preserve">
    Короткая сорочка</t>
    </r>
    <r>
      <rPr>
        <b/>
        <i/>
        <sz val="12"/>
        <color rgb="FF993366"/>
        <rFont val="Arial Cyr"/>
        <charset val="204"/>
      </rPr>
      <t xml:space="preserve"> Mia-Amore</t>
    </r>
    <r>
      <rPr>
        <sz val="12"/>
        <color theme="1"/>
        <rFont val="Arial Cyr"/>
        <charset val="204"/>
      </rPr>
      <t xml:space="preserve"> на тонких бретелях, без подреза под грудью. Изделие выполнено из принтованного смесового шелка с отделкой в виде ажурного кружева по вырезу и низу изделия. По вырезу сорочки - изящный атласный бантик.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</si>
  <si>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топа на тонких бретелях и шорт. Изделия комплекта выполнены из принтованного смесового шелка с кружевными вставками по вырезу топа и бокам шорт. По вырезу топа -изящный атласный бантик.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</si>
  <si>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топа, брюк свободного силуэта и жакета. Комплект выполнен из принтованного смесового шёлка. Базовый топ на тонких бретелях по лифу украшен бантиком и кружевом. Жакет свободного силуэта по талии регулируется кулиской с завязкой. Рукава и низ жакета украшены тонким изящным кружевом.</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</si>
  <si>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с регулируемыми тонкими бретелями выполнена из принтованного смесового шёлка. По переду сорочка украшена вставками из кружева, по низу декоративный разрез.</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</si>
  <si>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блузы свободного силуэта и укороченных расклешенных брюк. Комплект выполнен из принтованного смесового шёлка. Брюки с эластичным поясом и с боковыми карманами, по низу брюки украшены кружевом.</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</si>
  <si>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и шорт, выполнен из принтованного смесового шёлка. Лиф топа и шорты по низу украшены тонким изящным кружевом</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</si>
  <si>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Укороченный игривый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Рукава, расклешённые к низу, декорированы кружевом на уровне плеча. Халат комплектуется широким поясом.</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</si>
  <si>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Рукава по низу и низ халата декорированы изящным тонким кружевом молочного цвета.  Халат комплектуется широким поясом, в боковых швах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</si>
  <si>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Короткая сорочка </t>
    </r>
    <r>
      <rPr>
        <b/>
        <i/>
        <sz val="12"/>
        <color rgb="FF993366"/>
        <rFont val="Arial Cyr"/>
        <charset val="204"/>
      </rPr>
      <t xml:space="preserve">Mia-Amore </t>
    </r>
    <r>
      <rPr>
        <sz val="12"/>
        <color theme="1"/>
        <rFont val="Arial Cyr"/>
        <charset val="204"/>
      </rPr>
      <t>без подреза на тонких регулируемых бретелях выполнена из принтованного смесового шёлка. Лиф украшен кружевом, по низу сорочка выглядит пышной, за счёт клиньев-вставок. По центру лифа - бантик с подвеской.</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</si>
  <si>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принтованного смесового шёлка. Лиф и низ сорочки украшены кружевом, сбоку по низу разрез. По центру лифа - бантик с подвеской.</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</si>
  <si>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Классическая длинная сорочка </t>
    </r>
    <r>
      <rPr>
        <b/>
        <i/>
        <sz val="12"/>
        <color rgb="FF993366"/>
        <rFont val="Arial Cyr"/>
        <charset val="204"/>
      </rPr>
      <t>Mia-Amore</t>
    </r>
    <r>
      <rPr>
        <sz val="12"/>
        <color rgb="FF993366"/>
        <rFont val="Arial Cyr"/>
        <charset val="204"/>
      </rPr>
      <t xml:space="preserve"> </t>
    </r>
    <r>
      <rPr>
        <sz val="12"/>
        <color theme="1"/>
        <rFont val="Arial Cyr"/>
        <charset val="204"/>
      </rPr>
      <t>с вертикальными рельефами выполнена из принтованного смесового шёлка. Спереди лиф сорочки украшен вставкой из кружева и бантиком с подвеской.</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</si>
  <si>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Рукава декорированы по низу широким кружевом. Халат комплектуется широким поясом, в боковых швах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</si>
  <si>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Рукава по низу собраны на сборку и украшены широкими манжетами с пуговицами. Вырез горловины декорирован кружевом. Халат комплектуется широким поясом, в боковых швах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</si>
  <si>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Изделия комплекта выполнены из принтованного смесового шелка с кружевной отделкой по низу топа и низу шорт.</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</si>
  <si>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халат-кимоно</t>
    </r>
    <r>
      <rPr>
        <b/>
        <i/>
        <sz val="12"/>
        <color rgb="FF993366"/>
        <rFont val="Arial Cyr"/>
        <charset val="204"/>
      </rPr>
      <t xml:space="preserve"> Mia-Amore</t>
    </r>
    <r>
      <rPr>
        <sz val="12"/>
        <color theme="1"/>
        <rFont val="Arial Cyr"/>
        <charset val="204"/>
      </rPr>
      <t xml:space="preserve"> с широкими длинными рукавами. Изделие выполнено из принтованного смесового шелка с отделкой в виде ажурного кружева по низу рукавов и контрастным кантом вдоль бортов. В боковых швах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</si>
  <si>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жакета с длинным рукавом и широких брюк. Изделия комплекта выполнены из принтованного смесового шелка с отделкой в виде контрастного канта по бортам и рукавам жакета. По бокам брюк расположены карманы.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</si>
  <si>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с коротким кружевным рукавом и широких брюк. Изделия комплекта выполнены из принтованного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</si>
  <si>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Женственная длинная сорочка </t>
    </r>
    <r>
      <rPr>
        <b/>
        <i/>
        <sz val="12"/>
        <color rgb="FF993366"/>
        <rFont val="Arial Cyr"/>
        <charset val="204"/>
      </rPr>
      <t>Mia-Amore</t>
    </r>
    <r>
      <rPr>
        <sz val="12"/>
        <color theme="1"/>
        <rFont val="Arial Cyr"/>
        <charset val="204"/>
      </rPr>
      <t xml:space="preserve"> с коротким рукавом, без подреза под грудью. Изделие выполнено из принтованного смесового шелка с отделкой в виде ажурного кружева по вырезу и низу рукавов. По бокам разрезы для свободы движения. По вырезу сорочки - изящный атласный бантик.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</si>
  <si>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Минималистичная классическая короткая сорочка</t>
    </r>
    <r>
      <rPr>
        <b/>
        <i/>
        <sz val="12"/>
        <color rgb="FF993366"/>
        <rFont val="Arial Cyr"/>
        <charset val="204"/>
      </rPr>
      <t xml:space="preserve"> Mia-Amore</t>
    </r>
    <r>
      <rPr>
        <sz val="12"/>
        <color theme="1"/>
        <rFont val="Arial Cyr"/>
        <charset val="204"/>
      </rPr>
      <t xml:space="preserve"> на тонких бретелях без подреза под грудью, выполнена из однотонного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</si>
  <si>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Минималистичная классическая короткая сорочка</t>
    </r>
    <r>
      <rPr>
        <b/>
        <i/>
        <sz val="12"/>
        <color rgb="FF993366"/>
        <rFont val="Arial Cyr"/>
        <charset val="204"/>
      </rPr>
      <t xml:space="preserve"> Mia-Amore</t>
    </r>
    <r>
      <rPr>
        <sz val="12"/>
        <color theme="1"/>
        <rFont val="Arial Cyr"/>
        <charset val="204"/>
      </rPr>
      <t xml:space="preserve"> на тонких бретелях без подреза под грудью, выполнена из принтованного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</si>
  <si>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однотонного топа на тонких бретелях и принтованных шорт. Комплект выполнен из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</si>
  <si>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 xml:space="preserve">Mia-Amore </t>
    </r>
    <r>
      <rPr>
        <sz val="12"/>
        <color theme="1"/>
        <rFont val="Arial Cyr"/>
        <charset val="204"/>
      </rPr>
      <t>с широким рукавом длиной 3/4.  Халат выполнен из принтованного смесового шелка с однотонной отделкой. По бокам халата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</si>
  <si>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туника</t>
    </r>
    <r>
      <rPr>
        <b/>
        <i/>
        <sz val="12"/>
        <color rgb="FF993366"/>
        <rFont val="Arial Cyr"/>
        <charset val="204"/>
      </rPr>
      <t xml:space="preserve"> Mia-Amore </t>
    </r>
    <r>
      <rPr>
        <sz val="12"/>
        <color theme="1"/>
        <rFont val="Arial Cyr"/>
        <charset val="204"/>
      </rPr>
      <t>свободного силуэта с широким рукавом. Изделие выполнено из принтованного смесового шелка с однотонной отделкой. Линию талии можно подчеркнуть за счет широкого пояса, который идет в комплекте. В боковых швах туники обработаны карманы, по низу расположены разрезы для свободы движения.</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</si>
  <si>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широким рукавом длиной 3/4.  Халат выполнен из принтованного смесового шелка с однотонной отделкой. По бокам изделия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</si>
  <si>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длинными полупрозрачными рукавами. Халат выполнен из однотонного смесового шелка и декорирован ажурным кружевом, которое расположено по низу рукавов и низу изделия. По бокам обработаны карманы. Концы широкого пояса украшены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</si>
  <si>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халат-кимоно</t>
    </r>
    <r>
      <rPr>
        <b/>
        <i/>
        <sz val="12"/>
        <color rgb="FF993366"/>
        <rFont val="Arial Cyr"/>
        <charset val="204"/>
      </rPr>
      <t xml:space="preserve"> Mia-Amore</t>
    </r>
    <r>
      <rPr>
        <sz val="12"/>
        <color theme="1"/>
        <rFont val="Arial Cyr"/>
        <charset val="204"/>
      </rPr>
      <t xml:space="preserve"> с широкими длинными рукавами. Изделие выполнено из принтованного смесового шелка с отделкой в виде ажурного кружева по низу рукавов и контрастным кантом вдоль бортов. В боковых швах обработаны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</si>
  <si>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туника </t>
    </r>
    <r>
      <rPr>
        <b/>
        <i/>
        <sz val="12"/>
        <color rgb="FF993366"/>
        <rFont val="Arial Cyr"/>
        <charset val="204"/>
      </rPr>
      <t xml:space="preserve"> Mia-Amore</t>
    </r>
    <r>
      <rPr>
        <sz val="12"/>
        <color theme="1"/>
        <rFont val="Arial Cyr"/>
        <charset val="204"/>
      </rPr>
      <t xml:space="preserve"> свободного силуэта с коротким рукавом. В боковых швах расположены карманы, а по низу разрезы для свободы движения. Линию талии можно подчеркнуть за счет пояса, который идет в комплекте. Изделие выполнено из принтованного смесового шелка.</t>
    </r>
    <r>
      <rPr>
        <sz val="12"/>
        <color indexed="8"/>
        <rFont val="Arial Cyr"/>
        <charset val="204"/>
      </rPr>
      <t xml:space="preserve">
    Состав:
</t>
    </r>
    <r>
      <rPr>
        <b/>
        <sz val="12"/>
        <color indexed="8"/>
        <rFont val="Arial Cyr"/>
        <charset val="204"/>
      </rPr>
      <t>70% натуральный шелк, 25% полиэстер, 5% эластан</t>
    </r>
  </si>
  <si>
    <t xml:space="preserve">  Тиффани</t>
  </si>
  <si>
    <t>Фелиция</t>
  </si>
  <si>
    <r>
      <t xml:space="preserve">
    Короткая сорочка </t>
    </r>
    <r>
      <rPr>
        <b/>
        <i/>
        <sz val="12"/>
        <color rgb="FF993366"/>
        <rFont val="Arial"/>
        <family val="2"/>
        <charset val="204"/>
      </rPr>
      <t>Mia-Amore</t>
    </r>
    <r>
      <rPr>
        <sz val="12"/>
        <color rgb="FF993366"/>
        <rFont val="Arial"/>
        <family val="2"/>
        <charset val="204"/>
      </rPr>
      <t xml:space="preserve"> </t>
    </r>
    <r>
      <rPr>
        <sz val="12"/>
        <color theme="1"/>
        <rFont val="Arial"/>
        <family val="2"/>
        <charset val="204"/>
      </rPr>
      <t>на тонких бретелях выполнена из смесового шёлка. Передняя часть сорочки украшена кружевными вставками, рассыпанными по шёлку ажурными бутонами. Сбоку сорочки разрез.</t>
    </r>
    <r>
      <rPr>
        <sz val="12"/>
        <color indexed="8"/>
        <rFont val="Arial"/>
        <family val="2"/>
        <charset val="204"/>
      </rPr>
      <t xml:space="preserve">
    Состав:
</t>
    </r>
    <r>
      <rPr>
        <b/>
        <sz val="12"/>
        <color indexed="8"/>
        <rFont val="Arial"/>
        <family val="2"/>
        <charset val="204"/>
      </rPr>
      <t>70% натуральный шёлк,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</si>
  <si>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принтованного цветами смесового шёлка. По центру лифа бантик.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</si>
  <si>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с подрезом на тонких регулируемых бретелях выполнена из принтованного цветами смесового шёлка. Верхнюю часть лифа сорочки можно регулировать с помощью завязок. Низ украшен изящным кружевом.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</si>
  <si>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Укороченная сорочка </t>
    </r>
    <r>
      <rPr>
        <b/>
        <i/>
        <sz val="12"/>
        <color rgb="FF993366"/>
        <rFont val="Arial Cyr"/>
        <charset val="204"/>
      </rPr>
      <t>Mia-Amore</t>
    </r>
    <r>
      <rPr>
        <sz val="12"/>
        <color theme="1"/>
        <rFont val="Arial Cyr"/>
        <charset val="204"/>
      </rPr>
      <t xml:space="preserve"> с эластичным по окружности подрезом на тонких регулируемых бретелях выполнена из принтованного цветами смесового шёлка. Чашки сорочки украшены изящным кружевом. По центру лифа бантик.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</si>
  <si>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 </t>
    </r>
    <r>
      <rPr>
        <sz val="12"/>
        <color theme="1"/>
        <rFont val="Arial Cyr"/>
        <charset val="204"/>
      </rPr>
      <t>состоит из топа и шорт, выполнен из принтованного цветами смесового шёлка. Топ на тонких регулируемых бретелях, с подрезом под грудью, который можно регулировать по обхвату с помощью завязки. Лиф топа сверху и низ шорт украшены изящным кружевом. Шорты с эластичным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</si>
  <si>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с бретелями маечного типа и шорт, выполнен из принтованного цветами смесового шёлка. Вырез горловины спереди украшен изящным кружевом. По центру горловины бантик. Шорты с эластичным поясом и карманами в боковых швах.</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</si>
  <si>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цветами смесового шёлка. Низ рукавов, низ и борт халата украшены изящным кружевом. Халат комплектуется съёмным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</si>
  <si>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Туника </t>
    </r>
    <r>
      <rPr>
        <b/>
        <i/>
        <sz val="12"/>
        <color rgb="FF993366"/>
        <rFont val="Arial Cyr"/>
        <charset val="204"/>
      </rPr>
      <t xml:space="preserve">Mia-Amore </t>
    </r>
    <r>
      <rPr>
        <sz val="12"/>
        <color theme="1"/>
        <rFont val="Arial Cyr"/>
        <charset val="204"/>
      </rPr>
      <t>длиной до колен и спущенными плечами, с круглым вырезом горловины выполнена из принтованного цветами смесового шёлка. По бокам туники есть карманы и разрезы. Туника комплектуется съёмным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</si>
  <si>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 xml:space="preserve">Mia-Amore </t>
    </r>
    <r>
      <rPr>
        <sz val="12"/>
        <color theme="1"/>
        <rFont val="Arial Cyr"/>
        <charset val="204"/>
      </rPr>
      <t>с рельефами выполнена из принтованного цветами смесового шёлка. По центру V-образного выреза горловины спереди - бантик.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</si>
  <si>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без подреза на широких регулируемых бретелях выполнена из принтованного цветами смесового шёлка. Лиф сорочки украшен изящным кружевом. Сбоку сорочки разрез. По центру лифа бантик.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</si>
  <si>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Комбидресс </t>
    </r>
    <r>
      <rPr>
        <b/>
        <i/>
        <sz val="12"/>
        <color rgb="FF993366"/>
        <rFont val="Arial Cyr"/>
        <charset val="204"/>
      </rPr>
      <t>Mia-Amore</t>
    </r>
    <r>
      <rPr>
        <sz val="12"/>
        <color theme="1"/>
        <rFont val="Arial Cyr"/>
        <charset val="204"/>
      </rPr>
      <t xml:space="preserve"> выполнен из принтованного цветами смесового шёлка. По талии комбидресс приталивается тонкой изящной резинкой. Лиф, спинка топа и низ шорт украшены изящным кружевом. По центру лифа бантик.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</si>
  <si>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запашного жакета с длинными расклешёнными рукавами, топа на тонких бретелях и брюк. Комплект выполнен из принтованного цветами смесового шёлка. Брюки с эластичным поясом и с боковыми карманами. Лиф и низ топа, рукава жакета украшены изящным кружевом. Брюки с эластичным поясом и с боковыми карманами. Жакет комплектуется съёмным поясом.</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</si>
  <si>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рубашки с застежкой на пуговицы, с длинными рукавами и шорт. Комплект выполнен из принтованного цветами смесового шёлка. Низ рукавов и низ рубашки, шорты по низу украшены изящным кружевом. Шорты с эластичным поясом и с боковыми карманами.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</si>
  <si>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жакета с центральной застёжкой на пуговицы, с длинными рукавами и брюк. Комплект выполнен из принтованного цветами смесового шёлка. Воротник, борт и широкие манжеты жакета украшены тонким кантом нежного розового цвета. Жакет комплектуется съёмным поясом. Брюки с эластичным поясом и с боковыми карманами.</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</si>
  <si>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халат </t>
    </r>
    <r>
      <rPr>
        <b/>
        <i/>
        <sz val="12"/>
        <color rgb="FF993366"/>
        <rFont val="Arial Cyr"/>
        <charset val="204"/>
      </rPr>
      <t>Mia-Amore</t>
    </r>
    <r>
      <rPr>
        <sz val="12"/>
        <color theme="1"/>
        <rFont val="Arial Cyr"/>
        <charset val="204"/>
      </rPr>
      <t xml:space="preserve"> с длинными рукавами с центральной застёжкой на пуговицы выполнен из принтованного цветами смесового шёлка. Широкие манжеты, воротник и борт халата украшены тонким кантом нежного розового цвета. Халат комплектуется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</si>
  <si>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Сорочка длиной до колен </t>
    </r>
    <r>
      <rPr>
        <b/>
        <i/>
        <sz val="12"/>
        <color rgb="FF993366"/>
        <rFont val="Arial Cyr"/>
        <charset val="204"/>
      </rPr>
      <t>Mia-Amore</t>
    </r>
    <r>
      <rPr>
        <sz val="12"/>
        <color theme="1"/>
        <rFont val="Arial Cyr"/>
        <charset val="204"/>
      </rPr>
      <t xml:space="preserve"> с бретелями маечного типа выполнена из принтованного цветами смесового шёлка. Вырез горловины спереди украшен изящным кружевом. По центру лифа бантик.</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</si>
  <si>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Длинный запашной халат </t>
    </r>
    <r>
      <rPr>
        <b/>
        <i/>
        <sz val="12"/>
        <color rgb="FF993366"/>
        <rFont val="Arial Cyr"/>
        <charset val="204"/>
      </rPr>
      <t>Mia-Amore</t>
    </r>
    <r>
      <rPr>
        <sz val="12"/>
        <color theme="1"/>
        <rFont val="Arial Cyr"/>
        <charset val="204"/>
      </rPr>
      <t xml:space="preserve"> с длинными расклешёнными по низу рукавами выполнен из принтованного смесового шёлка. Халат комплектуется поясом, в боковых швах карманы.</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</si>
  <si>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принтованного цветами смесового шёлка. Низ и лиф сорочки украшены изящным кружевом. По центру лифа бантик.</t>
    </r>
    <r>
      <rPr>
        <sz val="12"/>
        <color indexed="8"/>
        <rFont val="Arial Cyr"/>
        <charset val="204"/>
      </rPr>
      <t xml:space="preserve">
    Состав:
</t>
    </r>
    <r>
      <rPr>
        <b/>
        <sz val="12"/>
        <color indexed="8"/>
        <rFont val="Arial Cyr"/>
        <charset val="204"/>
      </rPr>
      <t>70% натуральный шелк, 25% полиэстер, 5% эластан</t>
    </r>
  </si>
  <si>
    <t>Аида</t>
  </si>
  <si>
    <r>
      <t xml:space="preserve">
   Лаконичная короткая сорочка </t>
    </r>
    <r>
      <rPr>
        <b/>
        <i/>
        <sz val="12"/>
        <color rgb="FF993366"/>
        <rFont val="Arial Cyr"/>
        <charset val="204"/>
      </rPr>
      <t>Mia-Amore</t>
    </r>
    <r>
      <rPr>
        <sz val="12"/>
        <color theme="1"/>
        <rFont val="Arial Cyr"/>
        <charset val="204"/>
      </rPr>
      <t xml:space="preserve"> на тонких бретелях, без подреза под грудью. Изделие выполнено из принтованного смесового шелка.</t>
    </r>
    <r>
      <rPr>
        <sz val="12"/>
        <color indexed="8"/>
        <rFont val="Arial Cyr"/>
        <charset val="204"/>
      </rPr>
      <t xml:space="preserve">
    Состав:
</t>
    </r>
    <r>
      <rPr>
        <b/>
        <sz val="12"/>
        <color indexed="8"/>
        <rFont val="Arial Cyr"/>
        <charset val="204"/>
      </rPr>
      <t>70% натуральный шелк, 22% вискоза, 8% полиэстер</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</si>
  <si>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Изделия комплекта выполнены из принтованного смесового шелка.</t>
    </r>
    <r>
      <rPr>
        <sz val="12"/>
        <color indexed="8"/>
        <rFont val="Arial Cyr"/>
        <charset val="204"/>
      </rPr>
      <t xml:space="preserve">
    Состав:
</t>
    </r>
    <r>
      <rPr>
        <b/>
        <sz val="12"/>
        <color indexed="8"/>
        <rFont val="Arial Cyr"/>
        <charset val="204"/>
      </rPr>
      <t>70% натуральный шелк, 22% вискоза, 8% полиэстер</t>
    </r>
  </si>
  <si>
    <r>
      <t xml:space="preserve">
   Длинная туника </t>
    </r>
    <r>
      <rPr>
        <b/>
        <i/>
        <sz val="12"/>
        <color rgb="FF993366"/>
        <rFont val="Arial Cyr"/>
        <charset val="204"/>
      </rPr>
      <t>Mia-Amore</t>
    </r>
    <r>
      <rPr>
        <sz val="12"/>
        <color theme="1"/>
        <rFont val="Arial Cyr"/>
        <charset val="204"/>
      </rPr>
      <t xml:space="preserve"> свободного силуэта с длинным широким рукавом. Изделие выполнено из принтованного смесового шелка. По бокам изделия расположены карманы, а по низу разрезы для свободы движения. Линию талии можно подчеркнуть за счёт пояса, который идёт в комплекте.</t>
    </r>
    <r>
      <rPr>
        <sz val="12"/>
        <color indexed="8"/>
        <rFont val="Arial Cyr"/>
        <charset val="204"/>
      </rPr>
      <t xml:space="preserve">
    Состав:
</t>
    </r>
    <r>
      <rPr>
        <b/>
        <sz val="12"/>
        <color indexed="8"/>
        <rFont val="Arial Cyr"/>
        <charset val="204"/>
      </rPr>
      <t>70% натуральный шелк, 22% вискоза, 8% полиэстер</t>
    </r>
  </si>
  <si>
    <r>
      <t xml:space="preserve">
   Комплект </t>
    </r>
    <r>
      <rPr>
        <b/>
        <i/>
        <sz val="12"/>
        <color rgb="FF993366"/>
        <rFont val="Arial Cyr"/>
        <charset val="204"/>
      </rPr>
      <t>Mia-Amore</t>
    </r>
    <r>
      <rPr>
        <sz val="12"/>
        <color theme="1"/>
        <rFont val="Arial Cyr"/>
        <charset val="204"/>
      </rPr>
      <t xml:space="preserve"> состоит из свободной рубашки с цельнокройным рукавом и широких брюк- палаццо. Линию талии можно подчеркнуть за счет пояса, который идет в комплекте. Изделия комплекта выполнены из принтованного смесового шелка. Брюки без карманов.</t>
    </r>
    <r>
      <rPr>
        <sz val="12"/>
        <color indexed="8"/>
        <rFont val="Arial Cyr"/>
        <charset val="204"/>
      </rPr>
      <t xml:space="preserve">
    Состав:
</t>
    </r>
    <r>
      <rPr>
        <b/>
        <sz val="12"/>
        <color indexed="8"/>
        <rFont val="Arial Cyr"/>
        <charset val="204"/>
      </rPr>
      <t>70% натуральный шелк, 22% вискоза, 8% полиэстер</t>
    </r>
  </si>
  <si>
    <r>
      <t xml:space="preserve">
   Комплект</t>
    </r>
    <r>
      <rPr>
        <b/>
        <i/>
        <sz val="12"/>
        <color rgb="FF993366"/>
        <rFont val="Arial Cyr"/>
        <charset val="204"/>
      </rPr>
      <t xml:space="preserve"> Mia-Amore</t>
    </r>
    <r>
      <rPr>
        <sz val="12"/>
        <color theme="1"/>
        <rFont val="Arial Cyr"/>
        <charset val="204"/>
      </rPr>
      <t xml:space="preserve"> состоит из двубортного жакета с длинным рукавом и широких брюк- палаццо. Линию талии можно подчеркнуть за счет пояса, который идет в комплекте. Изделия комплекта выполнены из принтованного смесового шелка. Брюки без карманов.</t>
    </r>
    <r>
      <rPr>
        <sz val="12"/>
        <color indexed="8"/>
        <rFont val="Arial Cyr"/>
        <charset val="204"/>
      </rPr>
      <t xml:space="preserve">
    Состав:
</t>
    </r>
    <r>
      <rPr>
        <b/>
        <sz val="12"/>
        <color indexed="8"/>
        <rFont val="Arial Cyr"/>
        <charset val="204"/>
      </rPr>
      <t>70% натуральный шелк, 22% вискоза, 8% полиэстер</t>
    </r>
  </si>
  <si>
    <r>
      <t xml:space="preserve">
   Элегантная длинная сорочка </t>
    </r>
    <r>
      <rPr>
        <b/>
        <i/>
        <sz val="12"/>
        <color rgb="FF993366"/>
        <rFont val="Arial Cyr"/>
        <charset val="204"/>
      </rPr>
      <t>Mia-Amore</t>
    </r>
    <r>
      <rPr>
        <sz val="12"/>
        <color theme="1"/>
        <rFont val="Arial Cyr"/>
        <charset val="204"/>
      </rPr>
      <t xml:space="preserve"> приталенного силуэта на широких бретелях, без подреза под грудью с V-образным вырезом. Изделие выполнено из принтованного смесового шелка. По бокам расположены разрезы.</t>
    </r>
    <r>
      <rPr>
        <sz val="12"/>
        <color indexed="8"/>
        <rFont val="Arial Cyr"/>
        <charset val="204"/>
      </rPr>
      <t xml:space="preserve">
    Состав:
</t>
    </r>
    <r>
      <rPr>
        <b/>
        <sz val="12"/>
        <color indexed="8"/>
        <rFont val="Arial Cyr"/>
        <charset val="204"/>
      </rPr>
      <t>70% натуральный шелк, 22% вискоза, 8% полиэстер</t>
    </r>
  </si>
  <si>
    <r>
      <t xml:space="preserve">
   Длинная сорочка </t>
    </r>
    <r>
      <rPr>
        <b/>
        <i/>
        <sz val="12"/>
        <color rgb="FF993366"/>
        <rFont val="Arial Cyr"/>
        <charset val="204"/>
      </rPr>
      <t>Mia-Amore</t>
    </r>
    <r>
      <rPr>
        <sz val="12"/>
        <color theme="1"/>
        <rFont val="Arial Cyr"/>
        <charset val="204"/>
      </rPr>
      <t xml:space="preserve"> приталенного силуэта на тонких бретелях, без подреза под грудью с V-образным вырезом на спинке. Изделие выполнено из принтованного смесового шелка. </t>
    </r>
    <r>
      <rPr>
        <sz val="12"/>
        <color indexed="8"/>
        <rFont val="Arial Cyr"/>
        <charset val="204"/>
      </rPr>
      <t xml:space="preserve">
    Состав:
</t>
    </r>
    <r>
      <rPr>
        <b/>
        <sz val="12"/>
        <color indexed="8"/>
        <rFont val="Arial Cyr"/>
        <charset val="204"/>
      </rPr>
      <t>70% натуральный шелк, 22% вискоза, 8% полиэстер</t>
    </r>
  </si>
  <si>
    <r>
      <t xml:space="preserve">
   Длинная рубашка </t>
    </r>
    <r>
      <rPr>
        <b/>
        <i/>
        <sz val="12"/>
        <color rgb="FF993366"/>
        <rFont val="Arial Cyr"/>
        <charset val="204"/>
      </rPr>
      <t>Mia-Amore</t>
    </r>
    <r>
      <rPr>
        <sz val="12"/>
        <color theme="1"/>
        <rFont val="Arial Cyr"/>
        <charset val="204"/>
      </rPr>
      <t xml:space="preserve"> свободного силуэта с длинным рукавом. Изделие выполнено из принтованного смесового шелка. Линию талии можно регулировать за счет узкого пояса, вшитого в боковые швы. По бокам расположены карманы.</t>
    </r>
    <r>
      <rPr>
        <sz val="12"/>
        <color indexed="8"/>
        <rFont val="Arial Cyr"/>
        <charset val="204"/>
      </rPr>
      <t xml:space="preserve">
    Состав:
</t>
    </r>
    <r>
      <rPr>
        <b/>
        <sz val="12"/>
        <color indexed="8"/>
        <rFont val="Arial Cyr"/>
        <charset val="204"/>
      </rPr>
      <t>70% натуральный шелк, 22% вискоза, 8% полиэстер</t>
    </r>
  </si>
  <si>
    <r>
      <t xml:space="preserve">
    Длинная сорочка </t>
    </r>
    <r>
      <rPr>
        <b/>
        <i/>
        <sz val="12"/>
        <color rgb="FF993366"/>
        <rFont val="Arial Cyr"/>
        <charset val="204"/>
      </rPr>
      <t xml:space="preserve">Mia-Amore </t>
    </r>
    <r>
      <rPr>
        <sz val="12"/>
        <color theme="1"/>
        <rFont val="Arial Cyr"/>
        <charset val="204"/>
      </rPr>
      <t>на тонких бретелях без подреза из однотонного смесового шелкового полотна. Сорочка украшена вышивным кружевом по линии декольте и по низу, на спинке расположена кружевная вставка. Сорочка украшена бантиком с подвеской.</t>
    </r>
    <r>
      <rPr>
        <sz val="12"/>
        <color indexed="8"/>
        <rFont val="Arial Cyr"/>
        <charset val="204"/>
      </rPr>
      <t xml:space="preserve">
    Состав:
</t>
    </r>
    <r>
      <rPr>
        <b/>
        <sz val="12"/>
        <color indexed="8"/>
        <rFont val="Arial Cyr"/>
        <charset val="204"/>
      </rPr>
      <t xml:space="preserve">  70% натуральный шёлк, 25% полиэстер, 5% эластан</t>
    </r>
  </si>
  <si>
    <t>Тоскана</t>
  </si>
  <si>
    <r>
      <t xml:space="preserve">
    Короткая сорочка </t>
    </r>
    <r>
      <rPr>
        <b/>
        <i/>
        <sz val="12"/>
        <color rgb="FF993366"/>
        <rFont val="Arial Cyr"/>
        <charset val="204"/>
      </rPr>
      <t>Mia-Amore</t>
    </r>
    <r>
      <rPr>
        <sz val="12"/>
        <color rgb="FF993366"/>
        <rFont val="Arial Cyr"/>
        <charset val="204"/>
      </rPr>
      <t xml:space="preserve"> </t>
    </r>
    <r>
      <rPr>
        <sz val="12"/>
        <color theme="1"/>
        <rFont val="Arial Cyr"/>
        <charset val="204"/>
      </rPr>
      <t>на тонких бретелях без подреза под грудью выполнена из принтованного смесового полотна. Центр лифа украшен подвеской.</t>
    </r>
    <r>
      <rPr>
        <sz val="12"/>
        <color indexed="8"/>
        <rFont val="Arial Cyr"/>
        <charset val="204"/>
      </rPr>
      <t xml:space="preserve">
    Состав:
</t>
    </r>
    <r>
      <rPr>
        <b/>
        <sz val="12"/>
        <color indexed="8"/>
        <rFont val="Arial Cyr"/>
        <charset val="204"/>
      </rPr>
      <t>70% натуральный шелк, 25% полиэстер, 5% эластан</t>
    </r>
  </si>
  <si>
    <r>
      <t xml:space="preserve">
    Классическая короткая сорочка </t>
    </r>
    <r>
      <rPr>
        <b/>
        <i/>
        <sz val="12"/>
        <color rgb="FF993366"/>
        <rFont val="Arial Cyr"/>
        <charset val="204"/>
      </rPr>
      <t>Mia-Amore</t>
    </r>
    <r>
      <rPr>
        <sz val="12"/>
        <color theme="1"/>
        <rFont val="Arial Cyr"/>
        <charset val="204"/>
      </rPr>
      <t xml:space="preserve"> с V-образным вырезом на тонких бретелях без подреза под грудью. Изделие выполнено из смесового шелкового жаккардового полотна. По бокам расположены разрезы для свободы движения.</t>
    </r>
    <r>
      <rPr>
        <sz val="12"/>
        <color indexed="8"/>
        <rFont val="Arial Cyr"/>
        <charset val="204"/>
      </rPr>
      <t xml:space="preserve">
    Состав:
  </t>
    </r>
    <r>
      <rPr>
        <b/>
        <sz val="12"/>
        <color indexed="8"/>
        <rFont val="Arial Cyr"/>
        <charset val="204"/>
      </rPr>
      <t>58% натуральный шёлк, 42% вискоза</t>
    </r>
  </si>
  <si>
    <r>
      <t xml:space="preserve">
    Мужской классический комплект </t>
    </r>
    <r>
      <rPr>
        <b/>
        <i/>
        <sz val="12"/>
        <color rgb="FF993366"/>
        <rFont val="Arial Cyr"/>
        <charset val="204"/>
      </rPr>
      <t xml:space="preserve">Mia-Amore </t>
    </r>
    <r>
      <rPr>
        <sz val="12"/>
        <color theme="1"/>
        <rFont val="Arial Cyr"/>
        <charset val="204"/>
      </rPr>
      <t>состоит из жакета с длинным рукавом и брюк. Изделия комплекта выполнены из смесового шелкового жаккардового полотна. По бокам брюк расположена карманы.</t>
    </r>
    <r>
      <rPr>
        <sz val="12"/>
        <color indexed="8"/>
        <rFont val="Arial Cyr"/>
        <charset val="204"/>
      </rPr>
      <t xml:space="preserve">
    Состав:
  </t>
    </r>
    <r>
      <rPr>
        <b/>
        <sz val="12"/>
        <color indexed="8"/>
        <rFont val="Arial Cyr"/>
        <charset val="204"/>
      </rPr>
      <t>58% натуральный шёлк, 42% вискоза</t>
    </r>
  </si>
  <si>
    <r>
      <t xml:space="preserve">
    Комплект </t>
    </r>
    <r>
      <rPr>
        <b/>
        <i/>
        <sz val="12"/>
        <color rgb="FF993366"/>
        <rFont val="Arial Cyr"/>
        <charset val="204"/>
      </rPr>
      <t>Mia-Amore</t>
    </r>
    <r>
      <rPr>
        <sz val="12"/>
        <color theme="1"/>
        <rFont val="Arial Cyr"/>
        <charset val="204"/>
      </rPr>
      <t xml:space="preserve"> состоит из топа на тонких бретелях и шорт. Изделия комплекта выполнены из смесового шелкового жаккардового полотна.</t>
    </r>
    <r>
      <rPr>
        <sz val="12"/>
        <color indexed="8"/>
        <rFont val="Arial Cyr"/>
        <charset val="204"/>
      </rPr>
      <t xml:space="preserve">
    Состав:
  </t>
    </r>
    <r>
      <rPr>
        <b/>
        <sz val="12"/>
        <color indexed="8"/>
        <rFont val="Arial Cyr"/>
        <charset val="204"/>
      </rPr>
      <t>58% натуральный шёлк, 42% вискоза</t>
    </r>
  </si>
  <si>
    <r>
      <t xml:space="preserve">
    Короткий запашной халат </t>
    </r>
    <r>
      <rPr>
        <b/>
        <i/>
        <sz val="12"/>
        <color rgb="FF993366"/>
        <rFont val="Arial Cyr"/>
        <charset val="204"/>
      </rPr>
      <t>Mia-Amore</t>
    </r>
    <r>
      <rPr>
        <sz val="12"/>
        <color theme="1"/>
        <rFont val="Arial Cyr"/>
        <charset val="204"/>
      </rPr>
      <t xml:space="preserve"> с длинным широким рукавом. По бокам расположены карманы. Изделие выполнено из смесового шелкового жаккардового полотна. В комплекте широкий пояс.</t>
    </r>
    <r>
      <rPr>
        <sz val="12"/>
        <color indexed="8"/>
        <rFont val="Arial Cyr"/>
        <charset val="204"/>
      </rPr>
      <t xml:space="preserve">
    Состав:
  </t>
    </r>
    <r>
      <rPr>
        <b/>
        <sz val="12"/>
        <color indexed="8"/>
        <rFont val="Arial Cyr"/>
        <charset val="204"/>
      </rPr>
      <t>58% натуральный шёлк, 42% вискоза</t>
    </r>
  </si>
  <si>
    <r>
      <t xml:space="preserve">
    Комплект </t>
    </r>
    <r>
      <rPr>
        <b/>
        <i/>
        <sz val="12"/>
        <color rgb="FF993366"/>
        <rFont val="Arial Cyr"/>
        <charset val="204"/>
      </rPr>
      <t xml:space="preserve">Mia-Amore </t>
    </r>
    <r>
      <rPr>
        <sz val="12"/>
        <color theme="1"/>
        <rFont val="Arial Cyr"/>
        <charset val="204"/>
      </rPr>
      <t>состоит из жакета с коротким рукавом и шорт. Изделия комплекта выполнены из смесового шелкового жаккардового полотна. По бокам шорт расположены карманы, а по низу небольшие разрезы для свободы движения.</t>
    </r>
    <r>
      <rPr>
        <sz val="12"/>
        <color indexed="8"/>
        <rFont val="Arial Cyr"/>
        <charset val="204"/>
      </rPr>
      <t xml:space="preserve">
    Состав:
  </t>
    </r>
    <r>
      <rPr>
        <b/>
        <sz val="12"/>
        <color indexed="8"/>
        <rFont val="Arial Cyr"/>
        <charset val="204"/>
      </rPr>
      <t>58% натуральный шёлк, 42% вискоза</t>
    </r>
  </si>
  <si>
    <r>
      <t xml:space="preserve">
    Короткая рубашка </t>
    </r>
    <r>
      <rPr>
        <b/>
        <i/>
        <sz val="12"/>
        <color rgb="FF993366"/>
        <rFont val="Arial Cyr"/>
        <charset val="204"/>
      </rPr>
      <t>Mia-Amore</t>
    </r>
    <r>
      <rPr>
        <sz val="12"/>
        <color theme="1"/>
        <rFont val="Arial Cyr"/>
        <charset val="204"/>
      </rPr>
      <t xml:space="preserve"> свободного силуэта с длинным рукавом. Изделие выполнено из смесового шелкового жаккардового полотна. По бокам расположены карманы, а по низу разрезы для свободы движения. Линию талии можно подчеркнуть за счет пояса, который идет в комплекте.</t>
    </r>
    <r>
      <rPr>
        <sz val="12"/>
        <color indexed="8"/>
        <rFont val="Arial Cyr"/>
        <charset val="204"/>
      </rPr>
      <t xml:space="preserve">
    Состав:
  </t>
    </r>
    <r>
      <rPr>
        <b/>
        <sz val="12"/>
        <color indexed="8"/>
        <rFont val="Arial Cyr"/>
        <charset val="204"/>
      </rPr>
      <t>58% натуральный шёлк, 42% вискоза</t>
    </r>
  </si>
  <si>
    <r>
      <t xml:space="preserve">
    Классический комплект-двойка </t>
    </r>
    <r>
      <rPr>
        <b/>
        <i/>
        <sz val="12"/>
        <color rgb="FF993366"/>
        <rFont val="Arial Cyr"/>
        <charset val="204"/>
      </rPr>
      <t>Mia-Amore</t>
    </r>
    <r>
      <rPr>
        <sz val="12"/>
        <color theme="1"/>
        <rFont val="Arial Cyr"/>
        <charset val="204"/>
      </rPr>
      <t>, состоит из жакета с длинным рукавом и широких брюк. Изделия комплекта выполнены из смесового шелкового жаккардового полотна. Брюки без карманов. Линию талии можно подчеркнуть за счет широкого пояса, который идет в комплекте.</t>
    </r>
    <r>
      <rPr>
        <sz val="12"/>
        <color indexed="8"/>
        <rFont val="Arial Cyr"/>
        <charset val="204"/>
      </rPr>
      <t xml:space="preserve">
    Состав:
  </t>
    </r>
    <r>
      <rPr>
        <b/>
        <sz val="12"/>
        <color indexed="8"/>
        <rFont val="Arial Cyr"/>
        <charset val="204"/>
      </rPr>
      <t>58% натуральный шёлк, 42% вискоза</t>
    </r>
  </si>
  <si>
    <t>Белинда</t>
  </si>
  <si>
    <r>
      <t xml:space="preserve">
    Короткая сорочка</t>
    </r>
    <r>
      <rPr>
        <b/>
        <i/>
        <sz val="12"/>
        <color rgb="FF993366"/>
        <rFont val="Arial Cyr"/>
        <charset val="204"/>
      </rPr>
      <t xml:space="preserve"> Mia-Amore</t>
    </r>
    <r>
      <rPr>
        <sz val="12"/>
        <color theme="1"/>
        <rFont val="Arial Cyr"/>
        <charset val="204"/>
      </rPr>
      <t xml:space="preserve"> без подреза на тонких регулируемых бретелях выполнена из принтованного смесового шёлка. Лиф сорочки декорирован однотонными вставками цвета латте.</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</si>
  <si>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 xml:space="preserve">Mia-Amore </t>
    </r>
    <r>
      <rPr>
        <sz val="12"/>
        <color theme="1"/>
        <rFont val="Arial Cyr"/>
        <charset val="204"/>
      </rPr>
      <t>состоит из топа на тонких регулируемых бретелях и шорт, выполнен из принтованного смесового шёлка. Лиф топа и низ шорт декорированы однотонными вставками цвета латте. Шорты с эластичным поясом и карманами в боковых швах.</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</si>
  <si>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Борта и низ рукавов халата декорированы однотонными вставками цвета латте. Халат комплектуется поясом, в боковых швах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</si>
  <si>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t>
    </r>
    <r>
      <rPr>
        <b/>
        <i/>
        <sz val="12"/>
        <color rgb="FF993366"/>
        <rFont val="Arial Cyr"/>
        <charset val="204"/>
      </rPr>
      <t xml:space="preserve"> Mia-Amore</t>
    </r>
    <r>
      <rPr>
        <sz val="12"/>
        <color theme="1"/>
        <rFont val="Arial Cyr"/>
        <charset val="204"/>
      </rPr>
      <t xml:space="preserve"> состоит из рубашки с длинными рукавами, с центральной застёжкой на пуговицы, с рубашечным воротником, и брюк. Комплект выполнен из принтованного смесового шёлка. Брюки с эластичным поясом и с боковыми карманами. Рубашка комплектуется съёмным поясом.</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</si>
  <si>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запашного жакета с короткими рукавами, топа с тонкими регулируемыми бретелями и шорт. Комплект выполнен из принтованного смесового шёлка. Жакет, топ и шорты декорированы тонким кантиком цвета латте. Шорты с эластичным поясом и с боковыми карманами. Жакет комплектуется съёмным поясом.</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</si>
  <si>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Мужской комплект</t>
    </r>
    <r>
      <rPr>
        <b/>
        <i/>
        <sz val="12"/>
        <color rgb="FF993366"/>
        <rFont val="Arial Cyr"/>
        <charset val="204"/>
      </rPr>
      <t xml:space="preserve"> Mia-Amore</t>
    </r>
    <r>
      <rPr>
        <sz val="12"/>
        <color theme="1"/>
        <rFont val="Arial Cyr"/>
        <charset val="204"/>
      </rPr>
      <t xml:space="preserve"> состоит из рубашки с центральной застёжкой на пуговицы, с длинными рукавами и брюк свободного силуэта, выполнен из принтованного вискозного полотна. Брюки на эластичном поясе с боковыми карманами.</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</si>
  <si>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Мужской длинный запашной халат </t>
    </r>
    <r>
      <rPr>
        <b/>
        <i/>
        <sz val="12"/>
        <color rgb="FF993366"/>
        <rFont val="Arial Cyr"/>
        <charset val="204"/>
      </rPr>
      <t xml:space="preserve">Mia-Amore </t>
    </r>
    <r>
      <rPr>
        <sz val="12"/>
        <color theme="1"/>
        <rFont val="Arial Cyr"/>
        <charset val="204"/>
      </rPr>
      <t>с длинными рукавами, с шалевым воротником и накладным удобными карманами. Халат выполнен из принтованного смесового шёлка. Халат комплектуется съёмным поясом.</t>
    </r>
    <r>
      <rPr>
        <sz val="12"/>
        <color indexed="8"/>
        <rFont val="Arial Cyr"/>
        <charset val="204"/>
      </rPr>
      <t xml:space="preserve">
    Состав:
   </t>
    </r>
    <r>
      <rPr>
        <b/>
        <sz val="12"/>
        <color indexed="8"/>
        <rFont val="Arial Cyr"/>
        <charset val="204"/>
      </rPr>
      <t>70% натуральный шёлк, 25% полиэстер, 5% эластан</t>
    </r>
  </si>
  <si>
    <t>Федерика</t>
  </si>
  <si>
    <r>
      <t xml:space="preserve">
    Короткая сорочка</t>
    </r>
    <r>
      <rPr>
        <b/>
        <i/>
        <sz val="12"/>
        <color rgb="FF993366"/>
        <rFont val="Arial Cyr"/>
        <charset val="204"/>
      </rPr>
      <t xml:space="preserve"> Mia-Amore</t>
    </r>
    <r>
      <rPr>
        <sz val="12"/>
        <color theme="1"/>
        <rFont val="Arial Cyr"/>
        <charset val="204"/>
      </rPr>
      <t xml:space="preserve"> без подреза на тонких регулируемых бретелях выполнена из принтованного смесового шёлка. Сорочка выполнена из принта-компаньона, который идеально дополняет основную ткань, принтованную веточками.</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</si>
  <si>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классического силуэта с бретелями маечного типа выполнена из принтованного цветами смесового шёлка. Силуэт сорочки формируют вертикальные рельефы спереди и сзади.</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</si>
  <si>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принтованного смесового шёлка. Лиф и низ сорочки украшены изящным кружевом шантильи.</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</si>
  <si>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запашного жакета с длинными рукавами, топа на тонких бретелях и шорт. Комплект выполнен из принтованного смесового шёлка. Жакет из шёлка принтованного листочками, шорты и топ из принта-компаньона. Шорты с эластичным поясом и с боковыми карманами. Жакет комплектуется съёмным поясом.</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</si>
  <si>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с тонкими регулируемыми бретелями и шорт, выполнен из принтованного смесового шёлка. Шорты с эластичным поясом и карманами в боковых швах.</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</si>
  <si>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рубашки с центральной застёжкой на пуговицы, с короткими рукавами и шорт. Комплект выполнен из принтованного смесового шёлка. Рубашка из шёлка принтованного листочками, шорты из принта-компаньона. Воротник рубашки выполнен из ткани-компаньона. Шорты с эластичным поясом и с боковыми карманами.</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</si>
  <si>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Низ рукавов украшен изящным кружевом шантильи. Халат комплектуется съёмным поясом, в боковых швах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</si>
  <si>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Низ рукавов и борт халата выполнены из принтованного компаньона. Халат комплектуется съёмным поясом, в боковых швах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</si>
  <si>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Туника </t>
    </r>
    <r>
      <rPr>
        <b/>
        <i/>
        <sz val="12"/>
        <color rgb="FF993366"/>
        <rFont val="Arial Cyr"/>
        <charset val="204"/>
      </rPr>
      <t xml:space="preserve">Mia-Amore </t>
    </r>
    <r>
      <rPr>
        <sz val="12"/>
        <color theme="1"/>
        <rFont val="Arial Cyr"/>
        <charset val="204"/>
      </rPr>
      <t>длиной до колен с короткими рукавами выполнена из принтованного смесового шёлка. Низ рукавов и воротник туники оформлены отделкой из принтованного компаньона. Туника комплектуется съёмным поясом, в боковых швах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</si>
  <si>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Комплект-тройка</t>
    </r>
    <r>
      <rPr>
        <b/>
        <i/>
        <sz val="12"/>
        <color rgb="FF993366"/>
        <rFont val="Arial Cyr"/>
        <charset val="204"/>
      </rPr>
      <t xml:space="preserve"> Mia-Amore </t>
    </r>
    <r>
      <rPr>
        <sz val="12"/>
        <color theme="1"/>
        <rFont val="Arial Cyr"/>
        <charset val="204"/>
      </rPr>
      <t>состоит из запашного жакета с длинными рукавами, топа на тонких бретелях и брюк. Комплект выполнен из принтованного смесового шёлка. Жакет и топ из шёлка принтованного листочками, брюки из принта-компаньона. Брюки с эластичным поясом и с боковыми карманами. Планка и низ рукавов жакета выполнены из принта-компаньона. Брюки с эластичным поясом и с боковыми карманами. Жакет комплектуется съёмным поясом.</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</si>
  <si>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принтованного смесового шёлка. На спинке изящный вырез декорированный пересекающимися элементами.</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</si>
  <si>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жакета с центральной застёжкой на пуговицы, с длинными рукавами и брюк. Комплект выполнен из принтованного смесового шёлка. Воротник и манжеты жакета, брюки выполнены из принта-компаньона. Жакет комплектуется съёмным поясом. Брюки с эластичным поясом и с боковыми карманами.</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</si>
  <si>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 xml:space="preserve">Mia-Amore </t>
    </r>
    <r>
      <rPr>
        <sz val="12"/>
        <color theme="1"/>
        <rFont val="Arial Cyr"/>
        <charset val="204"/>
      </rPr>
      <t>состоит из блузы свободного силуэта с короткими рукавами и брюк. Комплект выполнен из принтованного смесового шёлка. Блуза из шёлка принтованного листочками, брюки из ткани-компаньона. По низу блузка затягивается с помощью регулируемой завязки. Брюки с эластичным поясом и с боковыми карманами.</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</si>
  <si>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Длинный халат </t>
    </r>
    <r>
      <rPr>
        <b/>
        <i/>
        <sz val="12"/>
        <color rgb="FF993366"/>
        <rFont val="Arial Cyr"/>
        <charset val="204"/>
      </rPr>
      <t>Mia-Amore</t>
    </r>
    <r>
      <rPr>
        <sz val="12"/>
        <color theme="1"/>
        <rFont val="Arial Cyr"/>
        <charset val="204"/>
      </rPr>
      <t xml:space="preserve"> с длинными рукавами с центральной застёжкой на пуговицы выполнен из принтованного смесового шёлка. Широкие манжеты, воротник, борт халата и накладные карманы украшены тонким кантом серебристого цвета. Халат комплектуется поясом, в боковых швах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</si>
  <si>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Запашной халат </t>
    </r>
    <r>
      <rPr>
        <b/>
        <i/>
        <sz val="12"/>
        <color rgb="FF993366"/>
        <rFont val="Arial Cyr"/>
        <charset val="204"/>
      </rPr>
      <t>Mia-Amore</t>
    </r>
    <r>
      <rPr>
        <sz val="12"/>
        <color theme="1"/>
        <rFont val="Arial Cyr"/>
        <charset val="204"/>
      </rPr>
      <t xml:space="preserve"> с длинными рукавами выполнен из принтованного смесового шёлка. Низ рукавов и борт халата выполнены из принтованного компаньона. Халат комплектуется съёмным поясом, в боковых швах карманы.</t>
    </r>
    <r>
      <rPr>
        <sz val="12"/>
        <color indexed="8"/>
        <rFont val="Arial Cyr"/>
        <charset val="204"/>
      </rPr>
      <t xml:space="preserve">
    Состав:
   </t>
    </r>
    <r>
      <rPr>
        <b/>
        <sz val="12"/>
        <color indexed="8"/>
        <rFont val="Arial Cyr"/>
        <charset val="204"/>
      </rPr>
      <t>70% натуральный шёлк, 25% полиэстер, 5% эластан</t>
    </r>
  </si>
  <si>
    <t>Кэтти</t>
  </si>
  <si>
    <t>фраппе</t>
  </si>
  <si>
    <r>
      <t xml:space="preserve">
    Короткая сорочка </t>
    </r>
    <r>
      <rPr>
        <b/>
        <i/>
        <sz val="12"/>
        <color rgb="FF993366"/>
        <rFont val="Arial Cyr"/>
        <charset val="204"/>
      </rPr>
      <t>Mia-Amore</t>
    </r>
    <r>
      <rPr>
        <sz val="12"/>
        <color theme="1"/>
        <rFont val="Arial Cyr"/>
        <charset val="204"/>
      </rPr>
      <t xml:space="preserve"> без подреза на тонких регулируемых бретелях выполнена из смесового шёлка цвета крем-брюле. Лиф и низ сорочки украшает изысканное кружево молочного оттенка. По центру лифа сорочки бантик.</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</si>
  <si>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состоит из топа с тонкими регулируемыми бретелями и шорт, выполнен из смесового шёлка в цвете крем-брюле. Лиф и низ топа, низ шорт украшены изящным кружевом в молочном оттенке. По центру лифа топа бантик. Шорты с эластичным поясом и карманами в боковых швах.</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</si>
  <si>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с длинными рукавами выполнен из смесового шёлка в цвете крем-брюле. Низ рукавов украшен двойным рядом изящного кружева в молочном оттенке. Халат комплектуется съёмным поясом, в боковых швах карманы.</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</si>
  <si>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Комплект-тройка </t>
    </r>
    <r>
      <rPr>
        <b/>
        <i/>
        <sz val="12"/>
        <color rgb="FF993366"/>
        <rFont val="Arial Cyr"/>
        <charset val="204"/>
      </rPr>
      <t>Mia-Amore</t>
    </r>
    <r>
      <rPr>
        <sz val="12"/>
        <color theme="1"/>
        <rFont val="Arial Cyr"/>
        <charset val="204"/>
      </rPr>
      <t xml:space="preserve"> состоит из запашного жакета с длинными рукавами, топа с тонкими регулируемыми бретелями и брюк. Комплект выполнен из смесового шёлка в цвете крем-брюле. Лиф топа, низ топа и брюк декорированы изящным кружевом в молочном оттенке. Низ рукавов жакета украшен двойным рядом кружева. По центру лифа топа бантик. Брюки с эластичным поясом и с боковыми карманами. Жакет комплектуется съёмным поясом.</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</si>
  <si>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Длинная сорочка </t>
    </r>
    <r>
      <rPr>
        <b/>
        <i/>
        <sz val="12"/>
        <color rgb="FF993366"/>
        <rFont val="Arial Cyr"/>
        <charset val="204"/>
      </rPr>
      <t>Mia-Amore</t>
    </r>
    <r>
      <rPr>
        <sz val="12"/>
        <color theme="1"/>
        <rFont val="Arial Cyr"/>
        <charset val="204"/>
      </rPr>
      <t xml:space="preserve"> с бретелями маечного типа выполнена из смесового шёлка в цвете крем-брюле. Силуэт сорочки формируют вертикальные рельефы спереди и сзади. Вырез горловины сорочки украшен двойным рядом изящного кружева в молочном оттенке, по низу отделка из кружева, сбоку разрез. По центру лифа сорочки бантик.</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</si>
  <si>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Длинный запашной халат </t>
    </r>
    <r>
      <rPr>
        <b/>
        <i/>
        <sz val="12"/>
        <color rgb="FF993366"/>
        <rFont val="Arial Cyr"/>
        <charset val="204"/>
      </rPr>
      <t xml:space="preserve">Mia-Amore </t>
    </r>
    <r>
      <rPr>
        <sz val="12"/>
        <color theme="1"/>
        <rFont val="Arial Cyr"/>
        <charset val="204"/>
      </rPr>
      <t>с длинными рукавами выполнен из смесового шёлка в цвете крем-брюле. Низ рукавов украшен двойным рядом изящного кружева в молочном оттенке. Халат комплектуется съёмным поясом, в боковых швах карманы.</t>
    </r>
    <r>
      <rPr>
        <sz val="12"/>
        <color indexed="8"/>
        <rFont val="Arial Cyr"/>
        <charset val="204"/>
      </rPr>
      <t xml:space="preserve">
    Состав:
   </t>
    </r>
    <r>
      <rPr>
        <b/>
        <sz val="12"/>
        <color indexed="8"/>
        <rFont val="Arial Cyr"/>
        <charset val="204"/>
      </rPr>
      <t>70% натуральный шёлк, 25% полиэстер, 5% эластан</t>
    </r>
  </si>
  <si>
    <t>ДжиДжи</t>
  </si>
  <si>
    <r>
      <t xml:space="preserve">
    Короткая сорочка </t>
    </r>
    <r>
      <rPr>
        <b/>
        <i/>
        <sz val="12"/>
        <color rgb="FF993366"/>
        <rFont val="Arial"/>
        <family val="2"/>
        <charset val="204"/>
      </rPr>
      <t>Mia-Amore</t>
    </r>
    <r>
      <rPr>
        <sz val="12"/>
        <color theme="1"/>
        <rFont val="Arial"/>
        <family val="2"/>
        <charset val="204"/>
      </rPr>
      <t xml:space="preserve"> с подрезом на тонких регулируемых бретелях выполнена из однотонного искусственного шёлка. Отрезные чашки сорочки двойные, нижняя чашка выполнена из кружева и добавляет образу пикантности.
 </t>
    </r>
    <r>
      <rPr>
        <sz val="12"/>
        <color indexed="8"/>
        <rFont val="Arial"/>
        <family val="2"/>
        <charset val="204"/>
      </rPr>
      <t xml:space="preserve">   Состав:
</t>
    </r>
    <r>
      <rPr>
        <b/>
        <sz val="12"/>
        <color indexed="8"/>
        <rFont val="Arial"/>
        <family val="2"/>
        <charset val="204"/>
      </rPr>
      <t>100% полиэстер</t>
    </r>
  </si>
  <si>
    <r>
      <t xml:space="preserve">
    Соблазнительный комплект </t>
    </r>
    <r>
      <rPr>
        <b/>
        <i/>
        <sz val="12"/>
        <color rgb="FF993366"/>
        <rFont val="Arial"/>
        <family val="2"/>
        <charset val="204"/>
      </rPr>
      <t xml:space="preserve">Mia-Amore </t>
    </r>
    <r>
      <rPr>
        <sz val="12"/>
        <color theme="1"/>
        <rFont val="Arial"/>
        <family val="2"/>
        <charset val="204"/>
      </rPr>
      <t xml:space="preserve">состоит из кроп-топа на тонких регулируемых бретелях и шорт. Комплект выполнен из однотонного искусственного шёлка. Кроп-топ спереди собран на резинку, что делает его универсальным для любого типа груди, на спинке завязывается эффектный бант. Низ шорт имеет фигурную форму, по бокам пикантные разрезы.яет образу пикантности.
 </t>
    </r>
    <r>
      <rPr>
        <sz val="12"/>
        <color indexed="8"/>
        <rFont val="Arial"/>
        <family val="2"/>
        <charset val="204"/>
      </rPr>
      <t xml:space="preserve">   Состав:
</t>
    </r>
    <r>
      <rPr>
        <b/>
        <sz val="12"/>
        <color indexed="8"/>
        <rFont val="Arial"/>
        <family val="2"/>
        <charset val="204"/>
      </rPr>
      <t>100% полиэстер</t>
    </r>
  </si>
  <si>
    <r>
      <t xml:space="preserve">
    Короткий запашной халат </t>
    </r>
    <r>
      <rPr>
        <b/>
        <i/>
        <sz val="12"/>
        <color rgb="FF993366"/>
        <rFont val="Arial"/>
        <family val="2"/>
        <charset val="204"/>
      </rPr>
      <t>Mia-Amore</t>
    </r>
    <r>
      <rPr>
        <sz val="12"/>
        <color theme="1"/>
        <rFont val="Arial"/>
        <family val="2"/>
        <charset val="204"/>
      </rPr>
      <t xml:space="preserve"> с рукавами длиной 3/4 выполнен из однотонного искусственного шёлк. Халат комплектуется поясом, в боковых швах карманы.
 </t>
    </r>
    <r>
      <rPr>
        <sz val="12"/>
        <color indexed="8"/>
        <rFont val="Arial"/>
        <family val="2"/>
        <charset val="204"/>
      </rPr>
      <t xml:space="preserve">   Состав:
</t>
    </r>
    <r>
      <rPr>
        <b/>
        <sz val="12"/>
        <color indexed="8"/>
        <rFont val="Arial"/>
        <family val="2"/>
        <charset val="204"/>
      </rPr>
      <t>100% полиэстер</t>
    </r>
  </si>
  <si>
    <r>
      <t xml:space="preserve">
    Соблазнительный комплект </t>
    </r>
    <r>
      <rPr>
        <b/>
        <i/>
        <sz val="12"/>
        <color rgb="FF993366"/>
        <rFont val="Arial"/>
        <family val="2"/>
        <charset val="204"/>
      </rPr>
      <t>Mia-Amore</t>
    </r>
    <r>
      <rPr>
        <sz val="12"/>
        <color theme="1"/>
        <rFont val="Arial"/>
        <family val="2"/>
        <charset val="204"/>
      </rPr>
      <t xml:space="preserve"> состоит из кроп-топа на тонких регулируемых бретелях и шорт. Комплект выполнен из однотонного искусственного шёлка. Кроп-топ по бокам имеет завязки, что позволяет его легко регулировать по ширине. Низ шорт украшает игривая рюша.
 </t>
    </r>
    <r>
      <rPr>
        <sz val="12"/>
        <color indexed="8"/>
        <rFont val="Arial"/>
        <family val="2"/>
        <charset val="204"/>
      </rPr>
      <t xml:space="preserve">   Состав:
</t>
    </r>
    <r>
      <rPr>
        <b/>
        <sz val="12"/>
        <color indexed="8"/>
        <rFont val="Arial"/>
        <family val="2"/>
        <charset val="204"/>
      </rPr>
      <t>100% полиэстер</t>
    </r>
  </si>
  <si>
    <r>
      <t xml:space="preserve">
    Эффектный и удобный комплект </t>
    </r>
    <r>
      <rPr>
        <b/>
        <i/>
        <sz val="12"/>
        <color rgb="FF993366"/>
        <rFont val="Arial"/>
        <family val="2"/>
        <charset val="204"/>
      </rPr>
      <t>Mia-Amore</t>
    </r>
    <r>
      <rPr>
        <sz val="12"/>
        <color theme="1"/>
        <rFont val="Arial"/>
        <family val="2"/>
        <charset val="204"/>
      </rPr>
      <t xml:space="preserve"> состоит из блузы со спущенными плечами и шорт, выполнен из однотонного искусственного шёлка. Спереди шорты имеют отлетные детали, украшенные рюшами и декоративный бант, что придаёт образу легкое и игривое настроение. Низ рукавов блузы также украшены рюшами.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</si>
  <si>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игривой блузки с длинными рукавами и брюк свободного силуэта. Комплект выполнен из однотонного искусственного шёлка. Рукава и низ блузки украшены воланами, спереди блузки завязки. Брюки с эластичным поясом и карманами.
 </t>
    </r>
    <r>
      <rPr>
        <sz val="12"/>
        <color indexed="8"/>
        <rFont val="Arial"/>
        <family val="2"/>
        <charset val="204"/>
      </rPr>
      <t xml:space="preserve">   Состав:
</t>
    </r>
    <r>
      <rPr>
        <b/>
        <sz val="12"/>
        <color indexed="8"/>
        <rFont val="Arial"/>
        <family val="2"/>
        <charset val="204"/>
      </rPr>
      <t>100% полиэстер</t>
    </r>
  </si>
  <si>
    <r>
      <t xml:space="preserve">
    Комплект </t>
    </r>
    <r>
      <rPr>
        <b/>
        <i/>
        <sz val="12"/>
        <color rgb="FF993366"/>
        <rFont val="Arial"/>
        <family val="2"/>
        <charset val="204"/>
      </rPr>
      <t>Mia-Amore</t>
    </r>
    <r>
      <rPr>
        <sz val="12"/>
        <color theme="1"/>
        <rFont val="Arial"/>
        <family val="2"/>
        <charset val="204"/>
      </rPr>
      <t xml:space="preserve"> состоит из игривой блузки с длинными рукавами и брюк свободного силуэта. Комплект выполнен из однотонного искусственного шёлка. Рукава и низ брюк украшены сосборенными воланами, спереди блузки завязки.
 </t>
    </r>
    <r>
      <rPr>
        <sz val="12"/>
        <color indexed="8"/>
        <rFont val="Arial"/>
        <family val="2"/>
        <charset val="204"/>
      </rPr>
      <t xml:space="preserve">   Состав:
</t>
    </r>
    <r>
      <rPr>
        <b/>
        <sz val="12"/>
        <color indexed="8"/>
        <rFont val="Arial"/>
        <family val="2"/>
        <charset val="204"/>
      </rPr>
      <t>100% полиэстер</t>
    </r>
  </si>
  <si>
    <t>Марджани</t>
  </si>
  <si>
    <r>
      <t xml:space="preserve">
    Короткая сорочка </t>
    </r>
    <r>
      <rPr>
        <b/>
        <i/>
        <sz val="12"/>
        <color rgb="FF993366"/>
        <rFont val="Arial Cyr"/>
        <charset val="204"/>
      </rPr>
      <t>Mia-Amore</t>
    </r>
    <r>
      <rPr>
        <sz val="12"/>
        <color theme="1"/>
        <rFont val="Arial Cyr"/>
        <charset val="204"/>
      </rPr>
      <t xml:space="preserve"> на тонких регулируемых бретелях выполнена из тёмно- синего смесового шёлка принтованного актуальным рисунком «Туаль де жуи» (Toile de Jouy).</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</si>
  <si>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тёмно- синего смесового шёлка принтованного актуальным рисунком «Туаль де жуи» (Toile de Jouy). Комплект состоит из рубашки с центральной застежкой на пуговицы, с короткими рукавами и шорт. Шорты на эластичном поясе с боковыми карманами.</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</si>
  <si>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тёмно- синего смесового шёлка принтованного актуальным рисунком «Туаль де жуи» (Toile de Jouy). Комплект состоит из топа с тонкиими регулируемыми бретелями и шорт. Шорты на эластичном поясе с боковыми карманами.</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</si>
  <si>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Короткий запашной халат </t>
    </r>
    <r>
      <rPr>
        <b/>
        <i/>
        <sz val="12"/>
        <color rgb="FF993366"/>
        <rFont val="Arial Cyr"/>
        <charset val="204"/>
      </rPr>
      <t>Mia-Amore</t>
    </r>
    <r>
      <rPr>
        <sz val="12"/>
        <color theme="1"/>
        <rFont val="Arial Cyr"/>
        <charset val="204"/>
      </rPr>
      <t xml:space="preserve"> выполнен из тёмно- синего смесового шёлка принтованного актуальным рисунком «Туаль де жуи» (Toile de Jouy). В боковых швах халата есть карманы. Халат комплектуется поясом.</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</si>
  <si>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тёмно- синего смесового шёлка принтованного актуальным рисунком «Туаль де жуи» (Toile de Jouy). Комплект состоит из рубашки с центральной застежкой на пуговицы, с короткими рукавами и брюк. Брюки на эластичном поясе с боковыми карманами.</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</si>
  <si>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тёмно- синего  смесового шёлка принтованного актуальным рисунком «Туаль де жуи» (Toile de Jouy). Комплект состоит из запашного жакета с длинными рукавами и брюк. Брюки на эластичном поясе с боковыми карманами. Запашной жакет комплектуется поясом.</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</si>
  <si>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Комплект </t>
    </r>
    <r>
      <rPr>
        <b/>
        <i/>
        <sz val="12"/>
        <color rgb="FF993366"/>
        <rFont val="Arial Cyr"/>
        <charset val="204"/>
      </rPr>
      <t>Mia-Amore</t>
    </r>
    <r>
      <rPr>
        <sz val="12"/>
        <color theme="1"/>
        <rFont val="Arial Cyr"/>
        <charset val="204"/>
      </rPr>
      <t xml:space="preserve"> выполнен из тёмно- синего смесового шёлка принтованного актуальным рисунком «Туаль де жуи» (Toile de Jouy). Комплект состоит из жакета с центральной застёжкой на пуговицы, с длинными рукавами и брюк. Брюки на эластичном поясе с боковыми карманами. Жакет комплектуется поясом.</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</si>
  <si>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Мужской комплект </t>
    </r>
    <r>
      <rPr>
        <b/>
        <i/>
        <sz val="12"/>
        <color rgb="FF993366"/>
        <rFont val="Arial Cyr"/>
        <charset val="204"/>
      </rPr>
      <t>Mia-Amore</t>
    </r>
    <r>
      <rPr>
        <sz val="12"/>
        <color theme="1"/>
        <rFont val="Arial Cyr"/>
        <charset val="204"/>
      </rPr>
      <t xml:space="preserve"> состоит из рубашки с центральной застёжкой на пуговицы, с короткими рукавами и шорт свободного силуэта, выполнен из тёмно- синего смесового шёлка принтованного актуальным рисунком «Туаль де жуи» (Toile de Jouy). Шорты на эластичном поясе с боковыми карманами.</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</si>
  <si>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Мужской комплект </t>
    </r>
    <r>
      <rPr>
        <b/>
        <i/>
        <sz val="12"/>
        <color rgb="FF993366"/>
        <rFont val="Arial Cyr"/>
        <charset val="204"/>
      </rPr>
      <t>Mia-Amore</t>
    </r>
    <r>
      <rPr>
        <sz val="12"/>
        <color theme="1"/>
        <rFont val="Arial Cyr"/>
        <charset val="204"/>
      </rPr>
      <t xml:space="preserve"> состоит из рубашки с центральной застёжкой на пуговицы, с длинными рукавами и брюк свободного силуэта, выполнен из  тёмно- синего смесового шёлка принтованного актуальным рисунком «Туаль де жуи» (Toile de Jouy). Брюки на эластичном поясе с боковыми карманами.</t>
    </r>
    <r>
      <rPr>
        <sz val="12"/>
        <color indexed="8"/>
        <rFont val="Arial Cyr"/>
        <charset val="204"/>
      </rPr>
      <t xml:space="preserve">
    Состав:
   </t>
    </r>
    <r>
      <rPr>
        <b/>
        <sz val="12"/>
        <color indexed="8"/>
        <rFont val="Arial Cyr"/>
        <charset val="204"/>
      </rPr>
      <t>70% натуральный шёлк, 25% полиэстер, 5% эластан</t>
    </r>
  </si>
  <si>
    <r>
      <t xml:space="preserve">
   Мужской длинный запашной халат </t>
    </r>
    <r>
      <rPr>
        <b/>
        <i/>
        <sz val="12"/>
        <color rgb="FF993366"/>
        <rFont val="Arial Cyr"/>
        <charset val="204"/>
      </rPr>
      <t>Mia-Amore</t>
    </r>
    <r>
      <rPr>
        <sz val="12"/>
        <color theme="1"/>
        <rFont val="Arial Cyr"/>
        <charset val="204"/>
      </rPr>
      <t xml:space="preserve"> с длинными рукавами, с шалевым воротником и накладным удобными карманами. Халат выполнен из тёмно- синего  смесового шёлка принтованного актуальным рисунком «Туаль де жуи» (Toile de Jouy). Халат комплектуется съёмным поясом.</t>
    </r>
    <r>
      <rPr>
        <sz val="12"/>
        <color indexed="8"/>
        <rFont val="Arial Cyr"/>
        <charset val="204"/>
      </rPr>
      <t xml:space="preserve">
    Состав:
   </t>
    </r>
    <r>
      <rPr>
        <b/>
        <sz val="12"/>
        <color indexed="8"/>
        <rFont val="Arial Cyr"/>
        <charset val="204"/>
      </rPr>
      <t>70% натуральный шёлк, 25% полиэстер, 5% эластан</t>
    </r>
  </si>
  <si>
    <t>02.10.2026; 15:56:28</t>
  </si>
</sst>
</file>

<file path=xl/styles.xml><?xml version="1.0" encoding="utf-8"?>
<styleSheet xmlns="http://schemas.openxmlformats.org/spreadsheetml/2006/main">
  <numFmts count="2">
    <numFmt numFmtId="164" formatCode="0.0"/>
    <numFmt numFmtId="165" formatCode="#,##0&quot;р.&quot;"/>
  </numFmts>
  <fonts count="58">
    <font>
      <sz val="11"/>
      <color theme="1"/>
      <name val="Calibri"/>
      <family val="2"/>
      <charset val="204"/>
      <scheme val="minor"/>
    </font>
    <font>
      <sz val="13"/>
      <name val="Arial"/>
      <family val="2"/>
      <charset val="204"/>
    </font>
    <font>
      <sz val="13"/>
      <color indexed="63"/>
      <name val="Arial"/>
      <family val="2"/>
      <charset val="204"/>
    </font>
    <font>
      <b/>
      <sz val="13"/>
      <name val="Arial"/>
      <family val="2"/>
      <charset val="204"/>
    </font>
    <font>
      <sz val="13"/>
      <color indexed="8"/>
      <name val="Arial"/>
      <family val="2"/>
      <charset val="204"/>
    </font>
    <font>
      <i/>
      <sz val="18"/>
      <color indexed="8"/>
      <name val="Arial"/>
      <family val="2"/>
      <charset val="204"/>
    </font>
    <font>
      <sz val="10"/>
      <color indexed="63"/>
      <name val="Arial"/>
      <family val="2"/>
      <charset val="204"/>
    </font>
    <font>
      <i/>
      <sz val="13"/>
      <color indexed="8"/>
      <name val="Arial"/>
      <family val="2"/>
      <charset val="204"/>
    </font>
    <font>
      <sz val="10"/>
      <color indexed="9"/>
      <name val="Arial Cyr"/>
      <charset val="204"/>
    </font>
    <font>
      <b/>
      <sz val="13"/>
      <color indexed="48"/>
      <name val="Arial"/>
      <family val="2"/>
      <charset val="204"/>
    </font>
    <font>
      <b/>
      <sz val="12"/>
      <color indexed="8"/>
      <name val="Arial"/>
      <family val="2"/>
      <charset val="204"/>
    </font>
    <font>
      <b/>
      <sz val="22"/>
      <color indexed="63"/>
      <name val="Arial"/>
      <family val="2"/>
      <charset val="204"/>
    </font>
    <font>
      <sz val="12"/>
      <color indexed="8"/>
      <name val="Arial"/>
      <family val="2"/>
      <charset val="204"/>
    </font>
    <font>
      <b/>
      <sz val="12"/>
      <name val="Arial"/>
      <family val="2"/>
      <charset val="204"/>
    </font>
    <font>
      <sz val="10"/>
      <color indexed="8"/>
      <name val="Arial Cyr"/>
      <charset val="204"/>
    </font>
    <font>
      <b/>
      <sz val="12"/>
      <color indexed="63"/>
      <name val="Arial"/>
      <family val="2"/>
      <charset val="204"/>
    </font>
    <font>
      <u/>
      <sz val="10"/>
      <color indexed="12"/>
      <name val="Arial Cyr"/>
      <charset val="204"/>
    </font>
    <font>
      <b/>
      <u/>
      <sz val="12"/>
      <color indexed="12"/>
      <name val="Arial Cyr"/>
      <charset val="204"/>
    </font>
    <font>
      <b/>
      <sz val="11"/>
      <color indexed="63"/>
      <name val="Arial"/>
      <family val="2"/>
      <charset val="204"/>
    </font>
    <font>
      <b/>
      <sz val="10"/>
      <color indexed="8"/>
      <name val="Arial Cyr"/>
      <charset val="204"/>
    </font>
    <font>
      <b/>
      <i/>
      <sz val="12"/>
      <color indexed="25"/>
      <name val="Arial Cyr"/>
      <charset val="204"/>
    </font>
    <font>
      <sz val="12"/>
      <color indexed="8"/>
      <name val="Arial Cyr"/>
      <charset val="204"/>
    </font>
    <font>
      <b/>
      <sz val="12"/>
      <color indexed="8"/>
      <name val="Arial Cyr"/>
      <charset val="204"/>
    </font>
    <font>
      <sz val="12"/>
      <color theme="0" tint="-0.249977111117893"/>
      <name val="Arial"/>
      <family val="2"/>
      <charset val="204"/>
    </font>
    <font>
      <b/>
      <i/>
      <sz val="26"/>
      <color theme="3"/>
      <name val="Arial"/>
      <family val="2"/>
      <charset val="204"/>
    </font>
    <font>
      <b/>
      <i/>
      <sz val="20"/>
      <color theme="4" tint="-0.499984740745262"/>
      <name val="Arial"/>
      <family val="2"/>
      <charset val="204"/>
    </font>
    <font>
      <b/>
      <sz val="12"/>
      <color theme="1"/>
      <name val="Arial"/>
      <family val="2"/>
      <charset val="204"/>
    </font>
    <font>
      <sz val="12"/>
      <color theme="1"/>
      <name val="Arial"/>
      <family val="2"/>
      <charset val="204"/>
    </font>
    <font>
      <b/>
      <i/>
      <sz val="12"/>
      <color rgb="FF993366"/>
      <name val="Arial"/>
      <family val="2"/>
      <charset val="204"/>
    </font>
    <font>
      <sz val="12"/>
      <color theme="1"/>
      <name val="Arial Cyr"/>
      <charset val="204"/>
    </font>
    <font>
      <b/>
      <sz val="12"/>
      <color theme="0" tint="-0.34998626667073579"/>
      <name val="Arial"/>
      <family val="2"/>
      <charset val="204"/>
    </font>
    <font>
      <sz val="11"/>
      <color theme="0"/>
      <name val="Calibri"/>
      <family val="2"/>
      <charset val="204"/>
      <scheme val="minor"/>
    </font>
    <font>
      <sz val="12"/>
      <color theme="0" tint="-0.34998626667073579"/>
      <name val="Arial"/>
      <family val="2"/>
      <charset val="204"/>
    </font>
    <font>
      <sz val="10"/>
      <color indexed="8"/>
      <name val="Arial"/>
      <family val="2"/>
      <charset val="204"/>
    </font>
    <font>
      <sz val="12"/>
      <color theme="0"/>
      <name val="Arial"/>
      <family val="2"/>
      <charset val="204"/>
    </font>
    <font>
      <b/>
      <sz val="13"/>
      <color rgb="FF3366FF"/>
      <name val="Arial"/>
      <family val="2"/>
      <charset val="204"/>
    </font>
    <font>
      <sz val="12"/>
      <color theme="1" tint="0.499984740745262"/>
      <name val="Arial"/>
      <family val="2"/>
      <charset val="204"/>
    </font>
    <font>
      <sz val="10"/>
      <name val="Arial"/>
      <family val="2"/>
      <charset val="204"/>
    </font>
    <font>
      <u/>
      <sz val="10"/>
      <color indexed="12"/>
      <name val="Arial"/>
      <family val="2"/>
      <charset val="204"/>
    </font>
    <font>
      <sz val="11"/>
      <name val="Arial"/>
      <family val="2"/>
      <charset val="204"/>
    </font>
    <font>
      <sz val="11"/>
      <color indexed="8"/>
      <name val="Arial"/>
      <family val="2"/>
      <charset val="204"/>
    </font>
    <font>
      <b/>
      <i/>
      <sz val="12"/>
      <color rgb="FF993366"/>
      <name val="Arial Cyr"/>
      <charset val="204"/>
    </font>
    <font>
      <sz val="12"/>
      <color rgb="FF993366"/>
      <name val="Arial Cyr"/>
      <charset val="204"/>
    </font>
    <font>
      <b/>
      <sz val="12"/>
      <color rgb="FF993366"/>
      <name val="Arial Cyr"/>
      <charset val="204"/>
    </font>
    <font>
      <sz val="12"/>
      <color rgb="FF993366"/>
      <name val="Arial"/>
      <family val="2"/>
      <charset val="204"/>
    </font>
    <font>
      <b/>
      <i/>
      <sz val="12"/>
      <color theme="1"/>
      <name val="Arial Cyr"/>
      <charset val="204"/>
    </font>
    <font>
      <b/>
      <i/>
      <sz val="12"/>
      <color rgb="FFFF0000"/>
      <name val="Arial Cyr"/>
      <charset val="204"/>
    </font>
    <font>
      <b/>
      <sz val="12"/>
      <color theme="1"/>
      <name val="Arial Cyr"/>
      <charset val="204"/>
    </font>
    <font>
      <b/>
      <i/>
      <sz val="12"/>
      <color indexed="25"/>
      <name val="Arial"/>
      <family val="2"/>
      <charset val="204"/>
    </font>
    <font>
      <b/>
      <i/>
      <sz val="12"/>
      <color theme="1"/>
      <name val="Arial"/>
      <family val="2"/>
      <charset val="204"/>
    </font>
    <font>
      <b/>
      <i/>
      <sz val="12"/>
      <color rgb="FFFF0000"/>
      <name val="Arial"/>
      <family val="2"/>
      <charset val="204"/>
    </font>
    <font>
      <b/>
      <sz val="12"/>
      <color rgb="FF993366"/>
      <name val="Arial"/>
      <family val="2"/>
      <charset val="204"/>
    </font>
    <font>
      <sz val="12"/>
      <color rgb="FF000000"/>
      <name val="Arial"/>
      <family val="2"/>
      <charset val="204"/>
    </font>
    <font>
      <i/>
      <sz val="12"/>
      <color rgb="FF993366"/>
      <name val="Arial Cyr"/>
      <charset val="204"/>
    </font>
    <font>
      <sz val="12"/>
      <color rgb="FF000000"/>
      <name val="Arial Cyr"/>
      <charset val="204"/>
    </font>
    <font>
      <b/>
      <sz val="12"/>
      <color rgb="FF000000"/>
      <name val="Arial Cyr"/>
      <charset val="204"/>
    </font>
    <font>
      <i/>
      <sz val="12"/>
      <color rgb="FF993366"/>
      <name val="Arial"/>
      <family val="2"/>
      <charset val="204"/>
    </font>
    <font>
      <b/>
      <sz val="12"/>
      <color rgb="FF000000"/>
      <name val="Arial"/>
      <family val="2"/>
      <charset val="204"/>
    </font>
  </fonts>
  <fills count="14">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1"/>
        <bgColor indexed="64"/>
      </patternFill>
    </fill>
    <fill>
      <patternFill patternType="solid">
        <fgColor indexed="42"/>
        <bgColor indexed="64"/>
      </patternFill>
    </fill>
    <fill>
      <patternFill patternType="solid">
        <fgColor indexed="13"/>
        <bgColor indexed="64"/>
      </patternFill>
    </fill>
    <fill>
      <patternFill patternType="solid">
        <fgColor indexed="51"/>
        <bgColor indexed="64"/>
      </patternFill>
    </fill>
    <fill>
      <patternFill patternType="solid">
        <fgColor theme="0"/>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theme="4" tint="0.79998168889431442"/>
      </patternFill>
    </fill>
    <fill>
      <patternFill patternType="solid">
        <fgColor rgb="FFFFFF99"/>
        <bgColor indexed="64"/>
      </patternFill>
    </fill>
    <fill>
      <patternFill patternType="solid">
        <fgColor rgb="FFCCFFCC"/>
        <bgColor indexed="64"/>
      </patternFill>
    </fill>
  </fills>
  <borders count="27">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thin">
        <color indexed="64"/>
      </top>
      <bottom style="thin">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theme="4" tint="0.39997558519241921"/>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style="thick">
        <color indexed="64"/>
      </left>
      <right/>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ck">
        <color indexed="64"/>
      </left>
      <right/>
      <top style="medium">
        <color indexed="64"/>
      </top>
      <bottom/>
      <diagonal/>
    </border>
    <border>
      <left style="medium">
        <color indexed="64"/>
      </left>
      <right style="thin">
        <color indexed="64"/>
      </right>
      <top style="thin">
        <color indexed="64"/>
      </top>
      <bottom style="medium">
        <color indexed="64"/>
      </bottom>
      <diagonal/>
    </border>
  </borders>
  <cellStyleXfs count="4">
    <xf numFmtId="0" fontId="0" fillId="0" borderId="0"/>
    <xf numFmtId="0" fontId="16" fillId="0" borderId="0" applyNumberFormat="0" applyFill="0" applyBorder="0" applyAlignment="0" applyProtection="0">
      <alignment vertical="top"/>
      <protection locked="0"/>
    </xf>
    <xf numFmtId="0" fontId="37" fillId="0" borderId="0"/>
    <xf numFmtId="0" fontId="38" fillId="0" borderId="0" applyNumberFormat="0" applyFill="0" applyBorder="0" applyAlignment="0" applyProtection="0">
      <alignment vertical="top"/>
      <protection locked="0"/>
    </xf>
  </cellStyleXfs>
  <cellXfs count="415">
    <xf numFmtId="0" fontId="0" fillId="0" borderId="0" xfId="0"/>
    <xf numFmtId="0" fontId="0" fillId="8" borderId="0" xfId="0" applyFill="1" applyBorder="1" applyProtection="1"/>
    <xf numFmtId="0" fontId="0" fillId="4" borderId="4" xfId="0" applyFill="1" applyBorder="1" applyProtection="1"/>
    <xf numFmtId="0" fontId="10" fillId="0" borderId="7" xfId="0" applyFont="1" applyBorder="1" applyAlignment="1" applyProtection="1"/>
    <xf numFmtId="0" fontId="13" fillId="0" borderId="7" xfId="0" applyFont="1" applyFill="1" applyBorder="1" applyAlignment="1" applyProtection="1">
      <alignment horizontal="center" vertical="center"/>
    </xf>
    <xf numFmtId="0" fontId="12" fillId="0" borderId="10" xfId="0" applyFont="1" applyBorder="1" applyAlignment="1" applyProtection="1">
      <alignment vertical="center"/>
    </xf>
    <xf numFmtId="0" fontId="13" fillId="0" borderId="10" xfId="0" applyFont="1" applyFill="1" applyBorder="1" applyAlignment="1" applyProtection="1">
      <alignment horizontal="center"/>
    </xf>
    <xf numFmtId="0" fontId="26" fillId="9" borderId="10" xfId="0" applyFont="1" applyFill="1" applyBorder="1" applyAlignment="1" applyProtection="1">
      <alignment horizontal="center" vertical="center"/>
    </xf>
    <xf numFmtId="0" fontId="10" fillId="8" borderId="11" xfId="0" applyFont="1" applyFill="1" applyBorder="1" applyAlignment="1" applyProtection="1">
      <alignment horizontal="left" vertical="top"/>
    </xf>
    <xf numFmtId="0" fontId="10" fillId="8" borderId="0" xfId="0" applyFont="1" applyFill="1" applyBorder="1" applyAlignment="1" applyProtection="1">
      <alignment horizontal="left" vertical="top"/>
    </xf>
    <xf numFmtId="0" fontId="10" fillId="8" borderId="15" xfId="0" applyFont="1" applyFill="1" applyBorder="1" applyAlignment="1" applyProtection="1">
      <alignment horizontal="left" vertical="top"/>
    </xf>
    <xf numFmtId="0" fontId="13" fillId="0" borderId="7" xfId="0" applyFont="1" applyBorder="1" applyAlignment="1" applyProtection="1">
      <alignment horizontal="center" vertical="center"/>
    </xf>
    <xf numFmtId="0" fontId="10" fillId="8" borderId="6" xfId="0" applyFont="1" applyFill="1" applyBorder="1" applyAlignment="1" applyProtection="1">
      <alignment horizontal="left" vertical="top"/>
    </xf>
    <xf numFmtId="0" fontId="13" fillId="2" borderId="10" xfId="0" applyFont="1" applyFill="1" applyBorder="1" applyAlignment="1" applyProtection="1">
      <alignment horizontal="center" vertical="center"/>
    </xf>
    <xf numFmtId="0" fontId="24" fillId="9" borderId="13" xfId="0" applyFont="1" applyFill="1" applyBorder="1" applyAlignment="1" applyProtection="1">
      <alignment vertical="center"/>
    </xf>
    <xf numFmtId="0" fontId="24" fillId="9" borderId="16" xfId="0" applyFont="1" applyFill="1" applyBorder="1" applyAlignment="1" applyProtection="1">
      <alignment vertical="center"/>
    </xf>
    <xf numFmtId="0" fontId="24" fillId="9" borderId="17" xfId="0" applyFont="1" applyFill="1" applyBorder="1" applyAlignment="1" applyProtection="1">
      <alignment vertical="center"/>
    </xf>
    <xf numFmtId="0" fontId="10" fillId="8" borderId="15" xfId="0" applyFont="1" applyFill="1" applyBorder="1" applyAlignment="1" applyProtection="1">
      <alignment horizontal="right" vertical="top"/>
    </xf>
    <xf numFmtId="0" fontId="0" fillId="6" borderId="4" xfId="0" applyFill="1" applyBorder="1" applyProtection="1"/>
    <xf numFmtId="0" fontId="0" fillId="7" borderId="4" xfId="0" applyFill="1" applyBorder="1" applyProtection="1"/>
    <xf numFmtId="0" fontId="10" fillId="8" borderId="10" xfId="0" applyFont="1" applyFill="1" applyBorder="1" applyAlignment="1" applyProtection="1">
      <alignment horizontal="right" vertical="top"/>
    </xf>
    <xf numFmtId="0" fontId="14" fillId="3" borderId="4" xfId="0" applyFont="1" applyFill="1" applyBorder="1" applyProtection="1"/>
    <xf numFmtId="0" fontId="0" fillId="0" borderId="0" xfId="0" applyBorder="1" applyProtection="1"/>
    <xf numFmtId="0" fontId="19" fillId="3" borderId="4" xfId="0" applyFont="1" applyFill="1" applyBorder="1" applyProtection="1"/>
    <xf numFmtId="0" fontId="0" fillId="0" borderId="4" xfId="0" applyBorder="1" applyProtection="1"/>
    <xf numFmtId="0" fontId="0" fillId="0" borderId="6" xfId="0" applyBorder="1" applyProtection="1"/>
    <xf numFmtId="165" fontId="9" fillId="8" borderId="0" xfId="0" applyNumberFormat="1" applyFont="1" applyFill="1" applyBorder="1" applyAlignment="1" applyProtection="1">
      <alignment horizontal="center" vertical="center"/>
    </xf>
    <xf numFmtId="0" fontId="0" fillId="8" borderId="6" xfId="0" applyFill="1" applyBorder="1" applyProtection="1"/>
    <xf numFmtId="0" fontId="25" fillId="10" borderId="13" xfId="0" applyFont="1" applyFill="1" applyBorder="1" applyAlignment="1" applyProtection="1">
      <alignment horizontal="left" vertical="center"/>
    </xf>
    <xf numFmtId="0" fontId="0" fillId="10" borderId="16" xfId="0" applyFill="1" applyBorder="1" applyProtection="1"/>
    <xf numFmtId="0" fontId="12" fillId="10" borderId="16" xfId="0" applyFont="1" applyFill="1" applyBorder="1" applyAlignment="1" applyProtection="1">
      <alignment vertical="top" wrapText="1"/>
    </xf>
    <xf numFmtId="0" fontId="13" fillId="10" borderId="16" xfId="0" applyFont="1" applyFill="1" applyBorder="1" applyAlignment="1" applyProtection="1">
      <alignment horizontal="center" vertical="top" wrapText="1"/>
    </xf>
    <xf numFmtId="0" fontId="13" fillId="10" borderId="17" xfId="0" applyFont="1" applyFill="1" applyBorder="1" applyAlignment="1" applyProtection="1">
      <alignment horizontal="center" vertical="top" wrapText="1"/>
    </xf>
    <xf numFmtId="14" fontId="1" fillId="0" borderId="2" xfId="0" applyNumberFormat="1" applyFont="1" applyBorder="1" applyAlignment="1" applyProtection="1">
      <protection locked="0"/>
    </xf>
    <xf numFmtId="0" fontId="2" fillId="8" borderId="2" xfId="0" applyFont="1" applyFill="1" applyBorder="1" applyAlignment="1" applyProtection="1">
      <alignment horizontal="left"/>
      <protection locked="0"/>
    </xf>
    <xf numFmtId="0" fontId="1" fillId="8" borderId="1" xfId="0" applyFont="1" applyFill="1" applyBorder="1" applyAlignment="1" applyProtection="1">
      <protection locked="0"/>
    </xf>
    <xf numFmtId="0" fontId="3" fillId="2" borderId="1" xfId="0" applyFont="1" applyFill="1" applyBorder="1" applyAlignment="1" applyProtection="1">
      <alignment horizontal="center"/>
      <protection locked="0"/>
    </xf>
    <xf numFmtId="0" fontId="1" fillId="0" borderId="4" xfId="0" applyFont="1" applyBorder="1" applyAlignment="1" applyProtection="1">
      <protection locked="0"/>
    </xf>
    <xf numFmtId="0" fontId="6" fillId="8" borderId="4" xfId="0" applyFont="1" applyFill="1" applyBorder="1" applyAlignment="1" applyProtection="1">
      <alignment horizontal="left"/>
      <protection locked="0"/>
    </xf>
    <xf numFmtId="0" fontId="1" fillId="8" borderId="0" xfId="0" applyFont="1" applyFill="1" applyBorder="1" applyAlignment="1" applyProtection="1">
      <protection locked="0"/>
    </xf>
    <xf numFmtId="0" fontId="3" fillId="2" borderId="0" xfId="0" applyFont="1" applyFill="1" applyBorder="1" applyAlignment="1" applyProtection="1">
      <alignment horizontal="center"/>
      <protection locked="0"/>
    </xf>
    <xf numFmtId="0" fontId="2" fillId="8" borderId="4" xfId="0" applyFont="1" applyFill="1" applyBorder="1" applyAlignment="1" applyProtection="1">
      <alignment horizontal="left"/>
      <protection locked="0"/>
    </xf>
    <xf numFmtId="0" fontId="1" fillId="2" borderId="0" xfId="0" applyFont="1" applyFill="1" applyBorder="1" applyAlignment="1" applyProtection="1">
      <alignment horizontal="center"/>
      <protection locked="0"/>
    </xf>
    <xf numFmtId="0" fontId="23" fillId="8" borderId="0" xfId="0" applyFont="1" applyFill="1" applyBorder="1" applyAlignment="1" applyProtection="1">
      <alignment horizontal="center" vertical="center"/>
      <protection locked="0"/>
    </xf>
    <xf numFmtId="165" fontId="9" fillId="8" borderId="0" xfId="0" applyNumberFormat="1" applyFont="1" applyFill="1" applyBorder="1" applyAlignment="1" applyProtection="1">
      <alignment horizontal="center" vertical="center"/>
      <protection locked="0"/>
    </xf>
    <xf numFmtId="2" fontId="12" fillId="8" borderId="0" xfId="0" applyNumberFormat="1" applyFont="1" applyFill="1" applyBorder="1" applyAlignment="1" applyProtection="1">
      <alignment horizontal="center" vertical="center"/>
      <protection locked="0"/>
    </xf>
    <xf numFmtId="0" fontId="12" fillId="0" borderId="20" xfId="0" applyFont="1" applyBorder="1" applyAlignment="1" applyProtection="1">
      <alignment vertical="center"/>
    </xf>
    <xf numFmtId="0" fontId="0" fillId="8" borderId="0" xfId="0" applyFill="1" applyBorder="1" applyAlignment="1" applyProtection="1">
      <alignment horizontal="center"/>
      <protection locked="0"/>
    </xf>
    <xf numFmtId="0" fontId="0" fillId="0" borderId="20" xfId="0" applyFill="1" applyBorder="1" applyProtection="1">
      <protection locked="0"/>
    </xf>
    <xf numFmtId="0" fontId="0" fillId="8" borderId="0" xfId="0" applyFill="1" applyAlignment="1" applyProtection="1">
      <alignment horizontal="center"/>
    </xf>
    <xf numFmtId="1" fontId="32" fillId="8" borderId="21" xfId="0" applyNumberFormat="1" applyFont="1" applyFill="1" applyBorder="1" applyAlignment="1" applyProtection="1">
      <alignment horizontal="center" vertical="center"/>
      <protection locked="0"/>
    </xf>
    <xf numFmtId="0" fontId="23" fillId="8" borderId="0" xfId="0" applyFont="1" applyFill="1" applyBorder="1" applyAlignment="1" applyProtection="1">
      <alignment horizontal="center" vertical="center" wrapText="1"/>
      <protection locked="0"/>
    </xf>
    <xf numFmtId="164" fontId="4" fillId="8" borderId="22" xfId="0" applyNumberFormat="1" applyFont="1" applyFill="1" applyBorder="1" applyAlignment="1" applyProtection="1">
      <alignment horizontal="center" vertical="center"/>
      <protection locked="0"/>
    </xf>
    <xf numFmtId="164" fontId="7" fillId="8" borderId="22" xfId="0" applyNumberFormat="1" applyFont="1" applyFill="1" applyBorder="1" applyAlignment="1" applyProtection="1">
      <alignment vertical="center"/>
      <protection locked="0"/>
    </xf>
    <xf numFmtId="164" fontId="7" fillId="8" borderId="7" xfId="0" applyNumberFormat="1" applyFont="1" applyFill="1" applyBorder="1" applyAlignment="1" applyProtection="1">
      <alignment vertical="center"/>
      <protection locked="0"/>
    </xf>
    <xf numFmtId="0" fontId="34" fillId="8" borderId="0" xfId="0" applyFont="1" applyFill="1" applyBorder="1" applyAlignment="1" applyProtection="1">
      <alignment horizontal="center" vertical="center"/>
    </xf>
    <xf numFmtId="0" fontId="10" fillId="8" borderId="10" xfId="0" applyFont="1" applyFill="1" applyBorder="1" applyAlignment="1" applyProtection="1">
      <alignment horizontal="center" vertical="center"/>
      <protection locked="0"/>
    </xf>
    <xf numFmtId="0" fontId="14" fillId="3" borderId="13" xfId="0" applyFont="1" applyFill="1" applyBorder="1" applyProtection="1"/>
    <xf numFmtId="0" fontId="13" fillId="0" borderId="13" xfId="0" applyFont="1" applyFill="1" applyBorder="1" applyAlignment="1" applyProtection="1">
      <alignment horizontal="center" vertical="center"/>
    </xf>
    <xf numFmtId="1" fontId="36" fillId="8" borderId="23" xfId="0" applyNumberFormat="1" applyFont="1" applyFill="1" applyBorder="1" applyAlignment="1" applyProtection="1">
      <alignment horizontal="center"/>
    </xf>
    <xf numFmtId="164" fontId="9" fillId="8" borderId="17" xfId="0" applyNumberFormat="1" applyFont="1" applyFill="1" applyBorder="1" applyAlignment="1" applyProtection="1">
      <alignment horizontal="center" vertical="center"/>
      <protection locked="0"/>
    </xf>
    <xf numFmtId="0" fontId="10" fillId="0" borderId="6" xfId="0" applyFont="1" applyFill="1" applyBorder="1" applyAlignment="1" applyProtection="1">
      <alignment horizontal="right" vertical="top"/>
    </xf>
    <xf numFmtId="2" fontId="12" fillId="8" borderId="9" xfId="0" applyNumberFormat="1" applyFont="1" applyFill="1" applyBorder="1" applyAlignment="1" applyProtection="1">
      <alignment horizontal="center" vertical="center"/>
    </xf>
    <xf numFmtId="0" fontId="25" fillId="10" borderId="8" xfId="0" applyFont="1" applyFill="1" applyBorder="1" applyAlignment="1" applyProtection="1">
      <alignment horizontal="left" vertical="center"/>
    </xf>
    <xf numFmtId="0" fontId="0" fillId="10" borderId="15" xfId="0" applyFill="1" applyBorder="1" applyProtection="1"/>
    <xf numFmtId="0" fontId="12" fillId="10" borderId="15" xfId="0" applyFont="1" applyFill="1" applyBorder="1" applyAlignment="1" applyProtection="1">
      <alignment vertical="top" wrapText="1"/>
    </xf>
    <xf numFmtId="0" fontId="13" fillId="10" borderId="15" xfId="0" applyFont="1" applyFill="1" applyBorder="1" applyAlignment="1" applyProtection="1">
      <alignment horizontal="center" vertical="top" wrapText="1"/>
    </xf>
    <xf numFmtId="0" fontId="13" fillId="10" borderId="11" xfId="0" applyFont="1" applyFill="1" applyBorder="1" applyAlignment="1" applyProtection="1">
      <alignment horizontal="center" vertical="top" wrapText="1"/>
    </xf>
    <xf numFmtId="0" fontId="0" fillId="8" borderId="5" xfId="0" applyFill="1" applyBorder="1" applyAlignment="1" applyProtection="1">
      <alignment horizontal="center"/>
    </xf>
    <xf numFmtId="165" fontId="9" fillId="8" borderId="0" xfId="0" applyNumberFormat="1" applyFont="1" applyFill="1" applyAlignment="1" applyProtection="1">
      <alignment horizontal="center" vertical="center"/>
    </xf>
    <xf numFmtId="0" fontId="31" fillId="8" borderId="0" xfId="0" applyFont="1" applyFill="1" applyProtection="1"/>
    <xf numFmtId="0" fontId="0" fillId="8" borderId="0" xfId="0" applyFill="1" applyProtection="1"/>
    <xf numFmtId="0" fontId="0" fillId="0" borderId="0" xfId="0" applyProtection="1"/>
    <xf numFmtId="0" fontId="13" fillId="0" borderId="10" xfId="0" applyFont="1" applyFill="1" applyBorder="1" applyAlignment="1" applyProtection="1">
      <alignment horizontal="center" vertical="center"/>
    </xf>
    <xf numFmtId="0" fontId="13" fillId="0" borderId="10" xfId="0" applyFont="1" applyBorder="1" applyAlignment="1" applyProtection="1">
      <alignment horizontal="center"/>
    </xf>
    <xf numFmtId="0" fontId="10" fillId="8" borderId="6" xfId="0" applyFont="1" applyFill="1" applyBorder="1" applyAlignment="1" applyProtection="1">
      <alignment horizontal="right" vertical="top"/>
    </xf>
    <xf numFmtId="2" fontId="12" fillId="8" borderId="0" xfId="0" applyNumberFormat="1" applyFont="1" applyFill="1" applyBorder="1" applyAlignment="1" applyProtection="1">
      <alignment horizontal="center" vertical="center"/>
    </xf>
    <xf numFmtId="0" fontId="10" fillId="8" borderId="11" xfId="0" applyFont="1" applyFill="1" applyBorder="1" applyAlignment="1" applyProtection="1">
      <alignment horizontal="right" vertical="top"/>
    </xf>
    <xf numFmtId="1" fontId="32" fillId="8" borderId="24" xfId="0" applyNumberFormat="1" applyFont="1" applyFill="1" applyBorder="1" applyAlignment="1" applyProtection="1">
      <alignment horizontal="center"/>
    </xf>
    <xf numFmtId="0" fontId="26" fillId="9" borderId="14" xfId="0" applyFont="1" applyFill="1" applyBorder="1" applyAlignment="1" applyProtection="1">
      <alignment horizontal="center" vertical="center"/>
    </xf>
    <xf numFmtId="0" fontId="12" fillId="5" borderId="4" xfId="0" applyFont="1" applyFill="1" applyBorder="1" applyProtection="1"/>
    <xf numFmtId="1" fontId="32" fillId="8" borderId="0" xfId="0" applyNumberFormat="1" applyFont="1" applyFill="1" applyAlignment="1" applyProtection="1">
      <alignment horizontal="center"/>
    </xf>
    <xf numFmtId="0" fontId="0" fillId="5" borderId="4" xfId="0" applyFill="1" applyBorder="1" applyProtection="1"/>
    <xf numFmtId="0" fontId="10" fillId="8" borderId="3" xfId="0" applyFont="1" applyFill="1" applyBorder="1" applyAlignment="1" applyProtection="1">
      <alignment horizontal="right" vertical="top"/>
    </xf>
    <xf numFmtId="0" fontId="10" fillId="0" borderId="10" xfId="0" applyFont="1" applyBorder="1" applyAlignment="1" applyProtection="1"/>
    <xf numFmtId="165" fontId="35" fillId="8" borderId="9" xfId="0" applyNumberFormat="1" applyFont="1" applyFill="1" applyBorder="1" applyAlignment="1" applyProtection="1">
      <alignment horizontal="center" vertical="center"/>
    </xf>
    <xf numFmtId="2" fontId="12" fillId="8" borderId="12" xfId="0" applyNumberFormat="1" applyFont="1" applyFill="1" applyBorder="1" applyAlignment="1" applyProtection="1">
      <alignment horizontal="center" vertical="center"/>
    </xf>
    <xf numFmtId="0" fontId="12" fillId="0" borderId="14" xfId="0" applyFont="1" applyBorder="1" applyAlignment="1" applyProtection="1">
      <alignment vertical="center"/>
    </xf>
    <xf numFmtId="0" fontId="10" fillId="8" borderId="0" xfId="0" applyFont="1" applyFill="1" applyBorder="1" applyAlignment="1" applyProtection="1">
      <alignment horizontal="right" vertical="top"/>
    </xf>
    <xf numFmtId="0" fontId="0" fillId="8" borderId="0" xfId="0" applyFill="1" applyBorder="1" applyProtection="1">
      <protection locked="0"/>
    </xf>
    <xf numFmtId="0" fontId="0" fillId="8" borderId="0" xfId="0" applyFill="1" applyProtection="1">
      <protection locked="0"/>
    </xf>
    <xf numFmtId="1" fontId="34" fillId="8" borderId="4" xfId="0" applyNumberFormat="1" applyFont="1" applyFill="1" applyBorder="1" applyAlignment="1" applyProtection="1">
      <alignment horizontal="center"/>
    </xf>
    <xf numFmtId="1" fontId="32" fillId="8" borderId="4" xfId="0" applyNumberFormat="1" applyFont="1" applyFill="1" applyBorder="1" applyProtection="1"/>
    <xf numFmtId="1" fontId="32" fillId="8" borderId="24" xfId="0" applyNumberFormat="1" applyFont="1" applyFill="1" applyBorder="1" applyAlignment="1" applyProtection="1">
      <alignment horizontal="center" vertical="center"/>
    </xf>
    <xf numFmtId="1" fontId="32" fillId="8" borderId="4" xfId="0" applyNumberFormat="1" applyFont="1" applyFill="1" applyBorder="1" applyAlignment="1" applyProtection="1">
      <alignment horizontal="center" vertical="center"/>
    </xf>
    <xf numFmtId="1" fontId="32" fillId="8" borderId="4" xfId="0" applyNumberFormat="1" applyFont="1" applyFill="1" applyBorder="1" applyAlignment="1" applyProtection="1">
      <alignment horizontal="center"/>
    </xf>
    <xf numFmtId="0" fontId="13" fillId="0" borderId="8" xfId="0" applyFont="1" applyFill="1" applyBorder="1" applyAlignment="1" applyProtection="1">
      <alignment horizontal="center" vertical="center"/>
    </xf>
    <xf numFmtId="0" fontId="26" fillId="9" borderId="13" xfId="0" applyFont="1" applyFill="1" applyBorder="1" applyAlignment="1" applyProtection="1">
      <alignment horizontal="center" vertical="center"/>
    </xf>
    <xf numFmtId="0" fontId="10" fillId="0" borderId="10" xfId="0" applyFont="1" applyBorder="1" applyProtection="1"/>
    <xf numFmtId="0" fontId="13" fillId="0" borderId="10" xfId="0" applyFont="1" applyBorder="1" applyAlignment="1" applyProtection="1">
      <alignment horizontal="center" vertical="center"/>
    </xf>
    <xf numFmtId="0" fontId="13" fillId="0" borderId="13" xfId="0" applyFont="1" applyBorder="1" applyAlignment="1" applyProtection="1">
      <alignment horizontal="center" vertical="center"/>
    </xf>
    <xf numFmtId="165" fontId="9" fillId="8" borderId="9" xfId="0" applyNumberFormat="1" applyFont="1" applyFill="1" applyBorder="1" applyAlignment="1" applyProtection="1">
      <alignment horizontal="center" vertical="center"/>
    </xf>
    <xf numFmtId="2" fontId="12" fillId="8" borderId="0" xfId="0" applyNumberFormat="1" applyFont="1" applyFill="1" applyAlignment="1" applyProtection="1">
      <alignment horizontal="center" vertical="center"/>
    </xf>
    <xf numFmtId="0" fontId="10" fillId="0" borderId="7" xfId="0" applyFont="1" applyBorder="1" applyProtection="1"/>
    <xf numFmtId="0" fontId="13" fillId="0" borderId="7" xfId="0" applyFont="1" applyBorder="1" applyAlignment="1" applyProtection="1">
      <alignment horizontal="center"/>
    </xf>
    <xf numFmtId="0" fontId="12" fillId="0" borderId="19" xfId="0" applyFont="1" applyBorder="1" applyAlignment="1" applyProtection="1">
      <alignment vertical="center"/>
    </xf>
    <xf numFmtId="0" fontId="12" fillId="0" borderId="18" xfId="0" applyFont="1" applyBorder="1" applyAlignment="1" applyProtection="1">
      <alignment vertical="center"/>
    </xf>
    <xf numFmtId="0" fontId="40" fillId="0" borderId="10" xfId="0" applyFont="1" applyBorder="1" applyAlignment="1" applyProtection="1">
      <alignment vertical="center"/>
    </xf>
    <xf numFmtId="0" fontId="26" fillId="0" borderId="10" xfId="0" applyFont="1" applyBorder="1" applyAlignment="1" applyProtection="1">
      <alignment horizontal="center" vertical="center"/>
    </xf>
    <xf numFmtId="0" fontId="33" fillId="0" borderId="10" xfId="0" applyFont="1" applyBorder="1" applyAlignment="1" applyProtection="1">
      <alignment vertical="center"/>
    </xf>
    <xf numFmtId="0" fontId="12" fillId="0" borderId="2" xfId="0" applyFont="1" applyBorder="1" applyAlignment="1" applyProtection="1">
      <alignment vertical="center"/>
    </xf>
    <xf numFmtId="0" fontId="12" fillId="11" borderId="9" xfId="0" applyFont="1" applyFill="1" applyBorder="1" applyAlignment="1" applyProtection="1">
      <alignment vertical="center"/>
    </xf>
    <xf numFmtId="0" fontId="13" fillId="0" borderId="13" xfId="0" applyFont="1" applyBorder="1" applyAlignment="1" applyProtection="1">
      <alignment horizontal="center"/>
    </xf>
    <xf numFmtId="0" fontId="39" fillId="0" borderId="9" xfId="2" applyFont="1" applyBorder="1" applyAlignment="1" applyProtection="1">
      <alignment horizontal="left" vertical="center"/>
    </xf>
    <xf numFmtId="0" fontId="13" fillId="2" borderId="7" xfId="0" applyFont="1" applyFill="1" applyBorder="1" applyAlignment="1" applyProtection="1">
      <alignment horizontal="center" vertical="center"/>
    </xf>
    <xf numFmtId="0" fontId="13" fillId="0" borderId="8" xfId="0" applyFont="1" applyBorder="1" applyAlignment="1" applyProtection="1">
      <alignment horizontal="center" vertical="center"/>
    </xf>
    <xf numFmtId="0" fontId="10" fillId="0" borderId="11" xfId="0" applyFont="1" applyBorder="1" applyProtection="1"/>
    <xf numFmtId="0" fontId="12" fillId="0" borderId="17" xfId="0" applyFont="1" applyBorder="1" applyAlignment="1" applyProtection="1">
      <alignment vertical="center"/>
    </xf>
    <xf numFmtId="0" fontId="13" fillId="0" borderId="10" xfId="0" applyFont="1" applyBorder="1" applyAlignment="1" applyProtection="1">
      <alignment horizontal="left" vertical="center"/>
    </xf>
    <xf numFmtId="0" fontId="24" fillId="9" borderId="8" xfId="0" applyFont="1" applyFill="1" applyBorder="1" applyAlignment="1" applyProtection="1">
      <alignment vertical="center"/>
    </xf>
    <xf numFmtId="0" fontId="24" fillId="9" borderId="15" xfId="0" applyFont="1" applyFill="1" applyBorder="1" applyAlignment="1" applyProtection="1">
      <alignment vertical="center"/>
    </xf>
    <xf numFmtId="0" fontId="10" fillId="8" borderId="7" xfId="0" applyFont="1" applyFill="1" applyBorder="1" applyAlignment="1" applyProtection="1">
      <alignment horizontal="right" vertical="top"/>
    </xf>
    <xf numFmtId="0" fontId="31" fillId="8" borderId="0" xfId="0" applyFont="1" applyFill="1" applyBorder="1" applyProtection="1"/>
    <xf numFmtId="0" fontId="13" fillId="0" borderId="7" xfId="0" applyFont="1" applyBorder="1" applyAlignment="1" applyProtection="1">
      <alignment horizontal="left" vertical="center"/>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6" fillId="8" borderId="8" xfId="0" applyFont="1" applyFill="1" applyBorder="1" applyAlignment="1" applyProtection="1">
      <alignment horizontal="left"/>
    </xf>
    <xf numFmtId="0" fontId="6" fillId="8" borderId="4" xfId="0" applyFont="1" applyFill="1" applyBorder="1" applyAlignment="1" applyProtection="1">
      <alignment horizontal="left"/>
    </xf>
    <xf numFmtId="0" fontId="15" fillId="8" borderId="4" xfId="0" applyFont="1" applyFill="1" applyBorder="1" applyAlignment="1" applyProtection="1">
      <alignment horizontal="left" vertical="top"/>
    </xf>
    <xf numFmtId="0" fontId="0" fillId="4" borderId="4" xfId="0" applyFill="1" applyBorder="1"/>
    <xf numFmtId="0" fontId="10" fillId="0" borderId="6" xfId="0" applyFont="1" applyBorder="1" applyAlignment="1">
      <alignment horizontal="right" vertical="top"/>
    </xf>
    <xf numFmtId="0" fontId="10" fillId="0" borderId="7" xfId="0" applyFont="1" applyBorder="1"/>
    <xf numFmtId="0" fontId="13" fillId="0" borderId="10" xfId="0" applyFont="1" applyBorder="1" applyAlignment="1">
      <alignment horizontal="center" vertical="center"/>
    </xf>
    <xf numFmtId="0" fontId="13" fillId="0" borderId="10" xfId="0" applyFont="1" applyBorder="1" applyAlignment="1">
      <alignment horizontal="center"/>
    </xf>
    <xf numFmtId="0" fontId="13" fillId="0" borderId="13" xfId="0" applyFont="1" applyBorder="1" applyAlignment="1">
      <alignment horizontal="center" vertical="center"/>
    </xf>
    <xf numFmtId="1" fontId="32" fillId="8" borderId="24" xfId="0" applyNumberFormat="1" applyFont="1" applyFill="1" applyBorder="1" applyAlignment="1">
      <alignment horizontal="center"/>
    </xf>
    <xf numFmtId="0" fontId="0" fillId="8" borderId="5" xfId="0" applyFill="1" applyBorder="1" applyAlignment="1">
      <alignment horizontal="center"/>
    </xf>
    <xf numFmtId="0" fontId="34" fillId="8" borderId="0" xfId="0" applyFont="1" applyFill="1" applyAlignment="1">
      <alignment horizontal="center" vertical="center"/>
    </xf>
    <xf numFmtId="0" fontId="31" fillId="8" borderId="0" xfId="0" applyFont="1" applyFill="1"/>
    <xf numFmtId="2" fontId="12" fillId="8" borderId="12" xfId="0" applyNumberFormat="1" applyFont="1" applyFill="1" applyBorder="1" applyAlignment="1">
      <alignment horizontal="center" vertical="center"/>
    </xf>
    <xf numFmtId="0" fontId="0" fillId="8" borderId="0" xfId="0" applyFill="1"/>
    <xf numFmtId="0" fontId="10" fillId="8" borderId="6" xfId="0" applyFont="1" applyFill="1" applyBorder="1" applyAlignment="1">
      <alignment horizontal="right" vertical="top"/>
    </xf>
    <xf numFmtId="0" fontId="12" fillId="0" borderId="20" xfId="0" applyFont="1" applyBorder="1" applyAlignment="1">
      <alignment vertical="center"/>
    </xf>
    <xf numFmtId="0" fontId="26" fillId="9" borderId="14" xfId="0" applyFont="1" applyFill="1" applyBorder="1" applyAlignment="1">
      <alignment horizontal="center" vertical="center"/>
    </xf>
    <xf numFmtId="1" fontId="34" fillId="8" borderId="4" xfId="0" applyNumberFormat="1" applyFont="1" applyFill="1" applyBorder="1" applyAlignment="1">
      <alignment horizontal="center"/>
    </xf>
    <xf numFmtId="165" fontId="9" fillId="8" borderId="0" xfId="0" applyNumberFormat="1" applyFont="1" applyFill="1" applyAlignment="1">
      <alignment horizontal="center" vertical="center"/>
    </xf>
    <xf numFmtId="2" fontId="12" fillId="8" borderId="0" xfId="0" applyNumberFormat="1" applyFont="1" applyFill="1" applyAlignment="1">
      <alignment horizontal="center" vertical="center"/>
    </xf>
    <xf numFmtId="0" fontId="10" fillId="8" borderId="11" xfId="0" applyFont="1" applyFill="1" applyBorder="1" applyAlignment="1">
      <alignment horizontal="right" vertical="top"/>
    </xf>
    <xf numFmtId="0" fontId="25" fillId="10" borderId="8" xfId="0" applyFont="1" applyFill="1" applyBorder="1" applyAlignment="1">
      <alignment horizontal="left" vertical="center"/>
    </xf>
    <xf numFmtId="0" fontId="0" fillId="10" borderId="15" xfId="0" applyFill="1" applyBorder="1"/>
    <xf numFmtId="0" fontId="12" fillId="10" borderId="15" xfId="0" applyFont="1" applyFill="1" applyBorder="1" applyAlignment="1">
      <alignment vertical="top" wrapText="1"/>
    </xf>
    <xf numFmtId="0" fontId="13" fillId="10" borderId="15" xfId="0" applyFont="1" applyFill="1" applyBorder="1" applyAlignment="1">
      <alignment horizontal="center" vertical="top" wrapText="1"/>
    </xf>
    <xf numFmtId="0" fontId="13" fillId="10" borderId="11" xfId="0" applyFont="1" applyFill="1" applyBorder="1" applyAlignment="1">
      <alignment horizontal="center" vertical="top" wrapText="1"/>
    </xf>
    <xf numFmtId="1" fontId="36" fillId="8" borderId="4" xfId="0" applyNumberFormat="1" applyFont="1" applyFill="1" applyBorder="1" applyAlignment="1" applyProtection="1">
      <alignment horizontal="center"/>
    </xf>
    <xf numFmtId="165" fontId="35" fillId="8" borderId="0" xfId="0" applyNumberFormat="1" applyFont="1" applyFill="1" applyBorder="1" applyAlignment="1" applyProtection="1">
      <alignment horizontal="center" vertical="center"/>
    </xf>
    <xf numFmtId="1" fontId="32" fillId="8" borderId="4" xfId="0" applyNumberFormat="1" applyFont="1" applyFill="1" applyBorder="1" applyAlignment="1">
      <alignment horizontal="center"/>
    </xf>
    <xf numFmtId="165" fontId="35" fillId="8" borderId="0" xfId="0" applyNumberFormat="1" applyFont="1" applyFill="1" applyBorder="1" applyAlignment="1">
      <alignment horizontal="center" vertical="center"/>
    </xf>
    <xf numFmtId="2" fontId="12" fillId="8" borderId="0" xfId="0" applyNumberFormat="1" applyFont="1" applyFill="1" applyBorder="1" applyAlignment="1">
      <alignment horizontal="center" vertical="center"/>
    </xf>
    <xf numFmtId="0" fontId="25" fillId="10" borderId="13" xfId="0" applyFont="1" applyFill="1" applyBorder="1" applyAlignment="1">
      <alignment horizontal="left" vertical="center"/>
    </xf>
    <xf numFmtId="0" fontId="0" fillId="10" borderId="16" xfId="0" applyFill="1" applyBorder="1"/>
    <xf numFmtId="0" fontId="12" fillId="10" borderId="16" xfId="0" applyFont="1" applyFill="1" applyBorder="1" applyAlignment="1">
      <alignment vertical="top" wrapText="1"/>
    </xf>
    <xf numFmtId="0" fontId="13" fillId="10" borderId="16" xfId="0" applyFont="1" applyFill="1" applyBorder="1" applyAlignment="1">
      <alignment horizontal="center" vertical="top" wrapText="1"/>
    </xf>
    <xf numFmtId="0" fontId="13" fillId="10" borderId="17" xfId="0" applyFont="1" applyFill="1" applyBorder="1" applyAlignment="1">
      <alignment horizontal="center" vertical="top" wrapText="1"/>
    </xf>
    <xf numFmtId="0" fontId="13" fillId="0" borderId="7" xfId="0" applyFont="1" applyBorder="1" applyAlignment="1">
      <alignment horizontal="center" vertical="center"/>
    </xf>
    <xf numFmtId="0" fontId="13" fillId="0" borderId="7" xfId="0" applyFont="1" applyBorder="1" applyAlignment="1">
      <alignment horizontal="center"/>
    </xf>
    <xf numFmtId="1" fontId="36" fillId="8" borderId="23" xfId="0" applyNumberFormat="1" applyFont="1" applyFill="1" applyBorder="1" applyAlignment="1">
      <alignment horizontal="center"/>
    </xf>
    <xf numFmtId="0" fontId="12" fillId="0" borderId="18" xfId="0" applyFont="1" applyBorder="1" applyAlignment="1">
      <alignment vertical="center"/>
    </xf>
    <xf numFmtId="0" fontId="26" fillId="9" borderId="10" xfId="0" applyFont="1" applyFill="1" applyBorder="1" applyAlignment="1">
      <alignment horizontal="center" vertical="center"/>
    </xf>
    <xf numFmtId="0" fontId="10" fillId="8" borderId="3" xfId="0" applyFont="1" applyFill="1" applyBorder="1" applyAlignment="1">
      <alignment horizontal="right" vertical="top"/>
    </xf>
    <xf numFmtId="0" fontId="10" fillId="0" borderId="10" xfId="0" applyFont="1" applyBorder="1"/>
    <xf numFmtId="0" fontId="12" fillId="0" borderId="10" xfId="0" applyFont="1" applyBorder="1" applyAlignment="1">
      <alignment vertical="center"/>
    </xf>
    <xf numFmtId="0" fontId="10" fillId="8" borderId="11" xfId="0" applyFont="1" applyFill="1" applyBorder="1" applyAlignment="1">
      <alignment horizontal="left" vertical="top"/>
    </xf>
    <xf numFmtId="0" fontId="10" fillId="8" borderId="6" xfId="0" applyFont="1" applyFill="1" applyBorder="1" applyAlignment="1">
      <alignment horizontal="left" vertical="top"/>
    </xf>
    <xf numFmtId="0" fontId="12" fillId="5" borderId="4" xfId="0" applyFont="1" applyFill="1" applyBorder="1"/>
    <xf numFmtId="0" fontId="0" fillId="5" borderId="4" xfId="0" applyFill="1" applyBorder="1"/>
    <xf numFmtId="0" fontId="27" fillId="0" borderId="3" xfId="0" applyFont="1" applyBorder="1" applyAlignment="1">
      <alignment vertical="top" wrapText="1"/>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7" fillId="0" borderId="11" xfId="1" applyFont="1" applyBorder="1" applyAlignment="1" applyProtection="1">
      <alignment horizontal="center" vertical="top" wrapText="1"/>
    </xf>
    <xf numFmtId="0" fontId="15" fillId="8" borderId="8" xfId="0" applyFont="1" applyFill="1" applyBorder="1" applyAlignment="1">
      <alignment horizontal="left" vertical="top"/>
    </xf>
    <xf numFmtId="0" fontId="26" fillId="12" borderId="10" xfId="0" applyFont="1" applyFill="1" applyBorder="1" applyAlignment="1" applyProtection="1">
      <alignment horizontal="center" vertical="center"/>
      <protection locked="0"/>
    </xf>
    <xf numFmtId="1" fontId="36" fillId="8" borderId="4" xfId="0" applyNumberFormat="1" applyFont="1" applyFill="1" applyBorder="1" applyAlignment="1">
      <alignment horizontal="center"/>
    </xf>
    <xf numFmtId="165" fontId="35" fillId="8" borderId="0" xfId="0" applyNumberFormat="1" applyFont="1" applyFill="1" applyAlignment="1">
      <alignment horizontal="center" vertical="center"/>
    </xf>
    <xf numFmtId="0" fontId="13" fillId="0" borderId="10" xfId="0" applyFont="1" applyBorder="1" applyAlignment="1">
      <alignment vertical="center"/>
    </xf>
    <xf numFmtId="0" fontId="26" fillId="0" borderId="0" xfId="0" applyFont="1"/>
    <xf numFmtId="0" fontId="26" fillId="9" borderId="2" xfId="0" applyFont="1" applyFill="1" applyBorder="1" applyAlignment="1">
      <alignment horizontal="center" vertical="center"/>
    </xf>
    <xf numFmtId="0" fontId="26" fillId="9" borderId="13" xfId="0" applyFont="1" applyFill="1" applyBorder="1" applyAlignment="1">
      <alignment horizontal="center" vertical="center"/>
    </xf>
    <xf numFmtId="0" fontId="11" fillId="8" borderId="8" xfId="0" applyFont="1" applyFill="1" applyBorder="1" applyAlignment="1" applyProtection="1">
      <alignment horizontal="left" vertical="center"/>
      <protection locked="0"/>
    </xf>
    <xf numFmtId="0" fontId="12" fillId="8" borderId="15" xfId="0" applyFont="1" applyFill="1" applyBorder="1" applyAlignment="1" applyProtection="1">
      <protection locked="0"/>
    </xf>
    <xf numFmtId="0" fontId="12" fillId="0" borderId="15" xfId="0" applyFont="1" applyFill="1" applyBorder="1" applyAlignment="1" applyProtection="1">
      <protection locked="0"/>
    </xf>
    <xf numFmtId="0" fontId="13" fillId="0" borderId="15" xfId="0" applyFont="1" applyFill="1" applyBorder="1" applyAlignment="1" applyProtection="1">
      <alignment horizontal="center"/>
      <protection locked="0"/>
    </xf>
    <xf numFmtId="0" fontId="13" fillId="0" borderId="11" xfId="0" applyFont="1" applyFill="1" applyBorder="1" applyAlignment="1" applyProtection="1">
      <alignment horizontal="center"/>
      <protection locked="0"/>
    </xf>
    <xf numFmtId="0" fontId="13" fillId="0" borderId="0" xfId="0" applyFont="1" applyFill="1" applyBorder="1" applyAlignment="1" applyProtection="1">
      <alignment horizontal="center"/>
      <protection locked="0"/>
    </xf>
    <xf numFmtId="1" fontId="32" fillId="8" borderId="7" xfId="0" applyNumberFormat="1" applyFont="1" applyFill="1" applyBorder="1" applyAlignment="1" applyProtection="1">
      <alignment horizontal="center" vertical="center"/>
      <protection locked="0"/>
    </xf>
    <xf numFmtId="1" fontId="32" fillId="8" borderId="25" xfId="0" applyNumberFormat="1" applyFont="1" applyFill="1" applyBorder="1" applyAlignment="1" applyProtection="1">
      <alignment horizontal="center" vertical="center"/>
      <protection locked="0"/>
    </xf>
    <xf numFmtId="0" fontId="23" fillId="8" borderId="1" xfId="0" applyFont="1" applyFill="1" applyBorder="1" applyAlignment="1" applyProtection="1">
      <alignment horizontal="center" vertical="center"/>
      <protection locked="0"/>
    </xf>
    <xf numFmtId="0" fontId="0" fillId="8" borderId="1" xfId="0" applyFill="1" applyBorder="1" applyAlignment="1" applyProtection="1">
      <alignment horizontal="center"/>
      <protection locked="0"/>
    </xf>
    <xf numFmtId="0" fontId="0" fillId="8" borderId="1" xfId="0" applyFill="1" applyBorder="1" applyProtection="1">
      <protection locked="0"/>
    </xf>
    <xf numFmtId="164" fontId="4" fillId="8" borderId="14" xfId="0" applyNumberFormat="1" applyFont="1" applyFill="1" applyBorder="1" applyAlignment="1" applyProtection="1">
      <alignment horizontal="center" vertical="center"/>
      <protection locked="0"/>
    </xf>
    <xf numFmtId="0" fontId="2" fillId="8" borderId="8" xfId="0" applyFont="1" applyFill="1" applyBorder="1" applyAlignment="1" applyProtection="1">
      <alignment horizontal="left"/>
      <protection locked="0"/>
    </xf>
    <xf numFmtId="0" fontId="1" fillId="8" borderId="15" xfId="0" applyFont="1" applyFill="1" applyBorder="1" applyAlignment="1" applyProtection="1">
      <protection locked="0"/>
    </xf>
    <xf numFmtId="0" fontId="3" fillId="2" borderId="15" xfId="0" applyFont="1" applyFill="1" applyBorder="1" applyAlignment="1" applyProtection="1">
      <alignment horizontal="center"/>
      <protection locked="0"/>
    </xf>
    <xf numFmtId="1" fontId="30" fillId="8" borderId="26" xfId="0" applyNumberFormat="1" applyFont="1" applyFill="1" applyBorder="1" applyAlignment="1" applyProtection="1">
      <alignment horizontal="center" vertical="center"/>
      <protection locked="0"/>
    </xf>
    <xf numFmtId="0" fontId="23" fillId="8" borderId="15" xfId="0" applyFont="1" applyFill="1" applyBorder="1" applyAlignment="1" applyProtection="1">
      <alignment horizontal="center" vertical="center"/>
      <protection locked="0"/>
    </xf>
    <xf numFmtId="0" fontId="8" fillId="8" borderId="15" xfId="0" applyFont="1" applyFill="1" applyBorder="1" applyAlignment="1" applyProtection="1">
      <alignment horizontal="center"/>
      <protection locked="0"/>
    </xf>
    <xf numFmtId="0" fontId="0" fillId="8" borderId="15" xfId="0" applyFill="1" applyBorder="1" applyAlignment="1" applyProtection="1">
      <alignment horizontal="center"/>
      <protection locked="0"/>
    </xf>
    <xf numFmtId="0" fontId="13" fillId="0" borderId="10" xfId="0" applyFont="1" applyBorder="1" applyAlignment="1" applyProtection="1">
      <alignment vertical="center"/>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4" xfId="0" applyFont="1" applyFill="1" applyBorder="1" applyAlignment="1">
      <alignment horizontal="left" vertical="top"/>
    </xf>
    <xf numFmtId="0" fontId="15" fillId="8" borderId="2" xfId="0" applyFont="1" applyFill="1" applyBorder="1" applyAlignment="1">
      <alignment horizontal="left" vertical="top"/>
    </xf>
    <xf numFmtId="0" fontId="15" fillId="8" borderId="8" xfId="0" applyFont="1" applyFill="1" applyBorder="1" applyAlignment="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2"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4" xfId="0" applyFont="1" applyFill="1" applyBorder="1" applyAlignment="1">
      <alignment horizontal="left" vertical="top"/>
    </xf>
    <xf numFmtId="0" fontId="15" fillId="8" borderId="2" xfId="0" applyFont="1" applyFill="1" applyBorder="1" applyAlignment="1">
      <alignment horizontal="left" vertical="top"/>
    </xf>
    <xf numFmtId="0" fontId="15" fillId="8" borderId="8" xfId="0" applyFont="1" applyFill="1" applyBorder="1" applyAlignment="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5" fillId="8" borderId="8" xfId="0" applyFont="1" applyFill="1" applyBorder="1" applyAlignment="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7" fillId="0" borderId="11" xfId="1" applyFont="1" applyBorder="1" applyAlignment="1" applyProtection="1">
      <alignment horizontal="center" vertical="top" wrapText="1"/>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5" fillId="8" borderId="8" xfId="0" applyFont="1" applyFill="1" applyBorder="1" applyAlignment="1">
      <alignment horizontal="left" vertical="top"/>
    </xf>
    <xf numFmtId="0" fontId="27" fillId="0" borderId="3" xfId="0" applyFont="1" applyBorder="1" applyAlignment="1">
      <alignment vertical="top" wrapText="1"/>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5" fillId="8" borderId="8" xfId="0" applyFont="1" applyFill="1" applyBorder="1" applyAlignment="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7" fillId="0" borderId="11" xfId="1" applyFont="1" applyBorder="1" applyAlignment="1" applyProtection="1">
      <alignment horizontal="center" vertical="top" wrapText="1"/>
    </xf>
    <xf numFmtId="0" fontId="27" fillId="0" borderId="3" xfId="0" applyFont="1" applyBorder="1" applyAlignment="1">
      <alignment vertical="top" wrapText="1"/>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5" fillId="8" borderId="8" xfId="0" applyFont="1" applyFill="1" applyBorder="1" applyAlignment="1">
      <alignment horizontal="left" vertical="top"/>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5" fillId="8" borderId="8" xfId="0" applyFont="1" applyFill="1" applyBorder="1" applyAlignment="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7" fillId="0" borderId="11" xfId="1" applyFont="1" applyBorder="1" applyAlignment="1" applyProtection="1">
      <alignment horizontal="center" vertical="top" wrapText="1"/>
    </xf>
    <xf numFmtId="0" fontId="27" fillId="0" borderId="3" xfId="0" applyFont="1" applyBorder="1" applyAlignment="1">
      <alignment vertical="top" wrapText="1"/>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5" fillId="8" borderId="8" xfId="0" applyFont="1" applyFill="1" applyBorder="1" applyAlignment="1">
      <alignment horizontal="left" vertical="top"/>
    </xf>
    <xf numFmtId="0" fontId="17" fillId="0" borderId="11" xfId="1" applyFont="1" applyBorder="1" applyAlignment="1" applyProtection="1">
      <alignment horizontal="center" vertical="top" wrapText="1"/>
    </xf>
    <xf numFmtId="0" fontId="27" fillId="0" borderId="3" xfId="0" applyFont="1" applyBorder="1" applyAlignment="1">
      <alignment vertical="top" wrapText="1"/>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5" fillId="8" borderId="8" xfId="0" applyFont="1" applyFill="1" applyBorder="1" applyAlignment="1">
      <alignment horizontal="left" vertical="top"/>
    </xf>
    <xf numFmtId="0" fontId="13" fillId="0" borderId="10" xfId="0" applyFont="1" applyBorder="1" applyAlignment="1">
      <alignment horizontal="left" vertical="center"/>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5" fillId="8" borderId="8" xfId="0" applyFont="1" applyFill="1" applyBorder="1" applyAlignment="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7" fillId="0" borderId="11" xfId="1" applyFont="1" applyBorder="1" applyAlignment="1" applyProtection="1">
      <alignment horizontal="center" vertical="top" wrapText="1"/>
    </xf>
    <xf numFmtId="0" fontId="27" fillId="0" borderId="3" xfId="0" applyFont="1" applyBorder="1" applyAlignment="1">
      <alignment vertical="top" wrapText="1"/>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5" fillId="8" borderId="8" xfId="0" applyFont="1" applyFill="1" applyBorder="1" applyAlignment="1">
      <alignment horizontal="left" vertical="top"/>
    </xf>
    <xf numFmtId="0" fontId="17" fillId="0" borderId="11" xfId="1" applyFont="1" applyBorder="1" applyAlignment="1" applyProtection="1">
      <alignment horizontal="center" vertical="top" wrapText="1"/>
    </xf>
    <xf numFmtId="0" fontId="27" fillId="0" borderId="3" xfId="0" applyFont="1" applyBorder="1" applyAlignment="1">
      <alignment vertical="top" wrapText="1"/>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5" fillId="8" borderId="8" xfId="0" applyFont="1" applyFill="1" applyBorder="1" applyAlignment="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7" fillId="0" borderId="11" xfId="1" applyFont="1" applyBorder="1" applyAlignment="1" applyProtection="1">
      <alignment horizontal="center" vertical="top" wrapText="1"/>
    </xf>
    <xf numFmtId="0" fontId="27" fillId="0" borderId="3" xfId="0" applyFont="1" applyBorder="1" applyAlignment="1">
      <alignment vertical="top" wrapText="1"/>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5" fillId="8" borderId="8" xfId="0" applyFont="1" applyFill="1" applyBorder="1" applyAlignment="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5" fillId="8" borderId="8" xfId="0" applyFont="1" applyFill="1" applyBorder="1" applyAlignment="1">
      <alignment horizontal="left" vertical="top"/>
    </xf>
    <xf numFmtId="0" fontId="17" fillId="0" borderId="11" xfId="1" applyFont="1" applyBorder="1" applyAlignment="1" applyProtection="1">
      <alignment horizontal="center" vertical="top" wrapText="1"/>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5" fillId="8" borderId="8" xfId="0" applyFont="1" applyFill="1" applyBorder="1" applyAlignment="1">
      <alignment horizontal="left" vertical="top"/>
    </xf>
    <xf numFmtId="0" fontId="27" fillId="0" borderId="3" xfId="0" applyFont="1" applyBorder="1" applyAlignment="1">
      <alignment vertical="top" wrapText="1"/>
    </xf>
    <xf numFmtId="0" fontId="17" fillId="0" borderId="11" xfId="1" applyFont="1" applyBorder="1" applyAlignment="1" applyProtection="1">
      <alignment horizontal="center" vertical="top" wrapText="1"/>
    </xf>
    <xf numFmtId="0" fontId="27" fillId="0" borderId="3" xfId="0" applyFont="1" applyBorder="1" applyAlignment="1">
      <alignment vertical="top" wrapText="1"/>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5" fillId="8" borderId="8" xfId="0" applyFont="1" applyFill="1" applyBorder="1" applyAlignment="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15" fillId="8" borderId="8" xfId="0" applyFont="1" applyFill="1" applyBorder="1" applyAlignment="1" applyProtection="1">
      <alignment horizontal="left" vertical="top"/>
    </xf>
    <xf numFmtId="0" fontId="26" fillId="9" borderId="10" xfId="0" applyFont="1" applyFill="1" applyBorder="1" applyAlignment="1" applyProtection="1">
      <alignment horizontal="center" vertical="center"/>
      <protection locked="0"/>
    </xf>
    <xf numFmtId="0" fontId="26" fillId="13" borderId="10" xfId="0" applyFont="1" applyFill="1" applyBorder="1" applyAlignment="1" applyProtection="1">
      <alignment horizontal="center" vertical="center"/>
      <protection locked="0"/>
    </xf>
    <xf numFmtId="0" fontId="26" fillId="12" borderId="13" xfId="0" applyFont="1" applyFill="1" applyBorder="1" applyAlignment="1" applyProtection="1">
      <alignment horizontal="center" vertical="center"/>
      <protection locked="0"/>
    </xf>
    <xf numFmtId="0" fontId="26" fillId="12" borderId="14" xfId="0" applyFont="1" applyFill="1" applyBorder="1" applyAlignment="1" applyProtection="1">
      <alignment horizontal="center" vertical="center"/>
      <protection locked="0"/>
    </xf>
    <xf numFmtId="0" fontId="26" fillId="13" borderId="14" xfId="0" applyFont="1" applyFill="1" applyBorder="1" applyAlignment="1" applyProtection="1">
      <alignment horizontal="center" vertical="center"/>
      <protection locked="0"/>
    </xf>
    <xf numFmtId="0" fontId="26" fillId="13" borderId="13" xfId="0" applyFont="1" applyFill="1" applyBorder="1" applyAlignment="1" applyProtection="1">
      <alignment horizontal="center" vertical="center"/>
      <protection locked="0"/>
    </xf>
    <xf numFmtId="0" fontId="15" fillId="8" borderId="2" xfId="0" applyFont="1" applyFill="1" applyBorder="1" applyAlignment="1" applyProtection="1">
      <alignment horizontal="left" vertical="top"/>
    </xf>
    <xf numFmtId="0" fontId="15" fillId="8" borderId="4" xfId="0" applyFont="1" applyFill="1" applyBorder="1" applyAlignment="1" applyProtection="1">
      <alignment horizontal="left" vertical="top"/>
    </xf>
    <xf numFmtId="0" fontId="6" fillId="8" borderId="8" xfId="0" applyFont="1" applyFill="1" applyBorder="1" applyAlignment="1" applyProtection="1">
      <alignment horizontal="left"/>
    </xf>
    <xf numFmtId="0" fontId="29" fillId="0" borderId="2" xfId="0" applyFont="1" applyBorder="1" applyAlignment="1" applyProtection="1">
      <alignment horizontal="left" vertical="top" wrapText="1"/>
    </xf>
    <xf numFmtId="0" fontId="29" fillId="0" borderId="1" xfId="0" applyFont="1" applyBorder="1" applyAlignment="1" applyProtection="1">
      <alignment horizontal="left" vertical="top" wrapText="1"/>
    </xf>
    <xf numFmtId="0" fontId="29" fillId="0" borderId="3" xfId="0" applyFont="1" applyBorder="1" applyAlignment="1" applyProtection="1">
      <alignment horizontal="left" vertical="top" wrapText="1"/>
    </xf>
    <xf numFmtId="0" fontId="17" fillId="0" borderId="8" xfId="1" applyFont="1" applyBorder="1" applyAlignment="1" applyProtection="1">
      <alignment horizontal="center" vertical="top" wrapText="1"/>
    </xf>
    <xf numFmtId="0" fontId="17" fillId="0" borderId="15" xfId="1" applyFont="1" applyBorder="1" applyAlignment="1" applyProtection="1">
      <alignment horizontal="center" vertical="top" wrapText="1"/>
    </xf>
    <xf numFmtId="0" fontId="17" fillId="0" borderId="11" xfId="1" applyFont="1" applyBorder="1" applyAlignment="1" applyProtection="1">
      <alignment horizontal="center" vertical="top" wrapText="1"/>
    </xf>
    <xf numFmtId="0" fontId="15" fillId="8" borderId="8" xfId="0" applyFont="1" applyFill="1" applyBorder="1" applyAlignment="1" applyProtection="1">
      <alignment horizontal="left" vertical="top"/>
    </xf>
    <xf numFmtId="0" fontId="6" fillId="8" borderId="4" xfId="0" applyFont="1" applyFill="1" applyBorder="1" applyAlignment="1" applyProtection="1">
      <alignment horizontal="left"/>
    </xf>
    <xf numFmtId="0" fontId="27" fillId="2" borderId="2" xfId="0" applyFont="1" applyFill="1" applyBorder="1" applyAlignment="1" applyProtection="1">
      <alignment horizontal="left" vertical="top" wrapText="1"/>
    </xf>
    <xf numFmtId="0" fontId="27" fillId="2" borderId="1" xfId="0" applyFont="1" applyFill="1" applyBorder="1" applyAlignment="1" applyProtection="1">
      <alignment horizontal="left" vertical="top" wrapText="1"/>
    </xf>
    <xf numFmtId="0" fontId="27" fillId="2" borderId="3" xfId="0" applyFont="1" applyFill="1" applyBorder="1" applyAlignment="1" applyProtection="1">
      <alignment horizontal="left" vertical="top" wrapText="1"/>
    </xf>
    <xf numFmtId="0" fontId="15" fillId="8" borderId="2" xfId="0" applyFont="1" applyFill="1" applyBorder="1" applyAlignment="1">
      <alignment horizontal="left" vertical="top"/>
    </xf>
    <xf numFmtId="0" fontId="15" fillId="8" borderId="4" xfId="0" applyFont="1" applyFill="1" applyBorder="1" applyAlignment="1">
      <alignment horizontal="left" vertical="top"/>
    </xf>
    <xf numFmtId="0" fontId="15" fillId="8" borderId="8" xfId="0" applyFont="1" applyFill="1" applyBorder="1" applyAlignment="1">
      <alignment horizontal="left" vertical="top"/>
    </xf>
    <xf numFmtId="0" fontId="27" fillId="2" borderId="2" xfId="0" applyFont="1" applyFill="1" applyBorder="1" applyAlignment="1">
      <alignment horizontal="left" vertical="top" wrapText="1"/>
    </xf>
    <xf numFmtId="0" fontId="27" fillId="2" borderId="1" xfId="0" applyFont="1" applyFill="1" applyBorder="1" applyAlignment="1">
      <alignment horizontal="left" vertical="top" wrapText="1"/>
    </xf>
    <xf numFmtId="0" fontId="27" fillId="2" borderId="3" xfId="0" applyFont="1" applyFill="1" applyBorder="1" applyAlignment="1">
      <alignment horizontal="left" vertical="top" wrapText="1"/>
    </xf>
    <xf numFmtId="0" fontId="6" fillId="8" borderId="8" xfId="0" applyFont="1" applyFill="1" applyBorder="1" applyAlignment="1">
      <alignment horizontal="left"/>
    </xf>
    <xf numFmtId="0" fontId="27" fillId="0" borderId="2" xfId="0" applyFont="1" applyBorder="1" applyAlignment="1">
      <alignment horizontal="left" vertical="top" wrapText="1"/>
    </xf>
    <xf numFmtId="0" fontId="27" fillId="0" borderId="1" xfId="0" applyFont="1" applyBorder="1" applyAlignment="1">
      <alignment horizontal="left" vertical="top" wrapText="1"/>
    </xf>
    <xf numFmtId="0" fontId="27" fillId="0" borderId="3" xfId="0" applyFont="1" applyBorder="1" applyAlignment="1">
      <alignment horizontal="left" vertical="top" wrapText="1"/>
    </xf>
    <xf numFmtId="0" fontId="29" fillId="2" borderId="2" xfId="0" applyFont="1" applyFill="1" applyBorder="1" applyAlignment="1" applyProtection="1">
      <alignment horizontal="left" vertical="top" wrapText="1"/>
    </xf>
    <xf numFmtId="0" fontId="29" fillId="2" borderId="1" xfId="0" applyFont="1" applyFill="1" applyBorder="1" applyAlignment="1" applyProtection="1">
      <alignment horizontal="left" vertical="top" wrapText="1"/>
    </xf>
    <xf numFmtId="0" fontId="29" fillId="2" borderId="3" xfId="0" applyFont="1" applyFill="1" applyBorder="1" applyAlignment="1" applyProtection="1">
      <alignment horizontal="left" vertical="top" wrapText="1"/>
    </xf>
    <xf numFmtId="0" fontId="27" fillId="0" borderId="2" xfId="0" applyFont="1" applyBorder="1" applyAlignment="1" applyProtection="1">
      <alignment horizontal="left" vertical="top" wrapText="1"/>
    </xf>
    <xf numFmtId="0" fontId="27" fillId="0" borderId="1" xfId="0" applyFont="1" applyBorder="1" applyAlignment="1" applyProtection="1">
      <alignment horizontal="left" vertical="top" wrapText="1"/>
    </xf>
    <xf numFmtId="0" fontId="27" fillId="0" borderId="3" xfId="0" applyFont="1" applyBorder="1" applyAlignment="1" applyProtection="1">
      <alignment horizontal="left" vertical="top" wrapText="1"/>
    </xf>
    <xf numFmtId="0" fontId="29" fillId="0" borderId="2" xfId="0" applyFont="1" applyFill="1" applyBorder="1" applyAlignment="1" applyProtection="1">
      <alignment horizontal="left" vertical="top" wrapText="1"/>
    </xf>
    <xf numFmtId="0" fontId="29" fillId="0" borderId="1" xfId="0" applyFont="1" applyFill="1" applyBorder="1" applyAlignment="1" applyProtection="1">
      <alignment horizontal="left" vertical="top" wrapText="1"/>
    </xf>
    <xf numFmtId="0" fontId="29" fillId="0" borderId="3" xfId="0" applyFont="1" applyFill="1" applyBorder="1" applyAlignment="1" applyProtection="1">
      <alignment horizontal="left" vertical="top" wrapText="1"/>
    </xf>
    <xf numFmtId="0" fontId="27" fillId="0" borderId="2" xfId="0" applyFont="1" applyBorder="1" applyAlignment="1" applyProtection="1">
      <alignment vertical="top" wrapText="1"/>
    </xf>
    <xf numFmtId="0" fontId="27" fillId="0" borderId="1" xfId="0" applyFont="1" applyBorder="1" applyAlignment="1" applyProtection="1">
      <alignment vertical="top" wrapText="1"/>
    </xf>
    <xf numFmtId="0" fontId="27" fillId="0" borderId="3" xfId="0" applyFont="1" applyBorder="1" applyAlignment="1" applyProtection="1">
      <alignment vertical="top" wrapText="1"/>
    </xf>
    <xf numFmtId="0" fontId="27" fillId="0" borderId="2" xfId="0" applyFont="1" applyBorder="1" applyAlignment="1">
      <alignment vertical="top" wrapText="1"/>
    </xf>
    <xf numFmtId="0" fontId="27" fillId="0" borderId="1" xfId="0" applyFont="1" applyBorder="1" applyAlignment="1">
      <alignment vertical="top" wrapText="1"/>
    </xf>
    <xf numFmtId="0" fontId="27" fillId="0" borderId="3" xfId="0" applyFont="1" applyBorder="1" applyAlignment="1">
      <alignment vertical="top" wrapText="1"/>
    </xf>
    <xf numFmtId="0" fontId="29" fillId="0" borderId="2" xfId="0" applyFont="1" applyBorder="1" applyAlignment="1">
      <alignment horizontal="left" vertical="top" wrapText="1"/>
    </xf>
    <xf numFmtId="0" fontId="29" fillId="0" borderId="1" xfId="0" applyFont="1" applyBorder="1" applyAlignment="1">
      <alignment horizontal="left" vertical="top" wrapText="1"/>
    </xf>
    <xf numFmtId="0" fontId="29" fillId="0" borderId="3" xfId="0" applyFont="1" applyBorder="1" applyAlignment="1">
      <alignment horizontal="left" vertical="top" wrapText="1"/>
    </xf>
    <xf numFmtId="0" fontId="6" fillId="8" borderId="4" xfId="0" applyFont="1" applyFill="1" applyBorder="1" applyAlignment="1">
      <alignment horizontal="left"/>
    </xf>
    <xf numFmtId="0" fontId="17" fillId="0" borderId="8" xfId="1" applyFont="1" applyFill="1" applyBorder="1" applyAlignment="1" applyProtection="1">
      <alignment horizontal="center" vertical="top" wrapText="1"/>
    </xf>
    <xf numFmtId="0" fontId="17" fillId="0" borderId="15" xfId="1" applyFont="1" applyFill="1" applyBorder="1" applyAlignment="1" applyProtection="1">
      <alignment horizontal="center" vertical="top" wrapText="1"/>
    </xf>
    <xf numFmtId="0" fontId="17" fillId="0" borderId="11" xfId="1" applyFont="1" applyFill="1" applyBorder="1" applyAlignment="1" applyProtection="1">
      <alignment horizontal="center" vertical="top" wrapText="1"/>
    </xf>
    <xf numFmtId="0" fontId="17" fillId="0" borderId="4" xfId="1" applyFont="1" applyBorder="1" applyAlignment="1" applyProtection="1">
      <alignment horizontal="center" vertical="top" wrapText="1"/>
    </xf>
    <xf numFmtId="0" fontId="17" fillId="0" borderId="0" xfId="1" applyFont="1" applyBorder="1" applyAlignment="1" applyProtection="1">
      <alignment horizontal="center" vertical="top" wrapText="1"/>
    </xf>
    <xf numFmtId="0" fontId="17" fillId="0" borderId="6" xfId="1" applyFont="1" applyBorder="1" applyAlignment="1" applyProtection="1">
      <alignment horizontal="center" vertical="top" wrapText="1"/>
    </xf>
    <xf numFmtId="0" fontId="16" fillId="0" borderId="8" xfId="1" applyBorder="1" applyAlignment="1" applyProtection="1">
      <alignment horizontal="center" vertical="top" wrapText="1"/>
    </xf>
    <xf numFmtId="0" fontId="10" fillId="0" borderId="2" xfId="0" applyFont="1" applyBorder="1" applyAlignment="1" applyProtection="1">
      <alignment horizontal="left" vertical="top" wrapText="1"/>
    </xf>
    <xf numFmtId="0" fontId="28" fillId="0" borderId="1" xfId="0" applyFont="1" applyBorder="1" applyAlignment="1" applyProtection="1">
      <alignment horizontal="left" vertical="top" wrapText="1"/>
    </xf>
    <xf numFmtId="0" fontId="28" fillId="0" borderId="3" xfId="0" applyFont="1" applyBorder="1" applyAlignment="1" applyProtection="1">
      <alignment horizontal="left" vertical="top" wrapText="1"/>
    </xf>
    <xf numFmtId="2" fontId="5" fillId="8" borderId="3" xfId="0" applyNumberFormat="1" applyFont="1" applyFill="1" applyBorder="1" applyAlignment="1" applyProtection="1">
      <alignment horizontal="center" vertical="center"/>
      <protection locked="0"/>
    </xf>
    <xf numFmtId="2" fontId="5" fillId="8" borderId="6" xfId="0" applyNumberFormat="1" applyFont="1" applyFill="1" applyBorder="1" applyAlignment="1" applyProtection="1">
      <alignment horizontal="center" vertical="center"/>
      <protection locked="0"/>
    </xf>
    <xf numFmtId="2" fontId="5" fillId="8" borderId="11" xfId="0" applyNumberFormat="1" applyFont="1" applyFill="1" applyBorder="1" applyAlignment="1" applyProtection="1">
      <alignment horizontal="center" vertical="center"/>
      <protection locked="0"/>
    </xf>
    <xf numFmtId="0" fontId="18" fillId="8" borderId="2" xfId="0" applyFont="1" applyFill="1" applyBorder="1" applyAlignment="1" applyProtection="1">
      <alignment horizontal="left" vertical="top"/>
    </xf>
    <xf numFmtId="0" fontId="18" fillId="8" borderId="4" xfId="0" applyFont="1" applyFill="1" applyBorder="1" applyAlignment="1" applyProtection="1">
      <alignment horizontal="left" vertical="top"/>
    </xf>
    <xf numFmtId="0" fontId="18" fillId="8" borderId="8" xfId="0" applyFont="1" applyFill="1" applyBorder="1" applyAlignment="1" applyProtection="1">
      <alignment horizontal="left" vertical="top"/>
    </xf>
  </cellXfs>
  <cellStyles count="4">
    <cellStyle name="Гиперссылка" xfId="1" builtinId="8"/>
    <cellStyle name="Гиперссылка 2" xfId="3"/>
    <cellStyle name="Обычный" xfId="0" builtinId="0"/>
    <cellStyle name="Обычный 2" xfId="2"/>
  </cellStyles>
  <dxfs count="89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93366"/>
      <color rgb="FF0000FF"/>
      <color rgb="FF3333FF"/>
      <color rgb="FF0000CC"/>
      <color rgb="FF003399"/>
      <color rgb="FF000099"/>
      <color rgb="FFA7F3C6"/>
      <color rgb="FFAADF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List" dx="16" fmlaLink="$Q$8" fmlaRange="$Q$2:$Q$7" noThreeD="1" sel="6" val="0"/>
</file>

<file path=xl/drawings/_rels/drawing1.xml.rels><?xml version="1.0" encoding="UTF-8" standalone="yes"?>
<Relationships xmlns="http://schemas.openxmlformats.org/package/2006/relationships"><Relationship Id="rId1522" Type="http://schemas.openxmlformats.org/officeDocument/2006/relationships/image" Target="../media/image1516.jpeg"/><Relationship Id="rId1827" Type="http://schemas.openxmlformats.org/officeDocument/2006/relationships/image" Target="../media/image1821.jpeg"/><Relationship Id="rId21" Type="http://schemas.openxmlformats.org/officeDocument/2006/relationships/image" Target="../media/image21.jpeg"/><Relationship Id="rId2089" Type="http://schemas.openxmlformats.org/officeDocument/2006/relationships/image" Target="../media/image2083.jpeg"/><Relationship Id="rId170" Type="http://schemas.openxmlformats.org/officeDocument/2006/relationships/image" Target="../media/image164.jpeg"/><Relationship Id="rId2296" Type="http://schemas.openxmlformats.org/officeDocument/2006/relationships/image" Target="../media/image2290.jpeg"/><Relationship Id="rId268" Type="http://schemas.openxmlformats.org/officeDocument/2006/relationships/image" Target="../media/image262.jpeg"/><Relationship Id="rId475" Type="http://schemas.openxmlformats.org/officeDocument/2006/relationships/image" Target="../media/image469.jpeg"/><Relationship Id="rId682" Type="http://schemas.openxmlformats.org/officeDocument/2006/relationships/image" Target="../media/image676.jpeg"/><Relationship Id="rId2156" Type="http://schemas.openxmlformats.org/officeDocument/2006/relationships/image" Target="../media/image2150.jpeg"/><Relationship Id="rId2363" Type="http://schemas.openxmlformats.org/officeDocument/2006/relationships/image" Target="../media/image2357.jpeg"/><Relationship Id="rId2570" Type="http://schemas.openxmlformats.org/officeDocument/2006/relationships/image" Target="../media/image2564.jpeg"/><Relationship Id="rId128" Type="http://schemas.openxmlformats.org/officeDocument/2006/relationships/image" Target="../media/image122.jpeg"/><Relationship Id="rId335" Type="http://schemas.openxmlformats.org/officeDocument/2006/relationships/image" Target="../media/image329.jpeg"/><Relationship Id="rId542" Type="http://schemas.openxmlformats.org/officeDocument/2006/relationships/image" Target="../media/image536.jpeg"/><Relationship Id="rId987" Type="http://schemas.openxmlformats.org/officeDocument/2006/relationships/image" Target="../media/image981.jpeg"/><Relationship Id="rId1172" Type="http://schemas.openxmlformats.org/officeDocument/2006/relationships/image" Target="../media/image1166.jpeg"/><Relationship Id="rId2016" Type="http://schemas.openxmlformats.org/officeDocument/2006/relationships/image" Target="../media/image2010.jpeg"/><Relationship Id="rId2223" Type="http://schemas.openxmlformats.org/officeDocument/2006/relationships/image" Target="../media/image2217.jpeg"/><Relationship Id="rId2430" Type="http://schemas.openxmlformats.org/officeDocument/2006/relationships/image" Target="../media/image2424.jpeg"/><Relationship Id="rId2668" Type="http://schemas.openxmlformats.org/officeDocument/2006/relationships/image" Target="../media/image2662.jpeg"/><Relationship Id="rId402" Type="http://schemas.openxmlformats.org/officeDocument/2006/relationships/image" Target="../media/image396.jpeg"/><Relationship Id="rId847" Type="http://schemas.openxmlformats.org/officeDocument/2006/relationships/image" Target="../media/image841.jpeg"/><Relationship Id="rId1032" Type="http://schemas.openxmlformats.org/officeDocument/2006/relationships/image" Target="../media/image1026.jpeg"/><Relationship Id="rId1477" Type="http://schemas.openxmlformats.org/officeDocument/2006/relationships/image" Target="../media/image1471.jpeg"/><Relationship Id="rId1684" Type="http://schemas.openxmlformats.org/officeDocument/2006/relationships/image" Target="../media/image1678.jpeg"/><Relationship Id="rId1891" Type="http://schemas.openxmlformats.org/officeDocument/2006/relationships/image" Target="../media/image1885.jpeg"/><Relationship Id="rId2528" Type="http://schemas.openxmlformats.org/officeDocument/2006/relationships/image" Target="../media/image2522.jpeg"/><Relationship Id="rId2735" Type="http://schemas.openxmlformats.org/officeDocument/2006/relationships/image" Target="../media/image2729.jpeg"/><Relationship Id="rId707" Type="http://schemas.openxmlformats.org/officeDocument/2006/relationships/image" Target="../media/image701.jpeg"/><Relationship Id="rId914" Type="http://schemas.openxmlformats.org/officeDocument/2006/relationships/image" Target="../media/image908.jpeg"/><Relationship Id="rId1337" Type="http://schemas.openxmlformats.org/officeDocument/2006/relationships/image" Target="../media/image1331.jpeg"/><Relationship Id="rId1544" Type="http://schemas.openxmlformats.org/officeDocument/2006/relationships/image" Target="../media/image1538.jpeg"/><Relationship Id="rId1751" Type="http://schemas.openxmlformats.org/officeDocument/2006/relationships/image" Target="../media/image1745.jpeg"/><Relationship Id="rId1989" Type="http://schemas.openxmlformats.org/officeDocument/2006/relationships/image" Target="../media/image1983.jpeg"/><Relationship Id="rId2802" Type="http://schemas.openxmlformats.org/officeDocument/2006/relationships/image" Target="../media/image2796.jpeg"/><Relationship Id="rId43" Type="http://schemas.openxmlformats.org/officeDocument/2006/relationships/image" Target="../media/image43.jpeg"/><Relationship Id="rId1404" Type="http://schemas.openxmlformats.org/officeDocument/2006/relationships/image" Target="../media/image1398.jpeg"/><Relationship Id="rId1611" Type="http://schemas.openxmlformats.org/officeDocument/2006/relationships/image" Target="../media/image1605.jpeg"/><Relationship Id="rId1849" Type="http://schemas.openxmlformats.org/officeDocument/2006/relationships/image" Target="../media/image1843.jpeg"/><Relationship Id="rId192" Type="http://schemas.openxmlformats.org/officeDocument/2006/relationships/image" Target="../media/image186.jpeg"/><Relationship Id="rId1709" Type="http://schemas.openxmlformats.org/officeDocument/2006/relationships/image" Target="../media/image1703.jpeg"/><Relationship Id="rId1916" Type="http://schemas.openxmlformats.org/officeDocument/2006/relationships/image" Target="../media/image1910.jpeg"/><Relationship Id="rId497" Type="http://schemas.openxmlformats.org/officeDocument/2006/relationships/image" Target="../media/image491.jpeg"/><Relationship Id="rId2080" Type="http://schemas.openxmlformats.org/officeDocument/2006/relationships/image" Target="../media/image2074.jpeg"/><Relationship Id="rId2178" Type="http://schemas.openxmlformats.org/officeDocument/2006/relationships/image" Target="../media/image2172.jpeg"/><Relationship Id="rId2385" Type="http://schemas.openxmlformats.org/officeDocument/2006/relationships/image" Target="../media/image2379.jpeg"/><Relationship Id="rId357" Type="http://schemas.openxmlformats.org/officeDocument/2006/relationships/image" Target="../media/image351.jpeg"/><Relationship Id="rId1194" Type="http://schemas.openxmlformats.org/officeDocument/2006/relationships/image" Target="../media/image1188.jpeg"/><Relationship Id="rId2038" Type="http://schemas.openxmlformats.org/officeDocument/2006/relationships/image" Target="../media/image2032.jpeg"/><Relationship Id="rId2592" Type="http://schemas.openxmlformats.org/officeDocument/2006/relationships/image" Target="../media/image2586.jpeg"/><Relationship Id="rId217" Type="http://schemas.openxmlformats.org/officeDocument/2006/relationships/image" Target="../media/image211.jpeg"/><Relationship Id="rId564" Type="http://schemas.openxmlformats.org/officeDocument/2006/relationships/image" Target="../media/image558.jpeg"/><Relationship Id="rId771" Type="http://schemas.openxmlformats.org/officeDocument/2006/relationships/image" Target="../media/image765.jpeg"/><Relationship Id="rId869" Type="http://schemas.openxmlformats.org/officeDocument/2006/relationships/image" Target="../media/image863.jpeg"/><Relationship Id="rId1499" Type="http://schemas.openxmlformats.org/officeDocument/2006/relationships/image" Target="../media/image1493.jpeg"/><Relationship Id="rId2245" Type="http://schemas.openxmlformats.org/officeDocument/2006/relationships/image" Target="../media/image2239.jpeg"/><Relationship Id="rId2452" Type="http://schemas.openxmlformats.org/officeDocument/2006/relationships/image" Target="../media/image2446.jpeg"/><Relationship Id="rId424" Type="http://schemas.openxmlformats.org/officeDocument/2006/relationships/image" Target="../media/image418.jpeg"/><Relationship Id="rId631" Type="http://schemas.openxmlformats.org/officeDocument/2006/relationships/image" Target="../media/image625.jpeg"/><Relationship Id="rId729" Type="http://schemas.openxmlformats.org/officeDocument/2006/relationships/image" Target="../media/image723.jpeg"/><Relationship Id="rId1054" Type="http://schemas.openxmlformats.org/officeDocument/2006/relationships/image" Target="../media/image1048.jpeg"/><Relationship Id="rId1261" Type="http://schemas.openxmlformats.org/officeDocument/2006/relationships/image" Target="../media/image1255.jpeg"/><Relationship Id="rId1359" Type="http://schemas.openxmlformats.org/officeDocument/2006/relationships/image" Target="../media/image1353.jpeg"/><Relationship Id="rId2105" Type="http://schemas.openxmlformats.org/officeDocument/2006/relationships/image" Target="../media/image2099.jpeg"/><Relationship Id="rId2312" Type="http://schemas.openxmlformats.org/officeDocument/2006/relationships/image" Target="../media/image2306.jpeg"/><Relationship Id="rId2757" Type="http://schemas.openxmlformats.org/officeDocument/2006/relationships/image" Target="../media/image2751.jpeg"/><Relationship Id="rId936" Type="http://schemas.openxmlformats.org/officeDocument/2006/relationships/image" Target="../media/image930.jpeg"/><Relationship Id="rId1121" Type="http://schemas.openxmlformats.org/officeDocument/2006/relationships/image" Target="../media/image1115.jpeg"/><Relationship Id="rId1219" Type="http://schemas.openxmlformats.org/officeDocument/2006/relationships/image" Target="../media/image1213.jpeg"/><Relationship Id="rId1566" Type="http://schemas.openxmlformats.org/officeDocument/2006/relationships/image" Target="../media/image1560.jpeg"/><Relationship Id="rId1773" Type="http://schemas.openxmlformats.org/officeDocument/2006/relationships/image" Target="../media/image1767.jpeg"/><Relationship Id="rId1980" Type="http://schemas.openxmlformats.org/officeDocument/2006/relationships/image" Target="../media/image1974.jpeg"/><Relationship Id="rId2617" Type="http://schemas.openxmlformats.org/officeDocument/2006/relationships/image" Target="../media/image2611.jpeg"/><Relationship Id="rId2824" Type="http://schemas.openxmlformats.org/officeDocument/2006/relationships/image" Target="../media/image2818.jpeg"/><Relationship Id="rId65" Type="http://schemas.openxmlformats.org/officeDocument/2006/relationships/image" Target="../media/image65.jpeg"/><Relationship Id="rId1426" Type="http://schemas.openxmlformats.org/officeDocument/2006/relationships/image" Target="../media/image1420.jpeg"/><Relationship Id="rId1633" Type="http://schemas.openxmlformats.org/officeDocument/2006/relationships/image" Target="../media/image1627.jpeg"/><Relationship Id="rId1840" Type="http://schemas.openxmlformats.org/officeDocument/2006/relationships/image" Target="../media/image1834.jpeg"/><Relationship Id="rId1700" Type="http://schemas.openxmlformats.org/officeDocument/2006/relationships/image" Target="../media/image1694.jpeg"/><Relationship Id="rId1938" Type="http://schemas.openxmlformats.org/officeDocument/2006/relationships/image" Target="../media/image1932.jpeg"/><Relationship Id="rId281" Type="http://schemas.openxmlformats.org/officeDocument/2006/relationships/image" Target="../media/image275.jpeg"/><Relationship Id="rId141" Type="http://schemas.openxmlformats.org/officeDocument/2006/relationships/image" Target="../media/image135.jpeg"/><Relationship Id="rId379" Type="http://schemas.openxmlformats.org/officeDocument/2006/relationships/image" Target="../media/image373.jpeg"/><Relationship Id="rId586" Type="http://schemas.openxmlformats.org/officeDocument/2006/relationships/image" Target="../media/image580.jpeg"/><Relationship Id="rId793" Type="http://schemas.openxmlformats.org/officeDocument/2006/relationships/image" Target="../media/image787.jpeg"/><Relationship Id="rId2267" Type="http://schemas.openxmlformats.org/officeDocument/2006/relationships/image" Target="../media/image2261.jpeg"/><Relationship Id="rId2474" Type="http://schemas.openxmlformats.org/officeDocument/2006/relationships/image" Target="../media/image2468.jpeg"/><Relationship Id="rId2681" Type="http://schemas.openxmlformats.org/officeDocument/2006/relationships/image" Target="../media/image2675.jpeg"/><Relationship Id="rId7" Type="http://schemas.openxmlformats.org/officeDocument/2006/relationships/image" Target="../media/image7.jpeg"/><Relationship Id="rId239" Type="http://schemas.openxmlformats.org/officeDocument/2006/relationships/image" Target="../media/image233.jpeg"/><Relationship Id="rId446" Type="http://schemas.openxmlformats.org/officeDocument/2006/relationships/image" Target="../media/image440.jpeg"/><Relationship Id="rId653" Type="http://schemas.openxmlformats.org/officeDocument/2006/relationships/image" Target="../media/image647.jpeg"/><Relationship Id="rId1076" Type="http://schemas.openxmlformats.org/officeDocument/2006/relationships/image" Target="../media/image1070.jpeg"/><Relationship Id="rId1283" Type="http://schemas.openxmlformats.org/officeDocument/2006/relationships/image" Target="../media/image1277.jpeg"/><Relationship Id="rId1490" Type="http://schemas.openxmlformats.org/officeDocument/2006/relationships/image" Target="../media/image1484.jpeg"/><Relationship Id="rId2127" Type="http://schemas.openxmlformats.org/officeDocument/2006/relationships/image" Target="../media/image2121.jpeg"/><Relationship Id="rId2334" Type="http://schemas.openxmlformats.org/officeDocument/2006/relationships/image" Target="../media/image2328.jpeg"/><Relationship Id="rId2779" Type="http://schemas.openxmlformats.org/officeDocument/2006/relationships/image" Target="../media/image2773.jpeg"/><Relationship Id="rId306" Type="http://schemas.openxmlformats.org/officeDocument/2006/relationships/image" Target="../media/image300.jpeg"/><Relationship Id="rId860" Type="http://schemas.openxmlformats.org/officeDocument/2006/relationships/image" Target="../media/image854.jpeg"/><Relationship Id="rId958" Type="http://schemas.openxmlformats.org/officeDocument/2006/relationships/image" Target="../media/image952.jpeg"/><Relationship Id="rId1143" Type="http://schemas.openxmlformats.org/officeDocument/2006/relationships/image" Target="../media/image1137.jpeg"/><Relationship Id="rId1588" Type="http://schemas.openxmlformats.org/officeDocument/2006/relationships/image" Target="../media/image1582.jpeg"/><Relationship Id="rId1795" Type="http://schemas.openxmlformats.org/officeDocument/2006/relationships/image" Target="../media/image1789.jpeg"/><Relationship Id="rId2541" Type="http://schemas.openxmlformats.org/officeDocument/2006/relationships/image" Target="../media/image2535.jpeg"/><Relationship Id="rId2639" Type="http://schemas.openxmlformats.org/officeDocument/2006/relationships/image" Target="../media/image2633.jpeg"/><Relationship Id="rId2846" Type="http://schemas.openxmlformats.org/officeDocument/2006/relationships/image" Target="../media/image2840.jpeg"/><Relationship Id="rId87" Type="http://schemas.openxmlformats.org/officeDocument/2006/relationships/image" Target="../media/image87.jpeg"/><Relationship Id="rId513" Type="http://schemas.openxmlformats.org/officeDocument/2006/relationships/image" Target="../media/image507.jpeg"/><Relationship Id="rId720" Type="http://schemas.openxmlformats.org/officeDocument/2006/relationships/image" Target="../media/image714.jpeg"/><Relationship Id="rId818" Type="http://schemas.openxmlformats.org/officeDocument/2006/relationships/image" Target="../media/image812.jpeg"/><Relationship Id="rId1350" Type="http://schemas.openxmlformats.org/officeDocument/2006/relationships/image" Target="../media/image1344.jpeg"/><Relationship Id="rId1448" Type="http://schemas.openxmlformats.org/officeDocument/2006/relationships/image" Target="../media/image1442.jpeg"/><Relationship Id="rId1655" Type="http://schemas.openxmlformats.org/officeDocument/2006/relationships/image" Target="../media/image1649.jpeg"/><Relationship Id="rId2401" Type="http://schemas.openxmlformats.org/officeDocument/2006/relationships/image" Target="../media/image2395.jpeg"/><Relationship Id="rId2706" Type="http://schemas.openxmlformats.org/officeDocument/2006/relationships/image" Target="../media/image2700.jpeg"/><Relationship Id="rId1003" Type="http://schemas.openxmlformats.org/officeDocument/2006/relationships/image" Target="../media/image997.jpeg"/><Relationship Id="rId1210" Type="http://schemas.openxmlformats.org/officeDocument/2006/relationships/image" Target="../media/image1204.jpeg"/><Relationship Id="rId1308" Type="http://schemas.openxmlformats.org/officeDocument/2006/relationships/image" Target="../media/image1302.jpeg"/><Relationship Id="rId1862" Type="http://schemas.openxmlformats.org/officeDocument/2006/relationships/image" Target="../media/image1856.jpeg"/><Relationship Id="rId1515" Type="http://schemas.openxmlformats.org/officeDocument/2006/relationships/image" Target="../media/image1509.jpeg"/><Relationship Id="rId1722" Type="http://schemas.openxmlformats.org/officeDocument/2006/relationships/image" Target="../media/image1716.jpeg"/><Relationship Id="rId14" Type="http://schemas.openxmlformats.org/officeDocument/2006/relationships/image" Target="../media/image14.jpeg"/><Relationship Id="rId2191" Type="http://schemas.openxmlformats.org/officeDocument/2006/relationships/image" Target="../media/image2185.jpeg"/><Relationship Id="rId163" Type="http://schemas.openxmlformats.org/officeDocument/2006/relationships/image" Target="../media/image157.jpeg"/><Relationship Id="rId370" Type="http://schemas.openxmlformats.org/officeDocument/2006/relationships/image" Target="../media/image364.jpeg"/><Relationship Id="rId2051" Type="http://schemas.openxmlformats.org/officeDocument/2006/relationships/image" Target="../media/image2045.jpeg"/><Relationship Id="rId2289" Type="http://schemas.openxmlformats.org/officeDocument/2006/relationships/image" Target="../media/image2283.jpeg"/><Relationship Id="rId2496" Type="http://schemas.openxmlformats.org/officeDocument/2006/relationships/image" Target="../media/image2490.jpeg"/><Relationship Id="rId230" Type="http://schemas.openxmlformats.org/officeDocument/2006/relationships/image" Target="../media/image224.jpeg"/><Relationship Id="rId468" Type="http://schemas.openxmlformats.org/officeDocument/2006/relationships/image" Target="../media/image462.jpeg"/><Relationship Id="rId675" Type="http://schemas.openxmlformats.org/officeDocument/2006/relationships/image" Target="../media/image669.jpeg"/><Relationship Id="rId882" Type="http://schemas.openxmlformats.org/officeDocument/2006/relationships/image" Target="../media/image876.jpeg"/><Relationship Id="rId1098" Type="http://schemas.openxmlformats.org/officeDocument/2006/relationships/image" Target="../media/image1092.jpeg"/><Relationship Id="rId2149" Type="http://schemas.openxmlformats.org/officeDocument/2006/relationships/image" Target="../media/image2143.jpeg"/><Relationship Id="rId2356" Type="http://schemas.openxmlformats.org/officeDocument/2006/relationships/image" Target="../media/image2350.jpeg"/><Relationship Id="rId2563" Type="http://schemas.openxmlformats.org/officeDocument/2006/relationships/image" Target="../media/image2557.jpeg"/><Relationship Id="rId2770" Type="http://schemas.openxmlformats.org/officeDocument/2006/relationships/image" Target="../media/image2764.jpeg"/><Relationship Id="rId328" Type="http://schemas.openxmlformats.org/officeDocument/2006/relationships/image" Target="../media/image322.jpeg"/><Relationship Id="rId535" Type="http://schemas.openxmlformats.org/officeDocument/2006/relationships/image" Target="../media/image529.jpeg"/><Relationship Id="rId742" Type="http://schemas.openxmlformats.org/officeDocument/2006/relationships/image" Target="../media/image736.jpeg"/><Relationship Id="rId1165" Type="http://schemas.openxmlformats.org/officeDocument/2006/relationships/image" Target="../media/image1159.jpeg"/><Relationship Id="rId1372" Type="http://schemas.openxmlformats.org/officeDocument/2006/relationships/image" Target="../media/image1366.jpeg"/><Relationship Id="rId2009" Type="http://schemas.openxmlformats.org/officeDocument/2006/relationships/image" Target="../media/image2003.jpeg"/><Relationship Id="rId2216" Type="http://schemas.openxmlformats.org/officeDocument/2006/relationships/image" Target="../media/image2210.jpeg"/><Relationship Id="rId2423" Type="http://schemas.openxmlformats.org/officeDocument/2006/relationships/image" Target="../media/image2417.jpeg"/><Relationship Id="rId2630" Type="http://schemas.openxmlformats.org/officeDocument/2006/relationships/image" Target="../media/image2624.jpeg"/><Relationship Id="rId602" Type="http://schemas.openxmlformats.org/officeDocument/2006/relationships/image" Target="../media/image596.jpeg"/><Relationship Id="rId1025" Type="http://schemas.openxmlformats.org/officeDocument/2006/relationships/image" Target="../media/image1019.jpeg"/><Relationship Id="rId1232" Type="http://schemas.openxmlformats.org/officeDocument/2006/relationships/image" Target="../media/image1226.jpeg"/><Relationship Id="rId1677" Type="http://schemas.openxmlformats.org/officeDocument/2006/relationships/image" Target="../media/image1671.jpeg"/><Relationship Id="rId1884" Type="http://schemas.openxmlformats.org/officeDocument/2006/relationships/image" Target="../media/image1878.jpeg"/><Relationship Id="rId2728" Type="http://schemas.openxmlformats.org/officeDocument/2006/relationships/image" Target="../media/image2722.jpeg"/><Relationship Id="rId907" Type="http://schemas.openxmlformats.org/officeDocument/2006/relationships/image" Target="../media/image901.jpeg"/><Relationship Id="rId1537" Type="http://schemas.openxmlformats.org/officeDocument/2006/relationships/image" Target="../media/image1531.jpeg"/><Relationship Id="rId1744" Type="http://schemas.openxmlformats.org/officeDocument/2006/relationships/image" Target="../media/image1738.jpeg"/><Relationship Id="rId1951" Type="http://schemas.openxmlformats.org/officeDocument/2006/relationships/image" Target="../media/image1945.jpeg"/><Relationship Id="rId36" Type="http://schemas.openxmlformats.org/officeDocument/2006/relationships/image" Target="../media/image36.jpeg"/><Relationship Id="rId1604" Type="http://schemas.openxmlformats.org/officeDocument/2006/relationships/image" Target="../media/image1598.jpeg"/><Relationship Id="rId185" Type="http://schemas.openxmlformats.org/officeDocument/2006/relationships/image" Target="../media/image179.jpeg"/><Relationship Id="rId1811" Type="http://schemas.openxmlformats.org/officeDocument/2006/relationships/image" Target="../media/image1805.jpeg"/><Relationship Id="rId1909" Type="http://schemas.openxmlformats.org/officeDocument/2006/relationships/image" Target="../media/image1903.jpeg"/><Relationship Id="rId392" Type="http://schemas.openxmlformats.org/officeDocument/2006/relationships/image" Target="../media/image386.jpeg"/><Relationship Id="rId697" Type="http://schemas.openxmlformats.org/officeDocument/2006/relationships/image" Target="../media/image691.jpeg"/><Relationship Id="rId2073" Type="http://schemas.openxmlformats.org/officeDocument/2006/relationships/image" Target="../media/image2067.jpeg"/><Relationship Id="rId2280" Type="http://schemas.openxmlformats.org/officeDocument/2006/relationships/image" Target="../media/image2274.jpeg"/><Relationship Id="rId2378" Type="http://schemas.openxmlformats.org/officeDocument/2006/relationships/image" Target="../media/image2372.jpeg"/><Relationship Id="rId252" Type="http://schemas.openxmlformats.org/officeDocument/2006/relationships/image" Target="../media/image246.jpeg"/><Relationship Id="rId1187" Type="http://schemas.openxmlformats.org/officeDocument/2006/relationships/image" Target="../media/image1181.jpeg"/><Relationship Id="rId2140" Type="http://schemas.openxmlformats.org/officeDocument/2006/relationships/image" Target="../media/image2134.jpeg"/><Relationship Id="rId2585" Type="http://schemas.openxmlformats.org/officeDocument/2006/relationships/image" Target="../media/image2579.jpeg"/><Relationship Id="rId2792" Type="http://schemas.openxmlformats.org/officeDocument/2006/relationships/image" Target="../media/image2786.jpeg"/><Relationship Id="rId112" Type="http://schemas.openxmlformats.org/officeDocument/2006/relationships/image" Target="../media/image112.jpeg"/><Relationship Id="rId557" Type="http://schemas.openxmlformats.org/officeDocument/2006/relationships/image" Target="../media/image551.jpeg"/><Relationship Id="rId764" Type="http://schemas.openxmlformats.org/officeDocument/2006/relationships/image" Target="../media/image758.jpeg"/><Relationship Id="rId971" Type="http://schemas.openxmlformats.org/officeDocument/2006/relationships/image" Target="../media/image965.jpeg"/><Relationship Id="rId1394" Type="http://schemas.openxmlformats.org/officeDocument/2006/relationships/image" Target="../media/image1388.jpeg"/><Relationship Id="rId1699" Type="http://schemas.openxmlformats.org/officeDocument/2006/relationships/image" Target="../media/image1693.jpeg"/><Relationship Id="rId2000" Type="http://schemas.openxmlformats.org/officeDocument/2006/relationships/image" Target="../media/image1994.jpeg"/><Relationship Id="rId2238" Type="http://schemas.openxmlformats.org/officeDocument/2006/relationships/image" Target="../media/image2232.jpeg"/><Relationship Id="rId2445" Type="http://schemas.openxmlformats.org/officeDocument/2006/relationships/image" Target="../media/image2439.jpeg"/><Relationship Id="rId2652" Type="http://schemas.openxmlformats.org/officeDocument/2006/relationships/image" Target="../media/image2646.jpeg"/><Relationship Id="rId417" Type="http://schemas.openxmlformats.org/officeDocument/2006/relationships/image" Target="../media/image411.jpeg"/><Relationship Id="rId624" Type="http://schemas.openxmlformats.org/officeDocument/2006/relationships/image" Target="../media/image618.jpeg"/><Relationship Id="rId831" Type="http://schemas.openxmlformats.org/officeDocument/2006/relationships/image" Target="../media/image825.jpeg"/><Relationship Id="rId1047" Type="http://schemas.openxmlformats.org/officeDocument/2006/relationships/image" Target="../media/image1041.jpeg"/><Relationship Id="rId1254" Type="http://schemas.openxmlformats.org/officeDocument/2006/relationships/image" Target="../media/image1248.jpeg"/><Relationship Id="rId1461" Type="http://schemas.openxmlformats.org/officeDocument/2006/relationships/image" Target="../media/image1455.jpeg"/><Relationship Id="rId2305" Type="http://schemas.openxmlformats.org/officeDocument/2006/relationships/image" Target="../media/image2299.jpeg"/><Relationship Id="rId2512" Type="http://schemas.openxmlformats.org/officeDocument/2006/relationships/image" Target="../media/image2506.jpeg"/><Relationship Id="rId929" Type="http://schemas.openxmlformats.org/officeDocument/2006/relationships/image" Target="../media/image923.jpeg"/><Relationship Id="rId1114" Type="http://schemas.openxmlformats.org/officeDocument/2006/relationships/image" Target="../media/image1108.jpeg"/><Relationship Id="rId1321" Type="http://schemas.openxmlformats.org/officeDocument/2006/relationships/image" Target="../media/image1315.jpeg"/><Relationship Id="rId1559" Type="http://schemas.openxmlformats.org/officeDocument/2006/relationships/image" Target="../media/image1553.jpeg"/><Relationship Id="rId1766" Type="http://schemas.openxmlformats.org/officeDocument/2006/relationships/image" Target="../media/image1760.jpeg"/><Relationship Id="rId1973" Type="http://schemas.openxmlformats.org/officeDocument/2006/relationships/image" Target="../media/image1967.jpeg"/><Relationship Id="rId2817" Type="http://schemas.openxmlformats.org/officeDocument/2006/relationships/image" Target="../media/image2811.jpeg"/><Relationship Id="rId58" Type="http://schemas.openxmlformats.org/officeDocument/2006/relationships/image" Target="../media/image58.jpeg"/><Relationship Id="rId1419" Type="http://schemas.openxmlformats.org/officeDocument/2006/relationships/image" Target="../media/image1413.jpeg"/><Relationship Id="rId1626" Type="http://schemas.openxmlformats.org/officeDocument/2006/relationships/image" Target="../media/image1620.jpeg"/><Relationship Id="rId1833" Type="http://schemas.openxmlformats.org/officeDocument/2006/relationships/image" Target="../media/image1827.jpeg"/><Relationship Id="rId1900" Type="http://schemas.openxmlformats.org/officeDocument/2006/relationships/image" Target="../media/image1894.jpeg"/><Relationship Id="rId2095" Type="http://schemas.openxmlformats.org/officeDocument/2006/relationships/image" Target="../media/image2089.jpeg"/><Relationship Id="rId274" Type="http://schemas.openxmlformats.org/officeDocument/2006/relationships/image" Target="../media/image268.jpeg"/><Relationship Id="rId481" Type="http://schemas.openxmlformats.org/officeDocument/2006/relationships/image" Target="../media/image475.jpeg"/><Relationship Id="rId2162" Type="http://schemas.openxmlformats.org/officeDocument/2006/relationships/image" Target="../media/image2156.jpeg"/><Relationship Id="rId134" Type="http://schemas.openxmlformats.org/officeDocument/2006/relationships/image" Target="../media/image128.jpeg"/><Relationship Id="rId579" Type="http://schemas.openxmlformats.org/officeDocument/2006/relationships/image" Target="../media/image573.jpeg"/><Relationship Id="rId786" Type="http://schemas.openxmlformats.org/officeDocument/2006/relationships/image" Target="../media/image780.jpeg"/><Relationship Id="rId993" Type="http://schemas.openxmlformats.org/officeDocument/2006/relationships/image" Target="../media/image987.jpeg"/><Relationship Id="rId2467" Type="http://schemas.openxmlformats.org/officeDocument/2006/relationships/image" Target="../media/image2461.jpeg"/><Relationship Id="rId2674" Type="http://schemas.openxmlformats.org/officeDocument/2006/relationships/image" Target="../media/image2668.jpeg"/><Relationship Id="rId341" Type="http://schemas.openxmlformats.org/officeDocument/2006/relationships/image" Target="../media/image335.jpeg"/><Relationship Id="rId439" Type="http://schemas.openxmlformats.org/officeDocument/2006/relationships/image" Target="../media/image433.jpeg"/><Relationship Id="rId646" Type="http://schemas.openxmlformats.org/officeDocument/2006/relationships/image" Target="../media/image640.jpeg"/><Relationship Id="rId1069" Type="http://schemas.openxmlformats.org/officeDocument/2006/relationships/image" Target="../media/image1063.jpeg"/><Relationship Id="rId1276" Type="http://schemas.openxmlformats.org/officeDocument/2006/relationships/image" Target="../media/image1270.jpeg"/><Relationship Id="rId1483" Type="http://schemas.openxmlformats.org/officeDocument/2006/relationships/image" Target="../media/image1477.jpeg"/><Relationship Id="rId2022" Type="http://schemas.openxmlformats.org/officeDocument/2006/relationships/image" Target="../media/image2016.jpeg"/><Relationship Id="rId2327" Type="http://schemas.openxmlformats.org/officeDocument/2006/relationships/image" Target="../media/image2321.jpeg"/><Relationship Id="rId201" Type="http://schemas.openxmlformats.org/officeDocument/2006/relationships/image" Target="../media/image195.jpeg"/><Relationship Id="rId506" Type="http://schemas.openxmlformats.org/officeDocument/2006/relationships/image" Target="../media/image500.jpeg"/><Relationship Id="rId853" Type="http://schemas.openxmlformats.org/officeDocument/2006/relationships/image" Target="../media/image847.jpeg"/><Relationship Id="rId1136" Type="http://schemas.openxmlformats.org/officeDocument/2006/relationships/image" Target="../media/image1130.jpeg"/><Relationship Id="rId1690" Type="http://schemas.openxmlformats.org/officeDocument/2006/relationships/image" Target="../media/image1684.jpeg"/><Relationship Id="rId1788" Type="http://schemas.openxmlformats.org/officeDocument/2006/relationships/image" Target="../media/image1782.jpeg"/><Relationship Id="rId1995" Type="http://schemas.openxmlformats.org/officeDocument/2006/relationships/image" Target="../media/image1989.jpeg"/><Relationship Id="rId2534" Type="http://schemas.openxmlformats.org/officeDocument/2006/relationships/image" Target="../media/image2528.jpeg"/><Relationship Id="rId2741" Type="http://schemas.openxmlformats.org/officeDocument/2006/relationships/image" Target="../media/image2735.jpeg"/><Relationship Id="rId2839" Type="http://schemas.openxmlformats.org/officeDocument/2006/relationships/image" Target="../media/image2833.jpeg"/><Relationship Id="rId713" Type="http://schemas.openxmlformats.org/officeDocument/2006/relationships/image" Target="../media/image707.jpeg"/><Relationship Id="rId920" Type="http://schemas.openxmlformats.org/officeDocument/2006/relationships/image" Target="../media/image914.jpeg"/><Relationship Id="rId1343" Type="http://schemas.openxmlformats.org/officeDocument/2006/relationships/image" Target="../media/image1337.jpeg"/><Relationship Id="rId1550" Type="http://schemas.openxmlformats.org/officeDocument/2006/relationships/image" Target="../media/image1544.jpeg"/><Relationship Id="rId1648" Type="http://schemas.openxmlformats.org/officeDocument/2006/relationships/image" Target="../media/image1642.jpeg"/><Relationship Id="rId2601" Type="http://schemas.openxmlformats.org/officeDocument/2006/relationships/image" Target="../media/image2595.jpeg"/><Relationship Id="rId1203" Type="http://schemas.openxmlformats.org/officeDocument/2006/relationships/image" Target="../media/image1197.jpeg"/><Relationship Id="rId1410" Type="http://schemas.openxmlformats.org/officeDocument/2006/relationships/image" Target="../media/image1404.jpeg"/><Relationship Id="rId1508" Type="http://schemas.openxmlformats.org/officeDocument/2006/relationships/image" Target="../media/image1502.jpeg"/><Relationship Id="rId1855" Type="http://schemas.openxmlformats.org/officeDocument/2006/relationships/image" Target="../media/image1849.jpeg"/><Relationship Id="rId1715" Type="http://schemas.openxmlformats.org/officeDocument/2006/relationships/image" Target="../media/image1709.jpeg"/><Relationship Id="rId1922" Type="http://schemas.openxmlformats.org/officeDocument/2006/relationships/image" Target="../media/image1916.jpeg"/><Relationship Id="rId296" Type="http://schemas.openxmlformats.org/officeDocument/2006/relationships/image" Target="../media/image290.jpeg"/><Relationship Id="rId2184" Type="http://schemas.openxmlformats.org/officeDocument/2006/relationships/image" Target="../media/image2178.jpeg"/><Relationship Id="rId2391" Type="http://schemas.openxmlformats.org/officeDocument/2006/relationships/image" Target="../media/image2385.jpeg"/><Relationship Id="rId156" Type="http://schemas.openxmlformats.org/officeDocument/2006/relationships/image" Target="../media/image150.jpeg"/><Relationship Id="rId363" Type="http://schemas.openxmlformats.org/officeDocument/2006/relationships/image" Target="../media/image357.jpeg"/><Relationship Id="rId570" Type="http://schemas.openxmlformats.org/officeDocument/2006/relationships/image" Target="../media/image564.jpeg"/><Relationship Id="rId2044" Type="http://schemas.openxmlformats.org/officeDocument/2006/relationships/image" Target="../media/image2038.jpeg"/><Relationship Id="rId2251" Type="http://schemas.openxmlformats.org/officeDocument/2006/relationships/image" Target="../media/image2245.jpeg"/><Relationship Id="rId2489" Type="http://schemas.openxmlformats.org/officeDocument/2006/relationships/image" Target="../media/image2483.jpeg"/><Relationship Id="rId2696" Type="http://schemas.openxmlformats.org/officeDocument/2006/relationships/image" Target="../media/image2690.jpeg"/><Relationship Id="rId223" Type="http://schemas.openxmlformats.org/officeDocument/2006/relationships/image" Target="../media/image217.jpeg"/><Relationship Id="rId430" Type="http://schemas.openxmlformats.org/officeDocument/2006/relationships/image" Target="../media/image424.jpeg"/><Relationship Id="rId668" Type="http://schemas.openxmlformats.org/officeDocument/2006/relationships/image" Target="../media/image662.jpeg"/><Relationship Id="rId875" Type="http://schemas.openxmlformats.org/officeDocument/2006/relationships/image" Target="../media/image869.jpeg"/><Relationship Id="rId1060" Type="http://schemas.openxmlformats.org/officeDocument/2006/relationships/image" Target="../media/image1054.jpeg"/><Relationship Id="rId1298" Type="http://schemas.openxmlformats.org/officeDocument/2006/relationships/image" Target="../media/image1292.jpeg"/><Relationship Id="rId2111" Type="http://schemas.openxmlformats.org/officeDocument/2006/relationships/image" Target="../media/image2105.jpeg"/><Relationship Id="rId2349" Type="http://schemas.openxmlformats.org/officeDocument/2006/relationships/image" Target="../media/image2343.jpeg"/><Relationship Id="rId2556" Type="http://schemas.openxmlformats.org/officeDocument/2006/relationships/image" Target="../media/image2550.jpeg"/><Relationship Id="rId2763" Type="http://schemas.openxmlformats.org/officeDocument/2006/relationships/image" Target="../media/image2757.jpeg"/><Relationship Id="rId528" Type="http://schemas.openxmlformats.org/officeDocument/2006/relationships/image" Target="../media/image522.jpeg"/><Relationship Id="rId735" Type="http://schemas.openxmlformats.org/officeDocument/2006/relationships/image" Target="../media/image729.jpeg"/><Relationship Id="rId942" Type="http://schemas.openxmlformats.org/officeDocument/2006/relationships/image" Target="../media/image936.jpeg"/><Relationship Id="rId1158" Type="http://schemas.openxmlformats.org/officeDocument/2006/relationships/image" Target="../media/image1152.jpeg"/><Relationship Id="rId1365" Type="http://schemas.openxmlformats.org/officeDocument/2006/relationships/image" Target="../media/image1359.jpeg"/><Relationship Id="rId1572" Type="http://schemas.openxmlformats.org/officeDocument/2006/relationships/image" Target="../media/image1566.jpeg"/><Relationship Id="rId2209" Type="http://schemas.openxmlformats.org/officeDocument/2006/relationships/image" Target="../media/image2203.jpeg"/><Relationship Id="rId2416" Type="http://schemas.openxmlformats.org/officeDocument/2006/relationships/image" Target="../media/image2410.jpeg"/><Relationship Id="rId2623" Type="http://schemas.openxmlformats.org/officeDocument/2006/relationships/image" Target="../media/image2617.jpeg"/><Relationship Id="rId1018" Type="http://schemas.openxmlformats.org/officeDocument/2006/relationships/image" Target="../media/image1012.jpeg"/><Relationship Id="rId1225" Type="http://schemas.openxmlformats.org/officeDocument/2006/relationships/image" Target="../media/image1219.jpeg"/><Relationship Id="rId1432" Type="http://schemas.openxmlformats.org/officeDocument/2006/relationships/image" Target="../media/image1426.jpeg"/><Relationship Id="rId1877" Type="http://schemas.openxmlformats.org/officeDocument/2006/relationships/image" Target="../media/image1871.jpeg"/><Relationship Id="rId2830" Type="http://schemas.openxmlformats.org/officeDocument/2006/relationships/image" Target="../media/image2824.jpeg"/><Relationship Id="rId71" Type="http://schemas.openxmlformats.org/officeDocument/2006/relationships/image" Target="../media/image71.jpeg"/><Relationship Id="rId802" Type="http://schemas.openxmlformats.org/officeDocument/2006/relationships/image" Target="../media/image796.jpeg"/><Relationship Id="rId1737" Type="http://schemas.openxmlformats.org/officeDocument/2006/relationships/image" Target="../media/image1731.jpeg"/><Relationship Id="rId1944" Type="http://schemas.openxmlformats.org/officeDocument/2006/relationships/image" Target="../media/image1938.jpeg"/><Relationship Id="rId29" Type="http://schemas.openxmlformats.org/officeDocument/2006/relationships/image" Target="../media/image29.jpeg"/><Relationship Id="rId178" Type="http://schemas.openxmlformats.org/officeDocument/2006/relationships/image" Target="../media/image172.jpeg"/><Relationship Id="rId1804" Type="http://schemas.openxmlformats.org/officeDocument/2006/relationships/image" Target="../media/image1798.jpeg"/><Relationship Id="rId385" Type="http://schemas.openxmlformats.org/officeDocument/2006/relationships/image" Target="../media/image379.jpeg"/><Relationship Id="rId592" Type="http://schemas.openxmlformats.org/officeDocument/2006/relationships/image" Target="../media/image586.jpeg"/><Relationship Id="rId2066" Type="http://schemas.openxmlformats.org/officeDocument/2006/relationships/image" Target="../media/image2060.jpeg"/><Relationship Id="rId2273" Type="http://schemas.openxmlformats.org/officeDocument/2006/relationships/image" Target="../media/image2267.jpeg"/><Relationship Id="rId2480" Type="http://schemas.openxmlformats.org/officeDocument/2006/relationships/image" Target="../media/image2474.jpeg"/><Relationship Id="rId245" Type="http://schemas.openxmlformats.org/officeDocument/2006/relationships/image" Target="../media/image239.jpeg"/><Relationship Id="rId452" Type="http://schemas.openxmlformats.org/officeDocument/2006/relationships/image" Target="../media/image446.jpeg"/><Relationship Id="rId897" Type="http://schemas.openxmlformats.org/officeDocument/2006/relationships/image" Target="../media/image891.jpeg"/><Relationship Id="rId1082" Type="http://schemas.openxmlformats.org/officeDocument/2006/relationships/image" Target="../media/image1076.jpeg"/><Relationship Id="rId2133" Type="http://schemas.openxmlformats.org/officeDocument/2006/relationships/image" Target="../media/image2127.jpeg"/><Relationship Id="rId2340" Type="http://schemas.openxmlformats.org/officeDocument/2006/relationships/image" Target="../media/image2334.jpeg"/><Relationship Id="rId2578" Type="http://schemas.openxmlformats.org/officeDocument/2006/relationships/image" Target="../media/image2572.jpeg"/><Relationship Id="rId2785" Type="http://schemas.openxmlformats.org/officeDocument/2006/relationships/image" Target="../media/image2779.jpeg"/><Relationship Id="rId105" Type="http://schemas.openxmlformats.org/officeDocument/2006/relationships/image" Target="../media/image105.jpeg"/><Relationship Id="rId312" Type="http://schemas.openxmlformats.org/officeDocument/2006/relationships/image" Target="../media/image306.jpeg"/><Relationship Id="rId757" Type="http://schemas.openxmlformats.org/officeDocument/2006/relationships/image" Target="../media/image751.jpeg"/><Relationship Id="rId964" Type="http://schemas.openxmlformats.org/officeDocument/2006/relationships/image" Target="../media/image958.jpeg"/><Relationship Id="rId1387" Type="http://schemas.openxmlformats.org/officeDocument/2006/relationships/image" Target="../media/image1381.jpeg"/><Relationship Id="rId1594" Type="http://schemas.openxmlformats.org/officeDocument/2006/relationships/image" Target="../media/image1588.jpeg"/><Relationship Id="rId2200" Type="http://schemas.openxmlformats.org/officeDocument/2006/relationships/image" Target="../media/image2194.jpeg"/><Relationship Id="rId2438" Type="http://schemas.openxmlformats.org/officeDocument/2006/relationships/image" Target="../media/image2432.jpeg"/><Relationship Id="rId2645" Type="http://schemas.openxmlformats.org/officeDocument/2006/relationships/image" Target="../media/image2639.jpeg"/><Relationship Id="rId2852" Type="http://schemas.openxmlformats.org/officeDocument/2006/relationships/image" Target="../media/image2846.jpeg"/><Relationship Id="rId93" Type="http://schemas.openxmlformats.org/officeDocument/2006/relationships/image" Target="../media/image93.jpeg"/><Relationship Id="rId617" Type="http://schemas.openxmlformats.org/officeDocument/2006/relationships/image" Target="../media/image611.jpeg"/><Relationship Id="rId824" Type="http://schemas.openxmlformats.org/officeDocument/2006/relationships/image" Target="../media/image818.jpeg"/><Relationship Id="rId1247" Type="http://schemas.openxmlformats.org/officeDocument/2006/relationships/image" Target="../media/image1241.jpeg"/><Relationship Id="rId1454" Type="http://schemas.openxmlformats.org/officeDocument/2006/relationships/image" Target="../media/image1448.jpeg"/><Relationship Id="rId1661" Type="http://schemas.openxmlformats.org/officeDocument/2006/relationships/image" Target="../media/image1655.jpeg"/><Relationship Id="rId1899" Type="http://schemas.openxmlformats.org/officeDocument/2006/relationships/image" Target="../media/image1893.jpeg"/><Relationship Id="rId2505" Type="http://schemas.openxmlformats.org/officeDocument/2006/relationships/image" Target="../media/image2499.jpeg"/><Relationship Id="rId2712" Type="http://schemas.openxmlformats.org/officeDocument/2006/relationships/image" Target="../media/image2706.jpeg"/><Relationship Id="rId1107" Type="http://schemas.openxmlformats.org/officeDocument/2006/relationships/image" Target="../media/image1101.jpeg"/><Relationship Id="rId1314" Type="http://schemas.openxmlformats.org/officeDocument/2006/relationships/image" Target="../media/image1308.jpeg"/><Relationship Id="rId1521" Type="http://schemas.openxmlformats.org/officeDocument/2006/relationships/image" Target="../media/image1515.jpeg"/><Relationship Id="rId1759" Type="http://schemas.openxmlformats.org/officeDocument/2006/relationships/image" Target="../media/image1753.jpeg"/><Relationship Id="rId1966" Type="http://schemas.openxmlformats.org/officeDocument/2006/relationships/image" Target="../media/image1960.jpeg"/><Relationship Id="rId1619" Type="http://schemas.openxmlformats.org/officeDocument/2006/relationships/image" Target="../media/image1613.jpeg"/><Relationship Id="rId1826" Type="http://schemas.openxmlformats.org/officeDocument/2006/relationships/image" Target="../media/image1820.jpeg"/><Relationship Id="rId20" Type="http://schemas.openxmlformats.org/officeDocument/2006/relationships/image" Target="../media/image20.jpeg"/><Relationship Id="rId2088" Type="http://schemas.openxmlformats.org/officeDocument/2006/relationships/image" Target="../media/image2082.jpeg"/><Relationship Id="rId2295" Type="http://schemas.openxmlformats.org/officeDocument/2006/relationships/image" Target="../media/image2289.jpeg"/><Relationship Id="rId267" Type="http://schemas.openxmlformats.org/officeDocument/2006/relationships/image" Target="../media/image261.jpeg"/><Relationship Id="rId474" Type="http://schemas.openxmlformats.org/officeDocument/2006/relationships/image" Target="../media/image468.jpeg"/><Relationship Id="rId2155" Type="http://schemas.openxmlformats.org/officeDocument/2006/relationships/image" Target="../media/image2149.jpeg"/><Relationship Id="rId127" Type="http://schemas.openxmlformats.org/officeDocument/2006/relationships/image" Target="../media/image121.jpeg"/><Relationship Id="rId681" Type="http://schemas.openxmlformats.org/officeDocument/2006/relationships/image" Target="../media/image675.jpeg"/><Relationship Id="rId779" Type="http://schemas.openxmlformats.org/officeDocument/2006/relationships/image" Target="../media/image773.jpeg"/><Relationship Id="rId986" Type="http://schemas.openxmlformats.org/officeDocument/2006/relationships/image" Target="../media/image980.jpeg"/><Relationship Id="rId2362" Type="http://schemas.openxmlformats.org/officeDocument/2006/relationships/image" Target="../media/image2356.jpeg"/><Relationship Id="rId2667" Type="http://schemas.openxmlformats.org/officeDocument/2006/relationships/image" Target="../media/image2661.jpeg"/><Relationship Id="rId334" Type="http://schemas.openxmlformats.org/officeDocument/2006/relationships/image" Target="../media/image328.jpeg"/><Relationship Id="rId541" Type="http://schemas.openxmlformats.org/officeDocument/2006/relationships/image" Target="../media/image535.jpeg"/><Relationship Id="rId639" Type="http://schemas.openxmlformats.org/officeDocument/2006/relationships/image" Target="../media/image633.jpeg"/><Relationship Id="rId1171" Type="http://schemas.openxmlformats.org/officeDocument/2006/relationships/image" Target="../media/image1165.jpeg"/><Relationship Id="rId1269" Type="http://schemas.openxmlformats.org/officeDocument/2006/relationships/image" Target="../media/image1263.jpeg"/><Relationship Id="rId1476" Type="http://schemas.openxmlformats.org/officeDocument/2006/relationships/image" Target="../media/image1470.jpeg"/><Relationship Id="rId2015" Type="http://schemas.openxmlformats.org/officeDocument/2006/relationships/image" Target="../media/image2009.jpeg"/><Relationship Id="rId2222" Type="http://schemas.openxmlformats.org/officeDocument/2006/relationships/image" Target="../media/image2216.jpeg"/><Relationship Id="rId401" Type="http://schemas.openxmlformats.org/officeDocument/2006/relationships/image" Target="../media/image395.jpeg"/><Relationship Id="rId846" Type="http://schemas.openxmlformats.org/officeDocument/2006/relationships/image" Target="../media/image840.jpeg"/><Relationship Id="rId1031" Type="http://schemas.openxmlformats.org/officeDocument/2006/relationships/image" Target="../media/image1025.jpeg"/><Relationship Id="rId1129" Type="http://schemas.openxmlformats.org/officeDocument/2006/relationships/image" Target="../media/image1123.jpeg"/><Relationship Id="rId1683" Type="http://schemas.openxmlformats.org/officeDocument/2006/relationships/image" Target="../media/image1677.jpeg"/><Relationship Id="rId1890" Type="http://schemas.openxmlformats.org/officeDocument/2006/relationships/image" Target="../media/image1884.jpeg"/><Relationship Id="rId1988" Type="http://schemas.openxmlformats.org/officeDocument/2006/relationships/image" Target="../media/image1982.jpeg"/><Relationship Id="rId2527" Type="http://schemas.openxmlformats.org/officeDocument/2006/relationships/image" Target="../media/image2521.jpeg"/><Relationship Id="rId2734" Type="http://schemas.openxmlformats.org/officeDocument/2006/relationships/image" Target="../media/image2728.jpeg"/><Relationship Id="rId706" Type="http://schemas.openxmlformats.org/officeDocument/2006/relationships/image" Target="../media/image700.jpeg"/><Relationship Id="rId913" Type="http://schemas.openxmlformats.org/officeDocument/2006/relationships/image" Target="../media/image907.jpeg"/><Relationship Id="rId1336" Type="http://schemas.openxmlformats.org/officeDocument/2006/relationships/image" Target="../media/image1330.jpeg"/><Relationship Id="rId1543" Type="http://schemas.openxmlformats.org/officeDocument/2006/relationships/image" Target="../media/image1537.jpeg"/><Relationship Id="rId1750" Type="http://schemas.openxmlformats.org/officeDocument/2006/relationships/image" Target="../media/image1744.jpeg"/><Relationship Id="rId2801" Type="http://schemas.openxmlformats.org/officeDocument/2006/relationships/image" Target="../media/image2795.jpeg"/><Relationship Id="rId42" Type="http://schemas.openxmlformats.org/officeDocument/2006/relationships/image" Target="../media/image42.jpeg"/><Relationship Id="rId1403" Type="http://schemas.openxmlformats.org/officeDocument/2006/relationships/image" Target="../media/image1397.jpeg"/><Relationship Id="rId1610" Type="http://schemas.openxmlformats.org/officeDocument/2006/relationships/image" Target="../media/image1604.jpeg"/><Relationship Id="rId1848" Type="http://schemas.openxmlformats.org/officeDocument/2006/relationships/image" Target="../media/image1842.jpeg"/><Relationship Id="rId191" Type="http://schemas.openxmlformats.org/officeDocument/2006/relationships/image" Target="../media/image185.jpeg"/><Relationship Id="rId1708" Type="http://schemas.openxmlformats.org/officeDocument/2006/relationships/image" Target="../media/image1702.jpeg"/><Relationship Id="rId1915" Type="http://schemas.openxmlformats.org/officeDocument/2006/relationships/image" Target="../media/image1909.jpeg"/><Relationship Id="rId289" Type="http://schemas.openxmlformats.org/officeDocument/2006/relationships/image" Target="../media/image283.jpeg"/><Relationship Id="rId496" Type="http://schemas.openxmlformats.org/officeDocument/2006/relationships/image" Target="../media/image490.jpeg"/><Relationship Id="rId2177" Type="http://schemas.openxmlformats.org/officeDocument/2006/relationships/image" Target="../media/image2171.jpeg"/><Relationship Id="rId2384" Type="http://schemas.openxmlformats.org/officeDocument/2006/relationships/image" Target="../media/image2378.jpeg"/><Relationship Id="rId2591" Type="http://schemas.openxmlformats.org/officeDocument/2006/relationships/image" Target="../media/image2585.jpeg"/><Relationship Id="rId149" Type="http://schemas.openxmlformats.org/officeDocument/2006/relationships/image" Target="../media/image143.jpeg"/><Relationship Id="rId356" Type="http://schemas.openxmlformats.org/officeDocument/2006/relationships/image" Target="../media/image350.jpeg"/><Relationship Id="rId563" Type="http://schemas.openxmlformats.org/officeDocument/2006/relationships/image" Target="../media/image557.jpeg"/><Relationship Id="rId770" Type="http://schemas.openxmlformats.org/officeDocument/2006/relationships/image" Target="../media/image764.jpeg"/><Relationship Id="rId1193" Type="http://schemas.openxmlformats.org/officeDocument/2006/relationships/image" Target="../media/image1187.jpeg"/><Relationship Id="rId2037" Type="http://schemas.openxmlformats.org/officeDocument/2006/relationships/image" Target="../media/image2031.jpeg"/><Relationship Id="rId2244" Type="http://schemas.openxmlformats.org/officeDocument/2006/relationships/image" Target="../media/image2238.jpeg"/><Relationship Id="rId2451" Type="http://schemas.openxmlformats.org/officeDocument/2006/relationships/image" Target="../media/image2445.jpeg"/><Relationship Id="rId2689" Type="http://schemas.openxmlformats.org/officeDocument/2006/relationships/image" Target="../media/image2683.jpeg"/><Relationship Id="rId216" Type="http://schemas.openxmlformats.org/officeDocument/2006/relationships/image" Target="../media/image210.jpeg"/><Relationship Id="rId423" Type="http://schemas.openxmlformats.org/officeDocument/2006/relationships/image" Target="../media/image417.jpeg"/><Relationship Id="rId868" Type="http://schemas.openxmlformats.org/officeDocument/2006/relationships/image" Target="../media/image862.jpeg"/><Relationship Id="rId1053" Type="http://schemas.openxmlformats.org/officeDocument/2006/relationships/image" Target="../media/image1047.jpeg"/><Relationship Id="rId1260" Type="http://schemas.openxmlformats.org/officeDocument/2006/relationships/image" Target="../media/image1254.jpeg"/><Relationship Id="rId1498" Type="http://schemas.openxmlformats.org/officeDocument/2006/relationships/image" Target="../media/image1492.jpeg"/><Relationship Id="rId2104" Type="http://schemas.openxmlformats.org/officeDocument/2006/relationships/image" Target="../media/image2098.jpeg"/><Relationship Id="rId2549" Type="http://schemas.openxmlformats.org/officeDocument/2006/relationships/image" Target="../media/image2543.jpeg"/><Relationship Id="rId2756" Type="http://schemas.openxmlformats.org/officeDocument/2006/relationships/image" Target="../media/image2750.jpeg"/><Relationship Id="rId630" Type="http://schemas.openxmlformats.org/officeDocument/2006/relationships/image" Target="../media/image624.jpeg"/><Relationship Id="rId728" Type="http://schemas.openxmlformats.org/officeDocument/2006/relationships/image" Target="../media/image722.jpeg"/><Relationship Id="rId935" Type="http://schemas.openxmlformats.org/officeDocument/2006/relationships/image" Target="../media/image929.jpeg"/><Relationship Id="rId1358" Type="http://schemas.openxmlformats.org/officeDocument/2006/relationships/image" Target="../media/image1352.jpeg"/><Relationship Id="rId1565" Type="http://schemas.openxmlformats.org/officeDocument/2006/relationships/image" Target="../media/image1559.jpeg"/><Relationship Id="rId1772" Type="http://schemas.openxmlformats.org/officeDocument/2006/relationships/image" Target="../media/image1766.jpeg"/><Relationship Id="rId2311" Type="http://schemas.openxmlformats.org/officeDocument/2006/relationships/image" Target="../media/image2305.jpeg"/><Relationship Id="rId2409" Type="http://schemas.openxmlformats.org/officeDocument/2006/relationships/image" Target="../media/image2403.jpeg"/><Relationship Id="rId2616" Type="http://schemas.openxmlformats.org/officeDocument/2006/relationships/image" Target="../media/image2610.jpeg"/><Relationship Id="rId64" Type="http://schemas.openxmlformats.org/officeDocument/2006/relationships/image" Target="../media/image64.jpeg"/><Relationship Id="rId1120" Type="http://schemas.openxmlformats.org/officeDocument/2006/relationships/image" Target="../media/image1114.jpeg"/><Relationship Id="rId1218" Type="http://schemas.openxmlformats.org/officeDocument/2006/relationships/image" Target="../media/image1212.jpeg"/><Relationship Id="rId1425" Type="http://schemas.openxmlformats.org/officeDocument/2006/relationships/image" Target="../media/image1419.jpeg"/><Relationship Id="rId2823" Type="http://schemas.openxmlformats.org/officeDocument/2006/relationships/image" Target="../media/image2817.jpeg"/><Relationship Id="rId1632" Type="http://schemas.openxmlformats.org/officeDocument/2006/relationships/image" Target="../media/image1626.jpeg"/><Relationship Id="rId1937" Type="http://schemas.openxmlformats.org/officeDocument/2006/relationships/image" Target="../media/image1931.jpeg"/><Relationship Id="rId2199" Type="http://schemas.openxmlformats.org/officeDocument/2006/relationships/image" Target="../media/image2193.jpeg"/><Relationship Id="rId280" Type="http://schemas.openxmlformats.org/officeDocument/2006/relationships/image" Target="../media/image274.jpeg"/><Relationship Id="rId140" Type="http://schemas.openxmlformats.org/officeDocument/2006/relationships/image" Target="../media/image134.jpeg"/><Relationship Id="rId378" Type="http://schemas.openxmlformats.org/officeDocument/2006/relationships/image" Target="../media/image372.jpeg"/><Relationship Id="rId585" Type="http://schemas.openxmlformats.org/officeDocument/2006/relationships/image" Target="../media/image579.jpeg"/><Relationship Id="rId792" Type="http://schemas.openxmlformats.org/officeDocument/2006/relationships/image" Target="../media/image786.jpeg"/><Relationship Id="rId2059" Type="http://schemas.openxmlformats.org/officeDocument/2006/relationships/image" Target="../media/image2053.jpeg"/><Relationship Id="rId2266" Type="http://schemas.openxmlformats.org/officeDocument/2006/relationships/image" Target="../media/image2260.jpeg"/><Relationship Id="rId2473" Type="http://schemas.openxmlformats.org/officeDocument/2006/relationships/image" Target="../media/image2467.jpeg"/><Relationship Id="rId2680" Type="http://schemas.openxmlformats.org/officeDocument/2006/relationships/image" Target="../media/image2674.jpeg"/><Relationship Id="rId6" Type="http://schemas.openxmlformats.org/officeDocument/2006/relationships/image" Target="../media/image6.jpeg"/><Relationship Id="rId238" Type="http://schemas.openxmlformats.org/officeDocument/2006/relationships/image" Target="../media/image232.jpeg"/><Relationship Id="rId445" Type="http://schemas.openxmlformats.org/officeDocument/2006/relationships/image" Target="../media/image439.jpeg"/><Relationship Id="rId652" Type="http://schemas.openxmlformats.org/officeDocument/2006/relationships/image" Target="../media/image646.jpeg"/><Relationship Id="rId1075" Type="http://schemas.openxmlformats.org/officeDocument/2006/relationships/image" Target="../media/image1069.jpeg"/><Relationship Id="rId1282" Type="http://schemas.openxmlformats.org/officeDocument/2006/relationships/image" Target="../media/image1276.jpeg"/><Relationship Id="rId2126" Type="http://schemas.openxmlformats.org/officeDocument/2006/relationships/image" Target="../media/image2120.jpeg"/><Relationship Id="rId2333" Type="http://schemas.openxmlformats.org/officeDocument/2006/relationships/image" Target="../media/image2327.jpeg"/><Relationship Id="rId2540" Type="http://schemas.openxmlformats.org/officeDocument/2006/relationships/image" Target="../media/image2534.jpeg"/><Relationship Id="rId2778" Type="http://schemas.openxmlformats.org/officeDocument/2006/relationships/image" Target="../media/image2772.jpeg"/><Relationship Id="rId305" Type="http://schemas.openxmlformats.org/officeDocument/2006/relationships/image" Target="../media/image299.jpeg"/><Relationship Id="rId512" Type="http://schemas.openxmlformats.org/officeDocument/2006/relationships/image" Target="../media/image506.jpeg"/><Relationship Id="rId957" Type="http://schemas.openxmlformats.org/officeDocument/2006/relationships/image" Target="../media/image951.jpeg"/><Relationship Id="rId1142" Type="http://schemas.openxmlformats.org/officeDocument/2006/relationships/image" Target="../media/image1136.jpeg"/><Relationship Id="rId1587" Type="http://schemas.openxmlformats.org/officeDocument/2006/relationships/image" Target="../media/image1581.jpeg"/><Relationship Id="rId1794" Type="http://schemas.openxmlformats.org/officeDocument/2006/relationships/image" Target="../media/image1788.jpeg"/><Relationship Id="rId2400" Type="http://schemas.openxmlformats.org/officeDocument/2006/relationships/image" Target="../media/image2394.jpeg"/><Relationship Id="rId2638" Type="http://schemas.openxmlformats.org/officeDocument/2006/relationships/image" Target="../media/image2632.jpeg"/><Relationship Id="rId2845" Type="http://schemas.openxmlformats.org/officeDocument/2006/relationships/image" Target="../media/image2839.jpeg"/><Relationship Id="rId86" Type="http://schemas.openxmlformats.org/officeDocument/2006/relationships/image" Target="../media/image86.jpeg"/><Relationship Id="rId817" Type="http://schemas.openxmlformats.org/officeDocument/2006/relationships/image" Target="../media/image811.jpeg"/><Relationship Id="rId1002" Type="http://schemas.openxmlformats.org/officeDocument/2006/relationships/image" Target="../media/image996.jpeg"/><Relationship Id="rId1447" Type="http://schemas.openxmlformats.org/officeDocument/2006/relationships/image" Target="../media/image1441.jpeg"/><Relationship Id="rId1654" Type="http://schemas.openxmlformats.org/officeDocument/2006/relationships/image" Target="../media/image1648.jpeg"/><Relationship Id="rId1861" Type="http://schemas.openxmlformats.org/officeDocument/2006/relationships/image" Target="../media/image1855.jpeg"/><Relationship Id="rId2705" Type="http://schemas.openxmlformats.org/officeDocument/2006/relationships/image" Target="../media/image2699.jpeg"/><Relationship Id="rId1307" Type="http://schemas.openxmlformats.org/officeDocument/2006/relationships/image" Target="../media/image1301.jpeg"/><Relationship Id="rId1514" Type="http://schemas.openxmlformats.org/officeDocument/2006/relationships/image" Target="../media/image1508.jpeg"/><Relationship Id="rId1721" Type="http://schemas.openxmlformats.org/officeDocument/2006/relationships/image" Target="../media/image1715.jpeg"/><Relationship Id="rId1959" Type="http://schemas.openxmlformats.org/officeDocument/2006/relationships/image" Target="../media/image1953.jpeg"/><Relationship Id="rId13" Type="http://schemas.openxmlformats.org/officeDocument/2006/relationships/image" Target="../media/image13.jpeg"/><Relationship Id="rId1819" Type="http://schemas.openxmlformats.org/officeDocument/2006/relationships/image" Target="../media/image1813.jpeg"/><Relationship Id="rId2190" Type="http://schemas.openxmlformats.org/officeDocument/2006/relationships/image" Target="../media/image2184.jpeg"/><Relationship Id="rId2288" Type="http://schemas.openxmlformats.org/officeDocument/2006/relationships/image" Target="../media/image2282.jpeg"/><Relationship Id="rId2495" Type="http://schemas.openxmlformats.org/officeDocument/2006/relationships/image" Target="../media/image2489.jpeg"/><Relationship Id="rId162" Type="http://schemas.openxmlformats.org/officeDocument/2006/relationships/image" Target="../media/image156.jpeg"/><Relationship Id="rId467" Type="http://schemas.openxmlformats.org/officeDocument/2006/relationships/image" Target="../media/image461.jpeg"/><Relationship Id="rId1097" Type="http://schemas.openxmlformats.org/officeDocument/2006/relationships/image" Target="../media/image1091.jpeg"/><Relationship Id="rId2050" Type="http://schemas.openxmlformats.org/officeDocument/2006/relationships/image" Target="../media/image2044.jpeg"/><Relationship Id="rId2148" Type="http://schemas.openxmlformats.org/officeDocument/2006/relationships/image" Target="../media/image2142.jpeg"/><Relationship Id="rId674" Type="http://schemas.openxmlformats.org/officeDocument/2006/relationships/image" Target="../media/image668.jpeg"/><Relationship Id="rId881" Type="http://schemas.openxmlformats.org/officeDocument/2006/relationships/image" Target="../media/image875.jpeg"/><Relationship Id="rId979" Type="http://schemas.openxmlformats.org/officeDocument/2006/relationships/image" Target="../media/image973.jpeg"/><Relationship Id="rId2355" Type="http://schemas.openxmlformats.org/officeDocument/2006/relationships/image" Target="../media/image2349.jpeg"/><Relationship Id="rId2562" Type="http://schemas.openxmlformats.org/officeDocument/2006/relationships/image" Target="../media/image2556.jpeg"/><Relationship Id="rId327" Type="http://schemas.openxmlformats.org/officeDocument/2006/relationships/image" Target="../media/image321.jpeg"/><Relationship Id="rId534" Type="http://schemas.openxmlformats.org/officeDocument/2006/relationships/image" Target="../media/image528.jpeg"/><Relationship Id="rId741" Type="http://schemas.openxmlformats.org/officeDocument/2006/relationships/image" Target="../media/image735.jpeg"/><Relationship Id="rId839" Type="http://schemas.openxmlformats.org/officeDocument/2006/relationships/image" Target="../media/image833.jpeg"/><Relationship Id="rId1164" Type="http://schemas.openxmlformats.org/officeDocument/2006/relationships/image" Target="../media/image1158.jpeg"/><Relationship Id="rId1371" Type="http://schemas.openxmlformats.org/officeDocument/2006/relationships/image" Target="../media/image1365.jpeg"/><Relationship Id="rId1469" Type="http://schemas.openxmlformats.org/officeDocument/2006/relationships/image" Target="../media/image1463.jpeg"/><Relationship Id="rId2008" Type="http://schemas.openxmlformats.org/officeDocument/2006/relationships/image" Target="../media/image2002.jpeg"/><Relationship Id="rId2215" Type="http://schemas.openxmlformats.org/officeDocument/2006/relationships/image" Target="../media/image2209.jpeg"/><Relationship Id="rId2422" Type="http://schemas.openxmlformats.org/officeDocument/2006/relationships/image" Target="../media/image2416.jpeg"/><Relationship Id="rId601" Type="http://schemas.openxmlformats.org/officeDocument/2006/relationships/image" Target="../media/image595.jpeg"/><Relationship Id="rId1024" Type="http://schemas.openxmlformats.org/officeDocument/2006/relationships/image" Target="../media/image1018.jpeg"/><Relationship Id="rId1231" Type="http://schemas.openxmlformats.org/officeDocument/2006/relationships/image" Target="../media/image1225.jpeg"/><Relationship Id="rId1676" Type="http://schemas.openxmlformats.org/officeDocument/2006/relationships/image" Target="../media/image1670.jpeg"/><Relationship Id="rId1883" Type="http://schemas.openxmlformats.org/officeDocument/2006/relationships/image" Target="../media/image1877.jpeg"/><Relationship Id="rId2727" Type="http://schemas.openxmlformats.org/officeDocument/2006/relationships/image" Target="../media/image2721.jpeg"/><Relationship Id="rId906" Type="http://schemas.openxmlformats.org/officeDocument/2006/relationships/image" Target="../media/image900.jpeg"/><Relationship Id="rId1329" Type="http://schemas.openxmlformats.org/officeDocument/2006/relationships/image" Target="../media/image1323.jpeg"/><Relationship Id="rId1536" Type="http://schemas.openxmlformats.org/officeDocument/2006/relationships/image" Target="../media/image1530.jpeg"/><Relationship Id="rId1743" Type="http://schemas.openxmlformats.org/officeDocument/2006/relationships/image" Target="../media/image1737.jpeg"/><Relationship Id="rId1950" Type="http://schemas.openxmlformats.org/officeDocument/2006/relationships/image" Target="../media/image1944.jpeg"/><Relationship Id="rId35" Type="http://schemas.openxmlformats.org/officeDocument/2006/relationships/image" Target="../media/image35.jpeg"/><Relationship Id="rId1603" Type="http://schemas.openxmlformats.org/officeDocument/2006/relationships/image" Target="../media/image1597.jpeg"/><Relationship Id="rId1810" Type="http://schemas.openxmlformats.org/officeDocument/2006/relationships/image" Target="../media/image1804.jpeg"/><Relationship Id="rId184" Type="http://schemas.openxmlformats.org/officeDocument/2006/relationships/image" Target="../media/image178.jpeg"/><Relationship Id="rId391" Type="http://schemas.openxmlformats.org/officeDocument/2006/relationships/image" Target="../media/image385.jpeg"/><Relationship Id="rId1908" Type="http://schemas.openxmlformats.org/officeDocument/2006/relationships/image" Target="../media/image1902.jpeg"/><Relationship Id="rId2072" Type="http://schemas.openxmlformats.org/officeDocument/2006/relationships/image" Target="../media/image2066.jpeg"/><Relationship Id="rId251" Type="http://schemas.openxmlformats.org/officeDocument/2006/relationships/image" Target="../media/image245.jpeg"/><Relationship Id="rId489" Type="http://schemas.openxmlformats.org/officeDocument/2006/relationships/image" Target="../media/image483.jpeg"/><Relationship Id="rId696" Type="http://schemas.openxmlformats.org/officeDocument/2006/relationships/image" Target="../media/image690.jpeg"/><Relationship Id="rId2377" Type="http://schemas.openxmlformats.org/officeDocument/2006/relationships/image" Target="../media/image2371.jpeg"/><Relationship Id="rId2584" Type="http://schemas.openxmlformats.org/officeDocument/2006/relationships/image" Target="../media/image2578.jpeg"/><Relationship Id="rId2791" Type="http://schemas.openxmlformats.org/officeDocument/2006/relationships/image" Target="../media/image2785.jpeg"/><Relationship Id="rId349" Type="http://schemas.openxmlformats.org/officeDocument/2006/relationships/image" Target="../media/image343.jpeg"/><Relationship Id="rId556" Type="http://schemas.openxmlformats.org/officeDocument/2006/relationships/image" Target="../media/image550.jpeg"/><Relationship Id="rId763" Type="http://schemas.openxmlformats.org/officeDocument/2006/relationships/image" Target="../media/image757.jpeg"/><Relationship Id="rId1186" Type="http://schemas.openxmlformats.org/officeDocument/2006/relationships/image" Target="../media/image1180.jpeg"/><Relationship Id="rId1393" Type="http://schemas.openxmlformats.org/officeDocument/2006/relationships/image" Target="../media/image1387.jpeg"/><Relationship Id="rId2237" Type="http://schemas.openxmlformats.org/officeDocument/2006/relationships/image" Target="../media/image2231.jpeg"/><Relationship Id="rId2444" Type="http://schemas.openxmlformats.org/officeDocument/2006/relationships/image" Target="../media/image2438.jpeg"/><Relationship Id="rId111" Type="http://schemas.openxmlformats.org/officeDocument/2006/relationships/image" Target="../media/image111.jpeg"/><Relationship Id="rId209" Type="http://schemas.openxmlformats.org/officeDocument/2006/relationships/image" Target="../media/image203.jpeg"/><Relationship Id="rId416" Type="http://schemas.openxmlformats.org/officeDocument/2006/relationships/image" Target="../media/image410.jpeg"/><Relationship Id="rId970" Type="http://schemas.openxmlformats.org/officeDocument/2006/relationships/image" Target="../media/image964.jpeg"/><Relationship Id="rId1046" Type="http://schemas.openxmlformats.org/officeDocument/2006/relationships/image" Target="../media/image1040.jpeg"/><Relationship Id="rId1253" Type="http://schemas.openxmlformats.org/officeDocument/2006/relationships/image" Target="../media/image1247.jpeg"/><Relationship Id="rId1698" Type="http://schemas.openxmlformats.org/officeDocument/2006/relationships/image" Target="../media/image1692.jpeg"/><Relationship Id="rId2651" Type="http://schemas.openxmlformats.org/officeDocument/2006/relationships/image" Target="../media/image2645.jpeg"/><Relationship Id="rId2749" Type="http://schemas.openxmlformats.org/officeDocument/2006/relationships/image" Target="../media/image2743.jpeg"/><Relationship Id="rId623" Type="http://schemas.openxmlformats.org/officeDocument/2006/relationships/image" Target="../media/image617.jpeg"/><Relationship Id="rId830" Type="http://schemas.openxmlformats.org/officeDocument/2006/relationships/image" Target="../media/image824.jpeg"/><Relationship Id="rId928" Type="http://schemas.openxmlformats.org/officeDocument/2006/relationships/image" Target="../media/image922.jpeg"/><Relationship Id="rId1460" Type="http://schemas.openxmlformats.org/officeDocument/2006/relationships/image" Target="../media/image1454.jpeg"/><Relationship Id="rId1558" Type="http://schemas.openxmlformats.org/officeDocument/2006/relationships/image" Target="../media/image1552.jpeg"/><Relationship Id="rId1765" Type="http://schemas.openxmlformats.org/officeDocument/2006/relationships/image" Target="../media/image1759.jpeg"/><Relationship Id="rId2304" Type="http://schemas.openxmlformats.org/officeDocument/2006/relationships/image" Target="../media/image2298.jpeg"/><Relationship Id="rId2511" Type="http://schemas.openxmlformats.org/officeDocument/2006/relationships/image" Target="../media/image2505.jpeg"/><Relationship Id="rId2609" Type="http://schemas.openxmlformats.org/officeDocument/2006/relationships/image" Target="../media/image2603.jpeg"/><Relationship Id="rId57" Type="http://schemas.openxmlformats.org/officeDocument/2006/relationships/image" Target="../media/image57.jpeg"/><Relationship Id="rId1113" Type="http://schemas.openxmlformats.org/officeDocument/2006/relationships/image" Target="../media/image1107.jpeg"/><Relationship Id="rId1320" Type="http://schemas.openxmlformats.org/officeDocument/2006/relationships/image" Target="../media/image1314.jpeg"/><Relationship Id="rId1418" Type="http://schemas.openxmlformats.org/officeDocument/2006/relationships/image" Target="../media/image1412.jpeg"/><Relationship Id="rId1972" Type="http://schemas.openxmlformats.org/officeDocument/2006/relationships/image" Target="../media/image1966.jpeg"/><Relationship Id="rId2816" Type="http://schemas.openxmlformats.org/officeDocument/2006/relationships/image" Target="../media/image2810.jpeg"/><Relationship Id="rId1625" Type="http://schemas.openxmlformats.org/officeDocument/2006/relationships/image" Target="../media/image1619.jpeg"/><Relationship Id="rId1832" Type="http://schemas.openxmlformats.org/officeDocument/2006/relationships/image" Target="../media/image1826.jpeg"/><Relationship Id="rId2094" Type="http://schemas.openxmlformats.org/officeDocument/2006/relationships/image" Target="../media/image2088.jpeg"/><Relationship Id="rId273" Type="http://schemas.openxmlformats.org/officeDocument/2006/relationships/image" Target="../media/image267.jpeg"/><Relationship Id="rId480" Type="http://schemas.openxmlformats.org/officeDocument/2006/relationships/image" Target="../media/image474.jpeg"/><Relationship Id="rId2161" Type="http://schemas.openxmlformats.org/officeDocument/2006/relationships/image" Target="../media/image2155.jpeg"/><Relationship Id="rId2399" Type="http://schemas.openxmlformats.org/officeDocument/2006/relationships/image" Target="../media/image2393.jpeg"/><Relationship Id="rId133" Type="http://schemas.openxmlformats.org/officeDocument/2006/relationships/image" Target="../media/image127.jpeg"/><Relationship Id="rId340" Type="http://schemas.openxmlformats.org/officeDocument/2006/relationships/image" Target="../media/image334.jpeg"/><Relationship Id="rId578" Type="http://schemas.openxmlformats.org/officeDocument/2006/relationships/image" Target="../media/image572.jpeg"/><Relationship Id="rId785" Type="http://schemas.openxmlformats.org/officeDocument/2006/relationships/image" Target="../media/image779.jpeg"/><Relationship Id="rId992" Type="http://schemas.openxmlformats.org/officeDocument/2006/relationships/image" Target="../media/image986.jpeg"/><Relationship Id="rId2021" Type="http://schemas.openxmlformats.org/officeDocument/2006/relationships/image" Target="../media/image2015.jpeg"/><Relationship Id="rId2259" Type="http://schemas.openxmlformats.org/officeDocument/2006/relationships/image" Target="../media/image2253.jpeg"/><Relationship Id="rId2466" Type="http://schemas.openxmlformats.org/officeDocument/2006/relationships/image" Target="../media/image2460.jpeg"/><Relationship Id="rId2673" Type="http://schemas.openxmlformats.org/officeDocument/2006/relationships/image" Target="../media/image2667.jpeg"/><Relationship Id="rId200" Type="http://schemas.openxmlformats.org/officeDocument/2006/relationships/image" Target="../media/image194.jpeg"/><Relationship Id="rId438" Type="http://schemas.openxmlformats.org/officeDocument/2006/relationships/image" Target="../media/image432.jpeg"/><Relationship Id="rId645" Type="http://schemas.openxmlformats.org/officeDocument/2006/relationships/image" Target="../media/image639.jpeg"/><Relationship Id="rId852" Type="http://schemas.openxmlformats.org/officeDocument/2006/relationships/image" Target="../media/image846.jpeg"/><Relationship Id="rId1068" Type="http://schemas.openxmlformats.org/officeDocument/2006/relationships/image" Target="../media/image1062.jpeg"/><Relationship Id="rId1275" Type="http://schemas.openxmlformats.org/officeDocument/2006/relationships/image" Target="../media/image1269.jpeg"/><Relationship Id="rId1482" Type="http://schemas.openxmlformats.org/officeDocument/2006/relationships/image" Target="../media/image1476.jpeg"/><Relationship Id="rId2119" Type="http://schemas.openxmlformats.org/officeDocument/2006/relationships/image" Target="../media/image2113.jpeg"/><Relationship Id="rId2326" Type="http://schemas.openxmlformats.org/officeDocument/2006/relationships/image" Target="../media/image2320.jpeg"/><Relationship Id="rId2533" Type="http://schemas.openxmlformats.org/officeDocument/2006/relationships/image" Target="../media/image2527.jpeg"/><Relationship Id="rId2740" Type="http://schemas.openxmlformats.org/officeDocument/2006/relationships/image" Target="../media/image2734.jpeg"/><Relationship Id="rId505" Type="http://schemas.openxmlformats.org/officeDocument/2006/relationships/image" Target="../media/image499.jpeg"/><Relationship Id="rId712" Type="http://schemas.openxmlformats.org/officeDocument/2006/relationships/image" Target="../media/image706.jpeg"/><Relationship Id="rId1135" Type="http://schemas.openxmlformats.org/officeDocument/2006/relationships/image" Target="../media/image1129.jpeg"/><Relationship Id="rId1342" Type="http://schemas.openxmlformats.org/officeDocument/2006/relationships/image" Target="../media/image1336.jpeg"/><Relationship Id="rId1787" Type="http://schemas.openxmlformats.org/officeDocument/2006/relationships/image" Target="../media/image1781.jpeg"/><Relationship Id="rId1994" Type="http://schemas.openxmlformats.org/officeDocument/2006/relationships/image" Target="../media/image1988.jpeg"/><Relationship Id="rId2838" Type="http://schemas.openxmlformats.org/officeDocument/2006/relationships/image" Target="../media/image2832.jpeg"/><Relationship Id="rId79" Type="http://schemas.openxmlformats.org/officeDocument/2006/relationships/image" Target="../media/image79.jpeg"/><Relationship Id="rId1202" Type="http://schemas.openxmlformats.org/officeDocument/2006/relationships/image" Target="../media/image1196.jpeg"/><Relationship Id="rId1647" Type="http://schemas.openxmlformats.org/officeDocument/2006/relationships/image" Target="../media/image1641.jpeg"/><Relationship Id="rId1854" Type="http://schemas.openxmlformats.org/officeDocument/2006/relationships/image" Target="../media/image1848.jpeg"/><Relationship Id="rId2600" Type="http://schemas.openxmlformats.org/officeDocument/2006/relationships/image" Target="../media/image2594.jpeg"/><Relationship Id="rId1507" Type="http://schemas.openxmlformats.org/officeDocument/2006/relationships/image" Target="../media/image1501.jpeg"/><Relationship Id="rId1714" Type="http://schemas.openxmlformats.org/officeDocument/2006/relationships/image" Target="../media/image1708.jpeg"/><Relationship Id="rId295" Type="http://schemas.openxmlformats.org/officeDocument/2006/relationships/image" Target="../media/image289.jpeg"/><Relationship Id="rId1921" Type="http://schemas.openxmlformats.org/officeDocument/2006/relationships/image" Target="../media/image1915.jpeg"/><Relationship Id="rId2183" Type="http://schemas.openxmlformats.org/officeDocument/2006/relationships/image" Target="../media/image2177.jpeg"/><Relationship Id="rId2390" Type="http://schemas.openxmlformats.org/officeDocument/2006/relationships/image" Target="../media/image2384.jpeg"/><Relationship Id="rId2488" Type="http://schemas.openxmlformats.org/officeDocument/2006/relationships/image" Target="../media/image2482.jpeg"/><Relationship Id="rId155" Type="http://schemas.openxmlformats.org/officeDocument/2006/relationships/image" Target="../media/image149.jpeg"/><Relationship Id="rId362" Type="http://schemas.openxmlformats.org/officeDocument/2006/relationships/image" Target="../media/image356.jpeg"/><Relationship Id="rId1297" Type="http://schemas.openxmlformats.org/officeDocument/2006/relationships/image" Target="../media/image1291.jpeg"/><Relationship Id="rId2043" Type="http://schemas.openxmlformats.org/officeDocument/2006/relationships/image" Target="../media/image2037.jpeg"/><Relationship Id="rId2250" Type="http://schemas.openxmlformats.org/officeDocument/2006/relationships/image" Target="../media/image2244.jpeg"/><Relationship Id="rId2695" Type="http://schemas.openxmlformats.org/officeDocument/2006/relationships/image" Target="../media/image2689.jpeg"/><Relationship Id="rId222" Type="http://schemas.openxmlformats.org/officeDocument/2006/relationships/image" Target="../media/image216.jpeg"/><Relationship Id="rId667" Type="http://schemas.openxmlformats.org/officeDocument/2006/relationships/image" Target="../media/image661.jpeg"/><Relationship Id="rId874" Type="http://schemas.openxmlformats.org/officeDocument/2006/relationships/image" Target="../media/image868.jpeg"/><Relationship Id="rId2110" Type="http://schemas.openxmlformats.org/officeDocument/2006/relationships/image" Target="../media/image2104.jpeg"/><Relationship Id="rId2348" Type="http://schemas.openxmlformats.org/officeDocument/2006/relationships/image" Target="../media/image2342.jpeg"/><Relationship Id="rId2555" Type="http://schemas.openxmlformats.org/officeDocument/2006/relationships/image" Target="../media/image2549.jpeg"/><Relationship Id="rId2762" Type="http://schemas.openxmlformats.org/officeDocument/2006/relationships/image" Target="../media/image2756.jpeg"/><Relationship Id="rId527" Type="http://schemas.openxmlformats.org/officeDocument/2006/relationships/image" Target="../media/image521.jpeg"/><Relationship Id="rId734" Type="http://schemas.openxmlformats.org/officeDocument/2006/relationships/image" Target="../media/image728.jpeg"/><Relationship Id="rId941" Type="http://schemas.openxmlformats.org/officeDocument/2006/relationships/image" Target="../media/image935.jpeg"/><Relationship Id="rId1157" Type="http://schemas.openxmlformats.org/officeDocument/2006/relationships/image" Target="../media/image1151.jpeg"/><Relationship Id="rId1364" Type="http://schemas.openxmlformats.org/officeDocument/2006/relationships/image" Target="../media/image1358.jpeg"/><Relationship Id="rId1571" Type="http://schemas.openxmlformats.org/officeDocument/2006/relationships/image" Target="../media/image1565.jpeg"/><Relationship Id="rId2208" Type="http://schemas.openxmlformats.org/officeDocument/2006/relationships/image" Target="../media/image2202.jpeg"/><Relationship Id="rId2415" Type="http://schemas.openxmlformats.org/officeDocument/2006/relationships/image" Target="../media/image2409.jpeg"/><Relationship Id="rId2622" Type="http://schemas.openxmlformats.org/officeDocument/2006/relationships/image" Target="../media/image2616.jpeg"/><Relationship Id="rId70" Type="http://schemas.openxmlformats.org/officeDocument/2006/relationships/image" Target="../media/image70.jpeg"/><Relationship Id="rId801" Type="http://schemas.openxmlformats.org/officeDocument/2006/relationships/image" Target="../media/image795.jpeg"/><Relationship Id="rId1017" Type="http://schemas.openxmlformats.org/officeDocument/2006/relationships/image" Target="../media/image1011.jpeg"/><Relationship Id="rId1224" Type="http://schemas.openxmlformats.org/officeDocument/2006/relationships/image" Target="../media/image1218.jpeg"/><Relationship Id="rId1431" Type="http://schemas.openxmlformats.org/officeDocument/2006/relationships/image" Target="../media/image1425.jpeg"/><Relationship Id="rId1669" Type="http://schemas.openxmlformats.org/officeDocument/2006/relationships/image" Target="../media/image1663.jpeg"/><Relationship Id="rId1876" Type="http://schemas.openxmlformats.org/officeDocument/2006/relationships/image" Target="../media/image1870.jpeg"/><Relationship Id="rId1529" Type="http://schemas.openxmlformats.org/officeDocument/2006/relationships/image" Target="../media/image1523.jpeg"/><Relationship Id="rId1736" Type="http://schemas.openxmlformats.org/officeDocument/2006/relationships/image" Target="../media/image1730.jpeg"/><Relationship Id="rId1943" Type="http://schemas.openxmlformats.org/officeDocument/2006/relationships/image" Target="../media/image1937.jpeg"/><Relationship Id="rId28" Type="http://schemas.openxmlformats.org/officeDocument/2006/relationships/image" Target="../media/image28.jpeg"/><Relationship Id="rId1803" Type="http://schemas.openxmlformats.org/officeDocument/2006/relationships/image" Target="../media/image1797.jpeg"/><Relationship Id="rId177" Type="http://schemas.openxmlformats.org/officeDocument/2006/relationships/image" Target="../media/image171.jpeg"/><Relationship Id="rId384" Type="http://schemas.openxmlformats.org/officeDocument/2006/relationships/image" Target="../media/image378.jpeg"/><Relationship Id="rId591" Type="http://schemas.openxmlformats.org/officeDocument/2006/relationships/image" Target="../media/image585.jpeg"/><Relationship Id="rId2065" Type="http://schemas.openxmlformats.org/officeDocument/2006/relationships/image" Target="../media/image2059.jpeg"/><Relationship Id="rId2272" Type="http://schemas.openxmlformats.org/officeDocument/2006/relationships/image" Target="../media/image2266.jpeg"/><Relationship Id="rId244" Type="http://schemas.openxmlformats.org/officeDocument/2006/relationships/image" Target="../media/image238.jpeg"/><Relationship Id="rId689" Type="http://schemas.openxmlformats.org/officeDocument/2006/relationships/image" Target="../media/image683.jpeg"/><Relationship Id="rId896" Type="http://schemas.openxmlformats.org/officeDocument/2006/relationships/image" Target="../media/image890.jpeg"/><Relationship Id="rId1081" Type="http://schemas.openxmlformats.org/officeDocument/2006/relationships/image" Target="../media/image1075.jpeg"/><Relationship Id="rId2577" Type="http://schemas.openxmlformats.org/officeDocument/2006/relationships/image" Target="../media/image2571.jpeg"/><Relationship Id="rId2784" Type="http://schemas.openxmlformats.org/officeDocument/2006/relationships/image" Target="../media/image2778.jpeg"/><Relationship Id="rId451" Type="http://schemas.openxmlformats.org/officeDocument/2006/relationships/image" Target="../media/image445.jpeg"/><Relationship Id="rId549" Type="http://schemas.openxmlformats.org/officeDocument/2006/relationships/image" Target="../media/image543.jpeg"/><Relationship Id="rId756" Type="http://schemas.openxmlformats.org/officeDocument/2006/relationships/image" Target="../media/image750.jpeg"/><Relationship Id="rId1179" Type="http://schemas.openxmlformats.org/officeDocument/2006/relationships/image" Target="../media/image1173.jpeg"/><Relationship Id="rId1386" Type="http://schemas.openxmlformats.org/officeDocument/2006/relationships/image" Target="../media/image1380.jpeg"/><Relationship Id="rId1593" Type="http://schemas.openxmlformats.org/officeDocument/2006/relationships/image" Target="../media/image1587.jpeg"/><Relationship Id="rId2132" Type="http://schemas.openxmlformats.org/officeDocument/2006/relationships/image" Target="../media/image2126.jpeg"/><Relationship Id="rId2437" Type="http://schemas.openxmlformats.org/officeDocument/2006/relationships/image" Target="../media/image2431.jpeg"/><Relationship Id="rId104" Type="http://schemas.openxmlformats.org/officeDocument/2006/relationships/image" Target="../media/image104.jpeg"/><Relationship Id="rId311" Type="http://schemas.openxmlformats.org/officeDocument/2006/relationships/image" Target="../media/image305.jpeg"/><Relationship Id="rId409" Type="http://schemas.openxmlformats.org/officeDocument/2006/relationships/image" Target="../media/image403.jpeg"/><Relationship Id="rId963" Type="http://schemas.openxmlformats.org/officeDocument/2006/relationships/image" Target="../media/image957.jpeg"/><Relationship Id="rId1039" Type="http://schemas.openxmlformats.org/officeDocument/2006/relationships/image" Target="../media/image1033.jpeg"/><Relationship Id="rId1246" Type="http://schemas.openxmlformats.org/officeDocument/2006/relationships/image" Target="../media/image1240.jpeg"/><Relationship Id="rId1898" Type="http://schemas.openxmlformats.org/officeDocument/2006/relationships/image" Target="../media/image1892.jpeg"/><Relationship Id="rId2644" Type="http://schemas.openxmlformats.org/officeDocument/2006/relationships/image" Target="../media/image2638.jpeg"/><Relationship Id="rId2851" Type="http://schemas.openxmlformats.org/officeDocument/2006/relationships/image" Target="../media/image2845.jpeg"/><Relationship Id="rId92" Type="http://schemas.openxmlformats.org/officeDocument/2006/relationships/image" Target="../media/image92.jpeg"/><Relationship Id="rId616" Type="http://schemas.openxmlformats.org/officeDocument/2006/relationships/image" Target="../media/image610.jpeg"/><Relationship Id="rId823" Type="http://schemas.openxmlformats.org/officeDocument/2006/relationships/image" Target="../media/image817.jpeg"/><Relationship Id="rId1453" Type="http://schemas.openxmlformats.org/officeDocument/2006/relationships/image" Target="../media/image1447.jpeg"/><Relationship Id="rId1660" Type="http://schemas.openxmlformats.org/officeDocument/2006/relationships/image" Target="../media/image1654.jpeg"/><Relationship Id="rId1758" Type="http://schemas.openxmlformats.org/officeDocument/2006/relationships/image" Target="../media/image1752.jpeg"/><Relationship Id="rId2504" Type="http://schemas.openxmlformats.org/officeDocument/2006/relationships/image" Target="../media/image2498.jpeg"/><Relationship Id="rId2711" Type="http://schemas.openxmlformats.org/officeDocument/2006/relationships/image" Target="../media/image2705.jpeg"/><Relationship Id="rId2809" Type="http://schemas.openxmlformats.org/officeDocument/2006/relationships/image" Target="../media/image2803.jpeg"/><Relationship Id="rId1106" Type="http://schemas.openxmlformats.org/officeDocument/2006/relationships/image" Target="../media/image1100.jpeg"/><Relationship Id="rId1313" Type="http://schemas.openxmlformats.org/officeDocument/2006/relationships/image" Target="../media/image1307.jpeg"/><Relationship Id="rId1520" Type="http://schemas.openxmlformats.org/officeDocument/2006/relationships/image" Target="../media/image1514.jpeg"/><Relationship Id="rId1965" Type="http://schemas.openxmlformats.org/officeDocument/2006/relationships/image" Target="../media/image1959.jpeg"/><Relationship Id="rId1618" Type="http://schemas.openxmlformats.org/officeDocument/2006/relationships/image" Target="../media/image1612.jpeg"/><Relationship Id="rId1825" Type="http://schemas.openxmlformats.org/officeDocument/2006/relationships/image" Target="../media/image1819.jpeg"/><Relationship Id="rId199" Type="http://schemas.openxmlformats.org/officeDocument/2006/relationships/image" Target="../media/image193.jpeg"/><Relationship Id="rId2087" Type="http://schemas.openxmlformats.org/officeDocument/2006/relationships/image" Target="../media/image2081.jpeg"/><Relationship Id="rId2294" Type="http://schemas.openxmlformats.org/officeDocument/2006/relationships/image" Target="../media/image2288.jpeg"/><Relationship Id="rId266" Type="http://schemas.openxmlformats.org/officeDocument/2006/relationships/image" Target="../media/image260.jpeg"/><Relationship Id="rId473" Type="http://schemas.openxmlformats.org/officeDocument/2006/relationships/image" Target="../media/image467.jpeg"/><Relationship Id="rId680" Type="http://schemas.openxmlformats.org/officeDocument/2006/relationships/image" Target="../media/image674.jpeg"/><Relationship Id="rId2154" Type="http://schemas.openxmlformats.org/officeDocument/2006/relationships/image" Target="../media/image2148.jpeg"/><Relationship Id="rId2361" Type="http://schemas.openxmlformats.org/officeDocument/2006/relationships/image" Target="../media/image2355.jpeg"/><Relationship Id="rId2599" Type="http://schemas.openxmlformats.org/officeDocument/2006/relationships/image" Target="../media/image2593.jpeg"/><Relationship Id="rId126" Type="http://schemas.openxmlformats.org/officeDocument/2006/relationships/image" Target="../media/image120.jpeg"/><Relationship Id="rId333" Type="http://schemas.openxmlformats.org/officeDocument/2006/relationships/image" Target="../media/image327.jpeg"/><Relationship Id="rId540" Type="http://schemas.openxmlformats.org/officeDocument/2006/relationships/image" Target="../media/image534.jpeg"/><Relationship Id="rId778" Type="http://schemas.openxmlformats.org/officeDocument/2006/relationships/image" Target="../media/image772.jpeg"/><Relationship Id="rId985" Type="http://schemas.openxmlformats.org/officeDocument/2006/relationships/image" Target="../media/image979.jpeg"/><Relationship Id="rId1170" Type="http://schemas.openxmlformats.org/officeDocument/2006/relationships/image" Target="../media/image1164.jpeg"/><Relationship Id="rId2014" Type="http://schemas.openxmlformats.org/officeDocument/2006/relationships/image" Target="../media/image2008.jpeg"/><Relationship Id="rId2221" Type="http://schemas.openxmlformats.org/officeDocument/2006/relationships/image" Target="../media/image2215.jpeg"/><Relationship Id="rId2459" Type="http://schemas.openxmlformats.org/officeDocument/2006/relationships/image" Target="../media/image2453.jpeg"/><Relationship Id="rId2666" Type="http://schemas.openxmlformats.org/officeDocument/2006/relationships/image" Target="../media/image2660.jpeg"/><Relationship Id="rId638" Type="http://schemas.openxmlformats.org/officeDocument/2006/relationships/image" Target="../media/image632.jpeg"/><Relationship Id="rId845" Type="http://schemas.openxmlformats.org/officeDocument/2006/relationships/image" Target="../media/image839.jpeg"/><Relationship Id="rId1030" Type="http://schemas.openxmlformats.org/officeDocument/2006/relationships/image" Target="../media/image1024.jpeg"/><Relationship Id="rId1268" Type="http://schemas.openxmlformats.org/officeDocument/2006/relationships/image" Target="../media/image1262.jpeg"/><Relationship Id="rId1475" Type="http://schemas.openxmlformats.org/officeDocument/2006/relationships/image" Target="../media/image1469.jpeg"/><Relationship Id="rId1682" Type="http://schemas.openxmlformats.org/officeDocument/2006/relationships/image" Target="../media/image1676.jpeg"/><Relationship Id="rId2319" Type="http://schemas.openxmlformats.org/officeDocument/2006/relationships/image" Target="../media/image2313.jpeg"/><Relationship Id="rId2526" Type="http://schemas.openxmlformats.org/officeDocument/2006/relationships/image" Target="../media/image2520.jpeg"/><Relationship Id="rId2733" Type="http://schemas.openxmlformats.org/officeDocument/2006/relationships/image" Target="../media/image2727.jpeg"/><Relationship Id="rId400" Type="http://schemas.openxmlformats.org/officeDocument/2006/relationships/image" Target="../media/image394.jpeg"/><Relationship Id="rId705" Type="http://schemas.openxmlformats.org/officeDocument/2006/relationships/image" Target="../media/image699.jpeg"/><Relationship Id="rId1128" Type="http://schemas.openxmlformats.org/officeDocument/2006/relationships/image" Target="../media/image1122.jpeg"/><Relationship Id="rId1335" Type="http://schemas.openxmlformats.org/officeDocument/2006/relationships/image" Target="../media/image1329.jpeg"/><Relationship Id="rId1542" Type="http://schemas.openxmlformats.org/officeDocument/2006/relationships/image" Target="../media/image1536.jpeg"/><Relationship Id="rId1987" Type="http://schemas.openxmlformats.org/officeDocument/2006/relationships/image" Target="../media/image1981.jpeg"/><Relationship Id="rId912" Type="http://schemas.openxmlformats.org/officeDocument/2006/relationships/image" Target="../media/image906.jpeg"/><Relationship Id="rId1847" Type="http://schemas.openxmlformats.org/officeDocument/2006/relationships/image" Target="../media/image1841.jpeg"/><Relationship Id="rId2800" Type="http://schemas.openxmlformats.org/officeDocument/2006/relationships/image" Target="../media/image2794.jpeg"/><Relationship Id="rId41" Type="http://schemas.openxmlformats.org/officeDocument/2006/relationships/image" Target="../media/image41.jpeg"/><Relationship Id="rId1402" Type="http://schemas.openxmlformats.org/officeDocument/2006/relationships/image" Target="../media/image1396.jpeg"/><Relationship Id="rId1707" Type="http://schemas.openxmlformats.org/officeDocument/2006/relationships/image" Target="../media/image1701.jpeg"/><Relationship Id="rId190" Type="http://schemas.openxmlformats.org/officeDocument/2006/relationships/image" Target="../media/image184.jpeg"/><Relationship Id="rId288" Type="http://schemas.openxmlformats.org/officeDocument/2006/relationships/image" Target="../media/image282.jpeg"/><Relationship Id="rId1914" Type="http://schemas.openxmlformats.org/officeDocument/2006/relationships/image" Target="../media/image1908.jpeg"/><Relationship Id="rId495" Type="http://schemas.openxmlformats.org/officeDocument/2006/relationships/image" Target="../media/image489.jpeg"/><Relationship Id="rId2176" Type="http://schemas.openxmlformats.org/officeDocument/2006/relationships/image" Target="../media/image2170.jpeg"/><Relationship Id="rId2383" Type="http://schemas.openxmlformats.org/officeDocument/2006/relationships/image" Target="../media/image2377.jpeg"/><Relationship Id="rId2590" Type="http://schemas.openxmlformats.org/officeDocument/2006/relationships/image" Target="../media/image2584.jpeg"/><Relationship Id="rId148" Type="http://schemas.openxmlformats.org/officeDocument/2006/relationships/image" Target="../media/image142.jpeg"/><Relationship Id="rId355" Type="http://schemas.openxmlformats.org/officeDocument/2006/relationships/image" Target="../media/image349.jpeg"/><Relationship Id="rId562" Type="http://schemas.openxmlformats.org/officeDocument/2006/relationships/image" Target="../media/image556.jpeg"/><Relationship Id="rId1192" Type="http://schemas.openxmlformats.org/officeDocument/2006/relationships/image" Target="../media/image1186.jpeg"/><Relationship Id="rId2036" Type="http://schemas.openxmlformats.org/officeDocument/2006/relationships/image" Target="../media/image2030.jpeg"/><Relationship Id="rId2243" Type="http://schemas.openxmlformats.org/officeDocument/2006/relationships/image" Target="../media/image2237.jpeg"/><Relationship Id="rId2450" Type="http://schemas.openxmlformats.org/officeDocument/2006/relationships/image" Target="../media/image2444.jpeg"/><Relationship Id="rId2688" Type="http://schemas.openxmlformats.org/officeDocument/2006/relationships/image" Target="../media/image2682.jpeg"/><Relationship Id="rId215" Type="http://schemas.openxmlformats.org/officeDocument/2006/relationships/image" Target="../media/image209.jpeg"/><Relationship Id="rId422" Type="http://schemas.openxmlformats.org/officeDocument/2006/relationships/image" Target="../media/image416.jpeg"/><Relationship Id="rId867" Type="http://schemas.openxmlformats.org/officeDocument/2006/relationships/image" Target="../media/image861.jpeg"/><Relationship Id="rId1052" Type="http://schemas.openxmlformats.org/officeDocument/2006/relationships/image" Target="../media/image1046.jpeg"/><Relationship Id="rId1497" Type="http://schemas.openxmlformats.org/officeDocument/2006/relationships/image" Target="../media/image1491.jpeg"/><Relationship Id="rId2103" Type="http://schemas.openxmlformats.org/officeDocument/2006/relationships/image" Target="../media/image2097.jpeg"/><Relationship Id="rId2310" Type="http://schemas.openxmlformats.org/officeDocument/2006/relationships/image" Target="../media/image2304.jpeg"/><Relationship Id="rId2548" Type="http://schemas.openxmlformats.org/officeDocument/2006/relationships/image" Target="../media/image2542.jpeg"/><Relationship Id="rId2755" Type="http://schemas.openxmlformats.org/officeDocument/2006/relationships/image" Target="../media/image2749.jpeg"/><Relationship Id="rId727" Type="http://schemas.openxmlformats.org/officeDocument/2006/relationships/image" Target="../media/image721.jpeg"/><Relationship Id="rId934" Type="http://schemas.openxmlformats.org/officeDocument/2006/relationships/image" Target="../media/image928.jpeg"/><Relationship Id="rId1357" Type="http://schemas.openxmlformats.org/officeDocument/2006/relationships/image" Target="../media/image1351.jpeg"/><Relationship Id="rId1564" Type="http://schemas.openxmlformats.org/officeDocument/2006/relationships/image" Target="../media/image1558.jpeg"/><Relationship Id="rId1771" Type="http://schemas.openxmlformats.org/officeDocument/2006/relationships/image" Target="../media/image1765.jpeg"/><Relationship Id="rId2408" Type="http://schemas.openxmlformats.org/officeDocument/2006/relationships/image" Target="../media/image2402.jpeg"/><Relationship Id="rId2615" Type="http://schemas.openxmlformats.org/officeDocument/2006/relationships/image" Target="../media/image2609.jpeg"/><Relationship Id="rId2822" Type="http://schemas.openxmlformats.org/officeDocument/2006/relationships/image" Target="../media/image2816.jpeg"/><Relationship Id="rId63" Type="http://schemas.openxmlformats.org/officeDocument/2006/relationships/image" Target="../media/image63.jpeg"/><Relationship Id="rId1217" Type="http://schemas.openxmlformats.org/officeDocument/2006/relationships/image" Target="../media/image1211.jpeg"/><Relationship Id="rId1424" Type="http://schemas.openxmlformats.org/officeDocument/2006/relationships/image" Target="../media/image1418.jpeg"/><Relationship Id="rId1631" Type="http://schemas.openxmlformats.org/officeDocument/2006/relationships/image" Target="../media/image1625.jpeg"/><Relationship Id="rId1869" Type="http://schemas.openxmlformats.org/officeDocument/2006/relationships/image" Target="../media/image1863.jpeg"/><Relationship Id="rId1729" Type="http://schemas.openxmlformats.org/officeDocument/2006/relationships/image" Target="../media/image1723.jpeg"/><Relationship Id="rId1936" Type="http://schemas.openxmlformats.org/officeDocument/2006/relationships/image" Target="../media/image1930.jpeg"/><Relationship Id="rId2198" Type="http://schemas.openxmlformats.org/officeDocument/2006/relationships/image" Target="../media/image2192.jpeg"/><Relationship Id="rId377" Type="http://schemas.openxmlformats.org/officeDocument/2006/relationships/image" Target="../media/image371.jpeg"/><Relationship Id="rId584" Type="http://schemas.openxmlformats.org/officeDocument/2006/relationships/image" Target="../media/image578.jpeg"/><Relationship Id="rId2058" Type="http://schemas.openxmlformats.org/officeDocument/2006/relationships/image" Target="../media/image2052.jpeg"/><Relationship Id="rId2265" Type="http://schemas.openxmlformats.org/officeDocument/2006/relationships/image" Target="../media/image2259.jpeg"/><Relationship Id="rId5" Type="http://schemas.openxmlformats.org/officeDocument/2006/relationships/image" Target="../media/image5.jpeg"/><Relationship Id="rId237" Type="http://schemas.openxmlformats.org/officeDocument/2006/relationships/image" Target="../media/image231.jpeg"/><Relationship Id="rId791" Type="http://schemas.openxmlformats.org/officeDocument/2006/relationships/image" Target="../media/image785.jpeg"/><Relationship Id="rId889" Type="http://schemas.openxmlformats.org/officeDocument/2006/relationships/image" Target="../media/image883.jpeg"/><Relationship Id="rId1074" Type="http://schemas.openxmlformats.org/officeDocument/2006/relationships/image" Target="../media/image1068.jpeg"/><Relationship Id="rId2472" Type="http://schemas.openxmlformats.org/officeDocument/2006/relationships/image" Target="../media/image2466.jpeg"/><Relationship Id="rId2777" Type="http://schemas.openxmlformats.org/officeDocument/2006/relationships/image" Target="../media/image2771.jpeg"/><Relationship Id="rId444" Type="http://schemas.openxmlformats.org/officeDocument/2006/relationships/image" Target="../media/image438.jpeg"/><Relationship Id="rId651" Type="http://schemas.openxmlformats.org/officeDocument/2006/relationships/image" Target="../media/image645.jpeg"/><Relationship Id="rId749" Type="http://schemas.openxmlformats.org/officeDocument/2006/relationships/image" Target="../media/image743.jpeg"/><Relationship Id="rId1281" Type="http://schemas.openxmlformats.org/officeDocument/2006/relationships/image" Target="../media/image1275.jpeg"/><Relationship Id="rId1379" Type="http://schemas.openxmlformats.org/officeDocument/2006/relationships/image" Target="../media/image1373.jpeg"/><Relationship Id="rId1586" Type="http://schemas.openxmlformats.org/officeDocument/2006/relationships/image" Target="../media/image1580.jpeg"/><Relationship Id="rId2125" Type="http://schemas.openxmlformats.org/officeDocument/2006/relationships/image" Target="../media/image2119.jpeg"/><Relationship Id="rId2332" Type="http://schemas.openxmlformats.org/officeDocument/2006/relationships/image" Target="../media/image2326.jpeg"/><Relationship Id="rId304" Type="http://schemas.openxmlformats.org/officeDocument/2006/relationships/image" Target="../media/image298.jpeg"/><Relationship Id="rId511" Type="http://schemas.openxmlformats.org/officeDocument/2006/relationships/image" Target="../media/image505.jpeg"/><Relationship Id="rId609" Type="http://schemas.openxmlformats.org/officeDocument/2006/relationships/image" Target="../media/image603.jpeg"/><Relationship Id="rId956" Type="http://schemas.openxmlformats.org/officeDocument/2006/relationships/image" Target="../media/image950.jpeg"/><Relationship Id="rId1141" Type="http://schemas.openxmlformats.org/officeDocument/2006/relationships/image" Target="../media/image1135.jpeg"/><Relationship Id="rId1239" Type="http://schemas.openxmlformats.org/officeDocument/2006/relationships/image" Target="../media/image1233.jpeg"/><Relationship Id="rId1793" Type="http://schemas.openxmlformats.org/officeDocument/2006/relationships/image" Target="../media/image1787.jpeg"/><Relationship Id="rId2637" Type="http://schemas.openxmlformats.org/officeDocument/2006/relationships/image" Target="../media/image2631.jpeg"/><Relationship Id="rId2844" Type="http://schemas.openxmlformats.org/officeDocument/2006/relationships/image" Target="../media/image2838.jpeg"/><Relationship Id="rId85" Type="http://schemas.openxmlformats.org/officeDocument/2006/relationships/image" Target="../media/image85.jpeg"/><Relationship Id="rId816" Type="http://schemas.openxmlformats.org/officeDocument/2006/relationships/image" Target="../media/image810.jpeg"/><Relationship Id="rId1001" Type="http://schemas.openxmlformats.org/officeDocument/2006/relationships/image" Target="../media/image995.jpeg"/><Relationship Id="rId1446" Type="http://schemas.openxmlformats.org/officeDocument/2006/relationships/image" Target="../media/image1440.jpeg"/><Relationship Id="rId1653" Type="http://schemas.openxmlformats.org/officeDocument/2006/relationships/image" Target="../media/image1647.jpeg"/><Relationship Id="rId1860" Type="http://schemas.openxmlformats.org/officeDocument/2006/relationships/image" Target="../media/image1854.jpeg"/><Relationship Id="rId2704" Type="http://schemas.openxmlformats.org/officeDocument/2006/relationships/image" Target="../media/image2698.jpeg"/><Relationship Id="rId1306" Type="http://schemas.openxmlformats.org/officeDocument/2006/relationships/image" Target="../media/image1300.jpeg"/><Relationship Id="rId1513" Type="http://schemas.openxmlformats.org/officeDocument/2006/relationships/image" Target="../media/image1507.jpeg"/><Relationship Id="rId1720" Type="http://schemas.openxmlformats.org/officeDocument/2006/relationships/image" Target="../media/image1714.jpeg"/><Relationship Id="rId1958" Type="http://schemas.openxmlformats.org/officeDocument/2006/relationships/image" Target="../media/image1952.jpeg"/><Relationship Id="rId12" Type="http://schemas.openxmlformats.org/officeDocument/2006/relationships/image" Target="../media/image12.jpeg"/><Relationship Id="rId1818" Type="http://schemas.openxmlformats.org/officeDocument/2006/relationships/image" Target="../media/image1812.jpeg"/><Relationship Id="rId161" Type="http://schemas.openxmlformats.org/officeDocument/2006/relationships/image" Target="../media/image155.jpeg"/><Relationship Id="rId399" Type="http://schemas.openxmlformats.org/officeDocument/2006/relationships/image" Target="../media/image393.jpeg"/><Relationship Id="rId2287" Type="http://schemas.openxmlformats.org/officeDocument/2006/relationships/image" Target="../media/image2281.jpeg"/><Relationship Id="rId2494" Type="http://schemas.openxmlformats.org/officeDocument/2006/relationships/image" Target="../media/image2488.jpeg"/><Relationship Id="rId259" Type="http://schemas.openxmlformats.org/officeDocument/2006/relationships/image" Target="../media/image253.jpeg"/><Relationship Id="rId466" Type="http://schemas.openxmlformats.org/officeDocument/2006/relationships/image" Target="../media/image460.jpeg"/><Relationship Id="rId673" Type="http://schemas.openxmlformats.org/officeDocument/2006/relationships/image" Target="../media/image667.jpeg"/><Relationship Id="rId880" Type="http://schemas.openxmlformats.org/officeDocument/2006/relationships/image" Target="../media/image874.jpeg"/><Relationship Id="rId1096" Type="http://schemas.openxmlformats.org/officeDocument/2006/relationships/image" Target="../media/image1090.jpeg"/><Relationship Id="rId2147" Type="http://schemas.openxmlformats.org/officeDocument/2006/relationships/image" Target="../media/image2141.jpeg"/><Relationship Id="rId2354" Type="http://schemas.openxmlformats.org/officeDocument/2006/relationships/image" Target="../media/image2348.jpeg"/><Relationship Id="rId2561" Type="http://schemas.openxmlformats.org/officeDocument/2006/relationships/image" Target="../media/image2555.jpeg"/><Relationship Id="rId2799" Type="http://schemas.openxmlformats.org/officeDocument/2006/relationships/image" Target="../media/image2793.jpeg"/><Relationship Id="rId119" Type="http://schemas.openxmlformats.org/officeDocument/2006/relationships/hyperlink" Target="#&#1051;&#1080;&#1089;&#1090;1!&#1055;&#1083;&#1103;&#1078;&#1085;&#1099;&#1077;_&#1082;&#1086;&#1083;&#1083;&#1077;&#1082;&#1094;&#1080;&#1080;"/><Relationship Id="rId326" Type="http://schemas.openxmlformats.org/officeDocument/2006/relationships/image" Target="../media/image320.jpeg"/><Relationship Id="rId533" Type="http://schemas.openxmlformats.org/officeDocument/2006/relationships/image" Target="../media/image527.jpeg"/><Relationship Id="rId978" Type="http://schemas.openxmlformats.org/officeDocument/2006/relationships/image" Target="../media/image972.jpeg"/><Relationship Id="rId1163" Type="http://schemas.openxmlformats.org/officeDocument/2006/relationships/image" Target="../media/image1157.jpeg"/><Relationship Id="rId1370" Type="http://schemas.openxmlformats.org/officeDocument/2006/relationships/image" Target="../media/image1364.jpeg"/><Relationship Id="rId2007" Type="http://schemas.openxmlformats.org/officeDocument/2006/relationships/image" Target="../media/image2001.jpeg"/><Relationship Id="rId2214" Type="http://schemas.openxmlformats.org/officeDocument/2006/relationships/image" Target="../media/image2208.jpeg"/><Relationship Id="rId2659" Type="http://schemas.openxmlformats.org/officeDocument/2006/relationships/image" Target="../media/image2653.jpeg"/><Relationship Id="rId740" Type="http://schemas.openxmlformats.org/officeDocument/2006/relationships/image" Target="../media/image734.jpeg"/><Relationship Id="rId838" Type="http://schemas.openxmlformats.org/officeDocument/2006/relationships/image" Target="../media/image832.jpeg"/><Relationship Id="rId1023" Type="http://schemas.openxmlformats.org/officeDocument/2006/relationships/image" Target="../media/image1017.jpeg"/><Relationship Id="rId1468" Type="http://schemas.openxmlformats.org/officeDocument/2006/relationships/image" Target="../media/image1462.jpeg"/><Relationship Id="rId1675" Type="http://schemas.openxmlformats.org/officeDocument/2006/relationships/image" Target="../media/image1669.jpeg"/><Relationship Id="rId1882" Type="http://schemas.openxmlformats.org/officeDocument/2006/relationships/image" Target="../media/image1876.jpeg"/><Relationship Id="rId2421" Type="http://schemas.openxmlformats.org/officeDocument/2006/relationships/image" Target="../media/image2415.jpeg"/><Relationship Id="rId2519" Type="http://schemas.openxmlformats.org/officeDocument/2006/relationships/image" Target="../media/image2513.jpeg"/><Relationship Id="rId2726" Type="http://schemas.openxmlformats.org/officeDocument/2006/relationships/image" Target="../media/image2720.jpeg"/><Relationship Id="rId600" Type="http://schemas.openxmlformats.org/officeDocument/2006/relationships/image" Target="../media/image594.jpeg"/><Relationship Id="rId1230" Type="http://schemas.openxmlformats.org/officeDocument/2006/relationships/image" Target="../media/image1224.jpeg"/><Relationship Id="rId1328" Type="http://schemas.openxmlformats.org/officeDocument/2006/relationships/image" Target="../media/image1322.jpeg"/><Relationship Id="rId1535" Type="http://schemas.openxmlformats.org/officeDocument/2006/relationships/image" Target="../media/image1529.jpeg"/><Relationship Id="rId905" Type="http://schemas.openxmlformats.org/officeDocument/2006/relationships/image" Target="../media/image899.jpeg"/><Relationship Id="rId1742" Type="http://schemas.openxmlformats.org/officeDocument/2006/relationships/image" Target="../media/image1736.jpeg"/><Relationship Id="rId34" Type="http://schemas.openxmlformats.org/officeDocument/2006/relationships/image" Target="../media/image34.jpeg"/><Relationship Id="rId1602" Type="http://schemas.openxmlformats.org/officeDocument/2006/relationships/image" Target="../media/image1596.jpeg"/><Relationship Id="rId183" Type="http://schemas.openxmlformats.org/officeDocument/2006/relationships/image" Target="../media/image177.jpeg"/><Relationship Id="rId390" Type="http://schemas.openxmlformats.org/officeDocument/2006/relationships/image" Target="../media/image384.jpeg"/><Relationship Id="rId1907" Type="http://schemas.openxmlformats.org/officeDocument/2006/relationships/image" Target="../media/image1901.jpeg"/><Relationship Id="rId2071" Type="http://schemas.openxmlformats.org/officeDocument/2006/relationships/image" Target="../media/image2065.jpeg"/><Relationship Id="rId250" Type="http://schemas.openxmlformats.org/officeDocument/2006/relationships/image" Target="../media/image244.jpeg"/><Relationship Id="rId488" Type="http://schemas.openxmlformats.org/officeDocument/2006/relationships/image" Target="../media/image482.jpeg"/><Relationship Id="rId695" Type="http://schemas.openxmlformats.org/officeDocument/2006/relationships/image" Target="../media/image689.jpeg"/><Relationship Id="rId2169" Type="http://schemas.openxmlformats.org/officeDocument/2006/relationships/image" Target="../media/image2163.jpeg"/><Relationship Id="rId2376" Type="http://schemas.openxmlformats.org/officeDocument/2006/relationships/image" Target="../media/image2370.jpeg"/><Relationship Id="rId2583" Type="http://schemas.openxmlformats.org/officeDocument/2006/relationships/image" Target="../media/image2577.jpeg"/><Relationship Id="rId2790" Type="http://schemas.openxmlformats.org/officeDocument/2006/relationships/image" Target="../media/image2784.jpeg"/><Relationship Id="rId110" Type="http://schemas.openxmlformats.org/officeDocument/2006/relationships/image" Target="../media/image110.jpeg"/><Relationship Id="rId348" Type="http://schemas.openxmlformats.org/officeDocument/2006/relationships/image" Target="../media/image342.jpeg"/><Relationship Id="rId555" Type="http://schemas.openxmlformats.org/officeDocument/2006/relationships/image" Target="../media/image549.jpeg"/><Relationship Id="rId762" Type="http://schemas.openxmlformats.org/officeDocument/2006/relationships/image" Target="../media/image756.jpeg"/><Relationship Id="rId1185" Type="http://schemas.openxmlformats.org/officeDocument/2006/relationships/image" Target="../media/image1179.jpeg"/><Relationship Id="rId1392" Type="http://schemas.openxmlformats.org/officeDocument/2006/relationships/image" Target="../media/image1386.jpeg"/><Relationship Id="rId2029" Type="http://schemas.openxmlformats.org/officeDocument/2006/relationships/image" Target="../media/image2023.jpeg"/><Relationship Id="rId2236" Type="http://schemas.openxmlformats.org/officeDocument/2006/relationships/image" Target="../media/image2230.jpeg"/><Relationship Id="rId2443" Type="http://schemas.openxmlformats.org/officeDocument/2006/relationships/image" Target="../media/image2437.jpeg"/><Relationship Id="rId2650" Type="http://schemas.openxmlformats.org/officeDocument/2006/relationships/image" Target="../media/image2644.jpeg"/><Relationship Id="rId208" Type="http://schemas.openxmlformats.org/officeDocument/2006/relationships/image" Target="../media/image202.jpeg"/><Relationship Id="rId415" Type="http://schemas.openxmlformats.org/officeDocument/2006/relationships/image" Target="../media/image409.jpeg"/><Relationship Id="rId622" Type="http://schemas.openxmlformats.org/officeDocument/2006/relationships/image" Target="../media/image616.jpeg"/><Relationship Id="rId1045" Type="http://schemas.openxmlformats.org/officeDocument/2006/relationships/image" Target="../media/image1039.jpeg"/><Relationship Id="rId1252" Type="http://schemas.openxmlformats.org/officeDocument/2006/relationships/image" Target="../media/image1246.jpeg"/><Relationship Id="rId1697" Type="http://schemas.openxmlformats.org/officeDocument/2006/relationships/image" Target="../media/image1691.jpeg"/><Relationship Id="rId2303" Type="http://schemas.openxmlformats.org/officeDocument/2006/relationships/image" Target="../media/image2297.jpeg"/><Relationship Id="rId2510" Type="http://schemas.openxmlformats.org/officeDocument/2006/relationships/image" Target="../media/image2504.jpeg"/><Relationship Id="rId2748" Type="http://schemas.openxmlformats.org/officeDocument/2006/relationships/image" Target="../media/image2742.jpeg"/><Relationship Id="rId927" Type="http://schemas.openxmlformats.org/officeDocument/2006/relationships/image" Target="../media/image921.jpeg"/><Relationship Id="rId1112" Type="http://schemas.openxmlformats.org/officeDocument/2006/relationships/image" Target="../media/image1106.jpeg"/><Relationship Id="rId1557" Type="http://schemas.openxmlformats.org/officeDocument/2006/relationships/image" Target="../media/image1551.jpeg"/><Relationship Id="rId1764" Type="http://schemas.openxmlformats.org/officeDocument/2006/relationships/image" Target="../media/image1758.jpeg"/><Relationship Id="rId1971" Type="http://schemas.openxmlformats.org/officeDocument/2006/relationships/image" Target="../media/image1965.jpeg"/><Relationship Id="rId2608" Type="http://schemas.openxmlformats.org/officeDocument/2006/relationships/image" Target="../media/image2602.jpeg"/><Relationship Id="rId2815" Type="http://schemas.openxmlformats.org/officeDocument/2006/relationships/image" Target="../media/image2809.jpeg"/><Relationship Id="rId56" Type="http://schemas.openxmlformats.org/officeDocument/2006/relationships/image" Target="../media/image56.jpeg"/><Relationship Id="rId1417" Type="http://schemas.openxmlformats.org/officeDocument/2006/relationships/image" Target="../media/image1411.jpeg"/><Relationship Id="rId1624" Type="http://schemas.openxmlformats.org/officeDocument/2006/relationships/image" Target="../media/image1618.jpeg"/><Relationship Id="rId1831" Type="http://schemas.openxmlformats.org/officeDocument/2006/relationships/image" Target="../media/image1825.jpeg"/><Relationship Id="rId1929" Type="http://schemas.openxmlformats.org/officeDocument/2006/relationships/image" Target="../media/image1923.jpeg"/><Relationship Id="rId2093" Type="http://schemas.openxmlformats.org/officeDocument/2006/relationships/image" Target="../media/image2087.jpeg"/><Relationship Id="rId2398" Type="http://schemas.openxmlformats.org/officeDocument/2006/relationships/image" Target="../media/image2392.jpeg"/><Relationship Id="rId272" Type="http://schemas.openxmlformats.org/officeDocument/2006/relationships/image" Target="../media/image266.jpeg"/><Relationship Id="rId577" Type="http://schemas.openxmlformats.org/officeDocument/2006/relationships/image" Target="../media/image571.jpeg"/><Relationship Id="rId2160" Type="http://schemas.openxmlformats.org/officeDocument/2006/relationships/image" Target="../media/image2154.jpeg"/><Relationship Id="rId2258" Type="http://schemas.openxmlformats.org/officeDocument/2006/relationships/image" Target="../media/image2252.jpeg"/><Relationship Id="rId132" Type="http://schemas.openxmlformats.org/officeDocument/2006/relationships/image" Target="../media/image126.jpeg"/><Relationship Id="rId784" Type="http://schemas.openxmlformats.org/officeDocument/2006/relationships/image" Target="../media/image778.jpeg"/><Relationship Id="rId991" Type="http://schemas.openxmlformats.org/officeDocument/2006/relationships/image" Target="../media/image985.jpeg"/><Relationship Id="rId1067" Type="http://schemas.openxmlformats.org/officeDocument/2006/relationships/image" Target="../media/image1061.jpeg"/><Relationship Id="rId2020" Type="http://schemas.openxmlformats.org/officeDocument/2006/relationships/image" Target="../media/image2014.jpeg"/><Relationship Id="rId2465" Type="http://schemas.openxmlformats.org/officeDocument/2006/relationships/image" Target="../media/image2459.jpeg"/><Relationship Id="rId2672" Type="http://schemas.openxmlformats.org/officeDocument/2006/relationships/image" Target="../media/image2666.jpeg"/><Relationship Id="rId437" Type="http://schemas.openxmlformats.org/officeDocument/2006/relationships/image" Target="../media/image431.jpeg"/><Relationship Id="rId644" Type="http://schemas.openxmlformats.org/officeDocument/2006/relationships/image" Target="../media/image638.jpeg"/><Relationship Id="rId851" Type="http://schemas.openxmlformats.org/officeDocument/2006/relationships/image" Target="../media/image845.jpeg"/><Relationship Id="rId1274" Type="http://schemas.openxmlformats.org/officeDocument/2006/relationships/image" Target="../media/image1268.jpeg"/><Relationship Id="rId1481" Type="http://schemas.openxmlformats.org/officeDocument/2006/relationships/image" Target="../media/image1475.jpeg"/><Relationship Id="rId1579" Type="http://schemas.openxmlformats.org/officeDocument/2006/relationships/image" Target="../media/image1573.jpeg"/><Relationship Id="rId2118" Type="http://schemas.openxmlformats.org/officeDocument/2006/relationships/image" Target="../media/image2112.jpeg"/><Relationship Id="rId2325" Type="http://schemas.openxmlformats.org/officeDocument/2006/relationships/image" Target="../media/image2319.jpeg"/><Relationship Id="rId2532" Type="http://schemas.openxmlformats.org/officeDocument/2006/relationships/image" Target="../media/image2526.jpeg"/><Relationship Id="rId504" Type="http://schemas.openxmlformats.org/officeDocument/2006/relationships/image" Target="../media/image498.jpeg"/><Relationship Id="rId711" Type="http://schemas.openxmlformats.org/officeDocument/2006/relationships/image" Target="../media/image705.jpeg"/><Relationship Id="rId949" Type="http://schemas.openxmlformats.org/officeDocument/2006/relationships/image" Target="../media/image943.jpeg"/><Relationship Id="rId1134" Type="http://schemas.openxmlformats.org/officeDocument/2006/relationships/image" Target="../media/image1128.jpeg"/><Relationship Id="rId1341" Type="http://schemas.openxmlformats.org/officeDocument/2006/relationships/image" Target="../media/image1335.jpeg"/><Relationship Id="rId1786" Type="http://schemas.openxmlformats.org/officeDocument/2006/relationships/image" Target="../media/image1780.jpeg"/><Relationship Id="rId1993" Type="http://schemas.openxmlformats.org/officeDocument/2006/relationships/image" Target="../media/image1987.jpeg"/><Relationship Id="rId2837" Type="http://schemas.openxmlformats.org/officeDocument/2006/relationships/image" Target="../media/image2831.jpeg"/><Relationship Id="rId78" Type="http://schemas.openxmlformats.org/officeDocument/2006/relationships/image" Target="../media/image78.jpeg"/><Relationship Id="rId809" Type="http://schemas.openxmlformats.org/officeDocument/2006/relationships/image" Target="../media/image803.jpeg"/><Relationship Id="rId1201" Type="http://schemas.openxmlformats.org/officeDocument/2006/relationships/image" Target="../media/image1195.jpeg"/><Relationship Id="rId1439" Type="http://schemas.openxmlformats.org/officeDocument/2006/relationships/image" Target="../media/image1433.jpeg"/><Relationship Id="rId1646" Type="http://schemas.openxmlformats.org/officeDocument/2006/relationships/image" Target="../media/image1640.jpeg"/><Relationship Id="rId1853" Type="http://schemas.openxmlformats.org/officeDocument/2006/relationships/image" Target="../media/image1847.jpeg"/><Relationship Id="rId1506" Type="http://schemas.openxmlformats.org/officeDocument/2006/relationships/image" Target="../media/image1500.jpeg"/><Relationship Id="rId1713" Type="http://schemas.openxmlformats.org/officeDocument/2006/relationships/image" Target="../media/image1707.jpeg"/><Relationship Id="rId1920" Type="http://schemas.openxmlformats.org/officeDocument/2006/relationships/image" Target="../media/image1914.jpeg"/><Relationship Id="rId294" Type="http://schemas.openxmlformats.org/officeDocument/2006/relationships/image" Target="../media/image288.jpeg"/><Relationship Id="rId2182" Type="http://schemas.openxmlformats.org/officeDocument/2006/relationships/image" Target="../media/image2176.jpeg"/><Relationship Id="rId154" Type="http://schemas.openxmlformats.org/officeDocument/2006/relationships/image" Target="../media/image148.jpeg"/><Relationship Id="rId361" Type="http://schemas.openxmlformats.org/officeDocument/2006/relationships/image" Target="../media/image355.jpeg"/><Relationship Id="rId599" Type="http://schemas.openxmlformats.org/officeDocument/2006/relationships/image" Target="../media/image593.jpeg"/><Relationship Id="rId2042" Type="http://schemas.openxmlformats.org/officeDocument/2006/relationships/image" Target="../media/image2036.jpeg"/><Relationship Id="rId2487" Type="http://schemas.openxmlformats.org/officeDocument/2006/relationships/image" Target="../media/image2481.jpeg"/><Relationship Id="rId2694" Type="http://schemas.openxmlformats.org/officeDocument/2006/relationships/image" Target="../media/image2688.jpeg"/><Relationship Id="rId459" Type="http://schemas.openxmlformats.org/officeDocument/2006/relationships/image" Target="../media/image453.jpeg"/><Relationship Id="rId666" Type="http://schemas.openxmlformats.org/officeDocument/2006/relationships/image" Target="../media/image660.jpeg"/><Relationship Id="rId873" Type="http://schemas.openxmlformats.org/officeDocument/2006/relationships/image" Target="../media/image867.jpeg"/><Relationship Id="rId1089" Type="http://schemas.openxmlformats.org/officeDocument/2006/relationships/image" Target="../media/image1083.jpeg"/><Relationship Id="rId1296" Type="http://schemas.openxmlformats.org/officeDocument/2006/relationships/image" Target="../media/image1290.jpeg"/><Relationship Id="rId2347" Type="http://schemas.openxmlformats.org/officeDocument/2006/relationships/image" Target="../media/image2341.jpeg"/><Relationship Id="rId2554" Type="http://schemas.openxmlformats.org/officeDocument/2006/relationships/image" Target="../media/image2548.jpeg"/><Relationship Id="rId221" Type="http://schemas.openxmlformats.org/officeDocument/2006/relationships/image" Target="../media/image215.jpeg"/><Relationship Id="rId319" Type="http://schemas.openxmlformats.org/officeDocument/2006/relationships/image" Target="../media/image313.jpeg"/><Relationship Id="rId526" Type="http://schemas.openxmlformats.org/officeDocument/2006/relationships/image" Target="../media/image520.jpeg"/><Relationship Id="rId1156" Type="http://schemas.openxmlformats.org/officeDocument/2006/relationships/image" Target="../media/image1150.jpeg"/><Relationship Id="rId1363" Type="http://schemas.openxmlformats.org/officeDocument/2006/relationships/image" Target="../media/image1357.jpeg"/><Relationship Id="rId2207" Type="http://schemas.openxmlformats.org/officeDocument/2006/relationships/image" Target="../media/image2201.jpeg"/><Relationship Id="rId2761" Type="http://schemas.openxmlformats.org/officeDocument/2006/relationships/image" Target="../media/image2755.jpeg"/><Relationship Id="rId2859" Type="http://schemas.openxmlformats.org/officeDocument/2006/relationships/image" Target="../media/image2853.jpeg"/><Relationship Id="rId733" Type="http://schemas.openxmlformats.org/officeDocument/2006/relationships/image" Target="../media/image727.jpeg"/><Relationship Id="rId940" Type="http://schemas.openxmlformats.org/officeDocument/2006/relationships/image" Target="../media/image934.jpeg"/><Relationship Id="rId1016" Type="http://schemas.openxmlformats.org/officeDocument/2006/relationships/image" Target="../media/image1010.jpeg"/><Relationship Id="rId1570" Type="http://schemas.openxmlformats.org/officeDocument/2006/relationships/image" Target="../media/image1564.jpeg"/><Relationship Id="rId1668" Type="http://schemas.openxmlformats.org/officeDocument/2006/relationships/image" Target="../media/image1662.jpeg"/><Relationship Id="rId1875" Type="http://schemas.openxmlformats.org/officeDocument/2006/relationships/image" Target="../media/image1869.jpeg"/><Relationship Id="rId2414" Type="http://schemas.openxmlformats.org/officeDocument/2006/relationships/image" Target="../media/image2408.jpeg"/><Relationship Id="rId2621" Type="http://schemas.openxmlformats.org/officeDocument/2006/relationships/image" Target="../media/image2615.jpeg"/><Relationship Id="rId2719" Type="http://schemas.openxmlformats.org/officeDocument/2006/relationships/image" Target="../media/image2713.jpeg"/><Relationship Id="rId800" Type="http://schemas.openxmlformats.org/officeDocument/2006/relationships/image" Target="../media/image794.jpeg"/><Relationship Id="rId1223" Type="http://schemas.openxmlformats.org/officeDocument/2006/relationships/image" Target="../media/image1217.jpeg"/><Relationship Id="rId1430" Type="http://schemas.openxmlformats.org/officeDocument/2006/relationships/image" Target="../media/image1424.jpeg"/><Relationship Id="rId1528" Type="http://schemas.openxmlformats.org/officeDocument/2006/relationships/image" Target="../media/image1522.jpeg"/><Relationship Id="rId1735" Type="http://schemas.openxmlformats.org/officeDocument/2006/relationships/image" Target="../media/image1729.jpeg"/><Relationship Id="rId1942" Type="http://schemas.openxmlformats.org/officeDocument/2006/relationships/image" Target="../media/image1936.jpeg"/><Relationship Id="rId27" Type="http://schemas.openxmlformats.org/officeDocument/2006/relationships/image" Target="../media/image27.jpeg"/><Relationship Id="rId1802" Type="http://schemas.openxmlformats.org/officeDocument/2006/relationships/image" Target="../media/image1796.jpeg"/><Relationship Id="rId176" Type="http://schemas.openxmlformats.org/officeDocument/2006/relationships/image" Target="../media/image170.jpeg"/><Relationship Id="rId383" Type="http://schemas.openxmlformats.org/officeDocument/2006/relationships/image" Target="../media/image377.jpeg"/><Relationship Id="rId590" Type="http://schemas.openxmlformats.org/officeDocument/2006/relationships/image" Target="../media/image584.jpeg"/><Relationship Id="rId2064" Type="http://schemas.openxmlformats.org/officeDocument/2006/relationships/image" Target="../media/image2058.jpeg"/><Relationship Id="rId2271" Type="http://schemas.openxmlformats.org/officeDocument/2006/relationships/image" Target="../media/image2265.jpeg"/><Relationship Id="rId243" Type="http://schemas.openxmlformats.org/officeDocument/2006/relationships/image" Target="../media/image237.jpeg"/><Relationship Id="rId450" Type="http://schemas.openxmlformats.org/officeDocument/2006/relationships/image" Target="../media/image444.jpeg"/><Relationship Id="rId688" Type="http://schemas.openxmlformats.org/officeDocument/2006/relationships/image" Target="../media/image682.jpeg"/><Relationship Id="rId895" Type="http://schemas.openxmlformats.org/officeDocument/2006/relationships/image" Target="../media/image889.jpeg"/><Relationship Id="rId1080" Type="http://schemas.openxmlformats.org/officeDocument/2006/relationships/image" Target="../media/image1074.jpeg"/><Relationship Id="rId2131" Type="http://schemas.openxmlformats.org/officeDocument/2006/relationships/image" Target="../media/image2125.jpeg"/><Relationship Id="rId2369" Type="http://schemas.openxmlformats.org/officeDocument/2006/relationships/image" Target="../media/image2363.jpeg"/><Relationship Id="rId2576" Type="http://schemas.openxmlformats.org/officeDocument/2006/relationships/image" Target="../media/image2570.jpeg"/><Relationship Id="rId2783" Type="http://schemas.openxmlformats.org/officeDocument/2006/relationships/image" Target="../media/image2777.jpeg"/><Relationship Id="rId103" Type="http://schemas.openxmlformats.org/officeDocument/2006/relationships/image" Target="../media/image103.jpeg"/><Relationship Id="rId310" Type="http://schemas.openxmlformats.org/officeDocument/2006/relationships/image" Target="../media/image304.jpeg"/><Relationship Id="rId548" Type="http://schemas.openxmlformats.org/officeDocument/2006/relationships/image" Target="../media/image542.jpeg"/><Relationship Id="rId755" Type="http://schemas.openxmlformats.org/officeDocument/2006/relationships/image" Target="../media/image749.jpeg"/><Relationship Id="rId962" Type="http://schemas.openxmlformats.org/officeDocument/2006/relationships/image" Target="../media/image956.jpeg"/><Relationship Id="rId1178" Type="http://schemas.openxmlformats.org/officeDocument/2006/relationships/image" Target="../media/image1172.jpeg"/><Relationship Id="rId1385" Type="http://schemas.openxmlformats.org/officeDocument/2006/relationships/image" Target="../media/image1379.jpeg"/><Relationship Id="rId1592" Type="http://schemas.openxmlformats.org/officeDocument/2006/relationships/image" Target="../media/image1586.jpeg"/><Relationship Id="rId2229" Type="http://schemas.openxmlformats.org/officeDocument/2006/relationships/image" Target="../media/image2223.jpeg"/><Relationship Id="rId2436" Type="http://schemas.openxmlformats.org/officeDocument/2006/relationships/image" Target="../media/image2430.jpeg"/><Relationship Id="rId2643" Type="http://schemas.openxmlformats.org/officeDocument/2006/relationships/image" Target="../media/image2637.jpeg"/><Relationship Id="rId2850" Type="http://schemas.openxmlformats.org/officeDocument/2006/relationships/image" Target="../media/image2844.jpeg"/><Relationship Id="rId91" Type="http://schemas.openxmlformats.org/officeDocument/2006/relationships/image" Target="../media/image91.jpeg"/><Relationship Id="rId408" Type="http://schemas.openxmlformats.org/officeDocument/2006/relationships/image" Target="../media/image402.jpeg"/><Relationship Id="rId615" Type="http://schemas.openxmlformats.org/officeDocument/2006/relationships/image" Target="../media/image609.jpeg"/><Relationship Id="rId822" Type="http://schemas.openxmlformats.org/officeDocument/2006/relationships/image" Target="../media/image816.jpeg"/><Relationship Id="rId1038" Type="http://schemas.openxmlformats.org/officeDocument/2006/relationships/image" Target="../media/image1032.jpeg"/><Relationship Id="rId1245" Type="http://schemas.openxmlformats.org/officeDocument/2006/relationships/image" Target="../media/image1239.jpeg"/><Relationship Id="rId1452" Type="http://schemas.openxmlformats.org/officeDocument/2006/relationships/image" Target="../media/image1446.jpeg"/><Relationship Id="rId1897" Type="http://schemas.openxmlformats.org/officeDocument/2006/relationships/image" Target="../media/image1891.jpeg"/><Relationship Id="rId2503" Type="http://schemas.openxmlformats.org/officeDocument/2006/relationships/image" Target="../media/image2497.jpeg"/><Relationship Id="rId1105" Type="http://schemas.openxmlformats.org/officeDocument/2006/relationships/image" Target="../media/image1099.jpeg"/><Relationship Id="rId1312" Type="http://schemas.openxmlformats.org/officeDocument/2006/relationships/image" Target="../media/image1306.jpeg"/><Relationship Id="rId1757" Type="http://schemas.openxmlformats.org/officeDocument/2006/relationships/image" Target="../media/image1751.jpeg"/><Relationship Id="rId1964" Type="http://schemas.openxmlformats.org/officeDocument/2006/relationships/image" Target="../media/image1958.jpeg"/><Relationship Id="rId2710" Type="http://schemas.openxmlformats.org/officeDocument/2006/relationships/image" Target="../media/image2704.jpeg"/><Relationship Id="rId2808" Type="http://schemas.openxmlformats.org/officeDocument/2006/relationships/image" Target="../media/image2802.jpeg"/><Relationship Id="rId49" Type="http://schemas.openxmlformats.org/officeDocument/2006/relationships/image" Target="../media/image49.jpeg"/><Relationship Id="rId1617" Type="http://schemas.openxmlformats.org/officeDocument/2006/relationships/image" Target="../media/image1611.jpeg"/><Relationship Id="rId1824" Type="http://schemas.openxmlformats.org/officeDocument/2006/relationships/image" Target="../media/image1818.jpeg"/><Relationship Id="rId198" Type="http://schemas.openxmlformats.org/officeDocument/2006/relationships/image" Target="../media/image192.jpeg"/><Relationship Id="rId2086" Type="http://schemas.openxmlformats.org/officeDocument/2006/relationships/image" Target="../media/image2080.jpeg"/><Relationship Id="rId2293" Type="http://schemas.openxmlformats.org/officeDocument/2006/relationships/image" Target="../media/image2287.jpeg"/><Relationship Id="rId2598" Type="http://schemas.openxmlformats.org/officeDocument/2006/relationships/image" Target="../media/image2592.jpeg"/><Relationship Id="rId265" Type="http://schemas.openxmlformats.org/officeDocument/2006/relationships/image" Target="../media/image259.jpeg"/><Relationship Id="rId472" Type="http://schemas.openxmlformats.org/officeDocument/2006/relationships/image" Target="../media/image466.jpeg"/><Relationship Id="rId2153" Type="http://schemas.openxmlformats.org/officeDocument/2006/relationships/image" Target="../media/image2147.jpeg"/><Relationship Id="rId2360" Type="http://schemas.openxmlformats.org/officeDocument/2006/relationships/image" Target="../media/image2354.jpeg"/><Relationship Id="rId125" Type="http://schemas.openxmlformats.org/officeDocument/2006/relationships/image" Target="../media/image119.jpeg"/><Relationship Id="rId332" Type="http://schemas.openxmlformats.org/officeDocument/2006/relationships/image" Target="../media/image326.jpeg"/><Relationship Id="rId777" Type="http://schemas.openxmlformats.org/officeDocument/2006/relationships/image" Target="../media/image771.jpeg"/><Relationship Id="rId984" Type="http://schemas.openxmlformats.org/officeDocument/2006/relationships/image" Target="../media/image978.jpeg"/><Relationship Id="rId2013" Type="http://schemas.openxmlformats.org/officeDocument/2006/relationships/image" Target="../media/image2007.jpeg"/><Relationship Id="rId2220" Type="http://schemas.openxmlformats.org/officeDocument/2006/relationships/image" Target="../media/image2214.jpeg"/><Relationship Id="rId2458" Type="http://schemas.openxmlformats.org/officeDocument/2006/relationships/image" Target="../media/image2452.jpeg"/><Relationship Id="rId2665" Type="http://schemas.openxmlformats.org/officeDocument/2006/relationships/image" Target="../media/image2659.jpeg"/><Relationship Id="rId637" Type="http://schemas.openxmlformats.org/officeDocument/2006/relationships/image" Target="../media/image631.jpeg"/><Relationship Id="rId844" Type="http://schemas.openxmlformats.org/officeDocument/2006/relationships/image" Target="../media/image838.jpeg"/><Relationship Id="rId1267" Type="http://schemas.openxmlformats.org/officeDocument/2006/relationships/image" Target="../media/image1261.jpeg"/><Relationship Id="rId1474" Type="http://schemas.openxmlformats.org/officeDocument/2006/relationships/image" Target="../media/image1468.jpeg"/><Relationship Id="rId1681" Type="http://schemas.openxmlformats.org/officeDocument/2006/relationships/image" Target="../media/image1675.jpeg"/><Relationship Id="rId2318" Type="http://schemas.openxmlformats.org/officeDocument/2006/relationships/image" Target="../media/image2312.jpeg"/><Relationship Id="rId2525" Type="http://schemas.openxmlformats.org/officeDocument/2006/relationships/image" Target="../media/image2519.jpeg"/><Relationship Id="rId2732" Type="http://schemas.openxmlformats.org/officeDocument/2006/relationships/image" Target="../media/image2726.jpeg"/><Relationship Id="rId704" Type="http://schemas.openxmlformats.org/officeDocument/2006/relationships/image" Target="../media/image698.jpeg"/><Relationship Id="rId911" Type="http://schemas.openxmlformats.org/officeDocument/2006/relationships/image" Target="../media/image905.jpeg"/><Relationship Id="rId1127" Type="http://schemas.openxmlformats.org/officeDocument/2006/relationships/image" Target="../media/image1121.jpeg"/><Relationship Id="rId1334" Type="http://schemas.openxmlformats.org/officeDocument/2006/relationships/image" Target="../media/image1328.jpeg"/><Relationship Id="rId1541" Type="http://schemas.openxmlformats.org/officeDocument/2006/relationships/image" Target="../media/image1535.jpeg"/><Relationship Id="rId1779" Type="http://schemas.openxmlformats.org/officeDocument/2006/relationships/image" Target="../media/image1773.jpeg"/><Relationship Id="rId1986" Type="http://schemas.openxmlformats.org/officeDocument/2006/relationships/image" Target="../media/image1980.jpeg"/><Relationship Id="rId40" Type="http://schemas.openxmlformats.org/officeDocument/2006/relationships/image" Target="../media/image40.jpeg"/><Relationship Id="rId1401" Type="http://schemas.openxmlformats.org/officeDocument/2006/relationships/image" Target="../media/image1395.jpeg"/><Relationship Id="rId1639" Type="http://schemas.openxmlformats.org/officeDocument/2006/relationships/image" Target="../media/image1633.jpeg"/><Relationship Id="rId1846" Type="http://schemas.openxmlformats.org/officeDocument/2006/relationships/image" Target="../media/image1840.jpeg"/><Relationship Id="rId1706" Type="http://schemas.openxmlformats.org/officeDocument/2006/relationships/image" Target="../media/image1700.jpeg"/><Relationship Id="rId1913" Type="http://schemas.openxmlformats.org/officeDocument/2006/relationships/image" Target="../media/image1907.jpeg"/><Relationship Id="rId287" Type="http://schemas.openxmlformats.org/officeDocument/2006/relationships/image" Target="../media/image281.jpeg"/><Relationship Id="rId494" Type="http://schemas.openxmlformats.org/officeDocument/2006/relationships/image" Target="../media/image488.jpeg"/><Relationship Id="rId2175" Type="http://schemas.openxmlformats.org/officeDocument/2006/relationships/image" Target="../media/image2169.jpeg"/><Relationship Id="rId2382" Type="http://schemas.openxmlformats.org/officeDocument/2006/relationships/image" Target="../media/image2376.jpeg"/><Relationship Id="rId147" Type="http://schemas.openxmlformats.org/officeDocument/2006/relationships/image" Target="../media/image141.jpeg"/><Relationship Id="rId354" Type="http://schemas.openxmlformats.org/officeDocument/2006/relationships/image" Target="../media/image348.jpeg"/><Relationship Id="rId799" Type="http://schemas.openxmlformats.org/officeDocument/2006/relationships/image" Target="../media/image793.jpeg"/><Relationship Id="rId1191" Type="http://schemas.openxmlformats.org/officeDocument/2006/relationships/image" Target="../media/image1185.jpeg"/><Relationship Id="rId2035" Type="http://schemas.openxmlformats.org/officeDocument/2006/relationships/image" Target="../media/image2029.jpeg"/><Relationship Id="rId2687" Type="http://schemas.openxmlformats.org/officeDocument/2006/relationships/image" Target="../media/image2681.jpeg"/><Relationship Id="rId561" Type="http://schemas.openxmlformats.org/officeDocument/2006/relationships/image" Target="../media/image555.jpeg"/><Relationship Id="rId659" Type="http://schemas.openxmlformats.org/officeDocument/2006/relationships/image" Target="../media/image653.jpeg"/><Relationship Id="rId866" Type="http://schemas.openxmlformats.org/officeDocument/2006/relationships/image" Target="../media/image860.jpeg"/><Relationship Id="rId1289" Type="http://schemas.openxmlformats.org/officeDocument/2006/relationships/image" Target="../media/image1283.jpeg"/><Relationship Id="rId1496" Type="http://schemas.openxmlformats.org/officeDocument/2006/relationships/image" Target="../media/image1490.jpeg"/><Relationship Id="rId2242" Type="http://schemas.openxmlformats.org/officeDocument/2006/relationships/image" Target="../media/image2236.jpeg"/><Relationship Id="rId2547" Type="http://schemas.openxmlformats.org/officeDocument/2006/relationships/image" Target="../media/image2541.jpeg"/><Relationship Id="rId214" Type="http://schemas.openxmlformats.org/officeDocument/2006/relationships/image" Target="../media/image208.jpeg"/><Relationship Id="rId421" Type="http://schemas.openxmlformats.org/officeDocument/2006/relationships/image" Target="../media/image415.jpeg"/><Relationship Id="rId519" Type="http://schemas.openxmlformats.org/officeDocument/2006/relationships/image" Target="../media/image513.jpeg"/><Relationship Id="rId1051" Type="http://schemas.openxmlformats.org/officeDocument/2006/relationships/image" Target="../media/image1045.jpeg"/><Relationship Id="rId1149" Type="http://schemas.openxmlformats.org/officeDocument/2006/relationships/image" Target="../media/image1143.jpeg"/><Relationship Id="rId1356" Type="http://schemas.openxmlformats.org/officeDocument/2006/relationships/image" Target="../media/image1350.jpeg"/><Relationship Id="rId2102" Type="http://schemas.openxmlformats.org/officeDocument/2006/relationships/image" Target="../media/image2096.jpeg"/><Relationship Id="rId2754" Type="http://schemas.openxmlformats.org/officeDocument/2006/relationships/image" Target="../media/image2748.jpeg"/><Relationship Id="rId726" Type="http://schemas.openxmlformats.org/officeDocument/2006/relationships/image" Target="../media/image720.jpeg"/><Relationship Id="rId933" Type="http://schemas.openxmlformats.org/officeDocument/2006/relationships/image" Target="../media/image927.jpeg"/><Relationship Id="rId1009" Type="http://schemas.openxmlformats.org/officeDocument/2006/relationships/image" Target="../media/image1003.jpeg"/><Relationship Id="rId1563" Type="http://schemas.openxmlformats.org/officeDocument/2006/relationships/image" Target="../media/image1557.jpeg"/><Relationship Id="rId1770" Type="http://schemas.openxmlformats.org/officeDocument/2006/relationships/image" Target="../media/image1764.jpeg"/><Relationship Id="rId1868" Type="http://schemas.openxmlformats.org/officeDocument/2006/relationships/image" Target="../media/image1862.jpeg"/><Relationship Id="rId2407" Type="http://schemas.openxmlformats.org/officeDocument/2006/relationships/image" Target="../media/image2401.jpeg"/><Relationship Id="rId2614" Type="http://schemas.openxmlformats.org/officeDocument/2006/relationships/image" Target="../media/image2608.jpeg"/><Relationship Id="rId2821" Type="http://schemas.openxmlformats.org/officeDocument/2006/relationships/image" Target="../media/image2815.jpeg"/><Relationship Id="rId62" Type="http://schemas.openxmlformats.org/officeDocument/2006/relationships/image" Target="../media/image62.jpeg"/><Relationship Id="rId1216" Type="http://schemas.openxmlformats.org/officeDocument/2006/relationships/image" Target="../media/image1210.jpeg"/><Relationship Id="rId1423" Type="http://schemas.openxmlformats.org/officeDocument/2006/relationships/image" Target="../media/image1417.jpeg"/><Relationship Id="rId1630" Type="http://schemas.openxmlformats.org/officeDocument/2006/relationships/image" Target="../media/image1624.jpeg"/><Relationship Id="rId1728" Type="http://schemas.openxmlformats.org/officeDocument/2006/relationships/image" Target="../media/image1722.jpeg"/><Relationship Id="rId1935" Type="http://schemas.openxmlformats.org/officeDocument/2006/relationships/image" Target="../media/image1929.jpeg"/><Relationship Id="rId2197" Type="http://schemas.openxmlformats.org/officeDocument/2006/relationships/image" Target="../media/image2191.jpeg"/><Relationship Id="rId169" Type="http://schemas.openxmlformats.org/officeDocument/2006/relationships/image" Target="../media/image163.jpeg"/><Relationship Id="rId376" Type="http://schemas.openxmlformats.org/officeDocument/2006/relationships/image" Target="../media/image370.jpeg"/><Relationship Id="rId583" Type="http://schemas.openxmlformats.org/officeDocument/2006/relationships/image" Target="../media/image577.jpeg"/><Relationship Id="rId790" Type="http://schemas.openxmlformats.org/officeDocument/2006/relationships/image" Target="../media/image784.jpeg"/><Relationship Id="rId2057" Type="http://schemas.openxmlformats.org/officeDocument/2006/relationships/image" Target="../media/image2051.jpeg"/><Relationship Id="rId2264" Type="http://schemas.openxmlformats.org/officeDocument/2006/relationships/image" Target="../media/image2258.jpeg"/><Relationship Id="rId2471" Type="http://schemas.openxmlformats.org/officeDocument/2006/relationships/image" Target="../media/image2465.jpeg"/><Relationship Id="rId4" Type="http://schemas.openxmlformats.org/officeDocument/2006/relationships/image" Target="../media/image4.jpeg"/><Relationship Id="rId236" Type="http://schemas.openxmlformats.org/officeDocument/2006/relationships/image" Target="../media/image230.jpeg"/><Relationship Id="rId443" Type="http://schemas.openxmlformats.org/officeDocument/2006/relationships/image" Target="../media/image437.jpeg"/><Relationship Id="rId650" Type="http://schemas.openxmlformats.org/officeDocument/2006/relationships/image" Target="../media/image644.jpeg"/><Relationship Id="rId888" Type="http://schemas.openxmlformats.org/officeDocument/2006/relationships/image" Target="../media/image882.jpeg"/><Relationship Id="rId1073" Type="http://schemas.openxmlformats.org/officeDocument/2006/relationships/image" Target="../media/image1067.jpeg"/><Relationship Id="rId1280" Type="http://schemas.openxmlformats.org/officeDocument/2006/relationships/image" Target="../media/image1274.jpeg"/><Relationship Id="rId2124" Type="http://schemas.openxmlformats.org/officeDocument/2006/relationships/image" Target="../media/image2118.jpeg"/><Relationship Id="rId2331" Type="http://schemas.openxmlformats.org/officeDocument/2006/relationships/image" Target="../media/image2325.jpeg"/><Relationship Id="rId2569" Type="http://schemas.openxmlformats.org/officeDocument/2006/relationships/image" Target="../media/image2563.jpeg"/><Relationship Id="rId2776" Type="http://schemas.openxmlformats.org/officeDocument/2006/relationships/image" Target="../media/image2770.jpeg"/><Relationship Id="rId303" Type="http://schemas.openxmlformats.org/officeDocument/2006/relationships/image" Target="../media/image297.jpeg"/><Relationship Id="rId748" Type="http://schemas.openxmlformats.org/officeDocument/2006/relationships/image" Target="../media/image742.jpeg"/><Relationship Id="rId955" Type="http://schemas.openxmlformats.org/officeDocument/2006/relationships/image" Target="../media/image949.jpeg"/><Relationship Id="rId1140" Type="http://schemas.openxmlformats.org/officeDocument/2006/relationships/image" Target="../media/image1134.jpeg"/><Relationship Id="rId1378" Type="http://schemas.openxmlformats.org/officeDocument/2006/relationships/image" Target="../media/image1372.jpeg"/><Relationship Id="rId1585" Type="http://schemas.openxmlformats.org/officeDocument/2006/relationships/image" Target="../media/image1579.jpeg"/><Relationship Id="rId1792" Type="http://schemas.openxmlformats.org/officeDocument/2006/relationships/image" Target="../media/image1786.jpeg"/><Relationship Id="rId2429" Type="http://schemas.openxmlformats.org/officeDocument/2006/relationships/image" Target="../media/image2423.jpeg"/><Relationship Id="rId2636" Type="http://schemas.openxmlformats.org/officeDocument/2006/relationships/image" Target="../media/image2630.jpeg"/><Relationship Id="rId2843" Type="http://schemas.openxmlformats.org/officeDocument/2006/relationships/image" Target="../media/image2837.jpeg"/><Relationship Id="rId84" Type="http://schemas.openxmlformats.org/officeDocument/2006/relationships/image" Target="../media/image84.jpeg"/><Relationship Id="rId510" Type="http://schemas.openxmlformats.org/officeDocument/2006/relationships/image" Target="../media/image504.jpeg"/><Relationship Id="rId608" Type="http://schemas.openxmlformats.org/officeDocument/2006/relationships/image" Target="../media/image602.jpeg"/><Relationship Id="rId815" Type="http://schemas.openxmlformats.org/officeDocument/2006/relationships/image" Target="../media/image809.jpeg"/><Relationship Id="rId1238" Type="http://schemas.openxmlformats.org/officeDocument/2006/relationships/image" Target="../media/image1232.jpeg"/><Relationship Id="rId1445" Type="http://schemas.openxmlformats.org/officeDocument/2006/relationships/image" Target="../media/image1439.jpeg"/><Relationship Id="rId1652" Type="http://schemas.openxmlformats.org/officeDocument/2006/relationships/image" Target="../media/image1646.jpeg"/><Relationship Id="rId1000" Type="http://schemas.openxmlformats.org/officeDocument/2006/relationships/image" Target="../media/image994.jpeg"/><Relationship Id="rId1305" Type="http://schemas.openxmlformats.org/officeDocument/2006/relationships/image" Target="../media/image1299.jpeg"/><Relationship Id="rId1957" Type="http://schemas.openxmlformats.org/officeDocument/2006/relationships/image" Target="../media/image1951.jpeg"/><Relationship Id="rId2703" Type="http://schemas.openxmlformats.org/officeDocument/2006/relationships/image" Target="../media/image2697.jpeg"/><Relationship Id="rId1512" Type="http://schemas.openxmlformats.org/officeDocument/2006/relationships/image" Target="../media/image1506.jpeg"/><Relationship Id="rId1817" Type="http://schemas.openxmlformats.org/officeDocument/2006/relationships/image" Target="../media/image1811.jpeg"/><Relationship Id="rId11" Type="http://schemas.openxmlformats.org/officeDocument/2006/relationships/image" Target="../media/image11.jpeg"/><Relationship Id="rId398" Type="http://schemas.openxmlformats.org/officeDocument/2006/relationships/image" Target="../media/image392.jpeg"/><Relationship Id="rId2079" Type="http://schemas.openxmlformats.org/officeDocument/2006/relationships/image" Target="../media/image2073.jpeg"/><Relationship Id="rId160" Type="http://schemas.openxmlformats.org/officeDocument/2006/relationships/image" Target="../media/image154.jpeg"/><Relationship Id="rId2286" Type="http://schemas.openxmlformats.org/officeDocument/2006/relationships/image" Target="../media/image2280.jpeg"/><Relationship Id="rId2493" Type="http://schemas.openxmlformats.org/officeDocument/2006/relationships/image" Target="../media/image2487.jpeg"/><Relationship Id="rId258" Type="http://schemas.openxmlformats.org/officeDocument/2006/relationships/image" Target="../media/image252.jpeg"/><Relationship Id="rId465" Type="http://schemas.openxmlformats.org/officeDocument/2006/relationships/image" Target="../media/image459.jpeg"/><Relationship Id="rId672" Type="http://schemas.openxmlformats.org/officeDocument/2006/relationships/image" Target="../media/image666.jpeg"/><Relationship Id="rId1095" Type="http://schemas.openxmlformats.org/officeDocument/2006/relationships/image" Target="../media/image1089.jpeg"/><Relationship Id="rId2146" Type="http://schemas.openxmlformats.org/officeDocument/2006/relationships/image" Target="../media/image2140.jpeg"/><Relationship Id="rId2353" Type="http://schemas.openxmlformats.org/officeDocument/2006/relationships/image" Target="../media/image2347.jpeg"/><Relationship Id="rId2560" Type="http://schemas.openxmlformats.org/officeDocument/2006/relationships/image" Target="../media/image2554.jpeg"/><Relationship Id="rId2798" Type="http://schemas.openxmlformats.org/officeDocument/2006/relationships/image" Target="../media/image2792.jpeg"/><Relationship Id="rId118" Type="http://schemas.openxmlformats.org/officeDocument/2006/relationships/hyperlink" Target="#&#1054;&#1076;&#1077;&#1078;&#1076;&#1072;"/><Relationship Id="rId325" Type="http://schemas.openxmlformats.org/officeDocument/2006/relationships/image" Target="../media/image319.jpeg"/><Relationship Id="rId532" Type="http://schemas.openxmlformats.org/officeDocument/2006/relationships/image" Target="../media/image526.jpeg"/><Relationship Id="rId977" Type="http://schemas.openxmlformats.org/officeDocument/2006/relationships/image" Target="../media/image971.jpeg"/><Relationship Id="rId1162" Type="http://schemas.openxmlformats.org/officeDocument/2006/relationships/image" Target="../media/image1156.jpeg"/><Relationship Id="rId2006" Type="http://schemas.openxmlformats.org/officeDocument/2006/relationships/image" Target="../media/image2000.jpeg"/><Relationship Id="rId2213" Type="http://schemas.openxmlformats.org/officeDocument/2006/relationships/image" Target="../media/image2207.jpeg"/><Relationship Id="rId2420" Type="http://schemas.openxmlformats.org/officeDocument/2006/relationships/image" Target="../media/image2414.jpeg"/><Relationship Id="rId2658" Type="http://schemas.openxmlformats.org/officeDocument/2006/relationships/image" Target="../media/image2652.jpeg"/><Relationship Id="rId837" Type="http://schemas.openxmlformats.org/officeDocument/2006/relationships/image" Target="../media/image831.jpeg"/><Relationship Id="rId1022" Type="http://schemas.openxmlformats.org/officeDocument/2006/relationships/image" Target="../media/image1016.jpeg"/><Relationship Id="rId1467" Type="http://schemas.openxmlformats.org/officeDocument/2006/relationships/image" Target="../media/image1461.jpeg"/><Relationship Id="rId1674" Type="http://schemas.openxmlformats.org/officeDocument/2006/relationships/image" Target="../media/image1668.jpeg"/><Relationship Id="rId1881" Type="http://schemas.openxmlformats.org/officeDocument/2006/relationships/image" Target="../media/image1875.jpeg"/><Relationship Id="rId2518" Type="http://schemas.openxmlformats.org/officeDocument/2006/relationships/image" Target="../media/image2512.jpeg"/><Relationship Id="rId2725" Type="http://schemas.openxmlformats.org/officeDocument/2006/relationships/image" Target="../media/image2719.jpeg"/><Relationship Id="rId904" Type="http://schemas.openxmlformats.org/officeDocument/2006/relationships/image" Target="../media/image898.jpeg"/><Relationship Id="rId1327" Type="http://schemas.openxmlformats.org/officeDocument/2006/relationships/image" Target="../media/image1321.jpeg"/><Relationship Id="rId1534" Type="http://schemas.openxmlformats.org/officeDocument/2006/relationships/image" Target="../media/image1528.jpeg"/><Relationship Id="rId1741" Type="http://schemas.openxmlformats.org/officeDocument/2006/relationships/image" Target="../media/image1735.jpeg"/><Relationship Id="rId1979" Type="http://schemas.openxmlformats.org/officeDocument/2006/relationships/image" Target="../media/image1973.jpeg"/><Relationship Id="rId33" Type="http://schemas.openxmlformats.org/officeDocument/2006/relationships/image" Target="../media/image33.jpeg"/><Relationship Id="rId1601" Type="http://schemas.openxmlformats.org/officeDocument/2006/relationships/image" Target="../media/image1595.jpeg"/><Relationship Id="rId1839" Type="http://schemas.openxmlformats.org/officeDocument/2006/relationships/image" Target="../media/image1833.jpeg"/><Relationship Id="rId182" Type="http://schemas.openxmlformats.org/officeDocument/2006/relationships/image" Target="../media/image176.jpeg"/><Relationship Id="rId1906" Type="http://schemas.openxmlformats.org/officeDocument/2006/relationships/image" Target="../media/image1900.jpeg"/><Relationship Id="rId487" Type="http://schemas.openxmlformats.org/officeDocument/2006/relationships/image" Target="../media/image481.jpeg"/><Relationship Id="rId694" Type="http://schemas.openxmlformats.org/officeDocument/2006/relationships/image" Target="../media/image688.jpeg"/><Relationship Id="rId2070" Type="http://schemas.openxmlformats.org/officeDocument/2006/relationships/image" Target="../media/image2064.jpeg"/><Relationship Id="rId2168" Type="http://schemas.openxmlformats.org/officeDocument/2006/relationships/image" Target="../media/image2162.jpeg"/><Relationship Id="rId2375" Type="http://schemas.openxmlformats.org/officeDocument/2006/relationships/image" Target="../media/image2369.jpeg"/><Relationship Id="rId347" Type="http://schemas.openxmlformats.org/officeDocument/2006/relationships/image" Target="../media/image341.jpeg"/><Relationship Id="rId999" Type="http://schemas.openxmlformats.org/officeDocument/2006/relationships/image" Target="../media/image993.jpeg"/><Relationship Id="rId1184" Type="http://schemas.openxmlformats.org/officeDocument/2006/relationships/image" Target="../media/image1178.jpeg"/><Relationship Id="rId2028" Type="http://schemas.openxmlformats.org/officeDocument/2006/relationships/image" Target="../media/image2022.jpeg"/><Relationship Id="rId2582" Type="http://schemas.openxmlformats.org/officeDocument/2006/relationships/image" Target="../media/image2576.jpeg"/><Relationship Id="rId554" Type="http://schemas.openxmlformats.org/officeDocument/2006/relationships/image" Target="../media/image548.jpeg"/><Relationship Id="rId761" Type="http://schemas.openxmlformats.org/officeDocument/2006/relationships/image" Target="../media/image755.jpeg"/><Relationship Id="rId859" Type="http://schemas.openxmlformats.org/officeDocument/2006/relationships/image" Target="../media/image853.jpeg"/><Relationship Id="rId1391" Type="http://schemas.openxmlformats.org/officeDocument/2006/relationships/image" Target="../media/image1385.jpeg"/><Relationship Id="rId1489" Type="http://schemas.openxmlformats.org/officeDocument/2006/relationships/image" Target="../media/image1483.jpeg"/><Relationship Id="rId1696" Type="http://schemas.openxmlformats.org/officeDocument/2006/relationships/image" Target="../media/image1690.jpeg"/><Relationship Id="rId2235" Type="http://schemas.openxmlformats.org/officeDocument/2006/relationships/image" Target="../media/image2229.jpeg"/><Relationship Id="rId2442" Type="http://schemas.openxmlformats.org/officeDocument/2006/relationships/image" Target="../media/image2436.jpeg"/><Relationship Id="rId207" Type="http://schemas.openxmlformats.org/officeDocument/2006/relationships/image" Target="../media/image201.jpeg"/><Relationship Id="rId414" Type="http://schemas.openxmlformats.org/officeDocument/2006/relationships/image" Target="../media/image408.jpeg"/><Relationship Id="rId621" Type="http://schemas.openxmlformats.org/officeDocument/2006/relationships/image" Target="../media/image615.jpeg"/><Relationship Id="rId1044" Type="http://schemas.openxmlformats.org/officeDocument/2006/relationships/image" Target="../media/image1038.jpeg"/><Relationship Id="rId1251" Type="http://schemas.openxmlformats.org/officeDocument/2006/relationships/image" Target="../media/image1245.jpeg"/><Relationship Id="rId1349" Type="http://schemas.openxmlformats.org/officeDocument/2006/relationships/image" Target="../media/image1343.jpeg"/><Relationship Id="rId2302" Type="http://schemas.openxmlformats.org/officeDocument/2006/relationships/image" Target="../media/image2296.jpeg"/><Relationship Id="rId2747" Type="http://schemas.openxmlformats.org/officeDocument/2006/relationships/image" Target="../media/image2741.jpeg"/><Relationship Id="rId719" Type="http://schemas.openxmlformats.org/officeDocument/2006/relationships/image" Target="../media/image713.jpeg"/><Relationship Id="rId926" Type="http://schemas.openxmlformats.org/officeDocument/2006/relationships/image" Target="../media/image920.jpeg"/><Relationship Id="rId1111" Type="http://schemas.openxmlformats.org/officeDocument/2006/relationships/image" Target="../media/image1105.jpeg"/><Relationship Id="rId1556" Type="http://schemas.openxmlformats.org/officeDocument/2006/relationships/image" Target="../media/image1550.jpeg"/><Relationship Id="rId1763" Type="http://schemas.openxmlformats.org/officeDocument/2006/relationships/image" Target="../media/image1757.jpeg"/><Relationship Id="rId1970" Type="http://schemas.openxmlformats.org/officeDocument/2006/relationships/image" Target="../media/image1964.jpeg"/><Relationship Id="rId2607" Type="http://schemas.openxmlformats.org/officeDocument/2006/relationships/image" Target="../media/image2601.jpeg"/><Relationship Id="rId2814" Type="http://schemas.openxmlformats.org/officeDocument/2006/relationships/image" Target="../media/image2808.jpeg"/><Relationship Id="rId55" Type="http://schemas.openxmlformats.org/officeDocument/2006/relationships/image" Target="../media/image55.jpeg"/><Relationship Id="rId1209" Type="http://schemas.openxmlformats.org/officeDocument/2006/relationships/image" Target="../media/image1203.jpeg"/><Relationship Id="rId1416" Type="http://schemas.openxmlformats.org/officeDocument/2006/relationships/image" Target="../media/image1410.jpeg"/><Relationship Id="rId1623" Type="http://schemas.openxmlformats.org/officeDocument/2006/relationships/image" Target="../media/image1617.jpeg"/><Relationship Id="rId1830" Type="http://schemas.openxmlformats.org/officeDocument/2006/relationships/image" Target="../media/image1824.jpeg"/><Relationship Id="rId1928" Type="http://schemas.openxmlformats.org/officeDocument/2006/relationships/image" Target="../media/image1922.jpeg"/><Relationship Id="rId2092" Type="http://schemas.openxmlformats.org/officeDocument/2006/relationships/image" Target="../media/image2086.jpeg"/><Relationship Id="rId271" Type="http://schemas.openxmlformats.org/officeDocument/2006/relationships/image" Target="../media/image265.jpeg"/><Relationship Id="rId2397" Type="http://schemas.openxmlformats.org/officeDocument/2006/relationships/image" Target="../media/image2391.jpeg"/><Relationship Id="rId131" Type="http://schemas.openxmlformats.org/officeDocument/2006/relationships/image" Target="../media/image125.jpeg"/><Relationship Id="rId369" Type="http://schemas.openxmlformats.org/officeDocument/2006/relationships/image" Target="../media/image363.jpeg"/><Relationship Id="rId576" Type="http://schemas.openxmlformats.org/officeDocument/2006/relationships/image" Target="../media/image570.jpeg"/><Relationship Id="rId783" Type="http://schemas.openxmlformats.org/officeDocument/2006/relationships/image" Target="../media/image777.jpeg"/><Relationship Id="rId990" Type="http://schemas.openxmlformats.org/officeDocument/2006/relationships/image" Target="../media/image984.jpeg"/><Relationship Id="rId2257" Type="http://schemas.openxmlformats.org/officeDocument/2006/relationships/image" Target="../media/image2251.jpeg"/><Relationship Id="rId2464" Type="http://schemas.openxmlformats.org/officeDocument/2006/relationships/image" Target="../media/image2458.jpeg"/><Relationship Id="rId2671" Type="http://schemas.openxmlformats.org/officeDocument/2006/relationships/image" Target="../media/image2665.jpeg"/><Relationship Id="rId229" Type="http://schemas.openxmlformats.org/officeDocument/2006/relationships/image" Target="../media/image223.jpeg"/><Relationship Id="rId436" Type="http://schemas.openxmlformats.org/officeDocument/2006/relationships/image" Target="../media/image430.jpeg"/><Relationship Id="rId643" Type="http://schemas.openxmlformats.org/officeDocument/2006/relationships/image" Target="../media/image637.jpeg"/><Relationship Id="rId1066" Type="http://schemas.openxmlformats.org/officeDocument/2006/relationships/image" Target="../media/image1060.jpeg"/><Relationship Id="rId1273" Type="http://schemas.openxmlformats.org/officeDocument/2006/relationships/image" Target="../media/image1267.jpeg"/><Relationship Id="rId1480" Type="http://schemas.openxmlformats.org/officeDocument/2006/relationships/image" Target="../media/image1474.jpeg"/><Relationship Id="rId2117" Type="http://schemas.openxmlformats.org/officeDocument/2006/relationships/image" Target="../media/image2111.jpeg"/><Relationship Id="rId2324" Type="http://schemas.openxmlformats.org/officeDocument/2006/relationships/image" Target="../media/image2318.jpeg"/><Relationship Id="rId2769" Type="http://schemas.openxmlformats.org/officeDocument/2006/relationships/image" Target="../media/image2763.jpeg"/><Relationship Id="rId850" Type="http://schemas.openxmlformats.org/officeDocument/2006/relationships/image" Target="../media/image844.jpeg"/><Relationship Id="rId948" Type="http://schemas.openxmlformats.org/officeDocument/2006/relationships/image" Target="../media/image942.jpeg"/><Relationship Id="rId1133" Type="http://schemas.openxmlformats.org/officeDocument/2006/relationships/image" Target="../media/image1127.jpeg"/><Relationship Id="rId1578" Type="http://schemas.openxmlformats.org/officeDocument/2006/relationships/image" Target="../media/image1572.jpeg"/><Relationship Id="rId1785" Type="http://schemas.openxmlformats.org/officeDocument/2006/relationships/image" Target="../media/image1779.jpeg"/><Relationship Id="rId1992" Type="http://schemas.openxmlformats.org/officeDocument/2006/relationships/image" Target="../media/image1986.jpeg"/><Relationship Id="rId2531" Type="http://schemas.openxmlformats.org/officeDocument/2006/relationships/image" Target="../media/image2525.jpeg"/><Relationship Id="rId2629" Type="http://schemas.openxmlformats.org/officeDocument/2006/relationships/image" Target="../media/image2623.jpeg"/><Relationship Id="rId2836" Type="http://schemas.openxmlformats.org/officeDocument/2006/relationships/image" Target="../media/image2830.jpeg"/><Relationship Id="rId77" Type="http://schemas.openxmlformats.org/officeDocument/2006/relationships/image" Target="../media/image77.jpeg"/><Relationship Id="rId503" Type="http://schemas.openxmlformats.org/officeDocument/2006/relationships/image" Target="../media/image497.jpeg"/><Relationship Id="rId710" Type="http://schemas.openxmlformats.org/officeDocument/2006/relationships/image" Target="../media/image704.jpeg"/><Relationship Id="rId808" Type="http://schemas.openxmlformats.org/officeDocument/2006/relationships/image" Target="../media/image802.jpeg"/><Relationship Id="rId1340" Type="http://schemas.openxmlformats.org/officeDocument/2006/relationships/image" Target="../media/image1334.jpeg"/><Relationship Id="rId1438" Type="http://schemas.openxmlformats.org/officeDocument/2006/relationships/image" Target="../media/image1432.jpeg"/><Relationship Id="rId1645" Type="http://schemas.openxmlformats.org/officeDocument/2006/relationships/image" Target="../media/image1639.jpeg"/><Relationship Id="rId1200" Type="http://schemas.openxmlformats.org/officeDocument/2006/relationships/image" Target="../media/image1194.jpeg"/><Relationship Id="rId1852" Type="http://schemas.openxmlformats.org/officeDocument/2006/relationships/image" Target="../media/image1846.jpeg"/><Relationship Id="rId1505" Type="http://schemas.openxmlformats.org/officeDocument/2006/relationships/image" Target="../media/image1499.jpeg"/><Relationship Id="rId1712" Type="http://schemas.openxmlformats.org/officeDocument/2006/relationships/image" Target="../media/image1706.jpeg"/><Relationship Id="rId293" Type="http://schemas.openxmlformats.org/officeDocument/2006/relationships/image" Target="../media/image287.jpeg"/><Relationship Id="rId2181" Type="http://schemas.openxmlformats.org/officeDocument/2006/relationships/image" Target="../media/image2175.jpeg"/><Relationship Id="rId153" Type="http://schemas.openxmlformats.org/officeDocument/2006/relationships/image" Target="../media/image147.jpeg"/><Relationship Id="rId360" Type="http://schemas.openxmlformats.org/officeDocument/2006/relationships/image" Target="../media/image354.jpeg"/><Relationship Id="rId598" Type="http://schemas.openxmlformats.org/officeDocument/2006/relationships/image" Target="../media/image592.jpeg"/><Relationship Id="rId2041" Type="http://schemas.openxmlformats.org/officeDocument/2006/relationships/image" Target="../media/image2035.jpeg"/><Relationship Id="rId2279" Type="http://schemas.openxmlformats.org/officeDocument/2006/relationships/image" Target="../media/image2273.jpeg"/><Relationship Id="rId2486" Type="http://schemas.openxmlformats.org/officeDocument/2006/relationships/image" Target="../media/image2480.jpeg"/><Relationship Id="rId2693" Type="http://schemas.openxmlformats.org/officeDocument/2006/relationships/image" Target="../media/image2687.jpeg"/><Relationship Id="rId220" Type="http://schemas.openxmlformats.org/officeDocument/2006/relationships/image" Target="../media/image214.jpeg"/><Relationship Id="rId458" Type="http://schemas.openxmlformats.org/officeDocument/2006/relationships/image" Target="../media/image452.jpeg"/><Relationship Id="rId665" Type="http://schemas.openxmlformats.org/officeDocument/2006/relationships/image" Target="../media/image659.jpeg"/><Relationship Id="rId872" Type="http://schemas.openxmlformats.org/officeDocument/2006/relationships/image" Target="../media/image866.jpeg"/><Relationship Id="rId1088" Type="http://schemas.openxmlformats.org/officeDocument/2006/relationships/image" Target="../media/image1082.jpeg"/><Relationship Id="rId1295" Type="http://schemas.openxmlformats.org/officeDocument/2006/relationships/image" Target="../media/image1289.jpeg"/><Relationship Id="rId2139" Type="http://schemas.openxmlformats.org/officeDocument/2006/relationships/image" Target="../media/image2133.jpeg"/><Relationship Id="rId2346" Type="http://schemas.openxmlformats.org/officeDocument/2006/relationships/image" Target="../media/image2340.jpeg"/><Relationship Id="rId2553" Type="http://schemas.openxmlformats.org/officeDocument/2006/relationships/image" Target="../media/image2547.jpeg"/><Relationship Id="rId2760" Type="http://schemas.openxmlformats.org/officeDocument/2006/relationships/image" Target="../media/image2754.jpeg"/><Relationship Id="rId15" Type="http://schemas.openxmlformats.org/officeDocument/2006/relationships/image" Target="../media/image15.jpeg"/><Relationship Id="rId318" Type="http://schemas.openxmlformats.org/officeDocument/2006/relationships/image" Target="../media/image312.jpeg"/><Relationship Id="rId525" Type="http://schemas.openxmlformats.org/officeDocument/2006/relationships/image" Target="../media/image519.jpeg"/><Relationship Id="rId732" Type="http://schemas.openxmlformats.org/officeDocument/2006/relationships/image" Target="../media/image726.jpeg"/><Relationship Id="rId1155" Type="http://schemas.openxmlformats.org/officeDocument/2006/relationships/image" Target="../media/image1149.jpeg"/><Relationship Id="rId1362" Type="http://schemas.openxmlformats.org/officeDocument/2006/relationships/image" Target="../media/image1356.jpeg"/><Relationship Id="rId2192" Type="http://schemas.openxmlformats.org/officeDocument/2006/relationships/image" Target="../media/image2186.jpeg"/><Relationship Id="rId2206" Type="http://schemas.openxmlformats.org/officeDocument/2006/relationships/image" Target="../media/image2200.jpeg"/><Relationship Id="rId2413" Type="http://schemas.openxmlformats.org/officeDocument/2006/relationships/image" Target="../media/image2407.jpeg"/><Relationship Id="rId2620" Type="http://schemas.openxmlformats.org/officeDocument/2006/relationships/image" Target="../media/image2614.jpeg"/><Relationship Id="rId2858" Type="http://schemas.openxmlformats.org/officeDocument/2006/relationships/image" Target="../media/image2852.jpeg"/><Relationship Id="rId99" Type="http://schemas.openxmlformats.org/officeDocument/2006/relationships/image" Target="../media/image99.jpeg"/><Relationship Id="rId164" Type="http://schemas.openxmlformats.org/officeDocument/2006/relationships/image" Target="../media/image158.jpeg"/><Relationship Id="rId371" Type="http://schemas.openxmlformats.org/officeDocument/2006/relationships/image" Target="../media/image365.jpeg"/><Relationship Id="rId1015" Type="http://schemas.openxmlformats.org/officeDocument/2006/relationships/image" Target="../media/image1009.jpeg"/><Relationship Id="rId1222" Type="http://schemas.openxmlformats.org/officeDocument/2006/relationships/image" Target="../media/image1216.jpeg"/><Relationship Id="rId1667" Type="http://schemas.openxmlformats.org/officeDocument/2006/relationships/image" Target="../media/image1661.jpeg"/><Relationship Id="rId1874" Type="http://schemas.openxmlformats.org/officeDocument/2006/relationships/image" Target="../media/image1868.jpeg"/><Relationship Id="rId2052" Type="http://schemas.openxmlformats.org/officeDocument/2006/relationships/image" Target="../media/image2046.jpeg"/><Relationship Id="rId2497" Type="http://schemas.openxmlformats.org/officeDocument/2006/relationships/image" Target="../media/image2491.jpeg"/><Relationship Id="rId2718" Type="http://schemas.openxmlformats.org/officeDocument/2006/relationships/image" Target="../media/image2712.jpeg"/><Relationship Id="rId469" Type="http://schemas.openxmlformats.org/officeDocument/2006/relationships/image" Target="../media/image463.jpeg"/><Relationship Id="rId676" Type="http://schemas.openxmlformats.org/officeDocument/2006/relationships/image" Target="../media/image670.jpeg"/><Relationship Id="rId883" Type="http://schemas.openxmlformats.org/officeDocument/2006/relationships/image" Target="../media/image877.jpeg"/><Relationship Id="rId1099" Type="http://schemas.openxmlformats.org/officeDocument/2006/relationships/image" Target="../media/image1093.jpeg"/><Relationship Id="rId1527" Type="http://schemas.openxmlformats.org/officeDocument/2006/relationships/image" Target="../media/image1521.jpeg"/><Relationship Id="rId1734" Type="http://schemas.openxmlformats.org/officeDocument/2006/relationships/image" Target="../media/image1728.jpeg"/><Relationship Id="rId1941" Type="http://schemas.openxmlformats.org/officeDocument/2006/relationships/image" Target="../media/image1935.jpeg"/><Relationship Id="rId2357" Type="http://schemas.openxmlformats.org/officeDocument/2006/relationships/image" Target="../media/image2351.jpeg"/><Relationship Id="rId2564" Type="http://schemas.openxmlformats.org/officeDocument/2006/relationships/image" Target="../media/image2558.jpeg"/><Relationship Id="rId26" Type="http://schemas.openxmlformats.org/officeDocument/2006/relationships/image" Target="../media/image26.jpeg"/><Relationship Id="rId231" Type="http://schemas.openxmlformats.org/officeDocument/2006/relationships/image" Target="../media/image225.jpeg"/><Relationship Id="rId329" Type="http://schemas.openxmlformats.org/officeDocument/2006/relationships/image" Target="../media/image323.jpeg"/><Relationship Id="rId536" Type="http://schemas.openxmlformats.org/officeDocument/2006/relationships/image" Target="../media/image530.jpeg"/><Relationship Id="rId1166" Type="http://schemas.openxmlformats.org/officeDocument/2006/relationships/image" Target="../media/image1160.jpeg"/><Relationship Id="rId1373" Type="http://schemas.openxmlformats.org/officeDocument/2006/relationships/image" Target="../media/image1367.jpeg"/><Relationship Id="rId2217" Type="http://schemas.openxmlformats.org/officeDocument/2006/relationships/image" Target="../media/image2211.jpeg"/><Relationship Id="rId2771" Type="http://schemas.openxmlformats.org/officeDocument/2006/relationships/image" Target="../media/image2765.jpeg"/><Relationship Id="rId175" Type="http://schemas.openxmlformats.org/officeDocument/2006/relationships/image" Target="../media/image169.jpeg"/><Relationship Id="rId743" Type="http://schemas.openxmlformats.org/officeDocument/2006/relationships/image" Target="../media/image737.jpeg"/><Relationship Id="rId950" Type="http://schemas.openxmlformats.org/officeDocument/2006/relationships/image" Target="../media/image944.jpeg"/><Relationship Id="rId1026" Type="http://schemas.openxmlformats.org/officeDocument/2006/relationships/image" Target="../media/image1020.jpeg"/><Relationship Id="rId1580" Type="http://schemas.openxmlformats.org/officeDocument/2006/relationships/image" Target="../media/image1574.jpeg"/><Relationship Id="rId1678" Type="http://schemas.openxmlformats.org/officeDocument/2006/relationships/image" Target="../media/image1672.jpeg"/><Relationship Id="rId1801" Type="http://schemas.openxmlformats.org/officeDocument/2006/relationships/image" Target="../media/image1795.jpeg"/><Relationship Id="rId1885" Type="http://schemas.openxmlformats.org/officeDocument/2006/relationships/image" Target="../media/image1879.jpeg"/><Relationship Id="rId2424" Type="http://schemas.openxmlformats.org/officeDocument/2006/relationships/image" Target="../media/image2418.jpeg"/><Relationship Id="rId2631" Type="http://schemas.openxmlformats.org/officeDocument/2006/relationships/image" Target="../media/image2625.jpeg"/><Relationship Id="rId2729" Type="http://schemas.openxmlformats.org/officeDocument/2006/relationships/image" Target="../media/image2723.jpeg"/><Relationship Id="rId382" Type="http://schemas.openxmlformats.org/officeDocument/2006/relationships/image" Target="../media/image376.jpeg"/><Relationship Id="rId603" Type="http://schemas.openxmlformats.org/officeDocument/2006/relationships/image" Target="../media/image597.jpeg"/><Relationship Id="rId687" Type="http://schemas.openxmlformats.org/officeDocument/2006/relationships/image" Target="../media/image681.jpeg"/><Relationship Id="rId810" Type="http://schemas.openxmlformats.org/officeDocument/2006/relationships/image" Target="../media/image804.jpeg"/><Relationship Id="rId908" Type="http://schemas.openxmlformats.org/officeDocument/2006/relationships/image" Target="../media/image902.jpeg"/><Relationship Id="rId1233" Type="http://schemas.openxmlformats.org/officeDocument/2006/relationships/image" Target="../media/image1227.jpeg"/><Relationship Id="rId1440" Type="http://schemas.openxmlformats.org/officeDocument/2006/relationships/image" Target="../media/image1434.jpeg"/><Relationship Id="rId1538" Type="http://schemas.openxmlformats.org/officeDocument/2006/relationships/image" Target="../media/image1532.jpeg"/><Relationship Id="rId2063" Type="http://schemas.openxmlformats.org/officeDocument/2006/relationships/image" Target="../media/image2057.jpeg"/><Relationship Id="rId2270" Type="http://schemas.openxmlformats.org/officeDocument/2006/relationships/image" Target="../media/image2264.jpeg"/><Relationship Id="rId2368" Type="http://schemas.openxmlformats.org/officeDocument/2006/relationships/image" Target="../media/image2362.jpeg"/><Relationship Id="rId242" Type="http://schemas.openxmlformats.org/officeDocument/2006/relationships/image" Target="../media/image236.jpeg"/><Relationship Id="rId894" Type="http://schemas.openxmlformats.org/officeDocument/2006/relationships/image" Target="../media/image888.jpeg"/><Relationship Id="rId1177" Type="http://schemas.openxmlformats.org/officeDocument/2006/relationships/image" Target="../media/image1171.jpeg"/><Relationship Id="rId1300" Type="http://schemas.openxmlformats.org/officeDocument/2006/relationships/image" Target="../media/image1294.jpeg"/><Relationship Id="rId1745" Type="http://schemas.openxmlformats.org/officeDocument/2006/relationships/image" Target="../media/image1739.jpeg"/><Relationship Id="rId1952" Type="http://schemas.openxmlformats.org/officeDocument/2006/relationships/image" Target="../media/image1946.jpeg"/><Relationship Id="rId2130" Type="http://schemas.openxmlformats.org/officeDocument/2006/relationships/image" Target="../media/image2124.jpeg"/><Relationship Id="rId2575" Type="http://schemas.openxmlformats.org/officeDocument/2006/relationships/image" Target="../media/image2569.jpeg"/><Relationship Id="rId2782" Type="http://schemas.openxmlformats.org/officeDocument/2006/relationships/image" Target="../media/image2776.jpeg"/><Relationship Id="rId37" Type="http://schemas.openxmlformats.org/officeDocument/2006/relationships/image" Target="../media/image37.jpeg"/><Relationship Id="rId102" Type="http://schemas.openxmlformats.org/officeDocument/2006/relationships/image" Target="../media/image102.jpeg"/><Relationship Id="rId547" Type="http://schemas.openxmlformats.org/officeDocument/2006/relationships/image" Target="../media/image541.jpeg"/><Relationship Id="rId754" Type="http://schemas.openxmlformats.org/officeDocument/2006/relationships/image" Target="../media/image748.jpeg"/><Relationship Id="rId961" Type="http://schemas.openxmlformats.org/officeDocument/2006/relationships/image" Target="../media/image955.jpeg"/><Relationship Id="rId1384" Type="http://schemas.openxmlformats.org/officeDocument/2006/relationships/image" Target="../media/image1378.jpeg"/><Relationship Id="rId1591" Type="http://schemas.openxmlformats.org/officeDocument/2006/relationships/image" Target="../media/image1585.jpeg"/><Relationship Id="rId1605" Type="http://schemas.openxmlformats.org/officeDocument/2006/relationships/image" Target="../media/image1599.jpeg"/><Relationship Id="rId1689" Type="http://schemas.openxmlformats.org/officeDocument/2006/relationships/image" Target="../media/image1683.jpeg"/><Relationship Id="rId1812" Type="http://schemas.openxmlformats.org/officeDocument/2006/relationships/image" Target="../media/image1806.jpeg"/><Relationship Id="rId2228" Type="http://schemas.openxmlformats.org/officeDocument/2006/relationships/image" Target="../media/image2222.jpeg"/><Relationship Id="rId2435" Type="http://schemas.openxmlformats.org/officeDocument/2006/relationships/image" Target="../media/image2429.jpeg"/><Relationship Id="rId2642" Type="http://schemas.openxmlformats.org/officeDocument/2006/relationships/image" Target="../media/image2636.jpeg"/><Relationship Id="rId90" Type="http://schemas.openxmlformats.org/officeDocument/2006/relationships/image" Target="../media/image90.jpeg"/><Relationship Id="rId186" Type="http://schemas.openxmlformats.org/officeDocument/2006/relationships/image" Target="../media/image180.jpeg"/><Relationship Id="rId393" Type="http://schemas.openxmlformats.org/officeDocument/2006/relationships/image" Target="../media/image387.jpeg"/><Relationship Id="rId407" Type="http://schemas.openxmlformats.org/officeDocument/2006/relationships/image" Target="../media/image401.jpeg"/><Relationship Id="rId614" Type="http://schemas.openxmlformats.org/officeDocument/2006/relationships/image" Target="../media/image608.jpeg"/><Relationship Id="rId821" Type="http://schemas.openxmlformats.org/officeDocument/2006/relationships/image" Target="../media/image815.jpeg"/><Relationship Id="rId1037" Type="http://schemas.openxmlformats.org/officeDocument/2006/relationships/image" Target="../media/image1031.jpeg"/><Relationship Id="rId1244" Type="http://schemas.openxmlformats.org/officeDocument/2006/relationships/image" Target="../media/image1238.jpeg"/><Relationship Id="rId1451" Type="http://schemas.openxmlformats.org/officeDocument/2006/relationships/image" Target="../media/image1445.jpeg"/><Relationship Id="rId1896" Type="http://schemas.openxmlformats.org/officeDocument/2006/relationships/image" Target="../media/image1890.jpeg"/><Relationship Id="rId2074" Type="http://schemas.openxmlformats.org/officeDocument/2006/relationships/image" Target="../media/image2068.jpeg"/><Relationship Id="rId2281" Type="http://schemas.openxmlformats.org/officeDocument/2006/relationships/image" Target="../media/image2275.jpeg"/><Relationship Id="rId2502" Type="http://schemas.openxmlformats.org/officeDocument/2006/relationships/image" Target="../media/image2496.jpeg"/><Relationship Id="rId253" Type="http://schemas.openxmlformats.org/officeDocument/2006/relationships/image" Target="../media/image247.jpeg"/><Relationship Id="rId460" Type="http://schemas.openxmlformats.org/officeDocument/2006/relationships/image" Target="../media/image454.jpeg"/><Relationship Id="rId698" Type="http://schemas.openxmlformats.org/officeDocument/2006/relationships/image" Target="../media/image692.jpeg"/><Relationship Id="rId919" Type="http://schemas.openxmlformats.org/officeDocument/2006/relationships/image" Target="../media/image913.jpeg"/><Relationship Id="rId1090" Type="http://schemas.openxmlformats.org/officeDocument/2006/relationships/image" Target="../media/image1084.jpeg"/><Relationship Id="rId1104" Type="http://schemas.openxmlformats.org/officeDocument/2006/relationships/image" Target="../media/image1098.jpeg"/><Relationship Id="rId1311" Type="http://schemas.openxmlformats.org/officeDocument/2006/relationships/image" Target="../media/image1305.jpeg"/><Relationship Id="rId1549" Type="http://schemas.openxmlformats.org/officeDocument/2006/relationships/image" Target="../media/image1543.jpeg"/><Relationship Id="rId1756" Type="http://schemas.openxmlformats.org/officeDocument/2006/relationships/image" Target="../media/image1750.jpeg"/><Relationship Id="rId1963" Type="http://schemas.openxmlformats.org/officeDocument/2006/relationships/image" Target="../media/image1957.jpeg"/><Relationship Id="rId2141" Type="http://schemas.openxmlformats.org/officeDocument/2006/relationships/image" Target="../media/image2135.jpeg"/><Relationship Id="rId2379" Type="http://schemas.openxmlformats.org/officeDocument/2006/relationships/image" Target="../media/image2373.jpeg"/><Relationship Id="rId2586" Type="http://schemas.openxmlformats.org/officeDocument/2006/relationships/image" Target="../media/image2580.jpeg"/><Relationship Id="rId2793" Type="http://schemas.openxmlformats.org/officeDocument/2006/relationships/image" Target="../media/image2787.jpeg"/><Relationship Id="rId2807" Type="http://schemas.openxmlformats.org/officeDocument/2006/relationships/image" Target="../media/image2801.jpeg"/><Relationship Id="rId48" Type="http://schemas.openxmlformats.org/officeDocument/2006/relationships/image" Target="../media/image48.jpeg"/><Relationship Id="rId113" Type="http://schemas.openxmlformats.org/officeDocument/2006/relationships/image" Target="../media/image113.jpeg"/><Relationship Id="rId320" Type="http://schemas.openxmlformats.org/officeDocument/2006/relationships/image" Target="../media/image314.jpeg"/><Relationship Id="rId558" Type="http://schemas.openxmlformats.org/officeDocument/2006/relationships/image" Target="../media/image552.jpeg"/><Relationship Id="rId765" Type="http://schemas.openxmlformats.org/officeDocument/2006/relationships/image" Target="../media/image759.jpeg"/><Relationship Id="rId972" Type="http://schemas.openxmlformats.org/officeDocument/2006/relationships/image" Target="../media/image966.jpeg"/><Relationship Id="rId1188" Type="http://schemas.openxmlformats.org/officeDocument/2006/relationships/image" Target="../media/image1182.jpeg"/><Relationship Id="rId1395" Type="http://schemas.openxmlformats.org/officeDocument/2006/relationships/image" Target="../media/image1389.jpeg"/><Relationship Id="rId1409" Type="http://schemas.openxmlformats.org/officeDocument/2006/relationships/image" Target="../media/image1403.jpeg"/><Relationship Id="rId1616" Type="http://schemas.openxmlformats.org/officeDocument/2006/relationships/image" Target="../media/image1610.jpeg"/><Relationship Id="rId1823" Type="http://schemas.openxmlformats.org/officeDocument/2006/relationships/image" Target="../media/image1817.jpeg"/><Relationship Id="rId2001" Type="http://schemas.openxmlformats.org/officeDocument/2006/relationships/image" Target="../media/image1995.jpeg"/><Relationship Id="rId2239" Type="http://schemas.openxmlformats.org/officeDocument/2006/relationships/image" Target="../media/image2233.jpeg"/><Relationship Id="rId2446" Type="http://schemas.openxmlformats.org/officeDocument/2006/relationships/image" Target="../media/image2440.jpeg"/><Relationship Id="rId2653" Type="http://schemas.openxmlformats.org/officeDocument/2006/relationships/image" Target="../media/image2647.jpeg"/><Relationship Id="rId2860" Type="http://schemas.openxmlformats.org/officeDocument/2006/relationships/image" Target="../media/image2854.png"/><Relationship Id="rId197" Type="http://schemas.openxmlformats.org/officeDocument/2006/relationships/image" Target="../media/image191.jpeg"/><Relationship Id="rId418" Type="http://schemas.openxmlformats.org/officeDocument/2006/relationships/image" Target="../media/image412.jpeg"/><Relationship Id="rId625" Type="http://schemas.openxmlformats.org/officeDocument/2006/relationships/image" Target="../media/image619.jpeg"/><Relationship Id="rId832" Type="http://schemas.openxmlformats.org/officeDocument/2006/relationships/image" Target="../media/image826.jpeg"/><Relationship Id="rId1048" Type="http://schemas.openxmlformats.org/officeDocument/2006/relationships/image" Target="../media/image1042.jpeg"/><Relationship Id="rId1255" Type="http://schemas.openxmlformats.org/officeDocument/2006/relationships/image" Target="../media/image1249.jpeg"/><Relationship Id="rId1462" Type="http://schemas.openxmlformats.org/officeDocument/2006/relationships/image" Target="../media/image1456.jpeg"/><Relationship Id="rId2085" Type="http://schemas.openxmlformats.org/officeDocument/2006/relationships/image" Target="../media/image2079.jpeg"/><Relationship Id="rId2292" Type="http://schemas.openxmlformats.org/officeDocument/2006/relationships/image" Target="../media/image2286.jpeg"/><Relationship Id="rId2306" Type="http://schemas.openxmlformats.org/officeDocument/2006/relationships/image" Target="../media/image2300.jpeg"/><Relationship Id="rId2513" Type="http://schemas.openxmlformats.org/officeDocument/2006/relationships/image" Target="../media/image2507.jpeg"/><Relationship Id="rId264" Type="http://schemas.openxmlformats.org/officeDocument/2006/relationships/image" Target="../media/image258.jpeg"/><Relationship Id="rId471" Type="http://schemas.openxmlformats.org/officeDocument/2006/relationships/image" Target="../media/image465.jpeg"/><Relationship Id="rId1115" Type="http://schemas.openxmlformats.org/officeDocument/2006/relationships/image" Target="../media/image1109.jpeg"/><Relationship Id="rId1322" Type="http://schemas.openxmlformats.org/officeDocument/2006/relationships/image" Target="../media/image1316.jpeg"/><Relationship Id="rId1767" Type="http://schemas.openxmlformats.org/officeDocument/2006/relationships/image" Target="../media/image1761.jpeg"/><Relationship Id="rId1974" Type="http://schemas.openxmlformats.org/officeDocument/2006/relationships/image" Target="../media/image1968.jpeg"/><Relationship Id="rId2152" Type="http://schemas.openxmlformats.org/officeDocument/2006/relationships/image" Target="../media/image2146.jpeg"/><Relationship Id="rId2597" Type="http://schemas.openxmlformats.org/officeDocument/2006/relationships/image" Target="../media/image2591.jpeg"/><Relationship Id="rId2720" Type="http://schemas.openxmlformats.org/officeDocument/2006/relationships/image" Target="../media/image2714.jpeg"/><Relationship Id="rId2818" Type="http://schemas.openxmlformats.org/officeDocument/2006/relationships/image" Target="../media/image2812.jpeg"/><Relationship Id="rId59" Type="http://schemas.openxmlformats.org/officeDocument/2006/relationships/image" Target="../media/image59.jpeg"/><Relationship Id="rId124" Type="http://schemas.openxmlformats.org/officeDocument/2006/relationships/image" Target="../media/image118.jpeg"/><Relationship Id="rId569" Type="http://schemas.openxmlformats.org/officeDocument/2006/relationships/image" Target="../media/image563.jpeg"/><Relationship Id="rId776" Type="http://schemas.openxmlformats.org/officeDocument/2006/relationships/image" Target="../media/image770.jpeg"/><Relationship Id="rId983" Type="http://schemas.openxmlformats.org/officeDocument/2006/relationships/image" Target="../media/image977.jpeg"/><Relationship Id="rId1199" Type="http://schemas.openxmlformats.org/officeDocument/2006/relationships/image" Target="../media/image1193.jpeg"/><Relationship Id="rId1627" Type="http://schemas.openxmlformats.org/officeDocument/2006/relationships/image" Target="../media/image1621.jpeg"/><Relationship Id="rId1834" Type="http://schemas.openxmlformats.org/officeDocument/2006/relationships/image" Target="../media/image1828.jpeg"/><Relationship Id="rId2457" Type="http://schemas.openxmlformats.org/officeDocument/2006/relationships/image" Target="../media/image2451.jpeg"/><Relationship Id="rId2664" Type="http://schemas.openxmlformats.org/officeDocument/2006/relationships/image" Target="../media/image2658.jpeg"/><Relationship Id="rId331" Type="http://schemas.openxmlformats.org/officeDocument/2006/relationships/image" Target="../media/image325.jpeg"/><Relationship Id="rId429" Type="http://schemas.openxmlformats.org/officeDocument/2006/relationships/image" Target="../media/image423.jpeg"/><Relationship Id="rId636" Type="http://schemas.openxmlformats.org/officeDocument/2006/relationships/image" Target="../media/image630.jpeg"/><Relationship Id="rId1059" Type="http://schemas.openxmlformats.org/officeDocument/2006/relationships/image" Target="../media/image1053.jpeg"/><Relationship Id="rId1266" Type="http://schemas.openxmlformats.org/officeDocument/2006/relationships/image" Target="../media/image1260.jpeg"/><Relationship Id="rId1473" Type="http://schemas.openxmlformats.org/officeDocument/2006/relationships/image" Target="../media/image1467.jpeg"/><Relationship Id="rId2012" Type="http://schemas.openxmlformats.org/officeDocument/2006/relationships/image" Target="../media/image2006.jpeg"/><Relationship Id="rId2096" Type="http://schemas.openxmlformats.org/officeDocument/2006/relationships/image" Target="../media/image2090.jpeg"/><Relationship Id="rId2317" Type="http://schemas.openxmlformats.org/officeDocument/2006/relationships/image" Target="../media/image2311.jpeg"/><Relationship Id="rId843" Type="http://schemas.openxmlformats.org/officeDocument/2006/relationships/image" Target="../media/image837.jpeg"/><Relationship Id="rId1126" Type="http://schemas.openxmlformats.org/officeDocument/2006/relationships/image" Target="../media/image1120.jpeg"/><Relationship Id="rId1680" Type="http://schemas.openxmlformats.org/officeDocument/2006/relationships/image" Target="../media/image1674.jpeg"/><Relationship Id="rId1778" Type="http://schemas.openxmlformats.org/officeDocument/2006/relationships/image" Target="../media/image1772.jpeg"/><Relationship Id="rId1901" Type="http://schemas.openxmlformats.org/officeDocument/2006/relationships/image" Target="../media/image1895.jpeg"/><Relationship Id="rId1985" Type="http://schemas.openxmlformats.org/officeDocument/2006/relationships/image" Target="../media/image1979.jpeg"/><Relationship Id="rId2524" Type="http://schemas.openxmlformats.org/officeDocument/2006/relationships/image" Target="../media/image2518.jpeg"/><Relationship Id="rId2731" Type="http://schemas.openxmlformats.org/officeDocument/2006/relationships/image" Target="../media/image2725.jpeg"/><Relationship Id="rId2829" Type="http://schemas.openxmlformats.org/officeDocument/2006/relationships/image" Target="../media/image2823.jpeg"/><Relationship Id="rId275" Type="http://schemas.openxmlformats.org/officeDocument/2006/relationships/image" Target="../media/image269.jpeg"/><Relationship Id="rId482" Type="http://schemas.openxmlformats.org/officeDocument/2006/relationships/image" Target="../media/image476.jpeg"/><Relationship Id="rId703" Type="http://schemas.openxmlformats.org/officeDocument/2006/relationships/image" Target="../media/image697.jpeg"/><Relationship Id="rId910" Type="http://schemas.openxmlformats.org/officeDocument/2006/relationships/image" Target="../media/image904.jpeg"/><Relationship Id="rId1333" Type="http://schemas.openxmlformats.org/officeDocument/2006/relationships/image" Target="../media/image1327.jpeg"/><Relationship Id="rId1540" Type="http://schemas.openxmlformats.org/officeDocument/2006/relationships/image" Target="../media/image1534.jpeg"/><Relationship Id="rId1638" Type="http://schemas.openxmlformats.org/officeDocument/2006/relationships/image" Target="../media/image1632.jpeg"/><Relationship Id="rId2163" Type="http://schemas.openxmlformats.org/officeDocument/2006/relationships/image" Target="../media/image2157.jpeg"/><Relationship Id="rId2370" Type="http://schemas.openxmlformats.org/officeDocument/2006/relationships/image" Target="../media/image2364.jpeg"/><Relationship Id="rId135" Type="http://schemas.openxmlformats.org/officeDocument/2006/relationships/image" Target="../media/image129.jpeg"/><Relationship Id="rId342" Type="http://schemas.openxmlformats.org/officeDocument/2006/relationships/image" Target="../media/image336.jpeg"/><Relationship Id="rId787" Type="http://schemas.openxmlformats.org/officeDocument/2006/relationships/image" Target="../media/image781.jpeg"/><Relationship Id="rId994" Type="http://schemas.openxmlformats.org/officeDocument/2006/relationships/image" Target="../media/image988.jpeg"/><Relationship Id="rId1400" Type="http://schemas.openxmlformats.org/officeDocument/2006/relationships/image" Target="../media/image1394.jpeg"/><Relationship Id="rId1845" Type="http://schemas.openxmlformats.org/officeDocument/2006/relationships/image" Target="../media/image1839.png"/><Relationship Id="rId2023" Type="http://schemas.openxmlformats.org/officeDocument/2006/relationships/image" Target="../media/image2017.jpeg"/><Relationship Id="rId2230" Type="http://schemas.openxmlformats.org/officeDocument/2006/relationships/image" Target="../media/image2224.jpeg"/><Relationship Id="rId2468" Type="http://schemas.openxmlformats.org/officeDocument/2006/relationships/image" Target="../media/image2462.jpeg"/><Relationship Id="rId2675" Type="http://schemas.openxmlformats.org/officeDocument/2006/relationships/image" Target="../media/image2669.jpeg"/><Relationship Id="rId202" Type="http://schemas.openxmlformats.org/officeDocument/2006/relationships/image" Target="../media/image196.jpeg"/><Relationship Id="rId647" Type="http://schemas.openxmlformats.org/officeDocument/2006/relationships/image" Target="../media/image641.jpeg"/><Relationship Id="rId854" Type="http://schemas.openxmlformats.org/officeDocument/2006/relationships/image" Target="../media/image848.jpeg"/><Relationship Id="rId1277" Type="http://schemas.openxmlformats.org/officeDocument/2006/relationships/image" Target="../media/image1271.jpeg"/><Relationship Id="rId1484" Type="http://schemas.openxmlformats.org/officeDocument/2006/relationships/image" Target="../media/image1478.jpeg"/><Relationship Id="rId1691" Type="http://schemas.openxmlformats.org/officeDocument/2006/relationships/image" Target="../media/image1685.jpeg"/><Relationship Id="rId1705" Type="http://schemas.openxmlformats.org/officeDocument/2006/relationships/image" Target="../media/image1699.jpeg"/><Relationship Id="rId1912" Type="http://schemas.openxmlformats.org/officeDocument/2006/relationships/image" Target="../media/image1906.jpeg"/><Relationship Id="rId2328" Type="http://schemas.openxmlformats.org/officeDocument/2006/relationships/image" Target="../media/image2322.jpeg"/><Relationship Id="rId2535" Type="http://schemas.openxmlformats.org/officeDocument/2006/relationships/image" Target="../media/image2529.jpeg"/><Relationship Id="rId2742" Type="http://schemas.openxmlformats.org/officeDocument/2006/relationships/image" Target="../media/image2736.jpeg"/><Relationship Id="rId286" Type="http://schemas.openxmlformats.org/officeDocument/2006/relationships/image" Target="../media/image280.jpeg"/><Relationship Id="rId493" Type="http://schemas.openxmlformats.org/officeDocument/2006/relationships/image" Target="../media/image487.jpeg"/><Relationship Id="rId507" Type="http://schemas.openxmlformats.org/officeDocument/2006/relationships/image" Target="../media/image501.jpeg"/><Relationship Id="rId714" Type="http://schemas.openxmlformats.org/officeDocument/2006/relationships/image" Target="../media/image708.jpeg"/><Relationship Id="rId921" Type="http://schemas.openxmlformats.org/officeDocument/2006/relationships/image" Target="../media/image915.jpeg"/><Relationship Id="rId1137" Type="http://schemas.openxmlformats.org/officeDocument/2006/relationships/image" Target="../media/image1131.jpeg"/><Relationship Id="rId1344" Type="http://schemas.openxmlformats.org/officeDocument/2006/relationships/image" Target="../media/image1338.jpeg"/><Relationship Id="rId1551" Type="http://schemas.openxmlformats.org/officeDocument/2006/relationships/image" Target="../media/image1545.jpeg"/><Relationship Id="rId1789" Type="http://schemas.openxmlformats.org/officeDocument/2006/relationships/image" Target="../media/image1783.jpeg"/><Relationship Id="rId1996" Type="http://schemas.openxmlformats.org/officeDocument/2006/relationships/image" Target="../media/image1990.jpeg"/><Relationship Id="rId2174" Type="http://schemas.openxmlformats.org/officeDocument/2006/relationships/image" Target="../media/image2168.jpeg"/><Relationship Id="rId2381" Type="http://schemas.openxmlformats.org/officeDocument/2006/relationships/image" Target="../media/image2375.jpeg"/><Relationship Id="rId2602" Type="http://schemas.openxmlformats.org/officeDocument/2006/relationships/image" Target="../media/image2596.jpeg"/><Relationship Id="rId50" Type="http://schemas.openxmlformats.org/officeDocument/2006/relationships/image" Target="../media/image50.jpeg"/><Relationship Id="rId146" Type="http://schemas.openxmlformats.org/officeDocument/2006/relationships/image" Target="../media/image140.jpeg"/><Relationship Id="rId353" Type="http://schemas.openxmlformats.org/officeDocument/2006/relationships/image" Target="../media/image347.jpeg"/><Relationship Id="rId560" Type="http://schemas.openxmlformats.org/officeDocument/2006/relationships/image" Target="../media/image554.jpeg"/><Relationship Id="rId798" Type="http://schemas.openxmlformats.org/officeDocument/2006/relationships/image" Target="../media/image792.jpeg"/><Relationship Id="rId1190" Type="http://schemas.openxmlformats.org/officeDocument/2006/relationships/image" Target="../media/image1184.jpeg"/><Relationship Id="rId1204" Type="http://schemas.openxmlformats.org/officeDocument/2006/relationships/image" Target="../media/image1198.jpeg"/><Relationship Id="rId1411" Type="http://schemas.openxmlformats.org/officeDocument/2006/relationships/image" Target="../media/image1405.jpeg"/><Relationship Id="rId1649" Type="http://schemas.openxmlformats.org/officeDocument/2006/relationships/image" Target="../media/image1643.jpeg"/><Relationship Id="rId1856" Type="http://schemas.openxmlformats.org/officeDocument/2006/relationships/image" Target="../media/image1850.jpeg"/><Relationship Id="rId2034" Type="http://schemas.openxmlformats.org/officeDocument/2006/relationships/image" Target="../media/image2028.jpeg"/><Relationship Id="rId2241" Type="http://schemas.openxmlformats.org/officeDocument/2006/relationships/image" Target="../media/image2235.jpeg"/><Relationship Id="rId2479" Type="http://schemas.openxmlformats.org/officeDocument/2006/relationships/image" Target="../media/image2473.jpeg"/><Relationship Id="rId2686" Type="http://schemas.openxmlformats.org/officeDocument/2006/relationships/image" Target="../media/image2680.jpeg"/><Relationship Id="rId213" Type="http://schemas.openxmlformats.org/officeDocument/2006/relationships/image" Target="../media/image207.jpeg"/><Relationship Id="rId420" Type="http://schemas.openxmlformats.org/officeDocument/2006/relationships/image" Target="../media/image414.jpeg"/><Relationship Id="rId658" Type="http://schemas.openxmlformats.org/officeDocument/2006/relationships/image" Target="../media/image652.jpeg"/><Relationship Id="rId865" Type="http://schemas.openxmlformats.org/officeDocument/2006/relationships/image" Target="../media/image859.jpeg"/><Relationship Id="rId1050" Type="http://schemas.openxmlformats.org/officeDocument/2006/relationships/image" Target="../media/image1044.jpeg"/><Relationship Id="rId1288" Type="http://schemas.openxmlformats.org/officeDocument/2006/relationships/image" Target="../media/image1282.jpeg"/><Relationship Id="rId1495" Type="http://schemas.openxmlformats.org/officeDocument/2006/relationships/image" Target="../media/image1489.jpeg"/><Relationship Id="rId1509" Type="http://schemas.openxmlformats.org/officeDocument/2006/relationships/image" Target="../media/image1503.jpeg"/><Relationship Id="rId1716" Type="http://schemas.openxmlformats.org/officeDocument/2006/relationships/image" Target="../media/image1710.jpeg"/><Relationship Id="rId1923" Type="http://schemas.openxmlformats.org/officeDocument/2006/relationships/image" Target="../media/image1917.jpeg"/><Relationship Id="rId2101" Type="http://schemas.openxmlformats.org/officeDocument/2006/relationships/image" Target="../media/image2095.jpeg"/><Relationship Id="rId2339" Type="http://schemas.openxmlformats.org/officeDocument/2006/relationships/image" Target="../media/image2333.jpeg"/><Relationship Id="rId2546" Type="http://schemas.openxmlformats.org/officeDocument/2006/relationships/image" Target="../media/image2540.jpeg"/><Relationship Id="rId2753" Type="http://schemas.openxmlformats.org/officeDocument/2006/relationships/image" Target="../media/image2747.jpeg"/><Relationship Id="rId297" Type="http://schemas.openxmlformats.org/officeDocument/2006/relationships/image" Target="../media/image291.jpeg"/><Relationship Id="rId518" Type="http://schemas.openxmlformats.org/officeDocument/2006/relationships/image" Target="../media/image512.jpeg"/><Relationship Id="rId725" Type="http://schemas.openxmlformats.org/officeDocument/2006/relationships/image" Target="../media/image719.jpeg"/><Relationship Id="rId932" Type="http://schemas.openxmlformats.org/officeDocument/2006/relationships/image" Target="../media/image926.jpeg"/><Relationship Id="rId1148" Type="http://schemas.openxmlformats.org/officeDocument/2006/relationships/image" Target="../media/image1142.jpeg"/><Relationship Id="rId1355" Type="http://schemas.openxmlformats.org/officeDocument/2006/relationships/image" Target="../media/image1349.jpeg"/><Relationship Id="rId1562" Type="http://schemas.openxmlformats.org/officeDocument/2006/relationships/image" Target="../media/image1556.jpeg"/><Relationship Id="rId2185" Type="http://schemas.openxmlformats.org/officeDocument/2006/relationships/image" Target="../media/image2179.jpeg"/><Relationship Id="rId2392" Type="http://schemas.openxmlformats.org/officeDocument/2006/relationships/image" Target="../media/image2386.jpeg"/><Relationship Id="rId2406" Type="http://schemas.openxmlformats.org/officeDocument/2006/relationships/image" Target="../media/image2400.jpeg"/><Relationship Id="rId2613" Type="http://schemas.openxmlformats.org/officeDocument/2006/relationships/image" Target="../media/image2607.jpeg"/><Relationship Id="rId157" Type="http://schemas.openxmlformats.org/officeDocument/2006/relationships/image" Target="../media/image151.jpeg"/><Relationship Id="rId364" Type="http://schemas.openxmlformats.org/officeDocument/2006/relationships/image" Target="../media/image358.jpeg"/><Relationship Id="rId1008" Type="http://schemas.openxmlformats.org/officeDocument/2006/relationships/image" Target="../media/image1002.jpeg"/><Relationship Id="rId1215" Type="http://schemas.openxmlformats.org/officeDocument/2006/relationships/image" Target="../media/image1209.jpeg"/><Relationship Id="rId1422" Type="http://schemas.openxmlformats.org/officeDocument/2006/relationships/image" Target="../media/image1416.jpeg"/><Relationship Id="rId1867" Type="http://schemas.openxmlformats.org/officeDocument/2006/relationships/image" Target="../media/image1861.jpeg"/><Relationship Id="rId2045" Type="http://schemas.openxmlformats.org/officeDocument/2006/relationships/image" Target="../media/image2039.jpeg"/><Relationship Id="rId2697" Type="http://schemas.openxmlformats.org/officeDocument/2006/relationships/image" Target="../media/image2691.jpeg"/><Relationship Id="rId2820" Type="http://schemas.openxmlformats.org/officeDocument/2006/relationships/image" Target="../media/image2814.jpeg"/><Relationship Id="rId61" Type="http://schemas.openxmlformats.org/officeDocument/2006/relationships/image" Target="../media/image61.jpeg"/><Relationship Id="rId571" Type="http://schemas.openxmlformats.org/officeDocument/2006/relationships/image" Target="../media/image565.jpeg"/><Relationship Id="rId669" Type="http://schemas.openxmlformats.org/officeDocument/2006/relationships/image" Target="../media/image663.jpeg"/><Relationship Id="rId876" Type="http://schemas.openxmlformats.org/officeDocument/2006/relationships/image" Target="../media/image870.jpeg"/><Relationship Id="rId1299" Type="http://schemas.openxmlformats.org/officeDocument/2006/relationships/image" Target="../media/image1293.jpeg"/><Relationship Id="rId1727" Type="http://schemas.openxmlformats.org/officeDocument/2006/relationships/image" Target="../media/image1721.jpeg"/><Relationship Id="rId1934" Type="http://schemas.openxmlformats.org/officeDocument/2006/relationships/image" Target="../media/image1928.jpeg"/><Relationship Id="rId2252" Type="http://schemas.openxmlformats.org/officeDocument/2006/relationships/image" Target="../media/image2246.jpeg"/><Relationship Id="rId2557" Type="http://schemas.openxmlformats.org/officeDocument/2006/relationships/image" Target="../media/image2551.jpeg"/><Relationship Id="rId19" Type="http://schemas.openxmlformats.org/officeDocument/2006/relationships/image" Target="../media/image19.jpeg"/><Relationship Id="rId224" Type="http://schemas.openxmlformats.org/officeDocument/2006/relationships/image" Target="../media/image218.jpeg"/><Relationship Id="rId431" Type="http://schemas.openxmlformats.org/officeDocument/2006/relationships/image" Target="../media/image425.jpeg"/><Relationship Id="rId529" Type="http://schemas.openxmlformats.org/officeDocument/2006/relationships/image" Target="../media/image523.jpeg"/><Relationship Id="rId736" Type="http://schemas.openxmlformats.org/officeDocument/2006/relationships/image" Target="../media/image730.jpeg"/><Relationship Id="rId1061" Type="http://schemas.openxmlformats.org/officeDocument/2006/relationships/image" Target="../media/image1055.jpeg"/><Relationship Id="rId1159" Type="http://schemas.openxmlformats.org/officeDocument/2006/relationships/image" Target="../media/image1153.jpeg"/><Relationship Id="rId1366" Type="http://schemas.openxmlformats.org/officeDocument/2006/relationships/image" Target="../media/image1360.jpeg"/><Relationship Id="rId2112" Type="http://schemas.openxmlformats.org/officeDocument/2006/relationships/image" Target="../media/image2106.jpeg"/><Relationship Id="rId2196" Type="http://schemas.openxmlformats.org/officeDocument/2006/relationships/image" Target="../media/image2190.jpeg"/><Relationship Id="rId2417" Type="http://schemas.openxmlformats.org/officeDocument/2006/relationships/image" Target="../media/image2411.jpeg"/><Relationship Id="rId2764" Type="http://schemas.openxmlformats.org/officeDocument/2006/relationships/image" Target="../media/image2758.jpeg"/><Relationship Id="rId168" Type="http://schemas.openxmlformats.org/officeDocument/2006/relationships/image" Target="../media/image162.jpeg"/><Relationship Id="rId943" Type="http://schemas.openxmlformats.org/officeDocument/2006/relationships/image" Target="../media/image937.jpeg"/><Relationship Id="rId1019" Type="http://schemas.openxmlformats.org/officeDocument/2006/relationships/image" Target="../media/image1013.jpeg"/><Relationship Id="rId1573" Type="http://schemas.openxmlformats.org/officeDocument/2006/relationships/image" Target="../media/image1567.jpeg"/><Relationship Id="rId1780" Type="http://schemas.openxmlformats.org/officeDocument/2006/relationships/image" Target="../media/image1774.jpeg"/><Relationship Id="rId1878" Type="http://schemas.openxmlformats.org/officeDocument/2006/relationships/image" Target="../media/image1872.jpeg"/><Relationship Id="rId2624" Type="http://schemas.openxmlformats.org/officeDocument/2006/relationships/image" Target="../media/image2618.jpeg"/><Relationship Id="rId2831" Type="http://schemas.openxmlformats.org/officeDocument/2006/relationships/image" Target="../media/image2825.jpeg"/><Relationship Id="rId72" Type="http://schemas.openxmlformats.org/officeDocument/2006/relationships/image" Target="../media/image72.jpeg"/><Relationship Id="rId375" Type="http://schemas.openxmlformats.org/officeDocument/2006/relationships/image" Target="../media/image369.jpeg"/><Relationship Id="rId582" Type="http://schemas.openxmlformats.org/officeDocument/2006/relationships/image" Target="../media/image576.jpeg"/><Relationship Id="rId803" Type="http://schemas.openxmlformats.org/officeDocument/2006/relationships/image" Target="../media/image797.jpeg"/><Relationship Id="rId1226" Type="http://schemas.openxmlformats.org/officeDocument/2006/relationships/image" Target="../media/image1220.jpeg"/><Relationship Id="rId1433" Type="http://schemas.openxmlformats.org/officeDocument/2006/relationships/image" Target="../media/image1427.jpeg"/><Relationship Id="rId1640" Type="http://schemas.openxmlformats.org/officeDocument/2006/relationships/image" Target="../media/image1634.jpeg"/><Relationship Id="rId1738" Type="http://schemas.openxmlformats.org/officeDocument/2006/relationships/image" Target="../media/image1732.jpeg"/><Relationship Id="rId2056" Type="http://schemas.openxmlformats.org/officeDocument/2006/relationships/image" Target="../media/image2050.jpeg"/><Relationship Id="rId2263" Type="http://schemas.openxmlformats.org/officeDocument/2006/relationships/image" Target="../media/image2257.jpeg"/><Relationship Id="rId2470" Type="http://schemas.openxmlformats.org/officeDocument/2006/relationships/image" Target="../media/image2464.jpeg"/><Relationship Id="rId3" Type="http://schemas.openxmlformats.org/officeDocument/2006/relationships/image" Target="../media/image3.jpeg"/><Relationship Id="rId235" Type="http://schemas.openxmlformats.org/officeDocument/2006/relationships/image" Target="../media/image229.jpeg"/><Relationship Id="rId442" Type="http://schemas.openxmlformats.org/officeDocument/2006/relationships/image" Target="../media/image436.jpeg"/><Relationship Id="rId887" Type="http://schemas.openxmlformats.org/officeDocument/2006/relationships/image" Target="../media/image881.jpeg"/><Relationship Id="rId1072" Type="http://schemas.openxmlformats.org/officeDocument/2006/relationships/image" Target="../media/image1066.jpeg"/><Relationship Id="rId1500" Type="http://schemas.openxmlformats.org/officeDocument/2006/relationships/image" Target="../media/image1494.jpeg"/><Relationship Id="rId1945" Type="http://schemas.openxmlformats.org/officeDocument/2006/relationships/image" Target="../media/image1939.jpeg"/><Relationship Id="rId2123" Type="http://schemas.openxmlformats.org/officeDocument/2006/relationships/image" Target="../media/image2117.jpeg"/><Relationship Id="rId2330" Type="http://schemas.openxmlformats.org/officeDocument/2006/relationships/image" Target="../media/image2324.jpeg"/><Relationship Id="rId2568" Type="http://schemas.openxmlformats.org/officeDocument/2006/relationships/image" Target="../media/image2562.jpeg"/><Relationship Id="rId2775" Type="http://schemas.openxmlformats.org/officeDocument/2006/relationships/image" Target="../media/image2769.jpeg"/><Relationship Id="rId302" Type="http://schemas.openxmlformats.org/officeDocument/2006/relationships/image" Target="../media/image296.jpeg"/><Relationship Id="rId747" Type="http://schemas.openxmlformats.org/officeDocument/2006/relationships/image" Target="../media/image741.jpeg"/><Relationship Id="rId954" Type="http://schemas.openxmlformats.org/officeDocument/2006/relationships/image" Target="../media/image948.jpeg"/><Relationship Id="rId1377" Type="http://schemas.openxmlformats.org/officeDocument/2006/relationships/image" Target="../media/image1371.jpeg"/><Relationship Id="rId1584" Type="http://schemas.openxmlformats.org/officeDocument/2006/relationships/image" Target="../media/image1578.jpeg"/><Relationship Id="rId1791" Type="http://schemas.openxmlformats.org/officeDocument/2006/relationships/image" Target="../media/image1785.jpeg"/><Relationship Id="rId1805" Type="http://schemas.openxmlformats.org/officeDocument/2006/relationships/image" Target="../media/image1799.jpeg"/><Relationship Id="rId2428" Type="http://schemas.openxmlformats.org/officeDocument/2006/relationships/image" Target="../media/image2422.jpeg"/><Relationship Id="rId2635" Type="http://schemas.openxmlformats.org/officeDocument/2006/relationships/image" Target="../media/image2629.jpeg"/><Relationship Id="rId2842" Type="http://schemas.openxmlformats.org/officeDocument/2006/relationships/image" Target="../media/image2836.jpeg"/><Relationship Id="rId83" Type="http://schemas.openxmlformats.org/officeDocument/2006/relationships/image" Target="../media/image83.jpeg"/><Relationship Id="rId179" Type="http://schemas.openxmlformats.org/officeDocument/2006/relationships/image" Target="../media/image173.jpeg"/><Relationship Id="rId386" Type="http://schemas.openxmlformats.org/officeDocument/2006/relationships/image" Target="../media/image380.jpeg"/><Relationship Id="rId593" Type="http://schemas.openxmlformats.org/officeDocument/2006/relationships/image" Target="../media/image587.jpeg"/><Relationship Id="rId607" Type="http://schemas.openxmlformats.org/officeDocument/2006/relationships/image" Target="../media/image601.jpeg"/><Relationship Id="rId814" Type="http://schemas.openxmlformats.org/officeDocument/2006/relationships/image" Target="../media/image808.jpeg"/><Relationship Id="rId1237" Type="http://schemas.openxmlformats.org/officeDocument/2006/relationships/image" Target="../media/image1231.jpeg"/><Relationship Id="rId1444" Type="http://schemas.openxmlformats.org/officeDocument/2006/relationships/image" Target="../media/image1438.jpeg"/><Relationship Id="rId1651" Type="http://schemas.openxmlformats.org/officeDocument/2006/relationships/image" Target="../media/image1645.jpeg"/><Relationship Id="rId1889" Type="http://schemas.openxmlformats.org/officeDocument/2006/relationships/image" Target="../media/image1883.jpeg"/><Relationship Id="rId2067" Type="http://schemas.openxmlformats.org/officeDocument/2006/relationships/image" Target="../media/image2061.jpeg"/><Relationship Id="rId2274" Type="http://schemas.openxmlformats.org/officeDocument/2006/relationships/image" Target="../media/image2268.jpeg"/><Relationship Id="rId2481" Type="http://schemas.openxmlformats.org/officeDocument/2006/relationships/image" Target="../media/image2475.jpeg"/><Relationship Id="rId2702" Type="http://schemas.openxmlformats.org/officeDocument/2006/relationships/image" Target="../media/image2696.jpeg"/><Relationship Id="rId246" Type="http://schemas.openxmlformats.org/officeDocument/2006/relationships/image" Target="../media/image240.jpeg"/><Relationship Id="rId453" Type="http://schemas.openxmlformats.org/officeDocument/2006/relationships/image" Target="../media/image447.jpeg"/><Relationship Id="rId660" Type="http://schemas.openxmlformats.org/officeDocument/2006/relationships/image" Target="../media/image654.jpeg"/><Relationship Id="rId898" Type="http://schemas.openxmlformats.org/officeDocument/2006/relationships/image" Target="../media/image892.jpeg"/><Relationship Id="rId1083" Type="http://schemas.openxmlformats.org/officeDocument/2006/relationships/image" Target="../media/image1077.jpeg"/><Relationship Id="rId1290" Type="http://schemas.openxmlformats.org/officeDocument/2006/relationships/image" Target="../media/image1284.jpeg"/><Relationship Id="rId1304" Type="http://schemas.openxmlformats.org/officeDocument/2006/relationships/image" Target="../media/image1298.jpeg"/><Relationship Id="rId1511" Type="http://schemas.openxmlformats.org/officeDocument/2006/relationships/image" Target="../media/image1505.jpeg"/><Relationship Id="rId1749" Type="http://schemas.openxmlformats.org/officeDocument/2006/relationships/image" Target="../media/image1743.jpeg"/><Relationship Id="rId1956" Type="http://schemas.openxmlformats.org/officeDocument/2006/relationships/image" Target="../media/image1950.jpeg"/><Relationship Id="rId2134" Type="http://schemas.openxmlformats.org/officeDocument/2006/relationships/image" Target="../media/image2128.jpeg"/><Relationship Id="rId2341" Type="http://schemas.openxmlformats.org/officeDocument/2006/relationships/image" Target="../media/image2335.jpeg"/><Relationship Id="rId2579" Type="http://schemas.openxmlformats.org/officeDocument/2006/relationships/image" Target="../media/image2573.jpeg"/><Relationship Id="rId2786" Type="http://schemas.openxmlformats.org/officeDocument/2006/relationships/image" Target="../media/image2780.jpeg"/><Relationship Id="rId106" Type="http://schemas.openxmlformats.org/officeDocument/2006/relationships/image" Target="../media/image106.jpeg"/><Relationship Id="rId313" Type="http://schemas.openxmlformats.org/officeDocument/2006/relationships/image" Target="../media/image307.jpeg"/><Relationship Id="rId758" Type="http://schemas.openxmlformats.org/officeDocument/2006/relationships/image" Target="../media/image752.jpeg"/><Relationship Id="rId965" Type="http://schemas.openxmlformats.org/officeDocument/2006/relationships/image" Target="../media/image959.jpeg"/><Relationship Id="rId1150" Type="http://schemas.openxmlformats.org/officeDocument/2006/relationships/image" Target="../media/image1144.jpeg"/><Relationship Id="rId1388" Type="http://schemas.openxmlformats.org/officeDocument/2006/relationships/image" Target="../media/image1382.jpeg"/><Relationship Id="rId1595" Type="http://schemas.openxmlformats.org/officeDocument/2006/relationships/image" Target="../media/image1589.jpeg"/><Relationship Id="rId1609" Type="http://schemas.openxmlformats.org/officeDocument/2006/relationships/image" Target="../media/image1603.jpeg"/><Relationship Id="rId1816" Type="http://schemas.openxmlformats.org/officeDocument/2006/relationships/image" Target="../media/image1810.jpeg"/><Relationship Id="rId2439" Type="http://schemas.openxmlformats.org/officeDocument/2006/relationships/image" Target="../media/image2433.jpeg"/><Relationship Id="rId2646" Type="http://schemas.openxmlformats.org/officeDocument/2006/relationships/image" Target="../media/image2640.jpeg"/><Relationship Id="rId2853" Type="http://schemas.openxmlformats.org/officeDocument/2006/relationships/image" Target="../media/image2847.jpeg"/><Relationship Id="rId10" Type="http://schemas.openxmlformats.org/officeDocument/2006/relationships/image" Target="../media/image10.jpeg"/><Relationship Id="rId94" Type="http://schemas.openxmlformats.org/officeDocument/2006/relationships/image" Target="../media/image94.jpeg"/><Relationship Id="rId397" Type="http://schemas.openxmlformats.org/officeDocument/2006/relationships/image" Target="../media/image391.jpeg"/><Relationship Id="rId520" Type="http://schemas.openxmlformats.org/officeDocument/2006/relationships/image" Target="../media/image514.jpeg"/><Relationship Id="rId618" Type="http://schemas.openxmlformats.org/officeDocument/2006/relationships/image" Target="../media/image612.jpeg"/><Relationship Id="rId825" Type="http://schemas.openxmlformats.org/officeDocument/2006/relationships/image" Target="../media/image819.jpeg"/><Relationship Id="rId1248" Type="http://schemas.openxmlformats.org/officeDocument/2006/relationships/image" Target="../media/image1242.jpeg"/><Relationship Id="rId1455" Type="http://schemas.openxmlformats.org/officeDocument/2006/relationships/image" Target="../media/image1449.jpeg"/><Relationship Id="rId1662" Type="http://schemas.openxmlformats.org/officeDocument/2006/relationships/image" Target="../media/image1656.jpeg"/><Relationship Id="rId2078" Type="http://schemas.openxmlformats.org/officeDocument/2006/relationships/image" Target="../media/image2072.jpeg"/><Relationship Id="rId2201" Type="http://schemas.openxmlformats.org/officeDocument/2006/relationships/image" Target="../media/image2195.jpeg"/><Relationship Id="rId2285" Type="http://schemas.openxmlformats.org/officeDocument/2006/relationships/image" Target="../media/image2279.jpeg"/><Relationship Id="rId2492" Type="http://schemas.openxmlformats.org/officeDocument/2006/relationships/image" Target="../media/image2486.jpeg"/><Relationship Id="rId2506" Type="http://schemas.openxmlformats.org/officeDocument/2006/relationships/image" Target="../media/image2500.jpeg"/><Relationship Id="rId257" Type="http://schemas.openxmlformats.org/officeDocument/2006/relationships/image" Target="../media/image251.jpeg"/><Relationship Id="rId464" Type="http://schemas.openxmlformats.org/officeDocument/2006/relationships/image" Target="../media/image458.jpeg"/><Relationship Id="rId1010" Type="http://schemas.openxmlformats.org/officeDocument/2006/relationships/image" Target="../media/image1004.jpeg"/><Relationship Id="rId1094" Type="http://schemas.openxmlformats.org/officeDocument/2006/relationships/image" Target="../media/image1088.jpeg"/><Relationship Id="rId1108" Type="http://schemas.openxmlformats.org/officeDocument/2006/relationships/image" Target="../media/image1102.jpeg"/><Relationship Id="rId1315" Type="http://schemas.openxmlformats.org/officeDocument/2006/relationships/image" Target="../media/image1309.jpeg"/><Relationship Id="rId1967" Type="http://schemas.openxmlformats.org/officeDocument/2006/relationships/image" Target="../media/image1961.jpeg"/><Relationship Id="rId2145" Type="http://schemas.openxmlformats.org/officeDocument/2006/relationships/image" Target="../media/image2139.jpeg"/><Relationship Id="rId2713" Type="http://schemas.openxmlformats.org/officeDocument/2006/relationships/image" Target="../media/image2707.jpeg"/><Relationship Id="rId2797" Type="http://schemas.openxmlformats.org/officeDocument/2006/relationships/image" Target="../media/image2791.jpeg"/><Relationship Id="rId117" Type="http://schemas.openxmlformats.org/officeDocument/2006/relationships/hyperlink" Target="https://miamia.ru/docs/correction.xlsx" TargetMode="External"/><Relationship Id="rId671" Type="http://schemas.openxmlformats.org/officeDocument/2006/relationships/image" Target="../media/image665.jpeg"/><Relationship Id="rId769" Type="http://schemas.openxmlformats.org/officeDocument/2006/relationships/image" Target="../media/image763.jpeg"/><Relationship Id="rId976" Type="http://schemas.openxmlformats.org/officeDocument/2006/relationships/image" Target="../media/image970.jpeg"/><Relationship Id="rId1399" Type="http://schemas.openxmlformats.org/officeDocument/2006/relationships/image" Target="../media/image1393.jpeg"/><Relationship Id="rId2352" Type="http://schemas.openxmlformats.org/officeDocument/2006/relationships/image" Target="../media/image2346.jpeg"/><Relationship Id="rId2657" Type="http://schemas.openxmlformats.org/officeDocument/2006/relationships/image" Target="../media/image2651.jpeg"/><Relationship Id="rId324" Type="http://schemas.openxmlformats.org/officeDocument/2006/relationships/image" Target="../media/image318.jpeg"/><Relationship Id="rId531" Type="http://schemas.openxmlformats.org/officeDocument/2006/relationships/image" Target="../media/image525.jpeg"/><Relationship Id="rId629" Type="http://schemas.openxmlformats.org/officeDocument/2006/relationships/image" Target="../media/image623.jpeg"/><Relationship Id="rId1161" Type="http://schemas.openxmlformats.org/officeDocument/2006/relationships/image" Target="../media/image1155.jpeg"/><Relationship Id="rId1259" Type="http://schemas.openxmlformats.org/officeDocument/2006/relationships/image" Target="../media/image1253.jpeg"/><Relationship Id="rId1466" Type="http://schemas.openxmlformats.org/officeDocument/2006/relationships/image" Target="../media/image1460.jpeg"/><Relationship Id="rId2005" Type="http://schemas.openxmlformats.org/officeDocument/2006/relationships/image" Target="../media/image1999.jpeg"/><Relationship Id="rId2212" Type="http://schemas.openxmlformats.org/officeDocument/2006/relationships/image" Target="../media/image2206.jpeg"/><Relationship Id="rId836" Type="http://schemas.openxmlformats.org/officeDocument/2006/relationships/image" Target="../media/image830.jpeg"/><Relationship Id="rId1021" Type="http://schemas.openxmlformats.org/officeDocument/2006/relationships/image" Target="../media/image1015.jpeg"/><Relationship Id="rId1119" Type="http://schemas.openxmlformats.org/officeDocument/2006/relationships/image" Target="../media/image1113.jpeg"/><Relationship Id="rId1673" Type="http://schemas.openxmlformats.org/officeDocument/2006/relationships/image" Target="../media/image1667.jpeg"/><Relationship Id="rId1880" Type="http://schemas.openxmlformats.org/officeDocument/2006/relationships/image" Target="../media/image1874.jpeg"/><Relationship Id="rId1978" Type="http://schemas.openxmlformats.org/officeDocument/2006/relationships/image" Target="../media/image1972.jpeg"/><Relationship Id="rId2517" Type="http://schemas.openxmlformats.org/officeDocument/2006/relationships/image" Target="../media/image2511.jpeg"/><Relationship Id="rId2724" Type="http://schemas.openxmlformats.org/officeDocument/2006/relationships/image" Target="../media/image2718.jpeg"/><Relationship Id="rId903" Type="http://schemas.openxmlformats.org/officeDocument/2006/relationships/image" Target="../media/image897.jpeg"/><Relationship Id="rId1326" Type="http://schemas.openxmlformats.org/officeDocument/2006/relationships/image" Target="../media/image1320.jpeg"/><Relationship Id="rId1533" Type="http://schemas.openxmlformats.org/officeDocument/2006/relationships/image" Target="../media/image1527.jpeg"/><Relationship Id="rId1740" Type="http://schemas.openxmlformats.org/officeDocument/2006/relationships/image" Target="../media/image1734.jpeg"/><Relationship Id="rId32" Type="http://schemas.openxmlformats.org/officeDocument/2006/relationships/image" Target="../media/image32.jpeg"/><Relationship Id="rId1600" Type="http://schemas.openxmlformats.org/officeDocument/2006/relationships/image" Target="../media/image1594.jpeg"/><Relationship Id="rId1838" Type="http://schemas.openxmlformats.org/officeDocument/2006/relationships/image" Target="../media/image1832.jpeg"/><Relationship Id="rId181" Type="http://schemas.openxmlformats.org/officeDocument/2006/relationships/image" Target="../media/image175.jpeg"/><Relationship Id="rId1905" Type="http://schemas.openxmlformats.org/officeDocument/2006/relationships/image" Target="../media/image1899.jpeg"/><Relationship Id="rId279" Type="http://schemas.openxmlformats.org/officeDocument/2006/relationships/image" Target="../media/image273.jpeg"/><Relationship Id="rId486" Type="http://schemas.openxmlformats.org/officeDocument/2006/relationships/image" Target="../media/image480.jpeg"/><Relationship Id="rId693" Type="http://schemas.openxmlformats.org/officeDocument/2006/relationships/image" Target="../media/image687.jpeg"/><Relationship Id="rId2167" Type="http://schemas.openxmlformats.org/officeDocument/2006/relationships/image" Target="../media/image2161.jpeg"/><Relationship Id="rId2374" Type="http://schemas.openxmlformats.org/officeDocument/2006/relationships/image" Target="../media/image2368.jpeg"/><Relationship Id="rId2581" Type="http://schemas.openxmlformats.org/officeDocument/2006/relationships/image" Target="../media/image2575.jpeg"/><Relationship Id="rId139" Type="http://schemas.openxmlformats.org/officeDocument/2006/relationships/image" Target="../media/image133.jpeg"/><Relationship Id="rId346" Type="http://schemas.openxmlformats.org/officeDocument/2006/relationships/image" Target="../media/image340.jpeg"/><Relationship Id="rId553" Type="http://schemas.openxmlformats.org/officeDocument/2006/relationships/image" Target="../media/image547.jpeg"/><Relationship Id="rId760" Type="http://schemas.openxmlformats.org/officeDocument/2006/relationships/image" Target="../media/image754.jpeg"/><Relationship Id="rId998" Type="http://schemas.openxmlformats.org/officeDocument/2006/relationships/image" Target="../media/image992.jpeg"/><Relationship Id="rId1183" Type="http://schemas.openxmlformats.org/officeDocument/2006/relationships/image" Target="../media/image1177.jpeg"/><Relationship Id="rId1390" Type="http://schemas.openxmlformats.org/officeDocument/2006/relationships/image" Target="../media/image1384.jpeg"/><Relationship Id="rId2027" Type="http://schemas.openxmlformats.org/officeDocument/2006/relationships/image" Target="../media/image2021.jpeg"/><Relationship Id="rId2234" Type="http://schemas.openxmlformats.org/officeDocument/2006/relationships/image" Target="../media/image2228.jpeg"/><Relationship Id="rId2441" Type="http://schemas.openxmlformats.org/officeDocument/2006/relationships/image" Target="../media/image2435.jpeg"/><Relationship Id="rId2679" Type="http://schemas.openxmlformats.org/officeDocument/2006/relationships/image" Target="../media/image2673.jpeg"/><Relationship Id="rId206" Type="http://schemas.openxmlformats.org/officeDocument/2006/relationships/image" Target="../media/image200.jpeg"/><Relationship Id="rId413" Type="http://schemas.openxmlformats.org/officeDocument/2006/relationships/image" Target="../media/image407.jpeg"/><Relationship Id="rId858" Type="http://schemas.openxmlformats.org/officeDocument/2006/relationships/image" Target="../media/image852.jpeg"/><Relationship Id="rId1043" Type="http://schemas.openxmlformats.org/officeDocument/2006/relationships/image" Target="../media/image1037.jpeg"/><Relationship Id="rId1488" Type="http://schemas.openxmlformats.org/officeDocument/2006/relationships/image" Target="../media/image1482.jpeg"/><Relationship Id="rId1695" Type="http://schemas.openxmlformats.org/officeDocument/2006/relationships/image" Target="../media/image1689.jpeg"/><Relationship Id="rId2539" Type="http://schemas.openxmlformats.org/officeDocument/2006/relationships/image" Target="../media/image2533.jpeg"/><Relationship Id="rId2746" Type="http://schemas.openxmlformats.org/officeDocument/2006/relationships/image" Target="../media/image2740.jpeg"/><Relationship Id="rId620" Type="http://schemas.openxmlformats.org/officeDocument/2006/relationships/image" Target="../media/image614.jpeg"/><Relationship Id="rId718" Type="http://schemas.openxmlformats.org/officeDocument/2006/relationships/image" Target="../media/image712.jpeg"/><Relationship Id="rId925" Type="http://schemas.openxmlformats.org/officeDocument/2006/relationships/image" Target="../media/image919.jpeg"/><Relationship Id="rId1250" Type="http://schemas.openxmlformats.org/officeDocument/2006/relationships/image" Target="../media/image1244.jpeg"/><Relationship Id="rId1348" Type="http://schemas.openxmlformats.org/officeDocument/2006/relationships/image" Target="../media/image1342.jpeg"/><Relationship Id="rId1555" Type="http://schemas.openxmlformats.org/officeDocument/2006/relationships/image" Target="../media/image1549.jpeg"/><Relationship Id="rId1762" Type="http://schemas.openxmlformats.org/officeDocument/2006/relationships/image" Target="../media/image1756.jpeg"/><Relationship Id="rId2301" Type="http://schemas.openxmlformats.org/officeDocument/2006/relationships/image" Target="../media/image2295.jpeg"/><Relationship Id="rId2606" Type="http://schemas.openxmlformats.org/officeDocument/2006/relationships/image" Target="../media/image2600.jpeg"/><Relationship Id="rId1110" Type="http://schemas.openxmlformats.org/officeDocument/2006/relationships/image" Target="../media/image1104.jpeg"/><Relationship Id="rId1208" Type="http://schemas.openxmlformats.org/officeDocument/2006/relationships/image" Target="../media/image1202.jpeg"/><Relationship Id="rId1415" Type="http://schemas.openxmlformats.org/officeDocument/2006/relationships/image" Target="../media/image1409.jpeg"/><Relationship Id="rId2813" Type="http://schemas.openxmlformats.org/officeDocument/2006/relationships/image" Target="../media/image2807.jpeg"/><Relationship Id="rId54" Type="http://schemas.openxmlformats.org/officeDocument/2006/relationships/image" Target="../media/image54.jpeg"/><Relationship Id="rId1622" Type="http://schemas.openxmlformats.org/officeDocument/2006/relationships/image" Target="../media/image1616.jpeg"/><Relationship Id="rId1927" Type="http://schemas.openxmlformats.org/officeDocument/2006/relationships/image" Target="../media/image1921.jpeg"/><Relationship Id="rId2091" Type="http://schemas.openxmlformats.org/officeDocument/2006/relationships/image" Target="../media/image2085.jpeg"/><Relationship Id="rId2189" Type="http://schemas.openxmlformats.org/officeDocument/2006/relationships/image" Target="../media/image2183.jpeg"/><Relationship Id="rId270" Type="http://schemas.openxmlformats.org/officeDocument/2006/relationships/image" Target="../media/image264.jpeg"/><Relationship Id="rId2396" Type="http://schemas.openxmlformats.org/officeDocument/2006/relationships/image" Target="../media/image2390.jpeg"/><Relationship Id="rId130" Type="http://schemas.openxmlformats.org/officeDocument/2006/relationships/image" Target="../media/image124.jpeg"/><Relationship Id="rId368" Type="http://schemas.openxmlformats.org/officeDocument/2006/relationships/image" Target="../media/image362.jpeg"/><Relationship Id="rId575" Type="http://schemas.openxmlformats.org/officeDocument/2006/relationships/image" Target="../media/image569.jpeg"/><Relationship Id="rId782" Type="http://schemas.openxmlformats.org/officeDocument/2006/relationships/image" Target="../media/image776.jpeg"/><Relationship Id="rId2049" Type="http://schemas.openxmlformats.org/officeDocument/2006/relationships/image" Target="../media/image2043.jpeg"/><Relationship Id="rId2256" Type="http://schemas.openxmlformats.org/officeDocument/2006/relationships/image" Target="../media/image2250.jpeg"/><Relationship Id="rId2463" Type="http://schemas.openxmlformats.org/officeDocument/2006/relationships/image" Target="../media/image2457.jpeg"/><Relationship Id="rId2670" Type="http://schemas.openxmlformats.org/officeDocument/2006/relationships/image" Target="../media/image2664.jpeg"/><Relationship Id="rId228" Type="http://schemas.openxmlformats.org/officeDocument/2006/relationships/image" Target="../media/image222.jpeg"/><Relationship Id="rId435" Type="http://schemas.openxmlformats.org/officeDocument/2006/relationships/image" Target="../media/image429.jpeg"/><Relationship Id="rId642" Type="http://schemas.openxmlformats.org/officeDocument/2006/relationships/image" Target="../media/image636.jpeg"/><Relationship Id="rId1065" Type="http://schemas.openxmlformats.org/officeDocument/2006/relationships/image" Target="../media/image1059.jpeg"/><Relationship Id="rId1272" Type="http://schemas.openxmlformats.org/officeDocument/2006/relationships/image" Target="../media/image1266.jpeg"/><Relationship Id="rId2116" Type="http://schemas.openxmlformats.org/officeDocument/2006/relationships/image" Target="../media/image2110.jpeg"/><Relationship Id="rId2323" Type="http://schemas.openxmlformats.org/officeDocument/2006/relationships/image" Target="../media/image2317.jpeg"/><Relationship Id="rId2530" Type="http://schemas.openxmlformats.org/officeDocument/2006/relationships/image" Target="../media/image2524.jpeg"/><Relationship Id="rId2768" Type="http://schemas.openxmlformats.org/officeDocument/2006/relationships/image" Target="../media/image2762.jpeg"/><Relationship Id="rId502" Type="http://schemas.openxmlformats.org/officeDocument/2006/relationships/image" Target="../media/image496.jpeg"/><Relationship Id="rId947" Type="http://schemas.openxmlformats.org/officeDocument/2006/relationships/image" Target="../media/image941.jpeg"/><Relationship Id="rId1132" Type="http://schemas.openxmlformats.org/officeDocument/2006/relationships/image" Target="../media/image1126.jpeg"/><Relationship Id="rId1577" Type="http://schemas.openxmlformats.org/officeDocument/2006/relationships/image" Target="../media/image1571.jpeg"/><Relationship Id="rId1784" Type="http://schemas.openxmlformats.org/officeDocument/2006/relationships/image" Target="../media/image1778.jpeg"/><Relationship Id="rId1991" Type="http://schemas.openxmlformats.org/officeDocument/2006/relationships/image" Target="../media/image1985.jpeg"/><Relationship Id="rId2628" Type="http://schemas.openxmlformats.org/officeDocument/2006/relationships/image" Target="../media/image2622.jpeg"/><Relationship Id="rId2835" Type="http://schemas.openxmlformats.org/officeDocument/2006/relationships/image" Target="../media/image2829.jpeg"/><Relationship Id="rId76" Type="http://schemas.openxmlformats.org/officeDocument/2006/relationships/image" Target="../media/image76.jpeg"/><Relationship Id="rId807" Type="http://schemas.openxmlformats.org/officeDocument/2006/relationships/image" Target="../media/image801.jpeg"/><Relationship Id="rId1437" Type="http://schemas.openxmlformats.org/officeDocument/2006/relationships/image" Target="../media/image1431.jpeg"/><Relationship Id="rId1644" Type="http://schemas.openxmlformats.org/officeDocument/2006/relationships/image" Target="../media/image1638.jpeg"/><Relationship Id="rId1851" Type="http://schemas.openxmlformats.org/officeDocument/2006/relationships/image" Target="../media/image1845.jpeg"/><Relationship Id="rId1504" Type="http://schemas.openxmlformats.org/officeDocument/2006/relationships/image" Target="../media/image1498.jpeg"/><Relationship Id="rId1711" Type="http://schemas.openxmlformats.org/officeDocument/2006/relationships/image" Target="../media/image1705.jpeg"/><Relationship Id="rId1949" Type="http://schemas.openxmlformats.org/officeDocument/2006/relationships/image" Target="../media/image1943.jpeg"/><Relationship Id="rId292" Type="http://schemas.openxmlformats.org/officeDocument/2006/relationships/image" Target="../media/image286.jpeg"/><Relationship Id="rId1809" Type="http://schemas.openxmlformats.org/officeDocument/2006/relationships/image" Target="../media/image1803.jpeg"/><Relationship Id="rId597" Type="http://schemas.openxmlformats.org/officeDocument/2006/relationships/image" Target="../media/image591.jpeg"/><Relationship Id="rId2180" Type="http://schemas.openxmlformats.org/officeDocument/2006/relationships/image" Target="../media/image2174.jpeg"/><Relationship Id="rId2278" Type="http://schemas.openxmlformats.org/officeDocument/2006/relationships/image" Target="../media/image2272.jpeg"/><Relationship Id="rId2485" Type="http://schemas.openxmlformats.org/officeDocument/2006/relationships/image" Target="../media/image2479.jpeg"/><Relationship Id="rId152" Type="http://schemas.openxmlformats.org/officeDocument/2006/relationships/image" Target="../media/image146.jpeg"/><Relationship Id="rId457" Type="http://schemas.openxmlformats.org/officeDocument/2006/relationships/image" Target="../media/image451.jpeg"/><Relationship Id="rId1087" Type="http://schemas.openxmlformats.org/officeDocument/2006/relationships/image" Target="../media/image1081.jpeg"/><Relationship Id="rId1294" Type="http://schemas.openxmlformats.org/officeDocument/2006/relationships/image" Target="../media/image1288.jpeg"/><Relationship Id="rId2040" Type="http://schemas.openxmlformats.org/officeDocument/2006/relationships/image" Target="../media/image2034.jpeg"/><Relationship Id="rId2138" Type="http://schemas.openxmlformats.org/officeDocument/2006/relationships/image" Target="../media/image2132.jpeg"/><Relationship Id="rId2692" Type="http://schemas.openxmlformats.org/officeDocument/2006/relationships/image" Target="../media/image2686.jpeg"/><Relationship Id="rId664" Type="http://schemas.openxmlformats.org/officeDocument/2006/relationships/image" Target="../media/image658.jpeg"/><Relationship Id="rId871" Type="http://schemas.openxmlformats.org/officeDocument/2006/relationships/image" Target="../media/image865.jpeg"/><Relationship Id="rId969" Type="http://schemas.openxmlformats.org/officeDocument/2006/relationships/image" Target="../media/image963.jpeg"/><Relationship Id="rId1599" Type="http://schemas.openxmlformats.org/officeDocument/2006/relationships/image" Target="../media/image1593.jpeg"/><Relationship Id="rId2345" Type="http://schemas.openxmlformats.org/officeDocument/2006/relationships/image" Target="../media/image2339.jpeg"/><Relationship Id="rId2552" Type="http://schemas.openxmlformats.org/officeDocument/2006/relationships/image" Target="../media/image2546.jpeg"/><Relationship Id="rId317" Type="http://schemas.openxmlformats.org/officeDocument/2006/relationships/image" Target="../media/image311.jpeg"/><Relationship Id="rId524" Type="http://schemas.openxmlformats.org/officeDocument/2006/relationships/image" Target="../media/image518.jpeg"/><Relationship Id="rId731" Type="http://schemas.openxmlformats.org/officeDocument/2006/relationships/image" Target="../media/image725.jpeg"/><Relationship Id="rId1154" Type="http://schemas.openxmlformats.org/officeDocument/2006/relationships/image" Target="../media/image1148.jpeg"/><Relationship Id="rId1361" Type="http://schemas.openxmlformats.org/officeDocument/2006/relationships/image" Target="../media/image1355.jpeg"/><Relationship Id="rId1459" Type="http://schemas.openxmlformats.org/officeDocument/2006/relationships/image" Target="../media/image1453.jpeg"/><Relationship Id="rId2205" Type="http://schemas.openxmlformats.org/officeDocument/2006/relationships/image" Target="../media/image2199.jpeg"/><Relationship Id="rId2412" Type="http://schemas.openxmlformats.org/officeDocument/2006/relationships/image" Target="../media/image2406.jpeg"/><Relationship Id="rId2857" Type="http://schemas.openxmlformats.org/officeDocument/2006/relationships/image" Target="../media/image2851.jpeg"/><Relationship Id="rId98" Type="http://schemas.openxmlformats.org/officeDocument/2006/relationships/image" Target="../media/image98.jpeg"/><Relationship Id="rId829" Type="http://schemas.openxmlformats.org/officeDocument/2006/relationships/image" Target="../media/image823.jpeg"/><Relationship Id="rId1014" Type="http://schemas.openxmlformats.org/officeDocument/2006/relationships/image" Target="../media/image1008.jpeg"/><Relationship Id="rId1221" Type="http://schemas.openxmlformats.org/officeDocument/2006/relationships/image" Target="../media/image1215.jpeg"/><Relationship Id="rId1666" Type="http://schemas.openxmlformats.org/officeDocument/2006/relationships/image" Target="../media/image1660.jpeg"/><Relationship Id="rId1873" Type="http://schemas.openxmlformats.org/officeDocument/2006/relationships/image" Target="../media/image1867.jpeg"/><Relationship Id="rId2717" Type="http://schemas.openxmlformats.org/officeDocument/2006/relationships/image" Target="../media/image2711.jpeg"/><Relationship Id="rId1319" Type="http://schemas.openxmlformats.org/officeDocument/2006/relationships/image" Target="../media/image1313.jpeg"/><Relationship Id="rId1526" Type="http://schemas.openxmlformats.org/officeDocument/2006/relationships/image" Target="../media/image1520.jpeg"/><Relationship Id="rId1733" Type="http://schemas.openxmlformats.org/officeDocument/2006/relationships/image" Target="../media/image1727.jpeg"/><Relationship Id="rId1940" Type="http://schemas.openxmlformats.org/officeDocument/2006/relationships/image" Target="../media/image1934.jpeg"/><Relationship Id="rId25" Type="http://schemas.openxmlformats.org/officeDocument/2006/relationships/image" Target="../media/image25.jpeg"/><Relationship Id="rId1800" Type="http://schemas.openxmlformats.org/officeDocument/2006/relationships/image" Target="../media/image1794.jpeg"/><Relationship Id="rId174" Type="http://schemas.openxmlformats.org/officeDocument/2006/relationships/image" Target="../media/image168.jpeg"/><Relationship Id="rId381" Type="http://schemas.openxmlformats.org/officeDocument/2006/relationships/image" Target="../media/image375.jpeg"/><Relationship Id="rId2062" Type="http://schemas.openxmlformats.org/officeDocument/2006/relationships/image" Target="../media/image2056.jpeg"/><Relationship Id="rId241" Type="http://schemas.openxmlformats.org/officeDocument/2006/relationships/image" Target="../media/image235.jpeg"/><Relationship Id="rId479" Type="http://schemas.openxmlformats.org/officeDocument/2006/relationships/image" Target="../media/image473.jpeg"/><Relationship Id="rId686" Type="http://schemas.openxmlformats.org/officeDocument/2006/relationships/image" Target="../media/image680.jpeg"/><Relationship Id="rId893" Type="http://schemas.openxmlformats.org/officeDocument/2006/relationships/image" Target="../media/image887.jpeg"/><Relationship Id="rId2367" Type="http://schemas.openxmlformats.org/officeDocument/2006/relationships/image" Target="../media/image2361.jpeg"/><Relationship Id="rId2574" Type="http://schemas.openxmlformats.org/officeDocument/2006/relationships/image" Target="../media/image2568.jpeg"/><Relationship Id="rId2781" Type="http://schemas.openxmlformats.org/officeDocument/2006/relationships/image" Target="../media/image2775.jpeg"/><Relationship Id="rId339" Type="http://schemas.openxmlformats.org/officeDocument/2006/relationships/image" Target="../media/image333.jpeg"/><Relationship Id="rId546" Type="http://schemas.openxmlformats.org/officeDocument/2006/relationships/image" Target="../media/image540.jpeg"/><Relationship Id="rId753" Type="http://schemas.openxmlformats.org/officeDocument/2006/relationships/image" Target="../media/image747.jpeg"/><Relationship Id="rId1176" Type="http://schemas.openxmlformats.org/officeDocument/2006/relationships/image" Target="../media/image1170.jpeg"/><Relationship Id="rId1383" Type="http://schemas.openxmlformats.org/officeDocument/2006/relationships/image" Target="../media/image1377.jpeg"/><Relationship Id="rId2227" Type="http://schemas.openxmlformats.org/officeDocument/2006/relationships/image" Target="../media/image2221.jpeg"/><Relationship Id="rId2434" Type="http://schemas.openxmlformats.org/officeDocument/2006/relationships/image" Target="../media/image2428.jpeg"/><Relationship Id="rId101" Type="http://schemas.openxmlformats.org/officeDocument/2006/relationships/image" Target="../media/image101.jpeg"/><Relationship Id="rId406" Type="http://schemas.openxmlformats.org/officeDocument/2006/relationships/image" Target="../media/image400.jpeg"/><Relationship Id="rId960" Type="http://schemas.openxmlformats.org/officeDocument/2006/relationships/image" Target="../media/image954.jpeg"/><Relationship Id="rId1036" Type="http://schemas.openxmlformats.org/officeDocument/2006/relationships/image" Target="../media/image1030.jpeg"/><Relationship Id="rId1243" Type="http://schemas.openxmlformats.org/officeDocument/2006/relationships/image" Target="../media/image1237.jpeg"/><Relationship Id="rId1590" Type="http://schemas.openxmlformats.org/officeDocument/2006/relationships/image" Target="../media/image1584.jpeg"/><Relationship Id="rId1688" Type="http://schemas.openxmlformats.org/officeDocument/2006/relationships/image" Target="../media/image1682.jpeg"/><Relationship Id="rId1895" Type="http://schemas.openxmlformats.org/officeDocument/2006/relationships/image" Target="../media/image1889.jpeg"/><Relationship Id="rId2641" Type="http://schemas.openxmlformats.org/officeDocument/2006/relationships/image" Target="../media/image2635.jpeg"/><Relationship Id="rId2739" Type="http://schemas.openxmlformats.org/officeDocument/2006/relationships/image" Target="../media/image2733.jpeg"/><Relationship Id="rId613" Type="http://schemas.openxmlformats.org/officeDocument/2006/relationships/image" Target="../media/image607.jpeg"/><Relationship Id="rId820" Type="http://schemas.openxmlformats.org/officeDocument/2006/relationships/image" Target="../media/image814.jpeg"/><Relationship Id="rId918" Type="http://schemas.openxmlformats.org/officeDocument/2006/relationships/image" Target="../media/image912.jpeg"/><Relationship Id="rId1450" Type="http://schemas.openxmlformats.org/officeDocument/2006/relationships/image" Target="../media/image1444.jpeg"/><Relationship Id="rId1548" Type="http://schemas.openxmlformats.org/officeDocument/2006/relationships/image" Target="../media/image1542.jpeg"/><Relationship Id="rId1755" Type="http://schemas.openxmlformats.org/officeDocument/2006/relationships/image" Target="../media/image1749.jpeg"/><Relationship Id="rId2501" Type="http://schemas.openxmlformats.org/officeDocument/2006/relationships/image" Target="../media/image2495.jpeg"/><Relationship Id="rId1103" Type="http://schemas.openxmlformats.org/officeDocument/2006/relationships/image" Target="../media/image1097.jpeg"/><Relationship Id="rId1310" Type="http://schemas.openxmlformats.org/officeDocument/2006/relationships/image" Target="../media/image1304.jpeg"/><Relationship Id="rId1408" Type="http://schemas.openxmlformats.org/officeDocument/2006/relationships/image" Target="../media/image1402.jpeg"/><Relationship Id="rId1962" Type="http://schemas.openxmlformats.org/officeDocument/2006/relationships/image" Target="../media/image1956.jpeg"/><Relationship Id="rId2806" Type="http://schemas.openxmlformats.org/officeDocument/2006/relationships/image" Target="../media/image2800.jpeg"/><Relationship Id="rId47" Type="http://schemas.openxmlformats.org/officeDocument/2006/relationships/image" Target="../media/image47.jpeg"/><Relationship Id="rId1615" Type="http://schemas.openxmlformats.org/officeDocument/2006/relationships/image" Target="../media/image1609.jpeg"/><Relationship Id="rId1822" Type="http://schemas.openxmlformats.org/officeDocument/2006/relationships/image" Target="../media/image1816.jpeg"/><Relationship Id="rId196" Type="http://schemas.openxmlformats.org/officeDocument/2006/relationships/image" Target="../media/image190.jpeg"/><Relationship Id="rId2084" Type="http://schemas.openxmlformats.org/officeDocument/2006/relationships/image" Target="../media/image2078.jpeg"/><Relationship Id="rId2291" Type="http://schemas.openxmlformats.org/officeDocument/2006/relationships/image" Target="../media/image2285.jpeg"/><Relationship Id="rId263" Type="http://schemas.openxmlformats.org/officeDocument/2006/relationships/image" Target="../media/image257.jpeg"/><Relationship Id="rId470" Type="http://schemas.openxmlformats.org/officeDocument/2006/relationships/image" Target="../media/image464.jpeg"/><Relationship Id="rId2151" Type="http://schemas.openxmlformats.org/officeDocument/2006/relationships/image" Target="../media/image2145.jpeg"/><Relationship Id="rId2389" Type="http://schemas.openxmlformats.org/officeDocument/2006/relationships/image" Target="../media/image2383.jpeg"/><Relationship Id="rId2596" Type="http://schemas.openxmlformats.org/officeDocument/2006/relationships/image" Target="../media/image2590.jpeg"/><Relationship Id="rId123" Type="http://schemas.openxmlformats.org/officeDocument/2006/relationships/image" Target="../media/image117.jpeg"/><Relationship Id="rId330" Type="http://schemas.openxmlformats.org/officeDocument/2006/relationships/image" Target="../media/image324.jpeg"/><Relationship Id="rId568" Type="http://schemas.openxmlformats.org/officeDocument/2006/relationships/image" Target="../media/image562.jpeg"/><Relationship Id="rId775" Type="http://schemas.openxmlformats.org/officeDocument/2006/relationships/image" Target="../media/image769.jpeg"/><Relationship Id="rId982" Type="http://schemas.openxmlformats.org/officeDocument/2006/relationships/image" Target="../media/image976.jpeg"/><Relationship Id="rId1198" Type="http://schemas.openxmlformats.org/officeDocument/2006/relationships/image" Target="../media/image1192.jpeg"/><Relationship Id="rId2011" Type="http://schemas.openxmlformats.org/officeDocument/2006/relationships/image" Target="../media/image2005.jpeg"/><Relationship Id="rId2249" Type="http://schemas.openxmlformats.org/officeDocument/2006/relationships/image" Target="../media/image2243.jpeg"/><Relationship Id="rId2456" Type="http://schemas.openxmlformats.org/officeDocument/2006/relationships/image" Target="../media/image2450.jpeg"/><Relationship Id="rId2663" Type="http://schemas.openxmlformats.org/officeDocument/2006/relationships/image" Target="../media/image2657.jpeg"/><Relationship Id="rId428" Type="http://schemas.openxmlformats.org/officeDocument/2006/relationships/image" Target="../media/image422.jpeg"/><Relationship Id="rId635" Type="http://schemas.openxmlformats.org/officeDocument/2006/relationships/image" Target="../media/image629.jpeg"/><Relationship Id="rId842" Type="http://schemas.openxmlformats.org/officeDocument/2006/relationships/image" Target="../media/image836.jpeg"/><Relationship Id="rId1058" Type="http://schemas.openxmlformats.org/officeDocument/2006/relationships/image" Target="../media/image1052.jpeg"/><Relationship Id="rId1265" Type="http://schemas.openxmlformats.org/officeDocument/2006/relationships/image" Target="../media/image1259.jpeg"/><Relationship Id="rId1472" Type="http://schemas.openxmlformats.org/officeDocument/2006/relationships/image" Target="../media/image1466.jpeg"/><Relationship Id="rId2109" Type="http://schemas.openxmlformats.org/officeDocument/2006/relationships/image" Target="../media/image2103.jpeg"/><Relationship Id="rId2316" Type="http://schemas.openxmlformats.org/officeDocument/2006/relationships/image" Target="../media/image2310.jpeg"/><Relationship Id="rId2523" Type="http://schemas.openxmlformats.org/officeDocument/2006/relationships/image" Target="../media/image2517.jpeg"/><Relationship Id="rId2730" Type="http://schemas.openxmlformats.org/officeDocument/2006/relationships/image" Target="../media/image2724.jpeg"/><Relationship Id="rId702" Type="http://schemas.openxmlformats.org/officeDocument/2006/relationships/image" Target="../media/image696.jpeg"/><Relationship Id="rId1125" Type="http://schemas.openxmlformats.org/officeDocument/2006/relationships/image" Target="../media/image1119.jpeg"/><Relationship Id="rId1332" Type="http://schemas.openxmlformats.org/officeDocument/2006/relationships/image" Target="../media/image1326.jpeg"/><Relationship Id="rId1777" Type="http://schemas.openxmlformats.org/officeDocument/2006/relationships/image" Target="../media/image1771.jpeg"/><Relationship Id="rId1984" Type="http://schemas.openxmlformats.org/officeDocument/2006/relationships/image" Target="../media/image1978.jpeg"/><Relationship Id="rId2828" Type="http://schemas.openxmlformats.org/officeDocument/2006/relationships/image" Target="../media/image2822.jpeg"/><Relationship Id="rId69" Type="http://schemas.openxmlformats.org/officeDocument/2006/relationships/image" Target="../media/image69.jpeg"/><Relationship Id="rId1637" Type="http://schemas.openxmlformats.org/officeDocument/2006/relationships/image" Target="../media/image1631.jpeg"/><Relationship Id="rId1844" Type="http://schemas.openxmlformats.org/officeDocument/2006/relationships/image" Target="../media/image1838.jpeg"/><Relationship Id="rId1704" Type="http://schemas.openxmlformats.org/officeDocument/2006/relationships/image" Target="../media/image1698.jpeg"/><Relationship Id="rId285" Type="http://schemas.openxmlformats.org/officeDocument/2006/relationships/image" Target="../media/image279.jpeg"/><Relationship Id="rId1911" Type="http://schemas.openxmlformats.org/officeDocument/2006/relationships/image" Target="../media/image1905.jpeg"/><Relationship Id="rId492" Type="http://schemas.openxmlformats.org/officeDocument/2006/relationships/image" Target="../media/image486.jpeg"/><Relationship Id="rId797" Type="http://schemas.openxmlformats.org/officeDocument/2006/relationships/image" Target="../media/image791.jpeg"/><Relationship Id="rId2173" Type="http://schemas.openxmlformats.org/officeDocument/2006/relationships/image" Target="../media/image2167.jpeg"/><Relationship Id="rId2380" Type="http://schemas.openxmlformats.org/officeDocument/2006/relationships/image" Target="../media/image2374.jpeg"/><Relationship Id="rId2478" Type="http://schemas.openxmlformats.org/officeDocument/2006/relationships/image" Target="../media/image2472.jpeg"/><Relationship Id="rId145" Type="http://schemas.openxmlformats.org/officeDocument/2006/relationships/image" Target="../media/image139.jpeg"/><Relationship Id="rId352" Type="http://schemas.openxmlformats.org/officeDocument/2006/relationships/image" Target="../media/image346.jpeg"/><Relationship Id="rId1287" Type="http://schemas.openxmlformats.org/officeDocument/2006/relationships/image" Target="../media/image1281.jpeg"/><Relationship Id="rId2033" Type="http://schemas.openxmlformats.org/officeDocument/2006/relationships/image" Target="../media/image2027.jpeg"/><Relationship Id="rId2240" Type="http://schemas.openxmlformats.org/officeDocument/2006/relationships/image" Target="../media/image2234.jpeg"/><Relationship Id="rId2685" Type="http://schemas.openxmlformats.org/officeDocument/2006/relationships/image" Target="../media/image2679.jpeg"/><Relationship Id="rId212" Type="http://schemas.openxmlformats.org/officeDocument/2006/relationships/image" Target="../media/image206.jpeg"/><Relationship Id="rId657" Type="http://schemas.openxmlformats.org/officeDocument/2006/relationships/image" Target="../media/image651.jpeg"/><Relationship Id="rId864" Type="http://schemas.openxmlformats.org/officeDocument/2006/relationships/image" Target="../media/image858.jpeg"/><Relationship Id="rId1494" Type="http://schemas.openxmlformats.org/officeDocument/2006/relationships/image" Target="../media/image1488.jpeg"/><Relationship Id="rId1799" Type="http://schemas.openxmlformats.org/officeDocument/2006/relationships/image" Target="../media/image1793.jpeg"/><Relationship Id="rId2100" Type="http://schemas.openxmlformats.org/officeDocument/2006/relationships/image" Target="../media/image2094.jpeg"/><Relationship Id="rId2338" Type="http://schemas.openxmlformats.org/officeDocument/2006/relationships/image" Target="../media/image2332.jpeg"/><Relationship Id="rId2545" Type="http://schemas.openxmlformats.org/officeDocument/2006/relationships/image" Target="../media/image2539.jpeg"/><Relationship Id="rId2752" Type="http://schemas.openxmlformats.org/officeDocument/2006/relationships/image" Target="../media/image2746.jpeg"/><Relationship Id="rId517" Type="http://schemas.openxmlformats.org/officeDocument/2006/relationships/image" Target="../media/image511.jpeg"/><Relationship Id="rId724" Type="http://schemas.openxmlformats.org/officeDocument/2006/relationships/image" Target="../media/image718.jpeg"/><Relationship Id="rId931" Type="http://schemas.openxmlformats.org/officeDocument/2006/relationships/image" Target="../media/image925.jpeg"/><Relationship Id="rId1147" Type="http://schemas.openxmlformats.org/officeDocument/2006/relationships/image" Target="../media/image1141.jpeg"/><Relationship Id="rId1354" Type="http://schemas.openxmlformats.org/officeDocument/2006/relationships/image" Target="../media/image1348.jpeg"/><Relationship Id="rId1561" Type="http://schemas.openxmlformats.org/officeDocument/2006/relationships/image" Target="../media/image1555.jpeg"/><Relationship Id="rId2405" Type="http://schemas.openxmlformats.org/officeDocument/2006/relationships/image" Target="../media/image2399.jpeg"/><Relationship Id="rId2612" Type="http://schemas.openxmlformats.org/officeDocument/2006/relationships/image" Target="../media/image2606.jpeg"/><Relationship Id="rId60" Type="http://schemas.openxmlformats.org/officeDocument/2006/relationships/image" Target="../media/image60.jpeg"/><Relationship Id="rId1007" Type="http://schemas.openxmlformats.org/officeDocument/2006/relationships/image" Target="../media/image1001.jpeg"/><Relationship Id="rId1214" Type="http://schemas.openxmlformats.org/officeDocument/2006/relationships/image" Target="../media/image1208.jpeg"/><Relationship Id="rId1421" Type="http://schemas.openxmlformats.org/officeDocument/2006/relationships/image" Target="../media/image1415.jpeg"/><Relationship Id="rId1659" Type="http://schemas.openxmlformats.org/officeDocument/2006/relationships/image" Target="../media/image1653.jpeg"/><Relationship Id="rId1866" Type="http://schemas.openxmlformats.org/officeDocument/2006/relationships/image" Target="../media/image1860.jpeg"/><Relationship Id="rId1519" Type="http://schemas.openxmlformats.org/officeDocument/2006/relationships/image" Target="../media/image1513.jpeg"/><Relationship Id="rId1726" Type="http://schemas.openxmlformats.org/officeDocument/2006/relationships/image" Target="../media/image1720.jpeg"/><Relationship Id="rId1933" Type="http://schemas.openxmlformats.org/officeDocument/2006/relationships/image" Target="../media/image1927.jpeg"/><Relationship Id="rId18" Type="http://schemas.openxmlformats.org/officeDocument/2006/relationships/image" Target="../media/image18.jpeg"/><Relationship Id="rId2195" Type="http://schemas.openxmlformats.org/officeDocument/2006/relationships/image" Target="../media/image2189.jpeg"/><Relationship Id="rId167" Type="http://schemas.openxmlformats.org/officeDocument/2006/relationships/image" Target="../media/image161.jpeg"/><Relationship Id="rId374" Type="http://schemas.openxmlformats.org/officeDocument/2006/relationships/image" Target="../media/image368.jpeg"/><Relationship Id="rId581" Type="http://schemas.openxmlformats.org/officeDocument/2006/relationships/image" Target="../media/image575.jpeg"/><Relationship Id="rId2055" Type="http://schemas.openxmlformats.org/officeDocument/2006/relationships/image" Target="../media/image2049.jpeg"/><Relationship Id="rId2262" Type="http://schemas.openxmlformats.org/officeDocument/2006/relationships/image" Target="../media/image2256.jpeg"/><Relationship Id="rId234" Type="http://schemas.openxmlformats.org/officeDocument/2006/relationships/image" Target="../media/image228.jpeg"/><Relationship Id="rId679" Type="http://schemas.openxmlformats.org/officeDocument/2006/relationships/image" Target="../media/image673.jpeg"/><Relationship Id="rId886" Type="http://schemas.openxmlformats.org/officeDocument/2006/relationships/image" Target="../media/image880.jpeg"/><Relationship Id="rId2567" Type="http://schemas.openxmlformats.org/officeDocument/2006/relationships/image" Target="../media/image2561.jpeg"/><Relationship Id="rId2774" Type="http://schemas.openxmlformats.org/officeDocument/2006/relationships/image" Target="../media/image2768.jpeg"/><Relationship Id="rId2" Type="http://schemas.openxmlformats.org/officeDocument/2006/relationships/image" Target="../media/image2.png"/><Relationship Id="rId441" Type="http://schemas.openxmlformats.org/officeDocument/2006/relationships/image" Target="../media/image435.jpeg"/><Relationship Id="rId539" Type="http://schemas.openxmlformats.org/officeDocument/2006/relationships/image" Target="../media/image533.jpeg"/><Relationship Id="rId746" Type="http://schemas.openxmlformats.org/officeDocument/2006/relationships/image" Target="../media/image740.jpeg"/><Relationship Id="rId1071" Type="http://schemas.openxmlformats.org/officeDocument/2006/relationships/image" Target="../media/image1065.jpeg"/><Relationship Id="rId1169" Type="http://schemas.openxmlformats.org/officeDocument/2006/relationships/image" Target="../media/image1163.jpeg"/><Relationship Id="rId1376" Type="http://schemas.openxmlformats.org/officeDocument/2006/relationships/image" Target="../media/image1370.jpeg"/><Relationship Id="rId1583" Type="http://schemas.openxmlformats.org/officeDocument/2006/relationships/image" Target="../media/image1577.jpeg"/><Relationship Id="rId2122" Type="http://schemas.openxmlformats.org/officeDocument/2006/relationships/image" Target="../media/image2116.jpeg"/><Relationship Id="rId2427" Type="http://schemas.openxmlformats.org/officeDocument/2006/relationships/image" Target="../media/image2421.jpeg"/><Relationship Id="rId301" Type="http://schemas.openxmlformats.org/officeDocument/2006/relationships/image" Target="../media/image295.jpeg"/><Relationship Id="rId953" Type="http://schemas.openxmlformats.org/officeDocument/2006/relationships/image" Target="../media/image947.jpeg"/><Relationship Id="rId1029" Type="http://schemas.openxmlformats.org/officeDocument/2006/relationships/image" Target="../media/image1023.jpeg"/><Relationship Id="rId1236" Type="http://schemas.openxmlformats.org/officeDocument/2006/relationships/image" Target="../media/image1230.jpeg"/><Relationship Id="rId1790" Type="http://schemas.openxmlformats.org/officeDocument/2006/relationships/image" Target="../media/image1784.jpeg"/><Relationship Id="rId1888" Type="http://schemas.openxmlformats.org/officeDocument/2006/relationships/image" Target="../media/image1882.jpeg"/><Relationship Id="rId2634" Type="http://schemas.openxmlformats.org/officeDocument/2006/relationships/image" Target="../media/image2628.jpeg"/><Relationship Id="rId2841" Type="http://schemas.openxmlformats.org/officeDocument/2006/relationships/image" Target="../media/image2835.jpeg"/><Relationship Id="rId82" Type="http://schemas.openxmlformats.org/officeDocument/2006/relationships/image" Target="../media/image82.jpeg"/><Relationship Id="rId606" Type="http://schemas.openxmlformats.org/officeDocument/2006/relationships/image" Target="../media/image600.jpeg"/><Relationship Id="rId813" Type="http://schemas.openxmlformats.org/officeDocument/2006/relationships/image" Target="../media/image807.jpeg"/><Relationship Id="rId1443" Type="http://schemas.openxmlformats.org/officeDocument/2006/relationships/image" Target="../media/image1437.jpeg"/><Relationship Id="rId1650" Type="http://schemas.openxmlformats.org/officeDocument/2006/relationships/image" Target="../media/image1644.jpeg"/><Relationship Id="rId1748" Type="http://schemas.openxmlformats.org/officeDocument/2006/relationships/image" Target="../media/image1742.jpeg"/><Relationship Id="rId2701" Type="http://schemas.openxmlformats.org/officeDocument/2006/relationships/image" Target="../media/image2695.jpeg"/><Relationship Id="rId1303" Type="http://schemas.openxmlformats.org/officeDocument/2006/relationships/image" Target="../media/image1297.jpeg"/><Relationship Id="rId1510" Type="http://schemas.openxmlformats.org/officeDocument/2006/relationships/image" Target="../media/image1504.jpeg"/><Relationship Id="rId1955" Type="http://schemas.openxmlformats.org/officeDocument/2006/relationships/image" Target="../media/image1949.jpeg"/><Relationship Id="rId1608" Type="http://schemas.openxmlformats.org/officeDocument/2006/relationships/image" Target="../media/image1602.jpeg"/><Relationship Id="rId1815" Type="http://schemas.openxmlformats.org/officeDocument/2006/relationships/image" Target="../media/image1809.jpeg"/><Relationship Id="rId189" Type="http://schemas.openxmlformats.org/officeDocument/2006/relationships/image" Target="../media/image183.jpeg"/><Relationship Id="rId396" Type="http://schemas.openxmlformats.org/officeDocument/2006/relationships/image" Target="../media/image390.jpeg"/><Relationship Id="rId2077" Type="http://schemas.openxmlformats.org/officeDocument/2006/relationships/image" Target="../media/image2071.jpeg"/><Relationship Id="rId2284" Type="http://schemas.openxmlformats.org/officeDocument/2006/relationships/image" Target="../media/image2278.jpeg"/><Relationship Id="rId2491" Type="http://schemas.openxmlformats.org/officeDocument/2006/relationships/image" Target="../media/image2485.jpeg"/><Relationship Id="rId256" Type="http://schemas.openxmlformats.org/officeDocument/2006/relationships/image" Target="../media/image250.jpeg"/><Relationship Id="rId463" Type="http://schemas.openxmlformats.org/officeDocument/2006/relationships/image" Target="../media/image457.jpeg"/><Relationship Id="rId670" Type="http://schemas.openxmlformats.org/officeDocument/2006/relationships/image" Target="../media/image664.jpeg"/><Relationship Id="rId1093" Type="http://schemas.openxmlformats.org/officeDocument/2006/relationships/image" Target="../media/image1087.jpeg"/><Relationship Id="rId2144" Type="http://schemas.openxmlformats.org/officeDocument/2006/relationships/image" Target="../media/image2138.jpeg"/><Relationship Id="rId2351" Type="http://schemas.openxmlformats.org/officeDocument/2006/relationships/image" Target="../media/image2345.jpeg"/><Relationship Id="rId2589" Type="http://schemas.openxmlformats.org/officeDocument/2006/relationships/image" Target="../media/image2583.jpeg"/><Relationship Id="rId2796" Type="http://schemas.openxmlformats.org/officeDocument/2006/relationships/image" Target="../media/image2790.jpeg"/><Relationship Id="rId116" Type="http://schemas.openxmlformats.org/officeDocument/2006/relationships/hyperlink" Target="#&#1051;&#1080;&#1089;&#1090;1!&#1061;&#1083;&#1086;&#1087;&#1086;&#1082;_&#1080;_&#1074;&#1080;&#1089;&#1082;&#1086;&#1079;&#1072;"/><Relationship Id="rId323" Type="http://schemas.openxmlformats.org/officeDocument/2006/relationships/image" Target="../media/image317.jpeg"/><Relationship Id="rId530" Type="http://schemas.openxmlformats.org/officeDocument/2006/relationships/image" Target="../media/image524.jpeg"/><Relationship Id="rId768" Type="http://schemas.openxmlformats.org/officeDocument/2006/relationships/image" Target="../media/image762.jpeg"/><Relationship Id="rId975" Type="http://schemas.openxmlformats.org/officeDocument/2006/relationships/image" Target="../media/image969.jpeg"/><Relationship Id="rId1160" Type="http://schemas.openxmlformats.org/officeDocument/2006/relationships/image" Target="../media/image1154.jpeg"/><Relationship Id="rId1398" Type="http://schemas.openxmlformats.org/officeDocument/2006/relationships/image" Target="../media/image1392.jpeg"/><Relationship Id="rId2004" Type="http://schemas.openxmlformats.org/officeDocument/2006/relationships/image" Target="../media/image1998.jpeg"/><Relationship Id="rId2211" Type="http://schemas.openxmlformats.org/officeDocument/2006/relationships/image" Target="../media/image2205.jpeg"/><Relationship Id="rId2449" Type="http://schemas.openxmlformats.org/officeDocument/2006/relationships/image" Target="../media/image2443.jpeg"/><Relationship Id="rId2656" Type="http://schemas.openxmlformats.org/officeDocument/2006/relationships/image" Target="../media/image2650.jpeg"/><Relationship Id="rId628" Type="http://schemas.openxmlformats.org/officeDocument/2006/relationships/image" Target="../media/image622.jpeg"/><Relationship Id="rId835" Type="http://schemas.openxmlformats.org/officeDocument/2006/relationships/image" Target="../media/image829.jpeg"/><Relationship Id="rId1258" Type="http://schemas.openxmlformats.org/officeDocument/2006/relationships/image" Target="../media/image1252.jpeg"/><Relationship Id="rId1465" Type="http://schemas.openxmlformats.org/officeDocument/2006/relationships/image" Target="../media/image1459.jpeg"/><Relationship Id="rId1672" Type="http://schemas.openxmlformats.org/officeDocument/2006/relationships/image" Target="../media/image1666.jpeg"/><Relationship Id="rId2309" Type="http://schemas.openxmlformats.org/officeDocument/2006/relationships/image" Target="../media/image2303.jpeg"/><Relationship Id="rId2516" Type="http://schemas.openxmlformats.org/officeDocument/2006/relationships/image" Target="../media/image2510.jpeg"/><Relationship Id="rId2723" Type="http://schemas.openxmlformats.org/officeDocument/2006/relationships/image" Target="../media/image2717.jpeg"/><Relationship Id="rId1020" Type="http://schemas.openxmlformats.org/officeDocument/2006/relationships/image" Target="../media/image1014.jpeg"/><Relationship Id="rId1118" Type="http://schemas.openxmlformats.org/officeDocument/2006/relationships/image" Target="../media/image1112.jpeg"/><Relationship Id="rId1325" Type="http://schemas.openxmlformats.org/officeDocument/2006/relationships/image" Target="../media/image1319.jpeg"/><Relationship Id="rId1532" Type="http://schemas.openxmlformats.org/officeDocument/2006/relationships/image" Target="../media/image1526.jpeg"/><Relationship Id="rId1977" Type="http://schemas.openxmlformats.org/officeDocument/2006/relationships/image" Target="../media/image1971.jpeg"/><Relationship Id="rId902" Type="http://schemas.openxmlformats.org/officeDocument/2006/relationships/image" Target="../media/image896.jpeg"/><Relationship Id="rId1837" Type="http://schemas.openxmlformats.org/officeDocument/2006/relationships/image" Target="../media/image1831.jpeg"/><Relationship Id="rId31" Type="http://schemas.openxmlformats.org/officeDocument/2006/relationships/image" Target="../media/image31.jpeg"/><Relationship Id="rId2099" Type="http://schemas.openxmlformats.org/officeDocument/2006/relationships/image" Target="../media/image2093.jpeg"/><Relationship Id="rId180" Type="http://schemas.openxmlformats.org/officeDocument/2006/relationships/image" Target="../media/image174.jpeg"/><Relationship Id="rId278" Type="http://schemas.openxmlformats.org/officeDocument/2006/relationships/image" Target="../media/image272.jpeg"/><Relationship Id="rId1904" Type="http://schemas.openxmlformats.org/officeDocument/2006/relationships/image" Target="../media/image1898.jpeg"/><Relationship Id="rId485" Type="http://schemas.openxmlformats.org/officeDocument/2006/relationships/image" Target="../media/image479.jpeg"/><Relationship Id="rId692" Type="http://schemas.openxmlformats.org/officeDocument/2006/relationships/image" Target="../media/image686.jpeg"/><Relationship Id="rId2166" Type="http://schemas.openxmlformats.org/officeDocument/2006/relationships/image" Target="../media/image2160.jpeg"/><Relationship Id="rId2373" Type="http://schemas.openxmlformats.org/officeDocument/2006/relationships/image" Target="../media/image2367.jpeg"/><Relationship Id="rId2580" Type="http://schemas.openxmlformats.org/officeDocument/2006/relationships/image" Target="../media/image2574.jpeg"/><Relationship Id="rId138" Type="http://schemas.openxmlformats.org/officeDocument/2006/relationships/image" Target="../media/image132.jpeg"/><Relationship Id="rId345" Type="http://schemas.openxmlformats.org/officeDocument/2006/relationships/image" Target="../media/image339.jpeg"/><Relationship Id="rId552" Type="http://schemas.openxmlformats.org/officeDocument/2006/relationships/image" Target="../media/image546.jpeg"/><Relationship Id="rId997" Type="http://schemas.openxmlformats.org/officeDocument/2006/relationships/image" Target="../media/image991.jpeg"/><Relationship Id="rId1182" Type="http://schemas.openxmlformats.org/officeDocument/2006/relationships/image" Target="../media/image1176.jpeg"/><Relationship Id="rId2026" Type="http://schemas.openxmlformats.org/officeDocument/2006/relationships/image" Target="../media/image2020.jpeg"/><Relationship Id="rId2233" Type="http://schemas.openxmlformats.org/officeDocument/2006/relationships/image" Target="../media/image2227.jpeg"/><Relationship Id="rId2440" Type="http://schemas.openxmlformats.org/officeDocument/2006/relationships/image" Target="../media/image2434.jpeg"/><Relationship Id="rId2678" Type="http://schemas.openxmlformats.org/officeDocument/2006/relationships/image" Target="../media/image2672.jpeg"/><Relationship Id="rId205" Type="http://schemas.openxmlformats.org/officeDocument/2006/relationships/image" Target="../media/image199.jpeg"/><Relationship Id="rId412" Type="http://schemas.openxmlformats.org/officeDocument/2006/relationships/image" Target="../media/image406.jpeg"/><Relationship Id="rId857" Type="http://schemas.openxmlformats.org/officeDocument/2006/relationships/image" Target="../media/image851.jpeg"/><Relationship Id="rId1042" Type="http://schemas.openxmlformats.org/officeDocument/2006/relationships/image" Target="../media/image1036.jpeg"/><Relationship Id="rId1487" Type="http://schemas.openxmlformats.org/officeDocument/2006/relationships/image" Target="../media/image1481.jpeg"/><Relationship Id="rId1694" Type="http://schemas.openxmlformats.org/officeDocument/2006/relationships/image" Target="../media/image1688.jpeg"/><Relationship Id="rId2300" Type="http://schemas.openxmlformats.org/officeDocument/2006/relationships/image" Target="../media/image2294.jpeg"/><Relationship Id="rId2538" Type="http://schemas.openxmlformats.org/officeDocument/2006/relationships/image" Target="../media/image2532.jpeg"/><Relationship Id="rId2745" Type="http://schemas.openxmlformats.org/officeDocument/2006/relationships/image" Target="../media/image2739.jpeg"/><Relationship Id="rId717" Type="http://schemas.openxmlformats.org/officeDocument/2006/relationships/image" Target="../media/image711.jpeg"/><Relationship Id="rId924" Type="http://schemas.openxmlformats.org/officeDocument/2006/relationships/image" Target="../media/image918.jpeg"/><Relationship Id="rId1347" Type="http://schemas.openxmlformats.org/officeDocument/2006/relationships/image" Target="../media/image1341.jpeg"/><Relationship Id="rId1554" Type="http://schemas.openxmlformats.org/officeDocument/2006/relationships/image" Target="../media/image1548.jpeg"/><Relationship Id="rId1761" Type="http://schemas.openxmlformats.org/officeDocument/2006/relationships/image" Target="../media/image1755.jpeg"/><Relationship Id="rId1999" Type="http://schemas.openxmlformats.org/officeDocument/2006/relationships/image" Target="../media/image1993.jpeg"/><Relationship Id="rId2605" Type="http://schemas.openxmlformats.org/officeDocument/2006/relationships/image" Target="../media/image2599.jpeg"/><Relationship Id="rId2812" Type="http://schemas.openxmlformats.org/officeDocument/2006/relationships/image" Target="../media/image2806.jpeg"/><Relationship Id="rId53" Type="http://schemas.openxmlformats.org/officeDocument/2006/relationships/image" Target="../media/image53.jpeg"/><Relationship Id="rId1207" Type="http://schemas.openxmlformats.org/officeDocument/2006/relationships/image" Target="../media/image1201.jpeg"/><Relationship Id="rId1414" Type="http://schemas.openxmlformats.org/officeDocument/2006/relationships/image" Target="../media/image1408.jpeg"/><Relationship Id="rId1621" Type="http://schemas.openxmlformats.org/officeDocument/2006/relationships/image" Target="../media/image1615.jpeg"/><Relationship Id="rId1859" Type="http://schemas.openxmlformats.org/officeDocument/2006/relationships/image" Target="../media/image1853.jpeg"/><Relationship Id="rId1719" Type="http://schemas.openxmlformats.org/officeDocument/2006/relationships/image" Target="../media/image1713.jpeg"/><Relationship Id="rId1926" Type="http://schemas.openxmlformats.org/officeDocument/2006/relationships/image" Target="../media/image1920.jpeg"/><Relationship Id="rId2090" Type="http://schemas.openxmlformats.org/officeDocument/2006/relationships/image" Target="../media/image2084.jpeg"/><Relationship Id="rId2188" Type="http://schemas.openxmlformats.org/officeDocument/2006/relationships/image" Target="../media/image2182.jpeg"/><Relationship Id="rId2395" Type="http://schemas.openxmlformats.org/officeDocument/2006/relationships/image" Target="../media/image2389.jpeg"/><Relationship Id="rId367" Type="http://schemas.openxmlformats.org/officeDocument/2006/relationships/image" Target="../media/image361.jpeg"/><Relationship Id="rId574" Type="http://schemas.openxmlformats.org/officeDocument/2006/relationships/image" Target="../media/image568.jpeg"/><Relationship Id="rId2048" Type="http://schemas.openxmlformats.org/officeDocument/2006/relationships/image" Target="../media/image2042.jpeg"/><Relationship Id="rId2255" Type="http://schemas.openxmlformats.org/officeDocument/2006/relationships/image" Target="../media/image2249.jpeg"/><Relationship Id="rId227" Type="http://schemas.openxmlformats.org/officeDocument/2006/relationships/image" Target="../media/image221.jpeg"/><Relationship Id="rId781" Type="http://schemas.openxmlformats.org/officeDocument/2006/relationships/image" Target="../media/image775.jpeg"/><Relationship Id="rId879" Type="http://schemas.openxmlformats.org/officeDocument/2006/relationships/image" Target="../media/image873.jpeg"/><Relationship Id="rId2462" Type="http://schemas.openxmlformats.org/officeDocument/2006/relationships/image" Target="../media/image2456.jpeg"/><Relationship Id="rId2767" Type="http://schemas.openxmlformats.org/officeDocument/2006/relationships/image" Target="../media/image2761.jpeg"/><Relationship Id="rId434" Type="http://schemas.openxmlformats.org/officeDocument/2006/relationships/image" Target="../media/image428.jpeg"/><Relationship Id="rId641" Type="http://schemas.openxmlformats.org/officeDocument/2006/relationships/image" Target="../media/image635.jpeg"/><Relationship Id="rId739" Type="http://schemas.openxmlformats.org/officeDocument/2006/relationships/image" Target="../media/image733.jpeg"/><Relationship Id="rId1064" Type="http://schemas.openxmlformats.org/officeDocument/2006/relationships/image" Target="../media/image1058.jpeg"/><Relationship Id="rId1271" Type="http://schemas.openxmlformats.org/officeDocument/2006/relationships/image" Target="../media/image1265.jpeg"/><Relationship Id="rId1369" Type="http://schemas.openxmlformats.org/officeDocument/2006/relationships/image" Target="../media/image1363.jpeg"/><Relationship Id="rId1576" Type="http://schemas.openxmlformats.org/officeDocument/2006/relationships/image" Target="../media/image1570.jpeg"/><Relationship Id="rId2115" Type="http://schemas.openxmlformats.org/officeDocument/2006/relationships/image" Target="../media/image2109.jpeg"/><Relationship Id="rId2322" Type="http://schemas.openxmlformats.org/officeDocument/2006/relationships/image" Target="../media/image2316.jpeg"/><Relationship Id="rId501" Type="http://schemas.openxmlformats.org/officeDocument/2006/relationships/image" Target="../media/image495.jpeg"/><Relationship Id="rId946" Type="http://schemas.openxmlformats.org/officeDocument/2006/relationships/image" Target="../media/image940.jpeg"/><Relationship Id="rId1131" Type="http://schemas.openxmlformats.org/officeDocument/2006/relationships/image" Target="../media/image1125.jpeg"/><Relationship Id="rId1229" Type="http://schemas.openxmlformats.org/officeDocument/2006/relationships/image" Target="../media/image1223.jpeg"/><Relationship Id="rId1783" Type="http://schemas.openxmlformats.org/officeDocument/2006/relationships/image" Target="../media/image1777.jpeg"/><Relationship Id="rId1990" Type="http://schemas.openxmlformats.org/officeDocument/2006/relationships/image" Target="../media/image1984.jpeg"/><Relationship Id="rId2627" Type="http://schemas.openxmlformats.org/officeDocument/2006/relationships/image" Target="../media/image2621.jpeg"/><Relationship Id="rId2834" Type="http://schemas.openxmlformats.org/officeDocument/2006/relationships/image" Target="../media/image2828.jpeg"/><Relationship Id="rId75" Type="http://schemas.openxmlformats.org/officeDocument/2006/relationships/image" Target="../media/image75.jpeg"/><Relationship Id="rId806" Type="http://schemas.openxmlformats.org/officeDocument/2006/relationships/image" Target="../media/image800.jpeg"/><Relationship Id="rId1436" Type="http://schemas.openxmlformats.org/officeDocument/2006/relationships/image" Target="../media/image1430.jpeg"/><Relationship Id="rId1643" Type="http://schemas.openxmlformats.org/officeDocument/2006/relationships/image" Target="../media/image1637.jpeg"/><Relationship Id="rId1850" Type="http://schemas.openxmlformats.org/officeDocument/2006/relationships/image" Target="../media/image1844.jpeg"/><Relationship Id="rId1503" Type="http://schemas.openxmlformats.org/officeDocument/2006/relationships/image" Target="../media/image1497.jpeg"/><Relationship Id="rId1710" Type="http://schemas.openxmlformats.org/officeDocument/2006/relationships/image" Target="../media/image1704.jpeg"/><Relationship Id="rId1948" Type="http://schemas.openxmlformats.org/officeDocument/2006/relationships/image" Target="../media/image1942.jpeg"/><Relationship Id="rId291" Type="http://schemas.openxmlformats.org/officeDocument/2006/relationships/image" Target="../media/image285.jpeg"/><Relationship Id="rId1808" Type="http://schemas.openxmlformats.org/officeDocument/2006/relationships/image" Target="../media/image1802.jpeg"/><Relationship Id="rId151" Type="http://schemas.openxmlformats.org/officeDocument/2006/relationships/image" Target="../media/image145.jpeg"/><Relationship Id="rId389" Type="http://schemas.openxmlformats.org/officeDocument/2006/relationships/image" Target="../media/image383.jpeg"/><Relationship Id="rId596" Type="http://schemas.openxmlformats.org/officeDocument/2006/relationships/image" Target="../media/image590.jpeg"/><Relationship Id="rId2277" Type="http://schemas.openxmlformats.org/officeDocument/2006/relationships/image" Target="../media/image2271.jpeg"/><Relationship Id="rId2484" Type="http://schemas.openxmlformats.org/officeDocument/2006/relationships/image" Target="../media/image2478.jpeg"/><Relationship Id="rId2691" Type="http://schemas.openxmlformats.org/officeDocument/2006/relationships/image" Target="../media/image2685.jpeg"/><Relationship Id="rId249" Type="http://schemas.openxmlformats.org/officeDocument/2006/relationships/image" Target="../media/image243.jpeg"/><Relationship Id="rId456" Type="http://schemas.openxmlformats.org/officeDocument/2006/relationships/image" Target="../media/image450.jpeg"/><Relationship Id="rId663" Type="http://schemas.openxmlformats.org/officeDocument/2006/relationships/image" Target="../media/image657.jpeg"/><Relationship Id="rId870" Type="http://schemas.openxmlformats.org/officeDocument/2006/relationships/image" Target="../media/image864.jpeg"/><Relationship Id="rId1086" Type="http://schemas.openxmlformats.org/officeDocument/2006/relationships/image" Target="../media/image1080.jpeg"/><Relationship Id="rId1293" Type="http://schemas.openxmlformats.org/officeDocument/2006/relationships/image" Target="../media/image1287.jpeg"/><Relationship Id="rId2137" Type="http://schemas.openxmlformats.org/officeDocument/2006/relationships/image" Target="../media/image2131.jpeg"/><Relationship Id="rId2344" Type="http://schemas.openxmlformats.org/officeDocument/2006/relationships/image" Target="../media/image2338.jpeg"/><Relationship Id="rId2551" Type="http://schemas.openxmlformats.org/officeDocument/2006/relationships/image" Target="../media/image2545.jpeg"/><Relationship Id="rId2789" Type="http://schemas.openxmlformats.org/officeDocument/2006/relationships/image" Target="../media/image2783.jpeg"/><Relationship Id="rId109" Type="http://schemas.openxmlformats.org/officeDocument/2006/relationships/image" Target="../media/image109.jpeg"/><Relationship Id="rId316" Type="http://schemas.openxmlformats.org/officeDocument/2006/relationships/image" Target="../media/image310.jpeg"/><Relationship Id="rId523" Type="http://schemas.openxmlformats.org/officeDocument/2006/relationships/image" Target="../media/image517.jpeg"/><Relationship Id="rId968" Type="http://schemas.openxmlformats.org/officeDocument/2006/relationships/image" Target="../media/image962.jpeg"/><Relationship Id="rId1153" Type="http://schemas.openxmlformats.org/officeDocument/2006/relationships/image" Target="../media/image1147.jpeg"/><Relationship Id="rId1598" Type="http://schemas.openxmlformats.org/officeDocument/2006/relationships/image" Target="../media/image1592.jpeg"/><Relationship Id="rId2204" Type="http://schemas.openxmlformats.org/officeDocument/2006/relationships/image" Target="../media/image2198.jpeg"/><Relationship Id="rId2649" Type="http://schemas.openxmlformats.org/officeDocument/2006/relationships/image" Target="../media/image2643.jpeg"/><Relationship Id="rId2856" Type="http://schemas.openxmlformats.org/officeDocument/2006/relationships/image" Target="../media/image2850.jpeg"/><Relationship Id="rId97" Type="http://schemas.openxmlformats.org/officeDocument/2006/relationships/image" Target="../media/image97.jpeg"/><Relationship Id="rId730" Type="http://schemas.openxmlformats.org/officeDocument/2006/relationships/image" Target="../media/image724.jpeg"/><Relationship Id="rId828" Type="http://schemas.openxmlformats.org/officeDocument/2006/relationships/image" Target="../media/image822.jpeg"/><Relationship Id="rId1013" Type="http://schemas.openxmlformats.org/officeDocument/2006/relationships/image" Target="../media/image1007.jpeg"/><Relationship Id="rId1360" Type="http://schemas.openxmlformats.org/officeDocument/2006/relationships/image" Target="../media/image1354.jpeg"/><Relationship Id="rId1458" Type="http://schemas.openxmlformats.org/officeDocument/2006/relationships/image" Target="../media/image1452.jpeg"/><Relationship Id="rId1665" Type="http://schemas.openxmlformats.org/officeDocument/2006/relationships/image" Target="../media/image1659.jpeg"/><Relationship Id="rId1872" Type="http://schemas.openxmlformats.org/officeDocument/2006/relationships/image" Target="../media/image1866.jpeg"/><Relationship Id="rId2411" Type="http://schemas.openxmlformats.org/officeDocument/2006/relationships/image" Target="../media/image2405.jpeg"/><Relationship Id="rId2509" Type="http://schemas.openxmlformats.org/officeDocument/2006/relationships/image" Target="../media/image2503.jpeg"/><Relationship Id="rId2716" Type="http://schemas.openxmlformats.org/officeDocument/2006/relationships/image" Target="../media/image2710.jpeg"/><Relationship Id="rId1220" Type="http://schemas.openxmlformats.org/officeDocument/2006/relationships/image" Target="../media/image1214.jpeg"/><Relationship Id="rId1318" Type="http://schemas.openxmlformats.org/officeDocument/2006/relationships/image" Target="../media/image1312.jpeg"/><Relationship Id="rId1525" Type="http://schemas.openxmlformats.org/officeDocument/2006/relationships/image" Target="../media/image1519.jpeg"/><Relationship Id="rId1732" Type="http://schemas.openxmlformats.org/officeDocument/2006/relationships/image" Target="../media/image1726.jpeg"/><Relationship Id="rId24" Type="http://schemas.openxmlformats.org/officeDocument/2006/relationships/image" Target="../media/image24.jpeg"/><Relationship Id="rId2299" Type="http://schemas.openxmlformats.org/officeDocument/2006/relationships/image" Target="../media/image2293.jpeg"/><Relationship Id="rId173" Type="http://schemas.openxmlformats.org/officeDocument/2006/relationships/image" Target="../media/image167.jpeg"/><Relationship Id="rId380" Type="http://schemas.openxmlformats.org/officeDocument/2006/relationships/image" Target="../media/image374.jpeg"/><Relationship Id="rId2061" Type="http://schemas.openxmlformats.org/officeDocument/2006/relationships/image" Target="../media/image2055.jpeg"/><Relationship Id="rId240" Type="http://schemas.openxmlformats.org/officeDocument/2006/relationships/image" Target="../media/image234.jpeg"/><Relationship Id="rId478" Type="http://schemas.openxmlformats.org/officeDocument/2006/relationships/image" Target="../media/image472.jpeg"/><Relationship Id="rId685" Type="http://schemas.openxmlformats.org/officeDocument/2006/relationships/image" Target="../media/image679.jpeg"/><Relationship Id="rId892" Type="http://schemas.openxmlformats.org/officeDocument/2006/relationships/image" Target="../media/image886.jpeg"/><Relationship Id="rId2159" Type="http://schemas.openxmlformats.org/officeDocument/2006/relationships/image" Target="../media/image2153.jpeg"/><Relationship Id="rId2366" Type="http://schemas.openxmlformats.org/officeDocument/2006/relationships/image" Target="../media/image2360.jpeg"/><Relationship Id="rId2573" Type="http://schemas.openxmlformats.org/officeDocument/2006/relationships/image" Target="../media/image2567.jpeg"/><Relationship Id="rId2780" Type="http://schemas.openxmlformats.org/officeDocument/2006/relationships/image" Target="../media/image2774.jpeg"/><Relationship Id="rId100" Type="http://schemas.openxmlformats.org/officeDocument/2006/relationships/image" Target="../media/image100.jpeg"/><Relationship Id="rId338" Type="http://schemas.openxmlformats.org/officeDocument/2006/relationships/image" Target="../media/image332.jpeg"/><Relationship Id="rId545" Type="http://schemas.openxmlformats.org/officeDocument/2006/relationships/image" Target="../media/image539.jpeg"/><Relationship Id="rId752" Type="http://schemas.openxmlformats.org/officeDocument/2006/relationships/image" Target="../media/image746.jpeg"/><Relationship Id="rId1175" Type="http://schemas.openxmlformats.org/officeDocument/2006/relationships/image" Target="../media/image1169.jpeg"/><Relationship Id="rId1382" Type="http://schemas.openxmlformats.org/officeDocument/2006/relationships/image" Target="../media/image1376.jpeg"/><Relationship Id="rId2019" Type="http://schemas.openxmlformats.org/officeDocument/2006/relationships/image" Target="../media/image2013.jpeg"/><Relationship Id="rId2226" Type="http://schemas.openxmlformats.org/officeDocument/2006/relationships/image" Target="../media/image2220.jpeg"/><Relationship Id="rId2433" Type="http://schemas.openxmlformats.org/officeDocument/2006/relationships/image" Target="../media/image2427.jpeg"/><Relationship Id="rId2640" Type="http://schemas.openxmlformats.org/officeDocument/2006/relationships/image" Target="../media/image2634.jpeg"/><Relationship Id="rId405" Type="http://schemas.openxmlformats.org/officeDocument/2006/relationships/image" Target="../media/image399.jpeg"/><Relationship Id="rId612" Type="http://schemas.openxmlformats.org/officeDocument/2006/relationships/image" Target="../media/image606.jpeg"/><Relationship Id="rId1035" Type="http://schemas.openxmlformats.org/officeDocument/2006/relationships/image" Target="../media/image1029.jpeg"/><Relationship Id="rId1242" Type="http://schemas.openxmlformats.org/officeDocument/2006/relationships/image" Target="../media/image1236.jpeg"/><Relationship Id="rId1687" Type="http://schemas.openxmlformats.org/officeDocument/2006/relationships/image" Target="../media/image1681.jpeg"/><Relationship Id="rId1894" Type="http://schemas.openxmlformats.org/officeDocument/2006/relationships/image" Target="../media/image1888.jpeg"/><Relationship Id="rId2500" Type="http://schemas.openxmlformats.org/officeDocument/2006/relationships/image" Target="../media/image2494.jpeg"/><Relationship Id="rId2738" Type="http://schemas.openxmlformats.org/officeDocument/2006/relationships/image" Target="../media/image2732.jpeg"/><Relationship Id="rId917" Type="http://schemas.openxmlformats.org/officeDocument/2006/relationships/image" Target="../media/image911.jpeg"/><Relationship Id="rId1102" Type="http://schemas.openxmlformats.org/officeDocument/2006/relationships/image" Target="../media/image1096.jpeg"/><Relationship Id="rId1547" Type="http://schemas.openxmlformats.org/officeDocument/2006/relationships/image" Target="../media/image1541.jpeg"/><Relationship Id="rId1754" Type="http://schemas.openxmlformats.org/officeDocument/2006/relationships/image" Target="../media/image1748.jpeg"/><Relationship Id="rId1961" Type="http://schemas.openxmlformats.org/officeDocument/2006/relationships/image" Target="../media/image1955.jpeg"/><Relationship Id="rId2805" Type="http://schemas.openxmlformats.org/officeDocument/2006/relationships/image" Target="../media/image2799.jpeg"/><Relationship Id="rId46" Type="http://schemas.openxmlformats.org/officeDocument/2006/relationships/image" Target="../media/image46.jpeg"/><Relationship Id="rId1407" Type="http://schemas.openxmlformats.org/officeDocument/2006/relationships/image" Target="../media/image1401.jpeg"/><Relationship Id="rId1614" Type="http://schemas.openxmlformats.org/officeDocument/2006/relationships/image" Target="../media/image1608.jpeg"/><Relationship Id="rId1821" Type="http://schemas.openxmlformats.org/officeDocument/2006/relationships/image" Target="../media/image1815.jpeg"/><Relationship Id="rId195" Type="http://schemas.openxmlformats.org/officeDocument/2006/relationships/image" Target="../media/image189.jpeg"/><Relationship Id="rId1919" Type="http://schemas.openxmlformats.org/officeDocument/2006/relationships/image" Target="../media/image1913.jpeg"/><Relationship Id="rId2083" Type="http://schemas.openxmlformats.org/officeDocument/2006/relationships/image" Target="../media/image2077.jpeg"/><Relationship Id="rId2290" Type="http://schemas.openxmlformats.org/officeDocument/2006/relationships/image" Target="../media/image2284.jpeg"/><Relationship Id="rId2388" Type="http://schemas.openxmlformats.org/officeDocument/2006/relationships/image" Target="../media/image2382.jpeg"/><Relationship Id="rId2595" Type="http://schemas.openxmlformats.org/officeDocument/2006/relationships/image" Target="../media/image2589.jpeg"/><Relationship Id="rId262" Type="http://schemas.openxmlformats.org/officeDocument/2006/relationships/image" Target="../media/image256.jpeg"/><Relationship Id="rId567" Type="http://schemas.openxmlformats.org/officeDocument/2006/relationships/image" Target="../media/image561.jpeg"/><Relationship Id="rId1197" Type="http://schemas.openxmlformats.org/officeDocument/2006/relationships/image" Target="../media/image1191.jpeg"/><Relationship Id="rId2150" Type="http://schemas.openxmlformats.org/officeDocument/2006/relationships/image" Target="../media/image2144.jpeg"/><Relationship Id="rId2248" Type="http://schemas.openxmlformats.org/officeDocument/2006/relationships/image" Target="../media/image2242.jpeg"/><Relationship Id="rId122" Type="http://schemas.openxmlformats.org/officeDocument/2006/relationships/image" Target="../media/image116.jpeg"/><Relationship Id="rId774" Type="http://schemas.openxmlformats.org/officeDocument/2006/relationships/image" Target="../media/image768.jpeg"/><Relationship Id="rId981" Type="http://schemas.openxmlformats.org/officeDocument/2006/relationships/image" Target="../media/image975.jpeg"/><Relationship Id="rId1057" Type="http://schemas.openxmlformats.org/officeDocument/2006/relationships/image" Target="../media/image1051.jpeg"/><Relationship Id="rId2010" Type="http://schemas.openxmlformats.org/officeDocument/2006/relationships/image" Target="../media/image2004.jpeg"/><Relationship Id="rId2455" Type="http://schemas.openxmlformats.org/officeDocument/2006/relationships/image" Target="../media/image2449.jpeg"/><Relationship Id="rId2662" Type="http://schemas.openxmlformats.org/officeDocument/2006/relationships/image" Target="../media/image2656.jpeg"/><Relationship Id="rId427" Type="http://schemas.openxmlformats.org/officeDocument/2006/relationships/image" Target="../media/image421.jpeg"/><Relationship Id="rId634" Type="http://schemas.openxmlformats.org/officeDocument/2006/relationships/image" Target="../media/image628.jpeg"/><Relationship Id="rId841" Type="http://schemas.openxmlformats.org/officeDocument/2006/relationships/image" Target="../media/image835.jpeg"/><Relationship Id="rId1264" Type="http://schemas.openxmlformats.org/officeDocument/2006/relationships/image" Target="../media/image1258.jpeg"/><Relationship Id="rId1471" Type="http://schemas.openxmlformats.org/officeDocument/2006/relationships/image" Target="../media/image1465.jpeg"/><Relationship Id="rId1569" Type="http://schemas.openxmlformats.org/officeDocument/2006/relationships/image" Target="../media/image1563.jpeg"/><Relationship Id="rId2108" Type="http://schemas.openxmlformats.org/officeDocument/2006/relationships/image" Target="../media/image2102.jpeg"/><Relationship Id="rId2315" Type="http://schemas.openxmlformats.org/officeDocument/2006/relationships/image" Target="../media/image2309.jpeg"/><Relationship Id="rId2522" Type="http://schemas.openxmlformats.org/officeDocument/2006/relationships/image" Target="../media/image2516.jpeg"/><Relationship Id="rId701" Type="http://schemas.openxmlformats.org/officeDocument/2006/relationships/image" Target="../media/image695.jpeg"/><Relationship Id="rId939" Type="http://schemas.openxmlformats.org/officeDocument/2006/relationships/image" Target="../media/image933.jpeg"/><Relationship Id="rId1124" Type="http://schemas.openxmlformats.org/officeDocument/2006/relationships/image" Target="../media/image1118.jpeg"/><Relationship Id="rId1331" Type="http://schemas.openxmlformats.org/officeDocument/2006/relationships/image" Target="../media/image1325.jpeg"/><Relationship Id="rId1776" Type="http://schemas.openxmlformats.org/officeDocument/2006/relationships/image" Target="../media/image1770.jpeg"/><Relationship Id="rId1983" Type="http://schemas.openxmlformats.org/officeDocument/2006/relationships/image" Target="../media/image1977.jpeg"/><Relationship Id="rId2827" Type="http://schemas.openxmlformats.org/officeDocument/2006/relationships/image" Target="../media/image2821.jpeg"/><Relationship Id="rId68" Type="http://schemas.openxmlformats.org/officeDocument/2006/relationships/image" Target="../media/image68.jpeg"/><Relationship Id="rId1429" Type="http://schemas.openxmlformats.org/officeDocument/2006/relationships/image" Target="../media/image1423.jpeg"/><Relationship Id="rId1636" Type="http://schemas.openxmlformats.org/officeDocument/2006/relationships/image" Target="../media/image1630.jpeg"/><Relationship Id="rId1843" Type="http://schemas.openxmlformats.org/officeDocument/2006/relationships/image" Target="../media/image1837.jpeg"/><Relationship Id="rId1703" Type="http://schemas.openxmlformats.org/officeDocument/2006/relationships/image" Target="../media/image1697.jpeg"/><Relationship Id="rId1910" Type="http://schemas.openxmlformats.org/officeDocument/2006/relationships/image" Target="../media/image1904.jpeg"/><Relationship Id="rId284" Type="http://schemas.openxmlformats.org/officeDocument/2006/relationships/image" Target="../media/image278.jpeg"/><Relationship Id="rId491" Type="http://schemas.openxmlformats.org/officeDocument/2006/relationships/image" Target="../media/image485.jpeg"/><Relationship Id="rId2172" Type="http://schemas.openxmlformats.org/officeDocument/2006/relationships/image" Target="../media/image2166.jpeg"/><Relationship Id="rId144" Type="http://schemas.openxmlformats.org/officeDocument/2006/relationships/image" Target="../media/image138.jpeg"/><Relationship Id="rId589" Type="http://schemas.openxmlformats.org/officeDocument/2006/relationships/image" Target="../media/image583.jpeg"/><Relationship Id="rId796" Type="http://schemas.openxmlformats.org/officeDocument/2006/relationships/image" Target="../media/image790.jpeg"/><Relationship Id="rId2477" Type="http://schemas.openxmlformats.org/officeDocument/2006/relationships/image" Target="../media/image2471.jpeg"/><Relationship Id="rId2684" Type="http://schemas.openxmlformats.org/officeDocument/2006/relationships/image" Target="../media/image2678.jpeg"/><Relationship Id="rId351" Type="http://schemas.openxmlformats.org/officeDocument/2006/relationships/image" Target="../media/image345.jpeg"/><Relationship Id="rId449" Type="http://schemas.openxmlformats.org/officeDocument/2006/relationships/image" Target="../media/image443.jpeg"/><Relationship Id="rId656" Type="http://schemas.openxmlformats.org/officeDocument/2006/relationships/image" Target="../media/image650.jpeg"/><Relationship Id="rId863" Type="http://schemas.openxmlformats.org/officeDocument/2006/relationships/image" Target="../media/image857.jpeg"/><Relationship Id="rId1079" Type="http://schemas.openxmlformats.org/officeDocument/2006/relationships/image" Target="../media/image1073.jpeg"/><Relationship Id="rId1286" Type="http://schemas.openxmlformats.org/officeDocument/2006/relationships/image" Target="../media/image1280.jpeg"/><Relationship Id="rId1493" Type="http://schemas.openxmlformats.org/officeDocument/2006/relationships/image" Target="../media/image1487.jpeg"/><Relationship Id="rId2032" Type="http://schemas.openxmlformats.org/officeDocument/2006/relationships/image" Target="../media/image2026.jpeg"/><Relationship Id="rId2337" Type="http://schemas.openxmlformats.org/officeDocument/2006/relationships/image" Target="../media/image2331.jpeg"/><Relationship Id="rId2544" Type="http://schemas.openxmlformats.org/officeDocument/2006/relationships/image" Target="../media/image2538.jpeg"/><Relationship Id="rId211" Type="http://schemas.openxmlformats.org/officeDocument/2006/relationships/image" Target="../media/image205.jpeg"/><Relationship Id="rId309" Type="http://schemas.openxmlformats.org/officeDocument/2006/relationships/image" Target="../media/image303.jpeg"/><Relationship Id="rId516" Type="http://schemas.openxmlformats.org/officeDocument/2006/relationships/image" Target="../media/image510.jpeg"/><Relationship Id="rId1146" Type="http://schemas.openxmlformats.org/officeDocument/2006/relationships/image" Target="../media/image1140.jpeg"/><Relationship Id="rId1798" Type="http://schemas.openxmlformats.org/officeDocument/2006/relationships/image" Target="../media/image1792.jpeg"/><Relationship Id="rId2751" Type="http://schemas.openxmlformats.org/officeDocument/2006/relationships/image" Target="../media/image2745.jpeg"/><Relationship Id="rId2849" Type="http://schemas.openxmlformats.org/officeDocument/2006/relationships/image" Target="../media/image2843.jpeg"/><Relationship Id="rId723" Type="http://schemas.openxmlformats.org/officeDocument/2006/relationships/image" Target="../media/image717.jpeg"/><Relationship Id="rId930" Type="http://schemas.openxmlformats.org/officeDocument/2006/relationships/image" Target="../media/image924.png"/><Relationship Id="rId1006" Type="http://schemas.openxmlformats.org/officeDocument/2006/relationships/image" Target="../media/image1000.jpeg"/><Relationship Id="rId1353" Type="http://schemas.openxmlformats.org/officeDocument/2006/relationships/image" Target="../media/image1347.jpeg"/><Relationship Id="rId1560" Type="http://schemas.openxmlformats.org/officeDocument/2006/relationships/image" Target="../media/image1554.jpeg"/><Relationship Id="rId1658" Type="http://schemas.openxmlformats.org/officeDocument/2006/relationships/image" Target="../media/image1652.jpeg"/><Relationship Id="rId1865" Type="http://schemas.openxmlformats.org/officeDocument/2006/relationships/image" Target="../media/image1859.jpeg"/><Relationship Id="rId2404" Type="http://schemas.openxmlformats.org/officeDocument/2006/relationships/image" Target="../media/image2398.jpeg"/><Relationship Id="rId2611" Type="http://schemas.openxmlformats.org/officeDocument/2006/relationships/image" Target="../media/image2605.jpeg"/><Relationship Id="rId2709" Type="http://schemas.openxmlformats.org/officeDocument/2006/relationships/image" Target="../media/image2703.jpeg"/><Relationship Id="rId1213" Type="http://schemas.openxmlformats.org/officeDocument/2006/relationships/image" Target="../media/image1207.jpeg"/><Relationship Id="rId1420" Type="http://schemas.openxmlformats.org/officeDocument/2006/relationships/image" Target="../media/image1414.jpeg"/><Relationship Id="rId1518" Type="http://schemas.openxmlformats.org/officeDocument/2006/relationships/image" Target="../media/image1512.jpeg"/><Relationship Id="rId1725" Type="http://schemas.openxmlformats.org/officeDocument/2006/relationships/image" Target="../media/image1719.jpeg"/><Relationship Id="rId1932" Type="http://schemas.openxmlformats.org/officeDocument/2006/relationships/image" Target="../media/image1926.jpeg"/><Relationship Id="rId17" Type="http://schemas.openxmlformats.org/officeDocument/2006/relationships/image" Target="../media/image17.jpeg"/><Relationship Id="rId2194" Type="http://schemas.openxmlformats.org/officeDocument/2006/relationships/image" Target="../media/image2188.jpeg"/><Relationship Id="rId166" Type="http://schemas.openxmlformats.org/officeDocument/2006/relationships/image" Target="../media/image160.jpeg"/><Relationship Id="rId373" Type="http://schemas.openxmlformats.org/officeDocument/2006/relationships/image" Target="../media/image367.jpeg"/><Relationship Id="rId580" Type="http://schemas.openxmlformats.org/officeDocument/2006/relationships/image" Target="../media/image574.jpeg"/><Relationship Id="rId2054" Type="http://schemas.openxmlformats.org/officeDocument/2006/relationships/image" Target="../media/image2048.jpeg"/><Relationship Id="rId2261" Type="http://schemas.openxmlformats.org/officeDocument/2006/relationships/image" Target="../media/image2255.jpeg"/><Relationship Id="rId2499" Type="http://schemas.openxmlformats.org/officeDocument/2006/relationships/image" Target="../media/image2493.jpeg"/><Relationship Id="rId1" Type="http://schemas.openxmlformats.org/officeDocument/2006/relationships/image" Target="../media/image1.jpeg"/><Relationship Id="rId233" Type="http://schemas.openxmlformats.org/officeDocument/2006/relationships/image" Target="../media/image227.jpeg"/><Relationship Id="rId440" Type="http://schemas.openxmlformats.org/officeDocument/2006/relationships/image" Target="../media/image434.jpeg"/><Relationship Id="rId678" Type="http://schemas.openxmlformats.org/officeDocument/2006/relationships/image" Target="../media/image672.jpeg"/><Relationship Id="rId885" Type="http://schemas.openxmlformats.org/officeDocument/2006/relationships/image" Target="../media/image879.jpeg"/><Relationship Id="rId1070" Type="http://schemas.openxmlformats.org/officeDocument/2006/relationships/image" Target="../media/image1064.jpeg"/><Relationship Id="rId2121" Type="http://schemas.openxmlformats.org/officeDocument/2006/relationships/image" Target="../media/image2115.jpeg"/><Relationship Id="rId2359" Type="http://schemas.openxmlformats.org/officeDocument/2006/relationships/image" Target="../media/image2353.jpeg"/><Relationship Id="rId2566" Type="http://schemas.openxmlformats.org/officeDocument/2006/relationships/image" Target="../media/image2560.jpeg"/><Relationship Id="rId2773" Type="http://schemas.openxmlformats.org/officeDocument/2006/relationships/image" Target="../media/image2767.jpeg"/><Relationship Id="rId300" Type="http://schemas.openxmlformats.org/officeDocument/2006/relationships/image" Target="../media/image294.jpeg"/><Relationship Id="rId538" Type="http://schemas.openxmlformats.org/officeDocument/2006/relationships/image" Target="../media/image532.jpeg"/><Relationship Id="rId745" Type="http://schemas.openxmlformats.org/officeDocument/2006/relationships/image" Target="../media/image739.jpeg"/><Relationship Id="rId952" Type="http://schemas.openxmlformats.org/officeDocument/2006/relationships/image" Target="../media/image946.jpeg"/><Relationship Id="rId1168" Type="http://schemas.openxmlformats.org/officeDocument/2006/relationships/image" Target="../media/image1162.jpeg"/><Relationship Id="rId1375" Type="http://schemas.openxmlformats.org/officeDocument/2006/relationships/image" Target="../media/image1369.jpeg"/><Relationship Id="rId1582" Type="http://schemas.openxmlformats.org/officeDocument/2006/relationships/image" Target="../media/image1576.jpeg"/><Relationship Id="rId2219" Type="http://schemas.openxmlformats.org/officeDocument/2006/relationships/image" Target="../media/image2213.jpeg"/><Relationship Id="rId2426" Type="http://schemas.openxmlformats.org/officeDocument/2006/relationships/image" Target="../media/image2420.jpeg"/><Relationship Id="rId2633" Type="http://schemas.openxmlformats.org/officeDocument/2006/relationships/image" Target="../media/image2627.jpeg"/><Relationship Id="rId81" Type="http://schemas.openxmlformats.org/officeDocument/2006/relationships/image" Target="../media/image81.jpeg"/><Relationship Id="rId605" Type="http://schemas.openxmlformats.org/officeDocument/2006/relationships/image" Target="../media/image599.jpeg"/><Relationship Id="rId812" Type="http://schemas.openxmlformats.org/officeDocument/2006/relationships/image" Target="../media/image806.jpeg"/><Relationship Id="rId1028" Type="http://schemas.openxmlformats.org/officeDocument/2006/relationships/image" Target="../media/image1022.jpeg"/><Relationship Id="rId1235" Type="http://schemas.openxmlformats.org/officeDocument/2006/relationships/image" Target="../media/image1229.jpeg"/><Relationship Id="rId1442" Type="http://schemas.openxmlformats.org/officeDocument/2006/relationships/image" Target="../media/image1436.jpeg"/><Relationship Id="rId1887" Type="http://schemas.openxmlformats.org/officeDocument/2006/relationships/image" Target="../media/image1881.jpeg"/><Relationship Id="rId2840" Type="http://schemas.openxmlformats.org/officeDocument/2006/relationships/image" Target="../media/image2834.jpeg"/><Relationship Id="rId1302" Type="http://schemas.openxmlformats.org/officeDocument/2006/relationships/image" Target="../media/image1296.jpeg"/><Relationship Id="rId1747" Type="http://schemas.openxmlformats.org/officeDocument/2006/relationships/image" Target="../media/image1741.jpeg"/><Relationship Id="rId1954" Type="http://schemas.openxmlformats.org/officeDocument/2006/relationships/image" Target="../media/image1948.jpeg"/><Relationship Id="rId2700" Type="http://schemas.openxmlformats.org/officeDocument/2006/relationships/image" Target="../media/image2694.jpeg"/><Relationship Id="rId39" Type="http://schemas.openxmlformats.org/officeDocument/2006/relationships/image" Target="../media/image39.jpeg"/><Relationship Id="rId1607" Type="http://schemas.openxmlformats.org/officeDocument/2006/relationships/image" Target="../media/image1601.jpeg"/><Relationship Id="rId1814" Type="http://schemas.openxmlformats.org/officeDocument/2006/relationships/image" Target="../media/image1808.jpeg"/><Relationship Id="rId188" Type="http://schemas.openxmlformats.org/officeDocument/2006/relationships/image" Target="../media/image182.jpeg"/><Relationship Id="rId395" Type="http://schemas.openxmlformats.org/officeDocument/2006/relationships/image" Target="../media/image389.jpeg"/><Relationship Id="rId2076" Type="http://schemas.openxmlformats.org/officeDocument/2006/relationships/image" Target="../media/image2070.jpeg"/><Relationship Id="rId2283" Type="http://schemas.openxmlformats.org/officeDocument/2006/relationships/image" Target="../media/image2277.jpeg"/><Relationship Id="rId2490" Type="http://schemas.openxmlformats.org/officeDocument/2006/relationships/image" Target="../media/image2484.jpeg"/><Relationship Id="rId2588" Type="http://schemas.openxmlformats.org/officeDocument/2006/relationships/image" Target="../media/image2582.jpeg"/><Relationship Id="rId255" Type="http://schemas.openxmlformats.org/officeDocument/2006/relationships/image" Target="../media/image249.jpeg"/><Relationship Id="rId462" Type="http://schemas.openxmlformats.org/officeDocument/2006/relationships/image" Target="../media/image456.jpeg"/><Relationship Id="rId1092" Type="http://schemas.openxmlformats.org/officeDocument/2006/relationships/image" Target="../media/image1086.jpeg"/><Relationship Id="rId1397" Type="http://schemas.openxmlformats.org/officeDocument/2006/relationships/image" Target="../media/image1391.jpeg"/><Relationship Id="rId2143" Type="http://schemas.openxmlformats.org/officeDocument/2006/relationships/image" Target="../media/image2137.jpeg"/><Relationship Id="rId2350" Type="http://schemas.openxmlformats.org/officeDocument/2006/relationships/image" Target="../media/image2344.jpeg"/><Relationship Id="rId2795" Type="http://schemas.openxmlformats.org/officeDocument/2006/relationships/image" Target="../media/image2789.jpeg"/><Relationship Id="rId115" Type="http://schemas.openxmlformats.org/officeDocument/2006/relationships/hyperlink" Target="#&#1051;&#1080;&#1089;&#1090;1!&#1048;&#1089;&#1082;&#1091;&#1089;&#1089;&#1090;&#1074;&#1077;&#1085;&#1085;&#1099;&#1081;_&#1096;&#1077;&#1083;&#1082;"/><Relationship Id="rId322" Type="http://schemas.openxmlformats.org/officeDocument/2006/relationships/image" Target="../media/image316.jpeg"/><Relationship Id="rId767" Type="http://schemas.openxmlformats.org/officeDocument/2006/relationships/image" Target="../media/image761.jpeg"/><Relationship Id="rId974" Type="http://schemas.openxmlformats.org/officeDocument/2006/relationships/image" Target="../media/image968.jpeg"/><Relationship Id="rId2003" Type="http://schemas.openxmlformats.org/officeDocument/2006/relationships/image" Target="../media/image1997.jpeg"/><Relationship Id="rId2210" Type="http://schemas.openxmlformats.org/officeDocument/2006/relationships/image" Target="../media/image2204.jpeg"/><Relationship Id="rId2448" Type="http://schemas.openxmlformats.org/officeDocument/2006/relationships/image" Target="../media/image2442.jpeg"/><Relationship Id="rId2655" Type="http://schemas.openxmlformats.org/officeDocument/2006/relationships/image" Target="../media/image2649.jpeg"/><Relationship Id="rId627" Type="http://schemas.openxmlformats.org/officeDocument/2006/relationships/image" Target="../media/image621.jpeg"/><Relationship Id="rId834" Type="http://schemas.openxmlformats.org/officeDocument/2006/relationships/image" Target="../media/image828.jpeg"/><Relationship Id="rId1257" Type="http://schemas.openxmlformats.org/officeDocument/2006/relationships/image" Target="../media/image1251.jpeg"/><Relationship Id="rId1464" Type="http://schemas.openxmlformats.org/officeDocument/2006/relationships/image" Target="../media/image1458.jpeg"/><Relationship Id="rId1671" Type="http://schemas.openxmlformats.org/officeDocument/2006/relationships/image" Target="../media/image1665.jpeg"/><Relationship Id="rId2308" Type="http://schemas.openxmlformats.org/officeDocument/2006/relationships/image" Target="../media/image2302.jpeg"/><Relationship Id="rId2515" Type="http://schemas.openxmlformats.org/officeDocument/2006/relationships/image" Target="../media/image2509.jpeg"/><Relationship Id="rId2722" Type="http://schemas.openxmlformats.org/officeDocument/2006/relationships/image" Target="../media/image2716.jpeg"/><Relationship Id="rId901" Type="http://schemas.openxmlformats.org/officeDocument/2006/relationships/image" Target="../media/image895.jpeg"/><Relationship Id="rId1117" Type="http://schemas.openxmlformats.org/officeDocument/2006/relationships/image" Target="../media/image1111.jpeg"/><Relationship Id="rId1324" Type="http://schemas.openxmlformats.org/officeDocument/2006/relationships/image" Target="../media/image1318.jpeg"/><Relationship Id="rId1531" Type="http://schemas.openxmlformats.org/officeDocument/2006/relationships/image" Target="../media/image1525.jpeg"/><Relationship Id="rId1769" Type="http://schemas.openxmlformats.org/officeDocument/2006/relationships/image" Target="../media/image1763.jpeg"/><Relationship Id="rId1976" Type="http://schemas.openxmlformats.org/officeDocument/2006/relationships/image" Target="../media/image1970.jpeg"/><Relationship Id="rId30" Type="http://schemas.openxmlformats.org/officeDocument/2006/relationships/image" Target="../media/image30.jpeg"/><Relationship Id="rId1629" Type="http://schemas.openxmlformats.org/officeDocument/2006/relationships/image" Target="../media/image1623.jpeg"/><Relationship Id="rId1836" Type="http://schemas.openxmlformats.org/officeDocument/2006/relationships/image" Target="../media/image1830.jpeg"/><Relationship Id="rId1903" Type="http://schemas.openxmlformats.org/officeDocument/2006/relationships/image" Target="../media/image1897.jpeg"/><Relationship Id="rId2098" Type="http://schemas.openxmlformats.org/officeDocument/2006/relationships/image" Target="../media/image2092.jpeg"/><Relationship Id="rId277" Type="http://schemas.openxmlformats.org/officeDocument/2006/relationships/image" Target="../media/image271.jpeg"/><Relationship Id="rId484" Type="http://schemas.openxmlformats.org/officeDocument/2006/relationships/image" Target="../media/image478.jpeg"/><Relationship Id="rId2165" Type="http://schemas.openxmlformats.org/officeDocument/2006/relationships/image" Target="../media/image2159.jpeg"/><Relationship Id="rId137" Type="http://schemas.openxmlformats.org/officeDocument/2006/relationships/image" Target="../media/image131.jpeg"/><Relationship Id="rId344" Type="http://schemas.openxmlformats.org/officeDocument/2006/relationships/image" Target="../media/image338.jpeg"/><Relationship Id="rId691" Type="http://schemas.openxmlformats.org/officeDocument/2006/relationships/image" Target="../media/image685.jpeg"/><Relationship Id="rId789" Type="http://schemas.openxmlformats.org/officeDocument/2006/relationships/image" Target="../media/image783.jpeg"/><Relationship Id="rId996" Type="http://schemas.openxmlformats.org/officeDocument/2006/relationships/image" Target="../media/image990.jpeg"/><Relationship Id="rId2025" Type="http://schemas.openxmlformats.org/officeDocument/2006/relationships/image" Target="../media/image2019.jpeg"/><Relationship Id="rId2372" Type="http://schemas.openxmlformats.org/officeDocument/2006/relationships/image" Target="../media/image2366.jpeg"/><Relationship Id="rId2677" Type="http://schemas.openxmlformats.org/officeDocument/2006/relationships/image" Target="../media/image2671.jpeg"/><Relationship Id="rId551" Type="http://schemas.openxmlformats.org/officeDocument/2006/relationships/image" Target="../media/image545.jpeg"/><Relationship Id="rId649" Type="http://schemas.openxmlformats.org/officeDocument/2006/relationships/image" Target="../media/image643.jpeg"/><Relationship Id="rId856" Type="http://schemas.openxmlformats.org/officeDocument/2006/relationships/image" Target="../media/image850.jpeg"/><Relationship Id="rId1181" Type="http://schemas.openxmlformats.org/officeDocument/2006/relationships/image" Target="../media/image1175.jpeg"/><Relationship Id="rId1279" Type="http://schemas.openxmlformats.org/officeDocument/2006/relationships/image" Target="../media/image1273.jpeg"/><Relationship Id="rId1486" Type="http://schemas.openxmlformats.org/officeDocument/2006/relationships/image" Target="../media/image1480.jpeg"/><Relationship Id="rId2232" Type="http://schemas.openxmlformats.org/officeDocument/2006/relationships/image" Target="../media/image2226.jpeg"/><Relationship Id="rId2537" Type="http://schemas.openxmlformats.org/officeDocument/2006/relationships/image" Target="../media/image2531.jpeg"/><Relationship Id="rId204" Type="http://schemas.openxmlformats.org/officeDocument/2006/relationships/image" Target="../media/image198.jpeg"/><Relationship Id="rId411" Type="http://schemas.openxmlformats.org/officeDocument/2006/relationships/image" Target="../media/image405.jpeg"/><Relationship Id="rId509" Type="http://schemas.openxmlformats.org/officeDocument/2006/relationships/image" Target="../media/image503.jpeg"/><Relationship Id="rId1041" Type="http://schemas.openxmlformats.org/officeDocument/2006/relationships/image" Target="../media/image1035.jpeg"/><Relationship Id="rId1139" Type="http://schemas.openxmlformats.org/officeDocument/2006/relationships/image" Target="../media/image1133.jpeg"/><Relationship Id="rId1346" Type="http://schemas.openxmlformats.org/officeDocument/2006/relationships/image" Target="../media/image1340.jpeg"/><Relationship Id="rId1693" Type="http://schemas.openxmlformats.org/officeDocument/2006/relationships/image" Target="../media/image1687.jpeg"/><Relationship Id="rId1998" Type="http://schemas.openxmlformats.org/officeDocument/2006/relationships/image" Target="../media/image1992.jpeg"/><Relationship Id="rId2744" Type="http://schemas.openxmlformats.org/officeDocument/2006/relationships/image" Target="../media/image2738.jpeg"/><Relationship Id="rId716" Type="http://schemas.openxmlformats.org/officeDocument/2006/relationships/image" Target="../media/image710.jpeg"/><Relationship Id="rId923" Type="http://schemas.openxmlformats.org/officeDocument/2006/relationships/image" Target="../media/image917.jpeg"/><Relationship Id="rId1553" Type="http://schemas.openxmlformats.org/officeDocument/2006/relationships/image" Target="../media/image1547.jpeg"/><Relationship Id="rId1760" Type="http://schemas.openxmlformats.org/officeDocument/2006/relationships/image" Target="../media/image1754.jpeg"/><Relationship Id="rId1858" Type="http://schemas.openxmlformats.org/officeDocument/2006/relationships/image" Target="../media/image1852.jpeg"/><Relationship Id="rId2604" Type="http://schemas.openxmlformats.org/officeDocument/2006/relationships/image" Target="../media/image2598.jpeg"/><Relationship Id="rId2811" Type="http://schemas.openxmlformats.org/officeDocument/2006/relationships/image" Target="../media/image2805.jpeg"/><Relationship Id="rId52" Type="http://schemas.openxmlformats.org/officeDocument/2006/relationships/image" Target="../media/image52.jpeg"/><Relationship Id="rId1206" Type="http://schemas.openxmlformats.org/officeDocument/2006/relationships/image" Target="../media/image1200.jpeg"/><Relationship Id="rId1413" Type="http://schemas.openxmlformats.org/officeDocument/2006/relationships/image" Target="../media/image1407.jpeg"/><Relationship Id="rId1620" Type="http://schemas.openxmlformats.org/officeDocument/2006/relationships/image" Target="../media/image1614.jpeg"/><Relationship Id="rId1718" Type="http://schemas.openxmlformats.org/officeDocument/2006/relationships/image" Target="../media/image1712.jpeg"/><Relationship Id="rId1925" Type="http://schemas.openxmlformats.org/officeDocument/2006/relationships/image" Target="../media/image1919.jpeg"/><Relationship Id="rId299" Type="http://schemas.openxmlformats.org/officeDocument/2006/relationships/image" Target="../media/image293.jpeg"/><Relationship Id="rId2187" Type="http://schemas.openxmlformats.org/officeDocument/2006/relationships/image" Target="../media/image2181.jpeg"/><Relationship Id="rId2394" Type="http://schemas.openxmlformats.org/officeDocument/2006/relationships/image" Target="../media/image2388.jpeg"/><Relationship Id="rId159" Type="http://schemas.openxmlformats.org/officeDocument/2006/relationships/image" Target="../media/image153.jpeg"/><Relationship Id="rId366" Type="http://schemas.openxmlformats.org/officeDocument/2006/relationships/image" Target="../media/image360.jpeg"/><Relationship Id="rId573" Type="http://schemas.openxmlformats.org/officeDocument/2006/relationships/image" Target="../media/image567.jpeg"/><Relationship Id="rId780" Type="http://schemas.openxmlformats.org/officeDocument/2006/relationships/image" Target="../media/image774.jpeg"/><Relationship Id="rId2047" Type="http://schemas.openxmlformats.org/officeDocument/2006/relationships/image" Target="../media/image2041.jpeg"/><Relationship Id="rId2254" Type="http://schemas.openxmlformats.org/officeDocument/2006/relationships/image" Target="../media/image2248.jpeg"/><Relationship Id="rId2461" Type="http://schemas.openxmlformats.org/officeDocument/2006/relationships/image" Target="../media/image2455.jpeg"/><Relationship Id="rId2699" Type="http://schemas.openxmlformats.org/officeDocument/2006/relationships/image" Target="../media/image2693.jpeg"/><Relationship Id="rId226" Type="http://schemas.openxmlformats.org/officeDocument/2006/relationships/image" Target="../media/image220.jpeg"/><Relationship Id="rId433" Type="http://schemas.openxmlformats.org/officeDocument/2006/relationships/image" Target="../media/image427.jpeg"/><Relationship Id="rId878" Type="http://schemas.openxmlformats.org/officeDocument/2006/relationships/image" Target="../media/image872.jpeg"/><Relationship Id="rId1063" Type="http://schemas.openxmlformats.org/officeDocument/2006/relationships/image" Target="../media/image1057.jpeg"/><Relationship Id="rId1270" Type="http://schemas.openxmlformats.org/officeDocument/2006/relationships/image" Target="../media/image1264.jpeg"/><Relationship Id="rId2114" Type="http://schemas.openxmlformats.org/officeDocument/2006/relationships/image" Target="../media/image2108.jpeg"/><Relationship Id="rId2559" Type="http://schemas.openxmlformats.org/officeDocument/2006/relationships/image" Target="../media/image2553.jpeg"/><Relationship Id="rId2766" Type="http://schemas.openxmlformats.org/officeDocument/2006/relationships/image" Target="../media/image2760.jpeg"/><Relationship Id="rId640" Type="http://schemas.openxmlformats.org/officeDocument/2006/relationships/image" Target="../media/image634.jpeg"/><Relationship Id="rId738" Type="http://schemas.openxmlformats.org/officeDocument/2006/relationships/image" Target="../media/image732.jpeg"/><Relationship Id="rId945" Type="http://schemas.openxmlformats.org/officeDocument/2006/relationships/image" Target="../media/image939.jpeg"/><Relationship Id="rId1368" Type="http://schemas.openxmlformats.org/officeDocument/2006/relationships/image" Target="../media/image1362.jpeg"/><Relationship Id="rId1575" Type="http://schemas.openxmlformats.org/officeDocument/2006/relationships/image" Target="../media/image1569.jpeg"/><Relationship Id="rId1782" Type="http://schemas.openxmlformats.org/officeDocument/2006/relationships/image" Target="../media/image1776.jpeg"/><Relationship Id="rId2321" Type="http://schemas.openxmlformats.org/officeDocument/2006/relationships/image" Target="../media/image2315.jpeg"/><Relationship Id="rId2419" Type="http://schemas.openxmlformats.org/officeDocument/2006/relationships/image" Target="../media/image2413.jpeg"/><Relationship Id="rId2626" Type="http://schemas.openxmlformats.org/officeDocument/2006/relationships/image" Target="../media/image2620.jpeg"/><Relationship Id="rId2833" Type="http://schemas.openxmlformats.org/officeDocument/2006/relationships/image" Target="../media/image2827.jpeg"/><Relationship Id="rId74" Type="http://schemas.openxmlformats.org/officeDocument/2006/relationships/image" Target="../media/image74.jpeg"/><Relationship Id="rId500" Type="http://schemas.openxmlformats.org/officeDocument/2006/relationships/image" Target="../media/image494.jpeg"/><Relationship Id="rId805" Type="http://schemas.openxmlformats.org/officeDocument/2006/relationships/image" Target="../media/image799.jpeg"/><Relationship Id="rId1130" Type="http://schemas.openxmlformats.org/officeDocument/2006/relationships/image" Target="../media/image1124.jpeg"/><Relationship Id="rId1228" Type="http://schemas.openxmlformats.org/officeDocument/2006/relationships/image" Target="../media/image1222.jpeg"/><Relationship Id="rId1435" Type="http://schemas.openxmlformats.org/officeDocument/2006/relationships/image" Target="../media/image1429.jpeg"/><Relationship Id="rId1642" Type="http://schemas.openxmlformats.org/officeDocument/2006/relationships/image" Target="../media/image1636.jpeg"/><Relationship Id="rId1947" Type="http://schemas.openxmlformats.org/officeDocument/2006/relationships/image" Target="../media/image1941.jpeg"/><Relationship Id="rId1502" Type="http://schemas.openxmlformats.org/officeDocument/2006/relationships/image" Target="../media/image1496.jpeg"/><Relationship Id="rId1807" Type="http://schemas.openxmlformats.org/officeDocument/2006/relationships/image" Target="../media/image1801.jpeg"/><Relationship Id="rId290" Type="http://schemas.openxmlformats.org/officeDocument/2006/relationships/image" Target="../media/image284.jpeg"/><Relationship Id="rId388" Type="http://schemas.openxmlformats.org/officeDocument/2006/relationships/image" Target="../media/image382.jpeg"/><Relationship Id="rId2069" Type="http://schemas.openxmlformats.org/officeDocument/2006/relationships/image" Target="../media/image2063.jpeg"/><Relationship Id="rId150" Type="http://schemas.openxmlformats.org/officeDocument/2006/relationships/image" Target="../media/image144.jpeg"/><Relationship Id="rId595" Type="http://schemas.openxmlformats.org/officeDocument/2006/relationships/image" Target="../media/image589.jpeg"/><Relationship Id="rId2276" Type="http://schemas.openxmlformats.org/officeDocument/2006/relationships/image" Target="../media/image2270.jpeg"/><Relationship Id="rId2483" Type="http://schemas.openxmlformats.org/officeDocument/2006/relationships/image" Target="../media/image2477.jpeg"/><Relationship Id="rId2690" Type="http://schemas.openxmlformats.org/officeDocument/2006/relationships/image" Target="../media/image2684.jpeg"/><Relationship Id="rId248" Type="http://schemas.openxmlformats.org/officeDocument/2006/relationships/image" Target="../media/image242.jpeg"/><Relationship Id="rId455" Type="http://schemas.openxmlformats.org/officeDocument/2006/relationships/image" Target="../media/image449.jpeg"/><Relationship Id="rId662" Type="http://schemas.openxmlformats.org/officeDocument/2006/relationships/image" Target="../media/image656.jpeg"/><Relationship Id="rId1085" Type="http://schemas.openxmlformats.org/officeDocument/2006/relationships/image" Target="../media/image1079.jpeg"/><Relationship Id="rId1292" Type="http://schemas.openxmlformats.org/officeDocument/2006/relationships/image" Target="../media/image1286.jpeg"/><Relationship Id="rId2136" Type="http://schemas.openxmlformats.org/officeDocument/2006/relationships/image" Target="../media/image2130.jpeg"/><Relationship Id="rId2343" Type="http://schemas.openxmlformats.org/officeDocument/2006/relationships/image" Target="../media/image2337.jpeg"/><Relationship Id="rId2550" Type="http://schemas.openxmlformats.org/officeDocument/2006/relationships/image" Target="../media/image2544.jpeg"/><Relationship Id="rId2788" Type="http://schemas.openxmlformats.org/officeDocument/2006/relationships/image" Target="../media/image2782.jpeg"/><Relationship Id="rId108" Type="http://schemas.openxmlformats.org/officeDocument/2006/relationships/image" Target="../media/image108.jpeg"/><Relationship Id="rId315" Type="http://schemas.openxmlformats.org/officeDocument/2006/relationships/image" Target="../media/image309.jpeg"/><Relationship Id="rId522" Type="http://schemas.openxmlformats.org/officeDocument/2006/relationships/image" Target="../media/image516.jpeg"/><Relationship Id="rId967" Type="http://schemas.openxmlformats.org/officeDocument/2006/relationships/image" Target="../media/image961.jpeg"/><Relationship Id="rId1152" Type="http://schemas.openxmlformats.org/officeDocument/2006/relationships/image" Target="../media/image1146.jpeg"/><Relationship Id="rId1597" Type="http://schemas.openxmlformats.org/officeDocument/2006/relationships/image" Target="../media/image1591.jpeg"/><Relationship Id="rId2203" Type="http://schemas.openxmlformats.org/officeDocument/2006/relationships/image" Target="../media/image2197.jpeg"/><Relationship Id="rId2410" Type="http://schemas.openxmlformats.org/officeDocument/2006/relationships/image" Target="../media/image2404.jpeg"/><Relationship Id="rId2648" Type="http://schemas.openxmlformats.org/officeDocument/2006/relationships/image" Target="../media/image2642.jpeg"/><Relationship Id="rId2855" Type="http://schemas.openxmlformats.org/officeDocument/2006/relationships/image" Target="../media/image2849.jpeg"/><Relationship Id="rId96" Type="http://schemas.openxmlformats.org/officeDocument/2006/relationships/image" Target="../media/image96.jpeg"/><Relationship Id="rId827" Type="http://schemas.openxmlformats.org/officeDocument/2006/relationships/image" Target="../media/image821.jpeg"/><Relationship Id="rId1012" Type="http://schemas.openxmlformats.org/officeDocument/2006/relationships/image" Target="../media/image1006.jpeg"/><Relationship Id="rId1457" Type="http://schemas.openxmlformats.org/officeDocument/2006/relationships/image" Target="../media/image1451.jpeg"/><Relationship Id="rId1664" Type="http://schemas.openxmlformats.org/officeDocument/2006/relationships/image" Target="../media/image1658.jpeg"/><Relationship Id="rId1871" Type="http://schemas.openxmlformats.org/officeDocument/2006/relationships/image" Target="../media/image1865.jpeg"/><Relationship Id="rId2508" Type="http://schemas.openxmlformats.org/officeDocument/2006/relationships/image" Target="../media/image2502.jpeg"/><Relationship Id="rId2715" Type="http://schemas.openxmlformats.org/officeDocument/2006/relationships/image" Target="../media/image2709.jpeg"/><Relationship Id="rId1317" Type="http://schemas.openxmlformats.org/officeDocument/2006/relationships/image" Target="../media/image1311.jpeg"/><Relationship Id="rId1524" Type="http://schemas.openxmlformats.org/officeDocument/2006/relationships/image" Target="../media/image1518.jpeg"/><Relationship Id="rId1731" Type="http://schemas.openxmlformats.org/officeDocument/2006/relationships/image" Target="../media/image1725.jpeg"/><Relationship Id="rId1969" Type="http://schemas.openxmlformats.org/officeDocument/2006/relationships/image" Target="../media/image1963.jpeg"/><Relationship Id="rId23" Type="http://schemas.openxmlformats.org/officeDocument/2006/relationships/image" Target="../media/image23.jpeg"/><Relationship Id="rId1829" Type="http://schemas.openxmlformats.org/officeDocument/2006/relationships/image" Target="../media/image1823.jpeg"/><Relationship Id="rId2298" Type="http://schemas.openxmlformats.org/officeDocument/2006/relationships/image" Target="../media/image2292.jpeg"/><Relationship Id="rId172" Type="http://schemas.openxmlformats.org/officeDocument/2006/relationships/image" Target="../media/image166.jpeg"/><Relationship Id="rId477" Type="http://schemas.openxmlformats.org/officeDocument/2006/relationships/image" Target="../media/image471.jpeg"/><Relationship Id="rId684" Type="http://schemas.openxmlformats.org/officeDocument/2006/relationships/image" Target="../media/image678.jpeg"/><Relationship Id="rId2060" Type="http://schemas.openxmlformats.org/officeDocument/2006/relationships/image" Target="../media/image2054.jpeg"/><Relationship Id="rId2158" Type="http://schemas.openxmlformats.org/officeDocument/2006/relationships/image" Target="../media/image2152.jpeg"/><Relationship Id="rId2365" Type="http://schemas.openxmlformats.org/officeDocument/2006/relationships/image" Target="../media/image2359.jpeg"/><Relationship Id="rId337" Type="http://schemas.openxmlformats.org/officeDocument/2006/relationships/image" Target="../media/image331.jpeg"/><Relationship Id="rId891" Type="http://schemas.openxmlformats.org/officeDocument/2006/relationships/image" Target="../media/image885.jpeg"/><Relationship Id="rId989" Type="http://schemas.openxmlformats.org/officeDocument/2006/relationships/image" Target="../media/image983.jpeg"/><Relationship Id="rId2018" Type="http://schemas.openxmlformats.org/officeDocument/2006/relationships/image" Target="../media/image2012.jpeg"/><Relationship Id="rId2572" Type="http://schemas.openxmlformats.org/officeDocument/2006/relationships/image" Target="../media/image2566.jpeg"/><Relationship Id="rId544" Type="http://schemas.openxmlformats.org/officeDocument/2006/relationships/image" Target="../media/image538.jpeg"/><Relationship Id="rId751" Type="http://schemas.openxmlformats.org/officeDocument/2006/relationships/image" Target="../media/image745.jpeg"/><Relationship Id="rId849" Type="http://schemas.openxmlformats.org/officeDocument/2006/relationships/image" Target="../media/image843.jpeg"/><Relationship Id="rId1174" Type="http://schemas.openxmlformats.org/officeDocument/2006/relationships/image" Target="../media/image1168.jpeg"/><Relationship Id="rId1381" Type="http://schemas.openxmlformats.org/officeDocument/2006/relationships/image" Target="../media/image1375.jpeg"/><Relationship Id="rId1479" Type="http://schemas.openxmlformats.org/officeDocument/2006/relationships/image" Target="../media/image1473.jpeg"/><Relationship Id="rId1686" Type="http://schemas.openxmlformats.org/officeDocument/2006/relationships/image" Target="../media/image1680.jpeg"/><Relationship Id="rId2225" Type="http://schemas.openxmlformats.org/officeDocument/2006/relationships/image" Target="../media/image2219.jpeg"/><Relationship Id="rId2432" Type="http://schemas.openxmlformats.org/officeDocument/2006/relationships/image" Target="../media/image2426.jpeg"/><Relationship Id="rId404" Type="http://schemas.openxmlformats.org/officeDocument/2006/relationships/image" Target="../media/image398.jpeg"/><Relationship Id="rId611" Type="http://schemas.openxmlformats.org/officeDocument/2006/relationships/image" Target="../media/image605.jpeg"/><Relationship Id="rId1034" Type="http://schemas.openxmlformats.org/officeDocument/2006/relationships/image" Target="../media/image1028.jpeg"/><Relationship Id="rId1241" Type="http://schemas.openxmlformats.org/officeDocument/2006/relationships/image" Target="../media/image1235.jpeg"/><Relationship Id="rId1339" Type="http://schemas.openxmlformats.org/officeDocument/2006/relationships/image" Target="../media/image1333.jpeg"/><Relationship Id="rId1893" Type="http://schemas.openxmlformats.org/officeDocument/2006/relationships/image" Target="../media/image1887.jpeg"/><Relationship Id="rId2737" Type="http://schemas.openxmlformats.org/officeDocument/2006/relationships/image" Target="../media/image2731.jpeg"/><Relationship Id="rId709" Type="http://schemas.openxmlformats.org/officeDocument/2006/relationships/image" Target="../media/image703.jpeg"/><Relationship Id="rId916" Type="http://schemas.openxmlformats.org/officeDocument/2006/relationships/image" Target="../media/image910.jpeg"/><Relationship Id="rId1101" Type="http://schemas.openxmlformats.org/officeDocument/2006/relationships/image" Target="../media/image1095.jpeg"/><Relationship Id="rId1546" Type="http://schemas.openxmlformats.org/officeDocument/2006/relationships/image" Target="../media/image1540.jpeg"/><Relationship Id="rId1753" Type="http://schemas.openxmlformats.org/officeDocument/2006/relationships/image" Target="../media/image1747.jpeg"/><Relationship Id="rId1960" Type="http://schemas.openxmlformats.org/officeDocument/2006/relationships/image" Target="../media/image1954.jpeg"/><Relationship Id="rId2804" Type="http://schemas.openxmlformats.org/officeDocument/2006/relationships/image" Target="../media/image2798.jpeg"/><Relationship Id="rId45" Type="http://schemas.openxmlformats.org/officeDocument/2006/relationships/image" Target="../media/image45.jpeg"/><Relationship Id="rId1406" Type="http://schemas.openxmlformats.org/officeDocument/2006/relationships/image" Target="../media/image1400.jpeg"/><Relationship Id="rId1613" Type="http://schemas.openxmlformats.org/officeDocument/2006/relationships/image" Target="../media/image1607.jpeg"/><Relationship Id="rId1820" Type="http://schemas.openxmlformats.org/officeDocument/2006/relationships/image" Target="../media/image1814.jpeg"/><Relationship Id="rId194" Type="http://schemas.openxmlformats.org/officeDocument/2006/relationships/image" Target="../media/image188.jpeg"/><Relationship Id="rId1918" Type="http://schemas.openxmlformats.org/officeDocument/2006/relationships/image" Target="../media/image1912.jpeg"/><Relationship Id="rId2082" Type="http://schemas.openxmlformats.org/officeDocument/2006/relationships/image" Target="../media/image2076.jpeg"/><Relationship Id="rId261" Type="http://schemas.openxmlformats.org/officeDocument/2006/relationships/image" Target="../media/image255.jpeg"/><Relationship Id="rId499" Type="http://schemas.openxmlformats.org/officeDocument/2006/relationships/image" Target="../media/image493.jpeg"/><Relationship Id="rId2387" Type="http://schemas.openxmlformats.org/officeDocument/2006/relationships/image" Target="../media/image2381.jpeg"/><Relationship Id="rId2594" Type="http://schemas.openxmlformats.org/officeDocument/2006/relationships/image" Target="../media/image2588.jpeg"/><Relationship Id="rId359" Type="http://schemas.openxmlformats.org/officeDocument/2006/relationships/image" Target="../media/image353.jpeg"/><Relationship Id="rId566" Type="http://schemas.openxmlformats.org/officeDocument/2006/relationships/image" Target="../media/image560.jpeg"/><Relationship Id="rId773" Type="http://schemas.openxmlformats.org/officeDocument/2006/relationships/image" Target="../media/image767.jpeg"/><Relationship Id="rId1196" Type="http://schemas.openxmlformats.org/officeDocument/2006/relationships/image" Target="../media/image1190.jpeg"/><Relationship Id="rId2247" Type="http://schemas.openxmlformats.org/officeDocument/2006/relationships/image" Target="../media/image2241.jpeg"/><Relationship Id="rId2454" Type="http://schemas.openxmlformats.org/officeDocument/2006/relationships/image" Target="../media/image2448.jpeg"/><Relationship Id="rId121" Type="http://schemas.openxmlformats.org/officeDocument/2006/relationships/image" Target="../media/image115.jpeg"/><Relationship Id="rId219" Type="http://schemas.openxmlformats.org/officeDocument/2006/relationships/image" Target="../media/image213.jpeg"/><Relationship Id="rId426" Type="http://schemas.openxmlformats.org/officeDocument/2006/relationships/image" Target="../media/image420.jpeg"/><Relationship Id="rId633" Type="http://schemas.openxmlformats.org/officeDocument/2006/relationships/image" Target="../media/image627.jpeg"/><Relationship Id="rId980" Type="http://schemas.openxmlformats.org/officeDocument/2006/relationships/image" Target="../media/image974.jpeg"/><Relationship Id="rId1056" Type="http://schemas.openxmlformats.org/officeDocument/2006/relationships/image" Target="../media/image1050.jpeg"/><Relationship Id="rId1263" Type="http://schemas.openxmlformats.org/officeDocument/2006/relationships/image" Target="../media/image1257.jpeg"/><Relationship Id="rId2107" Type="http://schemas.openxmlformats.org/officeDocument/2006/relationships/image" Target="../media/image2101.jpeg"/><Relationship Id="rId2314" Type="http://schemas.openxmlformats.org/officeDocument/2006/relationships/image" Target="../media/image2308.jpeg"/><Relationship Id="rId2661" Type="http://schemas.openxmlformats.org/officeDocument/2006/relationships/image" Target="../media/image2655.jpeg"/><Relationship Id="rId2759" Type="http://schemas.openxmlformats.org/officeDocument/2006/relationships/image" Target="../media/image2753.jpeg"/><Relationship Id="rId840" Type="http://schemas.openxmlformats.org/officeDocument/2006/relationships/image" Target="../media/image834.jpeg"/><Relationship Id="rId938" Type="http://schemas.openxmlformats.org/officeDocument/2006/relationships/image" Target="../media/image932.jpeg"/><Relationship Id="rId1470" Type="http://schemas.openxmlformats.org/officeDocument/2006/relationships/image" Target="../media/image1464.jpeg"/><Relationship Id="rId1568" Type="http://schemas.openxmlformats.org/officeDocument/2006/relationships/image" Target="../media/image1562.jpeg"/><Relationship Id="rId1775" Type="http://schemas.openxmlformats.org/officeDocument/2006/relationships/image" Target="../media/image1769.jpeg"/><Relationship Id="rId2521" Type="http://schemas.openxmlformats.org/officeDocument/2006/relationships/image" Target="../media/image2515.jpeg"/><Relationship Id="rId2619" Type="http://schemas.openxmlformats.org/officeDocument/2006/relationships/image" Target="../media/image2613.jpeg"/><Relationship Id="rId2826" Type="http://schemas.openxmlformats.org/officeDocument/2006/relationships/image" Target="../media/image2820.jpeg"/><Relationship Id="rId67" Type="http://schemas.openxmlformats.org/officeDocument/2006/relationships/image" Target="../media/image67.jpeg"/><Relationship Id="rId700" Type="http://schemas.openxmlformats.org/officeDocument/2006/relationships/image" Target="../media/image694.jpeg"/><Relationship Id="rId1123" Type="http://schemas.openxmlformats.org/officeDocument/2006/relationships/image" Target="../media/image1117.jpeg"/><Relationship Id="rId1330" Type="http://schemas.openxmlformats.org/officeDocument/2006/relationships/image" Target="../media/image1324.jpeg"/><Relationship Id="rId1428" Type="http://schemas.openxmlformats.org/officeDocument/2006/relationships/image" Target="../media/image1422.jpeg"/><Relationship Id="rId1635" Type="http://schemas.openxmlformats.org/officeDocument/2006/relationships/image" Target="../media/image1629.jpeg"/><Relationship Id="rId1982" Type="http://schemas.openxmlformats.org/officeDocument/2006/relationships/image" Target="../media/image1976.jpeg"/><Relationship Id="rId1842" Type="http://schemas.openxmlformats.org/officeDocument/2006/relationships/image" Target="../media/image1836.jpeg"/><Relationship Id="rId1702" Type="http://schemas.openxmlformats.org/officeDocument/2006/relationships/image" Target="../media/image1696.jpeg"/><Relationship Id="rId283" Type="http://schemas.openxmlformats.org/officeDocument/2006/relationships/image" Target="../media/image277.jpeg"/><Relationship Id="rId490" Type="http://schemas.openxmlformats.org/officeDocument/2006/relationships/image" Target="../media/image484.jpeg"/><Relationship Id="rId2171" Type="http://schemas.openxmlformats.org/officeDocument/2006/relationships/image" Target="../media/image2165.jpeg"/><Relationship Id="rId143" Type="http://schemas.openxmlformats.org/officeDocument/2006/relationships/image" Target="../media/image137.jpeg"/><Relationship Id="rId350" Type="http://schemas.openxmlformats.org/officeDocument/2006/relationships/image" Target="../media/image344.jpeg"/><Relationship Id="rId588" Type="http://schemas.openxmlformats.org/officeDocument/2006/relationships/image" Target="../media/image582.jpeg"/><Relationship Id="rId795" Type="http://schemas.openxmlformats.org/officeDocument/2006/relationships/image" Target="../media/image789.jpeg"/><Relationship Id="rId2031" Type="http://schemas.openxmlformats.org/officeDocument/2006/relationships/image" Target="../media/image2025.jpeg"/><Relationship Id="rId2269" Type="http://schemas.openxmlformats.org/officeDocument/2006/relationships/image" Target="../media/image2263.jpeg"/><Relationship Id="rId2476" Type="http://schemas.openxmlformats.org/officeDocument/2006/relationships/image" Target="../media/image2470.jpeg"/><Relationship Id="rId2683" Type="http://schemas.openxmlformats.org/officeDocument/2006/relationships/image" Target="../media/image2677.jpeg"/><Relationship Id="rId9" Type="http://schemas.openxmlformats.org/officeDocument/2006/relationships/image" Target="../media/image9.jpeg"/><Relationship Id="rId210" Type="http://schemas.openxmlformats.org/officeDocument/2006/relationships/image" Target="../media/image204.jpeg"/><Relationship Id="rId448" Type="http://schemas.openxmlformats.org/officeDocument/2006/relationships/image" Target="../media/image442.jpeg"/><Relationship Id="rId655" Type="http://schemas.openxmlformats.org/officeDocument/2006/relationships/image" Target="../media/image649.jpeg"/><Relationship Id="rId862" Type="http://schemas.openxmlformats.org/officeDocument/2006/relationships/image" Target="../media/image856.jpeg"/><Relationship Id="rId1078" Type="http://schemas.openxmlformats.org/officeDocument/2006/relationships/image" Target="../media/image1072.jpeg"/><Relationship Id="rId1285" Type="http://schemas.openxmlformats.org/officeDocument/2006/relationships/image" Target="../media/image1279.jpeg"/><Relationship Id="rId1492" Type="http://schemas.openxmlformats.org/officeDocument/2006/relationships/image" Target="../media/image1486.jpeg"/><Relationship Id="rId2129" Type="http://schemas.openxmlformats.org/officeDocument/2006/relationships/image" Target="../media/image2123.jpeg"/><Relationship Id="rId2336" Type="http://schemas.openxmlformats.org/officeDocument/2006/relationships/image" Target="../media/image2330.jpeg"/><Relationship Id="rId2543" Type="http://schemas.openxmlformats.org/officeDocument/2006/relationships/image" Target="../media/image2537.jpeg"/><Relationship Id="rId2750" Type="http://schemas.openxmlformats.org/officeDocument/2006/relationships/image" Target="../media/image2744.jpeg"/><Relationship Id="rId308" Type="http://schemas.openxmlformats.org/officeDocument/2006/relationships/image" Target="../media/image302.jpeg"/><Relationship Id="rId515" Type="http://schemas.openxmlformats.org/officeDocument/2006/relationships/image" Target="../media/image509.jpeg"/><Relationship Id="rId722" Type="http://schemas.openxmlformats.org/officeDocument/2006/relationships/image" Target="../media/image716.jpeg"/><Relationship Id="rId1145" Type="http://schemas.openxmlformats.org/officeDocument/2006/relationships/image" Target="../media/image1139.jpeg"/><Relationship Id="rId1352" Type="http://schemas.openxmlformats.org/officeDocument/2006/relationships/image" Target="../media/image1346.jpeg"/><Relationship Id="rId1797" Type="http://schemas.openxmlformats.org/officeDocument/2006/relationships/image" Target="../media/image1791.jpeg"/><Relationship Id="rId2403" Type="http://schemas.openxmlformats.org/officeDocument/2006/relationships/image" Target="../media/image2397.jpeg"/><Relationship Id="rId2848" Type="http://schemas.openxmlformats.org/officeDocument/2006/relationships/image" Target="../media/image2842.jpeg"/><Relationship Id="rId89" Type="http://schemas.openxmlformats.org/officeDocument/2006/relationships/image" Target="../media/image89.jpeg"/><Relationship Id="rId1005" Type="http://schemas.openxmlformats.org/officeDocument/2006/relationships/image" Target="../media/image999.jpeg"/><Relationship Id="rId1212" Type="http://schemas.openxmlformats.org/officeDocument/2006/relationships/image" Target="../media/image1206.jpeg"/><Relationship Id="rId1657" Type="http://schemas.openxmlformats.org/officeDocument/2006/relationships/image" Target="../media/image1651.jpeg"/><Relationship Id="rId1864" Type="http://schemas.openxmlformats.org/officeDocument/2006/relationships/image" Target="../media/image1858.jpeg"/><Relationship Id="rId2610" Type="http://schemas.openxmlformats.org/officeDocument/2006/relationships/image" Target="../media/image2604.jpeg"/><Relationship Id="rId2708" Type="http://schemas.openxmlformats.org/officeDocument/2006/relationships/image" Target="../media/image2702.jpeg"/><Relationship Id="rId1517" Type="http://schemas.openxmlformats.org/officeDocument/2006/relationships/image" Target="../media/image1511.jpeg"/><Relationship Id="rId1724" Type="http://schemas.openxmlformats.org/officeDocument/2006/relationships/image" Target="../media/image1718.jpeg"/><Relationship Id="rId16" Type="http://schemas.openxmlformats.org/officeDocument/2006/relationships/image" Target="../media/image16.jpeg"/><Relationship Id="rId1931" Type="http://schemas.openxmlformats.org/officeDocument/2006/relationships/image" Target="../media/image1925.jpeg"/><Relationship Id="rId2193" Type="http://schemas.openxmlformats.org/officeDocument/2006/relationships/image" Target="../media/image2187.jpeg"/><Relationship Id="rId2498" Type="http://schemas.openxmlformats.org/officeDocument/2006/relationships/image" Target="../media/image2492.jpeg"/><Relationship Id="rId165" Type="http://schemas.openxmlformats.org/officeDocument/2006/relationships/image" Target="../media/image159.jpeg"/><Relationship Id="rId372" Type="http://schemas.openxmlformats.org/officeDocument/2006/relationships/image" Target="../media/image366.jpeg"/><Relationship Id="rId677" Type="http://schemas.openxmlformats.org/officeDocument/2006/relationships/image" Target="../media/image671.jpeg"/><Relationship Id="rId2053" Type="http://schemas.openxmlformats.org/officeDocument/2006/relationships/image" Target="../media/image2047.jpeg"/><Relationship Id="rId2260" Type="http://schemas.openxmlformats.org/officeDocument/2006/relationships/image" Target="../media/image2254.jpeg"/><Relationship Id="rId2358" Type="http://schemas.openxmlformats.org/officeDocument/2006/relationships/image" Target="../media/image2352.jpeg"/><Relationship Id="rId232" Type="http://schemas.openxmlformats.org/officeDocument/2006/relationships/image" Target="../media/image226.jpeg"/><Relationship Id="rId884" Type="http://schemas.openxmlformats.org/officeDocument/2006/relationships/image" Target="../media/image878.jpeg"/><Relationship Id="rId2120" Type="http://schemas.openxmlformats.org/officeDocument/2006/relationships/image" Target="../media/image2114.jpeg"/><Relationship Id="rId2565" Type="http://schemas.openxmlformats.org/officeDocument/2006/relationships/image" Target="../media/image2559.jpeg"/><Relationship Id="rId2772" Type="http://schemas.openxmlformats.org/officeDocument/2006/relationships/image" Target="../media/image2766.jpeg"/><Relationship Id="rId537" Type="http://schemas.openxmlformats.org/officeDocument/2006/relationships/image" Target="../media/image531.jpeg"/><Relationship Id="rId744" Type="http://schemas.openxmlformats.org/officeDocument/2006/relationships/image" Target="../media/image738.jpeg"/><Relationship Id="rId951" Type="http://schemas.openxmlformats.org/officeDocument/2006/relationships/image" Target="../media/image945.jpeg"/><Relationship Id="rId1167" Type="http://schemas.openxmlformats.org/officeDocument/2006/relationships/image" Target="../media/image1161.jpeg"/><Relationship Id="rId1374" Type="http://schemas.openxmlformats.org/officeDocument/2006/relationships/image" Target="../media/image1368.jpeg"/><Relationship Id="rId1581" Type="http://schemas.openxmlformats.org/officeDocument/2006/relationships/image" Target="../media/image1575.jpeg"/><Relationship Id="rId1679" Type="http://schemas.openxmlformats.org/officeDocument/2006/relationships/image" Target="../media/image1673.jpeg"/><Relationship Id="rId2218" Type="http://schemas.openxmlformats.org/officeDocument/2006/relationships/image" Target="../media/image2212.jpeg"/><Relationship Id="rId2425" Type="http://schemas.openxmlformats.org/officeDocument/2006/relationships/image" Target="../media/image2419.jpeg"/><Relationship Id="rId2632" Type="http://schemas.openxmlformats.org/officeDocument/2006/relationships/image" Target="../media/image2626.jpeg"/><Relationship Id="rId80" Type="http://schemas.openxmlformats.org/officeDocument/2006/relationships/image" Target="../media/image80.jpeg"/><Relationship Id="rId604" Type="http://schemas.openxmlformats.org/officeDocument/2006/relationships/image" Target="../media/image598.jpeg"/><Relationship Id="rId811" Type="http://schemas.openxmlformats.org/officeDocument/2006/relationships/image" Target="../media/image805.jpeg"/><Relationship Id="rId1027" Type="http://schemas.openxmlformats.org/officeDocument/2006/relationships/image" Target="../media/image1021.jpeg"/><Relationship Id="rId1234" Type="http://schemas.openxmlformats.org/officeDocument/2006/relationships/image" Target="../media/image1228.jpeg"/><Relationship Id="rId1441" Type="http://schemas.openxmlformats.org/officeDocument/2006/relationships/image" Target="../media/image1435.jpeg"/><Relationship Id="rId1886" Type="http://schemas.openxmlformats.org/officeDocument/2006/relationships/image" Target="../media/image1880.jpeg"/><Relationship Id="rId909" Type="http://schemas.openxmlformats.org/officeDocument/2006/relationships/image" Target="../media/image903.jpeg"/><Relationship Id="rId1301" Type="http://schemas.openxmlformats.org/officeDocument/2006/relationships/image" Target="../media/image1295.jpeg"/><Relationship Id="rId1539" Type="http://schemas.openxmlformats.org/officeDocument/2006/relationships/image" Target="../media/image1533.jpeg"/><Relationship Id="rId1746" Type="http://schemas.openxmlformats.org/officeDocument/2006/relationships/image" Target="../media/image1740.jpeg"/><Relationship Id="rId1953" Type="http://schemas.openxmlformats.org/officeDocument/2006/relationships/image" Target="../media/image1947.jpeg"/><Relationship Id="rId38" Type="http://schemas.openxmlformats.org/officeDocument/2006/relationships/image" Target="../media/image38.jpeg"/><Relationship Id="rId1606" Type="http://schemas.openxmlformats.org/officeDocument/2006/relationships/image" Target="../media/image1600.jpeg"/><Relationship Id="rId1813" Type="http://schemas.openxmlformats.org/officeDocument/2006/relationships/image" Target="../media/image1807.jpeg"/><Relationship Id="rId187" Type="http://schemas.openxmlformats.org/officeDocument/2006/relationships/image" Target="../media/image181.jpeg"/><Relationship Id="rId394" Type="http://schemas.openxmlformats.org/officeDocument/2006/relationships/image" Target="../media/image388.jpeg"/><Relationship Id="rId2075" Type="http://schemas.openxmlformats.org/officeDocument/2006/relationships/image" Target="../media/image2069.jpeg"/><Relationship Id="rId2282" Type="http://schemas.openxmlformats.org/officeDocument/2006/relationships/image" Target="../media/image2276.jpeg"/><Relationship Id="rId254" Type="http://schemas.openxmlformats.org/officeDocument/2006/relationships/image" Target="../media/image248.jpeg"/><Relationship Id="rId699" Type="http://schemas.openxmlformats.org/officeDocument/2006/relationships/image" Target="../media/image693.jpeg"/><Relationship Id="rId1091" Type="http://schemas.openxmlformats.org/officeDocument/2006/relationships/image" Target="../media/image1085.jpeg"/><Relationship Id="rId2587" Type="http://schemas.openxmlformats.org/officeDocument/2006/relationships/image" Target="../media/image2581.jpeg"/><Relationship Id="rId2794" Type="http://schemas.openxmlformats.org/officeDocument/2006/relationships/image" Target="../media/image2788.jpeg"/><Relationship Id="rId114" Type="http://schemas.openxmlformats.org/officeDocument/2006/relationships/hyperlink" Target="#&#1051;&#1080;&#1089;&#1090;1!A10"/><Relationship Id="rId461" Type="http://schemas.openxmlformats.org/officeDocument/2006/relationships/image" Target="../media/image455.jpeg"/><Relationship Id="rId559" Type="http://schemas.openxmlformats.org/officeDocument/2006/relationships/image" Target="../media/image553.jpeg"/><Relationship Id="rId766" Type="http://schemas.openxmlformats.org/officeDocument/2006/relationships/image" Target="../media/image760.jpeg"/><Relationship Id="rId1189" Type="http://schemas.openxmlformats.org/officeDocument/2006/relationships/image" Target="../media/image1183.jpeg"/><Relationship Id="rId1396" Type="http://schemas.openxmlformats.org/officeDocument/2006/relationships/image" Target="../media/image1390.jpeg"/><Relationship Id="rId2142" Type="http://schemas.openxmlformats.org/officeDocument/2006/relationships/image" Target="../media/image2136.jpeg"/><Relationship Id="rId2447" Type="http://schemas.openxmlformats.org/officeDocument/2006/relationships/image" Target="../media/image2441.jpeg"/><Relationship Id="rId321" Type="http://schemas.openxmlformats.org/officeDocument/2006/relationships/image" Target="../media/image315.jpeg"/><Relationship Id="rId419" Type="http://schemas.openxmlformats.org/officeDocument/2006/relationships/image" Target="../media/image413.jpeg"/><Relationship Id="rId626" Type="http://schemas.openxmlformats.org/officeDocument/2006/relationships/image" Target="../media/image620.jpeg"/><Relationship Id="rId973" Type="http://schemas.openxmlformats.org/officeDocument/2006/relationships/image" Target="../media/image967.jpeg"/><Relationship Id="rId1049" Type="http://schemas.openxmlformats.org/officeDocument/2006/relationships/image" Target="../media/image1043.jpeg"/><Relationship Id="rId1256" Type="http://schemas.openxmlformats.org/officeDocument/2006/relationships/image" Target="../media/image1250.jpeg"/><Relationship Id="rId2002" Type="http://schemas.openxmlformats.org/officeDocument/2006/relationships/image" Target="../media/image1996.jpeg"/><Relationship Id="rId2307" Type="http://schemas.openxmlformats.org/officeDocument/2006/relationships/image" Target="../media/image2301.jpeg"/><Relationship Id="rId2654" Type="http://schemas.openxmlformats.org/officeDocument/2006/relationships/image" Target="../media/image2648.jpeg"/><Relationship Id="rId833" Type="http://schemas.openxmlformats.org/officeDocument/2006/relationships/image" Target="../media/image827.jpeg"/><Relationship Id="rId1116" Type="http://schemas.openxmlformats.org/officeDocument/2006/relationships/image" Target="../media/image1110.jpeg"/><Relationship Id="rId1463" Type="http://schemas.openxmlformats.org/officeDocument/2006/relationships/image" Target="../media/image1457.jpeg"/><Relationship Id="rId1670" Type="http://schemas.openxmlformats.org/officeDocument/2006/relationships/image" Target="../media/image1664.jpeg"/><Relationship Id="rId1768" Type="http://schemas.openxmlformats.org/officeDocument/2006/relationships/image" Target="../media/image1762.jpeg"/><Relationship Id="rId2514" Type="http://schemas.openxmlformats.org/officeDocument/2006/relationships/image" Target="../media/image2508.jpeg"/><Relationship Id="rId2721" Type="http://schemas.openxmlformats.org/officeDocument/2006/relationships/image" Target="../media/image2715.jpeg"/><Relationship Id="rId2819" Type="http://schemas.openxmlformats.org/officeDocument/2006/relationships/image" Target="../media/image2813.jpeg"/><Relationship Id="rId900" Type="http://schemas.openxmlformats.org/officeDocument/2006/relationships/image" Target="../media/image894.jpeg"/><Relationship Id="rId1323" Type="http://schemas.openxmlformats.org/officeDocument/2006/relationships/image" Target="../media/image1317.jpeg"/><Relationship Id="rId1530" Type="http://schemas.openxmlformats.org/officeDocument/2006/relationships/image" Target="../media/image1524.jpeg"/><Relationship Id="rId1628" Type="http://schemas.openxmlformats.org/officeDocument/2006/relationships/image" Target="../media/image1622.jpeg"/><Relationship Id="rId1975" Type="http://schemas.openxmlformats.org/officeDocument/2006/relationships/image" Target="../media/image1969.jpeg"/><Relationship Id="rId1835" Type="http://schemas.openxmlformats.org/officeDocument/2006/relationships/image" Target="../media/image1829.jpeg"/><Relationship Id="rId1902" Type="http://schemas.openxmlformats.org/officeDocument/2006/relationships/image" Target="../media/image1896.jpeg"/><Relationship Id="rId2097" Type="http://schemas.openxmlformats.org/officeDocument/2006/relationships/image" Target="../media/image2091.jpeg"/><Relationship Id="rId276" Type="http://schemas.openxmlformats.org/officeDocument/2006/relationships/image" Target="../media/image270.jpeg"/><Relationship Id="rId483" Type="http://schemas.openxmlformats.org/officeDocument/2006/relationships/image" Target="../media/image477.jpeg"/><Relationship Id="rId690" Type="http://schemas.openxmlformats.org/officeDocument/2006/relationships/image" Target="../media/image684.jpeg"/><Relationship Id="rId2164" Type="http://schemas.openxmlformats.org/officeDocument/2006/relationships/image" Target="../media/image2158.jpeg"/><Relationship Id="rId2371" Type="http://schemas.openxmlformats.org/officeDocument/2006/relationships/image" Target="../media/image2365.jpeg"/><Relationship Id="rId136" Type="http://schemas.openxmlformats.org/officeDocument/2006/relationships/image" Target="../media/image130.jpeg"/><Relationship Id="rId343" Type="http://schemas.openxmlformats.org/officeDocument/2006/relationships/image" Target="../media/image337.jpeg"/><Relationship Id="rId550" Type="http://schemas.openxmlformats.org/officeDocument/2006/relationships/image" Target="../media/image544.jpeg"/><Relationship Id="rId788" Type="http://schemas.openxmlformats.org/officeDocument/2006/relationships/image" Target="../media/image782.jpeg"/><Relationship Id="rId995" Type="http://schemas.openxmlformats.org/officeDocument/2006/relationships/image" Target="../media/image989.jpeg"/><Relationship Id="rId1180" Type="http://schemas.openxmlformats.org/officeDocument/2006/relationships/image" Target="../media/image1174.jpeg"/><Relationship Id="rId2024" Type="http://schemas.openxmlformats.org/officeDocument/2006/relationships/image" Target="../media/image2018.jpeg"/><Relationship Id="rId2231" Type="http://schemas.openxmlformats.org/officeDocument/2006/relationships/image" Target="../media/image2225.jpeg"/><Relationship Id="rId2469" Type="http://schemas.openxmlformats.org/officeDocument/2006/relationships/image" Target="../media/image2463.jpeg"/><Relationship Id="rId2676" Type="http://schemas.openxmlformats.org/officeDocument/2006/relationships/image" Target="../media/image2670.jpeg"/><Relationship Id="rId203" Type="http://schemas.openxmlformats.org/officeDocument/2006/relationships/image" Target="../media/image197.jpeg"/><Relationship Id="rId648" Type="http://schemas.openxmlformats.org/officeDocument/2006/relationships/image" Target="../media/image642.jpeg"/><Relationship Id="rId855" Type="http://schemas.openxmlformats.org/officeDocument/2006/relationships/image" Target="../media/image849.jpeg"/><Relationship Id="rId1040" Type="http://schemas.openxmlformats.org/officeDocument/2006/relationships/image" Target="../media/image1034.jpeg"/><Relationship Id="rId1278" Type="http://schemas.openxmlformats.org/officeDocument/2006/relationships/image" Target="../media/image1272.jpeg"/><Relationship Id="rId1485" Type="http://schemas.openxmlformats.org/officeDocument/2006/relationships/image" Target="../media/image1479.jpeg"/><Relationship Id="rId1692" Type="http://schemas.openxmlformats.org/officeDocument/2006/relationships/image" Target="../media/image1686.jpeg"/><Relationship Id="rId2329" Type="http://schemas.openxmlformats.org/officeDocument/2006/relationships/image" Target="../media/image2323.jpeg"/><Relationship Id="rId2536" Type="http://schemas.openxmlformats.org/officeDocument/2006/relationships/image" Target="../media/image2530.jpeg"/><Relationship Id="rId2743" Type="http://schemas.openxmlformats.org/officeDocument/2006/relationships/image" Target="../media/image2737.jpeg"/><Relationship Id="rId410" Type="http://schemas.openxmlformats.org/officeDocument/2006/relationships/image" Target="../media/image404.jpeg"/><Relationship Id="rId508" Type="http://schemas.openxmlformats.org/officeDocument/2006/relationships/image" Target="../media/image502.jpeg"/><Relationship Id="rId715" Type="http://schemas.openxmlformats.org/officeDocument/2006/relationships/image" Target="../media/image709.jpeg"/><Relationship Id="rId922" Type="http://schemas.openxmlformats.org/officeDocument/2006/relationships/image" Target="../media/image916.jpeg"/><Relationship Id="rId1138" Type="http://schemas.openxmlformats.org/officeDocument/2006/relationships/image" Target="../media/image1132.jpeg"/><Relationship Id="rId1345" Type="http://schemas.openxmlformats.org/officeDocument/2006/relationships/image" Target="../media/image1339.jpeg"/><Relationship Id="rId1552" Type="http://schemas.openxmlformats.org/officeDocument/2006/relationships/image" Target="../media/image1546.jpeg"/><Relationship Id="rId1997" Type="http://schemas.openxmlformats.org/officeDocument/2006/relationships/image" Target="../media/image1991.jpeg"/><Relationship Id="rId2603" Type="http://schemas.openxmlformats.org/officeDocument/2006/relationships/image" Target="../media/image2597.jpeg"/><Relationship Id="rId1205" Type="http://schemas.openxmlformats.org/officeDocument/2006/relationships/image" Target="../media/image1199.jpeg"/><Relationship Id="rId1857" Type="http://schemas.openxmlformats.org/officeDocument/2006/relationships/image" Target="../media/image1851.jpeg"/><Relationship Id="rId2810" Type="http://schemas.openxmlformats.org/officeDocument/2006/relationships/image" Target="../media/image2804.jpeg"/><Relationship Id="rId51" Type="http://schemas.openxmlformats.org/officeDocument/2006/relationships/image" Target="../media/image51.jpeg"/><Relationship Id="rId1412" Type="http://schemas.openxmlformats.org/officeDocument/2006/relationships/image" Target="../media/image1406.jpeg"/><Relationship Id="rId1717" Type="http://schemas.openxmlformats.org/officeDocument/2006/relationships/image" Target="../media/image1711.jpeg"/><Relationship Id="rId1924" Type="http://schemas.openxmlformats.org/officeDocument/2006/relationships/image" Target="../media/image1918.jpeg"/><Relationship Id="rId298" Type="http://schemas.openxmlformats.org/officeDocument/2006/relationships/image" Target="../media/image292.jpeg"/><Relationship Id="rId158" Type="http://schemas.openxmlformats.org/officeDocument/2006/relationships/image" Target="../media/image152.jpeg"/><Relationship Id="rId2186" Type="http://schemas.openxmlformats.org/officeDocument/2006/relationships/image" Target="../media/image2180.jpeg"/><Relationship Id="rId2393" Type="http://schemas.openxmlformats.org/officeDocument/2006/relationships/image" Target="../media/image2387.jpeg"/><Relationship Id="rId2698" Type="http://schemas.openxmlformats.org/officeDocument/2006/relationships/image" Target="../media/image2692.jpeg"/><Relationship Id="rId365" Type="http://schemas.openxmlformats.org/officeDocument/2006/relationships/image" Target="../media/image359.jpeg"/><Relationship Id="rId572" Type="http://schemas.openxmlformats.org/officeDocument/2006/relationships/image" Target="../media/image566.jpeg"/><Relationship Id="rId2046" Type="http://schemas.openxmlformats.org/officeDocument/2006/relationships/image" Target="../media/image2040.jpeg"/><Relationship Id="rId2253" Type="http://schemas.openxmlformats.org/officeDocument/2006/relationships/image" Target="../media/image2247.jpeg"/><Relationship Id="rId2460" Type="http://schemas.openxmlformats.org/officeDocument/2006/relationships/image" Target="../media/image2454.jpeg"/><Relationship Id="rId225" Type="http://schemas.openxmlformats.org/officeDocument/2006/relationships/image" Target="../media/image219.jpeg"/><Relationship Id="rId432" Type="http://schemas.openxmlformats.org/officeDocument/2006/relationships/image" Target="../media/image426.jpeg"/><Relationship Id="rId877" Type="http://schemas.openxmlformats.org/officeDocument/2006/relationships/image" Target="../media/image871.jpeg"/><Relationship Id="rId1062" Type="http://schemas.openxmlformats.org/officeDocument/2006/relationships/image" Target="../media/image1056.jpeg"/><Relationship Id="rId2113" Type="http://schemas.openxmlformats.org/officeDocument/2006/relationships/image" Target="../media/image2107.jpeg"/><Relationship Id="rId2320" Type="http://schemas.openxmlformats.org/officeDocument/2006/relationships/image" Target="../media/image2314.jpeg"/><Relationship Id="rId2558" Type="http://schemas.openxmlformats.org/officeDocument/2006/relationships/image" Target="../media/image2552.jpeg"/><Relationship Id="rId2765" Type="http://schemas.openxmlformats.org/officeDocument/2006/relationships/image" Target="../media/image2759.jpeg"/><Relationship Id="rId737" Type="http://schemas.openxmlformats.org/officeDocument/2006/relationships/image" Target="../media/image731.jpeg"/><Relationship Id="rId944" Type="http://schemas.openxmlformats.org/officeDocument/2006/relationships/image" Target="../media/image938.jpeg"/><Relationship Id="rId1367" Type="http://schemas.openxmlformats.org/officeDocument/2006/relationships/image" Target="../media/image1361.jpeg"/><Relationship Id="rId1574" Type="http://schemas.openxmlformats.org/officeDocument/2006/relationships/image" Target="../media/image1568.jpeg"/><Relationship Id="rId1781" Type="http://schemas.openxmlformats.org/officeDocument/2006/relationships/image" Target="../media/image1775.jpeg"/><Relationship Id="rId2418" Type="http://schemas.openxmlformats.org/officeDocument/2006/relationships/image" Target="../media/image2412.jpeg"/><Relationship Id="rId2625" Type="http://schemas.openxmlformats.org/officeDocument/2006/relationships/image" Target="../media/image2619.jpeg"/><Relationship Id="rId2832" Type="http://schemas.openxmlformats.org/officeDocument/2006/relationships/image" Target="../media/image2826.jpeg"/><Relationship Id="rId73" Type="http://schemas.openxmlformats.org/officeDocument/2006/relationships/image" Target="../media/image73.jpeg"/><Relationship Id="rId804" Type="http://schemas.openxmlformats.org/officeDocument/2006/relationships/image" Target="../media/image798.jpeg"/><Relationship Id="rId1227" Type="http://schemas.openxmlformats.org/officeDocument/2006/relationships/image" Target="../media/image1221.jpeg"/><Relationship Id="rId1434" Type="http://schemas.openxmlformats.org/officeDocument/2006/relationships/image" Target="../media/image1428.jpeg"/><Relationship Id="rId1641" Type="http://schemas.openxmlformats.org/officeDocument/2006/relationships/image" Target="../media/image1635.jpeg"/><Relationship Id="rId1879" Type="http://schemas.openxmlformats.org/officeDocument/2006/relationships/image" Target="../media/image1873.jpeg"/><Relationship Id="rId1501" Type="http://schemas.openxmlformats.org/officeDocument/2006/relationships/image" Target="../media/image1495.jpeg"/><Relationship Id="rId1739" Type="http://schemas.openxmlformats.org/officeDocument/2006/relationships/image" Target="../media/image1733.jpeg"/><Relationship Id="rId1946" Type="http://schemas.openxmlformats.org/officeDocument/2006/relationships/image" Target="../media/image1940.jpeg"/><Relationship Id="rId1806" Type="http://schemas.openxmlformats.org/officeDocument/2006/relationships/image" Target="../media/image1800.jpeg"/><Relationship Id="rId387" Type="http://schemas.openxmlformats.org/officeDocument/2006/relationships/image" Target="../media/image381.jpeg"/><Relationship Id="rId594" Type="http://schemas.openxmlformats.org/officeDocument/2006/relationships/image" Target="../media/image588.jpeg"/><Relationship Id="rId2068" Type="http://schemas.openxmlformats.org/officeDocument/2006/relationships/image" Target="../media/image2062.jpeg"/><Relationship Id="rId2275" Type="http://schemas.openxmlformats.org/officeDocument/2006/relationships/image" Target="../media/image2269.jpeg"/><Relationship Id="rId247" Type="http://schemas.openxmlformats.org/officeDocument/2006/relationships/image" Target="../media/image241.jpeg"/><Relationship Id="rId899" Type="http://schemas.openxmlformats.org/officeDocument/2006/relationships/image" Target="../media/image893.jpeg"/><Relationship Id="rId1084" Type="http://schemas.openxmlformats.org/officeDocument/2006/relationships/image" Target="../media/image1078.jpeg"/><Relationship Id="rId2482" Type="http://schemas.openxmlformats.org/officeDocument/2006/relationships/image" Target="../media/image2476.jpeg"/><Relationship Id="rId2787" Type="http://schemas.openxmlformats.org/officeDocument/2006/relationships/image" Target="../media/image2781.jpeg"/><Relationship Id="rId107" Type="http://schemas.openxmlformats.org/officeDocument/2006/relationships/image" Target="../media/image107.jpeg"/><Relationship Id="rId454" Type="http://schemas.openxmlformats.org/officeDocument/2006/relationships/image" Target="../media/image448.jpeg"/><Relationship Id="rId661" Type="http://schemas.openxmlformats.org/officeDocument/2006/relationships/image" Target="../media/image655.jpeg"/><Relationship Id="rId759" Type="http://schemas.openxmlformats.org/officeDocument/2006/relationships/image" Target="../media/image753.jpeg"/><Relationship Id="rId966" Type="http://schemas.openxmlformats.org/officeDocument/2006/relationships/image" Target="../media/image960.jpeg"/><Relationship Id="rId1291" Type="http://schemas.openxmlformats.org/officeDocument/2006/relationships/image" Target="../media/image1285.jpeg"/><Relationship Id="rId1389" Type="http://schemas.openxmlformats.org/officeDocument/2006/relationships/image" Target="../media/image1383.jpeg"/><Relationship Id="rId1596" Type="http://schemas.openxmlformats.org/officeDocument/2006/relationships/image" Target="../media/image1590.jpeg"/><Relationship Id="rId2135" Type="http://schemas.openxmlformats.org/officeDocument/2006/relationships/image" Target="../media/image2129.jpeg"/><Relationship Id="rId2342" Type="http://schemas.openxmlformats.org/officeDocument/2006/relationships/image" Target="../media/image2336.jpeg"/><Relationship Id="rId2647" Type="http://schemas.openxmlformats.org/officeDocument/2006/relationships/image" Target="../media/image2641.jpeg"/><Relationship Id="rId314" Type="http://schemas.openxmlformats.org/officeDocument/2006/relationships/image" Target="../media/image308.jpeg"/><Relationship Id="rId521" Type="http://schemas.openxmlformats.org/officeDocument/2006/relationships/image" Target="../media/image515.jpeg"/><Relationship Id="rId619" Type="http://schemas.openxmlformats.org/officeDocument/2006/relationships/image" Target="../media/image613.jpeg"/><Relationship Id="rId1151" Type="http://schemas.openxmlformats.org/officeDocument/2006/relationships/image" Target="../media/image1145.jpeg"/><Relationship Id="rId1249" Type="http://schemas.openxmlformats.org/officeDocument/2006/relationships/image" Target="../media/image1243.jpeg"/><Relationship Id="rId2202" Type="http://schemas.openxmlformats.org/officeDocument/2006/relationships/image" Target="../media/image2196.jpeg"/><Relationship Id="rId2854" Type="http://schemas.openxmlformats.org/officeDocument/2006/relationships/image" Target="../media/image2848.jpeg"/><Relationship Id="rId95" Type="http://schemas.openxmlformats.org/officeDocument/2006/relationships/image" Target="../media/image95.jpeg"/><Relationship Id="rId826" Type="http://schemas.openxmlformats.org/officeDocument/2006/relationships/image" Target="../media/image820.jpeg"/><Relationship Id="rId1011" Type="http://schemas.openxmlformats.org/officeDocument/2006/relationships/image" Target="../media/image1005.jpeg"/><Relationship Id="rId1109" Type="http://schemas.openxmlformats.org/officeDocument/2006/relationships/image" Target="../media/image1103.jpeg"/><Relationship Id="rId1456" Type="http://schemas.openxmlformats.org/officeDocument/2006/relationships/image" Target="../media/image1450.jpeg"/><Relationship Id="rId1663" Type="http://schemas.openxmlformats.org/officeDocument/2006/relationships/image" Target="../media/image1657.jpeg"/><Relationship Id="rId1870" Type="http://schemas.openxmlformats.org/officeDocument/2006/relationships/image" Target="../media/image1864.jpeg"/><Relationship Id="rId1968" Type="http://schemas.openxmlformats.org/officeDocument/2006/relationships/image" Target="../media/image1962.jpeg"/><Relationship Id="rId2507" Type="http://schemas.openxmlformats.org/officeDocument/2006/relationships/image" Target="../media/image2501.jpeg"/><Relationship Id="rId2714" Type="http://schemas.openxmlformats.org/officeDocument/2006/relationships/image" Target="../media/image2708.jpeg"/><Relationship Id="rId1316" Type="http://schemas.openxmlformats.org/officeDocument/2006/relationships/image" Target="../media/image1310.jpeg"/><Relationship Id="rId1523" Type="http://schemas.openxmlformats.org/officeDocument/2006/relationships/image" Target="../media/image1517.jpeg"/><Relationship Id="rId1730" Type="http://schemas.openxmlformats.org/officeDocument/2006/relationships/image" Target="../media/image1724.jpeg"/><Relationship Id="rId22" Type="http://schemas.openxmlformats.org/officeDocument/2006/relationships/image" Target="../media/image22.jpeg"/><Relationship Id="rId1828" Type="http://schemas.openxmlformats.org/officeDocument/2006/relationships/image" Target="../media/image1822.jpeg"/><Relationship Id="rId171" Type="http://schemas.openxmlformats.org/officeDocument/2006/relationships/image" Target="../media/image165.jpeg"/><Relationship Id="rId2297" Type="http://schemas.openxmlformats.org/officeDocument/2006/relationships/image" Target="../media/image2291.jpeg"/><Relationship Id="rId269" Type="http://schemas.openxmlformats.org/officeDocument/2006/relationships/image" Target="../media/image263.jpeg"/><Relationship Id="rId476" Type="http://schemas.openxmlformats.org/officeDocument/2006/relationships/image" Target="../media/image470.jpeg"/><Relationship Id="rId683" Type="http://schemas.openxmlformats.org/officeDocument/2006/relationships/image" Target="../media/image677.jpeg"/><Relationship Id="rId890" Type="http://schemas.openxmlformats.org/officeDocument/2006/relationships/image" Target="../media/image884.jpeg"/><Relationship Id="rId2157" Type="http://schemas.openxmlformats.org/officeDocument/2006/relationships/image" Target="../media/image2151.jpeg"/><Relationship Id="rId2364" Type="http://schemas.openxmlformats.org/officeDocument/2006/relationships/image" Target="../media/image2358.jpeg"/><Relationship Id="rId2571" Type="http://schemas.openxmlformats.org/officeDocument/2006/relationships/image" Target="../media/image2565.jpeg"/><Relationship Id="rId129" Type="http://schemas.openxmlformats.org/officeDocument/2006/relationships/image" Target="../media/image123.jpeg"/><Relationship Id="rId336" Type="http://schemas.openxmlformats.org/officeDocument/2006/relationships/image" Target="../media/image330.jpeg"/><Relationship Id="rId543" Type="http://schemas.openxmlformats.org/officeDocument/2006/relationships/image" Target="../media/image537.jpeg"/><Relationship Id="rId988" Type="http://schemas.openxmlformats.org/officeDocument/2006/relationships/image" Target="../media/image982.jpeg"/><Relationship Id="rId1173" Type="http://schemas.openxmlformats.org/officeDocument/2006/relationships/image" Target="../media/image1167.jpeg"/><Relationship Id="rId1380" Type="http://schemas.openxmlformats.org/officeDocument/2006/relationships/image" Target="../media/image1374.jpeg"/><Relationship Id="rId2017" Type="http://schemas.openxmlformats.org/officeDocument/2006/relationships/image" Target="../media/image2011.jpeg"/><Relationship Id="rId2224" Type="http://schemas.openxmlformats.org/officeDocument/2006/relationships/image" Target="../media/image2218.jpeg"/><Relationship Id="rId2669" Type="http://schemas.openxmlformats.org/officeDocument/2006/relationships/image" Target="../media/image2663.jpeg"/><Relationship Id="rId403" Type="http://schemas.openxmlformats.org/officeDocument/2006/relationships/image" Target="../media/image397.jpeg"/><Relationship Id="rId750" Type="http://schemas.openxmlformats.org/officeDocument/2006/relationships/image" Target="../media/image744.jpeg"/><Relationship Id="rId848" Type="http://schemas.openxmlformats.org/officeDocument/2006/relationships/image" Target="../media/image842.jpeg"/><Relationship Id="rId1033" Type="http://schemas.openxmlformats.org/officeDocument/2006/relationships/image" Target="../media/image1027.jpeg"/><Relationship Id="rId1478" Type="http://schemas.openxmlformats.org/officeDocument/2006/relationships/image" Target="../media/image1472.jpeg"/><Relationship Id="rId1685" Type="http://schemas.openxmlformats.org/officeDocument/2006/relationships/image" Target="../media/image1679.jpeg"/><Relationship Id="rId1892" Type="http://schemas.openxmlformats.org/officeDocument/2006/relationships/image" Target="../media/image1886.jpeg"/><Relationship Id="rId2431" Type="http://schemas.openxmlformats.org/officeDocument/2006/relationships/image" Target="../media/image2425.jpeg"/><Relationship Id="rId2529" Type="http://schemas.openxmlformats.org/officeDocument/2006/relationships/image" Target="../media/image2523.jpeg"/><Relationship Id="rId2736" Type="http://schemas.openxmlformats.org/officeDocument/2006/relationships/image" Target="../media/image2730.jpeg"/><Relationship Id="rId610" Type="http://schemas.openxmlformats.org/officeDocument/2006/relationships/image" Target="../media/image604.jpeg"/><Relationship Id="rId708" Type="http://schemas.openxmlformats.org/officeDocument/2006/relationships/image" Target="../media/image702.jpeg"/><Relationship Id="rId915" Type="http://schemas.openxmlformats.org/officeDocument/2006/relationships/image" Target="../media/image909.jpeg"/><Relationship Id="rId1240" Type="http://schemas.openxmlformats.org/officeDocument/2006/relationships/image" Target="../media/image1234.jpeg"/><Relationship Id="rId1338" Type="http://schemas.openxmlformats.org/officeDocument/2006/relationships/image" Target="../media/image1332.jpeg"/><Relationship Id="rId1545" Type="http://schemas.openxmlformats.org/officeDocument/2006/relationships/image" Target="../media/image1539.jpeg"/><Relationship Id="rId1100" Type="http://schemas.openxmlformats.org/officeDocument/2006/relationships/image" Target="../media/image1094.jpeg"/><Relationship Id="rId1405" Type="http://schemas.openxmlformats.org/officeDocument/2006/relationships/image" Target="../media/image1399.jpeg"/><Relationship Id="rId1752" Type="http://schemas.openxmlformats.org/officeDocument/2006/relationships/image" Target="../media/image1746.jpeg"/><Relationship Id="rId2803" Type="http://schemas.openxmlformats.org/officeDocument/2006/relationships/image" Target="../media/image2797.jpeg"/><Relationship Id="rId44" Type="http://schemas.openxmlformats.org/officeDocument/2006/relationships/image" Target="../media/image44.jpeg"/><Relationship Id="rId1612" Type="http://schemas.openxmlformats.org/officeDocument/2006/relationships/image" Target="../media/image1606.jpeg"/><Relationship Id="rId1917" Type="http://schemas.openxmlformats.org/officeDocument/2006/relationships/image" Target="../media/image1911.jpeg"/><Relationship Id="rId193" Type="http://schemas.openxmlformats.org/officeDocument/2006/relationships/image" Target="../media/image187.jpeg"/><Relationship Id="rId498" Type="http://schemas.openxmlformats.org/officeDocument/2006/relationships/image" Target="../media/image492.jpeg"/><Relationship Id="rId2081" Type="http://schemas.openxmlformats.org/officeDocument/2006/relationships/image" Target="../media/image2075.jpeg"/><Relationship Id="rId2179" Type="http://schemas.openxmlformats.org/officeDocument/2006/relationships/image" Target="../media/image2173.jpeg"/><Relationship Id="rId260" Type="http://schemas.openxmlformats.org/officeDocument/2006/relationships/image" Target="../media/image254.jpeg"/><Relationship Id="rId2386" Type="http://schemas.openxmlformats.org/officeDocument/2006/relationships/image" Target="../media/image2380.jpeg"/><Relationship Id="rId2593" Type="http://schemas.openxmlformats.org/officeDocument/2006/relationships/image" Target="../media/image2587.jpeg"/><Relationship Id="rId120" Type="http://schemas.openxmlformats.org/officeDocument/2006/relationships/image" Target="../media/image114.jpeg"/><Relationship Id="rId358" Type="http://schemas.openxmlformats.org/officeDocument/2006/relationships/image" Target="../media/image352.jpeg"/><Relationship Id="rId565" Type="http://schemas.openxmlformats.org/officeDocument/2006/relationships/image" Target="../media/image559.jpeg"/><Relationship Id="rId772" Type="http://schemas.openxmlformats.org/officeDocument/2006/relationships/image" Target="../media/image766.jpeg"/><Relationship Id="rId1195" Type="http://schemas.openxmlformats.org/officeDocument/2006/relationships/image" Target="../media/image1189.jpeg"/><Relationship Id="rId2039" Type="http://schemas.openxmlformats.org/officeDocument/2006/relationships/image" Target="../media/image2033.jpeg"/><Relationship Id="rId2246" Type="http://schemas.openxmlformats.org/officeDocument/2006/relationships/image" Target="../media/image2240.jpeg"/><Relationship Id="rId2453" Type="http://schemas.openxmlformats.org/officeDocument/2006/relationships/image" Target="../media/image2447.jpeg"/><Relationship Id="rId2660" Type="http://schemas.openxmlformats.org/officeDocument/2006/relationships/image" Target="../media/image2654.jpeg"/><Relationship Id="rId218" Type="http://schemas.openxmlformats.org/officeDocument/2006/relationships/image" Target="../media/image212.jpeg"/><Relationship Id="rId425" Type="http://schemas.openxmlformats.org/officeDocument/2006/relationships/image" Target="../media/image419.jpeg"/><Relationship Id="rId632" Type="http://schemas.openxmlformats.org/officeDocument/2006/relationships/image" Target="../media/image626.jpeg"/><Relationship Id="rId1055" Type="http://schemas.openxmlformats.org/officeDocument/2006/relationships/image" Target="../media/image1049.jpeg"/><Relationship Id="rId1262" Type="http://schemas.openxmlformats.org/officeDocument/2006/relationships/image" Target="../media/image1256.jpeg"/><Relationship Id="rId2106" Type="http://schemas.openxmlformats.org/officeDocument/2006/relationships/image" Target="../media/image2100.jpeg"/><Relationship Id="rId2313" Type="http://schemas.openxmlformats.org/officeDocument/2006/relationships/image" Target="../media/image2307.jpeg"/><Relationship Id="rId2520" Type="http://schemas.openxmlformats.org/officeDocument/2006/relationships/image" Target="../media/image2514.jpeg"/><Relationship Id="rId2758" Type="http://schemas.openxmlformats.org/officeDocument/2006/relationships/image" Target="../media/image2752.jpeg"/><Relationship Id="rId937" Type="http://schemas.openxmlformats.org/officeDocument/2006/relationships/image" Target="../media/image931.jpeg"/><Relationship Id="rId1122" Type="http://schemas.openxmlformats.org/officeDocument/2006/relationships/image" Target="../media/image1116.jpeg"/><Relationship Id="rId1567" Type="http://schemas.openxmlformats.org/officeDocument/2006/relationships/image" Target="../media/image1561.jpeg"/><Relationship Id="rId1774" Type="http://schemas.openxmlformats.org/officeDocument/2006/relationships/image" Target="../media/image1768.jpeg"/><Relationship Id="rId1981" Type="http://schemas.openxmlformats.org/officeDocument/2006/relationships/image" Target="../media/image1975.jpeg"/><Relationship Id="rId2618" Type="http://schemas.openxmlformats.org/officeDocument/2006/relationships/image" Target="../media/image2612.jpeg"/><Relationship Id="rId2825" Type="http://schemas.openxmlformats.org/officeDocument/2006/relationships/image" Target="../media/image2819.jpeg"/><Relationship Id="rId66" Type="http://schemas.openxmlformats.org/officeDocument/2006/relationships/image" Target="../media/image66.jpeg"/><Relationship Id="rId1427" Type="http://schemas.openxmlformats.org/officeDocument/2006/relationships/image" Target="../media/image1421.jpeg"/><Relationship Id="rId1634" Type="http://schemas.openxmlformats.org/officeDocument/2006/relationships/image" Target="../media/image1628.jpeg"/><Relationship Id="rId1841" Type="http://schemas.openxmlformats.org/officeDocument/2006/relationships/image" Target="../media/image1835.jpeg"/><Relationship Id="rId1939" Type="http://schemas.openxmlformats.org/officeDocument/2006/relationships/image" Target="../media/image1933.jpeg"/><Relationship Id="rId1701" Type="http://schemas.openxmlformats.org/officeDocument/2006/relationships/image" Target="../media/image1695.jpeg"/><Relationship Id="rId282" Type="http://schemas.openxmlformats.org/officeDocument/2006/relationships/image" Target="../media/image276.jpeg"/><Relationship Id="rId587" Type="http://schemas.openxmlformats.org/officeDocument/2006/relationships/image" Target="../media/image581.jpeg"/><Relationship Id="rId2170" Type="http://schemas.openxmlformats.org/officeDocument/2006/relationships/image" Target="../media/image2164.jpeg"/><Relationship Id="rId2268" Type="http://schemas.openxmlformats.org/officeDocument/2006/relationships/image" Target="../media/image2262.jpeg"/><Relationship Id="rId8" Type="http://schemas.openxmlformats.org/officeDocument/2006/relationships/image" Target="../media/image8.jpeg"/><Relationship Id="rId142" Type="http://schemas.openxmlformats.org/officeDocument/2006/relationships/image" Target="../media/image136.jpeg"/><Relationship Id="rId447" Type="http://schemas.openxmlformats.org/officeDocument/2006/relationships/image" Target="../media/image441.jpeg"/><Relationship Id="rId794" Type="http://schemas.openxmlformats.org/officeDocument/2006/relationships/image" Target="../media/image788.jpeg"/><Relationship Id="rId1077" Type="http://schemas.openxmlformats.org/officeDocument/2006/relationships/image" Target="../media/image1071.jpeg"/><Relationship Id="rId2030" Type="http://schemas.openxmlformats.org/officeDocument/2006/relationships/image" Target="../media/image2024.jpeg"/><Relationship Id="rId2128" Type="http://schemas.openxmlformats.org/officeDocument/2006/relationships/image" Target="../media/image2122.jpeg"/><Relationship Id="rId2475" Type="http://schemas.openxmlformats.org/officeDocument/2006/relationships/image" Target="../media/image2469.jpeg"/><Relationship Id="rId2682" Type="http://schemas.openxmlformats.org/officeDocument/2006/relationships/image" Target="../media/image2676.jpeg"/><Relationship Id="rId654" Type="http://schemas.openxmlformats.org/officeDocument/2006/relationships/image" Target="../media/image648.jpeg"/><Relationship Id="rId861" Type="http://schemas.openxmlformats.org/officeDocument/2006/relationships/image" Target="../media/image855.jpeg"/><Relationship Id="rId959" Type="http://schemas.openxmlformats.org/officeDocument/2006/relationships/image" Target="../media/image953.jpeg"/><Relationship Id="rId1284" Type="http://schemas.openxmlformats.org/officeDocument/2006/relationships/image" Target="../media/image1278.jpeg"/><Relationship Id="rId1491" Type="http://schemas.openxmlformats.org/officeDocument/2006/relationships/image" Target="../media/image1485.jpeg"/><Relationship Id="rId1589" Type="http://schemas.openxmlformats.org/officeDocument/2006/relationships/image" Target="../media/image1583.jpeg"/><Relationship Id="rId2335" Type="http://schemas.openxmlformats.org/officeDocument/2006/relationships/image" Target="../media/image2329.jpeg"/><Relationship Id="rId2542" Type="http://schemas.openxmlformats.org/officeDocument/2006/relationships/image" Target="../media/image2536.jpeg"/><Relationship Id="rId307" Type="http://schemas.openxmlformats.org/officeDocument/2006/relationships/image" Target="../media/image301.jpeg"/><Relationship Id="rId514" Type="http://schemas.openxmlformats.org/officeDocument/2006/relationships/image" Target="../media/image508.jpeg"/><Relationship Id="rId721" Type="http://schemas.openxmlformats.org/officeDocument/2006/relationships/image" Target="../media/image715.jpeg"/><Relationship Id="rId1144" Type="http://schemas.openxmlformats.org/officeDocument/2006/relationships/image" Target="../media/image1138.jpeg"/><Relationship Id="rId1351" Type="http://schemas.openxmlformats.org/officeDocument/2006/relationships/image" Target="../media/image1345.jpeg"/><Relationship Id="rId1449" Type="http://schemas.openxmlformats.org/officeDocument/2006/relationships/image" Target="../media/image1443.jpeg"/><Relationship Id="rId1796" Type="http://schemas.openxmlformats.org/officeDocument/2006/relationships/image" Target="../media/image1790.jpeg"/><Relationship Id="rId2402" Type="http://schemas.openxmlformats.org/officeDocument/2006/relationships/image" Target="../media/image2396.jpeg"/><Relationship Id="rId2847" Type="http://schemas.openxmlformats.org/officeDocument/2006/relationships/image" Target="../media/image2841.jpeg"/><Relationship Id="rId88" Type="http://schemas.openxmlformats.org/officeDocument/2006/relationships/image" Target="../media/image88.jpeg"/><Relationship Id="rId819" Type="http://schemas.openxmlformats.org/officeDocument/2006/relationships/image" Target="../media/image813.jpeg"/><Relationship Id="rId1004" Type="http://schemas.openxmlformats.org/officeDocument/2006/relationships/image" Target="../media/image998.jpeg"/><Relationship Id="rId1211" Type="http://schemas.openxmlformats.org/officeDocument/2006/relationships/image" Target="../media/image1205.jpeg"/><Relationship Id="rId1656" Type="http://schemas.openxmlformats.org/officeDocument/2006/relationships/image" Target="../media/image1650.jpeg"/><Relationship Id="rId1863" Type="http://schemas.openxmlformats.org/officeDocument/2006/relationships/image" Target="../media/image1857.jpeg"/><Relationship Id="rId2707" Type="http://schemas.openxmlformats.org/officeDocument/2006/relationships/image" Target="../media/image2701.jpeg"/><Relationship Id="rId1309" Type="http://schemas.openxmlformats.org/officeDocument/2006/relationships/image" Target="../media/image1303.jpeg"/><Relationship Id="rId1516" Type="http://schemas.openxmlformats.org/officeDocument/2006/relationships/image" Target="../media/image1510.jpeg"/><Relationship Id="rId1723" Type="http://schemas.openxmlformats.org/officeDocument/2006/relationships/image" Target="../media/image1717.jpeg"/><Relationship Id="rId1930" Type="http://schemas.openxmlformats.org/officeDocument/2006/relationships/image" Target="../media/image1924.jpeg"/></Relationships>
</file>

<file path=xl/drawings/drawing1.xml><?xml version="1.0" encoding="utf-8"?>
<xdr:wsDr xmlns:xdr="http://schemas.openxmlformats.org/drawingml/2006/spreadsheetDrawing" xmlns:a="http://schemas.openxmlformats.org/drawingml/2006/main">
  <xdr:twoCellAnchor>
    <xdr:from>
      <xdr:col>1</xdr:col>
      <xdr:colOff>190500</xdr:colOff>
      <xdr:row>10602</xdr:row>
      <xdr:rowOff>127000</xdr:rowOff>
    </xdr:from>
    <xdr:to>
      <xdr:col>2</xdr:col>
      <xdr:colOff>136050</xdr:colOff>
      <xdr:row>10604</xdr:row>
      <xdr:rowOff>72849</xdr:rowOff>
    </xdr:to>
    <xdr:pic>
      <xdr:nvPicPr>
        <xdr:cNvPr id="1173" name="Picture 103109">
          <a:extLst>
            <a:ext uri="{FF2B5EF4-FFF2-40B4-BE49-F238E27FC236}">
              <a16:creationId xmlns:a16="http://schemas.microsoft.com/office/drawing/2014/main" xmlns="" id="{00000000-0008-0000-0000-00009504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xmlns=""/>
            </a:ext>
          </a:extLst>
        </a:blip>
        <a:stretch>
          <a:fillRect/>
        </a:stretch>
      </xdr:blipFill>
      <xdr:spPr bwMode="auto">
        <a:xfrm>
          <a:off x="190500" y="76856113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10598</xdr:row>
      <xdr:rowOff>127000</xdr:rowOff>
    </xdr:from>
    <xdr:to>
      <xdr:col>2</xdr:col>
      <xdr:colOff>136050</xdr:colOff>
      <xdr:row>10600</xdr:row>
      <xdr:rowOff>91900</xdr:rowOff>
    </xdr:to>
    <xdr:pic>
      <xdr:nvPicPr>
        <xdr:cNvPr id="1175" name="Рисунок 911">
          <a:extLst>
            <a:ext uri="{FF2B5EF4-FFF2-40B4-BE49-F238E27FC236}">
              <a16:creationId xmlns:a16="http://schemas.microsoft.com/office/drawing/2014/main" xmlns="" id="{00000000-0008-0000-0000-000097040000}"/>
            </a:ext>
          </a:extLst>
        </xdr:cNvPr>
        <xdr:cNvPicPr preferRelativeResize="0">
          <a:picLocks/>
        </xdr:cNvPicPr>
      </xdr:nvPicPr>
      <xdr:blipFill>
        <a:blip xmlns:r="http://schemas.openxmlformats.org/officeDocument/2006/relationships" r:embed="rId2" cstate="email">
          <a:extLst>
            <a:ext uri="{28A0092B-C50C-407E-A947-70E740481C1C}">
              <a14:useLocalDpi xmlns:a14="http://schemas.microsoft.com/office/drawing/2010/main" xmlns=""/>
            </a:ext>
          </a:extLst>
        </a:blip>
        <a:stretch>
          <a:fillRect/>
        </a:stretch>
      </xdr:blipFill>
      <xdr:spPr bwMode="auto">
        <a:xfrm>
          <a:off x="190500" y="7678248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10589</xdr:row>
      <xdr:rowOff>127000</xdr:rowOff>
    </xdr:from>
    <xdr:to>
      <xdr:col>2</xdr:col>
      <xdr:colOff>136050</xdr:colOff>
      <xdr:row>10592</xdr:row>
      <xdr:rowOff>101426</xdr:rowOff>
    </xdr:to>
    <xdr:pic>
      <xdr:nvPicPr>
        <xdr:cNvPr id="1176" name="Picture 103198">
          <a:extLst>
            <a:ext uri="{FF2B5EF4-FFF2-40B4-BE49-F238E27FC236}">
              <a16:creationId xmlns:a16="http://schemas.microsoft.com/office/drawing/2014/main" xmlns="" id="{00000000-0008-0000-0000-000098040000}"/>
            </a:ext>
          </a:extLst>
        </xdr:cNvPr>
        <xdr:cNvPicPr preferRelativeResize="0">
          <a:picLocks noChangeArrowheads="1"/>
        </xdr:cNvPicPr>
      </xdr:nvPicPr>
      <xdr:blipFill>
        <a:blip xmlns:r="http://schemas.openxmlformats.org/officeDocument/2006/relationships" r:embed="rId3" cstate="email">
          <a:extLst>
            <a:ext uri="{28A0092B-C50C-407E-A947-70E740481C1C}">
              <a14:useLocalDpi xmlns:a14="http://schemas.microsoft.com/office/drawing/2010/main" xmlns=""/>
            </a:ext>
          </a:extLst>
        </a:blip>
        <a:stretch>
          <a:fillRect/>
        </a:stretch>
      </xdr:blipFill>
      <xdr:spPr bwMode="auto">
        <a:xfrm>
          <a:off x="190500" y="76733908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10565</xdr:row>
      <xdr:rowOff>127000</xdr:rowOff>
    </xdr:from>
    <xdr:to>
      <xdr:col>2</xdr:col>
      <xdr:colOff>136050</xdr:colOff>
      <xdr:row>10568</xdr:row>
      <xdr:rowOff>101425</xdr:rowOff>
    </xdr:to>
    <xdr:pic>
      <xdr:nvPicPr>
        <xdr:cNvPr id="1179" name="Picture 103198">
          <a:extLst>
            <a:ext uri="{FF2B5EF4-FFF2-40B4-BE49-F238E27FC236}">
              <a16:creationId xmlns:a16="http://schemas.microsoft.com/office/drawing/2014/main" xmlns="" id="{00000000-0008-0000-0000-00009B040000}"/>
            </a:ext>
          </a:extLst>
        </xdr:cNvPr>
        <xdr:cNvPicPr preferRelativeResize="0">
          <a:picLocks noChangeArrowheads="1"/>
        </xdr:cNvPicPr>
      </xdr:nvPicPr>
      <xdr:blipFill>
        <a:blip xmlns:r="http://schemas.openxmlformats.org/officeDocument/2006/relationships" r:embed="rId4" cstate="email">
          <a:extLst>
            <a:ext uri="{28A0092B-C50C-407E-A947-70E740481C1C}">
              <a14:useLocalDpi xmlns:a14="http://schemas.microsoft.com/office/drawing/2010/main" xmlns=""/>
            </a:ext>
          </a:extLst>
        </a:blip>
        <a:stretch>
          <a:fillRect/>
        </a:stretch>
      </xdr:blipFill>
      <xdr:spPr bwMode="auto">
        <a:xfrm>
          <a:off x="190500" y="76593223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10570</xdr:row>
      <xdr:rowOff>127000</xdr:rowOff>
    </xdr:from>
    <xdr:to>
      <xdr:col>2</xdr:col>
      <xdr:colOff>136050</xdr:colOff>
      <xdr:row>10575</xdr:row>
      <xdr:rowOff>110949</xdr:rowOff>
    </xdr:to>
    <xdr:pic>
      <xdr:nvPicPr>
        <xdr:cNvPr id="1181" name="Picture 103198">
          <a:extLst>
            <a:ext uri="{FF2B5EF4-FFF2-40B4-BE49-F238E27FC236}">
              <a16:creationId xmlns:a16="http://schemas.microsoft.com/office/drawing/2014/main" xmlns="" id="{00000000-0008-0000-0000-00009D040000}"/>
            </a:ext>
          </a:extLst>
        </xdr:cNvPr>
        <xdr:cNvPicPr preferRelativeResize="0">
          <a:picLocks noChangeArrowheads="1"/>
        </xdr:cNvPicPr>
      </xdr:nvPicPr>
      <xdr:blipFill>
        <a:blip xmlns:r="http://schemas.openxmlformats.org/officeDocument/2006/relationships" r:embed="rId5" cstate="email">
          <a:extLst>
            <a:ext uri="{28A0092B-C50C-407E-A947-70E740481C1C}">
              <a14:useLocalDpi xmlns:a14="http://schemas.microsoft.com/office/drawing/2010/main" xmlns=""/>
            </a:ext>
          </a:extLst>
        </a:blip>
        <a:stretch>
          <a:fillRect/>
        </a:stretch>
      </xdr:blipFill>
      <xdr:spPr bwMode="auto">
        <a:xfrm>
          <a:off x="190500" y="7661560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10577</xdr:row>
      <xdr:rowOff>127000</xdr:rowOff>
    </xdr:from>
    <xdr:to>
      <xdr:col>2</xdr:col>
      <xdr:colOff>136050</xdr:colOff>
      <xdr:row>10582</xdr:row>
      <xdr:rowOff>120473</xdr:rowOff>
    </xdr:to>
    <xdr:pic>
      <xdr:nvPicPr>
        <xdr:cNvPr id="1183" name="Picture 103198">
          <a:extLst>
            <a:ext uri="{FF2B5EF4-FFF2-40B4-BE49-F238E27FC236}">
              <a16:creationId xmlns:a16="http://schemas.microsoft.com/office/drawing/2014/main" xmlns="" id="{00000000-0008-0000-0000-00009F040000}"/>
            </a:ext>
          </a:extLst>
        </xdr:cNvPr>
        <xdr:cNvPicPr preferRelativeResize="0">
          <a:picLocks noChangeArrowheads="1"/>
        </xdr:cNvPicPr>
      </xdr:nvPicPr>
      <xdr:blipFill>
        <a:blip xmlns:r="http://schemas.openxmlformats.org/officeDocument/2006/relationships" r:embed="rId6" cstate="email">
          <a:extLst>
            <a:ext uri="{28A0092B-C50C-407E-A947-70E740481C1C}">
              <a14:useLocalDpi xmlns:a14="http://schemas.microsoft.com/office/drawing/2010/main" xmlns=""/>
            </a:ext>
          </a:extLst>
        </a:blip>
        <a:stretch>
          <a:fillRect/>
        </a:stretch>
      </xdr:blipFill>
      <xdr:spPr bwMode="auto">
        <a:xfrm>
          <a:off x="190500" y="7663922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10565</xdr:row>
      <xdr:rowOff>127000</xdr:rowOff>
    </xdr:from>
    <xdr:to>
      <xdr:col>20</xdr:col>
      <xdr:colOff>577375</xdr:colOff>
      <xdr:row>10568</xdr:row>
      <xdr:rowOff>101425</xdr:rowOff>
    </xdr:to>
    <xdr:pic>
      <xdr:nvPicPr>
        <xdr:cNvPr id="2094" name="Picture 103198">
          <a:extLst>
            <a:ext uri="{FF2B5EF4-FFF2-40B4-BE49-F238E27FC236}">
              <a16:creationId xmlns:a16="http://schemas.microsoft.com/office/drawing/2014/main" xmlns="" id="{00000000-0008-0000-0000-00002E080000}"/>
            </a:ext>
          </a:extLst>
        </xdr:cNvPr>
        <xdr:cNvPicPr preferRelativeResize="0">
          <a:picLocks noChangeArrowheads="1"/>
        </xdr:cNvPicPr>
      </xdr:nvPicPr>
      <xdr:blipFill>
        <a:blip xmlns:r="http://schemas.openxmlformats.org/officeDocument/2006/relationships" r:embed="rId7" cstate="email">
          <a:extLst>
            <a:ext uri="{28A0092B-C50C-407E-A947-70E740481C1C}">
              <a14:useLocalDpi xmlns:a14="http://schemas.microsoft.com/office/drawing/2010/main" xmlns=""/>
            </a:ext>
          </a:extLst>
        </a:blip>
        <a:stretch>
          <a:fillRect/>
        </a:stretch>
      </xdr:blipFill>
      <xdr:spPr bwMode="auto">
        <a:xfrm>
          <a:off x="8747125" y="76586556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10565</xdr:row>
      <xdr:rowOff>127000</xdr:rowOff>
    </xdr:from>
    <xdr:to>
      <xdr:col>19</xdr:col>
      <xdr:colOff>301150</xdr:colOff>
      <xdr:row>10568</xdr:row>
      <xdr:rowOff>101425</xdr:rowOff>
    </xdr:to>
    <xdr:pic>
      <xdr:nvPicPr>
        <xdr:cNvPr id="2095" name="Picture 103198">
          <a:extLst>
            <a:ext uri="{FF2B5EF4-FFF2-40B4-BE49-F238E27FC236}">
              <a16:creationId xmlns:a16="http://schemas.microsoft.com/office/drawing/2014/main" xmlns="" id="{00000000-0008-0000-0000-00002F080000}"/>
            </a:ext>
          </a:extLst>
        </xdr:cNvPr>
        <xdr:cNvPicPr preferRelativeResize="0">
          <a:picLocks noChangeArrowheads="1"/>
        </xdr:cNvPicPr>
      </xdr:nvPicPr>
      <xdr:blipFill>
        <a:blip xmlns:r="http://schemas.openxmlformats.org/officeDocument/2006/relationships" r:embed="rId8" cstate="email">
          <a:extLst>
            <a:ext uri="{28A0092B-C50C-407E-A947-70E740481C1C}">
              <a14:useLocalDpi xmlns:a14="http://schemas.microsoft.com/office/drawing/2010/main" xmlns=""/>
            </a:ext>
          </a:extLst>
        </a:blip>
        <a:stretch>
          <a:fillRect/>
        </a:stretch>
      </xdr:blipFill>
      <xdr:spPr bwMode="auto">
        <a:xfrm>
          <a:off x="7232650" y="76593223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10570</xdr:row>
      <xdr:rowOff>127000</xdr:rowOff>
    </xdr:from>
    <xdr:to>
      <xdr:col>20</xdr:col>
      <xdr:colOff>577375</xdr:colOff>
      <xdr:row>10575</xdr:row>
      <xdr:rowOff>110949</xdr:rowOff>
    </xdr:to>
    <xdr:pic>
      <xdr:nvPicPr>
        <xdr:cNvPr id="2096" name="Picture 103198">
          <a:extLst>
            <a:ext uri="{FF2B5EF4-FFF2-40B4-BE49-F238E27FC236}">
              <a16:creationId xmlns:a16="http://schemas.microsoft.com/office/drawing/2014/main" xmlns="" id="{00000000-0008-0000-0000-000030080000}"/>
            </a:ext>
          </a:extLst>
        </xdr:cNvPr>
        <xdr:cNvPicPr preferRelativeResize="0">
          <a:picLocks noChangeArrowheads="1"/>
        </xdr:cNvPicPr>
      </xdr:nvPicPr>
      <xdr:blipFill>
        <a:blip xmlns:r="http://schemas.openxmlformats.org/officeDocument/2006/relationships" r:embed="rId9" cstate="email">
          <a:extLst>
            <a:ext uri="{28A0092B-C50C-407E-A947-70E740481C1C}">
              <a14:useLocalDpi xmlns:a14="http://schemas.microsoft.com/office/drawing/2010/main" xmlns=""/>
            </a:ext>
          </a:extLst>
        </a:blip>
        <a:stretch>
          <a:fillRect/>
        </a:stretch>
      </xdr:blipFill>
      <xdr:spPr bwMode="auto">
        <a:xfrm>
          <a:off x="8747125" y="76610273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10570</xdr:row>
      <xdr:rowOff>127000</xdr:rowOff>
    </xdr:from>
    <xdr:to>
      <xdr:col>19</xdr:col>
      <xdr:colOff>301150</xdr:colOff>
      <xdr:row>10575</xdr:row>
      <xdr:rowOff>110949</xdr:rowOff>
    </xdr:to>
    <xdr:pic>
      <xdr:nvPicPr>
        <xdr:cNvPr id="2097" name="Picture 103198">
          <a:extLst>
            <a:ext uri="{FF2B5EF4-FFF2-40B4-BE49-F238E27FC236}">
              <a16:creationId xmlns:a16="http://schemas.microsoft.com/office/drawing/2014/main" xmlns="" id="{00000000-0008-0000-0000-000031080000}"/>
            </a:ext>
          </a:extLst>
        </xdr:cNvPr>
        <xdr:cNvPicPr preferRelativeResize="0">
          <a:picLocks noChangeArrowheads="1"/>
        </xdr:cNvPicPr>
      </xdr:nvPicPr>
      <xdr:blipFill>
        <a:blip xmlns:r="http://schemas.openxmlformats.org/officeDocument/2006/relationships" r:embed="rId10" cstate="email">
          <a:extLst>
            <a:ext uri="{28A0092B-C50C-407E-A947-70E740481C1C}">
              <a14:useLocalDpi xmlns:a14="http://schemas.microsoft.com/office/drawing/2010/main" xmlns=""/>
            </a:ext>
          </a:extLst>
        </a:blip>
        <a:stretch>
          <a:fillRect/>
        </a:stretch>
      </xdr:blipFill>
      <xdr:spPr bwMode="auto">
        <a:xfrm>
          <a:off x="7232650" y="76616941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10577</xdr:row>
      <xdr:rowOff>127000</xdr:rowOff>
    </xdr:from>
    <xdr:to>
      <xdr:col>20</xdr:col>
      <xdr:colOff>577375</xdr:colOff>
      <xdr:row>10582</xdr:row>
      <xdr:rowOff>120473</xdr:rowOff>
    </xdr:to>
    <xdr:pic>
      <xdr:nvPicPr>
        <xdr:cNvPr id="2099" name="Picture 103198">
          <a:extLst>
            <a:ext uri="{FF2B5EF4-FFF2-40B4-BE49-F238E27FC236}">
              <a16:creationId xmlns:a16="http://schemas.microsoft.com/office/drawing/2014/main" xmlns="" id="{00000000-0008-0000-0000-000033080000}"/>
            </a:ext>
          </a:extLst>
        </xdr:cNvPr>
        <xdr:cNvPicPr preferRelativeResize="0">
          <a:picLocks noChangeArrowheads="1"/>
        </xdr:cNvPicPr>
      </xdr:nvPicPr>
      <xdr:blipFill>
        <a:blip xmlns:r="http://schemas.openxmlformats.org/officeDocument/2006/relationships" r:embed="rId11" cstate="email">
          <a:extLst>
            <a:ext uri="{28A0092B-C50C-407E-A947-70E740481C1C}">
              <a14:useLocalDpi xmlns:a14="http://schemas.microsoft.com/office/drawing/2010/main" xmlns=""/>
            </a:ext>
          </a:extLst>
        </a:blip>
        <a:stretch>
          <a:fillRect/>
        </a:stretch>
      </xdr:blipFill>
      <xdr:spPr bwMode="auto">
        <a:xfrm>
          <a:off x="8747125" y="7663389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10577</xdr:row>
      <xdr:rowOff>127000</xdr:rowOff>
    </xdr:from>
    <xdr:to>
      <xdr:col>19</xdr:col>
      <xdr:colOff>301150</xdr:colOff>
      <xdr:row>10582</xdr:row>
      <xdr:rowOff>120473</xdr:rowOff>
    </xdr:to>
    <xdr:pic>
      <xdr:nvPicPr>
        <xdr:cNvPr id="2100" name="Picture 103198">
          <a:extLst>
            <a:ext uri="{FF2B5EF4-FFF2-40B4-BE49-F238E27FC236}">
              <a16:creationId xmlns:a16="http://schemas.microsoft.com/office/drawing/2014/main" xmlns="" id="{00000000-0008-0000-0000-000034080000}"/>
            </a:ext>
          </a:extLst>
        </xdr:cNvPr>
        <xdr:cNvPicPr preferRelativeResize="0">
          <a:picLocks noChangeArrowheads="1"/>
        </xdr:cNvPicPr>
      </xdr:nvPicPr>
      <xdr:blipFill>
        <a:blip xmlns:r="http://schemas.openxmlformats.org/officeDocument/2006/relationships" r:embed="rId12" cstate="email">
          <a:extLst>
            <a:ext uri="{28A0092B-C50C-407E-A947-70E740481C1C}">
              <a14:useLocalDpi xmlns:a14="http://schemas.microsoft.com/office/drawing/2010/main" xmlns=""/>
            </a:ext>
          </a:extLst>
        </a:blip>
        <a:stretch>
          <a:fillRect/>
        </a:stretch>
      </xdr:blipFill>
      <xdr:spPr bwMode="auto">
        <a:xfrm>
          <a:off x="7232650" y="76640563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10589</xdr:row>
      <xdr:rowOff>127000</xdr:rowOff>
    </xdr:from>
    <xdr:to>
      <xdr:col>20</xdr:col>
      <xdr:colOff>577375</xdr:colOff>
      <xdr:row>10592</xdr:row>
      <xdr:rowOff>101426</xdr:rowOff>
    </xdr:to>
    <xdr:pic>
      <xdr:nvPicPr>
        <xdr:cNvPr id="2107" name="Picture 103198">
          <a:extLst>
            <a:ext uri="{FF2B5EF4-FFF2-40B4-BE49-F238E27FC236}">
              <a16:creationId xmlns:a16="http://schemas.microsoft.com/office/drawing/2014/main" xmlns="" id="{00000000-0008-0000-0000-00003B080000}"/>
            </a:ext>
          </a:extLst>
        </xdr:cNvPr>
        <xdr:cNvPicPr preferRelativeResize="0">
          <a:picLocks noChangeArrowheads="1"/>
        </xdr:cNvPicPr>
      </xdr:nvPicPr>
      <xdr:blipFill>
        <a:blip xmlns:r="http://schemas.openxmlformats.org/officeDocument/2006/relationships" r:embed="rId13" cstate="email">
          <a:extLst>
            <a:ext uri="{28A0092B-C50C-407E-A947-70E740481C1C}">
              <a14:useLocalDpi xmlns:a14="http://schemas.microsoft.com/office/drawing/2010/main" xmlns=""/>
            </a:ext>
          </a:extLst>
        </a:blip>
        <a:stretch>
          <a:fillRect/>
        </a:stretch>
      </xdr:blipFill>
      <xdr:spPr bwMode="auto">
        <a:xfrm>
          <a:off x="8747125" y="7672857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10589</xdr:row>
      <xdr:rowOff>127000</xdr:rowOff>
    </xdr:from>
    <xdr:to>
      <xdr:col>19</xdr:col>
      <xdr:colOff>301150</xdr:colOff>
      <xdr:row>10592</xdr:row>
      <xdr:rowOff>101426</xdr:rowOff>
    </xdr:to>
    <xdr:pic>
      <xdr:nvPicPr>
        <xdr:cNvPr id="2108" name="Picture 103198">
          <a:extLst>
            <a:ext uri="{FF2B5EF4-FFF2-40B4-BE49-F238E27FC236}">
              <a16:creationId xmlns:a16="http://schemas.microsoft.com/office/drawing/2014/main" xmlns="" id="{00000000-0008-0000-0000-00003C080000}"/>
            </a:ext>
          </a:extLst>
        </xdr:cNvPr>
        <xdr:cNvPicPr preferRelativeResize="0">
          <a:picLocks noChangeArrowheads="1"/>
        </xdr:cNvPicPr>
      </xdr:nvPicPr>
      <xdr:blipFill>
        <a:blip xmlns:r="http://schemas.openxmlformats.org/officeDocument/2006/relationships" r:embed="rId14" cstate="email">
          <a:extLst>
            <a:ext uri="{28A0092B-C50C-407E-A947-70E740481C1C}">
              <a14:useLocalDpi xmlns:a14="http://schemas.microsoft.com/office/drawing/2010/main" xmlns=""/>
            </a:ext>
          </a:extLst>
        </a:blip>
        <a:stretch>
          <a:fillRect/>
        </a:stretch>
      </xdr:blipFill>
      <xdr:spPr bwMode="auto">
        <a:xfrm>
          <a:off x="7232650" y="76735241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10559</xdr:row>
      <xdr:rowOff>127000</xdr:rowOff>
    </xdr:from>
    <xdr:to>
      <xdr:col>2</xdr:col>
      <xdr:colOff>136050</xdr:colOff>
      <xdr:row>10561</xdr:row>
      <xdr:rowOff>101427</xdr:rowOff>
    </xdr:to>
    <xdr:pic>
      <xdr:nvPicPr>
        <xdr:cNvPr id="2000" name="Рисунок 4">
          <a:extLst>
            <a:ext uri="{FF2B5EF4-FFF2-40B4-BE49-F238E27FC236}">
              <a16:creationId xmlns:a16="http://schemas.microsoft.com/office/drawing/2014/main" xmlns="" id="{00000000-0008-0000-0000-0000D0070000}"/>
            </a:ext>
          </a:extLst>
        </xdr:cNvPr>
        <xdr:cNvPicPr preferRelativeResize="0">
          <a:picLocks noChangeArrowheads="1"/>
        </xdr:cNvPicPr>
      </xdr:nvPicPr>
      <xdr:blipFill>
        <a:blip xmlns:r="http://schemas.openxmlformats.org/officeDocument/2006/relationships" r:embed="rId15" cstate="email">
          <a:extLst>
            <a:ext uri="{28A0092B-C50C-407E-A947-70E740481C1C}">
              <a14:useLocalDpi xmlns:a14="http://schemas.microsoft.com/office/drawing/2010/main" xmlns=""/>
            </a:ext>
          </a:extLst>
        </a:blip>
        <a:stretch>
          <a:fillRect/>
        </a:stretch>
      </xdr:blipFill>
      <xdr:spPr bwMode="auto">
        <a:xfrm>
          <a:off x="190500" y="7626604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10584</xdr:row>
      <xdr:rowOff>127000</xdr:rowOff>
    </xdr:from>
    <xdr:to>
      <xdr:col>2</xdr:col>
      <xdr:colOff>136050</xdr:colOff>
      <xdr:row>10587</xdr:row>
      <xdr:rowOff>101425</xdr:rowOff>
    </xdr:to>
    <xdr:pic>
      <xdr:nvPicPr>
        <xdr:cNvPr id="1093" name="Picture 103198">
          <a:extLst>
            <a:ext uri="{FF2B5EF4-FFF2-40B4-BE49-F238E27FC236}">
              <a16:creationId xmlns:a16="http://schemas.microsoft.com/office/drawing/2014/main" xmlns="" id="{00000000-0008-0000-0000-000045040000}"/>
            </a:ext>
          </a:extLst>
        </xdr:cNvPr>
        <xdr:cNvPicPr preferRelativeResize="0">
          <a:picLocks noChangeArrowheads="1"/>
        </xdr:cNvPicPr>
      </xdr:nvPicPr>
      <xdr:blipFill>
        <a:blip xmlns:r="http://schemas.openxmlformats.org/officeDocument/2006/relationships" r:embed="rId16" cstate="email">
          <a:extLst>
            <a:ext uri="{28A0092B-C50C-407E-A947-70E740481C1C}">
              <a14:useLocalDpi xmlns:a14="http://schemas.microsoft.com/office/drawing/2010/main" xmlns=""/>
            </a:ext>
          </a:extLst>
        </a:blip>
        <a:stretch>
          <a:fillRect/>
        </a:stretch>
      </xdr:blipFill>
      <xdr:spPr bwMode="auto">
        <a:xfrm>
          <a:off x="190500" y="76686473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9792</xdr:row>
      <xdr:rowOff>127000</xdr:rowOff>
    </xdr:from>
    <xdr:to>
      <xdr:col>2</xdr:col>
      <xdr:colOff>136050</xdr:colOff>
      <xdr:row>9794</xdr:row>
      <xdr:rowOff>82374</xdr:rowOff>
    </xdr:to>
    <xdr:pic>
      <xdr:nvPicPr>
        <xdr:cNvPr id="1389" name="Рисунок 7">
          <a:extLst>
            <a:ext uri="{FF2B5EF4-FFF2-40B4-BE49-F238E27FC236}">
              <a16:creationId xmlns:a16="http://schemas.microsoft.com/office/drawing/2014/main" xmlns="" id="{00000000-0008-0000-0000-00006D050000}"/>
            </a:ext>
          </a:extLst>
        </xdr:cNvPr>
        <xdr:cNvPicPr preferRelativeResize="0">
          <a:picLocks/>
        </xdr:cNvPicPr>
      </xdr:nvPicPr>
      <xdr:blipFill>
        <a:blip xmlns:r="http://schemas.openxmlformats.org/officeDocument/2006/relationships" r:embed="rId17" cstate="email">
          <a:extLst>
            <a:ext uri="{28A0092B-C50C-407E-A947-70E740481C1C}">
              <a14:useLocalDpi xmlns:a14="http://schemas.microsoft.com/office/drawing/2010/main" xmlns=""/>
            </a:ext>
          </a:extLst>
        </a:blip>
        <a:stretch>
          <a:fillRect/>
        </a:stretch>
      </xdr:blipFill>
      <xdr:spPr bwMode="auto">
        <a:xfrm>
          <a:off x="190500" y="69983350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9796</xdr:row>
      <xdr:rowOff>127000</xdr:rowOff>
    </xdr:from>
    <xdr:to>
      <xdr:col>2</xdr:col>
      <xdr:colOff>136050</xdr:colOff>
      <xdr:row>9797</xdr:row>
      <xdr:rowOff>1815926</xdr:rowOff>
    </xdr:to>
    <xdr:pic>
      <xdr:nvPicPr>
        <xdr:cNvPr id="1400" name="Рисунок 7">
          <a:extLst>
            <a:ext uri="{FF2B5EF4-FFF2-40B4-BE49-F238E27FC236}">
              <a16:creationId xmlns:a16="http://schemas.microsoft.com/office/drawing/2014/main" xmlns="" id="{00000000-0008-0000-0000-000078050000}"/>
            </a:ext>
          </a:extLst>
        </xdr:cNvPr>
        <xdr:cNvPicPr preferRelativeResize="0">
          <a:picLocks/>
        </xdr:cNvPicPr>
      </xdr:nvPicPr>
      <xdr:blipFill>
        <a:blip xmlns:r="http://schemas.openxmlformats.org/officeDocument/2006/relationships" r:embed="rId18" cstate="email">
          <a:extLst>
            <a:ext uri="{28A0092B-C50C-407E-A947-70E740481C1C}">
              <a14:useLocalDpi xmlns:a14="http://schemas.microsoft.com/office/drawing/2010/main" xmlns=""/>
            </a:ext>
          </a:extLst>
        </a:blip>
        <a:stretch>
          <a:fillRect/>
        </a:stretch>
      </xdr:blipFill>
      <xdr:spPr bwMode="auto">
        <a:xfrm>
          <a:off x="190500" y="70007257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7250</xdr:row>
      <xdr:rowOff>127000</xdr:rowOff>
    </xdr:from>
    <xdr:to>
      <xdr:col>2</xdr:col>
      <xdr:colOff>136050</xdr:colOff>
      <xdr:row>7252</xdr:row>
      <xdr:rowOff>101426</xdr:rowOff>
    </xdr:to>
    <xdr:pic>
      <xdr:nvPicPr>
        <xdr:cNvPr id="1597" name="Рисунок 1">
          <a:extLst>
            <a:ext uri="{FF2B5EF4-FFF2-40B4-BE49-F238E27FC236}">
              <a16:creationId xmlns:a16="http://schemas.microsoft.com/office/drawing/2014/main" xmlns="" id="{00000000-0008-0000-0000-00003D060000}"/>
            </a:ext>
          </a:extLst>
        </xdr:cNvPr>
        <xdr:cNvPicPr preferRelativeResize="0">
          <a:picLocks/>
        </xdr:cNvPicPr>
      </xdr:nvPicPr>
      <xdr:blipFill>
        <a:blip xmlns:r="http://schemas.openxmlformats.org/officeDocument/2006/relationships" r:embed="rId19" cstate="email">
          <a:extLst>
            <a:ext uri="{28A0092B-C50C-407E-A947-70E740481C1C}">
              <a14:useLocalDpi xmlns:a14="http://schemas.microsoft.com/office/drawing/2010/main" xmlns=""/>
            </a:ext>
          </a:extLst>
        </a:blip>
        <a:stretch>
          <a:fillRect/>
        </a:stretch>
      </xdr:blipFill>
      <xdr:spPr bwMode="auto">
        <a:xfrm>
          <a:off x="190500" y="5012963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7239</xdr:row>
      <xdr:rowOff>127000</xdr:rowOff>
    </xdr:from>
    <xdr:to>
      <xdr:col>2</xdr:col>
      <xdr:colOff>136050</xdr:colOff>
      <xdr:row>7242</xdr:row>
      <xdr:rowOff>101424</xdr:rowOff>
    </xdr:to>
    <xdr:pic>
      <xdr:nvPicPr>
        <xdr:cNvPr id="1598" name="Рисунок 1">
          <a:extLst>
            <a:ext uri="{FF2B5EF4-FFF2-40B4-BE49-F238E27FC236}">
              <a16:creationId xmlns:a16="http://schemas.microsoft.com/office/drawing/2014/main" xmlns="" id="{00000000-0008-0000-0000-00003E060000}"/>
            </a:ext>
          </a:extLst>
        </xdr:cNvPr>
        <xdr:cNvPicPr preferRelativeResize="0">
          <a:picLocks/>
        </xdr:cNvPicPr>
      </xdr:nvPicPr>
      <xdr:blipFill>
        <a:blip xmlns:r="http://schemas.openxmlformats.org/officeDocument/2006/relationships" r:embed="rId20" cstate="email">
          <a:extLst>
            <a:ext uri="{28A0092B-C50C-407E-A947-70E740481C1C}">
              <a14:useLocalDpi xmlns:a14="http://schemas.microsoft.com/office/drawing/2010/main" xmlns=""/>
            </a:ext>
          </a:extLst>
        </a:blip>
        <a:stretch>
          <a:fillRect/>
        </a:stretch>
      </xdr:blipFill>
      <xdr:spPr bwMode="auto">
        <a:xfrm>
          <a:off x="190500" y="4993132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7239</xdr:row>
      <xdr:rowOff>127000</xdr:rowOff>
    </xdr:from>
    <xdr:to>
      <xdr:col>19</xdr:col>
      <xdr:colOff>301150</xdr:colOff>
      <xdr:row>7242</xdr:row>
      <xdr:rowOff>101424</xdr:rowOff>
    </xdr:to>
    <xdr:pic>
      <xdr:nvPicPr>
        <xdr:cNvPr id="1599" name="Рисунок 1">
          <a:extLst>
            <a:ext uri="{FF2B5EF4-FFF2-40B4-BE49-F238E27FC236}">
              <a16:creationId xmlns:a16="http://schemas.microsoft.com/office/drawing/2014/main" xmlns="" id="{00000000-0008-0000-0000-00003F060000}"/>
            </a:ext>
          </a:extLst>
        </xdr:cNvPr>
        <xdr:cNvPicPr preferRelativeResize="0">
          <a:picLocks/>
        </xdr:cNvPicPr>
      </xdr:nvPicPr>
      <xdr:blipFill>
        <a:blip xmlns:r="http://schemas.openxmlformats.org/officeDocument/2006/relationships" r:embed="rId21" cstate="email">
          <a:extLst>
            <a:ext uri="{28A0092B-C50C-407E-A947-70E740481C1C}">
              <a14:useLocalDpi xmlns:a14="http://schemas.microsoft.com/office/drawing/2010/main" xmlns=""/>
            </a:ext>
          </a:extLst>
        </a:blip>
        <a:stretch>
          <a:fillRect/>
        </a:stretch>
      </xdr:blipFill>
      <xdr:spPr bwMode="auto">
        <a:xfrm>
          <a:off x="7232650" y="4993132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7229</xdr:row>
      <xdr:rowOff>127000</xdr:rowOff>
    </xdr:from>
    <xdr:to>
      <xdr:col>2</xdr:col>
      <xdr:colOff>136050</xdr:colOff>
      <xdr:row>7232</xdr:row>
      <xdr:rowOff>101424</xdr:rowOff>
    </xdr:to>
    <xdr:pic>
      <xdr:nvPicPr>
        <xdr:cNvPr id="1641" name="Рисунок 1">
          <a:extLst>
            <a:ext uri="{FF2B5EF4-FFF2-40B4-BE49-F238E27FC236}">
              <a16:creationId xmlns:a16="http://schemas.microsoft.com/office/drawing/2014/main" xmlns="" id="{00000000-0008-0000-0000-000069060000}"/>
            </a:ext>
          </a:extLst>
        </xdr:cNvPr>
        <xdr:cNvPicPr preferRelativeResize="0">
          <a:picLocks/>
        </xdr:cNvPicPr>
      </xdr:nvPicPr>
      <xdr:blipFill>
        <a:blip xmlns:r="http://schemas.openxmlformats.org/officeDocument/2006/relationships" r:embed="rId22" cstate="email">
          <a:extLst>
            <a:ext uri="{28A0092B-C50C-407E-A947-70E740481C1C}">
              <a14:useLocalDpi xmlns:a14="http://schemas.microsoft.com/office/drawing/2010/main" xmlns=""/>
            </a:ext>
          </a:extLst>
        </a:blip>
        <a:stretch>
          <a:fillRect/>
        </a:stretch>
      </xdr:blipFill>
      <xdr:spPr bwMode="auto">
        <a:xfrm>
          <a:off x="190500" y="4985940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7229</xdr:row>
      <xdr:rowOff>127000</xdr:rowOff>
    </xdr:from>
    <xdr:to>
      <xdr:col>19</xdr:col>
      <xdr:colOff>301150</xdr:colOff>
      <xdr:row>7232</xdr:row>
      <xdr:rowOff>101424</xdr:rowOff>
    </xdr:to>
    <xdr:pic>
      <xdr:nvPicPr>
        <xdr:cNvPr id="1642" name="Рисунок 1">
          <a:extLst>
            <a:ext uri="{FF2B5EF4-FFF2-40B4-BE49-F238E27FC236}">
              <a16:creationId xmlns:a16="http://schemas.microsoft.com/office/drawing/2014/main" xmlns="" id="{00000000-0008-0000-0000-00006A060000}"/>
            </a:ext>
          </a:extLst>
        </xdr:cNvPr>
        <xdr:cNvPicPr preferRelativeResize="0">
          <a:picLocks/>
        </xdr:cNvPicPr>
      </xdr:nvPicPr>
      <xdr:blipFill>
        <a:blip xmlns:r="http://schemas.openxmlformats.org/officeDocument/2006/relationships" r:embed="rId23" cstate="email">
          <a:extLst>
            <a:ext uri="{28A0092B-C50C-407E-A947-70E740481C1C}">
              <a14:useLocalDpi xmlns:a14="http://schemas.microsoft.com/office/drawing/2010/main" xmlns=""/>
            </a:ext>
          </a:extLst>
        </a:blip>
        <a:stretch>
          <a:fillRect/>
        </a:stretch>
      </xdr:blipFill>
      <xdr:spPr bwMode="auto">
        <a:xfrm>
          <a:off x="7232650" y="4985807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7234</xdr:row>
      <xdr:rowOff>127000</xdr:rowOff>
    </xdr:from>
    <xdr:to>
      <xdr:col>2</xdr:col>
      <xdr:colOff>136050</xdr:colOff>
      <xdr:row>7237</xdr:row>
      <xdr:rowOff>25224</xdr:rowOff>
    </xdr:to>
    <xdr:pic>
      <xdr:nvPicPr>
        <xdr:cNvPr id="1839" name="Рисунок 1">
          <a:extLst>
            <a:ext uri="{FF2B5EF4-FFF2-40B4-BE49-F238E27FC236}">
              <a16:creationId xmlns:a16="http://schemas.microsoft.com/office/drawing/2014/main" xmlns="" id="{00000000-0008-0000-0000-00002F070000}"/>
            </a:ext>
          </a:extLst>
        </xdr:cNvPr>
        <xdr:cNvPicPr preferRelativeResize="0">
          <a:picLocks/>
        </xdr:cNvPicPr>
      </xdr:nvPicPr>
      <xdr:blipFill>
        <a:blip xmlns:r="http://schemas.openxmlformats.org/officeDocument/2006/relationships" r:embed="rId24" cstate="email">
          <a:extLst>
            <a:ext uri="{28A0092B-C50C-407E-A947-70E740481C1C}">
              <a14:useLocalDpi xmlns:a14="http://schemas.microsoft.com/office/drawing/2010/main" xmlns=""/>
            </a:ext>
          </a:extLst>
        </a:blip>
        <a:stretch>
          <a:fillRect/>
        </a:stretch>
      </xdr:blipFill>
      <xdr:spPr bwMode="auto">
        <a:xfrm>
          <a:off x="190500" y="4990684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7234</xdr:row>
      <xdr:rowOff>127000</xdr:rowOff>
    </xdr:from>
    <xdr:to>
      <xdr:col>19</xdr:col>
      <xdr:colOff>301150</xdr:colOff>
      <xdr:row>7237</xdr:row>
      <xdr:rowOff>25224</xdr:rowOff>
    </xdr:to>
    <xdr:pic>
      <xdr:nvPicPr>
        <xdr:cNvPr id="1840" name="Рисунок 1">
          <a:extLst>
            <a:ext uri="{FF2B5EF4-FFF2-40B4-BE49-F238E27FC236}">
              <a16:creationId xmlns:a16="http://schemas.microsoft.com/office/drawing/2014/main" xmlns="" id="{00000000-0008-0000-0000-000030070000}"/>
            </a:ext>
          </a:extLst>
        </xdr:cNvPr>
        <xdr:cNvPicPr preferRelativeResize="0">
          <a:picLocks/>
        </xdr:cNvPicPr>
      </xdr:nvPicPr>
      <xdr:blipFill>
        <a:blip xmlns:r="http://schemas.openxmlformats.org/officeDocument/2006/relationships" r:embed="rId25" cstate="email">
          <a:extLst>
            <a:ext uri="{28A0092B-C50C-407E-A947-70E740481C1C}">
              <a14:useLocalDpi xmlns:a14="http://schemas.microsoft.com/office/drawing/2010/main" xmlns=""/>
            </a:ext>
          </a:extLst>
        </a:blip>
        <a:stretch>
          <a:fillRect/>
        </a:stretch>
      </xdr:blipFill>
      <xdr:spPr bwMode="auto">
        <a:xfrm>
          <a:off x="7232650" y="4990684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10546</xdr:row>
      <xdr:rowOff>127000</xdr:rowOff>
    </xdr:from>
    <xdr:to>
      <xdr:col>2</xdr:col>
      <xdr:colOff>136050</xdr:colOff>
      <xdr:row>10548</xdr:row>
      <xdr:rowOff>101424</xdr:rowOff>
    </xdr:to>
    <xdr:pic>
      <xdr:nvPicPr>
        <xdr:cNvPr id="1654" name="Рисунок 7">
          <a:extLst>
            <a:ext uri="{FF2B5EF4-FFF2-40B4-BE49-F238E27FC236}">
              <a16:creationId xmlns:a16="http://schemas.microsoft.com/office/drawing/2014/main" xmlns="" id="{00000000-0008-0000-0000-000076060000}"/>
            </a:ext>
          </a:extLst>
        </xdr:cNvPr>
        <xdr:cNvPicPr preferRelativeResize="0">
          <a:picLocks/>
        </xdr:cNvPicPr>
      </xdr:nvPicPr>
      <xdr:blipFill>
        <a:blip xmlns:r="http://schemas.openxmlformats.org/officeDocument/2006/relationships" r:embed="rId26" cstate="email">
          <a:extLst>
            <a:ext uri="{28A0092B-C50C-407E-A947-70E740481C1C}">
              <a14:useLocalDpi xmlns:a14="http://schemas.microsoft.com/office/drawing/2010/main" xmlns=""/>
            </a:ext>
          </a:extLst>
        </a:blip>
        <a:stretch>
          <a:fillRect/>
        </a:stretch>
      </xdr:blipFill>
      <xdr:spPr bwMode="auto">
        <a:xfrm>
          <a:off x="190500" y="76192030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7216</xdr:row>
      <xdr:rowOff>127000</xdr:rowOff>
    </xdr:from>
    <xdr:to>
      <xdr:col>2</xdr:col>
      <xdr:colOff>133565</xdr:colOff>
      <xdr:row>7218</xdr:row>
      <xdr:rowOff>105152</xdr:rowOff>
    </xdr:to>
    <xdr:pic>
      <xdr:nvPicPr>
        <xdr:cNvPr id="1607" name="Picture 103119">
          <a:extLst>
            <a:ext uri="{FF2B5EF4-FFF2-40B4-BE49-F238E27FC236}">
              <a16:creationId xmlns:a16="http://schemas.microsoft.com/office/drawing/2014/main" xmlns="" id="{00000000-0008-0000-0000-000047060000}"/>
            </a:ext>
          </a:extLst>
        </xdr:cNvPr>
        <xdr:cNvPicPr preferRelativeResize="0">
          <a:picLocks noChangeArrowheads="1"/>
        </xdr:cNvPicPr>
      </xdr:nvPicPr>
      <xdr:blipFill>
        <a:blip xmlns:r="http://schemas.openxmlformats.org/officeDocument/2006/relationships" r:embed="rId27" cstate="email">
          <a:extLst>
            <a:ext uri="{28A0092B-C50C-407E-A947-70E740481C1C}">
              <a14:useLocalDpi xmlns:a14="http://schemas.microsoft.com/office/drawing/2010/main" xmlns=""/>
            </a:ext>
          </a:extLst>
        </a:blip>
        <a:stretch>
          <a:fillRect/>
        </a:stretch>
      </xdr:blipFill>
      <xdr:spPr bwMode="auto">
        <a:xfrm>
          <a:off x="190500" y="4969052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7220</xdr:row>
      <xdr:rowOff>127000</xdr:rowOff>
    </xdr:from>
    <xdr:to>
      <xdr:col>2</xdr:col>
      <xdr:colOff>133565</xdr:colOff>
      <xdr:row>7222</xdr:row>
      <xdr:rowOff>105152</xdr:rowOff>
    </xdr:to>
    <xdr:pic>
      <xdr:nvPicPr>
        <xdr:cNvPr id="1613" name="Picture 103119">
          <a:extLst>
            <a:ext uri="{FF2B5EF4-FFF2-40B4-BE49-F238E27FC236}">
              <a16:creationId xmlns:a16="http://schemas.microsoft.com/office/drawing/2014/main" xmlns="" id="{00000000-0008-0000-0000-00004D060000}"/>
            </a:ext>
          </a:extLst>
        </xdr:cNvPr>
        <xdr:cNvPicPr preferRelativeResize="0">
          <a:picLocks noChangeArrowheads="1"/>
        </xdr:cNvPicPr>
      </xdr:nvPicPr>
      <xdr:blipFill>
        <a:blip xmlns:r="http://schemas.openxmlformats.org/officeDocument/2006/relationships" r:embed="rId28" cstate="email">
          <a:extLst>
            <a:ext uri="{28A0092B-C50C-407E-A947-70E740481C1C}">
              <a14:useLocalDpi xmlns:a14="http://schemas.microsoft.com/office/drawing/2010/main" xmlns=""/>
            </a:ext>
          </a:extLst>
        </a:blip>
        <a:stretch>
          <a:fillRect/>
        </a:stretch>
      </xdr:blipFill>
      <xdr:spPr bwMode="auto">
        <a:xfrm>
          <a:off x="190500" y="4971424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5218</xdr:row>
      <xdr:rowOff>127000</xdr:rowOff>
    </xdr:from>
    <xdr:to>
      <xdr:col>2</xdr:col>
      <xdr:colOff>136050</xdr:colOff>
      <xdr:row>5221</xdr:row>
      <xdr:rowOff>1377775</xdr:rowOff>
    </xdr:to>
    <xdr:pic>
      <xdr:nvPicPr>
        <xdr:cNvPr id="2135" name="Picture 103109">
          <a:extLst>
            <a:ext uri="{FF2B5EF4-FFF2-40B4-BE49-F238E27FC236}">
              <a16:creationId xmlns:a16="http://schemas.microsoft.com/office/drawing/2014/main" xmlns="" id="{00000000-0008-0000-0000-000057080000}"/>
            </a:ext>
          </a:extLst>
        </xdr:cNvPr>
        <xdr:cNvPicPr preferRelativeResize="0">
          <a:picLocks noChangeArrowheads="1"/>
        </xdr:cNvPicPr>
      </xdr:nvPicPr>
      <xdr:blipFill>
        <a:blip xmlns:r="http://schemas.openxmlformats.org/officeDocument/2006/relationships" r:embed="rId29" cstate="email">
          <a:extLst>
            <a:ext uri="{28A0092B-C50C-407E-A947-70E740481C1C}">
              <a14:useLocalDpi xmlns:a14="http://schemas.microsoft.com/office/drawing/2010/main" xmlns=""/>
            </a:ext>
          </a:extLst>
        </a:blip>
        <a:stretch>
          <a:fillRect/>
        </a:stretch>
      </xdr:blipFill>
      <xdr:spPr bwMode="auto">
        <a:xfrm>
          <a:off x="190500" y="3453901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5218</xdr:row>
      <xdr:rowOff>127000</xdr:rowOff>
    </xdr:from>
    <xdr:to>
      <xdr:col>19</xdr:col>
      <xdr:colOff>301150</xdr:colOff>
      <xdr:row>5221</xdr:row>
      <xdr:rowOff>1377775</xdr:rowOff>
    </xdr:to>
    <xdr:pic>
      <xdr:nvPicPr>
        <xdr:cNvPr id="2136" name="Picture 103109">
          <a:extLst>
            <a:ext uri="{FF2B5EF4-FFF2-40B4-BE49-F238E27FC236}">
              <a16:creationId xmlns:a16="http://schemas.microsoft.com/office/drawing/2014/main" xmlns="" id="{00000000-0008-0000-0000-000058080000}"/>
            </a:ext>
          </a:extLst>
        </xdr:cNvPr>
        <xdr:cNvPicPr preferRelativeResize="0">
          <a:picLocks noChangeArrowheads="1"/>
        </xdr:cNvPicPr>
      </xdr:nvPicPr>
      <xdr:blipFill>
        <a:blip xmlns:r="http://schemas.openxmlformats.org/officeDocument/2006/relationships" r:embed="rId30" cstate="email">
          <a:extLst>
            <a:ext uri="{28A0092B-C50C-407E-A947-70E740481C1C}">
              <a14:useLocalDpi xmlns:a14="http://schemas.microsoft.com/office/drawing/2010/main" xmlns=""/>
            </a:ext>
          </a:extLst>
        </a:blip>
        <a:stretch>
          <a:fillRect/>
        </a:stretch>
      </xdr:blipFill>
      <xdr:spPr bwMode="auto">
        <a:xfrm>
          <a:off x="7232650" y="3453901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9787</xdr:row>
      <xdr:rowOff>127000</xdr:rowOff>
    </xdr:from>
    <xdr:to>
      <xdr:col>2</xdr:col>
      <xdr:colOff>136050</xdr:colOff>
      <xdr:row>9789</xdr:row>
      <xdr:rowOff>101425</xdr:rowOff>
    </xdr:to>
    <xdr:pic>
      <xdr:nvPicPr>
        <xdr:cNvPr id="1316" name="Рисунок 7">
          <a:extLst>
            <a:ext uri="{FF2B5EF4-FFF2-40B4-BE49-F238E27FC236}">
              <a16:creationId xmlns:a16="http://schemas.microsoft.com/office/drawing/2014/main" xmlns="" id="{00000000-0008-0000-0000-000024050000}"/>
            </a:ext>
          </a:extLst>
        </xdr:cNvPr>
        <xdr:cNvPicPr preferRelativeResize="0">
          <a:picLocks/>
        </xdr:cNvPicPr>
      </xdr:nvPicPr>
      <xdr:blipFill>
        <a:blip xmlns:r="http://schemas.openxmlformats.org/officeDocument/2006/relationships" r:embed="rId31" cstate="email">
          <a:extLst>
            <a:ext uri="{28A0092B-C50C-407E-A947-70E740481C1C}">
              <a14:useLocalDpi xmlns:a14="http://schemas.microsoft.com/office/drawing/2010/main" xmlns=""/>
            </a:ext>
          </a:extLst>
        </a:blip>
        <a:stretch>
          <a:fillRect/>
        </a:stretch>
      </xdr:blipFill>
      <xdr:spPr bwMode="auto">
        <a:xfrm>
          <a:off x="190500" y="69811614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7203</xdr:row>
      <xdr:rowOff>127000</xdr:rowOff>
    </xdr:from>
    <xdr:to>
      <xdr:col>2</xdr:col>
      <xdr:colOff>136050</xdr:colOff>
      <xdr:row>7205</xdr:row>
      <xdr:rowOff>101426</xdr:rowOff>
    </xdr:to>
    <xdr:pic>
      <xdr:nvPicPr>
        <xdr:cNvPr id="1098" name="Picture 103119">
          <a:extLst>
            <a:ext uri="{FF2B5EF4-FFF2-40B4-BE49-F238E27FC236}">
              <a16:creationId xmlns:a16="http://schemas.microsoft.com/office/drawing/2014/main" xmlns="" id="{00000000-0008-0000-0000-00004A040000}"/>
            </a:ext>
          </a:extLst>
        </xdr:cNvPr>
        <xdr:cNvPicPr preferRelativeResize="0">
          <a:picLocks noChangeArrowheads="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bwMode="auto">
        <a:xfrm>
          <a:off x="190500" y="4942106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7207</xdr:row>
      <xdr:rowOff>127000</xdr:rowOff>
    </xdr:from>
    <xdr:to>
      <xdr:col>2</xdr:col>
      <xdr:colOff>136050</xdr:colOff>
      <xdr:row>7209</xdr:row>
      <xdr:rowOff>101426</xdr:rowOff>
    </xdr:to>
    <xdr:pic>
      <xdr:nvPicPr>
        <xdr:cNvPr id="1104" name="Picture 103119">
          <a:extLst>
            <a:ext uri="{FF2B5EF4-FFF2-40B4-BE49-F238E27FC236}">
              <a16:creationId xmlns:a16="http://schemas.microsoft.com/office/drawing/2014/main" xmlns="" id="{00000000-0008-0000-0000-000050040000}"/>
            </a:ext>
          </a:extLst>
        </xdr:cNvPr>
        <xdr:cNvPicPr preferRelativeResize="0">
          <a:picLocks noChangeArrowheads="1"/>
        </xdr:cNvPicPr>
      </xdr:nvPicPr>
      <xdr:blipFill>
        <a:blip xmlns:r="http://schemas.openxmlformats.org/officeDocument/2006/relationships" r:embed="rId33" cstate="email">
          <a:extLst>
            <a:ext uri="{28A0092B-C50C-407E-A947-70E740481C1C}">
              <a14:useLocalDpi xmlns:a14="http://schemas.microsoft.com/office/drawing/2010/main" xmlns=""/>
            </a:ext>
          </a:extLst>
        </a:blip>
        <a:stretch>
          <a:fillRect/>
        </a:stretch>
      </xdr:blipFill>
      <xdr:spPr bwMode="auto">
        <a:xfrm>
          <a:off x="190500" y="4946850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7213</xdr:row>
      <xdr:rowOff>127180</xdr:rowOff>
    </xdr:from>
    <xdr:to>
      <xdr:col>2</xdr:col>
      <xdr:colOff>136050</xdr:colOff>
      <xdr:row>7214</xdr:row>
      <xdr:rowOff>0</xdr:rowOff>
    </xdr:to>
    <xdr:pic>
      <xdr:nvPicPr>
        <xdr:cNvPr id="1105" name="Picture 103119">
          <a:extLst>
            <a:ext uri="{FF2B5EF4-FFF2-40B4-BE49-F238E27FC236}">
              <a16:creationId xmlns:a16="http://schemas.microsoft.com/office/drawing/2014/main" xmlns="" id="{00000000-0008-0000-0000-000051040000}"/>
            </a:ext>
          </a:extLst>
        </xdr:cNvPr>
        <xdr:cNvPicPr preferRelativeResize="0">
          <a:picLocks noChangeArrowheads="1"/>
        </xdr:cNvPicPr>
      </xdr:nvPicPr>
      <xdr:blipFill>
        <a:blip xmlns:r="http://schemas.openxmlformats.org/officeDocument/2006/relationships" r:embed="rId34" cstate="email">
          <a:extLst>
            <a:ext uri="{28A0092B-C50C-407E-A947-70E740481C1C}">
              <a14:useLocalDpi xmlns:a14="http://schemas.microsoft.com/office/drawing/2010/main" xmlns=""/>
            </a:ext>
          </a:extLst>
        </a:blip>
        <a:srcRect/>
        <a:stretch/>
      </xdr:blipFill>
      <xdr:spPr bwMode="auto">
        <a:xfrm>
          <a:off x="190500" y="50141729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9781</xdr:row>
      <xdr:rowOff>127000</xdr:rowOff>
    </xdr:from>
    <xdr:to>
      <xdr:col>2</xdr:col>
      <xdr:colOff>136050</xdr:colOff>
      <xdr:row>9784</xdr:row>
      <xdr:rowOff>110949</xdr:rowOff>
    </xdr:to>
    <xdr:pic>
      <xdr:nvPicPr>
        <xdr:cNvPr id="1187" name="Рисунок 7">
          <a:extLst>
            <a:ext uri="{FF2B5EF4-FFF2-40B4-BE49-F238E27FC236}">
              <a16:creationId xmlns:a16="http://schemas.microsoft.com/office/drawing/2014/main" xmlns="" id="{00000000-0008-0000-0000-0000A3040000}"/>
            </a:ext>
          </a:extLst>
        </xdr:cNvPr>
        <xdr:cNvPicPr preferRelativeResize="0">
          <a:picLocks/>
        </xdr:cNvPicPr>
      </xdr:nvPicPr>
      <xdr:blipFill>
        <a:blip xmlns:r="http://schemas.openxmlformats.org/officeDocument/2006/relationships" r:embed="rId35" cstate="email">
          <a:extLst>
            <a:ext uri="{28A0092B-C50C-407E-A947-70E740481C1C}">
              <a14:useLocalDpi xmlns:a14="http://schemas.microsoft.com/office/drawing/2010/main" xmlns=""/>
            </a:ext>
          </a:extLst>
        </a:blip>
        <a:stretch>
          <a:fillRect/>
        </a:stretch>
      </xdr:blipFill>
      <xdr:spPr bwMode="auto">
        <a:xfrm>
          <a:off x="190500" y="6976141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9781</xdr:row>
      <xdr:rowOff>127000</xdr:rowOff>
    </xdr:from>
    <xdr:to>
      <xdr:col>19</xdr:col>
      <xdr:colOff>301150</xdr:colOff>
      <xdr:row>9784</xdr:row>
      <xdr:rowOff>110949</xdr:rowOff>
    </xdr:to>
    <xdr:pic>
      <xdr:nvPicPr>
        <xdr:cNvPr id="1277" name="Рисунок 7">
          <a:extLst>
            <a:ext uri="{FF2B5EF4-FFF2-40B4-BE49-F238E27FC236}">
              <a16:creationId xmlns:a16="http://schemas.microsoft.com/office/drawing/2014/main" xmlns="" id="{00000000-0008-0000-0000-0000FD040000}"/>
            </a:ext>
          </a:extLst>
        </xdr:cNvPr>
        <xdr:cNvPicPr preferRelativeResize="0">
          <a:picLocks/>
        </xdr:cNvPicPr>
      </xdr:nvPicPr>
      <xdr:blipFill>
        <a:blip xmlns:r="http://schemas.openxmlformats.org/officeDocument/2006/relationships" r:embed="rId36" cstate="email">
          <a:extLst>
            <a:ext uri="{28A0092B-C50C-407E-A947-70E740481C1C}">
              <a14:useLocalDpi xmlns:a14="http://schemas.microsoft.com/office/drawing/2010/main" xmlns=""/>
            </a:ext>
          </a:extLst>
        </a:blip>
        <a:stretch>
          <a:fillRect/>
        </a:stretch>
      </xdr:blipFill>
      <xdr:spPr bwMode="auto">
        <a:xfrm>
          <a:off x="7232650" y="6976141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10541</xdr:row>
      <xdr:rowOff>127000</xdr:rowOff>
    </xdr:from>
    <xdr:to>
      <xdr:col>2</xdr:col>
      <xdr:colOff>136050</xdr:colOff>
      <xdr:row>10543</xdr:row>
      <xdr:rowOff>101424</xdr:rowOff>
    </xdr:to>
    <xdr:pic>
      <xdr:nvPicPr>
        <xdr:cNvPr id="1430" name="Picture 103109">
          <a:extLst>
            <a:ext uri="{FF2B5EF4-FFF2-40B4-BE49-F238E27FC236}">
              <a16:creationId xmlns:a16="http://schemas.microsoft.com/office/drawing/2014/main" xmlns="" id="{00000000-0008-0000-0000-000096050000}"/>
            </a:ext>
          </a:extLst>
        </xdr:cNvPr>
        <xdr:cNvPicPr preferRelativeResize="0">
          <a:picLocks noChangeArrowheads="1"/>
        </xdr:cNvPicPr>
      </xdr:nvPicPr>
      <xdr:blipFill>
        <a:blip xmlns:r="http://schemas.openxmlformats.org/officeDocument/2006/relationships" r:embed="rId37" cstate="email">
          <a:extLst>
            <a:ext uri="{28A0092B-C50C-407E-A947-70E740481C1C}">
              <a14:useLocalDpi xmlns:a14="http://schemas.microsoft.com/office/drawing/2010/main" xmlns=""/>
            </a:ext>
          </a:extLst>
        </a:blip>
        <a:stretch>
          <a:fillRect/>
        </a:stretch>
      </xdr:blipFill>
      <xdr:spPr bwMode="auto">
        <a:xfrm>
          <a:off x="190500" y="7616545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10529</xdr:row>
      <xdr:rowOff>127000</xdr:rowOff>
    </xdr:from>
    <xdr:to>
      <xdr:col>2</xdr:col>
      <xdr:colOff>136050</xdr:colOff>
      <xdr:row>10531</xdr:row>
      <xdr:rowOff>120475</xdr:rowOff>
    </xdr:to>
    <xdr:pic>
      <xdr:nvPicPr>
        <xdr:cNvPr id="1466" name="Picture 103109">
          <a:extLst>
            <a:ext uri="{FF2B5EF4-FFF2-40B4-BE49-F238E27FC236}">
              <a16:creationId xmlns:a16="http://schemas.microsoft.com/office/drawing/2014/main" xmlns="" id="{00000000-0008-0000-0000-0000BA050000}"/>
            </a:ext>
          </a:extLst>
        </xdr:cNvPr>
        <xdr:cNvPicPr preferRelativeResize="0">
          <a:picLocks noChangeArrowheads="1"/>
        </xdr:cNvPicPr>
      </xdr:nvPicPr>
      <xdr:blipFill>
        <a:blip xmlns:r="http://schemas.openxmlformats.org/officeDocument/2006/relationships" r:embed="rId38" cstate="email">
          <a:extLst>
            <a:ext uri="{28A0092B-C50C-407E-A947-70E740481C1C}">
              <a14:useLocalDpi xmlns:a14="http://schemas.microsoft.com/office/drawing/2010/main" xmlns=""/>
            </a:ext>
          </a:extLst>
        </a:blip>
        <a:stretch>
          <a:fillRect/>
        </a:stretch>
      </xdr:blipFill>
      <xdr:spPr bwMode="auto">
        <a:xfrm>
          <a:off x="190500" y="7609487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10533</xdr:row>
      <xdr:rowOff>127000</xdr:rowOff>
    </xdr:from>
    <xdr:to>
      <xdr:col>2</xdr:col>
      <xdr:colOff>136050</xdr:colOff>
      <xdr:row>10535</xdr:row>
      <xdr:rowOff>120477</xdr:rowOff>
    </xdr:to>
    <xdr:pic>
      <xdr:nvPicPr>
        <xdr:cNvPr id="1471" name="Picture 103109">
          <a:extLst>
            <a:ext uri="{FF2B5EF4-FFF2-40B4-BE49-F238E27FC236}">
              <a16:creationId xmlns:a16="http://schemas.microsoft.com/office/drawing/2014/main" xmlns="" id="{00000000-0008-0000-0000-0000BF050000}"/>
            </a:ext>
          </a:extLst>
        </xdr:cNvPr>
        <xdr:cNvPicPr preferRelativeResize="0">
          <a:picLocks noChangeArrowheads="1"/>
        </xdr:cNvPicPr>
      </xdr:nvPicPr>
      <xdr:blipFill>
        <a:blip xmlns:r="http://schemas.openxmlformats.org/officeDocument/2006/relationships" r:embed="rId39" cstate="email">
          <a:extLst>
            <a:ext uri="{28A0092B-C50C-407E-A947-70E740481C1C}">
              <a14:useLocalDpi xmlns:a14="http://schemas.microsoft.com/office/drawing/2010/main" xmlns=""/>
            </a:ext>
          </a:extLst>
        </a:blip>
        <a:stretch>
          <a:fillRect/>
        </a:stretch>
      </xdr:blipFill>
      <xdr:spPr bwMode="auto">
        <a:xfrm>
          <a:off x="190500" y="7611840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10537</xdr:row>
      <xdr:rowOff>127000</xdr:rowOff>
    </xdr:from>
    <xdr:to>
      <xdr:col>2</xdr:col>
      <xdr:colOff>136050</xdr:colOff>
      <xdr:row>10539</xdr:row>
      <xdr:rowOff>120474</xdr:rowOff>
    </xdr:to>
    <xdr:pic>
      <xdr:nvPicPr>
        <xdr:cNvPr id="1517" name="Picture 103109">
          <a:extLst>
            <a:ext uri="{FF2B5EF4-FFF2-40B4-BE49-F238E27FC236}">
              <a16:creationId xmlns:a16="http://schemas.microsoft.com/office/drawing/2014/main" xmlns="" id="{00000000-0008-0000-0000-0000ED050000}"/>
            </a:ext>
          </a:extLst>
        </xdr:cNvPr>
        <xdr:cNvPicPr preferRelativeResize="0">
          <a:picLocks noChangeArrowheads="1"/>
        </xdr:cNvPicPr>
      </xdr:nvPicPr>
      <xdr:blipFill>
        <a:blip xmlns:r="http://schemas.openxmlformats.org/officeDocument/2006/relationships" r:embed="rId40" cstate="email">
          <a:extLst>
            <a:ext uri="{28A0092B-C50C-407E-A947-70E740481C1C}">
              <a14:useLocalDpi xmlns:a14="http://schemas.microsoft.com/office/drawing/2010/main" xmlns=""/>
            </a:ext>
          </a:extLst>
        </a:blip>
        <a:stretch>
          <a:fillRect/>
        </a:stretch>
      </xdr:blipFill>
      <xdr:spPr bwMode="auto">
        <a:xfrm>
          <a:off x="190500" y="7614192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10584</xdr:row>
      <xdr:rowOff>127000</xdr:rowOff>
    </xdr:from>
    <xdr:to>
      <xdr:col>20</xdr:col>
      <xdr:colOff>577375</xdr:colOff>
      <xdr:row>10587</xdr:row>
      <xdr:rowOff>101425</xdr:rowOff>
    </xdr:to>
    <xdr:pic>
      <xdr:nvPicPr>
        <xdr:cNvPr id="1437" name="Picture 103198">
          <a:extLst>
            <a:ext uri="{FF2B5EF4-FFF2-40B4-BE49-F238E27FC236}">
              <a16:creationId xmlns:a16="http://schemas.microsoft.com/office/drawing/2014/main" xmlns="" id="{00000000-0008-0000-0000-00009D050000}"/>
            </a:ext>
          </a:extLst>
        </xdr:cNvPr>
        <xdr:cNvPicPr preferRelativeResize="0">
          <a:picLocks noChangeArrowheads="1"/>
        </xdr:cNvPicPr>
      </xdr:nvPicPr>
      <xdr:blipFill>
        <a:blip xmlns:r="http://schemas.openxmlformats.org/officeDocument/2006/relationships" r:embed="rId41" cstate="email">
          <a:extLst>
            <a:ext uri="{28A0092B-C50C-407E-A947-70E740481C1C}">
              <a14:useLocalDpi xmlns:a14="http://schemas.microsoft.com/office/drawing/2010/main" xmlns=""/>
            </a:ext>
          </a:extLst>
        </a:blip>
        <a:stretch>
          <a:fillRect/>
        </a:stretch>
      </xdr:blipFill>
      <xdr:spPr bwMode="auto">
        <a:xfrm>
          <a:off x="8747125" y="7668113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10584</xdr:row>
      <xdr:rowOff>127000</xdr:rowOff>
    </xdr:from>
    <xdr:to>
      <xdr:col>19</xdr:col>
      <xdr:colOff>301150</xdr:colOff>
      <xdr:row>10587</xdr:row>
      <xdr:rowOff>101425</xdr:rowOff>
    </xdr:to>
    <xdr:pic>
      <xdr:nvPicPr>
        <xdr:cNvPr id="1438" name="Picture 103198">
          <a:extLst>
            <a:ext uri="{FF2B5EF4-FFF2-40B4-BE49-F238E27FC236}">
              <a16:creationId xmlns:a16="http://schemas.microsoft.com/office/drawing/2014/main" xmlns="" id="{00000000-0008-0000-0000-00009E050000}"/>
            </a:ext>
          </a:extLst>
        </xdr:cNvPr>
        <xdr:cNvPicPr preferRelativeResize="0">
          <a:picLocks noChangeArrowheads="1"/>
        </xdr:cNvPicPr>
      </xdr:nvPicPr>
      <xdr:blipFill>
        <a:blip xmlns:r="http://schemas.openxmlformats.org/officeDocument/2006/relationships" r:embed="rId42" cstate="email">
          <a:extLst>
            <a:ext uri="{28A0092B-C50C-407E-A947-70E740481C1C}">
              <a14:useLocalDpi xmlns:a14="http://schemas.microsoft.com/office/drawing/2010/main" xmlns=""/>
            </a:ext>
          </a:extLst>
        </a:blip>
        <a:stretch>
          <a:fillRect/>
        </a:stretch>
      </xdr:blipFill>
      <xdr:spPr bwMode="auto">
        <a:xfrm>
          <a:off x="7232650" y="76687807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9525</xdr:row>
      <xdr:rowOff>127000</xdr:rowOff>
    </xdr:from>
    <xdr:to>
      <xdr:col>2</xdr:col>
      <xdr:colOff>136050</xdr:colOff>
      <xdr:row>9531</xdr:row>
      <xdr:rowOff>720550</xdr:rowOff>
    </xdr:to>
    <xdr:pic>
      <xdr:nvPicPr>
        <xdr:cNvPr id="1596" name="Рисунок 7">
          <a:extLst>
            <a:ext uri="{FF2B5EF4-FFF2-40B4-BE49-F238E27FC236}">
              <a16:creationId xmlns:a16="http://schemas.microsoft.com/office/drawing/2014/main" xmlns="" id="{00000000-0008-0000-0000-00003C060000}"/>
            </a:ext>
          </a:extLst>
        </xdr:cNvPr>
        <xdr:cNvPicPr preferRelativeResize="0">
          <a:picLocks/>
        </xdr:cNvPicPr>
      </xdr:nvPicPr>
      <xdr:blipFill>
        <a:blip xmlns:r="http://schemas.openxmlformats.org/officeDocument/2006/relationships" r:embed="rId43" cstate="email">
          <a:extLst>
            <a:ext uri="{28A0092B-C50C-407E-A947-70E740481C1C}">
              <a14:useLocalDpi xmlns:a14="http://schemas.microsoft.com/office/drawing/2010/main" xmlns=""/>
            </a:ext>
          </a:extLst>
        </a:blip>
        <a:stretch>
          <a:fillRect/>
        </a:stretch>
      </xdr:blipFill>
      <xdr:spPr bwMode="auto">
        <a:xfrm>
          <a:off x="190500" y="65860453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21</xdr:col>
      <xdr:colOff>203200</xdr:colOff>
      <xdr:row>9525</xdr:row>
      <xdr:rowOff>127000</xdr:rowOff>
    </xdr:from>
    <xdr:to>
      <xdr:col>23</xdr:col>
      <xdr:colOff>0</xdr:colOff>
      <xdr:row>9531</xdr:row>
      <xdr:rowOff>720550</xdr:rowOff>
    </xdr:to>
    <xdr:pic>
      <xdr:nvPicPr>
        <xdr:cNvPr id="1619" name="Рисунок 7">
          <a:extLst>
            <a:ext uri="{FF2B5EF4-FFF2-40B4-BE49-F238E27FC236}">
              <a16:creationId xmlns:a16="http://schemas.microsoft.com/office/drawing/2014/main" xmlns="" id="{00000000-0008-0000-0000-000053060000}"/>
            </a:ext>
          </a:extLst>
        </xdr:cNvPr>
        <xdr:cNvPicPr preferRelativeResize="0">
          <a:picLocks/>
        </xdr:cNvPicPr>
      </xdr:nvPicPr>
      <xdr:blipFill>
        <a:blip xmlns:r="http://schemas.openxmlformats.org/officeDocument/2006/relationships" r:embed="rId44" cstate="email">
          <a:extLst>
            <a:ext uri="{28A0092B-C50C-407E-A947-70E740481C1C}">
              <a14:useLocalDpi xmlns:a14="http://schemas.microsoft.com/office/drawing/2010/main" xmlns=""/>
            </a:ext>
          </a:extLst>
        </a:blip>
        <a:stretch>
          <a:fillRect/>
        </a:stretch>
      </xdr:blipFill>
      <xdr:spPr bwMode="auto">
        <a:xfrm>
          <a:off x="10242550" y="65859120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9525</xdr:row>
      <xdr:rowOff>127000</xdr:rowOff>
    </xdr:from>
    <xdr:to>
      <xdr:col>20</xdr:col>
      <xdr:colOff>577375</xdr:colOff>
      <xdr:row>9531</xdr:row>
      <xdr:rowOff>720550</xdr:rowOff>
    </xdr:to>
    <xdr:pic>
      <xdr:nvPicPr>
        <xdr:cNvPr id="1620" name="Рисунок 7">
          <a:extLst>
            <a:ext uri="{FF2B5EF4-FFF2-40B4-BE49-F238E27FC236}">
              <a16:creationId xmlns:a16="http://schemas.microsoft.com/office/drawing/2014/main" xmlns="" id="{00000000-0008-0000-0000-000054060000}"/>
            </a:ext>
          </a:extLst>
        </xdr:cNvPr>
        <xdr:cNvPicPr preferRelativeResize="0">
          <a:picLocks/>
        </xdr:cNvPicPr>
      </xdr:nvPicPr>
      <xdr:blipFill>
        <a:blip xmlns:r="http://schemas.openxmlformats.org/officeDocument/2006/relationships" r:embed="rId45" cstate="email">
          <a:extLst>
            <a:ext uri="{28A0092B-C50C-407E-A947-70E740481C1C}">
              <a14:useLocalDpi xmlns:a14="http://schemas.microsoft.com/office/drawing/2010/main" xmlns=""/>
            </a:ext>
          </a:extLst>
        </a:blip>
        <a:stretch>
          <a:fillRect/>
        </a:stretch>
      </xdr:blipFill>
      <xdr:spPr bwMode="auto">
        <a:xfrm>
          <a:off x="8747125" y="65853786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9525</xdr:row>
      <xdr:rowOff>127000</xdr:rowOff>
    </xdr:from>
    <xdr:to>
      <xdr:col>19</xdr:col>
      <xdr:colOff>301150</xdr:colOff>
      <xdr:row>9531</xdr:row>
      <xdr:rowOff>720550</xdr:rowOff>
    </xdr:to>
    <xdr:pic>
      <xdr:nvPicPr>
        <xdr:cNvPr id="1621" name="Рисунок 7">
          <a:extLst>
            <a:ext uri="{FF2B5EF4-FFF2-40B4-BE49-F238E27FC236}">
              <a16:creationId xmlns:a16="http://schemas.microsoft.com/office/drawing/2014/main" xmlns="" id="{00000000-0008-0000-0000-000055060000}"/>
            </a:ext>
          </a:extLst>
        </xdr:cNvPr>
        <xdr:cNvPicPr preferRelativeResize="0">
          <a:picLocks/>
        </xdr:cNvPicPr>
      </xdr:nvPicPr>
      <xdr:blipFill>
        <a:blip xmlns:r="http://schemas.openxmlformats.org/officeDocument/2006/relationships" r:embed="rId46" cstate="email">
          <a:extLst>
            <a:ext uri="{28A0092B-C50C-407E-A947-70E740481C1C}">
              <a14:useLocalDpi xmlns:a14="http://schemas.microsoft.com/office/drawing/2010/main" xmlns=""/>
            </a:ext>
          </a:extLst>
        </a:blip>
        <a:stretch>
          <a:fillRect/>
        </a:stretch>
      </xdr:blipFill>
      <xdr:spPr bwMode="auto">
        <a:xfrm>
          <a:off x="7232650" y="65860453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7198</xdr:row>
      <xdr:rowOff>127000</xdr:rowOff>
    </xdr:from>
    <xdr:to>
      <xdr:col>2</xdr:col>
      <xdr:colOff>136050</xdr:colOff>
      <xdr:row>7200</xdr:row>
      <xdr:rowOff>91899</xdr:rowOff>
    </xdr:to>
    <xdr:pic>
      <xdr:nvPicPr>
        <xdr:cNvPr id="2290" name="Рисунок 3">
          <a:extLst>
            <a:ext uri="{FF2B5EF4-FFF2-40B4-BE49-F238E27FC236}">
              <a16:creationId xmlns:a16="http://schemas.microsoft.com/office/drawing/2014/main" xmlns="" id="{00000000-0008-0000-0000-0000F2080000}"/>
            </a:ext>
          </a:extLst>
        </xdr:cNvPr>
        <xdr:cNvPicPr preferRelativeResize="0">
          <a:picLocks/>
        </xdr:cNvPicPr>
      </xdr:nvPicPr>
      <xdr:blipFill>
        <a:blip xmlns:r="http://schemas.openxmlformats.org/officeDocument/2006/relationships" r:embed="rId47" cstate="email">
          <a:extLst>
            <a:ext uri="{28A0092B-C50C-407E-A947-70E740481C1C}">
              <a14:useLocalDpi xmlns:a14="http://schemas.microsoft.com/office/drawing/2010/main" xmlns=""/>
            </a:ext>
          </a:extLst>
        </a:blip>
        <a:stretch>
          <a:fillRect/>
        </a:stretch>
      </xdr:blipFill>
      <xdr:spPr bwMode="auto">
        <a:xfrm>
          <a:off x="190500" y="4932314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7193</xdr:row>
      <xdr:rowOff>127000</xdr:rowOff>
    </xdr:from>
    <xdr:to>
      <xdr:col>2</xdr:col>
      <xdr:colOff>136050</xdr:colOff>
      <xdr:row>7195</xdr:row>
      <xdr:rowOff>91901</xdr:rowOff>
    </xdr:to>
    <xdr:pic>
      <xdr:nvPicPr>
        <xdr:cNvPr id="2291" name="Рисунок 3">
          <a:extLst>
            <a:ext uri="{FF2B5EF4-FFF2-40B4-BE49-F238E27FC236}">
              <a16:creationId xmlns:a16="http://schemas.microsoft.com/office/drawing/2014/main" xmlns="" id="{00000000-0008-0000-0000-0000F3080000}"/>
            </a:ext>
          </a:extLst>
        </xdr:cNvPr>
        <xdr:cNvPicPr preferRelativeResize="0">
          <a:picLocks/>
        </xdr:cNvPicPr>
      </xdr:nvPicPr>
      <xdr:blipFill>
        <a:blip xmlns:r="http://schemas.openxmlformats.org/officeDocument/2006/relationships" r:embed="rId48" cstate="email">
          <a:extLst>
            <a:ext uri="{28A0092B-C50C-407E-A947-70E740481C1C}">
              <a14:useLocalDpi xmlns:a14="http://schemas.microsoft.com/office/drawing/2010/main" xmlns=""/>
            </a:ext>
          </a:extLst>
        </a:blip>
        <a:stretch>
          <a:fillRect/>
        </a:stretch>
      </xdr:blipFill>
      <xdr:spPr bwMode="auto">
        <a:xfrm>
          <a:off x="190500" y="4929647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7189</xdr:row>
      <xdr:rowOff>127000</xdr:rowOff>
    </xdr:from>
    <xdr:to>
      <xdr:col>2</xdr:col>
      <xdr:colOff>136050</xdr:colOff>
      <xdr:row>7191</xdr:row>
      <xdr:rowOff>91901</xdr:rowOff>
    </xdr:to>
    <xdr:pic>
      <xdr:nvPicPr>
        <xdr:cNvPr id="2331" name="Рисунок 3">
          <a:extLst>
            <a:ext uri="{FF2B5EF4-FFF2-40B4-BE49-F238E27FC236}">
              <a16:creationId xmlns:a16="http://schemas.microsoft.com/office/drawing/2014/main" xmlns="" id="{00000000-0008-0000-0000-00001B090000}"/>
            </a:ext>
          </a:extLst>
        </xdr:cNvPr>
        <xdr:cNvPicPr preferRelativeResize="0">
          <a:picLocks/>
        </xdr:cNvPicPr>
      </xdr:nvPicPr>
      <xdr:blipFill>
        <a:blip xmlns:r="http://schemas.openxmlformats.org/officeDocument/2006/relationships" r:embed="rId49" cstate="email">
          <a:extLst>
            <a:ext uri="{28A0092B-C50C-407E-A947-70E740481C1C}">
              <a14:useLocalDpi xmlns:a14="http://schemas.microsoft.com/office/drawing/2010/main" xmlns=""/>
            </a:ext>
          </a:extLst>
        </a:blip>
        <a:stretch>
          <a:fillRect/>
        </a:stretch>
      </xdr:blipFill>
      <xdr:spPr bwMode="auto">
        <a:xfrm>
          <a:off x="190500" y="4927266625"/>
          <a:ext cx="1260000" cy="1908000"/>
        </a:xfrm>
        <a:prstGeom prst="rect">
          <a:avLst/>
        </a:prstGeom>
        <a:noFill/>
        <a:ln w="3175">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9756</xdr:row>
      <xdr:rowOff>127000</xdr:rowOff>
    </xdr:from>
    <xdr:to>
      <xdr:col>2</xdr:col>
      <xdr:colOff>136050</xdr:colOff>
      <xdr:row>9758</xdr:row>
      <xdr:rowOff>101427</xdr:rowOff>
    </xdr:to>
    <xdr:pic>
      <xdr:nvPicPr>
        <xdr:cNvPr id="2332" name="Picture 93126">
          <a:extLst>
            <a:ext uri="{FF2B5EF4-FFF2-40B4-BE49-F238E27FC236}">
              <a16:creationId xmlns:a16="http://schemas.microsoft.com/office/drawing/2014/main" xmlns="" id="{00000000-0008-0000-0000-00001C090000}"/>
            </a:ext>
          </a:extLst>
        </xdr:cNvPr>
        <xdr:cNvPicPr preferRelativeResize="0">
          <a:picLocks noChangeArrowheads="1"/>
        </xdr:cNvPicPr>
      </xdr:nvPicPr>
      <xdr:blipFill>
        <a:blip xmlns:r="http://schemas.openxmlformats.org/officeDocument/2006/relationships" r:embed="rId50" cstate="email">
          <a:extLst>
            <a:ext uri="{28A0092B-C50C-407E-A947-70E740481C1C}">
              <a14:useLocalDpi xmlns:a14="http://schemas.microsoft.com/office/drawing/2010/main" xmlns=""/>
            </a:ext>
          </a:extLst>
        </a:blip>
        <a:stretch>
          <a:fillRect/>
        </a:stretch>
      </xdr:blipFill>
      <xdr:spPr bwMode="auto">
        <a:xfrm>
          <a:off x="190500" y="6910552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9764</xdr:row>
      <xdr:rowOff>127180</xdr:rowOff>
    </xdr:from>
    <xdr:to>
      <xdr:col>2</xdr:col>
      <xdr:colOff>136050</xdr:colOff>
      <xdr:row>9766</xdr:row>
      <xdr:rowOff>101246</xdr:rowOff>
    </xdr:to>
    <xdr:pic>
      <xdr:nvPicPr>
        <xdr:cNvPr id="2337" name="Picture 93126">
          <a:extLst>
            <a:ext uri="{FF2B5EF4-FFF2-40B4-BE49-F238E27FC236}">
              <a16:creationId xmlns:a16="http://schemas.microsoft.com/office/drawing/2014/main" xmlns="" id="{00000000-0008-0000-0000-000021090000}"/>
            </a:ext>
          </a:extLst>
        </xdr:cNvPr>
        <xdr:cNvPicPr preferRelativeResize="0">
          <a:picLocks noChangeArrowheads="1"/>
        </xdr:cNvPicPr>
      </xdr:nvPicPr>
      <xdr:blipFill>
        <a:blip xmlns:r="http://schemas.openxmlformats.org/officeDocument/2006/relationships" r:embed="rId51" cstate="email">
          <a:extLst>
            <a:ext uri="{28A0092B-C50C-407E-A947-70E740481C1C}">
              <a14:useLocalDpi xmlns:a14="http://schemas.microsoft.com/office/drawing/2010/main" xmlns=""/>
            </a:ext>
          </a:extLst>
        </a:blip>
        <a:srcRect/>
        <a:stretch/>
      </xdr:blipFill>
      <xdr:spPr bwMode="auto">
        <a:xfrm>
          <a:off x="190500" y="69779040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9772</xdr:row>
      <xdr:rowOff>127000</xdr:rowOff>
    </xdr:from>
    <xdr:to>
      <xdr:col>2</xdr:col>
      <xdr:colOff>136050</xdr:colOff>
      <xdr:row>9774</xdr:row>
      <xdr:rowOff>101425</xdr:rowOff>
    </xdr:to>
    <xdr:pic>
      <xdr:nvPicPr>
        <xdr:cNvPr id="2340" name="Picture 93126">
          <a:extLst>
            <a:ext uri="{FF2B5EF4-FFF2-40B4-BE49-F238E27FC236}">
              <a16:creationId xmlns:a16="http://schemas.microsoft.com/office/drawing/2014/main" xmlns="" id="{00000000-0008-0000-0000-000024090000}"/>
            </a:ext>
          </a:extLst>
        </xdr:cNvPr>
        <xdr:cNvPicPr preferRelativeResize="0">
          <a:picLocks noChangeArrowheads="1"/>
        </xdr:cNvPicPr>
      </xdr:nvPicPr>
      <xdr:blipFill>
        <a:blip xmlns:r="http://schemas.openxmlformats.org/officeDocument/2006/relationships" r:embed="rId52" cstate="email">
          <a:extLst>
            <a:ext uri="{28A0092B-C50C-407E-A947-70E740481C1C}">
              <a14:useLocalDpi xmlns:a14="http://schemas.microsoft.com/office/drawing/2010/main" xmlns=""/>
            </a:ext>
          </a:extLst>
        </a:blip>
        <a:stretch>
          <a:fillRect/>
        </a:stretch>
      </xdr:blipFill>
      <xdr:spPr bwMode="auto">
        <a:xfrm>
          <a:off x="190500" y="6917667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9768</xdr:row>
      <xdr:rowOff>127000</xdr:rowOff>
    </xdr:from>
    <xdr:to>
      <xdr:col>2</xdr:col>
      <xdr:colOff>136050</xdr:colOff>
      <xdr:row>9770</xdr:row>
      <xdr:rowOff>101425</xdr:rowOff>
    </xdr:to>
    <xdr:pic>
      <xdr:nvPicPr>
        <xdr:cNvPr id="2341" name="Picture 93126">
          <a:extLst>
            <a:ext uri="{FF2B5EF4-FFF2-40B4-BE49-F238E27FC236}">
              <a16:creationId xmlns:a16="http://schemas.microsoft.com/office/drawing/2014/main" xmlns="" id="{00000000-0008-0000-0000-000025090000}"/>
            </a:ext>
          </a:extLst>
        </xdr:cNvPr>
        <xdr:cNvPicPr preferRelativeResize="0">
          <a:picLocks noChangeArrowheads="1"/>
        </xdr:cNvPicPr>
      </xdr:nvPicPr>
      <xdr:blipFill>
        <a:blip xmlns:r="http://schemas.openxmlformats.org/officeDocument/2006/relationships" r:embed="rId53" cstate="email">
          <a:extLst>
            <a:ext uri="{28A0092B-C50C-407E-A947-70E740481C1C}">
              <a14:useLocalDpi xmlns:a14="http://schemas.microsoft.com/office/drawing/2010/main" xmlns=""/>
            </a:ext>
          </a:extLst>
        </a:blip>
        <a:stretch>
          <a:fillRect/>
        </a:stretch>
      </xdr:blipFill>
      <xdr:spPr bwMode="auto">
        <a:xfrm>
          <a:off x="190500" y="6915296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9751</xdr:row>
      <xdr:rowOff>127000</xdr:rowOff>
    </xdr:from>
    <xdr:to>
      <xdr:col>2</xdr:col>
      <xdr:colOff>133565</xdr:colOff>
      <xdr:row>9753</xdr:row>
      <xdr:rowOff>105152</xdr:rowOff>
    </xdr:to>
    <xdr:pic>
      <xdr:nvPicPr>
        <xdr:cNvPr id="2455" name="Рисунок 330">
          <a:extLst>
            <a:ext uri="{FF2B5EF4-FFF2-40B4-BE49-F238E27FC236}">
              <a16:creationId xmlns:a16="http://schemas.microsoft.com/office/drawing/2014/main" xmlns="" id="{00000000-0008-0000-0000-000097090000}"/>
            </a:ext>
          </a:extLst>
        </xdr:cNvPr>
        <xdr:cNvPicPr preferRelativeResize="0">
          <a:picLocks/>
        </xdr:cNvPicPr>
      </xdr:nvPicPr>
      <xdr:blipFill>
        <a:blip xmlns:r="http://schemas.openxmlformats.org/officeDocument/2006/relationships" r:embed="rId54" cstate="email">
          <a:extLst>
            <a:ext uri="{28A0092B-C50C-407E-A947-70E740481C1C}">
              <a14:useLocalDpi xmlns:a14="http://schemas.microsoft.com/office/drawing/2010/main" xmlns=""/>
            </a:ext>
          </a:extLst>
        </a:blip>
        <a:stretch>
          <a:fillRect/>
        </a:stretch>
      </xdr:blipFill>
      <xdr:spPr bwMode="auto">
        <a:xfrm>
          <a:off x="190500" y="6898408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7180</xdr:row>
      <xdr:rowOff>127000</xdr:rowOff>
    </xdr:from>
    <xdr:to>
      <xdr:col>2</xdr:col>
      <xdr:colOff>136050</xdr:colOff>
      <xdr:row>7182</xdr:row>
      <xdr:rowOff>82375</xdr:rowOff>
    </xdr:to>
    <xdr:pic>
      <xdr:nvPicPr>
        <xdr:cNvPr id="2582" name="Picture 103198">
          <a:extLst>
            <a:ext uri="{FF2B5EF4-FFF2-40B4-BE49-F238E27FC236}">
              <a16:creationId xmlns:a16="http://schemas.microsoft.com/office/drawing/2014/main" xmlns="" id="{00000000-0008-0000-0000-0000160A0000}"/>
            </a:ext>
          </a:extLst>
        </xdr:cNvPr>
        <xdr:cNvPicPr preferRelativeResize="0">
          <a:picLocks noChangeArrowheads="1"/>
        </xdr:cNvPicPr>
      </xdr:nvPicPr>
      <xdr:blipFill>
        <a:blip xmlns:r="http://schemas.openxmlformats.org/officeDocument/2006/relationships" r:embed="rId55" cstate="email">
          <a:extLst>
            <a:ext uri="{28A0092B-C50C-407E-A947-70E740481C1C}">
              <a14:useLocalDpi xmlns:a14="http://schemas.microsoft.com/office/drawing/2010/main" xmlns=""/>
            </a:ext>
          </a:extLst>
        </a:blip>
        <a:stretch>
          <a:fillRect/>
        </a:stretch>
      </xdr:blipFill>
      <xdr:spPr bwMode="auto">
        <a:xfrm>
          <a:off x="190500" y="4902701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7152</xdr:row>
      <xdr:rowOff>127000</xdr:rowOff>
    </xdr:from>
    <xdr:to>
      <xdr:col>2</xdr:col>
      <xdr:colOff>136050</xdr:colOff>
      <xdr:row>7154</xdr:row>
      <xdr:rowOff>82375</xdr:rowOff>
    </xdr:to>
    <xdr:pic>
      <xdr:nvPicPr>
        <xdr:cNvPr id="2583" name="Picture 103198">
          <a:extLst>
            <a:ext uri="{FF2B5EF4-FFF2-40B4-BE49-F238E27FC236}">
              <a16:creationId xmlns:a16="http://schemas.microsoft.com/office/drawing/2014/main" xmlns="" id="{00000000-0008-0000-0000-0000170A0000}"/>
            </a:ext>
          </a:extLst>
        </xdr:cNvPr>
        <xdr:cNvPicPr preferRelativeResize="0">
          <a:picLocks noChangeArrowheads="1"/>
        </xdr:cNvPicPr>
      </xdr:nvPicPr>
      <xdr:blipFill>
        <a:blip xmlns:r="http://schemas.openxmlformats.org/officeDocument/2006/relationships" r:embed="rId56" cstate="email">
          <a:extLst>
            <a:ext uri="{28A0092B-C50C-407E-A947-70E740481C1C}">
              <a14:useLocalDpi xmlns:a14="http://schemas.microsoft.com/office/drawing/2010/main" xmlns=""/>
            </a:ext>
          </a:extLst>
        </a:blip>
        <a:stretch>
          <a:fillRect/>
        </a:stretch>
      </xdr:blipFill>
      <xdr:spPr bwMode="auto">
        <a:xfrm>
          <a:off x="190500" y="4885890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7156</xdr:row>
      <xdr:rowOff>127000</xdr:rowOff>
    </xdr:from>
    <xdr:to>
      <xdr:col>2</xdr:col>
      <xdr:colOff>136050</xdr:colOff>
      <xdr:row>7158</xdr:row>
      <xdr:rowOff>82375</xdr:rowOff>
    </xdr:to>
    <xdr:pic>
      <xdr:nvPicPr>
        <xdr:cNvPr id="2584" name="Picture 103198">
          <a:extLst>
            <a:ext uri="{FF2B5EF4-FFF2-40B4-BE49-F238E27FC236}">
              <a16:creationId xmlns:a16="http://schemas.microsoft.com/office/drawing/2014/main" xmlns="" id="{00000000-0008-0000-0000-0000180A0000}"/>
            </a:ext>
          </a:extLst>
        </xdr:cNvPr>
        <xdr:cNvPicPr preferRelativeResize="0">
          <a:picLocks noChangeArrowheads="1"/>
        </xdr:cNvPicPr>
      </xdr:nvPicPr>
      <xdr:blipFill>
        <a:blip xmlns:r="http://schemas.openxmlformats.org/officeDocument/2006/relationships" r:embed="rId57" cstate="email">
          <a:extLst>
            <a:ext uri="{28A0092B-C50C-407E-A947-70E740481C1C}">
              <a14:useLocalDpi xmlns:a14="http://schemas.microsoft.com/office/drawing/2010/main" xmlns=""/>
            </a:ext>
          </a:extLst>
        </a:blip>
        <a:stretch>
          <a:fillRect/>
        </a:stretch>
      </xdr:blipFill>
      <xdr:spPr bwMode="auto">
        <a:xfrm>
          <a:off x="190500" y="4888280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7160</xdr:row>
      <xdr:rowOff>127000</xdr:rowOff>
    </xdr:from>
    <xdr:to>
      <xdr:col>2</xdr:col>
      <xdr:colOff>136050</xdr:colOff>
      <xdr:row>7162</xdr:row>
      <xdr:rowOff>82374</xdr:rowOff>
    </xdr:to>
    <xdr:pic>
      <xdr:nvPicPr>
        <xdr:cNvPr id="2585" name="Picture 103198">
          <a:extLst>
            <a:ext uri="{FF2B5EF4-FFF2-40B4-BE49-F238E27FC236}">
              <a16:creationId xmlns:a16="http://schemas.microsoft.com/office/drawing/2014/main" xmlns="" id="{00000000-0008-0000-0000-0000190A0000}"/>
            </a:ext>
          </a:extLst>
        </xdr:cNvPr>
        <xdr:cNvPicPr preferRelativeResize="0">
          <a:picLocks noChangeArrowheads="1"/>
        </xdr:cNvPicPr>
      </xdr:nvPicPr>
      <xdr:blipFill>
        <a:blip xmlns:r="http://schemas.openxmlformats.org/officeDocument/2006/relationships" r:embed="rId58" cstate="email">
          <a:extLst>
            <a:ext uri="{28A0092B-C50C-407E-A947-70E740481C1C}">
              <a14:useLocalDpi xmlns:a14="http://schemas.microsoft.com/office/drawing/2010/main" xmlns=""/>
            </a:ext>
          </a:extLst>
        </a:blip>
        <a:stretch>
          <a:fillRect/>
        </a:stretch>
      </xdr:blipFill>
      <xdr:spPr bwMode="auto">
        <a:xfrm>
          <a:off x="190500" y="4890671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7164</xdr:row>
      <xdr:rowOff>127000</xdr:rowOff>
    </xdr:from>
    <xdr:to>
      <xdr:col>2</xdr:col>
      <xdr:colOff>136050</xdr:colOff>
      <xdr:row>7166</xdr:row>
      <xdr:rowOff>82375</xdr:rowOff>
    </xdr:to>
    <xdr:pic>
      <xdr:nvPicPr>
        <xdr:cNvPr id="2586" name="Picture 103198">
          <a:extLst>
            <a:ext uri="{FF2B5EF4-FFF2-40B4-BE49-F238E27FC236}">
              <a16:creationId xmlns:a16="http://schemas.microsoft.com/office/drawing/2014/main" xmlns="" id="{00000000-0008-0000-0000-00001A0A0000}"/>
            </a:ext>
          </a:extLst>
        </xdr:cNvPr>
        <xdr:cNvPicPr preferRelativeResize="0">
          <a:picLocks noChangeArrowheads="1"/>
        </xdr:cNvPicPr>
      </xdr:nvPicPr>
      <xdr:blipFill>
        <a:blip xmlns:r="http://schemas.openxmlformats.org/officeDocument/2006/relationships" r:embed="rId59" cstate="email">
          <a:extLst>
            <a:ext uri="{28A0092B-C50C-407E-A947-70E740481C1C}">
              <a14:useLocalDpi xmlns:a14="http://schemas.microsoft.com/office/drawing/2010/main" xmlns=""/>
            </a:ext>
          </a:extLst>
        </a:blip>
        <a:stretch>
          <a:fillRect/>
        </a:stretch>
      </xdr:blipFill>
      <xdr:spPr bwMode="auto">
        <a:xfrm>
          <a:off x="190500" y="4893062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7168</xdr:row>
      <xdr:rowOff>127000</xdr:rowOff>
    </xdr:from>
    <xdr:to>
      <xdr:col>2</xdr:col>
      <xdr:colOff>136050</xdr:colOff>
      <xdr:row>7170</xdr:row>
      <xdr:rowOff>82376</xdr:rowOff>
    </xdr:to>
    <xdr:pic>
      <xdr:nvPicPr>
        <xdr:cNvPr id="2587" name="Picture 103198">
          <a:extLst>
            <a:ext uri="{FF2B5EF4-FFF2-40B4-BE49-F238E27FC236}">
              <a16:creationId xmlns:a16="http://schemas.microsoft.com/office/drawing/2014/main" xmlns="" id="{00000000-0008-0000-0000-00001B0A0000}"/>
            </a:ext>
          </a:extLst>
        </xdr:cNvPr>
        <xdr:cNvPicPr preferRelativeResize="0">
          <a:picLocks noChangeArrowheads="1"/>
        </xdr:cNvPicPr>
      </xdr:nvPicPr>
      <xdr:blipFill>
        <a:blip xmlns:r="http://schemas.openxmlformats.org/officeDocument/2006/relationships" r:embed="rId60" cstate="email">
          <a:extLst>
            <a:ext uri="{28A0092B-C50C-407E-A947-70E740481C1C}">
              <a14:useLocalDpi xmlns:a14="http://schemas.microsoft.com/office/drawing/2010/main" xmlns=""/>
            </a:ext>
          </a:extLst>
        </a:blip>
        <a:stretch>
          <a:fillRect/>
        </a:stretch>
      </xdr:blipFill>
      <xdr:spPr bwMode="auto">
        <a:xfrm>
          <a:off x="190500" y="4895453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7172</xdr:row>
      <xdr:rowOff>127000</xdr:rowOff>
    </xdr:from>
    <xdr:to>
      <xdr:col>2</xdr:col>
      <xdr:colOff>136050</xdr:colOff>
      <xdr:row>7174</xdr:row>
      <xdr:rowOff>82375</xdr:rowOff>
    </xdr:to>
    <xdr:pic>
      <xdr:nvPicPr>
        <xdr:cNvPr id="2589" name="Picture 103198">
          <a:extLst>
            <a:ext uri="{FF2B5EF4-FFF2-40B4-BE49-F238E27FC236}">
              <a16:creationId xmlns:a16="http://schemas.microsoft.com/office/drawing/2014/main" xmlns="" id="{00000000-0008-0000-0000-00001D0A0000}"/>
            </a:ext>
          </a:extLst>
        </xdr:cNvPr>
        <xdr:cNvPicPr preferRelativeResize="0">
          <a:picLocks noChangeArrowheads="1"/>
        </xdr:cNvPicPr>
      </xdr:nvPicPr>
      <xdr:blipFill>
        <a:blip xmlns:r="http://schemas.openxmlformats.org/officeDocument/2006/relationships" r:embed="rId61" cstate="email">
          <a:extLst>
            <a:ext uri="{28A0092B-C50C-407E-A947-70E740481C1C}">
              <a14:useLocalDpi xmlns:a14="http://schemas.microsoft.com/office/drawing/2010/main" xmlns=""/>
            </a:ext>
          </a:extLst>
        </a:blip>
        <a:stretch>
          <a:fillRect/>
        </a:stretch>
      </xdr:blipFill>
      <xdr:spPr bwMode="auto">
        <a:xfrm>
          <a:off x="190500" y="4897843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7143</xdr:row>
      <xdr:rowOff>127000</xdr:rowOff>
    </xdr:from>
    <xdr:to>
      <xdr:col>2</xdr:col>
      <xdr:colOff>136050</xdr:colOff>
      <xdr:row>7145</xdr:row>
      <xdr:rowOff>101426</xdr:rowOff>
    </xdr:to>
    <xdr:pic>
      <xdr:nvPicPr>
        <xdr:cNvPr id="2639" name="Picture 103198">
          <a:extLst>
            <a:ext uri="{FF2B5EF4-FFF2-40B4-BE49-F238E27FC236}">
              <a16:creationId xmlns:a16="http://schemas.microsoft.com/office/drawing/2014/main" xmlns="" id="{00000000-0008-0000-0000-00004F0A0000}"/>
            </a:ext>
          </a:extLst>
        </xdr:cNvPr>
        <xdr:cNvPicPr preferRelativeResize="0">
          <a:picLocks noChangeArrowheads="1"/>
        </xdr:cNvPicPr>
      </xdr:nvPicPr>
      <xdr:blipFill>
        <a:blip xmlns:r="http://schemas.openxmlformats.org/officeDocument/2006/relationships" r:embed="rId62" cstate="email">
          <a:extLst>
            <a:ext uri="{28A0092B-C50C-407E-A947-70E740481C1C}">
              <a14:useLocalDpi xmlns:a14="http://schemas.microsoft.com/office/drawing/2010/main" xmlns=""/>
            </a:ext>
          </a:extLst>
        </a:blip>
        <a:stretch>
          <a:fillRect/>
        </a:stretch>
      </xdr:blipFill>
      <xdr:spPr bwMode="auto">
        <a:xfrm>
          <a:off x="190500" y="4871183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7147</xdr:row>
      <xdr:rowOff>127000</xdr:rowOff>
    </xdr:from>
    <xdr:to>
      <xdr:col>2</xdr:col>
      <xdr:colOff>136050</xdr:colOff>
      <xdr:row>7149</xdr:row>
      <xdr:rowOff>101426</xdr:rowOff>
    </xdr:to>
    <xdr:pic>
      <xdr:nvPicPr>
        <xdr:cNvPr id="2641" name="Picture 103198">
          <a:extLst>
            <a:ext uri="{FF2B5EF4-FFF2-40B4-BE49-F238E27FC236}">
              <a16:creationId xmlns:a16="http://schemas.microsoft.com/office/drawing/2014/main" xmlns="" id="{00000000-0008-0000-0000-0000510A0000}"/>
            </a:ext>
          </a:extLst>
        </xdr:cNvPr>
        <xdr:cNvPicPr preferRelativeResize="0">
          <a:picLocks noChangeArrowheads="1"/>
        </xdr:cNvPicPr>
      </xdr:nvPicPr>
      <xdr:blipFill>
        <a:blip xmlns:r="http://schemas.openxmlformats.org/officeDocument/2006/relationships" r:embed="rId63" cstate="email">
          <a:extLst>
            <a:ext uri="{28A0092B-C50C-407E-A947-70E740481C1C}">
              <a14:useLocalDpi xmlns:a14="http://schemas.microsoft.com/office/drawing/2010/main" xmlns=""/>
            </a:ext>
          </a:extLst>
        </a:blip>
        <a:stretch>
          <a:fillRect/>
        </a:stretch>
      </xdr:blipFill>
      <xdr:spPr bwMode="auto">
        <a:xfrm>
          <a:off x="190500" y="4875926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9742</xdr:row>
      <xdr:rowOff>127000</xdr:rowOff>
    </xdr:from>
    <xdr:to>
      <xdr:col>2</xdr:col>
      <xdr:colOff>136050</xdr:colOff>
      <xdr:row>9744</xdr:row>
      <xdr:rowOff>101423</xdr:rowOff>
    </xdr:to>
    <xdr:pic>
      <xdr:nvPicPr>
        <xdr:cNvPr id="1255" name="Рисунок 6">
          <a:extLst>
            <a:ext uri="{FF2B5EF4-FFF2-40B4-BE49-F238E27FC236}">
              <a16:creationId xmlns:a16="http://schemas.microsoft.com/office/drawing/2014/main" xmlns="" id="{00000000-0008-0000-0000-0000E7040000}"/>
            </a:ext>
          </a:extLst>
        </xdr:cNvPr>
        <xdr:cNvPicPr preferRelativeResize="0">
          <a:picLocks noChangeArrowheads="1"/>
        </xdr:cNvPicPr>
      </xdr:nvPicPr>
      <xdr:blipFill>
        <a:blip xmlns:r="http://schemas.openxmlformats.org/officeDocument/2006/relationships" r:embed="rId64" cstate="email">
          <a:extLst>
            <a:ext uri="{28A0092B-C50C-407E-A947-70E740481C1C}">
              <a14:useLocalDpi xmlns:a14="http://schemas.microsoft.com/office/drawing/2010/main" xmlns=""/>
            </a:ext>
          </a:extLst>
        </a:blip>
        <a:stretch>
          <a:fillRect/>
        </a:stretch>
      </xdr:blipFill>
      <xdr:spPr bwMode="auto">
        <a:xfrm>
          <a:off x="190500" y="6888654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9746</xdr:row>
      <xdr:rowOff>127000</xdr:rowOff>
    </xdr:from>
    <xdr:to>
      <xdr:col>2</xdr:col>
      <xdr:colOff>136050</xdr:colOff>
      <xdr:row>9748</xdr:row>
      <xdr:rowOff>101425</xdr:rowOff>
    </xdr:to>
    <xdr:pic>
      <xdr:nvPicPr>
        <xdr:cNvPr id="1262" name="Рисунок 6">
          <a:extLst>
            <a:ext uri="{FF2B5EF4-FFF2-40B4-BE49-F238E27FC236}">
              <a16:creationId xmlns:a16="http://schemas.microsoft.com/office/drawing/2014/main" xmlns="" id="{00000000-0008-0000-0000-0000EE040000}"/>
            </a:ext>
          </a:extLst>
        </xdr:cNvPr>
        <xdr:cNvPicPr preferRelativeResize="0">
          <a:picLocks noChangeArrowheads="1"/>
        </xdr:cNvPicPr>
      </xdr:nvPicPr>
      <xdr:blipFill>
        <a:blip xmlns:r="http://schemas.openxmlformats.org/officeDocument/2006/relationships" r:embed="rId65" cstate="email">
          <a:extLst>
            <a:ext uri="{28A0092B-C50C-407E-A947-70E740481C1C}">
              <a14:useLocalDpi xmlns:a14="http://schemas.microsoft.com/office/drawing/2010/main" xmlns=""/>
            </a:ext>
          </a:extLst>
        </a:blip>
        <a:stretch>
          <a:fillRect/>
        </a:stretch>
      </xdr:blipFill>
      <xdr:spPr bwMode="auto">
        <a:xfrm>
          <a:off x="190500" y="6895750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9725</xdr:row>
      <xdr:rowOff>127000</xdr:rowOff>
    </xdr:from>
    <xdr:to>
      <xdr:col>2</xdr:col>
      <xdr:colOff>136050</xdr:colOff>
      <xdr:row>9727</xdr:row>
      <xdr:rowOff>101425</xdr:rowOff>
    </xdr:to>
    <xdr:pic>
      <xdr:nvPicPr>
        <xdr:cNvPr id="1695" name="Рисунок 6">
          <a:extLst>
            <a:ext uri="{FF2B5EF4-FFF2-40B4-BE49-F238E27FC236}">
              <a16:creationId xmlns:a16="http://schemas.microsoft.com/office/drawing/2014/main" xmlns="" id="{00000000-0008-0000-0000-00009F060000}"/>
            </a:ext>
          </a:extLst>
        </xdr:cNvPr>
        <xdr:cNvPicPr preferRelativeResize="0">
          <a:picLocks noChangeArrowheads="1"/>
        </xdr:cNvPicPr>
      </xdr:nvPicPr>
      <xdr:blipFill>
        <a:blip xmlns:r="http://schemas.openxmlformats.org/officeDocument/2006/relationships" r:embed="rId66" cstate="email">
          <a:extLst>
            <a:ext uri="{28A0092B-C50C-407E-A947-70E740481C1C}">
              <a14:useLocalDpi xmlns:a14="http://schemas.microsoft.com/office/drawing/2010/main" xmlns=""/>
            </a:ext>
          </a:extLst>
        </a:blip>
        <a:stretch>
          <a:fillRect/>
        </a:stretch>
      </xdr:blipFill>
      <xdr:spPr bwMode="auto">
        <a:xfrm>
          <a:off x="190500" y="6869404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9729</xdr:row>
      <xdr:rowOff>127000</xdr:rowOff>
    </xdr:from>
    <xdr:to>
      <xdr:col>2</xdr:col>
      <xdr:colOff>136050</xdr:colOff>
      <xdr:row>9731</xdr:row>
      <xdr:rowOff>101424</xdr:rowOff>
    </xdr:to>
    <xdr:pic>
      <xdr:nvPicPr>
        <xdr:cNvPr id="1705" name="Рисунок 6">
          <a:extLst>
            <a:ext uri="{FF2B5EF4-FFF2-40B4-BE49-F238E27FC236}">
              <a16:creationId xmlns:a16="http://schemas.microsoft.com/office/drawing/2014/main" xmlns="" id="{00000000-0008-0000-0000-0000A9060000}"/>
            </a:ext>
          </a:extLst>
        </xdr:cNvPr>
        <xdr:cNvPicPr preferRelativeResize="0">
          <a:picLocks noChangeArrowheads="1"/>
        </xdr:cNvPicPr>
      </xdr:nvPicPr>
      <xdr:blipFill>
        <a:blip xmlns:r="http://schemas.openxmlformats.org/officeDocument/2006/relationships" r:embed="rId67" cstate="email">
          <a:extLst>
            <a:ext uri="{28A0092B-C50C-407E-A947-70E740481C1C}">
              <a14:useLocalDpi xmlns:a14="http://schemas.microsoft.com/office/drawing/2010/main" xmlns=""/>
            </a:ext>
          </a:extLst>
        </a:blip>
        <a:stretch>
          <a:fillRect/>
        </a:stretch>
      </xdr:blipFill>
      <xdr:spPr bwMode="auto">
        <a:xfrm>
          <a:off x="190500" y="6871776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9733</xdr:row>
      <xdr:rowOff>127000</xdr:rowOff>
    </xdr:from>
    <xdr:to>
      <xdr:col>2</xdr:col>
      <xdr:colOff>136050</xdr:colOff>
      <xdr:row>9735</xdr:row>
      <xdr:rowOff>101425</xdr:rowOff>
    </xdr:to>
    <xdr:pic>
      <xdr:nvPicPr>
        <xdr:cNvPr id="1707" name="Рисунок 6">
          <a:extLst>
            <a:ext uri="{FF2B5EF4-FFF2-40B4-BE49-F238E27FC236}">
              <a16:creationId xmlns:a16="http://schemas.microsoft.com/office/drawing/2014/main" xmlns="" id="{00000000-0008-0000-0000-0000AB060000}"/>
            </a:ext>
          </a:extLst>
        </xdr:cNvPr>
        <xdr:cNvPicPr preferRelativeResize="0">
          <a:picLocks noChangeArrowheads="1"/>
        </xdr:cNvPicPr>
      </xdr:nvPicPr>
      <xdr:blipFill>
        <a:blip xmlns:r="http://schemas.openxmlformats.org/officeDocument/2006/relationships" r:embed="rId68" cstate="email">
          <a:extLst>
            <a:ext uri="{28A0092B-C50C-407E-A947-70E740481C1C}">
              <a14:useLocalDpi xmlns:a14="http://schemas.microsoft.com/office/drawing/2010/main" xmlns=""/>
            </a:ext>
          </a:extLst>
        </a:blip>
        <a:stretch>
          <a:fillRect/>
        </a:stretch>
      </xdr:blipFill>
      <xdr:spPr bwMode="auto">
        <a:xfrm>
          <a:off x="190500" y="6874148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9737</xdr:row>
      <xdr:rowOff>127000</xdr:rowOff>
    </xdr:from>
    <xdr:to>
      <xdr:col>2</xdr:col>
      <xdr:colOff>136050</xdr:colOff>
      <xdr:row>9739</xdr:row>
      <xdr:rowOff>101424</xdr:rowOff>
    </xdr:to>
    <xdr:pic>
      <xdr:nvPicPr>
        <xdr:cNvPr id="1708" name="Рисунок 6">
          <a:extLst>
            <a:ext uri="{FF2B5EF4-FFF2-40B4-BE49-F238E27FC236}">
              <a16:creationId xmlns:a16="http://schemas.microsoft.com/office/drawing/2014/main" xmlns="" id="{00000000-0008-0000-0000-0000AC060000}"/>
            </a:ext>
          </a:extLst>
        </xdr:cNvPr>
        <xdr:cNvPicPr preferRelativeResize="0">
          <a:picLocks noChangeArrowheads="1"/>
        </xdr:cNvPicPr>
      </xdr:nvPicPr>
      <xdr:blipFill>
        <a:blip xmlns:r="http://schemas.openxmlformats.org/officeDocument/2006/relationships" r:embed="rId69" cstate="email">
          <a:extLst>
            <a:ext uri="{28A0092B-C50C-407E-A947-70E740481C1C}">
              <a14:useLocalDpi xmlns:a14="http://schemas.microsoft.com/office/drawing/2010/main" xmlns=""/>
            </a:ext>
          </a:extLst>
        </a:blip>
        <a:stretch>
          <a:fillRect/>
        </a:stretch>
      </xdr:blipFill>
      <xdr:spPr bwMode="auto">
        <a:xfrm>
          <a:off x="190500" y="6876519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7134</xdr:row>
      <xdr:rowOff>127000</xdr:rowOff>
    </xdr:from>
    <xdr:to>
      <xdr:col>2</xdr:col>
      <xdr:colOff>136050</xdr:colOff>
      <xdr:row>7136</xdr:row>
      <xdr:rowOff>101426</xdr:rowOff>
    </xdr:to>
    <xdr:pic>
      <xdr:nvPicPr>
        <xdr:cNvPr id="1727" name="Picture 103119">
          <a:extLst>
            <a:ext uri="{FF2B5EF4-FFF2-40B4-BE49-F238E27FC236}">
              <a16:creationId xmlns:a16="http://schemas.microsoft.com/office/drawing/2014/main" xmlns="" id="{00000000-0008-0000-0000-0000BF060000}"/>
            </a:ext>
          </a:extLst>
        </xdr:cNvPr>
        <xdr:cNvPicPr preferRelativeResize="0">
          <a:picLocks noChangeArrowheads="1"/>
        </xdr:cNvPicPr>
      </xdr:nvPicPr>
      <xdr:blipFill>
        <a:blip xmlns:r="http://schemas.openxmlformats.org/officeDocument/2006/relationships" r:embed="rId70" cstate="email">
          <a:extLst>
            <a:ext uri="{28A0092B-C50C-407E-A947-70E740481C1C}">
              <a14:useLocalDpi xmlns:a14="http://schemas.microsoft.com/office/drawing/2010/main" xmlns=""/>
            </a:ext>
          </a:extLst>
        </a:blip>
        <a:stretch>
          <a:fillRect/>
        </a:stretch>
      </xdr:blipFill>
      <xdr:spPr bwMode="auto">
        <a:xfrm>
          <a:off x="190500" y="4847180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5213</xdr:row>
      <xdr:rowOff>127000</xdr:rowOff>
    </xdr:from>
    <xdr:to>
      <xdr:col>2</xdr:col>
      <xdr:colOff>136050</xdr:colOff>
      <xdr:row>5215</xdr:row>
      <xdr:rowOff>101426</xdr:rowOff>
    </xdr:to>
    <xdr:pic>
      <xdr:nvPicPr>
        <xdr:cNvPr id="1993" name="Picture 103109">
          <a:extLst>
            <a:ext uri="{FF2B5EF4-FFF2-40B4-BE49-F238E27FC236}">
              <a16:creationId xmlns:a16="http://schemas.microsoft.com/office/drawing/2014/main" xmlns="" id="{00000000-0008-0000-0000-0000C9070000}"/>
            </a:ext>
          </a:extLst>
        </xdr:cNvPr>
        <xdr:cNvPicPr preferRelativeResize="0">
          <a:picLocks noChangeArrowheads="1"/>
        </xdr:cNvPicPr>
      </xdr:nvPicPr>
      <xdr:blipFill>
        <a:blip xmlns:r="http://schemas.openxmlformats.org/officeDocument/2006/relationships" r:embed="rId71" cstate="email">
          <a:extLst>
            <a:ext uri="{28A0092B-C50C-407E-A947-70E740481C1C}">
              <a14:useLocalDpi xmlns:a14="http://schemas.microsoft.com/office/drawing/2010/main" xmlns=""/>
            </a:ext>
          </a:extLst>
        </a:blip>
        <a:stretch>
          <a:fillRect/>
        </a:stretch>
      </xdr:blipFill>
      <xdr:spPr bwMode="auto">
        <a:xfrm>
          <a:off x="190500" y="33253807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5204</xdr:row>
      <xdr:rowOff>127000</xdr:rowOff>
    </xdr:from>
    <xdr:to>
      <xdr:col>2</xdr:col>
      <xdr:colOff>136050</xdr:colOff>
      <xdr:row>5206</xdr:row>
      <xdr:rowOff>101425</xdr:rowOff>
    </xdr:to>
    <xdr:pic>
      <xdr:nvPicPr>
        <xdr:cNvPr id="2245" name="Picture 103109">
          <a:extLst>
            <a:ext uri="{FF2B5EF4-FFF2-40B4-BE49-F238E27FC236}">
              <a16:creationId xmlns:a16="http://schemas.microsoft.com/office/drawing/2014/main" xmlns="" id="{00000000-0008-0000-0000-0000C5080000}"/>
            </a:ext>
          </a:extLst>
        </xdr:cNvPr>
        <xdr:cNvPicPr preferRelativeResize="0">
          <a:picLocks noChangeArrowheads="1"/>
        </xdr:cNvPicPr>
      </xdr:nvPicPr>
      <xdr:blipFill>
        <a:blip xmlns:r="http://schemas.openxmlformats.org/officeDocument/2006/relationships" r:embed="rId72" cstate="email">
          <a:extLst>
            <a:ext uri="{28A0092B-C50C-407E-A947-70E740481C1C}">
              <a14:useLocalDpi xmlns:a14="http://schemas.microsoft.com/office/drawing/2010/main" xmlns=""/>
            </a:ext>
          </a:extLst>
        </a:blip>
        <a:stretch>
          <a:fillRect/>
        </a:stretch>
      </xdr:blipFill>
      <xdr:spPr bwMode="auto">
        <a:xfrm>
          <a:off x="190500" y="33132363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5208</xdr:row>
      <xdr:rowOff>127000</xdr:rowOff>
    </xdr:from>
    <xdr:to>
      <xdr:col>2</xdr:col>
      <xdr:colOff>136050</xdr:colOff>
      <xdr:row>5210</xdr:row>
      <xdr:rowOff>101425</xdr:rowOff>
    </xdr:to>
    <xdr:pic>
      <xdr:nvPicPr>
        <xdr:cNvPr id="2247" name="Picture 103109">
          <a:extLst>
            <a:ext uri="{FF2B5EF4-FFF2-40B4-BE49-F238E27FC236}">
              <a16:creationId xmlns:a16="http://schemas.microsoft.com/office/drawing/2014/main" xmlns="" id="{00000000-0008-0000-0000-0000C7080000}"/>
            </a:ext>
          </a:extLst>
        </xdr:cNvPr>
        <xdr:cNvPicPr preferRelativeResize="0">
          <a:picLocks noChangeArrowheads="1"/>
        </xdr:cNvPicPr>
      </xdr:nvPicPr>
      <xdr:blipFill>
        <a:blip xmlns:r="http://schemas.openxmlformats.org/officeDocument/2006/relationships" r:embed="rId73" cstate="email">
          <a:extLst>
            <a:ext uri="{28A0092B-C50C-407E-A947-70E740481C1C}">
              <a14:useLocalDpi xmlns:a14="http://schemas.microsoft.com/office/drawing/2010/main" xmlns=""/>
            </a:ext>
          </a:extLst>
        </a:blip>
        <a:stretch>
          <a:fillRect/>
        </a:stretch>
      </xdr:blipFill>
      <xdr:spPr bwMode="auto">
        <a:xfrm>
          <a:off x="190500" y="33156080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9714</xdr:row>
      <xdr:rowOff>127000</xdr:rowOff>
    </xdr:from>
    <xdr:to>
      <xdr:col>2</xdr:col>
      <xdr:colOff>136050</xdr:colOff>
      <xdr:row>9717</xdr:row>
      <xdr:rowOff>101425</xdr:rowOff>
    </xdr:to>
    <xdr:pic>
      <xdr:nvPicPr>
        <xdr:cNvPr id="2250" name="Рисунок 6">
          <a:extLst>
            <a:ext uri="{FF2B5EF4-FFF2-40B4-BE49-F238E27FC236}">
              <a16:creationId xmlns:a16="http://schemas.microsoft.com/office/drawing/2014/main" xmlns="" id="{00000000-0008-0000-0000-0000CA080000}"/>
            </a:ext>
          </a:extLst>
        </xdr:cNvPr>
        <xdr:cNvPicPr preferRelativeResize="0">
          <a:picLocks noChangeArrowheads="1"/>
        </xdr:cNvPicPr>
      </xdr:nvPicPr>
      <xdr:blipFill>
        <a:blip xmlns:r="http://schemas.openxmlformats.org/officeDocument/2006/relationships" r:embed="rId74" cstate="email">
          <a:extLst>
            <a:ext uri="{28A0092B-C50C-407E-A947-70E740481C1C}">
              <a14:useLocalDpi xmlns:a14="http://schemas.microsoft.com/office/drawing/2010/main" xmlns=""/>
            </a:ext>
          </a:extLst>
        </a:blip>
        <a:stretch>
          <a:fillRect/>
        </a:stretch>
      </xdr:blipFill>
      <xdr:spPr bwMode="auto">
        <a:xfrm>
          <a:off x="190500" y="6851278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9714</xdr:row>
      <xdr:rowOff>127000</xdr:rowOff>
    </xdr:from>
    <xdr:to>
      <xdr:col>19</xdr:col>
      <xdr:colOff>301150</xdr:colOff>
      <xdr:row>9717</xdr:row>
      <xdr:rowOff>101425</xdr:rowOff>
    </xdr:to>
    <xdr:pic>
      <xdr:nvPicPr>
        <xdr:cNvPr id="2251" name="Рисунок 6">
          <a:extLst>
            <a:ext uri="{FF2B5EF4-FFF2-40B4-BE49-F238E27FC236}">
              <a16:creationId xmlns:a16="http://schemas.microsoft.com/office/drawing/2014/main" xmlns="" id="{00000000-0008-0000-0000-0000CB080000}"/>
            </a:ext>
          </a:extLst>
        </xdr:cNvPr>
        <xdr:cNvPicPr preferRelativeResize="0">
          <a:picLocks noChangeArrowheads="1"/>
        </xdr:cNvPicPr>
      </xdr:nvPicPr>
      <xdr:blipFill>
        <a:blip xmlns:r="http://schemas.openxmlformats.org/officeDocument/2006/relationships" r:embed="rId75" cstate="email">
          <a:extLst>
            <a:ext uri="{28A0092B-C50C-407E-A947-70E740481C1C}">
              <a14:useLocalDpi xmlns:a14="http://schemas.microsoft.com/office/drawing/2010/main" xmlns=""/>
            </a:ext>
          </a:extLst>
        </a:blip>
        <a:stretch>
          <a:fillRect/>
        </a:stretch>
      </xdr:blipFill>
      <xdr:spPr bwMode="auto">
        <a:xfrm>
          <a:off x="7232650" y="6851278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9719</xdr:row>
      <xdr:rowOff>127000</xdr:rowOff>
    </xdr:from>
    <xdr:to>
      <xdr:col>2</xdr:col>
      <xdr:colOff>136050</xdr:colOff>
      <xdr:row>9722</xdr:row>
      <xdr:rowOff>82375</xdr:rowOff>
    </xdr:to>
    <xdr:pic>
      <xdr:nvPicPr>
        <xdr:cNvPr id="2252" name="Рисунок 6">
          <a:extLst>
            <a:ext uri="{FF2B5EF4-FFF2-40B4-BE49-F238E27FC236}">
              <a16:creationId xmlns:a16="http://schemas.microsoft.com/office/drawing/2014/main" xmlns="" id="{00000000-0008-0000-0000-0000CC080000}"/>
            </a:ext>
          </a:extLst>
        </xdr:cNvPr>
        <xdr:cNvPicPr preferRelativeResize="0">
          <a:picLocks noChangeArrowheads="1"/>
        </xdr:cNvPicPr>
      </xdr:nvPicPr>
      <xdr:blipFill>
        <a:blip xmlns:r="http://schemas.openxmlformats.org/officeDocument/2006/relationships" r:embed="rId76" cstate="email">
          <a:extLst>
            <a:ext uri="{28A0092B-C50C-407E-A947-70E740481C1C}">
              <a14:useLocalDpi xmlns:a14="http://schemas.microsoft.com/office/drawing/2010/main" xmlns=""/>
            </a:ext>
          </a:extLst>
        </a:blip>
        <a:stretch>
          <a:fillRect/>
        </a:stretch>
      </xdr:blipFill>
      <xdr:spPr bwMode="auto">
        <a:xfrm>
          <a:off x="190500" y="6853650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9719</xdr:row>
      <xdr:rowOff>127000</xdr:rowOff>
    </xdr:from>
    <xdr:to>
      <xdr:col>19</xdr:col>
      <xdr:colOff>301150</xdr:colOff>
      <xdr:row>9722</xdr:row>
      <xdr:rowOff>82375</xdr:rowOff>
    </xdr:to>
    <xdr:pic>
      <xdr:nvPicPr>
        <xdr:cNvPr id="2255" name="Рисунок 6">
          <a:extLst>
            <a:ext uri="{FF2B5EF4-FFF2-40B4-BE49-F238E27FC236}">
              <a16:creationId xmlns:a16="http://schemas.microsoft.com/office/drawing/2014/main" xmlns="" id="{00000000-0008-0000-0000-0000CF080000}"/>
            </a:ext>
          </a:extLst>
        </xdr:cNvPr>
        <xdr:cNvPicPr preferRelativeResize="0">
          <a:picLocks noChangeArrowheads="1"/>
        </xdr:cNvPicPr>
      </xdr:nvPicPr>
      <xdr:blipFill>
        <a:blip xmlns:r="http://schemas.openxmlformats.org/officeDocument/2006/relationships" r:embed="rId77" cstate="email">
          <a:extLst>
            <a:ext uri="{28A0092B-C50C-407E-A947-70E740481C1C}">
              <a14:useLocalDpi xmlns:a14="http://schemas.microsoft.com/office/drawing/2010/main" xmlns=""/>
            </a:ext>
          </a:extLst>
        </a:blip>
        <a:stretch>
          <a:fillRect/>
        </a:stretch>
      </xdr:blipFill>
      <xdr:spPr bwMode="auto">
        <a:xfrm>
          <a:off x="7232650" y="6853650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7123</xdr:row>
      <xdr:rowOff>127000</xdr:rowOff>
    </xdr:from>
    <xdr:to>
      <xdr:col>2</xdr:col>
      <xdr:colOff>136050</xdr:colOff>
      <xdr:row>7126</xdr:row>
      <xdr:rowOff>101426</xdr:rowOff>
    </xdr:to>
    <xdr:pic>
      <xdr:nvPicPr>
        <xdr:cNvPr id="2423" name="Picture 103198">
          <a:extLst>
            <a:ext uri="{FF2B5EF4-FFF2-40B4-BE49-F238E27FC236}">
              <a16:creationId xmlns:a16="http://schemas.microsoft.com/office/drawing/2014/main" xmlns="" id="{00000000-0008-0000-0000-000077090000}"/>
            </a:ext>
          </a:extLst>
        </xdr:cNvPr>
        <xdr:cNvPicPr preferRelativeResize="0">
          <a:picLocks noChangeArrowheads="1"/>
        </xdr:cNvPicPr>
      </xdr:nvPicPr>
      <xdr:blipFill>
        <a:blip xmlns:r="http://schemas.openxmlformats.org/officeDocument/2006/relationships" r:embed="rId78" cstate="email">
          <a:extLst>
            <a:ext uri="{28A0092B-C50C-407E-A947-70E740481C1C}">
              <a14:useLocalDpi xmlns:a14="http://schemas.microsoft.com/office/drawing/2010/main" xmlns=""/>
            </a:ext>
          </a:extLst>
        </a:blip>
        <a:stretch>
          <a:fillRect/>
        </a:stretch>
      </xdr:blipFill>
      <xdr:spPr bwMode="auto">
        <a:xfrm>
          <a:off x="190500" y="4832207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7128</xdr:row>
      <xdr:rowOff>127000</xdr:rowOff>
    </xdr:from>
    <xdr:to>
      <xdr:col>2</xdr:col>
      <xdr:colOff>136050</xdr:colOff>
      <xdr:row>7131</xdr:row>
      <xdr:rowOff>101425</xdr:rowOff>
    </xdr:to>
    <xdr:pic>
      <xdr:nvPicPr>
        <xdr:cNvPr id="2424" name="Picture 103198">
          <a:extLst>
            <a:ext uri="{FF2B5EF4-FFF2-40B4-BE49-F238E27FC236}">
              <a16:creationId xmlns:a16="http://schemas.microsoft.com/office/drawing/2014/main" xmlns="" id="{00000000-0008-0000-0000-000078090000}"/>
            </a:ext>
          </a:extLst>
        </xdr:cNvPr>
        <xdr:cNvPicPr preferRelativeResize="0">
          <a:picLocks noChangeArrowheads="1"/>
        </xdr:cNvPicPr>
      </xdr:nvPicPr>
      <xdr:blipFill>
        <a:blip xmlns:r="http://schemas.openxmlformats.org/officeDocument/2006/relationships" r:embed="rId79" cstate="email">
          <a:extLst>
            <a:ext uri="{28A0092B-C50C-407E-A947-70E740481C1C}">
              <a14:useLocalDpi xmlns:a14="http://schemas.microsoft.com/office/drawing/2010/main" xmlns=""/>
            </a:ext>
          </a:extLst>
        </a:blip>
        <a:stretch>
          <a:fillRect/>
        </a:stretch>
      </xdr:blipFill>
      <xdr:spPr bwMode="auto">
        <a:xfrm>
          <a:off x="190500" y="4834578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7107</xdr:row>
      <xdr:rowOff>127000</xdr:rowOff>
    </xdr:from>
    <xdr:to>
      <xdr:col>2</xdr:col>
      <xdr:colOff>136050</xdr:colOff>
      <xdr:row>7110</xdr:row>
      <xdr:rowOff>101426</xdr:rowOff>
    </xdr:to>
    <xdr:pic>
      <xdr:nvPicPr>
        <xdr:cNvPr id="1732" name="Рисунок 2">
          <a:extLst>
            <a:ext uri="{FF2B5EF4-FFF2-40B4-BE49-F238E27FC236}">
              <a16:creationId xmlns:a16="http://schemas.microsoft.com/office/drawing/2014/main" xmlns="" id="{00000000-0008-0000-0000-0000C4060000}"/>
            </a:ext>
          </a:extLst>
        </xdr:cNvPr>
        <xdr:cNvPicPr preferRelativeResize="0">
          <a:picLocks/>
        </xdr:cNvPicPr>
      </xdr:nvPicPr>
      <xdr:blipFill>
        <a:blip xmlns:r="http://schemas.openxmlformats.org/officeDocument/2006/relationships" r:embed="rId80" cstate="email">
          <a:extLst>
            <a:ext uri="{28A0092B-C50C-407E-A947-70E740481C1C}">
              <a14:useLocalDpi xmlns:a14="http://schemas.microsoft.com/office/drawing/2010/main" xmlns=""/>
            </a:ext>
          </a:extLst>
        </a:blip>
        <a:stretch>
          <a:fillRect/>
        </a:stretch>
      </xdr:blipFill>
      <xdr:spPr bwMode="auto">
        <a:xfrm>
          <a:off x="190500" y="4810232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9709</xdr:row>
      <xdr:rowOff>127000</xdr:rowOff>
    </xdr:from>
    <xdr:to>
      <xdr:col>2</xdr:col>
      <xdr:colOff>136050</xdr:colOff>
      <xdr:row>9711</xdr:row>
      <xdr:rowOff>101426</xdr:rowOff>
    </xdr:to>
    <xdr:pic>
      <xdr:nvPicPr>
        <xdr:cNvPr id="2412" name="Рисунок 7">
          <a:extLst>
            <a:ext uri="{FF2B5EF4-FFF2-40B4-BE49-F238E27FC236}">
              <a16:creationId xmlns:a16="http://schemas.microsoft.com/office/drawing/2014/main" xmlns="" id="{00000000-0008-0000-0000-00006C090000}"/>
            </a:ext>
          </a:extLst>
        </xdr:cNvPr>
        <xdr:cNvPicPr preferRelativeResize="0">
          <a:picLocks/>
        </xdr:cNvPicPr>
      </xdr:nvPicPr>
      <xdr:blipFill>
        <a:blip xmlns:r="http://schemas.openxmlformats.org/officeDocument/2006/relationships" r:embed="rId81" cstate="email">
          <a:extLst>
            <a:ext uri="{28A0092B-C50C-407E-A947-70E740481C1C}">
              <a14:useLocalDpi xmlns:a14="http://schemas.microsoft.com/office/drawing/2010/main" xmlns=""/>
            </a:ext>
          </a:extLst>
        </a:blip>
        <a:stretch>
          <a:fillRect/>
        </a:stretch>
      </xdr:blipFill>
      <xdr:spPr bwMode="auto">
        <a:xfrm>
          <a:off x="190500" y="68391341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7101</xdr:row>
      <xdr:rowOff>127000</xdr:rowOff>
    </xdr:from>
    <xdr:to>
      <xdr:col>2</xdr:col>
      <xdr:colOff>136050</xdr:colOff>
      <xdr:row>7104</xdr:row>
      <xdr:rowOff>101426</xdr:rowOff>
    </xdr:to>
    <xdr:pic>
      <xdr:nvPicPr>
        <xdr:cNvPr id="2711" name="Рисунок 2">
          <a:extLst>
            <a:ext uri="{FF2B5EF4-FFF2-40B4-BE49-F238E27FC236}">
              <a16:creationId xmlns:a16="http://schemas.microsoft.com/office/drawing/2014/main" xmlns="" id="{00000000-0008-0000-0000-0000970A0000}"/>
            </a:ext>
          </a:extLst>
        </xdr:cNvPr>
        <xdr:cNvPicPr preferRelativeResize="0">
          <a:picLocks/>
        </xdr:cNvPicPr>
      </xdr:nvPicPr>
      <xdr:blipFill>
        <a:blip xmlns:r="http://schemas.openxmlformats.org/officeDocument/2006/relationships" r:embed="rId82" cstate="email">
          <a:extLst>
            <a:ext uri="{28A0092B-C50C-407E-A947-70E740481C1C}">
              <a14:useLocalDpi xmlns:a14="http://schemas.microsoft.com/office/drawing/2010/main" xmlns=""/>
            </a:ext>
          </a:extLst>
        </a:blip>
        <a:stretch>
          <a:fillRect/>
        </a:stretch>
      </xdr:blipFill>
      <xdr:spPr bwMode="auto">
        <a:xfrm>
          <a:off x="190500" y="4802841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7101</xdr:row>
      <xdr:rowOff>127000</xdr:rowOff>
    </xdr:from>
    <xdr:to>
      <xdr:col>19</xdr:col>
      <xdr:colOff>301150</xdr:colOff>
      <xdr:row>7104</xdr:row>
      <xdr:rowOff>101426</xdr:rowOff>
    </xdr:to>
    <xdr:pic>
      <xdr:nvPicPr>
        <xdr:cNvPr id="2712" name="Рисунок 2">
          <a:extLst>
            <a:ext uri="{FF2B5EF4-FFF2-40B4-BE49-F238E27FC236}">
              <a16:creationId xmlns:a16="http://schemas.microsoft.com/office/drawing/2014/main" xmlns="" id="{00000000-0008-0000-0000-0000980A0000}"/>
            </a:ext>
          </a:extLst>
        </xdr:cNvPr>
        <xdr:cNvPicPr preferRelativeResize="0">
          <a:picLocks/>
        </xdr:cNvPicPr>
      </xdr:nvPicPr>
      <xdr:blipFill>
        <a:blip xmlns:r="http://schemas.openxmlformats.org/officeDocument/2006/relationships" r:embed="rId83" cstate="email">
          <a:extLst>
            <a:ext uri="{28A0092B-C50C-407E-A947-70E740481C1C}">
              <a14:useLocalDpi xmlns:a14="http://schemas.microsoft.com/office/drawing/2010/main" xmlns=""/>
            </a:ext>
          </a:extLst>
        </a:blip>
        <a:stretch>
          <a:fillRect/>
        </a:stretch>
      </xdr:blipFill>
      <xdr:spPr bwMode="auto">
        <a:xfrm>
          <a:off x="7232650" y="4802841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7086</xdr:row>
      <xdr:rowOff>127000</xdr:rowOff>
    </xdr:from>
    <xdr:to>
      <xdr:col>2</xdr:col>
      <xdr:colOff>136050</xdr:colOff>
      <xdr:row>7089</xdr:row>
      <xdr:rowOff>101425</xdr:rowOff>
    </xdr:to>
    <xdr:pic>
      <xdr:nvPicPr>
        <xdr:cNvPr id="2713" name="Рисунок 2">
          <a:extLst>
            <a:ext uri="{FF2B5EF4-FFF2-40B4-BE49-F238E27FC236}">
              <a16:creationId xmlns:a16="http://schemas.microsoft.com/office/drawing/2014/main" xmlns="" id="{00000000-0008-0000-0000-0000990A0000}"/>
            </a:ext>
          </a:extLst>
        </xdr:cNvPr>
        <xdr:cNvPicPr preferRelativeResize="0">
          <a:picLocks/>
        </xdr:cNvPicPr>
      </xdr:nvPicPr>
      <xdr:blipFill>
        <a:blip xmlns:r="http://schemas.openxmlformats.org/officeDocument/2006/relationships" r:embed="rId84" cstate="email">
          <a:extLst>
            <a:ext uri="{28A0092B-C50C-407E-A947-70E740481C1C}">
              <a14:useLocalDpi xmlns:a14="http://schemas.microsoft.com/office/drawing/2010/main" xmlns=""/>
            </a:ext>
          </a:extLst>
        </a:blip>
        <a:stretch>
          <a:fillRect/>
        </a:stretch>
      </xdr:blipFill>
      <xdr:spPr bwMode="auto">
        <a:xfrm>
          <a:off x="190500" y="4790982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7086</xdr:row>
      <xdr:rowOff>127000</xdr:rowOff>
    </xdr:from>
    <xdr:to>
      <xdr:col>19</xdr:col>
      <xdr:colOff>301150</xdr:colOff>
      <xdr:row>7089</xdr:row>
      <xdr:rowOff>101425</xdr:rowOff>
    </xdr:to>
    <xdr:pic>
      <xdr:nvPicPr>
        <xdr:cNvPr id="2714" name="Рисунок 2">
          <a:extLst>
            <a:ext uri="{FF2B5EF4-FFF2-40B4-BE49-F238E27FC236}">
              <a16:creationId xmlns:a16="http://schemas.microsoft.com/office/drawing/2014/main" xmlns="" id="{00000000-0008-0000-0000-00009A0A0000}"/>
            </a:ext>
          </a:extLst>
        </xdr:cNvPr>
        <xdr:cNvPicPr preferRelativeResize="0">
          <a:picLocks/>
        </xdr:cNvPicPr>
      </xdr:nvPicPr>
      <xdr:blipFill>
        <a:blip xmlns:r="http://schemas.openxmlformats.org/officeDocument/2006/relationships" r:embed="rId85" cstate="email">
          <a:extLst>
            <a:ext uri="{28A0092B-C50C-407E-A947-70E740481C1C}">
              <a14:useLocalDpi xmlns:a14="http://schemas.microsoft.com/office/drawing/2010/main" xmlns=""/>
            </a:ext>
          </a:extLst>
        </a:blip>
        <a:stretch>
          <a:fillRect/>
        </a:stretch>
      </xdr:blipFill>
      <xdr:spPr bwMode="auto">
        <a:xfrm>
          <a:off x="7232650" y="4790982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7091</xdr:row>
      <xdr:rowOff>127000</xdr:rowOff>
    </xdr:from>
    <xdr:to>
      <xdr:col>2</xdr:col>
      <xdr:colOff>136050</xdr:colOff>
      <xdr:row>7094</xdr:row>
      <xdr:rowOff>101426</xdr:rowOff>
    </xdr:to>
    <xdr:pic>
      <xdr:nvPicPr>
        <xdr:cNvPr id="2715" name="Рисунок 2">
          <a:extLst>
            <a:ext uri="{FF2B5EF4-FFF2-40B4-BE49-F238E27FC236}">
              <a16:creationId xmlns:a16="http://schemas.microsoft.com/office/drawing/2014/main" xmlns="" id="{00000000-0008-0000-0000-00009B0A0000}"/>
            </a:ext>
          </a:extLst>
        </xdr:cNvPr>
        <xdr:cNvPicPr preferRelativeResize="0">
          <a:picLocks/>
        </xdr:cNvPicPr>
      </xdr:nvPicPr>
      <xdr:blipFill>
        <a:blip xmlns:r="http://schemas.openxmlformats.org/officeDocument/2006/relationships" r:embed="rId86" cstate="email">
          <a:extLst>
            <a:ext uri="{28A0092B-C50C-407E-A947-70E740481C1C}">
              <a14:useLocalDpi xmlns:a14="http://schemas.microsoft.com/office/drawing/2010/main" xmlns=""/>
            </a:ext>
          </a:extLst>
        </a:blip>
        <a:stretch>
          <a:fillRect/>
        </a:stretch>
      </xdr:blipFill>
      <xdr:spPr bwMode="auto">
        <a:xfrm>
          <a:off x="190500" y="4793354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7091</xdr:row>
      <xdr:rowOff>127000</xdr:rowOff>
    </xdr:from>
    <xdr:to>
      <xdr:col>19</xdr:col>
      <xdr:colOff>301150</xdr:colOff>
      <xdr:row>7094</xdr:row>
      <xdr:rowOff>101426</xdr:rowOff>
    </xdr:to>
    <xdr:pic>
      <xdr:nvPicPr>
        <xdr:cNvPr id="2716" name="Рисунок 2">
          <a:extLst>
            <a:ext uri="{FF2B5EF4-FFF2-40B4-BE49-F238E27FC236}">
              <a16:creationId xmlns:a16="http://schemas.microsoft.com/office/drawing/2014/main" xmlns="" id="{00000000-0008-0000-0000-00009C0A0000}"/>
            </a:ext>
          </a:extLst>
        </xdr:cNvPr>
        <xdr:cNvPicPr preferRelativeResize="0">
          <a:picLocks/>
        </xdr:cNvPicPr>
      </xdr:nvPicPr>
      <xdr:blipFill>
        <a:blip xmlns:r="http://schemas.openxmlformats.org/officeDocument/2006/relationships" r:embed="rId87" cstate="email">
          <a:extLst>
            <a:ext uri="{28A0092B-C50C-407E-A947-70E740481C1C}">
              <a14:useLocalDpi xmlns:a14="http://schemas.microsoft.com/office/drawing/2010/main" xmlns=""/>
            </a:ext>
          </a:extLst>
        </a:blip>
        <a:stretch>
          <a:fillRect/>
        </a:stretch>
      </xdr:blipFill>
      <xdr:spPr bwMode="auto">
        <a:xfrm>
          <a:off x="7232650" y="4793354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7096</xdr:row>
      <xdr:rowOff>127000</xdr:rowOff>
    </xdr:from>
    <xdr:to>
      <xdr:col>2</xdr:col>
      <xdr:colOff>136050</xdr:colOff>
      <xdr:row>7099</xdr:row>
      <xdr:rowOff>101425</xdr:rowOff>
    </xdr:to>
    <xdr:pic>
      <xdr:nvPicPr>
        <xdr:cNvPr id="2717" name="Рисунок 2">
          <a:extLst>
            <a:ext uri="{FF2B5EF4-FFF2-40B4-BE49-F238E27FC236}">
              <a16:creationId xmlns:a16="http://schemas.microsoft.com/office/drawing/2014/main" xmlns="" id="{00000000-0008-0000-0000-00009D0A0000}"/>
            </a:ext>
          </a:extLst>
        </xdr:cNvPr>
        <xdr:cNvPicPr preferRelativeResize="0">
          <a:picLocks/>
        </xdr:cNvPicPr>
      </xdr:nvPicPr>
      <xdr:blipFill>
        <a:blip xmlns:r="http://schemas.openxmlformats.org/officeDocument/2006/relationships" r:embed="rId88" cstate="email">
          <a:extLst>
            <a:ext uri="{28A0092B-C50C-407E-A947-70E740481C1C}">
              <a14:useLocalDpi xmlns:a14="http://schemas.microsoft.com/office/drawing/2010/main" xmlns=""/>
            </a:ext>
          </a:extLst>
        </a:blip>
        <a:stretch>
          <a:fillRect/>
        </a:stretch>
      </xdr:blipFill>
      <xdr:spPr bwMode="auto">
        <a:xfrm>
          <a:off x="190500" y="4795726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7096</xdr:row>
      <xdr:rowOff>127000</xdr:rowOff>
    </xdr:from>
    <xdr:to>
      <xdr:col>19</xdr:col>
      <xdr:colOff>301150</xdr:colOff>
      <xdr:row>7099</xdr:row>
      <xdr:rowOff>101425</xdr:rowOff>
    </xdr:to>
    <xdr:pic>
      <xdr:nvPicPr>
        <xdr:cNvPr id="2718" name="Рисунок 2">
          <a:extLst>
            <a:ext uri="{FF2B5EF4-FFF2-40B4-BE49-F238E27FC236}">
              <a16:creationId xmlns:a16="http://schemas.microsoft.com/office/drawing/2014/main" xmlns="" id="{00000000-0008-0000-0000-00009E0A0000}"/>
            </a:ext>
          </a:extLst>
        </xdr:cNvPr>
        <xdr:cNvPicPr preferRelativeResize="0">
          <a:picLocks/>
        </xdr:cNvPicPr>
      </xdr:nvPicPr>
      <xdr:blipFill>
        <a:blip xmlns:r="http://schemas.openxmlformats.org/officeDocument/2006/relationships" r:embed="rId89" cstate="email">
          <a:extLst>
            <a:ext uri="{28A0092B-C50C-407E-A947-70E740481C1C}">
              <a14:useLocalDpi xmlns:a14="http://schemas.microsoft.com/office/drawing/2010/main" xmlns=""/>
            </a:ext>
          </a:extLst>
        </a:blip>
        <a:stretch>
          <a:fillRect/>
        </a:stretch>
      </xdr:blipFill>
      <xdr:spPr bwMode="auto">
        <a:xfrm>
          <a:off x="7232650" y="4795726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7073</xdr:row>
      <xdr:rowOff>127000</xdr:rowOff>
    </xdr:from>
    <xdr:to>
      <xdr:col>2</xdr:col>
      <xdr:colOff>133565</xdr:colOff>
      <xdr:row>7075</xdr:row>
      <xdr:rowOff>105152</xdr:rowOff>
    </xdr:to>
    <xdr:pic>
      <xdr:nvPicPr>
        <xdr:cNvPr id="2619" name="Picture 103119">
          <a:extLst>
            <a:ext uri="{FF2B5EF4-FFF2-40B4-BE49-F238E27FC236}">
              <a16:creationId xmlns:a16="http://schemas.microsoft.com/office/drawing/2014/main" xmlns="" id="{00000000-0008-0000-0000-00003B0A0000}"/>
            </a:ext>
          </a:extLst>
        </xdr:cNvPr>
        <xdr:cNvPicPr preferRelativeResize="0">
          <a:picLocks noChangeArrowheads="1"/>
        </xdr:cNvPicPr>
      </xdr:nvPicPr>
      <xdr:blipFill>
        <a:blip xmlns:r="http://schemas.openxmlformats.org/officeDocument/2006/relationships" r:embed="rId90" cstate="email">
          <a:extLst>
            <a:ext uri="{28A0092B-C50C-407E-A947-70E740481C1C}">
              <a14:useLocalDpi xmlns:a14="http://schemas.microsoft.com/office/drawing/2010/main" xmlns=""/>
            </a:ext>
          </a:extLst>
        </a:blip>
        <a:stretch>
          <a:fillRect/>
        </a:stretch>
      </xdr:blipFill>
      <xdr:spPr bwMode="auto">
        <a:xfrm>
          <a:off x="190500" y="4783582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7081</xdr:row>
      <xdr:rowOff>127180</xdr:rowOff>
    </xdr:from>
    <xdr:to>
      <xdr:col>2</xdr:col>
      <xdr:colOff>133565</xdr:colOff>
      <xdr:row>7083</xdr:row>
      <xdr:rowOff>104972</xdr:rowOff>
    </xdr:to>
    <xdr:pic>
      <xdr:nvPicPr>
        <xdr:cNvPr id="2631" name="Picture 103119">
          <a:extLst>
            <a:ext uri="{FF2B5EF4-FFF2-40B4-BE49-F238E27FC236}">
              <a16:creationId xmlns:a16="http://schemas.microsoft.com/office/drawing/2014/main" xmlns="" id="{00000000-0008-0000-0000-0000470A0000}"/>
            </a:ext>
          </a:extLst>
        </xdr:cNvPr>
        <xdr:cNvPicPr preferRelativeResize="0">
          <a:picLocks noChangeArrowheads="1"/>
        </xdr:cNvPicPr>
      </xdr:nvPicPr>
      <xdr:blipFill>
        <a:blip xmlns:r="http://schemas.openxmlformats.org/officeDocument/2006/relationships" r:embed="rId91" cstate="email">
          <a:extLst>
            <a:ext uri="{28A0092B-C50C-407E-A947-70E740481C1C}">
              <a14:useLocalDpi xmlns:a14="http://schemas.microsoft.com/office/drawing/2010/main" xmlns=""/>
            </a:ext>
          </a:extLst>
        </a:blip>
        <a:srcRect/>
        <a:stretch/>
      </xdr:blipFill>
      <xdr:spPr bwMode="auto">
        <a:xfrm>
          <a:off x="190500" y="48556483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7044</xdr:row>
      <xdr:rowOff>127000</xdr:rowOff>
    </xdr:from>
    <xdr:to>
      <xdr:col>2</xdr:col>
      <xdr:colOff>133565</xdr:colOff>
      <xdr:row>7046</xdr:row>
      <xdr:rowOff>105152</xdr:rowOff>
    </xdr:to>
    <xdr:pic>
      <xdr:nvPicPr>
        <xdr:cNvPr id="2564" name="Picture 103119">
          <a:extLst>
            <a:ext uri="{FF2B5EF4-FFF2-40B4-BE49-F238E27FC236}">
              <a16:creationId xmlns:a16="http://schemas.microsoft.com/office/drawing/2014/main" xmlns="" id="{00000000-0008-0000-0000-0000040A0000}"/>
            </a:ext>
          </a:extLst>
        </xdr:cNvPr>
        <xdr:cNvPicPr preferRelativeResize="0">
          <a:picLocks noChangeArrowheads="1"/>
        </xdr:cNvPicPr>
      </xdr:nvPicPr>
      <xdr:blipFill>
        <a:blip xmlns:r="http://schemas.openxmlformats.org/officeDocument/2006/relationships" r:embed="rId92" cstate="email">
          <a:extLst>
            <a:ext uri="{28A0092B-C50C-407E-A947-70E740481C1C}">
              <a14:useLocalDpi xmlns:a14="http://schemas.microsoft.com/office/drawing/2010/main" xmlns=""/>
            </a:ext>
          </a:extLst>
        </a:blip>
        <a:stretch>
          <a:fillRect/>
        </a:stretch>
      </xdr:blipFill>
      <xdr:spPr bwMode="auto">
        <a:xfrm>
          <a:off x="190500" y="4757073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7048</xdr:row>
      <xdr:rowOff>127000</xdr:rowOff>
    </xdr:from>
    <xdr:to>
      <xdr:col>2</xdr:col>
      <xdr:colOff>133565</xdr:colOff>
      <xdr:row>7050</xdr:row>
      <xdr:rowOff>105152</xdr:rowOff>
    </xdr:to>
    <xdr:pic>
      <xdr:nvPicPr>
        <xdr:cNvPr id="2724" name="Picture 103119">
          <a:extLst>
            <a:ext uri="{FF2B5EF4-FFF2-40B4-BE49-F238E27FC236}">
              <a16:creationId xmlns:a16="http://schemas.microsoft.com/office/drawing/2014/main" xmlns="" id="{00000000-0008-0000-0000-0000A40A0000}"/>
            </a:ext>
          </a:extLst>
        </xdr:cNvPr>
        <xdr:cNvPicPr preferRelativeResize="0">
          <a:picLocks noChangeArrowheads="1"/>
        </xdr:cNvPicPr>
      </xdr:nvPicPr>
      <xdr:blipFill>
        <a:blip xmlns:r="http://schemas.openxmlformats.org/officeDocument/2006/relationships" r:embed="rId93" cstate="email">
          <a:extLst>
            <a:ext uri="{28A0092B-C50C-407E-A947-70E740481C1C}">
              <a14:useLocalDpi xmlns:a14="http://schemas.microsoft.com/office/drawing/2010/main" xmlns=""/>
            </a:ext>
          </a:extLst>
        </a:blip>
        <a:stretch>
          <a:fillRect/>
        </a:stretch>
      </xdr:blipFill>
      <xdr:spPr bwMode="auto">
        <a:xfrm>
          <a:off x="190500" y="4759579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7023</xdr:row>
      <xdr:rowOff>127000</xdr:rowOff>
    </xdr:from>
    <xdr:to>
      <xdr:col>2</xdr:col>
      <xdr:colOff>133565</xdr:colOff>
      <xdr:row>7025</xdr:row>
      <xdr:rowOff>1604304</xdr:rowOff>
    </xdr:to>
    <xdr:pic>
      <xdr:nvPicPr>
        <xdr:cNvPr id="1686" name="Picture 103119">
          <a:extLst>
            <a:ext uri="{FF2B5EF4-FFF2-40B4-BE49-F238E27FC236}">
              <a16:creationId xmlns:a16="http://schemas.microsoft.com/office/drawing/2014/main" xmlns="" id="{00000000-0008-0000-0000-000096060000}"/>
            </a:ext>
          </a:extLst>
        </xdr:cNvPr>
        <xdr:cNvPicPr preferRelativeResize="0">
          <a:picLocks noChangeArrowheads="1"/>
        </xdr:cNvPicPr>
      </xdr:nvPicPr>
      <xdr:blipFill>
        <a:blip xmlns:r="http://schemas.openxmlformats.org/officeDocument/2006/relationships" r:embed="rId94" cstate="email">
          <a:extLst>
            <a:ext uri="{28A0092B-C50C-407E-A947-70E740481C1C}">
              <a14:useLocalDpi xmlns:a14="http://schemas.microsoft.com/office/drawing/2010/main" xmlns=""/>
            </a:ext>
          </a:extLst>
        </a:blip>
        <a:stretch>
          <a:fillRect/>
        </a:stretch>
      </xdr:blipFill>
      <xdr:spPr bwMode="auto">
        <a:xfrm>
          <a:off x="190500" y="4746558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7023</xdr:row>
      <xdr:rowOff>127000</xdr:rowOff>
    </xdr:from>
    <xdr:to>
      <xdr:col>19</xdr:col>
      <xdr:colOff>293696</xdr:colOff>
      <xdr:row>7025</xdr:row>
      <xdr:rowOff>1604304</xdr:rowOff>
    </xdr:to>
    <xdr:pic>
      <xdr:nvPicPr>
        <xdr:cNvPr id="1688" name="Picture 103119">
          <a:extLst>
            <a:ext uri="{FF2B5EF4-FFF2-40B4-BE49-F238E27FC236}">
              <a16:creationId xmlns:a16="http://schemas.microsoft.com/office/drawing/2014/main" xmlns="" id="{00000000-0008-0000-0000-000098060000}"/>
            </a:ext>
          </a:extLst>
        </xdr:cNvPr>
        <xdr:cNvPicPr preferRelativeResize="0">
          <a:picLocks noChangeArrowheads="1"/>
        </xdr:cNvPicPr>
      </xdr:nvPicPr>
      <xdr:blipFill>
        <a:blip xmlns:r="http://schemas.openxmlformats.org/officeDocument/2006/relationships" r:embed="rId95" cstate="email">
          <a:extLst>
            <a:ext uri="{28A0092B-C50C-407E-A947-70E740481C1C}">
              <a14:useLocalDpi xmlns:a14="http://schemas.microsoft.com/office/drawing/2010/main" xmlns=""/>
            </a:ext>
          </a:extLst>
        </a:blip>
        <a:stretch>
          <a:fillRect/>
        </a:stretch>
      </xdr:blipFill>
      <xdr:spPr bwMode="auto">
        <a:xfrm>
          <a:off x="7232650" y="4746424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7038</xdr:row>
      <xdr:rowOff>127000</xdr:rowOff>
    </xdr:from>
    <xdr:to>
      <xdr:col>2</xdr:col>
      <xdr:colOff>133565</xdr:colOff>
      <xdr:row>7040</xdr:row>
      <xdr:rowOff>1604305</xdr:rowOff>
    </xdr:to>
    <xdr:pic>
      <xdr:nvPicPr>
        <xdr:cNvPr id="1698" name="Picture 103119">
          <a:extLst>
            <a:ext uri="{FF2B5EF4-FFF2-40B4-BE49-F238E27FC236}">
              <a16:creationId xmlns:a16="http://schemas.microsoft.com/office/drawing/2014/main" xmlns="" id="{00000000-0008-0000-0000-0000A2060000}"/>
            </a:ext>
          </a:extLst>
        </xdr:cNvPr>
        <xdr:cNvPicPr preferRelativeResize="0">
          <a:picLocks noChangeArrowheads="1"/>
        </xdr:cNvPicPr>
      </xdr:nvPicPr>
      <xdr:blipFill>
        <a:blip xmlns:r="http://schemas.openxmlformats.org/officeDocument/2006/relationships" r:embed="rId96" cstate="email">
          <a:extLst>
            <a:ext uri="{28A0092B-C50C-407E-A947-70E740481C1C}">
              <a14:useLocalDpi xmlns:a14="http://schemas.microsoft.com/office/drawing/2010/main" xmlns=""/>
            </a:ext>
          </a:extLst>
        </a:blip>
        <a:stretch>
          <a:fillRect/>
        </a:stretch>
      </xdr:blipFill>
      <xdr:spPr bwMode="auto">
        <a:xfrm>
          <a:off x="190500" y="4754330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7038</xdr:row>
      <xdr:rowOff>127000</xdr:rowOff>
    </xdr:from>
    <xdr:to>
      <xdr:col>19</xdr:col>
      <xdr:colOff>293696</xdr:colOff>
      <xdr:row>7040</xdr:row>
      <xdr:rowOff>1604305</xdr:rowOff>
    </xdr:to>
    <xdr:pic>
      <xdr:nvPicPr>
        <xdr:cNvPr id="1699" name="Picture 103119">
          <a:extLst>
            <a:ext uri="{FF2B5EF4-FFF2-40B4-BE49-F238E27FC236}">
              <a16:creationId xmlns:a16="http://schemas.microsoft.com/office/drawing/2014/main" xmlns="" id="{00000000-0008-0000-0000-0000A3060000}"/>
            </a:ext>
          </a:extLst>
        </xdr:cNvPr>
        <xdr:cNvPicPr preferRelativeResize="0">
          <a:picLocks noChangeArrowheads="1"/>
        </xdr:cNvPicPr>
      </xdr:nvPicPr>
      <xdr:blipFill>
        <a:blip xmlns:r="http://schemas.openxmlformats.org/officeDocument/2006/relationships" r:embed="rId97" cstate="email">
          <a:extLst>
            <a:ext uri="{28A0092B-C50C-407E-A947-70E740481C1C}">
              <a14:useLocalDpi xmlns:a14="http://schemas.microsoft.com/office/drawing/2010/main" xmlns=""/>
            </a:ext>
          </a:extLst>
        </a:blip>
        <a:stretch>
          <a:fillRect/>
        </a:stretch>
      </xdr:blipFill>
      <xdr:spPr bwMode="auto">
        <a:xfrm>
          <a:off x="7232650" y="4754330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7028</xdr:row>
      <xdr:rowOff>127000</xdr:rowOff>
    </xdr:from>
    <xdr:to>
      <xdr:col>2</xdr:col>
      <xdr:colOff>133565</xdr:colOff>
      <xdr:row>7030</xdr:row>
      <xdr:rowOff>1604304</xdr:rowOff>
    </xdr:to>
    <xdr:pic>
      <xdr:nvPicPr>
        <xdr:cNvPr id="1725" name="Picture 103119">
          <a:extLst>
            <a:ext uri="{FF2B5EF4-FFF2-40B4-BE49-F238E27FC236}">
              <a16:creationId xmlns:a16="http://schemas.microsoft.com/office/drawing/2014/main" xmlns="" id="{00000000-0008-0000-0000-0000BD060000}"/>
            </a:ext>
          </a:extLst>
        </xdr:cNvPr>
        <xdr:cNvPicPr preferRelativeResize="0">
          <a:picLocks noChangeArrowheads="1"/>
        </xdr:cNvPicPr>
      </xdr:nvPicPr>
      <xdr:blipFill>
        <a:blip xmlns:r="http://schemas.openxmlformats.org/officeDocument/2006/relationships" r:embed="rId98" cstate="email">
          <a:extLst>
            <a:ext uri="{28A0092B-C50C-407E-A947-70E740481C1C}">
              <a14:useLocalDpi xmlns:a14="http://schemas.microsoft.com/office/drawing/2010/main" xmlns=""/>
            </a:ext>
          </a:extLst>
        </a:blip>
        <a:stretch>
          <a:fillRect/>
        </a:stretch>
      </xdr:blipFill>
      <xdr:spPr bwMode="auto">
        <a:xfrm>
          <a:off x="190500" y="4749149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7028</xdr:row>
      <xdr:rowOff>127000</xdr:rowOff>
    </xdr:from>
    <xdr:to>
      <xdr:col>19</xdr:col>
      <xdr:colOff>293696</xdr:colOff>
      <xdr:row>7030</xdr:row>
      <xdr:rowOff>1604304</xdr:rowOff>
    </xdr:to>
    <xdr:pic>
      <xdr:nvPicPr>
        <xdr:cNvPr id="1726" name="Picture 103119">
          <a:extLst>
            <a:ext uri="{FF2B5EF4-FFF2-40B4-BE49-F238E27FC236}">
              <a16:creationId xmlns:a16="http://schemas.microsoft.com/office/drawing/2014/main" xmlns="" id="{00000000-0008-0000-0000-0000BE060000}"/>
            </a:ext>
          </a:extLst>
        </xdr:cNvPr>
        <xdr:cNvPicPr preferRelativeResize="0">
          <a:picLocks noChangeArrowheads="1"/>
        </xdr:cNvPicPr>
      </xdr:nvPicPr>
      <xdr:blipFill>
        <a:blip xmlns:r="http://schemas.openxmlformats.org/officeDocument/2006/relationships" r:embed="rId99" cstate="email">
          <a:extLst>
            <a:ext uri="{28A0092B-C50C-407E-A947-70E740481C1C}">
              <a14:useLocalDpi xmlns:a14="http://schemas.microsoft.com/office/drawing/2010/main" xmlns=""/>
            </a:ext>
          </a:extLst>
        </a:blip>
        <a:stretch>
          <a:fillRect/>
        </a:stretch>
      </xdr:blipFill>
      <xdr:spPr bwMode="auto">
        <a:xfrm>
          <a:off x="7232650" y="4749149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7033</xdr:row>
      <xdr:rowOff>127000</xdr:rowOff>
    </xdr:from>
    <xdr:to>
      <xdr:col>2</xdr:col>
      <xdr:colOff>133565</xdr:colOff>
      <xdr:row>7035</xdr:row>
      <xdr:rowOff>1604304</xdr:rowOff>
    </xdr:to>
    <xdr:pic>
      <xdr:nvPicPr>
        <xdr:cNvPr id="1738" name="Picture 103119">
          <a:extLst>
            <a:ext uri="{FF2B5EF4-FFF2-40B4-BE49-F238E27FC236}">
              <a16:creationId xmlns:a16="http://schemas.microsoft.com/office/drawing/2014/main" xmlns="" id="{00000000-0008-0000-0000-0000CA060000}"/>
            </a:ext>
          </a:extLst>
        </xdr:cNvPr>
        <xdr:cNvPicPr preferRelativeResize="0">
          <a:picLocks noChangeArrowheads="1"/>
        </xdr:cNvPicPr>
      </xdr:nvPicPr>
      <xdr:blipFill>
        <a:blip xmlns:r="http://schemas.openxmlformats.org/officeDocument/2006/relationships" r:embed="rId100" cstate="email">
          <a:extLst>
            <a:ext uri="{28A0092B-C50C-407E-A947-70E740481C1C}">
              <a14:useLocalDpi xmlns:a14="http://schemas.microsoft.com/office/drawing/2010/main" xmlns=""/>
            </a:ext>
          </a:extLst>
        </a:blip>
        <a:stretch>
          <a:fillRect/>
        </a:stretch>
      </xdr:blipFill>
      <xdr:spPr bwMode="auto">
        <a:xfrm>
          <a:off x="190500" y="4751739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7033</xdr:row>
      <xdr:rowOff>127000</xdr:rowOff>
    </xdr:from>
    <xdr:to>
      <xdr:col>19</xdr:col>
      <xdr:colOff>293696</xdr:colOff>
      <xdr:row>7035</xdr:row>
      <xdr:rowOff>1604304</xdr:rowOff>
    </xdr:to>
    <xdr:pic>
      <xdr:nvPicPr>
        <xdr:cNvPr id="1741" name="Picture 103119">
          <a:extLst>
            <a:ext uri="{FF2B5EF4-FFF2-40B4-BE49-F238E27FC236}">
              <a16:creationId xmlns:a16="http://schemas.microsoft.com/office/drawing/2014/main" xmlns="" id="{00000000-0008-0000-0000-0000CD060000}"/>
            </a:ext>
          </a:extLst>
        </xdr:cNvPr>
        <xdr:cNvPicPr preferRelativeResize="0">
          <a:picLocks noChangeArrowheads="1"/>
        </xdr:cNvPicPr>
      </xdr:nvPicPr>
      <xdr:blipFill>
        <a:blip xmlns:r="http://schemas.openxmlformats.org/officeDocument/2006/relationships" r:embed="rId101" cstate="email">
          <a:extLst>
            <a:ext uri="{28A0092B-C50C-407E-A947-70E740481C1C}">
              <a14:useLocalDpi xmlns:a14="http://schemas.microsoft.com/office/drawing/2010/main" xmlns=""/>
            </a:ext>
          </a:extLst>
        </a:blip>
        <a:stretch>
          <a:fillRect/>
        </a:stretch>
      </xdr:blipFill>
      <xdr:spPr bwMode="auto">
        <a:xfrm>
          <a:off x="7232650" y="4751606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7018</xdr:row>
      <xdr:rowOff>127000</xdr:rowOff>
    </xdr:from>
    <xdr:to>
      <xdr:col>2</xdr:col>
      <xdr:colOff>133565</xdr:colOff>
      <xdr:row>7020</xdr:row>
      <xdr:rowOff>105152</xdr:rowOff>
    </xdr:to>
    <xdr:pic>
      <xdr:nvPicPr>
        <xdr:cNvPr id="1940" name="Picture 349">
          <a:extLst>
            <a:ext uri="{FF2B5EF4-FFF2-40B4-BE49-F238E27FC236}">
              <a16:creationId xmlns:a16="http://schemas.microsoft.com/office/drawing/2014/main" xmlns="" id="{00000000-0008-0000-0000-000094070000}"/>
            </a:ext>
          </a:extLst>
        </xdr:cNvPr>
        <xdr:cNvPicPr preferRelativeResize="0">
          <a:picLocks noChangeArrowheads="1"/>
        </xdr:cNvPicPr>
      </xdr:nvPicPr>
      <xdr:blipFill>
        <a:blip xmlns:r="http://schemas.openxmlformats.org/officeDocument/2006/relationships" r:embed="rId102" cstate="email">
          <a:extLst>
            <a:ext uri="{28A0092B-C50C-407E-A947-70E740481C1C}">
              <a14:useLocalDpi xmlns:a14="http://schemas.microsoft.com/office/drawing/2010/main" xmlns=""/>
            </a:ext>
          </a:extLst>
        </a:blip>
        <a:srcRect/>
        <a:stretch/>
      </xdr:blipFill>
      <xdr:spPr bwMode="auto">
        <a:xfrm>
          <a:off x="190500" y="4750882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7006</xdr:row>
      <xdr:rowOff>127000</xdr:rowOff>
    </xdr:from>
    <xdr:to>
      <xdr:col>2</xdr:col>
      <xdr:colOff>133565</xdr:colOff>
      <xdr:row>7008</xdr:row>
      <xdr:rowOff>105152</xdr:rowOff>
    </xdr:to>
    <xdr:pic>
      <xdr:nvPicPr>
        <xdr:cNvPr id="1946" name="Picture 349">
          <a:extLst>
            <a:ext uri="{FF2B5EF4-FFF2-40B4-BE49-F238E27FC236}">
              <a16:creationId xmlns:a16="http://schemas.microsoft.com/office/drawing/2014/main" xmlns="" id="{00000000-0008-0000-0000-00009A070000}"/>
            </a:ext>
          </a:extLst>
        </xdr:cNvPr>
        <xdr:cNvPicPr preferRelativeResize="0">
          <a:picLocks noChangeArrowheads="1"/>
        </xdr:cNvPicPr>
      </xdr:nvPicPr>
      <xdr:blipFill>
        <a:blip xmlns:r="http://schemas.openxmlformats.org/officeDocument/2006/relationships" r:embed="rId103" cstate="email">
          <a:extLst>
            <a:ext uri="{28A0092B-C50C-407E-A947-70E740481C1C}">
              <a14:useLocalDpi xmlns:a14="http://schemas.microsoft.com/office/drawing/2010/main" xmlns=""/>
            </a:ext>
          </a:extLst>
        </a:blip>
        <a:stretch>
          <a:fillRect/>
        </a:stretch>
      </xdr:blipFill>
      <xdr:spPr bwMode="auto">
        <a:xfrm>
          <a:off x="190500" y="4739024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6997</xdr:row>
      <xdr:rowOff>127000</xdr:rowOff>
    </xdr:from>
    <xdr:to>
      <xdr:col>2</xdr:col>
      <xdr:colOff>133565</xdr:colOff>
      <xdr:row>6999</xdr:row>
      <xdr:rowOff>1604304</xdr:rowOff>
    </xdr:to>
    <xdr:pic>
      <xdr:nvPicPr>
        <xdr:cNvPr id="1951" name="Picture 349">
          <a:extLst>
            <a:ext uri="{FF2B5EF4-FFF2-40B4-BE49-F238E27FC236}">
              <a16:creationId xmlns:a16="http://schemas.microsoft.com/office/drawing/2014/main" xmlns="" id="{00000000-0008-0000-0000-00009F070000}"/>
            </a:ext>
          </a:extLst>
        </xdr:cNvPr>
        <xdr:cNvPicPr preferRelativeResize="0">
          <a:picLocks noChangeArrowheads="1"/>
        </xdr:cNvPicPr>
      </xdr:nvPicPr>
      <xdr:blipFill>
        <a:blip xmlns:r="http://schemas.openxmlformats.org/officeDocument/2006/relationships" r:embed="rId104" cstate="email">
          <a:extLst>
            <a:ext uri="{28A0092B-C50C-407E-A947-70E740481C1C}">
              <a14:useLocalDpi xmlns:a14="http://schemas.microsoft.com/office/drawing/2010/main" xmlns=""/>
            </a:ext>
          </a:extLst>
        </a:blip>
        <a:stretch>
          <a:fillRect/>
        </a:stretch>
      </xdr:blipFill>
      <xdr:spPr bwMode="auto">
        <a:xfrm>
          <a:off x="190500" y="4734194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6988</xdr:row>
      <xdr:rowOff>127000</xdr:rowOff>
    </xdr:from>
    <xdr:to>
      <xdr:col>2</xdr:col>
      <xdr:colOff>133565</xdr:colOff>
      <xdr:row>6990</xdr:row>
      <xdr:rowOff>1604304</xdr:rowOff>
    </xdr:to>
    <xdr:pic>
      <xdr:nvPicPr>
        <xdr:cNvPr id="1955" name="Picture 349">
          <a:extLst>
            <a:ext uri="{FF2B5EF4-FFF2-40B4-BE49-F238E27FC236}">
              <a16:creationId xmlns:a16="http://schemas.microsoft.com/office/drawing/2014/main" xmlns="" id="{00000000-0008-0000-0000-0000A3070000}"/>
            </a:ext>
          </a:extLst>
        </xdr:cNvPr>
        <xdr:cNvPicPr preferRelativeResize="0">
          <a:picLocks noChangeArrowheads="1"/>
        </xdr:cNvPicPr>
      </xdr:nvPicPr>
      <xdr:blipFill>
        <a:blip xmlns:r="http://schemas.openxmlformats.org/officeDocument/2006/relationships" r:embed="rId105" cstate="email">
          <a:extLst>
            <a:ext uri="{28A0092B-C50C-407E-A947-70E740481C1C}">
              <a14:useLocalDpi xmlns:a14="http://schemas.microsoft.com/office/drawing/2010/main" xmlns=""/>
            </a:ext>
          </a:extLst>
        </a:blip>
        <a:stretch>
          <a:fillRect/>
        </a:stretch>
      </xdr:blipFill>
      <xdr:spPr bwMode="auto">
        <a:xfrm>
          <a:off x="190500" y="4729232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6988</xdr:row>
      <xdr:rowOff>136525</xdr:rowOff>
    </xdr:from>
    <xdr:to>
      <xdr:col>19</xdr:col>
      <xdr:colOff>293696</xdr:colOff>
      <xdr:row>6990</xdr:row>
      <xdr:rowOff>1613829</xdr:rowOff>
    </xdr:to>
    <xdr:pic>
      <xdr:nvPicPr>
        <xdr:cNvPr id="1959" name="Picture 349">
          <a:extLst>
            <a:ext uri="{FF2B5EF4-FFF2-40B4-BE49-F238E27FC236}">
              <a16:creationId xmlns:a16="http://schemas.microsoft.com/office/drawing/2014/main" xmlns="" id="{00000000-0008-0000-0000-0000A7070000}"/>
            </a:ext>
          </a:extLst>
        </xdr:cNvPr>
        <xdr:cNvPicPr preferRelativeResize="0">
          <a:picLocks noChangeArrowheads="1"/>
        </xdr:cNvPicPr>
      </xdr:nvPicPr>
      <xdr:blipFill>
        <a:blip xmlns:r="http://schemas.openxmlformats.org/officeDocument/2006/relationships" r:embed="rId106" cstate="email">
          <a:extLst>
            <a:ext uri="{28A0092B-C50C-407E-A947-70E740481C1C}">
              <a14:useLocalDpi xmlns:a14="http://schemas.microsoft.com/office/drawing/2010/main" xmlns=""/>
            </a:ext>
          </a:extLst>
        </a:blip>
        <a:stretch>
          <a:fillRect/>
        </a:stretch>
      </xdr:blipFill>
      <xdr:spPr bwMode="auto">
        <a:xfrm>
          <a:off x="7232650" y="4729108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7002</xdr:row>
      <xdr:rowOff>127000</xdr:rowOff>
    </xdr:from>
    <xdr:to>
      <xdr:col>2</xdr:col>
      <xdr:colOff>133565</xdr:colOff>
      <xdr:row>7004</xdr:row>
      <xdr:rowOff>105152</xdr:rowOff>
    </xdr:to>
    <xdr:pic>
      <xdr:nvPicPr>
        <xdr:cNvPr id="1965" name="Picture 349">
          <a:extLst>
            <a:ext uri="{FF2B5EF4-FFF2-40B4-BE49-F238E27FC236}">
              <a16:creationId xmlns:a16="http://schemas.microsoft.com/office/drawing/2014/main" xmlns="" id="{00000000-0008-0000-0000-0000AD070000}"/>
            </a:ext>
          </a:extLst>
        </xdr:cNvPr>
        <xdr:cNvPicPr preferRelativeResize="0">
          <a:picLocks noChangeArrowheads="1"/>
        </xdr:cNvPicPr>
      </xdr:nvPicPr>
      <xdr:blipFill>
        <a:blip xmlns:r="http://schemas.openxmlformats.org/officeDocument/2006/relationships" r:embed="rId107" cstate="email">
          <a:extLst>
            <a:ext uri="{28A0092B-C50C-407E-A947-70E740481C1C}">
              <a14:useLocalDpi xmlns:a14="http://schemas.microsoft.com/office/drawing/2010/main" xmlns=""/>
            </a:ext>
          </a:extLst>
        </a:blip>
        <a:stretch>
          <a:fillRect/>
        </a:stretch>
      </xdr:blipFill>
      <xdr:spPr bwMode="auto">
        <a:xfrm>
          <a:off x="190500" y="4736652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6993</xdr:row>
      <xdr:rowOff>127000</xdr:rowOff>
    </xdr:from>
    <xdr:to>
      <xdr:col>2</xdr:col>
      <xdr:colOff>133565</xdr:colOff>
      <xdr:row>6995</xdr:row>
      <xdr:rowOff>105152</xdr:rowOff>
    </xdr:to>
    <xdr:pic>
      <xdr:nvPicPr>
        <xdr:cNvPr id="2002" name="Picture 349">
          <a:extLst>
            <a:ext uri="{FF2B5EF4-FFF2-40B4-BE49-F238E27FC236}">
              <a16:creationId xmlns:a16="http://schemas.microsoft.com/office/drawing/2014/main" xmlns="" id="{00000000-0008-0000-0000-0000D2070000}"/>
            </a:ext>
          </a:extLst>
        </xdr:cNvPr>
        <xdr:cNvPicPr preferRelativeResize="0">
          <a:picLocks noChangeArrowheads="1"/>
        </xdr:cNvPicPr>
      </xdr:nvPicPr>
      <xdr:blipFill>
        <a:blip xmlns:r="http://schemas.openxmlformats.org/officeDocument/2006/relationships" r:embed="rId108" cstate="email">
          <a:extLst>
            <a:ext uri="{28A0092B-C50C-407E-A947-70E740481C1C}">
              <a14:useLocalDpi xmlns:a14="http://schemas.microsoft.com/office/drawing/2010/main" xmlns=""/>
            </a:ext>
          </a:extLst>
        </a:blip>
        <a:stretch>
          <a:fillRect/>
        </a:stretch>
      </xdr:blipFill>
      <xdr:spPr bwMode="auto">
        <a:xfrm>
          <a:off x="190500" y="4731689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6997</xdr:row>
      <xdr:rowOff>127000</xdr:rowOff>
    </xdr:from>
    <xdr:to>
      <xdr:col>19</xdr:col>
      <xdr:colOff>293696</xdr:colOff>
      <xdr:row>6999</xdr:row>
      <xdr:rowOff>1604304</xdr:rowOff>
    </xdr:to>
    <xdr:pic>
      <xdr:nvPicPr>
        <xdr:cNvPr id="2011" name="Picture 349">
          <a:extLst>
            <a:ext uri="{FF2B5EF4-FFF2-40B4-BE49-F238E27FC236}">
              <a16:creationId xmlns:a16="http://schemas.microsoft.com/office/drawing/2014/main" xmlns="" id="{00000000-0008-0000-0000-0000DB070000}"/>
            </a:ext>
          </a:extLst>
        </xdr:cNvPr>
        <xdr:cNvPicPr preferRelativeResize="0">
          <a:picLocks noChangeArrowheads="1"/>
        </xdr:cNvPicPr>
      </xdr:nvPicPr>
      <xdr:blipFill>
        <a:blip xmlns:r="http://schemas.openxmlformats.org/officeDocument/2006/relationships" r:embed="rId109" cstate="email">
          <a:extLst>
            <a:ext uri="{28A0092B-C50C-407E-A947-70E740481C1C}">
              <a14:useLocalDpi xmlns:a14="http://schemas.microsoft.com/office/drawing/2010/main" xmlns=""/>
            </a:ext>
          </a:extLst>
        </a:blip>
        <a:stretch>
          <a:fillRect/>
        </a:stretch>
      </xdr:blipFill>
      <xdr:spPr bwMode="auto">
        <a:xfrm>
          <a:off x="7232650" y="4734061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6979</xdr:row>
      <xdr:rowOff>127000</xdr:rowOff>
    </xdr:from>
    <xdr:to>
      <xdr:col>2</xdr:col>
      <xdr:colOff>133565</xdr:colOff>
      <xdr:row>6980</xdr:row>
      <xdr:rowOff>1819652</xdr:rowOff>
    </xdr:to>
    <xdr:pic>
      <xdr:nvPicPr>
        <xdr:cNvPr id="2019" name="Picture 349">
          <a:extLst>
            <a:ext uri="{FF2B5EF4-FFF2-40B4-BE49-F238E27FC236}">
              <a16:creationId xmlns:a16="http://schemas.microsoft.com/office/drawing/2014/main" xmlns="" id="{00000000-0008-0000-0000-0000E3070000}"/>
            </a:ext>
          </a:extLst>
        </xdr:cNvPr>
        <xdr:cNvPicPr preferRelativeResize="0">
          <a:picLocks noChangeArrowheads="1"/>
        </xdr:cNvPicPr>
      </xdr:nvPicPr>
      <xdr:blipFill>
        <a:blip xmlns:r="http://schemas.openxmlformats.org/officeDocument/2006/relationships" r:embed="rId110" cstate="email">
          <a:extLst>
            <a:ext uri="{28A0092B-C50C-407E-A947-70E740481C1C}">
              <a14:useLocalDpi xmlns:a14="http://schemas.microsoft.com/office/drawing/2010/main" xmlns=""/>
            </a:ext>
          </a:extLst>
        </a:blip>
        <a:stretch>
          <a:fillRect/>
        </a:stretch>
      </xdr:blipFill>
      <xdr:spPr bwMode="auto">
        <a:xfrm>
          <a:off x="190500" y="4714125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6983</xdr:row>
      <xdr:rowOff>127000</xdr:rowOff>
    </xdr:from>
    <xdr:to>
      <xdr:col>2</xdr:col>
      <xdr:colOff>133565</xdr:colOff>
      <xdr:row>6984</xdr:row>
      <xdr:rowOff>1819653</xdr:rowOff>
    </xdr:to>
    <xdr:pic>
      <xdr:nvPicPr>
        <xdr:cNvPr id="2023" name="Picture 349">
          <a:extLst>
            <a:ext uri="{FF2B5EF4-FFF2-40B4-BE49-F238E27FC236}">
              <a16:creationId xmlns:a16="http://schemas.microsoft.com/office/drawing/2014/main" xmlns="" id="{00000000-0008-0000-0000-0000E7070000}"/>
            </a:ext>
          </a:extLst>
        </xdr:cNvPr>
        <xdr:cNvPicPr preferRelativeResize="0">
          <a:picLocks noChangeArrowheads="1"/>
        </xdr:cNvPicPr>
      </xdr:nvPicPr>
      <xdr:blipFill>
        <a:blip xmlns:r="http://schemas.openxmlformats.org/officeDocument/2006/relationships" r:embed="rId111" cstate="email">
          <a:extLst>
            <a:ext uri="{28A0092B-C50C-407E-A947-70E740481C1C}">
              <a14:useLocalDpi xmlns:a14="http://schemas.microsoft.com/office/drawing/2010/main" xmlns=""/>
            </a:ext>
          </a:extLst>
        </a:blip>
        <a:stretch>
          <a:fillRect/>
        </a:stretch>
      </xdr:blipFill>
      <xdr:spPr bwMode="auto">
        <a:xfrm>
          <a:off x="190500" y="4721507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5198</xdr:row>
      <xdr:rowOff>127000</xdr:rowOff>
    </xdr:from>
    <xdr:to>
      <xdr:col>2</xdr:col>
      <xdr:colOff>136050</xdr:colOff>
      <xdr:row>5201</xdr:row>
      <xdr:rowOff>25225</xdr:rowOff>
    </xdr:to>
    <xdr:pic>
      <xdr:nvPicPr>
        <xdr:cNvPr id="2032" name="Рисунок 1">
          <a:extLst>
            <a:ext uri="{FF2B5EF4-FFF2-40B4-BE49-F238E27FC236}">
              <a16:creationId xmlns:a16="http://schemas.microsoft.com/office/drawing/2014/main" xmlns="" id="{00000000-0008-0000-0000-0000F0070000}"/>
            </a:ext>
          </a:extLst>
        </xdr:cNvPr>
        <xdr:cNvPicPr preferRelativeResize="0">
          <a:picLocks/>
        </xdr:cNvPicPr>
      </xdr:nvPicPr>
      <xdr:blipFill>
        <a:blip xmlns:r="http://schemas.openxmlformats.org/officeDocument/2006/relationships" r:embed="rId112" cstate="email">
          <a:extLst>
            <a:ext uri="{28A0092B-C50C-407E-A947-70E740481C1C}">
              <a14:useLocalDpi xmlns:a14="http://schemas.microsoft.com/office/drawing/2010/main" xmlns=""/>
            </a:ext>
          </a:extLst>
        </a:blip>
        <a:stretch>
          <a:fillRect/>
        </a:stretch>
      </xdr:blipFill>
      <xdr:spPr bwMode="auto">
        <a:xfrm>
          <a:off x="190500" y="3271545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9704</xdr:row>
      <xdr:rowOff>127000</xdr:rowOff>
    </xdr:from>
    <xdr:to>
      <xdr:col>2</xdr:col>
      <xdr:colOff>136050</xdr:colOff>
      <xdr:row>9706</xdr:row>
      <xdr:rowOff>101423</xdr:rowOff>
    </xdr:to>
    <xdr:pic>
      <xdr:nvPicPr>
        <xdr:cNvPr id="2790" name="Рисунок 7">
          <a:extLst>
            <a:ext uri="{FF2B5EF4-FFF2-40B4-BE49-F238E27FC236}">
              <a16:creationId xmlns:a16="http://schemas.microsoft.com/office/drawing/2014/main" xmlns="" id="{00000000-0008-0000-0000-0000E60A0000}"/>
            </a:ext>
          </a:extLst>
        </xdr:cNvPr>
        <xdr:cNvPicPr preferRelativeResize="0">
          <a:picLocks/>
        </xdr:cNvPicPr>
      </xdr:nvPicPr>
      <xdr:blipFill>
        <a:blip xmlns:r="http://schemas.openxmlformats.org/officeDocument/2006/relationships" r:embed="rId113" cstate="email">
          <a:extLst>
            <a:ext uri="{28A0092B-C50C-407E-A947-70E740481C1C}">
              <a14:useLocalDpi xmlns:a14="http://schemas.microsoft.com/office/drawing/2010/main" xmlns=""/>
            </a:ext>
          </a:extLst>
        </a:blip>
        <a:stretch>
          <a:fillRect/>
        </a:stretch>
      </xdr:blipFill>
      <xdr:spPr bwMode="auto">
        <a:xfrm>
          <a:off x="190500" y="68222463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66674</xdr:colOff>
      <xdr:row>8</xdr:row>
      <xdr:rowOff>28574</xdr:rowOff>
    </xdr:from>
    <xdr:to>
      <xdr:col>20</xdr:col>
      <xdr:colOff>0</xdr:colOff>
      <xdr:row>8</xdr:row>
      <xdr:rowOff>596723</xdr:rowOff>
    </xdr:to>
    <xdr:grpSp>
      <xdr:nvGrpSpPr>
        <xdr:cNvPr id="6" name="Группа 5">
          <a:extLst>
            <a:ext uri="{FF2B5EF4-FFF2-40B4-BE49-F238E27FC236}">
              <a16:creationId xmlns:a16="http://schemas.microsoft.com/office/drawing/2014/main" xmlns="" id="{00000000-0008-0000-0000-000006000000}"/>
            </a:ext>
          </a:extLst>
        </xdr:cNvPr>
        <xdr:cNvGrpSpPr>
          <a:grpSpLocks/>
        </xdr:cNvGrpSpPr>
      </xdr:nvGrpSpPr>
      <xdr:grpSpPr>
        <a:xfrm>
          <a:off x="66674" y="1668991"/>
          <a:ext cx="9352493" cy="568149"/>
          <a:chOff x="0" y="1065893"/>
          <a:chExt cx="9642506" cy="594145"/>
        </a:xfrm>
      </xdr:grpSpPr>
      <xdr:sp macro="" textlink="">
        <xdr:nvSpPr>
          <xdr:cNvPr id="3" name="Прямоугольник 2">
            <a:hlinkClick xmlns:r="http://schemas.openxmlformats.org/officeDocument/2006/relationships" r:id="rId114"/>
            <a:extLst>
              <a:ext uri="{FF2B5EF4-FFF2-40B4-BE49-F238E27FC236}">
                <a16:creationId xmlns:a16="http://schemas.microsoft.com/office/drawing/2014/main" xmlns="" id="{00000000-0008-0000-0000-000003000000}"/>
              </a:ext>
            </a:extLst>
          </xdr:cNvPr>
          <xdr:cNvSpPr>
            <a:spLocks/>
          </xdr:cNvSpPr>
        </xdr:nvSpPr>
        <xdr:spPr bwMode="auto">
          <a:xfrm>
            <a:off x="0" y="1065893"/>
            <a:ext cx="1576932" cy="590073"/>
          </a:xfrm>
          <a:prstGeom prst="rect">
            <a:avLst/>
          </a:prstGeom>
          <a:solidFill>
            <a:srgbClr val="FFCCCC"/>
          </a:solidFill>
          <a:effectLst>
            <a:glow rad="76200">
              <a:schemeClr val="bg1">
                <a:lumMod val="85000"/>
              </a:schemeClr>
            </a:glow>
            <a:softEdge rad="0"/>
          </a:effectLst>
          <a:scene3d>
            <a:camera prst="orthographicFront"/>
            <a:lightRig rig="threePt" dir="t"/>
          </a:scene3d>
          <a:sp3d>
            <a:bevelT/>
          </a:sp3d>
        </xdr:spPr>
        <xdr:txBody>
          <a:bodyPr wrap="square" lIns="91440" tIns="45720" rIns="91440" bIns="45720" anchor="ctr" anchorCtr="0">
            <a:noAutofit/>
          </a:bodyPr>
          <a:lstStyle/>
          <a:p>
            <a:pPr algn="ctr"/>
            <a:r>
              <a:rPr lang="ru-RU" sz="1400" b="0" i="1" cap="none" spc="0" baseline="0">
                <a:ln w="12700">
                  <a:noFill/>
                  <a:prstDash val="solid"/>
                </a:ln>
                <a:solidFill>
                  <a:sysClr val="windowText" lastClr="000000"/>
                </a:solidFill>
                <a:effectLst>
                  <a:outerShdw blurRad="41275" dist="20320" dir="1800000" algn="tl" rotWithShape="0">
                    <a:srgbClr val="000000">
                      <a:alpha val="40000"/>
                    </a:srgbClr>
                  </a:outerShdw>
                </a:effectLst>
                <a:latin typeface="Times New Roman" panose="02020603050405020304" pitchFamily="18" charset="0"/>
                <a:cs typeface="Times New Roman" panose="02020603050405020304" pitchFamily="18" charset="0"/>
              </a:rPr>
              <a:t>Смесовый</a:t>
            </a:r>
            <a:r>
              <a:rPr lang="ru-RU" sz="1400" b="1" i="1" cap="none" spc="0" baseline="0">
                <a:ln w="12700">
                  <a:noFill/>
                  <a:prstDash val="solid"/>
                </a:ln>
                <a:solidFill>
                  <a:sysClr val="windowText" lastClr="000000"/>
                </a:solidFill>
                <a:effectLst>
                  <a:outerShdw blurRad="41275" dist="20320" dir="1800000" algn="tl" rotWithShape="0">
                    <a:srgbClr val="000000">
                      <a:alpha val="40000"/>
                    </a:srgbClr>
                  </a:outerShdw>
                </a:effectLst>
                <a:latin typeface="Times New Roman" panose="02020603050405020304" pitchFamily="18" charset="0"/>
                <a:cs typeface="Times New Roman" panose="02020603050405020304" pitchFamily="18" charset="0"/>
              </a:rPr>
              <a:t> </a:t>
            </a:r>
            <a:r>
              <a:rPr lang="ru-RU" sz="1400" b="0" i="1" cap="none" spc="0" baseline="0">
                <a:ln w="12700">
                  <a:noFill/>
                  <a:prstDash val="solid"/>
                </a:ln>
                <a:solidFill>
                  <a:sysClr val="windowText" lastClr="000000"/>
                </a:solidFill>
                <a:effectLst>
                  <a:outerShdw blurRad="41275" dist="20320" dir="1800000" algn="tl" rotWithShape="0">
                    <a:srgbClr val="000000">
                      <a:alpha val="40000"/>
                    </a:srgbClr>
                  </a:outerShdw>
                </a:effectLst>
                <a:latin typeface="Times New Roman" panose="02020603050405020304" pitchFamily="18" charset="0"/>
                <a:cs typeface="Times New Roman" panose="02020603050405020304" pitchFamily="18" charset="0"/>
              </a:rPr>
              <a:t>шелк</a:t>
            </a:r>
            <a:endParaRPr lang="ru-RU" sz="1400" b="0" i="1" cap="none" spc="0">
              <a:ln w="12700">
                <a:noFill/>
                <a:prstDash val="solid"/>
              </a:ln>
              <a:solidFill>
                <a:sysClr val="windowText" lastClr="000000"/>
              </a:solidFill>
              <a:effectLst>
                <a:outerShdw blurRad="41275" dist="20320" dir="1800000" algn="tl" rotWithShape="0">
                  <a:srgbClr val="000000">
                    <a:alpha val="40000"/>
                  </a:srgbClr>
                </a:outerShdw>
              </a:effectLst>
              <a:latin typeface="Times New Roman" panose="02020603050405020304" pitchFamily="18" charset="0"/>
              <a:cs typeface="Times New Roman" panose="02020603050405020304" pitchFamily="18" charset="0"/>
            </a:endParaRPr>
          </a:p>
        </xdr:txBody>
      </xdr:sp>
      <xdr:sp macro="" textlink="">
        <xdr:nvSpPr>
          <xdr:cNvPr id="4" name="Прямоугольник 3">
            <a:hlinkClick xmlns:r="http://schemas.openxmlformats.org/officeDocument/2006/relationships" r:id="rId115"/>
            <a:extLst>
              <a:ext uri="{FF2B5EF4-FFF2-40B4-BE49-F238E27FC236}">
                <a16:creationId xmlns:a16="http://schemas.microsoft.com/office/drawing/2014/main" xmlns="" id="{00000000-0008-0000-0000-000004000000}"/>
              </a:ext>
            </a:extLst>
          </xdr:cNvPr>
          <xdr:cNvSpPr>
            <a:spLocks/>
          </xdr:cNvSpPr>
        </xdr:nvSpPr>
        <xdr:spPr bwMode="auto">
          <a:xfrm>
            <a:off x="1576932" y="1065893"/>
            <a:ext cx="1611935" cy="590073"/>
          </a:xfrm>
          <a:prstGeom prst="rect">
            <a:avLst/>
          </a:prstGeom>
          <a:solidFill>
            <a:srgbClr val="FFCCCC"/>
          </a:solidFill>
          <a:effectLst>
            <a:glow rad="76200">
              <a:schemeClr val="bg1">
                <a:lumMod val="85000"/>
              </a:schemeClr>
            </a:glow>
            <a:softEdge rad="0"/>
          </a:effectLst>
          <a:scene3d>
            <a:camera prst="orthographicFront"/>
            <a:lightRig rig="threePt" dir="t"/>
          </a:scene3d>
          <a:sp3d>
            <a:bevelT/>
          </a:sp3d>
        </xdr:spPr>
        <xdr:txBody>
          <a:bodyPr wrap="square" lIns="91440" tIns="45720" rIns="91440" bIns="45720" anchor="ctr" anchorCtr="0">
            <a:noAutofit/>
          </a:bodyPr>
          <a:lstStyle/>
          <a:p>
            <a:pPr algn="ctr">
              <a:lnSpc>
                <a:spcPts val="1200"/>
              </a:lnSpc>
            </a:pPr>
            <a:r>
              <a:rPr lang="ru-RU" sz="1400" b="0" i="1" cap="none" spc="0">
                <a:ln w="12700">
                  <a:noFill/>
                  <a:prstDash val="solid"/>
                </a:ln>
                <a:solidFill>
                  <a:schemeClr val="tx1"/>
                </a:solidFill>
                <a:effectLst>
                  <a:outerShdw blurRad="41275" dist="20320" dir="1800000" algn="tl" rotWithShape="0">
                    <a:srgbClr val="000000">
                      <a:alpha val="40000"/>
                    </a:srgbClr>
                  </a:outerShdw>
                </a:effectLst>
                <a:latin typeface="Times New Roman" panose="02020603050405020304" pitchFamily="18" charset="0"/>
                <a:cs typeface="Times New Roman" panose="02020603050405020304" pitchFamily="18" charset="0"/>
              </a:rPr>
              <a:t>Искусственный</a:t>
            </a:r>
            <a:r>
              <a:rPr lang="ru-RU" sz="1400" b="0" i="1" cap="none" spc="0" baseline="0">
                <a:ln w="12700">
                  <a:noFill/>
                  <a:prstDash val="solid"/>
                </a:ln>
                <a:solidFill>
                  <a:schemeClr val="tx1"/>
                </a:solidFill>
                <a:effectLst>
                  <a:outerShdw blurRad="41275" dist="20320" dir="1800000" algn="tl" rotWithShape="0">
                    <a:srgbClr val="000000">
                      <a:alpha val="40000"/>
                    </a:srgbClr>
                  </a:outerShdw>
                </a:effectLst>
                <a:latin typeface="Times New Roman" panose="02020603050405020304" pitchFamily="18" charset="0"/>
                <a:cs typeface="Times New Roman" panose="02020603050405020304" pitchFamily="18" charset="0"/>
              </a:rPr>
              <a:t> шелк</a:t>
            </a:r>
            <a:endParaRPr lang="ru-RU" sz="1400" b="0" i="1" cap="none" spc="0">
              <a:ln w="12700">
                <a:noFill/>
                <a:prstDash val="solid"/>
              </a:ln>
              <a:solidFill>
                <a:schemeClr val="tx1"/>
              </a:solidFill>
              <a:effectLst>
                <a:outerShdw blurRad="41275" dist="20320" dir="1800000" algn="tl" rotWithShape="0">
                  <a:srgbClr val="000000">
                    <a:alpha val="40000"/>
                  </a:srgbClr>
                </a:outerShdw>
              </a:effectLst>
              <a:latin typeface="Times New Roman" panose="02020603050405020304" pitchFamily="18" charset="0"/>
              <a:cs typeface="Times New Roman" panose="02020603050405020304" pitchFamily="18" charset="0"/>
            </a:endParaRPr>
          </a:p>
        </xdr:txBody>
      </xdr:sp>
      <xdr:sp macro="" textlink="">
        <xdr:nvSpPr>
          <xdr:cNvPr id="5" name="Прямоугольник 4">
            <a:hlinkClick xmlns:r="http://schemas.openxmlformats.org/officeDocument/2006/relationships" r:id="rId116"/>
            <a:extLst>
              <a:ext uri="{FF2B5EF4-FFF2-40B4-BE49-F238E27FC236}">
                <a16:creationId xmlns:a16="http://schemas.microsoft.com/office/drawing/2014/main" xmlns="" id="{00000000-0008-0000-0000-000005000000}"/>
              </a:ext>
            </a:extLst>
          </xdr:cNvPr>
          <xdr:cNvSpPr>
            <a:spLocks/>
          </xdr:cNvSpPr>
        </xdr:nvSpPr>
        <xdr:spPr bwMode="auto">
          <a:xfrm>
            <a:off x="3188868" y="1065893"/>
            <a:ext cx="1559890" cy="590073"/>
          </a:xfrm>
          <a:prstGeom prst="rect">
            <a:avLst/>
          </a:prstGeom>
          <a:solidFill>
            <a:srgbClr val="FFCCCC"/>
          </a:solidFill>
          <a:effectLst>
            <a:glow rad="76200">
              <a:schemeClr val="bg1">
                <a:lumMod val="85000"/>
              </a:schemeClr>
            </a:glow>
            <a:softEdge rad="0"/>
          </a:effectLst>
          <a:scene3d>
            <a:camera prst="orthographicFront"/>
            <a:lightRig rig="threePt" dir="t"/>
          </a:scene3d>
          <a:sp3d>
            <a:bevelT/>
          </a:sp3d>
        </xdr:spPr>
        <xdr:txBody>
          <a:bodyPr wrap="square" lIns="91440" tIns="45720" rIns="91440" bIns="45720" anchor="ctr" anchorCtr="0">
            <a:noAutofit/>
          </a:bodyPr>
          <a:lstStyle/>
          <a:p>
            <a:pPr algn="ctr">
              <a:lnSpc>
                <a:spcPts val="1400"/>
              </a:lnSpc>
            </a:pPr>
            <a:r>
              <a:rPr lang="ru-RU" sz="1400" b="0" i="1" cap="none" spc="0">
                <a:ln w="12700">
                  <a:noFill/>
                  <a:prstDash val="solid"/>
                </a:ln>
                <a:solidFill>
                  <a:schemeClr val="tx1"/>
                </a:solidFill>
                <a:effectLst>
                  <a:outerShdw blurRad="41275" dist="20320" dir="1800000" algn="tl" rotWithShape="0">
                    <a:srgbClr val="000000">
                      <a:alpha val="40000"/>
                    </a:srgbClr>
                  </a:outerShdw>
                </a:effectLst>
                <a:latin typeface="Times New Roman" panose="02020603050405020304" pitchFamily="18" charset="0"/>
                <a:cs typeface="Times New Roman" panose="02020603050405020304" pitchFamily="18" charset="0"/>
              </a:rPr>
              <a:t>Хлопок</a:t>
            </a:r>
            <a:r>
              <a:rPr lang="ru-RU" sz="1400" b="0" i="1" cap="none" spc="0" baseline="0">
                <a:ln w="12700">
                  <a:noFill/>
                  <a:prstDash val="solid"/>
                </a:ln>
                <a:solidFill>
                  <a:schemeClr val="tx1"/>
                </a:solidFill>
                <a:effectLst>
                  <a:outerShdw blurRad="41275" dist="20320" dir="1800000" algn="tl" rotWithShape="0">
                    <a:srgbClr val="000000">
                      <a:alpha val="40000"/>
                    </a:srgbClr>
                  </a:outerShdw>
                </a:effectLst>
                <a:latin typeface="Times New Roman" panose="02020603050405020304" pitchFamily="18" charset="0"/>
                <a:cs typeface="Times New Roman" panose="02020603050405020304" pitchFamily="18" charset="0"/>
              </a:rPr>
              <a:t> и вискоза</a:t>
            </a:r>
            <a:endParaRPr lang="ru-RU" sz="1400" b="0" i="1" cap="none" spc="0">
              <a:ln w="12700">
                <a:noFill/>
                <a:prstDash val="solid"/>
              </a:ln>
              <a:solidFill>
                <a:schemeClr val="tx1"/>
              </a:solidFill>
              <a:effectLst>
                <a:outerShdw blurRad="41275" dist="20320" dir="1800000" algn="tl" rotWithShape="0">
                  <a:srgbClr val="000000">
                    <a:alpha val="40000"/>
                  </a:srgbClr>
                </a:outerShdw>
              </a:effectLst>
              <a:latin typeface="Times New Roman" panose="02020603050405020304" pitchFamily="18" charset="0"/>
              <a:cs typeface="Times New Roman" panose="02020603050405020304" pitchFamily="18" charset="0"/>
            </a:endParaRPr>
          </a:p>
        </xdr:txBody>
      </xdr:sp>
      <xdr:sp macro="" textlink="">
        <xdr:nvSpPr>
          <xdr:cNvPr id="7" name="Прямоугольник 6">
            <a:hlinkClick xmlns:r="http://schemas.openxmlformats.org/officeDocument/2006/relationships" r:id="rId117"/>
            <a:extLst>
              <a:ext uri="{FF2B5EF4-FFF2-40B4-BE49-F238E27FC236}">
                <a16:creationId xmlns:a16="http://schemas.microsoft.com/office/drawing/2014/main" xmlns="" id="{00000000-0008-0000-0000-000007000000}"/>
              </a:ext>
            </a:extLst>
          </xdr:cNvPr>
          <xdr:cNvSpPr>
            <a:spLocks/>
          </xdr:cNvSpPr>
        </xdr:nvSpPr>
        <xdr:spPr bwMode="auto">
          <a:xfrm>
            <a:off x="8024320" y="1069965"/>
            <a:ext cx="1618186" cy="590073"/>
          </a:xfrm>
          <a:prstGeom prst="rect">
            <a:avLst/>
          </a:prstGeom>
          <a:solidFill>
            <a:srgbClr val="FFCCCC"/>
          </a:solidFill>
          <a:effectLst>
            <a:glow rad="76200">
              <a:schemeClr val="bg1">
                <a:lumMod val="85000"/>
              </a:schemeClr>
            </a:glow>
            <a:softEdge rad="0"/>
          </a:effectLst>
          <a:scene3d>
            <a:camera prst="orthographicFront"/>
            <a:lightRig rig="threePt" dir="t"/>
          </a:scene3d>
          <a:sp3d>
            <a:bevelT/>
          </a:sp3d>
        </xdr:spPr>
        <xdr:txBody>
          <a:bodyPr wrap="square" lIns="91440" tIns="45720" rIns="91440" bIns="45720" anchor="ctr" anchorCtr="0">
            <a:noAutofit/>
          </a:bodyPr>
          <a:lstStyle/>
          <a:p>
            <a:pPr algn="ctr"/>
            <a:r>
              <a:rPr lang="ru-RU" sz="1400" b="0" i="1" cap="none" spc="0">
                <a:ln w="12700">
                  <a:noFill/>
                  <a:prstDash val="solid"/>
                </a:ln>
                <a:solidFill>
                  <a:schemeClr val="tx1"/>
                </a:solidFill>
                <a:effectLst>
                  <a:outerShdw blurRad="41275" dist="20320" dir="1800000" algn="tl" rotWithShape="0">
                    <a:srgbClr val="000000">
                      <a:alpha val="40000"/>
                    </a:srgbClr>
                  </a:outerShdw>
                </a:effectLst>
                <a:latin typeface="Times New Roman" panose="02020603050405020304" pitchFamily="18" charset="0"/>
                <a:cs typeface="Times New Roman" panose="02020603050405020304" pitchFamily="18" charset="0"/>
              </a:rPr>
              <a:t>Коррекция</a:t>
            </a:r>
          </a:p>
        </xdr:txBody>
      </xdr:sp>
      <xdr:sp macro="" textlink="">
        <xdr:nvSpPr>
          <xdr:cNvPr id="8" name="Прямоугольник 7">
            <a:hlinkClick xmlns:r="http://schemas.openxmlformats.org/officeDocument/2006/relationships" r:id="rId118"/>
            <a:extLst>
              <a:ext uri="{FF2B5EF4-FFF2-40B4-BE49-F238E27FC236}">
                <a16:creationId xmlns:a16="http://schemas.microsoft.com/office/drawing/2014/main" xmlns="" id="{00000000-0008-0000-0000-000008000000}"/>
              </a:ext>
            </a:extLst>
          </xdr:cNvPr>
          <xdr:cNvSpPr>
            <a:spLocks/>
          </xdr:cNvSpPr>
        </xdr:nvSpPr>
        <xdr:spPr bwMode="auto">
          <a:xfrm>
            <a:off x="6434618" y="1069964"/>
            <a:ext cx="1570977" cy="590073"/>
          </a:xfrm>
          <a:prstGeom prst="rect">
            <a:avLst/>
          </a:prstGeom>
          <a:solidFill>
            <a:srgbClr val="FFCCCC"/>
          </a:solidFill>
          <a:effectLst>
            <a:glow rad="76200">
              <a:schemeClr val="bg1">
                <a:lumMod val="85000"/>
              </a:schemeClr>
            </a:glow>
          </a:effectLst>
          <a:scene3d>
            <a:camera prst="orthographicFront"/>
            <a:lightRig rig="threePt" dir="t"/>
          </a:scene3d>
          <a:sp3d>
            <a:bevelT/>
          </a:sp3d>
        </xdr:spPr>
        <xdr:txBody>
          <a:bodyPr wrap="square" lIns="91440" tIns="45720" rIns="91440" bIns="45720" anchor="ctr" anchorCtr="0">
            <a:noAutofit/>
          </a:bodyPr>
          <a:lstStyle/>
          <a:p>
            <a:pPr algn="ctr"/>
            <a:r>
              <a:rPr lang="ru-RU" sz="1400" b="0" i="1" cap="none" spc="0">
                <a:ln w="12700">
                  <a:noFill/>
                  <a:prstDash val="solid"/>
                </a:ln>
                <a:solidFill>
                  <a:schemeClr val="tx1"/>
                </a:solidFill>
                <a:effectLst>
                  <a:outerShdw blurRad="41275" dist="20320" dir="1800000" algn="tl" rotWithShape="0">
                    <a:srgbClr val="000000">
                      <a:alpha val="40000"/>
                    </a:srgbClr>
                  </a:outerShdw>
                </a:effectLst>
                <a:latin typeface="Times New Roman" panose="02020603050405020304" pitchFamily="18" charset="0"/>
                <a:cs typeface="Times New Roman" panose="02020603050405020304" pitchFamily="18" charset="0"/>
              </a:rPr>
              <a:t>Одежда</a:t>
            </a:r>
          </a:p>
        </xdr:txBody>
      </xdr:sp>
      <xdr:sp macro="" textlink="">
        <xdr:nvSpPr>
          <xdr:cNvPr id="9" name="Прямоугольник 8">
            <a:hlinkClick xmlns:r="http://schemas.openxmlformats.org/officeDocument/2006/relationships" r:id="rId119"/>
            <a:extLst>
              <a:ext uri="{FF2B5EF4-FFF2-40B4-BE49-F238E27FC236}">
                <a16:creationId xmlns:a16="http://schemas.microsoft.com/office/drawing/2014/main" xmlns="" id="{00000000-0008-0000-0000-000009000000}"/>
              </a:ext>
            </a:extLst>
          </xdr:cNvPr>
          <xdr:cNvSpPr>
            <a:spLocks/>
          </xdr:cNvSpPr>
        </xdr:nvSpPr>
        <xdr:spPr bwMode="auto">
          <a:xfrm>
            <a:off x="4758844" y="1065893"/>
            <a:ext cx="1652286" cy="590073"/>
          </a:xfrm>
          <a:prstGeom prst="rect">
            <a:avLst/>
          </a:prstGeom>
          <a:solidFill>
            <a:srgbClr val="FFCCCC"/>
          </a:solidFill>
          <a:effectLst>
            <a:glow rad="76200">
              <a:schemeClr val="bg1">
                <a:lumMod val="85000"/>
              </a:schemeClr>
            </a:glow>
            <a:softEdge rad="0"/>
          </a:effectLst>
          <a:scene3d>
            <a:camera prst="orthographicFront"/>
            <a:lightRig rig="threePt" dir="t"/>
          </a:scene3d>
          <a:sp3d>
            <a:bevelT/>
          </a:sp3d>
        </xdr:spPr>
        <xdr:txBody>
          <a:bodyPr wrap="square" lIns="91440" tIns="45720" rIns="91440" bIns="45720" anchor="ctr" anchorCtr="0">
            <a:noAutofit/>
          </a:bodyPr>
          <a:lstStyle/>
          <a:p>
            <a:pPr algn="ctr">
              <a:lnSpc>
                <a:spcPts val="1400"/>
              </a:lnSpc>
            </a:pPr>
            <a:r>
              <a:rPr lang="ru-RU" sz="1400" b="0" i="1" cap="none" spc="0">
                <a:ln w="12700">
                  <a:noFill/>
                  <a:prstDash val="solid"/>
                </a:ln>
                <a:solidFill>
                  <a:schemeClr val="tx1"/>
                </a:solidFill>
                <a:effectLst>
                  <a:outerShdw blurRad="41275" dist="20320" dir="1800000" algn="tl" rotWithShape="0">
                    <a:srgbClr val="000000">
                      <a:alpha val="40000"/>
                    </a:srgbClr>
                  </a:outerShdw>
                </a:effectLst>
                <a:latin typeface="Times New Roman" panose="02020603050405020304" pitchFamily="18" charset="0"/>
                <a:cs typeface="Times New Roman" panose="02020603050405020304" pitchFamily="18" charset="0"/>
              </a:rPr>
              <a:t>Пляжные коллекции</a:t>
            </a:r>
          </a:p>
        </xdr:txBody>
      </xdr:sp>
    </xdr:grpSp>
    <xdr:clientData/>
  </xdr:twoCellAnchor>
  <xdr:twoCellAnchor>
    <xdr:from>
      <xdr:col>1</xdr:col>
      <xdr:colOff>190500</xdr:colOff>
      <xdr:row>5190</xdr:row>
      <xdr:rowOff>127000</xdr:rowOff>
    </xdr:from>
    <xdr:to>
      <xdr:col>2</xdr:col>
      <xdr:colOff>136050</xdr:colOff>
      <xdr:row>5194</xdr:row>
      <xdr:rowOff>1158700</xdr:rowOff>
    </xdr:to>
    <xdr:pic>
      <xdr:nvPicPr>
        <xdr:cNvPr id="1285" name="Рисунок 2">
          <a:extLst>
            <a:ext uri="{FF2B5EF4-FFF2-40B4-BE49-F238E27FC236}">
              <a16:creationId xmlns:a16="http://schemas.microsoft.com/office/drawing/2014/main" xmlns="" id="{00000000-0008-0000-0000-000005050000}"/>
            </a:ext>
          </a:extLst>
        </xdr:cNvPr>
        <xdr:cNvPicPr preferRelativeResize="0">
          <a:picLocks noChangeArrowheads="1"/>
        </xdr:cNvPicPr>
      </xdr:nvPicPr>
      <xdr:blipFill>
        <a:blip xmlns:r="http://schemas.openxmlformats.org/officeDocument/2006/relationships" r:embed="rId120" cstate="email">
          <a:extLst>
            <a:ext uri="{28A0092B-C50C-407E-A947-70E740481C1C}">
              <a14:useLocalDpi xmlns:a14="http://schemas.microsoft.com/office/drawing/2010/main" xmlns=""/>
            </a:ext>
          </a:extLst>
        </a:blip>
        <a:stretch>
          <a:fillRect/>
        </a:stretch>
      </xdr:blipFill>
      <xdr:spPr bwMode="auto">
        <a:xfrm>
          <a:off x="190500" y="32635063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5190</xdr:row>
      <xdr:rowOff>127000</xdr:rowOff>
    </xdr:from>
    <xdr:to>
      <xdr:col>20</xdr:col>
      <xdr:colOff>582818</xdr:colOff>
      <xdr:row>5194</xdr:row>
      <xdr:rowOff>1158700</xdr:rowOff>
    </xdr:to>
    <xdr:pic>
      <xdr:nvPicPr>
        <xdr:cNvPr id="1286" name="Рисунок 2">
          <a:extLst>
            <a:ext uri="{FF2B5EF4-FFF2-40B4-BE49-F238E27FC236}">
              <a16:creationId xmlns:a16="http://schemas.microsoft.com/office/drawing/2014/main" xmlns="" id="{00000000-0008-0000-0000-000006050000}"/>
            </a:ext>
          </a:extLst>
        </xdr:cNvPr>
        <xdr:cNvPicPr preferRelativeResize="0">
          <a:picLocks noChangeArrowheads="1"/>
        </xdr:cNvPicPr>
      </xdr:nvPicPr>
      <xdr:blipFill>
        <a:blip xmlns:r="http://schemas.openxmlformats.org/officeDocument/2006/relationships" r:embed="rId121" cstate="email">
          <a:extLst>
            <a:ext uri="{28A0092B-C50C-407E-A947-70E740481C1C}">
              <a14:useLocalDpi xmlns:a14="http://schemas.microsoft.com/office/drawing/2010/main" xmlns=""/>
            </a:ext>
          </a:extLst>
        </a:blip>
        <a:stretch>
          <a:fillRect/>
        </a:stretch>
      </xdr:blipFill>
      <xdr:spPr bwMode="auto">
        <a:xfrm>
          <a:off x="8774339" y="3255840036"/>
          <a:ext cx="1265443" cy="1902557"/>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5190</xdr:row>
      <xdr:rowOff>127000</xdr:rowOff>
    </xdr:from>
    <xdr:to>
      <xdr:col>19</xdr:col>
      <xdr:colOff>301150</xdr:colOff>
      <xdr:row>5194</xdr:row>
      <xdr:rowOff>1158700</xdr:rowOff>
    </xdr:to>
    <xdr:pic>
      <xdr:nvPicPr>
        <xdr:cNvPr id="1306" name="Рисунок 2">
          <a:extLst>
            <a:ext uri="{FF2B5EF4-FFF2-40B4-BE49-F238E27FC236}">
              <a16:creationId xmlns:a16="http://schemas.microsoft.com/office/drawing/2014/main" xmlns="" id="{00000000-0008-0000-0000-00001A050000}"/>
            </a:ext>
          </a:extLst>
        </xdr:cNvPr>
        <xdr:cNvPicPr preferRelativeResize="0">
          <a:picLocks noChangeArrowheads="1"/>
        </xdr:cNvPicPr>
      </xdr:nvPicPr>
      <xdr:blipFill>
        <a:blip xmlns:r="http://schemas.openxmlformats.org/officeDocument/2006/relationships" r:embed="rId122" cstate="email">
          <a:extLst>
            <a:ext uri="{28A0092B-C50C-407E-A947-70E740481C1C}">
              <a14:useLocalDpi xmlns:a14="http://schemas.microsoft.com/office/drawing/2010/main" xmlns=""/>
            </a:ext>
          </a:extLst>
        </a:blip>
        <a:stretch>
          <a:fillRect/>
        </a:stretch>
      </xdr:blipFill>
      <xdr:spPr bwMode="auto">
        <a:xfrm>
          <a:off x="7232650" y="32635063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6958</xdr:row>
      <xdr:rowOff>127000</xdr:rowOff>
    </xdr:from>
    <xdr:to>
      <xdr:col>2</xdr:col>
      <xdr:colOff>136050</xdr:colOff>
      <xdr:row>6960</xdr:row>
      <xdr:rowOff>120475</xdr:rowOff>
    </xdr:to>
    <xdr:pic>
      <xdr:nvPicPr>
        <xdr:cNvPr id="1317" name="Рисунок 1">
          <a:extLst>
            <a:ext uri="{FF2B5EF4-FFF2-40B4-BE49-F238E27FC236}">
              <a16:creationId xmlns:a16="http://schemas.microsoft.com/office/drawing/2014/main" xmlns="" id="{00000000-0008-0000-0000-000025050000}"/>
            </a:ext>
          </a:extLst>
        </xdr:cNvPr>
        <xdr:cNvPicPr preferRelativeResize="0">
          <a:picLocks/>
        </xdr:cNvPicPr>
      </xdr:nvPicPr>
      <xdr:blipFill>
        <a:blip xmlns:r="http://schemas.openxmlformats.org/officeDocument/2006/relationships" r:embed="rId123" cstate="email">
          <a:extLst>
            <a:ext uri="{28A0092B-C50C-407E-A947-70E740481C1C}">
              <a14:useLocalDpi xmlns:a14="http://schemas.microsoft.com/office/drawing/2010/main" xmlns=""/>
            </a:ext>
          </a:extLst>
        </a:blip>
        <a:stretch>
          <a:fillRect/>
        </a:stretch>
      </xdr:blipFill>
      <xdr:spPr bwMode="auto">
        <a:xfrm>
          <a:off x="190500" y="4692608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6962</xdr:row>
      <xdr:rowOff>127000</xdr:rowOff>
    </xdr:from>
    <xdr:to>
      <xdr:col>2</xdr:col>
      <xdr:colOff>136050</xdr:colOff>
      <xdr:row>6964</xdr:row>
      <xdr:rowOff>120476</xdr:rowOff>
    </xdr:to>
    <xdr:pic>
      <xdr:nvPicPr>
        <xdr:cNvPr id="1319" name="Рисунок 1">
          <a:extLst>
            <a:ext uri="{FF2B5EF4-FFF2-40B4-BE49-F238E27FC236}">
              <a16:creationId xmlns:a16="http://schemas.microsoft.com/office/drawing/2014/main" xmlns="" id="{00000000-0008-0000-0000-000027050000}"/>
            </a:ext>
          </a:extLst>
        </xdr:cNvPr>
        <xdr:cNvPicPr preferRelativeResize="0">
          <a:picLocks/>
        </xdr:cNvPicPr>
      </xdr:nvPicPr>
      <xdr:blipFill>
        <a:blip xmlns:r="http://schemas.openxmlformats.org/officeDocument/2006/relationships" r:embed="rId124" cstate="email">
          <a:extLst>
            <a:ext uri="{28A0092B-C50C-407E-A947-70E740481C1C}">
              <a14:useLocalDpi xmlns:a14="http://schemas.microsoft.com/office/drawing/2010/main" xmlns=""/>
            </a:ext>
          </a:extLst>
        </a:blip>
        <a:stretch>
          <a:fillRect/>
        </a:stretch>
      </xdr:blipFill>
      <xdr:spPr bwMode="auto">
        <a:xfrm>
          <a:off x="190500" y="4694961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6966</xdr:row>
      <xdr:rowOff>127000</xdr:rowOff>
    </xdr:from>
    <xdr:to>
      <xdr:col>2</xdr:col>
      <xdr:colOff>136050</xdr:colOff>
      <xdr:row>6968</xdr:row>
      <xdr:rowOff>120474</xdr:rowOff>
    </xdr:to>
    <xdr:pic>
      <xdr:nvPicPr>
        <xdr:cNvPr id="1320" name="Рисунок 1">
          <a:extLst>
            <a:ext uri="{FF2B5EF4-FFF2-40B4-BE49-F238E27FC236}">
              <a16:creationId xmlns:a16="http://schemas.microsoft.com/office/drawing/2014/main" xmlns="" id="{00000000-0008-0000-0000-000028050000}"/>
            </a:ext>
          </a:extLst>
        </xdr:cNvPr>
        <xdr:cNvPicPr preferRelativeResize="0">
          <a:picLocks/>
        </xdr:cNvPicPr>
      </xdr:nvPicPr>
      <xdr:blipFill>
        <a:blip xmlns:r="http://schemas.openxmlformats.org/officeDocument/2006/relationships" r:embed="rId125" cstate="email">
          <a:extLst>
            <a:ext uri="{28A0092B-C50C-407E-A947-70E740481C1C}">
              <a14:useLocalDpi xmlns:a14="http://schemas.microsoft.com/office/drawing/2010/main" xmlns=""/>
            </a:ext>
          </a:extLst>
        </a:blip>
        <a:stretch>
          <a:fillRect/>
        </a:stretch>
      </xdr:blipFill>
      <xdr:spPr bwMode="auto">
        <a:xfrm>
          <a:off x="190500" y="4697314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6970</xdr:row>
      <xdr:rowOff>127000</xdr:rowOff>
    </xdr:from>
    <xdr:to>
      <xdr:col>2</xdr:col>
      <xdr:colOff>136050</xdr:colOff>
      <xdr:row>6972</xdr:row>
      <xdr:rowOff>120476</xdr:rowOff>
    </xdr:to>
    <xdr:pic>
      <xdr:nvPicPr>
        <xdr:cNvPr id="1325" name="Рисунок 1">
          <a:extLst>
            <a:ext uri="{FF2B5EF4-FFF2-40B4-BE49-F238E27FC236}">
              <a16:creationId xmlns:a16="http://schemas.microsoft.com/office/drawing/2014/main" xmlns="" id="{00000000-0008-0000-0000-00002D050000}"/>
            </a:ext>
          </a:extLst>
        </xdr:cNvPr>
        <xdr:cNvPicPr preferRelativeResize="0">
          <a:picLocks/>
        </xdr:cNvPicPr>
      </xdr:nvPicPr>
      <xdr:blipFill>
        <a:blip xmlns:r="http://schemas.openxmlformats.org/officeDocument/2006/relationships" r:embed="rId126" cstate="email">
          <a:extLst>
            <a:ext uri="{28A0092B-C50C-407E-A947-70E740481C1C}">
              <a14:useLocalDpi xmlns:a14="http://schemas.microsoft.com/office/drawing/2010/main" xmlns=""/>
            </a:ext>
          </a:extLst>
        </a:blip>
        <a:stretch>
          <a:fillRect/>
        </a:stretch>
      </xdr:blipFill>
      <xdr:spPr bwMode="auto">
        <a:xfrm>
          <a:off x="190500" y="4699666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6974</xdr:row>
      <xdr:rowOff>127000</xdr:rowOff>
    </xdr:from>
    <xdr:to>
      <xdr:col>2</xdr:col>
      <xdr:colOff>136050</xdr:colOff>
      <xdr:row>6976</xdr:row>
      <xdr:rowOff>120474</xdr:rowOff>
    </xdr:to>
    <xdr:pic>
      <xdr:nvPicPr>
        <xdr:cNvPr id="1328" name="Рисунок 1">
          <a:extLst>
            <a:ext uri="{FF2B5EF4-FFF2-40B4-BE49-F238E27FC236}">
              <a16:creationId xmlns:a16="http://schemas.microsoft.com/office/drawing/2014/main" xmlns="" id="{00000000-0008-0000-0000-000030050000}"/>
            </a:ext>
          </a:extLst>
        </xdr:cNvPr>
        <xdr:cNvPicPr preferRelativeResize="0">
          <a:picLocks/>
        </xdr:cNvPicPr>
      </xdr:nvPicPr>
      <xdr:blipFill>
        <a:blip xmlns:r="http://schemas.openxmlformats.org/officeDocument/2006/relationships" r:embed="rId127" cstate="email">
          <a:extLst>
            <a:ext uri="{28A0092B-C50C-407E-A947-70E740481C1C}">
              <a14:useLocalDpi xmlns:a14="http://schemas.microsoft.com/office/drawing/2010/main" xmlns=""/>
            </a:ext>
          </a:extLst>
        </a:blip>
        <a:stretch>
          <a:fillRect/>
        </a:stretch>
      </xdr:blipFill>
      <xdr:spPr bwMode="auto">
        <a:xfrm>
          <a:off x="190500" y="4702019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5184</xdr:row>
      <xdr:rowOff>127000</xdr:rowOff>
    </xdr:from>
    <xdr:to>
      <xdr:col>2</xdr:col>
      <xdr:colOff>136050</xdr:colOff>
      <xdr:row>5187</xdr:row>
      <xdr:rowOff>101427</xdr:rowOff>
    </xdr:to>
    <xdr:pic>
      <xdr:nvPicPr>
        <xdr:cNvPr id="1456" name="Picture 103109">
          <a:extLst>
            <a:ext uri="{FF2B5EF4-FFF2-40B4-BE49-F238E27FC236}">
              <a16:creationId xmlns:a16="http://schemas.microsoft.com/office/drawing/2014/main" xmlns="" id="{00000000-0008-0000-0000-0000B0050000}"/>
            </a:ext>
          </a:extLst>
        </xdr:cNvPr>
        <xdr:cNvPicPr preferRelativeResize="0">
          <a:picLocks noChangeArrowheads="1"/>
        </xdr:cNvPicPr>
      </xdr:nvPicPr>
      <xdr:blipFill>
        <a:blip xmlns:r="http://schemas.openxmlformats.org/officeDocument/2006/relationships" r:embed="rId128" cstate="email">
          <a:extLst>
            <a:ext uri="{28A0092B-C50C-407E-A947-70E740481C1C}">
              <a14:useLocalDpi xmlns:a14="http://schemas.microsoft.com/office/drawing/2010/main" xmlns=""/>
            </a:ext>
          </a:extLst>
        </a:blip>
        <a:stretch>
          <a:fillRect/>
        </a:stretch>
      </xdr:blipFill>
      <xdr:spPr bwMode="auto">
        <a:xfrm>
          <a:off x="190500" y="3249637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5184</xdr:row>
      <xdr:rowOff>127000</xdr:rowOff>
    </xdr:from>
    <xdr:to>
      <xdr:col>19</xdr:col>
      <xdr:colOff>301150</xdr:colOff>
      <xdr:row>5187</xdr:row>
      <xdr:rowOff>101427</xdr:rowOff>
    </xdr:to>
    <xdr:pic>
      <xdr:nvPicPr>
        <xdr:cNvPr id="1457" name="Picture 103109">
          <a:extLst>
            <a:ext uri="{FF2B5EF4-FFF2-40B4-BE49-F238E27FC236}">
              <a16:creationId xmlns:a16="http://schemas.microsoft.com/office/drawing/2014/main" xmlns="" id="{00000000-0008-0000-0000-0000B1050000}"/>
            </a:ext>
          </a:extLst>
        </xdr:cNvPr>
        <xdr:cNvPicPr preferRelativeResize="0">
          <a:picLocks noChangeArrowheads="1"/>
        </xdr:cNvPicPr>
      </xdr:nvPicPr>
      <xdr:blipFill>
        <a:blip xmlns:r="http://schemas.openxmlformats.org/officeDocument/2006/relationships" r:embed="rId129" cstate="email">
          <a:extLst>
            <a:ext uri="{28A0092B-C50C-407E-A947-70E740481C1C}">
              <a14:useLocalDpi xmlns:a14="http://schemas.microsoft.com/office/drawing/2010/main" xmlns=""/>
            </a:ext>
          </a:extLst>
        </a:blip>
        <a:stretch>
          <a:fillRect/>
        </a:stretch>
      </xdr:blipFill>
      <xdr:spPr bwMode="auto">
        <a:xfrm>
          <a:off x="7232650" y="3249637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5179</xdr:row>
      <xdr:rowOff>127000</xdr:rowOff>
    </xdr:from>
    <xdr:to>
      <xdr:col>2</xdr:col>
      <xdr:colOff>136050</xdr:colOff>
      <xdr:row>5182</xdr:row>
      <xdr:rowOff>101424</xdr:rowOff>
    </xdr:to>
    <xdr:pic>
      <xdr:nvPicPr>
        <xdr:cNvPr id="1486" name="Picture 103109">
          <a:extLst>
            <a:ext uri="{FF2B5EF4-FFF2-40B4-BE49-F238E27FC236}">
              <a16:creationId xmlns:a16="http://schemas.microsoft.com/office/drawing/2014/main" xmlns="" id="{00000000-0008-0000-0000-0000CE050000}"/>
            </a:ext>
          </a:extLst>
        </xdr:cNvPr>
        <xdr:cNvPicPr preferRelativeResize="0">
          <a:picLocks noChangeArrowheads="1"/>
        </xdr:cNvPicPr>
      </xdr:nvPicPr>
      <xdr:blipFill>
        <a:blip xmlns:r="http://schemas.openxmlformats.org/officeDocument/2006/relationships" r:embed="rId130" cstate="email">
          <a:extLst>
            <a:ext uri="{28A0092B-C50C-407E-A947-70E740481C1C}">
              <a14:useLocalDpi xmlns:a14="http://schemas.microsoft.com/office/drawing/2010/main" xmlns=""/>
            </a:ext>
          </a:extLst>
        </a:blip>
        <a:stretch>
          <a:fillRect/>
        </a:stretch>
      </xdr:blipFill>
      <xdr:spPr bwMode="auto">
        <a:xfrm>
          <a:off x="190500" y="3237788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5179</xdr:row>
      <xdr:rowOff>127000</xdr:rowOff>
    </xdr:from>
    <xdr:to>
      <xdr:col>19</xdr:col>
      <xdr:colOff>301150</xdr:colOff>
      <xdr:row>5182</xdr:row>
      <xdr:rowOff>101424</xdr:rowOff>
    </xdr:to>
    <xdr:pic>
      <xdr:nvPicPr>
        <xdr:cNvPr id="1488" name="Picture 103109">
          <a:extLst>
            <a:ext uri="{FF2B5EF4-FFF2-40B4-BE49-F238E27FC236}">
              <a16:creationId xmlns:a16="http://schemas.microsoft.com/office/drawing/2014/main" xmlns="" id="{00000000-0008-0000-0000-0000D0050000}"/>
            </a:ext>
          </a:extLst>
        </xdr:cNvPr>
        <xdr:cNvPicPr preferRelativeResize="0">
          <a:picLocks noChangeArrowheads="1"/>
        </xdr:cNvPicPr>
      </xdr:nvPicPr>
      <xdr:blipFill>
        <a:blip xmlns:r="http://schemas.openxmlformats.org/officeDocument/2006/relationships" r:embed="rId131" cstate="email">
          <a:extLst>
            <a:ext uri="{28A0092B-C50C-407E-A947-70E740481C1C}">
              <a14:useLocalDpi xmlns:a14="http://schemas.microsoft.com/office/drawing/2010/main" xmlns=""/>
            </a:ext>
          </a:extLst>
        </a:blip>
        <a:stretch>
          <a:fillRect/>
        </a:stretch>
      </xdr:blipFill>
      <xdr:spPr bwMode="auto">
        <a:xfrm>
          <a:off x="7232650" y="3237788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6953</xdr:row>
      <xdr:rowOff>127000</xdr:rowOff>
    </xdr:from>
    <xdr:to>
      <xdr:col>2</xdr:col>
      <xdr:colOff>136050</xdr:colOff>
      <xdr:row>6955</xdr:row>
      <xdr:rowOff>120475</xdr:rowOff>
    </xdr:to>
    <xdr:pic>
      <xdr:nvPicPr>
        <xdr:cNvPr id="2180" name="Picture 103109">
          <a:extLst>
            <a:ext uri="{FF2B5EF4-FFF2-40B4-BE49-F238E27FC236}">
              <a16:creationId xmlns:a16="http://schemas.microsoft.com/office/drawing/2014/main" xmlns="" id="{00000000-0008-0000-0000-000084080000}"/>
            </a:ext>
          </a:extLst>
        </xdr:cNvPr>
        <xdr:cNvPicPr preferRelativeResize="0">
          <a:picLocks noChangeArrowheads="1"/>
        </xdr:cNvPicPr>
      </xdr:nvPicPr>
      <xdr:blipFill>
        <a:blip xmlns:r="http://schemas.openxmlformats.org/officeDocument/2006/relationships" r:embed="rId132" cstate="email">
          <a:extLst>
            <a:ext uri="{28A0092B-C50C-407E-A947-70E740481C1C}">
              <a14:useLocalDpi xmlns:a14="http://schemas.microsoft.com/office/drawing/2010/main" xmlns=""/>
            </a:ext>
          </a:extLst>
        </a:blip>
        <a:stretch>
          <a:fillRect/>
        </a:stretch>
      </xdr:blipFill>
      <xdr:spPr bwMode="auto">
        <a:xfrm>
          <a:off x="190500" y="4687617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5173</xdr:row>
      <xdr:rowOff>127000</xdr:rowOff>
    </xdr:from>
    <xdr:to>
      <xdr:col>2</xdr:col>
      <xdr:colOff>136050</xdr:colOff>
      <xdr:row>5176</xdr:row>
      <xdr:rowOff>101425</xdr:rowOff>
    </xdr:to>
    <xdr:pic>
      <xdr:nvPicPr>
        <xdr:cNvPr id="1659" name="Picture 103109">
          <a:extLst>
            <a:ext uri="{FF2B5EF4-FFF2-40B4-BE49-F238E27FC236}">
              <a16:creationId xmlns:a16="http://schemas.microsoft.com/office/drawing/2014/main" xmlns="" id="{00000000-0008-0000-0000-00007B060000}"/>
            </a:ext>
          </a:extLst>
        </xdr:cNvPr>
        <xdr:cNvPicPr preferRelativeResize="0">
          <a:picLocks noChangeArrowheads="1"/>
        </xdr:cNvPicPr>
      </xdr:nvPicPr>
      <xdr:blipFill>
        <a:blip xmlns:r="http://schemas.openxmlformats.org/officeDocument/2006/relationships" r:embed="rId133" cstate="email">
          <a:extLst>
            <a:ext uri="{28A0092B-C50C-407E-A947-70E740481C1C}">
              <a14:useLocalDpi xmlns:a14="http://schemas.microsoft.com/office/drawing/2010/main" xmlns=""/>
            </a:ext>
          </a:extLst>
        </a:blip>
        <a:stretch>
          <a:fillRect/>
        </a:stretch>
      </xdr:blipFill>
      <xdr:spPr bwMode="auto">
        <a:xfrm>
          <a:off x="190500" y="3228025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5173</xdr:row>
      <xdr:rowOff>127000</xdr:rowOff>
    </xdr:from>
    <xdr:to>
      <xdr:col>19</xdr:col>
      <xdr:colOff>301150</xdr:colOff>
      <xdr:row>5176</xdr:row>
      <xdr:rowOff>101425</xdr:rowOff>
    </xdr:to>
    <xdr:pic>
      <xdr:nvPicPr>
        <xdr:cNvPr id="1660" name="Picture 103109">
          <a:extLst>
            <a:ext uri="{FF2B5EF4-FFF2-40B4-BE49-F238E27FC236}">
              <a16:creationId xmlns:a16="http://schemas.microsoft.com/office/drawing/2014/main" xmlns="" id="{00000000-0008-0000-0000-00007C060000}"/>
            </a:ext>
          </a:extLst>
        </xdr:cNvPr>
        <xdr:cNvPicPr preferRelativeResize="0">
          <a:picLocks noChangeArrowheads="1"/>
        </xdr:cNvPicPr>
      </xdr:nvPicPr>
      <xdr:blipFill>
        <a:blip xmlns:r="http://schemas.openxmlformats.org/officeDocument/2006/relationships" r:embed="rId134" cstate="email">
          <a:extLst>
            <a:ext uri="{28A0092B-C50C-407E-A947-70E740481C1C}">
              <a14:useLocalDpi xmlns:a14="http://schemas.microsoft.com/office/drawing/2010/main" xmlns=""/>
            </a:ext>
          </a:extLst>
        </a:blip>
        <a:stretch>
          <a:fillRect/>
        </a:stretch>
      </xdr:blipFill>
      <xdr:spPr bwMode="auto">
        <a:xfrm>
          <a:off x="7232650" y="3228025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5143</xdr:row>
      <xdr:rowOff>127000</xdr:rowOff>
    </xdr:from>
    <xdr:to>
      <xdr:col>2</xdr:col>
      <xdr:colOff>136050</xdr:colOff>
      <xdr:row>5146</xdr:row>
      <xdr:rowOff>101426</xdr:rowOff>
    </xdr:to>
    <xdr:pic>
      <xdr:nvPicPr>
        <xdr:cNvPr id="1814" name="Picture 103109">
          <a:extLst>
            <a:ext uri="{FF2B5EF4-FFF2-40B4-BE49-F238E27FC236}">
              <a16:creationId xmlns:a16="http://schemas.microsoft.com/office/drawing/2014/main" xmlns="" id="{00000000-0008-0000-0000-000016070000}"/>
            </a:ext>
          </a:extLst>
        </xdr:cNvPr>
        <xdr:cNvPicPr preferRelativeResize="0">
          <a:picLocks noChangeArrowheads="1"/>
        </xdr:cNvPicPr>
      </xdr:nvPicPr>
      <xdr:blipFill>
        <a:blip xmlns:r="http://schemas.openxmlformats.org/officeDocument/2006/relationships" r:embed="rId135" cstate="email">
          <a:extLst>
            <a:ext uri="{28A0092B-C50C-407E-A947-70E740481C1C}">
              <a14:useLocalDpi xmlns:a14="http://schemas.microsoft.com/office/drawing/2010/main" xmlns=""/>
            </a:ext>
          </a:extLst>
        </a:blip>
        <a:stretch>
          <a:fillRect/>
        </a:stretch>
      </xdr:blipFill>
      <xdr:spPr bwMode="auto">
        <a:xfrm>
          <a:off x="190500" y="3211433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5143</xdr:row>
      <xdr:rowOff>127000</xdr:rowOff>
    </xdr:from>
    <xdr:to>
      <xdr:col>19</xdr:col>
      <xdr:colOff>301150</xdr:colOff>
      <xdr:row>5146</xdr:row>
      <xdr:rowOff>101426</xdr:rowOff>
    </xdr:to>
    <xdr:pic>
      <xdr:nvPicPr>
        <xdr:cNvPr id="2187" name="Picture 103109">
          <a:extLst>
            <a:ext uri="{FF2B5EF4-FFF2-40B4-BE49-F238E27FC236}">
              <a16:creationId xmlns:a16="http://schemas.microsoft.com/office/drawing/2014/main" xmlns="" id="{00000000-0008-0000-0000-00008B080000}"/>
            </a:ext>
          </a:extLst>
        </xdr:cNvPr>
        <xdr:cNvPicPr preferRelativeResize="0">
          <a:picLocks noChangeArrowheads="1"/>
        </xdr:cNvPicPr>
      </xdr:nvPicPr>
      <xdr:blipFill>
        <a:blip xmlns:r="http://schemas.openxmlformats.org/officeDocument/2006/relationships" r:embed="rId136" cstate="email">
          <a:extLst>
            <a:ext uri="{28A0092B-C50C-407E-A947-70E740481C1C}">
              <a14:useLocalDpi xmlns:a14="http://schemas.microsoft.com/office/drawing/2010/main" xmlns=""/>
            </a:ext>
          </a:extLst>
        </a:blip>
        <a:stretch>
          <a:fillRect/>
        </a:stretch>
      </xdr:blipFill>
      <xdr:spPr bwMode="auto">
        <a:xfrm>
          <a:off x="7232650" y="3211433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5148</xdr:row>
      <xdr:rowOff>127000</xdr:rowOff>
    </xdr:from>
    <xdr:to>
      <xdr:col>2</xdr:col>
      <xdr:colOff>136050</xdr:colOff>
      <xdr:row>5151</xdr:row>
      <xdr:rowOff>101425</xdr:rowOff>
    </xdr:to>
    <xdr:pic>
      <xdr:nvPicPr>
        <xdr:cNvPr id="2189" name="Picture 103109">
          <a:extLst>
            <a:ext uri="{FF2B5EF4-FFF2-40B4-BE49-F238E27FC236}">
              <a16:creationId xmlns:a16="http://schemas.microsoft.com/office/drawing/2014/main" xmlns="" id="{00000000-0008-0000-0000-00008D080000}"/>
            </a:ext>
          </a:extLst>
        </xdr:cNvPr>
        <xdr:cNvPicPr preferRelativeResize="0">
          <a:picLocks noChangeArrowheads="1"/>
        </xdr:cNvPicPr>
      </xdr:nvPicPr>
      <xdr:blipFill>
        <a:blip xmlns:r="http://schemas.openxmlformats.org/officeDocument/2006/relationships" r:embed="rId137" cstate="email">
          <a:extLst>
            <a:ext uri="{28A0092B-C50C-407E-A947-70E740481C1C}">
              <a14:useLocalDpi xmlns:a14="http://schemas.microsoft.com/office/drawing/2010/main" xmlns=""/>
            </a:ext>
          </a:extLst>
        </a:blip>
        <a:stretch>
          <a:fillRect/>
        </a:stretch>
      </xdr:blipFill>
      <xdr:spPr bwMode="auto">
        <a:xfrm>
          <a:off x="190500" y="3213804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5148</xdr:row>
      <xdr:rowOff>127000</xdr:rowOff>
    </xdr:from>
    <xdr:to>
      <xdr:col>19</xdr:col>
      <xdr:colOff>301150</xdr:colOff>
      <xdr:row>5151</xdr:row>
      <xdr:rowOff>101425</xdr:rowOff>
    </xdr:to>
    <xdr:pic>
      <xdr:nvPicPr>
        <xdr:cNvPr id="2190" name="Picture 103109">
          <a:extLst>
            <a:ext uri="{FF2B5EF4-FFF2-40B4-BE49-F238E27FC236}">
              <a16:creationId xmlns:a16="http://schemas.microsoft.com/office/drawing/2014/main" xmlns="" id="{00000000-0008-0000-0000-00008E080000}"/>
            </a:ext>
          </a:extLst>
        </xdr:cNvPr>
        <xdr:cNvPicPr preferRelativeResize="0">
          <a:picLocks noChangeArrowheads="1"/>
        </xdr:cNvPicPr>
      </xdr:nvPicPr>
      <xdr:blipFill>
        <a:blip xmlns:r="http://schemas.openxmlformats.org/officeDocument/2006/relationships" r:embed="rId138" cstate="email">
          <a:extLst>
            <a:ext uri="{28A0092B-C50C-407E-A947-70E740481C1C}">
              <a14:useLocalDpi xmlns:a14="http://schemas.microsoft.com/office/drawing/2010/main" xmlns=""/>
            </a:ext>
          </a:extLst>
        </a:blip>
        <a:stretch>
          <a:fillRect/>
        </a:stretch>
      </xdr:blipFill>
      <xdr:spPr bwMode="auto">
        <a:xfrm>
          <a:off x="7232650" y="3213804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5153</xdr:row>
      <xdr:rowOff>127000</xdr:rowOff>
    </xdr:from>
    <xdr:to>
      <xdr:col>2</xdr:col>
      <xdr:colOff>136050</xdr:colOff>
      <xdr:row>5156</xdr:row>
      <xdr:rowOff>101425</xdr:rowOff>
    </xdr:to>
    <xdr:pic>
      <xdr:nvPicPr>
        <xdr:cNvPr id="2193" name="Picture 103109">
          <a:extLst>
            <a:ext uri="{FF2B5EF4-FFF2-40B4-BE49-F238E27FC236}">
              <a16:creationId xmlns:a16="http://schemas.microsoft.com/office/drawing/2014/main" xmlns="" id="{00000000-0008-0000-0000-000091080000}"/>
            </a:ext>
          </a:extLst>
        </xdr:cNvPr>
        <xdr:cNvPicPr preferRelativeResize="0">
          <a:picLocks noChangeArrowheads="1"/>
        </xdr:cNvPicPr>
      </xdr:nvPicPr>
      <xdr:blipFill>
        <a:blip xmlns:r="http://schemas.openxmlformats.org/officeDocument/2006/relationships" r:embed="rId139" cstate="email">
          <a:extLst>
            <a:ext uri="{28A0092B-C50C-407E-A947-70E740481C1C}">
              <a14:useLocalDpi xmlns:a14="http://schemas.microsoft.com/office/drawing/2010/main" xmlns=""/>
            </a:ext>
          </a:extLst>
        </a:blip>
        <a:stretch>
          <a:fillRect/>
        </a:stretch>
      </xdr:blipFill>
      <xdr:spPr bwMode="auto">
        <a:xfrm>
          <a:off x="190500" y="3218548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5153</xdr:row>
      <xdr:rowOff>127000</xdr:rowOff>
    </xdr:from>
    <xdr:to>
      <xdr:col>19</xdr:col>
      <xdr:colOff>301150</xdr:colOff>
      <xdr:row>5156</xdr:row>
      <xdr:rowOff>101425</xdr:rowOff>
    </xdr:to>
    <xdr:pic>
      <xdr:nvPicPr>
        <xdr:cNvPr id="2194" name="Picture 103109">
          <a:extLst>
            <a:ext uri="{FF2B5EF4-FFF2-40B4-BE49-F238E27FC236}">
              <a16:creationId xmlns:a16="http://schemas.microsoft.com/office/drawing/2014/main" xmlns="" id="{00000000-0008-0000-0000-000092080000}"/>
            </a:ext>
          </a:extLst>
        </xdr:cNvPr>
        <xdr:cNvPicPr preferRelativeResize="0">
          <a:picLocks noChangeArrowheads="1"/>
        </xdr:cNvPicPr>
      </xdr:nvPicPr>
      <xdr:blipFill>
        <a:blip xmlns:r="http://schemas.openxmlformats.org/officeDocument/2006/relationships" r:embed="rId140" cstate="email">
          <a:extLst>
            <a:ext uri="{28A0092B-C50C-407E-A947-70E740481C1C}">
              <a14:useLocalDpi xmlns:a14="http://schemas.microsoft.com/office/drawing/2010/main" xmlns=""/>
            </a:ext>
          </a:extLst>
        </a:blip>
        <a:stretch>
          <a:fillRect/>
        </a:stretch>
      </xdr:blipFill>
      <xdr:spPr bwMode="auto">
        <a:xfrm>
          <a:off x="7232650" y="3218548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5163</xdr:row>
      <xdr:rowOff>127000</xdr:rowOff>
    </xdr:from>
    <xdr:to>
      <xdr:col>2</xdr:col>
      <xdr:colOff>136050</xdr:colOff>
      <xdr:row>5166</xdr:row>
      <xdr:rowOff>101425</xdr:rowOff>
    </xdr:to>
    <xdr:pic>
      <xdr:nvPicPr>
        <xdr:cNvPr id="2197" name="Picture 103109">
          <a:extLst>
            <a:ext uri="{FF2B5EF4-FFF2-40B4-BE49-F238E27FC236}">
              <a16:creationId xmlns:a16="http://schemas.microsoft.com/office/drawing/2014/main" xmlns="" id="{00000000-0008-0000-0000-000095080000}"/>
            </a:ext>
          </a:extLst>
        </xdr:cNvPr>
        <xdr:cNvPicPr preferRelativeResize="0">
          <a:picLocks noChangeArrowheads="1"/>
        </xdr:cNvPicPr>
      </xdr:nvPicPr>
      <xdr:blipFill>
        <a:blip xmlns:r="http://schemas.openxmlformats.org/officeDocument/2006/relationships" r:embed="rId141" cstate="email">
          <a:extLst>
            <a:ext uri="{28A0092B-C50C-407E-A947-70E740481C1C}">
              <a14:useLocalDpi xmlns:a14="http://schemas.microsoft.com/office/drawing/2010/main" xmlns=""/>
            </a:ext>
          </a:extLst>
        </a:blip>
        <a:stretch>
          <a:fillRect/>
        </a:stretch>
      </xdr:blipFill>
      <xdr:spPr bwMode="auto">
        <a:xfrm>
          <a:off x="190500" y="3223282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5163</xdr:row>
      <xdr:rowOff>127000</xdr:rowOff>
    </xdr:from>
    <xdr:to>
      <xdr:col>19</xdr:col>
      <xdr:colOff>301150</xdr:colOff>
      <xdr:row>5166</xdr:row>
      <xdr:rowOff>101425</xdr:rowOff>
    </xdr:to>
    <xdr:pic>
      <xdr:nvPicPr>
        <xdr:cNvPr id="2198" name="Picture 103109">
          <a:extLst>
            <a:ext uri="{FF2B5EF4-FFF2-40B4-BE49-F238E27FC236}">
              <a16:creationId xmlns:a16="http://schemas.microsoft.com/office/drawing/2014/main" xmlns="" id="{00000000-0008-0000-0000-000096080000}"/>
            </a:ext>
          </a:extLst>
        </xdr:cNvPr>
        <xdr:cNvPicPr preferRelativeResize="0">
          <a:picLocks noChangeArrowheads="1"/>
        </xdr:cNvPicPr>
      </xdr:nvPicPr>
      <xdr:blipFill>
        <a:blip xmlns:r="http://schemas.openxmlformats.org/officeDocument/2006/relationships" r:embed="rId142" cstate="email">
          <a:extLst>
            <a:ext uri="{28A0092B-C50C-407E-A947-70E740481C1C}">
              <a14:useLocalDpi xmlns:a14="http://schemas.microsoft.com/office/drawing/2010/main" xmlns=""/>
            </a:ext>
          </a:extLst>
        </a:blip>
        <a:stretch>
          <a:fillRect/>
        </a:stretch>
      </xdr:blipFill>
      <xdr:spPr bwMode="auto">
        <a:xfrm>
          <a:off x="7232650" y="3223282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5168</xdr:row>
      <xdr:rowOff>127000</xdr:rowOff>
    </xdr:from>
    <xdr:to>
      <xdr:col>2</xdr:col>
      <xdr:colOff>136050</xdr:colOff>
      <xdr:row>5171</xdr:row>
      <xdr:rowOff>101425</xdr:rowOff>
    </xdr:to>
    <xdr:pic>
      <xdr:nvPicPr>
        <xdr:cNvPr id="2199" name="Picture 103109">
          <a:extLst>
            <a:ext uri="{FF2B5EF4-FFF2-40B4-BE49-F238E27FC236}">
              <a16:creationId xmlns:a16="http://schemas.microsoft.com/office/drawing/2014/main" xmlns="" id="{00000000-0008-0000-0000-000097080000}"/>
            </a:ext>
          </a:extLst>
        </xdr:cNvPr>
        <xdr:cNvPicPr preferRelativeResize="0">
          <a:picLocks noChangeArrowheads="1"/>
        </xdr:cNvPicPr>
      </xdr:nvPicPr>
      <xdr:blipFill>
        <a:blip xmlns:r="http://schemas.openxmlformats.org/officeDocument/2006/relationships" r:embed="rId143" cstate="email">
          <a:extLst>
            <a:ext uri="{28A0092B-C50C-407E-A947-70E740481C1C}">
              <a14:useLocalDpi xmlns:a14="http://schemas.microsoft.com/office/drawing/2010/main" xmlns=""/>
            </a:ext>
          </a:extLst>
        </a:blip>
        <a:stretch>
          <a:fillRect/>
        </a:stretch>
      </xdr:blipFill>
      <xdr:spPr bwMode="auto">
        <a:xfrm>
          <a:off x="190500" y="3225653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5168</xdr:row>
      <xdr:rowOff>127000</xdr:rowOff>
    </xdr:from>
    <xdr:to>
      <xdr:col>19</xdr:col>
      <xdr:colOff>301150</xdr:colOff>
      <xdr:row>5171</xdr:row>
      <xdr:rowOff>101425</xdr:rowOff>
    </xdr:to>
    <xdr:pic>
      <xdr:nvPicPr>
        <xdr:cNvPr id="2200" name="Picture 103109">
          <a:extLst>
            <a:ext uri="{FF2B5EF4-FFF2-40B4-BE49-F238E27FC236}">
              <a16:creationId xmlns:a16="http://schemas.microsoft.com/office/drawing/2014/main" xmlns="" id="{00000000-0008-0000-0000-000098080000}"/>
            </a:ext>
          </a:extLst>
        </xdr:cNvPr>
        <xdr:cNvPicPr preferRelativeResize="0">
          <a:picLocks noChangeArrowheads="1"/>
        </xdr:cNvPicPr>
      </xdr:nvPicPr>
      <xdr:blipFill>
        <a:blip xmlns:r="http://schemas.openxmlformats.org/officeDocument/2006/relationships" r:embed="rId144" cstate="email">
          <a:extLst>
            <a:ext uri="{28A0092B-C50C-407E-A947-70E740481C1C}">
              <a14:useLocalDpi xmlns:a14="http://schemas.microsoft.com/office/drawing/2010/main" xmlns=""/>
            </a:ext>
          </a:extLst>
        </a:blip>
        <a:stretch>
          <a:fillRect/>
        </a:stretch>
      </xdr:blipFill>
      <xdr:spPr bwMode="auto">
        <a:xfrm>
          <a:off x="7232650" y="3225653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6922</xdr:row>
      <xdr:rowOff>127000</xdr:rowOff>
    </xdr:from>
    <xdr:to>
      <xdr:col>2</xdr:col>
      <xdr:colOff>136050</xdr:colOff>
      <xdr:row>6925</xdr:row>
      <xdr:rowOff>1377775</xdr:rowOff>
    </xdr:to>
    <xdr:pic>
      <xdr:nvPicPr>
        <xdr:cNvPr id="2202" name="Рисунок 1">
          <a:extLst>
            <a:ext uri="{FF2B5EF4-FFF2-40B4-BE49-F238E27FC236}">
              <a16:creationId xmlns:a16="http://schemas.microsoft.com/office/drawing/2014/main" xmlns="" id="{00000000-0008-0000-0000-00009A080000}"/>
            </a:ext>
          </a:extLst>
        </xdr:cNvPr>
        <xdr:cNvPicPr preferRelativeResize="0">
          <a:picLocks/>
        </xdr:cNvPicPr>
      </xdr:nvPicPr>
      <xdr:blipFill>
        <a:blip xmlns:r="http://schemas.openxmlformats.org/officeDocument/2006/relationships" r:embed="rId145" cstate="email">
          <a:extLst>
            <a:ext uri="{28A0092B-C50C-407E-A947-70E740481C1C}">
              <a14:useLocalDpi xmlns:a14="http://schemas.microsoft.com/office/drawing/2010/main" xmlns=""/>
            </a:ext>
          </a:extLst>
        </a:blip>
        <a:stretch>
          <a:fillRect/>
        </a:stretch>
      </xdr:blipFill>
      <xdr:spPr bwMode="auto">
        <a:xfrm>
          <a:off x="190500" y="465865210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6934</xdr:row>
      <xdr:rowOff>127000</xdr:rowOff>
    </xdr:from>
    <xdr:to>
      <xdr:col>2</xdr:col>
      <xdr:colOff>136050</xdr:colOff>
      <xdr:row>6937</xdr:row>
      <xdr:rowOff>1377775</xdr:rowOff>
    </xdr:to>
    <xdr:pic>
      <xdr:nvPicPr>
        <xdr:cNvPr id="2203" name="Рисунок 1">
          <a:extLst>
            <a:ext uri="{FF2B5EF4-FFF2-40B4-BE49-F238E27FC236}">
              <a16:creationId xmlns:a16="http://schemas.microsoft.com/office/drawing/2014/main" xmlns="" id="{00000000-0008-0000-0000-00009B080000}"/>
            </a:ext>
          </a:extLst>
        </xdr:cNvPr>
        <xdr:cNvPicPr preferRelativeResize="0">
          <a:picLocks/>
        </xdr:cNvPicPr>
      </xdr:nvPicPr>
      <xdr:blipFill>
        <a:blip xmlns:r="http://schemas.openxmlformats.org/officeDocument/2006/relationships" r:embed="rId146" cstate="email">
          <a:extLst>
            <a:ext uri="{28A0092B-C50C-407E-A947-70E740481C1C}">
              <a14:useLocalDpi xmlns:a14="http://schemas.microsoft.com/office/drawing/2010/main" xmlns=""/>
            </a:ext>
          </a:extLst>
        </a:blip>
        <a:stretch>
          <a:fillRect/>
        </a:stretch>
      </xdr:blipFill>
      <xdr:spPr bwMode="auto">
        <a:xfrm>
          <a:off x="190500" y="466403372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6922</xdr:row>
      <xdr:rowOff>127000</xdr:rowOff>
    </xdr:from>
    <xdr:to>
      <xdr:col>19</xdr:col>
      <xdr:colOff>301150</xdr:colOff>
      <xdr:row>6925</xdr:row>
      <xdr:rowOff>1377775</xdr:rowOff>
    </xdr:to>
    <xdr:pic>
      <xdr:nvPicPr>
        <xdr:cNvPr id="2205" name="Рисунок 1">
          <a:extLst>
            <a:ext uri="{FF2B5EF4-FFF2-40B4-BE49-F238E27FC236}">
              <a16:creationId xmlns:a16="http://schemas.microsoft.com/office/drawing/2014/main" xmlns="" id="{00000000-0008-0000-0000-00009D080000}"/>
            </a:ext>
          </a:extLst>
        </xdr:cNvPr>
        <xdr:cNvPicPr preferRelativeResize="0">
          <a:picLocks/>
        </xdr:cNvPicPr>
      </xdr:nvPicPr>
      <xdr:blipFill>
        <a:blip xmlns:r="http://schemas.openxmlformats.org/officeDocument/2006/relationships" r:embed="rId147" cstate="email">
          <a:extLst>
            <a:ext uri="{28A0092B-C50C-407E-A947-70E740481C1C}">
              <a14:useLocalDpi xmlns:a14="http://schemas.microsoft.com/office/drawing/2010/main" xmlns=""/>
            </a:ext>
          </a:extLst>
        </a:blip>
        <a:stretch>
          <a:fillRect/>
        </a:stretch>
      </xdr:blipFill>
      <xdr:spPr bwMode="auto">
        <a:xfrm>
          <a:off x="7232650" y="465878545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6934</xdr:row>
      <xdr:rowOff>127000</xdr:rowOff>
    </xdr:from>
    <xdr:to>
      <xdr:col>19</xdr:col>
      <xdr:colOff>301150</xdr:colOff>
      <xdr:row>6937</xdr:row>
      <xdr:rowOff>1377775</xdr:rowOff>
    </xdr:to>
    <xdr:pic>
      <xdr:nvPicPr>
        <xdr:cNvPr id="2206" name="Рисунок 1">
          <a:extLst>
            <a:ext uri="{FF2B5EF4-FFF2-40B4-BE49-F238E27FC236}">
              <a16:creationId xmlns:a16="http://schemas.microsoft.com/office/drawing/2014/main" xmlns="" id="{00000000-0008-0000-0000-00009E080000}"/>
            </a:ext>
          </a:extLst>
        </xdr:cNvPr>
        <xdr:cNvPicPr preferRelativeResize="0">
          <a:picLocks/>
        </xdr:cNvPicPr>
      </xdr:nvPicPr>
      <xdr:blipFill>
        <a:blip xmlns:r="http://schemas.openxmlformats.org/officeDocument/2006/relationships" r:embed="rId148" cstate="email">
          <a:extLst>
            <a:ext uri="{28A0092B-C50C-407E-A947-70E740481C1C}">
              <a14:useLocalDpi xmlns:a14="http://schemas.microsoft.com/office/drawing/2010/main" xmlns=""/>
            </a:ext>
          </a:extLst>
        </a:blip>
        <a:stretch>
          <a:fillRect/>
        </a:stretch>
      </xdr:blipFill>
      <xdr:spPr bwMode="auto">
        <a:xfrm>
          <a:off x="7232650" y="466403372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6928</xdr:row>
      <xdr:rowOff>127000</xdr:rowOff>
    </xdr:from>
    <xdr:to>
      <xdr:col>2</xdr:col>
      <xdr:colOff>136050</xdr:colOff>
      <xdr:row>6931</xdr:row>
      <xdr:rowOff>1377775</xdr:rowOff>
    </xdr:to>
    <xdr:pic>
      <xdr:nvPicPr>
        <xdr:cNvPr id="2207" name="Рисунок 1">
          <a:extLst>
            <a:ext uri="{FF2B5EF4-FFF2-40B4-BE49-F238E27FC236}">
              <a16:creationId xmlns:a16="http://schemas.microsoft.com/office/drawing/2014/main" xmlns="" id="{00000000-0008-0000-0000-00009F080000}"/>
            </a:ext>
          </a:extLst>
        </xdr:cNvPr>
        <xdr:cNvPicPr preferRelativeResize="0">
          <a:picLocks/>
        </xdr:cNvPicPr>
      </xdr:nvPicPr>
      <xdr:blipFill>
        <a:blip xmlns:r="http://schemas.openxmlformats.org/officeDocument/2006/relationships" r:embed="rId149" cstate="email">
          <a:extLst>
            <a:ext uri="{28A0092B-C50C-407E-A947-70E740481C1C}">
              <a14:useLocalDpi xmlns:a14="http://schemas.microsoft.com/office/drawing/2010/main" xmlns=""/>
            </a:ext>
          </a:extLst>
        </a:blip>
        <a:stretch>
          <a:fillRect/>
        </a:stretch>
      </xdr:blipFill>
      <xdr:spPr bwMode="auto">
        <a:xfrm>
          <a:off x="190500" y="466139530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6928</xdr:row>
      <xdr:rowOff>127000</xdr:rowOff>
    </xdr:from>
    <xdr:to>
      <xdr:col>19</xdr:col>
      <xdr:colOff>301150</xdr:colOff>
      <xdr:row>6931</xdr:row>
      <xdr:rowOff>1377775</xdr:rowOff>
    </xdr:to>
    <xdr:pic>
      <xdr:nvPicPr>
        <xdr:cNvPr id="2208" name="Рисунок 1">
          <a:extLst>
            <a:ext uri="{FF2B5EF4-FFF2-40B4-BE49-F238E27FC236}">
              <a16:creationId xmlns:a16="http://schemas.microsoft.com/office/drawing/2014/main" xmlns="" id="{00000000-0008-0000-0000-0000A0080000}"/>
            </a:ext>
          </a:extLst>
        </xdr:cNvPr>
        <xdr:cNvPicPr preferRelativeResize="0">
          <a:picLocks/>
        </xdr:cNvPicPr>
      </xdr:nvPicPr>
      <xdr:blipFill>
        <a:blip xmlns:r="http://schemas.openxmlformats.org/officeDocument/2006/relationships" r:embed="rId150" cstate="email">
          <a:extLst>
            <a:ext uri="{28A0092B-C50C-407E-A947-70E740481C1C}">
              <a14:useLocalDpi xmlns:a14="http://schemas.microsoft.com/office/drawing/2010/main" xmlns=""/>
            </a:ext>
          </a:extLst>
        </a:blip>
        <a:stretch>
          <a:fillRect/>
        </a:stretch>
      </xdr:blipFill>
      <xdr:spPr bwMode="auto">
        <a:xfrm>
          <a:off x="7232650" y="466139530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6940</xdr:row>
      <xdr:rowOff>127000</xdr:rowOff>
    </xdr:from>
    <xdr:to>
      <xdr:col>2</xdr:col>
      <xdr:colOff>136050</xdr:colOff>
      <xdr:row>6943</xdr:row>
      <xdr:rowOff>1377775</xdr:rowOff>
    </xdr:to>
    <xdr:pic>
      <xdr:nvPicPr>
        <xdr:cNvPr id="2211" name="Рисунок 1">
          <a:extLst>
            <a:ext uri="{FF2B5EF4-FFF2-40B4-BE49-F238E27FC236}">
              <a16:creationId xmlns:a16="http://schemas.microsoft.com/office/drawing/2014/main" xmlns="" id="{00000000-0008-0000-0000-0000A3080000}"/>
            </a:ext>
          </a:extLst>
        </xdr:cNvPr>
        <xdr:cNvPicPr preferRelativeResize="0">
          <a:picLocks/>
        </xdr:cNvPicPr>
      </xdr:nvPicPr>
      <xdr:blipFill>
        <a:blip xmlns:r="http://schemas.openxmlformats.org/officeDocument/2006/relationships" r:embed="rId151" cstate="email">
          <a:extLst>
            <a:ext uri="{28A0092B-C50C-407E-A947-70E740481C1C}">
              <a14:useLocalDpi xmlns:a14="http://schemas.microsoft.com/office/drawing/2010/main" xmlns=""/>
            </a:ext>
          </a:extLst>
        </a:blip>
        <a:stretch>
          <a:fillRect/>
        </a:stretch>
      </xdr:blipFill>
      <xdr:spPr bwMode="auto">
        <a:xfrm>
          <a:off x="190500" y="466987255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6940</xdr:row>
      <xdr:rowOff>127000</xdr:rowOff>
    </xdr:from>
    <xdr:to>
      <xdr:col>19</xdr:col>
      <xdr:colOff>301150</xdr:colOff>
      <xdr:row>6943</xdr:row>
      <xdr:rowOff>1377775</xdr:rowOff>
    </xdr:to>
    <xdr:pic>
      <xdr:nvPicPr>
        <xdr:cNvPr id="2212" name="Рисунок 1">
          <a:extLst>
            <a:ext uri="{FF2B5EF4-FFF2-40B4-BE49-F238E27FC236}">
              <a16:creationId xmlns:a16="http://schemas.microsoft.com/office/drawing/2014/main" xmlns="" id="{00000000-0008-0000-0000-0000A4080000}"/>
            </a:ext>
          </a:extLst>
        </xdr:cNvPr>
        <xdr:cNvPicPr preferRelativeResize="0">
          <a:picLocks/>
        </xdr:cNvPicPr>
      </xdr:nvPicPr>
      <xdr:blipFill>
        <a:blip xmlns:r="http://schemas.openxmlformats.org/officeDocument/2006/relationships" r:embed="rId152" cstate="email">
          <a:extLst>
            <a:ext uri="{28A0092B-C50C-407E-A947-70E740481C1C}">
              <a14:useLocalDpi xmlns:a14="http://schemas.microsoft.com/office/drawing/2010/main" xmlns=""/>
            </a:ext>
          </a:extLst>
        </a:blip>
        <a:stretch>
          <a:fillRect/>
        </a:stretch>
      </xdr:blipFill>
      <xdr:spPr bwMode="auto">
        <a:xfrm>
          <a:off x="7232650" y="466987255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5138</xdr:row>
      <xdr:rowOff>127000</xdr:rowOff>
    </xdr:from>
    <xdr:to>
      <xdr:col>2</xdr:col>
      <xdr:colOff>136050</xdr:colOff>
      <xdr:row>5140</xdr:row>
      <xdr:rowOff>101425</xdr:rowOff>
    </xdr:to>
    <xdr:pic>
      <xdr:nvPicPr>
        <xdr:cNvPr id="1441" name="Picture 103109">
          <a:extLst>
            <a:ext uri="{FF2B5EF4-FFF2-40B4-BE49-F238E27FC236}">
              <a16:creationId xmlns:a16="http://schemas.microsoft.com/office/drawing/2014/main" xmlns="" id="{00000000-0008-0000-0000-0000A1050000}"/>
            </a:ext>
          </a:extLst>
        </xdr:cNvPr>
        <xdr:cNvPicPr preferRelativeResize="0">
          <a:picLocks noChangeArrowheads="1"/>
        </xdr:cNvPicPr>
      </xdr:nvPicPr>
      <xdr:blipFill>
        <a:blip xmlns:r="http://schemas.openxmlformats.org/officeDocument/2006/relationships" r:embed="rId153" cstate="email">
          <a:extLst>
            <a:ext uri="{28A0092B-C50C-407E-A947-70E740481C1C}">
              <a14:useLocalDpi xmlns:a14="http://schemas.microsoft.com/office/drawing/2010/main" xmlns=""/>
            </a:ext>
          </a:extLst>
        </a:blip>
        <a:stretch>
          <a:fillRect/>
        </a:stretch>
      </xdr:blipFill>
      <xdr:spPr bwMode="auto">
        <a:xfrm>
          <a:off x="190500" y="3194259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5126</xdr:row>
      <xdr:rowOff>127000</xdr:rowOff>
    </xdr:from>
    <xdr:to>
      <xdr:col>2</xdr:col>
      <xdr:colOff>136050</xdr:colOff>
      <xdr:row>5128</xdr:row>
      <xdr:rowOff>101425</xdr:rowOff>
    </xdr:to>
    <xdr:pic>
      <xdr:nvPicPr>
        <xdr:cNvPr id="1464" name="Picture 103109">
          <a:extLst>
            <a:ext uri="{FF2B5EF4-FFF2-40B4-BE49-F238E27FC236}">
              <a16:creationId xmlns:a16="http://schemas.microsoft.com/office/drawing/2014/main" xmlns="" id="{00000000-0008-0000-0000-0000B8050000}"/>
            </a:ext>
          </a:extLst>
        </xdr:cNvPr>
        <xdr:cNvPicPr preferRelativeResize="0">
          <a:picLocks noChangeArrowheads="1"/>
        </xdr:cNvPicPr>
      </xdr:nvPicPr>
      <xdr:blipFill>
        <a:blip xmlns:r="http://schemas.openxmlformats.org/officeDocument/2006/relationships" r:embed="rId154" cstate="email">
          <a:extLst>
            <a:ext uri="{28A0092B-C50C-407E-A947-70E740481C1C}">
              <a14:useLocalDpi xmlns:a14="http://schemas.microsoft.com/office/drawing/2010/main" xmlns=""/>
            </a:ext>
          </a:extLst>
        </a:blip>
        <a:stretch>
          <a:fillRect/>
        </a:stretch>
      </xdr:blipFill>
      <xdr:spPr bwMode="auto">
        <a:xfrm>
          <a:off x="190500" y="3184772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5130</xdr:row>
      <xdr:rowOff>127000</xdr:rowOff>
    </xdr:from>
    <xdr:to>
      <xdr:col>2</xdr:col>
      <xdr:colOff>136050</xdr:colOff>
      <xdr:row>5132</xdr:row>
      <xdr:rowOff>101425</xdr:rowOff>
    </xdr:to>
    <xdr:pic>
      <xdr:nvPicPr>
        <xdr:cNvPr id="1474" name="Picture 103109">
          <a:extLst>
            <a:ext uri="{FF2B5EF4-FFF2-40B4-BE49-F238E27FC236}">
              <a16:creationId xmlns:a16="http://schemas.microsoft.com/office/drawing/2014/main" xmlns="" id="{00000000-0008-0000-0000-0000C2050000}"/>
            </a:ext>
          </a:extLst>
        </xdr:cNvPr>
        <xdr:cNvPicPr preferRelativeResize="0">
          <a:picLocks noChangeArrowheads="1"/>
        </xdr:cNvPicPr>
      </xdr:nvPicPr>
      <xdr:blipFill>
        <a:blip xmlns:r="http://schemas.openxmlformats.org/officeDocument/2006/relationships" r:embed="rId155" cstate="email">
          <a:extLst>
            <a:ext uri="{28A0092B-C50C-407E-A947-70E740481C1C}">
              <a14:useLocalDpi xmlns:a14="http://schemas.microsoft.com/office/drawing/2010/main" xmlns=""/>
            </a:ext>
          </a:extLst>
        </a:blip>
        <a:stretch>
          <a:fillRect/>
        </a:stretch>
      </xdr:blipFill>
      <xdr:spPr bwMode="auto">
        <a:xfrm>
          <a:off x="190500" y="3187144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5134</xdr:row>
      <xdr:rowOff>127000</xdr:rowOff>
    </xdr:from>
    <xdr:to>
      <xdr:col>2</xdr:col>
      <xdr:colOff>136050</xdr:colOff>
      <xdr:row>5136</xdr:row>
      <xdr:rowOff>101424</xdr:rowOff>
    </xdr:to>
    <xdr:pic>
      <xdr:nvPicPr>
        <xdr:cNvPr id="1514" name="Picture 103109">
          <a:extLst>
            <a:ext uri="{FF2B5EF4-FFF2-40B4-BE49-F238E27FC236}">
              <a16:creationId xmlns:a16="http://schemas.microsoft.com/office/drawing/2014/main" xmlns="" id="{00000000-0008-0000-0000-0000EA050000}"/>
            </a:ext>
          </a:extLst>
        </xdr:cNvPr>
        <xdr:cNvPicPr preferRelativeResize="0">
          <a:picLocks noChangeArrowheads="1"/>
        </xdr:cNvPicPr>
      </xdr:nvPicPr>
      <xdr:blipFill>
        <a:blip xmlns:r="http://schemas.openxmlformats.org/officeDocument/2006/relationships" r:embed="rId156" cstate="email">
          <a:extLst>
            <a:ext uri="{28A0092B-C50C-407E-A947-70E740481C1C}">
              <a14:useLocalDpi xmlns:a14="http://schemas.microsoft.com/office/drawing/2010/main" xmlns=""/>
            </a:ext>
          </a:extLst>
        </a:blip>
        <a:stretch>
          <a:fillRect/>
        </a:stretch>
      </xdr:blipFill>
      <xdr:spPr bwMode="auto">
        <a:xfrm>
          <a:off x="190500" y="3191887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6917</xdr:row>
      <xdr:rowOff>127000</xdr:rowOff>
    </xdr:from>
    <xdr:to>
      <xdr:col>2</xdr:col>
      <xdr:colOff>136050</xdr:colOff>
      <xdr:row>6919</xdr:row>
      <xdr:rowOff>101425</xdr:rowOff>
    </xdr:to>
    <xdr:pic>
      <xdr:nvPicPr>
        <xdr:cNvPr id="1447" name="Рисунок 1">
          <a:extLst>
            <a:ext uri="{FF2B5EF4-FFF2-40B4-BE49-F238E27FC236}">
              <a16:creationId xmlns:a16="http://schemas.microsoft.com/office/drawing/2014/main" xmlns="" id="{00000000-0008-0000-0000-0000A7050000}"/>
            </a:ext>
          </a:extLst>
        </xdr:cNvPr>
        <xdr:cNvPicPr preferRelativeResize="0">
          <a:picLocks/>
        </xdr:cNvPicPr>
      </xdr:nvPicPr>
      <xdr:blipFill>
        <a:blip xmlns:r="http://schemas.openxmlformats.org/officeDocument/2006/relationships" r:embed="rId157" cstate="email">
          <a:extLst>
            <a:ext uri="{28A0092B-C50C-407E-A947-70E740481C1C}">
              <a14:useLocalDpi xmlns:a14="http://schemas.microsoft.com/office/drawing/2010/main" xmlns=""/>
            </a:ext>
          </a:extLst>
        </a:blip>
        <a:stretch>
          <a:fillRect/>
        </a:stretch>
      </xdr:blipFill>
      <xdr:spPr bwMode="auto">
        <a:xfrm>
          <a:off x="190500" y="465608987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6901</xdr:row>
      <xdr:rowOff>127000</xdr:rowOff>
    </xdr:from>
    <xdr:to>
      <xdr:col>2</xdr:col>
      <xdr:colOff>136050</xdr:colOff>
      <xdr:row>6903</xdr:row>
      <xdr:rowOff>101425</xdr:rowOff>
    </xdr:to>
    <xdr:pic>
      <xdr:nvPicPr>
        <xdr:cNvPr id="1552" name="Рисунок 1">
          <a:extLst>
            <a:ext uri="{FF2B5EF4-FFF2-40B4-BE49-F238E27FC236}">
              <a16:creationId xmlns:a16="http://schemas.microsoft.com/office/drawing/2014/main" xmlns="" id="{00000000-0008-0000-0000-000010060000}"/>
            </a:ext>
          </a:extLst>
        </xdr:cNvPr>
        <xdr:cNvPicPr preferRelativeResize="0">
          <a:picLocks/>
        </xdr:cNvPicPr>
      </xdr:nvPicPr>
      <xdr:blipFill>
        <a:blip xmlns:r="http://schemas.openxmlformats.org/officeDocument/2006/relationships" r:embed="rId158" cstate="email">
          <a:extLst>
            <a:ext uri="{28A0092B-C50C-407E-A947-70E740481C1C}">
              <a14:useLocalDpi xmlns:a14="http://schemas.microsoft.com/office/drawing/2010/main" xmlns=""/>
            </a:ext>
          </a:extLst>
        </a:blip>
        <a:stretch>
          <a:fillRect/>
        </a:stretch>
      </xdr:blipFill>
      <xdr:spPr bwMode="auto">
        <a:xfrm>
          <a:off x="190500" y="464401217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6905</xdr:row>
      <xdr:rowOff>127000</xdr:rowOff>
    </xdr:from>
    <xdr:to>
      <xdr:col>2</xdr:col>
      <xdr:colOff>136050</xdr:colOff>
      <xdr:row>6907</xdr:row>
      <xdr:rowOff>101425</xdr:rowOff>
    </xdr:to>
    <xdr:pic>
      <xdr:nvPicPr>
        <xdr:cNvPr id="1570" name="Рисунок 1">
          <a:extLst>
            <a:ext uri="{FF2B5EF4-FFF2-40B4-BE49-F238E27FC236}">
              <a16:creationId xmlns:a16="http://schemas.microsoft.com/office/drawing/2014/main" xmlns="" id="{00000000-0008-0000-0000-000022060000}"/>
            </a:ext>
          </a:extLst>
        </xdr:cNvPr>
        <xdr:cNvPicPr preferRelativeResize="0">
          <a:picLocks/>
        </xdr:cNvPicPr>
      </xdr:nvPicPr>
      <xdr:blipFill>
        <a:blip xmlns:r="http://schemas.openxmlformats.org/officeDocument/2006/relationships" r:embed="rId159" cstate="email">
          <a:extLst>
            <a:ext uri="{28A0092B-C50C-407E-A947-70E740481C1C}">
              <a14:useLocalDpi xmlns:a14="http://schemas.microsoft.com/office/drawing/2010/main" xmlns=""/>
            </a:ext>
          </a:extLst>
        </a:blip>
        <a:stretch>
          <a:fillRect/>
        </a:stretch>
      </xdr:blipFill>
      <xdr:spPr bwMode="auto">
        <a:xfrm>
          <a:off x="190500" y="464641247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6909</xdr:row>
      <xdr:rowOff>127000</xdr:rowOff>
    </xdr:from>
    <xdr:to>
      <xdr:col>2</xdr:col>
      <xdr:colOff>136050</xdr:colOff>
      <xdr:row>6911</xdr:row>
      <xdr:rowOff>101427</xdr:rowOff>
    </xdr:to>
    <xdr:pic>
      <xdr:nvPicPr>
        <xdr:cNvPr id="1592" name="Рисунок 1">
          <a:extLst>
            <a:ext uri="{FF2B5EF4-FFF2-40B4-BE49-F238E27FC236}">
              <a16:creationId xmlns:a16="http://schemas.microsoft.com/office/drawing/2014/main" xmlns="" id="{00000000-0008-0000-0000-000038060000}"/>
            </a:ext>
          </a:extLst>
        </xdr:cNvPr>
        <xdr:cNvPicPr preferRelativeResize="0">
          <a:picLocks/>
        </xdr:cNvPicPr>
      </xdr:nvPicPr>
      <xdr:blipFill>
        <a:blip xmlns:r="http://schemas.openxmlformats.org/officeDocument/2006/relationships" r:embed="rId160" cstate="email">
          <a:extLst>
            <a:ext uri="{28A0092B-C50C-407E-A947-70E740481C1C}">
              <a14:useLocalDpi xmlns:a14="http://schemas.microsoft.com/office/drawing/2010/main" xmlns=""/>
            </a:ext>
          </a:extLst>
        </a:blip>
        <a:stretch>
          <a:fillRect/>
        </a:stretch>
      </xdr:blipFill>
      <xdr:spPr bwMode="auto">
        <a:xfrm>
          <a:off x="190500" y="464886040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6913</xdr:row>
      <xdr:rowOff>127000</xdr:rowOff>
    </xdr:from>
    <xdr:to>
      <xdr:col>2</xdr:col>
      <xdr:colOff>136050</xdr:colOff>
      <xdr:row>6915</xdr:row>
      <xdr:rowOff>101425</xdr:rowOff>
    </xdr:to>
    <xdr:pic>
      <xdr:nvPicPr>
        <xdr:cNvPr id="1623" name="Рисунок 1">
          <a:extLst>
            <a:ext uri="{FF2B5EF4-FFF2-40B4-BE49-F238E27FC236}">
              <a16:creationId xmlns:a16="http://schemas.microsoft.com/office/drawing/2014/main" xmlns="" id="{00000000-0008-0000-0000-000057060000}"/>
            </a:ext>
          </a:extLst>
        </xdr:cNvPr>
        <xdr:cNvPicPr preferRelativeResize="0">
          <a:picLocks/>
        </xdr:cNvPicPr>
      </xdr:nvPicPr>
      <xdr:blipFill>
        <a:blip xmlns:r="http://schemas.openxmlformats.org/officeDocument/2006/relationships" r:embed="rId161" cstate="email">
          <a:extLst>
            <a:ext uri="{28A0092B-C50C-407E-A947-70E740481C1C}">
              <a14:useLocalDpi xmlns:a14="http://schemas.microsoft.com/office/drawing/2010/main" xmlns=""/>
            </a:ext>
          </a:extLst>
        </a:blip>
        <a:stretch>
          <a:fillRect/>
        </a:stretch>
      </xdr:blipFill>
      <xdr:spPr bwMode="auto">
        <a:xfrm>
          <a:off x="190500" y="465127022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5121</xdr:row>
      <xdr:rowOff>127000</xdr:rowOff>
    </xdr:from>
    <xdr:to>
      <xdr:col>2</xdr:col>
      <xdr:colOff>136050</xdr:colOff>
      <xdr:row>5123</xdr:row>
      <xdr:rowOff>101426</xdr:rowOff>
    </xdr:to>
    <xdr:pic>
      <xdr:nvPicPr>
        <xdr:cNvPr id="1520" name="Picture 103109">
          <a:extLst>
            <a:ext uri="{FF2B5EF4-FFF2-40B4-BE49-F238E27FC236}">
              <a16:creationId xmlns:a16="http://schemas.microsoft.com/office/drawing/2014/main" xmlns="" id="{00000000-0008-0000-0000-0000F0050000}"/>
            </a:ext>
          </a:extLst>
        </xdr:cNvPr>
        <xdr:cNvPicPr preferRelativeResize="0">
          <a:picLocks noChangeArrowheads="1"/>
        </xdr:cNvPicPr>
      </xdr:nvPicPr>
      <xdr:blipFill>
        <a:blip xmlns:r="http://schemas.openxmlformats.org/officeDocument/2006/relationships" r:embed="rId162" cstate="email">
          <a:extLst>
            <a:ext uri="{28A0092B-C50C-407E-A947-70E740481C1C}">
              <a14:useLocalDpi xmlns:a14="http://schemas.microsoft.com/office/drawing/2010/main" xmlns=""/>
            </a:ext>
          </a:extLst>
        </a:blip>
        <a:stretch>
          <a:fillRect/>
        </a:stretch>
      </xdr:blipFill>
      <xdr:spPr bwMode="auto">
        <a:xfrm>
          <a:off x="190500" y="3182115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5116</xdr:row>
      <xdr:rowOff>127000</xdr:rowOff>
    </xdr:from>
    <xdr:to>
      <xdr:col>2</xdr:col>
      <xdr:colOff>136050</xdr:colOff>
      <xdr:row>5118</xdr:row>
      <xdr:rowOff>101426</xdr:rowOff>
    </xdr:to>
    <xdr:pic>
      <xdr:nvPicPr>
        <xdr:cNvPr id="1903" name="Picture 103109">
          <a:extLst>
            <a:ext uri="{FF2B5EF4-FFF2-40B4-BE49-F238E27FC236}">
              <a16:creationId xmlns:a16="http://schemas.microsoft.com/office/drawing/2014/main" xmlns="" id="{00000000-0008-0000-0000-00006F070000}"/>
            </a:ext>
          </a:extLst>
        </xdr:cNvPr>
        <xdr:cNvPicPr preferRelativeResize="0">
          <a:picLocks noChangeArrowheads="1"/>
        </xdr:cNvPicPr>
      </xdr:nvPicPr>
      <xdr:blipFill>
        <a:blip xmlns:r="http://schemas.openxmlformats.org/officeDocument/2006/relationships" r:embed="rId163" cstate="email">
          <a:extLst>
            <a:ext uri="{28A0092B-C50C-407E-A947-70E740481C1C}">
              <a14:useLocalDpi xmlns:a14="http://schemas.microsoft.com/office/drawing/2010/main" xmlns=""/>
            </a:ext>
          </a:extLst>
        </a:blip>
        <a:stretch>
          <a:fillRect/>
        </a:stretch>
      </xdr:blipFill>
      <xdr:spPr bwMode="auto">
        <a:xfrm>
          <a:off x="190500" y="3145615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5088</xdr:row>
      <xdr:rowOff>127000</xdr:rowOff>
    </xdr:from>
    <xdr:to>
      <xdr:col>2</xdr:col>
      <xdr:colOff>136050</xdr:colOff>
      <xdr:row>5090</xdr:row>
      <xdr:rowOff>101425</xdr:rowOff>
    </xdr:to>
    <xdr:pic>
      <xdr:nvPicPr>
        <xdr:cNvPr id="1918" name="Picture 103109">
          <a:extLst>
            <a:ext uri="{FF2B5EF4-FFF2-40B4-BE49-F238E27FC236}">
              <a16:creationId xmlns:a16="http://schemas.microsoft.com/office/drawing/2014/main" xmlns="" id="{00000000-0008-0000-0000-00007E070000}"/>
            </a:ext>
          </a:extLst>
        </xdr:cNvPr>
        <xdr:cNvPicPr preferRelativeResize="0">
          <a:picLocks noChangeArrowheads="1"/>
        </xdr:cNvPicPr>
      </xdr:nvPicPr>
      <xdr:blipFill>
        <a:blip xmlns:r="http://schemas.openxmlformats.org/officeDocument/2006/relationships" r:embed="rId164" cstate="email">
          <a:extLst>
            <a:ext uri="{28A0092B-C50C-407E-A947-70E740481C1C}">
              <a14:useLocalDpi xmlns:a14="http://schemas.microsoft.com/office/drawing/2010/main" xmlns=""/>
            </a:ext>
          </a:extLst>
        </a:blip>
        <a:stretch>
          <a:fillRect/>
        </a:stretch>
      </xdr:blipFill>
      <xdr:spPr bwMode="auto">
        <a:xfrm>
          <a:off x="190500" y="3121898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5092</xdr:row>
      <xdr:rowOff>127000</xdr:rowOff>
    </xdr:from>
    <xdr:to>
      <xdr:col>2</xdr:col>
      <xdr:colOff>136050</xdr:colOff>
      <xdr:row>5094</xdr:row>
      <xdr:rowOff>101425</xdr:rowOff>
    </xdr:to>
    <xdr:pic>
      <xdr:nvPicPr>
        <xdr:cNvPr id="1927" name="Picture 103109">
          <a:extLst>
            <a:ext uri="{FF2B5EF4-FFF2-40B4-BE49-F238E27FC236}">
              <a16:creationId xmlns:a16="http://schemas.microsoft.com/office/drawing/2014/main" xmlns="" id="{00000000-0008-0000-0000-000087070000}"/>
            </a:ext>
          </a:extLst>
        </xdr:cNvPr>
        <xdr:cNvPicPr preferRelativeResize="0">
          <a:picLocks noChangeArrowheads="1"/>
        </xdr:cNvPicPr>
      </xdr:nvPicPr>
      <xdr:blipFill>
        <a:blip xmlns:r="http://schemas.openxmlformats.org/officeDocument/2006/relationships" r:embed="rId165" cstate="email">
          <a:extLst>
            <a:ext uri="{28A0092B-C50C-407E-A947-70E740481C1C}">
              <a14:useLocalDpi xmlns:a14="http://schemas.microsoft.com/office/drawing/2010/main" xmlns=""/>
            </a:ext>
          </a:extLst>
        </a:blip>
        <a:stretch>
          <a:fillRect/>
        </a:stretch>
      </xdr:blipFill>
      <xdr:spPr bwMode="auto">
        <a:xfrm>
          <a:off x="190500" y="3124269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5100</xdr:row>
      <xdr:rowOff>127000</xdr:rowOff>
    </xdr:from>
    <xdr:to>
      <xdr:col>2</xdr:col>
      <xdr:colOff>136050</xdr:colOff>
      <xdr:row>5102</xdr:row>
      <xdr:rowOff>101426</xdr:rowOff>
    </xdr:to>
    <xdr:pic>
      <xdr:nvPicPr>
        <xdr:cNvPr id="1967" name="Picture 103109">
          <a:extLst>
            <a:ext uri="{FF2B5EF4-FFF2-40B4-BE49-F238E27FC236}">
              <a16:creationId xmlns:a16="http://schemas.microsoft.com/office/drawing/2014/main" xmlns="" id="{00000000-0008-0000-0000-0000AF070000}"/>
            </a:ext>
          </a:extLst>
        </xdr:cNvPr>
        <xdr:cNvPicPr preferRelativeResize="0">
          <a:picLocks noChangeArrowheads="1"/>
        </xdr:cNvPicPr>
      </xdr:nvPicPr>
      <xdr:blipFill>
        <a:blip xmlns:r="http://schemas.openxmlformats.org/officeDocument/2006/relationships" r:embed="rId166" cstate="email">
          <a:extLst>
            <a:ext uri="{28A0092B-C50C-407E-A947-70E740481C1C}">
              <a14:useLocalDpi xmlns:a14="http://schemas.microsoft.com/office/drawing/2010/main" xmlns=""/>
            </a:ext>
          </a:extLst>
        </a:blip>
        <a:stretch>
          <a:fillRect/>
        </a:stretch>
      </xdr:blipFill>
      <xdr:spPr bwMode="auto">
        <a:xfrm>
          <a:off x="190500" y="3129013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5108</xdr:row>
      <xdr:rowOff>127000</xdr:rowOff>
    </xdr:from>
    <xdr:to>
      <xdr:col>2</xdr:col>
      <xdr:colOff>136050</xdr:colOff>
      <xdr:row>5110</xdr:row>
      <xdr:rowOff>101425</xdr:rowOff>
    </xdr:to>
    <xdr:pic>
      <xdr:nvPicPr>
        <xdr:cNvPr id="2018" name="Picture 103109">
          <a:extLst>
            <a:ext uri="{FF2B5EF4-FFF2-40B4-BE49-F238E27FC236}">
              <a16:creationId xmlns:a16="http://schemas.microsoft.com/office/drawing/2014/main" xmlns="" id="{00000000-0008-0000-0000-0000E2070000}"/>
            </a:ext>
          </a:extLst>
        </xdr:cNvPr>
        <xdr:cNvPicPr preferRelativeResize="0">
          <a:picLocks noChangeArrowheads="1"/>
        </xdr:cNvPicPr>
      </xdr:nvPicPr>
      <xdr:blipFill>
        <a:blip xmlns:r="http://schemas.openxmlformats.org/officeDocument/2006/relationships" r:embed="rId167" cstate="email">
          <a:extLst>
            <a:ext uri="{28A0092B-C50C-407E-A947-70E740481C1C}">
              <a14:useLocalDpi xmlns:a14="http://schemas.microsoft.com/office/drawing/2010/main" xmlns=""/>
            </a:ext>
          </a:extLst>
        </a:blip>
        <a:stretch>
          <a:fillRect/>
        </a:stretch>
      </xdr:blipFill>
      <xdr:spPr bwMode="auto">
        <a:xfrm>
          <a:off x="190500" y="3140871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9690</xdr:row>
      <xdr:rowOff>127000</xdr:rowOff>
    </xdr:from>
    <xdr:to>
      <xdr:col>2</xdr:col>
      <xdr:colOff>136050</xdr:colOff>
      <xdr:row>9692</xdr:row>
      <xdr:rowOff>101425</xdr:rowOff>
    </xdr:to>
    <xdr:pic>
      <xdr:nvPicPr>
        <xdr:cNvPr id="2051" name="Picture 93126">
          <a:extLst>
            <a:ext uri="{FF2B5EF4-FFF2-40B4-BE49-F238E27FC236}">
              <a16:creationId xmlns:a16="http://schemas.microsoft.com/office/drawing/2014/main" xmlns="" id="{00000000-0008-0000-0000-000003080000}"/>
            </a:ext>
          </a:extLst>
        </xdr:cNvPr>
        <xdr:cNvPicPr preferRelativeResize="0">
          <a:picLocks noChangeArrowheads="1"/>
        </xdr:cNvPicPr>
      </xdr:nvPicPr>
      <xdr:blipFill>
        <a:blip xmlns:r="http://schemas.openxmlformats.org/officeDocument/2006/relationships" r:embed="rId168" cstate="email">
          <a:extLst>
            <a:ext uri="{28A0092B-C50C-407E-A947-70E740481C1C}">
              <a14:useLocalDpi xmlns:a14="http://schemas.microsoft.com/office/drawing/2010/main" xmlns=""/>
            </a:ext>
          </a:extLst>
        </a:blip>
        <a:stretch>
          <a:fillRect/>
        </a:stretch>
      </xdr:blipFill>
      <xdr:spPr bwMode="auto">
        <a:xfrm>
          <a:off x="190500" y="6795585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6892</xdr:row>
      <xdr:rowOff>127000</xdr:rowOff>
    </xdr:from>
    <xdr:to>
      <xdr:col>2</xdr:col>
      <xdr:colOff>136050</xdr:colOff>
      <xdr:row>6894</xdr:row>
      <xdr:rowOff>101424</xdr:rowOff>
    </xdr:to>
    <xdr:pic>
      <xdr:nvPicPr>
        <xdr:cNvPr id="2268" name="Рисунок 1">
          <a:extLst>
            <a:ext uri="{FF2B5EF4-FFF2-40B4-BE49-F238E27FC236}">
              <a16:creationId xmlns:a16="http://schemas.microsoft.com/office/drawing/2014/main" xmlns="" id="{00000000-0008-0000-0000-0000DC080000}"/>
            </a:ext>
          </a:extLst>
        </xdr:cNvPr>
        <xdr:cNvPicPr preferRelativeResize="0">
          <a:picLocks/>
        </xdr:cNvPicPr>
      </xdr:nvPicPr>
      <xdr:blipFill>
        <a:blip xmlns:r="http://schemas.openxmlformats.org/officeDocument/2006/relationships" r:embed="rId169" cstate="email">
          <a:extLst>
            <a:ext uri="{28A0092B-C50C-407E-A947-70E740481C1C}">
              <a14:useLocalDpi xmlns:a14="http://schemas.microsoft.com/office/drawing/2010/main" xmlns=""/>
            </a:ext>
          </a:extLst>
        </a:blip>
        <a:stretch>
          <a:fillRect/>
        </a:stretch>
      </xdr:blipFill>
      <xdr:spPr bwMode="auto">
        <a:xfrm>
          <a:off x="190500" y="463182017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6896</xdr:row>
      <xdr:rowOff>127000</xdr:rowOff>
    </xdr:from>
    <xdr:to>
      <xdr:col>2</xdr:col>
      <xdr:colOff>136050</xdr:colOff>
      <xdr:row>6898</xdr:row>
      <xdr:rowOff>101423</xdr:rowOff>
    </xdr:to>
    <xdr:pic>
      <xdr:nvPicPr>
        <xdr:cNvPr id="2269" name="Рисунок 1">
          <a:extLst>
            <a:ext uri="{FF2B5EF4-FFF2-40B4-BE49-F238E27FC236}">
              <a16:creationId xmlns:a16="http://schemas.microsoft.com/office/drawing/2014/main" xmlns="" id="{00000000-0008-0000-0000-0000DD080000}"/>
            </a:ext>
          </a:extLst>
        </xdr:cNvPr>
        <xdr:cNvPicPr preferRelativeResize="0">
          <a:picLocks/>
        </xdr:cNvPicPr>
      </xdr:nvPicPr>
      <xdr:blipFill>
        <a:blip xmlns:r="http://schemas.openxmlformats.org/officeDocument/2006/relationships" r:embed="rId170" cstate="email">
          <a:extLst>
            <a:ext uri="{28A0092B-C50C-407E-A947-70E740481C1C}">
              <a14:useLocalDpi xmlns:a14="http://schemas.microsoft.com/office/drawing/2010/main" xmlns=""/>
            </a:ext>
          </a:extLst>
        </a:blip>
        <a:stretch>
          <a:fillRect/>
        </a:stretch>
      </xdr:blipFill>
      <xdr:spPr bwMode="auto">
        <a:xfrm>
          <a:off x="190500" y="463422047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9673</xdr:row>
      <xdr:rowOff>127000</xdr:rowOff>
    </xdr:from>
    <xdr:to>
      <xdr:col>2</xdr:col>
      <xdr:colOff>136050</xdr:colOff>
      <xdr:row>9675</xdr:row>
      <xdr:rowOff>101425</xdr:rowOff>
    </xdr:to>
    <xdr:pic>
      <xdr:nvPicPr>
        <xdr:cNvPr id="2346" name="Рисунок 7">
          <a:extLst>
            <a:ext uri="{FF2B5EF4-FFF2-40B4-BE49-F238E27FC236}">
              <a16:creationId xmlns:a16="http://schemas.microsoft.com/office/drawing/2014/main" xmlns="" id="{00000000-0008-0000-0000-00002A090000}"/>
            </a:ext>
          </a:extLst>
        </xdr:cNvPr>
        <xdr:cNvPicPr preferRelativeResize="0">
          <a:picLocks/>
        </xdr:cNvPicPr>
      </xdr:nvPicPr>
      <xdr:blipFill>
        <a:blip xmlns:r="http://schemas.openxmlformats.org/officeDocument/2006/relationships" r:embed="rId171" cstate="email">
          <a:extLst>
            <a:ext uri="{28A0092B-C50C-407E-A947-70E740481C1C}">
              <a14:useLocalDpi xmlns:a14="http://schemas.microsoft.com/office/drawing/2010/main" xmlns=""/>
            </a:ext>
          </a:extLst>
        </a:blip>
        <a:stretch>
          <a:fillRect/>
        </a:stretch>
      </xdr:blipFill>
      <xdr:spPr bwMode="auto">
        <a:xfrm>
          <a:off x="190500" y="67549903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9677</xdr:row>
      <xdr:rowOff>127000</xdr:rowOff>
    </xdr:from>
    <xdr:to>
      <xdr:col>2</xdr:col>
      <xdr:colOff>136050</xdr:colOff>
      <xdr:row>9679</xdr:row>
      <xdr:rowOff>101426</xdr:rowOff>
    </xdr:to>
    <xdr:pic>
      <xdr:nvPicPr>
        <xdr:cNvPr id="2350" name="Рисунок 7">
          <a:extLst>
            <a:ext uri="{FF2B5EF4-FFF2-40B4-BE49-F238E27FC236}">
              <a16:creationId xmlns:a16="http://schemas.microsoft.com/office/drawing/2014/main" xmlns="" id="{00000000-0008-0000-0000-00002E090000}"/>
            </a:ext>
          </a:extLst>
        </xdr:cNvPr>
        <xdr:cNvPicPr preferRelativeResize="0">
          <a:picLocks/>
        </xdr:cNvPicPr>
      </xdr:nvPicPr>
      <xdr:blipFill>
        <a:blip xmlns:r="http://schemas.openxmlformats.org/officeDocument/2006/relationships" r:embed="rId172" cstate="email">
          <a:extLst>
            <a:ext uri="{28A0092B-C50C-407E-A947-70E740481C1C}">
              <a14:useLocalDpi xmlns:a14="http://schemas.microsoft.com/office/drawing/2010/main" xmlns=""/>
            </a:ext>
          </a:extLst>
        </a:blip>
        <a:stretch>
          <a:fillRect/>
        </a:stretch>
      </xdr:blipFill>
      <xdr:spPr bwMode="auto">
        <a:xfrm>
          <a:off x="190500" y="6759733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9681</xdr:row>
      <xdr:rowOff>127000</xdr:rowOff>
    </xdr:from>
    <xdr:to>
      <xdr:col>2</xdr:col>
      <xdr:colOff>136050</xdr:colOff>
      <xdr:row>9683</xdr:row>
      <xdr:rowOff>101426</xdr:rowOff>
    </xdr:to>
    <xdr:pic>
      <xdr:nvPicPr>
        <xdr:cNvPr id="2352" name="Рисунок 7">
          <a:extLst>
            <a:ext uri="{FF2B5EF4-FFF2-40B4-BE49-F238E27FC236}">
              <a16:creationId xmlns:a16="http://schemas.microsoft.com/office/drawing/2014/main" xmlns="" id="{00000000-0008-0000-0000-000030090000}"/>
            </a:ext>
          </a:extLst>
        </xdr:cNvPr>
        <xdr:cNvPicPr preferRelativeResize="0">
          <a:picLocks/>
        </xdr:cNvPicPr>
      </xdr:nvPicPr>
      <xdr:blipFill>
        <a:blip xmlns:r="http://schemas.openxmlformats.org/officeDocument/2006/relationships" r:embed="rId173" cstate="email">
          <a:extLst>
            <a:ext uri="{28A0092B-C50C-407E-A947-70E740481C1C}">
              <a14:useLocalDpi xmlns:a14="http://schemas.microsoft.com/office/drawing/2010/main" xmlns=""/>
            </a:ext>
          </a:extLst>
        </a:blip>
        <a:stretch>
          <a:fillRect/>
        </a:stretch>
      </xdr:blipFill>
      <xdr:spPr bwMode="auto">
        <a:xfrm>
          <a:off x="190500" y="67621054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9668</xdr:row>
      <xdr:rowOff>127000</xdr:rowOff>
    </xdr:from>
    <xdr:to>
      <xdr:col>2</xdr:col>
      <xdr:colOff>136050</xdr:colOff>
      <xdr:row>9670</xdr:row>
      <xdr:rowOff>101425</xdr:rowOff>
    </xdr:to>
    <xdr:pic>
      <xdr:nvPicPr>
        <xdr:cNvPr id="2123" name="Рисунок 6">
          <a:extLst>
            <a:ext uri="{FF2B5EF4-FFF2-40B4-BE49-F238E27FC236}">
              <a16:creationId xmlns:a16="http://schemas.microsoft.com/office/drawing/2014/main" xmlns="" id="{00000000-0008-0000-0000-00004B080000}"/>
            </a:ext>
          </a:extLst>
        </xdr:cNvPr>
        <xdr:cNvPicPr preferRelativeResize="0">
          <a:picLocks noChangeArrowheads="1"/>
        </xdr:cNvPicPr>
      </xdr:nvPicPr>
      <xdr:blipFill>
        <a:blip xmlns:r="http://schemas.openxmlformats.org/officeDocument/2006/relationships" r:embed="rId174" cstate="email">
          <a:extLst>
            <a:ext uri="{28A0092B-C50C-407E-A947-70E740481C1C}">
              <a14:useLocalDpi xmlns:a14="http://schemas.microsoft.com/office/drawing/2010/main" xmlns=""/>
            </a:ext>
          </a:extLst>
        </a:blip>
        <a:stretch>
          <a:fillRect/>
        </a:stretch>
      </xdr:blipFill>
      <xdr:spPr bwMode="auto">
        <a:xfrm>
          <a:off x="190500" y="6742845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10520</xdr:row>
      <xdr:rowOff>127000</xdr:rowOff>
    </xdr:from>
    <xdr:to>
      <xdr:col>2</xdr:col>
      <xdr:colOff>136050</xdr:colOff>
      <xdr:row>10522</xdr:row>
      <xdr:rowOff>101425</xdr:rowOff>
    </xdr:to>
    <xdr:pic>
      <xdr:nvPicPr>
        <xdr:cNvPr id="1455" name="Рисунок 4">
          <a:extLst>
            <a:ext uri="{FF2B5EF4-FFF2-40B4-BE49-F238E27FC236}">
              <a16:creationId xmlns:a16="http://schemas.microsoft.com/office/drawing/2014/main" xmlns="" id="{00000000-0008-0000-0000-0000AF050000}"/>
            </a:ext>
          </a:extLst>
        </xdr:cNvPr>
        <xdr:cNvPicPr preferRelativeResize="0">
          <a:picLocks noChangeArrowheads="1"/>
        </xdr:cNvPicPr>
      </xdr:nvPicPr>
      <xdr:blipFill>
        <a:blip xmlns:r="http://schemas.openxmlformats.org/officeDocument/2006/relationships" r:embed="rId175" cstate="email">
          <a:extLst>
            <a:ext uri="{28A0092B-C50C-407E-A947-70E740481C1C}">
              <a14:useLocalDpi xmlns:a14="http://schemas.microsoft.com/office/drawing/2010/main" xmlns=""/>
            </a:ext>
          </a:extLst>
        </a:blip>
        <a:stretch>
          <a:fillRect/>
        </a:stretch>
      </xdr:blipFill>
      <xdr:spPr bwMode="auto">
        <a:xfrm>
          <a:off x="190500" y="7604467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10512</xdr:row>
      <xdr:rowOff>127000</xdr:rowOff>
    </xdr:from>
    <xdr:to>
      <xdr:col>2</xdr:col>
      <xdr:colOff>136050</xdr:colOff>
      <xdr:row>10514</xdr:row>
      <xdr:rowOff>101424</xdr:rowOff>
    </xdr:to>
    <xdr:pic>
      <xdr:nvPicPr>
        <xdr:cNvPr id="1494" name="Рисунок 4">
          <a:extLst>
            <a:ext uri="{FF2B5EF4-FFF2-40B4-BE49-F238E27FC236}">
              <a16:creationId xmlns:a16="http://schemas.microsoft.com/office/drawing/2014/main" xmlns="" id="{00000000-0008-0000-0000-0000D6050000}"/>
            </a:ext>
          </a:extLst>
        </xdr:cNvPr>
        <xdr:cNvPicPr preferRelativeResize="0">
          <a:picLocks noChangeArrowheads="1"/>
        </xdr:cNvPicPr>
      </xdr:nvPicPr>
      <xdr:blipFill>
        <a:blip xmlns:r="http://schemas.openxmlformats.org/officeDocument/2006/relationships" r:embed="rId176" cstate="email">
          <a:extLst>
            <a:ext uri="{28A0092B-C50C-407E-A947-70E740481C1C}">
              <a14:useLocalDpi xmlns:a14="http://schemas.microsoft.com/office/drawing/2010/main" xmlns=""/>
            </a:ext>
          </a:extLst>
        </a:blip>
        <a:stretch>
          <a:fillRect/>
        </a:stretch>
      </xdr:blipFill>
      <xdr:spPr bwMode="auto">
        <a:xfrm>
          <a:off x="190500" y="7597362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10516</xdr:row>
      <xdr:rowOff>127000</xdr:rowOff>
    </xdr:from>
    <xdr:to>
      <xdr:col>2</xdr:col>
      <xdr:colOff>136050</xdr:colOff>
      <xdr:row>10518</xdr:row>
      <xdr:rowOff>101425</xdr:rowOff>
    </xdr:to>
    <xdr:pic>
      <xdr:nvPicPr>
        <xdr:cNvPr id="1507" name="Рисунок 4">
          <a:extLst>
            <a:ext uri="{FF2B5EF4-FFF2-40B4-BE49-F238E27FC236}">
              <a16:creationId xmlns:a16="http://schemas.microsoft.com/office/drawing/2014/main" xmlns="" id="{00000000-0008-0000-0000-0000E3050000}"/>
            </a:ext>
          </a:extLst>
        </xdr:cNvPr>
        <xdr:cNvPicPr preferRelativeResize="0">
          <a:picLocks noChangeArrowheads="1"/>
        </xdr:cNvPicPr>
      </xdr:nvPicPr>
      <xdr:blipFill>
        <a:blip xmlns:r="http://schemas.openxmlformats.org/officeDocument/2006/relationships" r:embed="rId177" cstate="email">
          <a:extLst>
            <a:ext uri="{28A0092B-C50C-407E-A947-70E740481C1C}">
              <a14:useLocalDpi xmlns:a14="http://schemas.microsoft.com/office/drawing/2010/main" xmlns=""/>
            </a:ext>
          </a:extLst>
        </a:blip>
        <a:stretch>
          <a:fillRect/>
        </a:stretch>
      </xdr:blipFill>
      <xdr:spPr bwMode="auto">
        <a:xfrm>
          <a:off x="190500" y="7602096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10495</xdr:row>
      <xdr:rowOff>127000</xdr:rowOff>
    </xdr:from>
    <xdr:to>
      <xdr:col>2</xdr:col>
      <xdr:colOff>136050</xdr:colOff>
      <xdr:row>10497</xdr:row>
      <xdr:rowOff>101425</xdr:rowOff>
    </xdr:to>
    <xdr:pic>
      <xdr:nvPicPr>
        <xdr:cNvPr id="1396" name="Рисунок 4">
          <a:extLst>
            <a:ext uri="{FF2B5EF4-FFF2-40B4-BE49-F238E27FC236}">
              <a16:creationId xmlns:a16="http://schemas.microsoft.com/office/drawing/2014/main" xmlns="" id="{00000000-0008-0000-0000-000074050000}"/>
            </a:ext>
          </a:extLst>
        </xdr:cNvPr>
        <xdr:cNvPicPr preferRelativeResize="0">
          <a:picLocks noChangeArrowheads="1"/>
        </xdr:cNvPicPr>
      </xdr:nvPicPr>
      <xdr:blipFill>
        <a:blip xmlns:r="http://schemas.openxmlformats.org/officeDocument/2006/relationships" r:embed="rId178" cstate="email">
          <a:extLst>
            <a:ext uri="{28A0092B-C50C-407E-A947-70E740481C1C}">
              <a14:useLocalDpi xmlns:a14="http://schemas.microsoft.com/office/drawing/2010/main" xmlns=""/>
            </a:ext>
          </a:extLst>
        </a:blip>
        <a:stretch>
          <a:fillRect/>
        </a:stretch>
      </xdr:blipFill>
      <xdr:spPr bwMode="auto">
        <a:xfrm>
          <a:off x="190500" y="7587599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10499</xdr:row>
      <xdr:rowOff>127000</xdr:rowOff>
    </xdr:from>
    <xdr:to>
      <xdr:col>2</xdr:col>
      <xdr:colOff>136050</xdr:colOff>
      <xdr:row>10501</xdr:row>
      <xdr:rowOff>101426</xdr:rowOff>
    </xdr:to>
    <xdr:pic>
      <xdr:nvPicPr>
        <xdr:cNvPr id="1402" name="Рисунок 4">
          <a:extLst>
            <a:ext uri="{FF2B5EF4-FFF2-40B4-BE49-F238E27FC236}">
              <a16:creationId xmlns:a16="http://schemas.microsoft.com/office/drawing/2014/main" xmlns="" id="{00000000-0008-0000-0000-00007A050000}"/>
            </a:ext>
          </a:extLst>
        </xdr:cNvPr>
        <xdr:cNvPicPr preferRelativeResize="0">
          <a:picLocks noChangeArrowheads="1"/>
        </xdr:cNvPicPr>
      </xdr:nvPicPr>
      <xdr:blipFill>
        <a:blip xmlns:r="http://schemas.openxmlformats.org/officeDocument/2006/relationships" r:embed="rId179" cstate="email">
          <a:extLst>
            <a:ext uri="{28A0092B-C50C-407E-A947-70E740481C1C}">
              <a14:useLocalDpi xmlns:a14="http://schemas.microsoft.com/office/drawing/2010/main" xmlns=""/>
            </a:ext>
          </a:extLst>
        </a:blip>
        <a:stretch>
          <a:fillRect/>
        </a:stretch>
      </xdr:blipFill>
      <xdr:spPr bwMode="auto">
        <a:xfrm>
          <a:off x="190500" y="7589970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10503</xdr:row>
      <xdr:rowOff>127000</xdr:rowOff>
    </xdr:from>
    <xdr:to>
      <xdr:col>2</xdr:col>
      <xdr:colOff>136050</xdr:colOff>
      <xdr:row>10505</xdr:row>
      <xdr:rowOff>101426</xdr:rowOff>
    </xdr:to>
    <xdr:pic>
      <xdr:nvPicPr>
        <xdr:cNvPr id="1405" name="Рисунок 4">
          <a:extLst>
            <a:ext uri="{FF2B5EF4-FFF2-40B4-BE49-F238E27FC236}">
              <a16:creationId xmlns:a16="http://schemas.microsoft.com/office/drawing/2014/main" xmlns="" id="{00000000-0008-0000-0000-00007D050000}"/>
            </a:ext>
          </a:extLst>
        </xdr:cNvPr>
        <xdr:cNvPicPr preferRelativeResize="0">
          <a:picLocks noChangeArrowheads="1"/>
        </xdr:cNvPicPr>
      </xdr:nvPicPr>
      <xdr:blipFill>
        <a:blip xmlns:r="http://schemas.openxmlformats.org/officeDocument/2006/relationships" r:embed="rId180" cstate="email">
          <a:extLst>
            <a:ext uri="{28A0092B-C50C-407E-A947-70E740481C1C}">
              <a14:useLocalDpi xmlns:a14="http://schemas.microsoft.com/office/drawing/2010/main" xmlns=""/>
            </a:ext>
          </a:extLst>
        </a:blip>
        <a:stretch>
          <a:fillRect/>
        </a:stretch>
      </xdr:blipFill>
      <xdr:spPr bwMode="auto">
        <a:xfrm>
          <a:off x="190500" y="7592342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9659</xdr:row>
      <xdr:rowOff>127000</xdr:rowOff>
    </xdr:from>
    <xdr:to>
      <xdr:col>2</xdr:col>
      <xdr:colOff>136050</xdr:colOff>
      <xdr:row>9661</xdr:row>
      <xdr:rowOff>101425</xdr:rowOff>
    </xdr:to>
    <xdr:pic>
      <xdr:nvPicPr>
        <xdr:cNvPr id="2003" name="Picture 93126">
          <a:extLst>
            <a:ext uri="{FF2B5EF4-FFF2-40B4-BE49-F238E27FC236}">
              <a16:creationId xmlns:a16="http://schemas.microsoft.com/office/drawing/2014/main" xmlns="" id="{00000000-0008-0000-0000-0000D3070000}"/>
            </a:ext>
          </a:extLst>
        </xdr:cNvPr>
        <xdr:cNvPicPr preferRelativeResize="0">
          <a:picLocks noChangeArrowheads="1"/>
        </xdr:cNvPicPr>
      </xdr:nvPicPr>
      <xdr:blipFill>
        <a:blip xmlns:r="http://schemas.openxmlformats.org/officeDocument/2006/relationships" r:embed="rId181" cstate="email">
          <a:extLst>
            <a:ext uri="{28A0092B-C50C-407E-A947-70E740481C1C}">
              <a14:useLocalDpi xmlns:a14="http://schemas.microsoft.com/office/drawing/2010/main" xmlns=""/>
            </a:ext>
          </a:extLst>
        </a:blip>
        <a:stretch>
          <a:fillRect/>
        </a:stretch>
      </xdr:blipFill>
      <xdr:spPr bwMode="auto">
        <a:xfrm>
          <a:off x="190500" y="6735445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9655</xdr:row>
      <xdr:rowOff>127000</xdr:rowOff>
    </xdr:from>
    <xdr:to>
      <xdr:col>2</xdr:col>
      <xdr:colOff>136050</xdr:colOff>
      <xdr:row>9657</xdr:row>
      <xdr:rowOff>101424</xdr:rowOff>
    </xdr:to>
    <xdr:pic>
      <xdr:nvPicPr>
        <xdr:cNvPr id="2014" name="Picture 93126">
          <a:extLst>
            <a:ext uri="{FF2B5EF4-FFF2-40B4-BE49-F238E27FC236}">
              <a16:creationId xmlns:a16="http://schemas.microsoft.com/office/drawing/2014/main" xmlns="" id="{00000000-0008-0000-0000-0000DE070000}"/>
            </a:ext>
          </a:extLst>
        </xdr:cNvPr>
        <xdr:cNvPicPr preferRelativeResize="0">
          <a:picLocks noChangeArrowheads="1"/>
        </xdr:cNvPicPr>
      </xdr:nvPicPr>
      <xdr:blipFill>
        <a:blip xmlns:r="http://schemas.openxmlformats.org/officeDocument/2006/relationships" r:embed="rId182" cstate="email">
          <a:extLst>
            <a:ext uri="{28A0092B-C50C-407E-A947-70E740481C1C}">
              <a14:useLocalDpi xmlns:a14="http://schemas.microsoft.com/office/drawing/2010/main" xmlns=""/>
            </a:ext>
          </a:extLst>
        </a:blip>
        <a:stretch>
          <a:fillRect/>
        </a:stretch>
      </xdr:blipFill>
      <xdr:spPr bwMode="auto">
        <a:xfrm>
          <a:off x="190500" y="6730701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9641</xdr:row>
      <xdr:rowOff>127000</xdr:rowOff>
    </xdr:from>
    <xdr:to>
      <xdr:col>2</xdr:col>
      <xdr:colOff>136050</xdr:colOff>
      <xdr:row>9644</xdr:row>
      <xdr:rowOff>1377775</xdr:rowOff>
    </xdr:to>
    <xdr:pic>
      <xdr:nvPicPr>
        <xdr:cNvPr id="2541" name="Рисунок 7">
          <a:extLst>
            <a:ext uri="{FF2B5EF4-FFF2-40B4-BE49-F238E27FC236}">
              <a16:creationId xmlns:a16="http://schemas.microsoft.com/office/drawing/2014/main" xmlns="" id="{00000000-0008-0000-0000-0000ED090000}"/>
            </a:ext>
          </a:extLst>
        </xdr:cNvPr>
        <xdr:cNvPicPr preferRelativeResize="0">
          <a:picLocks/>
        </xdr:cNvPicPr>
      </xdr:nvPicPr>
      <xdr:blipFill>
        <a:blip xmlns:r="http://schemas.openxmlformats.org/officeDocument/2006/relationships" r:embed="rId183" cstate="email">
          <a:extLst>
            <a:ext uri="{28A0092B-C50C-407E-A947-70E740481C1C}">
              <a14:useLocalDpi xmlns:a14="http://schemas.microsoft.com/office/drawing/2010/main" xmlns=""/>
            </a:ext>
          </a:extLst>
        </a:blip>
        <a:stretch>
          <a:fillRect/>
        </a:stretch>
      </xdr:blipFill>
      <xdr:spPr bwMode="auto">
        <a:xfrm>
          <a:off x="190500" y="67098418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9641</xdr:row>
      <xdr:rowOff>127000</xdr:rowOff>
    </xdr:from>
    <xdr:to>
      <xdr:col>19</xdr:col>
      <xdr:colOff>301150</xdr:colOff>
      <xdr:row>9644</xdr:row>
      <xdr:rowOff>1377775</xdr:rowOff>
    </xdr:to>
    <xdr:pic>
      <xdr:nvPicPr>
        <xdr:cNvPr id="2544" name="Рисунок 7">
          <a:extLst>
            <a:ext uri="{FF2B5EF4-FFF2-40B4-BE49-F238E27FC236}">
              <a16:creationId xmlns:a16="http://schemas.microsoft.com/office/drawing/2014/main" xmlns="" id="{00000000-0008-0000-0000-0000F0090000}"/>
            </a:ext>
          </a:extLst>
        </xdr:cNvPr>
        <xdr:cNvPicPr preferRelativeResize="0">
          <a:picLocks/>
        </xdr:cNvPicPr>
      </xdr:nvPicPr>
      <xdr:blipFill>
        <a:blip xmlns:r="http://schemas.openxmlformats.org/officeDocument/2006/relationships" r:embed="rId184" cstate="email">
          <a:extLst>
            <a:ext uri="{28A0092B-C50C-407E-A947-70E740481C1C}">
              <a14:useLocalDpi xmlns:a14="http://schemas.microsoft.com/office/drawing/2010/main" xmlns=""/>
            </a:ext>
          </a:extLst>
        </a:blip>
        <a:stretch>
          <a:fillRect/>
        </a:stretch>
      </xdr:blipFill>
      <xdr:spPr bwMode="auto">
        <a:xfrm>
          <a:off x="7232650" y="67098418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9634</xdr:row>
      <xdr:rowOff>127000</xdr:rowOff>
    </xdr:from>
    <xdr:to>
      <xdr:col>2</xdr:col>
      <xdr:colOff>136050</xdr:colOff>
      <xdr:row>9638</xdr:row>
      <xdr:rowOff>1158701</xdr:rowOff>
    </xdr:to>
    <xdr:pic>
      <xdr:nvPicPr>
        <xdr:cNvPr id="2554" name="Рисунок 7">
          <a:extLst>
            <a:ext uri="{FF2B5EF4-FFF2-40B4-BE49-F238E27FC236}">
              <a16:creationId xmlns:a16="http://schemas.microsoft.com/office/drawing/2014/main" xmlns="" id="{00000000-0008-0000-0000-0000FA090000}"/>
            </a:ext>
          </a:extLst>
        </xdr:cNvPr>
        <xdr:cNvPicPr preferRelativeResize="0">
          <a:picLocks/>
        </xdr:cNvPicPr>
      </xdr:nvPicPr>
      <xdr:blipFill>
        <a:blip xmlns:r="http://schemas.openxmlformats.org/officeDocument/2006/relationships" r:embed="rId185" cstate="email">
          <a:extLst>
            <a:ext uri="{28A0092B-C50C-407E-A947-70E740481C1C}">
              <a14:useLocalDpi xmlns:a14="http://schemas.microsoft.com/office/drawing/2010/main" xmlns=""/>
            </a:ext>
          </a:extLst>
        </a:blip>
        <a:stretch>
          <a:fillRect/>
        </a:stretch>
      </xdr:blipFill>
      <xdr:spPr bwMode="auto">
        <a:xfrm>
          <a:off x="190500" y="67068604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9634</xdr:row>
      <xdr:rowOff>127000</xdr:rowOff>
    </xdr:from>
    <xdr:to>
      <xdr:col>20</xdr:col>
      <xdr:colOff>577375</xdr:colOff>
      <xdr:row>9638</xdr:row>
      <xdr:rowOff>1158701</xdr:rowOff>
    </xdr:to>
    <xdr:pic>
      <xdr:nvPicPr>
        <xdr:cNvPr id="2555" name="Рисунок 7">
          <a:extLst>
            <a:ext uri="{FF2B5EF4-FFF2-40B4-BE49-F238E27FC236}">
              <a16:creationId xmlns:a16="http://schemas.microsoft.com/office/drawing/2014/main" xmlns="" id="{00000000-0008-0000-0000-0000FB090000}"/>
            </a:ext>
          </a:extLst>
        </xdr:cNvPr>
        <xdr:cNvPicPr preferRelativeResize="0">
          <a:picLocks/>
        </xdr:cNvPicPr>
      </xdr:nvPicPr>
      <xdr:blipFill>
        <a:blip xmlns:r="http://schemas.openxmlformats.org/officeDocument/2006/relationships" r:embed="rId186" cstate="email">
          <a:extLst>
            <a:ext uri="{28A0092B-C50C-407E-A947-70E740481C1C}">
              <a14:useLocalDpi xmlns:a14="http://schemas.microsoft.com/office/drawing/2010/main" xmlns=""/>
            </a:ext>
          </a:extLst>
        </a:blip>
        <a:stretch>
          <a:fillRect/>
        </a:stretch>
      </xdr:blipFill>
      <xdr:spPr bwMode="auto">
        <a:xfrm>
          <a:off x="8747125" y="67061937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9634</xdr:row>
      <xdr:rowOff>127000</xdr:rowOff>
    </xdr:from>
    <xdr:to>
      <xdr:col>19</xdr:col>
      <xdr:colOff>301150</xdr:colOff>
      <xdr:row>9638</xdr:row>
      <xdr:rowOff>1158701</xdr:rowOff>
    </xdr:to>
    <xdr:pic>
      <xdr:nvPicPr>
        <xdr:cNvPr id="2556" name="Рисунок 7">
          <a:extLst>
            <a:ext uri="{FF2B5EF4-FFF2-40B4-BE49-F238E27FC236}">
              <a16:creationId xmlns:a16="http://schemas.microsoft.com/office/drawing/2014/main" xmlns="" id="{00000000-0008-0000-0000-0000FC090000}"/>
            </a:ext>
          </a:extLst>
        </xdr:cNvPr>
        <xdr:cNvPicPr preferRelativeResize="0">
          <a:picLocks/>
        </xdr:cNvPicPr>
      </xdr:nvPicPr>
      <xdr:blipFill>
        <a:blip xmlns:r="http://schemas.openxmlformats.org/officeDocument/2006/relationships" r:embed="rId187" cstate="email">
          <a:extLst>
            <a:ext uri="{28A0092B-C50C-407E-A947-70E740481C1C}">
              <a14:useLocalDpi xmlns:a14="http://schemas.microsoft.com/office/drawing/2010/main" xmlns=""/>
            </a:ext>
          </a:extLst>
        </a:blip>
        <a:stretch>
          <a:fillRect/>
        </a:stretch>
      </xdr:blipFill>
      <xdr:spPr bwMode="auto">
        <a:xfrm>
          <a:off x="7232650" y="67068604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9648</xdr:row>
      <xdr:rowOff>127000</xdr:rowOff>
    </xdr:from>
    <xdr:to>
      <xdr:col>2</xdr:col>
      <xdr:colOff>136050</xdr:colOff>
      <xdr:row>9651</xdr:row>
      <xdr:rowOff>1377775</xdr:rowOff>
    </xdr:to>
    <xdr:pic>
      <xdr:nvPicPr>
        <xdr:cNvPr id="2558" name="Рисунок 7">
          <a:extLst>
            <a:ext uri="{FF2B5EF4-FFF2-40B4-BE49-F238E27FC236}">
              <a16:creationId xmlns:a16="http://schemas.microsoft.com/office/drawing/2014/main" xmlns="" id="{00000000-0008-0000-0000-0000FE090000}"/>
            </a:ext>
          </a:extLst>
        </xdr:cNvPr>
        <xdr:cNvPicPr preferRelativeResize="0">
          <a:picLocks/>
        </xdr:cNvPicPr>
      </xdr:nvPicPr>
      <xdr:blipFill>
        <a:blip xmlns:r="http://schemas.openxmlformats.org/officeDocument/2006/relationships" r:embed="rId188" cstate="email">
          <a:extLst>
            <a:ext uri="{28A0092B-C50C-407E-A947-70E740481C1C}">
              <a14:useLocalDpi xmlns:a14="http://schemas.microsoft.com/office/drawing/2010/main" xmlns=""/>
            </a:ext>
          </a:extLst>
        </a:blip>
        <a:stretch>
          <a:fillRect/>
        </a:stretch>
      </xdr:blipFill>
      <xdr:spPr bwMode="auto">
        <a:xfrm>
          <a:off x="190500" y="67175475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9629</xdr:row>
      <xdr:rowOff>127000</xdr:rowOff>
    </xdr:from>
    <xdr:to>
      <xdr:col>2</xdr:col>
      <xdr:colOff>136050</xdr:colOff>
      <xdr:row>9630</xdr:row>
      <xdr:rowOff>1815925</xdr:rowOff>
    </xdr:to>
    <xdr:pic>
      <xdr:nvPicPr>
        <xdr:cNvPr id="2572" name="Рисунок 6">
          <a:extLst>
            <a:ext uri="{FF2B5EF4-FFF2-40B4-BE49-F238E27FC236}">
              <a16:creationId xmlns:a16="http://schemas.microsoft.com/office/drawing/2014/main" xmlns="" id="{00000000-0008-0000-0000-00000C0A0000}"/>
            </a:ext>
          </a:extLst>
        </xdr:cNvPr>
        <xdr:cNvPicPr preferRelativeResize="0">
          <a:picLocks noChangeArrowheads="1"/>
        </xdr:cNvPicPr>
      </xdr:nvPicPr>
      <xdr:blipFill>
        <a:blip xmlns:r="http://schemas.openxmlformats.org/officeDocument/2006/relationships" r:embed="rId189" cstate="email">
          <a:extLst>
            <a:ext uri="{28A0092B-C50C-407E-A947-70E740481C1C}">
              <a14:useLocalDpi xmlns:a14="http://schemas.microsoft.com/office/drawing/2010/main" xmlns=""/>
            </a:ext>
          </a:extLst>
        </a:blip>
        <a:stretch>
          <a:fillRect/>
        </a:stretch>
      </xdr:blipFill>
      <xdr:spPr bwMode="auto">
        <a:xfrm>
          <a:off x="190500" y="6696916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10482</xdr:row>
      <xdr:rowOff>127000</xdr:rowOff>
    </xdr:from>
    <xdr:to>
      <xdr:col>2</xdr:col>
      <xdr:colOff>136050</xdr:colOff>
      <xdr:row>10484</xdr:row>
      <xdr:rowOff>101425</xdr:rowOff>
    </xdr:to>
    <xdr:pic>
      <xdr:nvPicPr>
        <xdr:cNvPr id="2616" name="Рисунок 4">
          <a:extLst>
            <a:ext uri="{FF2B5EF4-FFF2-40B4-BE49-F238E27FC236}">
              <a16:creationId xmlns:a16="http://schemas.microsoft.com/office/drawing/2014/main" xmlns="" id="{00000000-0008-0000-0000-0000380A0000}"/>
            </a:ext>
          </a:extLst>
        </xdr:cNvPr>
        <xdr:cNvPicPr preferRelativeResize="0">
          <a:picLocks noChangeArrowheads="1"/>
        </xdr:cNvPicPr>
      </xdr:nvPicPr>
      <xdr:blipFill>
        <a:blip xmlns:r="http://schemas.openxmlformats.org/officeDocument/2006/relationships" r:embed="rId190" cstate="email">
          <a:extLst>
            <a:ext uri="{28A0092B-C50C-407E-A947-70E740481C1C}">
              <a14:useLocalDpi xmlns:a14="http://schemas.microsoft.com/office/drawing/2010/main" xmlns=""/>
            </a:ext>
          </a:extLst>
        </a:blip>
        <a:stretch>
          <a:fillRect/>
        </a:stretch>
      </xdr:blipFill>
      <xdr:spPr bwMode="auto">
        <a:xfrm>
          <a:off x="190500" y="7577845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9624</xdr:row>
      <xdr:rowOff>127000</xdr:rowOff>
    </xdr:from>
    <xdr:to>
      <xdr:col>2</xdr:col>
      <xdr:colOff>136050</xdr:colOff>
      <xdr:row>9626</xdr:row>
      <xdr:rowOff>101424</xdr:rowOff>
    </xdr:to>
    <xdr:pic>
      <xdr:nvPicPr>
        <xdr:cNvPr id="2672" name="Рисунок 6">
          <a:extLst>
            <a:ext uri="{FF2B5EF4-FFF2-40B4-BE49-F238E27FC236}">
              <a16:creationId xmlns:a16="http://schemas.microsoft.com/office/drawing/2014/main" xmlns="" id="{00000000-0008-0000-0000-0000700A0000}"/>
            </a:ext>
          </a:extLst>
        </xdr:cNvPr>
        <xdr:cNvPicPr preferRelativeResize="0">
          <a:picLocks noChangeArrowheads="1"/>
        </xdr:cNvPicPr>
      </xdr:nvPicPr>
      <xdr:blipFill>
        <a:blip xmlns:r="http://schemas.openxmlformats.org/officeDocument/2006/relationships" r:embed="rId191" cstate="email">
          <a:extLst>
            <a:ext uri="{28A0092B-C50C-407E-A947-70E740481C1C}">
              <a14:useLocalDpi xmlns:a14="http://schemas.microsoft.com/office/drawing/2010/main" xmlns=""/>
            </a:ext>
          </a:extLst>
        </a:blip>
        <a:stretch>
          <a:fillRect/>
        </a:stretch>
      </xdr:blipFill>
      <xdr:spPr bwMode="auto">
        <a:xfrm>
          <a:off x="190500" y="6691887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9620</xdr:row>
      <xdr:rowOff>127000</xdr:rowOff>
    </xdr:from>
    <xdr:to>
      <xdr:col>2</xdr:col>
      <xdr:colOff>136050</xdr:colOff>
      <xdr:row>9622</xdr:row>
      <xdr:rowOff>101425</xdr:rowOff>
    </xdr:to>
    <xdr:pic>
      <xdr:nvPicPr>
        <xdr:cNvPr id="2679" name="Рисунок 6">
          <a:extLst>
            <a:ext uri="{FF2B5EF4-FFF2-40B4-BE49-F238E27FC236}">
              <a16:creationId xmlns:a16="http://schemas.microsoft.com/office/drawing/2014/main" xmlns="" id="{00000000-0008-0000-0000-0000770A0000}"/>
            </a:ext>
          </a:extLst>
        </xdr:cNvPr>
        <xdr:cNvPicPr preferRelativeResize="0">
          <a:picLocks noChangeArrowheads="1"/>
        </xdr:cNvPicPr>
      </xdr:nvPicPr>
      <xdr:blipFill>
        <a:blip xmlns:r="http://schemas.openxmlformats.org/officeDocument/2006/relationships" r:embed="rId192" cstate="email">
          <a:extLst>
            <a:ext uri="{28A0092B-C50C-407E-A947-70E740481C1C}">
              <a14:useLocalDpi xmlns:a14="http://schemas.microsoft.com/office/drawing/2010/main" xmlns=""/>
            </a:ext>
          </a:extLst>
        </a:blip>
        <a:stretch>
          <a:fillRect/>
        </a:stretch>
      </xdr:blipFill>
      <xdr:spPr bwMode="auto">
        <a:xfrm>
          <a:off x="190500" y="6684772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6883</xdr:row>
      <xdr:rowOff>127000</xdr:rowOff>
    </xdr:from>
    <xdr:to>
      <xdr:col>2</xdr:col>
      <xdr:colOff>136050</xdr:colOff>
      <xdr:row>6885</xdr:row>
      <xdr:rowOff>101426</xdr:rowOff>
    </xdr:to>
    <xdr:pic>
      <xdr:nvPicPr>
        <xdr:cNvPr id="2683" name="Picture 103109">
          <a:extLst>
            <a:ext uri="{FF2B5EF4-FFF2-40B4-BE49-F238E27FC236}">
              <a16:creationId xmlns:a16="http://schemas.microsoft.com/office/drawing/2014/main" xmlns="" id="{00000000-0008-0000-0000-00007B0A0000}"/>
            </a:ext>
          </a:extLst>
        </xdr:cNvPr>
        <xdr:cNvPicPr preferRelativeResize="0">
          <a:picLocks noChangeArrowheads="1"/>
        </xdr:cNvPicPr>
      </xdr:nvPicPr>
      <xdr:blipFill>
        <a:blip xmlns:r="http://schemas.openxmlformats.org/officeDocument/2006/relationships" r:embed="rId193" cstate="email">
          <a:extLst>
            <a:ext uri="{28A0092B-C50C-407E-A947-70E740481C1C}">
              <a14:useLocalDpi xmlns:a14="http://schemas.microsoft.com/office/drawing/2010/main" xmlns=""/>
            </a:ext>
          </a:extLst>
        </a:blip>
        <a:stretch>
          <a:fillRect/>
        </a:stretch>
      </xdr:blipFill>
      <xdr:spPr bwMode="auto">
        <a:xfrm>
          <a:off x="190500" y="4610103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6887</xdr:row>
      <xdr:rowOff>127000</xdr:rowOff>
    </xdr:from>
    <xdr:to>
      <xdr:col>2</xdr:col>
      <xdr:colOff>136050</xdr:colOff>
      <xdr:row>6889</xdr:row>
      <xdr:rowOff>101424</xdr:rowOff>
    </xdr:to>
    <xdr:pic>
      <xdr:nvPicPr>
        <xdr:cNvPr id="2684" name="Picture 103109">
          <a:extLst>
            <a:ext uri="{FF2B5EF4-FFF2-40B4-BE49-F238E27FC236}">
              <a16:creationId xmlns:a16="http://schemas.microsoft.com/office/drawing/2014/main" xmlns="" id="{00000000-0008-0000-0000-00007C0A0000}"/>
            </a:ext>
          </a:extLst>
        </xdr:cNvPr>
        <xdr:cNvPicPr preferRelativeResize="0">
          <a:picLocks noChangeArrowheads="1"/>
        </xdr:cNvPicPr>
      </xdr:nvPicPr>
      <xdr:blipFill>
        <a:blip xmlns:r="http://schemas.openxmlformats.org/officeDocument/2006/relationships" r:embed="rId194" cstate="email">
          <a:extLst>
            <a:ext uri="{28A0092B-C50C-407E-A947-70E740481C1C}">
              <a14:useLocalDpi xmlns:a14="http://schemas.microsoft.com/office/drawing/2010/main" xmlns=""/>
            </a:ext>
          </a:extLst>
        </a:blip>
        <a:stretch>
          <a:fillRect/>
        </a:stretch>
      </xdr:blipFill>
      <xdr:spPr bwMode="auto">
        <a:xfrm>
          <a:off x="190500" y="4614846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9591</xdr:row>
      <xdr:rowOff>127000</xdr:rowOff>
    </xdr:from>
    <xdr:to>
      <xdr:col>2</xdr:col>
      <xdr:colOff>136050</xdr:colOff>
      <xdr:row>9593</xdr:row>
      <xdr:rowOff>101424</xdr:rowOff>
    </xdr:to>
    <xdr:pic>
      <xdr:nvPicPr>
        <xdr:cNvPr id="2688" name="Рисунок 7">
          <a:extLst>
            <a:ext uri="{FF2B5EF4-FFF2-40B4-BE49-F238E27FC236}">
              <a16:creationId xmlns:a16="http://schemas.microsoft.com/office/drawing/2014/main" xmlns="" id="{00000000-0008-0000-0000-0000800A0000}"/>
            </a:ext>
          </a:extLst>
        </xdr:cNvPr>
        <xdr:cNvPicPr preferRelativeResize="0">
          <a:picLocks/>
        </xdr:cNvPicPr>
      </xdr:nvPicPr>
      <xdr:blipFill>
        <a:blip xmlns:r="http://schemas.openxmlformats.org/officeDocument/2006/relationships" r:embed="rId195" cstate="email">
          <a:extLst>
            <a:ext uri="{28A0092B-C50C-407E-A947-70E740481C1C}">
              <a14:useLocalDpi xmlns:a14="http://schemas.microsoft.com/office/drawing/2010/main" xmlns=""/>
            </a:ext>
          </a:extLst>
        </a:blip>
        <a:stretch>
          <a:fillRect/>
        </a:stretch>
      </xdr:blipFill>
      <xdr:spPr bwMode="auto">
        <a:xfrm>
          <a:off x="190500" y="6653653825"/>
          <a:ext cx="1260000" cy="1908000"/>
        </a:xfrm>
        <a:prstGeom prst="rect">
          <a:avLst/>
        </a:prstGeom>
        <a:noFill/>
        <a:ln>
          <a:no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9587</xdr:row>
      <xdr:rowOff>127000</xdr:rowOff>
    </xdr:from>
    <xdr:to>
      <xdr:col>2</xdr:col>
      <xdr:colOff>136050</xdr:colOff>
      <xdr:row>9589</xdr:row>
      <xdr:rowOff>101425</xdr:rowOff>
    </xdr:to>
    <xdr:pic>
      <xdr:nvPicPr>
        <xdr:cNvPr id="2689" name="Рисунок 7">
          <a:extLst>
            <a:ext uri="{FF2B5EF4-FFF2-40B4-BE49-F238E27FC236}">
              <a16:creationId xmlns:a16="http://schemas.microsoft.com/office/drawing/2014/main" xmlns="" id="{00000000-0008-0000-0000-0000810A0000}"/>
            </a:ext>
          </a:extLst>
        </xdr:cNvPr>
        <xdr:cNvPicPr preferRelativeResize="0">
          <a:picLocks/>
        </xdr:cNvPicPr>
      </xdr:nvPicPr>
      <xdr:blipFill>
        <a:blip xmlns:r="http://schemas.openxmlformats.org/officeDocument/2006/relationships" r:embed="rId196" cstate="email">
          <a:extLst>
            <a:ext uri="{28A0092B-C50C-407E-A947-70E740481C1C}">
              <a14:useLocalDpi xmlns:a14="http://schemas.microsoft.com/office/drawing/2010/main" xmlns=""/>
            </a:ext>
          </a:extLst>
        </a:blip>
        <a:stretch>
          <a:fillRect/>
        </a:stretch>
      </xdr:blipFill>
      <xdr:spPr bwMode="auto">
        <a:xfrm>
          <a:off x="190500" y="6651282100"/>
          <a:ext cx="1260000" cy="1908000"/>
        </a:xfrm>
        <a:prstGeom prst="rect">
          <a:avLst/>
        </a:prstGeom>
        <a:noFill/>
        <a:ln>
          <a:no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9611</xdr:row>
      <xdr:rowOff>127000</xdr:rowOff>
    </xdr:from>
    <xdr:to>
      <xdr:col>2</xdr:col>
      <xdr:colOff>136050</xdr:colOff>
      <xdr:row>9613</xdr:row>
      <xdr:rowOff>101426</xdr:rowOff>
    </xdr:to>
    <xdr:pic>
      <xdr:nvPicPr>
        <xdr:cNvPr id="2699" name="Рисунок 7">
          <a:extLst>
            <a:ext uri="{FF2B5EF4-FFF2-40B4-BE49-F238E27FC236}">
              <a16:creationId xmlns:a16="http://schemas.microsoft.com/office/drawing/2014/main" xmlns="" id="{00000000-0008-0000-0000-00008B0A0000}"/>
            </a:ext>
          </a:extLst>
        </xdr:cNvPr>
        <xdr:cNvPicPr preferRelativeResize="0">
          <a:picLocks/>
        </xdr:cNvPicPr>
      </xdr:nvPicPr>
      <xdr:blipFill>
        <a:blip xmlns:r="http://schemas.openxmlformats.org/officeDocument/2006/relationships" r:embed="rId197" cstate="email">
          <a:extLst>
            <a:ext uri="{28A0092B-C50C-407E-A947-70E740481C1C}">
              <a14:useLocalDpi xmlns:a14="http://schemas.microsoft.com/office/drawing/2010/main" xmlns=""/>
            </a:ext>
          </a:extLst>
        </a:blip>
        <a:stretch>
          <a:fillRect/>
        </a:stretch>
      </xdr:blipFill>
      <xdr:spPr bwMode="auto">
        <a:xfrm>
          <a:off x="190500" y="6667884175"/>
          <a:ext cx="1260000" cy="1908000"/>
        </a:xfrm>
        <a:prstGeom prst="rect">
          <a:avLst/>
        </a:prstGeom>
        <a:noFill/>
        <a:ln>
          <a:no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9615</xdr:row>
      <xdr:rowOff>127000</xdr:rowOff>
    </xdr:from>
    <xdr:to>
      <xdr:col>2</xdr:col>
      <xdr:colOff>136050</xdr:colOff>
      <xdr:row>9617</xdr:row>
      <xdr:rowOff>101425</xdr:rowOff>
    </xdr:to>
    <xdr:pic>
      <xdr:nvPicPr>
        <xdr:cNvPr id="2705" name="Рисунок 7">
          <a:extLst>
            <a:ext uri="{FF2B5EF4-FFF2-40B4-BE49-F238E27FC236}">
              <a16:creationId xmlns:a16="http://schemas.microsoft.com/office/drawing/2014/main" xmlns="" id="{00000000-0008-0000-0000-0000910A0000}"/>
            </a:ext>
          </a:extLst>
        </xdr:cNvPr>
        <xdr:cNvPicPr preferRelativeResize="0">
          <a:picLocks/>
        </xdr:cNvPicPr>
      </xdr:nvPicPr>
      <xdr:blipFill>
        <a:blip xmlns:r="http://schemas.openxmlformats.org/officeDocument/2006/relationships" r:embed="rId198" cstate="email">
          <a:extLst>
            <a:ext uri="{28A0092B-C50C-407E-A947-70E740481C1C}">
              <a14:useLocalDpi xmlns:a14="http://schemas.microsoft.com/office/drawing/2010/main" xmlns=""/>
            </a:ext>
          </a:extLst>
        </a:blip>
        <a:stretch>
          <a:fillRect/>
        </a:stretch>
      </xdr:blipFill>
      <xdr:spPr bwMode="auto">
        <a:xfrm>
          <a:off x="190500" y="6670255900"/>
          <a:ext cx="1260000" cy="1908000"/>
        </a:xfrm>
        <a:prstGeom prst="rect">
          <a:avLst/>
        </a:prstGeom>
        <a:noFill/>
        <a:ln>
          <a:no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6854</xdr:row>
      <xdr:rowOff>127000</xdr:rowOff>
    </xdr:from>
    <xdr:to>
      <xdr:col>2</xdr:col>
      <xdr:colOff>136050</xdr:colOff>
      <xdr:row>6858</xdr:row>
      <xdr:rowOff>1158700</xdr:rowOff>
    </xdr:to>
    <xdr:pic>
      <xdr:nvPicPr>
        <xdr:cNvPr id="2467" name="Picture 103109">
          <a:extLst>
            <a:ext uri="{FF2B5EF4-FFF2-40B4-BE49-F238E27FC236}">
              <a16:creationId xmlns:a16="http://schemas.microsoft.com/office/drawing/2014/main" xmlns="" id="{00000000-0008-0000-0000-0000A3090000}"/>
            </a:ext>
          </a:extLst>
        </xdr:cNvPr>
        <xdr:cNvPicPr preferRelativeResize="0">
          <a:picLocks noChangeArrowheads="1"/>
        </xdr:cNvPicPr>
      </xdr:nvPicPr>
      <xdr:blipFill>
        <a:blip xmlns:r="http://schemas.openxmlformats.org/officeDocument/2006/relationships" r:embed="rId199" cstate="email">
          <a:extLst>
            <a:ext uri="{28A0092B-C50C-407E-A947-70E740481C1C}">
              <a14:useLocalDpi xmlns:a14="http://schemas.microsoft.com/office/drawing/2010/main" xmlns=""/>
            </a:ext>
          </a:extLst>
        </a:blip>
        <a:stretch>
          <a:fillRect/>
        </a:stretch>
      </xdr:blipFill>
      <xdr:spPr bwMode="auto">
        <a:xfrm>
          <a:off x="190500" y="4593758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565150</xdr:colOff>
      <xdr:row>6854</xdr:row>
      <xdr:rowOff>127000</xdr:rowOff>
    </xdr:from>
    <xdr:to>
      <xdr:col>20</xdr:col>
      <xdr:colOff>586900</xdr:colOff>
      <xdr:row>6858</xdr:row>
      <xdr:rowOff>1158700</xdr:rowOff>
    </xdr:to>
    <xdr:pic>
      <xdr:nvPicPr>
        <xdr:cNvPr id="2686" name="Picture 103109">
          <a:extLst>
            <a:ext uri="{FF2B5EF4-FFF2-40B4-BE49-F238E27FC236}">
              <a16:creationId xmlns:a16="http://schemas.microsoft.com/office/drawing/2014/main" xmlns="" id="{00000000-0008-0000-0000-00007E0A0000}"/>
            </a:ext>
          </a:extLst>
        </xdr:cNvPr>
        <xdr:cNvPicPr preferRelativeResize="0">
          <a:picLocks noChangeArrowheads="1"/>
        </xdr:cNvPicPr>
      </xdr:nvPicPr>
      <xdr:blipFill>
        <a:blip xmlns:r="http://schemas.openxmlformats.org/officeDocument/2006/relationships" r:embed="rId200" cstate="email">
          <a:extLst>
            <a:ext uri="{28A0092B-C50C-407E-A947-70E740481C1C}">
              <a14:useLocalDpi xmlns:a14="http://schemas.microsoft.com/office/drawing/2010/main" xmlns=""/>
            </a:ext>
          </a:extLst>
        </a:blip>
        <a:stretch>
          <a:fillRect/>
        </a:stretch>
      </xdr:blipFill>
      <xdr:spPr bwMode="auto">
        <a:xfrm>
          <a:off x="8756650" y="4593624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6854</xdr:row>
      <xdr:rowOff>127000</xdr:rowOff>
    </xdr:from>
    <xdr:to>
      <xdr:col>19</xdr:col>
      <xdr:colOff>301150</xdr:colOff>
      <xdr:row>6858</xdr:row>
      <xdr:rowOff>1158700</xdr:rowOff>
    </xdr:to>
    <xdr:pic>
      <xdr:nvPicPr>
        <xdr:cNvPr id="2710" name="Picture 103109">
          <a:extLst>
            <a:ext uri="{FF2B5EF4-FFF2-40B4-BE49-F238E27FC236}">
              <a16:creationId xmlns:a16="http://schemas.microsoft.com/office/drawing/2014/main" xmlns="" id="{00000000-0008-0000-0000-0000960A0000}"/>
            </a:ext>
          </a:extLst>
        </xdr:cNvPr>
        <xdr:cNvPicPr preferRelativeResize="0">
          <a:picLocks noChangeArrowheads="1"/>
        </xdr:cNvPicPr>
      </xdr:nvPicPr>
      <xdr:blipFill>
        <a:blip xmlns:r="http://schemas.openxmlformats.org/officeDocument/2006/relationships" r:embed="rId201" cstate="email">
          <a:extLst>
            <a:ext uri="{28A0092B-C50C-407E-A947-70E740481C1C}">
              <a14:useLocalDpi xmlns:a14="http://schemas.microsoft.com/office/drawing/2010/main" xmlns=""/>
            </a:ext>
          </a:extLst>
        </a:blip>
        <a:stretch>
          <a:fillRect/>
        </a:stretch>
      </xdr:blipFill>
      <xdr:spPr bwMode="auto">
        <a:xfrm>
          <a:off x="7232650" y="4593758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6861</xdr:row>
      <xdr:rowOff>127000</xdr:rowOff>
    </xdr:from>
    <xdr:to>
      <xdr:col>2</xdr:col>
      <xdr:colOff>136050</xdr:colOff>
      <xdr:row>6867</xdr:row>
      <xdr:rowOff>720550</xdr:rowOff>
    </xdr:to>
    <xdr:pic>
      <xdr:nvPicPr>
        <xdr:cNvPr id="2729" name="Picture 103109">
          <a:extLst>
            <a:ext uri="{FF2B5EF4-FFF2-40B4-BE49-F238E27FC236}">
              <a16:creationId xmlns:a16="http://schemas.microsoft.com/office/drawing/2014/main" xmlns="" id="{00000000-0008-0000-0000-0000A90A0000}"/>
            </a:ext>
          </a:extLst>
        </xdr:cNvPr>
        <xdr:cNvPicPr preferRelativeResize="0">
          <a:picLocks noChangeArrowheads="1"/>
        </xdr:cNvPicPr>
      </xdr:nvPicPr>
      <xdr:blipFill>
        <a:blip xmlns:r="http://schemas.openxmlformats.org/officeDocument/2006/relationships" r:embed="rId202" cstate="email">
          <a:extLst>
            <a:ext uri="{28A0092B-C50C-407E-A947-70E740481C1C}">
              <a14:useLocalDpi xmlns:a14="http://schemas.microsoft.com/office/drawing/2010/main" xmlns=""/>
            </a:ext>
          </a:extLst>
        </a:blip>
        <a:stretch>
          <a:fillRect/>
        </a:stretch>
      </xdr:blipFill>
      <xdr:spPr bwMode="auto">
        <a:xfrm>
          <a:off x="190500" y="4598892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6861</xdr:row>
      <xdr:rowOff>127000</xdr:rowOff>
    </xdr:from>
    <xdr:to>
      <xdr:col>19</xdr:col>
      <xdr:colOff>301150</xdr:colOff>
      <xdr:row>6867</xdr:row>
      <xdr:rowOff>720550</xdr:rowOff>
    </xdr:to>
    <xdr:pic>
      <xdr:nvPicPr>
        <xdr:cNvPr id="2730" name="Picture 103109">
          <a:extLst>
            <a:ext uri="{FF2B5EF4-FFF2-40B4-BE49-F238E27FC236}">
              <a16:creationId xmlns:a16="http://schemas.microsoft.com/office/drawing/2014/main" xmlns="" id="{00000000-0008-0000-0000-0000AA0A0000}"/>
            </a:ext>
          </a:extLst>
        </xdr:cNvPr>
        <xdr:cNvPicPr preferRelativeResize="0">
          <a:picLocks noChangeArrowheads="1"/>
        </xdr:cNvPicPr>
      </xdr:nvPicPr>
      <xdr:blipFill>
        <a:blip xmlns:r="http://schemas.openxmlformats.org/officeDocument/2006/relationships" r:embed="rId203" cstate="email">
          <a:extLst>
            <a:ext uri="{28A0092B-C50C-407E-A947-70E740481C1C}">
              <a14:useLocalDpi xmlns:a14="http://schemas.microsoft.com/office/drawing/2010/main" xmlns=""/>
            </a:ext>
          </a:extLst>
        </a:blip>
        <a:stretch>
          <a:fillRect/>
        </a:stretch>
      </xdr:blipFill>
      <xdr:spPr bwMode="auto">
        <a:xfrm>
          <a:off x="7232650" y="4598892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6876</xdr:row>
      <xdr:rowOff>127000</xdr:rowOff>
    </xdr:from>
    <xdr:to>
      <xdr:col>2</xdr:col>
      <xdr:colOff>136050</xdr:colOff>
      <xdr:row>6879</xdr:row>
      <xdr:rowOff>1377774</xdr:rowOff>
    </xdr:to>
    <xdr:pic>
      <xdr:nvPicPr>
        <xdr:cNvPr id="2731" name="Picture 103109">
          <a:extLst>
            <a:ext uri="{FF2B5EF4-FFF2-40B4-BE49-F238E27FC236}">
              <a16:creationId xmlns:a16="http://schemas.microsoft.com/office/drawing/2014/main" xmlns="" id="{00000000-0008-0000-0000-0000AB0A0000}"/>
            </a:ext>
          </a:extLst>
        </xdr:cNvPr>
        <xdr:cNvPicPr preferRelativeResize="0">
          <a:picLocks noChangeArrowheads="1"/>
        </xdr:cNvPicPr>
      </xdr:nvPicPr>
      <xdr:blipFill>
        <a:blip xmlns:r="http://schemas.openxmlformats.org/officeDocument/2006/relationships" r:embed="rId204" cstate="email">
          <a:extLst>
            <a:ext uri="{28A0092B-C50C-407E-A947-70E740481C1C}">
              <a14:useLocalDpi xmlns:a14="http://schemas.microsoft.com/office/drawing/2010/main" xmlns=""/>
            </a:ext>
          </a:extLst>
        </a:blip>
        <a:stretch>
          <a:fillRect/>
        </a:stretch>
      </xdr:blipFill>
      <xdr:spPr bwMode="auto">
        <a:xfrm>
          <a:off x="190500" y="4604607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6876</xdr:row>
      <xdr:rowOff>127000</xdr:rowOff>
    </xdr:from>
    <xdr:to>
      <xdr:col>19</xdr:col>
      <xdr:colOff>301150</xdr:colOff>
      <xdr:row>6879</xdr:row>
      <xdr:rowOff>1377774</xdr:rowOff>
    </xdr:to>
    <xdr:pic>
      <xdr:nvPicPr>
        <xdr:cNvPr id="2732" name="Picture 103109">
          <a:extLst>
            <a:ext uri="{FF2B5EF4-FFF2-40B4-BE49-F238E27FC236}">
              <a16:creationId xmlns:a16="http://schemas.microsoft.com/office/drawing/2014/main" xmlns="" id="{00000000-0008-0000-0000-0000AC0A0000}"/>
            </a:ext>
          </a:extLst>
        </xdr:cNvPr>
        <xdr:cNvPicPr preferRelativeResize="0">
          <a:picLocks noChangeArrowheads="1"/>
        </xdr:cNvPicPr>
      </xdr:nvPicPr>
      <xdr:blipFill>
        <a:blip xmlns:r="http://schemas.openxmlformats.org/officeDocument/2006/relationships" r:embed="rId205" cstate="email">
          <a:extLst>
            <a:ext uri="{28A0092B-C50C-407E-A947-70E740481C1C}">
              <a14:useLocalDpi xmlns:a14="http://schemas.microsoft.com/office/drawing/2010/main" xmlns=""/>
            </a:ext>
          </a:extLst>
        </a:blip>
        <a:stretch>
          <a:fillRect/>
        </a:stretch>
      </xdr:blipFill>
      <xdr:spPr bwMode="auto">
        <a:xfrm>
          <a:off x="7232650" y="4604607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6870</xdr:row>
      <xdr:rowOff>127000</xdr:rowOff>
    </xdr:from>
    <xdr:to>
      <xdr:col>2</xdr:col>
      <xdr:colOff>136050</xdr:colOff>
      <xdr:row>6873</xdr:row>
      <xdr:rowOff>1377776</xdr:rowOff>
    </xdr:to>
    <xdr:pic>
      <xdr:nvPicPr>
        <xdr:cNvPr id="2735" name="Picture 103109">
          <a:extLst>
            <a:ext uri="{FF2B5EF4-FFF2-40B4-BE49-F238E27FC236}">
              <a16:creationId xmlns:a16="http://schemas.microsoft.com/office/drawing/2014/main" xmlns="" id="{00000000-0008-0000-0000-0000AF0A0000}"/>
            </a:ext>
          </a:extLst>
        </xdr:cNvPr>
        <xdr:cNvPicPr preferRelativeResize="0">
          <a:picLocks noChangeArrowheads="1"/>
        </xdr:cNvPicPr>
      </xdr:nvPicPr>
      <xdr:blipFill>
        <a:blip xmlns:r="http://schemas.openxmlformats.org/officeDocument/2006/relationships" r:embed="rId206" cstate="email">
          <a:extLst>
            <a:ext uri="{28A0092B-C50C-407E-A947-70E740481C1C}">
              <a14:useLocalDpi xmlns:a14="http://schemas.microsoft.com/office/drawing/2010/main" xmlns=""/>
            </a:ext>
          </a:extLst>
        </a:blip>
        <a:stretch>
          <a:fillRect/>
        </a:stretch>
      </xdr:blipFill>
      <xdr:spPr bwMode="auto">
        <a:xfrm>
          <a:off x="190500" y="4602064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6870</xdr:row>
      <xdr:rowOff>127000</xdr:rowOff>
    </xdr:from>
    <xdr:to>
      <xdr:col>19</xdr:col>
      <xdr:colOff>301150</xdr:colOff>
      <xdr:row>6873</xdr:row>
      <xdr:rowOff>1377776</xdr:rowOff>
    </xdr:to>
    <xdr:pic>
      <xdr:nvPicPr>
        <xdr:cNvPr id="2737" name="Picture 103109">
          <a:extLst>
            <a:ext uri="{FF2B5EF4-FFF2-40B4-BE49-F238E27FC236}">
              <a16:creationId xmlns:a16="http://schemas.microsoft.com/office/drawing/2014/main" xmlns="" id="{00000000-0008-0000-0000-0000B10A0000}"/>
            </a:ext>
          </a:extLst>
        </xdr:cNvPr>
        <xdr:cNvPicPr preferRelativeResize="0">
          <a:picLocks noChangeArrowheads="1"/>
        </xdr:cNvPicPr>
      </xdr:nvPicPr>
      <xdr:blipFill>
        <a:blip xmlns:r="http://schemas.openxmlformats.org/officeDocument/2006/relationships" r:embed="rId207" cstate="email">
          <a:extLst>
            <a:ext uri="{28A0092B-C50C-407E-A947-70E740481C1C}">
              <a14:useLocalDpi xmlns:a14="http://schemas.microsoft.com/office/drawing/2010/main" xmlns=""/>
            </a:ext>
          </a:extLst>
        </a:blip>
        <a:stretch>
          <a:fillRect/>
        </a:stretch>
      </xdr:blipFill>
      <xdr:spPr bwMode="auto">
        <a:xfrm>
          <a:off x="7232650" y="4602064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10465</xdr:row>
      <xdr:rowOff>127000</xdr:rowOff>
    </xdr:from>
    <xdr:to>
      <xdr:col>2</xdr:col>
      <xdr:colOff>136050</xdr:colOff>
      <xdr:row>10467</xdr:row>
      <xdr:rowOff>101426</xdr:rowOff>
    </xdr:to>
    <xdr:pic>
      <xdr:nvPicPr>
        <xdr:cNvPr id="2751" name="Рисунок 4">
          <a:extLst>
            <a:ext uri="{FF2B5EF4-FFF2-40B4-BE49-F238E27FC236}">
              <a16:creationId xmlns:a16="http://schemas.microsoft.com/office/drawing/2014/main" xmlns="" id="{00000000-0008-0000-0000-0000BF0A0000}"/>
            </a:ext>
          </a:extLst>
        </xdr:cNvPr>
        <xdr:cNvPicPr preferRelativeResize="0">
          <a:picLocks noChangeArrowheads="1"/>
        </xdr:cNvPicPr>
      </xdr:nvPicPr>
      <xdr:blipFill>
        <a:blip xmlns:r="http://schemas.openxmlformats.org/officeDocument/2006/relationships" r:embed="rId208" cstate="email">
          <a:extLst>
            <a:ext uri="{28A0092B-C50C-407E-A947-70E740481C1C}">
              <a14:useLocalDpi xmlns:a14="http://schemas.microsoft.com/office/drawing/2010/main" xmlns=""/>
            </a:ext>
          </a:extLst>
        </a:blip>
        <a:stretch>
          <a:fillRect/>
        </a:stretch>
      </xdr:blipFill>
      <xdr:spPr bwMode="auto">
        <a:xfrm>
          <a:off x="190500" y="7556214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10473</xdr:row>
      <xdr:rowOff>127000</xdr:rowOff>
    </xdr:from>
    <xdr:to>
      <xdr:col>2</xdr:col>
      <xdr:colOff>136050</xdr:colOff>
      <xdr:row>10475</xdr:row>
      <xdr:rowOff>101426</xdr:rowOff>
    </xdr:to>
    <xdr:pic>
      <xdr:nvPicPr>
        <xdr:cNvPr id="2772" name="Рисунок 4">
          <a:extLst>
            <a:ext uri="{FF2B5EF4-FFF2-40B4-BE49-F238E27FC236}">
              <a16:creationId xmlns:a16="http://schemas.microsoft.com/office/drawing/2014/main" xmlns="" id="{00000000-0008-0000-0000-0000D40A0000}"/>
            </a:ext>
          </a:extLst>
        </xdr:cNvPr>
        <xdr:cNvPicPr preferRelativeResize="0">
          <a:picLocks noChangeArrowheads="1"/>
        </xdr:cNvPicPr>
      </xdr:nvPicPr>
      <xdr:blipFill>
        <a:blip xmlns:r="http://schemas.openxmlformats.org/officeDocument/2006/relationships" r:embed="rId209" cstate="email">
          <a:extLst>
            <a:ext uri="{28A0092B-C50C-407E-A947-70E740481C1C}">
              <a14:useLocalDpi xmlns:a14="http://schemas.microsoft.com/office/drawing/2010/main" xmlns=""/>
            </a:ext>
          </a:extLst>
        </a:blip>
        <a:stretch>
          <a:fillRect/>
        </a:stretch>
      </xdr:blipFill>
      <xdr:spPr bwMode="auto">
        <a:xfrm>
          <a:off x="190500" y="7565701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10469</xdr:row>
      <xdr:rowOff>127000</xdr:rowOff>
    </xdr:from>
    <xdr:to>
      <xdr:col>2</xdr:col>
      <xdr:colOff>136050</xdr:colOff>
      <xdr:row>10471</xdr:row>
      <xdr:rowOff>101426</xdr:rowOff>
    </xdr:to>
    <xdr:pic>
      <xdr:nvPicPr>
        <xdr:cNvPr id="2777" name="Рисунок 4">
          <a:extLst>
            <a:ext uri="{FF2B5EF4-FFF2-40B4-BE49-F238E27FC236}">
              <a16:creationId xmlns:a16="http://schemas.microsoft.com/office/drawing/2014/main" xmlns="" id="{00000000-0008-0000-0000-0000D90A0000}"/>
            </a:ext>
          </a:extLst>
        </xdr:cNvPr>
        <xdr:cNvPicPr preferRelativeResize="0">
          <a:picLocks noChangeArrowheads="1"/>
        </xdr:cNvPicPr>
      </xdr:nvPicPr>
      <xdr:blipFill>
        <a:blip xmlns:r="http://schemas.openxmlformats.org/officeDocument/2006/relationships" r:embed="rId210" cstate="email">
          <a:extLst>
            <a:ext uri="{28A0092B-C50C-407E-A947-70E740481C1C}">
              <a14:useLocalDpi xmlns:a14="http://schemas.microsoft.com/office/drawing/2010/main" xmlns=""/>
            </a:ext>
          </a:extLst>
        </a:blip>
        <a:stretch>
          <a:fillRect/>
        </a:stretch>
      </xdr:blipFill>
      <xdr:spPr bwMode="auto">
        <a:xfrm>
          <a:off x="190500" y="7560957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10477</xdr:row>
      <xdr:rowOff>127000</xdr:rowOff>
    </xdr:from>
    <xdr:to>
      <xdr:col>2</xdr:col>
      <xdr:colOff>136050</xdr:colOff>
      <xdr:row>10479</xdr:row>
      <xdr:rowOff>101425</xdr:rowOff>
    </xdr:to>
    <xdr:pic>
      <xdr:nvPicPr>
        <xdr:cNvPr id="2781" name="Рисунок 4">
          <a:extLst>
            <a:ext uri="{FF2B5EF4-FFF2-40B4-BE49-F238E27FC236}">
              <a16:creationId xmlns:a16="http://schemas.microsoft.com/office/drawing/2014/main" xmlns="" id="{00000000-0008-0000-0000-0000DD0A0000}"/>
            </a:ext>
          </a:extLst>
        </xdr:cNvPr>
        <xdr:cNvPicPr preferRelativeResize="0">
          <a:picLocks noChangeArrowheads="1"/>
        </xdr:cNvPicPr>
      </xdr:nvPicPr>
      <xdr:blipFill>
        <a:blip xmlns:r="http://schemas.openxmlformats.org/officeDocument/2006/relationships" r:embed="rId211" cstate="email">
          <a:extLst>
            <a:ext uri="{28A0092B-C50C-407E-A947-70E740481C1C}">
              <a14:useLocalDpi xmlns:a14="http://schemas.microsoft.com/office/drawing/2010/main" xmlns=""/>
            </a:ext>
          </a:extLst>
        </a:blip>
        <a:stretch>
          <a:fillRect/>
        </a:stretch>
      </xdr:blipFill>
      <xdr:spPr bwMode="auto">
        <a:xfrm>
          <a:off x="190500" y="7568072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9582</xdr:row>
      <xdr:rowOff>127000</xdr:rowOff>
    </xdr:from>
    <xdr:to>
      <xdr:col>2</xdr:col>
      <xdr:colOff>136050</xdr:colOff>
      <xdr:row>9584</xdr:row>
      <xdr:rowOff>101424</xdr:rowOff>
    </xdr:to>
    <xdr:pic>
      <xdr:nvPicPr>
        <xdr:cNvPr id="2842" name="Рисунок 6">
          <a:extLst>
            <a:ext uri="{FF2B5EF4-FFF2-40B4-BE49-F238E27FC236}">
              <a16:creationId xmlns:a16="http://schemas.microsoft.com/office/drawing/2014/main" xmlns="" id="{00000000-0008-0000-0000-00001A0B0000}"/>
            </a:ext>
          </a:extLst>
        </xdr:cNvPr>
        <xdr:cNvPicPr preferRelativeResize="0">
          <a:picLocks noChangeArrowheads="1"/>
        </xdr:cNvPicPr>
      </xdr:nvPicPr>
      <xdr:blipFill>
        <a:blip xmlns:r="http://schemas.openxmlformats.org/officeDocument/2006/relationships" r:embed="rId212" cstate="email">
          <a:extLst>
            <a:ext uri="{28A0092B-C50C-407E-A947-70E740481C1C}">
              <a14:useLocalDpi xmlns:a14="http://schemas.microsoft.com/office/drawing/2010/main" xmlns=""/>
            </a:ext>
          </a:extLst>
        </a:blip>
        <a:stretch>
          <a:fillRect/>
        </a:stretch>
      </xdr:blipFill>
      <xdr:spPr bwMode="auto">
        <a:xfrm>
          <a:off x="190500" y="6648596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9570</xdr:row>
      <xdr:rowOff>127000</xdr:rowOff>
    </xdr:from>
    <xdr:to>
      <xdr:col>2</xdr:col>
      <xdr:colOff>136050</xdr:colOff>
      <xdr:row>9572</xdr:row>
      <xdr:rowOff>101425</xdr:rowOff>
    </xdr:to>
    <xdr:pic>
      <xdr:nvPicPr>
        <xdr:cNvPr id="2844" name="Рисунок 6">
          <a:extLst>
            <a:ext uri="{FF2B5EF4-FFF2-40B4-BE49-F238E27FC236}">
              <a16:creationId xmlns:a16="http://schemas.microsoft.com/office/drawing/2014/main" xmlns="" id="{00000000-0008-0000-0000-00001C0B0000}"/>
            </a:ext>
          </a:extLst>
        </xdr:cNvPr>
        <xdr:cNvPicPr preferRelativeResize="0">
          <a:picLocks noChangeArrowheads="1"/>
        </xdr:cNvPicPr>
      </xdr:nvPicPr>
      <xdr:blipFill>
        <a:blip xmlns:r="http://schemas.openxmlformats.org/officeDocument/2006/relationships" r:embed="rId213" cstate="email">
          <a:extLst>
            <a:ext uri="{28A0092B-C50C-407E-A947-70E740481C1C}">
              <a14:useLocalDpi xmlns:a14="http://schemas.microsoft.com/office/drawing/2010/main" xmlns=""/>
            </a:ext>
          </a:extLst>
        </a:blip>
        <a:stretch>
          <a:fillRect/>
        </a:stretch>
      </xdr:blipFill>
      <xdr:spPr bwMode="auto">
        <a:xfrm>
          <a:off x="190500" y="6641395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9578</xdr:row>
      <xdr:rowOff>127000</xdr:rowOff>
    </xdr:from>
    <xdr:to>
      <xdr:col>2</xdr:col>
      <xdr:colOff>136050</xdr:colOff>
      <xdr:row>9580</xdr:row>
      <xdr:rowOff>101424</xdr:rowOff>
    </xdr:to>
    <xdr:pic>
      <xdr:nvPicPr>
        <xdr:cNvPr id="2845" name="Рисунок 6">
          <a:extLst>
            <a:ext uri="{FF2B5EF4-FFF2-40B4-BE49-F238E27FC236}">
              <a16:creationId xmlns:a16="http://schemas.microsoft.com/office/drawing/2014/main" xmlns="" id="{00000000-0008-0000-0000-00001D0B0000}"/>
            </a:ext>
          </a:extLst>
        </xdr:cNvPr>
        <xdr:cNvPicPr preferRelativeResize="0">
          <a:picLocks noChangeArrowheads="1"/>
        </xdr:cNvPicPr>
      </xdr:nvPicPr>
      <xdr:blipFill>
        <a:blip xmlns:r="http://schemas.openxmlformats.org/officeDocument/2006/relationships" r:embed="rId214" cstate="email">
          <a:extLst>
            <a:ext uri="{28A0092B-C50C-407E-A947-70E740481C1C}">
              <a14:useLocalDpi xmlns:a14="http://schemas.microsoft.com/office/drawing/2010/main" xmlns=""/>
            </a:ext>
          </a:extLst>
        </a:blip>
        <a:stretch>
          <a:fillRect/>
        </a:stretch>
      </xdr:blipFill>
      <xdr:spPr bwMode="auto">
        <a:xfrm>
          <a:off x="190500" y="6646195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9574</xdr:row>
      <xdr:rowOff>127000</xdr:rowOff>
    </xdr:from>
    <xdr:to>
      <xdr:col>2</xdr:col>
      <xdr:colOff>136050</xdr:colOff>
      <xdr:row>9576</xdr:row>
      <xdr:rowOff>101424</xdr:rowOff>
    </xdr:to>
    <xdr:pic>
      <xdr:nvPicPr>
        <xdr:cNvPr id="2847" name="Рисунок 6">
          <a:extLst>
            <a:ext uri="{FF2B5EF4-FFF2-40B4-BE49-F238E27FC236}">
              <a16:creationId xmlns:a16="http://schemas.microsoft.com/office/drawing/2014/main" xmlns="" id="{00000000-0008-0000-0000-00001F0B0000}"/>
            </a:ext>
          </a:extLst>
        </xdr:cNvPr>
        <xdr:cNvPicPr preferRelativeResize="0">
          <a:picLocks noChangeArrowheads="1"/>
        </xdr:cNvPicPr>
      </xdr:nvPicPr>
      <xdr:blipFill>
        <a:blip xmlns:r="http://schemas.openxmlformats.org/officeDocument/2006/relationships" r:embed="rId215" cstate="email">
          <a:extLst>
            <a:ext uri="{28A0092B-C50C-407E-A947-70E740481C1C}">
              <a14:useLocalDpi xmlns:a14="http://schemas.microsoft.com/office/drawing/2010/main" xmlns=""/>
            </a:ext>
          </a:extLst>
        </a:blip>
        <a:stretch>
          <a:fillRect/>
        </a:stretch>
      </xdr:blipFill>
      <xdr:spPr bwMode="auto">
        <a:xfrm>
          <a:off x="190500" y="6643795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5079</xdr:row>
      <xdr:rowOff>127000</xdr:rowOff>
    </xdr:from>
    <xdr:to>
      <xdr:col>2</xdr:col>
      <xdr:colOff>136050</xdr:colOff>
      <xdr:row>5081</xdr:row>
      <xdr:rowOff>110951</xdr:rowOff>
    </xdr:to>
    <xdr:pic>
      <xdr:nvPicPr>
        <xdr:cNvPr id="2871" name="Picture 103109">
          <a:extLst>
            <a:ext uri="{FF2B5EF4-FFF2-40B4-BE49-F238E27FC236}">
              <a16:creationId xmlns:a16="http://schemas.microsoft.com/office/drawing/2014/main" xmlns="" id="{00000000-0008-0000-0000-0000370B0000}"/>
            </a:ext>
          </a:extLst>
        </xdr:cNvPr>
        <xdr:cNvPicPr preferRelativeResize="0">
          <a:picLocks noChangeArrowheads="1"/>
        </xdr:cNvPicPr>
      </xdr:nvPicPr>
      <xdr:blipFill>
        <a:blip xmlns:r="http://schemas.openxmlformats.org/officeDocument/2006/relationships" r:embed="rId216" cstate="email">
          <a:extLst>
            <a:ext uri="{28A0092B-C50C-407E-A947-70E740481C1C}">
              <a14:useLocalDpi xmlns:a14="http://schemas.microsoft.com/office/drawing/2010/main" xmlns=""/>
            </a:ext>
          </a:extLst>
        </a:blip>
        <a:stretch>
          <a:fillRect/>
        </a:stretch>
      </xdr:blipFill>
      <xdr:spPr bwMode="auto">
        <a:xfrm>
          <a:off x="190500" y="30689962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5083</xdr:row>
      <xdr:rowOff>127000</xdr:rowOff>
    </xdr:from>
    <xdr:to>
      <xdr:col>2</xdr:col>
      <xdr:colOff>136050</xdr:colOff>
      <xdr:row>5085</xdr:row>
      <xdr:rowOff>82375</xdr:rowOff>
    </xdr:to>
    <xdr:pic>
      <xdr:nvPicPr>
        <xdr:cNvPr id="2875" name="Picture 103109">
          <a:extLst>
            <a:ext uri="{FF2B5EF4-FFF2-40B4-BE49-F238E27FC236}">
              <a16:creationId xmlns:a16="http://schemas.microsoft.com/office/drawing/2014/main" xmlns="" id="{00000000-0008-0000-0000-00003B0B0000}"/>
            </a:ext>
          </a:extLst>
        </xdr:cNvPr>
        <xdr:cNvPicPr preferRelativeResize="0">
          <a:picLocks noChangeArrowheads="1"/>
        </xdr:cNvPicPr>
      </xdr:nvPicPr>
      <xdr:blipFill>
        <a:blip xmlns:r="http://schemas.openxmlformats.org/officeDocument/2006/relationships" r:embed="rId217" cstate="email">
          <a:extLst>
            <a:ext uri="{28A0092B-C50C-407E-A947-70E740481C1C}">
              <a14:useLocalDpi xmlns:a14="http://schemas.microsoft.com/office/drawing/2010/main" xmlns=""/>
            </a:ext>
          </a:extLst>
        </a:blip>
        <a:stretch>
          <a:fillRect/>
        </a:stretch>
      </xdr:blipFill>
      <xdr:spPr bwMode="auto">
        <a:xfrm>
          <a:off x="190500" y="30808168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5066</xdr:row>
      <xdr:rowOff>127000</xdr:rowOff>
    </xdr:from>
    <xdr:to>
      <xdr:col>2</xdr:col>
      <xdr:colOff>136050</xdr:colOff>
      <xdr:row>5068</xdr:row>
      <xdr:rowOff>110950</xdr:rowOff>
    </xdr:to>
    <xdr:pic>
      <xdr:nvPicPr>
        <xdr:cNvPr id="1544" name="Picture 103109">
          <a:extLst>
            <a:ext uri="{FF2B5EF4-FFF2-40B4-BE49-F238E27FC236}">
              <a16:creationId xmlns:a16="http://schemas.microsoft.com/office/drawing/2014/main" xmlns="" id="{00000000-0008-0000-0000-000008060000}"/>
            </a:ext>
          </a:extLst>
        </xdr:cNvPr>
        <xdr:cNvPicPr preferRelativeResize="0">
          <a:picLocks noChangeArrowheads="1"/>
        </xdr:cNvPicPr>
      </xdr:nvPicPr>
      <xdr:blipFill>
        <a:blip xmlns:r="http://schemas.openxmlformats.org/officeDocument/2006/relationships" r:embed="rId218" cstate="email">
          <a:extLst>
            <a:ext uri="{28A0092B-C50C-407E-A947-70E740481C1C}">
              <a14:useLocalDpi xmlns:a14="http://schemas.microsoft.com/office/drawing/2010/main" xmlns=""/>
            </a:ext>
          </a:extLst>
        </a:blip>
        <a:stretch>
          <a:fillRect/>
        </a:stretch>
      </xdr:blipFill>
      <xdr:spPr bwMode="auto">
        <a:xfrm>
          <a:off x="190500" y="30474412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5070</xdr:row>
      <xdr:rowOff>127000</xdr:rowOff>
    </xdr:from>
    <xdr:to>
      <xdr:col>2</xdr:col>
      <xdr:colOff>136050</xdr:colOff>
      <xdr:row>5072</xdr:row>
      <xdr:rowOff>110950</xdr:rowOff>
    </xdr:to>
    <xdr:pic>
      <xdr:nvPicPr>
        <xdr:cNvPr id="1553" name="Picture 103109">
          <a:extLst>
            <a:ext uri="{FF2B5EF4-FFF2-40B4-BE49-F238E27FC236}">
              <a16:creationId xmlns:a16="http://schemas.microsoft.com/office/drawing/2014/main" xmlns="" id="{00000000-0008-0000-0000-000011060000}"/>
            </a:ext>
          </a:extLst>
        </xdr:cNvPr>
        <xdr:cNvPicPr preferRelativeResize="0">
          <a:picLocks noChangeArrowheads="1"/>
        </xdr:cNvPicPr>
      </xdr:nvPicPr>
      <xdr:blipFill>
        <a:blip xmlns:r="http://schemas.openxmlformats.org/officeDocument/2006/relationships" r:embed="rId219" cstate="email">
          <a:extLst>
            <a:ext uri="{28A0092B-C50C-407E-A947-70E740481C1C}">
              <a14:useLocalDpi xmlns:a14="http://schemas.microsoft.com/office/drawing/2010/main" xmlns=""/>
            </a:ext>
          </a:extLst>
        </a:blip>
        <a:stretch>
          <a:fillRect/>
        </a:stretch>
      </xdr:blipFill>
      <xdr:spPr bwMode="auto">
        <a:xfrm>
          <a:off x="190500" y="30521656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5074</xdr:row>
      <xdr:rowOff>127000</xdr:rowOff>
    </xdr:from>
    <xdr:to>
      <xdr:col>2</xdr:col>
      <xdr:colOff>136050</xdr:colOff>
      <xdr:row>5076</xdr:row>
      <xdr:rowOff>110950</xdr:rowOff>
    </xdr:to>
    <xdr:pic>
      <xdr:nvPicPr>
        <xdr:cNvPr id="1565" name="Picture 103109">
          <a:extLst>
            <a:ext uri="{FF2B5EF4-FFF2-40B4-BE49-F238E27FC236}">
              <a16:creationId xmlns:a16="http://schemas.microsoft.com/office/drawing/2014/main" xmlns="" id="{00000000-0008-0000-0000-00001D060000}"/>
            </a:ext>
          </a:extLst>
        </xdr:cNvPr>
        <xdr:cNvPicPr preferRelativeResize="0">
          <a:picLocks noChangeArrowheads="1"/>
        </xdr:cNvPicPr>
      </xdr:nvPicPr>
      <xdr:blipFill>
        <a:blip xmlns:r="http://schemas.openxmlformats.org/officeDocument/2006/relationships" r:embed="rId220" cstate="email">
          <a:extLst>
            <a:ext uri="{28A0092B-C50C-407E-A947-70E740481C1C}">
              <a14:useLocalDpi xmlns:a14="http://schemas.microsoft.com/office/drawing/2010/main" xmlns=""/>
            </a:ext>
          </a:extLst>
        </a:blip>
        <a:stretch>
          <a:fillRect/>
        </a:stretch>
      </xdr:blipFill>
      <xdr:spPr bwMode="auto">
        <a:xfrm>
          <a:off x="190500" y="30616144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5061</xdr:row>
      <xdr:rowOff>127000</xdr:rowOff>
    </xdr:from>
    <xdr:to>
      <xdr:col>2</xdr:col>
      <xdr:colOff>136050</xdr:colOff>
      <xdr:row>5063</xdr:row>
      <xdr:rowOff>110951</xdr:rowOff>
    </xdr:to>
    <xdr:pic>
      <xdr:nvPicPr>
        <xdr:cNvPr id="1655" name="Picture 103109">
          <a:extLst>
            <a:ext uri="{FF2B5EF4-FFF2-40B4-BE49-F238E27FC236}">
              <a16:creationId xmlns:a16="http://schemas.microsoft.com/office/drawing/2014/main" xmlns="" id="{00000000-0008-0000-0000-000077060000}"/>
            </a:ext>
          </a:extLst>
        </xdr:cNvPr>
        <xdr:cNvPicPr preferRelativeResize="0">
          <a:picLocks noChangeArrowheads="1"/>
        </xdr:cNvPicPr>
      </xdr:nvPicPr>
      <xdr:blipFill>
        <a:blip xmlns:r="http://schemas.openxmlformats.org/officeDocument/2006/relationships" r:embed="rId221" cstate="email">
          <a:extLst>
            <a:ext uri="{28A0092B-C50C-407E-A947-70E740481C1C}">
              <a14:useLocalDpi xmlns:a14="http://schemas.microsoft.com/office/drawing/2010/main" xmlns=""/>
            </a:ext>
          </a:extLst>
        </a:blip>
        <a:stretch>
          <a:fillRect/>
        </a:stretch>
      </xdr:blipFill>
      <xdr:spPr bwMode="auto">
        <a:xfrm>
          <a:off x="190500" y="30424215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5053</xdr:row>
      <xdr:rowOff>127000</xdr:rowOff>
    </xdr:from>
    <xdr:to>
      <xdr:col>2</xdr:col>
      <xdr:colOff>136050</xdr:colOff>
      <xdr:row>5055</xdr:row>
      <xdr:rowOff>110950</xdr:rowOff>
    </xdr:to>
    <xdr:pic>
      <xdr:nvPicPr>
        <xdr:cNvPr id="1684" name="Picture 103109">
          <a:extLst>
            <a:ext uri="{FF2B5EF4-FFF2-40B4-BE49-F238E27FC236}">
              <a16:creationId xmlns:a16="http://schemas.microsoft.com/office/drawing/2014/main" xmlns="" id="{00000000-0008-0000-0000-000094060000}"/>
            </a:ext>
          </a:extLst>
        </xdr:cNvPr>
        <xdr:cNvPicPr preferRelativeResize="0">
          <a:picLocks noChangeArrowheads="1"/>
        </xdr:cNvPicPr>
      </xdr:nvPicPr>
      <xdr:blipFill>
        <a:blip xmlns:r="http://schemas.openxmlformats.org/officeDocument/2006/relationships" r:embed="rId222" cstate="email">
          <a:extLst>
            <a:ext uri="{28A0092B-C50C-407E-A947-70E740481C1C}">
              <a14:useLocalDpi xmlns:a14="http://schemas.microsoft.com/office/drawing/2010/main" xmlns=""/>
            </a:ext>
          </a:extLst>
        </a:blip>
        <a:srcRect/>
        <a:stretch/>
      </xdr:blipFill>
      <xdr:spPr bwMode="auto">
        <a:xfrm>
          <a:off x="190500" y="30594141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5057</xdr:row>
      <xdr:rowOff>127000</xdr:rowOff>
    </xdr:from>
    <xdr:to>
      <xdr:col>2</xdr:col>
      <xdr:colOff>136050</xdr:colOff>
      <xdr:row>5059</xdr:row>
      <xdr:rowOff>82375</xdr:rowOff>
    </xdr:to>
    <xdr:pic>
      <xdr:nvPicPr>
        <xdr:cNvPr id="1694" name="Picture 103109">
          <a:extLst>
            <a:ext uri="{FF2B5EF4-FFF2-40B4-BE49-F238E27FC236}">
              <a16:creationId xmlns:a16="http://schemas.microsoft.com/office/drawing/2014/main" xmlns="" id="{00000000-0008-0000-0000-00009E060000}"/>
            </a:ext>
          </a:extLst>
        </xdr:cNvPr>
        <xdr:cNvPicPr preferRelativeResize="0">
          <a:picLocks noChangeArrowheads="1"/>
        </xdr:cNvPicPr>
      </xdr:nvPicPr>
      <xdr:blipFill>
        <a:blip xmlns:r="http://schemas.openxmlformats.org/officeDocument/2006/relationships" r:embed="rId223" cstate="email">
          <a:extLst>
            <a:ext uri="{28A0092B-C50C-407E-A947-70E740481C1C}">
              <a14:useLocalDpi xmlns:a14="http://schemas.microsoft.com/office/drawing/2010/main" xmlns=""/>
            </a:ext>
          </a:extLst>
        </a:blip>
        <a:stretch>
          <a:fillRect/>
        </a:stretch>
      </xdr:blipFill>
      <xdr:spPr bwMode="auto">
        <a:xfrm>
          <a:off x="190500" y="30352968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9561</xdr:row>
      <xdr:rowOff>127000</xdr:rowOff>
    </xdr:from>
    <xdr:to>
      <xdr:col>2</xdr:col>
      <xdr:colOff>136050</xdr:colOff>
      <xdr:row>9563</xdr:row>
      <xdr:rowOff>101425</xdr:rowOff>
    </xdr:to>
    <xdr:pic>
      <xdr:nvPicPr>
        <xdr:cNvPr id="1782" name="Рисунок 6">
          <a:extLst>
            <a:ext uri="{FF2B5EF4-FFF2-40B4-BE49-F238E27FC236}">
              <a16:creationId xmlns:a16="http://schemas.microsoft.com/office/drawing/2014/main" xmlns="" id="{00000000-0008-0000-0000-0000F6060000}"/>
            </a:ext>
          </a:extLst>
        </xdr:cNvPr>
        <xdr:cNvPicPr preferRelativeResize="0">
          <a:picLocks noChangeArrowheads="1"/>
        </xdr:cNvPicPr>
      </xdr:nvPicPr>
      <xdr:blipFill>
        <a:blip xmlns:r="http://schemas.openxmlformats.org/officeDocument/2006/relationships" r:embed="rId224" cstate="email">
          <a:extLst>
            <a:ext uri="{28A0092B-C50C-407E-A947-70E740481C1C}">
              <a14:useLocalDpi xmlns:a14="http://schemas.microsoft.com/office/drawing/2010/main" xmlns=""/>
            </a:ext>
          </a:extLst>
        </a:blip>
        <a:stretch>
          <a:fillRect/>
        </a:stretch>
      </xdr:blipFill>
      <xdr:spPr bwMode="auto">
        <a:xfrm>
          <a:off x="190500" y="6612562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9557</xdr:row>
      <xdr:rowOff>127000</xdr:rowOff>
    </xdr:from>
    <xdr:to>
      <xdr:col>2</xdr:col>
      <xdr:colOff>136050</xdr:colOff>
      <xdr:row>9559</xdr:row>
      <xdr:rowOff>101425</xdr:rowOff>
    </xdr:to>
    <xdr:pic>
      <xdr:nvPicPr>
        <xdr:cNvPr id="1799" name="Рисунок 6">
          <a:extLst>
            <a:ext uri="{FF2B5EF4-FFF2-40B4-BE49-F238E27FC236}">
              <a16:creationId xmlns:a16="http://schemas.microsoft.com/office/drawing/2014/main" xmlns="" id="{00000000-0008-0000-0000-000007070000}"/>
            </a:ext>
          </a:extLst>
        </xdr:cNvPr>
        <xdr:cNvPicPr preferRelativeResize="0">
          <a:picLocks noChangeArrowheads="1"/>
        </xdr:cNvPicPr>
      </xdr:nvPicPr>
      <xdr:blipFill>
        <a:blip xmlns:r="http://schemas.openxmlformats.org/officeDocument/2006/relationships" r:embed="rId225" cstate="email">
          <a:extLst>
            <a:ext uri="{28A0092B-C50C-407E-A947-70E740481C1C}">
              <a14:useLocalDpi xmlns:a14="http://schemas.microsoft.com/office/drawing/2010/main" xmlns=""/>
            </a:ext>
          </a:extLst>
        </a:blip>
        <a:stretch>
          <a:fillRect/>
        </a:stretch>
      </xdr:blipFill>
      <xdr:spPr bwMode="auto">
        <a:xfrm>
          <a:off x="190500" y="6610191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9565</xdr:row>
      <xdr:rowOff>127000</xdr:rowOff>
    </xdr:from>
    <xdr:to>
      <xdr:col>2</xdr:col>
      <xdr:colOff>136050</xdr:colOff>
      <xdr:row>9567</xdr:row>
      <xdr:rowOff>101425</xdr:rowOff>
    </xdr:to>
    <xdr:pic>
      <xdr:nvPicPr>
        <xdr:cNvPr id="1804" name="Рисунок 6">
          <a:extLst>
            <a:ext uri="{FF2B5EF4-FFF2-40B4-BE49-F238E27FC236}">
              <a16:creationId xmlns:a16="http://schemas.microsoft.com/office/drawing/2014/main" xmlns="" id="{00000000-0008-0000-0000-00000C070000}"/>
            </a:ext>
          </a:extLst>
        </xdr:cNvPr>
        <xdr:cNvPicPr preferRelativeResize="0">
          <a:picLocks noChangeArrowheads="1"/>
        </xdr:cNvPicPr>
      </xdr:nvPicPr>
      <xdr:blipFill>
        <a:blip xmlns:r="http://schemas.openxmlformats.org/officeDocument/2006/relationships" r:embed="rId226" cstate="email">
          <a:extLst>
            <a:ext uri="{28A0092B-C50C-407E-A947-70E740481C1C}">
              <a14:useLocalDpi xmlns:a14="http://schemas.microsoft.com/office/drawing/2010/main" xmlns=""/>
            </a:ext>
          </a:extLst>
        </a:blip>
        <a:stretch>
          <a:fillRect/>
        </a:stretch>
      </xdr:blipFill>
      <xdr:spPr bwMode="auto">
        <a:xfrm>
          <a:off x="190500" y="6624421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9544</xdr:row>
      <xdr:rowOff>127000</xdr:rowOff>
    </xdr:from>
    <xdr:to>
      <xdr:col>2</xdr:col>
      <xdr:colOff>136050</xdr:colOff>
      <xdr:row>9546</xdr:row>
      <xdr:rowOff>101426</xdr:rowOff>
    </xdr:to>
    <xdr:pic>
      <xdr:nvPicPr>
        <xdr:cNvPr id="1981" name="Рисунок 6">
          <a:extLst>
            <a:ext uri="{FF2B5EF4-FFF2-40B4-BE49-F238E27FC236}">
              <a16:creationId xmlns:a16="http://schemas.microsoft.com/office/drawing/2014/main" xmlns="" id="{00000000-0008-0000-0000-0000BD070000}"/>
            </a:ext>
          </a:extLst>
        </xdr:cNvPr>
        <xdr:cNvPicPr preferRelativeResize="0">
          <a:picLocks noChangeArrowheads="1"/>
        </xdr:cNvPicPr>
      </xdr:nvPicPr>
      <xdr:blipFill>
        <a:blip xmlns:r="http://schemas.openxmlformats.org/officeDocument/2006/relationships" r:embed="rId227" cstate="email">
          <a:extLst>
            <a:ext uri="{28A0092B-C50C-407E-A947-70E740481C1C}">
              <a14:useLocalDpi xmlns:a14="http://schemas.microsoft.com/office/drawing/2010/main" xmlns=""/>
            </a:ext>
          </a:extLst>
        </a:blip>
        <a:stretch>
          <a:fillRect/>
        </a:stretch>
      </xdr:blipFill>
      <xdr:spPr bwMode="auto">
        <a:xfrm>
          <a:off x="190500" y="6598046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9548</xdr:row>
      <xdr:rowOff>127000</xdr:rowOff>
    </xdr:from>
    <xdr:to>
      <xdr:col>2</xdr:col>
      <xdr:colOff>136050</xdr:colOff>
      <xdr:row>9550</xdr:row>
      <xdr:rowOff>101425</xdr:rowOff>
    </xdr:to>
    <xdr:pic>
      <xdr:nvPicPr>
        <xdr:cNvPr id="1982" name="Рисунок 6">
          <a:extLst>
            <a:ext uri="{FF2B5EF4-FFF2-40B4-BE49-F238E27FC236}">
              <a16:creationId xmlns:a16="http://schemas.microsoft.com/office/drawing/2014/main" xmlns="" id="{00000000-0008-0000-0000-0000BE070000}"/>
            </a:ext>
          </a:extLst>
        </xdr:cNvPr>
        <xdr:cNvPicPr preferRelativeResize="0">
          <a:picLocks noChangeArrowheads="1"/>
        </xdr:cNvPicPr>
      </xdr:nvPicPr>
      <xdr:blipFill>
        <a:blip xmlns:r="http://schemas.openxmlformats.org/officeDocument/2006/relationships" r:embed="rId228" cstate="email">
          <a:extLst>
            <a:ext uri="{28A0092B-C50C-407E-A947-70E740481C1C}">
              <a14:useLocalDpi xmlns:a14="http://schemas.microsoft.com/office/drawing/2010/main" xmlns=""/>
            </a:ext>
          </a:extLst>
        </a:blip>
        <a:stretch>
          <a:fillRect/>
        </a:stretch>
      </xdr:blipFill>
      <xdr:spPr bwMode="auto">
        <a:xfrm>
          <a:off x="190500" y="6600418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9552</xdr:row>
      <xdr:rowOff>127000</xdr:rowOff>
    </xdr:from>
    <xdr:to>
      <xdr:col>2</xdr:col>
      <xdr:colOff>136050</xdr:colOff>
      <xdr:row>9554</xdr:row>
      <xdr:rowOff>101424</xdr:rowOff>
    </xdr:to>
    <xdr:pic>
      <xdr:nvPicPr>
        <xdr:cNvPr id="2113" name="Рисунок 6">
          <a:extLst>
            <a:ext uri="{FF2B5EF4-FFF2-40B4-BE49-F238E27FC236}">
              <a16:creationId xmlns:a16="http://schemas.microsoft.com/office/drawing/2014/main" xmlns="" id="{00000000-0008-0000-0000-000041080000}"/>
            </a:ext>
          </a:extLst>
        </xdr:cNvPr>
        <xdr:cNvPicPr preferRelativeResize="0">
          <a:picLocks noChangeArrowheads="1"/>
        </xdr:cNvPicPr>
      </xdr:nvPicPr>
      <xdr:blipFill>
        <a:blip xmlns:r="http://schemas.openxmlformats.org/officeDocument/2006/relationships" r:embed="rId229" cstate="email">
          <a:extLst>
            <a:ext uri="{28A0092B-C50C-407E-A947-70E740481C1C}">
              <a14:useLocalDpi xmlns:a14="http://schemas.microsoft.com/office/drawing/2010/main" xmlns=""/>
            </a:ext>
          </a:extLst>
        </a:blip>
        <a:stretch>
          <a:fillRect/>
        </a:stretch>
      </xdr:blipFill>
      <xdr:spPr bwMode="auto">
        <a:xfrm>
          <a:off x="190500" y="6605162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9534</xdr:row>
      <xdr:rowOff>127000</xdr:rowOff>
    </xdr:from>
    <xdr:to>
      <xdr:col>2</xdr:col>
      <xdr:colOff>136050</xdr:colOff>
      <xdr:row>9540</xdr:row>
      <xdr:rowOff>720549</xdr:rowOff>
    </xdr:to>
    <xdr:pic>
      <xdr:nvPicPr>
        <xdr:cNvPr id="2280" name="Рисунок 7">
          <a:extLst>
            <a:ext uri="{FF2B5EF4-FFF2-40B4-BE49-F238E27FC236}">
              <a16:creationId xmlns:a16="http://schemas.microsoft.com/office/drawing/2014/main" xmlns="" id="{00000000-0008-0000-0000-0000E8080000}"/>
            </a:ext>
          </a:extLst>
        </xdr:cNvPr>
        <xdr:cNvPicPr preferRelativeResize="0">
          <a:picLocks/>
        </xdr:cNvPicPr>
      </xdr:nvPicPr>
      <xdr:blipFill>
        <a:blip xmlns:r="http://schemas.openxmlformats.org/officeDocument/2006/relationships" r:embed="rId230" cstate="email">
          <a:extLst>
            <a:ext uri="{28A0092B-C50C-407E-A947-70E740481C1C}">
              <a14:useLocalDpi xmlns:a14="http://schemas.microsoft.com/office/drawing/2010/main" xmlns=""/>
            </a:ext>
          </a:extLst>
        </a:blip>
        <a:stretch>
          <a:fillRect/>
        </a:stretch>
      </xdr:blipFill>
      <xdr:spPr bwMode="auto">
        <a:xfrm>
          <a:off x="190500" y="6594836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21</xdr:col>
      <xdr:colOff>222250</xdr:colOff>
      <xdr:row>9534</xdr:row>
      <xdr:rowOff>127000</xdr:rowOff>
    </xdr:from>
    <xdr:to>
      <xdr:col>23</xdr:col>
      <xdr:colOff>0</xdr:colOff>
      <xdr:row>9540</xdr:row>
      <xdr:rowOff>720549</xdr:rowOff>
    </xdr:to>
    <xdr:pic>
      <xdr:nvPicPr>
        <xdr:cNvPr id="2307" name="Рисунок 7">
          <a:extLst>
            <a:ext uri="{FF2B5EF4-FFF2-40B4-BE49-F238E27FC236}">
              <a16:creationId xmlns:a16="http://schemas.microsoft.com/office/drawing/2014/main" xmlns="" id="{00000000-0008-0000-0000-000003090000}"/>
            </a:ext>
          </a:extLst>
        </xdr:cNvPr>
        <xdr:cNvPicPr preferRelativeResize="0">
          <a:picLocks/>
        </xdr:cNvPicPr>
      </xdr:nvPicPr>
      <xdr:blipFill>
        <a:blip xmlns:r="http://schemas.openxmlformats.org/officeDocument/2006/relationships" r:embed="rId231" cstate="email">
          <a:extLst>
            <a:ext uri="{28A0092B-C50C-407E-A947-70E740481C1C}">
              <a14:useLocalDpi xmlns:a14="http://schemas.microsoft.com/office/drawing/2010/main" xmlns=""/>
            </a:ext>
          </a:extLst>
        </a:blip>
        <a:stretch>
          <a:fillRect/>
        </a:stretch>
      </xdr:blipFill>
      <xdr:spPr bwMode="auto">
        <a:xfrm>
          <a:off x="10261600" y="65947036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9534</xdr:row>
      <xdr:rowOff>127000</xdr:rowOff>
    </xdr:from>
    <xdr:to>
      <xdr:col>20</xdr:col>
      <xdr:colOff>577375</xdr:colOff>
      <xdr:row>9540</xdr:row>
      <xdr:rowOff>720549</xdr:rowOff>
    </xdr:to>
    <xdr:pic>
      <xdr:nvPicPr>
        <xdr:cNvPr id="2319" name="Рисунок 7">
          <a:extLst>
            <a:ext uri="{FF2B5EF4-FFF2-40B4-BE49-F238E27FC236}">
              <a16:creationId xmlns:a16="http://schemas.microsoft.com/office/drawing/2014/main" xmlns="" id="{00000000-0008-0000-0000-00000F090000}"/>
            </a:ext>
          </a:extLst>
        </xdr:cNvPr>
        <xdr:cNvPicPr preferRelativeResize="0">
          <a:picLocks/>
        </xdr:cNvPicPr>
      </xdr:nvPicPr>
      <xdr:blipFill>
        <a:blip xmlns:r="http://schemas.openxmlformats.org/officeDocument/2006/relationships" r:embed="rId232" cstate="email">
          <a:extLst>
            <a:ext uri="{28A0092B-C50C-407E-A947-70E740481C1C}">
              <a14:useLocalDpi xmlns:a14="http://schemas.microsoft.com/office/drawing/2010/main" xmlns=""/>
            </a:ext>
          </a:extLst>
        </a:blip>
        <a:stretch>
          <a:fillRect/>
        </a:stretch>
      </xdr:blipFill>
      <xdr:spPr bwMode="auto">
        <a:xfrm>
          <a:off x="8747125" y="65941702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9534</xdr:row>
      <xdr:rowOff>127000</xdr:rowOff>
    </xdr:from>
    <xdr:to>
      <xdr:col>19</xdr:col>
      <xdr:colOff>301150</xdr:colOff>
      <xdr:row>9540</xdr:row>
      <xdr:rowOff>720549</xdr:rowOff>
    </xdr:to>
    <xdr:pic>
      <xdr:nvPicPr>
        <xdr:cNvPr id="2323" name="Рисунок 7">
          <a:extLst>
            <a:ext uri="{FF2B5EF4-FFF2-40B4-BE49-F238E27FC236}">
              <a16:creationId xmlns:a16="http://schemas.microsoft.com/office/drawing/2014/main" xmlns="" id="{00000000-0008-0000-0000-000013090000}"/>
            </a:ext>
          </a:extLst>
        </xdr:cNvPr>
        <xdr:cNvPicPr preferRelativeResize="0">
          <a:picLocks/>
        </xdr:cNvPicPr>
      </xdr:nvPicPr>
      <xdr:blipFill>
        <a:blip xmlns:r="http://schemas.openxmlformats.org/officeDocument/2006/relationships" r:embed="rId233" cstate="email">
          <a:extLst>
            <a:ext uri="{28A0092B-C50C-407E-A947-70E740481C1C}">
              <a14:useLocalDpi xmlns:a14="http://schemas.microsoft.com/office/drawing/2010/main" xmlns=""/>
            </a:ext>
          </a:extLst>
        </a:blip>
        <a:stretch>
          <a:fillRect/>
        </a:stretch>
      </xdr:blipFill>
      <xdr:spPr bwMode="auto">
        <a:xfrm>
          <a:off x="7232650" y="6594836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5012</xdr:row>
      <xdr:rowOff>127000</xdr:rowOff>
    </xdr:from>
    <xdr:to>
      <xdr:col>2</xdr:col>
      <xdr:colOff>136050</xdr:colOff>
      <xdr:row>5014</xdr:row>
      <xdr:rowOff>101424</xdr:rowOff>
    </xdr:to>
    <xdr:pic>
      <xdr:nvPicPr>
        <xdr:cNvPr id="2515" name="Picture 103109">
          <a:extLst>
            <a:ext uri="{FF2B5EF4-FFF2-40B4-BE49-F238E27FC236}">
              <a16:creationId xmlns:a16="http://schemas.microsoft.com/office/drawing/2014/main" xmlns="" id="{00000000-0008-0000-0000-0000D3090000}"/>
            </a:ext>
          </a:extLst>
        </xdr:cNvPr>
        <xdr:cNvPicPr preferRelativeResize="0">
          <a:picLocks noChangeArrowheads="1"/>
        </xdr:cNvPicPr>
      </xdr:nvPicPr>
      <xdr:blipFill>
        <a:blip xmlns:r="http://schemas.openxmlformats.org/officeDocument/2006/relationships" r:embed="rId234" cstate="email">
          <a:extLst>
            <a:ext uri="{28A0092B-C50C-407E-A947-70E740481C1C}">
              <a14:useLocalDpi xmlns:a14="http://schemas.microsoft.com/office/drawing/2010/main" xmlns=""/>
            </a:ext>
          </a:extLst>
        </a:blip>
        <a:stretch/>
      </xdr:blipFill>
      <xdr:spPr bwMode="auto">
        <a:xfrm>
          <a:off x="190500" y="3004207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5024</xdr:row>
      <xdr:rowOff>127000</xdr:rowOff>
    </xdr:from>
    <xdr:to>
      <xdr:col>2</xdr:col>
      <xdr:colOff>136050</xdr:colOff>
      <xdr:row>5026</xdr:row>
      <xdr:rowOff>101425</xdr:rowOff>
    </xdr:to>
    <xdr:pic>
      <xdr:nvPicPr>
        <xdr:cNvPr id="2524" name="Picture 103109">
          <a:extLst>
            <a:ext uri="{FF2B5EF4-FFF2-40B4-BE49-F238E27FC236}">
              <a16:creationId xmlns:a16="http://schemas.microsoft.com/office/drawing/2014/main" xmlns="" id="{00000000-0008-0000-0000-0000DC090000}"/>
            </a:ext>
          </a:extLst>
        </xdr:cNvPr>
        <xdr:cNvPicPr preferRelativeResize="0">
          <a:picLocks noChangeArrowheads="1"/>
        </xdr:cNvPicPr>
      </xdr:nvPicPr>
      <xdr:blipFill>
        <a:blip xmlns:r="http://schemas.openxmlformats.org/officeDocument/2006/relationships" r:embed="rId235" cstate="email">
          <a:extLst>
            <a:ext uri="{28A0092B-C50C-407E-A947-70E740481C1C}">
              <a14:useLocalDpi xmlns:a14="http://schemas.microsoft.com/office/drawing/2010/main" xmlns=""/>
            </a:ext>
          </a:extLst>
        </a:blip>
        <a:stretch/>
      </xdr:blipFill>
      <xdr:spPr bwMode="auto">
        <a:xfrm>
          <a:off x="190500" y="3011322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5028</xdr:row>
      <xdr:rowOff>127000</xdr:rowOff>
    </xdr:from>
    <xdr:to>
      <xdr:col>2</xdr:col>
      <xdr:colOff>136050</xdr:colOff>
      <xdr:row>5030</xdr:row>
      <xdr:rowOff>101425</xdr:rowOff>
    </xdr:to>
    <xdr:pic>
      <xdr:nvPicPr>
        <xdr:cNvPr id="2527" name="Picture 103109">
          <a:extLst>
            <a:ext uri="{FF2B5EF4-FFF2-40B4-BE49-F238E27FC236}">
              <a16:creationId xmlns:a16="http://schemas.microsoft.com/office/drawing/2014/main" xmlns="" id="{00000000-0008-0000-0000-0000DF090000}"/>
            </a:ext>
          </a:extLst>
        </xdr:cNvPr>
        <xdr:cNvPicPr preferRelativeResize="0">
          <a:picLocks noChangeArrowheads="1"/>
        </xdr:cNvPicPr>
      </xdr:nvPicPr>
      <xdr:blipFill>
        <a:blip xmlns:r="http://schemas.openxmlformats.org/officeDocument/2006/relationships" r:embed="rId236" cstate="email">
          <a:extLst>
            <a:ext uri="{28A0092B-C50C-407E-A947-70E740481C1C}">
              <a14:useLocalDpi xmlns:a14="http://schemas.microsoft.com/office/drawing/2010/main" xmlns=""/>
            </a:ext>
          </a:extLst>
        </a:blip>
        <a:stretch/>
      </xdr:blipFill>
      <xdr:spPr bwMode="auto">
        <a:xfrm>
          <a:off x="190500" y="3013694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5036</xdr:row>
      <xdr:rowOff>127000</xdr:rowOff>
    </xdr:from>
    <xdr:to>
      <xdr:col>2</xdr:col>
      <xdr:colOff>136050</xdr:colOff>
      <xdr:row>5038</xdr:row>
      <xdr:rowOff>101425</xdr:rowOff>
    </xdr:to>
    <xdr:pic>
      <xdr:nvPicPr>
        <xdr:cNvPr id="2528" name="Picture 103109">
          <a:extLst>
            <a:ext uri="{FF2B5EF4-FFF2-40B4-BE49-F238E27FC236}">
              <a16:creationId xmlns:a16="http://schemas.microsoft.com/office/drawing/2014/main" xmlns="" id="{00000000-0008-0000-0000-0000E0090000}"/>
            </a:ext>
          </a:extLst>
        </xdr:cNvPr>
        <xdr:cNvPicPr preferRelativeResize="0">
          <a:picLocks noChangeArrowheads="1"/>
        </xdr:cNvPicPr>
      </xdr:nvPicPr>
      <xdr:blipFill>
        <a:blip xmlns:r="http://schemas.openxmlformats.org/officeDocument/2006/relationships" r:embed="rId237" cstate="email">
          <a:extLst>
            <a:ext uri="{28A0092B-C50C-407E-A947-70E740481C1C}">
              <a14:useLocalDpi xmlns:a14="http://schemas.microsoft.com/office/drawing/2010/main" xmlns=""/>
            </a:ext>
          </a:extLst>
        </a:blip>
        <a:stretch/>
      </xdr:blipFill>
      <xdr:spPr bwMode="auto">
        <a:xfrm>
          <a:off x="190500" y="3018437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5040</xdr:row>
      <xdr:rowOff>127000</xdr:rowOff>
    </xdr:from>
    <xdr:to>
      <xdr:col>2</xdr:col>
      <xdr:colOff>136050</xdr:colOff>
      <xdr:row>5042</xdr:row>
      <xdr:rowOff>101426</xdr:rowOff>
    </xdr:to>
    <xdr:pic>
      <xdr:nvPicPr>
        <xdr:cNvPr id="2536" name="Picture 103109">
          <a:extLst>
            <a:ext uri="{FF2B5EF4-FFF2-40B4-BE49-F238E27FC236}">
              <a16:creationId xmlns:a16="http://schemas.microsoft.com/office/drawing/2014/main" xmlns="" id="{00000000-0008-0000-0000-0000E8090000}"/>
            </a:ext>
          </a:extLst>
        </xdr:cNvPr>
        <xdr:cNvPicPr preferRelativeResize="0">
          <a:picLocks noChangeArrowheads="1"/>
        </xdr:cNvPicPr>
      </xdr:nvPicPr>
      <xdr:blipFill>
        <a:blip xmlns:r="http://schemas.openxmlformats.org/officeDocument/2006/relationships" r:embed="rId238" cstate="email">
          <a:extLst>
            <a:ext uri="{28A0092B-C50C-407E-A947-70E740481C1C}">
              <a14:useLocalDpi xmlns:a14="http://schemas.microsoft.com/office/drawing/2010/main" xmlns=""/>
            </a:ext>
          </a:extLst>
        </a:blip>
        <a:stretch/>
      </xdr:blipFill>
      <xdr:spPr bwMode="auto">
        <a:xfrm>
          <a:off x="190500" y="3020809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6836</xdr:row>
      <xdr:rowOff>127000</xdr:rowOff>
    </xdr:from>
    <xdr:to>
      <xdr:col>2</xdr:col>
      <xdr:colOff>133565</xdr:colOff>
      <xdr:row>6838</xdr:row>
      <xdr:rowOff>105153</xdr:rowOff>
    </xdr:to>
    <xdr:pic>
      <xdr:nvPicPr>
        <xdr:cNvPr id="2476" name="Picture 103109">
          <a:extLst>
            <a:ext uri="{FF2B5EF4-FFF2-40B4-BE49-F238E27FC236}">
              <a16:creationId xmlns:a16="http://schemas.microsoft.com/office/drawing/2014/main" xmlns="" id="{00000000-0008-0000-0000-0000AC090000}"/>
            </a:ext>
          </a:extLst>
        </xdr:cNvPr>
        <xdr:cNvPicPr preferRelativeResize="0">
          <a:picLocks noChangeArrowheads="1"/>
        </xdr:cNvPicPr>
      </xdr:nvPicPr>
      <xdr:blipFill>
        <a:blip xmlns:r="http://schemas.openxmlformats.org/officeDocument/2006/relationships" r:embed="rId239" cstate="email">
          <a:extLst>
            <a:ext uri="{28A0092B-C50C-407E-A947-70E740481C1C}">
              <a14:useLocalDpi xmlns:a14="http://schemas.microsoft.com/office/drawing/2010/main" xmlns=""/>
            </a:ext>
          </a:extLst>
        </a:blip>
        <a:stretch/>
      </xdr:blipFill>
      <xdr:spPr bwMode="auto">
        <a:xfrm>
          <a:off x="190500" y="4576622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6832</xdr:row>
      <xdr:rowOff>127000</xdr:rowOff>
    </xdr:from>
    <xdr:to>
      <xdr:col>2</xdr:col>
      <xdr:colOff>133565</xdr:colOff>
      <xdr:row>6834</xdr:row>
      <xdr:rowOff>105153</xdr:rowOff>
    </xdr:to>
    <xdr:pic>
      <xdr:nvPicPr>
        <xdr:cNvPr id="2484" name="Picture 103109">
          <a:extLst>
            <a:ext uri="{FF2B5EF4-FFF2-40B4-BE49-F238E27FC236}">
              <a16:creationId xmlns:a16="http://schemas.microsoft.com/office/drawing/2014/main" xmlns="" id="{00000000-0008-0000-0000-0000B4090000}"/>
            </a:ext>
          </a:extLst>
        </xdr:cNvPr>
        <xdr:cNvPicPr preferRelativeResize="0">
          <a:picLocks noChangeArrowheads="1"/>
        </xdr:cNvPicPr>
      </xdr:nvPicPr>
      <xdr:blipFill>
        <a:blip xmlns:r="http://schemas.openxmlformats.org/officeDocument/2006/relationships" r:embed="rId240" cstate="email">
          <a:extLst>
            <a:ext uri="{28A0092B-C50C-407E-A947-70E740481C1C}">
              <a14:useLocalDpi xmlns:a14="http://schemas.microsoft.com/office/drawing/2010/main" xmlns=""/>
            </a:ext>
          </a:extLst>
        </a:blip>
        <a:stretch/>
      </xdr:blipFill>
      <xdr:spPr bwMode="auto">
        <a:xfrm>
          <a:off x="190500" y="4571879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6840</xdr:row>
      <xdr:rowOff>127000</xdr:rowOff>
    </xdr:from>
    <xdr:to>
      <xdr:col>2</xdr:col>
      <xdr:colOff>133565</xdr:colOff>
      <xdr:row>6842</xdr:row>
      <xdr:rowOff>105152</xdr:rowOff>
    </xdr:to>
    <xdr:pic>
      <xdr:nvPicPr>
        <xdr:cNvPr id="2486" name="Picture 103109">
          <a:extLst>
            <a:ext uri="{FF2B5EF4-FFF2-40B4-BE49-F238E27FC236}">
              <a16:creationId xmlns:a16="http://schemas.microsoft.com/office/drawing/2014/main" xmlns="" id="{00000000-0008-0000-0000-0000B6090000}"/>
            </a:ext>
          </a:extLst>
        </xdr:cNvPr>
        <xdr:cNvPicPr preferRelativeResize="0">
          <a:picLocks noChangeArrowheads="1"/>
        </xdr:cNvPicPr>
      </xdr:nvPicPr>
      <xdr:blipFill>
        <a:blip xmlns:r="http://schemas.openxmlformats.org/officeDocument/2006/relationships" r:embed="rId241" cstate="email">
          <a:extLst>
            <a:ext uri="{28A0092B-C50C-407E-A947-70E740481C1C}">
              <a14:useLocalDpi xmlns:a14="http://schemas.microsoft.com/office/drawing/2010/main" xmlns=""/>
            </a:ext>
          </a:extLst>
        </a:blip>
        <a:stretch/>
      </xdr:blipFill>
      <xdr:spPr bwMode="auto">
        <a:xfrm>
          <a:off x="190500" y="4578994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9512</xdr:row>
      <xdr:rowOff>127000</xdr:rowOff>
    </xdr:from>
    <xdr:to>
      <xdr:col>2</xdr:col>
      <xdr:colOff>133565</xdr:colOff>
      <xdr:row>9514</xdr:row>
      <xdr:rowOff>105152</xdr:rowOff>
    </xdr:to>
    <xdr:pic>
      <xdr:nvPicPr>
        <xdr:cNvPr id="2839" name="Рисунок 7">
          <a:extLst>
            <a:ext uri="{FF2B5EF4-FFF2-40B4-BE49-F238E27FC236}">
              <a16:creationId xmlns:a16="http://schemas.microsoft.com/office/drawing/2014/main" xmlns="" id="{00000000-0008-0000-0000-0000170B0000}"/>
            </a:ext>
          </a:extLst>
        </xdr:cNvPr>
        <xdr:cNvPicPr preferRelativeResize="0">
          <a:picLocks/>
        </xdr:cNvPicPr>
      </xdr:nvPicPr>
      <xdr:blipFill>
        <a:blip xmlns:r="http://schemas.openxmlformats.org/officeDocument/2006/relationships" r:embed="rId242" cstate="email">
          <a:extLst>
            <a:ext uri="{28A0092B-C50C-407E-A947-70E740481C1C}">
              <a14:useLocalDpi xmlns:a14="http://schemas.microsoft.com/office/drawing/2010/main" xmlns=""/>
            </a:ext>
          </a:extLst>
        </a:blip>
        <a:stretch/>
      </xdr:blipFill>
      <xdr:spPr bwMode="auto">
        <a:xfrm>
          <a:off x="190500" y="65470119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9516</xdr:row>
      <xdr:rowOff>127000</xdr:rowOff>
    </xdr:from>
    <xdr:to>
      <xdr:col>2</xdr:col>
      <xdr:colOff>133565</xdr:colOff>
      <xdr:row>9518</xdr:row>
      <xdr:rowOff>105152</xdr:rowOff>
    </xdr:to>
    <xdr:pic>
      <xdr:nvPicPr>
        <xdr:cNvPr id="2854" name="Рисунок 7">
          <a:extLst>
            <a:ext uri="{FF2B5EF4-FFF2-40B4-BE49-F238E27FC236}">
              <a16:creationId xmlns:a16="http://schemas.microsoft.com/office/drawing/2014/main" xmlns="" id="{00000000-0008-0000-0000-0000260B0000}"/>
            </a:ext>
          </a:extLst>
        </xdr:cNvPr>
        <xdr:cNvPicPr preferRelativeResize="0">
          <a:picLocks/>
        </xdr:cNvPicPr>
      </xdr:nvPicPr>
      <xdr:blipFill>
        <a:blip xmlns:r="http://schemas.openxmlformats.org/officeDocument/2006/relationships" r:embed="rId243" cstate="email">
          <a:extLst>
            <a:ext uri="{28A0092B-C50C-407E-A947-70E740481C1C}">
              <a14:useLocalDpi xmlns:a14="http://schemas.microsoft.com/office/drawing/2010/main" xmlns=""/>
            </a:ext>
          </a:extLst>
        </a:blip>
        <a:stretch/>
      </xdr:blipFill>
      <xdr:spPr bwMode="auto">
        <a:xfrm>
          <a:off x="190500" y="65517553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9508</xdr:row>
      <xdr:rowOff>127000</xdr:rowOff>
    </xdr:from>
    <xdr:to>
      <xdr:col>2</xdr:col>
      <xdr:colOff>133565</xdr:colOff>
      <xdr:row>9510</xdr:row>
      <xdr:rowOff>105152</xdr:rowOff>
    </xdr:to>
    <xdr:pic>
      <xdr:nvPicPr>
        <xdr:cNvPr id="2873" name="Рисунок 7">
          <a:extLst>
            <a:ext uri="{FF2B5EF4-FFF2-40B4-BE49-F238E27FC236}">
              <a16:creationId xmlns:a16="http://schemas.microsoft.com/office/drawing/2014/main" xmlns="" id="{00000000-0008-0000-0000-0000390B0000}"/>
            </a:ext>
          </a:extLst>
        </xdr:cNvPr>
        <xdr:cNvPicPr preferRelativeResize="0">
          <a:picLocks/>
        </xdr:cNvPicPr>
      </xdr:nvPicPr>
      <xdr:blipFill>
        <a:blip xmlns:r="http://schemas.openxmlformats.org/officeDocument/2006/relationships" r:embed="rId244" cstate="email">
          <a:extLst>
            <a:ext uri="{28A0092B-C50C-407E-A947-70E740481C1C}">
              <a14:useLocalDpi xmlns:a14="http://schemas.microsoft.com/office/drawing/2010/main" xmlns=""/>
            </a:ext>
          </a:extLst>
        </a:blip>
        <a:stretch/>
      </xdr:blipFill>
      <xdr:spPr bwMode="auto">
        <a:xfrm>
          <a:off x="190500" y="6539896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6815</xdr:row>
      <xdr:rowOff>127000</xdr:rowOff>
    </xdr:from>
    <xdr:to>
      <xdr:col>2</xdr:col>
      <xdr:colOff>133565</xdr:colOff>
      <xdr:row>6817</xdr:row>
      <xdr:rowOff>105152</xdr:rowOff>
    </xdr:to>
    <xdr:pic>
      <xdr:nvPicPr>
        <xdr:cNvPr id="1661" name="Picture 103109">
          <a:extLst>
            <a:ext uri="{FF2B5EF4-FFF2-40B4-BE49-F238E27FC236}">
              <a16:creationId xmlns:a16="http://schemas.microsoft.com/office/drawing/2014/main" xmlns="" id="{00000000-0008-0000-0000-00007D060000}"/>
            </a:ext>
          </a:extLst>
        </xdr:cNvPr>
        <xdr:cNvPicPr preferRelativeResize="0">
          <a:picLocks noChangeArrowheads="1"/>
        </xdr:cNvPicPr>
      </xdr:nvPicPr>
      <xdr:blipFill>
        <a:blip xmlns:r="http://schemas.openxmlformats.org/officeDocument/2006/relationships" r:embed="rId245" cstate="email">
          <a:extLst>
            <a:ext uri="{28A0092B-C50C-407E-A947-70E740481C1C}">
              <a14:useLocalDpi xmlns:a14="http://schemas.microsoft.com/office/drawing/2010/main" xmlns=""/>
            </a:ext>
          </a:extLst>
        </a:blip>
        <a:stretch/>
      </xdr:blipFill>
      <xdr:spPr bwMode="auto">
        <a:xfrm>
          <a:off x="190500" y="4550238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6823</xdr:row>
      <xdr:rowOff>127000</xdr:rowOff>
    </xdr:from>
    <xdr:to>
      <xdr:col>2</xdr:col>
      <xdr:colOff>133565</xdr:colOff>
      <xdr:row>6825</xdr:row>
      <xdr:rowOff>105152</xdr:rowOff>
    </xdr:to>
    <xdr:pic>
      <xdr:nvPicPr>
        <xdr:cNvPr id="2106" name="Picture 103109">
          <a:extLst>
            <a:ext uri="{FF2B5EF4-FFF2-40B4-BE49-F238E27FC236}">
              <a16:creationId xmlns:a16="http://schemas.microsoft.com/office/drawing/2014/main" xmlns="" id="{00000000-0008-0000-0000-00003A080000}"/>
            </a:ext>
          </a:extLst>
        </xdr:cNvPr>
        <xdr:cNvPicPr preferRelativeResize="0">
          <a:picLocks noChangeArrowheads="1"/>
        </xdr:cNvPicPr>
      </xdr:nvPicPr>
      <xdr:blipFill>
        <a:blip xmlns:r="http://schemas.openxmlformats.org/officeDocument/2006/relationships" r:embed="rId246" cstate="email">
          <a:extLst>
            <a:ext uri="{28A0092B-C50C-407E-A947-70E740481C1C}">
              <a14:useLocalDpi xmlns:a14="http://schemas.microsoft.com/office/drawing/2010/main" xmlns=""/>
            </a:ext>
          </a:extLst>
        </a:blip>
        <a:stretch/>
      </xdr:blipFill>
      <xdr:spPr bwMode="auto">
        <a:xfrm>
          <a:off x="190500" y="4559734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6827</xdr:row>
      <xdr:rowOff>127000</xdr:rowOff>
    </xdr:from>
    <xdr:to>
      <xdr:col>2</xdr:col>
      <xdr:colOff>133565</xdr:colOff>
      <xdr:row>6829</xdr:row>
      <xdr:rowOff>105152</xdr:rowOff>
    </xdr:to>
    <xdr:pic>
      <xdr:nvPicPr>
        <xdr:cNvPr id="2109" name="Picture 103109">
          <a:extLst>
            <a:ext uri="{FF2B5EF4-FFF2-40B4-BE49-F238E27FC236}">
              <a16:creationId xmlns:a16="http://schemas.microsoft.com/office/drawing/2014/main" xmlns="" id="{00000000-0008-0000-0000-00003D080000}"/>
            </a:ext>
          </a:extLst>
        </xdr:cNvPr>
        <xdr:cNvPicPr preferRelativeResize="0">
          <a:picLocks noChangeArrowheads="1"/>
        </xdr:cNvPicPr>
      </xdr:nvPicPr>
      <xdr:blipFill>
        <a:blip xmlns:r="http://schemas.openxmlformats.org/officeDocument/2006/relationships" r:embed="rId247" cstate="email">
          <a:extLst>
            <a:ext uri="{28A0092B-C50C-407E-A947-70E740481C1C}">
              <a14:useLocalDpi xmlns:a14="http://schemas.microsoft.com/office/drawing/2010/main" xmlns=""/>
            </a:ext>
          </a:extLst>
        </a:blip>
        <a:stretch/>
      </xdr:blipFill>
      <xdr:spPr bwMode="auto">
        <a:xfrm>
          <a:off x="190500" y="4562106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6810</xdr:row>
      <xdr:rowOff>127000</xdr:rowOff>
    </xdr:from>
    <xdr:to>
      <xdr:col>2</xdr:col>
      <xdr:colOff>133565</xdr:colOff>
      <xdr:row>6812</xdr:row>
      <xdr:rowOff>105152</xdr:rowOff>
    </xdr:to>
    <xdr:pic>
      <xdr:nvPicPr>
        <xdr:cNvPr id="2885" name="Picture 103109">
          <a:extLst>
            <a:ext uri="{FF2B5EF4-FFF2-40B4-BE49-F238E27FC236}">
              <a16:creationId xmlns:a16="http://schemas.microsoft.com/office/drawing/2014/main" xmlns="" id="{00000000-0008-0000-0000-0000450B0000}"/>
            </a:ext>
          </a:extLst>
        </xdr:cNvPr>
        <xdr:cNvPicPr preferRelativeResize="0">
          <a:picLocks noChangeArrowheads="1"/>
        </xdr:cNvPicPr>
      </xdr:nvPicPr>
      <xdr:blipFill>
        <a:blip xmlns:r="http://schemas.openxmlformats.org/officeDocument/2006/relationships" r:embed="rId248" cstate="email">
          <a:extLst>
            <a:ext uri="{28A0092B-C50C-407E-A947-70E740481C1C}">
              <a14:useLocalDpi xmlns:a14="http://schemas.microsoft.com/office/drawing/2010/main" xmlns=""/>
            </a:ext>
          </a:extLst>
        </a:blip>
        <a:stretch/>
      </xdr:blipFill>
      <xdr:spPr bwMode="auto">
        <a:xfrm>
          <a:off x="190500" y="4547581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6806</xdr:row>
      <xdr:rowOff>127000</xdr:rowOff>
    </xdr:from>
    <xdr:to>
      <xdr:col>2</xdr:col>
      <xdr:colOff>133565</xdr:colOff>
      <xdr:row>6808</xdr:row>
      <xdr:rowOff>105153</xdr:rowOff>
    </xdr:to>
    <xdr:pic>
      <xdr:nvPicPr>
        <xdr:cNvPr id="2887" name="Picture 103109">
          <a:extLst>
            <a:ext uri="{FF2B5EF4-FFF2-40B4-BE49-F238E27FC236}">
              <a16:creationId xmlns:a16="http://schemas.microsoft.com/office/drawing/2014/main" xmlns="" id="{00000000-0008-0000-0000-0000470B0000}"/>
            </a:ext>
          </a:extLst>
        </xdr:cNvPr>
        <xdr:cNvPicPr preferRelativeResize="0">
          <a:picLocks noChangeArrowheads="1"/>
        </xdr:cNvPicPr>
      </xdr:nvPicPr>
      <xdr:blipFill>
        <a:blip xmlns:r="http://schemas.openxmlformats.org/officeDocument/2006/relationships" r:embed="rId249" cstate="email">
          <a:extLst>
            <a:ext uri="{28A0092B-C50C-407E-A947-70E740481C1C}">
              <a14:useLocalDpi xmlns:a14="http://schemas.microsoft.com/office/drawing/2010/main" xmlns=""/>
            </a:ext>
          </a:extLst>
        </a:blip>
        <a:stretch/>
      </xdr:blipFill>
      <xdr:spPr bwMode="auto">
        <a:xfrm>
          <a:off x="190500" y="4545209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6794</xdr:row>
      <xdr:rowOff>127000</xdr:rowOff>
    </xdr:from>
    <xdr:to>
      <xdr:col>2</xdr:col>
      <xdr:colOff>133565</xdr:colOff>
      <xdr:row>6796</xdr:row>
      <xdr:rowOff>105153</xdr:rowOff>
    </xdr:to>
    <xdr:pic>
      <xdr:nvPicPr>
        <xdr:cNvPr id="2888" name="Picture 103109">
          <a:extLst>
            <a:ext uri="{FF2B5EF4-FFF2-40B4-BE49-F238E27FC236}">
              <a16:creationId xmlns:a16="http://schemas.microsoft.com/office/drawing/2014/main" xmlns="" id="{00000000-0008-0000-0000-0000480B0000}"/>
            </a:ext>
          </a:extLst>
        </xdr:cNvPr>
        <xdr:cNvPicPr preferRelativeResize="0">
          <a:picLocks noChangeArrowheads="1"/>
        </xdr:cNvPicPr>
      </xdr:nvPicPr>
      <xdr:blipFill>
        <a:blip xmlns:r="http://schemas.openxmlformats.org/officeDocument/2006/relationships" r:embed="rId250" cstate="email">
          <a:extLst>
            <a:ext uri="{28A0092B-C50C-407E-A947-70E740481C1C}">
              <a14:useLocalDpi xmlns:a14="http://schemas.microsoft.com/office/drawing/2010/main" xmlns=""/>
            </a:ext>
          </a:extLst>
        </a:blip>
        <a:stretch/>
      </xdr:blipFill>
      <xdr:spPr bwMode="auto">
        <a:xfrm>
          <a:off x="190500" y="4535722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6798</xdr:row>
      <xdr:rowOff>127000</xdr:rowOff>
    </xdr:from>
    <xdr:to>
      <xdr:col>2</xdr:col>
      <xdr:colOff>133565</xdr:colOff>
      <xdr:row>6800</xdr:row>
      <xdr:rowOff>105152</xdr:rowOff>
    </xdr:to>
    <xdr:pic>
      <xdr:nvPicPr>
        <xdr:cNvPr id="2890" name="Picture 103109">
          <a:extLst>
            <a:ext uri="{FF2B5EF4-FFF2-40B4-BE49-F238E27FC236}">
              <a16:creationId xmlns:a16="http://schemas.microsoft.com/office/drawing/2014/main" xmlns="" id="{00000000-0008-0000-0000-00004A0B0000}"/>
            </a:ext>
          </a:extLst>
        </xdr:cNvPr>
        <xdr:cNvPicPr preferRelativeResize="0">
          <a:picLocks noChangeArrowheads="1"/>
        </xdr:cNvPicPr>
      </xdr:nvPicPr>
      <xdr:blipFill>
        <a:blip xmlns:r="http://schemas.openxmlformats.org/officeDocument/2006/relationships" r:embed="rId251" cstate="email">
          <a:extLst>
            <a:ext uri="{28A0092B-C50C-407E-A947-70E740481C1C}">
              <a14:useLocalDpi xmlns:a14="http://schemas.microsoft.com/office/drawing/2010/main" xmlns=""/>
            </a:ext>
          </a:extLst>
        </a:blip>
        <a:stretch/>
      </xdr:blipFill>
      <xdr:spPr bwMode="auto">
        <a:xfrm>
          <a:off x="190500" y="4538094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6802</xdr:row>
      <xdr:rowOff>127000</xdr:rowOff>
    </xdr:from>
    <xdr:to>
      <xdr:col>2</xdr:col>
      <xdr:colOff>133565</xdr:colOff>
      <xdr:row>6804</xdr:row>
      <xdr:rowOff>105153</xdr:rowOff>
    </xdr:to>
    <xdr:pic>
      <xdr:nvPicPr>
        <xdr:cNvPr id="2891" name="Picture 103109">
          <a:extLst>
            <a:ext uri="{FF2B5EF4-FFF2-40B4-BE49-F238E27FC236}">
              <a16:creationId xmlns:a16="http://schemas.microsoft.com/office/drawing/2014/main" xmlns="" id="{00000000-0008-0000-0000-00004B0B0000}"/>
            </a:ext>
          </a:extLst>
        </xdr:cNvPr>
        <xdr:cNvPicPr preferRelativeResize="0">
          <a:picLocks noChangeArrowheads="1"/>
        </xdr:cNvPicPr>
      </xdr:nvPicPr>
      <xdr:blipFill>
        <a:blip xmlns:r="http://schemas.openxmlformats.org/officeDocument/2006/relationships" r:embed="rId252" cstate="email">
          <a:extLst>
            <a:ext uri="{28A0092B-C50C-407E-A947-70E740481C1C}">
              <a14:useLocalDpi xmlns:a14="http://schemas.microsoft.com/office/drawing/2010/main" xmlns=""/>
            </a:ext>
          </a:extLst>
        </a:blip>
        <a:stretch/>
      </xdr:blipFill>
      <xdr:spPr bwMode="auto">
        <a:xfrm>
          <a:off x="190500" y="4540465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5008</xdr:row>
      <xdr:rowOff>127000</xdr:rowOff>
    </xdr:from>
    <xdr:to>
      <xdr:col>2</xdr:col>
      <xdr:colOff>133565</xdr:colOff>
      <xdr:row>5010</xdr:row>
      <xdr:rowOff>105152</xdr:rowOff>
    </xdr:to>
    <xdr:pic>
      <xdr:nvPicPr>
        <xdr:cNvPr id="2930" name="Picture 103109">
          <a:extLst>
            <a:ext uri="{FF2B5EF4-FFF2-40B4-BE49-F238E27FC236}">
              <a16:creationId xmlns:a16="http://schemas.microsoft.com/office/drawing/2014/main" xmlns="" id="{00000000-0008-0000-0000-0000720B0000}"/>
            </a:ext>
          </a:extLst>
        </xdr:cNvPr>
        <xdr:cNvPicPr preferRelativeResize="0">
          <a:picLocks noChangeArrowheads="1"/>
        </xdr:cNvPicPr>
      </xdr:nvPicPr>
      <xdr:blipFill>
        <a:blip xmlns:r="http://schemas.openxmlformats.org/officeDocument/2006/relationships" r:embed="rId253" cstate="email">
          <a:extLst>
            <a:ext uri="{28A0092B-C50C-407E-A947-70E740481C1C}">
              <a14:useLocalDpi xmlns:a14="http://schemas.microsoft.com/office/drawing/2010/main" xmlns=""/>
            </a:ext>
          </a:extLst>
        </a:blip>
        <a:stretch/>
      </xdr:blipFill>
      <xdr:spPr bwMode="auto">
        <a:xfrm>
          <a:off x="190500" y="3001435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7112</xdr:row>
      <xdr:rowOff>127000</xdr:rowOff>
    </xdr:from>
    <xdr:to>
      <xdr:col>2</xdr:col>
      <xdr:colOff>133565</xdr:colOff>
      <xdr:row>7115</xdr:row>
      <xdr:rowOff>55456</xdr:rowOff>
    </xdr:to>
    <xdr:pic>
      <xdr:nvPicPr>
        <xdr:cNvPr id="2945" name="Рисунок 2">
          <a:extLst>
            <a:ext uri="{FF2B5EF4-FFF2-40B4-BE49-F238E27FC236}">
              <a16:creationId xmlns:a16="http://schemas.microsoft.com/office/drawing/2014/main" xmlns="" id="{00000000-0008-0000-0000-0000810B0000}"/>
            </a:ext>
          </a:extLst>
        </xdr:cNvPr>
        <xdr:cNvPicPr preferRelativeResize="0">
          <a:picLocks/>
        </xdr:cNvPicPr>
      </xdr:nvPicPr>
      <xdr:blipFill>
        <a:blip xmlns:r="http://schemas.openxmlformats.org/officeDocument/2006/relationships" r:embed="rId254" cstate="email">
          <a:extLst>
            <a:ext uri="{28A0092B-C50C-407E-A947-70E740481C1C}">
              <a14:useLocalDpi xmlns:a14="http://schemas.microsoft.com/office/drawing/2010/main" xmlns=""/>
            </a:ext>
          </a:extLst>
        </a:blip>
        <a:stretch/>
      </xdr:blipFill>
      <xdr:spPr bwMode="auto">
        <a:xfrm>
          <a:off x="190500" y="4814976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9595</xdr:row>
      <xdr:rowOff>127000</xdr:rowOff>
    </xdr:from>
    <xdr:to>
      <xdr:col>2</xdr:col>
      <xdr:colOff>133565</xdr:colOff>
      <xdr:row>9597</xdr:row>
      <xdr:rowOff>105152</xdr:rowOff>
    </xdr:to>
    <xdr:pic>
      <xdr:nvPicPr>
        <xdr:cNvPr id="2971" name="Рисунок 7">
          <a:extLst>
            <a:ext uri="{FF2B5EF4-FFF2-40B4-BE49-F238E27FC236}">
              <a16:creationId xmlns:a16="http://schemas.microsoft.com/office/drawing/2014/main" xmlns="" id="{00000000-0008-0000-0000-00009B0B0000}"/>
            </a:ext>
          </a:extLst>
        </xdr:cNvPr>
        <xdr:cNvPicPr preferRelativeResize="0">
          <a:picLocks/>
        </xdr:cNvPicPr>
      </xdr:nvPicPr>
      <xdr:blipFill>
        <a:blip xmlns:r="http://schemas.openxmlformats.org/officeDocument/2006/relationships" r:embed="rId255" cstate="email">
          <a:extLst>
            <a:ext uri="{28A0092B-C50C-407E-A947-70E740481C1C}">
              <a14:useLocalDpi xmlns:a14="http://schemas.microsoft.com/office/drawing/2010/main" xmlns=""/>
            </a:ext>
          </a:extLst>
        </a:blip>
        <a:stretch/>
      </xdr:blipFill>
      <xdr:spPr bwMode="auto">
        <a:xfrm>
          <a:off x="190500" y="6656025550"/>
          <a:ext cx="1260000" cy="1908000"/>
        </a:xfrm>
        <a:prstGeom prst="rect">
          <a:avLst/>
        </a:prstGeom>
        <a:noFill/>
        <a:ln>
          <a:no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6785</xdr:row>
      <xdr:rowOff>127000</xdr:rowOff>
    </xdr:from>
    <xdr:to>
      <xdr:col>2</xdr:col>
      <xdr:colOff>133565</xdr:colOff>
      <xdr:row>6787</xdr:row>
      <xdr:rowOff>105152</xdr:rowOff>
    </xdr:to>
    <xdr:pic>
      <xdr:nvPicPr>
        <xdr:cNvPr id="1697" name="Picture 103109">
          <a:extLst>
            <a:ext uri="{FF2B5EF4-FFF2-40B4-BE49-F238E27FC236}">
              <a16:creationId xmlns:a16="http://schemas.microsoft.com/office/drawing/2014/main" xmlns="" id="{00000000-0008-0000-0000-0000A1060000}"/>
            </a:ext>
          </a:extLst>
        </xdr:cNvPr>
        <xdr:cNvPicPr preferRelativeResize="0">
          <a:picLocks noChangeArrowheads="1"/>
        </xdr:cNvPicPr>
      </xdr:nvPicPr>
      <xdr:blipFill>
        <a:blip xmlns:r="http://schemas.openxmlformats.org/officeDocument/2006/relationships" r:embed="rId256" cstate="email">
          <a:extLst>
            <a:ext uri="{28A0092B-C50C-407E-A947-70E740481C1C}">
              <a14:useLocalDpi xmlns:a14="http://schemas.microsoft.com/office/drawing/2010/main" xmlns=""/>
            </a:ext>
          </a:extLst>
        </a:blip>
        <a:stretch/>
      </xdr:blipFill>
      <xdr:spPr bwMode="auto">
        <a:xfrm>
          <a:off x="190500" y="4530693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6777</xdr:row>
      <xdr:rowOff>127000</xdr:rowOff>
    </xdr:from>
    <xdr:to>
      <xdr:col>2</xdr:col>
      <xdr:colOff>133565</xdr:colOff>
      <xdr:row>6779</xdr:row>
      <xdr:rowOff>105152</xdr:rowOff>
    </xdr:to>
    <xdr:pic>
      <xdr:nvPicPr>
        <xdr:cNvPr id="1935" name="Picture 103109">
          <a:extLst>
            <a:ext uri="{FF2B5EF4-FFF2-40B4-BE49-F238E27FC236}">
              <a16:creationId xmlns:a16="http://schemas.microsoft.com/office/drawing/2014/main" xmlns="" id="{00000000-0008-0000-0000-00008F070000}"/>
            </a:ext>
          </a:extLst>
        </xdr:cNvPr>
        <xdr:cNvPicPr preferRelativeResize="0">
          <a:picLocks noChangeArrowheads="1"/>
        </xdr:cNvPicPr>
      </xdr:nvPicPr>
      <xdr:blipFill>
        <a:blip xmlns:r="http://schemas.openxmlformats.org/officeDocument/2006/relationships" r:embed="rId257" cstate="email">
          <a:extLst>
            <a:ext uri="{28A0092B-C50C-407E-A947-70E740481C1C}">
              <a14:useLocalDpi xmlns:a14="http://schemas.microsoft.com/office/drawing/2010/main" xmlns=""/>
            </a:ext>
          </a:extLst>
        </a:blip>
        <a:stretch/>
      </xdr:blipFill>
      <xdr:spPr bwMode="auto">
        <a:xfrm>
          <a:off x="190500" y="4518863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6781</xdr:row>
      <xdr:rowOff>127000</xdr:rowOff>
    </xdr:from>
    <xdr:to>
      <xdr:col>2</xdr:col>
      <xdr:colOff>133565</xdr:colOff>
      <xdr:row>6783</xdr:row>
      <xdr:rowOff>105152</xdr:rowOff>
    </xdr:to>
    <xdr:pic>
      <xdr:nvPicPr>
        <xdr:cNvPr id="2085" name="Picture 103109">
          <a:extLst>
            <a:ext uri="{FF2B5EF4-FFF2-40B4-BE49-F238E27FC236}">
              <a16:creationId xmlns:a16="http://schemas.microsoft.com/office/drawing/2014/main" xmlns="" id="{00000000-0008-0000-0000-000025080000}"/>
            </a:ext>
          </a:extLst>
        </xdr:cNvPr>
        <xdr:cNvPicPr preferRelativeResize="0">
          <a:picLocks noChangeArrowheads="1"/>
        </xdr:cNvPicPr>
      </xdr:nvPicPr>
      <xdr:blipFill>
        <a:blip xmlns:r="http://schemas.openxmlformats.org/officeDocument/2006/relationships" r:embed="rId258" cstate="email">
          <a:extLst>
            <a:ext uri="{28A0092B-C50C-407E-A947-70E740481C1C}">
              <a14:useLocalDpi xmlns:a14="http://schemas.microsoft.com/office/drawing/2010/main" xmlns=""/>
            </a:ext>
          </a:extLst>
        </a:blip>
        <a:stretch/>
      </xdr:blipFill>
      <xdr:spPr bwMode="auto">
        <a:xfrm>
          <a:off x="190500" y="4528321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7123</xdr:row>
      <xdr:rowOff>127000</xdr:rowOff>
    </xdr:from>
    <xdr:to>
      <xdr:col>19</xdr:col>
      <xdr:colOff>293696</xdr:colOff>
      <xdr:row>7126</xdr:row>
      <xdr:rowOff>105153</xdr:rowOff>
    </xdr:to>
    <xdr:pic>
      <xdr:nvPicPr>
        <xdr:cNvPr id="3006" name="Picture 103198">
          <a:extLst>
            <a:ext uri="{FF2B5EF4-FFF2-40B4-BE49-F238E27FC236}">
              <a16:creationId xmlns:a16="http://schemas.microsoft.com/office/drawing/2014/main" xmlns="" id="{00000000-0008-0000-0000-0000BE0B0000}"/>
            </a:ext>
          </a:extLst>
        </xdr:cNvPr>
        <xdr:cNvPicPr preferRelativeResize="0">
          <a:picLocks noChangeArrowheads="1"/>
        </xdr:cNvPicPr>
      </xdr:nvPicPr>
      <xdr:blipFill>
        <a:blip xmlns:r="http://schemas.openxmlformats.org/officeDocument/2006/relationships" r:embed="rId259" cstate="email">
          <a:extLst>
            <a:ext uri="{28A0092B-C50C-407E-A947-70E740481C1C}">
              <a14:useLocalDpi xmlns:a14="http://schemas.microsoft.com/office/drawing/2010/main" xmlns=""/>
            </a:ext>
          </a:extLst>
        </a:blip>
        <a:stretch/>
      </xdr:blipFill>
      <xdr:spPr bwMode="auto">
        <a:xfrm>
          <a:off x="7232650" y="4832207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7128</xdr:row>
      <xdr:rowOff>127000</xdr:rowOff>
    </xdr:from>
    <xdr:to>
      <xdr:col>19</xdr:col>
      <xdr:colOff>293696</xdr:colOff>
      <xdr:row>7131</xdr:row>
      <xdr:rowOff>105152</xdr:rowOff>
    </xdr:to>
    <xdr:pic>
      <xdr:nvPicPr>
        <xdr:cNvPr id="3007" name="Picture 103198">
          <a:extLst>
            <a:ext uri="{FF2B5EF4-FFF2-40B4-BE49-F238E27FC236}">
              <a16:creationId xmlns:a16="http://schemas.microsoft.com/office/drawing/2014/main" xmlns="" id="{00000000-0008-0000-0000-0000BF0B0000}"/>
            </a:ext>
          </a:extLst>
        </xdr:cNvPr>
        <xdr:cNvPicPr preferRelativeResize="0">
          <a:picLocks noChangeArrowheads="1"/>
        </xdr:cNvPicPr>
      </xdr:nvPicPr>
      <xdr:blipFill>
        <a:blip xmlns:r="http://schemas.openxmlformats.org/officeDocument/2006/relationships" r:embed="rId260" cstate="email">
          <a:extLst>
            <a:ext uri="{28A0092B-C50C-407E-A947-70E740481C1C}">
              <a14:useLocalDpi xmlns:a14="http://schemas.microsoft.com/office/drawing/2010/main" xmlns=""/>
            </a:ext>
          </a:extLst>
        </a:blip>
        <a:stretch/>
      </xdr:blipFill>
      <xdr:spPr bwMode="auto">
        <a:xfrm>
          <a:off x="7232650" y="4834578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9503</xdr:row>
      <xdr:rowOff>127000</xdr:rowOff>
    </xdr:from>
    <xdr:to>
      <xdr:col>2</xdr:col>
      <xdr:colOff>133565</xdr:colOff>
      <xdr:row>9505</xdr:row>
      <xdr:rowOff>105153</xdr:rowOff>
    </xdr:to>
    <xdr:pic>
      <xdr:nvPicPr>
        <xdr:cNvPr id="2022" name="Рисунок 7">
          <a:extLst>
            <a:ext uri="{FF2B5EF4-FFF2-40B4-BE49-F238E27FC236}">
              <a16:creationId xmlns:a16="http://schemas.microsoft.com/office/drawing/2014/main" xmlns="" id="{00000000-0008-0000-0000-0000E6070000}"/>
            </a:ext>
          </a:extLst>
        </xdr:cNvPr>
        <xdr:cNvPicPr preferRelativeResize="0">
          <a:picLocks/>
        </xdr:cNvPicPr>
      </xdr:nvPicPr>
      <xdr:blipFill>
        <a:blip xmlns:r="http://schemas.openxmlformats.org/officeDocument/2006/relationships" r:embed="rId261" cstate="email">
          <a:extLst>
            <a:ext uri="{28A0092B-C50C-407E-A947-70E740481C1C}">
              <a14:useLocalDpi xmlns:a14="http://schemas.microsoft.com/office/drawing/2010/main" xmlns=""/>
            </a:ext>
          </a:extLst>
        </a:blip>
        <a:stretch/>
      </xdr:blipFill>
      <xdr:spPr bwMode="auto">
        <a:xfrm>
          <a:off x="190500" y="65372392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9483</xdr:row>
      <xdr:rowOff>127000</xdr:rowOff>
    </xdr:from>
    <xdr:to>
      <xdr:col>2</xdr:col>
      <xdr:colOff>133565</xdr:colOff>
      <xdr:row>9485</xdr:row>
      <xdr:rowOff>105152</xdr:rowOff>
    </xdr:to>
    <xdr:pic>
      <xdr:nvPicPr>
        <xdr:cNvPr id="3008" name="Рисунок 7">
          <a:extLst>
            <a:ext uri="{FF2B5EF4-FFF2-40B4-BE49-F238E27FC236}">
              <a16:creationId xmlns:a16="http://schemas.microsoft.com/office/drawing/2014/main" xmlns="" id="{00000000-0008-0000-0000-0000C00B0000}"/>
            </a:ext>
          </a:extLst>
        </xdr:cNvPr>
        <xdr:cNvPicPr preferRelativeResize="0">
          <a:picLocks/>
        </xdr:cNvPicPr>
      </xdr:nvPicPr>
      <xdr:blipFill>
        <a:blip xmlns:r="http://schemas.openxmlformats.org/officeDocument/2006/relationships" r:embed="rId262" cstate="email">
          <a:extLst>
            <a:ext uri="{28A0092B-C50C-407E-A947-70E740481C1C}">
              <a14:useLocalDpi xmlns:a14="http://schemas.microsoft.com/office/drawing/2010/main" xmlns=""/>
            </a:ext>
          </a:extLst>
        </a:blip>
        <a:stretch/>
      </xdr:blipFill>
      <xdr:spPr bwMode="auto">
        <a:xfrm>
          <a:off x="190500" y="65182654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9491</xdr:row>
      <xdr:rowOff>127000</xdr:rowOff>
    </xdr:from>
    <xdr:to>
      <xdr:col>2</xdr:col>
      <xdr:colOff>133565</xdr:colOff>
      <xdr:row>9493</xdr:row>
      <xdr:rowOff>105152</xdr:rowOff>
    </xdr:to>
    <xdr:pic>
      <xdr:nvPicPr>
        <xdr:cNvPr id="3009" name="Рисунок 7">
          <a:extLst>
            <a:ext uri="{FF2B5EF4-FFF2-40B4-BE49-F238E27FC236}">
              <a16:creationId xmlns:a16="http://schemas.microsoft.com/office/drawing/2014/main" xmlns="" id="{00000000-0008-0000-0000-0000C10B0000}"/>
            </a:ext>
          </a:extLst>
        </xdr:cNvPr>
        <xdr:cNvPicPr preferRelativeResize="0">
          <a:picLocks/>
        </xdr:cNvPicPr>
      </xdr:nvPicPr>
      <xdr:blipFill>
        <a:blip xmlns:r="http://schemas.openxmlformats.org/officeDocument/2006/relationships" r:embed="rId263" cstate="email">
          <a:extLst>
            <a:ext uri="{28A0092B-C50C-407E-A947-70E740481C1C}">
              <a14:useLocalDpi xmlns:a14="http://schemas.microsoft.com/office/drawing/2010/main" xmlns=""/>
            </a:ext>
          </a:extLst>
        </a:blip>
        <a:stretch/>
      </xdr:blipFill>
      <xdr:spPr bwMode="auto">
        <a:xfrm>
          <a:off x="190500" y="65301241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9499</xdr:row>
      <xdr:rowOff>127000</xdr:rowOff>
    </xdr:from>
    <xdr:to>
      <xdr:col>2</xdr:col>
      <xdr:colOff>133565</xdr:colOff>
      <xdr:row>9501</xdr:row>
      <xdr:rowOff>105152</xdr:rowOff>
    </xdr:to>
    <xdr:pic>
      <xdr:nvPicPr>
        <xdr:cNvPr id="3011" name="Рисунок 7">
          <a:extLst>
            <a:ext uri="{FF2B5EF4-FFF2-40B4-BE49-F238E27FC236}">
              <a16:creationId xmlns:a16="http://schemas.microsoft.com/office/drawing/2014/main" xmlns="" id="{00000000-0008-0000-0000-0000C30B0000}"/>
            </a:ext>
          </a:extLst>
        </xdr:cNvPr>
        <xdr:cNvPicPr preferRelativeResize="0">
          <a:picLocks/>
        </xdr:cNvPicPr>
      </xdr:nvPicPr>
      <xdr:blipFill>
        <a:blip xmlns:r="http://schemas.openxmlformats.org/officeDocument/2006/relationships" r:embed="rId264" cstate="email">
          <a:extLst>
            <a:ext uri="{28A0092B-C50C-407E-A947-70E740481C1C}">
              <a14:useLocalDpi xmlns:a14="http://schemas.microsoft.com/office/drawing/2010/main" xmlns=""/>
            </a:ext>
          </a:extLst>
        </a:blip>
        <a:stretch/>
      </xdr:blipFill>
      <xdr:spPr bwMode="auto">
        <a:xfrm>
          <a:off x="190500" y="6534867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5238</xdr:row>
      <xdr:rowOff>127000</xdr:rowOff>
    </xdr:from>
    <xdr:to>
      <xdr:col>2</xdr:col>
      <xdr:colOff>133565</xdr:colOff>
      <xdr:row>5240</xdr:row>
      <xdr:rowOff>105152</xdr:rowOff>
    </xdr:to>
    <xdr:pic>
      <xdr:nvPicPr>
        <xdr:cNvPr id="1836" name="Picture 103119">
          <a:extLst>
            <a:ext uri="{FF2B5EF4-FFF2-40B4-BE49-F238E27FC236}">
              <a16:creationId xmlns:a16="http://schemas.microsoft.com/office/drawing/2014/main" xmlns="" id="{00000000-0008-0000-0000-00002C070000}"/>
            </a:ext>
          </a:extLst>
        </xdr:cNvPr>
        <xdr:cNvPicPr preferRelativeResize="0">
          <a:picLocks noChangeArrowheads="1"/>
        </xdr:cNvPicPr>
      </xdr:nvPicPr>
      <xdr:blipFill>
        <a:blip xmlns:r="http://schemas.openxmlformats.org/officeDocument/2006/relationships" r:embed="rId265" cstate="email">
          <a:extLst>
            <a:ext uri="{28A0092B-C50C-407E-A947-70E740481C1C}">
              <a14:useLocalDpi xmlns:a14="http://schemas.microsoft.com/office/drawing/2010/main" xmlns=""/>
            </a:ext>
          </a:extLst>
        </a:blip>
        <a:stretch/>
      </xdr:blipFill>
      <xdr:spPr bwMode="auto">
        <a:xfrm>
          <a:off x="190500" y="3485896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5242</xdr:row>
      <xdr:rowOff>127000</xdr:rowOff>
    </xdr:from>
    <xdr:to>
      <xdr:col>2</xdr:col>
      <xdr:colOff>133565</xdr:colOff>
      <xdr:row>5244</xdr:row>
      <xdr:rowOff>105153</xdr:rowOff>
    </xdr:to>
    <xdr:pic>
      <xdr:nvPicPr>
        <xdr:cNvPr id="1837" name="Picture 103119">
          <a:extLst>
            <a:ext uri="{FF2B5EF4-FFF2-40B4-BE49-F238E27FC236}">
              <a16:creationId xmlns:a16="http://schemas.microsoft.com/office/drawing/2014/main" xmlns="" id="{00000000-0008-0000-0000-00002D070000}"/>
            </a:ext>
          </a:extLst>
        </xdr:cNvPr>
        <xdr:cNvPicPr preferRelativeResize="0">
          <a:picLocks noChangeArrowheads="1"/>
        </xdr:cNvPicPr>
      </xdr:nvPicPr>
      <xdr:blipFill>
        <a:blip xmlns:r="http://schemas.openxmlformats.org/officeDocument/2006/relationships" r:embed="rId266" cstate="email">
          <a:extLst>
            <a:ext uri="{28A0092B-C50C-407E-A947-70E740481C1C}">
              <a14:useLocalDpi xmlns:a14="http://schemas.microsoft.com/office/drawing/2010/main" xmlns=""/>
            </a:ext>
          </a:extLst>
        </a:blip>
        <a:stretch/>
      </xdr:blipFill>
      <xdr:spPr bwMode="auto">
        <a:xfrm>
          <a:off x="190500" y="3488267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5246</xdr:row>
      <xdr:rowOff>127000</xdr:rowOff>
    </xdr:from>
    <xdr:to>
      <xdr:col>2</xdr:col>
      <xdr:colOff>133565</xdr:colOff>
      <xdr:row>5248</xdr:row>
      <xdr:rowOff>105152</xdr:rowOff>
    </xdr:to>
    <xdr:pic>
      <xdr:nvPicPr>
        <xdr:cNvPr id="1853" name="Picture 103119">
          <a:extLst>
            <a:ext uri="{FF2B5EF4-FFF2-40B4-BE49-F238E27FC236}">
              <a16:creationId xmlns:a16="http://schemas.microsoft.com/office/drawing/2014/main" xmlns="" id="{00000000-0008-0000-0000-00003D070000}"/>
            </a:ext>
          </a:extLst>
        </xdr:cNvPr>
        <xdr:cNvPicPr preferRelativeResize="0">
          <a:picLocks noChangeArrowheads="1"/>
        </xdr:cNvPicPr>
      </xdr:nvPicPr>
      <xdr:blipFill>
        <a:blip xmlns:r="http://schemas.openxmlformats.org/officeDocument/2006/relationships" r:embed="rId267" cstate="email">
          <a:extLst>
            <a:ext uri="{28A0092B-C50C-407E-A947-70E740481C1C}">
              <a14:useLocalDpi xmlns:a14="http://schemas.microsoft.com/office/drawing/2010/main" xmlns=""/>
            </a:ext>
          </a:extLst>
        </a:blip>
        <a:stretch/>
      </xdr:blipFill>
      <xdr:spPr bwMode="auto">
        <a:xfrm>
          <a:off x="190500" y="3490639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5250</xdr:row>
      <xdr:rowOff>127000</xdr:rowOff>
    </xdr:from>
    <xdr:to>
      <xdr:col>2</xdr:col>
      <xdr:colOff>133565</xdr:colOff>
      <xdr:row>5252</xdr:row>
      <xdr:rowOff>105152</xdr:rowOff>
    </xdr:to>
    <xdr:pic>
      <xdr:nvPicPr>
        <xdr:cNvPr id="1876" name="Picture 103119">
          <a:extLst>
            <a:ext uri="{FF2B5EF4-FFF2-40B4-BE49-F238E27FC236}">
              <a16:creationId xmlns:a16="http://schemas.microsoft.com/office/drawing/2014/main" xmlns="" id="{00000000-0008-0000-0000-000054070000}"/>
            </a:ext>
          </a:extLst>
        </xdr:cNvPr>
        <xdr:cNvPicPr preferRelativeResize="0">
          <a:picLocks noChangeArrowheads="1"/>
        </xdr:cNvPicPr>
      </xdr:nvPicPr>
      <xdr:blipFill>
        <a:blip xmlns:r="http://schemas.openxmlformats.org/officeDocument/2006/relationships" r:embed="rId268" cstate="email">
          <a:extLst>
            <a:ext uri="{28A0092B-C50C-407E-A947-70E740481C1C}">
              <a14:useLocalDpi xmlns:a14="http://schemas.microsoft.com/office/drawing/2010/main" xmlns=""/>
            </a:ext>
          </a:extLst>
        </a:blip>
        <a:stretch/>
      </xdr:blipFill>
      <xdr:spPr bwMode="auto">
        <a:xfrm>
          <a:off x="190500" y="3497754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5225</xdr:row>
      <xdr:rowOff>127000</xdr:rowOff>
    </xdr:from>
    <xdr:to>
      <xdr:col>2</xdr:col>
      <xdr:colOff>133565</xdr:colOff>
      <xdr:row>5227</xdr:row>
      <xdr:rowOff>105152</xdr:rowOff>
    </xdr:to>
    <xdr:pic>
      <xdr:nvPicPr>
        <xdr:cNvPr id="1931" name="Picture 103119">
          <a:extLst>
            <a:ext uri="{FF2B5EF4-FFF2-40B4-BE49-F238E27FC236}">
              <a16:creationId xmlns:a16="http://schemas.microsoft.com/office/drawing/2014/main" xmlns="" id="{00000000-0008-0000-0000-00008B070000}"/>
            </a:ext>
          </a:extLst>
        </xdr:cNvPr>
        <xdr:cNvPicPr preferRelativeResize="0">
          <a:picLocks noChangeArrowheads="1"/>
        </xdr:cNvPicPr>
      </xdr:nvPicPr>
      <xdr:blipFill>
        <a:blip xmlns:r="http://schemas.openxmlformats.org/officeDocument/2006/relationships" r:embed="rId269" cstate="email">
          <a:extLst>
            <a:ext uri="{28A0092B-C50C-407E-A947-70E740481C1C}">
              <a14:useLocalDpi xmlns:a14="http://schemas.microsoft.com/office/drawing/2010/main" xmlns=""/>
            </a:ext>
          </a:extLst>
        </a:blip>
        <a:stretch/>
      </xdr:blipFill>
      <xdr:spPr bwMode="auto">
        <a:xfrm>
          <a:off x="190500" y="3459521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5229</xdr:row>
      <xdr:rowOff>127000</xdr:rowOff>
    </xdr:from>
    <xdr:to>
      <xdr:col>2</xdr:col>
      <xdr:colOff>133565</xdr:colOff>
      <xdr:row>5231</xdr:row>
      <xdr:rowOff>105152</xdr:rowOff>
    </xdr:to>
    <xdr:pic>
      <xdr:nvPicPr>
        <xdr:cNvPr id="1958" name="Picture 103119">
          <a:extLst>
            <a:ext uri="{FF2B5EF4-FFF2-40B4-BE49-F238E27FC236}">
              <a16:creationId xmlns:a16="http://schemas.microsoft.com/office/drawing/2014/main" xmlns="" id="{00000000-0008-0000-0000-0000A6070000}"/>
            </a:ext>
          </a:extLst>
        </xdr:cNvPr>
        <xdr:cNvPicPr preferRelativeResize="0">
          <a:picLocks noChangeArrowheads="1"/>
        </xdr:cNvPicPr>
      </xdr:nvPicPr>
      <xdr:blipFill>
        <a:blip xmlns:r="http://schemas.openxmlformats.org/officeDocument/2006/relationships" r:embed="rId270" cstate="email">
          <a:extLst>
            <a:ext uri="{28A0092B-C50C-407E-A947-70E740481C1C}">
              <a14:useLocalDpi xmlns:a14="http://schemas.microsoft.com/office/drawing/2010/main" xmlns=""/>
            </a:ext>
          </a:extLst>
        </a:blip>
        <a:stretch/>
      </xdr:blipFill>
      <xdr:spPr bwMode="auto">
        <a:xfrm>
          <a:off x="190500" y="3461893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5233</xdr:row>
      <xdr:rowOff>127000</xdr:rowOff>
    </xdr:from>
    <xdr:to>
      <xdr:col>2</xdr:col>
      <xdr:colOff>133565</xdr:colOff>
      <xdr:row>5235</xdr:row>
      <xdr:rowOff>105152</xdr:rowOff>
    </xdr:to>
    <xdr:pic>
      <xdr:nvPicPr>
        <xdr:cNvPr id="2165" name="Picture 103119">
          <a:extLst>
            <a:ext uri="{FF2B5EF4-FFF2-40B4-BE49-F238E27FC236}">
              <a16:creationId xmlns:a16="http://schemas.microsoft.com/office/drawing/2014/main" xmlns="" id="{00000000-0008-0000-0000-000075080000}"/>
            </a:ext>
          </a:extLst>
        </xdr:cNvPr>
        <xdr:cNvPicPr preferRelativeResize="0">
          <a:picLocks noChangeArrowheads="1"/>
        </xdr:cNvPicPr>
      </xdr:nvPicPr>
      <xdr:blipFill>
        <a:blip xmlns:r="http://schemas.openxmlformats.org/officeDocument/2006/relationships" r:embed="rId271" cstate="email">
          <a:extLst>
            <a:ext uri="{28A0092B-C50C-407E-A947-70E740481C1C}">
              <a14:useLocalDpi xmlns:a14="http://schemas.microsoft.com/office/drawing/2010/main" xmlns=""/>
            </a:ext>
          </a:extLst>
        </a:blip>
        <a:stretch/>
      </xdr:blipFill>
      <xdr:spPr bwMode="auto">
        <a:xfrm>
          <a:off x="190500" y="3466636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9805</xdr:row>
      <xdr:rowOff>127000</xdr:rowOff>
    </xdr:from>
    <xdr:to>
      <xdr:col>2</xdr:col>
      <xdr:colOff>133565</xdr:colOff>
      <xdr:row>9807</xdr:row>
      <xdr:rowOff>105153</xdr:rowOff>
    </xdr:to>
    <xdr:pic>
      <xdr:nvPicPr>
        <xdr:cNvPr id="2975" name="Рисунок 7">
          <a:extLst>
            <a:ext uri="{FF2B5EF4-FFF2-40B4-BE49-F238E27FC236}">
              <a16:creationId xmlns:a16="http://schemas.microsoft.com/office/drawing/2014/main" xmlns="" id="{00000000-0008-0000-0000-00009F0B0000}"/>
            </a:ext>
          </a:extLst>
        </xdr:cNvPr>
        <xdr:cNvPicPr preferRelativeResize="0">
          <a:picLocks/>
        </xdr:cNvPicPr>
      </xdr:nvPicPr>
      <xdr:blipFill>
        <a:blip xmlns:r="http://schemas.openxmlformats.org/officeDocument/2006/relationships" r:embed="rId272" cstate="email">
          <a:extLst>
            <a:ext uri="{28A0092B-C50C-407E-A947-70E740481C1C}">
              <a14:useLocalDpi xmlns:a14="http://schemas.microsoft.com/office/drawing/2010/main" xmlns=""/>
            </a:ext>
          </a:extLst>
        </a:blip>
        <a:stretch/>
      </xdr:blipFill>
      <xdr:spPr bwMode="auto">
        <a:xfrm>
          <a:off x="190500" y="70183279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7245</xdr:row>
      <xdr:rowOff>127000</xdr:rowOff>
    </xdr:from>
    <xdr:to>
      <xdr:col>2</xdr:col>
      <xdr:colOff>133565</xdr:colOff>
      <xdr:row>7247</xdr:row>
      <xdr:rowOff>105153</xdr:rowOff>
    </xdr:to>
    <xdr:pic>
      <xdr:nvPicPr>
        <xdr:cNvPr id="3095" name="Picture 103119">
          <a:extLst>
            <a:ext uri="{FF2B5EF4-FFF2-40B4-BE49-F238E27FC236}">
              <a16:creationId xmlns:a16="http://schemas.microsoft.com/office/drawing/2014/main" xmlns="" id="{00000000-0008-0000-0000-0000170C0000}"/>
            </a:ext>
          </a:extLst>
        </xdr:cNvPr>
        <xdr:cNvPicPr preferRelativeResize="0">
          <a:picLocks noChangeArrowheads="1"/>
        </xdr:cNvPicPr>
      </xdr:nvPicPr>
      <xdr:blipFill>
        <a:blip xmlns:r="http://schemas.openxmlformats.org/officeDocument/2006/relationships" r:embed="rId273" cstate="email">
          <a:extLst>
            <a:ext uri="{28A0092B-C50C-407E-A947-70E740481C1C}">
              <a14:useLocalDpi xmlns:a14="http://schemas.microsoft.com/office/drawing/2010/main" xmlns=""/>
            </a:ext>
          </a:extLst>
        </a:blip>
        <a:stretch/>
      </xdr:blipFill>
      <xdr:spPr bwMode="auto">
        <a:xfrm>
          <a:off x="190500" y="4995789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4974</xdr:row>
      <xdr:rowOff>127000</xdr:rowOff>
    </xdr:from>
    <xdr:to>
      <xdr:col>2</xdr:col>
      <xdr:colOff>133565</xdr:colOff>
      <xdr:row>4976</xdr:row>
      <xdr:rowOff>105152</xdr:rowOff>
    </xdr:to>
    <xdr:pic>
      <xdr:nvPicPr>
        <xdr:cNvPr id="2293" name="Picture 103109">
          <a:extLst>
            <a:ext uri="{FF2B5EF4-FFF2-40B4-BE49-F238E27FC236}">
              <a16:creationId xmlns:a16="http://schemas.microsoft.com/office/drawing/2014/main" xmlns="" id="{00000000-0008-0000-0000-0000F5080000}"/>
            </a:ext>
          </a:extLst>
        </xdr:cNvPr>
        <xdr:cNvPicPr preferRelativeResize="0">
          <a:picLocks noChangeArrowheads="1"/>
        </xdr:cNvPicPr>
      </xdr:nvPicPr>
      <xdr:blipFill>
        <a:blip xmlns:r="http://schemas.openxmlformats.org/officeDocument/2006/relationships" r:embed="rId274" cstate="email">
          <a:extLst>
            <a:ext uri="{28A0092B-C50C-407E-A947-70E740481C1C}">
              <a14:useLocalDpi xmlns:a14="http://schemas.microsoft.com/office/drawing/2010/main" xmlns=""/>
            </a:ext>
          </a:extLst>
        </a:blip>
        <a:stretch/>
      </xdr:blipFill>
      <xdr:spPr bwMode="auto">
        <a:xfrm>
          <a:off x="190500" y="2963230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4986</xdr:row>
      <xdr:rowOff>127000</xdr:rowOff>
    </xdr:from>
    <xdr:to>
      <xdr:col>2</xdr:col>
      <xdr:colOff>133565</xdr:colOff>
      <xdr:row>4988</xdr:row>
      <xdr:rowOff>105152</xdr:rowOff>
    </xdr:to>
    <xdr:pic>
      <xdr:nvPicPr>
        <xdr:cNvPr id="2316" name="Picture 103109">
          <a:extLst>
            <a:ext uri="{FF2B5EF4-FFF2-40B4-BE49-F238E27FC236}">
              <a16:creationId xmlns:a16="http://schemas.microsoft.com/office/drawing/2014/main" xmlns="" id="{00000000-0008-0000-0000-00000C090000}"/>
            </a:ext>
          </a:extLst>
        </xdr:cNvPr>
        <xdr:cNvPicPr preferRelativeResize="0">
          <a:picLocks noChangeArrowheads="1"/>
        </xdr:cNvPicPr>
      </xdr:nvPicPr>
      <xdr:blipFill>
        <a:blip xmlns:r="http://schemas.openxmlformats.org/officeDocument/2006/relationships" r:embed="rId275" cstate="email">
          <a:extLst>
            <a:ext uri="{28A0092B-C50C-407E-A947-70E740481C1C}">
              <a14:useLocalDpi xmlns:a14="http://schemas.microsoft.com/office/drawing/2010/main" xmlns=""/>
            </a:ext>
          </a:extLst>
        </a:blip>
        <a:stretch/>
      </xdr:blipFill>
      <xdr:spPr bwMode="auto">
        <a:xfrm>
          <a:off x="190500" y="2967974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4994</xdr:row>
      <xdr:rowOff>127000</xdr:rowOff>
    </xdr:from>
    <xdr:to>
      <xdr:col>2</xdr:col>
      <xdr:colOff>133565</xdr:colOff>
      <xdr:row>4996</xdr:row>
      <xdr:rowOff>105152</xdr:rowOff>
    </xdr:to>
    <xdr:pic>
      <xdr:nvPicPr>
        <xdr:cNvPr id="2327" name="Picture 103109">
          <a:extLst>
            <a:ext uri="{FF2B5EF4-FFF2-40B4-BE49-F238E27FC236}">
              <a16:creationId xmlns:a16="http://schemas.microsoft.com/office/drawing/2014/main" xmlns="" id="{00000000-0008-0000-0000-000017090000}"/>
            </a:ext>
          </a:extLst>
        </xdr:cNvPr>
        <xdr:cNvPicPr preferRelativeResize="0">
          <a:picLocks noChangeArrowheads="1"/>
        </xdr:cNvPicPr>
      </xdr:nvPicPr>
      <xdr:blipFill>
        <a:blip xmlns:r="http://schemas.openxmlformats.org/officeDocument/2006/relationships" r:embed="rId276" cstate="email">
          <a:extLst>
            <a:ext uri="{28A0092B-C50C-407E-A947-70E740481C1C}">
              <a14:useLocalDpi xmlns:a14="http://schemas.microsoft.com/office/drawing/2010/main" xmlns=""/>
            </a:ext>
          </a:extLst>
        </a:blip>
        <a:stretch/>
      </xdr:blipFill>
      <xdr:spPr bwMode="auto">
        <a:xfrm>
          <a:off x="190500" y="2972717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4982</xdr:row>
      <xdr:rowOff>127180</xdr:rowOff>
    </xdr:from>
    <xdr:to>
      <xdr:col>2</xdr:col>
      <xdr:colOff>133565</xdr:colOff>
      <xdr:row>4984</xdr:row>
      <xdr:rowOff>104972</xdr:rowOff>
    </xdr:to>
    <xdr:pic>
      <xdr:nvPicPr>
        <xdr:cNvPr id="2429" name="Picture 103109">
          <a:extLst>
            <a:ext uri="{FF2B5EF4-FFF2-40B4-BE49-F238E27FC236}">
              <a16:creationId xmlns:a16="http://schemas.microsoft.com/office/drawing/2014/main" xmlns="" id="{00000000-0008-0000-0000-00007D090000}"/>
            </a:ext>
          </a:extLst>
        </xdr:cNvPr>
        <xdr:cNvPicPr preferRelativeResize="0">
          <a:picLocks noChangeArrowheads="1"/>
        </xdr:cNvPicPr>
      </xdr:nvPicPr>
      <xdr:blipFill>
        <a:blip xmlns:r="http://schemas.openxmlformats.org/officeDocument/2006/relationships" r:embed="rId277" cstate="email">
          <a:extLst>
            <a:ext uri="{28A0092B-C50C-407E-A947-70E740481C1C}">
              <a14:useLocalDpi xmlns:a14="http://schemas.microsoft.com/office/drawing/2010/main" xmlns=""/>
            </a:ext>
          </a:extLst>
        </a:blip>
        <a:srcRect/>
        <a:stretch/>
      </xdr:blipFill>
      <xdr:spPr bwMode="auto">
        <a:xfrm>
          <a:off x="190500" y="29802329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4945</xdr:row>
      <xdr:rowOff>127000</xdr:rowOff>
    </xdr:from>
    <xdr:to>
      <xdr:col>2</xdr:col>
      <xdr:colOff>133565</xdr:colOff>
      <xdr:row>4947</xdr:row>
      <xdr:rowOff>105152</xdr:rowOff>
    </xdr:to>
    <xdr:pic>
      <xdr:nvPicPr>
        <xdr:cNvPr id="1971" name="Picture 103109">
          <a:extLst>
            <a:ext uri="{FF2B5EF4-FFF2-40B4-BE49-F238E27FC236}">
              <a16:creationId xmlns:a16="http://schemas.microsoft.com/office/drawing/2014/main" xmlns="" id="{00000000-0008-0000-0000-0000B3070000}"/>
            </a:ext>
          </a:extLst>
        </xdr:cNvPr>
        <xdr:cNvPicPr preferRelativeResize="0">
          <a:picLocks noChangeArrowheads="1"/>
        </xdr:cNvPicPr>
      </xdr:nvPicPr>
      <xdr:blipFill>
        <a:blip xmlns:r="http://schemas.openxmlformats.org/officeDocument/2006/relationships" r:embed="rId278" cstate="email">
          <a:extLst>
            <a:ext uri="{28A0092B-C50C-407E-A947-70E740481C1C}">
              <a14:useLocalDpi xmlns:a14="http://schemas.microsoft.com/office/drawing/2010/main" xmlns=""/>
            </a:ext>
          </a:extLst>
        </a:blip>
        <a:stretch/>
      </xdr:blipFill>
      <xdr:spPr bwMode="auto">
        <a:xfrm>
          <a:off x="190500" y="2938684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4949</xdr:row>
      <xdr:rowOff>127000</xdr:rowOff>
    </xdr:from>
    <xdr:to>
      <xdr:col>2</xdr:col>
      <xdr:colOff>133565</xdr:colOff>
      <xdr:row>4951</xdr:row>
      <xdr:rowOff>105152</xdr:rowOff>
    </xdr:to>
    <xdr:pic>
      <xdr:nvPicPr>
        <xdr:cNvPr id="1995" name="Picture 103109">
          <a:extLst>
            <a:ext uri="{FF2B5EF4-FFF2-40B4-BE49-F238E27FC236}">
              <a16:creationId xmlns:a16="http://schemas.microsoft.com/office/drawing/2014/main" xmlns="" id="{00000000-0008-0000-0000-0000CB070000}"/>
            </a:ext>
          </a:extLst>
        </xdr:cNvPr>
        <xdr:cNvPicPr preferRelativeResize="0">
          <a:picLocks noChangeArrowheads="1"/>
        </xdr:cNvPicPr>
      </xdr:nvPicPr>
      <xdr:blipFill>
        <a:blip xmlns:r="http://schemas.openxmlformats.org/officeDocument/2006/relationships" r:embed="rId279" cstate="email">
          <a:extLst>
            <a:ext uri="{28A0092B-C50C-407E-A947-70E740481C1C}">
              <a14:useLocalDpi xmlns:a14="http://schemas.microsoft.com/office/drawing/2010/main" xmlns=""/>
            </a:ext>
          </a:extLst>
        </a:blip>
        <a:stretch/>
      </xdr:blipFill>
      <xdr:spPr bwMode="auto">
        <a:xfrm>
          <a:off x="190500" y="2941456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4953</xdr:row>
      <xdr:rowOff>127000</xdr:rowOff>
    </xdr:from>
    <xdr:to>
      <xdr:col>2</xdr:col>
      <xdr:colOff>133565</xdr:colOff>
      <xdr:row>4955</xdr:row>
      <xdr:rowOff>105152</xdr:rowOff>
    </xdr:to>
    <xdr:pic>
      <xdr:nvPicPr>
        <xdr:cNvPr id="1999" name="Picture 103109">
          <a:extLst>
            <a:ext uri="{FF2B5EF4-FFF2-40B4-BE49-F238E27FC236}">
              <a16:creationId xmlns:a16="http://schemas.microsoft.com/office/drawing/2014/main" xmlns="" id="{00000000-0008-0000-0000-0000CF070000}"/>
            </a:ext>
          </a:extLst>
        </xdr:cNvPr>
        <xdr:cNvPicPr preferRelativeResize="0">
          <a:picLocks noChangeArrowheads="1"/>
        </xdr:cNvPicPr>
      </xdr:nvPicPr>
      <xdr:blipFill>
        <a:blip xmlns:r="http://schemas.openxmlformats.org/officeDocument/2006/relationships" r:embed="rId280" cstate="email">
          <a:extLst>
            <a:ext uri="{28A0092B-C50C-407E-A947-70E740481C1C}">
              <a14:useLocalDpi xmlns:a14="http://schemas.microsoft.com/office/drawing/2010/main" xmlns=""/>
            </a:ext>
          </a:extLst>
        </a:blip>
        <a:srcRect/>
        <a:stretch/>
      </xdr:blipFill>
      <xdr:spPr bwMode="auto">
        <a:xfrm>
          <a:off x="190500" y="2946199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4957</xdr:row>
      <xdr:rowOff>127000</xdr:rowOff>
    </xdr:from>
    <xdr:to>
      <xdr:col>2</xdr:col>
      <xdr:colOff>133565</xdr:colOff>
      <xdr:row>4959</xdr:row>
      <xdr:rowOff>105152</xdr:rowOff>
    </xdr:to>
    <xdr:pic>
      <xdr:nvPicPr>
        <xdr:cNvPr id="2008" name="Picture 103109">
          <a:extLst>
            <a:ext uri="{FF2B5EF4-FFF2-40B4-BE49-F238E27FC236}">
              <a16:creationId xmlns:a16="http://schemas.microsoft.com/office/drawing/2014/main" xmlns="" id="{00000000-0008-0000-0000-0000D8070000}"/>
            </a:ext>
          </a:extLst>
        </xdr:cNvPr>
        <xdr:cNvPicPr preferRelativeResize="0">
          <a:picLocks noChangeArrowheads="1"/>
        </xdr:cNvPicPr>
      </xdr:nvPicPr>
      <xdr:blipFill>
        <a:blip xmlns:r="http://schemas.openxmlformats.org/officeDocument/2006/relationships" r:embed="rId281" cstate="email">
          <a:extLst>
            <a:ext uri="{28A0092B-C50C-407E-A947-70E740481C1C}">
              <a14:useLocalDpi xmlns:a14="http://schemas.microsoft.com/office/drawing/2010/main" xmlns=""/>
            </a:ext>
          </a:extLst>
        </a:blip>
        <a:stretch/>
      </xdr:blipFill>
      <xdr:spPr bwMode="auto">
        <a:xfrm>
          <a:off x="190500" y="2948571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4965</xdr:row>
      <xdr:rowOff>127000</xdr:rowOff>
    </xdr:from>
    <xdr:to>
      <xdr:col>2</xdr:col>
      <xdr:colOff>133565</xdr:colOff>
      <xdr:row>4966</xdr:row>
      <xdr:rowOff>1819652</xdr:rowOff>
    </xdr:to>
    <xdr:pic>
      <xdr:nvPicPr>
        <xdr:cNvPr id="2046" name="Picture 103109">
          <a:extLst>
            <a:ext uri="{FF2B5EF4-FFF2-40B4-BE49-F238E27FC236}">
              <a16:creationId xmlns:a16="http://schemas.microsoft.com/office/drawing/2014/main" xmlns="" id="{00000000-0008-0000-0000-0000FE070000}"/>
            </a:ext>
          </a:extLst>
        </xdr:cNvPr>
        <xdr:cNvPicPr preferRelativeResize="0">
          <a:picLocks noChangeArrowheads="1"/>
        </xdr:cNvPicPr>
      </xdr:nvPicPr>
      <xdr:blipFill>
        <a:blip xmlns:r="http://schemas.openxmlformats.org/officeDocument/2006/relationships" r:embed="rId282" cstate="email">
          <a:extLst>
            <a:ext uri="{28A0092B-C50C-407E-A947-70E740481C1C}">
              <a14:useLocalDpi xmlns:a14="http://schemas.microsoft.com/office/drawing/2010/main" xmlns=""/>
            </a:ext>
          </a:extLst>
        </a:blip>
        <a:stretch>
          <a:fillRect/>
        </a:stretch>
      </xdr:blipFill>
      <xdr:spPr bwMode="auto">
        <a:xfrm>
          <a:off x="190500" y="2953315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4939</xdr:row>
      <xdr:rowOff>127000</xdr:rowOff>
    </xdr:from>
    <xdr:to>
      <xdr:col>2</xdr:col>
      <xdr:colOff>133565</xdr:colOff>
      <xdr:row>4942</xdr:row>
      <xdr:rowOff>105152</xdr:rowOff>
    </xdr:to>
    <xdr:pic>
      <xdr:nvPicPr>
        <xdr:cNvPr id="3036" name="Picture 103119">
          <a:extLst>
            <a:ext uri="{FF2B5EF4-FFF2-40B4-BE49-F238E27FC236}">
              <a16:creationId xmlns:a16="http://schemas.microsoft.com/office/drawing/2014/main" xmlns="" id="{00000000-0008-0000-0000-0000DC0B0000}"/>
            </a:ext>
          </a:extLst>
        </xdr:cNvPr>
        <xdr:cNvPicPr preferRelativeResize="0">
          <a:picLocks noChangeArrowheads="1"/>
        </xdr:cNvPicPr>
      </xdr:nvPicPr>
      <xdr:blipFill>
        <a:blip xmlns:r="http://schemas.openxmlformats.org/officeDocument/2006/relationships" r:embed="rId283" cstate="email">
          <a:extLst>
            <a:ext uri="{28A0092B-C50C-407E-A947-70E740481C1C}">
              <a14:useLocalDpi xmlns:a14="http://schemas.microsoft.com/office/drawing/2010/main" xmlns=""/>
            </a:ext>
          </a:extLst>
        </a:blip>
        <a:stretch>
          <a:fillRect/>
        </a:stretch>
      </xdr:blipFill>
      <xdr:spPr bwMode="auto">
        <a:xfrm>
          <a:off x="190500" y="2936427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4934</xdr:row>
      <xdr:rowOff>127000</xdr:rowOff>
    </xdr:from>
    <xdr:to>
      <xdr:col>2</xdr:col>
      <xdr:colOff>133565</xdr:colOff>
      <xdr:row>4937</xdr:row>
      <xdr:rowOff>121718</xdr:rowOff>
    </xdr:to>
    <xdr:pic>
      <xdr:nvPicPr>
        <xdr:cNvPr id="3037" name="Picture 103119">
          <a:extLst>
            <a:ext uri="{FF2B5EF4-FFF2-40B4-BE49-F238E27FC236}">
              <a16:creationId xmlns:a16="http://schemas.microsoft.com/office/drawing/2014/main" xmlns="" id="{00000000-0008-0000-0000-0000DD0B0000}"/>
            </a:ext>
          </a:extLst>
        </xdr:cNvPr>
        <xdr:cNvPicPr preferRelativeResize="0">
          <a:picLocks noChangeArrowheads="1"/>
        </xdr:cNvPicPr>
      </xdr:nvPicPr>
      <xdr:blipFill>
        <a:blip xmlns:r="http://schemas.openxmlformats.org/officeDocument/2006/relationships" r:embed="rId284" cstate="email">
          <a:extLst>
            <a:ext uri="{28A0092B-C50C-407E-A947-70E740481C1C}">
              <a14:useLocalDpi xmlns:a14="http://schemas.microsoft.com/office/drawing/2010/main" xmlns=""/>
            </a:ext>
          </a:extLst>
        </a:blip>
        <a:stretch>
          <a:fillRect/>
        </a:stretch>
      </xdr:blipFill>
      <xdr:spPr bwMode="auto">
        <a:xfrm>
          <a:off x="190500" y="2934065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4909</xdr:row>
      <xdr:rowOff>127000</xdr:rowOff>
    </xdr:from>
    <xdr:to>
      <xdr:col>2</xdr:col>
      <xdr:colOff>133565</xdr:colOff>
      <xdr:row>4912</xdr:row>
      <xdr:rowOff>121717</xdr:rowOff>
    </xdr:to>
    <xdr:pic>
      <xdr:nvPicPr>
        <xdr:cNvPr id="3164" name="Picture 103119">
          <a:extLst>
            <a:ext uri="{FF2B5EF4-FFF2-40B4-BE49-F238E27FC236}">
              <a16:creationId xmlns:a16="http://schemas.microsoft.com/office/drawing/2014/main" xmlns="" id="{00000000-0008-0000-0000-00005C0C0000}"/>
            </a:ext>
          </a:extLst>
        </xdr:cNvPr>
        <xdr:cNvPicPr preferRelativeResize="0">
          <a:picLocks noChangeArrowheads="1"/>
        </xdr:cNvPicPr>
      </xdr:nvPicPr>
      <xdr:blipFill>
        <a:blip xmlns:r="http://schemas.openxmlformats.org/officeDocument/2006/relationships" r:embed="rId285" cstate="email">
          <a:extLst>
            <a:ext uri="{28A0092B-C50C-407E-A947-70E740481C1C}">
              <a14:useLocalDpi xmlns:a14="http://schemas.microsoft.com/office/drawing/2010/main" xmlns=""/>
            </a:ext>
          </a:extLst>
        </a:blip>
        <a:stretch>
          <a:fillRect/>
        </a:stretch>
      </xdr:blipFill>
      <xdr:spPr bwMode="auto">
        <a:xfrm>
          <a:off x="190500" y="2920244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4909</xdr:row>
      <xdr:rowOff>127000</xdr:rowOff>
    </xdr:from>
    <xdr:to>
      <xdr:col>19</xdr:col>
      <xdr:colOff>293696</xdr:colOff>
      <xdr:row>4912</xdr:row>
      <xdr:rowOff>121717</xdr:rowOff>
    </xdr:to>
    <xdr:pic>
      <xdr:nvPicPr>
        <xdr:cNvPr id="3165" name="Picture 103119">
          <a:extLst>
            <a:ext uri="{FF2B5EF4-FFF2-40B4-BE49-F238E27FC236}">
              <a16:creationId xmlns:a16="http://schemas.microsoft.com/office/drawing/2014/main" xmlns="" id="{00000000-0008-0000-0000-00005D0C0000}"/>
            </a:ext>
          </a:extLst>
        </xdr:cNvPr>
        <xdr:cNvPicPr preferRelativeResize="0">
          <a:picLocks noChangeArrowheads="1"/>
        </xdr:cNvPicPr>
      </xdr:nvPicPr>
      <xdr:blipFill>
        <a:blip xmlns:r="http://schemas.openxmlformats.org/officeDocument/2006/relationships" r:embed="rId286" cstate="email">
          <a:extLst>
            <a:ext uri="{28A0092B-C50C-407E-A947-70E740481C1C}">
              <a14:useLocalDpi xmlns:a14="http://schemas.microsoft.com/office/drawing/2010/main" xmlns=""/>
            </a:ext>
          </a:extLst>
        </a:blip>
        <a:stretch>
          <a:fillRect/>
        </a:stretch>
      </xdr:blipFill>
      <xdr:spPr bwMode="auto">
        <a:xfrm>
          <a:off x="7232650" y="2920244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4939</xdr:row>
      <xdr:rowOff>127000</xdr:rowOff>
    </xdr:from>
    <xdr:to>
      <xdr:col>19</xdr:col>
      <xdr:colOff>293696</xdr:colOff>
      <xdr:row>4942</xdr:row>
      <xdr:rowOff>105152</xdr:rowOff>
    </xdr:to>
    <xdr:pic>
      <xdr:nvPicPr>
        <xdr:cNvPr id="3166" name="Picture 103119">
          <a:extLst>
            <a:ext uri="{FF2B5EF4-FFF2-40B4-BE49-F238E27FC236}">
              <a16:creationId xmlns:a16="http://schemas.microsoft.com/office/drawing/2014/main" xmlns="" id="{00000000-0008-0000-0000-00005E0C0000}"/>
            </a:ext>
          </a:extLst>
        </xdr:cNvPr>
        <xdr:cNvPicPr preferRelativeResize="0">
          <a:picLocks noChangeArrowheads="1"/>
        </xdr:cNvPicPr>
      </xdr:nvPicPr>
      <xdr:blipFill>
        <a:blip xmlns:r="http://schemas.openxmlformats.org/officeDocument/2006/relationships" r:embed="rId287" cstate="email">
          <a:extLst>
            <a:ext uri="{28A0092B-C50C-407E-A947-70E740481C1C}">
              <a14:useLocalDpi xmlns:a14="http://schemas.microsoft.com/office/drawing/2010/main" xmlns=""/>
            </a:ext>
          </a:extLst>
        </a:blip>
        <a:stretch>
          <a:fillRect/>
        </a:stretch>
      </xdr:blipFill>
      <xdr:spPr bwMode="auto">
        <a:xfrm>
          <a:off x="7232650" y="2936427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4919</xdr:row>
      <xdr:rowOff>127000</xdr:rowOff>
    </xdr:from>
    <xdr:to>
      <xdr:col>2</xdr:col>
      <xdr:colOff>133565</xdr:colOff>
      <xdr:row>4921</xdr:row>
      <xdr:rowOff>1604305</xdr:rowOff>
    </xdr:to>
    <xdr:pic>
      <xdr:nvPicPr>
        <xdr:cNvPr id="3169" name="Picture 103119">
          <a:extLst>
            <a:ext uri="{FF2B5EF4-FFF2-40B4-BE49-F238E27FC236}">
              <a16:creationId xmlns:a16="http://schemas.microsoft.com/office/drawing/2014/main" xmlns="" id="{00000000-0008-0000-0000-0000610C0000}"/>
            </a:ext>
          </a:extLst>
        </xdr:cNvPr>
        <xdr:cNvPicPr preferRelativeResize="0">
          <a:picLocks noChangeArrowheads="1"/>
        </xdr:cNvPicPr>
      </xdr:nvPicPr>
      <xdr:blipFill>
        <a:blip xmlns:r="http://schemas.openxmlformats.org/officeDocument/2006/relationships" r:embed="rId288" cstate="email">
          <a:extLst>
            <a:ext uri="{28A0092B-C50C-407E-A947-70E740481C1C}">
              <a14:useLocalDpi xmlns:a14="http://schemas.microsoft.com/office/drawing/2010/main" xmlns=""/>
            </a:ext>
          </a:extLst>
        </a:blip>
        <a:stretch>
          <a:fillRect/>
        </a:stretch>
      </xdr:blipFill>
      <xdr:spPr bwMode="auto">
        <a:xfrm>
          <a:off x="190500" y="2924968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4919</xdr:row>
      <xdr:rowOff>127000</xdr:rowOff>
    </xdr:from>
    <xdr:to>
      <xdr:col>19</xdr:col>
      <xdr:colOff>293696</xdr:colOff>
      <xdr:row>4921</xdr:row>
      <xdr:rowOff>1604305</xdr:rowOff>
    </xdr:to>
    <xdr:pic>
      <xdr:nvPicPr>
        <xdr:cNvPr id="3170" name="Picture 103119">
          <a:extLst>
            <a:ext uri="{FF2B5EF4-FFF2-40B4-BE49-F238E27FC236}">
              <a16:creationId xmlns:a16="http://schemas.microsoft.com/office/drawing/2014/main" xmlns="" id="{00000000-0008-0000-0000-0000620C0000}"/>
            </a:ext>
          </a:extLst>
        </xdr:cNvPr>
        <xdr:cNvPicPr preferRelativeResize="0">
          <a:picLocks noChangeArrowheads="1"/>
        </xdr:cNvPicPr>
      </xdr:nvPicPr>
      <xdr:blipFill>
        <a:blip xmlns:r="http://schemas.openxmlformats.org/officeDocument/2006/relationships" r:embed="rId289" cstate="email">
          <a:extLst>
            <a:ext uri="{28A0092B-C50C-407E-A947-70E740481C1C}">
              <a14:useLocalDpi xmlns:a14="http://schemas.microsoft.com/office/drawing/2010/main" xmlns=""/>
            </a:ext>
          </a:extLst>
        </a:blip>
        <a:stretch>
          <a:fillRect/>
        </a:stretch>
      </xdr:blipFill>
      <xdr:spPr bwMode="auto">
        <a:xfrm>
          <a:off x="7232650" y="2924968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4934</xdr:row>
      <xdr:rowOff>127000</xdr:rowOff>
    </xdr:from>
    <xdr:to>
      <xdr:col>19</xdr:col>
      <xdr:colOff>293696</xdr:colOff>
      <xdr:row>4937</xdr:row>
      <xdr:rowOff>121718</xdr:rowOff>
    </xdr:to>
    <xdr:pic>
      <xdr:nvPicPr>
        <xdr:cNvPr id="3172" name="Picture 103119">
          <a:extLst>
            <a:ext uri="{FF2B5EF4-FFF2-40B4-BE49-F238E27FC236}">
              <a16:creationId xmlns:a16="http://schemas.microsoft.com/office/drawing/2014/main" xmlns="" id="{00000000-0008-0000-0000-0000640C0000}"/>
            </a:ext>
          </a:extLst>
        </xdr:cNvPr>
        <xdr:cNvPicPr preferRelativeResize="0">
          <a:picLocks noChangeArrowheads="1"/>
        </xdr:cNvPicPr>
      </xdr:nvPicPr>
      <xdr:blipFill>
        <a:blip xmlns:r="http://schemas.openxmlformats.org/officeDocument/2006/relationships" r:embed="rId290" cstate="email">
          <a:extLst>
            <a:ext uri="{28A0092B-C50C-407E-A947-70E740481C1C}">
              <a14:useLocalDpi xmlns:a14="http://schemas.microsoft.com/office/drawing/2010/main" xmlns=""/>
            </a:ext>
          </a:extLst>
        </a:blip>
        <a:stretch>
          <a:fillRect/>
        </a:stretch>
      </xdr:blipFill>
      <xdr:spPr bwMode="auto">
        <a:xfrm>
          <a:off x="7232650" y="2934065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4904</xdr:row>
      <xdr:rowOff>127000</xdr:rowOff>
    </xdr:from>
    <xdr:to>
      <xdr:col>2</xdr:col>
      <xdr:colOff>133565</xdr:colOff>
      <xdr:row>4907</xdr:row>
      <xdr:rowOff>121718</xdr:rowOff>
    </xdr:to>
    <xdr:pic>
      <xdr:nvPicPr>
        <xdr:cNvPr id="3173" name="Picture 103119">
          <a:extLst>
            <a:ext uri="{FF2B5EF4-FFF2-40B4-BE49-F238E27FC236}">
              <a16:creationId xmlns:a16="http://schemas.microsoft.com/office/drawing/2014/main" xmlns="" id="{00000000-0008-0000-0000-0000650C0000}"/>
            </a:ext>
          </a:extLst>
        </xdr:cNvPr>
        <xdr:cNvPicPr preferRelativeResize="0">
          <a:picLocks noChangeArrowheads="1"/>
        </xdr:cNvPicPr>
      </xdr:nvPicPr>
      <xdr:blipFill>
        <a:blip xmlns:r="http://schemas.openxmlformats.org/officeDocument/2006/relationships" r:embed="rId291" cstate="email">
          <a:extLst>
            <a:ext uri="{28A0092B-C50C-407E-A947-70E740481C1C}">
              <a14:useLocalDpi xmlns:a14="http://schemas.microsoft.com/office/drawing/2010/main" xmlns=""/>
            </a:ext>
          </a:extLst>
        </a:blip>
        <a:stretch/>
      </xdr:blipFill>
      <xdr:spPr bwMode="auto">
        <a:xfrm>
          <a:off x="190500" y="2917882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4904</xdr:row>
      <xdr:rowOff>127000</xdr:rowOff>
    </xdr:from>
    <xdr:to>
      <xdr:col>19</xdr:col>
      <xdr:colOff>293696</xdr:colOff>
      <xdr:row>4907</xdr:row>
      <xdr:rowOff>121718</xdr:rowOff>
    </xdr:to>
    <xdr:pic>
      <xdr:nvPicPr>
        <xdr:cNvPr id="3174" name="Picture 103119">
          <a:extLst>
            <a:ext uri="{FF2B5EF4-FFF2-40B4-BE49-F238E27FC236}">
              <a16:creationId xmlns:a16="http://schemas.microsoft.com/office/drawing/2014/main" xmlns="" id="{00000000-0008-0000-0000-0000660C0000}"/>
            </a:ext>
          </a:extLst>
        </xdr:cNvPr>
        <xdr:cNvPicPr preferRelativeResize="0">
          <a:picLocks noChangeArrowheads="1"/>
        </xdr:cNvPicPr>
      </xdr:nvPicPr>
      <xdr:blipFill>
        <a:blip xmlns:r="http://schemas.openxmlformats.org/officeDocument/2006/relationships" r:embed="rId292" cstate="email">
          <a:extLst>
            <a:ext uri="{28A0092B-C50C-407E-A947-70E740481C1C}">
              <a14:useLocalDpi xmlns:a14="http://schemas.microsoft.com/office/drawing/2010/main" xmlns=""/>
            </a:ext>
          </a:extLst>
        </a:blip>
        <a:stretch/>
      </xdr:blipFill>
      <xdr:spPr bwMode="auto">
        <a:xfrm>
          <a:off x="7232650" y="2917882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4924</xdr:row>
      <xdr:rowOff>127000</xdr:rowOff>
    </xdr:from>
    <xdr:to>
      <xdr:col>2</xdr:col>
      <xdr:colOff>133565</xdr:colOff>
      <xdr:row>4926</xdr:row>
      <xdr:rowOff>1604305</xdr:rowOff>
    </xdr:to>
    <xdr:pic>
      <xdr:nvPicPr>
        <xdr:cNvPr id="3188" name="Picture 103119">
          <a:extLst>
            <a:ext uri="{FF2B5EF4-FFF2-40B4-BE49-F238E27FC236}">
              <a16:creationId xmlns:a16="http://schemas.microsoft.com/office/drawing/2014/main" xmlns="" id="{00000000-0008-0000-0000-0000740C0000}"/>
            </a:ext>
          </a:extLst>
        </xdr:cNvPr>
        <xdr:cNvPicPr preferRelativeResize="0">
          <a:picLocks noChangeArrowheads="1"/>
        </xdr:cNvPicPr>
      </xdr:nvPicPr>
      <xdr:blipFill>
        <a:blip xmlns:r="http://schemas.openxmlformats.org/officeDocument/2006/relationships" r:embed="rId293" cstate="email">
          <a:extLst>
            <a:ext uri="{28A0092B-C50C-407E-A947-70E740481C1C}">
              <a14:useLocalDpi xmlns:a14="http://schemas.microsoft.com/office/drawing/2010/main" xmlns=""/>
            </a:ext>
          </a:extLst>
        </a:blip>
        <a:stretch/>
      </xdr:blipFill>
      <xdr:spPr bwMode="auto">
        <a:xfrm>
          <a:off x="190500" y="2928235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4924</xdr:row>
      <xdr:rowOff>127000</xdr:rowOff>
    </xdr:from>
    <xdr:to>
      <xdr:col>19</xdr:col>
      <xdr:colOff>293696</xdr:colOff>
      <xdr:row>4926</xdr:row>
      <xdr:rowOff>1604305</xdr:rowOff>
    </xdr:to>
    <xdr:pic>
      <xdr:nvPicPr>
        <xdr:cNvPr id="3189" name="Picture 103119">
          <a:extLst>
            <a:ext uri="{FF2B5EF4-FFF2-40B4-BE49-F238E27FC236}">
              <a16:creationId xmlns:a16="http://schemas.microsoft.com/office/drawing/2014/main" xmlns="" id="{00000000-0008-0000-0000-0000750C0000}"/>
            </a:ext>
          </a:extLst>
        </xdr:cNvPr>
        <xdr:cNvPicPr preferRelativeResize="0">
          <a:picLocks noChangeArrowheads="1"/>
        </xdr:cNvPicPr>
      </xdr:nvPicPr>
      <xdr:blipFill>
        <a:blip xmlns:r="http://schemas.openxmlformats.org/officeDocument/2006/relationships" r:embed="rId294" cstate="email">
          <a:extLst>
            <a:ext uri="{28A0092B-C50C-407E-A947-70E740481C1C}">
              <a14:useLocalDpi xmlns:a14="http://schemas.microsoft.com/office/drawing/2010/main" xmlns=""/>
            </a:ext>
          </a:extLst>
        </a:blip>
        <a:stretch/>
      </xdr:blipFill>
      <xdr:spPr bwMode="auto">
        <a:xfrm>
          <a:off x="7232650" y="2928235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6752</xdr:row>
      <xdr:rowOff>127000</xdr:rowOff>
    </xdr:from>
    <xdr:to>
      <xdr:col>2</xdr:col>
      <xdr:colOff>133565</xdr:colOff>
      <xdr:row>6753</xdr:row>
      <xdr:rowOff>1819652</xdr:rowOff>
    </xdr:to>
    <xdr:pic>
      <xdr:nvPicPr>
        <xdr:cNvPr id="2382" name="Picture 349">
          <a:extLst>
            <a:ext uri="{FF2B5EF4-FFF2-40B4-BE49-F238E27FC236}">
              <a16:creationId xmlns:a16="http://schemas.microsoft.com/office/drawing/2014/main" xmlns="" id="{00000000-0008-0000-0000-00004E090000}"/>
            </a:ext>
          </a:extLst>
        </xdr:cNvPr>
        <xdr:cNvPicPr preferRelativeResize="0">
          <a:picLocks noChangeArrowheads="1"/>
        </xdr:cNvPicPr>
      </xdr:nvPicPr>
      <xdr:blipFill>
        <a:blip xmlns:r="http://schemas.openxmlformats.org/officeDocument/2006/relationships" r:embed="rId295" cstate="email">
          <a:extLst>
            <a:ext uri="{28A0092B-C50C-407E-A947-70E740481C1C}">
              <a14:useLocalDpi xmlns:a14="http://schemas.microsoft.com/office/drawing/2010/main" xmlns=""/>
            </a:ext>
          </a:extLst>
        </a:blip>
        <a:stretch>
          <a:fillRect/>
        </a:stretch>
      </xdr:blipFill>
      <xdr:spPr bwMode="auto">
        <a:xfrm>
          <a:off x="190500" y="4494088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6756</xdr:row>
      <xdr:rowOff>127000</xdr:rowOff>
    </xdr:from>
    <xdr:to>
      <xdr:col>2</xdr:col>
      <xdr:colOff>133565</xdr:colOff>
      <xdr:row>6757</xdr:row>
      <xdr:rowOff>1819652</xdr:rowOff>
    </xdr:to>
    <xdr:pic>
      <xdr:nvPicPr>
        <xdr:cNvPr id="2387" name="Picture 349">
          <a:extLst>
            <a:ext uri="{FF2B5EF4-FFF2-40B4-BE49-F238E27FC236}">
              <a16:creationId xmlns:a16="http://schemas.microsoft.com/office/drawing/2014/main" xmlns="" id="{00000000-0008-0000-0000-000053090000}"/>
            </a:ext>
          </a:extLst>
        </xdr:cNvPr>
        <xdr:cNvPicPr preferRelativeResize="0">
          <a:picLocks noChangeArrowheads="1"/>
        </xdr:cNvPicPr>
      </xdr:nvPicPr>
      <xdr:blipFill>
        <a:blip xmlns:r="http://schemas.openxmlformats.org/officeDocument/2006/relationships" r:embed="rId296" cstate="email">
          <a:extLst>
            <a:ext uri="{28A0092B-C50C-407E-A947-70E740481C1C}">
              <a14:useLocalDpi xmlns:a14="http://schemas.microsoft.com/office/drawing/2010/main" xmlns=""/>
            </a:ext>
          </a:extLst>
        </a:blip>
        <a:stretch>
          <a:fillRect/>
        </a:stretch>
      </xdr:blipFill>
      <xdr:spPr bwMode="auto">
        <a:xfrm>
          <a:off x="190500" y="4496593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6760</xdr:row>
      <xdr:rowOff>127000</xdr:rowOff>
    </xdr:from>
    <xdr:to>
      <xdr:col>2</xdr:col>
      <xdr:colOff>133565</xdr:colOff>
      <xdr:row>6761</xdr:row>
      <xdr:rowOff>1819653</xdr:rowOff>
    </xdr:to>
    <xdr:pic>
      <xdr:nvPicPr>
        <xdr:cNvPr id="2505" name="Picture 349">
          <a:extLst>
            <a:ext uri="{FF2B5EF4-FFF2-40B4-BE49-F238E27FC236}">
              <a16:creationId xmlns:a16="http://schemas.microsoft.com/office/drawing/2014/main" xmlns="" id="{00000000-0008-0000-0000-0000C9090000}"/>
            </a:ext>
          </a:extLst>
        </xdr:cNvPr>
        <xdr:cNvPicPr preferRelativeResize="0">
          <a:picLocks noChangeArrowheads="1"/>
        </xdr:cNvPicPr>
      </xdr:nvPicPr>
      <xdr:blipFill>
        <a:blip xmlns:r="http://schemas.openxmlformats.org/officeDocument/2006/relationships" r:embed="rId297" cstate="email">
          <a:extLst>
            <a:ext uri="{28A0092B-C50C-407E-A947-70E740481C1C}">
              <a14:useLocalDpi xmlns:a14="http://schemas.microsoft.com/office/drawing/2010/main" xmlns=""/>
            </a:ext>
          </a:extLst>
        </a:blip>
        <a:stretch>
          <a:fillRect/>
        </a:stretch>
      </xdr:blipFill>
      <xdr:spPr bwMode="auto">
        <a:xfrm>
          <a:off x="190500" y="4503966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6764</xdr:row>
      <xdr:rowOff>127000</xdr:rowOff>
    </xdr:from>
    <xdr:to>
      <xdr:col>2</xdr:col>
      <xdr:colOff>133565</xdr:colOff>
      <xdr:row>6765</xdr:row>
      <xdr:rowOff>1819652</xdr:rowOff>
    </xdr:to>
    <xdr:pic>
      <xdr:nvPicPr>
        <xdr:cNvPr id="2507" name="Picture 349">
          <a:extLst>
            <a:ext uri="{FF2B5EF4-FFF2-40B4-BE49-F238E27FC236}">
              <a16:creationId xmlns:a16="http://schemas.microsoft.com/office/drawing/2014/main" xmlns="" id="{00000000-0008-0000-0000-0000CB090000}"/>
            </a:ext>
          </a:extLst>
        </xdr:cNvPr>
        <xdr:cNvPicPr preferRelativeResize="0">
          <a:picLocks noChangeArrowheads="1"/>
        </xdr:cNvPicPr>
      </xdr:nvPicPr>
      <xdr:blipFill>
        <a:blip xmlns:r="http://schemas.openxmlformats.org/officeDocument/2006/relationships" r:embed="rId298" cstate="email">
          <a:extLst>
            <a:ext uri="{28A0092B-C50C-407E-A947-70E740481C1C}">
              <a14:useLocalDpi xmlns:a14="http://schemas.microsoft.com/office/drawing/2010/main" xmlns=""/>
            </a:ext>
          </a:extLst>
        </a:blip>
        <a:stretch>
          <a:fillRect/>
        </a:stretch>
      </xdr:blipFill>
      <xdr:spPr bwMode="auto">
        <a:xfrm>
          <a:off x="190500" y="4506471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6772</xdr:row>
      <xdr:rowOff>127000</xdr:rowOff>
    </xdr:from>
    <xdr:to>
      <xdr:col>2</xdr:col>
      <xdr:colOff>133565</xdr:colOff>
      <xdr:row>6773</xdr:row>
      <xdr:rowOff>1819652</xdr:rowOff>
    </xdr:to>
    <xdr:pic>
      <xdr:nvPicPr>
        <xdr:cNvPr id="2552" name="Picture 349">
          <a:extLst>
            <a:ext uri="{FF2B5EF4-FFF2-40B4-BE49-F238E27FC236}">
              <a16:creationId xmlns:a16="http://schemas.microsoft.com/office/drawing/2014/main" xmlns="" id="{00000000-0008-0000-0000-0000F8090000}"/>
            </a:ext>
          </a:extLst>
        </xdr:cNvPr>
        <xdr:cNvPicPr preferRelativeResize="0">
          <a:picLocks noChangeArrowheads="1"/>
        </xdr:cNvPicPr>
      </xdr:nvPicPr>
      <xdr:blipFill>
        <a:blip xmlns:r="http://schemas.openxmlformats.org/officeDocument/2006/relationships" r:embed="rId299" cstate="email">
          <a:extLst>
            <a:ext uri="{28A0092B-C50C-407E-A947-70E740481C1C}">
              <a14:useLocalDpi xmlns:a14="http://schemas.microsoft.com/office/drawing/2010/main" xmlns=""/>
            </a:ext>
          </a:extLst>
        </a:blip>
        <a:stretch>
          <a:fillRect/>
        </a:stretch>
      </xdr:blipFill>
      <xdr:spPr bwMode="auto">
        <a:xfrm>
          <a:off x="190500" y="4511338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4895</xdr:row>
      <xdr:rowOff>127000</xdr:rowOff>
    </xdr:from>
    <xdr:to>
      <xdr:col>2</xdr:col>
      <xdr:colOff>133565</xdr:colOff>
      <xdr:row>4897</xdr:row>
      <xdr:rowOff>105152</xdr:rowOff>
    </xdr:to>
    <xdr:pic>
      <xdr:nvPicPr>
        <xdr:cNvPr id="3080" name="Picture 103119">
          <a:extLst>
            <a:ext uri="{FF2B5EF4-FFF2-40B4-BE49-F238E27FC236}">
              <a16:creationId xmlns:a16="http://schemas.microsoft.com/office/drawing/2014/main" xmlns="" id="{00000000-0008-0000-0000-0000080C0000}"/>
            </a:ext>
          </a:extLst>
        </xdr:cNvPr>
        <xdr:cNvPicPr preferRelativeResize="0">
          <a:picLocks noChangeArrowheads="1"/>
        </xdr:cNvPicPr>
      </xdr:nvPicPr>
      <xdr:blipFill>
        <a:blip xmlns:r="http://schemas.openxmlformats.org/officeDocument/2006/relationships" r:embed="rId300" cstate="email">
          <a:extLst>
            <a:ext uri="{28A0092B-C50C-407E-A947-70E740481C1C}">
              <a14:useLocalDpi xmlns:a14="http://schemas.microsoft.com/office/drawing/2010/main" xmlns=""/>
            </a:ext>
          </a:extLst>
        </a:blip>
        <a:stretch/>
      </xdr:blipFill>
      <xdr:spPr bwMode="auto">
        <a:xfrm>
          <a:off x="190500" y="2893879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4858</xdr:row>
      <xdr:rowOff>127000</xdr:rowOff>
    </xdr:from>
    <xdr:to>
      <xdr:col>2</xdr:col>
      <xdr:colOff>133565</xdr:colOff>
      <xdr:row>4860</xdr:row>
      <xdr:rowOff>105153</xdr:rowOff>
    </xdr:to>
    <xdr:pic>
      <xdr:nvPicPr>
        <xdr:cNvPr id="3191" name="Picture 103109">
          <a:extLst>
            <a:ext uri="{FF2B5EF4-FFF2-40B4-BE49-F238E27FC236}">
              <a16:creationId xmlns:a16="http://schemas.microsoft.com/office/drawing/2014/main" xmlns="" id="{00000000-0008-0000-0000-0000770C0000}"/>
            </a:ext>
          </a:extLst>
        </xdr:cNvPr>
        <xdr:cNvPicPr preferRelativeResize="0">
          <a:picLocks noChangeArrowheads="1"/>
        </xdr:cNvPicPr>
      </xdr:nvPicPr>
      <xdr:blipFill>
        <a:blip xmlns:r="http://schemas.openxmlformats.org/officeDocument/2006/relationships" r:embed="rId301" cstate="email">
          <a:extLst>
            <a:ext uri="{28A0092B-C50C-407E-A947-70E740481C1C}">
              <a14:useLocalDpi xmlns:a14="http://schemas.microsoft.com/office/drawing/2010/main" xmlns=""/>
            </a:ext>
          </a:extLst>
        </a:blip>
        <a:stretch/>
      </xdr:blipFill>
      <xdr:spPr bwMode="auto">
        <a:xfrm>
          <a:off x="190500" y="28698761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4870</xdr:row>
      <xdr:rowOff>127000</xdr:rowOff>
    </xdr:from>
    <xdr:to>
      <xdr:col>2</xdr:col>
      <xdr:colOff>133565</xdr:colOff>
      <xdr:row>4872</xdr:row>
      <xdr:rowOff>105152</xdr:rowOff>
    </xdr:to>
    <xdr:pic>
      <xdr:nvPicPr>
        <xdr:cNvPr id="3192" name="Picture 103109">
          <a:extLst>
            <a:ext uri="{FF2B5EF4-FFF2-40B4-BE49-F238E27FC236}">
              <a16:creationId xmlns:a16="http://schemas.microsoft.com/office/drawing/2014/main" xmlns="" id="{00000000-0008-0000-0000-0000780C0000}"/>
            </a:ext>
          </a:extLst>
        </xdr:cNvPr>
        <xdr:cNvPicPr preferRelativeResize="0">
          <a:picLocks noChangeArrowheads="1"/>
        </xdr:cNvPicPr>
      </xdr:nvPicPr>
      <xdr:blipFill>
        <a:blip xmlns:r="http://schemas.openxmlformats.org/officeDocument/2006/relationships" r:embed="rId302" cstate="email">
          <a:extLst>
            <a:ext uri="{28A0092B-C50C-407E-A947-70E740481C1C}">
              <a14:useLocalDpi xmlns:a14="http://schemas.microsoft.com/office/drawing/2010/main" xmlns=""/>
            </a:ext>
          </a:extLst>
        </a:blip>
        <a:stretch>
          <a:fillRect/>
        </a:stretch>
      </xdr:blipFill>
      <xdr:spPr bwMode="auto">
        <a:xfrm>
          <a:off x="190500" y="28769913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4862</xdr:row>
      <xdr:rowOff>127000</xdr:rowOff>
    </xdr:from>
    <xdr:to>
      <xdr:col>2</xdr:col>
      <xdr:colOff>133565</xdr:colOff>
      <xdr:row>4864</xdr:row>
      <xdr:rowOff>105152</xdr:rowOff>
    </xdr:to>
    <xdr:pic>
      <xdr:nvPicPr>
        <xdr:cNvPr id="3193" name="Picture 103109">
          <a:extLst>
            <a:ext uri="{FF2B5EF4-FFF2-40B4-BE49-F238E27FC236}">
              <a16:creationId xmlns:a16="http://schemas.microsoft.com/office/drawing/2014/main" xmlns="" id="{00000000-0008-0000-0000-0000790C0000}"/>
            </a:ext>
          </a:extLst>
        </xdr:cNvPr>
        <xdr:cNvPicPr preferRelativeResize="0">
          <a:picLocks noChangeArrowheads="1"/>
        </xdr:cNvPicPr>
      </xdr:nvPicPr>
      <xdr:blipFill>
        <a:blip xmlns:r="http://schemas.openxmlformats.org/officeDocument/2006/relationships" r:embed="rId303" cstate="email">
          <a:extLst>
            <a:ext uri="{28A0092B-C50C-407E-A947-70E740481C1C}">
              <a14:useLocalDpi xmlns:a14="http://schemas.microsoft.com/office/drawing/2010/main" xmlns=""/>
            </a:ext>
          </a:extLst>
        </a:blip>
        <a:stretch>
          <a:fillRect/>
        </a:stretch>
      </xdr:blipFill>
      <xdr:spPr bwMode="auto">
        <a:xfrm>
          <a:off x="190500" y="28722478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4882</xdr:row>
      <xdr:rowOff>127000</xdr:rowOff>
    </xdr:from>
    <xdr:to>
      <xdr:col>2</xdr:col>
      <xdr:colOff>133565</xdr:colOff>
      <xdr:row>4884</xdr:row>
      <xdr:rowOff>105152</xdr:rowOff>
    </xdr:to>
    <xdr:pic>
      <xdr:nvPicPr>
        <xdr:cNvPr id="3194" name="Picture 103109">
          <a:extLst>
            <a:ext uri="{FF2B5EF4-FFF2-40B4-BE49-F238E27FC236}">
              <a16:creationId xmlns:a16="http://schemas.microsoft.com/office/drawing/2014/main" xmlns="" id="{00000000-0008-0000-0000-00007A0C0000}"/>
            </a:ext>
          </a:extLst>
        </xdr:cNvPr>
        <xdr:cNvPicPr preferRelativeResize="0">
          <a:picLocks noChangeArrowheads="1"/>
        </xdr:cNvPicPr>
      </xdr:nvPicPr>
      <xdr:blipFill>
        <a:blip xmlns:r="http://schemas.openxmlformats.org/officeDocument/2006/relationships" r:embed="rId304" cstate="email">
          <a:extLst>
            <a:ext uri="{28A0092B-C50C-407E-A947-70E740481C1C}">
              <a14:useLocalDpi xmlns:a14="http://schemas.microsoft.com/office/drawing/2010/main" xmlns=""/>
            </a:ext>
          </a:extLst>
        </a:blip>
        <a:stretch/>
      </xdr:blipFill>
      <xdr:spPr bwMode="auto">
        <a:xfrm>
          <a:off x="190500" y="28841065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4874</xdr:row>
      <xdr:rowOff>127000</xdr:rowOff>
    </xdr:from>
    <xdr:to>
      <xdr:col>2</xdr:col>
      <xdr:colOff>133565</xdr:colOff>
      <xdr:row>4876</xdr:row>
      <xdr:rowOff>105153</xdr:rowOff>
    </xdr:to>
    <xdr:pic>
      <xdr:nvPicPr>
        <xdr:cNvPr id="3195" name="Picture 103109">
          <a:extLst>
            <a:ext uri="{FF2B5EF4-FFF2-40B4-BE49-F238E27FC236}">
              <a16:creationId xmlns:a16="http://schemas.microsoft.com/office/drawing/2014/main" xmlns="" id="{00000000-0008-0000-0000-00007B0C0000}"/>
            </a:ext>
          </a:extLst>
        </xdr:cNvPr>
        <xdr:cNvPicPr preferRelativeResize="0">
          <a:picLocks noChangeArrowheads="1"/>
        </xdr:cNvPicPr>
      </xdr:nvPicPr>
      <xdr:blipFill>
        <a:blip xmlns:r="http://schemas.openxmlformats.org/officeDocument/2006/relationships" r:embed="rId305" cstate="email">
          <a:extLst>
            <a:ext uri="{28A0092B-C50C-407E-A947-70E740481C1C}">
              <a14:useLocalDpi xmlns:a14="http://schemas.microsoft.com/office/drawing/2010/main" xmlns=""/>
            </a:ext>
          </a:extLst>
        </a:blip>
        <a:stretch/>
      </xdr:blipFill>
      <xdr:spPr bwMode="auto">
        <a:xfrm>
          <a:off x="190500" y="28793630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4890</xdr:row>
      <xdr:rowOff>127000</xdr:rowOff>
    </xdr:from>
    <xdr:to>
      <xdr:col>2</xdr:col>
      <xdr:colOff>133565</xdr:colOff>
      <xdr:row>4892</xdr:row>
      <xdr:rowOff>105152</xdr:rowOff>
    </xdr:to>
    <xdr:pic>
      <xdr:nvPicPr>
        <xdr:cNvPr id="3196" name="Picture 103109">
          <a:extLst>
            <a:ext uri="{FF2B5EF4-FFF2-40B4-BE49-F238E27FC236}">
              <a16:creationId xmlns:a16="http://schemas.microsoft.com/office/drawing/2014/main" xmlns="" id="{00000000-0008-0000-0000-00007C0C0000}"/>
            </a:ext>
          </a:extLst>
        </xdr:cNvPr>
        <xdr:cNvPicPr preferRelativeResize="0">
          <a:picLocks noChangeArrowheads="1"/>
        </xdr:cNvPicPr>
      </xdr:nvPicPr>
      <xdr:blipFill>
        <a:blip xmlns:r="http://schemas.openxmlformats.org/officeDocument/2006/relationships" r:embed="rId306" cstate="email">
          <a:extLst>
            <a:ext uri="{28A0092B-C50C-407E-A947-70E740481C1C}">
              <a14:useLocalDpi xmlns:a14="http://schemas.microsoft.com/office/drawing/2010/main" xmlns=""/>
            </a:ext>
          </a:extLst>
        </a:blip>
        <a:stretch/>
      </xdr:blipFill>
      <xdr:spPr bwMode="auto">
        <a:xfrm>
          <a:off x="190500" y="28888499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4878</xdr:row>
      <xdr:rowOff>127000</xdr:rowOff>
    </xdr:from>
    <xdr:to>
      <xdr:col>2</xdr:col>
      <xdr:colOff>133565</xdr:colOff>
      <xdr:row>4880</xdr:row>
      <xdr:rowOff>105152</xdr:rowOff>
    </xdr:to>
    <xdr:pic>
      <xdr:nvPicPr>
        <xdr:cNvPr id="3197" name="Picture 103109">
          <a:extLst>
            <a:ext uri="{FF2B5EF4-FFF2-40B4-BE49-F238E27FC236}">
              <a16:creationId xmlns:a16="http://schemas.microsoft.com/office/drawing/2014/main" xmlns="" id="{00000000-0008-0000-0000-00007D0C0000}"/>
            </a:ext>
          </a:extLst>
        </xdr:cNvPr>
        <xdr:cNvPicPr preferRelativeResize="0">
          <a:picLocks noChangeArrowheads="1"/>
        </xdr:cNvPicPr>
      </xdr:nvPicPr>
      <xdr:blipFill>
        <a:blip xmlns:r="http://schemas.openxmlformats.org/officeDocument/2006/relationships" r:embed="rId307" cstate="email">
          <a:extLst>
            <a:ext uri="{28A0092B-C50C-407E-A947-70E740481C1C}">
              <a14:useLocalDpi xmlns:a14="http://schemas.microsoft.com/office/drawing/2010/main" xmlns=""/>
            </a:ext>
          </a:extLst>
        </a:blip>
        <a:stretch/>
      </xdr:blipFill>
      <xdr:spPr bwMode="auto">
        <a:xfrm>
          <a:off x="190500" y="28817347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4886</xdr:row>
      <xdr:rowOff>127000</xdr:rowOff>
    </xdr:from>
    <xdr:to>
      <xdr:col>2</xdr:col>
      <xdr:colOff>133565</xdr:colOff>
      <xdr:row>4888</xdr:row>
      <xdr:rowOff>105152</xdr:rowOff>
    </xdr:to>
    <xdr:pic>
      <xdr:nvPicPr>
        <xdr:cNvPr id="3198" name="Picture 103109">
          <a:extLst>
            <a:ext uri="{FF2B5EF4-FFF2-40B4-BE49-F238E27FC236}">
              <a16:creationId xmlns:a16="http://schemas.microsoft.com/office/drawing/2014/main" xmlns="" id="{00000000-0008-0000-0000-00007E0C0000}"/>
            </a:ext>
          </a:extLst>
        </xdr:cNvPr>
        <xdr:cNvPicPr preferRelativeResize="0">
          <a:picLocks noChangeArrowheads="1"/>
        </xdr:cNvPicPr>
      </xdr:nvPicPr>
      <xdr:blipFill>
        <a:blip xmlns:r="http://schemas.openxmlformats.org/officeDocument/2006/relationships" r:embed="rId308" cstate="email">
          <a:extLst>
            <a:ext uri="{28A0092B-C50C-407E-A947-70E740481C1C}">
              <a14:useLocalDpi xmlns:a14="http://schemas.microsoft.com/office/drawing/2010/main" xmlns=""/>
            </a:ext>
          </a:extLst>
        </a:blip>
        <a:stretch/>
      </xdr:blipFill>
      <xdr:spPr bwMode="auto">
        <a:xfrm>
          <a:off x="190500" y="28864782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6670</xdr:row>
      <xdr:rowOff>127000</xdr:rowOff>
    </xdr:from>
    <xdr:to>
      <xdr:col>2</xdr:col>
      <xdr:colOff>133565</xdr:colOff>
      <xdr:row>6677</xdr:row>
      <xdr:rowOff>527565</xdr:rowOff>
    </xdr:to>
    <xdr:pic>
      <xdr:nvPicPr>
        <xdr:cNvPr id="2669" name="Picture 103198">
          <a:extLst>
            <a:ext uri="{FF2B5EF4-FFF2-40B4-BE49-F238E27FC236}">
              <a16:creationId xmlns:a16="http://schemas.microsoft.com/office/drawing/2014/main" xmlns="" id="{00000000-0008-0000-0000-00006D0A0000}"/>
            </a:ext>
          </a:extLst>
        </xdr:cNvPr>
        <xdr:cNvPicPr preferRelativeResize="0">
          <a:picLocks noChangeArrowheads="1"/>
        </xdr:cNvPicPr>
      </xdr:nvPicPr>
      <xdr:blipFill>
        <a:blip xmlns:r="http://schemas.openxmlformats.org/officeDocument/2006/relationships" r:embed="rId309" cstate="email">
          <a:extLst>
            <a:ext uri="{28A0092B-C50C-407E-A947-70E740481C1C}">
              <a14:useLocalDpi xmlns:a14="http://schemas.microsoft.com/office/drawing/2010/main" xmlns=""/>
            </a:ext>
          </a:extLst>
        </a:blip>
        <a:stretch>
          <a:fillRect/>
        </a:stretch>
      </xdr:blipFill>
      <xdr:spPr bwMode="auto">
        <a:xfrm>
          <a:off x="190500" y="4467599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6710</xdr:row>
      <xdr:rowOff>127000</xdr:rowOff>
    </xdr:from>
    <xdr:to>
      <xdr:col>2</xdr:col>
      <xdr:colOff>133565</xdr:colOff>
      <xdr:row>6718</xdr:row>
      <xdr:rowOff>312218</xdr:rowOff>
    </xdr:to>
    <xdr:pic>
      <xdr:nvPicPr>
        <xdr:cNvPr id="2670" name="Picture 103198">
          <a:extLst>
            <a:ext uri="{FF2B5EF4-FFF2-40B4-BE49-F238E27FC236}">
              <a16:creationId xmlns:a16="http://schemas.microsoft.com/office/drawing/2014/main" xmlns="" id="{00000000-0008-0000-0000-00006E0A0000}"/>
            </a:ext>
          </a:extLst>
        </xdr:cNvPr>
        <xdr:cNvPicPr preferRelativeResize="0">
          <a:picLocks noChangeArrowheads="1"/>
        </xdr:cNvPicPr>
      </xdr:nvPicPr>
      <xdr:blipFill>
        <a:blip xmlns:r="http://schemas.openxmlformats.org/officeDocument/2006/relationships" r:embed="rId310" cstate="email">
          <a:extLst>
            <a:ext uri="{28A0092B-C50C-407E-A947-70E740481C1C}">
              <a14:useLocalDpi xmlns:a14="http://schemas.microsoft.com/office/drawing/2010/main" xmlns=""/>
            </a:ext>
          </a:extLst>
        </a:blip>
        <a:stretch>
          <a:fillRect/>
        </a:stretch>
      </xdr:blipFill>
      <xdr:spPr bwMode="auto">
        <a:xfrm>
          <a:off x="190500" y="4480715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6710</xdr:row>
      <xdr:rowOff>127000</xdr:rowOff>
    </xdr:from>
    <xdr:to>
      <xdr:col>20</xdr:col>
      <xdr:colOff>573234</xdr:colOff>
      <xdr:row>6718</xdr:row>
      <xdr:rowOff>312218</xdr:rowOff>
    </xdr:to>
    <xdr:pic>
      <xdr:nvPicPr>
        <xdr:cNvPr id="2977" name="Рисунок 25">
          <a:extLst>
            <a:ext uri="{FF2B5EF4-FFF2-40B4-BE49-F238E27FC236}">
              <a16:creationId xmlns:a16="http://schemas.microsoft.com/office/drawing/2014/main" xmlns="" id="{00000000-0008-0000-0000-0000A10B0000}"/>
            </a:ext>
          </a:extLst>
        </xdr:cNvPr>
        <xdr:cNvPicPr preferRelativeResize="0">
          <a:picLocks/>
        </xdr:cNvPicPr>
      </xdr:nvPicPr>
      <xdr:blipFill>
        <a:blip xmlns:r="http://schemas.openxmlformats.org/officeDocument/2006/relationships" r:embed="rId311" cstate="email">
          <a:extLst>
            <a:ext uri="{28A0092B-C50C-407E-A947-70E740481C1C}">
              <a14:useLocalDpi xmlns:a14="http://schemas.microsoft.com/office/drawing/2010/main" xmlns=""/>
            </a:ext>
          </a:extLst>
        </a:blip>
        <a:stretch/>
      </xdr:blipFill>
      <xdr:spPr bwMode="auto">
        <a:xfrm>
          <a:off x="8747125" y="4480182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6710</xdr:row>
      <xdr:rowOff>127000</xdr:rowOff>
    </xdr:from>
    <xdr:to>
      <xdr:col>19</xdr:col>
      <xdr:colOff>293696</xdr:colOff>
      <xdr:row>6718</xdr:row>
      <xdr:rowOff>312218</xdr:rowOff>
    </xdr:to>
    <xdr:pic>
      <xdr:nvPicPr>
        <xdr:cNvPr id="2978" name="Рисунок 27">
          <a:extLst>
            <a:ext uri="{FF2B5EF4-FFF2-40B4-BE49-F238E27FC236}">
              <a16:creationId xmlns:a16="http://schemas.microsoft.com/office/drawing/2014/main" xmlns="" id="{00000000-0008-0000-0000-0000A20B0000}"/>
            </a:ext>
          </a:extLst>
        </xdr:cNvPr>
        <xdr:cNvPicPr preferRelativeResize="0">
          <a:picLocks/>
        </xdr:cNvPicPr>
      </xdr:nvPicPr>
      <xdr:blipFill>
        <a:blip xmlns:r="http://schemas.openxmlformats.org/officeDocument/2006/relationships" r:embed="rId312" cstate="email">
          <a:extLst>
            <a:ext uri="{28A0092B-C50C-407E-A947-70E740481C1C}">
              <a14:useLocalDpi xmlns:a14="http://schemas.microsoft.com/office/drawing/2010/main" xmlns=""/>
            </a:ext>
          </a:extLst>
        </a:blip>
        <a:stretch/>
      </xdr:blipFill>
      <xdr:spPr bwMode="auto">
        <a:xfrm>
          <a:off x="7232650" y="4480848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6699</xdr:row>
      <xdr:rowOff>127000</xdr:rowOff>
    </xdr:from>
    <xdr:to>
      <xdr:col>2</xdr:col>
      <xdr:colOff>133565</xdr:colOff>
      <xdr:row>6707</xdr:row>
      <xdr:rowOff>312217</xdr:rowOff>
    </xdr:to>
    <xdr:pic>
      <xdr:nvPicPr>
        <xdr:cNvPr id="3206" name="Picture 103198">
          <a:extLst>
            <a:ext uri="{FF2B5EF4-FFF2-40B4-BE49-F238E27FC236}">
              <a16:creationId xmlns:a16="http://schemas.microsoft.com/office/drawing/2014/main" xmlns="" id="{00000000-0008-0000-0000-0000860C0000}"/>
            </a:ext>
          </a:extLst>
        </xdr:cNvPr>
        <xdr:cNvPicPr preferRelativeResize="0">
          <a:picLocks noChangeArrowheads="1"/>
        </xdr:cNvPicPr>
      </xdr:nvPicPr>
      <xdr:blipFill>
        <a:blip xmlns:r="http://schemas.openxmlformats.org/officeDocument/2006/relationships" r:embed="rId313" cstate="email">
          <a:extLst>
            <a:ext uri="{28A0092B-C50C-407E-A947-70E740481C1C}">
              <a14:useLocalDpi xmlns:a14="http://schemas.microsoft.com/office/drawing/2010/main" xmlns=""/>
            </a:ext>
          </a:extLst>
        </a:blip>
        <a:stretch>
          <a:fillRect/>
        </a:stretch>
      </xdr:blipFill>
      <xdr:spPr bwMode="auto">
        <a:xfrm>
          <a:off x="190500" y="4477296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6699</xdr:row>
      <xdr:rowOff>127000</xdr:rowOff>
    </xdr:from>
    <xdr:to>
      <xdr:col>20</xdr:col>
      <xdr:colOff>573234</xdr:colOff>
      <xdr:row>6707</xdr:row>
      <xdr:rowOff>312217</xdr:rowOff>
    </xdr:to>
    <xdr:pic>
      <xdr:nvPicPr>
        <xdr:cNvPr id="3209" name="Рисунок 25">
          <a:extLst>
            <a:ext uri="{FF2B5EF4-FFF2-40B4-BE49-F238E27FC236}">
              <a16:creationId xmlns:a16="http://schemas.microsoft.com/office/drawing/2014/main" xmlns="" id="{00000000-0008-0000-0000-0000890C0000}"/>
            </a:ext>
          </a:extLst>
        </xdr:cNvPr>
        <xdr:cNvPicPr preferRelativeResize="0">
          <a:picLocks/>
        </xdr:cNvPicPr>
      </xdr:nvPicPr>
      <xdr:blipFill>
        <a:blip xmlns:r="http://schemas.openxmlformats.org/officeDocument/2006/relationships" r:embed="rId312" cstate="email">
          <a:extLst>
            <a:ext uri="{28A0092B-C50C-407E-A947-70E740481C1C}">
              <a14:useLocalDpi xmlns:a14="http://schemas.microsoft.com/office/drawing/2010/main" xmlns=""/>
            </a:ext>
          </a:extLst>
        </a:blip>
        <a:stretch/>
      </xdr:blipFill>
      <xdr:spPr bwMode="auto">
        <a:xfrm>
          <a:off x="8747125" y="4476629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6699</xdr:row>
      <xdr:rowOff>127000</xdr:rowOff>
    </xdr:from>
    <xdr:to>
      <xdr:col>19</xdr:col>
      <xdr:colOff>293696</xdr:colOff>
      <xdr:row>6707</xdr:row>
      <xdr:rowOff>312217</xdr:rowOff>
    </xdr:to>
    <xdr:pic>
      <xdr:nvPicPr>
        <xdr:cNvPr id="3214" name="Рисунок 27">
          <a:extLst>
            <a:ext uri="{FF2B5EF4-FFF2-40B4-BE49-F238E27FC236}">
              <a16:creationId xmlns:a16="http://schemas.microsoft.com/office/drawing/2014/main" xmlns="" id="{00000000-0008-0000-0000-00008E0C0000}"/>
            </a:ext>
          </a:extLst>
        </xdr:cNvPr>
        <xdr:cNvPicPr preferRelativeResize="0">
          <a:picLocks/>
        </xdr:cNvPicPr>
      </xdr:nvPicPr>
      <xdr:blipFill>
        <a:blip xmlns:r="http://schemas.openxmlformats.org/officeDocument/2006/relationships" r:embed="rId314" cstate="email">
          <a:extLst>
            <a:ext uri="{28A0092B-C50C-407E-A947-70E740481C1C}">
              <a14:useLocalDpi xmlns:a14="http://schemas.microsoft.com/office/drawing/2010/main" xmlns=""/>
            </a:ext>
          </a:extLst>
        </a:blip>
        <a:stretch/>
      </xdr:blipFill>
      <xdr:spPr bwMode="auto">
        <a:xfrm>
          <a:off x="7232650" y="4477296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6721</xdr:row>
      <xdr:rowOff>127000</xdr:rowOff>
    </xdr:from>
    <xdr:to>
      <xdr:col>2</xdr:col>
      <xdr:colOff>133565</xdr:colOff>
      <xdr:row>6728</xdr:row>
      <xdr:rowOff>527565</xdr:rowOff>
    </xdr:to>
    <xdr:pic>
      <xdr:nvPicPr>
        <xdr:cNvPr id="3215" name="Picture 103198">
          <a:extLst>
            <a:ext uri="{FF2B5EF4-FFF2-40B4-BE49-F238E27FC236}">
              <a16:creationId xmlns:a16="http://schemas.microsoft.com/office/drawing/2014/main" xmlns="" id="{00000000-0008-0000-0000-00008F0C0000}"/>
            </a:ext>
          </a:extLst>
        </xdr:cNvPr>
        <xdr:cNvPicPr preferRelativeResize="0">
          <a:picLocks noChangeArrowheads="1"/>
        </xdr:cNvPicPr>
      </xdr:nvPicPr>
      <xdr:blipFill>
        <a:blip xmlns:r="http://schemas.openxmlformats.org/officeDocument/2006/relationships" r:embed="rId315" cstate="email">
          <a:extLst>
            <a:ext uri="{28A0092B-C50C-407E-A947-70E740481C1C}">
              <a14:useLocalDpi xmlns:a14="http://schemas.microsoft.com/office/drawing/2010/main" xmlns=""/>
            </a:ext>
          </a:extLst>
        </a:blip>
        <a:stretch>
          <a:fillRect/>
        </a:stretch>
      </xdr:blipFill>
      <xdr:spPr bwMode="auto">
        <a:xfrm>
          <a:off x="190500" y="4484382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21</xdr:col>
      <xdr:colOff>241300</xdr:colOff>
      <xdr:row>6721</xdr:row>
      <xdr:rowOff>127000</xdr:rowOff>
    </xdr:from>
    <xdr:to>
      <xdr:col>23</xdr:col>
      <xdr:colOff>0</xdr:colOff>
      <xdr:row>6728</xdr:row>
      <xdr:rowOff>527565</xdr:rowOff>
    </xdr:to>
    <xdr:pic>
      <xdr:nvPicPr>
        <xdr:cNvPr id="3216" name="Рисунок 2631296">
          <a:extLst>
            <a:ext uri="{FF2B5EF4-FFF2-40B4-BE49-F238E27FC236}">
              <a16:creationId xmlns:a16="http://schemas.microsoft.com/office/drawing/2014/main" xmlns="" id="{00000000-0008-0000-0000-0000900C0000}"/>
            </a:ext>
          </a:extLst>
        </xdr:cNvPr>
        <xdr:cNvPicPr preferRelativeResize="0">
          <a:picLocks/>
        </xdr:cNvPicPr>
      </xdr:nvPicPr>
      <xdr:blipFill>
        <a:blip xmlns:r="http://schemas.openxmlformats.org/officeDocument/2006/relationships" r:embed="rId316" cstate="email">
          <a:extLst>
            <a:ext uri="{28A0092B-C50C-407E-A947-70E740481C1C}">
              <a14:useLocalDpi xmlns:a14="http://schemas.microsoft.com/office/drawing/2010/main" xmlns=""/>
            </a:ext>
          </a:extLst>
        </a:blip>
        <a:stretch>
          <a:fillRect/>
        </a:stretch>
      </xdr:blipFill>
      <xdr:spPr bwMode="auto">
        <a:xfrm>
          <a:off x="10280650" y="4484249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6721</xdr:row>
      <xdr:rowOff>127000</xdr:rowOff>
    </xdr:from>
    <xdr:to>
      <xdr:col>20</xdr:col>
      <xdr:colOff>573234</xdr:colOff>
      <xdr:row>6728</xdr:row>
      <xdr:rowOff>527565</xdr:rowOff>
    </xdr:to>
    <xdr:pic>
      <xdr:nvPicPr>
        <xdr:cNvPr id="3217" name="Рисунок 2631297">
          <a:extLst>
            <a:ext uri="{FF2B5EF4-FFF2-40B4-BE49-F238E27FC236}">
              <a16:creationId xmlns:a16="http://schemas.microsoft.com/office/drawing/2014/main" xmlns="" id="{00000000-0008-0000-0000-0000910C0000}"/>
            </a:ext>
          </a:extLst>
        </xdr:cNvPr>
        <xdr:cNvPicPr preferRelativeResize="0">
          <a:picLocks/>
        </xdr:cNvPicPr>
      </xdr:nvPicPr>
      <xdr:blipFill>
        <a:blip xmlns:r="http://schemas.openxmlformats.org/officeDocument/2006/relationships" r:embed="rId317" cstate="email">
          <a:extLst>
            <a:ext uri="{28A0092B-C50C-407E-A947-70E740481C1C}">
              <a14:useLocalDpi xmlns:a14="http://schemas.microsoft.com/office/drawing/2010/main" xmlns=""/>
            </a:ext>
          </a:extLst>
        </a:blip>
        <a:stretch>
          <a:fillRect/>
        </a:stretch>
      </xdr:blipFill>
      <xdr:spPr bwMode="auto">
        <a:xfrm>
          <a:off x="8747125" y="4483715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6721</xdr:row>
      <xdr:rowOff>127000</xdr:rowOff>
    </xdr:from>
    <xdr:to>
      <xdr:col>19</xdr:col>
      <xdr:colOff>293696</xdr:colOff>
      <xdr:row>6728</xdr:row>
      <xdr:rowOff>527565</xdr:rowOff>
    </xdr:to>
    <xdr:pic>
      <xdr:nvPicPr>
        <xdr:cNvPr id="3218" name="Рисунок 2631299">
          <a:extLst>
            <a:ext uri="{FF2B5EF4-FFF2-40B4-BE49-F238E27FC236}">
              <a16:creationId xmlns:a16="http://schemas.microsoft.com/office/drawing/2014/main" xmlns="" id="{00000000-0008-0000-0000-0000920C0000}"/>
            </a:ext>
          </a:extLst>
        </xdr:cNvPr>
        <xdr:cNvPicPr preferRelativeResize="0">
          <a:picLocks/>
        </xdr:cNvPicPr>
      </xdr:nvPicPr>
      <xdr:blipFill>
        <a:blip xmlns:r="http://schemas.openxmlformats.org/officeDocument/2006/relationships" r:embed="rId318" cstate="email">
          <a:extLst>
            <a:ext uri="{28A0092B-C50C-407E-A947-70E740481C1C}">
              <a14:useLocalDpi xmlns:a14="http://schemas.microsoft.com/office/drawing/2010/main" xmlns=""/>
            </a:ext>
          </a:extLst>
        </a:blip>
        <a:stretch>
          <a:fillRect/>
        </a:stretch>
      </xdr:blipFill>
      <xdr:spPr bwMode="auto">
        <a:xfrm>
          <a:off x="7232650" y="4484382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6670</xdr:row>
      <xdr:rowOff>127000</xdr:rowOff>
    </xdr:from>
    <xdr:to>
      <xdr:col>20</xdr:col>
      <xdr:colOff>573234</xdr:colOff>
      <xdr:row>6677</xdr:row>
      <xdr:rowOff>527565</xdr:rowOff>
    </xdr:to>
    <xdr:pic>
      <xdr:nvPicPr>
        <xdr:cNvPr id="3220" name="Рисунок 3">
          <a:extLst>
            <a:ext uri="{FF2B5EF4-FFF2-40B4-BE49-F238E27FC236}">
              <a16:creationId xmlns:a16="http://schemas.microsoft.com/office/drawing/2014/main" xmlns="" id="{00000000-0008-0000-0000-0000940C0000}"/>
            </a:ext>
          </a:extLst>
        </xdr:cNvPr>
        <xdr:cNvPicPr preferRelativeResize="0">
          <a:picLocks/>
        </xdr:cNvPicPr>
      </xdr:nvPicPr>
      <xdr:blipFill>
        <a:blip xmlns:r="http://schemas.openxmlformats.org/officeDocument/2006/relationships" r:embed="rId319" cstate="email">
          <a:extLst>
            <a:ext uri="{28A0092B-C50C-407E-A947-70E740481C1C}">
              <a14:useLocalDpi xmlns:a14="http://schemas.microsoft.com/office/drawing/2010/main" xmlns=""/>
            </a:ext>
          </a:extLst>
        </a:blip>
        <a:stretch/>
      </xdr:blipFill>
      <xdr:spPr bwMode="auto">
        <a:xfrm>
          <a:off x="8747125" y="4466932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6670</xdr:row>
      <xdr:rowOff>127000</xdr:rowOff>
    </xdr:from>
    <xdr:to>
      <xdr:col>19</xdr:col>
      <xdr:colOff>293696</xdr:colOff>
      <xdr:row>6677</xdr:row>
      <xdr:rowOff>527565</xdr:rowOff>
    </xdr:to>
    <xdr:pic>
      <xdr:nvPicPr>
        <xdr:cNvPr id="3221" name="Рисунок 899">
          <a:extLst>
            <a:ext uri="{FF2B5EF4-FFF2-40B4-BE49-F238E27FC236}">
              <a16:creationId xmlns:a16="http://schemas.microsoft.com/office/drawing/2014/main" xmlns="" id="{00000000-0008-0000-0000-0000950C0000}"/>
            </a:ext>
          </a:extLst>
        </xdr:cNvPr>
        <xdr:cNvPicPr preferRelativeResize="0">
          <a:picLocks/>
        </xdr:cNvPicPr>
      </xdr:nvPicPr>
      <xdr:blipFill>
        <a:blip xmlns:r="http://schemas.openxmlformats.org/officeDocument/2006/relationships" r:embed="rId320" cstate="email">
          <a:extLst>
            <a:ext uri="{28A0092B-C50C-407E-A947-70E740481C1C}">
              <a14:useLocalDpi xmlns:a14="http://schemas.microsoft.com/office/drawing/2010/main" xmlns=""/>
            </a:ext>
          </a:extLst>
        </a:blip>
        <a:stretch/>
      </xdr:blipFill>
      <xdr:spPr bwMode="auto">
        <a:xfrm>
          <a:off x="7232650" y="4467599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6731</xdr:row>
      <xdr:rowOff>127000</xdr:rowOff>
    </xdr:from>
    <xdr:to>
      <xdr:col>2</xdr:col>
      <xdr:colOff>133565</xdr:colOff>
      <xdr:row>6738</xdr:row>
      <xdr:rowOff>527566</xdr:rowOff>
    </xdr:to>
    <xdr:pic>
      <xdr:nvPicPr>
        <xdr:cNvPr id="3222" name="Picture 103198">
          <a:extLst>
            <a:ext uri="{FF2B5EF4-FFF2-40B4-BE49-F238E27FC236}">
              <a16:creationId xmlns:a16="http://schemas.microsoft.com/office/drawing/2014/main" xmlns="" id="{00000000-0008-0000-0000-0000960C0000}"/>
            </a:ext>
          </a:extLst>
        </xdr:cNvPr>
        <xdr:cNvPicPr preferRelativeResize="0">
          <a:picLocks noChangeArrowheads="1"/>
        </xdr:cNvPicPr>
      </xdr:nvPicPr>
      <xdr:blipFill>
        <a:blip xmlns:r="http://schemas.openxmlformats.org/officeDocument/2006/relationships" r:embed="rId321" cstate="email">
          <a:extLst>
            <a:ext uri="{28A0092B-C50C-407E-A947-70E740481C1C}">
              <a14:useLocalDpi xmlns:a14="http://schemas.microsoft.com/office/drawing/2010/main" xmlns=""/>
            </a:ext>
          </a:extLst>
        </a:blip>
        <a:stretch/>
      </xdr:blipFill>
      <xdr:spPr bwMode="auto">
        <a:xfrm>
          <a:off x="190500" y="4487735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6731</xdr:row>
      <xdr:rowOff>127000</xdr:rowOff>
    </xdr:from>
    <xdr:to>
      <xdr:col>20</xdr:col>
      <xdr:colOff>573234</xdr:colOff>
      <xdr:row>6738</xdr:row>
      <xdr:rowOff>527566</xdr:rowOff>
    </xdr:to>
    <xdr:pic>
      <xdr:nvPicPr>
        <xdr:cNvPr id="3223" name="Рисунок 2631295">
          <a:extLst>
            <a:ext uri="{FF2B5EF4-FFF2-40B4-BE49-F238E27FC236}">
              <a16:creationId xmlns:a16="http://schemas.microsoft.com/office/drawing/2014/main" xmlns="" id="{00000000-0008-0000-0000-0000970C0000}"/>
            </a:ext>
          </a:extLst>
        </xdr:cNvPr>
        <xdr:cNvPicPr preferRelativeResize="0">
          <a:picLocks/>
        </xdr:cNvPicPr>
      </xdr:nvPicPr>
      <xdr:blipFill>
        <a:blip xmlns:r="http://schemas.openxmlformats.org/officeDocument/2006/relationships" r:embed="rId322" cstate="email">
          <a:extLst>
            <a:ext uri="{28A0092B-C50C-407E-A947-70E740481C1C}">
              <a14:useLocalDpi xmlns:a14="http://schemas.microsoft.com/office/drawing/2010/main" xmlns=""/>
            </a:ext>
          </a:extLst>
        </a:blip>
        <a:stretch/>
      </xdr:blipFill>
      <xdr:spPr bwMode="auto">
        <a:xfrm>
          <a:off x="8747125" y="4487068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6731</xdr:row>
      <xdr:rowOff>127000</xdr:rowOff>
    </xdr:from>
    <xdr:to>
      <xdr:col>19</xdr:col>
      <xdr:colOff>293696</xdr:colOff>
      <xdr:row>6738</xdr:row>
      <xdr:rowOff>527566</xdr:rowOff>
    </xdr:to>
    <xdr:pic>
      <xdr:nvPicPr>
        <xdr:cNvPr id="3224" name="Рисунок 2631296">
          <a:extLst>
            <a:ext uri="{FF2B5EF4-FFF2-40B4-BE49-F238E27FC236}">
              <a16:creationId xmlns:a16="http://schemas.microsoft.com/office/drawing/2014/main" xmlns="" id="{00000000-0008-0000-0000-0000980C0000}"/>
            </a:ext>
          </a:extLst>
        </xdr:cNvPr>
        <xdr:cNvPicPr preferRelativeResize="0">
          <a:picLocks/>
        </xdr:cNvPicPr>
      </xdr:nvPicPr>
      <xdr:blipFill>
        <a:blip xmlns:r="http://schemas.openxmlformats.org/officeDocument/2006/relationships" r:embed="rId323" cstate="email">
          <a:extLst>
            <a:ext uri="{28A0092B-C50C-407E-A947-70E740481C1C}">
              <a14:useLocalDpi xmlns:a14="http://schemas.microsoft.com/office/drawing/2010/main" xmlns=""/>
            </a:ext>
          </a:extLst>
        </a:blip>
        <a:stretch>
          <a:fillRect/>
        </a:stretch>
      </xdr:blipFill>
      <xdr:spPr bwMode="auto">
        <a:xfrm>
          <a:off x="7232650" y="4487735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6691</xdr:row>
      <xdr:rowOff>127000</xdr:rowOff>
    </xdr:from>
    <xdr:to>
      <xdr:col>2</xdr:col>
      <xdr:colOff>133565</xdr:colOff>
      <xdr:row>6696</xdr:row>
      <xdr:rowOff>958260</xdr:rowOff>
    </xdr:to>
    <xdr:pic>
      <xdr:nvPicPr>
        <xdr:cNvPr id="3225" name="Picture 103198">
          <a:extLst>
            <a:ext uri="{FF2B5EF4-FFF2-40B4-BE49-F238E27FC236}">
              <a16:creationId xmlns:a16="http://schemas.microsoft.com/office/drawing/2014/main" xmlns="" id="{00000000-0008-0000-0000-0000990C0000}"/>
            </a:ext>
          </a:extLst>
        </xdr:cNvPr>
        <xdr:cNvPicPr preferRelativeResize="0">
          <a:picLocks noChangeArrowheads="1"/>
        </xdr:cNvPicPr>
      </xdr:nvPicPr>
      <xdr:blipFill>
        <a:blip xmlns:r="http://schemas.openxmlformats.org/officeDocument/2006/relationships" r:embed="rId324" cstate="email">
          <a:extLst>
            <a:ext uri="{28A0092B-C50C-407E-A947-70E740481C1C}">
              <a14:useLocalDpi xmlns:a14="http://schemas.microsoft.com/office/drawing/2010/main" xmlns=""/>
            </a:ext>
          </a:extLst>
        </a:blip>
        <a:stretch>
          <a:fillRect/>
        </a:stretch>
      </xdr:blipFill>
      <xdr:spPr bwMode="auto">
        <a:xfrm>
          <a:off x="190500" y="4474410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6691</xdr:row>
      <xdr:rowOff>127000</xdr:rowOff>
    </xdr:from>
    <xdr:to>
      <xdr:col>20</xdr:col>
      <xdr:colOff>573234</xdr:colOff>
      <xdr:row>6696</xdr:row>
      <xdr:rowOff>958260</xdr:rowOff>
    </xdr:to>
    <xdr:pic>
      <xdr:nvPicPr>
        <xdr:cNvPr id="3226" name="Рисунок 25">
          <a:extLst>
            <a:ext uri="{FF2B5EF4-FFF2-40B4-BE49-F238E27FC236}">
              <a16:creationId xmlns:a16="http://schemas.microsoft.com/office/drawing/2014/main" xmlns="" id="{00000000-0008-0000-0000-00009A0C0000}"/>
            </a:ext>
          </a:extLst>
        </xdr:cNvPr>
        <xdr:cNvPicPr preferRelativeResize="0">
          <a:picLocks/>
        </xdr:cNvPicPr>
      </xdr:nvPicPr>
      <xdr:blipFill>
        <a:blip xmlns:r="http://schemas.openxmlformats.org/officeDocument/2006/relationships" r:embed="rId325" cstate="email">
          <a:extLst>
            <a:ext uri="{28A0092B-C50C-407E-A947-70E740481C1C}">
              <a14:useLocalDpi xmlns:a14="http://schemas.microsoft.com/office/drawing/2010/main" xmlns=""/>
            </a:ext>
          </a:extLst>
        </a:blip>
        <a:stretch>
          <a:fillRect/>
        </a:stretch>
      </xdr:blipFill>
      <xdr:spPr bwMode="auto">
        <a:xfrm>
          <a:off x="8747125" y="4473743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6691</xdr:row>
      <xdr:rowOff>127000</xdr:rowOff>
    </xdr:from>
    <xdr:to>
      <xdr:col>19</xdr:col>
      <xdr:colOff>293696</xdr:colOff>
      <xdr:row>6696</xdr:row>
      <xdr:rowOff>958260</xdr:rowOff>
    </xdr:to>
    <xdr:pic>
      <xdr:nvPicPr>
        <xdr:cNvPr id="3227" name="Рисунок 27">
          <a:extLst>
            <a:ext uri="{FF2B5EF4-FFF2-40B4-BE49-F238E27FC236}">
              <a16:creationId xmlns:a16="http://schemas.microsoft.com/office/drawing/2014/main" xmlns="" id="{00000000-0008-0000-0000-00009B0C0000}"/>
            </a:ext>
          </a:extLst>
        </xdr:cNvPr>
        <xdr:cNvPicPr preferRelativeResize="0">
          <a:picLocks/>
        </xdr:cNvPicPr>
      </xdr:nvPicPr>
      <xdr:blipFill>
        <a:blip xmlns:r="http://schemas.openxmlformats.org/officeDocument/2006/relationships" r:embed="rId326" cstate="email">
          <a:extLst>
            <a:ext uri="{28A0092B-C50C-407E-A947-70E740481C1C}">
              <a14:useLocalDpi xmlns:a14="http://schemas.microsoft.com/office/drawing/2010/main" xmlns=""/>
            </a:ext>
          </a:extLst>
        </a:blip>
        <a:stretch>
          <a:fillRect/>
        </a:stretch>
      </xdr:blipFill>
      <xdr:spPr bwMode="auto">
        <a:xfrm>
          <a:off x="7232650" y="4474410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6661</xdr:row>
      <xdr:rowOff>127000</xdr:rowOff>
    </xdr:from>
    <xdr:to>
      <xdr:col>2</xdr:col>
      <xdr:colOff>133565</xdr:colOff>
      <xdr:row>6667</xdr:row>
      <xdr:rowOff>742913</xdr:rowOff>
    </xdr:to>
    <xdr:pic>
      <xdr:nvPicPr>
        <xdr:cNvPr id="3228" name="Picture 103198">
          <a:extLst>
            <a:ext uri="{FF2B5EF4-FFF2-40B4-BE49-F238E27FC236}">
              <a16:creationId xmlns:a16="http://schemas.microsoft.com/office/drawing/2014/main" xmlns="" id="{00000000-0008-0000-0000-00009C0C0000}"/>
            </a:ext>
          </a:extLst>
        </xdr:cNvPr>
        <xdr:cNvPicPr preferRelativeResize="0">
          <a:picLocks noChangeArrowheads="1"/>
        </xdr:cNvPicPr>
      </xdr:nvPicPr>
      <xdr:blipFill>
        <a:blip xmlns:r="http://schemas.openxmlformats.org/officeDocument/2006/relationships" r:embed="rId327" cstate="email">
          <a:extLst>
            <a:ext uri="{28A0092B-C50C-407E-A947-70E740481C1C}">
              <a14:useLocalDpi xmlns:a14="http://schemas.microsoft.com/office/drawing/2010/main" xmlns=""/>
            </a:ext>
          </a:extLst>
        </a:blip>
        <a:stretch/>
      </xdr:blipFill>
      <xdr:spPr bwMode="auto">
        <a:xfrm>
          <a:off x="190500" y="4464484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6661</xdr:row>
      <xdr:rowOff>127000</xdr:rowOff>
    </xdr:from>
    <xdr:to>
      <xdr:col>20</xdr:col>
      <xdr:colOff>573234</xdr:colOff>
      <xdr:row>6667</xdr:row>
      <xdr:rowOff>742913</xdr:rowOff>
    </xdr:to>
    <xdr:pic>
      <xdr:nvPicPr>
        <xdr:cNvPr id="3229" name="Рисунок 899">
          <a:extLst>
            <a:ext uri="{FF2B5EF4-FFF2-40B4-BE49-F238E27FC236}">
              <a16:creationId xmlns:a16="http://schemas.microsoft.com/office/drawing/2014/main" xmlns="" id="{00000000-0008-0000-0000-00009D0C0000}"/>
            </a:ext>
          </a:extLst>
        </xdr:cNvPr>
        <xdr:cNvPicPr preferRelativeResize="0">
          <a:picLocks/>
        </xdr:cNvPicPr>
      </xdr:nvPicPr>
      <xdr:blipFill>
        <a:blip xmlns:r="http://schemas.openxmlformats.org/officeDocument/2006/relationships" r:embed="rId328" cstate="email">
          <a:extLst>
            <a:ext uri="{28A0092B-C50C-407E-A947-70E740481C1C}">
              <a14:useLocalDpi xmlns:a14="http://schemas.microsoft.com/office/drawing/2010/main" xmlns=""/>
            </a:ext>
          </a:extLst>
        </a:blip>
        <a:stretch>
          <a:fillRect/>
        </a:stretch>
      </xdr:blipFill>
      <xdr:spPr bwMode="auto">
        <a:xfrm>
          <a:off x="8747125" y="4463818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6741</xdr:row>
      <xdr:rowOff>127000</xdr:rowOff>
    </xdr:from>
    <xdr:to>
      <xdr:col>2</xdr:col>
      <xdr:colOff>133565</xdr:colOff>
      <xdr:row>6748</xdr:row>
      <xdr:rowOff>527565</xdr:rowOff>
    </xdr:to>
    <xdr:pic>
      <xdr:nvPicPr>
        <xdr:cNvPr id="3230" name="Рисунок 3">
          <a:extLst>
            <a:ext uri="{FF2B5EF4-FFF2-40B4-BE49-F238E27FC236}">
              <a16:creationId xmlns:a16="http://schemas.microsoft.com/office/drawing/2014/main" xmlns="" id="{00000000-0008-0000-0000-00009E0C0000}"/>
            </a:ext>
          </a:extLst>
        </xdr:cNvPr>
        <xdr:cNvPicPr preferRelativeResize="0">
          <a:picLocks/>
        </xdr:cNvPicPr>
      </xdr:nvPicPr>
      <xdr:blipFill>
        <a:blip xmlns:r="http://schemas.openxmlformats.org/officeDocument/2006/relationships" r:embed="rId329" cstate="email">
          <a:extLst>
            <a:ext uri="{28A0092B-C50C-407E-A947-70E740481C1C}">
              <a14:useLocalDpi xmlns:a14="http://schemas.microsoft.com/office/drawing/2010/main" xmlns=""/>
            </a:ext>
          </a:extLst>
        </a:blip>
        <a:stretch/>
      </xdr:blipFill>
      <xdr:spPr bwMode="auto">
        <a:xfrm>
          <a:off x="190500" y="4490840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6680</xdr:row>
      <xdr:rowOff>127000</xdr:rowOff>
    </xdr:from>
    <xdr:to>
      <xdr:col>2</xdr:col>
      <xdr:colOff>133565</xdr:colOff>
      <xdr:row>6688</xdr:row>
      <xdr:rowOff>312217</xdr:rowOff>
    </xdr:to>
    <xdr:pic>
      <xdr:nvPicPr>
        <xdr:cNvPr id="3231" name="Picture 103198">
          <a:extLst>
            <a:ext uri="{FF2B5EF4-FFF2-40B4-BE49-F238E27FC236}">
              <a16:creationId xmlns:a16="http://schemas.microsoft.com/office/drawing/2014/main" xmlns="" id="{00000000-0008-0000-0000-00009F0C0000}"/>
            </a:ext>
          </a:extLst>
        </xdr:cNvPr>
        <xdr:cNvPicPr preferRelativeResize="0">
          <a:picLocks noChangeArrowheads="1"/>
        </xdr:cNvPicPr>
      </xdr:nvPicPr>
      <xdr:blipFill>
        <a:blip xmlns:r="http://schemas.openxmlformats.org/officeDocument/2006/relationships" r:embed="rId330" cstate="email">
          <a:extLst>
            <a:ext uri="{28A0092B-C50C-407E-A947-70E740481C1C}">
              <a14:useLocalDpi xmlns:a14="http://schemas.microsoft.com/office/drawing/2010/main" xmlns=""/>
            </a:ext>
          </a:extLst>
        </a:blip>
        <a:stretch>
          <a:fillRect/>
        </a:stretch>
      </xdr:blipFill>
      <xdr:spPr bwMode="auto">
        <a:xfrm>
          <a:off x="190500" y="4470952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6680</xdr:row>
      <xdr:rowOff>127000</xdr:rowOff>
    </xdr:from>
    <xdr:to>
      <xdr:col>20</xdr:col>
      <xdr:colOff>573234</xdr:colOff>
      <xdr:row>6688</xdr:row>
      <xdr:rowOff>312217</xdr:rowOff>
    </xdr:to>
    <xdr:pic>
      <xdr:nvPicPr>
        <xdr:cNvPr id="3232" name="Рисунок 20">
          <a:extLst>
            <a:ext uri="{FF2B5EF4-FFF2-40B4-BE49-F238E27FC236}">
              <a16:creationId xmlns:a16="http://schemas.microsoft.com/office/drawing/2014/main" xmlns="" id="{00000000-0008-0000-0000-0000A00C0000}"/>
            </a:ext>
          </a:extLst>
        </xdr:cNvPr>
        <xdr:cNvPicPr preferRelativeResize="0">
          <a:picLocks/>
        </xdr:cNvPicPr>
      </xdr:nvPicPr>
      <xdr:blipFill>
        <a:blip xmlns:r="http://schemas.openxmlformats.org/officeDocument/2006/relationships" r:embed="rId331" cstate="email">
          <a:extLst>
            <a:ext uri="{28A0092B-C50C-407E-A947-70E740481C1C}">
              <a14:useLocalDpi xmlns:a14="http://schemas.microsoft.com/office/drawing/2010/main" xmlns=""/>
            </a:ext>
          </a:extLst>
        </a:blip>
        <a:stretch/>
      </xdr:blipFill>
      <xdr:spPr bwMode="auto">
        <a:xfrm>
          <a:off x="8747125" y="4470285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6680</xdr:row>
      <xdr:rowOff>127000</xdr:rowOff>
    </xdr:from>
    <xdr:to>
      <xdr:col>19</xdr:col>
      <xdr:colOff>293696</xdr:colOff>
      <xdr:row>6688</xdr:row>
      <xdr:rowOff>312217</xdr:rowOff>
    </xdr:to>
    <xdr:pic>
      <xdr:nvPicPr>
        <xdr:cNvPr id="3233" name="Рисунок 22">
          <a:extLst>
            <a:ext uri="{FF2B5EF4-FFF2-40B4-BE49-F238E27FC236}">
              <a16:creationId xmlns:a16="http://schemas.microsoft.com/office/drawing/2014/main" xmlns="" id="{00000000-0008-0000-0000-0000A10C0000}"/>
            </a:ext>
          </a:extLst>
        </xdr:cNvPr>
        <xdr:cNvPicPr preferRelativeResize="0">
          <a:picLocks/>
        </xdr:cNvPicPr>
      </xdr:nvPicPr>
      <xdr:blipFill>
        <a:blip xmlns:r="http://schemas.openxmlformats.org/officeDocument/2006/relationships" r:embed="rId332" cstate="email">
          <a:extLst>
            <a:ext uri="{28A0092B-C50C-407E-A947-70E740481C1C}">
              <a14:useLocalDpi xmlns:a14="http://schemas.microsoft.com/office/drawing/2010/main" xmlns=""/>
            </a:ext>
          </a:extLst>
        </a:blip>
        <a:stretch/>
      </xdr:blipFill>
      <xdr:spPr bwMode="auto">
        <a:xfrm>
          <a:off x="7232650" y="4470952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6661</xdr:row>
      <xdr:rowOff>127000</xdr:rowOff>
    </xdr:from>
    <xdr:to>
      <xdr:col>19</xdr:col>
      <xdr:colOff>293696</xdr:colOff>
      <xdr:row>6667</xdr:row>
      <xdr:rowOff>742913</xdr:rowOff>
    </xdr:to>
    <xdr:pic>
      <xdr:nvPicPr>
        <xdr:cNvPr id="3234" name="Рисунок 2">
          <a:extLst>
            <a:ext uri="{FF2B5EF4-FFF2-40B4-BE49-F238E27FC236}">
              <a16:creationId xmlns:a16="http://schemas.microsoft.com/office/drawing/2014/main" xmlns="" id="{00000000-0008-0000-0000-0000A20C0000}"/>
            </a:ext>
          </a:extLst>
        </xdr:cNvPr>
        <xdr:cNvPicPr preferRelativeResize="0">
          <a:picLocks noChangeArrowheads="1"/>
        </xdr:cNvPicPr>
      </xdr:nvPicPr>
      <xdr:blipFill>
        <a:blip xmlns:r="http://schemas.openxmlformats.org/officeDocument/2006/relationships" r:embed="rId333" cstate="email">
          <a:extLst>
            <a:ext uri="{28A0092B-C50C-407E-A947-70E740481C1C}">
              <a14:useLocalDpi xmlns:a14="http://schemas.microsoft.com/office/drawing/2010/main" xmlns=""/>
            </a:ext>
          </a:extLst>
        </a:blip>
        <a:stretch>
          <a:fillRect/>
        </a:stretch>
      </xdr:blipFill>
      <xdr:spPr bwMode="auto">
        <a:xfrm>
          <a:off x="7232650" y="4464484975"/>
          <a:ext cx="1260000" cy="1908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19</xdr:col>
      <xdr:colOff>555625</xdr:colOff>
      <xdr:row>6741</xdr:row>
      <xdr:rowOff>127000</xdr:rowOff>
    </xdr:from>
    <xdr:to>
      <xdr:col>20</xdr:col>
      <xdr:colOff>573234</xdr:colOff>
      <xdr:row>6748</xdr:row>
      <xdr:rowOff>527565</xdr:rowOff>
    </xdr:to>
    <xdr:pic>
      <xdr:nvPicPr>
        <xdr:cNvPr id="3235" name="Рисунок 3">
          <a:extLst>
            <a:ext uri="{FF2B5EF4-FFF2-40B4-BE49-F238E27FC236}">
              <a16:creationId xmlns:a16="http://schemas.microsoft.com/office/drawing/2014/main" xmlns="" id="{00000000-0008-0000-0000-0000A30C0000}"/>
            </a:ext>
          </a:extLst>
        </xdr:cNvPr>
        <xdr:cNvPicPr preferRelativeResize="0">
          <a:picLocks/>
        </xdr:cNvPicPr>
      </xdr:nvPicPr>
      <xdr:blipFill>
        <a:blip xmlns:r="http://schemas.openxmlformats.org/officeDocument/2006/relationships" r:embed="rId334" cstate="email">
          <a:extLst>
            <a:ext uri="{28A0092B-C50C-407E-A947-70E740481C1C}">
              <a14:useLocalDpi xmlns:a14="http://schemas.microsoft.com/office/drawing/2010/main" xmlns=""/>
            </a:ext>
          </a:extLst>
        </a:blip>
        <a:stretch/>
      </xdr:blipFill>
      <xdr:spPr bwMode="auto">
        <a:xfrm>
          <a:off x="8747125" y="4490173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6741</xdr:row>
      <xdr:rowOff>127000</xdr:rowOff>
    </xdr:from>
    <xdr:to>
      <xdr:col>19</xdr:col>
      <xdr:colOff>293696</xdr:colOff>
      <xdr:row>6748</xdr:row>
      <xdr:rowOff>527565</xdr:rowOff>
    </xdr:to>
    <xdr:pic>
      <xdr:nvPicPr>
        <xdr:cNvPr id="1884" name="Рисунок 3">
          <a:extLst>
            <a:ext uri="{FF2B5EF4-FFF2-40B4-BE49-F238E27FC236}">
              <a16:creationId xmlns:a16="http://schemas.microsoft.com/office/drawing/2014/main" xmlns="" id="{00000000-0008-0000-0000-00005C070000}"/>
            </a:ext>
          </a:extLst>
        </xdr:cNvPr>
        <xdr:cNvPicPr preferRelativeResize="0">
          <a:picLocks/>
        </xdr:cNvPicPr>
      </xdr:nvPicPr>
      <xdr:blipFill>
        <a:blip xmlns:r="http://schemas.openxmlformats.org/officeDocument/2006/relationships" r:embed="rId335" cstate="email">
          <a:extLst>
            <a:ext uri="{28A0092B-C50C-407E-A947-70E740481C1C}">
              <a14:useLocalDpi xmlns:a14="http://schemas.microsoft.com/office/drawing/2010/main" xmlns=""/>
            </a:ext>
          </a:extLst>
        </a:blip>
        <a:stretch/>
      </xdr:blipFill>
      <xdr:spPr bwMode="auto">
        <a:xfrm>
          <a:off x="7232650" y="4490840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6656</xdr:row>
      <xdr:rowOff>127000</xdr:rowOff>
    </xdr:from>
    <xdr:to>
      <xdr:col>2</xdr:col>
      <xdr:colOff>133565</xdr:colOff>
      <xdr:row>6658</xdr:row>
      <xdr:rowOff>179695</xdr:rowOff>
    </xdr:to>
    <xdr:pic>
      <xdr:nvPicPr>
        <xdr:cNvPr id="1914" name="Picture 103119">
          <a:extLst>
            <a:ext uri="{FF2B5EF4-FFF2-40B4-BE49-F238E27FC236}">
              <a16:creationId xmlns:a16="http://schemas.microsoft.com/office/drawing/2014/main" xmlns="" id="{00000000-0008-0000-0000-00007A070000}"/>
            </a:ext>
          </a:extLst>
        </xdr:cNvPr>
        <xdr:cNvPicPr preferRelativeResize="0">
          <a:picLocks noChangeArrowheads="1"/>
        </xdr:cNvPicPr>
      </xdr:nvPicPr>
      <xdr:blipFill>
        <a:blip xmlns:r="http://schemas.openxmlformats.org/officeDocument/2006/relationships" r:embed="rId336" cstate="email">
          <a:extLst>
            <a:ext uri="{28A0092B-C50C-407E-A947-70E740481C1C}">
              <a14:useLocalDpi xmlns:a14="http://schemas.microsoft.com/office/drawing/2010/main" xmlns=""/>
            </a:ext>
          </a:extLst>
        </a:blip>
        <a:stretch/>
      </xdr:blipFill>
      <xdr:spPr bwMode="auto">
        <a:xfrm>
          <a:off x="190500" y="4461903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6644</xdr:row>
      <xdr:rowOff>127000</xdr:rowOff>
    </xdr:from>
    <xdr:to>
      <xdr:col>2</xdr:col>
      <xdr:colOff>133565</xdr:colOff>
      <xdr:row>6646</xdr:row>
      <xdr:rowOff>179695</xdr:rowOff>
    </xdr:to>
    <xdr:pic>
      <xdr:nvPicPr>
        <xdr:cNvPr id="2039" name="Picture 103119">
          <a:extLst>
            <a:ext uri="{FF2B5EF4-FFF2-40B4-BE49-F238E27FC236}">
              <a16:creationId xmlns:a16="http://schemas.microsoft.com/office/drawing/2014/main" xmlns="" id="{00000000-0008-0000-0000-0000F7070000}"/>
            </a:ext>
          </a:extLst>
        </xdr:cNvPr>
        <xdr:cNvPicPr preferRelativeResize="0">
          <a:picLocks noChangeArrowheads="1"/>
        </xdr:cNvPicPr>
      </xdr:nvPicPr>
      <xdr:blipFill>
        <a:blip xmlns:r="http://schemas.openxmlformats.org/officeDocument/2006/relationships" r:embed="rId337" cstate="email">
          <a:extLst>
            <a:ext uri="{28A0092B-C50C-407E-A947-70E740481C1C}">
              <a14:useLocalDpi xmlns:a14="http://schemas.microsoft.com/office/drawing/2010/main" xmlns=""/>
            </a:ext>
          </a:extLst>
        </a:blip>
        <a:stretch/>
      </xdr:blipFill>
      <xdr:spPr bwMode="auto">
        <a:xfrm>
          <a:off x="190500" y="4448130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6648</xdr:row>
      <xdr:rowOff>127000</xdr:rowOff>
    </xdr:from>
    <xdr:to>
      <xdr:col>2</xdr:col>
      <xdr:colOff>133565</xdr:colOff>
      <xdr:row>6650</xdr:row>
      <xdr:rowOff>179695</xdr:rowOff>
    </xdr:to>
    <xdr:pic>
      <xdr:nvPicPr>
        <xdr:cNvPr id="2068" name="Picture 103119">
          <a:extLst>
            <a:ext uri="{FF2B5EF4-FFF2-40B4-BE49-F238E27FC236}">
              <a16:creationId xmlns:a16="http://schemas.microsoft.com/office/drawing/2014/main" xmlns="" id="{00000000-0008-0000-0000-000014080000}"/>
            </a:ext>
          </a:extLst>
        </xdr:cNvPr>
        <xdr:cNvPicPr preferRelativeResize="0">
          <a:picLocks noChangeArrowheads="1"/>
        </xdr:cNvPicPr>
      </xdr:nvPicPr>
      <xdr:blipFill>
        <a:blip xmlns:r="http://schemas.openxmlformats.org/officeDocument/2006/relationships" r:embed="rId338" cstate="email">
          <a:extLst>
            <a:ext uri="{28A0092B-C50C-407E-A947-70E740481C1C}">
              <a14:useLocalDpi xmlns:a14="http://schemas.microsoft.com/office/drawing/2010/main" xmlns=""/>
            </a:ext>
          </a:extLst>
        </a:blip>
        <a:stretch/>
      </xdr:blipFill>
      <xdr:spPr bwMode="auto">
        <a:xfrm>
          <a:off x="190500" y="4452721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6652</xdr:row>
      <xdr:rowOff>127000</xdr:rowOff>
    </xdr:from>
    <xdr:to>
      <xdr:col>2</xdr:col>
      <xdr:colOff>133565</xdr:colOff>
      <xdr:row>6654</xdr:row>
      <xdr:rowOff>179695</xdr:rowOff>
    </xdr:to>
    <xdr:pic>
      <xdr:nvPicPr>
        <xdr:cNvPr id="2078" name="Picture 103119">
          <a:extLst>
            <a:ext uri="{FF2B5EF4-FFF2-40B4-BE49-F238E27FC236}">
              <a16:creationId xmlns:a16="http://schemas.microsoft.com/office/drawing/2014/main" xmlns="" id="{00000000-0008-0000-0000-00001E080000}"/>
            </a:ext>
          </a:extLst>
        </xdr:cNvPr>
        <xdr:cNvPicPr preferRelativeResize="0">
          <a:picLocks noChangeArrowheads="1"/>
        </xdr:cNvPicPr>
      </xdr:nvPicPr>
      <xdr:blipFill>
        <a:blip xmlns:r="http://schemas.openxmlformats.org/officeDocument/2006/relationships" r:embed="rId339" cstate="email">
          <a:extLst>
            <a:ext uri="{28A0092B-C50C-407E-A947-70E740481C1C}">
              <a14:useLocalDpi xmlns:a14="http://schemas.microsoft.com/office/drawing/2010/main" xmlns=""/>
            </a:ext>
          </a:extLst>
        </a:blip>
        <a:stretch/>
      </xdr:blipFill>
      <xdr:spPr bwMode="auto">
        <a:xfrm>
          <a:off x="190500" y="4455017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6640</xdr:row>
      <xdr:rowOff>127000</xdr:rowOff>
    </xdr:from>
    <xdr:to>
      <xdr:col>2</xdr:col>
      <xdr:colOff>133565</xdr:colOff>
      <xdr:row>6642</xdr:row>
      <xdr:rowOff>179695</xdr:rowOff>
    </xdr:to>
    <xdr:pic>
      <xdr:nvPicPr>
        <xdr:cNvPr id="2101" name="Picture 103119">
          <a:extLst>
            <a:ext uri="{FF2B5EF4-FFF2-40B4-BE49-F238E27FC236}">
              <a16:creationId xmlns:a16="http://schemas.microsoft.com/office/drawing/2014/main" xmlns="" id="{00000000-0008-0000-0000-000035080000}"/>
            </a:ext>
          </a:extLst>
        </xdr:cNvPr>
        <xdr:cNvPicPr preferRelativeResize="0">
          <a:picLocks noChangeArrowheads="1"/>
        </xdr:cNvPicPr>
      </xdr:nvPicPr>
      <xdr:blipFill>
        <a:blip xmlns:r="http://schemas.openxmlformats.org/officeDocument/2006/relationships" r:embed="rId340" cstate="email">
          <a:extLst>
            <a:ext uri="{28A0092B-C50C-407E-A947-70E740481C1C}">
              <a14:useLocalDpi xmlns:a14="http://schemas.microsoft.com/office/drawing/2010/main" xmlns=""/>
            </a:ext>
          </a:extLst>
        </a:blip>
        <a:stretch/>
      </xdr:blipFill>
      <xdr:spPr bwMode="auto">
        <a:xfrm>
          <a:off x="190500" y="4445835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9478</xdr:row>
      <xdr:rowOff>127000</xdr:rowOff>
    </xdr:from>
    <xdr:to>
      <xdr:col>2</xdr:col>
      <xdr:colOff>133565</xdr:colOff>
      <xdr:row>9480</xdr:row>
      <xdr:rowOff>105152</xdr:rowOff>
    </xdr:to>
    <xdr:pic>
      <xdr:nvPicPr>
        <xdr:cNvPr id="2133" name="Рисунок 6">
          <a:extLst>
            <a:ext uri="{FF2B5EF4-FFF2-40B4-BE49-F238E27FC236}">
              <a16:creationId xmlns:a16="http://schemas.microsoft.com/office/drawing/2014/main" xmlns="" id="{00000000-0008-0000-0000-000055080000}"/>
            </a:ext>
          </a:extLst>
        </xdr:cNvPr>
        <xdr:cNvPicPr preferRelativeResize="0">
          <a:picLocks noChangeArrowheads="1"/>
        </xdr:cNvPicPr>
      </xdr:nvPicPr>
      <xdr:blipFill>
        <a:blip xmlns:r="http://schemas.openxmlformats.org/officeDocument/2006/relationships" r:embed="rId341" cstate="email">
          <a:extLst>
            <a:ext uri="{28A0092B-C50C-407E-A947-70E740481C1C}">
              <a14:useLocalDpi xmlns:a14="http://schemas.microsoft.com/office/drawing/2010/main" xmlns=""/>
            </a:ext>
          </a:extLst>
        </a:blip>
        <a:stretch/>
      </xdr:blipFill>
      <xdr:spPr bwMode="auto">
        <a:xfrm>
          <a:off x="190500" y="6515608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9470</xdr:row>
      <xdr:rowOff>127000</xdr:rowOff>
    </xdr:from>
    <xdr:to>
      <xdr:col>2</xdr:col>
      <xdr:colOff>133565</xdr:colOff>
      <xdr:row>9472</xdr:row>
      <xdr:rowOff>105152</xdr:rowOff>
    </xdr:to>
    <xdr:pic>
      <xdr:nvPicPr>
        <xdr:cNvPr id="2333" name="Рисунок 6">
          <a:extLst>
            <a:ext uri="{FF2B5EF4-FFF2-40B4-BE49-F238E27FC236}">
              <a16:creationId xmlns:a16="http://schemas.microsoft.com/office/drawing/2014/main" xmlns="" id="{00000000-0008-0000-0000-00001D090000}"/>
            </a:ext>
          </a:extLst>
        </xdr:cNvPr>
        <xdr:cNvPicPr preferRelativeResize="0">
          <a:picLocks noChangeArrowheads="1"/>
        </xdr:cNvPicPr>
      </xdr:nvPicPr>
      <xdr:blipFill>
        <a:blip xmlns:r="http://schemas.openxmlformats.org/officeDocument/2006/relationships" r:embed="rId342" cstate="email">
          <a:extLst>
            <a:ext uri="{28A0092B-C50C-407E-A947-70E740481C1C}">
              <a14:useLocalDpi xmlns:a14="http://schemas.microsoft.com/office/drawing/2010/main" xmlns=""/>
            </a:ext>
          </a:extLst>
        </a:blip>
        <a:stretch/>
      </xdr:blipFill>
      <xdr:spPr bwMode="auto">
        <a:xfrm>
          <a:off x="190500" y="6510864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9474</xdr:row>
      <xdr:rowOff>127000</xdr:rowOff>
    </xdr:from>
    <xdr:to>
      <xdr:col>2</xdr:col>
      <xdr:colOff>133565</xdr:colOff>
      <xdr:row>9476</xdr:row>
      <xdr:rowOff>105153</xdr:rowOff>
    </xdr:to>
    <xdr:pic>
      <xdr:nvPicPr>
        <xdr:cNvPr id="2334" name="Рисунок 6">
          <a:extLst>
            <a:ext uri="{FF2B5EF4-FFF2-40B4-BE49-F238E27FC236}">
              <a16:creationId xmlns:a16="http://schemas.microsoft.com/office/drawing/2014/main" xmlns="" id="{00000000-0008-0000-0000-00001E090000}"/>
            </a:ext>
          </a:extLst>
        </xdr:cNvPr>
        <xdr:cNvPicPr preferRelativeResize="0">
          <a:picLocks noChangeArrowheads="1"/>
        </xdr:cNvPicPr>
      </xdr:nvPicPr>
      <xdr:blipFill>
        <a:blip xmlns:r="http://schemas.openxmlformats.org/officeDocument/2006/relationships" r:embed="rId343" cstate="email">
          <a:extLst>
            <a:ext uri="{28A0092B-C50C-407E-A947-70E740481C1C}">
              <a14:useLocalDpi xmlns:a14="http://schemas.microsoft.com/office/drawing/2010/main" xmlns=""/>
            </a:ext>
          </a:extLst>
        </a:blip>
        <a:stretch/>
      </xdr:blipFill>
      <xdr:spPr bwMode="auto">
        <a:xfrm>
          <a:off x="190500" y="6513236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4853</xdr:row>
      <xdr:rowOff>127000</xdr:rowOff>
    </xdr:from>
    <xdr:to>
      <xdr:col>2</xdr:col>
      <xdr:colOff>133565</xdr:colOff>
      <xdr:row>4855</xdr:row>
      <xdr:rowOff>113435</xdr:rowOff>
    </xdr:to>
    <xdr:pic>
      <xdr:nvPicPr>
        <xdr:cNvPr id="2364" name="Picture 103109">
          <a:extLst>
            <a:ext uri="{FF2B5EF4-FFF2-40B4-BE49-F238E27FC236}">
              <a16:creationId xmlns:a16="http://schemas.microsoft.com/office/drawing/2014/main" xmlns="" id="{00000000-0008-0000-0000-00003C090000}"/>
            </a:ext>
          </a:extLst>
        </xdr:cNvPr>
        <xdr:cNvPicPr preferRelativeResize="0">
          <a:picLocks noChangeArrowheads="1"/>
        </xdr:cNvPicPr>
      </xdr:nvPicPr>
      <xdr:blipFill>
        <a:blip xmlns:r="http://schemas.openxmlformats.org/officeDocument/2006/relationships" r:embed="rId344" cstate="email">
          <a:extLst>
            <a:ext uri="{28A0092B-C50C-407E-A947-70E740481C1C}">
              <a14:useLocalDpi xmlns:a14="http://schemas.microsoft.com/office/drawing/2010/main" xmlns=""/>
            </a:ext>
          </a:extLst>
        </a:blip>
        <a:stretch/>
      </xdr:blipFill>
      <xdr:spPr bwMode="auto">
        <a:xfrm>
          <a:off x="190500" y="28385008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4845</xdr:row>
      <xdr:rowOff>127000</xdr:rowOff>
    </xdr:from>
    <xdr:to>
      <xdr:col>2</xdr:col>
      <xdr:colOff>133565</xdr:colOff>
      <xdr:row>4847</xdr:row>
      <xdr:rowOff>113435</xdr:rowOff>
    </xdr:to>
    <xdr:pic>
      <xdr:nvPicPr>
        <xdr:cNvPr id="2370" name="Picture 103109">
          <a:extLst>
            <a:ext uri="{FF2B5EF4-FFF2-40B4-BE49-F238E27FC236}">
              <a16:creationId xmlns:a16="http://schemas.microsoft.com/office/drawing/2014/main" xmlns="" id="{00000000-0008-0000-0000-000042090000}"/>
            </a:ext>
          </a:extLst>
        </xdr:cNvPr>
        <xdr:cNvPicPr preferRelativeResize="0">
          <a:picLocks noChangeArrowheads="1"/>
        </xdr:cNvPicPr>
      </xdr:nvPicPr>
      <xdr:blipFill>
        <a:blip xmlns:r="http://schemas.openxmlformats.org/officeDocument/2006/relationships" r:embed="rId345" cstate="email">
          <a:extLst>
            <a:ext uri="{28A0092B-C50C-407E-A947-70E740481C1C}">
              <a14:useLocalDpi xmlns:a14="http://schemas.microsoft.com/office/drawing/2010/main" xmlns=""/>
            </a:ext>
          </a:extLst>
        </a:blip>
        <a:stretch/>
      </xdr:blipFill>
      <xdr:spPr bwMode="auto">
        <a:xfrm>
          <a:off x="190500" y="28266707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4849</xdr:row>
      <xdr:rowOff>127000</xdr:rowOff>
    </xdr:from>
    <xdr:to>
      <xdr:col>2</xdr:col>
      <xdr:colOff>133565</xdr:colOff>
      <xdr:row>4851</xdr:row>
      <xdr:rowOff>113435</xdr:rowOff>
    </xdr:to>
    <xdr:pic>
      <xdr:nvPicPr>
        <xdr:cNvPr id="2390" name="Picture 103109">
          <a:extLst>
            <a:ext uri="{FF2B5EF4-FFF2-40B4-BE49-F238E27FC236}">
              <a16:creationId xmlns:a16="http://schemas.microsoft.com/office/drawing/2014/main" xmlns="" id="{00000000-0008-0000-0000-000056090000}"/>
            </a:ext>
          </a:extLst>
        </xdr:cNvPr>
        <xdr:cNvPicPr preferRelativeResize="0">
          <a:picLocks noChangeArrowheads="1"/>
        </xdr:cNvPicPr>
      </xdr:nvPicPr>
      <xdr:blipFill>
        <a:blip xmlns:r="http://schemas.openxmlformats.org/officeDocument/2006/relationships" r:embed="rId346" cstate="email">
          <a:extLst>
            <a:ext uri="{28A0092B-C50C-407E-A947-70E740481C1C}">
              <a14:useLocalDpi xmlns:a14="http://schemas.microsoft.com/office/drawing/2010/main" xmlns=""/>
            </a:ext>
          </a:extLst>
        </a:blip>
        <a:stretch/>
      </xdr:blipFill>
      <xdr:spPr bwMode="auto">
        <a:xfrm>
          <a:off x="190500" y="28337764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4849</xdr:row>
      <xdr:rowOff>127000</xdr:rowOff>
    </xdr:from>
    <xdr:to>
      <xdr:col>2</xdr:col>
      <xdr:colOff>133565</xdr:colOff>
      <xdr:row>4851</xdr:row>
      <xdr:rowOff>113435</xdr:rowOff>
    </xdr:to>
    <xdr:pic>
      <xdr:nvPicPr>
        <xdr:cNvPr id="2393" name="Picture 103109">
          <a:extLst>
            <a:ext uri="{FF2B5EF4-FFF2-40B4-BE49-F238E27FC236}">
              <a16:creationId xmlns:a16="http://schemas.microsoft.com/office/drawing/2014/main" xmlns="" id="{00000000-0008-0000-0000-000059090000}"/>
            </a:ext>
          </a:extLst>
        </xdr:cNvPr>
        <xdr:cNvPicPr preferRelativeResize="0">
          <a:picLocks noChangeArrowheads="1"/>
        </xdr:cNvPicPr>
      </xdr:nvPicPr>
      <xdr:blipFill>
        <a:blip xmlns:r="http://schemas.openxmlformats.org/officeDocument/2006/relationships" r:embed="rId347" cstate="email">
          <a:extLst>
            <a:ext uri="{28A0092B-C50C-407E-A947-70E740481C1C}">
              <a14:useLocalDpi xmlns:a14="http://schemas.microsoft.com/office/drawing/2010/main" xmlns=""/>
            </a:ext>
          </a:extLst>
        </a:blip>
        <a:stretch/>
      </xdr:blipFill>
      <xdr:spPr bwMode="auto">
        <a:xfrm>
          <a:off x="190500" y="28337764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9465</xdr:row>
      <xdr:rowOff>127000</xdr:rowOff>
    </xdr:from>
    <xdr:to>
      <xdr:col>2</xdr:col>
      <xdr:colOff>133565</xdr:colOff>
      <xdr:row>9467</xdr:row>
      <xdr:rowOff>105152</xdr:rowOff>
    </xdr:to>
    <xdr:pic>
      <xdr:nvPicPr>
        <xdr:cNvPr id="3269" name="Рисунок 6">
          <a:extLst>
            <a:ext uri="{FF2B5EF4-FFF2-40B4-BE49-F238E27FC236}">
              <a16:creationId xmlns:a16="http://schemas.microsoft.com/office/drawing/2014/main" xmlns="" id="{00000000-0008-0000-0000-0000C50C0000}"/>
            </a:ext>
          </a:extLst>
        </xdr:cNvPr>
        <xdr:cNvPicPr preferRelativeResize="0">
          <a:picLocks noChangeArrowheads="1"/>
        </xdr:cNvPicPr>
      </xdr:nvPicPr>
      <xdr:blipFill>
        <a:blip xmlns:r="http://schemas.openxmlformats.org/officeDocument/2006/relationships" r:embed="rId348" cstate="email">
          <a:extLst>
            <a:ext uri="{28A0092B-C50C-407E-A947-70E740481C1C}">
              <a14:useLocalDpi xmlns:a14="http://schemas.microsoft.com/office/drawing/2010/main" xmlns=""/>
            </a:ext>
          </a:extLst>
        </a:blip>
        <a:stretch/>
      </xdr:blipFill>
      <xdr:spPr bwMode="auto">
        <a:xfrm>
          <a:off x="190500" y="6493976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9461</xdr:row>
      <xdr:rowOff>127000</xdr:rowOff>
    </xdr:from>
    <xdr:to>
      <xdr:col>2</xdr:col>
      <xdr:colOff>133565</xdr:colOff>
      <xdr:row>9463</xdr:row>
      <xdr:rowOff>105152</xdr:rowOff>
    </xdr:to>
    <xdr:pic>
      <xdr:nvPicPr>
        <xdr:cNvPr id="3270" name="Рисунок 6">
          <a:extLst>
            <a:ext uri="{FF2B5EF4-FFF2-40B4-BE49-F238E27FC236}">
              <a16:creationId xmlns:a16="http://schemas.microsoft.com/office/drawing/2014/main" xmlns="" id="{00000000-0008-0000-0000-0000C60C0000}"/>
            </a:ext>
          </a:extLst>
        </xdr:cNvPr>
        <xdr:cNvPicPr preferRelativeResize="0">
          <a:picLocks noChangeArrowheads="1"/>
        </xdr:cNvPicPr>
      </xdr:nvPicPr>
      <xdr:blipFill>
        <a:blip xmlns:r="http://schemas.openxmlformats.org/officeDocument/2006/relationships" r:embed="rId349" cstate="email">
          <a:extLst>
            <a:ext uri="{28A0092B-C50C-407E-A947-70E740481C1C}">
              <a14:useLocalDpi xmlns:a14="http://schemas.microsoft.com/office/drawing/2010/main" xmlns=""/>
            </a:ext>
          </a:extLst>
        </a:blip>
        <a:stretch/>
      </xdr:blipFill>
      <xdr:spPr bwMode="auto">
        <a:xfrm>
          <a:off x="190500" y="6489233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9457</xdr:row>
      <xdr:rowOff>127000</xdr:rowOff>
    </xdr:from>
    <xdr:to>
      <xdr:col>2</xdr:col>
      <xdr:colOff>133565</xdr:colOff>
      <xdr:row>9459</xdr:row>
      <xdr:rowOff>105153</xdr:rowOff>
    </xdr:to>
    <xdr:pic>
      <xdr:nvPicPr>
        <xdr:cNvPr id="3277" name="Рисунок 6">
          <a:extLst>
            <a:ext uri="{FF2B5EF4-FFF2-40B4-BE49-F238E27FC236}">
              <a16:creationId xmlns:a16="http://schemas.microsoft.com/office/drawing/2014/main" xmlns="" id="{00000000-0008-0000-0000-0000CD0C0000}"/>
            </a:ext>
          </a:extLst>
        </xdr:cNvPr>
        <xdr:cNvPicPr preferRelativeResize="0">
          <a:picLocks noChangeArrowheads="1"/>
        </xdr:cNvPicPr>
      </xdr:nvPicPr>
      <xdr:blipFill>
        <a:blip xmlns:r="http://schemas.openxmlformats.org/officeDocument/2006/relationships" r:embed="rId350" cstate="email">
          <a:extLst>
            <a:ext uri="{28A0092B-C50C-407E-A947-70E740481C1C}">
              <a14:useLocalDpi xmlns:a14="http://schemas.microsoft.com/office/drawing/2010/main" xmlns=""/>
            </a:ext>
          </a:extLst>
        </a:blip>
        <a:stretch/>
      </xdr:blipFill>
      <xdr:spPr bwMode="auto">
        <a:xfrm>
          <a:off x="190500" y="6479746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6619</xdr:row>
      <xdr:rowOff>127000</xdr:rowOff>
    </xdr:from>
    <xdr:to>
      <xdr:col>2</xdr:col>
      <xdr:colOff>133565</xdr:colOff>
      <xdr:row>6621</xdr:row>
      <xdr:rowOff>105153</xdr:rowOff>
    </xdr:to>
    <xdr:pic>
      <xdr:nvPicPr>
        <xdr:cNvPr id="1943" name="Picture 103119">
          <a:extLst>
            <a:ext uri="{FF2B5EF4-FFF2-40B4-BE49-F238E27FC236}">
              <a16:creationId xmlns:a16="http://schemas.microsoft.com/office/drawing/2014/main" xmlns="" id="{00000000-0008-0000-0000-000097070000}"/>
            </a:ext>
          </a:extLst>
        </xdr:cNvPr>
        <xdr:cNvPicPr preferRelativeResize="0">
          <a:picLocks noChangeArrowheads="1"/>
        </xdr:cNvPicPr>
      </xdr:nvPicPr>
      <xdr:blipFill>
        <a:blip xmlns:r="http://schemas.openxmlformats.org/officeDocument/2006/relationships" r:embed="rId351" cstate="email">
          <a:extLst>
            <a:ext uri="{28A0092B-C50C-407E-A947-70E740481C1C}">
              <a14:useLocalDpi xmlns:a14="http://schemas.microsoft.com/office/drawing/2010/main" xmlns=""/>
            </a:ext>
          </a:extLst>
        </a:blip>
        <a:stretch>
          <a:fillRect/>
        </a:stretch>
      </xdr:blipFill>
      <xdr:spPr bwMode="auto">
        <a:xfrm>
          <a:off x="190500" y="4426651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6623</xdr:row>
      <xdr:rowOff>127000</xdr:rowOff>
    </xdr:from>
    <xdr:to>
      <xdr:col>2</xdr:col>
      <xdr:colOff>133565</xdr:colOff>
      <xdr:row>6625</xdr:row>
      <xdr:rowOff>105152</xdr:rowOff>
    </xdr:to>
    <xdr:pic>
      <xdr:nvPicPr>
        <xdr:cNvPr id="1953" name="Picture 103119">
          <a:extLst>
            <a:ext uri="{FF2B5EF4-FFF2-40B4-BE49-F238E27FC236}">
              <a16:creationId xmlns:a16="http://schemas.microsoft.com/office/drawing/2014/main" xmlns="" id="{00000000-0008-0000-0000-0000A1070000}"/>
            </a:ext>
          </a:extLst>
        </xdr:cNvPr>
        <xdr:cNvPicPr preferRelativeResize="0">
          <a:picLocks noChangeArrowheads="1"/>
        </xdr:cNvPicPr>
      </xdr:nvPicPr>
      <xdr:blipFill>
        <a:blip xmlns:r="http://schemas.openxmlformats.org/officeDocument/2006/relationships" r:embed="rId352" cstate="email">
          <a:extLst>
            <a:ext uri="{28A0092B-C50C-407E-A947-70E740481C1C}">
              <a14:useLocalDpi xmlns:a14="http://schemas.microsoft.com/office/drawing/2010/main" xmlns=""/>
            </a:ext>
          </a:extLst>
        </a:blip>
        <a:stretch>
          <a:fillRect/>
        </a:stretch>
      </xdr:blipFill>
      <xdr:spPr bwMode="auto">
        <a:xfrm>
          <a:off x="190500" y="4429023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6627</xdr:row>
      <xdr:rowOff>127000</xdr:rowOff>
    </xdr:from>
    <xdr:to>
      <xdr:col>2</xdr:col>
      <xdr:colOff>133565</xdr:colOff>
      <xdr:row>6629</xdr:row>
      <xdr:rowOff>105153</xdr:rowOff>
    </xdr:to>
    <xdr:pic>
      <xdr:nvPicPr>
        <xdr:cNvPr id="2069" name="Picture 103119">
          <a:extLst>
            <a:ext uri="{FF2B5EF4-FFF2-40B4-BE49-F238E27FC236}">
              <a16:creationId xmlns:a16="http://schemas.microsoft.com/office/drawing/2014/main" xmlns="" id="{00000000-0008-0000-0000-000015080000}"/>
            </a:ext>
          </a:extLst>
        </xdr:cNvPr>
        <xdr:cNvPicPr preferRelativeResize="0">
          <a:picLocks noChangeArrowheads="1"/>
        </xdr:cNvPicPr>
      </xdr:nvPicPr>
      <xdr:blipFill>
        <a:blip xmlns:r="http://schemas.openxmlformats.org/officeDocument/2006/relationships" r:embed="rId353" cstate="email">
          <a:extLst>
            <a:ext uri="{28A0092B-C50C-407E-A947-70E740481C1C}">
              <a14:useLocalDpi xmlns:a14="http://schemas.microsoft.com/office/drawing/2010/main" xmlns=""/>
            </a:ext>
          </a:extLst>
        </a:blip>
        <a:stretch>
          <a:fillRect/>
        </a:stretch>
      </xdr:blipFill>
      <xdr:spPr bwMode="auto">
        <a:xfrm>
          <a:off x="190500" y="4431395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6631</xdr:row>
      <xdr:rowOff>127000</xdr:rowOff>
    </xdr:from>
    <xdr:to>
      <xdr:col>2</xdr:col>
      <xdr:colOff>133565</xdr:colOff>
      <xdr:row>6633</xdr:row>
      <xdr:rowOff>105152</xdr:rowOff>
    </xdr:to>
    <xdr:pic>
      <xdr:nvPicPr>
        <xdr:cNvPr id="2070" name="Picture 103119">
          <a:extLst>
            <a:ext uri="{FF2B5EF4-FFF2-40B4-BE49-F238E27FC236}">
              <a16:creationId xmlns:a16="http://schemas.microsoft.com/office/drawing/2014/main" xmlns="" id="{00000000-0008-0000-0000-000016080000}"/>
            </a:ext>
          </a:extLst>
        </xdr:cNvPr>
        <xdr:cNvPicPr preferRelativeResize="0">
          <a:picLocks noChangeArrowheads="1"/>
        </xdr:cNvPicPr>
      </xdr:nvPicPr>
      <xdr:blipFill>
        <a:blip xmlns:r="http://schemas.openxmlformats.org/officeDocument/2006/relationships" r:embed="rId354" cstate="email">
          <a:extLst>
            <a:ext uri="{28A0092B-C50C-407E-A947-70E740481C1C}">
              <a14:useLocalDpi xmlns:a14="http://schemas.microsoft.com/office/drawing/2010/main" xmlns=""/>
            </a:ext>
          </a:extLst>
        </a:blip>
        <a:stretch>
          <a:fillRect/>
        </a:stretch>
      </xdr:blipFill>
      <xdr:spPr bwMode="auto">
        <a:xfrm>
          <a:off x="190500" y="4433766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6635</xdr:row>
      <xdr:rowOff>127000</xdr:rowOff>
    </xdr:from>
    <xdr:to>
      <xdr:col>2</xdr:col>
      <xdr:colOff>133565</xdr:colOff>
      <xdr:row>6637</xdr:row>
      <xdr:rowOff>105153</xdr:rowOff>
    </xdr:to>
    <xdr:pic>
      <xdr:nvPicPr>
        <xdr:cNvPr id="2076" name="Picture 103119">
          <a:extLst>
            <a:ext uri="{FF2B5EF4-FFF2-40B4-BE49-F238E27FC236}">
              <a16:creationId xmlns:a16="http://schemas.microsoft.com/office/drawing/2014/main" xmlns="" id="{00000000-0008-0000-0000-00001C080000}"/>
            </a:ext>
          </a:extLst>
        </xdr:cNvPr>
        <xdr:cNvPicPr preferRelativeResize="0">
          <a:picLocks noChangeArrowheads="1"/>
        </xdr:cNvPicPr>
      </xdr:nvPicPr>
      <xdr:blipFill>
        <a:blip xmlns:r="http://schemas.openxmlformats.org/officeDocument/2006/relationships" r:embed="rId355" cstate="email">
          <a:extLst>
            <a:ext uri="{28A0092B-C50C-407E-A947-70E740481C1C}">
              <a14:useLocalDpi xmlns:a14="http://schemas.microsoft.com/office/drawing/2010/main" xmlns=""/>
            </a:ext>
          </a:extLst>
        </a:blip>
        <a:stretch>
          <a:fillRect/>
        </a:stretch>
      </xdr:blipFill>
      <xdr:spPr bwMode="auto">
        <a:xfrm>
          <a:off x="190500" y="4436138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6588</xdr:row>
      <xdr:rowOff>127000</xdr:rowOff>
    </xdr:from>
    <xdr:to>
      <xdr:col>2</xdr:col>
      <xdr:colOff>133565</xdr:colOff>
      <xdr:row>6591</xdr:row>
      <xdr:rowOff>105152</xdr:rowOff>
    </xdr:to>
    <xdr:pic>
      <xdr:nvPicPr>
        <xdr:cNvPr id="3300" name="Picture 103119">
          <a:extLst>
            <a:ext uri="{FF2B5EF4-FFF2-40B4-BE49-F238E27FC236}">
              <a16:creationId xmlns:a16="http://schemas.microsoft.com/office/drawing/2014/main" xmlns="" id="{00000000-0008-0000-0000-0000E40C0000}"/>
            </a:ext>
          </a:extLst>
        </xdr:cNvPr>
        <xdr:cNvPicPr preferRelativeResize="0">
          <a:picLocks noChangeArrowheads="1"/>
        </xdr:cNvPicPr>
      </xdr:nvPicPr>
      <xdr:blipFill>
        <a:blip xmlns:r="http://schemas.openxmlformats.org/officeDocument/2006/relationships" r:embed="rId356" cstate="email">
          <a:extLst>
            <a:ext uri="{28A0092B-C50C-407E-A947-70E740481C1C}">
              <a14:useLocalDpi xmlns:a14="http://schemas.microsoft.com/office/drawing/2010/main" xmlns=""/>
            </a:ext>
          </a:extLst>
        </a:blip>
        <a:stretch/>
      </xdr:blipFill>
      <xdr:spPr bwMode="auto">
        <a:xfrm>
          <a:off x="190500" y="4402515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6588</xdr:row>
      <xdr:rowOff>127000</xdr:rowOff>
    </xdr:from>
    <xdr:to>
      <xdr:col>19</xdr:col>
      <xdr:colOff>293696</xdr:colOff>
      <xdr:row>6591</xdr:row>
      <xdr:rowOff>105152</xdr:rowOff>
    </xdr:to>
    <xdr:pic>
      <xdr:nvPicPr>
        <xdr:cNvPr id="3301" name="Picture 103119">
          <a:extLst>
            <a:ext uri="{FF2B5EF4-FFF2-40B4-BE49-F238E27FC236}">
              <a16:creationId xmlns:a16="http://schemas.microsoft.com/office/drawing/2014/main" xmlns="" id="{00000000-0008-0000-0000-0000E50C0000}"/>
            </a:ext>
          </a:extLst>
        </xdr:cNvPr>
        <xdr:cNvPicPr preferRelativeResize="0">
          <a:picLocks noChangeArrowheads="1"/>
        </xdr:cNvPicPr>
      </xdr:nvPicPr>
      <xdr:blipFill>
        <a:blip xmlns:r="http://schemas.openxmlformats.org/officeDocument/2006/relationships" r:embed="rId357" cstate="email">
          <a:extLst>
            <a:ext uri="{28A0092B-C50C-407E-A947-70E740481C1C}">
              <a14:useLocalDpi xmlns:a14="http://schemas.microsoft.com/office/drawing/2010/main" xmlns=""/>
            </a:ext>
          </a:extLst>
        </a:blip>
        <a:stretch/>
      </xdr:blipFill>
      <xdr:spPr bwMode="auto">
        <a:xfrm>
          <a:off x="7232650" y="4402515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6603</xdr:row>
      <xdr:rowOff>127000</xdr:rowOff>
    </xdr:from>
    <xdr:to>
      <xdr:col>2</xdr:col>
      <xdr:colOff>133565</xdr:colOff>
      <xdr:row>6606</xdr:row>
      <xdr:rowOff>105152</xdr:rowOff>
    </xdr:to>
    <xdr:pic>
      <xdr:nvPicPr>
        <xdr:cNvPr id="3302" name="Picture 103119">
          <a:extLst>
            <a:ext uri="{FF2B5EF4-FFF2-40B4-BE49-F238E27FC236}">
              <a16:creationId xmlns:a16="http://schemas.microsoft.com/office/drawing/2014/main" xmlns="" id="{00000000-0008-0000-0000-0000E60C0000}"/>
            </a:ext>
          </a:extLst>
        </xdr:cNvPr>
        <xdr:cNvPicPr preferRelativeResize="0">
          <a:picLocks noChangeArrowheads="1"/>
        </xdr:cNvPicPr>
      </xdr:nvPicPr>
      <xdr:blipFill>
        <a:blip xmlns:r="http://schemas.openxmlformats.org/officeDocument/2006/relationships" r:embed="rId358" cstate="email">
          <a:extLst>
            <a:ext uri="{28A0092B-C50C-407E-A947-70E740481C1C}">
              <a14:useLocalDpi xmlns:a14="http://schemas.microsoft.com/office/drawing/2010/main" xmlns=""/>
            </a:ext>
          </a:extLst>
        </a:blip>
        <a:stretch/>
      </xdr:blipFill>
      <xdr:spPr bwMode="auto">
        <a:xfrm>
          <a:off x="190500" y="4414373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6603</xdr:row>
      <xdr:rowOff>127000</xdr:rowOff>
    </xdr:from>
    <xdr:to>
      <xdr:col>19</xdr:col>
      <xdr:colOff>293696</xdr:colOff>
      <xdr:row>6606</xdr:row>
      <xdr:rowOff>105152</xdr:rowOff>
    </xdr:to>
    <xdr:pic>
      <xdr:nvPicPr>
        <xdr:cNvPr id="3303" name="Picture 103119">
          <a:extLst>
            <a:ext uri="{FF2B5EF4-FFF2-40B4-BE49-F238E27FC236}">
              <a16:creationId xmlns:a16="http://schemas.microsoft.com/office/drawing/2014/main" xmlns="" id="{00000000-0008-0000-0000-0000E70C0000}"/>
            </a:ext>
          </a:extLst>
        </xdr:cNvPr>
        <xdr:cNvPicPr preferRelativeResize="0">
          <a:picLocks noChangeArrowheads="1"/>
        </xdr:cNvPicPr>
      </xdr:nvPicPr>
      <xdr:blipFill>
        <a:blip xmlns:r="http://schemas.openxmlformats.org/officeDocument/2006/relationships" r:embed="rId359" cstate="email">
          <a:extLst>
            <a:ext uri="{28A0092B-C50C-407E-A947-70E740481C1C}">
              <a14:useLocalDpi xmlns:a14="http://schemas.microsoft.com/office/drawing/2010/main" xmlns=""/>
            </a:ext>
          </a:extLst>
        </a:blip>
        <a:stretch/>
      </xdr:blipFill>
      <xdr:spPr bwMode="auto">
        <a:xfrm>
          <a:off x="7232650" y="4414240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6593</xdr:row>
      <xdr:rowOff>127000</xdr:rowOff>
    </xdr:from>
    <xdr:to>
      <xdr:col>2</xdr:col>
      <xdr:colOff>133565</xdr:colOff>
      <xdr:row>6596</xdr:row>
      <xdr:rowOff>105152</xdr:rowOff>
    </xdr:to>
    <xdr:pic>
      <xdr:nvPicPr>
        <xdr:cNvPr id="3304" name="Picture 103119">
          <a:extLst>
            <a:ext uri="{FF2B5EF4-FFF2-40B4-BE49-F238E27FC236}">
              <a16:creationId xmlns:a16="http://schemas.microsoft.com/office/drawing/2014/main" xmlns="" id="{00000000-0008-0000-0000-0000E80C0000}"/>
            </a:ext>
          </a:extLst>
        </xdr:cNvPr>
        <xdr:cNvPicPr preferRelativeResize="0">
          <a:picLocks noChangeArrowheads="1"/>
        </xdr:cNvPicPr>
      </xdr:nvPicPr>
      <xdr:blipFill>
        <a:blip xmlns:r="http://schemas.openxmlformats.org/officeDocument/2006/relationships" r:embed="rId360" cstate="email">
          <a:extLst>
            <a:ext uri="{28A0092B-C50C-407E-A947-70E740481C1C}">
              <a14:useLocalDpi xmlns:a14="http://schemas.microsoft.com/office/drawing/2010/main" xmlns=""/>
            </a:ext>
          </a:extLst>
        </a:blip>
        <a:stretch/>
      </xdr:blipFill>
      <xdr:spPr bwMode="auto">
        <a:xfrm>
          <a:off x="190500" y="4404887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6593</xdr:row>
      <xdr:rowOff>127000</xdr:rowOff>
    </xdr:from>
    <xdr:to>
      <xdr:col>19</xdr:col>
      <xdr:colOff>293696</xdr:colOff>
      <xdr:row>6596</xdr:row>
      <xdr:rowOff>105152</xdr:rowOff>
    </xdr:to>
    <xdr:pic>
      <xdr:nvPicPr>
        <xdr:cNvPr id="3305" name="Picture 103119">
          <a:extLst>
            <a:ext uri="{FF2B5EF4-FFF2-40B4-BE49-F238E27FC236}">
              <a16:creationId xmlns:a16="http://schemas.microsoft.com/office/drawing/2014/main" xmlns="" id="{00000000-0008-0000-0000-0000E90C0000}"/>
            </a:ext>
          </a:extLst>
        </xdr:cNvPr>
        <xdr:cNvPicPr preferRelativeResize="0">
          <a:picLocks noChangeArrowheads="1"/>
        </xdr:cNvPicPr>
      </xdr:nvPicPr>
      <xdr:blipFill>
        <a:blip xmlns:r="http://schemas.openxmlformats.org/officeDocument/2006/relationships" r:embed="rId361" cstate="email">
          <a:extLst>
            <a:ext uri="{28A0092B-C50C-407E-A947-70E740481C1C}">
              <a14:useLocalDpi xmlns:a14="http://schemas.microsoft.com/office/drawing/2010/main" xmlns=""/>
            </a:ext>
          </a:extLst>
        </a:blip>
        <a:stretch/>
      </xdr:blipFill>
      <xdr:spPr bwMode="auto">
        <a:xfrm>
          <a:off x="7232650" y="4404887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6598</xdr:row>
      <xdr:rowOff>127000</xdr:rowOff>
    </xdr:from>
    <xdr:to>
      <xdr:col>2</xdr:col>
      <xdr:colOff>133565</xdr:colOff>
      <xdr:row>6601</xdr:row>
      <xdr:rowOff>105152</xdr:rowOff>
    </xdr:to>
    <xdr:pic>
      <xdr:nvPicPr>
        <xdr:cNvPr id="3306" name="Picture 103119">
          <a:extLst>
            <a:ext uri="{FF2B5EF4-FFF2-40B4-BE49-F238E27FC236}">
              <a16:creationId xmlns:a16="http://schemas.microsoft.com/office/drawing/2014/main" xmlns="" id="{00000000-0008-0000-0000-0000EA0C0000}"/>
            </a:ext>
          </a:extLst>
        </xdr:cNvPr>
        <xdr:cNvPicPr preferRelativeResize="0">
          <a:picLocks noChangeArrowheads="1"/>
        </xdr:cNvPicPr>
      </xdr:nvPicPr>
      <xdr:blipFill>
        <a:blip xmlns:r="http://schemas.openxmlformats.org/officeDocument/2006/relationships" r:embed="rId362" cstate="email">
          <a:extLst>
            <a:ext uri="{28A0092B-C50C-407E-A947-70E740481C1C}">
              <a14:useLocalDpi xmlns:a14="http://schemas.microsoft.com/office/drawing/2010/main" xmlns=""/>
            </a:ext>
          </a:extLst>
        </a:blip>
        <a:stretch/>
      </xdr:blipFill>
      <xdr:spPr bwMode="auto">
        <a:xfrm>
          <a:off x="190500" y="4409630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6598</xdr:row>
      <xdr:rowOff>127000</xdr:rowOff>
    </xdr:from>
    <xdr:to>
      <xdr:col>19</xdr:col>
      <xdr:colOff>293696</xdr:colOff>
      <xdr:row>6601</xdr:row>
      <xdr:rowOff>105152</xdr:rowOff>
    </xdr:to>
    <xdr:pic>
      <xdr:nvPicPr>
        <xdr:cNvPr id="3307" name="Picture 103119">
          <a:extLst>
            <a:ext uri="{FF2B5EF4-FFF2-40B4-BE49-F238E27FC236}">
              <a16:creationId xmlns:a16="http://schemas.microsoft.com/office/drawing/2014/main" xmlns="" id="{00000000-0008-0000-0000-0000EB0C0000}"/>
            </a:ext>
          </a:extLst>
        </xdr:cNvPr>
        <xdr:cNvPicPr preferRelativeResize="0">
          <a:picLocks noChangeArrowheads="1"/>
        </xdr:cNvPicPr>
      </xdr:nvPicPr>
      <xdr:blipFill>
        <a:blip xmlns:r="http://schemas.openxmlformats.org/officeDocument/2006/relationships" r:embed="rId363" cstate="email">
          <a:extLst>
            <a:ext uri="{28A0092B-C50C-407E-A947-70E740481C1C}">
              <a14:useLocalDpi xmlns:a14="http://schemas.microsoft.com/office/drawing/2010/main" xmlns=""/>
            </a:ext>
          </a:extLst>
        </a:blip>
        <a:stretch/>
      </xdr:blipFill>
      <xdr:spPr bwMode="auto">
        <a:xfrm>
          <a:off x="7232650" y="4409630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6613</xdr:row>
      <xdr:rowOff>127000</xdr:rowOff>
    </xdr:from>
    <xdr:to>
      <xdr:col>2</xdr:col>
      <xdr:colOff>133565</xdr:colOff>
      <xdr:row>6616</xdr:row>
      <xdr:rowOff>105153</xdr:rowOff>
    </xdr:to>
    <xdr:pic>
      <xdr:nvPicPr>
        <xdr:cNvPr id="3308" name="Picture 103119">
          <a:extLst>
            <a:ext uri="{FF2B5EF4-FFF2-40B4-BE49-F238E27FC236}">
              <a16:creationId xmlns:a16="http://schemas.microsoft.com/office/drawing/2014/main" xmlns="" id="{00000000-0008-0000-0000-0000EC0C0000}"/>
            </a:ext>
          </a:extLst>
        </xdr:cNvPr>
        <xdr:cNvPicPr preferRelativeResize="0">
          <a:picLocks noChangeArrowheads="1"/>
        </xdr:cNvPicPr>
      </xdr:nvPicPr>
      <xdr:blipFill>
        <a:blip xmlns:r="http://schemas.openxmlformats.org/officeDocument/2006/relationships" r:embed="rId364" cstate="email">
          <a:extLst>
            <a:ext uri="{28A0092B-C50C-407E-A947-70E740481C1C}">
              <a14:useLocalDpi xmlns:a14="http://schemas.microsoft.com/office/drawing/2010/main" xmlns=""/>
            </a:ext>
          </a:extLst>
        </a:blip>
        <a:stretch/>
      </xdr:blipFill>
      <xdr:spPr bwMode="auto">
        <a:xfrm>
          <a:off x="190500" y="4419117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6613</xdr:row>
      <xdr:rowOff>127000</xdr:rowOff>
    </xdr:from>
    <xdr:to>
      <xdr:col>19</xdr:col>
      <xdr:colOff>293696</xdr:colOff>
      <xdr:row>6616</xdr:row>
      <xdr:rowOff>105153</xdr:rowOff>
    </xdr:to>
    <xdr:pic>
      <xdr:nvPicPr>
        <xdr:cNvPr id="3309" name="Picture 103119">
          <a:extLst>
            <a:ext uri="{FF2B5EF4-FFF2-40B4-BE49-F238E27FC236}">
              <a16:creationId xmlns:a16="http://schemas.microsoft.com/office/drawing/2014/main" xmlns="" id="{00000000-0008-0000-0000-0000ED0C0000}"/>
            </a:ext>
          </a:extLst>
        </xdr:cNvPr>
        <xdr:cNvPicPr preferRelativeResize="0">
          <a:picLocks noChangeArrowheads="1"/>
        </xdr:cNvPicPr>
      </xdr:nvPicPr>
      <xdr:blipFill>
        <a:blip xmlns:r="http://schemas.openxmlformats.org/officeDocument/2006/relationships" r:embed="rId365" cstate="email">
          <a:extLst>
            <a:ext uri="{28A0092B-C50C-407E-A947-70E740481C1C}">
              <a14:useLocalDpi xmlns:a14="http://schemas.microsoft.com/office/drawing/2010/main" xmlns=""/>
            </a:ext>
          </a:extLst>
        </a:blip>
        <a:stretch/>
      </xdr:blipFill>
      <xdr:spPr bwMode="auto">
        <a:xfrm>
          <a:off x="7232650" y="4419117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6608</xdr:row>
      <xdr:rowOff>127000</xdr:rowOff>
    </xdr:from>
    <xdr:to>
      <xdr:col>2</xdr:col>
      <xdr:colOff>133565</xdr:colOff>
      <xdr:row>6611</xdr:row>
      <xdr:rowOff>105152</xdr:rowOff>
    </xdr:to>
    <xdr:pic>
      <xdr:nvPicPr>
        <xdr:cNvPr id="3312" name="Picture 103119">
          <a:extLst>
            <a:ext uri="{FF2B5EF4-FFF2-40B4-BE49-F238E27FC236}">
              <a16:creationId xmlns:a16="http://schemas.microsoft.com/office/drawing/2014/main" xmlns="" id="{00000000-0008-0000-0000-0000F00C0000}"/>
            </a:ext>
          </a:extLst>
        </xdr:cNvPr>
        <xdr:cNvPicPr preferRelativeResize="0">
          <a:picLocks noChangeArrowheads="1"/>
        </xdr:cNvPicPr>
      </xdr:nvPicPr>
      <xdr:blipFill>
        <a:blip xmlns:r="http://schemas.openxmlformats.org/officeDocument/2006/relationships" r:embed="rId366" cstate="email">
          <a:extLst>
            <a:ext uri="{28A0092B-C50C-407E-A947-70E740481C1C}">
              <a14:useLocalDpi xmlns:a14="http://schemas.microsoft.com/office/drawing/2010/main" xmlns=""/>
            </a:ext>
          </a:extLst>
        </a:blip>
        <a:stretch/>
      </xdr:blipFill>
      <xdr:spPr bwMode="auto">
        <a:xfrm>
          <a:off x="190500" y="4416745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6608</xdr:row>
      <xdr:rowOff>127000</xdr:rowOff>
    </xdr:from>
    <xdr:to>
      <xdr:col>19</xdr:col>
      <xdr:colOff>293696</xdr:colOff>
      <xdr:row>6611</xdr:row>
      <xdr:rowOff>105152</xdr:rowOff>
    </xdr:to>
    <xdr:pic>
      <xdr:nvPicPr>
        <xdr:cNvPr id="3313" name="Picture 103119">
          <a:extLst>
            <a:ext uri="{FF2B5EF4-FFF2-40B4-BE49-F238E27FC236}">
              <a16:creationId xmlns:a16="http://schemas.microsoft.com/office/drawing/2014/main" xmlns="" id="{00000000-0008-0000-0000-0000F10C0000}"/>
            </a:ext>
          </a:extLst>
        </xdr:cNvPr>
        <xdr:cNvPicPr preferRelativeResize="0">
          <a:picLocks noChangeArrowheads="1"/>
        </xdr:cNvPicPr>
      </xdr:nvPicPr>
      <xdr:blipFill>
        <a:blip xmlns:r="http://schemas.openxmlformats.org/officeDocument/2006/relationships" r:embed="rId367" cstate="email">
          <a:extLst>
            <a:ext uri="{28A0092B-C50C-407E-A947-70E740481C1C}">
              <a14:useLocalDpi xmlns:a14="http://schemas.microsoft.com/office/drawing/2010/main" xmlns=""/>
            </a:ext>
          </a:extLst>
        </a:blip>
        <a:stretch/>
      </xdr:blipFill>
      <xdr:spPr bwMode="auto">
        <a:xfrm>
          <a:off x="7232650" y="4416745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6563</xdr:row>
      <xdr:rowOff>127000</xdr:rowOff>
    </xdr:from>
    <xdr:to>
      <xdr:col>2</xdr:col>
      <xdr:colOff>133565</xdr:colOff>
      <xdr:row>6565</xdr:row>
      <xdr:rowOff>105152</xdr:rowOff>
    </xdr:to>
    <xdr:pic>
      <xdr:nvPicPr>
        <xdr:cNvPr id="3057" name="Picture 103119">
          <a:extLst>
            <a:ext uri="{FF2B5EF4-FFF2-40B4-BE49-F238E27FC236}">
              <a16:creationId xmlns:a16="http://schemas.microsoft.com/office/drawing/2014/main" xmlns="" id="{00000000-0008-0000-0000-0000F10B0000}"/>
            </a:ext>
          </a:extLst>
        </xdr:cNvPr>
        <xdr:cNvPicPr preferRelativeResize="0">
          <a:picLocks noChangeArrowheads="1"/>
        </xdr:cNvPicPr>
      </xdr:nvPicPr>
      <xdr:blipFill>
        <a:blip xmlns:r="http://schemas.openxmlformats.org/officeDocument/2006/relationships" r:embed="rId368" cstate="email">
          <a:extLst>
            <a:ext uri="{28A0092B-C50C-407E-A947-70E740481C1C}">
              <a14:useLocalDpi xmlns:a14="http://schemas.microsoft.com/office/drawing/2010/main" xmlns=""/>
            </a:ext>
          </a:extLst>
        </a:blip>
        <a:stretch>
          <a:fillRect/>
        </a:stretch>
      </xdr:blipFill>
      <xdr:spPr bwMode="auto">
        <a:xfrm>
          <a:off x="190500" y="4387999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6571</xdr:row>
      <xdr:rowOff>127000</xdr:rowOff>
    </xdr:from>
    <xdr:to>
      <xdr:col>2</xdr:col>
      <xdr:colOff>133565</xdr:colOff>
      <xdr:row>6573</xdr:row>
      <xdr:rowOff>105152</xdr:rowOff>
    </xdr:to>
    <xdr:pic>
      <xdr:nvPicPr>
        <xdr:cNvPr id="3059" name="Picture 103119">
          <a:extLst>
            <a:ext uri="{FF2B5EF4-FFF2-40B4-BE49-F238E27FC236}">
              <a16:creationId xmlns:a16="http://schemas.microsoft.com/office/drawing/2014/main" xmlns="" id="{00000000-0008-0000-0000-0000F30B0000}"/>
            </a:ext>
          </a:extLst>
        </xdr:cNvPr>
        <xdr:cNvPicPr preferRelativeResize="0">
          <a:picLocks noChangeArrowheads="1"/>
        </xdr:cNvPicPr>
      </xdr:nvPicPr>
      <xdr:blipFill>
        <a:blip xmlns:r="http://schemas.openxmlformats.org/officeDocument/2006/relationships" r:embed="rId369" cstate="email">
          <a:extLst>
            <a:ext uri="{28A0092B-C50C-407E-A947-70E740481C1C}">
              <a14:useLocalDpi xmlns:a14="http://schemas.microsoft.com/office/drawing/2010/main" xmlns=""/>
            </a:ext>
          </a:extLst>
        </a:blip>
        <a:stretch>
          <a:fillRect/>
        </a:stretch>
      </xdr:blipFill>
      <xdr:spPr bwMode="auto">
        <a:xfrm>
          <a:off x="190500" y="4392742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6583</xdr:row>
      <xdr:rowOff>127000</xdr:rowOff>
    </xdr:from>
    <xdr:to>
      <xdr:col>2</xdr:col>
      <xdr:colOff>133565</xdr:colOff>
      <xdr:row>6585</xdr:row>
      <xdr:rowOff>105153</xdr:rowOff>
    </xdr:to>
    <xdr:pic>
      <xdr:nvPicPr>
        <xdr:cNvPr id="3060" name="Picture 103119">
          <a:extLst>
            <a:ext uri="{FF2B5EF4-FFF2-40B4-BE49-F238E27FC236}">
              <a16:creationId xmlns:a16="http://schemas.microsoft.com/office/drawing/2014/main" xmlns="" id="{00000000-0008-0000-0000-0000F40B0000}"/>
            </a:ext>
          </a:extLst>
        </xdr:cNvPr>
        <xdr:cNvPicPr preferRelativeResize="0">
          <a:picLocks noChangeArrowheads="1"/>
        </xdr:cNvPicPr>
      </xdr:nvPicPr>
      <xdr:blipFill>
        <a:blip xmlns:r="http://schemas.openxmlformats.org/officeDocument/2006/relationships" r:embed="rId370" cstate="email">
          <a:extLst>
            <a:ext uri="{28A0092B-C50C-407E-A947-70E740481C1C}">
              <a14:useLocalDpi xmlns:a14="http://schemas.microsoft.com/office/drawing/2010/main" xmlns=""/>
            </a:ext>
          </a:extLst>
        </a:blip>
        <a:stretch/>
      </xdr:blipFill>
      <xdr:spPr bwMode="auto">
        <a:xfrm>
          <a:off x="190500" y="4399857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6559</xdr:row>
      <xdr:rowOff>127000</xdr:rowOff>
    </xdr:from>
    <xdr:to>
      <xdr:col>2</xdr:col>
      <xdr:colOff>133565</xdr:colOff>
      <xdr:row>6561</xdr:row>
      <xdr:rowOff>105153</xdr:rowOff>
    </xdr:to>
    <xdr:pic>
      <xdr:nvPicPr>
        <xdr:cNvPr id="3061" name="Picture 103119">
          <a:extLst>
            <a:ext uri="{FF2B5EF4-FFF2-40B4-BE49-F238E27FC236}">
              <a16:creationId xmlns:a16="http://schemas.microsoft.com/office/drawing/2014/main" xmlns="" id="{00000000-0008-0000-0000-0000F50B0000}"/>
            </a:ext>
          </a:extLst>
        </xdr:cNvPr>
        <xdr:cNvPicPr preferRelativeResize="0">
          <a:picLocks noChangeArrowheads="1"/>
        </xdr:cNvPicPr>
      </xdr:nvPicPr>
      <xdr:blipFill>
        <a:blip xmlns:r="http://schemas.openxmlformats.org/officeDocument/2006/relationships" r:embed="rId371" cstate="email">
          <a:extLst>
            <a:ext uri="{28A0092B-C50C-407E-A947-70E740481C1C}">
              <a14:useLocalDpi xmlns:a14="http://schemas.microsoft.com/office/drawing/2010/main" xmlns=""/>
            </a:ext>
          </a:extLst>
        </a:blip>
        <a:stretch/>
      </xdr:blipFill>
      <xdr:spPr bwMode="auto">
        <a:xfrm>
          <a:off x="190500" y="4385627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6555</xdr:row>
      <xdr:rowOff>127000</xdr:rowOff>
    </xdr:from>
    <xdr:to>
      <xdr:col>2</xdr:col>
      <xdr:colOff>133565</xdr:colOff>
      <xdr:row>6557</xdr:row>
      <xdr:rowOff>105152</xdr:rowOff>
    </xdr:to>
    <xdr:pic>
      <xdr:nvPicPr>
        <xdr:cNvPr id="3062" name="Picture 103119">
          <a:extLst>
            <a:ext uri="{FF2B5EF4-FFF2-40B4-BE49-F238E27FC236}">
              <a16:creationId xmlns:a16="http://schemas.microsoft.com/office/drawing/2014/main" xmlns="" id="{00000000-0008-0000-0000-0000F60B0000}"/>
            </a:ext>
          </a:extLst>
        </xdr:cNvPr>
        <xdr:cNvPicPr preferRelativeResize="0">
          <a:picLocks noChangeArrowheads="1"/>
        </xdr:cNvPicPr>
      </xdr:nvPicPr>
      <xdr:blipFill>
        <a:blip xmlns:r="http://schemas.openxmlformats.org/officeDocument/2006/relationships" r:embed="rId372" cstate="email">
          <a:extLst>
            <a:ext uri="{28A0092B-C50C-407E-A947-70E740481C1C}">
              <a14:useLocalDpi xmlns:a14="http://schemas.microsoft.com/office/drawing/2010/main" xmlns=""/>
            </a:ext>
          </a:extLst>
        </a:blip>
        <a:stretch/>
      </xdr:blipFill>
      <xdr:spPr bwMode="auto">
        <a:xfrm>
          <a:off x="190500" y="4383255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6575</xdr:row>
      <xdr:rowOff>127000</xdr:rowOff>
    </xdr:from>
    <xdr:to>
      <xdr:col>2</xdr:col>
      <xdr:colOff>133565</xdr:colOff>
      <xdr:row>6577</xdr:row>
      <xdr:rowOff>105153</xdr:rowOff>
    </xdr:to>
    <xdr:pic>
      <xdr:nvPicPr>
        <xdr:cNvPr id="3063" name="Picture 103119">
          <a:extLst>
            <a:ext uri="{FF2B5EF4-FFF2-40B4-BE49-F238E27FC236}">
              <a16:creationId xmlns:a16="http://schemas.microsoft.com/office/drawing/2014/main" xmlns="" id="{00000000-0008-0000-0000-0000F70B0000}"/>
            </a:ext>
          </a:extLst>
        </xdr:cNvPr>
        <xdr:cNvPicPr preferRelativeResize="0">
          <a:picLocks noChangeArrowheads="1"/>
        </xdr:cNvPicPr>
      </xdr:nvPicPr>
      <xdr:blipFill>
        <a:blip xmlns:r="http://schemas.openxmlformats.org/officeDocument/2006/relationships" r:embed="rId373" cstate="email">
          <a:extLst>
            <a:ext uri="{28A0092B-C50C-407E-A947-70E740481C1C}">
              <a14:useLocalDpi xmlns:a14="http://schemas.microsoft.com/office/drawing/2010/main" xmlns=""/>
            </a:ext>
          </a:extLst>
        </a:blip>
        <a:stretch>
          <a:fillRect/>
        </a:stretch>
      </xdr:blipFill>
      <xdr:spPr bwMode="auto">
        <a:xfrm>
          <a:off x="190500" y="4395114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6579</xdr:row>
      <xdr:rowOff>127000</xdr:rowOff>
    </xdr:from>
    <xdr:to>
      <xdr:col>2</xdr:col>
      <xdr:colOff>133565</xdr:colOff>
      <xdr:row>6581</xdr:row>
      <xdr:rowOff>105152</xdr:rowOff>
    </xdr:to>
    <xdr:pic>
      <xdr:nvPicPr>
        <xdr:cNvPr id="3064" name="Picture 103119">
          <a:extLst>
            <a:ext uri="{FF2B5EF4-FFF2-40B4-BE49-F238E27FC236}">
              <a16:creationId xmlns:a16="http://schemas.microsoft.com/office/drawing/2014/main" xmlns="" id="{00000000-0008-0000-0000-0000F80B0000}"/>
            </a:ext>
          </a:extLst>
        </xdr:cNvPr>
        <xdr:cNvPicPr preferRelativeResize="0">
          <a:picLocks noChangeArrowheads="1"/>
        </xdr:cNvPicPr>
      </xdr:nvPicPr>
      <xdr:blipFill>
        <a:blip xmlns:r="http://schemas.openxmlformats.org/officeDocument/2006/relationships" r:embed="rId374" cstate="email">
          <a:extLst>
            <a:ext uri="{28A0092B-C50C-407E-A947-70E740481C1C}">
              <a14:useLocalDpi xmlns:a14="http://schemas.microsoft.com/office/drawing/2010/main" xmlns=""/>
            </a:ext>
          </a:extLst>
        </a:blip>
        <a:stretch/>
      </xdr:blipFill>
      <xdr:spPr bwMode="auto">
        <a:xfrm>
          <a:off x="190500" y="4397486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9452</xdr:row>
      <xdr:rowOff>127000</xdr:rowOff>
    </xdr:from>
    <xdr:to>
      <xdr:col>2</xdr:col>
      <xdr:colOff>133565</xdr:colOff>
      <xdr:row>9454</xdr:row>
      <xdr:rowOff>105152</xdr:rowOff>
    </xdr:to>
    <xdr:pic>
      <xdr:nvPicPr>
        <xdr:cNvPr id="3179" name="Рисунок 6">
          <a:extLst>
            <a:ext uri="{FF2B5EF4-FFF2-40B4-BE49-F238E27FC236}">
              <a16:creationId xmlns:a16="http://schemas.microsoft.com/office/drawing/2014/main" xmlns="" id="{00000000-0008-0000-0000-00006B0C0000}"/>
            </a:ext>
          </a:extLst>
        </xdr:cNvPr>
        <xdr:cNvPicPr preferRelativeResize="0">
          <a:picLocks noChangeArrowheads="1"/>
        </xdr:cNvPicPr>
      </xdr:nvPicPr>
      <xdr:blipFill>
        <a:blip xmlns:r="http://schemas.openxmlformats.org/officeDocument/2006/relationships" r:embed="rId375" cstate="email">
          <a:extLst>
            <a:ext uri="{28A0092B-C50C-407E-A947-70E740481C1C}">
              <a14:useLocalDpi xmlns:a14="http://schemas.microsoft.com/office/drawing/2010/main" xmlns=""/>
            </a:ext>
          </a:extLst>
        </a:blip>
        <a:stretch/>
      </xdr:blipFill>
      <xdr:spPr bwMode="auto">
        <a:xfrm>
          <a:off x="190500" y="6458115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9423</xdr:row>
      <xdr:rowOff>127000</xdr:rowOff>
    </xdr:from>
    <xdr:to>
      <xdr:col>2</xdr:col>
      <xdr:colOff>133565</xdr:colOff>
      <xdr:row>9425</xdr:row>
      <xdr:rowOff>105152</xdr:rowOff>
    </xdr:to>
    <xdr:pic>
      <xdr:nvPicPr>
        <xdr:cNvPr id="2038" name="Рисунок 6">
          <a:extLst>
            <a:ext uri="{FF2B5EF4-FFF2-40B4-BE49-F238E27FC236}">
              <a16:creationId xmlns:a16="http://schemas.microsoft.com/office/drawing/2014/main" xmlns="" id="{00000000-0008-0000-0000-0000F6070000}"/>
            </a:ext>
          </a:extLst>
        </xdr:cNvPr>
        <xdr:cNvPicPr preferRelativeResize="0">
          <a:picLocks noChangeArrowheads="1"/>
        </xdr:cNvPicPr>
      </xdr:nvPicPr>
      <xdr:blipFill>
        <a:blip xmlns:r="http://schemas.openxmlformats.org/officeDocument/2006/relationships" r:embed="rId376" cstate="email">
          <a:extLst>
            <a:ext uri="{28A0092B-C50C-407E-A947-70E740481C1C}">
              <a14:useLocalDpi xmlns:a14="http://schemas.microsoft.com/office/drawing/2010/main" xmlns=""/>
            </a:ext>
          </a:extLst>
        </a:blip>
        <a:stretch/>
      </xdr:blipFill>
      <xdr:spPr bwMode="auto">
        <a:xfrm>
          <a:off x="190500" y="6426996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9427</xdr:row>
      <xdr:rowOff>127000</xdr:rowOff>
    </xdr:from>
    <xdr:to>
      <xdr:col>2</xdr:col>
      <xdr:colOff>133565</xdr:colOff>
      <xdr:row>9429</xdr:row>
      <xdr:rowOff>105152</xdr:rowOff>
    </xdr:to>
    <xdr:pic>
      <xdr:nvPicPr>
        <xdr:cNvPr id="2759" name="Рисунок 6">
          <a:extLst>
            <a:ext uri="{FF2B5EF4-FFF2-40B4-BE49-F238E27FC236}">
              <a16:creationId xmlns:a16="http://schemas.microsoft.com/office/drawing/2014/main" xmlns="" id="{00000000-0008-0000-0000-0000C70A0000}"/>
            </a:ext>
          </a:extLst>
        </xdr:cNvPr>
        <xdr:cNvPicPr preferRelativeResize="0">
          <a:picLocks noChangeArrowheads="1"/>
        </xdr:cNvPicPr>
      </xdr:nvPicPr>
      <xdr:blipFill>
        <a:blip xmlns:r="http://schemas.openxmlformats.org/officeDocument/2006/relationships" r:embed="rId377" cstate="email">
          <a:extLst>
            <a:ext uri="{28A0092B-C50C-407E-A947-70E740481C1C}">
              <a14:useLocalDpi xmlns:a14="http://schemas.microsoft.com/office/drawing/2010/main" xmlns=""/>
            </a:ext>
          </a:extLst>
        </a:blip>
        <a:stretch/>
      </xdr:blipFill>
      <xdr:spPr bwMode="auto">
        <a:xfrm>
          <a:off x="190500" y="6431740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9431</xdr:row>
      <xdr:rowOff>127000</xdr:rowOff>
    </xdr:from>
    <xdr:to>
      <xdr:col>2</xdr:col>
      <xdr:colOff>133565</xdr:colOff>
      <xdr:row>9433</xdr:row>
      <xdr:rowOff>105152</xdr:rowOff>
    </xdr:to>
    <xdr:pic>
      <xdr:nvPicPr>
        <xdr:cNvPr id="2760" name="Рисунок 6">
          <a:extLst>
            <a:ext uri="{FF2B5EF4-FFF2-40B4-BE49-F238E27FC236}">
              <a16:creationId xmlns:a16="http://schemas.microsoft.com/office/drawing/2014/main" xmlns="" id="{00000000-0008-0000-0000-0000C80A0000}"/>
            </a:ext>
          </a:extLst>
        </xdr:cNvPr>
        <xdr:cNvPicPr preferRelativeResize="0">
          <a:picLocks noChangeArrowheads="1"/>
        </xdr:cNvPicPr>
      </xdr:nvPicPr>
      <xdr:blipFill>
        <a:blip xmlns:r="http://schemas.openxmlformats.org/officeDocument/2006/relationships" r:embed="rId378" cstate="email">
          <a:extLst>
            <a:ext uri="{28A0092B-C50C-407E-A947-70E740481C1C}">
              <a14:useLocalDpi xmlns:a14="http://schemas.microsoft.com/office/drawing/2010/main" xmlns=""/>
            </a:ext>
          </a:extLst>
        </a:blip>
        <a:stretch/>
      </xdr:blipFill>
      <xdr:spPr bwMode="auto">
        <a:xfrm>
          <a:off x="190500" y="6434112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9435</xdr:row>
      <xdr:rowOff>127000</xdr:rowOff>
    </xdr:from>
    <xdr:to>
      <xdr:col>2</xdr:col>
      <xdr:colOff>133565</xdr:colOff>
      <xdr:row>9437</xdr:row>
      <xdr:rowOff>105152</xdr:rowOff>
    </xdr:to>
    <xdr:pic>
      <xdr:nvPicPr>
        <xdr:cNvPr id="2761" name="Рисунок 6">
          <a:extLst>
            <a:ext uri="{FF2B5EF4-FFF2-40B4-BE49-F238E27FC236}">
              <a16:creationId xmlns:a16="http://schemas.microsoft.com/office/drawing/2014/main" xmlns="" id="{00000000-0008-0000-0000-0000C90A0000}"/>
            </a:ext>
          </a:extLst>
        </xdr:cNvPr>
        <xdr:cNvPicPr preferRelativeResize="0">
          <a:picLocks noChangeArrowheads="1"/>
        </xdr:cNvPicPr>
      </xdr:nvPicPr>
      <xdr:blipFill>
        <a:blip xmlns:r="http://schemas.openxmlformats.org/officeDocument/2006/relationships" r:embed="rId379" cstate="email">
          <a:extLst>
            <a:ext uri="{28A0092B-C50C-407E-A947-70E740481C1C}">
              <a14:useLocalDpi xmlns:a14="http://schemas.microsoft.com/office/drawing/2010/main" xmlns=""/>
            </a:ext>
          </a:extLst>
        </a:blip>
        <a:stretch/>
      </xdr:blipFill>
      <xdr:spPr bwMode="auto">
        <a:xfrm>
          <a:off x="190500" y="6436483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9447</xdr:row>
      <xdr:rowOff>127000</xdr:rowOff>
    </xdr:from>
    <xdr:to>
      <xdr:col>2</xdr:col>
      <xdr:colOff>133565</xdr:colOff>
      <xdr:row>9449</xdr:row>
      <xdr:rowOff>105152</xdr:rowOff>
    </xdr:to>
    <xdr:pic>
      <xdr:nvPicPr>
        <xdr:cNvPr id="2765" name="Рисунок 6">
          <a:extLst>
            <a:ext uri="{FF2B5EF4-FFF2-40B4-BE49-F238E27FC236}">
              <a16:creationId xmlns:a16="http://schemas.microsoft.com/office/drawing/2014/main" xmlns="" id="{00000000-0008-0000-0000-0000CD0A0000}"/>
            </a:ext>
          </a:extLst>
        </xdr:cNvPr>
        <xdr:cNvPicPr preferRelativeResize="0">
          <a:picLocks noChangeArrowheads="1"/>
        </xdr:cNvPicPr>
      </xdr:nvPicPr>
      <xdr:blipFill>
        <a:blip xmlns:r="http://schemas.openxmlformats.org/officeDocument/2006/relationships" r:embed="rId380" cstate="email">
          <a:extLst>
            <a:ext uri="{28A0092B-C50C-407E-A947-70E740481C1C}">
              <a14:useLocalDpi xmlns:a14="http://schemas.microsoft.com/office/drawing/2010/main" xmlns=""/>
            </a:ext>
          </a:extLst>
        </a:blip>
        <a:stretch/>
      </xdr:blipFill>
      <xdr:spPr bwMode="auto">
        <a:xfrm>
          <a:off x="190500" y="6443599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9419</xdr:row>
      <xdr:rowOff>127000</xdr:rowOff>
    </xdr:from>
    <xdr:to>
      <xdr:col>2</xdr:col>
      <xdr:colOff>133565</xdr:colOff>
      <xdr:row>9421</xdr:row>
      <xdr:rowOff>105152</xdr:rowOff>
    </xdr:to>
    <xdr:pic>
      <xdr:nvPicPr>
        <xdr:cNvPr id="2767" name="Рисунок 6">
          <a:extLst>
            <a:ext uri="{FF2B5EF4-FFF2-40B4-BE49-F238E27FC236}">
              <a16:creationId xmlns:a16="http://schemas.microsoft.com/office/drawing/2014/main" xmlns="" id="{00000000-0008-0000-0000-0000CF0A0000}"/>
            </a:ext>
          </a:extLst>
        </xdr:cNvPr>
        <xdr:cNvPicPr preferRelativeResize="0">
          <a:picLocks noChangeArrowheads="1"/>
        </xdr:cNvPicPr>
      </xdr:nvPicPr>
      <xdr:blipFill>
        <a:blip xmlns:r="http://schemas.openxmlformats.org/officeDocument/2006/relationships" r:embed="rId381" cstate="email">
          <a:extLst>
            <a:ext uri="{28A0092B-C50C-407E-A947-70E740481C1C}">
              <a14:useLocalDpi xmlns:a14="http://schemas.microsoft.com/office/drawing/2010/main" xmlns=""/>
            </a:ext>
          </a:extLst>
        </a:blip>
        <a:stretch/>
      </xdr:blipFill>
      <xdr:spPr bwMode="auto">
        <a:xfrm>
          <a:off x="190500" y="6424625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9443</xdr:row>
      <xdr:rowOff>127180</xdr:rowOff>
    </xdr:from>
    <xdr:to>
      <xdr:col>2</xdr:col>
      <xdr:colOff>133565</xdr:colOff>
      <xdr:row>9445</xdr:row>
      <xdr:rowOff>104972</xdr:rowOff>
    </xdr:to>
    <xdr:pic>
      <xdr:nvPicPr>
        <xdr:cNvPr id="2940" name="Рисунок 6">
          <a:extLst>
            <a:ext uri="{FF2B5EF4-FFF2-40B4-BE49-F238E27FC236}">
              <a16:creationId xmlns:a16="http://schemas.microsoft.com/office/drawing/2014/main" xmlns="" id="{00000000-0008-0000-0000-00007C0B0000}"/>
            </a:ext>
          </a:extLst>
        </xdr:cNvPr>
        <xdr:cNvPicPr preferRelativeResize="0">
          <a:picLocks noChangeArrowheads="1"/>
        </xdr:cNvPicPr>
      </xdr:nvPicPr>
      <xdr:blipFill>
        <a:blip xmlns:r="http://schemas.openxmlformats.org/officeDocument/2006/relationships" r:embed="rId382" cstate="email">
          <a:extLst>
            <a:ext uri="{28A0092B-C50C-407E-A947-70E740481C1C}">
              <a14:useLocalDpi xmlns:a14="http://schemas.microsoft.com/office/drawing/2010/main" xmlns=""/>
            </a:ext>
          </a:extLst>
        </a:blip>
        <a:srcRect/>
        <a:stretch/>
      </xdr:blipFill>
      <xdr:spPr bwMode="auto">
        <a:xfrm>
          <a:off x="190500" y="65062070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6550</xdr:row>
      <xdr:rowOff>127000</xdr:rowOff>
    </xdr:from>
    <xdr:to>
      <xdr:col>2</xdr:col>
      <xdr:colOff>133565</xdr:colOff>
      <xdr:row>6552</xdr:row>
      <xdr:rowOff>105152</xdr:rowOff>
    </xdr:to>
    <xdr:pic>
      <xdr:nvPicPr>
        <xdr:cNvPr id="2330" name="Picture 103119">
          <a:extLst>
            <a:ext uri="{FF2B5EF4-FFF2-40B4-BE49-F238E27FC236}">
              <a16:creationId xmlns:a16="http://schemas.microsoft.com/office/drawing/2014/main" xmlns="" id="{00000000-0008-0000-0000-00001A090000}"/>
            </a:ext>
          </a:extLst>
        </xdr:cNvPr>
        <xdr:cNvPicPr preferRelativeResize="0">
          <a:picLocks noChangeArrowheads="1"/>
        </xdr:cNvPicPr>
      </xdr:nvPicPr>
      <xdr:blipFill>
        <a:blip xmlns:r="http://schemas.openxmlformats.org/officeDocument/2006/relationships" r:embed="rId383" cstate="email">
          <a:extLst>
            <a:ext uri="{28A0092B-C50C-407E-A947-70E740481C1C}">
              <a14:useLocalDpi xmlns:a14="http://schemas.microsoft.com/office/drawing/2010/main" xmlns=""/>
            </a:ext>
          </a:extLst>
        </a:blip>
        <a:stretch/>
      </xdr:blipFill>
      <xdr:spPr bwMode="auto">
        <a:xfrm>
          <a:off x="190500" y="4364415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6522</xdr:row>
      <xdr:rowOff>127000</xdr:rowOff>
    </xdr:from>
    <xdr:to>
      <xdr:col>2</xdr:col>
      <xdr:colOff>133565</xdr:colOff>
      <xdr:row>6524</xdr:row>
      <xdr:rowOff>105153</xdr:rowOff>
    </xdr:to>
    <xdr:pic>
      <xdr:nvPicPr>
        <xdr:cNvPr id="3365" name="Picture 103119">
          <a:extLst>
            <a:ext uri="{FF2B5EF4-FFF2-40B4-BE49-F238E27FC236}">
              <a16:creationId xmlns:a16="http://schemas.microsoft.com/office/drawing/2014/main" xmlns="" id="{00000000-0008-0000-0000-0000250D0000}"/>
            </a:ext>
          </a:extLst>
        </xdr:cNvPr>
        <xdr:cNvPicPr preferRelativeResize="0">
          <a:picLocks noChangeArrowheads="1"/>
        </xdr:cNvPicPr>
      </xdr:nvPicPr>
      <xdr:blipFill>
        <a:blip xmlns:r="http://schemas.openxmlformats.org/officeDocument/2006/relationships" r:embed="rId384" cstate="email">
          <a:extLst>
            <a:ext uri="{28A0092B-C50C-407E-A947-70E740481C1C}">
              <a14:useLocalDpi xmlns:a14="http://schemas.microsoft.com/office/drawing/2010/main" xmlns=""/>
            </a:ext>
          </a:extLst>
        </a:blip>
        <a:stretch/>
      </xdr:blipFill>
      <xdr:spPr bwMode="auto">
        <a:xfrm>
          <a:off x="190500" y="4345441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6526</xdr:row>
      <xdr:rowOff>127000</xdr:rowOff>
    </xdr:from>
    <xdr:to>
      <xdr:col>2</xdr:col>
      <xdr:colOff>133565</xdr:colOff>
      <xdr:row>6528</xdr:row>
      <xdr:rowOff>105152</xdr:rowOff>
    </xdr:to>
    <xdr:pic>
      <xdr:nvPicPr>
        <xdr:cNvPr id="3366" name="Picture 103119">
          <a:extLst>
            <a:ext uri="{FF2B5EF4-FFF2-40B4-BE49-F238E27FC236}">
              <a16:creationId xmlns:a16="http://schemas.microsoft.com/office/drawing/2014/main" xmlns="" id="{00000000-0008-0000-0000-0000260D0000}"/>
            </a:ext>
          </a:extLst>
        </xdr:cNvPr>
        <xdr:cNvPicPr preferRelativeResize="0">
          <a:picLocks noChangeArrowheads="1"/>
        </xdr:cNvPicPr>
      </xdr:nvPicPr>
      <xdr:blipFill>
        <a:blip xmlns:r="http://schemas.openxmlformats.org/officeDocument/2006/relationships" r:embed="rId385" cstate="email">
          <a:extLst>
            <a:ext uri="{28A0092B-C50C-407E-A947-70E740481C1C}">
              <a14:useLocalDpi xmlns:a14="http://schemas.microsoft.com/office/drawing/2010/main" xmlns=""/>
            </a:ext>
          </a:extLst>
        </a:blip>
        <a:stretch/>
      </xdr:blipFill>
      <xdr:spPr bwMode="auto">
        <a:xfrm>
          <a:off x="190500" y="4347813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6546</xdr:row>
      <xdr:rowOff>127000</xdr:rowOff>
    </xdr:from>
    <xdr:to>
      <xdr:col>2</xdr:col>
      <xdr:colOff>133565</xdr:colOff>
      <xdr:row>6548</xdr:row>
      <xdr:rowOff>105152</xdr:rowOff>
    </xdr:to>
    <xdr:pic>
      <xdr:nvPicPr>
        <xdr:cNvPr id="3368" name="Picture 103119">
          <a:extLst>
            <a:ext uri="{FF2B5EF4-FFF2-40B4-BE49-F238E27FC236}">
              <a16:creationId xmlns:a16="http://schemas.microsoft.com/office/drawing/2014/main" xmlns="" id="{00000000-0008-0000-0000-0000280D0000}"/>
            </a:ext>
          </a:extLst>
        </xdr:cNvPr>
        <xdr:cNvPicPr preferRelativeResize="0">
          <a:picLocks noChangeArrowheads="1"/>
        </xdr:cNvPicPr>
      </xdr:nvPicPr>
      <xdr:blipFill>
        <a:blip xmlns:r="http://schemas.openxmlformats.org/officeDocument/2006/relationships" r:embed="rId386" cstate="email">
          <a:extLst>
            <a:ext uri="{28A0092B-C50C-407E-A947-70E740481C1C}">
              <a14:useLocalDpi xmlns:a14="http://schemas.microsoft.com/office/drawing/2010/main" xmlns=""/>
            </a:ext>
          </a:extLst>
        </a:blip>
        <a:stretch/>
      </xdr:blipFill>
      <xdr:spPr bwMode="auto">
        <a:xfrm>
          <a:off x="190500" y="4362043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6530</xdr:row>
      <xdr:rowOff>127000</xdr:rowOff>
    </xdr:from>
    <xdr:to>
      <xdr:col>2</xdr:col>
      <xdr:colOff>133565</xdr:colOff>
      <xdr:row>6532</xdr:row>
      <xdr:rowOff>105152</xdr:rowOff>
    </xdr:to>
    <xdr:pic>
      <xdr:nvPicPr>
        <xdr:cNvPr id="3369" name="Picture 103119">
          <a:extLst>
            <a:ext uri="{FF2B5EF4-FFF2-40B4-BE49-F238E27FC236}">
              <a16:creationId xmlns:a16="http://schemas.microsoft.com/office/drawing/2014/main" xmlns="" id="{00000000-0008-0000-0000-0000290D0000}"/>
            </a:ext>
          </a:extLst>
        </xdr:cNvPr>
        <xdr:cNvPicPr preferRelativeResize="0">
          <a:picLocks noChangeArrowheads="1"/>
        </xdr:cNvPicPr>
      </xdr:nvPicPr>
      <xdr:blipFill>
        <a:blip xmlns:r="http://schemas.openxmlformats.org/officeDocument/2006/relationships" r:embed="rId387" cstate="email">
          <a:extLst>
            <a:ext uri="{28A0092B-C50C-407E-A947-70E740481C1C}">
              <a14:useLocalDpi xmlns:a14="http://schemas.microsoft.com/office/drawing/2010/main" xmlns=""/>
            </a:ext>
          </a:extLst>
        </a:blip>
        <a:stretch/>
      </xdr:blipFill>
      <xdr:spPr bwMode="auto">
        <a:xfrm>
          <a:off x="190500" y="4352556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6542</xdr:row>
      <xdr:rowOff>127000</xdr:rowOff>
    </xdr:from>
    <xdr:to>
      <xdr:col>2</xdr:col>
      <xdr:colOff>133565</xdr:colOff>
      <xdr:row>6544</xdr:row>
      <xdr:rowOff>105152</xdr:rowOff>
    </xdr:to>
    <xdr:pic>
      <xdr:nvPicPr>
        <xdr:cNvPr id="3370" name="Picture 103119">
          <a:extLst>
            <a:ext uri="{FF2B5EF4-FFF2-40B4-BE49-F238E27FC236}">
              <a16:creationId xmlns:a16="http://schemas.microsoft.com/office/drawing/2014/main" xmlns="" id="{00000000-0008-0000-0000-00002A0D0000}"/>
            </a:ext>
          </a:extLst>
        </xdr:cNvPr>
        <xdr:cNvPicPr preferRelativeResize="0">
          <a:picLocks noChangeArrowheads="1"/>
        </xdr:cNvPicPr>
      </xdr:nvPicPr>
      <xdr:blipFill>
        <a:blip xmlns:r="http://schemas.openxmlformats.org/officeDocument/2006/relationships" r:embed="rId388" cstate="email">
          <a:extLst>
            <a:ext uri="{28A0092B-C50C-407E-A947-70E740481C1C}">
              <a14:useLocalDpi xmlns:a14="http://schemas.microsoft.com/office/drawing/2010/main" xmlns=""/>
            </a:ext>
          </a:extLst>
        </a:blip>
        <a:stretch/>
      </xdr:blipFill>
      <xdr:spPr bwMode="auto">
        <a:xfrm>
          <a:off x="190500" y="4359671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6538</xdr:row>
      <xdr:rowOff>127000</xdr:rowOff>
    </xdr:from>
    <xdr:to>
      <xdr:col>2</xdr:col>
      <xdr:colOff>133565</xdr:colOff>
      <xdr:row>6540</xdr:row>
      <xdr:rowOff>105152</xdr:rowOff>
    </xdr:to>
    <xdr:pic>
      <xdr:nvPicPr>
        <xdr:cNvPr id="3372" name="Picture 103119">
          <a:extLst>
            <a:ext uri="{FF2B5EF4-FFF2-40B4-BE49-F238E27FC236}">
              <a16:creationId xmlns:a16="http://schemas.microsoft.com/office/drawing/2014/main" xmlns="" id="{00000000-0008-0000-0000-00002C0D0000}"/>
            </a:ext>
          </a:extLst>
        </xdr:cNvPr>
        <xdr:cNvPicPr preferRelativeResize="0">
          <a:picLocks noChangeArrowheads="1"/>
        </xdr:cNvPicPr>
      </xdr:nvPicPr>
      <xdr:blipFill>
        <a:blip xmlns:r="http://schemas.openxmlformats.org/officeDocument/2006/relationships" r:embed="rId389" cstate="email">
          <a:extLst>
            <a:ext uri="{28A0092B-C50C-407E-A947-70E740481C1C}">
              <a14:useLocalDpi xmlns:a14="http://schemas.microsoft.com/office/drawing/2010/main" xmlns=""/>
            </a:ext>
          </a:extLst>
        </a:blip>
        <a:stretch/>
      </xdr:blipFill>
      <xdr:spPr bwMode="auto">
        <a:xfrm>
          <a:off x="190500" y="4357300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6513</xdr:row>
      <xdr:rowOff>127000</xdr:rowOff>
    </xdr:from>
    <xdr:to>
      <xdr:col>2</xdr:col>
      <xdr:colOff>133565</xdr:colOff>
      <xdr:row>6515</xdr:row>
      <xdr:rowOff>105152</xdr:rowOff>
    </xdr:to>
    <xdr:pic>
      <xdr:nvPicPr>
        <xdr:cNvPr id="3386" name="Picture 103119">
          <a:extLst>
            <a:ext uri="{FF2B5EF4-FFF2-40B4-BE49-F238E27FC236}">
              <a16:creationId xmlns:a16="http://schemas.microsoft.com/office/drawing/2014/main" xmlns="" id="{00000000-0008-0000-0000-00003A0D0000}"/>
            </a:ext>
          </a:extLst>
        </xdr:cNvPr>
        <xdr:cNvPicPr preferRelativeResize="0">
          <a:picLocks noChangeArrowheads="1"/>
        </xdr:cNvPicPr>
      </xdr:nvPicPr>
      <xdr:blipFill>
        <a:blip xmlns:r="http://schemas.openxmlformats.org/officeDocument/2006/relationships" r:embed="rId390" cstate="email">
          <a:extLst>
            <a:ext uri="{28A0092B-C50C-407E-A947-70E740481C1C}">
              <a14:useLocalDpi xmlns:a14="http://schemas.microsoft.com/office/drawing/2010/main" xmlns=""/>
            </a:ext>
          </a:extLst>
        </a:blip>
        <a:stretch/>
      </xdr:blipFill>
      <xdr:spPr bwMode="auto">
        <a:xfrm>
          <a:off x="190500" y="4321438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6517</xdr:row>
      <xdr:rowOff>127000</xdr:rowOff>
    </xdr:from>
    <xdr:to>
      <xdr:col>2</xdr:col>
      <xdr:colOff>133565</xdr:colOff>
      <xdr:row>6519</xdr:row>
      <xdr:rowOff>105152</xdr:rowOff>
    </xdr:to>
    <xdr:pic>
      <xdr:nvPicPr>
        <xdr:cNvPr id="3392" name="Picture 103119">
          <a:extLst>
            <a:ext uri="{FF2B5EF4-FFF2-40B4-BE49-F238E27FC236}">
              <a16:creationId xmlns:a16="http://schemas.microsoft.com/office/drawing/2014/main" xmlns="" id="{00000000-0008-0000-0000-0000400D0000}"/>
            </a:ext>
          </a:extLst>
        </xdr:cNvPr>
        <xdr:cNvPicPr preferRelativeResize="0">
          <a:picLocks noChangeArrowheads="1"/>
        </xdr:cNvPicPr>
      </xdr:nvPicPr>
      <xdr:blipFill>
        <a:blip xmlns:r="http://schemas.openxmlformats.org/officeDocument/2006/relationships" r:embed="rId391" cstate="email">
          <a:extLst>
            <a:ext uri="{28A0092B-C50C-407E-A947-70E740481C1C}">
              <a14:useLocalDpi xmlns:a14="http://schemas.microsoft.com/office/drawing/2010/main" xmlns=""/>
            </a:ext>
          </a:extLst>
        </a:blip>
        <a:stretch/>
      </xdr:blipFill>
      <xdr:spPr bwMode="auto">
        <a:xfrm>
          <a:off x="190500" y="4326181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6508</xdr:row>
      <xdr:rowOff>127000</xdr:rowOff>
    </xdr:from>
    <xdr:to>
      <xdr:col>2</xdr:col>
      <xdr:colOff>133565</xdr:colOff>
      <xdr:row>6510</xdr:row>
      <xdr:rowOff>105152</xdr:rowOff>
    </xdr:to>
    <xdr:pic>
      <xdr:nvPicPr>
        <xdr:cNvPr id="3396" name="Picture 103119">
          <a:extLst>
            <a:ext uri="{FF2B5EF4-FFF2-40B4-BE49-F238E27FC236}">
              <a16:creationId xmlns:a16="http://schemas.microsoft.com/office/drawing/2014/main" xmlns="" id="{00000000-0008-0000-0000-0000440D0000}"/>
            </a:ext>
          </a:extLst>
        </xdr:cNvPr>
        <xdr:cNvPicPr preferRelativeResize="0">
          <a:picLocks noChangeArrowheads="1"/>
        </xdr:cNvPicPr>
      </xdr:nvPicPr>
      <xdr:blipFill>
        <a:blip xmlns:r="http://schemas.openxmlformats.org/officeDocument/2006/relationships" r:embed="rId392" cstate="email">
          <a:extLst>
            <a:ext uri="{28A0092B-C50C-407E-A947-70E740481C1C}">
              <a14:useLocalDpi xmlns:a14="http://schemas.microsoft.com/office/drawing/2010/main" xmlns=""/>
            </a:ext>
          </a:extLst>
        </a:blip>
        <a:stretch/>
      </xdr:blipFill>
      <xdr:spPr bwMode="auto">
        <a:xfrm>
          <a:off x="190500" y="4314037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6504</xdr:row>
      <xdr:rowOff>127000</xdr:rowOff>
    </xdr:from>
    <xdr:to>
      <xdr:col>2</xdr:col>
      <xdr:colOff>133565</xdr:colOff>
      <xdr:row>6506</xdr:row>
      <xdr:rowOff>105152</xdr:rowOff>
    </xdr:to>
    <xdr:pic>
      <xdr:nvPicPr>
        <xdr:cNvPr id="3401" name="Picture 103119">
          <a:extLst>
            <a:ext uri="{FF2B5EF4-FFF2-40B4-BE49-F238E27FC236}">
              <a16:creationId xmlns:a16="http://schemas.microsoft.com/office/drawing/2014/main" xmlns="" id="{00000000-0008-0000-0000-0000490D0000}"/>
            </a:ext>
          </a:extLst>
        </xdr:cNvPr>
        <xdr:cNvPicPr preferRelativeResize="0">
          <a:picLocks noChangeArrowheads="1"/>
        </xdr:cNvPicPr>
      </xdr:nvPicPr>
      <xdr:blipFill>
        <a:blip xmlns:r="http://schemas.openxmlformats.org/officeDocument/2006/relationships" r:embed="rId393" cstate="email">
          <a:extLst>
            <a:ext uri="{28A0092B-C50C-407E-A947-70E740481C1C}">
              <a14:useLocalDpi xmlns:a14="http://schemas.microsoft.com/office/drawing/2010/main" xmlns=""/>
            </a:ext>
          </a:extLst>
        </a:blip>
        <a:stretch/>
      </xdr:blipFill>
      <xdr:spPr bwMode="auto">
        <a:xfrm>
          <a:off x="190500" y="4304550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6500</xdr:row>
      <xdr:rowOff>127000</xdr:rowOff>
    </xdr:from>
    <xdr:to>
      <xdr:col>2</xdr:col>
      <xdr:colOff>133565</xdr:colOff>
      <xdr:row>6502</xdr:row>
      <xdr:rowOff>105152</xdr:rowOff>
    </xdr:to>
    <xdr:pic>
      <xdr:nvPicPr>
        <xdr:cNvPr id="3403" name="Picture 103119">
          <a:extLst>
            <a:ext uri="{FF2B5EF4-FFF2-40B4-BE49-F238E27FC236}">
              <a16:creationId xmlns:a16="http://schemas.microsoft.com/office/drawing/2014/main" xmlns="" id="{00000000-0008-0000-0000-00004B0D0000}"/>
            </a:ext>
          </a:extLst>
        </xdr:cNvPr>
        <xdr:cNvPicPr preferRelativeResize="0">
          <a:picLocks noChangeArrowheads="1"/>
        </xdr:cNvPicPr>
      </xdr:nvPicPr>
      <xdr:blipFill>
        <a:blip xmlns:r="http://schemas.openxmlformats.org/officeDocument/2006/relationships" r:embed="rId394" cstate="email">
          <a:extLst>
            <a:ext uri="{28A0092B-C50C-407E-A947-70E740481C1C}">
              <a14:useLocalDpi xmlns:a14="http://schemas.microsoft.com/office/drawing/2010/main" xmlns=""/>
            </a:ext>
          </a:extLst>
        </a:blip>
        <a:stretch/>
      </xdr:blipFill>
      <xdr:spPr bwMode="auto">
        <a:xfrm>
          <a:off x="190500" y="4299807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6495</xdr:row>
      <xdr:rowOff>127000</xdr:rowOff>
    </xdr:from>
    <xdr:to>
      <xdr:col>2</xdr:col>
      <xdr:colOff>133565</xdr:colOff>
      <xdr:row>6497</xdr:row>
      <xdr:rowOff>105153</xdr:rowOff>
    </xdr:to>
    <xdr:pic>
      <xdr:nvPicPr>
        <xdr:cNvPr id="3449" name="Picture 103119">
          <a:extLst>
            <a:ext uri="{FF2B5EF4-FFF2-40B4-BE49-F238E27FC236}">
              <a16:creationId xmlns:a16="http://schemas.microsoft.com/office/drawing/2014/main" xmlns="" id="{00000000-0008-0000-0000-0000790D0000}"/>
            </a:ext>
          </a:extLst>
        </xdr:cNvPr>
        <xdr:cNvPicPr preferRelativeResize="0">
          <a:picLocks noChangeArrowheads="1"/>
        </xdr:cNvPicPr>
      </xdr:nvPicPr>
      <xdr:blipFill>
        <a:blip xmlns:r="http://schemas.openxmlformats.org/officeDocument/2006/relationships" r:embed="rId395" cstate="email">
          <a:extLst>
            <a:ext uri="{28A0092B-C50C-407E-A947-70E740481C1C}">
              <a14:useLocalDpi xmlns:a14="http://schemas.microsoft.com/office/drawing/2010/main" xmlns=""/>
            </a:ext>
          </a:extLst>
        </a:blip>
        <a:stretch/>
      </xdr:blipFill>
      <xdr:spPr bwMode="auto">
        <a:xfrm>
          <a:off x="190500" y="4290034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6483</xdr:row>
      <xdr:rowOff>127000</xdr:rowOff>
    </xdr:from>
    <xdr:to>
      <xdr:col>2</xdr:col>
      <xdr:colOff>133565</xdr:colOff>
      <xdr:row>6485</xdr:row>
      <xdr:rowOff>105152</xdr:rowOff>
    </xdr:to>
    <xdr:pic>
      <xdr:nvPicPr>
        <xdr:cNvPr id="3453" name="Picture 103119">
          <a:extLst>
            <a:ext uri="{FF2B5EF4-FFF2-40B4-BE49-F238E27FC236}">
              <a16:creationId xmlns:a16="http://schemas.microsoft.com/office/drawing/2014/main" xmlns="" id="{00000000-0008-0000-0000-00007D0D0000}"/>
            </a:ext>
          </a:extLst>
        </xdr:cNvPr>
        <xdr:cNvPicPr preferRelativeResize="0">
          <a:picLocks noChangeArrowheads="1"/>
        </xdr:cNvPicPr>
      </xdr:nvPicPr>
      <xdr:blipFill>
        <a:blip xmlns:r="http://schemas.openxmlformats.org/officeDocument/2006/relationships" r:embed="rId396" cstate="email">
          <a:extLst>
            <a:ext uri="{28A0092B-C50C-407E-A947-70E740481C1C}">
              <a14:useLocalDpi xmlns:a14="http://schemas.microsoft.com/office/drawing/2010/main" xmlns=""/>
            </a:ext>
          </a:extLst>
        </a:blip>
        <a:stretch/>
      </xdr:blipFill>
      <xdr:spPr bwMode="auto">
        <a:xfrm>
          <a:off x="190500" y="4273432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6487</xdr:row>
      <xdr:rowOff>127000</xdr:rowOff>
    </xdr:from>
    <xdr:to>
      <xdr:col>2</xdr:col>
      <xdr:colOff>133565</xdr:colOff>
      <xdr:row>6489</xdr:row>
      <xdr:rowOff>105152</xdr:rowOff>
    </xdr:to>
    <xdr:pic>
      <xdr:nvPicPr>
        <xdr:cNvPr id="3455" name="Picture 103119">
          <a:extLst>
            <a:ext uri="{FF2B5EF4-FFF2-40B4-BE49-F238E27FC236}">
              <a16:creationId xmlns:a16="http://schemas.microsoft.com/office/drawing/2014/main" xmlns="" id="{00000000-0008-0000-0000-00007F0D0000}"/>
            </a:ext>
          </a:extLst>
        </xdr:cNvPr>
        <xdr:cNvPicPr preferRelativeResize="0">
          <a:picLocks noChangeArrowheads="1"/>
        </xdr:cNvPicPr>
      </xdr:nvPicPr>
      <xdr:blipFill>
        <a:blip xmlns:r="http://schemas.openxmlformats.org/officeDocument/2006/relationships" r:embed="rId397" cstate="email">
          <a:extLst>
            <a:ext uri="{28A0092B-C50C-407E-A947-70E740481C1C}">
              <a14:useLocalDpi xmlns:a14="http://schemas.microsoft.com/office/drawing/2010/main" xmlns=""/>
            </a:ext>
          </a:extLst>
        </a:blip>
        <a:stretch/>
      </xdr:blipFill>
      <xdr:spPr bwMode="auto">
        <a:xfrm>
          <a:off x="190500" y="4278175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6491</xdr:row>
      <xdr:rowOff>127000</xdr:rowOff>
    </xdr:from>
    <xdr:to>
      <xdr:col>2</xdr:col>
      <xdr:colOff>133565</xdr:colOff>
      <xdr:row>6493</xdr:row>
      <xdr:rowOff>105152</xdr:rowOff>
    </xdr:to>
    <xdr:pic>
      <xdr:nvPicPr>
        <xdr:cNvPr id="3456" name="Picture 103119">
          <a:extLst>
            <a:ext uri="{FF2B5EF4-FFF2-40B4-BE49-F238E27FC236}">
              <a16:creationId xmlns:a16="http://schemas.microsoft.com/office/drawing/2014/main" xmlns="" id="{00000000-0008-0000-0000-0000800D0000}"/>
            </a:ext>
          </a:extLst>
        </xdr:cNvPr>
        <xdr:cNvPicPr preferRelativeResize="0">
          <a:picLocks noChangeArrowheads="1"/>
        </xdr:cNvPicPr>
      </xdr:nvPicPr>
      <xdr:blipFill>
        <a:blip xmlns:r="http://schemas.openxmlformats.org/officeDocument/2006/relationships" r:embed="rId398" cstate="email">
          <a:extLst>
            <a:ext uri="{28A0092B-C50C-407E-A947-70E740481C1C}">
              <a14:useLocalDpi xmlns:a14="http://schemas.microsoft.com/office/drawing/2010/main" xmlns=""/>
            </a:ext>
          </a:extLst>
        </a:blip>
        <a:stretch/>
      </xdr:blipFill>
      <xdr:spPr bwMode="auto">
        <a:xfrm>
          <a:off x="190500" y="4285291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6467</xdr:row>
      <xdr:rowOff>127000</xdr:rowOff>
    </xdr:from>
    <xdr:to>
      <xdr:col>2</xdr:col>
      <xdr:colOff>133565</xdr:colOff>
      <xdr:row>6470</xdr:row>
      <xdr:rowOff>105152</xdr:rowOff>
    </xdr:to>
    <xdr:pic>
      <xdr:nvPicPr>
        <xdr:cNvPr id="3485" name="Рисунок 1">
          <a:extLst>
            <a:ext uri="{FF2B5EF4-FFF2-40B4-BE49-F238E27FC236}">
              <a16:creationId xmlns:a16="http://schemas.microsoft.com/office/drawing/2014/main" xmlns="" id="{00000000-0008-0000-0000-00009D0D0000}"/>
            </a:ext>
          </a:extLst>
        </xdr:cNvPr>
        <xdr:cNvPicPr preferRelativeResize="0">
          <a:picLocks/>
        </xdr:cNvPicPr>
      </xdr:nvPicPr>
      <xdr:blipFill>
        <a:blip xmlns:r="http://schemas.openxmlformats.org/officeDocument/2006/relationships" r:embed="rId399" cstate="email">
          <a:extLst>
            <a:ext uri="{28A0092B-C50C-407E-A947-70E740481C1C}">
              <a14:useLocalDpi xmlns:a14="http://schemas.microsoft.com/office/drawing/2010/main" xmlns=""/>
            </a:ext>
          </a:extLst>
        </a:blip>
        <a:stretch/>
      </xdr:blipFill>
      <xdr:spPr bwMode="auto">
        <a:xfrm>
          <a:off x="190500" y="4254172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6467</xdr:row>
      <xdr:rowOff>127000</xdr:rowOff>
    </xdr:from>
    <xdr:to>
      <xdr:col>19</xdr:col>
      <xdr:colOff>293696</xdr:colOff>
      <xdr:row>6470</xdr:row>
      <xdr:rowOff>105152</xdr:rowOff>
    </xdr:to>
    <xdr:pic>
      <xdr:nvPicPr>
        <xdr:cNvPr id="3486" name="Рисунок 1">
          <a:extLst>
            <a:ext uri="{FF2B5EF4-FFF2-40B4-BE49-F238E27FC236}">
              <a16:creationId xmlns:a16="http://schemas.microsoft.com/office/drawing/2014/main" xmlns="" id="{00000000-0008-0000-0000-00009E0D0000}"/>
            </a:ext>
          </a:extLst>
        </xdr:cNvPr>
        <xdr:cNvPicPr preferRelativeResize="0">
          <a:picLocks/>
        </xdr:cNvPicPr>
      </xdr:nvPicPr>
      <xdr:blipFill>
        <a:blip xmlns:r="http://schemas.openxmlformats.org/officeDocument/2006/relationships" r:embed="rId400" cstate="email">
          <a:extLst>
            <a:ext uri="{28A0092B-C50C-407E-A947-70E740481C1C}">
              <a14:useLocalDpi xmlns:a14="http://schemas.microsoft.com/office/drawing/2010/main" xmlns=""/>
            </a:ext>
          </a:extLst>
        </a:blip>
        <a:stretch/>
      </xdr:blipFill>
      <xdr:spPr bwMode="auto">
        <a:xfrm>
          <a:off x="7232650" y="4254172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6472</xdr:row>
      <xdr:rowOff>127000</xdr:rowOff>
    </xdr:from>
    <xdr:to>
      <xdr:col>2</xdr:col>
      <xdr:colOff>133565</xdr:colOff>
      <xdr:row>6475</xdr:row>
      <xdr:rowOff>105152</xdr:rowOff>
    </xdr:to>
    <xdr:pic>
      <xdr:nvPicPr>
        <xdr:cNvPr id="3493" name="Рисунок 1">
          <a:extLst>
            <a:ext uri="{FF2B5EF4-FFF2-40B4-BE49-F238E27FC236}">
              <a16:creationId xmlns:a16="http://schemas.microsoft.com/office/drawing/2014/main" xmlns="" id="{00000000-0008-0000-0000-0000A50D0000}"/>
            </a:ext>
          </a:extLst>
        </xdr:cNvPr>
        <xdr:cNvPicPr preferRelativeResize="0">
          <a:picLocks/>
        </xdr:cNvPicPr>
      </xdr:nvPicPr>
      <xdr:blipFill>
        <a:blip xmlns:r="http://schemas.openxmlformats.org/officeDocument/2006/relationships" r:embed="rId401" cstate="email">
          <a:extLst>
            <a:ext uri="{28A0092B-C50C-407E-A947-70E740481C1C}">
              <a14:useLocalDpi xmlns:a14="http://schemas.microsoft.com/office/drawing/2010/main" xmlns=""/>
            </a:ext>
          </a:extLst>
        </a:blip>
        <a:stretch>
          <a:fillRect/>
        </a:stretch>
      </xdr:blipFill>
      <xdr:spPr bwMode="auto">
        <a:xfrm>
          <a:off x="190500" y="4258916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6472</xdr:row>
      <xdr:rowOff>127000</xdr:rowOff>
    </xdr:from>
    <xdr:to>
      <xdr:col>19</xdr:col>
      <xdr:colOff>293696</xdr:colOff>
      <xdr:row>6475</xdr:row>
      <xdr:rowOff>105152</xdr:rowOff>
    </xdr:to>
    <xdr:pic>
      <xdr:nvPicPr>
        <xdr:cNvPr id="3494" name="Рисунок 1">
          <a:extLst>
            <a:ext uri="{FF2B5EF4-FFF2-40B4-BE49-F238E27FC236}">
              <a16:creationId xmlns:a16="http://schemas.microsoft.com/office/drawing/2014/main" xmlns="" id="{00000000-0008-0000-0000-0000A60D0000}"/>
            </a:ext>
          </a:extLst>
        </xdr:cNvPr>
        <xdr:cNvPicPr preferRelativeResize="0">
          <a:picLocks/>
        </xdr:cNvPicPr>
      </xdr:nvPicPr>
      <xdr:blipFill>
        <a:blip xmlns:r="http://schemas.openxmlformats.org/officeDocument/2006/relationships" r:embed="rId402" cstate="email">
          <a:extLst>
            <a:ext uri="{28A0092B-C50C-407E-A947-70E740481C1C}">
              <a14:useLocalDpi xmlns:a14="http://schemas.microsoft.com/office/drawing/2010/main" xmlns=""/>
            </a:ext>
          </a:extLst>
        </a:blip>
        <a:stretch>
          <a:fillRect/>
        </a:stretch>
      </xdr:blipFill>
      <xdr:spPr bwMode="auto">
        <a:xfrm>
          <a:off x="7232650" y="4258916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6477</xdr:row>
      <xdr:rowOff>127000</xdr:rowOff>
    </xdr:from>
    <xdr:to>
      <xdr:col>2</xdr:col>
      <xdr:colOff>133565</xdr:colOff>
      <xdr:row>6480</xdr:row>
      <xdr:rowOff>105153</xdr:rowOff>
    </xdr:to>
    <xdr:pic>
      <xdr:nvPicPr>
        <xdr:cNvPr id="3495" name="Рисунок 1">
          <a:extLst>
            <a:ext uri="{FF2B5EF4-FFF2-40B4-BE49-F238E27FC236}">
              <a16:creationId xmlns:a16="http://schemas.microsoft.com/office/drawing/2014/main" xmlns="" id="{00000000-0008-0000-0000-0000A70D0000}"/>
            </a:ext>
          </a:extLst>
        </xdr:cNvPr>
        <xdr:cNvPicPr preferRelativeResize="0">
          <a:picLocks/>
        </xdr:cNvPicPr>
      </xdr:nvPicPr>
      <xdr:blipFill>
        <a:blip xmlns:r="http://schemas.openxmlformats.org/officeDocument/2006/relationships" r:embed="rId403" cstate="email">
          <a:extLst>
            <a:ext uri="{28A0092B-C50C-407E-A947-70E740481C1C}">
              <a14:useLocalDpi xmlns:a14="http://schemas.microsoft.com/office/drawing/2010/main" xmlns=""/>
            </a:ext>
          </a:extLst>
        </a:blip>
        <a:stretch>
          <a:fillRect/>
        </a:stretch>
      </xdr:blipFill>
      <xdr:spPr bwMode="auto">
        <a:xfrm>
          <a:off x="190500" y="4261288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6477</xdr:row>
      <xdr:rowOff>127000</xdr:rowOff>
    </xdr:from>
    <xdr:to>
      <xdr:col>19</xdr:col>
      <xdr:colOff>293696</xdr:colOff>
      <xdr:row>6480</xdr:row>
      <xdr:rowOff>105153</xdr:rowOff>
    </xdr:to>
    <xdr:pic>
      <xdr:nvPicPr>
        <xdr:cNvPr id="3496" name="Рисунок 1">
          <a:extLst>
            <a:ext uri="{FF2B5EF4-FFF2-40B4-BE49-F238E27FC236}">
              <a16:creationId xmlns:a16="http://schemas.microsoft.com/office/drawing/2014/main" xmlns="" id="{00000000-0008-0000-0000-0000A80D0000}"/>
            </a:ext>
          </a:extLst>
        </xdr:cNvPr>
        <xdr:cNvPicPr preferRelativeResize="0">
          <a:picLocks/>
        </xdr:cNvPicPr>
      </xdr:nvPicPr>
      <xdr:blipFill>
        <a:blip xmlns:r="http://schemas.openxmlformats.org/officeDocument/2006/relationships" r:embed="rId404" cstate="email">
          <a:extLst>
            <a:ext uri="{28A0092B-C50C-407E-A947-70E740481C1C}">
              <a14:useLocalDpi xmlns:a14="http://schemas.microsoft.com/office/drawing/2010/main" xmlns=""/>
            </a:ext>
          </a:extLst>
        </a:blip>
        <a:stretch>
          <a:fillRect/>
        </a:stretch>
      </xdr:blipFill>
      <xdr:spPr bwMode="auto">
        <a:xfrm>
          <a:off x="7232650" y="4261288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4839</xdr:row>
      <xdr:rowOff>127000</xdr:rowOff>
    </xdr:from>
    <xdr:to>
      <xdr:col>2</xdr:col>
      <xdr:colOff>133565</xdr:colOff>
      <xdr:row>4841</xdr:row>
      <xdr:rowOff>1604305</xdr:rowOff>
    </xdr:to>
    <xdr:pic>
      <xdr:nvPicPr>
        <xdr:cNvPr id="2775" name="Рисунок 1">
          <a:extLst>
            <a:ext uri="{FF2B5EF4-FFF2-40B4-BE49-F238E27FC236}">
              <a16:creationId xmlns:a16="http://schemas.microsoft.com/office/drawing/2014/main" xmlns="" id="{00000000-0008-0000-0000-0000D70A0000}"/>
            </a:ext>
          </a:extLst>
        </xdr:cNvPr>
        <xdr:cNvPicPr preferRelativeResize="0">
          <a:picLocks/>
        </xdr:cNvPicPr>
      </xdr:nvPicPr>
      <xdr:blipFill>
        <a:blip xmlns:r="http://schemas.openxmlformats.org/officeDocument/2006/relationships" r:embed="rId405" cstate="email">
          <a:extLst>
            <a:ext uri="{28A0092B-C50C-407E-A947-70E740481C1C}">
              <a14:useLocalDpi xmlns:a14="http://schemas.microsoft.com/office/drawing/2010/main" xmlns=""/>
            </a:ext>
          </a:extLst>
        </a:blip>
        <a:stretch/>
      </xdr:blipFill>
      <xdr:spPr bwMode="auto">
        <a:xfrm>
          <a:off x="190500" y="2734468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4829</xdr:row>
      <xdr:rowOff>127000</xdr:rowOff>
    </xdr:from>
    <xdr:to>
      <xdr:col>2</xdr:col>
      <xdr:colOff>133565</xdr:colOff>
      <xdr:row>4832</xdr:row>
      <xdr:rowOff>121717</xdr:rowOff>
    </xdr:to>
    <xdr:pic>
      <xdr:nvPicPr>
        <xdr:cNvPr id="2778" name="Рисунок 1">
          <a:extLst>
            <a:ext uri="{FF2B5EF4-FFF2-40B4-BE49-F238E27FC236}">
              <a16:creationId xmlns:a16="http://schemas.microsoft.com/office/drawing/2014/main" xmlns="" id="{00000000-0008-0000-0000-0000DA0A0000}"/>
            </a:ext>
          </a:extLst>
        </xdr:cNvPr>
        <xdr:cNvPicPr preferRelativeResize="0">
          <a:picLocks/>
        </xdr:cNvPicPr>
      </xdr:nvPicPr>
      <xdr:blipFill>
        <a:blip xmlns:r="http://schemas.openxmlformats.org/officeDocument/2006/relationships" r:embed="rId406" cstate="email">
          <a:extLst>
            <a:ext uri="{28A0092B-C50C-407E-A947-70E740481C1C}">
              <a14:useLocalDpi xmlns:a14="http://schemas.microsoft.com/office/drawing/2010/main" xmlns=""/>
            </a:ext>
          </a:extLst>
        </a:blip>
        <a:stretch/>
      </xdr:blipFill>
      <xdr:spPr bwMode="auto">
        <a:xfrm>
          <a:off x="190500" y="2730144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4809</xdr:row>
      <xdr:rowOff>127000</xdr:rowOff>
    </xdr:from>
    <xdr:to>
      <xdr:col>2</xdr:col>
      <xdr:colOff>133565</xdr:colOff>
      <xdr:row>4812</xdr:row>
      <xdr:rowOff>121718</xdr:rowOff>
    </xdr:to>
    <xdr:pic>
      <xdr:nvPicPr>
        <xdr:cNvPr id="2817" name="Рисунок 1">
          <a:extLst>
            <a:ext uri="{FF2B5EF4-FFF2-40B4-BE49-F238E27FC236}">
              <a16:creationId xmlns:a16="http://schemas.microsoft.com/office/drawing/2014/main" xmlns="" id="{00000000-0008-0000-0000-0000010B0000}"/>
            </a:ext>
          </a:extLst>
        </xdr:cNvPr>
        <xdr:cNvPicPr preferRelativeResize="0">
          <a:picLocks/>
        </xdr:cNvPicPr>
      </xdr:nvPicPr>
      <xdr:blipFill>
        <a:blip xmlns:r="http://schemas.openxmlformats.org/officeDocument/2006/relationships" r:embed="rId407" cstate="email">
          <a:extLst>
            <a:ext uri="{28A0092B-C50C-407E-A947-70E740481C1C}">
              <a14:useLocalDpi xmlns:a14="http://schemas.microsoft.com/office/drawing/2010/main" xmlns=""/>
            </a:ext>
          </a:extLst>
        </a:blip>
        <a:stretch/>
      </xdr:blipFill>
      <xdr:spPr bwMode="auto">
        <a:xfrm>
          <a:off x="190500" y="2720467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4809</xdr:row>
      <xdr:rowOff>127000</xdr:rowOff>
    </xdr:from>
    <xdr:to>
      <xdr:col>19</xdr:col>
      <xdr:colOff>293696</xdr:colOff>
      <xdr:row>4812</xdr:row>
      <xdr:rowOff>121718</xdr:rowOff>
    </xdr:to>
    <xdr:pic>
      <xdr:nvPicPr>
        <xdr:cNvPr id="2818" name="Рисунок 1">
          <a:extLst>
            <a:ext uri="{FF2B5EF4-FFF2-40B4-BE49-F238E27FC236}">
              <a16:creationId xmlns:a16="http://schemas.microsoft.com/office/drawing/2014/main" xmlns="" id="{00000000-0008-0000-0000-0000020B0000}"/>
            </a:ext>
          </a:extLst>
        </xdr:cNvPr>
        <xdr:cNvPicPr preferRelativeResize="0">
          <a:picLocks/>
        </xdr:cNvPicPr>
      </xdr:nvPicPr>
      <xdr:blipFill>
        <a:blip xmlns:r="http://schemas.openxmlformats.org/officeDocument/2006/relationships" r:embed="rId408" cstate="email">
          <a:extLst>
            <a:ext uri="{28A0092B-C50C-407E-A947-70E740481C1C}">
              <a14:useLocalDpi xmlns:a14="http://schemas.microsoft.com/office/drawing/2010/main" xmlns=""/>
            </a:ext>
          </a:extLst>
        </a:blip>
        <a:stretch/>
      </xdr:blipFill>
      <xdr:spPr bwMode="auto">
        <a:xfrm>
          <a:off x="7232650" y="2720467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4824</xdr:row>
      <xdr:rowOff>127000</xdr:rowOff>
    </xdr:from>
    <xdr:to>
      <xdr:col>2</xdr:col>
      <xdr:colOff>133565</xdr:colOff>
      <xdr:row>4827</xdr:row>
      <xdr:rowOff>38891</xdr:rowOff>
    </xdr:to>
    <xdr:pic>
      <xdr:nvPicPr>
        <xdr:cNvPr id="2821" name="Рисунок 1">
          <a:extLst>
            <a:ext uri="{FF2B5EF4-FFF2-40B4-BE49-F238E27FC236}">
              <a16:creationId xmlns:a16="http://schemas.microsoft.com/office/drawing/2014/main" xmlns="" id="{00000000-0008-0000-0000-0000050B0000}"/>
            </a:ext>
          </a:extLst>
        </xdr:cNvPr>
        <xdr:cNvPicPr preferRelativeResize="0">
          <a:picLocks/>
        </xdr:cNvPicPr>
      </xdr:nvPicPr>
      <xdr:blipFill>
        <a:blip xmlns:r="http://schemas.openxmlformats.org/officeDocument/2006/relationships" r:embed="rId409" cstate="email">
          <a:extLst>
            <a:ext uri="{28A0092B-C50C-407E-A947-70E740481C1C}">
              <a14:useLocalDpi xmlns:a14="http://schemas.microsoft.com/office/drawing/2010/main" xmlns=""/>
            </a:ext>
          </a:extLst>
        </a:blip>
        <a:stretch/>
      </xdr:blipFill>
      <xdr:spPr bwMode="auto">
        <a:xfrm>
          <a:off x="190500" y="2727706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4814</xdr:row>
      <xdr:rowOff>127000</xdr:rowOff>
    </xdr:from>
    <xdr:to>
      <xdr:col>2</xdr:col>
      <xdr:colOff>133565</xdr:colOff>
      <xdr:row>4817</xdr:row>
      <xdr:rowOff>38891</xdr:rowOff>
    </xdr:to>
    <xdr:pic>
      <xdr:nvPicPr>
        <xdr:cNvPr id="2822" name="Рисунок 1">
          <a:extLst>
            <a:ext uri="{FF2B5EF4-FFF2-40B4-BE49-F238E27FC236}">
              <a16:creationId xmlns:a16="http://schemas.microsoft.com/office/drawing/2014/main" xmlns="" id="{00000000-0008-0000-0000-0000060B0000}"/>
            </a:ext>
          </a:extLst>
        </xdr:cNvPr>
        <xdr:cNvPicPr preferRelativeResize="0">
          <a:picLocks/>
        </xdr:cNvPicPr>
      </xdr:nvPicPr>
      <xdr:blipFill>
        <a:blip xmlns:r="http://schemas.openxmlformats.org/officeDocument/2006/relationships" r:embed="rId410" cstate="email">
          <a:extLst>
            <a:ext uri="{28A0092B-C50C-407E-A947-70E740481C1C}">
              <a14:useLocalDpi xmlns:a14="http://schemas.microsoft.com/office/drawing/2010/main" xmlns=""/>
            </a:ext>
          </a:extLst>
        </a:blip>
        <a:stretch/>
      </xdr:blipFill>
      <xdr:spPr bwMode="auto">
        <a:xfrm>
          <a:off x="190500" y="2722429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4819</xdr:row>
      <xdr:rowOff>127000</xdr:rowOff>
    </xdr:from>
    <xdr:to>
      <xdr:col>2</xdr:col>
      <xdr:colOff>133565</xdr:colOff>
      <xdr:row>4822</xdr:row>
      <xdr:rowOff>38891</xdr:rowOff>
    </xdr:to>
    <xdr:pic>
      <xdr:nvPicPr>
        <xdr:cNvPr id="2823" name="Рисунок 1">
          <a:extLst>
            <a:ext uri="{FF2B5EF4-FFF2-40B4-BE49-F238E27FC236}">
              <a16:creationId xmlns:a16="http://schemas.microsoft.com/office/drawing/2014/main" xmlns="" id="{00000000-0008-0000-0000-0000070B0000}"/>
            </a:ext>
          </a:extLst>
        </xdr:cNvPr>
        <xdr:cNvPicPr preferRelativeResize="0">
          <a:picLocks/>
        </xdr:cNvPicPr>
      </xdr:nvPicPr>
      <xdr:blipFill>
        <a:blip xmlns:r="http://schemas.openxmlformats.org/officeDocument/2006/relationships" r:embed="rId411" cstate="email">
          <a:extLst>
            <a:ext uri="{28A0092B-C50C-407E-A947-70E740481C1C}">
              <a14:useLocalDpi xmlns:a14="http://schemas.microsoft.com/office/drawing/2010/main" xmlns=""/>
            </a:ext>
          </a:extLst>
        </a:blip>
        <a:stretch/>
      </xdr:blipFill>
      <xdr:spPr bwMode="auto">
        <a:xfrm>
          <a:off x="190500" y="2724867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4834</xdr:row>
      <xdr:rowOff>127000</xdr:rowOff>
    </xdr:from>
    <xdr:to>
      <xdr:col>2</xdr:col>
      <xdr:colOff>133565</xdr:colOff>
      <xdr:row>4837</xdr:row>
      <xdr:rowOff>121717</xdr:rowOff>
    </xdr:to>
    <xdr:pic>
      <xdr:nvPicPr>
        <xdr:cNvPr id="2824" name="Рисунок 1">
          <a:extLst>
            <a:ext uri="{FF2B5EF4-FFF2-40B4-BE49-F238E27FC236}">
              <a16:creationId xmlns:a16="http://schemas.microsoft.com/office/drawing/2014/main" xmlns="" id="{00000000-0008-0000-0000-0000080B0000}"/>
            </a:ext>
          </a:extLst>
        </xdr:cNvPr>
        <xdr:cNvPicPr preferRelativeResize="0">
          <a:picLocks/>
        </xdr:cNvPicPr>
      </xdr:nvPicPr>
      <xdr:blipFill>
        <a:blip xmlns:r="http://schemas.openxmlformats.org/officeDocument/2006/relationships" r:embed="rId412" cstate="email">
          <a:extLst>
            <a:ext uri="{28A0092B-C50C-407E-A947-70E740481C1C}">
              <a14:useLocalDpi xmlns:a14="http://schemas.microsoft.com/office/drawing/2010/main" xmlns=""/>
            </a:ext>
          </a:extLst>
        </a:blip>
        <a:stretch/>
      </xdr:blipFill>
      <xdr:spPr bwMode="auto">
        <a:xfrm>
          <a:off x="190500" y="2732506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4834</xdr:row>
      <xdr:rowOff>127000</xdr:rowOff>
    </xdr:from>
    <xdr:to>
      <xdr:col>19</xdr:col>
      <xdr:colOff>293696</xdr:colOff>
      <xdr:row>4837</xdr:row>
      <xdr:rowOff>121717</xdr:rowOff>
    </xdr:to>
    <xdr:pic>
      <xdr:nvPicPr>
        <xdr:cNvPr id="2825" name="Рисунок 1">
          <a:extLst>
            <a:ext uri="{FF2B5EF4-FFF2-40B4-BE49-F238E27FC236}">
              <a16:creationId xmlns:a16="http://schemas.microsoft.com/office/drawing/2014/main" xmlns="" id="{00000000-0008-0000-0000-0000090B0000}"/>
            </a:ext>
          </a:extLst>
        </xdr:cNvPr>
        <xdr:cNvPicPr preferRelativeResize="0">
          <a:picLocks/>
        </xdr:cNvPicPr>
      </xdr:nvPicPr>
      <xdr:blipFill>
        <a:blip xmlns:r="http://schemas.openxmlformats.org/officeDocument/2006/relationships" r:embed="rId413" cstate="email">
          <a:extLst>
            <a:ext uri="{28A0092B-C50C-407E-A947-70E740481C1C}">
              <a14:useLocalDpi xmlns:a14="http://schemas.microsoft.com/office/drawing/2010/main" xmlns=""/>
            </a:ext>
          </a:extLst>
        </a:blip>
        <a:stretch/>
      </xdr:blipFill>
      <xdr:spPr bwMode="auto">
        <a:xfrm>
          <a:off x="7232650" y="2732506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4776</xdr:row>
      <xdr:rowOff>127000</xdr:rowOff>
    </xdr:from>
    <xdr:to>
      <xdr:col>2</xdr:col>
      <xdr:colOff>133565</xdr:colOff>
      <xdr:row>4778</xdr:row>
      <xdr:rowOff>105152</xdr:rowOff>
    </xdr:to>
    <xdr:pic>
      <xdr:nvPicPr>
        <xdr:cNvPr id="3501" name="Picture 103119">
          <a:extLst>
            <a:ext uri="{FF2B5EF4-FFF2-40B4-BE49-F238E27FC236}">
              <a16:creationId xmlns:a16="http://schemas.microsoft.com/office/drawing/2014/main" xmlns="" id="{00000000-0008-0000-0000-0000AD0D0000}"/>
            </a:ext>
          </a:extLst>
        </xdr:cNvPr>
        <xdr:cNvPicPr preferRelativeResize="0">
          <a:picLocks noChangeArrowheads="1"/>
        </xdr:cNvPicPr>
      </xdr:nvPicPr>
      <xdr:blipFill>
        <a:blip xmlns:r="http://schemas.openxmlformats.org/officeDocument/2006/relationships" r:embed="rId414" cstate="email">
          <a:extLst>
            <a:ext uri="{28A0092B-C50C-407E-A947-70E740481C1C}">
              <a14:useLocalDpi xmlns:a14="http://schemas.microsoft.com/office/drawing/2010/main" xmlns=""/>
            </a:ext>
          </a:extLst>
        </a:blip>
        <a:stretch>
          <a:fillRect/>
        </a:stretch>
      </xdr:blipFill>
      <xdr:spPr bwMode="auto">
        <a:xfrm>
          <a:off x="190500" y="270120745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4780</xdr:row>
      <xdr:rowOff>127000</xdr:rowOff>
    </xdr:from>
    <xdr:to>
      <xdr:col>2</xdr:col>
      <xdr:colOff>133565</xdr:colOff>
      <xdr:row>4782</xdr:row>
      <xdr:rowOff>105152</xdr:rowOff>
    </xdr:to>
    <xdr:pic>
      <xdr:nvPicPr>
        <xdr:cNvPr id="3502" name="Picture 103119">
          <a:extLst>
            <a:ext uri="{FF2B5EF4-FFF2-40B4-BE49-F238E27FC236}">
              <a16:creationId xmlns:a16="http://schemas.microsoft.com/office/drawing/2014/main" xmlns="" id="{00000000-0008-0000-0000-0000AE0D0000}"/>
            </a:ext>
          </a:extLst>
        </xdr:cNvPr>
        <xdr:cNvPicPr preferRelativeResize="0">
          <a:picLocks noChangeArrowheads="1"/>
        </xdr:cNvPicPr>
      </xdr:nvPicPr>
      <xdr:blipFill>
        <a:blip xmlns:r="http://schemas.openxmlformats.org/officeDocument/2006/relationships" r:embed="rId415" cstate="email">
          <a:extLst>
            <a:ext uri="{28A0092B-C50C-407E-A947-70E740481C1C}">
              <a14:useLocalDpi xmlns:a14="http://schemas.microsoft.com/office/drawing/2010/main" xmlns=""/>
            </a:ext>
          </a:extLst>
        </a:blip>
        <a:stretch>
          <a:fillRect/>
        </a:stretch>
      </xdr:blipFill>
      <xdr:spPr bwMode="auto">
        <a:xfrm>
          <a:off x="190500" y="270357917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4784</xdr:row>
      <xdr:rowOff>127000</xdr:rowOff>
    </xdr:from>
    <xdr:to>
      <xdr:col>2</xdr:col>
      <xdr:colOff>133565</xdr:colOff>
      <xdr:row>4786</xdr:row>
      <xdr:rowOff>105152</xdr:rowOff>
    </xdr:to>
    <xdr:pic>
      <xdr:nvPicPr>
        <xdr:cNvPr id="3503" name="Picture 103119">
          <a:extLst>
            <a:ext uri="{FF2B5EF4-FFF2-40B4-BE49-F238E27FC236}">
              <a16:creationId xmlns:a16="http://schemas.microsoft.com/office/drawing/2014/main" xmlns="" id="{00000000-0008-0000-0000-0000AF0D0000}"/>
            </a:ext>
          </a:extLst>
        </xdr:cNvPr>
        <xdr:cNvPicPr preferRelativeResize="0">
          <a:picLocks noChangeArrowheads="1"/>
        </xdr:cNvPicPr>
      </xdr:nvPicPr>
      <xdr:blipFill>
        <a:blip xmlns:r="http://schemas.openxmlformats.org/officeDocument/2006/relationships" r:embed="rId416" cstate="email">
          <a:extLst>
            <a:ext uri="{28A0092B-C50C-407E-A947-70E740481C1C}">
              <a14:useLocalDpi xmlns:a14="http://schemas.microsoft.com/office/drawing/2010/main" xmlns=""/>
            </a:ext>
          </a:extLst>
        </a:blip>
        <a:stretch>
          <a:fillRect/>
        </a:stretch>
      </xdr:blipFill>
      <xdr:spPr bwMode="auto">
        <a:xfrm>
          <a:off x="190500" y="270595090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4792</xdr:row>
      <xdr:rowOff>127000</xdr:rowOff>
    </xdr:from>
    <xdr:to>
      <xdr:col>2</xdr:col>
      <xdr:colOff>133565</xdr:colOff>
      <xdr:row>4794</xdr:row>
      <xdr:rowOff>105153</xdr:rowOff>
    </xdr:to>
    <xdr:pic>
      <xdr:nvPicPr>
        <xdr:cNvPr id="3504" name="Picture 103119">
          <a:extLst>
            <a:ext uri="{FF2B5EF4-FFF2-40B4-BE49-F238E27FC236}">
              <a16:creationId xmlns:a16="http://schemas.microsoft.com/office/drawing/2014/main" xmlns="" id="{00000000-0008-0000-0000-0000B00D0000}"/>
            </a:ext>
          </a:extLst>
        </xdr:cNvPr>
        <xdr:cNvPicPr preferRelativeResize="0">
          <a:picLocks noChangeArrowheads="1"/>
        </xdr:cNvPicPr>
      </xdr:nvPicPr>
      <xdr:blipFill>
        <a:blip xmlns:r="http://schemas.openxmlformats.org/officeDocument/2006/relationships" r:embed="rId417" cstate="email">
          <a:extLst>
            <a:ext uri="{28A0092B-C50C-407E-A947-70E740481C1C}">
              <a14:useLocalDpi xmlns:a14="http://schemas.microsoft.com/office/drawing/2010/main" xmlns=""/>
            </a:ext>
          </a:extLst>
        </a:blip>
        <a:stretch>
          <a:fillRect/>
        </a:stretch>
      </xdr:blipFill>
      <xdr:spPr bwMode="auto">
        <a:xfrm>
          <a:off x="190500" y="271069435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4796</xdr:row>
      <xdr:rowOff>127000</xdr:rowOff>
    </xdr:from>
    <xdr:to>
      <xdr:col>2</xdr:col>
      <xdr:colOff>133565</xdr:colOff>
      <xdr:row>4798</xdr:row>
      <xdr:rowOff>105152</xdr:rowOff>
    </xdr:to>
    <xdr:pic>
      <xdr:nvPicPr>
        <xdr:cNvPr id="3505" name="Picture 103119">
          <a:extLst>
            <a:ext uri="{FF2B5EF4-FFF2-40B4-BE49-F238E27FC236}">
              <a16:creationId xmlns:a16="http://schemas.microsoft.com/office/drawing/2014/main" xmlns="" id="{00000000-0008-0000-0000-0000B10D0000}"/>
            </a:ext>
          </a:extLst>
        </xdr:cNvPr>
        <xdr:cNvPicPr preferRelativeResize="0">
          <a:picLocks noChangeArrowheads="1"/>
        </xdr:cNvPicPr>
      </xdr:nvPicPr>
      <xdr:blipFill>
        <a:blip xmlns:r="http://schemas.openxmlformats.org/officeDocument/2006/relationships" r:embed="rId418" cstate="email">
          <a:extLst>
            <a:ext uri="{28A0092B-C50C-407E-A947-70E740481C1C}">
              <a14:useLocalDpi xmlns:a14="http://schemas.microsoft.com/office/drawing/2010/main" xmlns=""/>
            </a:ext>
          </a:extLst>
        </a:blip>
        <a:stretch>
          <a:fillRect/>
        </a:stretch>
      </xdr:blipFill>
      <xdr:spPr bwMode="auto">
        <a:xfrm>
          <a:off x="190500" y="271306607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4800</xdr:row>
      <xdr:rowOff>127000</xdr:rowOff>
    </xdr:from>
    <xdr:to>
      <xdr:col>2</xdr:col>
      <xdr:colOff>133565</xdr:colOff>
      <xdr:row>4802</xdr:row>
      <xdr:rowOff>105153</xdr:rowOff>
    </xdr:to>
    <xdr:pic>
      <xdr:nvPicPr>
        <xdr:cNvPr id="3506" name="Picture 103119">
          <a:extLst>
            <a:ext uri="{FF2B5EF4-FFF2-40B4-BE49-F238E27FC236}">
              <a16:creationId xmlns:a16="http://schemas.microsoft.com/office/drawing/2014/main" xmlns="" id="{00000000-0008-0000-0000-0000B20D0000}"/>
            </a:ext>
          </a:extLst>
        </xdr:cNvPr>
        <xdr:cNvPicPr preferRelativeResize="0">
          <a:picLocks noChangeArrowheads="1"/>
        </xdr:cNvPicPr>
      </xdr:nvPicPr>
      <xdr:blipFill>
        <a:blip xmlns:r="http://schemas.openxmlformats.org/officeDocument/2006/relationships" r:embed="rId419" cstate="email">
          <a:extLst>
            <a:ext uri="{28A0092B-C50C-407E-A947-70E740481C1C}">
              <a14:useLocalDpi xmlns:a14="http://schemas.microsoft.com/office/drawing/2010/main" xmlns=""/>
            </a:ext>
          </a:extLst>
        </a:blip>
        <a:stretch>
          <a:fillRect/>
        </a:stretch>
      </xdr:blipFill>
      <xdr:spPr bwMode="auto">
        <a:xfrm>
          <a:off x="190500" y="271543780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4788</xdr:row>
      <xdr:rowOff>127000</xdr:rowOff>
    </xdr:from>
    <xdr:to>
      <xdr:col>2</xdr:col>
      <xdr:colOff>133565</xdr:colOff>
      <xdr:row>4790</xdr:row>
      <xdr:rowOff>105152</xdr:rowOff>
    </xdr:to>
    <xdr:pic>
      <xdr:nvPicPr>
        <xdr:cNvPr id="3507" name="Picture 103119">
          <a:extLst>
            <a:ext uri="{FF2B5EF4-FFF2-40B4-BE49-F238E27FC236}">
              <a16:creationId xmlns:a16="http://schemas.microsoft.com/office/drawing/2014/main" xmlns="" id="{00000000-0008-0000-0000-0000B30D0000}"/>
            </a:ext>
          </a:extLst>
        </xdr:cNvPr>
        <xdr:cNvPicPr preferRelativeResize="0">
          <a:picLocks noChangeArrowheads="1"/>
        </xdr:cNvPicPr>
      </xdr:nvPicPr>
      <xdr:blipFill>
        <a:blip xmlns:r="http://schemas.openxmlformats.org/officeDocument/2006/relationships" r:embed="rId420" cstate="email">
          <a:extLst>
            <a:ext uri="{28A0092B-C50C-407E-A947-70E740481C1C}">
              <a14:useLocalDpi xmlns:a14="http://schemas.microsoft.com/office/drawing/2010/main" xmlns=""/>
            </a:ext>
          </a:extLst>
        </a:blip>
        <a:stretch/>
      </xdr:blipFill>
      <xdr:spPr bwMode="auto">
        <a:xfrm>
          <a:off x="190500" y="270832262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4804</xdr:row>
      <xdr:rowOff>127000</xdr:rowOff>
    </xdr:from>
    <xdr:to>
      <xdr:col>2</xdr:col>
      <xdr:colOff>133565</xdr:colOff>
      <xdr:row>4806</xdr:row>
      <xdr:rowOff>105152</xdr:rowOff>
    </xdr:to>
    <xdr:pic>
      <xdr:nvPicPr>
        <xdr:cNvPr id="3508" name="Picture 103119">
          <a:extLst>
            <a:ext uri="{FF2B5EF4-FFF2-40B4-BE49-F238E27FC236}">
              <a16:creationId xmlns:a16="http://schemas.microsoft.com/office/drawing/2014/main" xmlns="" id="{00000000-0008-0000-0000-0000B40D0000}"/>
            </a:ext>
          </a:extLst>
        </xdr:cNvPr>
        <xdr:cNvPicPr preferRelativeResize="0">
          <a:picLocks noChangeArrowheads="1"/>
        </xdr:cNvPicPr>
      </xdr:nvPicPr>
      <xdr:blipFill>
        <a:blip xmlns:r="http://schemas.openxmlformats.org/officeDocument/2006/relationships" r:embed="rId421" cstate="email">
          <a:extLst>
            <a:ext uri="{28A0092B-C50C-407E-A947-70E740481C1C}">
              <a14:useLocalDpi xmlns:a14="http://schemas.microsoft.com/office/drawing/2010/main" xmlns=""/>
            </a:ext>
          </a:extLst>
        </a:blip>
        <a:stretch/>
      </xdr:blipFill>
      <xdr:spPr bwMode="auto">
        <a:xfrm>
          <a:off x="190500" y="271780952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4771</xdr:row>
      <xdr:rowOff>127000</xdr:rowOff>
    </xdr:from>
    <xdr:to>
      <xdr:col>2</xdr:col>
      <xdr:colOff>133565</xdr:colOff>
      <xdr:row>4773</xdr:row>
      <xdr:rowOff>105152</xdr:rowOff>
    </xdr:to>
    <xdr:pic>
      <xdr:nvPicPr>
        <xdr:cNvPr id="3028" name="Рисунок 2">
          <a:extLst>
            <a:ext uri="{FF2B5EF4-FFF2-40B4-BE49-F238E27FC236}">
              <a16:creationId xmlns:a16="http://schemas.microsoft.com/office/drawing/2014/main" xmlns="" id="{00000000-0008-0000-0000-0000D40B0000}"/>
            </a:ext>
          </a:extLst>
        </xdr:cNvPr>
        <xdr:cNvPicPr preferRelativeResize="0">
          <a:picLocks noChangeArrowheads="1"/>
        </xdr:cNvPicPr>
      </xdr:nvPicPr>
      <xdr:blipFill>
        <a:blip xmlns:r="http://schemas.openxmlformats.org/officeDocument/2006/relationships" r:embed="rId422" cstate="email">
          <a:extLst>
            <a:ext uri="{28A0092B-C50C-407E-A947-70E740481C1C}">
              <a14:useLocalDpi xmlns:a14="http://schemas.microsoft.com/office/drawing/2010/main" xmlns=""/>
            </a:ext>
          </a:extLst>
        </a:blip>
        <a:stretch/>
      </xdr:blipFill>
      <xdr:spPr bwMode="auto">
        <a:xfrm>
          <a:off x="190500" y="26985499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4763</xdr:row>
      <xdr:rowOff>127000</xdr:rowOff>
    </xdr:from>
    <xdr:to>
      <xdr:col>2</xdr:col>
      <xdr:colOff>133565</xdr:colOff>
      <xdr:row>4765</xdr:row>
      <xdr:rowOff>105152</xdr:rowOff>
    </xdr:to>
    <xdr:pic>
      <xdr:nvPicPr>
        <xdr:cNvPr id="3093" name="Рисунок 2">
          <a:extLst>
            <a:ext uri="{FF2B5EF4-FFF2-40B4-BE49-F238E27FC236}">
              <a16:creationId xmlns:a16="http://schemas.microsoft.com/office/drawing/2014/main" xmlns="" id="{00000000-0008-0000-0000-0000150C0000}"/>
            </a:ext>
          </a:extLst>
        </xdr:cNvPr>
        <xdr:cNvPicPr preferRelativeResize="0">
          <a:picLocks noChangeArrowheads="1"/>
        </xdr:cNvPicPr>
      </xdr:nvPicPr>
      <xdr:blipFill>
        <a:blip xmlns:r="http://schemas.openxmlformats.org/officeDocument/2006/relationships" r:embed="rId423" cstate="email">
          <a:extLst>
            <a:ext uri="{28A0092B-C50C-407E-A947-70E740481C1C}">
              <a14:useLocalDpi xmlns:a14="http://schemas.microsoft.com/office/drawing/2010/main" xmlns=""/>
            </a:ext>
          </a:extLst>
        </a:blip>
        <a:stretch/>
      </xdr:blipFill>
      <xdr:spPr bwMode="auto">
        <a:xfrm>
          <a:off x="190500" y="26938065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4743</xdr:row>
      <xdr:rowOff>127000</xdr:rowOff>
    </xdr:from>
    <xdr:to>
      <xdr:col>2</xdr:col>
      <xdr:colOff>133565</xdr:colOff>
      <xdr:row>4745</xdr:row>
      <xdr:rowOff>105153</xdr:rowOff>
    </xdr:to>
    <xdr:pic>
      <xdr:nvPicPr>
        <xdr:cNvPr id="3141" name="Рисунок 2">
          <a:extLst>
            <a:ext uri="{FF2B5EF4-FFF2-40B4-BE49-F238E27FC236}">
              <a16:creationId xmlns:a16="http://schemas.microsoft.com/office/drawing/2014/main" xmlns="" id="{00000000-0008-0000-0000-0000450C0000}"/>
            </a:ext>
          </a:extLst>
        </xdr:cNvPr>
        <xdr:cNvPicPr preferRelativeResize="0">
          <a:picLocks noChangeArrowheads="1"/>
        </xdr:cNvPicPr>
      </xdr:nvPicPr>
      <xdr:blipFill>
        <a:blip xmlns:r="http://schemas.openxmlformats.org/officeDocument/2006/relationships" r:embed="rId424" cstate="email">
          <a:extLst>
            <a:ext uri="{28A0092B-C50C-407E-A947-70E740481C1C}">
              <a14:useLocalDpi xmlns:a14="http://schemas.microsoft.com/office/drawing/2010/main" xmlns=""/>
            </a:ext>
          </a:extLst>
        </a:blip>
        <a:stretch/>
      </xdr:blipFill>
      <xdr:spPr bwMode="auto">
        <a:xfrm>
          <a:off x="190500" y="26819479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4755</xdr:row>
      <xdr:rowOff>127000</xdr:rowOff>
    </xdr:from>
    <xdr:to>
      <xdr:col>2</xdr:col>
      <xdr:colOff>133565</xdr:colOff>
      <xdr:row>4757</xdr:row>
      <xdr:rowOff>105152</xdr:rowOff>
    </xdr:to>
    <xdr:pic>
      <xdr:nvPicPr>
        <xdr:cNvPr id="3509" name="Рисунок 2">
          <a:extLst>
            <a:ext uri="{FF2B5EF4-FFF2-40B4-BE49-F238E27FC236}">
              <a16:creationId xmlns:a16="http://schemas.microsoft.com/office/drawing/2014/main" xmlns="" id="{00000000-0008-0000-0000-0000B50D0000}"/>
            </a:ext>
          </a:extLst>
        </xdr:cNvPr>
        <xdr:cNvPicPr preferRelativeResize="0">
          <a:picLocks noChangeArrowheads="1"/>
        </xdr:cNvPicPr>
      </xdr:nvPicPr>
      <xdr:blipFill>
        <a:blip xmlns:r="http://schemas.openxmlformats.org/officeDocument/2006/relationships" r:embed="rId425" cstate="email">
          <a:extLst>
            <a:ext uri="{28A0092B-C50C-407E-A947-70E740481C1C}">
              <a14:useLocalDpi xmlns:a14="http://schemas.microsoft.com/office/drawing/2010/main" xmlns=""/>
            </a:ext>
          </a:extLst>
        </a:blip>
        <a:stretch/>
      </xdr:blipFill>
      <xdr:spPr bwMode="auto">
        <a:xfrm>
          <a:off x="190500" y="26890630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4759</xdr:row>
      <xdr:rowOff>127000</xdr:rowOff>
    </xdr:from>
    <xdr:to>
      <xdr:col>2</xdr:col>
      <xdr:colOff>133565</xdr:colOff>
      <xdr:row>4761</xdr:row>
      <xdr:rowOff>105153</xdr:rowOff>
    </xdr:to>
    <xdr:pic>
      <xdr:nvPicPr>
        <xdr:cNvPr id="3510" name="Рисунок 2">
          <a:extLst>
            <a:ext uri="{FF2B5EF4-FFF2-40B4-BE49-F238E27FC236}">
              <a16:creationId xmlns:a16="http://schemas.microsoft.com/office/drawing/2014/main" xmlns="" id="{00000000-0008-0000-0000-0000B60D0000}"/>
            </a:ext>
          </a:extLst>
        </xdr:cNvPr>
        <xdr:cNvPicPr preferRelativeResize="0">
          <a:picLocks noChangeArrowheads="1"/>
        </xdr:cNvPicPr>
      </xdr:nvPicPr>
      <xdr:blipFill>
        <a:blip xmlns:r="http://schemas.openxmlformats.org/officeDocument/2006/relationships" r:embed="rId426" cstate="email">
          <a:extLst>
            <a:ext uri="{28A0092B-C50C-407E-A947-70E740481C1C}">
              <a14:useLocalDpi xmlns:a14="http://schemas.microsoft.com/office/drawing/2010/main" xmlns=""/>
            </a:ext>
          </a:extLst>
        </a:blip>
        <a:stretch/>
      </xdr:blipFill>
      <xdr:spPr bwMode="auto">
        <a:xfrm>
          <a:off x="190500" y="26914348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4747</xdr:row>
      <xdr:rowOff>127000</xdr:rowOff>
    </xdr:from>
    <xdr:to>
      <xdr:col>2</xdr:col>
      <xdr:colOff>133565</xdr:colOff>
      <xdr:row>4749</xdr:row>
      <xdr:rowOff>105152</xdr:rowOff>
    </xdr:to>
    <xdr:pic>
      <xdr:nvPicPr>
        <xdr:cNvPr id="3511" name="Рисунок 2">
          <a:extLst>
            <a:ext uri="{FF2B5EF4-FFF2-40B4-BE49-F238E27FC236}">
              <a16:creationId xmlns:a16="http://schemas.microsoft.com/office/drawing/2014/main" xmlns="" id="{00000000-0008-0000-0000-0000B70D0000}"/>
            </a:ext>
          </a:extLst>
        </xdr:cNvPr>
        <xdr:cNvPicPr preferRelativeResize="0">
          <a:picLocks noChangeArrowheads="1"/>
        </xdr:cNvPicPr>
      </xdr:nvPicPr>
      <xdr:blipFill>
        <a:blip xmlns:r="http://schemas.openxmlformats.org/officeDocument/2006/relationships" r:embed="rId427" cstate="email">
          <a:extLst>
            <a:ext uri="{28A0092B-C50C-407E-A947-70E740481C1C}">
              <a14:useLocalDpi xmlns:a14="http://schemas.microsoft.com/office/drawing/2010/main" xmlns=""/>
            </a:ext>
          </a:extLst>
        </a:blip>
        <a:stretch/>
      </xdr:blipFill>
      <xdr:spPr bwMode="auto">
        <a:xfrm>
          <a:off x="190500" y="26843196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4751</xdr:row>
      <xdr:rowOff>127000</xdr:rowOff>
    </xdr:from>
    <xdr:to>
      <xdr:col>2</xdr:col>
      <xdr:colOff>133565</xdr:colOff>
      <xdr:row>4753</xdr:row>
      <xdr:rowOff>105153</xdr:rowOff>
    </xdr:to>
    <xdr:pic>
      <xdr:nvPicPr>
        <xdr:cNvPr id="3512" name="Рисунок 2">
          <a:extLst>
            <a:ext uri="{FF2B5EF4-FFF2-40B4-BE49-F238E27FC236}">
              <a16:creationId xmlns:a16="http://schemas.microsoft.com/office/drawing/2014/main" xmlns="" id="{00000000-0008-0000-0000-0000B80D0000}"/>
            </a:ext>
          </a:extLst>
        </xdr:cNvPr>
        <xdr:cNvPicPr preferRelativeResize="0">
          <a:picLocks noChangeArrowheads="1"/>
        </xdr:cNvPicPr>
      </xdr:nvPicPr>
      <xdr:blipFill>
        <a:blip xmlns:r="http://schemas.openxmlformats.org/officeDocument/2006/relationships" r:embed="rId428" cstate="email">
          <a:extLst>
            <a:ext uri="{28A0092B-C50C-407E-A947-70E740481C1C}">
              <a14:useLocalDpi xmlns:a14="http://schemas.microsoft.com/office/drawing/2010/main" xmlns=""/>
            </a:ext>
          </a:extLst>
        </a:blip>
        <a:stretch/>
      </xdr:blipFill>
      <xdr:spPr bwMode="auto">
        <a:xfrm>
          <a:off x="190500" y="26866913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4767</xdr:row>
      <xdr:rowOff>127000</xdr:rowOff>
    </xdr:from>
    <xdr:to>
      <xdr:col>2</xdr:col>
      <xdr:colOff>133565</xdr:colOff>
      <xdr:row>4769</xdr:row>
      <xdr:rowOff>105152</xdr:rowOff>
    </xdr:to>
    <xdr:pic>
      <xdr:nvPicPr>
        <xdr:cNvPr id="3513" name="Рисунок 2">
          <a:extLst>
            <a:ext uri="{FF2B5EF4-FFF2-40B4-BE49-F238E27FC236}">
              <a16:creationId xmlns:a16="http://schemas.microsoft.com/office/drawing/2014/main" xmlns="" id="{00000000-0008-0000-0000-0000B90D0000}"/>
            </a:ext>
          </a:extLst>
        </xdr:cNvPr>
        <xdr:cNvPicPr preferRelativeResize="0">
          <a:picLocks noChangeArrowheads="1"/>
        </xdr:cNvPicPr>
      </xdr:nvPicPr>
      <xdr:blipFill>
        <a:blip xmlns:r="http://schemas.openxmlformats.org/officeDocument/2006/relationships" r:embed="rId429" cstate="email">
          <a:extLst>
            <a:ext uri="{28A0092B-C50C-407E-A947-70E740481C1C}">
              <a14:useLocalDpi xmlns:a14="http://schemas.microsoft.com/office/drawing/2010/main" xmlns=""/>
            </a:ext>
          </a:extLst>
        </a:blip>
        <a:stretch/>
      </xdr:blipFill>
      <xdr:spPr bwMode="auto">
        <a:xfrm>
          <a:off x="190500" y="26961782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4738</xdr:row>
      <xdr:rowOff>127000</xdr:rowOff>
    </xdr:from>
    <xdr:to>
      <xdr:col>2</xdr:col>
      <xdr:colOff>133565</xdr:colOff>
      <xdr:row>4740</xdr:row>
      <xdr:rowOff>105153</xdr:rowOff>
    </xdr:to>
    <xdr:pic>
      <xdr:nvPicPr>
        <xdr:cNvPr id="2663" name="Рисунок 2">
          <a:extLst>
            <a:ext uri="{FF2B5EF4-FFF2-40B4-BE49-F238E27FC236}">
              <a16:creationId xmlns:a16="http://schemas.microsoft.com/office/drawing/2014/main" xmlns="" id="{00000000-0008-0000-0000-0000670A0000}"/>
            </a:ext>
          </a:extLst>
        </xdr:cNvPr>
        <xdr:cNvPicPr preferRelativeResize="0">
          <a:picLocks noChangeArrowheads="1"/>
        </xdr:cNvPicPr>
      </xdr:nvPicPr>
      <xdr:blipFill>
        <a:blip xmlns:r="http://schemas.openxmlformats.org/officeDocument/2006/relationships" r:embed="rId430" cstate="email">
          <a:extLst>
            <a:ext uri="{28A0092B-C50C-407E-A947-70E740481C1C}">
              <a14:useLocalDpi xmlns:a14="http://schemas.microsoft.com/office/drawing/2010/main" xmlns=""/>
            </a:ext>
          </a:extLst>
        </a:blip>
        <a:stretch/>
      </xdr:blipFill>
      <xdr:spPr bwMode="auto">
        <a:xfrm>
          <a:off x="190500" y="26606404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4698</xdr:row>
      <xdr:rowOff>127000</xdr:rowOff>
    </xdr:from>
    <xdr:to>
      <xdr:col>2</xdr:col>
      <xdr:colOff>133565</xdr:colOff>
      <xdr:row>4700</xdr:row>
      <xdr:rowOff>105152</xdr:rowOff>
    </xdr:to>
    <xdr:pic>
      <xdr:nvPicPr>
        <xdr:cNvPr id="2665" name="Рисунок 2">
          <a:extLst>
            <a:ext uri="{FF2B5EF4-FFF2-40B4-BE49-F238E27FC236}">
              <a16:creationId xmlns:a16="http://schemas.microsoft.com/office/drawing/2014/main" xmlns="" id="{00000000-0008-0000-0000-0000690A0000}"/>
            </a:ext>
          </a:extLst>
        </xdr:cNvPr>
        <xdr:cNvPicPr preferRelativeResize="0">
          <a:picLocks noChangeArrowheads="1"/>
        </xdr:cNvPicPr>
      </xdr:nvPicPr>
      <xdr:blipFill>
        <a:blip xmlns:r="http://schemas.openxmlformats.org/officeDocument/2006/relationships" r:embed="rId431" cstate="email">
          <a:extLst>
            <a:ext uri="{28A0092B-C50C-407E-A947-70E740481C1C}">
              <a14:useLocalDpi xmlns:a14="http://schemas.microsoft.com/office/drawing/2010/main" xmlns=""/>
            </a:ext>
          </a:extLst>
        </a:blip>
        <a:stretch/>
      </xdr:blipFill>
      <xdr:spPr bwMode="auto">
        <a:xfrm>
          <a:off x="190500" y="26345515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4710</xdr:row>
      <xdr:rowOff>127000</xdr:rowOff>
    </xdr:from>
    <xdr:to>
      <xdr:col>2</xdr:col>
      <xdr:colOff>133565</xdr:colOff>
      <xdr:row>4712</xdr:row>
      <xdr:rowOff>105152</xdr:rowOff>
    </xdr:to>
    <xdr:pic>
      <xdr:nvPicPr>
        <xdr:cNvPr id="2666" name="Рисунок 2">
          <a:extLst>
            <a:ext uri="{FF2B5EF4-FFF2-40B4-BE49-F238E27FC236}">
              <a16:creationId xmlns:a16="http://schemas.microsoft.com/office/drawing/2014/main" xmlns="" id="{00000000-0008-0000-0000-00006A0A0000}"/>
            </a:ext>
          </a:extLst>
        </xdr:cNvPr>
        <xdr:cNvPicPr preferRelativeResize="0">
          <a:picLocks noChangeArrowheads="1"/>
        </xdr:cNvPicPr>
      </xdr:nvPicPr>
      <xdr:blipFill>
        <a:blip xmlns:r="http://schemas.openxmlformats.org/officeDocument/2006/relationships" r:embed="rId432" cstate="email">
          <a:extLst>
            <a:ext uri="{28A0092B-C50C-407E-A947-70E740481C1C}">
              <a14:useLocalDpi xmlns:a14="http://schemas.microsoft.com/office/drawing/2010/main" xmlns=""/>
            </a:ext>
          </a:extLst>
        </a:blip>
        <a:stretch/>
      </xdr:blipFill>
      <xdr:spPr bwMode="auto">
        <a:xfrm>
          <a:off x="190500" y="26416666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4722</xdr:row>
      <xdr:rowOff>127000</xdr:rowOff>
    </xdr:from>
    <xdr:to>
      <xdr:col>2</xdr:col>
      <xdr:colOff>133565</xdr:colOff>
      <xdr:row>4724</xdr:row>
      <xdr:rowOff>105153</xdr:rowOff>
    </xdr:to>
    <xdr:pic>
      <xdr:nvPicPr>
        <xdr:cNvPr id="2667" name="Рисунок 2">
          <a:extLst>
            <a:ext uri="{FF2B5EF4-FFF2-40B4-BE49-F238E27FC236}">
              <a16:creationId xmlns:a16="http://schemas.microsoft.com/office/drawing/2014/main" xmlns="" id="{00000000-0008-0000-0000-00006B0A0000}"/>
            </a:ext>
          </a:extLst>
        </xdr:cNvPr>
        <xdr:cNvPicPr preferRelativeResize="0">
          <a:picLocks noChangeArrowheads="1"/>
        </xdr:cNvPicPr>
      </xdr:nvPicPr>
      <xdr:blipFill>
        <a:blip xmlns:r="http://schemas.openxmlformats.org/officeDocument/2006/relationships" r:embed="rId433" cstate="email">
          <a:extLst>
            <a:ext uri="{28A0092B-C50C-407E-A947-70E740481C1C}">
              <a14:useLocalDpi xmlns:a14="http://schemas.microsoft.com/office/drawing/2010/main" xmlns=""/>
            </a:ext>
          </a:extLst>
        </a:blip>
        <a:stretch/>
      </xdr:blipFill>
      <xdr:spPr bwMode="auto">
        <a:xfrm>
          <a:off x="190500" y="26511535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4702</xdr:row>
      <xdr:rowOff>127000</xdr:rowOff>
    </xdr:from>
    <xdr:to>
      <xdr:col>2</xdr:col>
      <xdr:colOff>133565</xdr:colOff>
      <xdr:row>4704</xdr:row>
      <xdr:rowOff>105152</xdr:rowOff>
    </xdr:to>
    <xdr:pic>
      <xdr:nvPicPr>
        <xdr:cNvPr id="2668" name="Рисунок 2">
          <a:extLst>
            <a:ext uri="{FF2B5EF4-FFF2-40B4-BE49-F238E27FC236}">
              <a16:creationId xmlns:a16="http://schemas.microsoft.com/office/drawing/2014/main" xmlns="" id="{00000000-0008-0000-0000-00006C0A0000}"/>
            </a:ext>
          </a:extLst>
        </xdr:cNvPr>
        <xdr:cNvPicPr preferRelativeResize="0">
          <a:picLocks noChangeArrowheads="1"/>
        </xdr:cNvPicPr>
      </xdr:nvPicPr>
      <xdr:blipFill>
        <a:blip xmlns:r="http://schemas.openxmlformats.org/officeDocument/2006/relationships" r:embed="rId434" cstate="email">
          <a:extLst>
            <a:ext uri="{28A0092B-C50C-407E-A947-70E740481C1C}">
              <a14:useLocalDpi xmlns:a14="http://schemas.microsoft.com/office/drawing/2010/main" xmlns=""/>
            </a:ext>
          </a:extLst>
        </a:blip>
        <a:stretch/>
      </xdr:blipFill>
      <xdr:spPr bwMode="auto">
        <a:xfrm>
          <a:off x="190500" y="26369232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4714</xdr:row>
      <xdr:rowOff>127000</xdr:rowOff>
    </xdr:from>
    <xdr:to>
      <xdr:col>2</xdr:col>
      <xdr:colOff>133565</xdr:colOff>
      <xdr:row>4716</xdr:row>
      <xdr:rowOff>105152</xdr:rowOff>
    </xdr:to>
    <xdr:pic>
      <xdr:nvPicPr>
        <xdr:cNvPr id="2695" name="Рисунок 2">
          <a:extLst>
            <a:ext uri="{FF2B5EF4-FFF2-40B4-BE49-F238E27FC236}">
              <a16:creationId xmlns:a16="http://schemas.microsoft.com/office/drawing/2014/main" xmlns="" id="{00000000-0008-0000-0000-0000870A0000}"/>
            </a:ext>
          </a:extLst>
        </xdr:cNvPr>
        <xdr:cNvPicPr preferRelativeResize="0">
          <a:picLocks noChangeArrowheads="1"/>
        </xdr:cNvPicPr>
      </xdr:nvPicPr>
      <xdr:blipFill>
        <a:blip xmlns:r="http://schemas.openxmlformats.org/officeDocument/2006/relationships" r:embed="rId435" cstate="email">
          <a:extLst>
            <a:ext uri="{28A0092B-C50C-407E-A947-70E740481C1C}">
              <a14:useLocalDpi xmlns:a14="http://schemas.microsoft.com/office/drawing/2010/main" xmlns=""/>
            </a:ext>
          </a:extLst>
        </a:blip>
        <a:stretch/>
      </xdr:blipFill>
      <xdr:spPr bwMode="auto">
        <a:xfrm>
          <a:off x="190500" y="26464101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4730</xdr:row>
      <xdr:rowOff>127000</xdr:rowOff>
    </xdr:from>
    <xdr:to>
      <xdr:col>2</xdr:col>
      <xdr:colOff>133565</xdr:colOff>
      <xdr:row>4732</xdr:row>
      <xdr:rowOff>105153</xdr:rowOff>
    </xdr:to>
    <xdr:pic>
      <xdr:nvPicPr>
        <xdr:cNvPr id="2698" name="Рисунок 2">
          <a:extLst>
            <a:ext uri="{FF2B5EF4-FFF2-40B4-BE49-F238E27FC236}">
              <a16:creationId xmlns:a16="http://schemas.microsoft.com/office/drawing/2014/main" xmlns="" id="{00000000-0008-0000-0000-00008A0A0000}"/>
            </a:ext>
          </a:extLst>
        </xdr:cNvPr>
        <xdr:cNvPicPr preferRelativeResize="0">
          <a:picLocks noChangeArrowheads="1"/>
        </xdr:cNvPicPr>
      </xdr:nvPicPr>
      <xdr:blipFill>
        <a:blip xmlns:r="http://schemas.openxmlformats.org/officeDocument/2006/relationships" r:embed="rId436" cstate="email">
          <a:extLst>
            <a:ext uri="{28A0092B-C50C-407E-A947-70E740481C1C}">
              <a14:useLocalDpi xmlns:a14="http://schemas.microsoft.com/office/drawing/2010/main" xmlns=""/>
            </a:ext>
          </a:extLst>
        </a:blip>
        <a:stretch/>
      </xdr:blipFill>
      <xdr:spPr bwMode="auto">
        <a:xfrm>
          <a:off x="190500" y="26558970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4734</xdr:row>
      <xdr:rowOff>127000</xdr:rowOff>
    </xdr:from>
    <xdr:to>
      <xdr:col>2</xdr:col>
      <xdr:colOff>133565</xdr:colOff>
      <xdr:row>4736</xdr:row>
      <xdr:rowOff>105152</xdr:rowOff>
    </xdr:to>
    <xdr:pic>
      <xdr:nvPicPr>
        <xdr:cNvPr id="3525" name="Рисунок 2">
          <a:extLst>
            <a:ext uri="{FF2B5EF4-FFF2-40B4-BE49-F238E27FC236}">
              <a16:creationId xmlns:a16="http://schemas.microsoft.com/office/drawing/2014/main" xmlns="" id="{00000000-0008-0000-0000-0000C50D0000}"/>
            </a:ext>
          </a:extLst>
        </xdr:cNvPr>
        <xdr:cNvPicPr preferRelativeResize="0">
          <a:picLocks noChangeArrowheads="1"/>
        </xdr:cNvPicPr>
      </xdr:nvPicPr>
      <xdr:blipFill>
        <a:blip xmlns:r="http://schemas.openxmlformats.org/officeDocument/2006/relationships" r:embed="rId437" cstate="email">
          <a:extLst>
            <a:ext uri="{28A0092B-C50C-407E-A947-70E740481C1C}">
              <a14:useLocalDpi xmlns:a14="http://schemas.microsoft.com/office/drawing/2010/main" xmlns=""/>
            </a:ext>
          </a:extLst>
        </a:blip>
        <a:stretch/>
      </xdr:blipFill>
      <xdr:spPr bwMode="auto">
        <a:xfrm>
          <a:off x="190500" y="26582687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4706</xdr:row>
      <xdr:rowOff>127000</xdr:rowOff>
    </xdr:from>
    <xdr:to>
      <xdr:col>2</xdr:col>
      <xdr:colOff>133565</xdr:colOff>
      <xdr:row>4708</xdr:row>
      <xdr:rowOff>105152</xdr:rowOff>
    </xdr:to>
    <xdr:pic>
      <xdr:nvPicPr>
        <xdr:cNvPr id="3527" name="Рисунок 2">
          <a:extLst>
            <a:ext uri="{FF2B5EF4-FFF2-40B4-BE49-F238E27FC236}">
              <a16:creationId xmlns:a16="http://schemas.microsoft.com/office/drawing/2014/main" xmlns="" id="{00000000-0008-0000-0000-0000C70D0000}"/>
            </a:ext>
          </a:extLst>
        </xdr:cNvPr>
        <xdr:cNvPicPr preferRelativeResize="0">
          <a:picLocks noChangeArrowheads="1"/>
        </xdr:cNvPicPr>
      </xdr:nvPicPr>
      <xdr:blipFill>
        <a:blip xmlns:r="http://schemas.openxmlformats.org/officeDocument/2006/relationships" r:embed="rId438" cstate="email">
          <a:extLst>
            <a:ext uri="{28A0092B-C50C-407E-A947-70E740481C1C}">
              <a14:useLocalDpi xmlns:a14="http://schemas.microsoft.com/office/drawing/2010/main" xmlns=""/>
            </a:ext>
          </a:extLst>
        </a:blip>
        <a:stretch/>
      </xdr:blipFill>
      <xdr:spPr bwMode="auto">
        <a:xfrm>
          <a:off x="190500" y="26392949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4718</xdr:row>
      <xdr:rowOff>127000</xdr:rowOff>
    </xdr:from>
    <xdr:to>
      <xdr:col>2</xdr:col>
      <xdr:colOff>133565</xdr:colOff>
      <xdr:row>4720</xdr:row>
      <xdr:rowOff>105152</xdr:rowOff>
    </xdr:to>
    <xdr:pic>
      <xdr:nvPicPr>
        <xdr:cNvPr id="3528" name="Рисунок 2">
          <a:extLst>
            <a:ext uri="{FF2B5EF4-FFF2-40B4-BE49-F238E27FC236}">
              <a16:creationId xmlns:a16="http://schemas.microsoft.com/office/drawing/2014/main" xmlns="" id="{00000000-0008-0000-0000-0000C80D0000}"/>
            </a:ext>
          </a:extLst>
        </xdr:cNvPr>
        <xdr:cNvPicPr preferRelativeResize="0">
          <a:picLocks noChangeArrowheads="1"/>
        </xdr:cNvPicPr>
      </xdr:nvPicPr>
      <xdr:blipFill>
        <a:blip xmlns:r="http://schemas.openxmlformats.org/officeDocument/2006/relationships" r:embed="rId439" cstate="email">
          <a:extLst>
            <a:ext uri="{28A0092B-C50C-407E-A947-70E740481C1C}">
              <a14:useLocalDpi xmlns:a14="http://schemas.microsoft.com/office/drawing/2010/main" xmlns=""/>
            </a:ext>
          </a:extLst>
        </a:blip>
        <a:stretch/>
      </xdr:blipFill>
      <xdr:spPr bwMode="auto">
        <a:xfrm>
          <a:off x="190500" y="26487818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4726</xdr:row>
      <xdr:rowOff>127000</xdr:rowOff>
    </xdr:from>
    <xdr:to>
      <xdr:col>2</xdr:col>
      <xdr:colOff>133565</xdr:colOff>
      <xdr:row>4728</xdr:row>
      <xdr:rowOff>105152</xdr:rowOff>
    </xdr:to>
    <xdr:pic>
      <xdr:nvPicPr>
        <xdr:cNvPr id="3529" name="Рисунок 2">
          <a:extLst>
            <a:ext uri="{FF2B5EF4-FFF2-40B4-BE49-F238E27FC236}">
              <a16:creationId xmlns:a16="http://schemas.microsoft.com/office/drawing/2014/main" xmlns="" id="{00000000-0008-0000-0000-0000C90D0000}"/>
            </a:ext>
          </a:extLst>
        </xdr:cNvPr>
        <xdr:cNvPicPr preferRelativeResize="0">
          <a:picLocks noChangeArrowheads="1"/>
        </xdr:cNvPicPr>
      </xdr:nvPicPr>
      <xdr:blipFill>
        <a:blip xmlns:r="http://schemas.openxmlformats.org/officeDocument/2006/relationships" r:embed="rId440" cstate="email">
          <a:extLst>
            <a:ext uri="{28A0092B-C50C-407E-A947-70E740481C1C}">
              <a14:useLocalDpi xmlns:a14="http://schemas.microsoft.com/office/drawing/2010/main" xmlns=""/>
            </a:ext>
          </a:extLst>
        </a:blip>
        <a:stretch/>
      </xdr:blipFill>
      <xdr:spPr bwMode="auto">
        <a:xfrm>
          <a:off x="190500" y="26535253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4693</xdr:row>
      <xdr:rowOff>127000</xdr:rowOff>
    </xdr:from>
    <xdr:to>
      <xdr:col>2</xdr:col>
      <xdr:colOff>133565</xdr:colOff>
      <xdr:row>4695</xdr:row>
      <xdr:rowOff>105153</xdr:rowOff>
    </xdr:to>
    <xdr:pic>
      <xdr:nvPicPr>
        <xdr:cNvPr id="2317" name="Рисунок 2">
          <a:extLst>
            <a:ext uri="{FF2B5EF4-FFF2-40B4-BE49-F238E27FC236}">
              <a16:creationId xmlns:a16="http://schemas.microsoft.com/office/drawing/2014/main" xmlns="" id="{00000000-0008-0000-0000-00000D090000}"/>
            </a:ext>
          </a:extLst>
        </xdr:cNvPr>
        <xdr:cNvPicPr preferRelativeResize="0">
          <a:picLocks noChangeArrowheads="1"/>
        </xdr:cNvPicPr>
      </xdr:nvPicPr>
      <xdr:blipFill>
        <a:blip xmlns:r="http://schemas.openxmlformats.org/officeDocument/2006/relationships" r:embed="rId441" cstate="email">
          <a:extLst>
            <a:ext uri="{28A0092B-C50C-407E-A947-70E740481C1C}">
              <a14:useLocalDpi xmlns:a14="http://schemas.microsoft.com/office/drawing/2010/main" xmlns=""/>
            </a:ext>
          </a:extLst>
        </a:blip>
        <a:stretch/>
      </xdr:blipFill>
      <xdr:spPr bwMode="auto">
        <a:xfrm>
          <a:off x="190500" y="26318940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4661</xdr:row>
      <xdr:rowOff>127000</xdr:rowOff>
    </xdr:from>
    <xdr:to>
      <xdr:col>2</xdr:col>
      <xdr:colOff>133565</xdr:colOff>
      <xdr:row>4663</xdr:row>
      <xdr:rowOff>105152</xdr:rowOff>
    </xdr:to>
    <xdr:pic>
      <xdr:nvPicPr>
        <xdr:cNvPr id="2318" name="Рисунок 2">
          <a:extLst>
            <a:ext uri="{FF2B5EF4-FFF2-40B4-BE49-F238E27FC236}">
              <a16:creationId xmlns:a16="http://schemas.microsoft.com/office/drawing/2014/main" xmlns="" id="{00000000-0008-0000-0000-00000E090000}"/>
            </a:ext>
          </a:extLst>
        </xdr:cNvPr>
        <xdr:cNvPicPr preferRelativeResize="0">
          <a:picLocks noChangeArrowheads="1"/>
        </xdr:cNvPicPr>
      </xdr:nvPicPr>
      <xdr:blipFill>
        <a:blip xmlns:r="http://schemas.openxmlformats.org/officeDocument/2006/relationships" r:embed="rId442" cstate="email">
          <a:extLst>
            <a:ext uri="{28A0092B-C50C-407E-A947-70E740481C1C}">
              <a14:useLocalDpi xmlns:a14="http://schemas.microsoft.com/office/drawing/2010/main" xmlns=""/>
            </a:ext>
          </a:extLst>
        </a:blip>
        <a:stretch/>
      </xdr:blipFill>
      <xdr:spPr bwMode="auto">
        <a:xfrm>
          <a:off x="190500" y="26129202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4665</xdr:row>
      <xdr:rowOff>127000</xdr:rowOff>
    </xdr:from>
    <xdr:to>
      <xdr:col>2</xdr:col>
      <xdr:colOff>133565</xdr:colOff>
      <xdr:row>4667</xdr:row>
      <xdr:rowOff>105152</xdr:rowOff>
    </xdr:to>
    <xdr:pic>
      <xdr:nvPicPr>
        <xdr:cNvPr id="2409" name="Рисунок 2">
          <a:extLst>
            <a:ext uri="{FF2B5EF4-FFF2-40B4-BE49-F238E27FC236}">
              <a16:creationId xmlns:a16="http://schemas.microsoft.com/office/drawing/2014/main" xmlns="" id="{00000000-0008-0000-0000-000069090000}"/>
            </a:ext>
          </a:extLst>
        </xdr:cNvPr>
        <xdr:cNvPicPr preferRelativeResize="0">
          <a:picLocks noChangeArrowheads="1"/>
        </xdr:cNvPicPr>
      </xdr:nvPicPr>
      <xdr:blipFill>
        <a:blip xmlns:r="http://schemas.openxmlformats.org/officeDocument/2006/relationships" r:embed="rId443" cstate="email">
          <a:extLst>
            <a:ext uri="{28A0092B-C50C-407E-A947-70E740481C1C}">
              <a14:useLocalDpi xmlns:a14="http://schemas.microsoft.com/office/drawing/2010/main" xmlns=""/>
            </a:ext>
          </a:extLst>
        </a:blip>
        <a:stretch/>
      </xdr:blipFill>
      <xdr:spPr bwMode="auto">
        <a:xfrm>
          <a:off x="190500" y="26152919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4673</xdr:row>
      <xdr:rowOff>127000</xdr:rowOff>
    </xdr:from>
    <xdr:to>
      <xdr:col>2</xdr:col>
      <xdr:colOff>133565</xdr:colOff>
      <xdr:row>4675</xdr:row>
      <xdr:rowOff>105152</xdr:rowOff>
    </xdr:to>
    <xdr:pic>
      <xdr:nvPicPr>
        <xdr:cNvPr id="2578" name="Рисунок 2">
          <a:extLst>
            <a:ext uri="{FF2B5EF4-FFF2-40B4-BE49-F238E27FC236}">
              <a16:creationId xmlns:a16="http://schemas.microsoft.com/office/drawing/2014/main" xmlns="" id="{00000000-0008-0000-0000-0000120A0000}"/>
            </a:ext>
          </a:extLst>
        </xdr:cNvPr>
        <xdr:cNvPicPr preferRelativeResize="0">
          <a:picLocks noChangeArrowheads="1"/>
        </xdr:cNvPicPr>
      </xdr:nvPicPr>
      <xdr:blipFill>
        <a:blip xmlns:r="http://schemas.openxmlformats.org/officeDocument/2006/relationships" r:embed="rId444" cstate="email">
          <a:extLst>
            <a:ext uri="{28A0092B-C50C-407E-A947-70E740481C1C}">
              <a14:useLocalDpi xmlns:a14="http://schemas.microsoft.com/office/drawing/2010/main" xmlns=""/>
            </a:ext>
          </a:extLst>
        </a:blip>
        <a:stretch/>
      </xdr:blipFill>
      <xdr:spPr bwMode="auto">
        <a:xfrm>
          <a:off x="190500" y="26200354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4681</xdr:row>
      <xdr:rowOff>127000</xdr:rowOff>
    </xdr:from>
    <xdr:to>
      <xdr:col>2</xdr:col>
      <xdr:colOff>133565</xdr:colOff>
      <xdr:row>4683</xdr:row>
      <xdr:rowOff>105152</xdr:rowOff>
    </xdr:to>
    <xdr:pic>
      <xdr:nvPicPr>
        <xdr:cNvPr id="3100" name="Рисунок 2">
          <a:extLst>
            <a:ext uri="{FF2B5EF4-FFF2-40B4-BE49-F238E27FC236}">
              <a16:creationId xmlns:a16="http://schemas.microsoft.com/office/drawing/2014/main" xmlns="" id="{00000000-0008-0000-0000-00001C0C0000}"/>
            </a:ext>
          </a:extLst>
        </xdr:cNvPr>
        <xdr:cNvPicPr preferRelativeResize="0">
          <a:picLocks noChangeArrowheads="1"/>
        </xdr:cNvPicPr>
      </xdr:nvPicPr>
      <xdr:blipFill>
        <a:blip xmlns:r="http://schemas.openxmlformats.org/officeDocument/2006/relationships" r:embed="rId445" cstate="email">
          <a:extLst>
            <a:ext uri="{28A0092B-C50C-407E-A947-70E740481C1C}">
              <a14:useLocalDpi xmlns:a14="http://schemas.microsoft.com/office/drawing/2010/main" xmlns=""/>
            </a:ext>
          </a:extLst>
        </a:blip>
        <a:stretch/>
      </xdr:blipFill>
      <xdr:spPr bwMode="auto">
        <a:xfrm>
          <a:off x="190500" y="26247788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4685</xdr:row>
      <xdr:rowOff>127000</xdr:rowOff>
    </xdr:from>
    <xdr:to>
      <xdr:col>2</xdr:col>
      <xdr:colOff>133565</xdr:colOff>
      <xdr:row>4687</xdr:row>
      <xdr:rowOff>105153</xdr:rowOff>
    </xdr:to>
    <xdr:pic>
      <xdr:nvPicPr>
        <xdr:cNvPr id="3101" name="Рисунок 2">
          <a:extLst>
            <a:ext uri="{FF2B5EF4-FFF2-40B4-BE49-F238E27FC236}">
              <a16:creationId xmlns:a16="http://schemas.microsoft.com/office/drawing/2014/main" xmlns="" id="{00000000-0008-0000-0000-00001D0C0000}"/>
            </a:ext>
          </a:extLst>
        </xdr:cNvPr>
        <xdr:cNvPicPr preferRelativeResize="0">
          <a:picLocks noChangeArrowheads="1"/>
        </xdr:cNvPicPr>
      </xdr:nvPicPr>
      <xdr:blipFill>
        <a:blip xmlns:r="http://schemas.openxmlformats.org/officeDocument/2006/relationships" r:embed="rId446" cstate="email">
          <a:extLst>
            <a:ext uri="{28A0092B-C50C-407E-A947-70E740481C1C}">
              <a14:useLocalDpi xmlns:a14="http://schemas.microsoft.com/office/drawing/2010/main" xmlns=""/>
            </a:ext>
          </a:extLst>
        </a:blip>
        <a:stretch/>
      </xdr:blipFill>
      <xdr:spPr bwMode="auto">
        <a:xfrm>
          <a:off x="190500" y="26271505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4689</xdr:row>
      <xdr:rowOff>127000</xdr:rowOff>
    </xdr:from>
    <xdr:to>
      <xdr:col>2</xdr:col>
      <xdr:colOff>133565</xdr:colOff>
      <xdr:row>4691</xdr:row>
      <xdr:rowOff>105152</xdr:rowOff>
    </xdr:to>
    <xdr:pic>
      <xdr:nvPicPr>
        <xdr:cNvPr id="3102" name="Рисунок 2">
          <a:extLst>
            <a:ext uri="{FF2B5EF4-FFF2-40B4-BE49-F238E27FC236}">
              <a16:creationId xmlns:a16="http://schemas.microsoft.com/office/drawing/2014/main" xmlns="" id="{00000000-0008-0000-0000-00001E0C0000}"/>
            </a:ext>
          </a:extLst>
        </xdr:cNvPr>
        <xdr:cNvPicPr preferRelativeResize="0">
          <a:picLocks noChangeArrowheads="1"/>
        </xdr:cNvPicPr>
      </xdr:nvPicPr>
      <xdr:blipFill>
        <a:blip xmlns:r="http://schemas.openxmlformats.org/officeDocument/2006/relationships" r:embed="rId447" cstate="email">
          <a:extLst>
            <a:ext uri="{28A0092B-C50C-407E-A947-70E740481C1C}">
              <a14:useLocalDpi xmlns:a14="http://schemas.microsoft.com/office/drawing/2010/main" xmlns=""/>
            </a:ext>
          </a:extLst>
        </a:blip>
        <a:stretch/>
      </xdr:blipFill>
      <xdr:spPr bwMode="auto">
        <a:xfrm>
          <a:off x="190500" y="26295223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4669</xdr:row>
      <xdr:rowOff>127000</xdr:rowOff>
    </xdr:from>
    <xdr:to>
      <xdr:col>2</xdr:col>
      <xdr:colOff>133565</xdr:colOff>
      <xdr:row>4671</xdr:row>
      <xdr:rowOff>105153</xdr:rowOff>
    </xdr:to>
    <xdr:pic>
      <xdr:nvPicPr>
        <xdr:cNvPr id="3103" name="Рисунок 2">
          <a:extLst>
            <a:ext uri="{FF2B5EF4-FFF2-40B4-BE49-F238E27FC236}">
              <a16:creationId xmlns:a16="http://schemas.microsoft.com/office/drawing/2014/main" xmlns="" id="{00000000-0008-0000-0000-00001F0C0000}"/>
            </a:ext>
          </a:extLst>
        </xdr:cNvPr>
        <xdr:cNvPicPr preferRelativeResize="0">
          <a:picLocks noChangeArrowheads="1"/>
        </xdr:cNvPicPr>
      </xdr:nvPicPr>
      <xdr:blipFill>
        <a:blip xmlns:r="http://schemas.openxmlformats.org/officeDocument/2006/relationships" r:embed="rId448" cstate="email">
          <a:extLst>
            <a:ext uri="{28A0092B-C50C-407E-A947-70E740481C1C}">
              <a14:useLocalDpi xmlns:a14="http://schemas.microsoft.com/office/drawing/2010/main" xmlns=""/>
            </a:ext>
          </a:extLst>
        </a:blip>
        <a:stretch/>
      </xdr:blipFill>
      <xdr:spPr bwMode="auto">
        <a:xfrm>
          <a:off x="190500" y="26176636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4677</xdr:row>
      <xdr:rowOff>127000</xdr:rowOff>
    </xdr:from>
    <xdr:to>
      <xdr:col>2</xdr:col>
      <xdr:colOff>133565</xdr:colOff>
      <xdr:row>4679</xdr:row>
      <xdr:rowOff>105153</xdr:rowOff>
    </xdr:to>
    <xdr:pic>
      <xdr:nvPicPr>
        <xdr:cNvPr id="3104" name="Рисунок 2">
          <a:extLst>
            <a:ext uri="{FF2B5EF4-FFF2-40B4-BE49-F238E27FC236}">
              <a16:creationId xmlns:a16="http://schemas.microsoft.com/office/drawing/2014/main" xmlns="" id="{00000000-0008-0000-0000-0000200C0000}"/>
            </a:ext>
          </a:extLst>
        </xdr:cNvPr>
        <xdr:cNvPicPr preferRelativeResize="0">
          <a:picLocks noChangeArrowheads="1"/>
        </xdr:cNvPicPr>
      </xdr:nvPicPr>
      <xdr:blipFill>
        <a:blip xmlns:r="http://schemas.openxmlformats.org/officeDocument/2006/relationships" r:embed="rId449" cstate="email">
          <a:extLst>
            <a:ext uri="{28A0092B-C50C-407E-A947-70E740481C1C}">
              <a14:useLocalDpi xmlns:a14="http://schemas.microsoft.com/office/drawing/2010/main" xmlns=""/>
            </a:ext>
          </a:extLst>
        </a:blip>
        <a:stretch/>
      </xdr:blipFill>
      <xdr:spPr bwMode="auto">
        <a:xfrm>
          <a:off x="190500" y="26224071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6444</xdr:row>
      <xdr:rowOff>127000</xdr:rowOff>
    </xdr:from>
    <xdr:to>
      <xdr:col>2</xdr:col>
      <xdr:colOff>133565</xdr:colOff>
      <xdr:row>6447</xdr:row>
      <xdr:rowOff>1388957</xdr:rowOff>
    </xdr:to>
    <xdr:pic>
      <xdr:nvPicPr>
        <xdr:cNvPr id="3548" name="Picture 103109">
          <a:extLst>
            <a:ext uri="{FF2B5EF4-FFF2-40B4-BE49-F238E27FC236}">
              <a16:creationId xmlns:a16="http://schemas.microsoft.com/office/drawing/2014/main" xmlns="" id="{00000000-0008-0000-0000-0000DC0D0000}"/>
            </a:ext>
          </a:extLst>
        </xdr:cNvPr>
        <xdr:cNvPicPr preferRelativeResize="0">
          <a:picLocks noChangeArrowheads="1"/>
        </xdr:cNvPicPr>
      </xdr:nvPicPr>
      <xdr:blipFill>
        <a:blip xmlns:r="http://schemas.openxmlformats.org/officeDocument/2006/relationships" r:embed="rId450" cstate="email">
          <a:extLst>
            <a:ext uri="{28A0092B-C50C-407E-A947-70E740481C1C}">
              <a14:useLocalDpi xmlns:a14="http://schemas.microsoft.com/office/drawing/2010/main" xmlns=""/>
            </a:ext>
          </a:extLst>
        </a:blip>
        <a:stretch>
          <a:fillRect/>
        </a:stretch>
      </xdr:blipFill>
      <xdr:spPr bwMode="auto">
        <a:xfrm>
          <a:off x="190500" y="4234218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6444</xdr:row>
      <xdr:rowOff>127000</xdr:rowOff>
    </xdr:from>
    <xdr:to>
      <xdr:col>19</xdr:col>
      <xdr:colOff>293696</xdr:colOff>
      <xdr:row>6447</xdr:row>
      <xdr:rowOff>1388957</xdr:rowOff>
    </xdr:to>
    <xdr:pic>
      <xdr:nvPicPr>
        <xdr:cNvPr id="3549" name="Picture 103109">
          <a:extLst>
            <a:ext uri="{FF2B5EF4-FFF2-40B4-BE49-F238E27FC236}">
              <a16:creationId xmlns:a16="http://schemas.microsoft.com/office/drawing/2014/main" xmlns="" id="{00000000-0008-0000-0000-0000DD0D0000}"/>
            </a:ext>
          </a:extLst>
        </xdr:cNvPr>
        <xdr:cNvPicPr preferRelativeResize="0">
          <a:picLocks noChangeArrowheads="1"/>
        </xdr:cNvPicPr>
      </xdr:nvPicPr>
      <xdr:blipFill>
        <a:blip xmlns:r="http://schemas.openxmlformats.org/officeDocument/2006/relationships" r:embed="rId451" cstate="email">
          <a:extLst>
            <a:ext uri="{28A0092B-C50C-407E-A947-70E740481C1C}">
              <a14:useLocalDpi xmlns:a14="http://schemas.microsoft.com/office/drawing/2010/main" xmlns=""/>
            </a:ext>
          </a:extLst>
        </a:blip>
        <a:stretch>
          <a:fillRect/>
        </a:stretch>
      </xdr:blipFill>
      <xdr:spPr bwMode="auto">
        <a:xfrm>
          <a:off x="7232650" y="4234218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6450</xdr:row>
      <xdr:rowOff>127000</xdr:rowOff>
    </xdr:from>
    <xdr:to>
      <xdr:col>2</xdr:col>
      <xdr:colOff>133565</xdr:colOff>
      <xdr:row>6453</xdr:row>
      <xdr:rowOff>105153</xdr:rowOff>
    </xdr:to>
    <xdr:pic>
      <xdr:nvPicPr>
        <xdr:cNvPr id="3551" name="Picture 103109">
          <a:extLst>
            <a:ext uri="{FF2B5EF4-FFF2-40B4-BE49-F238E27FC236}">
              <a16:creationId xmlns:a16="http://schemas.microsoft.com/office/drawing/2014/main" xmlns="" id="{00000000-0008-0000-0000-0000DF0D0000}"/>
            </a:ext>
          </a:extLst>
        </xdr:cNvPr>
        <xdr:cNvPicPr preferRelativeResize="0">
          <a:picLocks noChangeArrowheads="1"/>
        </xdr:cNvPicPr>
      </xdr:nvPicPr>
      <xdr:blipFill>
        <a:blip xmlns:r="http://schemas.openxmlformats.org/officeDocument/2006/relationships" r:embed="rId452" cstate="email">
          <a:extLst>
            <a:ext uri="{28A0092B-C50C-407E-A947-70E740481C1C}">
              <a14:useLocalDpi xmlns:a14="http://schemas.microsoft.com/office/drawing/2010/main" xmlns=""/>
            </a:ext>
          </a:extLst>
        </a:blip>
        <a:stretch/>
      </xdr:blipFill>
      <xdr:spPr bwMode="auto">
        <a:xfrm>
          <a:off x="190500" y="4236780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6450</xdr:row>
      <xdr:rowOff>127000</xdr:rowOff>
    </xdr:from>
    <xdr:to>
      <xdr:col>19</xdr:col>
      <xdr:colOff>293696</xdr:colOff>
      <xdr:row>6453</xdr:row>
      <xdr:rowOff>105153</xdr:rowOff>
    </xdr:to>
    <xdr:pic>
      <xdr:nvPicPr>
        <xdr:cNvPr id="3552" name="Picture 103109">
          <a:extLst>
            <a:ext uri="{FF2B5EF4-FFF2-40B4-BE49-F238E27FC236}">
              <a16:creationId xmlns:a16="http://schemas.microsoft.com/office/drawing/2014/main" xmlns="" id="{00000000-0008-0000-0000-0000E00D0000}"/>
            </a:ext>
          </a:extLst>
        </xdr:cNvPr>
        <xdr:cNvPicPr preferRelativeResize="0">
          <a:picLocks noChangeArrowheads="1"/>
        </xdr:cNvPicPr>
      </xdr:nvPicPr>
      <xdr:blipFill>
        <a:blip xmlns:r="http://schemas.openxmlformats.org/officeDocument/2006/relationships" r:embed="rId453" cstate="email">
          <a:extLst>
            <a:ext uri="{28A0092B-C50C-407E-A947-70E740481C1C}">
              <a14:useLocalDpi xmlns:a14="http://schemas.microsoft.com/office/drawing/2010/main" xmlns=""/>
            </a:ext>
          </a:extLst>
        </a:blip>
        <a:stretch/>
      </xdr:blipFill>
      <xdr:spPr bwMode="auto">
        <a:xfrm>
          <a:off x="7232650" y="4236780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6455</xdr:row>
      <xdr:rowOff>127000</xdr:rowOff>
    </xdr:from>
    <xdr:to>
      <xdr:col>2</xdr:col>
      <xdr:colOff>133565</xdr:colOff>
      <xdr:row>6458</xdr:row>
      <xdr:rowOff>1388957</xdr:rowOff>
    </xdr:to>
    <xdr:pic>
      <xdr:nvPicPr>
        <xdr:cNvPr id="3553" name="Picture 103109">
          <a:extLst>
            <a:ext uri="{FF2B5EF4-FFF2-40B4-BE49-F238E27FC236}">
              <a16:creationId xmlns:a16="http://schemas.microsoft.com/office/drawing/2014/main" xmlns="" id="{00000000-0008-0000-0000-0000E10D0000}"/>
            </a:ext>
          </a:extLst>
        </xdr:cNvPr>
        <xdr:cNvPicPr preferRelativeResize="0">
          <a:picLocks noChangeArrowheads="1"/>
        </xdr:cNvPicPr>
      </xdr:nvPicPr>
      <xdr:blipFill>
        <a:blip xmlns:r="http://schemas.openxmlformats.org/officeDocument/2006/relationships" r:embed="rId454" cstate="email">
          <a:extLst>
            <a:ext uri="{28A0092B-C50C-407E-A947-70E740481C1C}">
              <a14:useLocalDpi xmlns:a14="http://schemas.microsoft.com/office/drawing/2010/main" xmlns=""/>
            </a:ext>
          </a:extLst>
        </a:blip>
        <a:stretch>
          <a:fillRect/>
        </a:stretch>
      </xdr:blipFill>
      <xdr:spPr bwMode="auto">
        <a:xfrm>
          <a:off x="190500" y="4239152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6455</xdr:row>
      <xdr:rowOff>127000</xdr:rowOff>
    </xdr:from>
    <xdr:to>
      <xdr:col>19</xdr:col>
      <xdr:colOff>293696</xdr:colOff>
      <xdr:row>6458</xdr:row>
      <xdr:rowOff>1388957</xdr:rowOff>
    </xdr:to>
    <xdr:pic>
      <xdr:nvPicPr>
        <xdr:cNvPr id="3554" name="Picture 103109">
          <a:extLst>
            <a:ext uri="{FF2B5EF4-FFF2-40B4-BE49-F238E27FC236}">
              <a16:creationId xmlns:a16="http://schemas.microsoft.com/office/drawing/2014/main" xmlns="" id="{00000000-0008-0000-0000-0000E20D0000}"/>
            </a:ext>
          </a:extLst>
        </xdr:cNvPr>
        <xdr:cNvPicPr preferRelativeResize="0">
          <a:picLocks noChangeArrowheads="1"/>
        </xdr:cNvPicPr>
      </xdr:nvPicPr>
      <xdr:blipFill>
        <a:blip xmlns:r="http://schemas.openxmlformats.org/officeDocument/2006/relationships" r:embed="rId455" cstate="email">
          <a:extLst>
            <a:ext uri="{28A0092B-C50C-407E-A947-70E740481C1C}">
              <a14:useLocalDpi xmlns:a14="http://schemas.microsoft.com/office/drawing/2010/main" xmlns=""/>
            </a:ext>
          </a:extLst>
        </a:blip>
        <a:stretch>
          <a:fillRect/>
        </a:stretch>
      </xdr:blipFill>
      <xdr:spPr bwMode="auto">
        <a:xfrm>
          <a:off x="7232650" y="4238485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6461</xdr:row>
      <xdr:rowOff>127900</xdr:rowOff>
    </xdr:from>
    <xdr:to>
      <xdr:col>2</xdr:col>
      <xdr:colOff>133565</xdr:colOff>
      <xdr:row>6464</xdr:row>
      <xdr:rowOff>104252</xdr:rowOff>
    </xdr:to>
    <xdr:pic>
      <xdr:nvPicPr>
        <xdr:cNvPr id="3555" name="Picture 103109">
          <a:extLst>
            <a:ext uri="{FF2B5EF4-FFF2-40B4-BE49-F238E27FC236}">
              <a16:creationId xmlns:a16="http://schemas.microsoft.com/office/drawing/2014/main" xmlns="" id="{00000000-0008-0000-0000-0000E30D0000}"/>
            </a:ext>
          </a:extLst>
        </xdr:cNvPr>
        <xdr:cNvPicPr preferRelativeResize="0">
          <a:picLocks noChangeArrowheads="1"/>
        </xdr:cNvPicPr>
      </xdr:nvPicPr>
      <xdr:blipFill>
        <a:blip xmlns:r="http://schemas.openxmlformats.org/officeDocument/2006/relationships" r:embed="rId456" cstate="email">
          <a:extLst>
            <a:ext uri="{28A0092B-C50C-407E-A947-70E740481C1C}">
              <a14:useLocalDpi xmlns:a14="http://schemas.microsoft.com/office/drawing/2010/main" xmlns=""/>
            </a:ext>
          </a:extLst>
        </a:blip>
        <a:srcRect/>
        <a:stretch/>
      </xdr:blipFill>
      <xdr:spPr bwMode="auto">
        <a:xfrm>
          <a:off x="190500" y="4243982125"/>
          <a:ext cx="1260000" cy="19062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4616</xdr:row>
      <xdr:rowOff>127000</xdr:rowOff>
    </xdr:from>
    <xdr:to>
      <xdr:col>2</xdr:col>
      <xdr:colOff>133565</xdr:colOff>
      <xdr:row>4619</xdr:row>
      <xdr:rowOff>105152</xdr:rowOff>
    </xdr:to>
    <xdr:pic>
      <xdr:nvPicPr>
        <xdr:cNvPr id="2503" name="Picture 103119">
          <a:extLst>
            <a:ext uri="{FF2B5EF4-FFF2-40B4-BE49-F238E27FC236}">
              <a16:creationId xmlns:a16="http://schemas.microsoft.com/office/drawing/2014/main" xmlns="" id="{00000000-0008-0000-0000-0000C7090000}"/>
            </a:ext>
          </a:extLst>
        </xdr:cNvPr>
        <xdr:cNvPicPr preferRelativeResize="0">
          <a:picLocks noChangeArrowheads="1"/>
        </xdr:cNvPicPr>
      </xdr:nvPicPr>
      <xdr:blipFill>
        <a:blip xmlns:r="http://schemas.openxmlformats.org/officeDocument/2006/relationships" r:embed="rId457" cstate="email">
          <a:extLst>
            <a:ext uri="{28A0092B-C50C-407E-A947-70E740481C1C}">
              <a14:useLocalDpi xmlns:a14="http://schemas.microsoft.com/office/drawing/2010/main" xmlns=""/>
            </a:ext>
          </a:extLst>
        </a:blip>
        <a:stretch/>
      </xdr:blipFill>
      <xdr:spPr bwMode="auto">
        <a:xfrm>
          <a:off x="190500" y="2564171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4616</xdr:row>
      <xdr:rowOff>127000</xdr:rowOff>
    </xdr:from>
    <xdr:to>
      <xdr:col>19</xdr:col>
      <xdr:colOff>293696</xdr:colOff>
      <xdr:row>4619</xdr:row>
      <xdr:rowOff>105152</xdr:rowOff>
    </xdr:to>
    <xdr:pic>
      <xdr:nvPicPr>
        <xdr:cNvPr id="2522" name="Picture 103119">
          <a:extLst>
            <a:ext uri="{FF2B5EF4-FFF2-40B4-BE49-F238E27FC236}">
              <a16:creationId xmlns:a16="http://schemas.microsoft.com/office/drawing/2014/main" xmlns="" id="{00000000-0008-0000-0000-0000DA090000}"/>
            </a:ext>
          </a:extLst>
        </xdr:cNvPr>
        <xdr:cNvPicPr preferRelativeResize="0">
          <a:picLocks noChangeArrowheads="1"/>
        </xdr:cNvPicPr>
      </xdr:nvPicPr>
      <xdr:blipFill>
        <a:blip xmlns:r="http://schemas.openxmlformats.org/officeDocument/2006/relationships" r:embed="rId458" cstate="email">
          <a:extLst>
            <a:ext uri="{28A0092B-C50C-407E-A947-70E740481C1C}">
              <a14:useLocalDpi xmlns:a14="http://schemas.microsoft.com/office/drawing/2010/main" xmlns=""/>
            </a:ext>
          </a:extLst>
        </a:blip>
        <a:stretch/>
      </xdr:blipFill>
      <xdr:spPr bwMode="auto">
        <a:xfrm>
          <a:off x="7232650" y="2564171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4626</xdr:row>
      <xdr:rowOff>127000</xdr:rowOff>
    </xdr:from>
    <xdr:to>
      <xdr:col>2</xdr:col>
      <xdr:colOff>133565</xdr:colOff>
      <xdr:row>4629</xdr:row>
      <xdr:rowOff>105152</xdr:rowOff>
    </xdr:to>
    <xdr:pic>
      <xdr:nvPicPr>
        <xdr:cNvPr id="2526" name="Picture 103119">
          <a:extLst>
            <a:ext uri="{FF2B5EF4-FFF2-40B4-BE49-F238E27FC236}">
              <a16:creationId xmlns:a16="http://schemas.microsoft.com/office/drawing/2014/main" xmlns="" id="{00000000-0008-0000-0000-0000DE090000}"/>
            </a:ext>
          </a:extLst>
        </xdr:cNvPr>
        <xdr:cNvPicPr preferRelativeResize="0">
          <a:picLocks noChangeArrowheads="1"/>
        </xdr:cNvPicPr>
      </xdr:nvPicPr>
      <xdr:blipFill>
        <a:blip xmlns:r="http://schemas.openxmlformats.org/officeDocument/2006/relationships" r:embed="rId459" cstate="email">
          <a:extLst>
            <a:ext uri="{28A0092B-C50C-407E-A947-70E740481C1C}">
              <a14:useLocalDpi xmlns:a14="http://schemas.microsoft.com/office/drawing/2010/main" xmlns=""/>
            </a:ext>
          </a:extLst>
        </a:blip>
        <a:stretch/>
      </xdr:blipFill>
      <xdr:spPr bwMode="auto">
        <a:xfrm>
          <a:off x="190500" y="2568914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4626</xdr:row>
      <xdr:rowOff>127000</xdr:rowOff>
    </xdr:from>
    <xdr:to>
      <xdr:col>19</xdr:col>
      <xdr:colOff>293696</xdr:colOff>
      <xdr:row>4629</xdr:row>
      <xdr:rowOff>105152</xdr:rowOff>
    </xdr:to>
    <xdr:pic>
      <xdr:nvPicPr>
        <xdr:cNvPr id="2529" name="Picture 103119">
          <a:extLst>
            <a:ext uri="{FF2B5EF4-FFF2-40B4-BE49-F238E27FC236}">
              <a16:creationId xmlns:a16="http://schemas.microsoft.com/office/drawing/2014/main" xmlns="" id="{00000000-0008-0000-0000-0000E1090000}"/>
            </a:ext>
          </a:extLst>
        </xdr:cNvPr>
        <xdr:cNvPicPr preferRelativeResize="0">
          <a:picLocks noChangeArrowheads="1"/>
        </xdr:cNvPicPr>
      </xdr:nvPicPr>
      <xdr:blipFill>
        <a:blip xmlns:r="http://schemas.openxmlformats.org/officeDocument/2006/relationships" r:embed="rId460" cstate="email">
          <a:extLst>
            <a:ext uri="{28A0092B-C50C-407E-A947-70E740481C1C}">
              <a14:useLocalDpi xmlns:a14="http://schemas.microsoft.com/office/drawing/2010/main" xmlns=""/>
            </a:ext>
          </a:extLst>
        </a:blip>
        <a:stretch/>
      </xdr:blipFill>
      <xdr:spPr bwMode="auto">
        <a:xfrm>
          <a:off x="7232650" y="2568914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4636</xdr:row>
      <xdr:rowOff>127000</xdr:rowOff>
    </xdr:from>
    <xdr:to>
      <xdr:col>2</xdr:col>
      <xdr:colOff>133565</xdr:colOff>
      <xdr:row>4639</xdr:row>
      <xdr:rowOff>88586</xdr:rowOff>
    </xdr:to>
    <xdr:pic>
      <xdr:nvPicPr>
        <xdr:cNvPr id="2540" name="Picture 103119">
          <a:extLst>
            <a:ext uri="{FF2B5EF4-FFF2-40B4-BE49-F238E27FC236}">
              <a16:creationId xmlns:a16="http://schemas.microsoft.com/office/drawing/2014/main" xmlns="" id="{00000000-0008-0000-0000-0000EC090000}"/>
            </a:ext>
          </a:extLst>
        </xdr:cNvPr>
        <xdr:cNvPicPr preferRelativeResize="0">
          <a:picLocks noChangeArrowheads="1"/>
        </xdr:cNvPicPr>
      </xdr:nvPicPr>
      <xdr:blipFill>
        <a:blip xmlns:r="http://schemas.openxmlformats.org/officeDocument/2006/relationships" r:embed="rId461" cstate="email">
          <a:extLst>
            <a:ext uri="{28A0092B-C50C-407E-A947-70E740481C1C}">
              <a14:useLocalDpi xmlns:a14="http://schemas.microsoft.com/office/drawing/2010/main" xmlns=""/>
            </a:ext>
          </a:extLst>
        </a:blip>
        <a:stretch/>
      </xdr:blipFill>
      <xdr:spPr bwMode="auto">
        <a:xfrm>
          <a:off x="190500" y="2573677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4636</xdr:row>
      <xdr:rowOff>127000</xdr:rowOff>
    </xdr:from>
    <xdr:to>
      <xdr:col>19</xdr:col>
      <xdr:colOff>293696</xdr:colOff>
      <xdr:row>4639</xdr:row>
      <xdr:rowOff>88586</xdr:rowOff>
    </xdr:to>
    <xdr:pic>
      <xdr:nvPicPr>
        <xdr:cNvPr id="2542" name="Picture 103119">
          <a:extLst>
            <a:ext uri="{FF2B5EF4-FFF2-40B4-BE49-F238E27FC236}">
              <a16:creationId xmlns:a16="http://schemas.microsoft.com/office/drawing/2014/main" xmlns="" id="{00000000-0008-0000-0000-0000EE090000}"/>
            </a:ext>
          </a:extLst>
        </xdr:cNvPr>
        <xdr:cNvPicPr preferRelativeResize="0">
          <a:picLocks noChangeArrowheads="1"/>
        </xdr:cNvPicPr>
      </xdr:nvPicPr>
      <xdr:blipFill>
        <a:blip xmlns:r="http://schemas.openxmlformats.org/officeDocument/2006/relationships" r:embed="rId462" cstate="email">
          <a:extLst>
            <a:ext uri="{28A0092B-C50C-407E-A947-70E740481C1C}">
              <a14:useLocalDpi xmlns:a14="http://schemas.microsoft.com/office/drawing/2010/main" xmlns=""/>
            </a:ext>
          </a:extLst>
        </a:blip>
        <a:stretch/>
      </xdr:blipFill>
      <xdr:spPr bwMode="auto">
        <a:xfrm>
          <a:off x="7232650" y="2573677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4646</xdr:row>
      <xdr:rowOff>127000</xdr:rowOff>
    </xdr:from>
    <xdr:to>
      <xdr:col>2</xdr:col>
      <xdr:colOff>133565</xdr:colOff>
      <xdr:row>4649</xdr:row>
      <xdr:rowOff>30609</xdr:rowOff>
    </xdr:to>
    <xdr:pic>
      <xdr:nvPicPr>
        <xdr:cNvPr id="2543" name="Picture 103119">
          <a:extLst>
            <a:ext uri="{FF2B5EF4-FFF2-40B4-BE49-F238E27FC236}">
              <a16:creationId xmlns:a16="http://schemas.microsoft.com/office/drawing/2014/main" xmlns="" id="{00000000-0008-0000-0000-0000EF090000}"/>
            </a:ext>
          </a:extLst>
        </xdr:cNvPr>
        <xdr:cNvPicPr preferRelativeResize="0">
          <a:picLocks noChangeArrowheads="1"/>
        </xdr:cNvPicPr>
      </xdr:nvPicPr>
      <xdr:blipFill>
        <a:blip xmlns:r="http://schemas.openxmlformats.org/officeDocument/2006/relationships" r:embed="rId463" cstate="email">
          <a:extLst>
            <a:ext uri="{28A0092B-C50C-407E-A947-70E740481C1C}">
              <a14:useLocalDpi xmlns:a14="http://schemas.microsoft.com/office/drawing/2010/main" xmlns=""/>
            </a:ext>
          </a:extLst>
        </a:blip>
        <a:stretch/>
      </xdr:blipFill>
      <xdr:spPr bwMode="auto">
        <a:xfrm>
          <a:off x="190500" y="2578515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4651</xdr:row>
      <xdr:rowOff>127000</xdr:rowOff>
    </xdr:from>
    <xdr:to>
      <xdr:col>2</xdr:col>
      <xdr:colOff>133565</xdr:colOff>
      <xdr:row>4653</xdr:row>
      <xdr:rowOff>1604304</xdr:rowOff>
    </xdr:to>
    <xdr:pic>
      <xdr:nvPicPr>
        <xdr:cNvPr id="2550" name="Picture 103119">
          <a:extLst>
            <a:ext uri="{FF2B5EF4-FFF2-40B4-BE49-F238E27FC236}">
              <a16:creationId xmlns:a16="http://schemas.microsoft.com/office/drawing/2014/main" xmlns="" id="{00000000-0008-0000-0000-0000F6090000}"/>
            </a:ext>
          </a:extLst>
        </xdr:cNvPr>
        <xdr:cNvPicPr preferRelativeResize="0">
          <a:picLocks noChangeArrowheads="1"/>
        </xdr:cNvPicPr>
      </xdr:nvPicPr>
      <xdr:blipFill>
        <a:blip xmlns:r="http://schemas.openxmlformats.org/officeDocument/2006/relationships" r:embed="rId464" cstate="email">
          <a:extLst>
            <a:ext uri="{28A0092B-C50C-407E-A947-70E740481C1C}">
              <a14:useLocalDpi xmlns:a14="http://schemas.microsoft.com/office/drawing/2010/main" xmlns=""/>
            </a:ext>
          </a:extLst>
        </a:blip>
        <a:stretch/>
      </xdr:blipFill>
      <xdr:spPr bwMode="auto">
        <a:xfrm>
          <a:off x="190500" y="2580563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4611</xdr:row>
      <xdr:rowOff>127000</xdr:rowOff>
    </xdr:from>
    <xdr:to>
      <xdr:col>2</xdr:col>
      <xdr:colOff>133565</xdr:colOff>
      <xdr:row>4614</xdr:row>
      <xdr:rowOff>105152</xdr:rowOff>
    </xdr:to>
    <xdr:pic>
      <xdr:nvPicPr>
        <xdr:cNvPr id="2553" name="Picture 103119">
          <a:extLst>
            <a:ext uri="{FF2B5EF4-FFF2-40B4-BE49-F238E27FC236}">
              <a16:creationId xmlns:a16="http://schemas.microsoft.com/office/drawing/2014/main" xmlns="" id="{00000000-0008-0000-0000-0000F9090000}"/>
            </a:ext>
          </a:extLst>
        </xdr:cNvPr>
        <xdr:cNvPicPr preferRelativeResize="0">
          <a:picLocks noChangeArrowheads="1"/>
        </xdr:cNvPicPr>
      </xdr:nvPicPr>
      <xdr:blipFill>
        <a:blip xmlns:r="http://schemas.openxmlformats.org/officeDocument/2006/relationships" r:embed="rId465" cstate="email">
          <a:extLst>
            <a:ext uri="{28A0092B-C50C-407E-A947-70E740481C1C}">
              <a14:useLocalDpi xmlns:a14="http://schemas.microsoft.com/office/drawing/2010/main" xmlns=""/>
            </a:ext>
          </a:extLst>
        </a:blip>
        <a:stretch/>
      </xdr:blipFill>
      <xdr:spPr bwMode="auto">
        <a:xfrm>
          <a:off x="190500" y="2561799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4611</xdr:row>
      <xdr:rowOff>127000</xdr:rowOff>
    </xdr:from>
    <xdr:to>
      <xdr:col>19</xdr:col>
      <xdr:colOff>293696</xdr:colOff>
      <xdr:row>4614</xdr:row>
      <xdr:rowOff>105152</xdr:rowOff>
    </xdr:to>
    <xdr:pic>
      <xdr:nvPicPr>
        <xdr:cNvPr id="2610" name="Picture 103119">
          <a:extLst>
            <a:ext uri="{FF2B5EF4-FFF2-40B4-BE49-F238E27FC236}">
              <a16:creationId xmlns:a16="http://schemas.microsoft.com/office/drawing/2014/main" xmlns="" id="{00000000-0008-0000-0000-0000320A0000}"/>
            </a:ext>
          </a:extLst>
        </xdr:cNvPr>
        <xdr:cNvPicPr preferRelativeResize="0">
          <a:picLocks noChangeArrowheads="1"/>
        </xdr:cNvPicPr>
      </xdr:nvPicPr>
      <xdr:blipFill>
        <a:blip xmlns:r="http://schemas.openxmlformats.org/officeDocument/2006/relationships" r:embed="rId466" cstate="email">
          <a:extLst>
            <a:ext uri="{28A0092B-C50C-407E-A947-70E740481C1C}">
              <a14:useLocalDpi xmlns:a14="http://schemas.microsoft.com/office/drawing/2010/main" xmlns=""/>
            </a:ext>
          </a:extLst>
        </a:blip>
        <a:stretch/>
      </xdr:blipFill>
      <xdr:spPr bwMode="auto">
        <a:xfrm>
          <a:off x="7232650" y="2561799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4646</xdr:row>
      <xdr:rowOff>127000</xdr:rowOff>
    </xdr:from>
    <xdr:to>
      <xdr:col>19</xdr:col>
      <xdr:colOff>293696</xdr:colOff>
      <xdr:row>4649</xdr:row>
      <xdr:rowOff>30609</xdr:rowOff>
    </xdr:to>
    <xdr:pic>
      <xdr:nvPicPr>
        <xdr:cNvPr id="2612" name="Picture 103119">
          <a:extLst>
            <a:ext uri="{FF2B5EF4-FFF2-40B4-BE49-F238E27FC236}">
              <a16:creationId xmlns:a16="http://schemas.microsoft.com/office/drawing/2014/main" xmlns="" id="{00000000-0008-0000-0000-0000340A0000}"/>
            </a:ext>
          </a:extLst>
        </xdr:cNvPr>
        <xdr:cNvPicPr preferRelativeResize="0">
          <a:picLocks noChangeArrowheads="1"/>
        </xdr:cNvPicPr>
      </xdr:nvPicPr>
      <xdr:blipFill>
        <a:blip xmlns:r="http://schemas.openxmlformats.org/officeDocument/2006/relationships" r:embed="rId467" cstate="email">
          <a:extLst>
            <a:ext uri="{28A0092B-C50C-407E-A947-70E740481C1C}">
              <a14:useLocalDpi xmlns:a14="http://schemas.microsoft.com/office/drawing/2010/main" xmlns=""/>
            </a:ext>
          </a:extLst>
        </a:blip>
        <a:stretch/>
      </xdr:blipFill>
      <xdr:spPr bwMode="auto">
        <a:xfrm>
          <a:off x="7232650" y="2578515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4631</xdr:row>
      <xdr:rowOff>127000</xdr:rowOff>
    </xdr:from>
    <xdr:to>
      <xdr:col>2</xdr:col>
      <xdr:colOff>133565</xdr:colOff>
      <xdr:row>4634</xdr:row>
      <xdr:rowOff>88587</xdr:rowOff>
    </xdr:to>
    <xdr:pic>
      <xdr:nvPicPr>
        <xdr:cNvPr id="2615" name="Picture 103119">
          <a:extLst>
            <a:ext uri="{FF2B5EF4-FFF2-40B4-BE49-F238E27FC236}">
              <a16:creationId xmlns:a16="http://schemas.microsoft.com/office/drawing/2014/main" xmlns="" id="{00000000-0008-0000-0000-0000370A0000}"/>
            </a:ext>
          </a:extLst>
        </xdr:cNvPr>
        <xdr:cNvPicPr preferRelativeResize="0">
          <a:picLocks noChangeArrowheads="1"/>
        </xdr:cNvPicPr>
      </xdr:nvPicPr>
      <xdr:blipFill>
        <a:blip xmlns:r="http://schemas.openxmlformats.org/officeDocument/2006/relationships" r:embed="rId468" cstate="email">
          <a:extLst>
            <a:ext uri="{28A0092B-C50C-407E-A947-70E740481C1C}">
              <a14:useLocalDpi xmlns:a14="http://schemas.microsoft.com/office/drawing/2010/main" xmlns=""/>
            </a:ext>
          </a:extLst>
        </a:blip>
        <a:stretch/>
      </xdr:blipFill>
      <xdr:spPr bwMode="auto">
        <a:xfrm>
          <a:off x="190500" y="2571286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4631</xdr:row>
      <xdr:rowOff>127000</xdr:rowOff>
    </xdr:from>
    <xdr:to>
      <xdr:col>19</xdr:col>
      <xdr:colOff>293696</xdr:colOff>
      <xdr:row>4634</xdr:row>
      <xdr:rowOff>88587</xdr:rowOff>
    </xdr:to>
    <xdr:pic>
      <xdr:nvPicPr>
        <xdr:cNvPr id="2617" name="Picture 103119">
          <a:extLst>
            <a:ext uri="{FF2B5EF4-FFF2-40B4-BE49-F238E27FC236}">
              <a16:creationId xmlns:a16="http://schemas.microsoft.com/office/drawing/2014/main" xmlns="" id="{00000000-0008-0000-0000-0000390A0000}"/>
            </a:ext>
          </a:extLst>
        </xdr:cNvPr>
        <xdr:cNvPicPr preferRelativeResize="0">
          <a:picLocks noChangeArrowheads="1"/>
        </xdr:cNvPicPr>
      </xdr:nvPicPr>
      <xdr:blipFill>
        <a:blip xmlns:r="http://schemas.openxmlformats.org/officeDocument/2006/relationships" r:embed="rId469" cstate="email">
          <a:extLst>
            <a:ext uri="{28A0092B-C50C-407E-A947-70E740481C1C}">
              <a14:useLocalDpi xmlns:a14="http://schemas.microsoft.com/office/drawing/2010/main" xmlns=""/>
            </a:ext>
          </a:extLst>
        </a:blip>
        <a:stretch/>
      </xdr:blipFill>
      <xdr:spPr bwMode="auto">
        <a:xfrm>
          <a:off x="7232650" y="2571286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4621</xdr:row>
      <xdr:rowOff>127000</xdr:rowOff>
    </xdr:from>
    <xdr:to>
      <xdr:col>2</xdr:col>
      <xdr:colOff>133565</xdr:colOff>
      <xdr:row>4624</xdr:row>
      <xdr:rowOff>105152</xdr:rowOff>
    </xdr:to>
    <xdr:pic>
      <xdr:nvPicPr>
        <xdr:cNvPr id="2623" name="Picture 103119">
          <a:extLst>
            <a:ext uri="{FF2B5EF4-FFF2-40B4-BE49-F238E27FC236}">
              <a16:creationId xmlns:a16="http://schemas.microsoft.com/office/drawing/2014/main" xmlns="" id="{00000000-0008-0000-0000-00003F0A0000}"/>
            </a:ext>
          </a:extLst>
        </xdr:cNvPr>
        <xdr:cNvPicPr preferRelativeResize="0">
          <a:picLocks noChangeArrowheads="1"/>
        </xdr:cNvPicPr>
      </xdr:nvPicPr>
      <xdr:blipFill>
        <a:blip xmlns:r="http://schemas.openxmlformats.org/officeDocument/2006/relationships" r:embed="rId470" cstate="email">
          <a:extLst>
            <a:ext uri="{28A0092B-C50C-407E-A947-70E740481C1C}">
              <a14:useLocalDpi xmlns:a14="http://schemas.microsoft.com/office/drawing/2010/main" xmlns=""/>
            </a:ext>
          </a:extLst>
        </a:blip>
        <a:stretch/>
      </xdr:blipFill>
      <xdr:spPr bwMode="auto">
        <a:xfrm>
          <a:off x="190500" y="2566543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4621</xdr:row>
      <xdr:rowOff>127000</xdr:rowOff>
    </xdr:from>
    <xdr:to>
      <xdr:col>19</xdr:col>
      <xdr:colOff>293696</xdr:colOff>
      <xdr:row>4624</xdr:row>
      <xdr:rowOff>105152</xdr:rowOff>
    </xdr:to>
    <xdr:pic>
      <xdr:nvPicPr>
        <xdr:cNvPr id="2633" name="Picture 103119">
          <a:extLst>
            <a:ext uri="{FF2B5EF4-FFF2-40B4-BE49-F238E27FC236}">
              <a16:creationId xmlns:a16="http://schemas.microsoft.com/office/drawing/2014/main" xmlns="" id="{00000000-0008-0000-0000-0000490A0000}"/>
            </a:ext>
          </a:extLst>
        </xdr:cNvPr>
        <xdr:cNvPicPr preferRelativeResize="0">
          <a:picLocks noChangeArrowheads="1"/>
        </xdr:cNvPicPr>
      </xdr:nvPicPr>
      <xdr:blipFill>
        <a:blip xmlns:r="http://schemas.openxmlformats.org/officeDocument/2006/relationships" r:embed="rId471" cstate="email">
          <a:extLst>
            <a:ext uri="{28A0092B-C50C-407E-A947-70E740481C1C}">
              <a14:useLocalDpi xmlns:a14="http://schemas.microsoft.com/office/drawing/2010/main" xmlns=""/>
            </a:ext>
          </a:extLst>
        </a:blip>
        <a:stretch/>
      </xdr:blipFill>
      <xdr:spPr bwMode="auto">
        <a:xfrm>
          <a:off x="7232650" y="2566543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4606</xdr:row>
      <xdr:rowOff>127000</xdr:rowOff>
    </xdr:from>
    <xdr:to>
      <xdr:col>2</xdr:col>
      <xdr:colOff>133565</xdr:colOff>
      <xdr:row>4608</xdr:row>
      <xdr:rowOff>105152</xdr:rowOff>
    </xdr:to>
    <xdr:pic>
      <xdr:nvPicPr>
        <xdr:cNvPr id="2637" name="Picture 103109">
          <a:extLst>
            <a:ext uri="{FF2B5EF4-FFF2-40B4-BE49-F238E27FC236}">
              <a16:creationId xmlns:a16="http://schemas.microsoft.com/office/drawing/2014/main" xmlns="" id="{00000000-0008-0000-0000-00004D0A0000}"/>
            </a:ext>
          </a:extLst>
        </xdr:cNvPr>
        <xdr:cNvPicPr preferRelativeResize="0">
          <a:picLocks noChangeArrowheads="1"/>
        </xdr:cNvPicPr>
      </xdr:nvPicPr>
      <xdr:blipFill>
        <a:blip xmlns:r="http://schemas.openxmlformats.org/officeDocument/2006/relationships" r:embed="rId472" cstate="email">
          <a:extLst>
            <a:ext uri="{28A0092B-C50C-407E-A947-70E740481C1C}">
              <a14:useLocalDpi xmlns:a14="http://schemas.microsoft.com/office/drawing/2010/main" xmlns=""/>
            </a:ext>
          </a:extLst>
        </a:blip>
        <a:stretch/>
      </xdr:blipFill>
      <xdr:spPr bwMode="auto">
        <a:xfrm>
          <a:off x="190500" y="2537510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4582</xdr:row>
      <xdr:rowOff>127000</xdr:rowOff>
    </xdr:from>
    <xdr:to>
      <xdr:col>2</xdr:col>
      <xdr:colOff>133565</xdr:colOff>
      <xdr:row>4584</xdr:row>
      <xdr:rowOff>105153</xdr:rowOff>
    </xdr:to>
    <xdr:pic>
      <xdr:nvPicPr>
        <xdr:cNvPr id="2644" name="Picture 103109">
          <a:extLst>
            <a:ext uri="{FF2B5EF4-FFF2-40B4-BE49-F238E27FC236}">
              <a16:creationId xmlns:a16="http://schemas.microsoft.com/office/drawing/2014/main" xmlns="" id="{00000000-0008-0000-0000-0000540A0000}"/>
            </a:ext>
          </a:extLst>
        </xdr:cNvPr>
        <xdr:cNvPicPr preferRelativeResize="0">
          <a:picLocks noChangeArrowheads="1"/>
        </xdr:cNvPicPr>
      </xdr:nvPicPr>
      <xdr:blipFill>
        <a:blip xmlns:r="http://schemas.openxmlformats.org/officeDocument/2006/relationships" r:embed="rId473" cstate="email">
          <a:extLst>
            <a:ext uri="{28A0092B-C50C-407E-A947-70E740481C1C}">
              <a14:useLocalDpi xmlns:a14="http://schemas.microsoft.com/office/drawing/2010/main" xmlns=""/>
            </a:ext>
          </a:extLst>
        </a:blip>
        <a:stretch/>
      </xdr:blipFill>
      <xdr:spPr bwMode="auto">
        <a:xfrm>
          <a:off x="190500" y="2523280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4586</xdr:row>
      <xdr:rowOff>127000</xdr:rowOff>
    </xdr:from>
    <xdr:to>
      <xdr:col>2</xdr:col>
      <xdr:colOff>133565</xdr:colOff>
      <xdr:row>4588</xdr:row>
      <xdr:rowOff>105152</xdr:rowOff>
    </xdr:to>
    <xdr:pic>
      <xdr:nvPicPr>
        <xdr:cNvPr id="2645" name="Picture 103109">
          <a:extLst>
            <a:ext uri="{FF2B5EF4-FFF2-40B4-BE49-F238E27FC236}">
              <a16:creationId xmlns:a16="http://schemas.microsoft.com/office/drawing/2014/main" xmlns="" id="{00000000-0008-0000-0000-0000550A0000}"/>
            </a:ext>
          </a:extLst>
        </xdr:cNvPr>
        <xdr:cNvPicPr preferRelativeResize="0">
          <a:picLocks noChangeArrowheads="1"/>
        </xdr:cNvPicPr>
      </xdr:nvPicPr>
      <xdr:blipFill>
        <a:blip xmlns:r="http://schemas.openxmlformats.org/officeDocument/2006/relationships" r:embed="rId474" cstate="email">
          <a:extLst>
            <a:ext uri="{28A0092B-C50C-407E-A947-70E740481C1C}">
              <a14:useLocalDpi xmlns:a14="http://schemas.microsoft.com/office/drawing/2010/main" xmlns=""/>
            </a:ext>
          </a:extLst>
        </a:blip>
        <a:stretch/>
      </xdr:blipFill>
      <xdr:spPr bwMode="auto">
        <a:xfrm>
          <a:off x="190500" y="2525652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4590</xdr:row>
      <xdr:rowOff>127000</xdr:rowOff>
    </xdr:from>
    <xdr:to>
      <xdr:col>2</xdr:col>
      <xdr:colOff>133565</xdr:colOff>
      <xdr:row>4592</xdr:row>
      <xdr:rowOff>105153</xdr:rowOff>
    </xdr:to>
    <xdr:pic>
      <xdr:nvPicPr>
        <xdr:cNvPr id="2648" name="Picture 103109">
          <a:extLst>
            <a:ext uri="{FF2B5EF4-FFF2-40B4-BE49-F238E27FC236}">
              <a16:creationId xmlns:a16="http://schemas.microsoft.com/office/drawing/2014/main" xmlns="" id="{00000000-0008-0000-0000-0000580A0000}"/>
            </a:ext>
          </a:extLst>
        </xdr:cNvPr>
        <xdr:cNvPicPr preferRelativeResize="0">
          <a:picLocks noChangeArrowheads="1"/>
        </xdr:cNvPicPr>
      </xdr:nvPicPr>
      <xdr:blipFill>
        <a:blip xmlns:r="http://schemas.openxmlformats.org/officeDocument/2006/relationships" r:embed="rId475" cstate="email">
          <a:extLst>
            <a:ext uri="{28A0092B-C50C-407E-A947-70E740481C1C}">
              <a14:useLocalDpi xmlns:a14="http://schemas.microsoft.com/office/drawing/2010/main" xmlns=""/>
            </a:ext>
          </a:extLst>
        </a:blip>
        <a:stretch/>
      </xdr:blipFill>
      <xdr:spPr bwMode="auto">
        <a:xfrm>
          <a:off x="190500" y="2528023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4594</xdr:row>
      <xdr:rowOff>127000</xdr:rowOff>
    </xdr:from>
    <xdr:to>
      <xdr:col>2</xdr:col>
      <xdr:colOff>133565</xdr:colOff>
      <xdr:row>4596</xdr:row>
      <xdr:rowOff>105152</xdr:rowOff>
    </xdr:to>
    <xdr:pic>
      <xdr:nvPicPr>
        <xdr:cNvPr id="2706" name="Picture 103109">
          <a:extLst>
            <a:ext uri="{FF2B5EF4-FFF2-40B4-BE49-F238E27FC236}">
              <a16:creationId xmlns:a16="http://schemas.microsoft.com/office/drawing/2014/main" xmlns="" id="{00000000-0008-0000-0000-0000920A0000}"/>
            </a:ext>
          </a:extLst>
        </xdr:cNvPr>
        <xdr:cNvPicPr preferRelativeResize="0">
          <a:picLocks noChangeArrowheads="1"/>
        </xdr:cNvPicPr>
      </xdr:nvPicPr>
      <xdr:blipFill>
        <a:blip xmlns:r="http://schemas.openxmlformats.org/officeDocument/2006/relationships" r:embed="rId476" cstate="email">
          <a:extLst>
            <a:ext uri="{28A0092B-C50C-407E-A947-70E740481C1C}">
              <a14:useLocalDpi xmlns:a14="http://schemas.microsoft.com/office/drawing/2010/main" xmlns=""/>
            </a:ext>
          </a:extLst>
        </a:blip>
        <a:stretch/>
      </xdr:blipFill>
      <xdr:spPr bwMode="auto">
        <a:xfrm>
          <a:off x="190500" y="2530395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4598</xdr:row>
      <xdr:rowOff>127000</xdr:rowOff>
    </xdr:from>
    <xdr:to>
      <xdr:col>2</xdr:col>
      <xdr:colOff>133565</xdr:colOff>
      <xdr:row>4600</xdr:row>
      <xdr:rowOff>105153</xdr:rowOff>
    </xdr:to>
    <xdr:pic>
      <xdr:nvPicPr>
        <xdr:cNvPr id="3644" name="Picture 103109">
          <a:extLst>
            <a:ext uri="{FF2B5EF4-FFF2-40B4-BE49-F238E27FC236}">
              <a16:creationId xmlns:a16="http://schemas.microsoft.com/office/drawing/2014/main" xmlns="" id="{00000000-0008-0000-0000-00003C0E0000}"/>
            </a:ext>
          </a:extLst>
        </xdr:cNvPr>
        <xdr:cNvPicPr preferRelativeResize="0">
          <a:picLocks noChangeArrowheads="1"/>
        </xdr:cNvPicPr>
      </xdr:nvPicPr>
      <xdr:blipFill>
        <a:blip xmlns:r="http://schemas.openxmlformats.org/officeDocument/2006/relationships" r:embed="rId477" cstate="email">
          <a:extLst>
            <a:ext uri="{28A0092B-C50C-407E-A947-70E740481C1C}">
              <a14:useLocalDpi xmlns:a14="http://schemas.microsoft.com/office/drawing/2010/main" xmlns=""/>
            </a:ext>
          </a:extLst>
        </a:blip>
        <a:stretch/>
      </xdr:blipFill>
      <xdr:spPr bwMode="auto">
        <a:xfrm>
          <a:off x="190500" y="2532767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4602</xdr:row>
      <xdr:rowOff>127000</xdr:rowOff>
    </xdr:from>
    <xdr:to>
      <xdr:col>2</xdr:col>
      <xdr:colOff>133565</xdr:colOff>
      <xdr:row>4604</xdr:row>
      <xdr:rowOff>105152</xdr:rowOff>
    </xdr:to>
    <xdr:pic>
      <xdr:nvPicPr>
        <xdr:cNvPr id="3645" name="Picture 103109">
          <a:extLst>
            <a:ext uri="{FF2B5EF4-FFF2-40B4-BE49-F238E27FC236}">
              <a16:creationId xmlns:a16="http://schemas.microsoft.com/office/drawing/2014/main" xmlns="" id="{00000000-0008-0000-0000-00003D0E0000}"/>
            </a:ext>
          </a:extLst>
        </xdr:cNvPr>
        <xdr:cNvPicPr preferRelativeResize="0">
          <a:picLocks noChangeArrowheads="1"/>
        </xdr:cNvPicPr>
      </xdr:nvPicPr>
      <xdr:blipFill>
        <a:blip xmlns:r="http://schemas.openxmlformats.org/officeDocument/2006/relationships" r:embed="rId478" cstate="email">
          <a:extLst>
            <a:ext uri="{28A0092B-C50C-407E-A947-70E740481C1C}">
              <a14:useLocalDpi xmlns:a14="http://schemas.microsoft.com/office/drawing/2010/main" xmlns=""/>
            </a:ext>
          </a:extLst>
        </a:blip>
        <a:stretch/>
      </xdr:blipFill>
      <xdr:spPr bwMode="auto">
        <a:xfrm>
          <a:off x="190500" y="2535139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4560</xdr:row>
      <xdr:rowOff>127000</xdr:rowOff>
    </xdr:from>
    <xdr:to>
      <xdr:col>2</xdr:col>
      <xdr:colOff>133565</xdr:colOff>
      <xdr:row>4562</xdr:row>
      <xdr:rowOff>105152</xdr:rowOff>
    </xdr:to>
    <xdr:pic>
      <xdr:nvPicPr>
        <xdr:cNvPr id="3647" name="Рисунок 3646">
          <a:extLst>
            <a:ext uri="{FF2B5EF4-FFF2-40B4-BE49-F238E27FC236}">
              <a16:creationId xmlns:a16="http://schemas.microsoft.com/office/drawing/2014/main" xmlns="" id="{00000000-0008-0000-0000-00003F0E0000}"/>
            </a:ext>
          </a:extLst>
        </xdr:cNvPr>
        <xdr:cNvPicPr preferRelativeResize="0">
          <a:picLocks/>
        </xdr:cNvPicPr>
      </xdr:nvPicPr>
      <xdr:blipFill>
        <a:blip xmlns:r="http://schemas.openxmlformats.org/officeDocument/2006/relationships" r:embed="rId479" cstate="email">
          <a:extLst>
            <a:ext uri="{28A0092B-C50C-407E-A947-70E740481C1C}">
              <a14:useLocalDpi xmlns:a14="http://schemas.microsoft.com/office/drawing/2010/main" xmlns=""/>
            </a:ext>
          </a:extLst>
        </a:blip>
        <a:stretch/>
      </xdr:blipFill>
      <xdr:spPr>
        <a:xfrm>
          <a:off x="190500" y="2508773875"/>
          <a:ext cx="1260000" cy="1908000"/>
        </a:xfrm>
        <a:prstGeom prst="rect">
          <a:avLst/>
        </a:prstGeom>
        <a:ln>
          <a:solidFill>
            <a:sysClr val="windowText" lastClr="000000"/>
          </a:solidFill>
        </a:ln>
      </xdr:spPr>
    </xdr:pic>
    <xdr:clientData/>
  </xdr:twoCellAnchor>
  <xdr:twoCellAnchor>
    <xdr:from>
      <xdr:col>1</xdr:col>
      <xdr:colOff>190500</xdr:colOff>
      <xdr:row>4552</xdr:row>
      <xdr:rowOff>127000</xdr:rowOff>
    </xdr:from>
    <xdr:to>
      <xdr:col>2</xdr:col>
      <xdr:colOff>133565</xdr:colOff>
      <xdr:row>4554</xdr:row>
      <xdr:rowOff>105152</xdr:rowOff>
    </xdr:to>
    <xdr:pic>
      <xdr:nvPicPr>
        <xdr:cNvPr id="3649" name="Рисунок 3648">
          <a:extLst>
            <a:ext uri="{FF2B5EF4-FFF2-40B4-BE49-F238E27FC236}">
              <a16:creationId xmlns:a16="http://schemas.microsoft.com/office/drawing/2014/main" xmlns="" id="{00000000-0008-0000-0000-0000410E0000}"/>
            </a:ext>
          </a:extLst>
        </xdr:cNvPr>
        <xdr:cNvPicPr preferRelativeResize="0">
          <a:picLocks/>
        </xdr:cNvPicPr>
      </xdr:nvPicPr>
      <xdr:blipFill>
        <a:blip xmlns:r="http://schemas.openxmlformats.org/officeDocument/2006/relationships" r:embed="rId480" cstate="email">
          <a:extLst>
            <a:ext uri="{28A0092B-C50C-407E-A947-70E740481C1C}">
              <a14:useLocalDpi xmlns:a14="http://schemas.microsoft.com/office/drawing/2010/main" xmlns=""/>
            </a:ext>
          </a:extLst>
        </a:blip>
        <a:stretch/>
      </xdr:blipFill>
      <xdr:spPr>
        <a:xfrm>
          <a:off x="190500" y="2504030425"/>
          <a:ext cx="1260000" cy="1908000"/>
        </a:xfrm>
        <a:prstGeom prst="rect">
          <a:avLst/>
        </a:prstGeom>
        <a:ln>
          <a:solidFill>
            <a:sysClr val="windowText" lastClr="000000"/>
          </a:solidFill>
        </a:ln>
      </xdr:spPr>
    </xdr:pic>
    <xdr:clientData/>
  </xdr:twoCellAnchor>
  <xdr:twoCellAnchor>
    <xdr:from>
      <xdr:col>1</xdr:col>
      <xdr:colOff>190500</xdr:colOff>
      <xdr:row>4564</xdr:row>
      <xdr:rowOff>127000</xdr:rowOff>
    </xdr:from>
    <xdr:to>
      <xdr:col>2</xdr:col>
      <xdr:colOff>133565</xdr:colOff>
      <xdr:row>4567</xdr:row>
      <xdr:rowOff>121718</xdr:rowOff>
    </xdr:to>
    <xdr:pic>
      <xdr:nvPicPr>
        <xdr:cNvPr id="3650" name="Рисунок 3649">
          <a:extLst>
            <a:ext uri="{FF2B5EF4-FFF2-40B4-BE49-F238E27FC236}">
              <a16:creationId xmlns:a16="http://schemas.microsoft.com/office/drawing/2014/main" xmlns="" id="{00000000-0008-0000-0000-0000420E0000}"/>
            </a:ext>
          </a:extLst>
        </xdr:cNvPr>
        <xdr:cNvPicPr preferRelativeResize="0">
          <a:picLocks/>
        </xdr:cNvPicPr>
      </xdr:nvPicPr>
      <xdr:blipFill>
        <a:blip xmlns:r="http://schemas.openxmlformats.org/officeDocument/2006/relationships" r:embed="rId481" cstate="email">
          <a:extLst>
            <a:ext uri="{28A0092B-C50C-407E-A947-70E740481C1C}">
              <a14:useLocalDpi xmlns:a14="http://schemas.microsoft.com/office/drawing/2010/main" xmlns=""/>
            </a:ext>
          </a:extLst>
        </a:blip>
        <a:stretch>
          <a:fillRect/>
        </a:stretch>
      </xdr:blipFill>
      <xdr:spPr>
        <a:xfrm>
          <a:off x="190500" y="2511145600"/>
          <a:ext cx="1260000" cy="1908000"/>
        </a:xfrm>
        <a:prstGeom prst="rect">
          <a:avLst/>
        </a:prstGeom>
        <a:ln>
          <a:solidFill>
            <a:sysClr val="windowText" lastClr="000000"/>
          </a:solidFill>
        </a:ln>
      </xdr:spPr>
    </xdr:pic>
    <xdr:clientData/>
  </xdr:twoCellAnchor>
  <xdr:twoCellAnchor>
    <xdr:from>
      <xdr:col>1</xdr:col>
      <xdr:colOff>190500</xdr:colOff>
      <xdr:row>4548</xdr:row>
      <xdr:rowOff>127000</xdr:rowOff>
    </xdr:from>
    <xdr:to>
      <xdr:col>2</xdr:col>
      <xdr:colOff>133565</xdr:colOff>
      <xdr:row>4550</xdr:row>
      <xdr:rowOff>105152</xdr:rowOff>
    </xdr:to>
    <xdr:pic>
      <xdr:nvPicPr>
        <xdr:cNvPr id="3651" name="Рисунок 3650">
          <a:extLst>
            <a:ext uri="{FF2B5EF4-FFF2-40B4-BE49-F238E27FC236}">
              <a16:creationId xmlns:a16="http://schemas.microsoft.com/office/drawing/2014/main" xmlns="" id="{00000000-0008-0000-0000-0000430E0000}"/>
            </a:ext>
          </a:extLst>
        </xdr:cNvPr>
        <xdr:cNvPicPr preferRelativeResize="0">
          <a:picLocks/>
        </xdr:cNvPicPr>
      </xdr:nvPicPr>
      <xdr:blipFill>
        <a:blip xmlns:r="http://schemas.openxmlformats.org/officeDocument/2006/relationships" r:embed="rId482" cstate="email">
          <a:extLst>
            <a:ext uri="{28A0092B-C50C-407E-A947-70E740481C1C}">
              <a14:useLocalDpi xmlns:a14="http://schemas.microsoft.com/office/drawing/2010/main" xmlns=""/>
            </a:ext>
          </a:extLst>
        </a:blip>
        <a:stretch/>
      </xdr:blipFill>
      <xdr:spPr>
        <a:xfrm>
          <a:off x="190500" y="2499286975"/>
          <a:ext cx="1260000" cy="1908000"/>
        </a:xfrm>
        <a:prstGeom prst="rect">
          <a:avLst/>
        </a:prstGeom>
        <a:ln>
          <a:solidFill>
            <a:sysClr val="windowText" lastClr="000000"/>
          </a:solidFill>
        </a:ln>
      </xdr:spPr>
    </xdr:pic>
    <xdr:clientData/>
  </xdr:twoCellAnchor>
  <xdr:twoCellAnchor>
    <xdr:from>
      <xdr:col>1</xdr:col>
      <xdr:colOff>190500</xdr:colOff>
      <xdr:row>4556</xdr:row>
      <xdr:rowOff>127000</xdr:rowOff>
    </xdr:from>
    <xdr:to>
      <xdr:col>2</xdr:col>
      <xdr:colOff>133565</xdr:colOff>
      <xdr:row>4558</xdr:row>
      <xdr:rowOff>105152</xdr:rowOff>
    </xdr:to>
    <xdr:pic>
      <xdr:nvPicPr>
        <xdr:cNvPr id="3652" name="Рисунок 3651">
          <a:extLst>
            <a:ext uri="{FF2B5EF4-FFF2-40B4-BE49-F238E27FC236}">
              <a16:creationId xmlns:a16="http://schemas.microsoft.com/office/drawing/2014/main" xmlns="" id="{00000000-0008-0000-0000-0000440E0000}"/>
            </a:ext>
          </a:extLst>
        </xdr:cNvPr>
        <xdr:cNvPicPr preferRelativeResize="0">
          <a:picLocks/>
        </xdr:cNvPicPr>
      </xdr:nvPicPr>
      <xdr:blipFill>
        <a:blip xmlns:r="http://schemas.openxmlformats.org/officeDocument/2006/relationships" r:embed="rId483" cstate="email">
          <a:extLst>
            <a:ext uri="{28A0092B-C50C-407E-A947-70E740481C1C}">
              <a14:useLocalDpi xmlns:a14="http://schemas.microsoft.com/office/drawing/2010/main" xmlns=""/>
            </a:ext>
          </a:extLst>
        </a:blip>
        <a:stretch>
          <a:fillRect/>
        </a:stretch>
      </xdr:blipFill>
      <xdr:spPr>
        <a:xfrm>
          <a:off x="190500" y="2506402150"/>
          <a:ext cx="1260000" cy="1908000"/>
        </a:xfrm>
        <a:prstGeom prst="rect">
          <a:avLst/>
        </a:prstGeom>
        <a:ln>
          <a:solidFill>
            <a:sysClr val="windowText" lastClr="000000"/>
          </a:solidFill>
        </a:ln>
      </xdr:spPr>
    </xdr:pic>
    <xdr:clientData/>
  </xdr:twoCellAnchor>
  <xdr:twoCellAnchor>
    <xdr:from>
      <xdr:col>1</xdr:col>
      <xdr:colOff>190500</xdr:colOff>
      <xdr:row>4573</xdr:row>
      <xdr:rowOff>127000</xdr:rowOff>
    </xdr:from>
    <xdr:to>
      <xdr:col>2</xdr:col>
      <xdr:colOff>133565</xdr:colOff>
      <xdr:row>4575</xdr:row>
      <xdr:rowOff>105152</xdr:rowOff>
    </xdr:to>
    <xdr:pic>
      <xdr:nvPicPr>
        <xdr:cNvPr id="3653" name="Рисунок 3652">
          <a:extLst>
            <a:ext uri="{FF2B5EF4-FFF2-40B4-BE49-F238E27FC236}">
              <a16:creationId xmlns:a16="http://schemas.microsoft.com/office/drawing/2014/main" xmlns="" id="{00000000-0008-0000-0000-0000450E0000}"/>
            </a:ext>
          </a:extLst>
        </xdr:cNvPr>
        <xdr:cNvPicPr preferRelativeResize="0">
          <a:picLocks/>
        </xdr:cNvPicPr>
      </xdr:nvPicPr>
      <xdr:blipFill>
        <a:blip xmlns:r="http://schemas.openxmlformats.org/officeDocument/2006/relationships" r:embed="rId484" cstate="email">
          <a:extLst>
            <a:ext uri="{28A0092B-C50C-407E-A947-70E740481C1C}">
              <a14:useLocalDpi xmlns:a14="http://schemas.microsoft.com/office/drawing/2010/main" xmlns=""/>
            </a:ext>
          </a:extLst>
        </a:blip>
        <a:stretch/>
      </xdr:blipFill>
      <xdr:spPr>
        <a:xfrm>
          <a:off x="190500" y="2513507800"/>
          <a:ext cx="1260000" cy="1908000"/>
        </a:xfrm>
        <a:prstGeom prst="rect">
          <a:avLst/>
        </a:prstGeom>
        <a:ln>
          <a:solidFill>
            <a:sysClr val="windowText" lastClr="000000"/>
          </a:solidFill>
        </a:ln>
      </xdr:spPr>
    </xdr:pic>
    <xdr:clientData/>
  </xdr:twoCellAnchor>
  <xdr:twoCellAnchor>
    <xdr:from>
      <xdr:col>1</xdr:col>
      <xdr:colOff>190500</xdr:colOff>
      <xdr:row>4577</xdr:row>
      <xdr:rowOff>127000</xdr:rowOff>
    </xdr:from>
    <xdr:to>
      <xdr:col>2</xdr:col>
      <xdr:colOff>133565</xdr:colOff>
      <xdr:row>4579</xdr:row>
      <xdr:rowOff>105152</xdr:rowOff>
    </xdr:to>
    <xdr:pic>
      <xdr:nvPicPr>
        <xdr:cNvPr id="3655" name="Рисунок 3654">
          <a:extLst>
            <a:ext uri="{FF2B5EF4-FFF2-40B4-BE49-F238E27FC236}">
              <a16:creationId xmlns:a16="http://schemas.microsoft.com/office/drawing/2014/main" xmlns="" id="{00000000-0008-0000-0000-0000470E0000}"/>
            </a:ext>
          </a:extLst>
        </xdr:cNvPr>
        <xdr:cNvPicPr preferRelativeResize="0">
          <a:picLocks/>
        </xdr:cNvPicPr>
      </xdr:nvPicPr>
      <xdr:blipFill>
        <a:blip xmlns:r="http://schemas.openxmlformats.org/officeDocument/2006/relationships" r:embed="rId485" cstate="email">
          <a:extLst>
            <a:ext uri="{28A0092B-C50C-407E-A947-70E740481C1C}">
              <a14:useLocalDpi xmlns:a14="http://schemas.microsoft.com/office/drawing/2010/main" xmlns=""/>
            </a:ext>
          </a:extLst>
        </a:blip>
        <a:stretch/>
      </xdr:blipFill>
      <xdr:spPr>
        <a:xfrm>
          <a:off x="190500" y="2518251250"/>
          <a:ext cx="1260000" cy="1908000"/>
        </a:xfrm>
        <a:prstGeom prst="rect">
          <a:avLst/>
        </a:prstGeom>
        <a:ln>
          <a:solidFill>
            <a:sysClr val="windowText" lastClr="000000"/>
          </a:solidFill>
        </a:ln>
      </xdr:spPr>
    </xdr:pic>
    <xdr:clientData/>
  </xdr:twoCellAnchor>
  <xdr:twoCellAnchor>
    <xdr:from>
      <xdr:col>1</xdr:col>
      <xdr:colOff>190500</xdr:colOff>
      <xdr:row>4502</xdr:row>
      <xdr:rowOff>127000</xdr:rowOff>
    </xdr:from>
    <xdr:to>
      <xdr:col>2</xdr:col>
      <xdr:colOff>133565</xdr:colOff>
      <xdr:row>4504</xdr:row>
      <xdr:rowOff>1604304</xdr:rowOff>
    </xdr:to>
    <xdr:pic>
      <xdr:nvPicPr>
        <xdr:cNvPr id="2249" name="Picture 103109">
          <a:extLst>
            <a:ext uri="{FF2B5EF4-FFF2-40B4-BE49-F238E27FC236}">
              <a16:creationId xmlns:a16="http://schemas.microsoft.com/office/drawing/2014/main" xmlns="" id="{00000000-0008-0000-0000-0000C9080000}"/>
            </a:ext>
          </a:extLst>
        </xdr:cNvPr>
        <xdr:cNvPicPr preferRelativeResize="0">
          <a:picLocks noChangeArrowheads="1"/>
        </xdr:cNvPicPr>
      </xdr:nvPicPr>
      <xdr:blipFill>
        <a:blip xmlns:r="http://schemas.openxmlformats.org/officeDocument/2006/relationships" r:embed="rId486" cstate="email">
          <a:extLst>
            <a:ext uri="{28A0092B-C50C-407E-A947-70E740481C1C}">
              <a14:useLocalDpi xmlns:a14="http://schemas.microsoft.com/office/drawing/2010/main" xmlns=""/>
            </a:ext>
          </a:extLst>
        </a:blip>
        <a:stretch/>
      </xdr:blipFill>
      <xdr:spPr bwMode="auto">
        <a:xfrm>
          <a:off x="190500" y="2474693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4517</xdr:row>
      <xdr:rowOff>127000</xdr:rowOff>
    </xdr:from>
    <xdr:to>
      <xdr:col>2</xdr:col>
      <xdr:colOff>133565</xdr:colOff>
      <xdr:row>4520</xdr:row>
      <xdr:rowOff>121717</xdr:rowOff>
    </xdr:to>
    <xdr:pic>
      <xdr:nvPicPr>
        <xdr:cNvPr id="2349" name="Picture 103109">
          <a:extLst>
            <a:ext uri="{FF2B5EF4-FFF2-40B4-BE49-F238E27FC236}">
              <a16:creationId xmlns:a16="http://schemas.microsoft.com/office/drawing/2014/main" xmlns="" id="{00000000-0008-0000-0000-00002D090000}"/>
            </a:ext>
          </a:extLst>
        </xdr:cNvPr>
        <xdr:cNvPicPr preferRelativeResize="0">
          <a:picLocks noChangeArrowheads="1"/>
        </xdr:cNvPicPr>
      </xdr:nvPicPr>
      <xdr:blipFill>
        <a:blip xmlns:r="http://schemas.openxmlformats.org/officeDocument/2006/relationships" r:embed="rId487" cstate="email">
          <a:extLst>
            <a:ext uri="{28A0092B-C50C-407E-A947-70E740481C1C}">
              <a14:useLocalDpi xmlns:a14="http://schemas.microsoft.com/office/drawing/2010/main" xmlns=""/>
            </a:ext>
          </a:extLst>
        </a:blip>
        <a:stretch/>
      </xdr:blipFill>
      <xdr:spPr bwMode="auto">
        <a:xfrm>
          <a:off x="190500" y="2482237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4542</xdr:row>
      <xdr:rowOff>127000</xdr:rowOff>
    </xdr:from>
    <xdr:to>
      <xdr:col>2</xdr:col>
      <xdr:colOff>133565</xdr:colOff>
      <xdr:row>4545</xdr:row>
      <xdr:rowOff>121718</xdr:rowOff>
    </xdr:to>
    <xdr:pic>
      <xdr:nvPicPr>
        <xdr:cNvPr id="2430" name="Picture 103109">
          <a:extLst>
            <a:ext uri="{FF2B5EF4-FFF2-40B4-BE49-F238E27FC236}">
              <a16:creationId xmlns:a16="http://schemas.microsoft.com/office/drawing/2014/main" xmlns="" id="{00000000-0008-0000-0000-00007E090000}"/>
            </a:ext>
          </a:extLst>
        </xdr:cNvPr>
        <xdr:cNvPicPr preferRelativeResize="0">
          <a:picLocks noChangeArrowheads="1"/>
        </xdr:cNvPicPr>
      </xdr:nvPicPr>
      <xdr:blipFill>
        <a:blip xmlns:r="http://schemas.openxmlformats.org/officeDocument/2006/relationships" r:embed="rId488" cstate="email">
          <a:extLst>
            <a:ext uri="{28A0092B-C50C-407E-A947-70E740481C1C}">
              <a14:useLocalDpi xmlns:a14="http://schemas.microsoft.com/office/drawing/2010/main" xmlns=""/>
            </a:ext>
          </a:extLst>
        </a:blip>
        <a:stretch/>
      </xdr:blipFill>
      <xdr:spPr bwMode="auto">
        <a:xfrm>
          <a:off x="190500" y="2496639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4507</xdr:row>
      <xdr:rowOff>127000</xdr:rowOff>
    </xdr:from>
    <xdr:to>
      <xdr:col>2</xdr:col>
      <xdr:colOff>133565</xdr:colOff>
      <xdr:row>4509</xdr:row>
      <xdr:rowOff>1604305</xdr:rowOff>
    </xdr:to>
    <xdr:pic>
      <xdr:nvPicPr>
        <xdr:cNvPr id="2432" name="Picture 103109">
          <a:extLst>
            <a:ext uri="{FF2B5EF4-FFF2-40B4-BE49-F238E27FC236}">
              <a16:creationId xmlns:a16="http://schemas.microsoft.com/office/drawing/2014/main" xmlns="" id="{00000000-0008-0000-0000-000080090000}"/>
            </a:ext>
          </a:extLst>
        </xdr:cNvPr>
        <xdr:cNvPicPr preferRelativeResize="0">
          <a:picLocks noChangeArrowheads="1"/>
        </xdr:cNvPicPr>
      </xdr:nvPicPr>
      <xdr:blipFill>
        <a:blip xmlns:r="http://schemas.openxmlformats.org/officeDocument/2006/relationships" r:embed="rId489" cstate="email">
          <a:extLst>
            <a:ext uri="{28A0092B-C50C-407E-A947-70E740481C1C}">
              <a14:useLocalDpi xmlns:a14="http://schemas.microsoft.com/office/drawing/2010/main" xmlns=""/>
            </a:ext>
          </a:extLst>
        </a:blip>
        <a:stretch/>
      </xdr:blipFill>
      <xdr:spPr bwMode="auto">
        <a:xfrm>
          <a:off x="190500" y="2477284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4532</xdr:row>
      <xdr:rowOff>127000</xdr:rowOff>
    </xdr:from>
    <xdr:to>
      <xdr:col>2</xdr:col>
      <xdr:colOff>133565</xdr:colOff>
      <xdr:row>4535</xdr:row>
      <xdr:rowOff>121717</xdr:rowOff>
    </xdr:to>
    <xdr:pic>
      <xdr:nvPicPr>
        <xdr:cNvPr id="2450" name="Picture 103109">
          <a:extLst>
            <a:ext uri="{FF2B5EF4-FFF2-40B4-BE49-F238E27FC236}">
              <a16:creationId xmlns:a16="http://schemas.microsoft.com/office/drawing/2014/main" xmlns="" id="{00000000-0008-0000-0000-000092090000}"/>
            </a:ext>
          </a:extLst>
        </xdr:cNvPr>
        <xdr:cNvPicPr preferRelativeResize="0">
          <a:picLocks noChangeArrowheads="1"/>
        </xdr:cNvPicPr>
      </xdr:nvPicPr>
      <xdr:blipFill>
        <a:blip xmlns:r="http://schemas.openxmlformats.org/officeDocument/2006/relationships" r:embed="rId490" cstate="email">
          <a:extLst>
            <a:ext uri="{28A0092B-C50C-407E-A947-70E740481C1C}">
              <a14:useLocalDpi xmlns:a14="http://schemas.microsoft.com/office/drawing/2010/main" xmlns=""/>
            </a:ext>
          </a:extLst>
        </a:blip>
        <a:stretch/>
      </xdr:blipFill>
      <xdr:spPr bwMode="auto">
        <a:xfrm>
          <a:off x="190500" y="2491914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4512</xdr:row>
      <xdr:rowOff>127000</xdr:rowOff>
    </xdr:from>
    <xdr:to>
      <xdr:col>2</xdr:col>
      <xdr:colOff>133565</xdr:colOff>
      <xdr:row>4515</xdr:row>
      <xdr:rowOff>121718</xdr:rowOff>
    </xdr:to>
    <xdr:pic>
      <xdr:nvPicPr>
        <xdr:cNvPr id="2451" name="Picture 103109">
          <a:extLst>
            <a:ext uri="{FF2B5EF4-FFF2-40B4-BE49-F238E27FC236}">
              <a16:creationId xmlns:a16="http://schemas.microsoft.com/office/drawing/2014/main" xmlns="" id="{00000000-0008-0000-0000-000093090000}"/>
            </a:ext>
          </a:extLst>
        </xdr:cNvPr>
        <xdr:cNvPicPr preferRelativeResize="0">
          <a:picLocks noChangeArrowheads="1"/>
        </xdr:cNvPicPr>
      </xdr:nvPicPr>
      <xdr:blipFill>
        <a:blip xmlns:r="http://schemas.openxmlformats.org/officeDocument/2006/relationships" r:embed="rId491" cstate="email">
          <a:extLst>
            <a:ext uri="{28A0092B-C50C-407E-A947-70E740481C1C}">
              <a14:useLocalDpi xmlns:a14="http://schemas.microsoft.com/office/drawing/2010/main" xmlns=""/>
            </a:ext>
          </a:extLst>
        </a:blip>
        <a:stretch/>
      </xdr:blipFill>
      <xdr:spPr bwMode="auto">
        <a:xfrm>
          <a:off x="190500" y="2479875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4497</xdr:row>
      <xdr:rowOff>127000</xdr:rowOff>
    </xdr:from>
    <xdr:to>
      <xdr:col>2</xdr:col>
      <xdr:colOff>133565</xdr:colOff>
      <xdr:row>4499</xdr:row>
      <xdr:rowOff>1604304</xdr:rowOff>
    </xdr:to>
    <xdr:pic>
      <xdr:nvPicPr>
        <xdr:cNvPr id="3074" name="Picture 103109">
          <a:extLst>
            <a:ext uri="{FF2B5EF4-FFF2-40B4-BE49-F238E27FC236}">
              <a16:creationId xmlns:a16="http://schemas.microsoft.com/office/drawing/2014/main" xmlns="" id="{00000000-0008-0000-0000-0000020C0000}"/>
            </a:ext>
          </a:extLst>
        </xdr:cNvPr>
        <xdr:cNvPicPr preferRelativeResize="0">
          <a:picLocks noChangeArrowheads="1"/>
        </xdr:cNvPicPr>
      </xdr:nvPicPr>
      <xdr:blipFill>
        <a:blip xmlns:r="http://schemas.openxmlformats.org/officeDocument/2006/relationships" r:embed="rId492" cstate="email">
          <a:extLst>
            <a:ext uri="{28A0092B-C50C-407E-A947-70E740481C1C}">
              <a14:useLocalDpi xmlns:a14="http://schemas.microsoft.com/office/drawing/2010/main" xmlns=""/>
            </a:ext>
          </a:extLst>
        </a:blip>
        <a:stretch/>
      </xdr:blipFill>
      <xdr:spPr bwMode="auto">
        <a:xfrm>
          <a:off x="190500" y="2472102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4497</xdr:row>
      <xdr:rowOff>127000</xdr:rowOff>
    </xdr:from>
    <xdr:to>
      <xdr:col>19</xdr:col>
      <xdr:colOff>293696</xdr:colOff>
      <xdr:row>4499</xdr:row>
      <xdr:rowOff>1604304</xdr:rowOff>
    </xdr:to>
    <xdr:pic>
      <xdr:nvPicPr>
        <xdr:cNvPr id="3664" name="Picture 103109">
          <a:extLst>
            <a:ext uri="{FF2B5EF4-FFF2-40B4-BE49-F238E27FC236}">
              <a16:creationId xmlns:a16="http://schemas.microsoft.com/office/drawing/2014/main" xmlns="" id="{00000000-0008-0000-0000-0000500E0000}"/>
            </a:ext>
          </a:extLst>
        </xdr:cNvPr>
        <xdr:cNvPicPr preferRelativeResize="0">
          <a:picLocks noChangeArrowheads="1"/>
        </xdr:cNvPicPr>
      </xdr:nvPicPr>
      <xdr:blipFill>
        <a:blip xmlns:r="http://schemas.openxmlformats.org/officeDocument/2006/relationships" r:embed="rId493" cstate="email">
          <a:extLst>
            <a:ext uri="{28A0092B-C50C-407E-A947-70E740481C1C}">
              <a14:useLocalDpi xmlns:a14="http://schemas.microsoft.com/office/drawing/2010/main" xmlns=""/>
            </a:ext>
          </a:extLst>
        </a:blip>
        <a:stretch/>
      </xdr:blipFill>
      <xdr:spPr bwMode="auto">
        <a:xfrm>
          <a:off x="7232650" y="2472102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4502</xdr:row>
      <xdr:rowOff>127000</xdr:rowOff>
    </xdr:from>
    <xdr:to>
      <xdr:col>19</xdr:col>
      <xdr:colOff>293696</xdr:colOff>
      <xdr:row>4504</xdr:row>
      <xdr:rowOff>1604304</xdr:rowOff>
    </xdr:to>
    <xdr:pic>
      <xdr:nvPicPr>
        <xdr:cNvPr id="3665" name="Picture 103109">
          <a:extLst>
            <a:ext uri="{FF2B5EF4-FFF2-40B4-BE49-F238E27FC236}">
              <a16:creationId xmlns:a16="http://schemas.microsoft.com/office/drawing/2014/main" xmlns="" id="{00000000-0008-0000-0000-0000510E0000}"/>
            </a:ext>
          </a:extLst>
        </xdr:cNvPr>
        <xdr:cNvPicPr preferRelativeResize="0">
          <a:picLocks noChangeArrowheads="1"/>
        </xdr:cNvPicPr>
      </xdr:nvPicPr>
      <xdr:blipFill>
        <a:blip xmlns:r="http://schemas.openxmlformats.org/officeDocument/2006/relationships" r:embed="rId494" cstate="email">
          <a:extLst>
            <a:ext uri="{28A0092B-C50C-407E-A947-70E740481C1C}">
              <a14:useLocalDpi xmlns:a14="http://schemas.microsoft.com/office/drawing/2010/main" xmlns=""/>
            </a:ext>
          </a:extLst>
        </a:blip>
        <a:stretch/>
      </xdr:blipFill>
      <xdr:spPr bwMode="auto">
        <a:xfrm>
          <a:off x="7232650" y="2474693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4522</xdr:row>
      <xdr:rowOff>127000</xdr:rowOff>
    </xdr:from>
    <xdr:to>
      <xdr:col>2</xdr:col>
      <xdr:colOff>133565</xdr:colOff>
      <xdr:row>4525</xdr:row>
      <xdr:rowOff>121717</xdr:rowOff>
    </xdr:to>
    <xdr:pic>
      <xdr:nvPicPr>
        <xdr:cNvPr id="3666" name="Picture 103109">
          <a:extLst>
            <a:ext uri="{FF2B5EF4-FFF2-40B4-BE49-F238E27FC236}">
              <a16:creationId xmlns:a16="http://schemas.microsoft.com/office/drawing/2014/main" xmlns="" id="{00000000-0008-0000-0000-0000520E0000}"/>
            </a:ext>
          </a:extLst>
        </xdr:cNvPr>
        <xdr:cNvPicPr preferRelativeResize="0">
          <a:picLocks noChangeArrowheads="1"/>
        </xdr:cNvPicPr>
      </xdr:nvPicPr>
      <xdr:blipFill>
        <a:blip xmlns:r="http://schemas.openxmlformats.org/officeDocument/2006/relationships" r:embed="rId495" cstate="email">
          <a:extLst>
            <a:ext uri="{28A0092B-C50C-407E-A947-70E740481C1C}">
              <a14:useLocalDpi xmlns:a14="http://schemas.microsoft.com/office/drawing/2010/main" xmlns=""/>
            </a:ext>
          </a:extLst>
        </a:blip>
        <a:stretch/>
      </xdr:blipFill>
      <xdr:spPr bwMode="auto">
        <a:xfrm>
          <a:off x="190500" y="2484599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4522</xdr:row>
      <xdr:rowOff>127000</xdr:rowOff>
    </xdr:from>
    <xdr:to>
      <xdr:col>19</xdr:col>
      <xdr:colOff>293696</xdr:colOff>
      <xdr:row>4525</xdr:row>
      <xdr:rowOff>121717</xdr:rowOff>
    </xdr:to>
    <xdr:pic>
      <xdr:nvPicPr>
        <xdr:cNvPr id="3667" name="Picture 103109">
          <a:extLst>
            <a:ext uri="{FF2B5EF4-FFF2-40B4-BE49-F238E27FC236}">
              <a16:creationId xmlns:a16="http://schemas.microsoft.com/office/drawing/2014/main" xmlns="" id="{00000000-0008-0000-0000-0000530E0000}"/>
            </a:ext>
          </a:extLst>
        </xdr:cNvPr>
        <xdr:cNvPicPr preferRelativeResize="0">
          <a:picLocks noChangeArrowheads="1"/>
        </xdr:cNvPicPr>
      </xdr:nvPicPr>
      <xdr:blipFill>
        <a:blip xmlns:r="http://schemas.openxmlformats.org/officeDocument/2006/relationships" r:embed="rId496" cstate="email">
          <a:extLst>
            <a:ext uri="{28A0092B-C50C-407E-A947-70E740481C1C}">
              <a14:useLocalDpi xmlns:a14="http://schemas.microsoft.com/office/drawing/2010/main" xmlns=""/>
            </a:ext>
          </a:extLst>
        </a:blip>
        <a:stretch/>
      </xdr:blipFill>
      <xdr:spPr bwMode="auto">
        <a:xfrm>
          <a:off x="7232650" y="2484599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4542</xdr:row>
      <xdr:rowOff>127000</xdr:rowOff>
    </xdr:from>
    <xdr:to>
      <xdr:col>19</xdr:col>
      <xdr:colOff>293696</xdr:colOff>
      <xdr:row>4545</xdr:row>
      <xdr:rowOff>121718</xdr:rowOff>
    </xdr:to>
    <xdr:pic>
      <xdr:nvPicPr>
        <xdr:cNvPr id="3669" name="Picture 103109">
          <a:extLst>
            <a:ext uri="{FF2B5EF4-FFF2-40B4-BE49-F238E27FC236}">
              <a16:creationId xmlns:a16="http://schemas.microsoft.com/office/drawing/2014/main" xmlns="" id="{00000000-0008-0000-0000-0000550E0000}"/>
            </a:ext>
          </a:extLst>
        </xdr:cNvPr>
        <xdr:cNvPicPr preferRelativeResize="0">
          <a:picLocks noChangeArrowheads="1"/>
        </xdr:cNvPicPr>
      </xdr:nvPicPr>
      <xdr:blipFill>
        <a:blip xmlns:r="http://schemas.openxmlformats.org/officeDocument/2006/relationships" r:embed="rId497" cstate="email">
          <a:extLst>
            <a:ext uri="{28A0092B-C50C-407E-A947-70E740481C1C}">
              <a14:useLocalDpi xmlns:a14="http://schemas.microsoft.com/office/drawing/2010/main" xmlns=""/>
            </a:ext>
          </a:extLst>
        </a:blip>
        <a:stretch/>
      </xdr:blipFill>
      <xdr:spPr bwMode="auto">
        <a:xfrm>
          <a:off x="7232650" y="2496639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4507</xdr:row>
      <xdr:rowOff>127000</xdr:rowOff>
    </xdr:from>
    <xdr:to>
      <xdr:col>19</xdr:col>
      <xdr:colOff>293696</xdr:colOff>
      <xdr:row>4509</xdr:row>
      <xdr:rowOff>1604305</xdr:rowOff>
    </xdr:to>
    <xdr:pic>
      <xdr:nvPicPr>
        <xdr:cNvPr id="3670" name="Picture 103109">
          <a:extLst>
            <a:ext uri="{FF2B5EF4-FFF2-40B4-BE49-F238E27FC236}">
              <a16:creationId xmlns:a16="http://schemas.microsoft.com/office/drawing/2014/main" xmlns="" id="{00000000-0008-0000-0000-0000560E0000}"/>
            </a:ext>
          </a:extLst>
        </xdr:cNvPr>
        <xdr:cNvPicPr preferRelativeResize="0">
          <a:picLocks noChangeArrowheads="1"/>
        </xdr:cNvPicPr>
      </xdr:nvPicPr>
      <xdr:blipFill>
        <a:blip xmlns:r="http://schemas.openxmlformats.org/officeDocument/2006/relationships" r:embed="rId498" cstate="email">
          <a:extLst>
            <a:ext uri="{28A0092B-C50C-407E-A947-70E740481C1C}">
              <a14:useLocalDpi xmlns:a14="http://schemas.microsoft.com/office/drawing/2010/main" xmlns=""/>
            </a:ext>
          </a:extLst>
        </a:blip>
        <a:stretch/>
      </xdr:blipFill>
      <xdr:spPr bwMode="auto">
        <a:xfrm>
          <a:off x="7232650" y="2477284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4532</xdr:row>
      <xdr:rowOff>127000</xdr:rowOff>
    </xdr:from>
    <xdr:to>
      <xdr:col>19</xdr:col>
      <xdr:colOff>293696</xdr:colOff>
      <xdr:row>4535</xdr:row>
      <xdr:rowOff>121717</xdr:rowOff>
    </xdr:to>
    <xdr:pic>
      <xdr:nvPicPr>
        <xdr:cNvPr id="3671" name="Picture 103109">
          <a:extLst>
            <a:ext uri="{FF2B5EF4-FFF2-40B4-BE49-F238E27FC236}">
              <a16:creationId xmlns:a16="http://schemas.microsoft.com/office/drawing/2014/main" xmlns="" id="{00000000-0008-0000-0000-0000570E0000}"/>
            </a:ext>
          </a:extLst>
        </xdr:cNvPr>
        <xdr:cNvPicPr preferRelativeResize="0">
          <a:picLocks noChangeArrowheads="1"/>
        </xdr:cNvPicPr>
      </xdr:nvPicPr>
      <xdr:blipFill>
        <a:blip xmlns:r="http://schemas.openxmlformats.org/officeDocument/2006/relationships" r:embed="rId499" cstate="email">
          <a:extLst>
            <a:ext uri="{28A0092B-C50C-407E-A947-70E740481C1C}">
              <a14:useLocalDpi xmlns:a14="http://schemas.microsoft.com/office/drawing/2010/main" xmlns=""/>
            </a:ext>
          </a:extLst>
        </a:blip>
        <a:stretch/>
      </xdr:blipFill>
      <xdr:spPr bwMode="auto">
        <a:xfrm>
          <a:off x="7232650" y="2491914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4512</xdr:row>
      <xdr:rowOff>127000</xdr:rowOff>
    </xdr:from>
    <xdr:to>
      <xdr:col>19</xdr:col>
      <xdr:colOff>293696</xdr:colOff>
      <xdr:row>4515</xdr:row>
      <xdr:rowOff>121718</xdr:rowOff>
    </xdr:to>
    <xdr:pic>
      <xdr:nvPicPr>
        <xdr:cNvPr id="3672" name="Picture 103109">
          <a:extLst>
            <a:ext uri="{FF2B5EF4-FFF2-40B4-BE49-F238E27FC236}">
              <a16:creationId xmlns:a16="http://schemas.microsoft.com/office/drawing/2014/main" xmlns="" id="{00000000-0008-0000-0000-0000580E0000}"/>
            </a:ext>
          </a:extLst>
        </xdr:cNvPr>
        <xdr:cNvPicPr preferRelativeResize="0">
          <a:picLocks noChangeArrowheads="1"/>
        </xdr:cNvPicPr>
      </xdr:nvPicPr>
      <xdr:blipFill>
        <a:blip xmlns:r="http://schemas.openxmlformats.org/officeDocument/2006/relationships" r:embed="rId500" cstate="email">
          <a:extLst>
            <a:ext uri="{28A0092B-C50C-407E-A947-70E740481C1C}">
              <a14:useLocalDpi xmlns:a14="http://schemas.microsoft.com/office/drawing/2010/main" xmlns=""/>
            </a:ext>
          </a:extLst>
        </a:blip>
        <a:stretch/>
      </xdr:blipFill>
      <xdr:spPr bwMode="auto">
        <a:xfrm>
          <a:off x="7232650" y="2479875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4517</xdr:row>
      <xdr:rowOff>127000</xdr:rowOff>
    </xdr:from>
    <xdr:to>
      <xdr:col>19</xdr:col>
      <xdr:colOff>293696</xdr:colOff>
      <xdr:row>4520</xdr:row>
      <xdr:rowOff>121717</xdr:rowOff>
    </xdr:to>
    <xdr:pic>
      <xdr:nvPicPr>
        <xdr:cNvPr id="3673" name="Picture 103109">
          <a:extLst>
            <a:ext uri="{FF2B5EF4-FFF2-40B4-BE49-F238E27FC236}">
              <a16:creationId xmlns:a16="http://schemas.microsoft.com/office/drawing/2014/main" xmlns="" id="{00000000-0008-0000-0000-0000590E0000}"/>
            </a:ext>
          </a:extLst>
        </xdr:cNvPr>
        <xdr:cNvPicPr preferRelativeResize="0">
          <a:picLocks noChangeArrowheads="1"/>
        </xdr:cNvPicPr>
      </xdr:nvPicPr>
      <xdr:blipFill>
        <a:blip xmlns:r="http://schemas.openxmlformats.org/officeDocument/2006/relationships" r:embed="rId501" cstate="email">
          <a:extLst>
            <a:ext uri="{28A0092B-C50C-407E-A947-70E740481C1C}">
              <a14:useLocalDpi xmlns:a14="http://schemas.microsoft.com/office/drawing/2010/main" xmlns=""/>
            </a:ext>
          </a:extLst>
        </a:blip>
        <a:stretch/>
      </xdr:blipFill>
      <xdr:spPr bwMode="auto">
        <a:xfrm>
          <a:off x="7232650" y="2482237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4527</xdr:row>
      <xdr:rowOff>127000</xdr:rowOff>
    </xdr:from>
    <xdr:to>
      <xdr:col>2</xdr:col>
      <xdr:colOff>133565</xdr:colOff>
      <xdr:row>4529</xdr:row>
      <xdr:rowOff>1604304</xdr:rowOff>
    </xdr:to>
    <xdr:pic>
      <xdr:nvPicPr>
        <xdr:cNvPr id="3674" name="Picture 103109">
          <a:extLst>
            <a:ext uri="{FF2B5EF4-FFF2-40B4-BE49-F238E27FC236}">
              <a16:creationId xmlns:a16="http://schemas.microsoft.com/office/drawing/2014/main" xmlns="" id="{00000000-0008-0000-0000-00005A0E0000}"/>
            </a:ext>
          </a:extLst>
        </xdr:cNvPr>
        <xdr:cNvPicPr preferRelativeResize="0">
          <a:picLocks noChangeArrowheads="1"/>
        </xdr:cNvPicPr>
      </xdr:nvPicPr>
      <xdr:blipFill>
        <a:blip xmlns:r="http://schemas.openxmlformats.org/officeDocument/2006/relationships" r:embed="rId502" cstate="email">
          <a:extLst>
            <a:ext uri="{28A0092B-C50C-407E-A947-70E740481C1C}">
              <a14:useLocalDpi xmlns:a14="http://schemas.microsoft.com/office/drawing/2010/main" xmlns=""/>
            </a:ext>
          </a:extLst>
        </a:blip>
        <a:stretch/>
      </xdr:blipFill>
      <xdr:spPr bwMode="auto">
        <a:xfrm>
          <a:off x="190500" y="2489323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4527</xdr:row>
      <xdr:rowOff>127000</xdr:rowOff>
    </xdr:from>
    <xdr:to>
      <xdr:col>19</xdr:col>
      <xdr:colOff>293696</xdr:colOff>
      <xdr:row>4529</xdr:row>
      <xdr:rowOff>1604304</xdr:rowOff>
    </xdr:to>
    <xdr:pic>
      <xdr:nvPicPr>
        <xdr:cNvPr id="3675" name="Picture 103109">
          <a:extLst>
            <a:ext uri="{FF2B5EF4-FFF2-40B4-BE49-F238E27FC236}">
              <a16:creationId xmlns:a16="http://schemas.microsoft.com/office/drawing/2014/main" xmlns="" id="{00000000-0008-0000-0000-00005B0E0000}"/>
            </a:ext>
          </a:extLst>
        </xdr:cNvPr>
        <xdr:cNvPicPr preferRelativeResize="0">
          <a:picLocks noChangeArrowheads="1"/>
        </xdr:cNvPicPr>
      </xdr:nvPicPr>
      <xdr:blipFill>
        <a:blip xmlns:r="http://schemas.openxmlformats.org/officeDocument/2006/relationships" r:embed="rId503" cstate="email">
          <a:extLst>
            <a:ext uri="{28A0092B-C50C-407E-A947-70E740481C1C}">
              <a14:useLocalDpi xmlns:a14="http://schemas.microsoft.com/office/drawing/2010/main" xmlns=""/>
            </a:ext>
          </a:extLst>
        </a:blip>
        <a:stretch/>
      </xdr:blipFill>
      <xdr:spPr bwMode="auto">
        <a:xfrm>
          <a:off x="7232650" y="2489323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4537</xdr:row>
      <xdr:rowOff>127000</xdr:rowOff>
    </xdr:from>
    <xdr:to>
      <xdr:col>2</xdr:col>
      <xdr:colOff>133565</xdr:colOff>
      <xdr:row>4540</xdr:row>
      <xdr:rowOff>121717</xdr:rowOff>
    </xdr:to>
    <xdr:pic>
      <xdr:nvPicPr>
        <xdr:cNvPr id="3677" name="Picture 103109">
          <a:extLst>
            <a:ext uri="{FF2B5EF4-FFF2-40B4-BE49-F238E27FC236}">
              <a16:creationId xmlns:a16="http://schemas.microsoft.com/office/drawing/2014/main" xmlns="" id="{00000000-0008-0000-0000-00005D0E0000}"/>
            </a:ext>
          </a:extLst>
        </xdr:cNvPr>
        <xdr:cNvPicPr preferRelativeResize="0">
          <a:picLocks noChangeArrowheads="1"/>
        </xdr:cNvPicPr>
      </xdr:nvPicPr>
      <xdr:blipFill>
        <a:blip xmlns:r="http://schemas.openxmlformats.org/officeDocument/2006/relationships" r:embed="rId504" cstate="email">
          <a:extLst>
            <a:ext uri="{28A0092B-C50C-407E-A947-70E740481C1C}">
              <a14:useLocalDpi xmlns:a14="http://schemas.microsoft.com/office/drawing/2010/main" xmlns=""/>
            </a:ext>
          </a:extLst>
        </a:blip>
        <a:stretch/>
      </xdr:blipFill>
      <xdr:spPr bwMode="auto">
        <a:xfrm>
          <a:off x="190500" y="2494276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4537</xdr:row>
      <xdr:rowOff>127000</xdr:rowOff>
    </xdr:from>
    <xdr:to>
      <xdr:col>19</xdr:col>
      <xdr:colOff>293696</xdr:colOff>
      <xdr:row>4540</xdr:row>
      <xdr:rowOff>121717</xdr:rowOff>
    </xdr:to>
    <xdr:pic>
      <xdr:nvPicPr>
        <xdr:cNvPr id="3678" name="Picture 103109">
          <a:extLst>
            <a:ext uri="{FF2B5EF4-FFF2-40B4-BE49-F238E27FC236}">
              <a16:creationId xmlns:a16="http://schemas.microsoft.com/office/drawing/2014/main" xmlns="" id="{00000000-0008-0000-0000-00005E0E0000}"/>
            </a:ext>
          </a:extLst>
        </xdr:cNvPr>
        <xdr:cNvPicPr preferRelativeResize="0">
          <a:picLocks noChangeArrowheads="1"/>
        </xdr:cNvPicPr>
      </xdr:nvPicPr>
      <xdr:blipFill>
        <a:blip xmlns:r="http://schemas.openxmlformats.org/officeDocument/2006/relationships" r:embed="rId505" cstate="email">
          <a:extLst>
            <a:ext uri="{28A0092B-C50C-407E-A947-70E740481C1C}">
              <a14:useLocalDpi xmlns:a14="http://schemas.microsoft.com/office/drawing/2010/main" xmlns=""/>
            </a:ext>
          </a:extLst>
        </a:blip>
        <a:stretch/>
      </xdr:blipFill>
      <xdr:spPr bwMode="auto">
        <a:xfrm>
          <a:off x="7232650" y="2494276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6407</xdr:row>
      <xdr:rowOff>127000</xdr:rowOff>
    </xdr:from>
    <xdr:to>
      <xdr:col>2</xdr:col>
      <xdr:colOff>133565</xdr:colOff>
      <xdr:row>6409</xdr:row>
      <xdr:rowOff>105152</xdr:rowOff>
    </xdr:to>
    <xdr:pic>
      <xdr:nvPicPr>
        <xdr:cNvPr id="2746" name="Picture 103109">
          <a:extLst>
            <a:ext uri="{FF2B5EF4-FFF2-40B4-BE49-F238E27FC236}">
              <a16:creationId xmlns:a16="http://schemas.microsoft.com/office/drawing/2014/main" xmlns="" id="{00000000-0008-0000-0000-0000BA0A0000}"/>
            </a:ext>
          </a:extLst>
        </xdr:cNvPr>
        <xdr:cNvPicPr preferRelativeResize="0">
          <a:picLocks noChangeArrowheads="1"/>
        </xdr:cNvPicPr>
      </xdr:nvPicPr>
      <xdr:blipFill>
        <a:blip xmlns:r="http://schemas.openxmlformats.org/officeDocument/2006/relationships" r:embed="rId506" cstate="email">
          <a:extLst>
            <a:ext uri="{28A0092B-C50C-407E-A947-70E740481C1C}">
              <a14:useLocalDpi xmlns:a14="http://schemas.microsoft.com/office/drawing/2010/main" xmlns=""/>
            </a:ext>
          </a:extLst>
        </a:blip>
        <a:stretch/>
      </xdr:blipFill>
      <xdr:spPr bwMode="auto">
        <a:xfrm>
          <a:off x="190500" y="4212586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6415</xdr:row>
      <xdr:rowOff>127000</xdr:rowOff>
    </xdr:from>
    <xdr:to>
      <xdr:col>2</xdr:col>
      <xdr:colOff>133565</xdr:colOff>
      <xdr:row>6417</xdr:row>
      <xdr:rowOff>105152</xdr:rowOff>
    </xdr:to>
    <xdr:pic>
      <xdr:nvPicPr>
        <xdr:cNvPr id="2749" name="Picture 103109">
          <a:extLst>
            <a:ext uri="{FF2B5EF4-FFF2-40B4-BE49-F238E27FC236}">
              <a16:creationId xmlns:a16="http://schemas.microsoft.com/office/drawing/2014/main" xmlns="" id="{00000000-0008-0000-0000-0000BD0A0000}"/>
            </a:ext>
          </a:extLst>
        </xdr:cNvPr>
        <xdr:cNvPicPr preferRelativeResize="0">
          <a:picLocks noChangeArrowheads="1"/>
        </xdr:cNvPicPr>
      </xdr:nvPicPr>
      <xdr:blipFill>
        <a:blip xmlns:r="http://schemas.openxmlformats.org/officeDocument/2006/relationships" r:embed="rId507" cstate="email">
          <a:extLst>
            <a:ext uri="{28A0092B-C50C-407E-A947-70E740481C1C}">
              <a14:useLocalDpi xmlns:a14="http://schemas.microsoft.com/office/drawing/2010/main" xmlns=""/>
            </a:ext>
          </a:extLst>
        </a:blip>
        <a:stretch/>
      </xdr:blipFill>
      <xdr:spPr bwMode="auto">
        <a:xfrm>
          <a:off x="190500" y="4217330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6411</xdr:row>
      <xdr:rowOff>127000</xdr:rowOff>
    </xdr:from>
    <xdr:to>
      <xdr:col>2</xdr:col>
      <xdr:colOff>133565</xdr:colOff>
      <xdr:row>6413</xdr:row>
      <xdr:rowOff>105153</xdr:rowOff>
    </xdr:to>
    <xdr:pic>
      <xdr:nvPicPr>
        <xdr:cNvPr id="2750" name="Picture 103109">
          <a:extLst>
            <a:ext uri="{FF2B5EF4-FFF2-40B4-BE49-F238E27FC236}">
              <a16:creationId xmlns:a16="http://schemas.microsoft.com/office/drawing/2014/main" xmlns="" id="{00000000-0008-0000-0000-0000BE0A0000}"/>
            </a:ext>
          </a:extLst>
        </xdr:cNvPr>
        <xdr:cNvPicPr preferRelativeResize="0">
          <a:picLocks noChangeArrowheads="1"/>
        </xdr:cNvPicPr>
      </xdr:nvPicPr>
      <xdr:blipFill>
        <a:blip xmlns:r="http://schemas.openxmlformats.org/officeDocument/2006/relationships" r:embed="rId508" cstate="email">
          <a:extLst>
            <a:ext uri="{28A0092B-C50C-407E-A947-70E740481C1C}">
              <a14:useLocalDpi xmlns:a14="http://schemas.microsoft.com/office/drawing/2010/main" xmlns=""/>
            </a:ext>
          </a:extLst>
        </a:blip>
        <a:stretch/>
      </xdr:blipFill>
      <xdr:spPr bwMode="auto">
        <a:xfrm>
          <a:off x="190500" y="4214958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6439</xdr:row>
      <xdr:rowOff>127000</xdr:rowOff>
    </xdr:from>
    <xdr:to>
      <xdr:col>2</xdr:col>
      <xdr:colOff>133565</xdr:colOff>
      <xdr:row>6441</xdr:row>
      <xdr:rowOff>105152</xdr:rowOff>
    </xdr:to>
    <xdr:pic>
      <xdr:nvPicPr>
        <xdr:cNvPr id="2792" name="Picture 103109">
          <a:extLst>
            <a:ext uri="{FF2B5EF4-FFF2-40B4-BE49-F238E27FC236}">
              <a16:creationId xmlns:a16="http://schemas.microsoft.com/office/drawing/2014/main" xmlns="" id="{00000000-0008-0000-0000-0000E80A0000}"/>
            </a:ext>
          </a:extLst>
        </xdr:cNvPr>
        <xdr:cNvPicPr preferRelativeResize="0">
          <a:picLocks noChangeArrowheads="1"/>
        </xdr:cNvPicPr>
      </xdr:nvPicPr>
      <xdr:blipFill>
        <a:blip xmlns:r="http://schemas.openxmlformats.org/officeDocument/2006/relationships" r:embed="rId509" cstate="email">
          <a:extLst>
            <a:ext uri="{28A0092B-C50C-407E-A947-70E740481C1C}">
              <a14:useLocalDpi xmlns:a14="http://schemas.microsoft.com/office/drawing/2010/main" xmlns=""/>
            </a:ext>
          </a:extLst>
        </a:blip>
        <a:stretch/>
      </xdr:blipFill>
      <xdr:spPr bwMode="auto">
        <a:xfrm>
          <a:off x="190500" y="4231560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6403</xdr:row>
      <xdr:rowOff>127000</xdr:rowOff>
    </xdr:from>
    <xdr:to>
      <xdr:col>2</xdr:col>
      <xdr:colOff>133565</xdr:colOff>
      <xdr:row>6405</xdr:row>
      <xdr:rowOff>105152</xdr:rowOff>
    </xdr:to>
    <xdr:pic>
      <xdr:nvPicPr>
        <xdr:cNvPr id="3676" name="Picture 103109">
          <a:extLst>
            <a:ext uri="{FF2B5EF4-FFF2-40B4-BE49-F238E27FC236}">
              <a16:creationId xmlns:a16="http://schemas.microsoft.com/office/drawing/2014/main" xmlns="" id="{00000000-0008-0000-0000-00005C0E0000}"/>
            </a:ext>
          </a:extLst>
        </xdr:cNvPr>
        <xdr:cNvPicPr preferRelativeResize="0">
          <a:picLocks noChangeArrowheads="1"/>
        </xdr:cNvPicPr>
      </xdr:nvPicPr>
      <xdr:blipFill>
        <a:blip xmlns:r="http://schemas.openxmlformats.org/officeDocument/2006/relationships" r:embed="rId510" cstate="email">
          <a:extLst>
            <a:ext uri="{28A0092B-C50C-407E-A947-70E740481C1C}">
              <a14:useLocalDpi xmlns:a14="http://schemas.microsoft.com/office/drawing/2010/main" xmlns=""/>
            </a:ext>
          </a:extLst>
        </a:blip>
        <a:stretch/>
      </xdr:blipFill>
      <xdr:spPr bwMode="auto">
        <a:xfrm>
          <a:off x="190500" y="4207843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6431</xdr:row>
      <xdr:rowOff>127000</xdr:rowOff>
    </xdr:from>
    <xdr:to>
      <xdr:col>2</xdr:col>
      <xdr:colOff>133565</xdr:colOff>
      <xdr:row>6433</xdr:row>
      <xdr:rowOff>105152</xdr:rowOff>
    </xdr:to>
    <xdr:pic>
      <xdr:nvPicPr>
        <xdr:cNvPr id="3680" name="Picture 103109">
          <a:extLst>
            <a:ext uri="{FF2B5EF4-FFF2-40B4-BE49-F238E27FC236}">
              <a16:creationId xmlns:a16="http://schemas.microsoft.com/office/drawing/2014/main" xmlns="" id="{00000000-0008-0000-0000-0000600E0000}"/>
            </a:ext>
          </a:extLst>
        </xdr:cNvPr>
        <xdr:cNvPicPr preferRelativeResize="0">
          <a:picLocks noChangeArrowheads="1"/>
        </xdr:cNvPicPr>
      </xdr:nvPicPr>
      <xdr:blipFill>
        <a:blip xmlns:r="http://schemas.openxmlformats.org/officeDocument/2006/relationships" r:embed="rId511" cstate="email">
          <a:extLst>
            <a:ext uri="{28A0092B-C50C-407E-A947-70E740481C1C}">
              <a14:useLocalDpi xmlns:a14="http://schemas.microsoft.com/office/drawing/2010/main" xmlns=""/>
            </a:ext>
          </a:extLst>
        </a:blip>
        <a:stretch/>
      </xdr:blipFill>
      <xdr:spPr bwMode="auto">
        <a:xfrm>
          <a:off x="190500" y="4226817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6427</xdr:row>
      <xdr:rowOff>127000</xdr:rowOff>
    </xdr:from>
    <xdr:to>
      <xdr:col>2</xdr:col>
      <xdr:colOff>133565</xdr:colOff>
      <xdr:row>6429</xdr:row>
      <xdr:rowOff>105152</xdr:rowOff>
    </xdr:to>
    <xdr:pic>
      <xdr:nvPicPr>
        <xdr:cNvPr id="3681" name="Picture 103109">
          <a:extLst>
            <a:ext uri="{FF2B5EF4-FFF2-40B4-BE49-F238E27FC236}">
              <a16:creationId xmlns:a16="http://schemas.microsoft.com/office/drawing/2014/main" xmlns="" id="{00000000-0008-0000-0000-0000610E0000}"/>
            </a:ext>
          </a:extLst>
        </xdr:cNvPr>
        <xdr:cNvPicPr preferRelativeResize="0">
          <a:picLocks noChangeArrowheads="1"/>
        </xdr:cNvPicPr>
      </xdr:nvPicPr>
      <xdr:blipFill>
        <a:blip xmlns:r="http://schemas.openxmlformats.org/officeDocument/2006/relationships" r:embed="rId512" cstate="email">
          <a:extLst>
            <a:ext uri="{28A0092B-C50C-407E-A947-70E740481C1C}">
              <a14:useLocalDpi xmlns:a14="http://schemas.microsoft.com/office/drawing/2010/main" xmlns=""/>
            </a:ext>
          </a:extLst>
        </a:blip>
        <a:stretch/>
      </xdr:blipFill>
      <xdr:spPr bwMode="auto">
        <a:xfrm>
          <a:off x="190500" y="4224445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6419</xdr:row>
      <xdr:rowOff>127000</xdr:rowOff>
    </xdr:from>
    <xdr:to>
      <xdr:col>2</xdr:col>
      <xdr:colOff>133565</xdr:colOff>
      <xdr:row>6421</xdr:row>
      <xdr:rowOff>105152</xdr:rowOff>
    </xdr:to>
    <xdr:pic>
      <xdr:nvPicPr>
        <xdr:cNvPr id="3682" name="Picture 103109">
          <a:extLst>
            <a:ext uri="{FF2B5EF4-FFF2-40B4-BE49-F238E27FC236}">
              <a16:creationId xmlns:a16="http://schemas.microsoft.com/office/drawing/2014/main" xmlns="" id="{00000000-0008-0000-0000-0000620E0000}"/>
            </a:ext>
          </a:extLst>
        </xdr:cNvPr>
        <xdr:cNvPicPr preferRelativeResize="0">
          <a:picLocks noChangeArrowheads="1"/>
        </xdr:cNvPicPr>
      </xdr:nvPicPr>
      <xdr:blipFill>
        <a:blip xmlns:r="http://schemas.openxmlformats.org/officeDocument/2006/relationships" r:embed="rId513" cstate="email">
          <a:extLst>
            <a:ext uri="{28A0092B-C50C-407E-A947-70E740481C1C}">
              <a14:useLocalDpi xmlns:a14="http://schemas.microsoft.com/office/drawing/2010/main" xmlns=""/>
            </a:ext>
          </a:extLst>
        </a:blip>
        <a:stretch/>
      </xdr:blipFill>
      <xdr:spPr bwMode="auto">
        <a:xfrm>
          <a:off x="190500" y="4219702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6423</xdr:row>
      <xdr:rowOff>127000</xdr:rowOff>
    </xdr:from>
    <xdr:to>
      <xdr:col>2</xdr:col>
      <xdr:colOff>133565</xdr:colOff>
      <xdr:row>6425</xdr:row>
      <xdr:rowOff>105152</xdr:rowOff>
    </xdr:to>
    <xdr:pic>
      <xdr:nvPicPr>
        <xdr:cNvPr id="3683" name="Picture 103109">
          <a:extLst>
            <a:ext uri="{FF2B5EF4-FFF2-40B4-BE49-F238E27FC236}">
              <a16:creationId xmlns:a16="http://schemas.microsoft.com/office/drawing/2014/main" xmlns="" id="{00000000-0008-0000-0000-0000630E0000}"/>
            </a:ext>
          </a:extLst>
        </xdr:cNvPr>
        <xdr:cNvPicPr preferRelativeResize="0">
          <a:picLocks noChangeArrowheads="1"/>
        </xdr:cNvPicPr>
      </xdr:nvPicPr>
      <xdr:blipFill>
        <a:blip xmlns:r="http://schemas.openxmlformats.org/officeDocument/2006/relationships" r:embed="rId514" cstate="email">
          <a:extLst>
            <a:ext uri="{28A0092B-C50C-407E-A947-70E740481C1C}">
              <a14:useLocalDpi xmlns:a14="http://schemas.microsoft.com/office/drawing/2010/main" xmlns=""/>
            </a:ext>
          </a:extLst>
        </a:blip>
        <a:stretch/>
      </xdr:blipFill>
      <xdr:spPr bwMode="auto">
        <a:xfrm>
          <a:off x="190500" y="4222073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6435</xdr:row>
      <xdr:rowOff>127000</xdr:rowOff>
    </xdr:from>
    <xdr:to>
      <xdr:col>2</xdr:col>
      <xdr:colOff>133565</xdr:colOff>
      <xdr:row>6437</xdr:row>
      <xdr:rowOff>105152</xdr:rowOff>
    </xdr:to>
    <xdr:pic>
      <xdr:nvPicPr>
        <xdr:cNvPr id="3684" name="Picture 103109">
          <a:extLst>
            <a:ext uri="{FF2B5EF4-FFF2-40B4-BE49-F238E27FC236}">
              <a16:creationId xmlns:a16="http://schemas.microsoft.com/office/drawing/2014/main" xmlns="" id="{00000000-0008-0000-0000-0000640E0000}"/>
            </a:ext>
          </a:extLst>
        </xdr:cNvPr>
        <xdr:cNvPicPr preferRelativeResize="0">
          <a:picLocks noChangeArrowheads="1"/>
        </xdr:cNvPicPr>
      </xdr:nvPicPr>
      <xdr:blipFill>
        <a:blip xmlns:r="http://schemas.openxmlformats.org/officeDocument/2006/relationships" r:embed="rId515" cstate="email">
          <a:extLst>
            <a:ext uri="{28A0092B-C50C-407E-A947-70E740481C1C}">
              <a14:useLocalDpi xmlns:a14="http://schemas.microsoft.com/office/drawing/2010/main" xmlns=""/>
            </a:ext>
          </a:extLst>
        </a:blip>
        <a:stretch/>
      </xdr:blipFill>
      <xdr:spPr bwMode="auto">
        <a:xfrm>
          <a:off x="190500" y="4229188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4488</xdr:row>
      <xdr:rowOff>127000</xdr:rowOff>
    </xdr:from>
    <xdr:to>
      <xdr:col>2</xdr:col>
      <xdr:colOff>133565</xdr:colOff>
      <xdr:row>4489</xdr:row>
      <xdr:rowOff>1827935</xdr:rowOff>
    </xdr:to>
    <xdr:pic>
      <xdr:nvPicPr>
        <xdr:cNvPr id="3696" name="Picture 103109">
          <a:extLst>
            <a:ext uri="{FF2B5EF4-FFF2-40B4-BE49-F238E27FC236}">
              <a16:creationId xmlns:a16="http://schemas.microsoft.com/office/drawing/2014/main" xmlns="" id="{00000000-0008-0000-0000-0000700E0000}"/>
            </a:ext>
          </a:extLst>
        </xdr:cNvPr>
        <xdr:cNvPicPr preferRelativeResize="0">
          <a:picLocks noChangeArrowheads="1"/>
        </xdr:cNvPicPr>
      </xdr:nvPicPr>
      <xdr:blipFill>
        <a:blip xmlns:r="http://schemas.openxmlformats.org/officeDocument/2006/relationships" r:embed="rId516" cstate="email">
          <a:extLst>
            <a:ext uri="{28A0092B-C50C-407E-A947-70E740481C1C}">
              <a14:useLocalDpi xmlns:a14="http://schemas.microsoft.com/office/drawing/2010/main" xmlns=""/>
            </a:ext>
          </a:extLst>
        </a:blip>
        <a:stretch>
          <a:fillRect/>
        </a:stretch>
      </xdr:blipFill>
      <xdr:spPr bwMode="auto">
        <a:xfrm>
          <a:off x="190500" y="2459634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4492</xdr:row>
      <xdr:rowOff>127000</xdr:rowOff>
    </xdr:from>
    <xdr:to>
      <xdr:col>2</xdr:col>
      <xdr:colOff>133565</xdr:colOff>
      <xdr:row>4494</xdr:row>
      <xdr:rowOff>113434</xdr:rowOff>
    </xdr:to>
    <xdr:pic>
      <xdr:nvPicPr>
        <xdr:cNvPr id="3698" name="Picture 103109">
          <a:extLst>
            <a:ext uri="{FF2B5EF4-FFF2-40B4-BE49-F238E27FC236}">
              <a16:creationId xmlns:a16="http://schemas.microsoft.com/office/drawing/2014/main" xmlns="" id="{00000000-0008-0000-0000-0000720E0000}"/>
            </a:ext>
          </a:extLst>
        </xdr:cNvPr>
        <xdr:cNvPicPr preferRelativeResize="0">
          <a:picLocks noChangeArrowheads="1"/>
        </xdr:cNvPicPr>
      </xdr:nvPicPr>
      <xdr:blipFill>
        <a:blip xmlns:r="http://schemas.openxmlformats.org/officeDocument/2006/relationships" r:embed="rId517" cstate="email">
          <a:extLst>
            <a:ext uri="{28A0092B-C50C-407E-A947-70E740481C1C}">
              <a14:useLocalDpi xmlns:a14="http://schemas.microsoft.com/office/drawing/2010/main" xmlns=""/>
            </a:ext>
          </a:extLst>
        </a:blip>
        <a:stretch>
          <a:fillRect/>
        </a:stretch>
      </xdr:blipFill>
      <xdr:spPr bwMode="auto">
        <a:xfrm>
          <a:off x="190500" y="2464720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6398</xdr:row>
      <xdr:rowOff>127000</xdr:rowOff>
    </xdr:from>
    <xdr:to>
      <xdr:col>2</xdr:col>
      <xdr:colOff>133565</xdr:colOff>
      <xdr:row>6400</xdr:row>
      <xdr:rowOff>105152</xdr:rowOff>
    </xdr:to>
    <xdr:pic>
      <xdr:nvPicPr>
        <xdr:cNvPr id="3729" name="Picture 103109">
          <a:extLst>
            <a:ext uri="{FF2B5EF4-FFF2-40B4-BE49-F238E27FC236}">
              <a16:creationId xmlns:a16="http://schemas.microsoft.com/office/drawing/2014/main" xmlns="" id="{00000000-0008-0000-0000-0000910E0000}"/>
            </a:ext>
          </a:extLst>
        </xdr:cNvPr>
        <xdr:cNvPicPr preferRelativeResize="0">
          <a:picLocks noChangeArrowheads="1"/>
        </xdr:cNvPicPr>
      </xdr:nvPicPr>
      <xdr:blipFill>
        <a:blip xmlns:r="http://schemas.openxmlformats.org/officeDocument/2006/relationships" r:embed="rId518" cstate="email">
          <a:extLst>
            <a:ext uri="{28A0092B-C50C-407E-A947-70E740481C1C}">
              <a14:useLocalDpi xmlns:a14="http://schemas.microsoft.com/office/drawing/2010/main" xmlns=""/>
            </a:ext>
          </a:extLst>
        </a:blip>
        <a:stretch/>
      </xdr:blipFill>
      <xdr:spPr bwMode="auto">
        <a:xfrm>
          <a:off x="190500" y="4205185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6390</xdr:row>
      <xdr:rowOff>127000</xdr:rowOff>
    </xdr:from>
    <xdr:to>
      <xdr:col>2</xdr:col>
      <xdr:colOff>133565</xdr:colOff>
      <xdr:row>6392</xdr:row>
      <xdr:rowOff>105152</xdr:rowOff>
    </xdr:to>
    <xdr:pic>
      <xdr:nvPicPr>
        <xdr:cNvPr id="3730" name="Picture 103109">
          <a:extLst>
            <a:ext uri="{FF2B5EF4-FFF2-40B4-BE49-F238E27FC236}">
              <a16:creationId xmlns:a16="http://schemas.microsoft.com/office/drawing/2014/main" xmlns="" id="{00000000-0008-0000-0000-0000920E0000}"/>
            </a:ext>
          </a:extLst>
        </xdr:cNvPr>
        <xdr:cNvPicPr preferRelativeResize="0">
          <a:picLocks noChangeArrowheads="1"/>
        </xdr:cNvPicPr>
      </xdr:nvPicPr>
      <xdr:blipFill>
        <a:blip xmlns:r="http://schemas.openxmlformats.org/officeDocument/2006/relationships" r:embed="rId519" cstate="email">
          <a:extLst>
            <a:ext uri="{28A0092B-C50C-407E-A947-70E740481C1C}">
              <a14:useLocalDpi xmlns:a14="http://schemas.microsoft.com/office/drawing/2010/main" xmlns=""/>
            </a:ext>
          </a:extLst>
        </a:blip>
        <a:stretch/>
      </xdr:blipFill>
      <xdr:spPr bwMode="auto">
        <a:xfrm>
          <a:off x="190500" y="4195699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6386</xdr:row>
      <xdr:rowOff>127000</xdr:rowOff>
    </xdr:from>
    <xdr:to>
      <xdr:col>2</xdr:col>
      <xdr:colOff>133565</xdr:colOff>
      <xdr:row>6388</xdr:row>
      <xdr:rowOff>105152</xdr:rowOff>
    </xdr:to>
    <xdr:pic>
      <xdr:nvPicPr>
        <xdr:cNvPr id="3731" name="Picture 103109">
          <a:extLst>
            <a:ext uri="{FF2B5EF4-FFF2-40B4-BE49-F238E27FC236}">
              <a16:creationId xmlns:a16="http://schemas.microsoft.com/office/drawing/2014/main" xmlns="" id="{00000000-0008-0000-0000-0000930E0000}"/>
            </a:ext>
          </a:extLst>
        </xdr:cNvPr>
        <xdr:cNvPicPr preferRelativeResize="0">
          <a:picLocks noChangeArrowheads="1"/>
        </xdr:cNvPicPr>
      </xdr:nvPicPr>
      <xdr:blipFill>
        <a:blip xmlns:r="http://schemas.openxmlformats.org/officeDocument/2006/relationships" r:embed="rId520" cstate="email">
          <a:extLst>
            <a:ext uri="{28A0092B-C50C-407E-A947-70E740481C1C}">
              <a14:useLocalDpi xmlns:a14="http://schemas.microsoft.com/office/drawing/2010/main" xmlns=""/>
            </a:ext>
          </a:extLst>
        </a:blip>
        <a:stretch/>
      </xdr:blipFill>
      <xdr:spPr bwMode="auto">
        <a:xfrm>
          <a:off x="190500" y="4193327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6394</xdr:row>
      <xdr:rowOff>127000</xdr:rowOff>
    </xdr:from>
    <xdr:to>
      <xdr:col>2</xdr:col>
      <xdr:colOff>133565</xdr:colOff>
      <xdr:row>6396</xdr:row>
      <xdr:rowOff>105152</xdr:rowOff>
    </xdr:to>
    <xdr:pic>
      <xdr:nvPicPr>
        <xdr:cNvPr id="3734" name="Picture 103109">
          <a:extLst>
            <a:ext uri="{FF2B5EF4-FFF2-40B4-BE49-F238E27FC236}">
              <a16:creationId xmlns:a16="http://schemas.microsoft.com/office/drawing/2014/main" xmlns="" id="{00000000-0008-0000-0000-0000960E0000}"/>
            </a:ext>
          </a:extLst>
        </xdr:cNvPr>
        <xdr:cNvPicPr preferRelativeResize="0">
          <a:picLocks noChangeArrowheads="1"/>
        </xdr:cNvPicPr>
      </xdr:nvPicPr>
      <xdr:blipFill>
        <a:blip xmlns:r="http://schemas.openxmlformats.org/officeDocument/2006/relationships" r:embed="rId521" cstate="email">
          <a:extLst>
            <a:ext uri="{28A0092B-C50C-407E-A947-70E740481C1C}">
              <a14:useLocalDpi xmlns:a14="http://schemas.microsoft.com/office/drawing/2010/main" xmlns=""/>
            </a:ext>
          </a:extLst>
        </a:blip>
        <a:stretch/>
      </xdr:blipFill>
      <xdr:spPr bwMode="auto">
        <a:xfrm>
          <a:off x="190500" y="4202814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6382</xdr:row>
      <xdr:rowOff>127000</xdr:rowOff>
    </xdr:from>
    <xdr:to>
      <xdr:col>2</xdr:col>
      <xdr:colOff>133565</xdr:colOff>
      <xdr:row>6384</xdr:row>
      <xdr:rowOff>105152</xdr:rowOff>
    </xdr:to>
    <xdr:pic>
      <xdr:nvPicPr>
        <xdr:cNvPr id="3735" name="Picture 103109">
          <a:extLst>
            <a:ext uri="{FF2B5EF4-FFF2-40B4-BE49-F238E27FC236}">
              <a16:creationId xmlns:a16="http://schemas.microsoft.com/office/drawing/2014/main" xmlns="" id="{00000000-0008-0000-0000-0000970E0000}"/>
            </a:ext>
          </a:extLst>
        </xdr:cNvPr>
        <xdr:cNvPicPr preferRelativeResize="0">
          <a:picLocks noChangeArrowheads="1"/>
        </xdr:cNvPicPr>
      </xdr:nvPicPr>
      <xdr:blipFill>
        <a:blip xmlns:r="http://schemas.openxmlformats.org/officeDocument/2006/relationships" r:embed="rId522" cstate="email">
          <a:extLst>
            <a:ext uri="{28A0092B-C50C-407E-A947-70E740481C1C}">
              <a14:useLocalDpi xmlns:a14="http://schemas.microsoft.com/office/drawing/2010/main" xmlns=""/>
            </a:ext>
          </a:extLst>
        </a:blip>
        <a:stretch/>
      </xdr:blipFill>
      <xdr:spPr bwMode="auto">
        <a:xfrm>
          <a:off x="190500" y="4190955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6378</xdr:row>
      <xdr:rowOff>127000</xdr:rowOff>
    </xdr:from>
    <xdr:to>
      <xdr:col>2</xdr:col>
      <xdr:colOff>133565</xdr:colOff>
      <xdr:row>6380</xdr:row>
      <xdr:rowOff>105152</xdr:rowOff>
    </xdr:to>
    <xdr:pic>
      <xdr:nvPicPr>
        <xdr:cNvPr id="3736" name="Picture 103109">
          <a:extLst>
            <a:ext uri="{FF2B5EF4-FFF2-40B4-BE49-F238E27FC236}">
              <a16:creationId xmlns:a16="http://schemas.microsoft.com/office/drawing/2014/main" xmlns="" id="{00000000-0008-0000-0000-0000980E0000}"/>
            </a:ext>
          </a:extLst>
        </xdr:cNvPr>
        <xdr:cNvPicPr preferRelativeResize="0">
          <a:picLocks noChangeArrowheads="1"/>
        </xdr:cNvPicPr>
      </xdr:nvPicPr>
      <xdr:blipFill>
        <a:blip xmlns:r="http://schemas.openxmlformats.org/officeDocument/2006/relationships" r:embed="rId523" cstate="email">
          <a:extLst>
            <a:ext uri="{28A0092B-C50C-407E-A947-70E740481C1C}">
              <a14:useLocalDpi xmlns:a14="http://schemas.microsoft.com/office/drawing/2010/main" xmlns=""/>
            </a:ext>
          </a:extLst>
        </a:blip>
        <a:stretch/>
      </xdr:blipFill>
      <xdr:spPr bwMode="auto">
        <a:xfrm>
          <a:off x="190500" y="4188583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6372</xdr:row>
      <xdr:rowOff>127000</xdr:rowOff>
    </xdr:from>
    <xdr:to>
      <xdr:col>2</xdr:col>
      <xdr:colOff>133565</xdr:colOff>
      <xdr:row>6375</xdr:row>
      <xdr:rowOff>105152</xdr:rowOff>
    </xdr:to>
    <xdr:pic>
      <xdr:nvPicPr>
        <xdr:cNvPr id="2176" name="Picture 103109">
          <a:extLst>
            <a:ext uri="{FF2B5EF4-FFF2-40B4-BE49-F238E27FC236}">
              <a16:creationId xmlns:a16="http://schemas.microsoft.com/office/drawing/2014/main" xmlns="" id="{00000000-0008-0000-0000-000080080000}"/>
            </a:ext>
          </a:extLst>
        </xdr:cNvPr>
        <xdr:cNvPicPr preferRelativeResize="0">
          <a:picLocks noChangeArrowheads="1"/>
        </xdr:cNvPicPr>
      </xdr:nvPicPr>
      <xdr:blipFill>
        <a:blip xmlns:r="http://schemas.openxmlformats.org/officeDocument/2006/relationships" r:embed="rId524" cstate="email">
          <a:extLst>
            <a:ext uri="{28A0092B-C50C-407E-A947-70E740481C1C}">
              <a14:useLocalDpi xmlns:a14="http://schemas.microsoft.com/office/drawing/2010/main" xmlns=""/>
            </a:ext>
          </a:extLst>
        </a:blip>
        <a:stretch/>
      </xdr:blipFill>
      <xdr:spPr bwMode="auto">
        <a:xfrm>
          <a:off x="190500" y="4185926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6372</xdr:row>
      <xdr:rowOff>127000</xdr:rowOff>
    </xdr:from>
    <xdr:to>
      <xdr:col>19</xdr:col>
      <xdr:colOff>293696</xdr:colOff>
      <xdr:row>6375</xdr:row>
      <xdr:rowOff>105152</xdr:rowOff>
    </xdr:to>
    <xdr:pic>
      <xdr:nvPicPr>
        <xdr:cNvPr id="2177" name="Picture 103109">
          <a:extLst>
            <a:ext uri="{FF2B5EF4-FFF2-40B4-BE49-F238E27FC236}">
              <a16:creationId xmlns:a16="http://schemas.microsoft.com/office/drawing/2014/main" xmlns="" id="{00000000-0008-0000-0000-000081080000}"/>
            </a:ext>
          </a:extLst>
        </xdr:cNvPr>
        <xdr:cNvPicPr preferRelativeResize="0">
          <a:picLocks noChangeArrowheads="1"/>
        </xdr:cNvPicPr>
      </xdr:nvPicPr>
      <xdr:blipFill>
        <a:blip xmlns:r="http://schemas.openxmlformats.org/officeDocument/2006/relationships" r:embed="rId525" cstate="email">
          <a:extLst>
            <a:ext uri="{28A0092B-C50C-407E-A947-70E740481C1C}">
              <a14:useLocalDpi xmlns:a14="http://schemas.microsoft.com/office/drawing/2010/main" xmlns=""/>
            </a:ext>
          </a:extLst>
        </a:blip>
        <a:stretch/>
      </xdr:blipFill>
      <xdr:spPr bwMode="auto">
        <a:xfrm>
          <a:off x="7232650" y="4185926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6347</xdr:row>
      <xdr:rowOff>127000</xdr:rowOff>
    </xdr:from>
    <xdr:to>
      <xdr:col>2</xdr:col>
      <xdr:colOff>133565</xdr:colOff>
      <xdr:row>6350</xdr:row>
      <xdr:rowOff>105152</xdr:rowOff>
    </xdr:to>
    <xdr:pic>
      <xdr:nvPicPr>
        <xdr:cNvPr id="2246" name="Picture 103109">
          <a:extLst>
            <a:ext uri="{FF2B5EF4-FFF2-40B4-BE49-F238E27FC236}">
              <a16:creationId xmlns:a16="http://schemas.microsoft.com/office/drawing/2014/main" xmlns="" id="{00000000-0008-0000-0000-0000C6080000}"/>
            </a:ext>
          </a:extLst>
        </xdr:cNvPr>
        <xdr:cNvPicPr preferRelativeResize="0">
          <a:picLocks noChangeArrowheads="1"/>
        </xdr:cNvPicPr>
      </xdr:nvPicPr>
      <xdr:blipFill>
        <a:blip xmlns:r="http://schemas.openxmlformats.org/officeDocument/2006/relationships" r:embed="rId526" cstate="email">
          <a:extLst>
            <a:ext uri="{28A0092B-C50C-407E-A947-70E740481C1C}">
              <a14:useLocalDpi xmlns:a14="http://schemas.microsoft.com/office/drawing/2010/main" xmlns=""/>
            </a:ext>
          </a:extLst>
        </a:blip>
        <a:stretch/>
      </xdr:blipFill>
      <xdr:spPr bwMode="auto">
        <a:xfrm>
          <a:off x="190500" y="4171696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6347</xdr:row>
      <xdr:rowOff>127000</xdr:rowOff>
    </xdr:from>
    <xdr:to>
      <xdr:col>19</xdr:col>
      <xdr:colOff>293696</xdr:colOff>
      <xdr:row>6350</xdr:row>
      <xdr:rowOff>105152</xdr:rowOff>
    </xdr:to>
    <xdr:pic>
      <xdr:nvPicPr>
        <xdr:cNvPr id="2258" name="Picture 103109">
          <a:extLst>
            <a:ext uri="{FF2B5EF4-FFF2-40B4-BE49-F238E27FC236}">
              <a16:creationId xmlns:a16="http://schemas.microsoft.com/office/drawing/2014/main" xmlns="" id="{00000000-0008-0000-0000-0000D2080000}"/>
            </a:ext>
          </a:extLst>
        </xdr:cNvPr>
        <xdr:cNvPicPr preferRelativeResize="0">
          <a:picLocks noChangeArrowheads="1"/>
        </xdr:cNvPicPr>
      </xdr:nvPicPr>
      <xdr:blipFill>
        <a:blip xmlns:r="http://schemas.openxmlformats.org/officeDocument/2006/relationships" r:embed="rId527" cstate="email">
          <a:extLst>
            <a:ext uri="{28A0092B-C50C-407E-A947-70E740481C1C}">
              <a14:useLocalDpi xmlns:a14="http://schemas.microsoft.com/office/drawing/2010/main" xmlns=""/>
            </a:ext>
          </a:extLst>
        </a:blip>
        <a:stretch/>
      </xdr:blipFill>
      <xdr:spPr bwMode="auto">
        <a:xfrm>
          <a:off x="7232650" y="4171696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6362</xdr:row>
      <xdr:rowOff>127000</xdr:rowOff>
    </xdr:from>
    <xdr:to>
      <xdr:col>2</xdr:col>
      <xdr:colOff>133565</xdr:colOff>
      <xdr:row>6365</xdr:row>
      <xdr:rowOff>105152</xdr:rowOff>
    </xdr:to>
    <xdr:pic>
      <xdr:nvPicPr>
        <xdr:cNvPr id="2287" name="Picture 103109">
          <a:extLst>
            <a:ext uri="{FF2B5EF4-FFF2-40B4-BE49-F238E27FC236}">
              <a16:creationId xmlns:a16="http://schemas.microsoft.com/office/drawing/2014/main" xmlns="" id="{00000000-0008-0000-0000-0000EF080000}"/>
            </a:ext>
          </a:extLst>
        </xdr:cNvPr>
        <xdr:cNvPicPr preferRelativeResize="0">
          <a:picLocks noChangeArrowheads="1"/>
        </xdr:cNvPicPr>
      </xdr:nvPicPr>
      <xdr:blipFill>
        <a:blip xmlns:r="http://schemas.openxmlformats.org/officeDocument/2006/relationships" r:embed="rId528" cstate="email">
          <a:extLst>
            <a:ext uri="{28A0092B-C50C-407E-A947-70E740481C1C}">
              <a14:useLocalDpi xmlns:a14="http://schemas.microsoft.com/office/drawing/2010/main" xmlns=""/>
            </a:ext>
          </a:extLst>
        </a:blip>
        <a:stretch/>
      </xdr:blipFill>
      <xdr:spPr bwMode="auto">
        <a:xfrm>
          <a:off x="190500" y="4181182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6362</xdr:row>
      <xdr:rowOff>127000</xdr:rowOff>
    </xdr:from>
    <xdr:to>
      <xdr:col>19</xdr:col>
      <xdr:colOff>293696</xdr:colOff>
      <xdr:row>6365</xdr:row>
      <xdr:rowOff>105152</xdr:rowOff>
    </xdr:to>
    <xdr:pic>
      <xdr:nvPicPr>
        <xdr:cNvPr id="2300" name="Picture 103109">
          <a:extLst>
            <a:ext uri="{FF2B5EF4-FFF2-40B4-BE49-F238E27FC236}">
              <a16:creationId xmlns:a16="http://schemas.microsoft.com/office/drawing/2014/main" xmlns="" id="{00000000-0008-0000-0000-0000FC080000}"/>
            </a:ext>
          </a:extLst>
        </xdr:cNvPr>
        <xdr:cNvPicPr preferRelativeResize="0">
          <a:picLocks noChangeArrowheads="1"/>
        </xdr:cNvPicPr>
      </xdr:nvPicPr>
      <xdr:blipFill>
        <a:blip xmlns:r="http://schemas.openxmlformats.org/officeDocument/2006/relationships" r:embed="rId529" cstate="email">
          <a:extLst>
            <a:ext uri="{28A0092B-C50C-407E-A947-70E740481C1C}">
              <a14:useLocalDpi xmlns:a14="http://schemas.microsoft.com/office/drawing/2010/main" xmlns=""/>
            </a:ext>
          </a:extLst>
        </a:blip>
        <a:stretch/>
      </xdr:blipFill>
      <xdr:spPr bwMode="auto">
        <a:xfrm>
          <a:off x="7232650" y="4181182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6357</xdr:row>
      <xdr:rowOff>127000</xdr:rowOff>
    </xdr:from>
    <xdr:to>
      <xdr:col>2</xdr:col>
      <xdr:colOff>133565</xdr:colOff>
      <xdr:row>6360</xdr:row>
      <xdr:rowOff>105152</xdr:rowOff>
    </xdr:to>
    <xdr:pic>
      <xdr:nvPicPr>
        <xdr:cNvPr id="2303" name="Picture 103109">
          <a:extLst>
            <a:ext uri="{FF2B5EF4-FFF2-40B4-BE49-F238E27FC236}">
              <a16:creationId xmlns:a16="http://schemas.microsoft.com/office/drawing/2014/main" xmlns="" id="{00000000-0008-0000-0000-0000FF080000}"/>
            </a:ext>
          </a:extLst>
        </xdr:cNvPr>
        <xdr:cNvPicPr preferRelativeResize="0">
          <a:picLocks noChangeArrowheads="1"/>
        </xdr:cNvPicPr>
      </xdr:nvPicPr>
      <xdr:blipFill>
        <a:blip xmlns:r="http://schemas.openxmlformats.org/officeDocument/2006/relationships" r:embed="rId530" cstate="email">
          <a:extLst>
            <a:ext uri="{28A0092B-C50C-407E-A947-70E740481C1C}">
              <a14:useLocalDpi xmlns:a14="http://schemas.microsoft.com/office/drawing/2010/main" xmlns=""/>
            </a:ext>
          </a:extLst>
        </a:blip>
        <a:stretch/>
      </xdr:blipFill>
      <xdr:spPr bwMode="auto">
        <a:xfrm>
          <a:off x="190500" y="4178811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6357</xdr:row>
      <xdr:rowOff>127000</xdr:rowOff>
    </xdr:from>
    <xdr:to>
      <xdr:col>19</xdr:col>
      <xdr:colOff>293696</xdr:colOff>
      <xdr:row>6360</xdr:row>
      <xdr:rowOff>105152</xdr:rowOff>
    </xdr:to>
    <xdr:pic>
      <xdr:nvPicPr>
        <xdr:cNvPr id="2308" name="Picture 103109">
          <a:extLst>
            <a:ext uri="{FF2B5EF4-FFF2-40B4-BE49-F238E27FC236}">
              <a16:creationId xmlns:a16="http://schemas.microsoft.com/office/drawing/2014/main" xmlns="" id="{00000000-0008-0000-0000-000004090000}"/>
            </a:ext>
          </a:extLst>
        </xdr:cNvPr>
        <xdr:cNvPicPr preferRelativeResize="0">
          <a:picLocks noChangeArrowheads="1"/>
        </xdr:cNvPicPr>
      </xdr:nvPicPr>
      <xdr:blipFill>
        <a:blip xmlns:r="http://schemas.openxmlformats.org/officeDocument/2006/relationships" r:embed="rId531" cstate="email">
          <a:extLst>
            <a:ext uri="{28A0092B-C50C-407E-A947-70E740481C1C}">
              <a14:useLocalDpi xmlns:a14="http://schemas.microsoft.com/office/drawing/2010/main" xmlns=""/>
            </a:ext>
          </a:extLst>
        </a:blip>
        <a:stretch/>
      </xdr:blipFill>
      <xdr:spPr bwMode="auto">
        <a:xfrm>
          <a:off x="7232650" y="4178811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6352</xdr:row>
      <xdr:rowOff>127000</xdr:rowOff>
    </xdr:from>
    <xdr:to>
      <xdr:col>2</xdr:col>
      <xdr:colOff>133565</xdr:colOff>
      <xdr:row>6355</xdr:row>
      <xdr:rowOff>105152</xdr:rowOff>
    </xdr:to>
    <xdr:pic>
      <xdr:nvPicPr>
        <xdr:cNvPr id="2336" name="Picture 103109">
          <a:extLst>
            <a:ext uri="{FF2B5EF4-FFF2-40B4-BE49-F238E27FC236}">
              <a16:creationId xmlns:a16="http://schemas.microsoft.com/office/drawing/2014/main" xmlns="" id="{00000000-0008-0000-0000-000020090000}"/>
            </a:ext>
          </a:extLst>
        </xdr:cNvPr>
        <xdr:cNvPicPr preferRelativeResize="0">
          <a:picLocks noChangeArrowheads="1"/>
        </xdr:cNvPicPr>
      </xdr:nvPicPr>
      <xdr:blipFill>
        <a:blip xmlns:r="http://schemas.openxmlformats.org/officeDocument/2006/relationships" r:embed="rId532" cstate="email">
          <a:extLst>
            <a:ext uri="{28A0092B-C50C-407E-A947-70E740481C1C}">
              <a14:useLocalDpi xmlns:a14="http://schemas.microsoft.com/office/drawing/2010/main" xmlns=""/>
            </a:ext>
          </a:extLst>
        </a:blip>
        <a:stretch/>
      </xdr:blipFill>
      <xdr:spPr bwMode="auto">
        <a:xfrm>
          <a:off x="190500" y="4174067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6352</xdr:row>
      <xdr:rowOff>127000</xdr:rowOff>
    </xdr:from>
    <xdr:to>
      <xdr:col>19</xdr:col>
      <xdr:colOff>293696</xdr:colOff>
      <xdr:row>6355</xdr:row>
      <xdr:rowOff>105152</xdr:rowOff>
    </xdr:to>
    <xdr:pic>
      <xdr:nvPicPr>
        <xdr:cNvPr id="2368" name="Picture 103109">
          <a:extLst>
            <a:ext uri="{FF2B5EF4-FFF2-40B4-BE49-F238E27FC236}">
              <a16:creationId xmlns:a16="http://schemas.microsoft.com/office/drawing/2014/main" xmlns="" id="{00000000-0008-0000-0000-000040090000}"/>
            </a:ext>
          </a:extLst>
        </xdr:cNvPr>
        <xdr:cNvPicPr preferRelativeResize="0">
          <a:picLocks noChangeArrowheads="1"/>
        </xdr:cNvPicPr>
      </xdr:nvPicPr>
      <xdr:blipFill>
        <a:blip xmlns:r="http://schemas.openxmlformats.org/officeDocument/2006/relationships" r:embed="rId533" cstate="email">
          <a:extLst>
            <a:ext uri="{28A0092B-C50C-407E-A947-70E740481C1C}">
              <a14:useLocalDpi xmlns:a14="http://schemas.microsoft.com/office/drawing/2010/main" xmlns=""/>
            </a:ext>
          </a:extLst>
        </a:blip>
        <a:stretch/>
      </xdr:blipFill>
      <xdr:spPr bwMode="auto">
        <a:xfrm>
          <a:off x="7232650" y="4174067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6367</xdr:row>
      <xdr:rowOff>127000</xdr:rowOff>
    </xdr:from>
    <xdr:to>
      <xdr:col>2</xdr:col>
      <xdr:colOff>133565</xdr:colOff>
      <xdr:row>6370</xdr:row>
      <xdr:rowOff>105152</xdr:rowOff>
    </xdr:to>
    <xdr:pic>
      <xdr:nvPicPr>
        <xdr:cNvPr id="2369" name="Picture 103109">
          <a:extLst>
            <a:ext uri="{FF2B5EF4-FFF2-40B4-BE49-F238E27FC236}">
              <a16:creationId xmlns:a16="http://schemas.microsoft.com/office/drawing/2014/main" xmlns="" id="{00000000-0008-0000-0000-000041090000}"/>
            </a:ext>
          </a:extLst>
        </xdr:cNvPr>
        <xdr:cNvPicPr preferRelativeResize="0">
          <a:picLocks noChangeArrowheads="1"/>
        </xdr:cNvPicPr>
      </xdr:nvPicPr>
      <xdr:blipFill>
        <a:blip xmlns:r="http://schemas.openxmlformats.org/officeDocument/2006/relationships" r:embed="rId534" cstate="email">
          <a:extLst>
            <a:ext uri="{28A0092B-C50C-407E-A947-70E740481C1C}">
              <a14:useLocalDpi xmlns:a14="http://schemas.microsoft.com/office/drawing/2010/main" xmlns=""/>
            </a:ext>
          </a:extLst>
        </a:blip>
        <a:stretch/>
      </xdr:blipFill>
      <xdr:spPr bwMode="auto">
        <a:xfrm>
          <a:off x="190500" y="4183554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6367</xdr:row>
      <xdr:rowOff>127000</xdr:rowOff>
    </xdr:from>
    <xdr:to>
      <xdr:col>19</xdr:col>
      <xdr:colOff>293696</xdr:colOff>
      <xdr:row>6370</xdr:row>
      <xdr:rowOff>105152</xdr:rowOff>
    </xdr:to>
    <xdr:pic>
      <xdr:nvPicPr>
        <xdr:cNvPr id="2385" name="Picture 103109">
          <a:extLst>
            <a:ext uri="{FF2B5EF4-FFF2-40B4-BE49-F238E27FC236}">
              <a16:creationId xmlns:a16="http://schemas.microsoft.com/office/drawing/2014/main" xmlns="" id="{00000000-0008-0000-0000-000051090000}"/>
            </a:ext>
          </a:extLst>
        </xdr:cNvPr>
        <xdr:cNvPicPr preferRelativeResize="0">
          <a:picLocks noChangeArrowheads="1"/>
        </xdr:cNvPicPr>
      </xdr:nvPicPr>
      <xdr:blipFill>
        <a:blip xmlns:r="http://schemas.openxmlformats.org/officeDocument/2006/relationships" r:embed="rId535" cstate="email">
          <a:extLst>
            <a:ext uri="{28A0092B-C50C-407E-A947-70E740481C1C}">
              <a14:useLocalDpi xmlns:a14="http://schemas.microsoft.com/office/drawing/2010/main" xmlns=""/>
            </a:ext>
          </a:extLst>
        </a:blip>
        <a:stretch/>
      </xdr:blipFill>
      <xdr:spPr bwMode="auto">
        <a:xfrm>
          <a:off x="7232650" y="4183554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4437</xdr:row>
      <xdr:rowOff>127000</xdr:rowOff>
    </xdr:from>
    <xdr:to>
      <xdr:col>2</xdr:col>
      <xdr:colOff>133565</xdr:colOff>
      <xdr:row>4440</xdr:row>
      <xdr:rowOff>105152</xdr:rowOff>
    </xdr:to>
    <xdr:pic>
      <xdr:nvPicPr>
        <xdr:cNvPr id="2501" name="Picture 103109">
          <a:extLst>
            <a:ext uri="{FF2B5EF4-FFF2-40B4-BE49-F238E27FC236}">
              <a16:creationId xmlns:a16="http://schemas.microsoft.com/office/drawing/2014/main" xmlns="" id="{00000000-0008-0000-0000-0000C5090000}"/>
            </a:ext>
          </a:extLst>
        </xdr:cNvPr>
        <xdr:cNvPicPr preferRelativeResize="0">
          <a:picLocks noChangeArrowheads="1"/>
        </xdr:cNvPicPr>
      </xdr:nvPicPr>
      <xdr:blipFill>
        <a:blip xmlns:r="http://schemas.openxmlformats.org/officeDocument/2006/relationships" r:embed="rId536" cstate="email">
          <a:extLst>
            <a:ext uri="{28A0092B-C50C-407E-A947-70E740481C1C}">
              <a14:useLocalDpi xmlns:a14="http://schemas.microsoft.com/office/drawing/2010/main" xmlns=""/>
            </a:ext>
          </a:extLst>
        </a:blip>
        <a:stretch>
          <a:fillRect/>
        </a:stretch>
      </xdr:blipFill>
      <xdr:spPr bwMode="auto">
        <a:xfrm>
          <a:off x="190500" y="2390320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4442</xdr:row>
      <xdr:rowOff>127000</xdr:rowOff>
    </xdr:from>
    <xdr:to>
      <xdr:col>2</xdr:col>
      <xdr:colOff>133565</xdr:colOff>
      <xdr:row>4445</xdr:row>
      <xdr:rowOff>105152</xdr:rowOff>
    </xdr:to>
    <xdr:pic>
      <xdr:nvPicPr>
        <xdr:cNvPr id="2502" name="Picture 103109">
          <a:extLst>
            <a:ext uri="{FF2B5EF4-FFF2-40B4-BE49-F238E27FC236}">
              <a16:creationId xmlns:a16="http://schemas.microsoft.com/office/drawing/2014/main" xmlns="" id="{00000000-0008-0000-0000-0000C6090000}"/>
            </a:ext>
          </a:extLst>
        </xdr:cNvPr>
        <xdr:cNvPicPr preferRelativeResize="0">
          <a:picLocks noChangeArrowheads="1"/>
        </xdr:cNvPicPr>
      </xdr:nvPicPr>
      <xdr:blipFill>
        <a:blip xmlns:r="http://schemas.openxmlformats.org/officeDocument/2006/relationships" r:embed="rId537" cstate="email">
          <a:extLst>
            <a:ext uri="{28A0092B-C50C-407E-A947-70E740481C1C}">
              <a14:useLocalDpi xmlns:a14="http://schemas.microsoft.com/office/drawing/2010/main" xmlns=""/>
            </a:ext>
          </a:extLst>
        </a:blip>
        <a:stretch>
          <a:fillRect/>
        </a:stretch>
      </xdr:blipFill>
      <xdr:spPr bwMode="auto">
        <a:xfrm>
          <a:off x="190500" y="2392292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4447</xdr:row>
      <xdr:rowOff>127000</xdr:rowOff>
    </xdr:from>
    <xdr:to>
      <xdr:col>2</xdr:col>
      <xdr:colOff>133565</xdr:colOff>
      <xdr:row>4450</xdr:row>
      <xdr:rowOff>105152</xdr:rowOff>
    </xdr:to>
    <xdr:pic>
      <xdr:nvPicPr>
        <xdr:cNvPr id="2521" name="Picture 103109">
          <a:extLst>
            <a:ext uri="{FF2B5EF4-FFF2-40B4-BE49-F238E27FC236}">
              <a16:creationId xmlns:a16="http://schemas.microsoft.com/office/drawing/2014/main" xmlns="" id="{00000000-0008-0000-0000-0000D9090000}"/>
            </a:ext>
          </a:extLst>
        </xdr:cNvPr>
        <xdr:cNvPicPr preferRelativeResize="0">
          <a:picLocks noChangeArrowheads="1"/>
        </xdr:cNvPicPr>
      </xdr:nvPicPr>
      <xdr:blipFill>
        <a:blip xmlns:r="http://schemas.openxmlformats.org/officeDocument/2006/relationships" r:embed="rId538" cstate="email">
          <a:extLst>
            <a:ext uri="{28A0092B-C50C-407E-A947-70E740481C1C}">
              <a14:useLocalDpi xmlns:a14="http://schemas.microsoft.com/office/drawing/2010/main" xmlns=""/>
            </a:ext>
          </a:extLst>
        </a:blip>
        <a:stretch>
          <a:fillRect/>
        </a:stretch>
      </xdr:blipFill>
      <xdr:spPr bwMode="auto">
        <a:xfrm>
          <a:off x="190500" y="2395064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4452</xdr:row>
      <xdr:rowOff>127000</xdr:rowOff>
    </xdr:from>
    <xdr:to>
      <xdr:col>2</xdr:col>
      <xdr:colOff>133565</xdr:colOff>
      <xdr:row>4455</xdr:row>
      <xdr:rowOff>105152</xdr:rowOff>
    </xdr:to>
    <xdr:pic>
      <xdr:nvPicPr>
        <xdr:cNvPr id="2557" name="Picture 103109">
          <a:extLst>
            <a:ext uri="{FF2B5EF4-FFF2-40B4-BE49-F238E27FC236}">
              <a16:creationId xmlns:a16="http://schemas.microsoft.com/office/drawing/2014/main" xmlns="" id="{00000000-0008-0000-0000-0000FD090000}"/>
            </a:ext>
          </a:extLst>
        </xdr:cNvPr>
        <xdr:cNvPicPr preferRelativeResize="0">
          <a:picLocks noChangeArrowheads="1"/>
        </xdr:cNvPicPr>
      </xdr:nvPicPr>
      <xdr:blipFill>
        <a:blip xmlns:r="http://schemas.openxmlformats.org/officeDocument/2006/relationships" r:embed="rId539" cstate="email">
          <a:extLst>
            <a:ext uri="{28A0092B-C50C-407E-A947-70E740481C1C}">
              <a14:useLocalDpi xmlns:a14="http://schemas.microsoft.com/office/drawing/2010/main" xmlns=""/>
            </a:ext>
          </a:extLst>
        </a:blip>
        <a:stretch>
          <a:fillRect/>
        </a:stretch>
      </xdr:blipFill>
      <xdr:spPr bwMode="auto">
        <a:xfrm>
          <a:off x="190500" y="2397436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4462</xdr:row>
      <xdr:rowOff>127000</xdr:rowOff>
    </xdr:from>
    <xdr:to>
      <xdr:col>2</xdr:col>
      <xdr:colOff>133565</xdr:colOff>
      <xdr:row>4465</xdr:row>
      <xdr:rowOff>105152</xdr:rowOff>
    </xdr:to>
    <xdr:pic>
      <xdr:nvPicPr>
        <xdr:cNvPr id="2590" name="Picture 103109">
          <a:extLst>
            <a:ext uri="{FF2B5EF4-FFF2-40B4-BE49-F238E27FC236}">
              <a16:creationId xmlns:a16="http://schemas.microsoft.com/office/drawing/2014/main" xmlns="" id="{00000000-0008-0000-0000-00001E0A0000}"/>
            </a:ext>
          </a:extLst>
        </xdr:cNvPr>
        <xdr:cNvPicPr preferRelativeResize="0">
          <a:picLocks noChangeArrowheads="1"/>
        </xdr:cNvPicPr>
      </xdr:nvPicPr>
      <xdr:blipFill>
        <a:blip xmlns:r="http://schemas.openxmlformats.org/officeDocument/2006/relationships" r:embed="rId540" cstate="email">
          <a:extLst>
            <a:ext uri="{28A0092B-C50C-407E-A947-70E740481C1C}">
              <a14:useLocalDpi xmlns:a14="http://schemas.microsoft.com/office/drawing/2010/main" xmlns=""/>
            </a:ext>
          </a:extLst>
        </a:blip>
        <a:stretch>
          <a:fillRect/>
        </a:stretch>
      </xdr:blipFill>
      <xdr:spPr bwMode="auto">
        <a:xfrm>
          <a:off x="190500" y="2404551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4467</xdr:row>
      <xdr:rowOff>127000</xdr:rowOff>
    </xdr:from>
    <xdr:to>
      <xdr:col>2</xdr:col>
      <xdr:colOff>133565</xdr:colOff>
      <xdr:row>4470</xdr:row>
      <xdr:rowOff>105152</xdr:rowOff>
    </xdr:to>
    <xdr:pic>
      <xdr:nvPicPr>
        <xdr:cNvPr id="2652" name="Picture 103109">
          <a:extLst>
            <a:ext uri="{FF2B5EF4-FFF2-40B4-BE49-F238E27FC236}">
              <a16:creationId xmlns:a16="http://schemas.microsoft.com/office/drawing/2014/main" xmlns="" id="{00000000-0008-0000-0000-00005C0A0000}"/>
            </a:ext>
          </a:extLst>
        </xdr:cNvPr>
        <xdr:cNvPicPr preferRelativeResize="0">
          <a:picLocks noChangeArrowheads="1"/>
        </xdr:cNvPicPr>
      </xdr:nvPicPr>
      <xdr:blipFill>
        <a:blip xmlns:r="http://schemas.openxmlformats.org/officeDocument/2006/relationships" r:embed="rId541" cstate="email">
          <a:extLst>
            <a:ext uri="{28A0092B-C50C-407E-A947-70E740481C1C}">
              <a14:useLocalDpi xmlns:a14="http://schemas.microsoft.com/office/drawing/2010/main" xmlns=""/>
            </a:ext>
          </a:extLst>
        </a:blip>
        <a:stretch>
          <a:fillRect/>
        </a:stretch>
      </xdr:blipFill>
      <xdr:spPr bwMode="auto">
        <a:xfrm>
          <a:off x="190500" y="2406923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4482</xdr:row>
      <xdr:rowOff>127000</xdr:rowOff>
    </xdr:from>
    <xdr:to>
      <xdr:col>2</xdr:col>
      <xdr:colOff>133565</xdr:colOff>
      <xdr:row>4485</xdr:row>
      <xdr:rowOff>105153</xdr:rowOff>
    </xdr:to>
    <xdr:pic>
      <xdr:nvPicPr>
        <xdr:cNvPr id="2658" name="Picture 103109">
          <a:extLst>
            <a:ext uri="{FF2B5EF4-FFF2-40B4-BE49-F238E27FC236}">
              <a16:creationId xmlns:a16="http://schemas.microsoft.com/office/drawing/2014/main" xmlns="" id="{00000000-0008-0000-0000-0000620A0000}"/>
            </a:ext>
          </a:extLst>
        </xdr:cNvPr>
        <xdr:cNvPicPr preferRelativeResize="0">
          <a:picLocks noChangeArrowheads="1"/>
        </xdr:cNvPicPr>
      </xdr:nvPicPr>
      <xdr:blipFill>
        <a:blip xmlns:r="http://schemas.openxmlformats.org/officeDocument/2006/relationships" r:embed="rId542" cstate="email">
          <a:extLst>
            <a:ext uri="{28A0092B-C50C-407E-A947-70E740481C1C}">
              <a14:useLocalDpi xmlns:a14="http://schemas.microsoft.com/office/drawing/2010/main" xmlns=""/>
            </a:ext>
          </a:extLst>
        </a:blip>
        <a:stretch/>
      </xdr:blipFill>
      <xdr:spPr bwMode="auto">
        <a:xfrm>
          <a:off x="190500" y="2414038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4437</xdr:row>
      <xdr:rowOff>127000</xdr:rowOff>
    </xdr:from>
    <xdr:to>
      <xdr:col>19</xdr:col>
      <xdr:colOff>293696</xdr:colOff>
      <xdr:row>4440</xdr:row>
      <xdr:rowOff>105152</xdr:rowOff>
    </xdr:to>
    <xdr:pic>
      <xdr:nvPicPr>
        <xdr:cNvPr id="2664" name="Picture 103109">
          <a:extLst>
            <a:ext uri="{FF2B5EF4-FFF2-40B4-BE49-F238E27FC236}">
              <a16:creationId xmlns:a16="http://schemas.microsoft.com/office/drawing/2014/main" xmlns="" id="{00000000-0008-0000-0000-0000680A0000}"/>
            </a:ext>
          </a:extLst>
        </xdr:cNvPr>
        <xdr:cNvPicPr preferRelativeResize="0">
          <a:picLocks noChangeArrowheads="1"/>
        </xdr:cNvPicPr>
      </xdr:nvPicPr>
      <xdr:blipFill>
        <a:blip xmlns:r="http://schemas.openxmlformats.org/officeDocument/2006/relationships" r:embed="rId543" cstate="email">
          <a:extLst>
            <a:ext uri="{28A0092B-C50C-407E-A947-70E740481C1C}">
              <a14:useLocalDpi xmlns:a14="http://schemas.microsoft.com/office/drawing/2010/main" xmlns=""/>
            </a:ext>
          </a:extLst>
        </a:blip>
        <a:stretch>
          <a:fillRect/>
        </a:stretch>
      </xdr:blipFill>
      <xdr:spPr bwMode="auto">
        <a:xfrm>
          <a:off x="7232650" y="2390320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4462</xdr:row>
      <xdr:rowOff>127000</xdr:rowOff>
    </xdr:from>
    <xdr:to>
      <xdr:col>19</xdr:col>
      <xdr:colOff>293696</xdr:colOff>
      <xdr:row>4465</xdr:row>
      <xdr:rowOff>105152</xdr:rowOff>
    </xdr:to>
    <xdr:pic>
      <xdr:nvPicPr>
        <xdr:cNvPr id="2681" name="Picture 103109">
          <a:extLst>
            <a:ext uri="{FF2B5EF4-FFF2-40B4-BE49-F238E27FC236}">
              <a16:creationId xmlns:a16="http://schemas.microsoft.com/office/drawing/2014/main" xmlns="" id="{00000000-0008-0000-0000-0000790A0000}"/>
            </a:ext>
          </a:extLst>
        </xdr:cNvPr>
        <xdr:cNvPicPr preferRelativeResize="0">
          <a:picLocks noChangeArrowheads="1"/>
        </xdr:cNvPicPr>
      </xdr:nvPicPr>
      <xdr:blipFill>
        <a:blip xmlns:r="http://schemas.openxmlformats.org/officeDocument/2006/relationships" r:embed="rId544" cstate="email">
          <a:extLst>
            <a:ext uri="{28A0092B-C50C-407E-A947-70E740481C1C}">
              <a14:useLocalDpi xmlns:a14="http://schemas.microsoft.com/office/drawing/2010/main" xmlns=""/>
            </a:ext>
          </a:extLst>
        </a:blip>
        <a:stretch>
          <a:fillRect/>
        </a:stretch>
      </xdr:blipFill>
      <xdr:spPr bwMode="auto">
        <a:xfrm>
          <a:off x="7232650" y="2404551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4467</xdr:row>
      <xdr:rowOff>127000</xdr:rowOff>
    </xdr:from>
    <xdr:to>
      <xdr:col>19</xdr:col>
      <xdr:colOff>293696</xdr:colOff>
      <xdr:row>4470</xdr:row>
      <xdr:rowOff>105152</xdr:rowOff>
    </xdr:to>
    <xdr:pic>
      <xdr:nvPicPr>
        <xdr:cNvPr id="2690" name="Picture 103109">
          <a:extLst>
            <a:ext uri="{FF2B5EF4-FFF2-40B4-BE49-F238E27FC236}">
              <a16:creationId xmlns:a16="http://schemas.microsoft.com/office/drawing/2014/main" xmlns="" id="{00000000-0008-0000-0000-0000820A0000}"/>
            </a:ext>
          </a:extLst>
        </xdr:cNvPr>
        <xdr:cNvPicPr preferRelativeResize="0">
          <a:picLocks noChangeArrowheads="1"/>
        </xdr:cNvPicPr>
      </xdr:nvPicPr>
      <xdr:blipFill>
        <a:blip xmlns:r="http://schemas.openxmlformats.org/officeDocument/2006/relationships" r:embed="rId545" cstate="email">
          <a:extLst>
            <a:ext uri="{28A0092B-C50C-407E-A947-70E740481C1C}">
              <a14:useLocalDpi xmlns:a14="http://schemas.microsoft.com/office/drawing/2010/main" xmlns=""/>
            </a:ext>
          </a:extLst>
        </a:blip>
        <a:stretch>
          <a:fillRect/>
        </a:stretch>
      </xdr:blipFill>
      <xdr:spPr bwMode="auto">
        <a:xfrm>
          <a:off x="7232650" y="2406923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4482</xdr:row>
      <xdr:rowOff>127000</xdr:rowOff>
    </xdr:from>
    <xdr:to>
      <xdr:col>19</xdr:col>
      <xdr:colOff>293696</xdr:colOff>
      <xdr:row>4485</xdr:row>
      <xdr:rowOff>105153</xdr:rowOff>
    </xdr:to>
    <xdr:pic>
      <xdr:nvPicPr>
        <xdr:cNvPr id="2707" name="Picture 103109">
          <a:extLst>
            <a:ext uri="{FF2B5EF4-FFF2-40B4-BE49-F238E27FC236}">
              <a16:creationId xmlns:a16="http://schemas.microsoft.com/office/drawing/2014/main" xmlns="" id="{00000000-0008-0000-0000-0000930A0000}"/>
            </a:ext>
          </a:extLst>
        </xdr:cNvPr>
        <xdr:cNvPicPr preferRelativeResize="0">
          <a:picLocks noChangeArrowheads="1"/>
        </xdr:cNvPicPr>
      </xdr:nvPicPr>
      <xdr:blipFill>
        <a:blip xmlns:r="http://schemas.openxmlformats.org/officeDocument/2006/relationships" r:embed="rId546" cstate="email">
          <a:extLst>
            <a:ext uri="{28A0092B-C50C-407E-A947-70E740481C1C}">
              <a14:useLocalDpi xmlns:a14="http://schemas.microsoft.com/office/drawing/2010/main" xmlns=""/>
            </a:ext>
          </a:extLst>
        </a:blip>
        <a:stretch/>
      </xdr:blipFill>
      <xdr:spPr bwMode="auto">
        <a:xfrm>
          <a:off x="7232650" y="2414038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4472</xdr:row>
      <xdr:rowOff>127000</xdr:rowOff>
    </xdr:from>
    <xdr:to>
      <xdr:col>2</xdr:col>
      <xdr:colOff>133565</xdr:colOff>
      <xdr:row>4475</xdr:row>
      <xdr:rowOff>105153</xdr:rowOff>
    </xdr:to>
    <xdr:pic>
      <xdr:nvPicPr>
        <xdr:cNvPr id="2709" name="Picture 103109">
          <a:extLst>
            <a:ext uri="{FF2B5EF4-FFF2-40B4-BE49-F238E27FC236}">
              <a16:creationId xmlns:a16="http://schemas.microsoft.com/office/drawing/2014/main" xmlns="" id="{00000000-0008-0000-0000-0000950A0000}"/>
            </a:ext>
          </a:extLst>
        </xdr:cNvPr>
        <xdr:cNvPicPr preferRelativeResize="0">
          <a:picLocks noChangeArrowheads="1"/>
        </xdr:cNvPicPr>
      </xdr:nvPicPr>
      <xdr:blipFill>
        <a:blip xmlns:r="http://schemas.openxmlformats.org/officeDocument/2006/relationships" r:embed="rId547" cstate="email">
          <a:extLst>
            <a:ext uri="{28A0092B-C50C-407E-A947-70E740481C1C}">
              <a14:useLocalDpi xmlns:a14="http://schemas.microsoft.com/office/drawing/2010/main" xmlns=""/>
            </a:ext>
          </a:extLst>
        </a:blip>
        <a:stretch>
          <a:fillRect/>
        </a:stretch>
      </xdr:blipFill>
      <xdr:spPr bwMode="auto">
        <a:xfrm>
          <a:off x="190500" y="2409294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4472</xdr:row>
      <xdr:rowOff>127000</xdr:rowOff>
    </xdr:from>
    <xdr:to>
      <xdr:col>19</xdr:col>
      <xdr:colOff>293696</xdr:colOff>
      <xdr:row>4475</xdr:row>
      <xdr:rowOff>105153</xdr:rowOff>
    </xdr:to>
    <xdr:pic>
      <xdr:nvPicPr>
        <xdr:cNvPr id="2725" name="Picture 103109">
          <a:extLst>
            <a:ext uri="{FF2B5EF4-FFF2-40B4-BE49-F238E27FC236}">
              <a16:creationId xmlns:a16="http://schemas.microsoft.com/office/drawing/2014/main" xmlns="" id="{00000000-0008-0000-0000-0000A50A0000}"/>
            </a:ext>
          </a:extLst>
        </xdr:cNvPr>
        <xdr:cNvPicPr preferRelativeResize="0">
          <a:picLocks noChangeArrowheads="1"/>
        </xdr:cNvPicPr>
      </xdr:nvPicPr>
      <xdr:blipFill>
        <a:blip xmlns:r="http://schemas.openxmlformats.org/officeDocument/2006/relationships" r:embed="rId548" cstate="email">
          <a:extLst>
            <a:ext uri="{28A0092B-C50C-407E-A947-70E740481C1C}">
              <a14:useLocalDpi xmlns:a14="http://schemas.microsoft.com/office/drawing/2010/main" xmlns=""/>
            </a:ext>
          </a:extLst>
        </a:blip>
        <a:stretch>
          <a:fillRect/>
        </a:stretch>
      </xdr:blipFill>
      <xdr:spPr bwMode="auto">
        <a:xfrm>
          <a:off x="7232650" y="2409294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4447</xdr:row>
      <xdr:rowOff>127000</xdr:rowOff>
    </xdr:from>
    <xdr:to>
      <xdr:col>19</xdr:col>
      <xdr:colOff>293696</xdr:colOff>
      <xdr:row>4450</xdr:row>
      <xdr:rowOff>105152</xdr:rowOff>
    </xdr:to>
    <xdr:pic>
      <xdr:nvPicPr>
        <xdr:cNvPr id="2726" name="Picture 103109">
          <a:extLst>
            <a:ext uri="{FF2B5EF4-FFF2-40B4-BE49-F238E27FC236}">
              <a16:creationId xmlns:a16="http://schemas.microsoft.com/office/drawing/2014/main" xmlns="" id="{00000000-0008-0000-0000-0000A60A0000}"/>
            </a:ext>
          </a:extLst>
        </xdr:cNvPr>
        <xdr:cNvPicPr preferRelativeResize="0">
          <a:picLocks noChangeArrowheads="1"/>
        </xdr:cNvPicPr>
      </xdr:nvPicPr>
      <xdr:blipFill>
        <a:blip xmlns:r="http://schemas.openxmlformats.org/officeDocument/2006/relationships" r:embed="rId549" cstate="email">
          <a:extLst>
            <a:ext uri="{28A0092B-C50C-407E-A947-70E740481C1C}">
              <a14:useLocalDpi xmlns:a14="http://schemas.microsoft.com/office/drawing/2010/main" xmlns=""/>
            </a:ext>
          </a:extLst>
        </a:blip>
        <a:stretch>
          <a:fillRect/>
        </a:stretch>
      </xdr:blipFill>
      <xdr:spPr bwMode="auto">
        <a:xfrm>
          <a:off x="7232650" y="2395064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4452</xdr:row>
      <xdr:rowOff>127000</xdr:rowOff>
    </xdr:from>
    <xdr:to>
      <xdr:col>19</xdr:col>
      <xdr:colOff>293696</xdr:colOff>
      <xdr:row>4455</xdr:row>
      <xdr:rowOff>105152</xdr:rowOff>
    </xdr:to>
    <xdr:pic>
      <xdr:nvPicPr>
        <xdr:cNvPr id="2733" name="Picture 103109">
          <a:extLst>
            <a:ext uri="{FF2B5EF4-FFF2-40B4-BE49-F238E27FC236}">
              <a16:creationId xmlns:a16="http://schemas.microsoft.com/office/drawing/2014/main" xmlns="" id="{00000000-0008-0000-0000-0000AD0A0000}"/>
            </a:ext>
          </a:extLst>
        </xdr:cNvPr>
        <xdr:cNvPicPr preferRelativeResize="0">
          <a:picLocks noChangeArrowheads="1"/>
        </xdr:cNvPicPr>
      </xdr:nvPicPr>
      <xdr:blipFill>
        <a:blip xmlns:r="http://schemas.openxmlformats.org/officeDocument/2006/relationships" r:embed="rId550" cstate="email">
          <a:extLst>
            <a:ext uri="{28A0092B-C50C-407E-A947-70E740481C1C}">
              <a14:useLocalDpi xmlns:a14="http://schemas.microsoft.com/office/drawing/2010/main" xmlns=""/>
            </a:ext>
          </a:extLst>
        </a:blip>
        <a:stretch>
          <a:fillRect/>
        </a:stretch>
      </xdr:blipFill>
      <xdr:spPr bwMode="auto">
        <a:xfrm>
          <a:off x="7232650" y="2397436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4457</xdr:row>
      <xdr:rowOff>127000</xdr:rowOff>
    </xdr:from>
    <xdr:to>
      <xdr:col>2</xdr:col>
      <xdr:colOff>133565</xdr:colOff>
      <xdr:row>4460</xdr:row>
      <xdr:rowOff>105152</xdr:rowOff>
    </xdr:to>
    <xdr:pic>
      <xdr:nvPicPr>
        <xdr:cNvPr id="2740" name="Picture 103109">
          <a:extLst>
            <a:ext uri="{FF2B5EF4-FFF2-40B4-BE49-F238E27FC236}">
              <a16:creationId xmlns:a16="http://schemas.microsoft.com/office/drawing/2014/main" xmlns="" id="{00000000-0008-0000-0000-0000B40A0000}"/>
            </a:ext>
          </a:extLst>
        </xdr:cNvPr>
        <xdr:cNvPicPr preferRelativeResize="0">
          <a:picLocks noChangeArrowheads="1"/>
        </xdr:cNvPicPr>
      </xdr:nvPicPr>
      <xdr:blipFill>
        <a:blip xmlns:r="http://schemas.openxmlformats.org/officeDocument/2006/relationships" r:embed="rId551" cstate="email">
          <a:extLst>
            <a:ext uri="{28A0092B-C50C-407E-A947-70E740481C1C}">
              <a14:useLocalDpi xmlns:a14="http://schemas.microsoft.com/office/drawing/2010/main" xmlns=""/>
            </a:ext>
          </a:extLst>
        </a:blip>
        <a:stretch/>
      </xdr:blipFill>
      <xdr:spPr bwMode="auto">
        <a:xfrm>
          <a:off x="190500" y="2399807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4457</xdr:row>
      <xdr:rowOff>127000</xdr:rowOff>
    </xdr:from>
    <xdr:to>
      <xdr:col>19</xdr:col>
      <xdr:colOff>293696</xdr:colOff>
      <xdr:row>4460</xdr:row>
      <xdr:rowOff>105152</xdr:rowOff>
    </xdr:to>
    <xdr:pic>
      <xdr:nvPicPr>
        <xdr:cNvPr id="2743" name="Picture 103109">
          <a:extLst>
            <a:ext uri="{FF2B5EF4-FFF2-40B4-BE49-F238E27FC236}">
              <a16:creationId xmlns:a16="http://schemas.microsoft.com/office/drawing/2014/main" xmlns="" id="{00000000-0008-0000-0000-0000B70A0000}"/>
            </a:ext>
          </a:extLst>
        </xdr:cNvPr>
        <xdr:cNvPicPr preferRelativeResize="0">
          <a:picLocks noChangeArrowheads="1"/>
        </xdr:cNvPicPr>
      </xdr:nvPicPr>
      <xdr:blipFill>
        <a:blip xmlns:r="http://schemas.openxmlformats.org/officeDocument/2006/relationships" r:embed="rId552" cstate="email">
          <a:extLst>
            <a:ext uri="{28A0092B-C50C-407E-A947-70E740481C1C}">
              <a14:useLocalDpi xmlns:a14="http://schemas.microsoft.com/office/drawing/2010/main" xmlns=""/>
            </a:ext>
          </a:extLst>
        </a:blip>
        <a:stretch/>
      </xdr:blipFill>
      <xdr:spPr bwMode="auto">
        <a:xfrm>
          <a:off x="7232650" y="2399807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4477</xdr:row>
      <xdr:rowOff>127000</xdr:rowOff>
    </xdr:from>
    <xdr:to>
      <xdr:col>2</xdr:col>
      <xdr:colOff>133565</xdr:colOff>
      <xdr:row>4480</xdr:row>
      <xdr:rowOff>105152</xdr:rowOff>
    </xdr:to>
    <xdr:pic>
      <xdr:nvPicPr>
        <xdr:cNvPr id="2768" name="Picture 103109">
          <a:extLst>
            <a:ext uri="{FF2B5EF4-FFF2-40B4-BE49-F238E27FC236}">
              <a16:creationId xmlns:a16="http://schemas.microsoft.com/office/drawing/2014/main" xmlns="" id="{00000000-0008-0000-0000-0000D00A0000}"/>
            </a:ext>
          </a:extLst>
        </xdr:cNvPr>
        <xdr:cNvPicPr preferRelativeResize="0">
          <a:picLocks noChangeArrowheads="1"/>
        </xdr:cNvPicPr>
      </xdr:nvPicPr>
      <xdr:blipFill>
        <a:blip xmlns:r="http://schemas.openxmlformats.org/officeDocument/2006/relationships" r:embed="rId553" cstate="email">
          <a:extLst>
            <a:ext uri="{28A0092B-C50C-407E-A947-70E740481C1C}">
              <a14:useLocalDpi xmlns:a14="http://schemas.microsoft.com/office/drawing/2010/main" xmlns=""/>
            </a:ext>
          </a:extLst>
        </a:blip>
        <a:stretch>
          <a:fillRect/>
        </a:stretch>
      </xdr:blipFill>
      <xdr:spPr bwMode="auto">
        <a:xfrm>
          <a:off x="190500" y="2411666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4477</xdr:row>
      <xdr:rowOff>127000</xdr:rowOff>
    </xdr:from>
    <xdr:to>
      <xdr:col>19</xdr:col>
      <xdr:colOff>293696</xdr:colOff>
      <xdr:row>4480</xdr:row>
      <xdr:rowOff>105152</xdr:rowOff>
    </xdr:to>
    <xdr:pic>
      <xdr:nvPicPr>
        <xdr:cNvPr id="2774" name="Picture 103109">
          <a:extLst>
            <a:ext uri="{FF2B5EF4-FFF2-40B4-BE49-F238E27FC236}">
              <a16:creationId xmlns:a16="http://schemas.microsoft.com/office/drawing/2014/main" xmlns="" id="{00000000-0008-0000-0000-0000D60A0000}"/>
            </a:ext>
          </a:extLst>
        </xdr:cNvPr>
        <xdr:cNvPicPr preferRelativeResize="0">
          <a:picLocks noChangeArrowheads="1"/>
        </xdr:cNvPicPr>
      </xdr:nvPicPr>
      <xdr:blipFill>
        <a:blip xmlns:r="http://schemas.openxmlformats.org/officeDocument/2006/relationships" r:embed="rId554" cstate="email">
          <a:extLst>
            <a:ext uri="{28A0092B-C50C-407E-A947-70E740481C1C}">
              <a14:useLocalDpi xmlns:a14="http://schemas.microsoft.com/office/drawing/2010/main" xmlns=""/>
            </a:ext>
          </a:extLst>
        </a:blip>
        <a:stretch>
          <a:fillRect/>
        </a:stretch>
      </xdr:blipFill>
      <xdr:spPr bwMode="auto">
        <a:xfrm>
          <a:off x="7232650" y="2411666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6338</xdr:row>
      <xdr:rowOff>127000</xdr:rowOff>
    </xdr:from>
    <xdr:to>
      <xdr:col>2</xdr:col>
      <xdr:colOff>133565</xdr:colOff>
      <xdr:row>6340</xdr:row>
      <xdr:rowOff>105153</xdr:rowOff>
    </xdr:to>
    <xdr:pic>
      <xdr:nvPicPr>
        <xdr:cNvPr id="2525" name="Picture 103109">
          <a:extLst>
            <a:ext uri="{FF2B5EF4-FFF2-40B4-BE49-F238E27FC236}">
              <a16:creationId xmlns:a16="http://schemas.microsoft.com/office/drawing/2014/main" xmlns="" id="{00000000-0008-0000-0000-0000DD090000}"/>
            </a:ext>
          </a:extLst>
        </xdr:cNvPr>
        <xdr:cNvPicPr preferRelativeResize="0">
          <a:picLocks noChangeArrowheads="1"/>
        </xdr:cNvPicPr>
      </xdr:nvPicPr>
      <xdr:blipFill>
        <a:blip xmlns:r="http://schemas.openxmlformats.org/officeDocument/2006/relationships" r:embed="rId555" cstate="email">
          <a:extLst>
            <a:ext uri="{28A0092B-C50C-407E-A947-70E740481C1C}">
              <a14:useLocalDpi xmlns:a14="http://schemas.microsoft.com/office/drawing/2010/main" xmlns=""/>
            </a:ext>
          </a:extLst>
        </a:blip>
        <a:stretch/>
      </xdr:blipFill>
      <xdr:spPr bwMode="auto">
        <a:xfrm>
          <a:off x="190500" y="4166666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6342</xdr:row>
      <xdr:rowOff>127180</xdr:rowOff>
    </xdr:from>
    <xdr:to>
      <xdr:col>2</xdr:col>
      <xdr:colOff>133565</xdr:colOff>
      <xdr:row>6344</xdr:row>
      <xdr:rowOff>104973</xdr:rowOff>
    </xdr:to>
    <xdr:pic>
      <xdr:nvPicPr>
        <xdr:cNvPr id="2530" name="Picture 103109">
          <a:extLst>
            <a:ext uri="{FF2B5EF4-FFF2-40B4-BE49-F238E27FC236}">
              <a16:creationId xmlns:a16="http://schemas.microsoft.com/office/drawing/2014/main" xmlns="" id="{00000000-0008-0000-0000-0000E2090000}"/>
            </a:ext>
          </a:extLst>
        </xdr:cNvPr>
        <xdr:cNvPicPr preferRelativeResize="0">
          <a:picLocks noChangeArrowheads="1"/>
        </xdr:cNvPicPr>
      </xdr:nvPicPr>
      <xdr:blipFill>
        <a:blip xmlns:r="http://schemas.openxmlformats.org/officeDocument/2006/relationships" r:embed="rId556" cstate="email">
          <a:extLst>
            <a:ext uri="{28A0092B-C50C-407E-A947-70E740481C1C}">
              <a14:useLocalDpi xmlns:a14="http://schemas.microsoft.com/office/drawing/2010/main" xmlns=""/>
            </a:ext>
          </a:extLst>
        </a:blip>
        <a:srcRect/>
        <a:stretch/>
      </xdr:blipFill>
      <xdr:spPr bwMode="auto">
        <a:xfrm>
          <a:off x="190500" y="42197593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4432</xdr:row>
      <xdr:rowOff>127000</xdr:rowOff>
    </xdr:from>
    <xdr:to>
      <xdr:col>2</xdr:col>
      <xdr:colOff>133565</xdr:colOff>
      <xdr:row>4434</xdr:row>
      <xdr:rowOff>113435</xdr:rowOff>
    </xdr:to>
    <xdr:pic>
      <xdr:nvPicPr>
        <xdr:cNvPr id="2957" name="Picture 103109">
          <a:extLst>
            <a:ext uri="{FF2B5EF4-FFF2-40B4-BE49-F238E27FC236}">
              <a16:creationId xmlns:a16="http://schemas.microsoft.com/office/drawing/2014/main" xmlns="" id="{00000000-0008-0000-0000-00008D0B0000}"/>
            </a:ext>
          </a:extLst>
        </xdr:cNvPr>
        <xdr:cNvPicPr preferRelativeResize="0">
          <a:picLocks noChangeArrowheads="1"/>
        </xdr:cNvPicPr>
      </xdr:nvPicPr>
      <xdr:blipFill>
        <a:blip xmlns:r="http://schemas.openxmlformats.org/officeDocument/2006/relationships" r:embed="rId557" cstate="email">
          <a:extLst>
            <a:ext uri="{28A0092B-C50C-407E-A947-70E740481C1C}">
              <a14:useLocalDpi xmlns:a14="http://schemas.microsoft.com/office/drawing/2010/main" xmlns=""/>
            </a:ext>
          </a:extLst>
        </a:blip>
        <a:stretch/>
      </xdr:blipFill>
      <xdr:spPr bwMode="auto">
        <a:xfrm>
          <a:off x="190500" y="23876730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4408</xdr:row>
      <xdr:rowOff>127000</xdr:rowOff>
    </xdr:from>
    <xdr:to>
      <xdr:col>2</xdr:col>
      <xdr:colOff>133565</xdr:colOff>
      <xdr:row>4410</xdr:row>
      <xdr:rowOff>113435</xdr:rowOff>
    </xdr:to>
    <xdr:pic>
      <xdr:nvPicPr>
        <xdr:cNvPr id="2958" name="Picture 103109">
          <a:extLst>
            <a:ext uri="{FF2B5EF4-FFF2-40B4-BE49-F238E27FC236}">
              <a16:creationId xmlns:a16="http://schemas.microsoft.com/office/drawing/2014/main" xmlns="" id="{00000000-0008-0000-0000-00008E0B0000}"/>
            </a:ext>
          </a:extLst>
        </xdr:cNvPr>
        <xdr:cNvPicPr preferRelativeResize="0">
          <a:picLocks noChangeArrowheads="1"/>
        </xdr:cNvPicPr>
      </xdr:nvPicPr>
      <xdr:blipFill>
        <a:blip xmlns:r="http://schemas.openxmlformats.org/officeDocument/2006/relationships" r:embed="rId558" cstate="email">
          <a:extLst>
            <a:ext uri="{28A0092B-C50C-407E-A947-70E740481C1C}">
              <a14:useLocalDpi xmlns:a14="http://schemas.microsoft.com/office/drawing/2010/main" xmlns=""/>
            </a:ext>
          </a:extLst>
        </a:blip>
        <a:stretch/>
      </xdr:blipFill>
      <xdr:spPr bwMode="auto">
        <a:xfrm>
          <a:off x="190500" y="23687754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4420</xdr:row>
      <xdr:rowOff>127000</xdr:rowOff>
    </xdr:from>
    <xdr:to>
      <xdr:col>2</xdr:col>
      <xdr:colOff>133565</xdr:colOff>
      <xdr:row>4422</xdr:row>
      <xdr:rowOff>113434</xdr:rowOff>
    </xdr:to>
    <xdr:pic>
      <xdr:nvPicPr>
        <xdr:cNvPr id="2961" name="Picture 103109">
          <a:extLst>
            <a:ext uri="{FF2B5EF4-FFF2-40B4-BE49-F238E27FC236}">
              <a16:creationId xmlns:a16="http://schemas.microsoft.com/office/drawing/2014/main" xmlns="" id="{00000000-0008-0000-0000-0000910B0000}"/>
            </a:ext>
          </a:extLst>
        </xdr:cNvPr>
        <xdr:cNvPicPr preferRelativeResize="0">
          <a:picLocks noChangeArrowheads="1"/>
        </xdr:cNvPicPr>
      </xdr:nvPicPr>
      <xdr:blipFill>
        <a:blip xmlns:r="http://schemas.openxmlformats.org/officeDocument/2006/relationships" r:embed="rId559" cstate="email">
          <a:extLst>
            <a:ext uri="{28A0092B-C50C-407E-A947-70E740481C1C}">
              <a14:useLocalDpi xmlns:a14="http://schemas.microsoft.com/office/drawing/2010/main" xmlns=""/>
            </a:ext>
          </a:extLst>
        </a:blip>
        <a:stretch/>
      </xdr:blipFill>
      <xdr:spPr bwMode="auto">
        <a:xfrm>
          <a:off x="190500" y="23758620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4412</xdr:row>
      <xdr:rowOff>127000</xdr:rowOff>
    </xdr:from>
    <xdr:to>
      <xdr:col>2</xdr:col>
      <xdr:colOff>133565</xdr:colOff>
      <xdr:row>4414</xdr:row>
      <xdr:rowOff>113435</xdr:rowOff>
    </xdr:to>
    <xdr:pic>
      <xdr:nvPicPr>
        <xdr:cNvPr id="2964" name="Picture 103109">
          <a:extLst>
            <a:ext uri="{FF2B5EF4-FFF2-40B4-BE49-F238E27FC236}">
              <a16:creationId xmlns:a16="http://schemas.microsoft.com/office/drawing/2014/main" xmlns="" id="{00000000-0008-0000-0000-0000940B0000}"/>
            </a:ext>
          </a:extLst>
        </xdr:cNvPr>
        <xdr:cNvPicPr preferRelativeResize="0">
          <a:picLocks noChangeArrowheads="1"/>
        </xdr:cNvPicPr>
      </xdr:nvPicPr>
      <xdr:blipFill>
        <a:blip xmlns:r="http://schemas.openxmlformats.org/officeDocument/2006/relationships" r:embed="rId560" cstate="email">
          <a:extLst>
            <a:ext uri="{28A0092B-C50C-407E-A947-70E740481C1C}">
              <a14:useLocalDpi xmlns:a14="http://schemas.microsoft.com/office/drawing/2010/main" xmlns=""/>
            </a:ext>
          </a:extLst>
        </a:blip>
        <a:stretch/>
      </xdr:blipFill>
      <xdr:spPr bwMode="auto">
        <a:xfrm>
          <a:off x="190500" y="23711376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4416</xdr:row>
      <xdr:rowOff>127000</xdr:rowOff>
    </xdr:from>
    <xdr:to>
      <xdr:col>2</xdr:col>
      <xdr:colOff>133565</xdr:colOff>
      <xdr:row>4418</xdr:row>
      <xdr:rowOff>113434</xdr:rowOff>
    </xdr:to>
    <xdr:pic>
      <xdr:nvPicPr>
        <xdr:cNvPr id="2965" name="Picture 103109">
          <a:extLst>
            <a:ext uri="{FF2B5EF4-FFF2-40B4-BE49-F238E27FC236}">
              <a16:creationId xmlns:a16="http://schemas.microsoft.com/office/drawing/2014/main" xmlns="" id="{00000000-0008-0000-0000-0000950B0000}"/>
            </a:ext>
          </a:extLst>
        </xdr:cNvPr>
        <xdr:cNvPicPr preferRelativeResize="0">
          <a:picLocks noChangeArrowheads="1"/>
        </xdr:cNvPicPr>
      </xdr:nvPicPr>
      <xdr:blipFill>
        <a:blip xmlns:r="http://schemas.openxmlformats.org/officeDocument/2006/relationships" r:embed="rId561" cstate="email">
          <a:extLst>
            <a:ext uri="{28A0092B-C50C-407E-A947-70E740481C1C}">
              <a14:useLocalDpi xmlns:a14="http://schemas.microsoft.com/office/drawing/2010/main" xmlns=""/>
            </a:ext>
          </a:extLst>
        </a:blip>
        <a:stretch/>
      </xdr:blipFill>
      <xdr:spPr bwMode="auto">
        <a:xfrm>
          <a:off x="190500" y="23734998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4424</xdr:row>
      <xdr:rowOff>127000</xdr:rowOff>
    </xdr:from>
    <xdr:to>
      <xdr:col>2</xdr:col>
      <xdr:colOff>133565</xdr:colOff>
      <xdr:row>4426</xdr:row>
      <xdr:rowOff>113435</xdr:rowOff>
    </xdr:to>
    <xdr:pic>
      <xdr:nvPicPr>
        <xdr:cNvPr id="2966" name="Picture 103109">
          <a:extLst>
            <a:ext uri="{FF2B5EF4-FFF2-40B4-BE49-F238E27FC236}">
              <a16:creationId xmlns:a16="http://schemas.microsoft.com/office/drawing/2014/main" xmlns="" id="{00000000-0008-0000-0000-0000960B0000}"/>
            </a:ext>
          </a:extLst>
        </xdr:cNvPr>
        <xdr:cNvPicPr preferRelativeResize="0">
          <a:picLocks noChangeArrowheads="1"/>
        </xdr:cNvPicPr>
      </xdr:nvPicPr>
      <xdr:blipFill>
        <a:blip xmlns:r="http://schemas.openxmlformats.org/officeDocument/2006/relationships" r:embed="rId562" cstate="email">
          <a:extLst>
            <a:ext uri="{28A0092B-C50C-407E-A947-70E740481C1C}">
              <a14:useLocalDpi xmlns:a14="http://schemas.microsoft.com/office/drawing/2010/main" xmlns=""/>
            </a:ext>
          </a:extLst>
        </a:blip>
        <a:stretch/>
      </xdr:blipFill>
      <xdr:spPr bwMode="auto">
        <a:xfrm>
          <a:off x="190500" y="23805864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4428</xdr:row>
      <xdr:rowOff>127000</xdr:rowOff>
    </xdr:from>
    <xdr:to>
      <xdr:col>2</xdr:col>
      <xdr:colOff>133565</xdr:colOff>
      <xdr:row>4430</xdr:row>
      <xdr:rowOff>113435</xdr:rowOff>
    </xdr:to>
    <xdr:pic>
      <xdr:nvPicPr>
        <xdr:cNvPr id="2967" name="Picture 103109">
          <a:extLst>
            <a:ext uri="{FF2B5EF4-FFF2-40B4-BE49-F238E27FC236}">
              <a16:creationId xmlns:a16="http://schemas.microsoft.com/office/drawing/2014/main" xmlns="" id="{00000000-0008-0000-0000-0000970B0000}"/>
            </a:ext>
          </a:extLst>
        </xdr:cNvPr>
        <xdr:cNvPicPr preferRelativeResize="0">
          <a:picLocks noChangeArrowheads="1"/>
        </xdr:cNvPicPr>
      </xdr:nvPicPr>
      <xdr:blipFill>
        <a:blip xmlns:r="http://schemas.openxmlformats.org/officeDocument/2006/relationships" r:embed="rId563" cstate="email">
          <a:extLst>
            <a:ext uri="{28A0092B-C50C-407E-A947-70E740481C1C}">
              <a14:useLocalDpi xmlns:a14="http://schemas.microsoft.com/office/drawing/2010/main" xmlns=""/>
            </a:ext>
          </a:extLst>
        </a:blip>
        <a:stretch/>
      </xdr:blipFill>
      <xdr:spPr bwMode="auto">
        <a:xfrm>
          <a:off x="190500" y="23853108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9414</xdr:row>
      <xdr:rowOff>127000</xdr:rowOff>
    </xdr:from>
    <xdr:to>
      <xdr:col>2</xdr:col>
      <xdr:colOff>133565</xdr:colOff>
      <xdr:row>9416</xdr:row>
      <xdr:rowOff>105152</xdr:rowOff>
    </xdr:to>
    <xdr:pic>
      <xdr:nvPicPr>
        <xdr:cNvPr id="3044" name="Рисунок 7">
          <a:extLst>
            <a:ext uri="{FF2B5EF4-FFF2-40B4-BE49-F238E27FC236}">
              <a16:creationId xmlns:a16="http://schemas.microsoft.com/office/drawing/2014/main" xmlns="" id="{00000000-0008-0000-0000-0000E40B0000}"/>
            </a:ext>
          </a:extLst>
        </xdr:cNvPr>
        <xdr:cNvPicPr preferRelativeResize="0">
          <a:picLocks/>
        </xdr:cNvPicPr>
      </xdr:nvPicPr>
      <xdr:blipFill>
        <a:blip xmlns:r="http://schemas.openxmlformats.org/officeDocument/2006/relationships" r:embed="rId564" cstate="email">
          <a:extLst>
            <a:ext uri="{28A0092B-C50C-407E-A947-70E740481C1C}">
              <a14:useLocalDpi xmlns:a14="http://schemas.microsoft.com/office/drawing/2010/main" xmlns=""/>
            </a:ext>
          </a:extLst>
        </a:blip>
        <a:stretch/>
      </xdr:blipFill>
      <xdr:spPr bwMode="auto">
        <a:xfrm>
          <a:off x="190500" y="64219677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9386</xdr:row>
      <xdr:rowOff>127000</xdr:rowOff>
    </xdr:from>
    <xdr:to>
      <xdr:col>2</xdr:col>
      <xdr:colOff>133565</xdr:colOff>
      <xdr:row>9388</xdr:row>
      <xdr:rowOff>105152</xdr:rowOff>
    </xdr:to>
    <xdr:pic>
      <xdr:nvPicPr>
        <xdr:cNvPr id="3045" name="Рисунок 7">
          <a:extLst>
            <a:ext uri="{FF2B5EF4-FFF2-40B4-BE49-F238E27FC236}">
              <a16:creationId xmlns:a16="http://schemas.microsoft.com/office/drawing/2014/main" xmlns="" id="{00000000-0008-0000-0000-0000E50B0000}"/>
            </a:ext>
          </a:extLst>
        </xdr:cNvPr>
        <xdr:cNvPicPr preferRelativeResize="0">
          <a:picLocks/>
        </xdr:cNvPicPr>
      </xdr:nvPicPr>
      <xdr:blipFill>
        <a:blip xmlns:r="http://schemas.openxmlformats.org/officeDocument/2006/relationships" r:embed="rId565" cstate="email">
          <a:extLst>
            <a:ext uri="{28A0092B-C50C-407E-A947-70E740481C1C}">
              <a14:useLocalDpi xmlns:a14="http://schemas.microsoft.com/office/drawing/2010/main" xmlns=""/>
            </a:ext>
          </a:extLst>
        </a:blip>
        <a:stretch/>
      </xdr:blipFill>
      <xdr:spPr bwMode="auto">
        <a:xfrm>
          <a:off x="190500" y="64029939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9390</xdr:row>
      <xdr:rowOff>127000</xdr:rowOff>
    </xdr:from>
    <xdr:to>
      <xdr:col>2</xdr:col>
      <xdr:colOff>133565</xdr:colOff>
      <xdr:row>9392</xdr:row>
      <xdr:rowOff>105152</xdr:rowOff>
    </xdr:to>
    <xdr:pic>
      <xdr:nvPicPr>
        <xdr:cNvPr id="3056" name="Рисунок 7">
          <a:extLst>
            <a:ext uri="{FF2B5EF4-FFF2-40B4-BE49-F238E27FC236}">
              <a16:creationId xmlns:a16="http://schemas.microsoft.com/office/drawing/2014/main" xmlns="" id="{00000000-0008-0000-0000-0000F00B0000}"/>
            </a:ext>
          </a:extLst>
        </xdr:cNvPr>
        <xdr:cNvPicPr preferRelativeResize="0">
          <a:picLocks/>
        </xdr:cNvPicPr>
      </xdr:nvPicPr>
      <xdr:blipFill>
        <a:blip xmlns:r="http://schemas.openxmlformats.org/officeDocument/2006/relationships" r:embed="rId566" cstate="email">
          <a:extLst>
            <a:ext uri="{28A0092B-C50C-407E-A947-70E740481C1C}">
              <a14:useLocalDpi xmlns:a14="http://schemas.microsoft.com/office/drawing/2010/main" xmlns=""/>
            </a:ext>
          </a:extLst>
        </a:blip>
        <a:stretch/>
      </xdr:blipFill>
      <xdr:spPr bwMode="auto">
        <a:xfrm>
          <a:off x="190500" y="64077373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9394</xdr:row>
      <xdr:rowOff>127000</xdr:rowOff>
    </xdr:from>
    <xdr:to>
      <xdr:col>2</xdr:col>
      <xdr:colOff>133565</xdr:colOff>
      <xdr:row>9396</xdr:row>
      <xdr:rowOff>105152</xdr:rowOff>
    </xdr:to>
    <xdr:pic>
      <xdr:nvPicPr>
        <xdr:cNvPr id="3072" name="Рисунок 7">
          <a:extLst>
            <a:ext uri="{FF2B5EF4-FFF2-40B4-BE49-F238E27FC236}">
              <a16:creationId xmlns:a16="http://schemas.microsoft.com/office/drawing/2014/main" xmlns="" id="{00000000-0008-0000-0000-0000000C0000}"/>
            </a:ext>
          </a:extLst>
        </xdr:cNvPr>
        <xdr:cNvPicPr preferRelativeResize="0">
          <a:picLocks/>
        </xdr:cNvPicPr>
      </xdr:nvPicPr>
      <xdr:blipFill>
        <a:blip xmlns:r="http://schemas.openxmlformats.org/officeDocument/2006/relationships" r:embed="rId567" cstate="email">
          <a:extLst>
            <a:ext uri="{28A0092B-C50C-407E-A947-70E740481C1C}">
              <a14:useLocalDpi xmlns:a14="http://schemas.microsoft.com/office/drawing/2010/main" xmlns=""/>
            </a:ext>
          </a:extLst>
        </a:blip>
        <a:stretch/>
      </xdr:blipFill>
      <xdr:spPr bwMode="auto">
        <a:xfrm>
          <a:off x="190500" y="64101091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9398</xdr:row>
      <xdr:rowOff>127000</xdr:rowOff>
    </xdr:from>
    <xdr:to>
      <xdr:col>2</xdr:col>
      <xdr:colOff>133565</xdr:colOff>
      <xdr:row>9400</xdr:row>
      <xdr:rowOff>105152</xdr:rowOff>
    </xdr:to>
    <xdr:pic>
      <xdr:nvPicPr>
        <xdr:cNvPr id="3085" name="Рисунок 7">
          <a:extLst>
            <a:ext uri="{FF2B5EF4-FFF2-40B4-BE49-F238E27FC236}">
              <a16:creationId xmlns:a16="http://schemas.microsoft.com/office/drawing/2014/main" xmlns="" id="{00000000-0008-0000-0000-00000D0C0000}"/>
            </a:ext>
          </a:extLst>
        </xdr:cNvPr>
        <xdr:cNvPicPr preferRelativeResize="0">
          <a:picLocks/>
        </xdr:cNvPicPr>
      </xdr:nvPicPr>
      <xdr:blipFill>
        <a:blip xmlns:r="http://schemas.openxmlformats.org/officeDocument/2006/relationships" r:embed="rId568" cstate="email">
          <a:extLst>
            <a:ext uri="{28A0092B-C50C-407E-A947-70E740481C1C}">
              <a14:useLocalDpi xmlns:a14="http://schemas.microsoft.com/office/drawing/2010/main" xmlns=""/>
            </a:ext>
          </a:extLst>
        </a:blip>
        <a:stretch/>
      </xdr:blipFill>
      <xdr:spPr bwMode="auto">
        <a:xfrm>
          <a:off x="190500" y="64124808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9382</xdr:row>
      <xdr:rowOff>127000</xdr:rowOff>
    </xdr:from>
    <xdr:to>
      <xdr:col>2</xdr:col>
      <xdr:colOff>133565</xdr:colOff>
      <xdr:row>9384</xdr:row>
      <xdr:rowOff>105152</xdr:rowOff>
    </xdr:to>
    <xdr:pic>
      <xdr:nvPicPr>
        <xdr:cNvPr id="3086" name="Рисунок 7">
          <a:extLst>
            <a:ext uri="{FF2B5EF4-FFF2-40B4-BE49-F238E27FC236}">
              <a16:creationId xmlns:a16="http://schemas.microsoft.com/office/drawing/2014/main" xmlns="" id="{00000000-0008-0000-0000-00000E0C0000}"/>
            </a:ext>
          </a:extLst>
        </xdr:cNvPr>
        <xdr:cNvPicPr preferRelativeResize="0">
          <a:picLocks/>
        </xdr:cNvPicPr>
      </xdr:nvPicPr>
      <xdr:blipFill>
        <a:blip xmlns:r="http://schemas.openxmlformats.org/officeDocument/2006/relationships" r:embed="rId569" cstate="email">
          <a:extLst>
            <a:ext uri="{28A0092B-C50C-407E-A947-70E740481C1C}">
              <a14:useLocalDpi xmlns:a14="http://schemas.microsoft.com/office/drawing/2010/main" xmlns=""/>
            </a:ext>
          </a:extLst>
        </a:blip>
        <a:stretch/>
      </xdr:blipFill>
      <xdr:spPr bwMode="auto">
        <a:xfrm>
          <a:off x="190500" y="64006222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9402</xdr:row>
      <xdr:rowOff>127000</xdr:rowOff>
    </xdr:from>
    <xdr:to>
      <xdr:col>2</xdr:col>
      <xdr:colOff>133565</xdr:colOff>
      <xdr:row>9404</xdr:row>
      <xdr:rowOff>105152</xdr:rowOff>
    </xdr:to>
    <xdr:pic>
      <xdr:nvPicPr>
        <xdr:cNvPr id="3090" name="Рисунок 7">
          <a:extLst>
            <a:ext uri="{FF2B5EF4-FFF2-40B4-BE49-F238E27FC236}">
              <a16:creationId xmlns:a16="http://schemas.microsoft.com/office/drawing/2014/main" xmlns="" id="{00000000-0008-0000-0000-0000120C0000}"/>
            </a:ext>
          </a:extLst>
        </xdr:cNvPr>
        <xdr:cNvPicPr preferRelativeResize="0">
          <a:picLocks/>
        </xdr:cNvPicPr>
      </xdr:nvPicPr>
      <xdr:blipFill>
        <a:blip xmlns:r="http://schemas.openxmlformats.org/officeDocument/2006/relationships" r:embed="rId570" cstate="email">
          <a:extLst>
            <a:ext uri="{28A0092B-C50C-407E-A947-70E740481C1C}">
              <a14:useLocalDpi xmlns:a14="http://schemas.microsoft.com/office/drawing/2010/main" xmlns=""/>
            </a:ext>
          </a:extLst>
        </a:blip>
        <a:stretch/>
      </xdr:blipFill>
      <xdr:spPr bwMode="auto">
        <a:xfrm>
          <a:off x="190500" y="6414852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9410</xdr:row>
      <xdr:rowOff>127000</xdr:rowOff>
    </xdr:from>
    <xdr:to>
      <xdr:col>2</xdr:col>
      <xdr:colOff>133565</xdr:colOff>
      <xdr:row>9412</xdr:row>
      <xdr:rowOff>105152</xdr:rowOff>
    </xdr:to>
    <xdr:pic>
      <xdr:nvPicPr>
        <xdr:cNvPr id="3091" name="Рисунок 7">
          <a:extLst>
            <a:ext uri="{FF2B5EF4-FFF2-40B4-BE49-F238E27FC236}">
              <a16:creationId xmlns:a16="http://schemas.microsoft.com/office/drawing/2014/main" xmlns="" id="{00000000-0008-0000-0000-0000130C0000}"/>
            </a:ext>
          </a:extLst>
        </xdr:cNvPr>
        <xdr:cNvPicPr preferRelativeResize="0">
          <a:picLocks/>
        </xdr:cNvPicPr>
      </xdr:nvPicPr>
      <xdr:blipFill>
        <a:blip xmlns:r="http://schemas.openxmlformats.org/officeDocument/2006/relationships" r:embed="rId571" cstate="email">
          <a:extLst>
            <a:ext uri="{28A0092B-C50C-407E-A947-70E740481C1C}">
              <a14:useLocalDpi xmlns:a14="http://schemas.microsoft.com/office/drawing/2010/main" xmlns=""/>
            </a:ext>
          </a:extLst>
        </a:blip>
        <a:stretch/>
      </xdr:blipFill>
      <xdr:spPr bwMode="auto">
        <a:xfrm>
          <a:off x="190500" y="64195960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9406</xdr:row>
      <xdr:rowOff>127000</xdr:rowOff>
    </xdr:from>
    <xdr:to>
      <xdr:col>2</xdr:col>
      <xdr:colOff>133565</xdr:colOff>
      <xdr:row>9408</xdr:row>
      <xdr:rowOff>105152</xdr:rowOff>
    </xdr:to>
    <xdr:pic>
      <xdr:nvPicPr>
        <xdr:cNvPr id="3092" name="Рисунок 7">
          <a:extLst>
            <a:ext uri="{FF2B5EF4-FFF2-40B4-BE49-F238E27FC236}">
              <a16:creationId xmlns:a16="http://schemas.microsoft.com/office/drawing/2014/main" xmlns="" id="{00000000-0008-0000-0000-0000140C0000}"/>
            </a:ext>
          </a:extLst>
        </xdr:cNvPr>
        <xdr:cNvPicPr preferRelativeResize="0">
          <a:picLocks/>
        </xdr:cNvPicPr>
      </xdr:nvPicPr>
      <xdr:blipFill>
        <a:blip xmlns:r="http://schemas.openxmlformats.org/officeDocument/2006/relationships" r:embed="rId572" cstate="email">
          <a:extLst>
            <a:ext uri="{28A0092B-C50C-407E-A947-70E740481C1C}">
              <a14:useLocalDpi xmlns:a14="http://schemas.microsoft.com/office/drawing/2010/main" xmlns=""/>
            </a:ext>
          </a:extLst>
        </a:blip>
        <a:stretch/>
      </xdr:blipFill>
      <xdr:spPr bwMode="auto">
        <a:xfrm>
          <a:off x="190500" y="64172242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4375</xdr:row>
      <xdr:rowOff>127000</xdr:rowOff>
    </xdr:from>
    <xdr:to>
      <xdr:col>2</xdr:col>
      <xdr:colOff>133565</xdr:colOff>
      <xdr:row>4377</xdr:row>
      <xdr:rowOff>113434</xdr:rowOff>
    </xdr:to>
    <xdr:pic>
      <xdr:nvPicPr>
        <xdr:cNvPr id="3099" name="Picture 103109">
          <a:extLst>
            <a:ext uri="{FF2B5EF4-FFF2-40B4-BE49-F238E27FC236}">
              <a16:creationId xmlns:a16="http://schemas.microsoft.com/office/drawing/2014/main" xmlns="" id="{00000000-0008-0000-0000-00001B0C0000}"/>
            </a:ext>
          </a:extLst>
        </xdr:cNvPr>
        <xdr:cNvPicPr preferRelativeResize="0">
          <a:picLocks noChangeArrowheads="1"/>
        </xdr:cNvPicPr>
      </xdr:nvPicPr>
      <xdr:blipFill>
        <a:blip xmlns:r="http://schemas.openxmlformats.org/officeDocument/2006/relationships" r:embed="rId573" cstate="email">
          <a:extLst>
            <a:ext uri="{28A0092B-C50C-407E-A947-70E740481C1C}">
              <a14:useLocalDpi xmlns:a14="http://schemas.microsoft.com/office/drawing/2010/main" xmlns=""/>
            </a:ext>
          </a:extLst>
        </a:blip>
        <a:stretch>
          <a:fillRect/>
        </a:stretch>
      </xdr:blipFill>
      <xdr:spPr bwMode="auto">
        <a:xfrm>
          <a:off x="190500" y="2337771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4383</xdr:row>
      <xdr:rowOff>127000</xdr:rowOff>
    </xdr:from>
    <xdr:to>
      <xdr:col>2</xdr:col>
      <xdr:colOff>133565</xdr:colOff>
      <xdr:row>4385</xdr:row>
      <xdr:rowOff>113435</xdr:rowOff>
    </xdr:to>
    <xdr:pic>
      <xdr:nvPicPr>
        <xdr:cNvPr id="3110" name="Picture 103109">
          <a:extLst>
            <a:ext uri="{FF2B5EF4-FFF2-40B4-BE49-F238E27FC236}">
              <a16:creationId xmlns:a16="http://schemas.microsoft.com/office/drawing/2014/main" xmlns="" id="{00000000-0008-0000-0000-0000260C0000}"/>
            </a:ext>
          </a:extLst>
        </xdr:cNvPr>
        <xdr:cNvPicPr preferRelativeResize="0">
          <a:picLocks noChangeArrowheads="1"/>
        </xdr:cNvPicPr>
      </xdr:nvPicPr>
      <xdr:blipFill>
        <a:blip xmlns:r="http://schemas.openxmlformats.org/officeDocument/2006/relationships" r:embed="rId574" cstate="email">
          <a:extLst>
            <a:ext uri="{28A0092B-C50C-407E-A947-70E740481C1C}">
              <a14:useLocalDpi xmlns:a14="http://schemas.microsoft.com/office/drawing/2010/main" xmlns=""/>
            </a:ext>
          </a:extLst>
        </a:blip>
        <a:stretch>
          <a:fillRect/>
        </a:stretch>
      </xdr:blipFill>
      <xdr:spPr bwMode="auto">
        <a:xfrm>
          <a:off x="190500" y="2344858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4391</xdr:row>
      <xdr:rowOff>127000</xdr:rowOff>
    </xdr:from>
    <xdr:to>
      <xdr:col>2</xdr:col>
      <xdr:colOff>133565</xdr:colOff>
      <xdr:row>4393</xdr:row>
      <xdr:rowOff>113434</xdr:rowOff>
    </xdr:to>
    <xdr:pic>
      <xdr:nvPicPr>
        <xdr:cNvPr id="3114" name="Picture 103109">
          <a:extLst>
            <a:ext uri="{FF2B5EF4-FFF2-40B4-BE49-F238E27FC236}">
              <a16:creationId xmlns:a16="http://schemas.microsoft.com/office/drawing/2014/main" xmlns="" id="{00000000-0008-0000-0000-00002A0C0000}"/>
            </a:ext>
          </a:extLst>
        </xdr:cNvPr>
        <xdr:cNvPicPr preferRelativeResize="0">
          <a:picLocks noChangeArrowheads="1"/>
        </xdr:cNvPicPr>
      </xdr:nvPicPr>
      <xdr:blipFill>
        <a:blip xmlns:r="http://schemas.openxmlformats.org/officeDocument/2006/relationships" r:embed="rId575" cstate="email">
          <a:extLst>
            <a:ext uri="{28A0092B-C50C-407E-A947-70E740481C1C}">
              <a14:useLocalDpi xmlns:a14="http://schemas.microsoft.com/office/drawing/2010/main" xmlns=""/>
            </a:ext>
          </a:extLst>
        </a:blip>
        <a:stretch/>
      </xdr:blipFill>
      <xdr:spPr bwMode="auto">
        <a:xfrm>
          <a:off x="190500" y="2359031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4395</xdr:row>
      <xdr:rowOff>127000</xdr:rowOff>
    </xdr:from>
    <xdr:to>
      <xdr:col>2</xdr:col>
      <xdr:colOff>133565</xdr:colOff>
      <xdr:row>4397</xdr:row>
      <xdr:rowOff>113435</xdr:rowOff>
    </xdr:to>
    <xdr:pic>
      <xdr:nvPicPr>
        <xdr:cNvPr id="3123" name="Picture 103109">
          <a:extLst>
            <a:ext uri="{FF2B5EF4-FFF2-40B4-BE49-F238E27FC236}">
              <a16:creationId xmlns:a16="http://schemas.microsoft.com/office/drawing/2014/main" xmlns="" id="{00000000-0008-0000-0000-0000330C0000}"/>
            </a:ext>
          </a:extLst>
        </xdr:cNvPr>
        <xdr:cNvPicPr preferRelativeResize="0">
          <a:picLocks noChangeArrowheads="1"/>
        </xdr:cNvPicPr>
      </xdr:nvPicPr>
      <xdr:blipFill>
        <a:blip xmlns:r="http://schemas.openxmlformats.org/officeDocument/2006/relationships" r:embed="rId576" cstate="email">
          <a:extLst>
            <a:ext uri="{28A0092B-C50C-407E-A947-70E740481C1C}">
              <a14:useLocalDpi xmlns:a14="http://schemas.microsoft.com/office/drawing/2010/main" xmlns=""/>
            </a:ext>
          </a:extLst>
        </a:blip>
        <a:stretch>
          <a:fillRect/>
        </a:stretch>
      </xdr:blipFill>
      <xdr:spPr bwMode="auto">
        <a:xfrm>
          <a:off x="190500" y="2361393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4399</xdr:row>
      <xdr:rowOff>127000</xdr:rowOff>
    </xdr:from>
    <xdr:to>
      <xdr:col>2</xdr:col>
      <xdr:colOff>133565</xdr:colOff>
      <xdr:row>4401</xdr:row>
      <xdr:rowOff>113435</xdr:rowOff>
    </xdr:to>
    <xdr:pic>
      <xdr:nvPicPr>
        <xdr:cNvPr id="3150" name="Picture 103109">
          <a:extLst>
            <a:ext uri="{FF2B5EF4-FFF2-40B4-BE49-F238E27FC236}">
              <a16:creationId xmlns:a16="http://schemas.microsoft.com/office/drawing/2014/main" xmlns="" id="{00000000-0008-0000-0000-00004E0C0000}"/>
            </a:ext>
          </a:extLst>
        </xdr:cNvPr>
        <xdr:cNvPicPr preferRelativeResize="0">
          <a:picLocks noChangeArrowheads="1"/>
        </xdr:cNvPicPr>
      </xdr:nvPicPr>
      <xdr:blipFill>
        <a:blip xmlns:r="http://schemas.openxmlformats.org/officeDocument/2006/relationships" r:embed="rId577" cstate="email">
          <a:extLst>
            <a:ext uri="{28A0092B-C50C-407E-A947-70E740481C1C}">
              <a14:useLocalDpi xmlns:a14="http://schemas.microsoft.com/office/drawing/2010/main" xmlns=""/>
            </a:ext>
          </a:extLst>
        </a:blip>
        <a:stretch>
          <a:fillRect/>
        </a:stretch>
      </xdr:blipFill>
      <xdr:spPr bwMode="auto">
        <a:xfrm>
          <a:off x="190500" y="2363755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4403</xdr:row>
      <xdr:rowOff>127000</xdr:rowOff>
    </xdr:from>
    <xdr:to>
      <xdr:col>2</xdr:col>
      <xdr:colOff>133565</xdr:colOff>
      <xdr:row>4405</xdr:row>
      <xdr:rowOff>105152</xdr:rowOff>
    </xdr:to>
    <xdr:pic>
      <xdr:nvPicPr>
        <xdr:cNvPr id="3155" name="Picture 103109">
          <a:extLst>
            <a:ext uri="{FF2B5EF4-FFF2-40B4-BE49-F238E27FC236}">
              <a16:creationId xmlns:a16="http://schemas.microsoft.com/office/drawing/2014/main" xmlns="" id="{00000000-0008-0000-0000-0000530C0000}"/>
            </a:ext>
          </a:extLst>
        </xdr:cNvPr>
        <xdr:cNvPicPr preferRelativeResize="0">
          <a:picLocks noChangeArrowheads="1"/>
        </xdr:cNvPicPr>
      </xdr:nvPicPr>
      <xdr:blipFill>
        <a:blip xmlns:r="http://schemas.openxmlformats.org/officeDocument/2006/relationships" r:embed="rId578" cstate="email">
          <a:extLst>
            <a:ext uri="{28A0092B-C50C-407E-A947-70E740481C1C}">
              <a14:useLocalDpi xmlns:a14="http://schemas.microsoft.com/office/drawing/2010/main" xmlns=""/>
            </a:ext>
          </a:extLst>
        </a:blip>
        <a:stretch>
          <a:fillRect/>
        </a:stretch>
      </xdr:blipFill>
      <xdr:spPr bwMode="auto">
        <a:xfrm>
          <a:off x="190500" y="2366117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4379</xdr:row>
      <xdr:rowOff>127000</xdr:rowOff>
    </xdr:from>
    <xdr:to>
      <xdr:col>2</xdr:col>
      <xdr:colOff>133565</xdr:colOff>
      <xdr:row>4381</xdr:row>
      <xdr:rowOff>113434</xdr:rowOff>
    </xdr:to>
    <xdr:pic>
      <xdr:nvPicPr>
        <xdr:cNvPr id="3161" name="Picture 103109">
          <a:extLst>
            <a:ext uri="{FF2B5EF4-FFF2-40B4-BE49-F238E27FC236}">
              <a16:creationId xmlns:a16="http://schemas.microsoft.com/office/drawing/2014/main" xmlns="" id="{00000000-0008-0000-0000-0000590C0000}"/>
            </a:ext>
          </a:extLst>
        </xdr:cNvPr>
        <xdr:cNvPicPr preferRelativeResize="0">
          <a:picLocks noChangeArrowheads="1"/>
        </xdr:cNvPicPr>
      </xdr:nvPicPr>
      <xdr:blipFill>
        <a:blip xmlns:r="http://schemas.openxmlformats.org/officeDocument/2006/relationships" r:embed="rId579" cstate="email">
          <a:extLst>
            <a:ext uri="{28A0092B-C50C-407E-A947-70E740481C1C}">
              <a14:useLocalDpi xmlns:a14="http://schemas.microsoft.com/office/drawing/2010/main" xmlns=""/>
            </a:ext>
          </a:extLst>
        </a:blip>
        <a:stretch>
          <a:fillRect/>
        </a:stretch>
      </xdr:blipFill>
      <xdr:spPr bwMode="auto">
        <a:xfrm>
          <a:off x="190500" y="2340133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4387</xdr:row>
      <xdr:rowOff>127000</xdr:rowOff>
    </xdr:from>
    <xdr:to>
      <xdr:col>2</xdr:col>
      <xdr:colOff>133565</xdr:colOff>
      <xdr:row>4389</xdr:row>
      <xdr:rowOff>113434</xdr:rowOff>
    </xdr:to>
    <xdr:pic>
      <xdr:nvPicPr>
        <xdr:cNvPr id="3260" name="Picture 103109">
          <a:extLst>
            <a:ext uri="{FF2B5EF4-FFF2-40B4-BE49-F238E27FC236}">
              <a16:creationId xmlns:a16="http://schemas.microsoft.com/office/drawing/2014/main" xmlns="" id="{00000000-0008-0000-0000-0000BC0C0000}"/>
            </a:ext>
          </a:extLst>
        </xdr:cNvPr>
        <xdr:cNvPicPr preferRelativeResize="0">
          <a:picLocks noChangeArrowheads="1"/>
        </xdr:cNvPicPr>
      </xdr:nvPicPr>
      <xdr:blipFill>
        <a:blip xmlns:r="http://schemas.openxmlformats.org/officeDocument/2006/relationships" r:embed="rId580" cstate="email">
          <a:extLst>
            <a:ext uri="{28A0092B-C50C-407E-A947-70E740481C1C}">
              <a14:useLocalDpi xmlns:a14="http://schemas.microsoft.com/office/drawing/2010/main" xmlns=""/>
            </a:ext>
          </a:extLst>
        </a:blip>
        <a:stretch>
          <a:fillRect/>
        </a:stretch>
      </xdr:blipFill>
      <xdr:spPr bwMode="auto">
        <a:xfrm>
          <a:off x="190500" y="2356669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10460</xdr:row>
      <xdr:rowOff>127000</xdr:rowOff>
    </xdr:from>
    <xdr:to>
      <xdr:col>2</xdr:col>
      <xdr:colOff>133565</xdr:colOff>
      <xdr:row>10462</xdr:row>
      <xdr:rowOff>105152</xdr:rowOff>
    </xdr:to>
    <xdr:pic>
      <xdr:nvPicPr>
        <xdr:cNvPr id="2373" name="Рисунок 4">
          <a:extLst>
            <a:ext uri="{FF2B5EF4-FFF2-40B4-BE49-F238E27FC236}">
              <a16:creationId xmlns:a16="http://schemas.microsoft.com/office/drawing/2014/main" xmlns="" id="{00000000-0008-0000-0000-000045090000}"/>
            </a:ext>
          </a:extLst>
        </xdr:cNvPr>
        <xdr:cNvPicPr preferRelativeResize="0">
          <a:picLocks noChangeArrowheads="1"/>
        </xdr:cNvPicPr>
      </xdr:nvPicPr>
      <xdr:blipFill>
        <a:blip xmlns:r="http://schemas.openxmlformats.org/officeDocument/2006/relationships" r:embed="rId581" cstate="email">
          <a:extLst>
            <a:ext uri="{28A0092B-C50C-407E-A947-70E740481C1C}">
              <a14:useLocalDpi xmlns:a14="http://schemas.microsoft.com/office/drawing/2010/main" xmlns=""/>
            </a:ext>
          </a:extLst>
        </a:blip>
        <a:stretch/>
      </xdr:blipFill>
      <xdr:spPr bwMode="auto">
        <a:xfrm>
          <a:off x="190500" y="7553556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10456</xdr:row>
      <xdr:rowOff>127000</xdr:rowOff>
    </xdr:from>
    <xdr:to>
      <xdr:col>2</xdr:col>
      <xdr:colOff>133565</xdr:colOff>
      <xdr:row>10458</xdr:row>
      <xdr:rowOff>105152</xdr:rowOff>
    </xdr:to>
    <xdr:pic>
      <xdr:nvPicPr>
        <xdr:cNvPr id="2375" name="Рисунок 4">
          <a:extLst>
            <a:ext uri="{FF2B5EF4-FFF2-40B4-BE49-F238E27FC236}">
              <a16:creationId xmlns:a16="http://schemas.microsoft.com/office/drawing/2014/main" xmlns="" id="{00000000-0008-0000-0000-000047090000}"/>
            </a:ext>
          </a:extLst>
        </xdr:cNvPr>
        <xdr:cNvPicPr preferRelativeResize="0">
          <a:picLocks noChangeArrowheads="1"/>
        </xdr:cNvPicPr>
      </xdr:nvPicPr>
      <xdr:blipFill>
        <a:blip xmlns:r="http://schemas.openxmlformats.org/officeDocument/2006/relationships" r:embed="rId582" cstate="email">
          <a:extLst>
            <a:ext uri="{28A0092B-C50C-407E-A947-70E740481C1C}">
              <a14:useLocalDpi xmlns:a14="http://schemas.microsoft.com/office/drawing/2010/main" xmlns=""/>
            </a:ext>
          </a:extLst>
        </a:blip>
        <a:stretch/>
      </xdr:blipFill>
      <xdr:spPr bwMode="auto">
        <a:xfrm>
          <a:off x="190500" y="7551185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10440</xdr:row>
      <xdr:rowOff>127000</xdr:rowOff>
    </xdr:from>
    <xdr:to>
      <xdr:col>2</xdr:col>
      <xdr:colOff>133565</xdr:colOff>
      <xdr:row>10442</xdr:row>
      <xdr:rowOff>105152</xdr:rowOff>
    </xdr:to>
    <xdr:pic>
      <xdr:nvPicPr>
        <xdr:cNvPr id="2377" name="Рисунок 4">
          <a:extLst>
            <a:ext uri="{FF2B5EF4-FFF2-40B4-BE49-F238E27FC236}">
              <a16:creationId xmlns:a16="http://schemas.microsoft.com/office/drawing/2014/main" xmlns="" id="{00000000-0008-0000-0000-000049090000}"/>
            </a:ext>
          </a:extLst>
        </xdr:cNvPr>
        <xdr:cNvPicPr preferRelativeResize="0">
          <a:picLocks noChangeArrowheads="1"/>
        </xdr:cNvPicPr>
      </xdr:nvPicPr>
      <xdr:blipFill>
        <a:blip xmlns:r="http://schemas.openxmlformats.org/officeDocument/2006/relationships" r:embed="rId583" cstate="email">
          <a:extLst>
            <a:ext uri="{28A0092B-C50C-407E-A947-70E740481C1C}">
              <a14:useLocalDpi xmlns:a14="http://schemas.microsoft.com/office/drawing/2010/main" xmlns=""/>
            </a:ext>
          </a:extLst>
        </a:blip>
        <a:stretch/>
      </xdr:blipFill>
      <xdr:spPr bwMode="auto">
        <a:xfrm>
          <a:off x="190500" y="7541698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10444</xdr:row>
      <xdr:rowOff>127000</xdr:rowOff>
    </xdr:from>
    <xdr:to>
      <xdr:col>2</xdr:col>
      <xdr:colOff>133565</xdr:colOff>
      <xdr:row>10446</xdr:row>
      <xdr:rowOff>105152</xdr:rowOff>
    </xdr:to>
    <xdr:pic>
      <xdr:nvPicPr>
        <xdr:cNvPr id="2384" name="Рисунок 4">
          <a:extLst>
            <a:ext uri="{FF2B5EF4-FFF2-40B4-BE49-F238E27FC236}">
              <a16:creationId xmlns:a16="http://schemas.microsoft.com/office/drawing/2014/main" xmlns="" id="{00000000-0008-0000-0000-000050090000}"/>
            </a:ext>
          </a:extLst>
        </xdr:cNvPr>
        <xdr:cNvPicPr preferRelativeResize="0">
          <a:picLocks noChangeArrowheads="1"/>
        </xdr:cNvPicPr>
      </xdr:nvPicPr>
      <xdr:blipFill>
        <a:blip xmlns:r="http://schemas.openxmlformats.org/officeDocument/2006/relationships" r:embed="rId584" cstate="email">
          <a:extLst>
            <a:ext uri="{28A0092B-C50C-407E-A947-70E740481C1C}">
              <a14:useLocalDpi xmlns:a14="http://schemas.microsoft.com/office/drawing/2010/main" xmlns=""/>
            </a:ext>
          </a:extLst>
        </a:blip>
        <a:stretch/>
      </xdr:blipFill>
      <xdr:spPr bwMode="auto">
        <a:xfrm>
          <a:off x="190500" y="7544069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10448</xdr:row>
      <xdr:rowOff>127000</xdr:rowOff>
    </xdr:from>
    <xdr:to>
      <xdr:col>2</xdr:col>
      <xdr:colOff>133565</xdr:colOff>
      <xdr:row>10450</xdr:row>
      <xdr:rowOff>105152</xdr:rowOff>
    </xdr:to>
    <xdr:pic>
      <xdr:nvPicPr>
        <xdr:cNvPr id="2388" name="Рисунок 4">
          <a:extLst>
            <a:ext uri="{FF2B5EF4-FFF2-40B4-BE49-F238E27FC236}">
              <a16:creationId xmlns:a16="http://schemas.microsoft.com/office/drawing/2014/main" xmlns="" id="{00000000-0008-0000-0000-000054090000}"/>
            </a:ext>
          </a:extLst>
        </xdr:cNvPr>
        <xdr:cNvPicPr preferRelativeResize="0">
          <a:picLocks noChangeArrowheads="1"/>
        </xdr:cNvPicPr>
      </xdr:nvPicPr>
      <xdr:blipFill>
        <a:blip xmlns:r="http://schemas.openxmlformats.org/officeDocument/2006/relationships" r:embed="rId585" cstate="email">
          <a:extLst>
            <a:ext uri="{28A0092B-C50C-407E-A947-70E740481C1C}">
              <a14:useLocalDpi xmlns:a14="http://schemas.microsoft.com/office/drawing/2010/main" xmlns=""/>
            </a:ext>
          </a:extLst>
        </a:blip>
        <a:stretch/>
      </xdr:blipFill>
      <xdr:spPr bwMode="auto">
        <a:xfrm>
          <a:off x="190500" y="7546441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10452</xdr:row>
      <xdr:rowOff>127000</xdr:rowOff>
    </xdr:from>
    <xdr:to>
      <xdr:col>2</xdr:col>
      <xdr:colOff>133565</xdr:colOff>
      <xdr:row>10454</xdr:row>
      <xdr:rowOff>105152</xdr:rowOff>
    </xdr:to>
    <xdr:pic>
      <xdr:nvPicPr>
        <xdr:cNvPr id="2391" name="Рисунок 4">
          <a:extLst>
            <a:ext uri="{FF2B5EF4-FFF2-40B4-BE49-F238E27FC236}">
              <a16:creationId xmlns:a16="http://schemas.microsoft.com/office/drawing/2014/main" xmlns="" id="{00000000-0008-0000-0000-000057090000}"/>
            </a:ext>
          </a:extLst>
        </xdr:cNvPr>
        <xdr:cNvPicPr preferRelativeResize="0">
          <a:picLocks noChangeArrowheads="1"/>
        </xdr:cNvPicPr>
      </xdr:nvPicPr>
      <xdr:blipFill>
        <a:blip xmlns:r="http://schemas.openxmlformats.org/officeDocument/2006/relationships" r:embed="rId586" cstate="email">
          <a:extLst>
            <a:ext uri="{28A0092B-C50C-407E-A947-70E740481C1C}">
              <a14:useLocalDpi xmlns:a14="http://schemas.microsoft.com/office/drawing/2010/main" xmlns=""/>
            </a:ext>
          </a:extLst>
        </a:blip>
        <a:stretch/>
      </xdr:blipFill>
      <xdr:spPr bwMode="auto">
        <a:xfrm>
          <a:off x="190500" y="7548813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9353</xdr:row>
      <xdr:rowOff>127000</xdr:rowOff>
    </xdr:from>
    <xdr:to>
      <xdr:col>2</xdr:col>
      <xdr:colOff>133565</xdr:colOff>
      <xdr:row>9355</xdr:row>
      <xdr:rowOff>105152</xdr:rowOff>
    </xdr:to>
    <xdr:pic>
      <xdr:nvPicPr>
        <xdr:cNvPr id="3522" name="Рисунок 7">
          <a:extLst>
            <a:ext uri="{FF2B5EF4-FFF2-40B4-BE49-F238E27FC236}">
              <a16:creationId xmlns:a16="http://schemas.microsoft.com/office/drawing/2014/main" xmlns="" id="{00000000-0008-0000-0000-0000C20D0000}"/>
            </a:ext>
          </a:extLst>
        </xdr:cNvPr>
        <xdr:cNvPicPr preferRelativeResize="0">
          <a:picLocks/>
        </xdr:cNvPicPr>
      </xdr:nvPicPr>
      <xdr:blipFill>
        <a:blip xmlns:r="http://schemas.openxmlformats.org/officeDocument/2006/relationships" r:embed="rId587" cstate="email">
          <a:extLst>
            <a:ext uri="{28A0092B-C50C-407E-A947-70E740481C1C}">
              <a14:useLocalDpi xmlns:a14="http://schemas.microsoft.com/office/drawing/2010/main" xmlns=""/>
            </a:ext>
          </a:extLst>
        </a:blip>
        <a:stretch/>
      </xdr:blipFill>
      <xdr:spPr bwMode="auto">
        <a:xfrm>
          <a:off x="190500" y="63644748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9365</xdr:row>
      <xdr:rowOff>127000</xdr:rowOff>
    </xdr:from>
    <xdr:to>
      <xdr:col>2</xdr:col>
      <xdr:colOff>133565</xdr:colOff>
      <xdr:row>9367</xdr:row>
      <xdr:rowOff>105152</xdr:rowOff>
    </xdr:to>
    <xdr:pic>
      <xdr:nvPicPr>
        <xdr:cNvPr id="3524" name="Рисунок 7">
          <a:extLst>
            <a:ext uri="{FF2B5EF4-FFF2-40B4-BE49-F238E27FC236}">
              <a16:creationId xmlns:a16="http://schemas.microsoft.com/office/drawing/2014/main" xmlns="" id="{00000000-0008-0000-0000-0000C40D0000}"/>
            </a:ext>
          </a:extLst>
        </xdr:cNvPr>
        <xdr:cNvPicPr preferRelativeResize="0">
          <a:picLocks/>
        </xdr:cNvPicPr>
      </xdr:nvPicPr>
      <xdr:blipFill>
        <a:blip xmlns:r="http://schemas.openxmlformats.org/officeDocument/2006/relationships" r:embed="rId588" cstate="email">
          <a:extLst>
            <a:ext uri="{28A0092B-C50C-407E-A947-70E740481C1C}">
              <a14:useLocalDpi xmlns:a14="http://schemas.microsoft.com/office/drawing/2010/main" xmlns=""/>
            </a:ext>
          </a:extLst>
        </a:blip>
        <a:stretch>
          <a:fillRect/>
        </a:stretch>
      </xdr:blipFill>
      <xdr:spPr bwMode="auto">
        <a:xfrm>
          <a:off x="190500" y="63715900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9377</xdr:row>
      <xdr:rowOff>127000</xdr:rowOff>
    </xdr:from>
    <xdr:to>
      <xdr:col>2</xdr:col>
      <xdr:colOff>133565</xdr:colOff>
      <xdr:row>9379</xdr:row>
      <xdr:rowOff>105153</xdr:rowOff>
    </xdr:to>
    <xdr:pic>
      <xdr:nvPicPr>
        <xdr:cNvPr id="3768" name="Рисунок 7">
          <a:extLst>
            <a:ext uri="{FF2B5EF4-FFF2-40B4-BE49-F238E27FC236}">
              <a16:creationId xmlns:a16="http://schemas.microsoft.com/office/drawing/2014/main" xmlns="" id="{00000000-0008-0000-0000-0000B80E0000}"/>
            </a:ext>
          </a:extLst>
        </xdr:cNvPr>
        <xdr:cNvPicPr preferRelativeResize="0">
          <a:picLocks/>
        </xdr:cNvPicPr>
      </xdr:nvPicPr>
      <xdr:blipFill>
        <a:blip xmlns:r="http://schemas.openxmlformats.org/officeDocument/2006/relationships" r:embed="rId589" cstate="email">
          <a:extLst>
            <a:ext uri="{28A0092B-C50C-407E-A947-70E740481C1C}">
              <a14:useLocalDpi xmlns:a14="http://schemas.microsoft.com/office/drawing/2010/main" xmlns=""/>
            </a:ext>
          </a:extLst>
        </a:blip>
        <a:stretch/>
      </xdr:blipFill>
      <xdr:spPr bwMode="auto">
        <a:xfrm>
          <a:off x="190500" y="63787051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9361</xdr:row>
      <xdr:rowOff>127000</xdr:rowOff>
    </xdr:from>
    <xdr:to>
      <xdr:col>2</xdr:col>
      <xdr:colOff>133565</xdr:colOff>
      <xdr:row>9363</xdr:row>
      <xdr:rowOff>105152</xdr:rowOff>
    </xdr:to>
    <xdr:pic>
      <xdr:nvPicPr>
        <xdr:cNvPr id="3769" name="Рисунок 7">
          <a:extLst>
            <a:ext uri="{FF2B5EF4-FFF2-40B4-BE49-F238E27FC236}">
              <a16:creationId xmlns:a16="http://schemas.microsoft.com/office/drawing/2014/main" xmlns="" id="{00000000-0008-0000-0000-0000B90E0000}"/>
            </a:ext>
          </a:extLst>
        </xdr:cNvPr>
        <xdr:cNvPicPr preferRelativeResize="0">
          <a:picLocks/>
        </xdr:cNvPicPr>
      </xdr:nvPicPr>
      <xdr:blipFill>
        <a:blip xmlns:r="http://schemas.openxmlformats.org/officeDocument/2006/relationships" r:embed="rId590" cstate="email">
          <a:extLst>
            <a:ext uri="{28A0092B-C50C-407E-A947-70E740481C1C}">
              <a14:useLocalDpi xmlns:a14="http://schemas.microsoft.com/office/drawing/2010/main" xmlns=""/>
            </a:ext>
          </a:extLst>
        </a:blip>
        <a:stretch/>
      </xdr:blipFill>
      <xdr:spPr bwMode="auto">
        <a:xfrm>
          <a:off x="190500" y="63692182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9349</xdr:row>
      <xdr:rowOff>127000</xdr:rowOff>
    </xdr:from>
    <xdr:to>
      <xdr:col>2</xdr:col>
      <xdr:colOff>133565</xdr:colOff>
      <xdr:row>9351</xdr:row>
      <xdr:rowOff>105152</xdr:rowOff>
    </xdr:to>
    <xdr:pic>
      <xdr:nvPicPr>
        <xdr:cNvPr id="3770" name="Рисунок 7">
          <a:extLst>
            <a:ext uri="{FF2B5EF4-FFF2-40B4-BE49-F238E27FC236}">
              <a16:creationId xmlns:a16="http://schemas.microsoft.com/office/drawing/2014/main" xmlns="" id="{00000000-0008-0000-0000-0000BA0E0000}"/>
            </a:ext>
          </a:extLst>
        </xdr:cNvPr>
        <xdr:cNvPicPr preferRelativeResize="0">
          <a:picLocks/>
        </xdr:cNvPicPr>
      </xdr:nvPicPr>
      <xdr:blipFill>
        <a:blip xmlns:r="http://schemas.openxmlformats.org/officeDocument/2006/relationships" r:embed="rId591" cstate="email">
          <a:extLst>
            <a:ext uri="{28A0092B-C50C-407E-A947-70E740481C1C}">
              <a14:useLocalDpi xmlns:a14="http://schemas.microsoft.com/office/drawing/2010/main" xmlns=""/>
            </a:ext>
          </a:extLst>
        </a:blip>
        <a:stretch/>
      </xdr:blipFill>
      <xdr:spPr bwMode="auto">
        <a:xfrm>
          <a:off x="190500" y="63621031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9373</xdr:row>
      <xdr:rowOff>127000</xdr:rowOff>
    </xdr:from>
    <xdr:to>
      <xdr:col>2</xdr:col>
      <xdr:colOff>133565</xdr:colOff>
      <xdr:row>9375</xdr:row>
      <xdr:rowOff>105152</xdr:rowOff>
    </xdr:to>
    <xdr:pic>
      <xdr:nvPicPr>
        <xdr:cNvPr id="3771" name="Рисунок 7">
          <a:extLst>
            <a:ext uri="{FF2B5EF4-FFF2-40B4-BE49-F238E27FC236}">
              <a16:creationId xmlns:a16="http://schemas.microsoft.com/office/drawing/2014/main" xmlns="" id="{00000000-0008-0000-0000-0000BB0E0000}"/>
            </a:ext>
          </a:extLst>
        </xdr:cNvPr>
        <xdr:cNvPicPr preferRelativeResize="0">
          <a:picLocks/>
        </xdr:cNvPicPr>
      </xdr:nvPicPr>
      <xdr:blipFill>
        <a:blip xmlns:r="http://schemas.openxmlformats.org/officeDocument/2006/relationships" r:embed="rId592" cstate="email">
          <a:extLst>
            <a:ext uri="{28A0092B-C50C-407E-A947-70E740481C1C}">
              <a14:useLocalDpi xmlns:a14="http://schemas.microsoft.com/office/drawing/2010/main" xmlns=""/>
            </a:ext>
          </a:extLst>
        </a:blip>
        <a:stretch/>
      </xdr:blipFill>
      <xdr:spPr bwMode="auto">
        <a:xfrm>
          <a:off x="190500" y="63763334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9345</xdr:row>
      <xdr:rowOff>127000</xdr:rowOff>
    </xdr:from>
    <xdr:to>
      <xdr:col>2</xdr:col>
      <xdr:colOff>133565</xdr:colOff>
      <xdr:row>9347</xdr:row>
      <xdr:rowOff>105152</xdr:rowOff>
    </xdr:to>
    <xdr:pic>
      <xdr:nvPicPr>
        <xdr:cNvPr id="3772" name="Рисунок 7">
          <a:extLst>
            <a:ext uri="{FF2B5EF4-FFF2-40B4-BE49-F238E27FC236}">
              <a16:creationId xmlns:a16="http://schemas.microsoft.com/office/drawing/2014/main" xmlns="" id="{00000000-0008-0000-0000-0000BC0E0000}"/>
            </a:ext>
          </a:extLst>
        </xdr:cNvPr>
        <xdr:cNvPicPr preferRelativeResize="0">
          <a:picLocks/>
        </xdr:cNvPicPr>
      </xdr:nvPicPr>
      <xdr:blipFill>
        <a:blip xmlns:r="http://schemas.openxmlformats.org/officeDocument/2006/relationships" r:embed="rId593" cstate="email">
          <a:extLst>
            <a:ext uri="{28A0092B-C50C-407E-A947-70E740481C1C}">
              <a14:useLocalDpi xmlns:a14="http://schemas.microsoft.com/office/drawing/2010/main" xmlns=""/>
            </a:ext>
          </a:extLst>
        </a:blip>
        <a:stretch>
          <a:fillRect/>
        </a:stretch>
      </xdr:blipFill>
      <xdr:spPr bwMode="auto">
        <a:xfrm>
          <a:off x="190500" y="63597313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9369</xdr:row>
      <xdr:rowOff>127000</xdr:rowOff>
    </xdr:from>
    <xdr:to>
      <xdr:col>2</xdr:col>
      <xdr:colOff>133565</xdr:colOff>
      <xdr:row>9371</xdr:row>
      <xdr:rowOff>105153</xdr:rowOff>
    </xdr:to>
    <xdr:pic>
      <xdr:nvPicPr>
        <xdr:cNvPr id="3773" name="Рисунок 7">
          <a:extLst>
            <a:ext uri="{FF2B5EF4-FFF2-40B4-BE49-F238E27FC236}">
              <a16:creationId xmlns:a16="http://schemas.microsoft.com/office/drawing/2014/main" xmlns="" id="{00000000-0008-0000-0000-0000BD0E0000}"/>
            </a:ext>
          </a:extLst>
        </xdr:cNvPr>
        <xdr:cNvPicPr preferRelativeResize="0">
          <a:picLocks/>
        </xdr:cNvPicPr>
      </xdr:nvPicPr>
      <xdr:blipFill>
        <a:blip xmlns:r="http://schemas.openxmlformats.org/officeDocument/2006/relationships" r:embed="rId594" cstate="email">
          <a:extLst>
            <a:ext uri="{28A0092B-C50C-407E-A947-70E740481C1C}">
              <a14:useLocalDpi xmlns:a14="http://schemas.microsoft.com/office/drawing/2010/main" xmlns=""/>
            </a:ext>
          </a:extLst>
        </a:blip>
        <a:stretch>
          <a:fillRect/>
        </a:stretch>
      </xdr:blipFill>
      <xdr:spPr bwMode="auto">
        <a:xfrm>
          <a:off x="190500" y="63739617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4369</xdr:row>
      <xdr:rowOff>127000</xdr:rowOff>
    </xdr:from>
    <xdr:to>
      <xdr:col>2</xdr:col>
      <xdr:colOff>133565</xdr:colOff>
      <xdr:row>4372</xdr:row>
      <xdr:rowOff>105152</xdr:rowOff>
    </xdr:to>
    <xdr:pic>
      <xdr:nvPicPr>
        <xdr:cNvPr id="2947" name="Picture 103109">
          <a:extLst>
            <a:ext uri="{FF2B5EF4-FFF2-40B4-BE49-F238E27FC236}">
              <a16:creationId xmlns:a16="http://schemas.microsoft.com/office/drawing/2014/main" xmlns="" id="{00000000-0008-0000-0000-0000830B0000}"/>
            </a:ext>
          </a:extLst>
        </xdr:cNvPr>
        <xdr:cNvPicPr preferRelativeResize="0">
          <a:picLocks noChangeArrowheads="1"/>
        </xdr:cNvPicPr>
      </xdr:nvPicPr>
      <xdr:blipFill>
        <a:blip xmlns:r="http://schemas.openxmlformats.org/officeDocument/2006/relationships" r:embed="rId595" cstate="email">
          <a:extLst>
            <a:ext uri="{28A0092B-C50C-407E-A947-70E740481C1C}">
              <a14:useLocalDpi xmlns:a14="http://schemas.microsoft.com/office/drawing/2010/main" xmlns=""/>
            </a:ext>
          </a:extLst>
        </a:blip>
        <a:stretch/>
      </xdr:blipFill>
      <xdr:spPr bwMode="auto">
        <a:xfrm>
          <a:off x="190500" y="2335114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4369</xdr:row>
      <xdr:rowOff>127000</xdr:rowOff>
    </xdr:from>
    <xdr:to>
      <xdr:col>19</xdr:col>
      <xdr:colOff>293696</xdr:colOff>
      <xdr:row>4372</xdr:row>
      <xdr:rowOff>105152</xdr:rowOff>
    </xdr:to>
    <xdr:pic>
      <xdr:nvPicPr>
        <xdr:cNvPr id="3038" name="Picture 103109">
          <a:extLst>
            <a:ext uri="{FF2B5EF4-FFF2-40B4-BE49-F238E27FC236}">
              <a16:creationId xmlns:a16="http://schemas.microsoft.com/office/drawing/2014/main" xmlns="" id="{00000000-0008-0000-0000-0000DE0B0000}"/>
            </a:ext>
          </a:extLst>
        </xdr:cNvPr>
        <xdr:cNvPicPr preferRelativeResize="0">
          <a:picLocks noChangeArrowheads="1"/>
        </xdr:cNvPicPr>
      </xdr:nvPicPr>
      <xdr:blipFill>
        <a:blip xmlns:r="http://schemas.openxmlformats.org/officeDocument/2006/relationships" r:embed="rId596" cstate="email">
          <a:extLst>
            <a:ext uri="{28A0092B-C50C-407E-A947-70E740481C1C}">
              <a14:useLocalDpi xmlns:a14="http://schemas.microsoft.com/office/drawing/2010/main" xmlns=""/>
            </a:ext>
          </a:extLst>
        </a:blip>
        <a:stretch/>
      </xdr:blipFill>
      <xdr:spPr bwMode="auto">
        <a:xfrm>
          <a:off x="7232650" y="2335114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4344</xdr:row>
      <xdr:rowOff>127000</xdr:rowOff>
    </xdr:from>
    <xdr:to>
      <xdr:col>2</xdr:col>
      <xdr:colOff>133565</xdr:colOff>
      <xdr:row>4347</xdr:row>
      <xdr:rowOff>80304</xdr:rowOff>
    </xdr:to>
    <xdr:pic>
      <xdr:nvPicPr>
        <xdr:cNvPr id="3781" name="Picture 103109">
          <a:extLst>
            <a:ext uri="{FF2B5EF4-FFF2-40B4-BE49-F238E27FC236}">
              <a16:creationId xmlns:a16="http://schemas.microsoft.com/office/drawing/2014/main" xmlns="" id="{00000000-0008-0000-0000-0000C50E0000}"/>
            </a:ext>
          </a:extLst>
        </xdr:cNvPr>
        <xdr:cNvPicPr preferRelativeResize="0">
          <a:picLocks noChangeArrowheads="1"/>
        </xdr:cNvPicPr>
      </xdr:nvPicPr>
      <xdr:blipFill>
        <a:blip xmlns:r="http://schemas.openxmlformats.org/officeDocument/2006/relationships" r:embed="rId597" cstate="email">
          <a:extLst>
            <a:ext uri="{28A0092B-C50C-407E-A947-70E740481C1C}">
              <a14:useLocalDpi xmlns:a14="http://schemas.microsoft.com/office/drawing/2010/main" xmlns=""/>
            </a:ext>
          </a:extLst>
        </a:blip>
        <a:stretch/>
      </xdr:blipFill>
      <xdr:spPr bwMode="auto">
        <a:xfrm>
          <a:off x="190500" y="2320807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4344</xdr:row>
      <xdr:rowOff>127000</xdr:rowOff>
    </xdr:from>
    <xdr:to>
      <xdr:col>19</xdr:col>
      <xdr:colOff>293696</xdr:colOff>
      <xdr:row>4347</xdr:row>
      <xdr:rowOff>80304</xdr:rowOff>
    </xdr:to>
    <xdr:pic>
      <xdr:nvPicPr>
        <xdr:cNvPr id="3782" name="Picture 103109">
          <a:extLst>
            <a:ext uri="{FF2B5EF4-FFF2-40B4-BE49-F238E27FC236}">
              <a16:creationId xmlns:a16="http://schemas.microsoft.com/office/drawing/2014/main" xmlns="" id="{00000000-0008-0000-0000-0000C60E0000}"/>
            </a:ext>
          </a:extLst>
        </xdr:cNvPr>
        <xdr:cNvPicPr preferRelativeResize="0">
          <a:picLocks noChangeArrowheads="1"/>
        </xdr:cNvPicPr>
      </xdr:nvPicPr>
      <xdr:blipFill>
        <a:blip xmlns:r="http://schemas.openxmlformats.org/officeDocument/2006/relationships" r:embed="rId598" cstate="email">
          <a:extLst>
            <a:ext uri="{28A0092B-C50C-407E-A947-70E740481C1C}">
              <a14:useLocalDpi xmlns:a14="http://schemas.microsoft.com/office/drawing/2010/main" xmlns=""/>
            </a:ext>
          </a:extLst>
        </a:blip>
        <a:stretch/>
      </xdr:blipFill>
      <xdr:spPr bwMode="auto">
        <a:xfrm>
          <a:off x="7232650" y="2320807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4354</xdr:row>
      <xdr:rowOff>127000</xdr:rowOff>
    </xdr:from>
    <xdr:to>
      <xdr:col>2</xdr:col>
      <xdr:colOff>133565</xdr:colOff>
      <xdr:row>4357</xdr:row>
      <xdr:rowOff>105153</xdr:rowOff>
    </xdr:to>
    <xdr:pic>
      <xdr:nvPicPr>
        <xdr:cNvPr id="3783" name="Picture 103109">
          <a:extLst>
            <a:ext uri="{FF2B5EF4-FFF2-40B4-BE49-F238E27FC236}">
              <a16:creationId xmlns:a16="http://schemas.microsoft.com/office/drawing/2014/main" xmlns="" id="{00000000-0008-0000-0000-0000C70E0000}"/>
            </a:ext>
          </a:extLst>
        </xdr:cNvPr>
        <xdr:cNvPicPr preferRelativeResize="0">
          <a:picLocks noChangeArrowheads="1"/>
        </xdr:cNvPicPr>
      </xdr:nvPicPr>
      <xdr:blipFill>
        <a:blip xmlns:r="http://schemas.openxmlformats.org/officeDocument/2006/relationships" r:embed="rId599" cstate="email">
          <a:extLst>
            <a:ext uri="{28A0092B-C50C-407E-A947-70E740481C1C}">
              <a14:useLocalDpi xmlns:a14="http://schemas.microsoft.com/office/drawing/2010/main" xmlns=""/>
            </a:ext>
          </a:extLst>
        </a:blip>
        <a:stretch/>
      </xdr:blipFill>
      <xdr:spPr bwMode="auto">
        <a:xfrm>
          <a:off x="190500" y="2325608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4354</xdr:row>
      <xdr:rowOff>127000</xdr:rowOff>
    </xdr:from>
    <xdr:to>
      <xdr:col>19</xdr:col>
      <xdr:colOff>293696</xdr:colOff>
      <xdr:row>4357</xdr:row>
      <xdr:rowOff>105153</xdr:rowOff>
    </xdr:to>
    <xdr:pic>
      <xdr:nvPicPr>
        <xdr:cNvPr id="3784" name="Picture 103109">
          <a:extLst>
            <a:ext uri="{FF2B5EF4-FFF2-40B4-BE49-F238E27FC236}">
              <a16:creationId xmlns:a16="http://schemas.microsoft.com/office/drawing/2014/main" xmlns="" id="{00000000-0008-0000-0000-0000C80E0000}"/>
            </a:ext>
          </a:extLst>
        </xdr:cNvPr>
        <xdr:cNvPicPr preferRelativeResize="0">
          <a:picLocks noChangeArrowheads="1"/>
        </xdr:cNvPicPr>
      </xdr:nvPicPr>
      <xdr:blipFill>
        <a:blip xmlns:r="http://schemas.openxmlformats.org/officeDocument/2006/relationships" r:embed="rId600" cstate="email">
          <a:extLst>
            <a:ext uri="{28A0092B-C50C-407E-A947-70E740481C1C}">
              <a14:useLocalDpi xmlns:a14="http://schemas.microsoft.com/office/drawing/2010/main" xmlns=""/>
            </a:ext>
          </a:extLst>
        </a:blip>
        <a:stretch/>
      </xdr:blipFill>
      <xdr:spPr bwMode="auto">
        <a:xfrm>
          <a:off x="7232650" y="2325608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4359</xdr:row>
      <xdr:rowOff>127000</xdr:rowOff>
    </xdr:from>
    <xdr:to>
      <xdr:col>2</xdr:col>
      <xdr:colOff>133565</xdr:colOff>
      <xdr:row>4362</xdr:row>
      <xdr:rowOff>105152</xdr:rowOff>
    </xdr:to>
    <xdr:pic>
      <xdr:nvPicPr>
        <xdr:cNvPr id="3787" name="Picture 103109">
          <a:extLst>
            <a:ext uri="{FF2B5EF4-FFF2-40B4-BE49-F238E27FC236}">
              <a16:creationId xmlns:a16="http://schemas.microsoft.com/office/drawing/2014/main" xmlns="" id="{00000000-0008-0000-0000-0000CB0E0000}"/>
            </a:ext>
          </a:extLst>
        </xdr:cNvPr>
        <xdr:cNvPicPr preferRelativeResize="0">
          <a:picLocks noChangeArrowheads="1"/>
        </xdr:cNvPicPr>
      </xdr:nvPicPr>
      <xdr:blipFill>
        <a:blip xmlns:r="http://schemas.openxmlformats.org/officeDocument/2006/relationships" r:embed="rId601" cstate="email">
          <a:extLst>
            <a:ext uri="{28A0092B-C50C-407E-A947-70E740481C1C}">
              <a14:useLocalDpi xmlns:a14="http://schemas.microsoft.com/office/drawing/2010/main" xmlns=""/>
            </a:ext>
          </a:extLst>
        </a:blip>
        <a:stretch/>
      </xdr:blipFill>
      <xdr:spPr bwMode="auto">
        <a:xfrm>
          <a:off x="190500" y="2330370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4359</xdr:row>
      <xdr:rowOff>127000</xdr:rowOff>
    </xdr:from>
    <xdr:to>
      <xdr:col>19</xdr:col>
      <xdr:colOff>293696</xdr:colOff>
      <xdr:row>4362</xdr:row>
      <xdr:rowOff>105152</xdr:rowOff>
    </xdr:to>
    <xdr:pic>
      <xdr:nvPicPr>
        <xdr:cNvPr id="3788" name="Picture 103109">
          <a:extLst>
            <a:ext uri="{FF2B5EF4-FFF2-40B4-BE49-F238E27FC236}">
              <a16:creationId xmlns:a16="http://schemas.microsoft.com/office/drawing/2014/main" xmlns="" id="{00000000-0008-0000-0000-0000CC0E0000}"/>
            </a:ext>
          </a:extLst>
        </xdr:cNvPr>
        <xdr:cNvPicPr preferRelativeResize="0">
          <a:picLocks noChangeArrowheads="1"/>
        </xdr:cNvPicPr>
      </xdr:nvPicPr>
      <xdr:blipFill>
        <a:blip xmlns:r="http://schemas.openxmlformats.org/officeDocument/2006/relationships" r:embed="rId602" cstate="email">
          <a:extLst>
            <a:ext uri="{28A0092B-C50C-407E-A947-70E740481C1C}">
              <a14:useLocalDpi xmlns:a14="http://schemas.microsoft.com/office/drawing/2010/main" xmlns=""/>
            </a:ext>
          </a:extLst>
        </a:blip>
        <a:stretch/>
      </xdr:blipFill>
      <xdr:spPr bwMode="auto">
        <a:xfrm>
          <a:off x="7232650" y="2330370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4349</xdr:row>
      <xdr:rowOff>127000</xdr:rowOff>
    </xdr:from>
    <xdr:to>
      <xdr:col>2</xdr:col>
      <xdr:colOff>133565</xdr:colOff>
      <xdr:row>4352</xdr:row>
      <xdr:rowOff>80304</xdr:rowOff>
    </xdr:to>
    <xdr:pic>
      <xdr:nvPicPr>
        <xdr:cNvPr id="3789" name="Picture 103109">
          <a:extLst>
            <a:ext uri="{FF2B5EF4-FFF2-40B4-BE49-F238E27FC236}">
              <a16:creationId xmlns:a16="http://schemas.microsoft.com/office/drawing/2014/main" xmlns="" id="{00000000-0008-0000-0000-0000CD0E0000}"/>
            </a:ext>
          </a:extLst>
        </xdr:cNvPr>
        <xdr:cNvPicPr preferRelativeResize="0">
          <a:picLocks noChangeArrowheads="1"/>
        </xdr:cNvPicPr>
      </xdr:nvPicPr>
      <xdr:blipFill>
        <a:blip xmlns:r="http://schemas.openxmlformats.org/officeDocument/2006/relationships" r:embed="rId603" cstate="email">
          <a:extLst>
            <a:ext uri="{28A0092B-C50C-407E-A947-70E740481C1C}">
              <a14:useLocalDpi xmlns:a14="http://schemas.microsoft.com/office/drawing/2010/main" xmlns=""/>
            </a:ext>
          </a:extLst>
        </a:blip>
        <a:stretch/>
      </xdr:blipFill>
      <xdr:spPr bwMode="auto">
        <a:xfrm>
          <a:off x="190500" y="2323207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4349</xdr:row>
      <xdr:rowOff>127000</xdr:rowOff>
    </xdr:from>
    <xdr:to>
      <xdr:col>19</xdr:col>
      <xdr:colOff>293696</xdr:colOff>
      <xdr:row>4352</xdr:row>
      <xdr:rowOff>80304</xdr:rowOff>
    </xdr:to>
    <xdr:pic>
      <xdr:nvPicPr>
        <xdr:cNvPr id="3790" name="Picture 103109">
          <a:extLst>
            <a:ext uri="{FF2B5EF4-FFF2-40B4-BE49-F238E27FC236}">
              <a16:creationId xmlns:a16="http://schemas.microsoft.com/office/drawing/2014/main" xmlns="" id="{00000000-0008-0000-0000-0000CE0E0000}"/>
            </a:ext>
          </a:extLst>
        </xdr:cNvPr>
        <xdr:cNvPicPr preferRelativeResize="0">
          <a:picLocks noChangeArrowheads="1"/>
        </xdr:cNvPicPr>
      </xdr:nvPicPr>
      <xdr:blipFill>
        <a:blip xmlns:r="http://schemas.openxmlformats.org/officeDocument/2006/relationships" r:embed="rId604" cstate="email">
          <a:extLst>
            <a:ext uri="{28A0092B-C50C-407E-A947-70E740481C1C}">
              <a14:useLocalDpi xmlns:a14="http://schemas.microsoft.com/office/drawing/2010/main" xmlns=""/>
            </a:ext>
          </a:extLst>
        </a:blip>
        <a:stretch/>
      </xdr:blipFill>
      <xdr:spPr bwMode="auto">
        <a:xfrm>
          <a:off x="7232650" y="2323207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4364</xdr:row>
      <xdr:rowOff>127000</xdr:rowOff>
    </xdr:from>
    <xdr:to>
      <xdr:col>2</xdr:col>
      <xdr:colOff>133565</xdr:colOff>
      <xdr:row>4367</xdr:row>
      <xdr:rowOff>105152</xdr:rowOff>
    </xdr:to>
    <xdr:pic>
      <xdr:nvPicPr>
        <xdr:cNvPr id="3791" name="Picture 103109">
          <a:extLst>
            <a:ext uri="{FF2B5EF4-FFF2-40B4-BE49-F238E27FC236}">
              <a16:creationId xmlns:a16="http://schemas.microsoft.com/office/drawing/2014/main" xmlns="" id="{00000000-0008-0000-0000-0000CF0E0000}"/>
            </a:ext>
          </a:extLst>
        </xdr:cNvPr>
        <xdr:cNvPicPr preferRelativeResize="0">
          <a:picLocks noChangeArrowheads="1"/>
        </xdr:cNvPicPr>
      </xdr:nvPicPr>
      <xdr:blipFill>
        <a:blip xmlns:r="http://schemas.openxmlformats.org/officeDocument/2006/relationships" r:embed="rId605" cstate="email">
          <a:extLst>
            <a:ext uri="{28A0092B-C50C-407E-A947-70E740481C1C}">
              <a14:useLocalDpi xmlns:a14="http://schemas.microsoft.com/office/drawing/2010/main" xmlns=""/>
            </a:ext>
          </a:extLst>
        </a:blip>
        <a:stretch/>
      </xdr:blipFill>
      <xdr:spPr bwMode="auto">
        <a:xfrm>
          <a:off x="190500" y="2332742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4364</xdr:row>
      <xdr:rowOff>127000</xdr:rowOff>
    </xdr:from>
    <xdr:to>
      <xdr:col>19</xdr:col>
      <xdr:colOff>293696</xdr:colOff>
      <xdr:row>4367</xdr:row>
      <xdr:rowOff>105152</xdr:rowOff>
    </xdr:to>
    <xdr:pic>
      <xdr:nvPicPr>
        <xdr:cNvPr id="3792" name="Picture 103109">
          <a:extLst>
            <a:ext uri="{FF2B5EF4-FFF2-40B4-BE49-F238E27FC236}">
              <a16:creationId xmlns:a16="http://schemas.microsoft.com/office/drawing/2014/main" xmlns="" id="{00000000-0008-0000-0000-0000D00E0000}"/>
            </a:ext>
          </a:extLst>
        </xdr:cNvPr>
        <xdr:cNvPicPr preferRelativeResize="0">
          <a:picLocks noChangeArrowheads="1"/>
        </xdr:cNvPicPr>
      </xdr:nvPicPr>
      <xdr:blipFill>
        <a:blip xmlns:r="http://schemas.openxmlformats.org/officeDocument/2006/relationships" r:embed="rId606" cstate="email">
          <a:extLst>
            <a:ext uri="{28A0092B-C50C-407E-A947-70E740481C1C}">
              <a14:useLocalDpi xmlns:a14="http://schemas.microsoft.com/office/drawing/2010/main" xmlns=""/>
            </a:ext>
          </a:extLst>
        </a:blip>
        <a:stretch/>
      </xdr:blipFill>
      <xdr:spPr bwMode="auto">
        <a:xfrm>
          <a:off x="7232650" y="2332742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10435</xdr:row>
      <xdr:rowOff>127000</xdr:rowOff>
    </xdr:from>
    <xdr:to>
      <xdr:col>2</xdr:col>
      <xdr:colOff>133565</xdr:colOff>
      <xdr:row>10437</xdr:row>
      <xdr:rowOff>105152</xdr:rowOff>
    </xdr:to>
    <xdr:pic>
      <xdr:nvPicPr>
        <xdr:cNvPr id="3793" name="Рисунок 4">
          <a:extLst>
            <a:ext uri="{FF2B5EF4-FFF2-40B4-BE49-F238E27FC236}">
              <a16:creationId xmlns:a16="http://schemas.microsoft.com/office/drawing/2014/main" xmlns="" id="{00000000-0008-0000-0000-0000D10E0000}"/>
            </a:ext>
          </a:extLst>
        </xdr:cNvPr>
        <xdr:cNvPicPr preferRelativeResize="0">
          <a:picLocks noChangeArrowheads="1"/>
        </xdr:cNvPicPr>
      </xdr:nvPicPr>
      <xdr:blipFill>
        <a:blip xmlns:r="http://schemas.openxmlformats.org/officeDocument/2006/relationships" r:embed="rId607" cstate="email">
          <a:extLst>
            <a:ext uri="{28A0092B-C50C-407E-A947-70E740481C1C}">
              <a14:useLocalDpi xmlns:a14="http://schemas.microsoft.com/office/drawing/2010/main" xmlns=""/>
            </a:ext>
          </a:extLst>
        </a:blip>
        <a:stretch/>
      </xdr:blipFill>
      <xdr:spPr bwMode="auto">
        <a:xfrm>
          <a:off x="190500" y="7534297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10427</xdr:row>
      <xdr:rowOff>127000</xdr:rowOff>
    </xdr:from>
    <xdr:to>
      <xdr:col>2</xdr:col>
      <xdr:colOff>133565</xdr:colOff>
      <xdr:row>10429</xdr:row>
      <xdr:rowOff>105152</xdr:rowOff>
    </xdr:to>
    <xdr:pic>
      <xdr:nvPicPr>
        <xdr:cNvPr id="3795" name="Рисунок 4">
          <a:extLst>
            <a:ext uri="{FF2B5EF4-FFF2-40B4-BE49-F238E27FC236}">
              <a16:creationId xmlns:a16="http://schemas.microsoft.com/office/drawing/2014/main" xmlns="" id="{00000000-0008-0000-0000-0000D30E0000}"/>
            </a:ext>
          </a:extLst>
        </xdr:cNvPr>
        <xdr:cNvPicPr preferRelativeResize="0">
          <a:picLocks noChangeArrowheads="1"/>
        </xdr:cNvPicPr>
      </xdr:nvPicPr>
      <xdr:blipFill>
        <a:blip xmlns:r="http://schemas.openxmlformats.org/officeDocument/2006/relationships" r:embed="rId608" cstate="email">
          <a:extLst>
            <a:ext uri="{28A0092B-C50C-407E-A947-70E740481C1C}">
              <a14:useLocalDpi xmlns:a14="http://schemas.microsoft.com/office/drawing/2010/main" xmlns=""/>
            </a:ext>
          </a:extLst>
        </a:blip>
        <a:stretch/>
      </xdr:blipFill>
      <xdr:spPr bwMode="auto">
        <a:xfrm>
          <a:off x="190500" y="7522438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10431</xdr:row>
      <xdr:rowOff>127000</xdr:rowOff>
    </xdr:from>
    <xdr:to>
      <xdr:col>2</xdr:col>
      <xdr:colOff>133565</xdr:colOff>
      <xdr:row>10433</xdr:row>
      <xdr:rowOff>105152</xdr:rowOff>
    </xdr:to>
    <xdr:pic>
      <xdr:nvPicPr>
        <xdr:cNvPr id="3799" name="Рисунок 4">
          <a:extLst>
            <a:ext uri="{FF2B5EF4-FFF2-40B4-BE49-F238E27FC236}">
              <a16:creationId xmlns:a16="http://schemas.microsoft.com/office/drawing/2014/main" xmlns="" id="{00000000-0008-0000-0000-0000D70E0000}"/>
            </a:ext>
          </a:extLst>
        </xdr:cNvPr>
        <xdr:cNvPicPr preferRelativeResize="0">
          <a:picLocks noChangeArrowheads="1"/>
        </xdr:cNvPicPr>
      </xdr:nvPicPr>
      <xdr:blipFill>
        <a:blip xmlns:r="http://schemas.openxmlformats.org/officeDocument/2006/relationships" r:embed="rId609" cstate="email">
          <a:extLst>
            <a:ext uri="{28A0092B-C50C-407E-A947-70E740481C1C}">
              <a14:useLocalDpi xmlns:a14="http://schemas.microsoft.com/office/drawing/2010/main" xmlns=""/>
            </a:ext>
          </a:extLst>
        </a:blip>
        <a:stretch/>
      </xdr:blipFill>
      <xdr:spPr bwMode="auto">
        <a:xfrm>
          <a:off x="190500" y="7529553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9340</xdr:row>
      <xdr:rowOff>127000</xdr:rowOff>
    </xdr:from>
    <xdr:to>
      <xdr:col>2</xdr:col>
      <xdr:colOff>133565</xdr:colOff>
      <xdr:row>9342</xdr:row>
      <xdr:rowOff>105152</xdr:rowOff>
    </xdr:to>
    <xdr:pic>
      <xdr:nvPicPr>
        <xdr:cNvPr id="3118" name="Рисунок 7">
          <a:extLst>
            <a:ext uri="{FF2B5EF4-FFF2-40B4-BE49-F238E27FC236}">
              <a16:creationId xmlns:a16="http://schemas.microsoft.com/office/drawing/2014/main" xmlns="" id="{00000000-0008-0000-0000-00002E0C0000}"/>
            </a:ext>
          </a:extLst>
        </xdr:cNvPr>
        <xdr:cNvPicPr preferRelativeResize="0">
          <a:picLocks/>
        </xdr:cNvPicPr>
      </xdr:nvPicPr>
      <xdr:blipFill>
        <a:blip xmlns:r="http://schemas.openxmlformats.org/officeDocument/2006/relationships" r:embed="rId610" cstate="email">
          <a:extLst>
            <a:ext uri="{28A0092B-C50C-407E-A947-70E740481C1C}">
              <a14:useLocalDpi xmlns:a14="http://schemas.microsoft.com/office/drawing/2010/main" xmlns=""/>
            </a:ext>
          </a:extLst>
        </a:blip>
        <a:stretch>
          <a:fillRect/>
        </a:stretch>
      </xdr:blipFill>
      <xdr:spPr bwMode="auto">
        <a:xfrm>
          <a:off x="190500" y="63523304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9336</xdr:row>
      <xdr:rowOff>127000</xdr:rowOff>
    </xdr:from>
    <xdr:to>
      <xdr:col>2</xdr:col>
      <xdr:colOff>133565</xdr:colOff>
      <xdr:row>9338</xdr:row>
      <xdr:rowOff>105152</xdr:rowOff>
    </xdr:to>
    <xdr:pic>
      <xdr:nvPicPr>
        <xdr:cNvPr id="3122" name="Рисунок 7">
          <a:extLst>
            <a:ext uri="{FF2B5EF4-FFF2-40B4-BE49-F238E27FC236}">
              <a16:creationId xmlns:a16="http://schemas.microsoft.com/office/drawing/2014/main" xmlns="" id="{00000000-0008-0000-0000-0000320C0000}"/>
            </a:ext>
          </a:extLst>
        </xdr:cNvPr>
        <xdr:cNvPicPr preferRelativeResize="0">
          <a:picLocks/>
        </xdr:cNvPicPr>
      </xdr:nvPicPr>
      <xdr:blipFill>
        <a:blip xmlns:r="http://schemas.openxmlformats.org/officeDocument/2006/relationships" r:embed="rId611" cstate="email">
          <a:extLst>
            <a:ext uri="{28A0092B-C50C-407E-A947-70E740481C1C}">
              <a14:useLocalDpi xmlns:a14="http://schemas.microsoft.com/office/drawing/2010/main" xmlns=""/>
            </a:ext>
          </a:extLst>
        </a:blip>
        <a:stretch/>
      </xdr:blipFill>
      <xdr:spPr bwMode="auto">
        <a:xfrm>
          <a:off x="190500" y="6342843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10422</xdr:row>
      <xdr:rowOff>127000</xdr:rowOff>
    </xdr:from>
    <xdr:to>
      <xdr:col>2</xdr:col>
      <xdr:colOff>133565</xdr:colOff>
      <xdr:row>10424</xdr:row>
      <xdr:rowOff>105152</xdr:rowOff>
    </xdr:to>
    <xdr:pic>
      <xdr:nvPicPr>
        <xdr:cNvPr id="2427" name="Рисунок 7">
          <a:extLst>
            <a:ext uri="{FF2B5EF4-FFF2-40B4-BE49-F238E27FC236}">
              <a16:creationId xmlns:a16="http://schemas.microsoft.com/office/drawing/2014/main" xmlns="" id="{00000000-0008-0000-0000-00007B090000}"/>
            </a:ext>
          </a:extLst>
        </xdr:cNvPr>
        <xdr:cNvPicPr preferRelativeResize="0">
          <a:picLocks/>
        </xdr:cNvPicPr>
      </xdr:nvPicPr>
      <xdr:blipFill>
        <a:blip xmlns:r="http://schemas.openxmlformats.org/officeDocument/2006/relationships" r:embed="rId612" cstate="email">
          <a:extLst>
            <a:ext uri="{28A0092B-C50C-407E-A947-70E740481C1C}">
              <a14:useLocalDpi xmlns:a14="http://schemas.microsoft.com/office/drawing/2010/main" xmlns=""/>
            </a:ext>
          </a:extLst>
        </a:blip>
        <a:stretch/>
      </xdr:blipFill>
      <xdr:spPr bwMode="auto">
        <a:xfrm>
          <a:off x="190500" y="7517409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10402</xdr:row>
      <xdr:rowOff>127000</xdr:rowOff>
    </xdr:from>
    <xdr:to>
      <xdr:col>2</xdr:col>
      <xdr:colOff>133565</xdr:colOff>
      <xdr:row>10404</xdr:row>
      <xdr:rowOff>105152</xdr:rowOff>
    </xdr:to>
    <xdr:pic>
      <xdr:nvPicPr>
        <xdr:cNvPr id="2449" name="Рисунок 7">
          <a:extLst>
            <a:ext uri="{FF2B5EF4-FFF2-40B4-BE49-F238E27FC236}">
              <a16:creationId xmlns:a16="http://schemas.microsoft.com/office/drawing/2014/main" xmlns="" id="{00000000-0008-0000-0000-000091090000}"/>
            </a:ext>
          </a:extLst>
        </xdr:cNvPr>
        <xdr:cNvPicPr preferRelativeResize="0">
          <a:picLocks/>
        </xdr:cNvPicPr>
      </xdr:nvPicPr>
      <xdr:blipFill>
        <a:blip xmlns:r="http://schemas.openxmlformats.org/officeDocument/2006/relationships" r:embed="rId613" cstate="email">
          <a:extLst>
            <a:ext uri="{28A0092B-C50C-407E-A947-70E740481C1C}">
              <a14:useLocalDpi xmlns:a14="http://schemas.microsoft.com/office/drawing/2010/main" xmlns=""/>
            </a:ext>
          </a:extLst>
        </a:blip>
        <a:stretch/>
      </xdr:blipFill>
      <xdr:spPr bwMode="auto">
        <a:xfrm>
          <a:off x="190500" y="7505550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10406</xdr:row>
      <xdr:rowOff>127000</xdr:rowOff>
    </xdr:from>
    <xdr:to>
      <xdr:col>2</xdr:col>
      <xdr:colOff>133565</xdr:colOff>
      <xdr:row>10408</xdr:row>
      <xdr:rowOff>105152</xdr:rowOff>
    </xdr:to>
    <xdr:pic>
      <xdr:nvPicPr>
        <xdr:cNvPr id="2452" name="Рисунок 7">
          <a:extLst>
            <a:ext uri="{FF2B5EF4-FFF2-40B4-BE49-F238E27FC236}">
              <a16:creationId xmlns:a16="http://schemas.microsoft.com/office/drawing/2014/main" xmlns="" id="{00000000-0008-0000-0000-000094090000}"/>
            </a:ext>
          </a:extLst>
        </xdr:cNvPr>
        <xdr:cNvPicPr preferRelativeResize="0">
          <a:picLocks/>
        </xdr:cNvPicPr>
      </xdr:nvPicPr>
      <xdr:blipFill>
        <a:blip xmlns:r="http://schemas.openxmlformats.org/officeDocument/2006/relationships" r:embed="rId614" cstate="email">
          <a:extLst>
            <a:ext uri="{28A0092B-C50C-407E-A947-70E740481C1C}">
              <a14:useLocalDpi xmlns:a14="http://schemas.microsoft.com/office/drawing/2010/main" xmlns=""/>
            </a:ext>
          </a:extLst>
        </a:blip>
        <a:stretch/>
      </xdr:blipFill>
      <xdr:spPr bwMode="auto">
        <a:xfrm>
          <a:off x="190500" y="7507922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10414</xdr:row>
      <xdr:rowOff>127000</xdr:rowOff>
    </xdr:from>
    <xdr:to>
      <xdr:col>2</xdr:col>
      <xdr:colOff>133565</xdr:colOff>
      <xdr:row>10416</xdr:row>
      <xdr:rowOff>105152</xdr:rowOff>
    </xdr:to>
    <xdr:pic>
      <xdr:nvPicPr>
        <xdr:cNvPr id="2465" name="Рисунок 7">
          <a:extLst>
            <a:ext uri="{FF2B5EF4-FFF2-40B4-BE49-F238E27FC236}">
              <a16:creationId xmlns:a16="http://schemas.microsoft.com/office/drawing/2014/main" xmlns="" id="{00000000-0008-0000-0000-0000A1090000}"/>
            </a:ext>
          </a:extLst>
        </xdr:cNvPr>
        <xdr:cNvPicPr preferRelativeResize="0">
          <a:picLocks/>
        </xdr:cNvPicPr>
      </xdr:nvPicPr>
      <xdr:blipFill>
        <a:blip xmlns:r="http://schemas.openxmlformats.org/officeDocument/2006/relationships" r:embed="rId615" cstate="email">
          <a:extLst>
            <a:ext uri="{28A0092B-C50C-407E-A947-70E740481C1C}">
              <a14:useLocalDpi xmlns:a14="http://schemas.microsoft.com/office/drawing/2010/main" xmlns=""/>
            </a:ext>
          </a:extLst>
        </a:blip>
        <a:stretch/>
      </xdr:blipFill>
      <xdr:spPr bwMode="auto">
        <a:xfrm>
          <a:off x="190500" y="7512665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10398</xdr:row>
      <xdr:rowOff>127000</xdr:rowOff>
    </xdr:from>
    <xdr:to>
      <xdr:col>2</xdr:col>
      <xdr:colOff>133565</xdr:colOff>
      <xdr:row>10400</xdr:row>
      <xdr:rowOff>105152</xdr:rowOff>
    </xdr:to>
    <xdr:pic>
      <xdr:nvPicPr>
        <xdr:cNvPr id="2466" name="Рисунок 7">
          <a:extLst>
            <a:ext uri="{FF2B5EF4-FFF2-40B4-BE49-F238E27FC236}">
              <a16:creationId xmlns:a16="http://schemas.microsoft.com/office/drawing/2014/main" xmlns="" id="{00000000-0008-0000-0000-0000A2090000}"/>
            </a:ext>
          </a:extLst>
        </xdr:cNvPr>
        <xdr:cNvPicPr preferRelativeResize="0">
          <a:picLocks/>
        </xdr:cNvPicPr>
      </xdr:nvPicPr>
      <xdr:blipFill>
        <a:blip xmlns:r="http://schemas.openxmlformats.org/officeDocument/2006/relationships" r:embed="rId616" cstate="email">
          <a:extLst>
            <a:ext uri="{28A0092B-C50C-407E-A947-70E740481C1C}">
              <a14:useLocalDpi xmlns:a14="http://schemas.microsoft.com/office/drawing/2010/main" xmlns=""/>
            </a:ext>
          </a:extLst>
        </a:blip>
        <a:stretch/>
      </xdr:blipFill>
      <xdr:spPr bwMode="auto">
        <a:xfrm>
          <a:off x="190500" y="7500807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10410</xdr:row>
      <xdr:rowOff>127000</xdr:rowOff>
    </xdr:from>
    <xdr:to>
      <xdr:col>2</xdr:col>
      <xdr:colOff>133565</xdr:colOff>
      <xdr:row>10412</xdr:row>
      <xdr:rowOff>105153</xdr:rowOff>
    </xdr:to>
    <xdr:pic>
      <xdr:nvPicPr>
        <xdr:cNvPr id="2487" name="Рисунок 7">
          <a:extLst>
            <a:ext uri="{FF2B5EF4-FFF2-40B4-BE49-F238E27FC236}">
              <a16:creationId xmlns:a16="http://schemas.microsoft.com/office/drawing/2014/main" xmlns="" id="{00000000-0008-0000-0000-0000B7090000}"/>
            </a:ext>
          </a:extLst>
        </xdr:cNvPr>
        <xdr:cNvPicPr preferRelativeResize="0">
          <a:picLocks/>
        </xdr:cNvPicPr>
      </xdr:nvPicPr>
      <xdr:blipFill>
        <a:blip xmlns:r="http://schemas.openxmlformats.org/officeDocument/2006/relationships" r:embed="rId617" cstate="email">
          <a:extLst>
            <a:ext uri="{28A0092B-C50C-407E-A947-70E740481C1C}">
              <a14:useLocalDpi xmlns:a14="http://schemas.microsoft.com/office/drawing/2010/main" xmlns=""/>
            </a:ext>
          </a:extLst>
        </a:blip>
        <a:stretch/>
      </xdr:blipFill>
      <xdr:spPr bwMode="auto">
        <a:xfrm>
          <a:off x="190500" y="7510294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10418</xdr:row>
      <xdr:rowOff>127000</xdr:rowOff>
    </xdr:from>
    <xdr:to>
      <xdr:col>2</xdr:col>
      <xdr:colOff>133565</xdr:colOff>
      <xdr:row>10420</xdr:row>
      <xdr:rowOff>105153</xdr:rowOff>
    </xdr:to>
    <xdr:pic>
      <xdr:nvPicPr>
        <xdr:cNvPr id="2489" name="Рисунок 7">
          <a:extLst>
            <a:ext uri="{FF2B5EF4-FFF2-40B4-BE49-F238E27FC236}">
              <a16:creationId xmlns:a16="http://schemas.microsoft.com/office/drawing/2014/main" xmlns="" id="{00000000-0008-0000-0000-0000B9090000}"/>
            </a:ext>
          </a:extLst>
        </xdr:cNvPr>
        <xdr:cNvPicPr preferRelativeResize="0">
          <a:picLocks/>
        </xdr:cNvPicPr>
      </xdr:nvPicPr>
      <xdr:blipFill>
        <a:blip xmlns:r="http://schemas.openxmlformats.org/officeDocument/2006/relationships" r:embed="rId618" cstate="email">
          <a:extLst>
            <a:ext uri="{28A0092B-C50C-407E-A947-70E740481C1C}">
              <a14:useLocalDpi xmlns:a14="http://schemas.microsoft.com/office/drawing/2010/main" xmlns=""/>
            </a:ext>
          </a:extLst>
        </a:blip>
        <a:stretch/>
      </xdr:blipFill>
      <xdr:spPr bwMode="auto">
        <a:xfrm>
          <a:off x="190500" y="7515037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4319</xdr:row>
      <xdr:rowOff>127000</xdr:rowOff>
    </xdr:from>
    <xdr:to>
      <xdr:col>2</xdr:col>
      <xdr:colOff>133565</xdr:colOff>
      <xdr:row>4321</xdr:row>
      <xdr:rowOff>113435</xdr:rowOff>
    </xdr:to>
    <xdr:pic>
      <xdr:nvPicPr>
        <xdr:cNvPr id="3834" name="Picture 103109">
          <a:extLst>
            <a:ext uri="{FF2B5EF4-FFF2-40B4-BE49-F238E27FC236}">
              <a16:creationId xmlns:a16="http://schemas.microsoft.com/office/drawing/2014/main" xmlns="" id="{00000000-0008-0000-0000-0000FA0E0000}"/>
            </a:ext>
          </a:extLst>
        </xdr:cNvPr>
        <xdr:cNvPicPr preferRelativeResize="0">
          <a:picLocks noChangeArrowheads="1"/>
        </xdr:cNvPicPr>
      </xdr:nvPicPr>
      <xdr:blipFill>
        <a:blip xmlns:r="http://schemas.openxmlformats.org/officeDocument/2006/relationships" r:embed="rId619" cstate="email">
          <a:extLst>
            <a:ext uri="{28A0092B-C50C-407E-A947-70E740481C1C}">
              <a14:useLocalDpi xmlns:a14="http://schemas.microsoft.com/office/drawing/2010/main" xmlns=""/>
            </a:ext>
          </a:extLst>
        </a:blip>
        <a:stretch/>
      </xdr:blipFill>
      <xdr:spPr bwMode="auto">
        <a:xfrm>
          <a:off x="190500" y="23063485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4323</xdr:row>
      <xdr:rowOff>127000</xdr:rowOff>
    </xdr:from>
    <xdr:to>
      <xdr:col>2</xdr:col>
      <xdr:colOff>133565</xdr:colOff>
      <xdr:row>4325</xdr:row>
      <xdr:rowOff>113434</xdr:rowOff>
    </xdr:to>
    <xdr:pic>
      <xdr:nvPicPr>
        <xdr:cNvPr id="3835" name="Picture 103109">
          <a:extLst>
            <a:ext uri="{FF2B5EF4-FFF2-40B4-BE49-F238E27FC236}">
              <a16:creationId xmlns:a16="http://schemas.microsoft.com/office/drawing/2014/main" xmlns="" id="{00000000-0008-0000-0000-0000FB0E0000}"/>
            </a:ext>
          </a:extLst>
        </xdr:cNvPr>
        <xdr:cNvPicPr preferRelativeResize="0">
          <a:picLocks noChangeArrowheads="1"/>
        </xdr:cNvPicPr>
      </xdr:nvPicPr>
      <xdr:blipFill>
        <a:blip xmlns:r="http://schemas.openxmlformats.org/officeDocument/2006/relationships" r:embed="rId620" cstate="email">
          <a:extLst>
            <a:ext uri="{28A0092B-C50C-407E-A947-70E740481C1C}">
              <a14:useLocalDpi xmlns:a14="http://schemas.microsoft.com/office/drawing/2010/main" xmlns=""/>
            </a:ext>
          </a:extLst>
        </a:blip>
        <a:stretch/>
      </xdr:blipFill>
      <xdr:spPr bwMode="auto">
        <a:xfrm>
          <a:off x="190500" y="23110729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4327</xdr:row>
      <xdr:rowOff>127000</xdr:rowOff>
    </xdr:from>
    <xdr:to>
      <xdr:col>2</xdr:col>
      <xdr:colOff>133565</xdr:colOff>
      <xdr:row>4329</xdr:row>
      <xdr:rowOff>113435</xdr:rowOff>
    </xdr:to>
    <xdr:pic>
      <xdr:nvPicPr>
        <xdr:cNvPr id="3836" name="Picture 103109">
          <a:extLst>
            <a:ext uri="{FF2B5EF4-FFF2-40B4-BE49-F238E27FC236}">
              <a16:creationId xmlns:a16="http://schemas.microsoft.com/office/drawing/2014/main" xmlns="" id="{00000000-0008-0000-0000-0000FC0E0000}"/>
            </a:ext>
          </a:extLst>
        </xdr:cNvPr>
        <xdr:cNvPicPr preferRelativeResize="0">
          <a:picLocks noChangeArrowheads="1"/>
        </xdr:cNvPicPr>
      </xdr:nvPicPr>
      <xdr:blipFill>
        <a:blip xmlns:r="http://schemas.openxmlformats.org/officeDocument/2006/relationships" r:embed="rId621" cstate="email">
          <a:extLst>
            <a:ext uri="{28A0092B-C50C-407E-A947-70E740481C1C}">
              <a14:useLocalDpi xmlns:a14="http://schemas.microsoft.com/office/drawing/2010/main" xmlns=""/>
            </a:ext>
          </a:extLst>
        </a:blip>
        <a:stretch/>
      </xdr:blipFill>
      <xdr:spPr bwMode="auto">
        <a:xfrm>
          <a:off x="190500" y="23134351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4331</xdr:row>
      <xdr:rowOff>127000</xdr:rowOff>
    </xdr:from>
    <xdr:to>
      <xdr:col>2</xdr:col>
      <xdr:colOff>133565</xdr:colOff>
      <xdr:row>4333</xdr:row>
      <xdr:rowOff>113435</xdr:rowOff>
    </xdr:to>
    <xdr:pic>
      <xdr:nvPicPr>
        <xdr:cNvPr id="3837" name="Picture 103109">
          <a:extLst>
            <a:ext uri="{FF2B5EF4-FFF2-40B4-BE49-F238E27FC236}">
              <a16:creationId xmlns:a16="http://schemas.microsoft.com/office/drawing/2014/main" xmlns="" id="{00000000-0008-0000-0000-0000FD0E0000}"/>
            </a:ext>
          </a:extLst>
        </xdr:cNvPr>
        <xdr:cNvPicPr preferRelativeResize="0">
          <a:picLocks noChangeArrowheads="1"/>
        </xdr:cNvPicPr>
      </xdr:nvPicPr>
      <xdr:blipFill>
        <a:blip xmlns:r="http://schemas.openxmlformats.org/officeDocument/2006/relationships" r:embed="rId622" cstate="email">
          <a:extLst>
            <a:ext uri="{28A0092B-C50C-407E-A947-70E740481C1C}">
              <a14:useLocalDpi xmlns:a14="http://schemas.microsoft.com/office/drawing/2010/main" xmlns=""/>
            </a:ext>
          </a:extLst>
        </a:blip>
        <a:stretch/>
      </xdr:blipFill>
      <xdr:spPr bwMode="auto">
        <a:xfrm>
          <a:off x="190500" y="23157973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4315</xdr:row>
      <xdr:rowOff>127000</xdr:rowOff>
    </xdr:from>
    <xdr:to>
      <xdr:col>2</xdr:col>
      <xdr:colOff>133565</xdr:colOff>
      <xdr:row>4317</xdr:row>
      <xdr:rowOff>113435</xdr:rowOff>
    </xdr:to>
    <xdr:pic>
      <xdr:nvPicPr>
        <xdr:cNvPr id="3838" name="Picture 103109">
          <a:extLst>
            <a:ext uri="{FF2B5EF4-FFF2-40B4-BE49-F238E27FC236}">
              <a16:creationId xmlns:a16="http://schemas.microsoft.com/office/drawing/2014/main" xmlns="" id="{00000000-0008-0000-0000-0000FE0E0000}"/>
            </a:ext>
          </a:extLst>
        </xdr:cNvPr>
        <xdr:cNvPicPr preferRelativeResize="0">
          <a:picLocks noChangeArrowheads="1"/>
        </xdr:cNvPicPr>
      </xdr:nvPicPr>
      <xdr:blipFill>
        <a:blip xmlns:r="http://schemas.openxmlformats.org/officeDocument/2006/relationships" r:embed="rId623" cstate="email">
          <a:extLst>
            <a:ext uri="{28A0092B-C50C-407E-A947-70E740481C1C}">
              <a14:useLocalDpi xmlns:a14="http://schemas.microsoft.com/office/drawing/2010/main" xmlns=""/>
            </a:ext>
          </a:extLst>
        </a:blip>
        <a:stretch/>
      </xdr:blipFill>
      <xdr:spPr bwMode="auto">
        <a:xfrm>
          <a:off x="190500" y="23039863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4339</xdr:row>
      <xdr:rowOff>127180</xdr:rowOff>
    </xdr:from>
    <xdr:to>
      <xdr:col>2</xdr:col>
      <xdr:colOff>133565</xdr:colOff>
      <xdr:row>4341</xdr:row>
      <xdr:rowOff>113255</xdr:rowOff>
    </xdr:to>
    <xdr:pic>
      <xdr:nvPicPr>
        <xdr:cNvPr id="3840" name="Picture 103109">
          <a:extLst>
            <a:ext uri="{FF2B5EF4-FFF2-40B4-BE49-F238E27FC236}">
              <a16:creationId xmlns:a16="http://schemas.microsoft.com/office/drawing/2014/main" xmlns="" id="{00000000-0008-0000-0000-0000000F0000}"/>
            </a:ext>
          </a:extLst>
        </xdr:cNvPr>
        <xdr:cNvPicPr preferRelativeResize="0">
          <a:picLocks noChangeArrowheads="1"/>
        </xdr:cNvPicPr>
      </xdr:nvPicPr>
      <xdr:blipFill>
        <a:blip xmlns:r="http://schemas.openxmlformats.org/officeDocument/2006/relationships" r:embed="rId624" cstate="email">
          <a:extLst>
            <a:ext uri="{28A0092B-C50C-407E-A947-70E740481C1C}">
              <a14:useLocalDpi xmlns:a14="http://schemas.microsoft.com/office/drawing/2010/main" xmlns=""/>
            </a:ext>
          </a:extLst>
        </a:blip>
        <a:srcRect/>
        <a:stretch/>
      </xdr:blipFill>
      <xdr:spPr bwMode="auto">
        <a:xfrm>
          <a:off x="190500" y="233040890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9331</xdr:row>
      <xdr:rowOff>127000</xdr:rowOff>
    </xdr:from>
    <xdr:to>
      <xdr:col>2</xdr:col>
      <xdr:colOff>133565</xdr:colOff>
      <xdr:row>9333</xdr:row>
      <xdr:rowOff>105152</xdr:rowOff>
    </xdr:to>
    <xdr:pic>
      <xdr:nvPicPr>
        <xdr:cNvPr id="3841" name="Рисунок 7">
          <a:extLst>
            <a:ext uri="{FF2B5EF4-FFF2-40B4-BE49-F238E27FC236}">
              <a16:creationId xmlns:a16="http://schemas.microsoft.com/office/drawing/2014/main" xmlns="" id="{00000000-0008-0000-0000-0000010F0000}"/>
            </a:ext>
          </a:extLst>
        </xdr:cNvPr>
        <xdr:cNvPicPr preferRelativeResize="0">
          <a:picLocks/>
        </xdr:cNvPicPr>
      </xdr:nvPicPr>
      <xdr:blipFill>
        <a:blip xmlns:r="http://schemas.openxmlformats.org/officeDocument/2006/relationships" r:embed="rId625" cstate="email">
          <a:extLst>
            <a:ext uri="{28A0092B-C50C-407E-A947-70E740481C1C}">
              <a14:useLocalDpi xmlns:a14="http://schemas.microsoft.com/office/drawing/2010/main" xmlns=""/>
            </a:ext>
          </a:extLst>
        </a:blip>
        <a:stretch>
          <a:fillRect/>
        </a:stretch>
      </xdr:blipFill>
      <xdr:spPr bwMode="auto">
        <a:xfrm>
          <a:off x="190500" y="63401860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9311</xdr:row>
      <xdr:rowOff>127000</xdr:rowOff>
    </xdr:from>
    <xdr:to>
      <xdr:col>2</xdr:col>
      <xdr:colOff>133565</xdr:colOff>
      <xdr:row>9313</xdr:row>
      <xdr:rowOff>105152</xdr:rowOff>
    </xdr:to>
    <xdr:pic>
      <xdr:nvPicPr>
        <xdr:cNvPr id="3842" name="Рисунок 7">
          <a:extLst>
            <a:ext uri="{FF2B5EF4-FFF2-40B4-BE49-F238E27FC236}">
              <a16:creationId xmlns:a16="http://schemas.microsoft.com/office/drawing/2014/main" xmlns="" id="{00000000-0008-0000-0000-0000020F0000}"/>
            </a:ext>
          </a:extLst>
        </xdr:cNvPr>
        <xdr:cNvPicPr preferRelativeResize="0">
          <a:picLocks/>
        </xdr:cNvPicPr>
      </xdr:nvPicPr>
      <xdr:blipFill>
        <a:blip xmlns:r="http://schemas.openxmlformats.org/officeDocument/2006/relationships" r:embed="rId626" cstate="email">
          <a:extLst>
            <a:ext uri="{28A0092B-C50C-407E-A947-70E740481C1C}">
              <a14:useLocalDpi xmlns:a14="http://schemas.microsoft.com/office/drawing/2010/main" xmlns=""/>
            </a:ext>
          </a:extLst>
        </a:blip>
        <a:stretch>
          <a:fillRect/>
        </a:stretch>
      </xdr:blipFill>
      <xdr:spPr bwMode="auto">
        <a:xfrm>
          <a:off x="190500" y="63283274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9319</xdr:row>
      <xdr:rowOff>127000</xdr:rowOff>
    </xdr:from>
    <xdr:to>
      <xdr:col>2</xdr:col>
      <xdr:colOff>133565</xdr:colOff>
      <xdr:row>9321</xdr:row>
      <xdr:rowOff>105152</xdr:rowOff>
    </xdr:to>
    <xdr:pic>
      <xdr:nvPicPr>
        <xdr:cNvPr id="3843" name="Рисунок 7">
          <a:extLst>
            <a:ext uri="{FF2B5EF4-FFF2-40B4-BE49-F238E27FC236}">
              <a16:creationId xmlns:a16="http://schemas.microsoft.com/office/drawing/2014/main" xmlns="" id="{00000000-0008-0000-0000-0000030F0000}"/>
            </a:ext>
          </a:extLst>
        </xdr:cNvPr>
        <xdr:cNvPicPr preferRelativeResize="0">
          <a:picLocks/>
        </xdr:cNvPicPr>
      </xdr:nvPicPr>
      <xdr:blipFill>
        <a:blip xmlns:r="http://schemas.openxmlformats.org/officeDocument/2006/relationships" r:embed="rId627" cstate="email">
          <a:extLst>
            <a:ext uri="{28A0092B-C50C-407E-A947-70E740481C1C}">
              <a14:useLocalDpi xmlns:a14="http://schemas.microsoft.com/office/drawing/2010/main" xmlns=""/>
            </a:ext>
          </a:extLst>
        </a:blip>
        <a:stretch/>
      </xdr:blipFill>
      <xdr:spPr bwMode="auto">
        <a:xfrm>
          <a:off x="190500" y="63330709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9323</xdr:row>
      <xdr:rowOff>127000</xdr:rowOff>
    </xdr:from>
    <xdr:to>
      <xdr:col>2</xdr:col>
      <xdr:colOff>133565</xdr:colOff>
      <xdr:row>9325</xdr:row>
      <xdr:rowOff>105152</xdr:rowOff>
    </xdr:to>
    <xdr:pic>
      <xdr:nvPicPr>
        <xdr:cNvPr id="3844" name="Рисунок 7">
          <a:extLst>
            <a:ext uri="{FF2B5EF4-FFF2-40B4-BE49-F238E27FC236}">
              <a16:creationId xmlns:a16="http://schemas.microsoft.com/office/drawing/2014/main" xmlns="" id="{00000000-0008-0000-0000-0000040F0000}"/>
            </a:ext>
          </a:extLst>
        </xdr:cNvPr>
        <xdr:cNvPicPr preferRelativeResize="0">
          <a:picLocks/>
        </xdr:cNvPicPr>
      </xdr:nvPicPr>
      <xdr:blipFill>
        <a:blip xmlns:r="http://schemas.openxmlformats.org/officeDocument/2006/relationships" r:embed="rId628" cstate="email">
          <a:extLst>
            <a:ext uri="{28A0092B-C50C-407E-A947-70E740481C1C}">
              <a14:useLocalDpi xmlns:a14="http://schemas.microsoft.com/office/drawing/2010/main" xmlns=""/>
            </a:ext>
          </a:extLst>
        </a:blip>
        <a:stretch>
          <a:fillRect/>
        </a:stretch>
      </xdr:blipFill>
      <xdr:spPr bwMode="auto">
        <a:xfrm>
          <a:off x="190500" y="63354426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9327</xdr:row>
      <xdr:rowOff>127000</xdr:rowOff>
    </xdr:from>
    <xdr:to>
      <xdr:col>2</xdr:col>
      <xdr:colOff>133565</xdr:colOff>
      <xdr:row>9329</xdr:row>
      <xdr:rowOff>105152</xdr:rowOff>
    </xdr:to>
    <xdr:pic>
      <xdr:nvPicPr>
        <xdr:cNvPr id="3845" name="Рисунок 7">
          <a:extLst>
            <a:ext uri="{FF2B5EF4-FFF2-40B4-BE49-F238E27FC236}">
              <a16:creationId xmlns:a16="http://schemas.microsoft.com/office/drawing/2014/main" xmlns="" id="{00000000-0008-0000-0000-0000050F0000}"/>
            </a:ext>
          </a:extLst>
        </xdr:cNvPr>
        <xdr:cNvPicPr preferRelativeResize="0">
          <a:picLocks/>
        </xdr:cNvPicPr>
      </xdr:nvPicPr>
      <xdr:blipFill>
        <a:blip xmlns:r="http://schemas.openxmlformats.org/officeDocument/2006/relationships" r:embed="rId629" cstate="email">
          <a:extLst>
            <a:ext uri="{28A0092B-C50C-407E-A947-70E740481C1C}">
              <a14:useLocalDpi xmlns:a14="http://schemas.microsoft.com/office/drawing/2010/main" xmlns=""/>
            </a:ext>
          </a:extLst>
        </a:blip>
        <a:stretch/>
      </xdr:blipFill>
      <xdr:spPr bwMode="auto">
        <a:xfrm>
          <a:off x="190500" y="63378143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9315</xdr:row>
      <xdr:rowOff>127000</xdr:rowOff>
    </xdr:from>
    <xdr:to>
      <xdr:col>2</xdr:col>
      <xdr:colOff>133565</xdr:colOff>
      <xdr:row>9317</xdr:row>
      <xdr:rowOff>105152</xdr:rowOff>
    </xdr:to>
    <xdr:pic>
      <xdr:nvPicPr>
        <xdr:cNvPr id="3846" name="Рисунок 7">
          <a:extLst>
            <a:ext uri="{FF2B5EF4-FFF2-40B4-BE49-F238E27FC236}">
              <a16:creationId xmlns:a16="http://schemas.microsoft.com/office/drawing/2014/main" xmlns="" id="{00000000-0008-0000-0000-0000060F0000}"/>
            </a:ext>
          </a:extLst>
        </xdr:cNvPr>
        <xdr:cNvPicPr preferRelativeResize="0">
          <a:picLocks/>
        </xdr:cNvPicPr>
      </xdr:nvPicPr>
      <xdr:blipFill>
        <a:blip xmlns:r="http://schemas.openxmlformats.org/officeDocument/2006/relationships" r:embed="rId630" cstate="email">
          <a:extLst>
            <a:ext uri="{28A0092B-C50C-407E-A947-70E740481C1C}">
              <a14:useLocalDpi xmlns:a14="http://schemas.microsoft.com/office/drawing/2010/main" xmlns=""/>
            </a:ext>
          </a:extLst>
        </a:blip>
        <a:stretch>
          <a:fillRect/>
        </a:stretch>
      </xdr:blipFill>
      <xdr:spPr bwMode="auto">
        <a:xfrm>
          <a:off x="190500" y="63306991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9307</xdr:row>
      <xdr:rowOff>127000</xdr:rowOff>
    </xdr:from>
    <xdr:to>
      <xdr:col>2</xdr:col>
      <xdr:colOff>133565</xdr:colOff>
      <xdr:row>9309</xdr:row>
      <xdr:rowOff>105152</xdr:rowOff>
    </xdr:to>
    <xdr:pic>
      <xdr:nvPicPr>
        <xdr:cNvPr id="3847" name="Рисунок 7">
          <a:extLst>
            <a:ext uri="{FF2B5EF4-FFF2-40B4-BE49-F238E27FC236}">
              <a16:creationId xmlns:a16="http://schemas.microsoft.com/office/drawing/2014/main" xmlns="" id="{00000000-0008-0000-0000-0000070F0000}"/>
            </a:ext>
          </a:extLst>
        </xdr:cNvPr>
        <xdr:cNvPicPr preferRelativeResize="0">
          <a:picLocks/>
        </xdr:cNvPicPr>
      </xdr:nvPicPr>
      <xdr:blipFill>
        <a:blip xmlns:r="http://schemas.openxmlformats.org/officeDocument/2006/relationships" r:embed="rId631" cstate="email">
          <a:extLst>
            <a:ext uri="{28A0092B-C50C-407E-A947-70E740481C1C}">
              <a14:useLocalDpi xmlns:a14="http://schemas.microsoft.com/office/drawing/2010/main" xmlns=""/>
            </a:ext>
          </a:extLst>
        </a:blip>
        <a:stretch/>
      </xdr:blipFill>
      <xdr:spPr bwMode="auto">
        <a:xfrm>
          <a:off x="190500" y="63259557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9302</xdr:row>
      <xdr:rowOff>127000</xdr:rowOff>
    </xdr:from>
    <xdr:to>
      <xdr:col>2</xdr:col>
      <xdr:colOff>133565</xdr:colOff>
      <xdr:row>9304</xdr:row>
      <xdr:rowOff>105152</xdr:rowOff>
    </xdr:to>
    <xdr:pic>
      <xdr:nvPicPr>
        <xdr:cNvPr id="3850" name="Рисунок 6">
          <a:extLst>
            <a:ext uri="{FF2B5EF4-FFF2-40B4-BE49-F238E27FC236}">
              <a16:creationId xmlns:a16="http://schemas.microsoft.com/office/drawing/2014/main" xmlns="" id="{00000000-0008-0000-0000-00000A0F0000}"/>
            </a:ext>
          </a:extLst>
        </xdr:cNvPr>
        <xdr:cNvPicPr preferRelativeResize="0">
          <a:picLocks noChangeArrowheads="1"/>
        </xdr:cNvPicPr>
      </xdr:nvPicPr>
      <xdr:blipFill>
        <a:blip xmlns:r="http://schemas.openxmlformats.org/officeDocument/2006/relationships" r:embed="rId632" cstate="email">
          <a:extLst>
            <a:ext uri="{28A0092B-C50C-407E-A947-70E740481C1C}">
              <a14:useLocalDpi xmlns:a14="http://schemas.microsoft.com/office/drawing/2010/main" xmlns=""/>
            </a:ext>
          </a:extLst>
        </a:blip>
        <a:stretch/>
      </xdr:blipFill>
      <xdr:spPr bwMode="auto">
        <a:xfrm>
          <a:off x="190500" y="6313811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9298</xdr:row>
      <xdr:rowOff>127000</xdr:rowOff>
    </xdr:from>
    <xdr:to>
      <xdr:col>2</xdr:col>
      <xdr:colOff>133565</xdr:colOff>
      <xdr:row>9300</xdr:row>
      <xdr:rowOff>105152</xdr:rowOff>
    </xdr:to>
    <xdr:pic>
      <xdr:nvPicPr>
        <xdr:cNvPr id="3852" name="Рисунок 6">
          <a:extLst>
            <a:ext uri="{FF2B5EF4-FFF2-40B4-BE49-F238E27FC236}">
              <a16:creationId xmlns:a16="http://schemas.microsoft.com/office/drawing/2014/main" xmlns="" id="{00000000-0008-0000-0000-00000C0F0000}"/>
            </a:ext>
          </a:extLst>
        </xdr:cNvPr>
        <xdr:cNvPicPr preferRelativeResize="0">
          <a:picLocks noChangeArrowheads="1"/>
        </xdr:cNvPicPr>
      </xdr:nvPicPr>
      <xdr:blipFill>
        <a:blip xmlns:r="http://schemas.openxmlformats.org/officeDocument/2006/relationships" r:embed="rId633" cstate="email">
          <a:extLst>
            <a:ext uri="{28A0092B-C50C-407E-A947-70E740481C1C}">
              <a14:useLocalDpi xmlns:a14="http://schemas.microsoft.com/office/drawing/2010/main" xmlns=""/>
            </a:ext>
          </a:extLst>
        </a:blip>
        <a:stretch>
          <a:fillRect/>
        </a:stretch>
      </xdr:blipFill>
      <xdr:spPr bwMode="auto">
        <a:xfrm>
          <a:off x="190500" y="6311439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9294</xdr:row>
      <xdr:rowOff>127000</xdr:rowOff>
    </xdr:from>
    <xdr:to>
      <xdr:col>2</xdr:col>
      <xdr:colOff>133565</xdr:colOff>
      <xdr:row>9296</xdr:row>
      <xdr:rowOff>105152</xdr:rowOff>
    </xdr:to>
    <xdr:pic>
      <xdr:nvPicPr>
        <xdr:cNvPr id="3853" name="Рисунок 6">
          <a:extLst>
            <a:ext uri="{FF2B5EF4-FFF2-40B4-BE49-F238E27FC236}">
              <a16:creationId xmlns:a16="http://schemas.microsoft.com/office/drawing/2014/main" xmlns="" id="{00000000-0008-0000-0000-00000D0F0000}"/>
            </a:ext>
          </a:extLst>
        </xdr:cNvPr>
        <xdr:cNvPicPr preferRelativeResize="0">
          <a:picLocks noChangeArrowheads="1"/>
        </xdr:cNvPicPr>
      </xdr:nvPicPr>
      <xdr:blipFill>
        <a:blip xmlns:r="http://schemas.openxmlformats.org/officeDocument/2006/relationships" r:embed="rId634" cstate="email">
          <a:extLst>
            <a:ext uri="{28A0092B-C50C-407E-A947-70E740481C1C}">
              <a14:useLocalDpi xmlns:a14="http://schemas.microsoft.com/office/drawing/2010/main" xmlns=""/>
            </a:ext>
          </a:extLst>
        </a:blip>
        <a:stretch/>
      </xdr:blipFill>
      <xdr:spPr bwMode="auto">
        <a:xfrm>
          <a:off x="190500" y="6309067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10393</xdr:row>
      <xdr:rowOff>127000</xdr:rowOff>
    </xdr:from>
    <xdr:to>
      <xdr:col>2</xdr:col>
      <xdr:colOff>133565</xdr:colOff>
      <xdr:row>10395</xdr:row>
      <xdr:rowOff>105152</xdr:rowOff>
    </xdr:to>
    <xdr:pic>
      <xdr:nvPicPr>
        <xdr:cNvPr id="2621" name="Рисунок 7">
          <a:extLst>
            <a:ext uri="{FF2B5EF4-FFF2-40B4-BE49-F238E27FC236}">
              <a16:creationId xmlns:a16="http://schemas.microsoft.com/office/drawing/2014/main" xmlns="" id="{00000000-0008-0000-0000-00003D0A0000}"/>
            </a:ext>
          </a:extLst>
        </xdr:cNvPr>
        <xdr:cNvPicPr preferRelativeResize="0">
          <a:picLocks/>
        </xdr:cNvPicPr>
      </xdr:nvPicPr>
      <xdr:blipFill>
        <a:blip xmlns:r="http://schemas.openxmlformats.org/officeDocument/2006/relationships" r:embed="rId635" cstate="email">
          <a:extLst>
            <a:ext uri="{28A0092B-C50C-407E-A947-70E740481C1C}">
              <a14:useLocalDpi xmlns:a14="http://schemas.microsoft.com/office/drawing/2010/main" xmlns=""/>
            </a:ext>
          </a:extLst>
        </a:blip>
        <a:stretch/>
      </xdr:blipFill>
      <xdr:spPr bwMode="auto">
        <a:xfrm>
          <a:off x="190500" y="7498149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10381</xdr:row>
      <xdr:rowOff>127000</xdr:rowOff>
    </xdr:from>
    <xdr:to>
      <xdr:col>2</xdr:col>
      <xdr:colOff>133565</xdr:colOff>
      <xdr:row>10383</xdr:row>
      <xdr:rowOff>105153</xdr:rowOff>
    </xdr:to>
    <xdr:pic>
      <xdr:nvPicPr>
        <xdr:cNvPr id="2622" name="Рисунок 7">
          <a:extLst>
            <a:ext uri="{FF2B5EF4-FFF2-40B4-BE49-F238E27FC236}">
              <a16:creationId xmlns:a16="http://schemas.microsoft.com/office/drawing/2014/main" xmlns="" id="{00000000-0008-0000-0000-00003E0A0000}"/>
            </a:ext>
          </a:extLst>
        </xdr:cNvPr>
        <xdr:cNvPicPr preferRelativeResize="0">
          <a:picLocks/>
        </xdr:cNvPicPr>
      </xdr:nvPicPr>
      <xdr:blipFill>
        <a:blip xmlns:r="http://schemas.openxmlformats.org/officeDocument/2006/relationships" r:embed="rId636" cstate="email">
          <a:extLst>
            <a:ext uri="{28A0092B-C50C-407E-A947-70E740481C1C}">
              <a14:useLocalDpi xmlns:a14="http://schemas.microsoft.com/office/drawing/2010/main" xmlns=""/>
            </a:ext>
          </a:extLst>
        </a:blip>
        <a:stretch/>
      </xdr:blipFill>
      <xdr:spPr bwMode="auto">
        <a:xfrm>
          <a:off x="190500" y="7491034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10385</xdr:row>
      <xdr:rowOff>127000</xdr:rowOff>
    </xdr:from>
    <xdr:to>
      <xdr:col>2</xdr:col>
      <xdr:colOff>133565</xdr:colOff>
      <xdr:row>10387</xdr:row>
      <xdr:rowOff>105152</xdr:rowOff>
    </xdr:to>
    <xdr:pic>
      <xdr:nvPicPr>
        <xdr:cNvPr id="2632" name="Рисунок 7">
          <a:extLst>
            <a:ext uri="{FF2B5EF4-FFF2-40B4-BE49-F238E27FC236}">
              <a16:creationId xmlns:a16="http://schemas.microsoft.com/office/drawing/2014/main" xmlns="" id="{00000000-0008-0000-0000-0000480A0000}"/>
            </a:ext>
          </a:extLst>
        </xdr:cNvPr>
        <xdr:cNvPicPr preferRelativeResize="0">
          <a:picLocks/>
        </xdr:cNvPicPr>
      </xdr:nvPicPr>
      <xdr:blipFill>
        <a:blip xmlns:r="http://schemas.openxmlformats.org/officeDocument/2006/relationships" r:embed="rId637" cstate="email">
          <a:extLst>
            <a:ext uri="{28A0092B-C50C-407E-A947-70E740481C1C}">
              <a14:useLocalDpi xmlns:a14="http://schemas.microsoft.com/office/drawing/2010/main" xmlns=""/>
            </a:ext>
          </a:extLst>
        </a:blip>
        <a:stretch/>
      </xdr:blipFill>
      <xdr:spPr bwMode="auto">
        <a:xfrm>
          <a:off x="190500" y="7493406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10389</xdr:row>
      <xdr:rowOff>127000</xdr:rowOff>
    </xdr:from>
    <xdr:to>
      <xdr:col>2</xdr:col>
      <xdr:colOff>133565</xdr:colOff>
      <xdr:row>10391</xdr:row>
      <xdr:rowOff>105152</xdr:rowOff>
    </xdr:to>
    <xdr:pic>
      <xdr:nvPicPr>
        <xdr:cNvPr id="2708" name="Рисунок 7">
          <a:extLst>
            <a:ext uri="{FF2B5EF4-FFF2-40B4-BE49-F238E27FC236}">
              <a16:creationId xmlns:a16="http://schemas.microsoft.com/office/drawing/2014/main" xmlns="" id="{00000000-0008-0000-0000-0000940A0000}"/>
            </a:ext>
          </a:extLst>
        </xdr:cNvPr>
        <xdr:cNvPicPr preferRelativeResize="0">
          <a:picLocks/>
        </xdr:cNvPicPr>
      </xdr:nvPicPr>
      <xdr:blipFill>
        <a:blip xmlns:r="http://schemas.openxmlformats.org/officeDocument/2006/relationships" r:embed="rId638" cstate="email">
          <a:extLst>
            <a:ext uri="{28A0092B-C50C-407E-A947-70E740481C1C}">
              <a14:useLocalDpi xmlns:a14="http://schemas.microsoft.com/office/drawing/2010/main" xmlns=""/>
            </a:ext>
          </a:extLst>
        </a:blip>
        <a:stretch/>
      </xdr:blipFill>
      <xdr:spPr bwMode="auto">
        <a:xfrm>
          <a:off x="190500" y="7495778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10368</xdr:row>
      <xdr:rowOff>127000</xdr:rowOff>
    </xdr:from>
    <xdr:to>
      <xdr:col>2</xdr:col>
      <xdr:colOff>133565</xdr:colOff>
      <xdr:row>10370</xdr:row>
      <xdr:rowOff>105152</xdr:rowOff>
    </xdr:to>
    <xdr:pic>
      <xdr:nvPicPr>
        <xdr:cNvPr id="3882" name="Рисунок 4">
          <a:extLst>
            <a:ext uri="{FF2B5EF4-FFF2-40B4-BE49-F238E27FC236}">
              <a16:creationId xmlns:a16="http://schemas.microsoft.com/office/drawing/2014/main" xmlns="" id="{00000000-0008-0000-0000-00002A0F0000}"/>
            </a:ext>
          </a:extLst>
        </xdr:cNvPr>
        <xdr:cNvPicPr preferRelativeResize="0">
          <a:picLocks noChangeArrowheads="1"/>
        </xdr:cNvPicPr>
      </xdr:nvPicPr>
      <xdr:blipFill>
        <a:blip xmlns:r="http://schemas.openxmlformats.org/officeDocument/2006/relationships" r:embed="rId639" cstate="email">
          <a:extLst>
            <a:ext uri="{28A0092B-C50C-407E-A947-70E740481C1C}">
              <a14:useLocalDpi xmlns:a14="http://schemas.microsoft.com/office/drawing/2010/main" xmlns=""/>
            </a:ext>
          </a:extLst>
        </a:blip>
        <a:stretch>
          <a:fillRect/>
        </a:stretch>
      </xdr:blipFill>
      <xdr:spPr bwMode="auto">
        <a:xfrm>
          <a:off x="190500" y="7478890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10372</xdr:row>
      <xdr:rowOff>127000</xdr:rowOff>
    </xdr:from>
    <xdr:to>
      <xdr:col>2</xdr:col>
      <xdr:colOff>133565</xdr:colOff>
      <xdr:row>10374</xdr:row>
      <xdr:rowOff>105152</xdr:rowOff>
    </xdr:to>
    <xdr:pic>
      <xdr:nvPicPr>
        <xdr:cNvPr id="3885" name="Рисунок 4">
          <a:extLst>
            <a:ext uri="{FF2B5EF4-FFF2-40B4-BE49-F238E27FC236}">
              <a16:creationId xmlns:a16="http://schemas.microsoft.com/office/drawing/2014/main" xmlns="" id="{00000000-0008-0000-0000-00002D0F0000}"/>
            </a:ext>
          </a:extLst>
        </xdr:cNvPr>
        <xdr:cNvPicPr preferRelativeResize="0">
          <a:picLocks noChangeArrowheads="1"/>
        </xdr:cNvPicPr>
      </xdr:nvPicPr>
      <xdr:blipFill>
        <a:blip xmlns:r="http://schemas.openxmlformats.org/officeDocument/2006/relationships" r:embed="rId640" cstate="email">
          <a:extLst>
            <a:ext uri="{28A0092B-C50C-407E-A947-70E740481C1C}">
              <a14:useLocalDpi xmlns:a14="http://schemas.microsoft.com/office/drawing/2010/main" xmlns=""/>
            </a:ext>
          </a:extLst>
        </a:blip>
        <a:stretch>
          <a:fillRect/>
        </a:stretch>
      </xdr:blipFill>
      <xdr:spPr bwMode="auto">
        <a:xfrm>
          <a:off x="190500" y="7486005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10376</xdr:row>
      <xdr:rowOff>127000</xdr:rowOff>
    </xdr:from>
    <xdr:to>
      <xdr:col>2</xdr:col>
      <xdr:colOff>133565</xdr:colOff>
      <xdr:row>10378</xdr:row>
      <xdr:rowOff>105152</xdr:rowOff>
    </xdr:to>
    <xdr:pic>
      <xdr:nvPicPr>
        <xdr:cNvPr id="3886" name="Рисунок 4">
          <a:extLst>
            <a:ext uri="{FF2B5EF4-FFF2-40B4-BE49-F238E27FC236}">
              <a16:creationId xmlns:a16="http://schemas.microsoft.com/office/drawing/2014/main" xmlns="" id="{00000000-0008-0000-0000-00002E0F0000}"/>
            </a:ext>
          </a:extLst>
        </xdr:cNvPr>
        <xdr:cNvPicPr preferRelativeResize="0">
          <a:picLocks noChangeArrowheads="1"/>
        </xdr:cNvPicPr>
      </xdr:nvPicPr>
      <xdr:blipFill>
        <a:blip xmlns:r="http://schemas.openxmlformats.org/officeDocument/2006/relationships" r:embed="rId641" cstate="email">
          <a:extLst>
            <a:ext uri="{28A0092B-C50C-407E-A947-70E740481C1C}">
              <a14:useLocalDpi xmlns:a14="http://schemas.microsoft.com/office/drawing/2010/main" xmlns=""/>
            </a:ext>
          </a:extLst>
        </a:blip>
        <a:stretch>
          <a:fillRect/>
        </a:stretch>
      </xdr:blipFill>
      <xdr:spPr bwMode="auto">
        <a:xfrm>
          <a:off x="190500" y="7488377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9281</xdr:row>
      <xdr:rowOff>127000</xdr:rowOff>
    </xdr:from>
    <xdr:to>
      <xdr:col>2</xdr:col>
      <xdr:colOff>133565</xdr:colOff>
      <xdr:row>9283</xdr:row>
      <xdr:rowOff>105152</xdr:rowOff>
    </xdr:to>
    <xdr:pic>
      <xdr:nvPicPr>
        <xdr:cNvPr id="3894" name="Picture 93126">
          <a:extLst>
            <a:ext uri="{FF2B5EF4-FFF2-40B4-BE49-F238E27FC236}">
              <a16:creationId xmlns:a16="http://schemas.microsoft.com/office/drawing/2014/main" xmlns="" id="{00000000-0008-0000-0000-0000360F0000}"/>
            </a:ext>
          </a:extLst>
        </xdr:cNvPr>
        <xdr:cNvPicPr preferRelativeResize="0">
          <a:picLocks noChangeArrowheads="1"/>
        </xdr:cNvPicPr>
      </xdr:nvPicPr>
      <xdr:blipFill>
        <a:blip xmlns:r="http://schemas.openxmlformats.org/officeDocument/2006/relationships" r:embed="rId642" cstate="email">
          <a:extLst>
            <a:ext uri="{28A0092B-C50C-407E-A947-70E740481C1C}">
              <a14:useLocalDpi xmlns:a14="http://schemas.microsoft.com/office/drawing/2010/main" xmlns=""/>
            </a:ext>
          </a:extLst>
        </a:blip>
        <a:stretch>
          <a:fillRect/>
        </a:stretch>
      </xdr:blipFill>
      <xdr:spPr bwMode="auto">
        <a:xfrm>
          <a:off x="190500" y="6296923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9285</xdr:row>
      <xdr:rowOff>127000</xdr:rowOff>
    </xdr:from>
    <xdr:to>
      <xdr:col>2</xdr:col>
      <xdr:colOff>133565</xdr:colOff>
      <xdr:row>9287</xdr:row>
      <xdr:rowOff>105152</xdr:rowOff>
    </xdr:to>
    <xdr:pic>
      <xdr:nvPicPr>
        <xdr:cNvPr id="3897" name="Picture 93126">
          <a:extLst>
            <a:ext uri="{FF2B5EF4-FFF2-40B4-BE49-F238E27FC236}">
              <a16:creationId xmlns:a16="http://schemas.microsoft.com/office/drawing/2014/main" xmlns="" id="{00000000-0008-0000-0000-0000390F0000}"/>
            </a:ext>
          </a:extLst>
        </xdr:cNvPr>
        <xdr:cNvPicPr preferRelativeResize="0">
          <a:picLocks noChangeArrowheads="1"/>
        </xdr:cNvPicPr>
      </xdr:nvPicPr>
      <xdr:blipFill>
        <a:blip xmlns:r="http://schemas.openxmlformats.org/officeDocument/2006/relationships" r:embed="rId643" cstate="email">
          <a:extLst>
            <a:ext uri="{28A0092B-C50C-407E-A947-70E740481C1C}">
              <a14:useLocalDpi xmlns:a14="http://schemas.microsoft.com/office/drawing/2010/main" xmlns=""/>
            </a:ext>
          </a:extLst>
        </a:blip>
        <a:stretch>
          <a:fillRect/>
        </a:stretch>
      </xdr:blipFill>
      <xdr:spPr bwMode="auto">
        <a:xfrm>
          <a:off x="190500" y="6301666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9289</xdr:row>
      <xdr:rowOff>127000</xdr:rowOff>
    </xdr:from>
    <xdr:to>
      <xdr:col>2</xdr:col>
      <xdr:colOff>133565</xdr:colOff>
      <xdr:row>9291</xdr:row>
      <xdr:rowOff>105153</xdr:rowOff>
    </xdr:to>
    <xdr:pic>
      <xdr:nvPicPr>
        <xdr:cNvPr id="3898" name="Picture 93126">
          <a:extLst>
            <a:ext uri="{FF2B5EF4-FFF2-40B4-BE49-F238E27FC236}">
              <a16:creationId xmlns:a16="http://schemas.microsoft.com/office/drawing/2014/main" xmlns="" id="{00000000-0008-0000-0000-00003A0F0000}"/>
            </a:ext>
          </a:extLst>
        </xdr:cNvPr>
        <xdr:cNvPicPr preferRelativeResize="0">
          <a:picLocks noChangeArrowheads="1"/>
        </xdr:cNvPicPr>
      </xdr:nvPicPr>
      <xdr:blipFill>
        <a:blip xmlns:r="http://schemas.openxmlformats.org/officeDocument/2006/relationships" r:embed="rId644" cstate="email">
          <a:extLst>
            <a:ext uri="{28A0092B-C50C-407E-A947-70E740481C1C}">
              <a14:useLocalDpi xmlns:a14="http://schemas.microsoft.com/office/drawing/2010/main" xmlns=""/>
            </a:ext>
          </a:extLst>
        </a:blip>
        <a:stretch>
          <a:fillRect/>
        </a:stretch>
      </xdr:blipFill>
      <xdr:spPr bwMode="auto">
        <a:xfrm>
          <a:off x="190500" y="6304038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9260</xdr:row>
      <xdr:rowOff>127000</xdr:rowOff>
    </xdr:from>
    <xdr:to>
      <xdr:col>2</xdr:col>
      <xdr:colOff>133565</xdr:colOff>
      <xdr:row>9262</xdr:row>
      <xdr:rowOff>105153</xdr:rowOff>
    </xdr:to>
    <xdr:pic>
      <xdr:nvPicPr>
        <xdr:cNvPr id="2468" name="Рисунок 6">
          <a:extLst>
            <a:ext uri="{FF2B5EF4-FFF2-40B4-BE49-F238E27FC236}">
              <a16:creationId xmlns:a16="http://schemas.microsoft.com/office/drawing/2014/main" xmlns="" id="{00000000-0008-0000-0000-0000A4090000}"/>
            </a:ext>
          </a:extLst>
        </xdr:cNvPr>
        <xdr:cNvPicPr preferRelativeResize="0">
          <a:picLocks noChangeArrowheads="1"/>
        </xdr:cNvPicPr>
      </xdr:nvPicPr>
      <xdr:blipFill>
        <a:blip xmlns:r="http://schemas.openxmlformats.org/officeDocument/2006/relationships" r:embed="rId645" cstate="email">
          <a:extLst>
            <a:ext uri="{28A0092B-C50C-407E-A947-70E740481C1C}">
              <a14:useLocalDpi xmlns:a14="http://schemas.microsoft.com/office/drawing/2010/main" xmlns=""/>
            </a:ext>
          </a:extLst>
        </a:blip>
        <a:stretch>
          <a:fillRect/>
        </a:stretch>
      </xdr:blipFill>
      <xdr:spPr bwMode="auto">
        <a:xfrm>
          <a:off x="190500" y="6265348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9268</xdr:row>
      <xdr:rowOff>127000</xdr:rowOff>
    </xdr:from>
    <xdr:to>
      <xdr:col>2</xdr:col>
      <xdr:colOff>133565</xdr:colOff>
      <xdr:row>9270</xdr:row>
      <xdr:rowOff>105152</xdr:rowOff>
    </xdr:to>
    <xdr:pic>
      <xdr:nvPicPr>
        <xdr:cNvPr id="2470" name="Рисунок 6">
          <a:extLst>
            <a:ext uri="{FF2B5EF4-FFF2-40B4-BE49-F238E27FC236}">
              <a16:creationId xmlns:a16="http://schemas.microsoft.com/office/drawing/2014/main" xmlns="" id="{00000000-0008-0000-0000-0000A6090000}"/>
            </a:ext>
          </a:extLst>
        </xdr:cNvPr>
        <xdr:cNvPicPr preferRelativeResize="0">
          <a:picLocks noChangeArrowheads="1"/>
        </xdr:cNvPicPr>
      </xdr:nvPicPr>
      <xdr:blipFill>
        <a:blip xmlns:r="http://schemas.openxmlformats.org/officeDocument/2006/relationships" r:embed="rId646" cstate="email">
          <a:extLst>
            <a:ext uri="{28A0092B-C50C-407E-A947-70E740481C1C}">
              <a14:useLocalDpi xmlns:a14="http://schemas.microsoft.com/office/drawing/2010/main" xmlns=""/>
            </a:ext>
          </a:extLst>
        </a:blip>
        <a:stretch/>
      </xdr:blipFill>
      <xdr:spPr bwMode="auto">
        <a:xfrm>
          <a:off x="190500" y="6270177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9276</xdr:row>
      <xdr:rowOff>127000</xdr:rowOff>
    </xdr:from>
    <xdr:to>
      <xdr:col>2</xdr:col>
      <xdr:colOff>133565</xdr:colOff>
      <xdr:row>9278</xdr:row>
      <xdr:rowOff>105152</xdr:rowOff>
    </xdr:to>
    <xdr:pic>
      <xdr:nvPicPr>
        <xdr:cNvPr id="2472" name="Рисунок 6">
          <a:extLst>
            <a:ext uri="{FF2B5EF4-FFF2-40B4-BE49-F238E27FC236}">
              <a16:creationId xmlns:a16="http://schemas.microsoft.com/office/drawing/2014/main" xmlns="" id="{00000000-0008-0000-0000-0000A8090000}"/>
            </a:ext>
          </a:extLst>
        </xdr:cNvPr>
        <xdr:cNvPicPr preferRelativeResize="0">
          <a:picLocks noChangeArrowheads="1"/>
        </xdr:cNvPicPr>
      </xdr:nvPicPr>
      <xdr:blipFill>
        <a:blip xmlns:r="http://schemas.openxmlformats.org/officeDocument/2006/relationships" r:embed="rId647" cstate="email">
          <a:extLst>
            <a:ext uri="{28A0092B-C50C-407E-A947-70E740481C1C}">
              <a14:useLocalDpi xmlns:a14="http://schemas.microsoft.com/office/drawing/2010/main" xmlns=""/>
            </a:ext>
          </a:extLst>
        </a:blip>
        <a:stretch/>
      </xdr:blipFill>
      <xdr:spPr bwMode="auto">
        <a:xfrm>
          <a:off x="190500" y="6275006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9256</xdr:row>
      <xdr:rowOff>127000</xdr:rowOff>
    </xdr:from>
    <xdr:to>
      <xdr:col>2</xdr:col>
      <xdr:colOff>133565</xdr:colOff>
      <xdr:row>9258</xdr:row>
      <xdr:rowOff>105152</xdr:rowOff>
    </xdr:to>
    <xdr:pic>
      <xdr:nvPicPr>
        <xdr:cNvPr id="3915" name="Рисунок 6">
          <a:extLst>
            <a:ext uri="{FF2B5EF4-FFF2-40B4-BE49-F238E27FC236}">
              <a16:creationId xmlns:a16="http://schemas.microsoft.com/office/drawing/2014/main" xmlns="" id="{00000000-0008-0000-0000-00004B0F0000}"/>
            </a:ext>
          </a:extLst>
        </xdr:cNvPr>
        <xdr:cNvPicPr preferRelativeResize="0">
          <a:picLocks noChangeArrowheads="1"/>
        </xdr:cNvPicPr>
      </xdr:nvPicPr>
      <xdr:blipFill>
        <a:blip xmlns:r="http://schemas.openxmlformats.org/officeDocument/2006/relationships" r:embed="rId648" cstate="email">
          <a:extLst>
            <a:ext uri="{28A0092B-C50C-407E-A947-70E740481C1C}">
              <a14:useLocalDpi xmlns:a14="http://schemas.microsoft.com/office/drawing/2010/main" xmlns=""/>
            </a:ext>
          </a:extLst>
        </a:blip>
        <a:stretch/>
      </xdr:blipFill>
      <xdr:spPr bwMode="auto">
        <a:xfrm>
          <a:off x="190500" y="6258061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9252</xdr:row>
      <xdr:rowOff>127000</xdr:rowOff>
    </xdr:from>
    <xdr:to>
      <xdr:col>2</xdr:col>
      <xdr:colOff>133565</xdr:colOff>
      <xdr:row>9254</xdr:row>
      <xdr:rowOff>105152</xdr:rowOff>
    </xdr:to>
    <xdr:pic>
      <xdr:nvPicPr>
        <xdr:cNvPr id="3916" name="Рисунок 6">
          <a:extLst>
            <a:ext uri="{FF2B5EF4-FFF2-40B4-BE49-F238E27FC236}">
              <a16:creationId xmlns:a16="http://schemas.microsoft.com/office/drawing/2014/main" xmlns="" id="{00000000-0008-0000-0000-00004C0F0000}"/>
            </a:ext>
          </a:extLst>
        </xdr:cNvPr>
        <xdr:cNvPicPr preferRelativeResize="0">
          <a:picLocks noChangeArrowheads="1"/>
        </xdr:cNvPicPr>
      </xdr:nvPicPr>
      <xdr:blipFill>
        <a:blip xmlns:r="http://schemas.openxmlformats.org/officeDocument/2006/relationships" r:embed="rId649" cstate="email">
          <a:extLst>
            <a:ext uri="{28A0092B-C50C-407E-A947-70E740481C1C}">
              <a14:useLocalDpi xmlns:a14="http://schemas.microsoft.com/office/drawing/2010/main" xmlns=""/>
            </a:ext>
          </a:extLst>
        </a:blip>
        <a:stretch/>
      </xdr:blipFill>
      <xdr:spPr bwMode="auto">
        <a:xfrm>
          <a:off x="190500" y="6255689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9264</xdr:row>
      <xdr:rowOff>127000</xdr:rowOff>
    </xdr:from>
    <xdr:to>
      <xdr:col>2</xdr:col>
      <xdr:colOff>133565</xdr:colOff>
      <xdr:row>9266</xdr:row>
      <xdr:rowOff>105152</xdr:rowOff>
    </xdr:to>
    <xdr:pic>
      <xdr:nvPicPr>
        <xdr:cNvPr id="3918" name="Рисунок 6">
          <a:extLst>
            <a:ext uri="{FF2B5EF4-FFF2-40B4-BE49-F238E27FC236}">
              <a16:creationId xmlns:a16="http://schemas.microsoft.com/office/drawing/2014/main" xmlns="" id="{00000000-0008-0000-0000-00004E0F0000}"/>
            </a:ext>
          </a:extLst>
        </xdr:cNvPr>
        <xdr:cNvPicPr preferRelativeResize="0">
          <a:picLocks noChangeArrowheads="1"/>
        </xdr:cNvPicPr>
      </xdr:nvPicPr>
      <xdr:blipFill>
        <a:blip xmlns:r="http://schemas.openxmlformats.org/officeDocument/2006/relationships" r:embed="rId650" cstate="email">
          <a:extLst>
            <a:ext uri="{28A0092B-C50C-407E-A947-70E740481C1C}">
              <a14:useLocalDpi xmlns:a14="http://schemas.microsoft.com/office/drawing/2010/main" xmlns=""/>
            </a:ext>
          </a:extLst>
        </a:blip>
        <a:stretch>
          <a:fillRect/>
        </a:stretch>
      </xdr:blipFill>
      <xdr:spPr bwMode="auto">
        <a:xfrm>
          <a:off x="190500" y="6267805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9272</xdr:row>
      <xdr:rowOff>127000</xdr:rowOff>
    </xdr:from>
    <xdr:to>
      <xdr:col>2</xdr:col>
      <xdr:colOff>133565</xdr:colOff>
      <xdr:row>9274</xdr:row>
      <xdr:rowOff>105152</xdr:rowOff>
    </xdr:to>
    <xdr:pic>
      <xdr:nvPicPr>
        <xdr:cNvPr id="3919" name="Рисунок 6">
          <a:extLst>
            <a:ext uri="{FF2B5EF4-FFF2-40B4-BE49-F238E27FC236}">
              <a16:creationId xmlns:a16="http://schemas.microsoft.com/office/drawing/2014/main" xmlns="" id="{00000000-0008-0000-0000-00004F0F0000}"/>
            </a:ext>
          </a:extLst>
        </xdr:cNvPr>
        <xdr:cNvPicPr preferRelativeResize="0">
          <a:picLocks noChangeArrowheads="1"/>
        </xdr:cNvPicPr>
      </xdr:nvPicPr>
      <xdr:blipFill>
        <a:blip xmlns:r="http://schemas.openxmlformats.org/officeDocument/2006/relationships" r:embed="rId651" cstate="email">
          <a:extLst>
            <a:ext uri="{28A0092B-C50C-407E-A947-70E740481C1C}">
              <a14:useLocalDpi xmlns:a14="http://schemas.microsoft.com/office/drawing/2010/main" xmlns=""/>
            </a:ext>
          </a:extLst>
        </a:blip>
        <a:stretch>
          <a:fillRect/>
        </a:stretch>
      </xdr:blipFill>
      <xdr:spPr bwMode="auto">
        <a:xfrm>
          <a:off x="190500" y="6272634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9247</xdr:row>
      <xdr:rowOff>127000</xdr:rowOff>
    </xdr:from>
    <xdr:to>
      <xdr:col>2</xdr:col>
      <xdr:colOff>133565</xdr:colOff>
      <xdr:row>9249</xdr:row>
      <xdr:rowOff>105152</xdr:rowOff>
    </xdr:to>
    <xdr:pic>
      <xdr:nvPicPr>
        <xdr:cNvPr id="3920" name="Рисунок 6">
          <a:extLst>
            <a:ext uri="{FF2B5EF4-FFF2-40B4-BE49-F238E27FC236}">
              <a16:creationId xmlns:a16="http://schemas.microsoft.com/office/drawing/2014/main" xmlns="" id="{00000000-0008-0000-0000-0000500F0000}"/>
            </a:ext>
          </a:extLst>
        </xdr:cNvPr>
        <xdr:cNvPicPr preferRelativeResize="0">
          <a:picLocks noChangeArrowheads="1"/>
        </xdr:cNvPicPr>
      </xdr:nvPicPr>
      <xdr:blipFill>
        <a:blip xmlns:r="http://schemas.openxmlformats.org/officeDocument/2006/relationships" r:embed="rId652" cstate="email">
          <a:extLst>
            <a:ext uri="{28A0092B-C50C-407E-A947-70E740481C1C}">
              <a14:useLocalDpi xmlns:a14="http://schemas.microsoft.com/office/drawing/2010/main" xmlns=""/>
            </a:ext>
          </a:extLst>
        </a:blip>
        <a:stretch/>
      </xdr:blipFill>
      <xdr:spPr bwMode="auto">
        <a:xfrm>
          <a:off x="190500" y="6252946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9239</xdr:row>
      <xdr:rowOff>127000</xdr:rowOff>
    </xdr:from>
    <xdr:to>
      <xdr:col>2</xdr:col>
      <xdr:colOff>133565</xdr:colOff>
      <xdr:row>9241</xdr:row>
      <xdr:rowOff>105153</xdr:rowOff>
    </xdr:to>
    <xdr:pic>
      <xdr:nvPicPr>
        <xdr:cNvPr id="3921" name="Рисунок 6">
          <a:extLst>
            <a:ext uri="{FF2B5EF4-FFF2-40B4-BE49-F238E27FC236}">
              <a16:creationId xmlns:a16="http://schemas.microsoft.com/office/drawing/2014/main" xmlns="" id="{00000000-0008-0000-0000-0000510F0000}"/>
            </a:ext>
          </a:extLst>
        </xdr:cNvPr>
        <xdr:cNvPicPr preferRelativeResize="0">
          <a:picLocks noChangeArrowheads="1"/>
        </xdr:cNvPicPr>
      </xdr:nvPicPr>
      <xdr:blipFill>
        <a:blip xmlns:r="http://schemas.openxmlformats.org/officeDocument/2006/relationships" r:embed="rId653" cstate="email">
          <a:extLst>
            <a:ext uri="{28A0092B-C50C-407E-A947-70E740481C1C}">
              <a14:useLocalDpi xmlns:a14="http://schemas.microsoft.com/office/drawing/2010/main" xmlns=""/>
            </a:ext>
          </a:extLst>
        </a:blip>
        <a:stretch/>
      </xdr:blipFill>
      <xdr:spPr bwMode="auto">
        <a:xfrm>
          <a:off x="190500" y="6245745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9231</xdr:row>
      <xdr:rowOff>127000</xdr:rowOff>
    </xdr:from>
    <xdr:to>
      <xdr:col>2</xdr:col>
      <xdr:colOff>133565</xdr:colOff>
      <xdr:row>9233</xdr:row>
      <xdr:rowOff>105152</xdr:rowOff>
    </xdr:to>
    <xdr:pic>
      <xdr:nvPicPr>
        <xdr:cNvPr id="3922" name="Рисунок 6">
          <a:extLst>
            <a:ext uri="{FF2B5EF4-FFF2-40B4-BE49-F238E27FC236}">
              <a16:creationId xmlns:a16="http://schemas.microsoft.com/office/drawing/2014/main" xmlns="" id="{00000000-0008-0000-0000-0000520F0000}"/>
            </a:ext>
          </a:extLst>
        </xdr:cNvPr>
        <xdr:cNvPicPr preferRelativeResize="0">
          <a:picLocks noChangeArrowheads="1"/>
        </xdr:cNvPicPr>
      </xdr:nvPicPr>
      <xdr:blipFill>
        <a:blip xmlns:r="http://schemas.openxmlformats.org/officeDocument/2006/relationships" r:embed="rId654" cstate="email">
          <a:extLst>
            <a:ext uri="{28A0092B-C50C-407E-A947-70E740481C1C}">
              <a14:useLocalDpi xmlns:a14="http://schemas.microsoft.com/office/drawing/2010/main" xmlns=""/>
            </a:ext>
          </a:extLst>
        </a:blip>
        <a:stretch/>
      </xdr:blipFill>
      <xdr:spPr bwMode="auto">
        <a:xfrm>
          <a:off x="190500" y="6241002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9235</xdr:row>
      <xdr:rowOff>127000</xdr:rowOff>
    </xdr:from>
    <xdr:to>
      <xdr:col>2</xdr:col>
      <xdr:colOff>133565</xdr:colOff>
      <xdr:row>9237</xdr:row>
      <xdr:rowOff>105152</xdr:rowOff>
    </xdr:to>
    <xdr:pic>
      <xdr:nvPicPr>
        <xdr:cNvPr id="3923" name="Рисунок 6">
          <a:extLst>
            <a:ext uri="{FF2B5EF4-FFF2-40B4-BE49-F238E27FC236}">
              <a16:creationId xmlns:a16="http://schemas.microsoft.com/office/drawing/2014/main" xmlns="" id="{00000000-0008-0000-0000-0000530F0000}"/>
            </a:ext>
          </a:extLst>
        </xdr:cNvPr>
        <xdr:cNvPicPr preferRelativeResize="0">
          <a:picLocks noChangeArrowheads="1"/>
        </xdr:cNvPicPr>
      </xdr:nvPicPr>
      <xdr:blipFill>
        <a:blip xmlns:r="http://schemas.openxmlformats.org/officeDocument/2006/relationships" r:embed="rId655" cstate="email">
          <a:extLst>
            <a:ext uri="{28A0092B-C50C-407E-A947-70E740481C1C}">
              <a14:useLocalDpi xmlns:a14="http://schemas.microsoft.com/office/drawing/2010/main" xmlns=""/>
            </a:ext>
          </a:extLst>
        </a:blip>
        <a:stretch/>
      </xdr:blipFill>
      <xdr:spPr bwMode="auto">
        <a:xfrm>
          <a:off x="190500" y="6243373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9227</xdr:row>
      <xdr:rowOff>127000</xdr:rowOff>
    </xdr:from>
    <xdr:to>
      <xdr:col>2</xdr:col>
      <xdr:colOff>133565</xdr:colOff>
      <xdr:row>9229</xdr:row>
      <xdr:rowOff>105152</xdr:rowOff>
    </xdr:to>
    <xdr:pic>
      <xdr:nvPicPr>
        <xdr:cNvPr id="3925" name="Рисунок 6">
          <a:extLst>
            <a:ext uri="{FF2B5EF4-FFF2-40B4-BE49-F238E27FC236}">
              <a16:creationId xmlns:a16="http://schemas.microsoft.com/office/drawing/2014/main" xmlns="" id="{00000000-0008-0000-0000-0000550F0000}"/>
            </a:ext>
          </a:extLst>
        </xdr:cNvPr>
        <xdr:cNvPicPr preferRelativeResize="0">
          <a:picLocks noChangeArrowheads="1"/>
        </xdr:cNvPicPr>
      </xdr:nvPicPr>
      <xdr:blipFill>
        <a:blip xmlns:r="http://schemas.openxmlformats.org/officeDocument/2006/relationships" r:embed="rId656" cstate="email">
          <a:extLst>
            <a:ext uri="{28A0092B-C50C-407E-A947-70E740481C1C}">
              <a14:useLocalDpi xmlns:a14="http://schemas.microsoft.com/office/drawing/2010/main" xmlns=""/>
            </a:ext>
          </a:extLst>
        </a:blip>
        <a:stretch/>
      </xdr:blipFill>
      <xdr:spPr bwMode="auto">
        <a:xfrm>
          <a:off x="190500" y="6238630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9223</xdr:row>
      <xdr:rowOff>127000</xdr:rowOff>
    </xdr:from>
    <xdr:to>
      <xdr:col>2</xdr:col>
      <xdr:colOff>133565</xdr:colOff>
      <xdr:row>9225</xdr:row>
      <xdr:rowOff>105152</xdr:rowOff>
    </xdr:to>
    <xdr:pic>
      <xdr:nvPicPr>
        <xdr:cNvPr id="3926" name="Рисунок 6">
          <a:extLst>
            <a:ext uri="{FF2B5EF4-FFF2-40B4-BE49-F238E27FC236}">
              <a16:creationId xmlns:a16="http://schemas.microsoft.com/office/drawing/2014/main" xmlns="" id="{00000000-0008-0000-0000-0000560F0000}"/>
            </a:ext>
          </a:extLst>
        </xdr:cNvPr>
        <xdr:cNvPicPr preferRelativeResize="0">
          <a:picLocks noChangeArrowheads="1"/>
        </xdr:cNvPicPr>
      </xdr:nvPicPr>
      <xdr:blipFill>
        <a:blip xmlns:r="http://schemas.openxmlformats.org/officeDocument/2006/relationships" r:embed="rId657" cstate="email">
          <a:extLst>
            <a:ext uri="{28A0092B-C50C-407E-A947-70E740481C1C}">
              <a14:useLocalDpi xmlns:a14="http://schemas.microsoft.com/office/drawing/2010/main" xmlns=""/>
            </a:ext>
          </a:extLst>
        </a:blip>
        <a:stretch/>
      </xdr:blipFill>
      <xdr:spPr bwMode="auto">
        <a:xfrm>
          <a:off x="190500" y="6236258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10359</xdr:row>
      <xdr:rowOff>127000</xdr:rowOff>
    </xdr:from>
    <xdr:to>
      <xdr:col>2</xdr:col>
      <xdr:colOff>133565</xdr:colOff>
      <xdr:row>10361</xdr:row>
      <xdr:rowOff>105153</xdr:rowOff>
    </xdr:to>
    <xdr:pic>
      <xdr:nvPicPr>
        <xdr:cNvPr id="3406" name="Рисунок 4">
          <a:extLst>
            <a:ext uri="{FF2B5EF4-FFF2-40B4-BE49-F238E27FC236}">
              <a16:creationId xmlns:a16="http://schemas.microsoft.com/office/drawing/2014/main" xmlns="" id="{00000000-0008-0000-0000-00004E0D0000}"/>
            </a:ext>
          </a:extLst>
        </xdr:cNvPr>
        <xdr:cNvPicPr preferRelativeResize="0">
          <a:picLocks noChangeArrowheads="1"/>
        </xdr:cNvPicPr>
      </xdr:nvPicPr>
      <xdr:blipFill>
        <a:blip xmlns:r="http://schemas.openxmlformats.org/officeDocument/2006/relationships" r:embed="rId658" cstate="email">
          <a:extLst>
            <a:ext uri="{28A0092B-C50C-407E-A947-70E740481C1C}">
              <a14:useLocalDpi xmlns:a14="http://schemas.microsoft.com/office/drawing/2010/main" xmlns=""/>
            </a:ext>
          </a:extLst>
        </a:blip>
        <a:stretch>
          <a:fillRect/>
        </a:stretch>
      </xdr:blipFill>
      <xdr:spPr bwMode="auto">
        <a:xfrm>
          <a:off x="190500" y="7473861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10351</xdr:row>
      <xdr:rowOff>127000</xdr:rowOff>
    </xdr:from>
    <xdr:to>
      <xdr:col>2</xdr:col>
      <xdr:colOff>133565</xdr:colOff>
      <xdr:row>10353</xdr:row>
      <xdr:rowOff>105153</xdr:rowOff>
    </xdr:to>
    <xdr:pic>
      <xdr:nvPicPr>
        <xdr:cNvPr id="3407" name="Рисунок 4">
          <a:extLst>
            <a:ext uri="{FF2B5EF4-FFF2-40B4-BE49-F238E27FC236}">
              <a16:creationId xmlns:a16="http://schemas.microsoft.com/office/drawing/2014/main" xmlns="" id="{00000000-0008-0000-0000-00004F0D0000}"/>
            </a:ext>
          </a:extLst>
        </xdr:cNvPr>
        <xdr:cNvPicPr preferRelativeResize="0">
          <a:picLocks noChangeArrowheads="1"/>
        </xdr:cNvPicPr>
      </xdr:nvPicPr>
      <xdr:blipFill>
        <a:blip xmlns:r="http://schemas.openxmlformats.org/officeDocument/2006/relationships" r:embed="rId659" cstate="email">
          <a:extLst>
            <a:ext uri="{28A0092B-C50C-407E-A947-70E740481C1C}">
              <a14:useLocalDpi xmlns:a14="http://schemas.microsoft.com/office/drawing/2010/main" xmlns=""/>
            </a:ext>
          </a:extLst>
        </a:blip>
        <a:stretch>
          <a:fillRect/>
        </a:stretch>
      </xdr:blipFill>
      <xdr:spPr bwMode="auto">
        <a:xfrm>
          <a:off x="190500" y="7469117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10363</xdr:row>
      <xdr:rowOff>127000</xdr:rowOff>
    </xdr:from>
    <xdr:to>
      <xdr:col>2</xdr:col>
      <xdr:colOff>133565</xdr:colOff>
      <xdr:row>10365</xdr:row>
      <xdr:rowOff>105152</xdr:rowOff>
    </xdr:to>
    <xdr:pic>
      <xdr:nvPicPr>
        <xdr:cNvPr id="3408" name="Рисунок 4">
          <a:extLst>
            <a:ext uri="{FF2B5EF4-FFF2-40B4-BE49-F238E27FC236}">
              <a16:creationId xmlns:a16="http://schemas.microsoft.com/office/drawing/2014/main" xmlns="" id="{00000000-0008-0000-0000-0000500D0000}"/>
            </a:ext>
          </a:extLst>
        </xdr:cNvPr>
        <xdr:cNvPicPr preferRelativeResize="0">
          <a:picLocks noChangeArrowheads="1"/>
        </xdr:cNvPicPr>
      </xdr:nvPicPr>
      <xdr:blipFill>
        <a:blip xmlns:r="http://schemas.openxmlformats.org/officeDocument/2006/relationships" r:embed="rId660" cstate="email">
          <a:extLst>
            <a:ext uri="{28A0092B-C50C-407E-A947-70E740481C1C}">
              <a14:useLocalDpi xmlns:a14="http://schemas.microsoft.com/office/drawing/2010/main" xmlns=""/>
            </a:ext>
          </a:extLst>
        </a:blip>
        <a:stretch/>
      </xdr:blipFill>
      <xdr:spPr bwMode="auto">
        <a:xfrm>
          <a:off x="190500" y="7476232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10347</xdr:row>
      <xdr:rowOff>127000</xdr:rowOff>
    </xdr:from>
    <xdr:to>
      <xdr:col>2</xdr:col>
      <xdr:colOff>133565</xdr:colOff>
      <xdr:row>10349</xdr:row>
      <xdr:rowOff>105152</xdr:rowOff>
    </xdr:to>
    <xdr:pic>
      <xdr:nvPicPr>
        <xdr:cNvPr id="3409" name="Рисунок 4">
          <a:extLst>
            <a:ext uri="{FF2B5EF4-FFF2-40B4-BE49-F238E27FC236}">
              <a16:creationId xmlns:a16="http://schemas.microsoft.com/office/drawing/2014/main" xmlns="" id="{00000000-0008-0000-0000-0000510D0000}"/>
            </a:ext>
          </a:extLst>
        </xdr:cNvPr>
        <xdr:cNvPicPr preferRelativeResize="0">
          <a:picLocks noChangeArrowheads="1"/>
        </xdr:cNvPicPr>
      </xdr:nvPicPr>
      <xdr:blipFill>
        <a:blip xmlns:r="http://schemas.openxmlformats.org/officeDocument/2006/relationships" r:embed="rId661" cstate="email">
          <a:extLst>
            <a:ext uri="{28A0092B-C50C-407E-A947-70E740481C1C}">
              <a14:useLocalDpi xmlns:a14="http://schemas.microsoft.com/office/drawing/2010/main" xmlns=""/>
            </a:ext>
          </a:extLst>
        </a:blip>
        <a:stretch/>
      </xdr:blipFill>
      <xdr:spPr bwMode="auto">
        <a:xfrm>
          <a:off x="190500" y="7466745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10355</xdr:row>
      <xdr:rowOff>127000</xdr:rowOff>
    </xdr:from>
    <xdr:to>
      <xdr:col>2</xdr:col>
      <xdr:colOff>133565</xdr:colOff>
      <xdr:row>10357</xdr:row>
      <xdr:rowOff>105152</xdr:rowOff>
    </xdr:to>
    <xdr:pic>
      <xdr:nvPicPr>
        <xdr:cNvPr id="3410" name="Рисунок 4">
          <a:extLst>
            <a:ext uri="{FF2B5EF4-FFF2-40B4-BE49-F238E27FC236}">
              <a16:creationId xmlns:a16="http://schemas.microsoft.com/office/drawing/2014/main" xmlns="" id="{00000000-0008-0000-0000-0000520D0000}"/>
            </a:ext>
          </a:extLst>
        </xdr:cNvPr>
        <xdr:cNvPicPr preferRelativeResize="0">
          <a:picLocks noChangeArrowheads="1"/>
        </xdr:cNvPicPr>
      </xdr:nvPicPr>
      <xdr:blipFill>
        <a:blip xmlns:r="http://schemas.openxmlformats.org/officeDocument/2006/relationships" r:embed="rId662" cstate="email">
          <a:extLst>
            <a:ext uri="{28A0092B-C50C-407E-A947-70E740481C1C}">
              <a14:useLocalDpi xmlns:a14="http://schemas.microsoft.com/office/drawing/2010/main" xmlns=""/>
            </a:ext>
          </a:extLst>
        </a:blip>
        <a:stretch/>
      </xdr:blipFill>
      <xdr:spPr bwMode="auto">
        <a:xfrm>
          <a:off x="190500" y="7471489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9218</xdr:row>
      <xdr:rowOff>127000</xdr:rowOff>
    </xdr:from>
    <xdr:to>
      <xdr:col>2</xdr:col>
      <xdr:colOff>133565</xdr:colOff>
      <xdr:row>9220</xdr:row>
      <xdr:rowOff>196260</xdr:rowOff>
    </xdr:to>
    <xdr:pic>
      <xdr:nvPicPr>
        <xdr:cNvPr id="3421" name="Рисунок 6">
          <a:extLst>
            <a:ext uri="{FF2B5EF4-FFF2-40B4-BE49-F238E27FC236}">
              <a16:creationId xmlns:a16="http://schemas.microsoft.com/office/drawing/2014/main" xmlns="" id="{00000000-0008-0000-0000-00005D0D0000}"/>
            </a:ext>
          </a:extLst>
        </xdr:cNvPr>
        <xdr:cNvPicPr preferRelativeResize="0">
          <a:picLocks noChangeArrowheads="1"/>
        </xdr:cNvPicPr>
      </xdr:nvPicPr>
      <xdr:blipFill>
        <a:blip xmlns:r="http://schemas.openxmlformats.org/officeDocument/2006/relationships" r:embed="rId663" cstate="email">
          <a:extLst>
            <a:ext uri="{28A0092B-C50C-407E-A947-70E740481C1C}">
              <a14:useLocalDpi xmlns:a14="http://schemas.microsoft.com/office/drawing/2010/main" xmlns=""/>
            </a:ext>
          </a:extLst>
        </a:blip>
        <a:stretch/>
      </xdr:blipFill>
      <xdr:spPr bwMode="auto">
        <a:xfrm>
          <a:off x="190500" y="6229057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9213</xdr:row>
      <xdr:rowOff>127000</xdr:rowOff>
    </xdr:from>
    <xdr:to>
      <xdr:col>2</xdr:col>
      <xdr:colOff>133565</xdr:colOff>
      <xdr:row>9215</xdr:row>
      <xdr:rowOff>80304</xdr:rowOff>
    </xdr:to>
    <xdr:pic>
      <xdr:nvPicPr>
        <xdr:cNvPr id="3961" name="Рисунок 6">
          <a:extLst>
            <a:ext uri="{FF2B5EF4-FFF2-40B4-BE49-F238E27FC236}">
              <a16:creationId xmlns:a16="http://schemas.microsoft.com/office/drawing/2014/main" xmlns="" id="{00000000-0008-0000-0000-0000790F0000}"/>
            </a:ext>
          </a:extLst>
        </xdr:cNvPr>
        <xdr:cNvPicPr preferRelativeResize="0">
          <a:picLocks noChangeArrowheads="1"/>
        </xdr:cNvPicPr>
      </xdr:nvPicPr>
      <xdr:blipFill>
        <a:blip xmlns:r="http://schemas.openxmlformats.org/officeDocument/2006/relationships" r:embed="rId664" cstate="email">
          <a:extLst>
            <a:ext uri="{28A0092B-C50C-407E-A947-70E740481C1C}">
              <a14:useLocalDpi xmlns:a14="http://schemas.microsoft.com/office/drawing/2010/main" xmlns=""/>
            </a:ext>
          </a:extLst>
        </a:blip>
        <a:stretch/>
      </xdr:blipFill>
      <xdr:spPr bwMode="auto">
        <a:xfrm>
          <a:off x="190500" y="6214894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9205</xdr:row>
      <xdr:rowOff>127000</xdr:rowOff>
    </xdr:from>
    <xdr:to>
      <xdr:col>2</xdr:col>
      <xdr:colOff>133565</xdr:colOff>
      <xdr:row>9207</xdr:row>
      <xdr:rowOff>121717</xdr:rowOff>
    </xdr:to>
    <xdr:pic>
      <xdr:nvPicPr>
        <xdr:cNvPr id="3962" name="Рисунок 6">
          <a:extLst>
            <a:ext uri="{FF2B5EF4-FFF2-40B4-BE49-F238E27FC236}">
              <a16:creationId xmlns:a16="http://schemas.microsoft.com/office/drawing/2014/main" xmlns="" id="{00000000-0008-0000-0000-00007A0F0000}"/>
            </a:ext>
          </a:extLst>
        </xdr:cNvPr>
        <xdr:cNvPicPr preferRelativeResize="0">
          <a:picLocks noChangeArrowheads="1"/>
        </xdr:cNvPicPr>
      </xdr:nvPicPr>
      <xdr:blipFill>
        <a:blip xmlns:r="http://schemas.openxmlformats.org/officeDocument/2006/relationships" r:embed="rId665" cstate="email">
          <a:extLst>
            <a:ext uri="{28A0092B-C50C-407E-A947-70E740481C1C}">
              <a14:useLocalDpi xmlns:a14="http://schemas.microsoft.com/office/drawing/2010/main" xmlns=""/>
            </a:ext>
          </a:extLst>
        </a:blip>
        <a:stretch/>
      </xdr:blipFill>
      <xdr:spPr bwMode="auto">
        <a:xfrm>
          <a:off x="190500" y="6198654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9209</xdr:row>
      <xdr:rowOff>127000</xdr:rowOff>
    </xdr:from>
    <xdr:to>
      <xdr:col>2</xdr:col>
      <xdr:colOff>133565</xdr:colOff>
      <xdr:row>9211</xdr:row>
      <xdr:rowOff>196261</xdr:rowOff>
    </xdr:to>
    <xdr:pic>
      <xdr:nvPicPr>
        <xdr:cNvPr id="3963" name="Рисунок 6">
          <a:extLst>
            <a:ext uri="{FF2B5EF4-FFF2-40B4-BE49-F238E27FC236}">
              <a16:creationId xmlns:a16="http://schemas.microsoft.com/office/drawing/2014/main" xmlns="" id="{00000000-0008-0000-0000-00007B0F0000}"/>
            </a:ext>
          </a:extLst>
        </xdr:cNvPr>
        <xdr:cNvPicPr preferRelativeResize="0">
          <a:picLocks noChangeArrowheads="1"/>
        </xdr:cNvPicPr>
      </xdr:nvPicPr>
      <xdr:blipFill>
        <a:blip xmlns:r="http://schemas.openxmlformats.org/officeDocument/2006/relationships" r:embed="rId666" cstate="email">
          <a:extLst>
            <a:ext uri="{28A0092B-C50C-407E-A947-70E740481C1C}">
              <a14:useLocalDpi xmlns:a14="http://schemas.microsoft.com/office/drawing/2010/main" xmlns=""/>
            </a:ext>
          </a:extLst>
        </a:blip>
        <a:stretch/>
      </xdr:blipFill>
      <xdr:spPr bwMode="auto">
        <a:xfrm>
          <a:off x="190500" y="6205616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9201</xdr:row>
      <xdr:rowOff>127000</xdr:rowOff>
    </xdr:from>
    <xdr:to>
      <xdr:col>2</xdr:col>
      <xdr:colOff>133565</xdr:colOff>
      <xdr:row>9203</xdr:row>
      <xdr:rowOff>196261</xdr:rowOff>
    </xdr:to>
    <xdr:pic>
      <xdr:nvPicPr>
        <xdr:cNvPr id="3965" name="Рисунок 6">
          <a:extLst>
            <a:ext uri="{FF2B5EF4-FFF2-40B4-BE49-F238E27FC236}">
              <a16:creationId xmlns:a16="http://schemas.microsoft.com/office/drawing/2014/main" xmlns="" id="{00000000-0008-0000-0000-00007D0F0000}"/>
            </a:ext>
          </a:extLst>
        </xdr:cNvPr>
        <xdr:cNvPicPr preferRelativeResize="0">
          <a:picLocks noChangeArrowheads="1"/>
        </xdr:cNvPicPr>
      </xdr:nvPicPr>
      <xdr:blipFill>
        <a:blip xmlns:r="http://schemas.openxmlformats.org/officeDocument/2006/relationships" r:embed="rId667" cstate="email">
          <a:extLst>
            <a:ext uri="{28A0092B-C50C-407E-A947-70E740481C1C}">
              <a14:useLocalDpi xmlns:a14="http://schemas.microsoft.com/office/drawing/2010/main" xmlns=""/>
            </a:ext>
          </a:extLst>
        </a:blip>
        <a:stretch/>
      </xdr:blipFill>
      <xdr:spPr bwMode="auto">
        <a:xfrm>
          <a:off x="190500" y="6196377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9208</xdr:row>
      <xdr:rowOff>0</xdr:rowOff>
    </xdr:from>
    <xdr:to>
      <xdr:col>2</xdr:col>
      <xdr:colOff>133565</xdr:colOff>
      <xdr:row>9208</xdr:row>
      <xdr:rowOff>5761</xdr:rowOff>
    </xdr:to>
    <xdr:pic>
      <xdr:nvPicPr>
        <xdr:cNvPr id="3966" name="Рисунок 6">
          <a:extLst>
            <a:ext uri="{FF2B5EF4-FFF2-40B4-BE49-F238E27FC236}">
              <a16:creationId xmlns:a16="http://schemas.microsoft.com/office/drawing/2014/main" xmlns="" id="{00000000-0008-0000-0000-00007E0F0000}"/>
            </a:ext>
          </a:extLst>
        </xdr:cNvPr>
        <xdr:cNvPicPr preferRelativeResize="0">
          <a:picLocks noChangeArrowheads="1"/>
        </xdr:cNvPicPr>
      </xdr:nvPicPr>
      <xdr:blipFill>
        <a:blip xmlns:r="http://schemas.openxmlformats.org/officeDocument/2006/relationships" r:embed="rId668" cstate="email">
          <a:extLst>
            <a:ext uri="{28A0092B-C50C-407E-A947-70E740481C1C}">
              <a14:useLocalDpi xmlns:a14="http://schemas.microsoft.com/office/drawing/2010/main" xmlns=""/>
            </a:ext>
          </a:extLst>
        </a:blip>
        <a:stretch/>
      </xdr:blipFill>
      <xdr:spPr bwMode="auto">
        <a:xfrm>
          <a:off x="190500" y="6203368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4306</xdr:row>
      <xdr:rowOff>127000</xdr:rowOff>
    </xdr:from>
    <xdr:to>
      <xdr:col>2</xdr:col>
      <xdr:colOff>133565</xdr:colOff>
      <xdr:row>4308</xdr:row>
      <xdr:rowOff>113435</xdr:rowOff>
    </xdr:to>
    <xdr:pic>
      <xdr:nvPicPr>
        <xdr:cNvPr id="3970" name="Picture 103109">
          <a:extLst>
            <a:ext uri="{FF2B5EF4-FFF2-40B4-BE49-F238E27FC236}">
              <a16:creationId xmlns:a16="http://schemas.microsoft.com/office/drawing/2014/main" xmlns="" id="{00000000-0008-0000-0000-0000820F0000}"/>
            </a:ext>
          </a:extLst>
        </xdr:cNvPr>
        <xdr:cNvPicPr preferRelativeResize="0">
          <a:picLocks noChangeArrowheads="1"/>
        </xdr:cNvPicPr>
      </xdr:nvPicPr>
      <xdr:blipFill>
        <a:blip xmlns:r="http://schemas.openxmlformats.org/officeDocument/2006/relationships" r:embed="rId669" cstate="email">
          <a:extLst>
            <a:ext uri="{28A0092B-C50C-407E-A947-70E740481C1C}">
              <a14:useLocalDpi xmlns:a14="http://schemas.microsoft.com/office/drawing/2010/main" xmlns=""/>
            </a:ext>
          </a:extLst>
        </a:blip>
        <a:stretch/>
      </xdr:blipFill>
      <xdr:spPr bwMode="auto">
        <a:xfrm>
          <a:off x="190500" y="2296614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4278</xdr:row>
      <xdr:rowOff>127000</xdr:rowOff>
    </xdr:from>
    <xdr:to>
      <xdr:col>2</xdr:col>
      <xdr:colOff>133565</xdr:colOff>
      <xdr:row>4280</xdr:row>
      <xdr:rowOff>113435</xdr:rowOff>
    </xdr:to>
    <xdr:pic>
      <xdr:nvPicPr>
        <xdr:cNvPr id="3971" name="Picture 103109">
          <a:extLst>
            <a:ext uri="{FF2B5EF4-FFF2-40B4-BE49-F238E27FC236}">
              <a16:creationId xmlns:a16="http://schemas.microsoft.com/office/drawing/2014/main" xmlns="" id="{00000000-0008-0000-0000-0000830F0000}"/>
            </a:ext>
          </a:extLst>
        </xdr:cNvPr>
        <xdr:cNvPicPr preferRelativeResize="0">
          <a:picLocks noChangeArrowheads="1"/>
        </xdr:cNvPicPr>
      </xdr:nvPicPr>
      <xdr:blipFill>
        <a:blip xmlns:r="http://schemas.openxmlformats.org/officeDocument/2006/relationships" r:embed="rId670" cstate="email">
          <a:extLst>
            <a:ext uri="{28A0092B-C50C-407E-A947-70E740481C1C}">
              <a14:useLocalDpi xmlns:a14="http://schemas.microsoft.com/office/drawing/2010/main" xmlns=""/>
            </a:ext>
          </a:extLst>
        </a:blip>
        <a:stretch/>
      </xdr:blipFill>
      <xdr:spPr bwMode="auto">
        <a:xfrm>
          <a:off x="190500" y="2280078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4282</xdr:row>
      <xdr:rowOff>127000</xdr:rowOff>
    </xdr:from>
    <xdr:to>
      <xdr:col>2</xdr:col>
      <xdr:colOff>133565</xdr:colOff>
      <xdr:row>4284</xdr:row>
      <xdr:rowOff>113435</xdr:rowOff>
    </xdr:to>
    <xdr:pic>
      <xdr:nvPicPr>
        <xdr:cNvPr id="3972" name="Picture 103109">
          <a:extLst>
            <a:ext uri="{FF2B5EF4-FFF2-40B4-BE49-F238E27FC236}">
              <a16:creationId xmlns:a16="http://schemas.microsoft.com/office/drawing/2014/main" xmlns="" id="{00000000-0008-0000-0000-0000840F0000}"/>
            </a:ext>
          </a:extLst>
        </xdr:cNvPr>
        <xdr:cNvPicPr preferRelativeResize="0">
          <a:picLocks noChangeArrowheads="1"/>
        </xdr:cNvPicPr>
      </xdr:nvPicPr>
      <xdr:blipFill>
        <a:blip xmlns:r="http://schemas.openxmlformats.org/officeDocument/2006/relationships" r:embed="rId671" cstate="email">
          <a:extLst>
            <a:ext uri="{28A0092B-C50C-407E-A947-70E740481C1C}">
              <a14:useLocalDpi xmlns:a14="http://schemas.microsoft.com/office/drawing/2010/main" xmlns=""/>
            </a:ext>
          </a:extLst>
        </a:blip>
        <a:stretch/>
      </xdr:blipFill>
      <xdr:spPr bwMode="auto">
        <a:xfrm>
          <a:off x="190500" y="2282440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4286</xdr:row>
      <xdr:rowOff>127000</xdr:rowOff>
    </xdr:from>
    <xdr:to>
      <xdr:col>2</xdr:col>
      <xdr:colOff>133565</xdr:colOff>
      <xdr:row>4288</xdr:row>
      <xdr:rowOff>113434</xdr:rowOff>
    </xdr:to>
    <xdr:pic>
      <xdr:nvPicPr>
        <xdr:cNvPr id="3973" name="Picture 103109">
          <a:extLst>
            <a:ext uri="{FF2B5EF4-FFF2-40B4-BE49-F238E27FC236}">
              <a16:creationId xmlns:a16="http://schemas.microsoft.com/office/drawing/2014/main" xmlns="" id="{00000000-0008-0000-0000-0000850F0000}"/>
            </a:ext>
          </a:extLst>
        </xdr:cNvPr>
        <xdr:cNvPicPr preferRelativeResize="0">
          <a:picLocks noChangeArrowheads="1"/>
        </xdr:cNvPicPr>
      </xdr:nvPicPr>
      <xdr:blipFill>
        <a:blip xmlns:r="http://schemas.openxmlformats.org/officeDocument/2006/relationships" r:embed="rId672" cstate="email">
          <a:extLst>
            <a:ext uri="{28A0092B-C50C-407E-A947-70E740481C1C}">
              <a14:useLocalDpi xmlns:a14="http://schemas.microsoft.com/office/drawing/2010/main" xmlns=""/>
            </a:ext>
          </a:extLst>
        </a:blip>
        <a:stretch/>
      </xdr:blipFill>
      <xdr:spPr bwMode="auto">
        <a:xfrm>
          <a:off x="190500" y="2284803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4270</xdr:row>
      <xdr:rowOff>127000</xdr:rowOff>
    </xdr:from>
    <xdr:to>
      <xdr:col>2</xdr:col>
      <xdr:colOff>133565</xdr:colOff>
      <xdr:row>4272</xdr:row>
      <xdr:rowOff>113435</xdr:rowOff>
    </xdr:to>
    <xdr:pic>
      <xdr:nvPicPr>
        <xdr:cNvPr id="3974" name="Picture 103109">
          <a:extLst>
            <a:ext uri="{FF2B5EF4-FFF2-40B4-BE49-F238E27FC236}">
              <a16:creationId xmlns:a16="http://schemas.microsoft.com/office/drawing/2014/main" xmlns="" id="{00000000-0008-0000-0000-0000860F0000}"/>
            </a:ext>
          </a:extLst>
        </xdr:cNvPr>
        <xdr:cNvPicPr preferRelativeResize="0">
          <a:picLocks noChangeArrowheads="1"/>
        </xdr:cNvPicPr>
      </xdr:nvPicPr>
      <xdr:blipFill>
        <a:blip xmlns:r="http://schemas.openxmlformats.org/officeDocument/2006/relationships" r:embed="rId673" cstate="email">
          <a:extLst>
            <a:ext uri="{28A0092B-C50C-407E-A947-70E740481C1C}">
              <a14:useLocalDpi xmlns:a14="http://schemas.microsoft.com/office/drawing/2010/main" xmlns=""/>
            </a:ext>
          </a:extLst>
        </a:blip>
        <a:stretch/>
      </xdr:blipFill>
      <xdr:spPr bwMode="auto">
        <a:xfrm>
          <a:off x="190500" y="2275354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4266</xdr:row>
      <xdr:rowOff>127000</xdr:rowOff>
    </xdr:from>
    <xdr:to>
      <xdr:col>2</xdr:col>
      <xdr:colOff>133565</xdr:colOff>
      <xdr:row>4268</xdr:row>
      <xdr:rowOff>113435</xdr:rowOff>
    </xdr:to>
    <xdr:pic>
      <xdr:nvPicPr>
        <xdr:cNvPr id="3975" name="Picture 103109">
          <a:extLst>
            <a:ext uri="{FF2B5EF4-FFF2-40B4-BE49-F238E27FC236}">
              <a16:creationId xmlns:a16="http://schemas.microsoft.com/office/drawing/2014/main" xmlns="" id="{00000000-0008-0000-0000-0000870F0000}"/>
            </a:ext>
          </a:extLst>
        </xdr:cNvPr>
        <xdr:cNvPicPr preferRelativeResize="0">
          <a:picLocks noChangeArrowheads="1"/>
        </xdr:cNvPicPr>
      </xdr:nvPicPr>
      <xdr:blipFill>
        <a:blip xmlns:r="http://schemas.openxmlformats.org/officeDocument/2006/relationships" r:embed="rId674" cstate="email">
          <a:extLst>
            <a:ext uri="{28A0092B-C50C-407E-A947-70E740481C1C}">
              <a14:useLocalDpi xmlns:a14="http://schemas.microsoft.com/office/drawing/2010/main" xmlns=""/>
            </a:ext>
          </a:extLst>
        </a:blip>
        <a:stretch/>
      </xdr:blipFill>
      <xdr:spPr bwMode="auto">
        <a:xfrm>
          <a:off x="190500" y="2272992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4294</xdr:row>
      <xdr:rowOff>127000</xdr:rowOff>
    </xdr:from>
    <xdr:to>
      <xdr:col>2</xdr:col>
      <xdr:colOff>133565</xdr:colOff>
      <xdr:row>4296</xdr:row>
      <xdr:rowOff>113435</xdr:rowOff>
    </xdr:to>
    <xdr:pic>
      <xdr:nvPicPr>
        <xdr:cNvPr id="3976" name="Picture 103109">
          <a:extLst>
            <a:ext uri="{FF2B5EF4-FFF2-40B4-BE49-F238E27FC236}">
              <a16:creationId xmlns:a16="http://schemas.microsoft.com/office/drawing/2014/main" xmlns="" id="{00000000-0008-0000-0000-0000880F0000}"/>
            </a:ext>
          </a:extLst>
        </xdr:cNvPr>
        <xdr:cNvPicPr preferRelativeResize="0">
          <a:picLocks noChangeArrowheads="1"/>
        </xdr:cNvPicPr>
      </xdr:nvPicPr>
      <xdr:blipFill>
        <a:blip xmlns:r="http://schemas.openxmlformats.org/officeDocument/2006/relationships" r:embed="rId675" cstate="email">
          <a:extLst>
            <a:ext uri="{28A0092B-C50C-407E-A947-70E740481C1C}">
              <a14:useLocalDpi xmlns:a14="http://schemas.microsoft.com/office/drawing/2010/main" xmlns=""/>
            </a:ext>
          </a:extLst>
        </a:blip>
        <a:stretch/>
      </xdr:blipFill>
      <xdr:spPr bwMode="auto">
        <a:xfrm>
          <a:off x="190500" y="2289527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4298</xdr:row>
      <xdr:rowOff>127000</xdr:rowOff>
    </xdr:from>
    <xdr:to>
      <xdr:col>2</xdr:col>
      <xdr:colOff>133565</xdr:colOff>
      <xdr:row>4300</xdr:row>
      <xdr:rowOff>113435</xdr:rowOff>
    </xdr:to>
    <xdr:pic>
      <xdr:nvPicPr>
        <xdr:cNvPr id="3977" name="Picture 103109">
          <a:extLst>
            <a:ext uri="{FF2B5EF4-FFF2-40B4-BE49-F238E27FC236}">
              <a16:creationId xmlns:a16="http://schemas.microsoft.com/office/drawing/2014/main" xmlns="" id="{00000000-0008-0000-0000-0000890F0000}"/>
            </a:ext>
          </a:extLst>
        </xdr:cNvPr>
        <xdr:cNvPicPr preferRelativeResize="0">
          <a:picLocks noChangeArrowheads="1"/>
        </xdr:cNvPicPr>
      </xdr:nvPicPr>
      <xdr:blipFill>
        <a:blip xmlns:r="http://schemas.openxmlformats.org/officeDocument/2006/relationships" r:embed="rId676" cstate="email">
          <a:extLst>
            <a:ext uri="{28A0092B-C50C-407E-A947-70E740481C1C}">
              <a14:useLocalDpi xmlns:a14="http://schemas.microsoft.com/office/drawing/2010/main" xmlns=""/>
            </a:ext>
          </a:extLst>
        </a:blip>
        <a:stretch/>
      </xdr:blipFill>
      <xdr:spPr bwMode="auto">
        <a:xfrm>
          <a:off x="190500" y="2291889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4302</xdr:row>
      <xdr:rowOff>127000</xdr:rowOff>
    </xdr:from>
    <xdr:to>
      <xdr:col>2</xdr:col>
      <xdr:colOff>133565</xdr:colOff>
      <xdr:row>4304</xdr:row>
      <xdr:rowOff>113435</xdr:rowOff>
    </xdr:to>
    <xdr:pic>
      <xdr:nvPicPr>
        <xdr:cNvPr id="3978" name="Picture 103109">
          <a:extLst>
            <a:ext uri="{FF2B5EF4-FFF2-40B4-BE49-F238E27FC236}">
              <a16:creationId xmlns:a16="http://schemas.microsoft.com/office/drawing/2014/main" xmlns="" id="{00000000-0008-0000-0000-00008A0F0000}"/>
            </a:ext>
          </a:extLst>
        </xdr:cNvPr>
        <xdr:cNvPicPr preferRelativeResize="0">
          <a:picLocks noChangeArrowheads="1"/>
        </xdr:cNvPicPr>
      </xdr:nvPicPr>
      <xdr:blipFill>
        <a:blip xmlns:r="http://schemas.openxmlformats.org/officeDocument/2006/relationships" r:embed="rId677" cstate="email">
          <a:extLst>
            <a:ext uri="{28A0092B-C50C-407E-A947-70E740481C1C}">
              <a14:useLocalDpi xmlns:a14="http://schemas.microsoft.com/office/drawing/2010/main" xmlns=""/>
            </a:ext>
          </a:extLst>
        </a:blip>
        <a:stretch/>
      </xdr:blipFill>
      <xdr:spPr bwMode="auto">
        <a:xfrm>
          <a:off x="190500" y="2294251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4274</xdr:row>
      <xdr:rowOff>127000</xdr:rowOff>
    </xdr:from>
    <xdr:to>
      <xdr:col>2</xdr:col>
      <xdr:colOff>133565</xdr:colOff>
      <xdr:row>4276</xdr:row>
      <xdr:rowOff>113435</xdr:rowOff>
    </xdr:to>
    <xdr:pic>
      <xdr:nvPicPr>
        <xdr:cNvPr id="3979" name="Picture 103109">
          <a:extLst>
            <a:ext uri="{FF2B5EF4-FFF2-40B4-BE49-F238E27FC236}">
              <a16:creationId xmlns:a16="http://schemas.microsoft.com/office/drawing/2014/main" xmlns="" id="{00000000-0008-0000-0000-00008B0F0000}"/>
            </a:ext>
          </a:extLst>
        </xdr:cNvPr>
        <xdr:cNvPicPr preferRelativeResize="0">
          <a:picLocks noChangeArrowheads="1"/>
        </xdr:cNvPicPr>
      </xdr:nvPicPr>
      <xdr:blipFill>
        <a:blip xmlns:r="http://schemas.openxmlformats.org/officeDocument/2006/relationships" r:embed="rId678" cstate="email">
          <a:extLst>
            <a:ext uri="{28A0092B-C50C-407E-A947-70E740481C1C}">
              <a14:useLocalDpi xmlns:a14="http://schemas.microsoft.com/office/drawing/2010/main" xmlns=""/>
            </a:ext>
          </a:extLst>
        </a:blip>
        <a:stretch/>
      </xdr:blipFill>
      <xdr:spPr bwMode="auto">
        <a:xfrm>
          <a:off x="190500" y="2277716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4290</xdr:row>
      <xdr:rowOff>127000</xdr:rowOff>
    </xdr:from>
    <xdr:to>
      <xdr:col>2</xdr:col>
      <xdr:colOff>133565</xdr:colOff>
      <xdr:row>4292</xdr:row>
      <xdr:rowOff>113434</xdr:rowOff>
    </xdr:to>
    <xdr:pic>
      <xdr:nvPicPr>
        <xdr:cNvPr id="3980" name="Picture 103109">
          <a:extLst>
            <a:ext uri="{FF2B5EF4-FFF2-40B4-BE49-F238E27FC236}">
              <a16:creationId xmlns:a16="http://schemas.microsoft.com/office/drawing/2014/main" xmlns="" id="{00000000-0008-0000-0000-00008C0F0000}"/>
            </a:ext>
          </a:extLst>
        </xdr:cNvPr>
        <xdr:cNvPicPr preferRelativeResize="0">
          <a:picLocks noChangeArrowheads="1"/>
        </xdr:cNvPicPr>
      </xdr:nvPicPr>
      <xdr:blipFill>
        <a:blip xmlns:r="http://schemas.openxmlformats.org/officeDocument/2006/relationships" r:embed="rId679" cstate="email">
          <a:extLst>
            <a:ext uri="{28A0092B-C50C-407E-A947-70E740481C1C}">
              <a14:useLocalDpi xmlns:a14="http://schemas.microsoft.com/office/drawing/2010/main" xmlns=""/>
            </a:ext>
          </a:extLst>
        </a:blip>
        <a:stretch/>
      </xdr:blipFill>
      <xdr:spPr bwMode="auto">
        <a:xfrm>
          <a:off x="190500" y="2287165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6325</xdr:row>
      <xdr:rowOff>127000</xdr:rowOff>
    </xdr:from>
    <xdr:to>
      <xdr:col>2</xdr:col>
      <xdr:colOff>133565</xdr:colOff>
      <xdr:row>6327</xdr:row>
      <xdr:rowOff>105152</xdr:rowOff>
    </xdr:to>
    <xdr:pic>
      <xdr:nvPicPr>
        <xdr:cNvPr id="3981" name="Picture 103109">
          <a:extLst>
            <a:ext uri="{FF2B5EF4-FFF2-40B4-BE49-F238E27FC236}">
              <a16:creationId xmlns:a16="http://schemas.microsoft.com/office/drawing/2014/main" xmlns="" id="{00000000-0008-0000-0000-00008D0F0000}"/>
            </a:ext>
          </a:extLst>
        </xdr:cNvPr>
        <xdr:cNvPicPr preferRelativeResize="0">
          <a:picLocks noChangeArrowheads="1"/>
        </xdr:cNvPicPr>
      </xdr:nvPicPr>
      <xdr:blipFill>
        <a:blip xmlns:r="http://schemas.openxmlformats.org/officeDocument/2006/relationships" r:embed="rId680" cstate="email">
          <a:extLst>
            <a:ext uri="{28A0092B-C50C-407E-A947-70E740481C1C}">
              <a14:useLocalDpi xmlns:a14="http://schemas.microsoft.com/office/drawing/2010/main" xmlns=""/>
            </a:ext>
          </a:extLst>
        </a:blip>
        <a:stretch>
          <a:fillRect/>
        </a:stretch>
      </xdr:blipFill>
      <xdr:spPr bwMode="auto">
        <a:xfrm>
          <a:off x="190500" y="4149778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6329</xdr:row>
      <xdr:rowOff>127000</xdr:rowOff>
    </xdr:from>
    <xdr:to>
      <xdr:col>2</xdr:col>
      <xdr:colOff>133565</xdr:colOff>
      <xdr:row>6331</xdr:row>
      <xdr:rowOff>105152</xdr:rowOff>
    </xdr:to>
    <xdr:pic>
      <xdr:nvPicPr>
        <xdr:cNvPr id="3982" name="Picture 103109">
          <a:extLst>
            <a:ext uri="{FF2B5EF4-FFF2-40B4-BE49-F238E27FC236}">
              <a16:creationId xmlns:a16="http://schemas.microsoft.com/office/drawing/2014/main" xmlns="" id="{00000000-0008-0000-0000-00008E0F0000}"/>
            </a:ext>
          </a:extLst>
        </xdr:cNvPr>
        <xdr:cNvPicPr preferRelativeResize="0">
          <a:picLocks noChangeArrowheads="1"/>
        </xdr:cNvPicPr>
      </xdr:nvPicPr>
      <xdr:blipFill>
        <a:blip xmlns:r="http://schemas.openxmlformats.org/officeDocument/2006/relationships" r:embed="rId681" cstate="email">
          <a:extLst>
            <a:ext uri="{28A0092B-C50C-407E-A947-70E740481C1C}">
              <a14:useLocalDpi xmlns:a14="http://schemas.microsoft.com/office/drawing/2010/main" xmlns=""/>
            </a:ext>
          </a:extLst>
        </a:blip>
        <a:stretch>
          <a:fillRect/>
        </a:stretch>
      </xdr:blipFill>
      <xdr:spPr bwMode="auto">
        <a:xfrm>
          <a:off x="190500" y="4154522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6333</xdr:row>
      <xdr:rowOff>127000</xdr:rowOff>
    </xdr:from>
    <xdr:to>
      <xdr:col>2</xdr:col>
      <xdr:colOff>133565</xdr:colOff>
      <xdr:row>6335</xdr:row>
      <xdr:rowOff>105152</xdr:rowOff>
    </xdr:to>
    <xdr:pic>
      <xdr:nvPicPr>
        <xdr:cNvPr id="3983" name="Picture 103109">
          <a:extLst>
            <a:ext uri="{FF2B5EF4-FFF2-40B4-BE49-F238E27FC236}">
              <a16:creationId xmlns:a16="http://schemas.microsoft.com/office/drawing/2014/main" xmlns="" id="{00000000-0008-0000-0000-00008F0F0000}"/>
            </a:ext>
          </a:extLst>
        </xdr:cNvPr>
        <xdr:cNvPicPr preferRelativeResize="0">
          <a:picLocks noChangeArrowheads="1"/>
        </xdr:cNvPicPr>
      </xdr:nvPicPr>
      <xdr:blipFill>
        <a:blip xmlns:r="http://schemas.openxmlformats.org/officeDocument/2006/relationships" r:embed="rId682" cstate="email">
          <a:extLst>
            <a:ext uri="{28A0092B-C50C-407E-A947-70E740481C1C}">
              <a14:useLocalDpi xmlns:a14="http://schemas.microsoft.com/office/drawing/2010/main" xmlns=""/>
            </a:ext>
          </a:extLst>
        </a:blip>
        <a:stretch>
          <a:fillRect/>
        </a:stretch>
      </xdr:blipFill>
      <xdr:spPr bwMode="auto">
        <a:xfrm>
          <a:off x="190500" y="4161637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6313</xdr:row>
      <xdr:rowOff>127000</xdr:rowOff>
    </xdr:from>
    <xdr:to>
      <xdr:col>2</xdr:col>
      <xdr:colOff>133565</xdr:colOff>
      <xdr:row>6315</xdr:row>
      <xdr:rowOff>105152</xdr:rowOff>
    </xdr:to>
    <xdr:pic>
      <xdr:nvPicPr>
        <xdr:cNvPr id="3985" name="Picture 103109">
          <a:extLst>
            <a:ext uri="{FF2B5EF4-FFF2-40B4-BE49-F238E27FC236}">
              <a16:creationId xmlns:a16="http://schemas.microsoft.com/office/drawing/2014/main" xmlns="" id="{00000000-0008-0000-0000-0000910F0000}"/>
            </a:ext>
          </a:extLst>
        </xdr:cNvPr>
        <xdr:cNvPicPr preferRelativeResize="0">
          <a:picLocks noChangeArrowheads="1"/>
        </xdr:cNvPicPr>
      </xdr:nvPicPr>
      <xdr:blipFill>
        <a:blip xmlns:r="http://schemas.openxmlformats.org/officeDocument/2006/relationships" r:embed="rId683" cstate="email">
          <a:extLst>
            <a:ext uri="{28A0092B-C50C-407E-A947-70E740481C1C}">
              <a14:useLocalDpi xmlns:a14="http://schemas.microsoft.com/office/drawing/2010/main" xmlns=""/>
            </a:ext>
          </a:extLst>
        </a:blip>
        <a:stretch>
          <a:fillRect/>
        </a:stretch>
      </xdr:blipFill>
      <xdr:spPr bwMode="auto">
        <a:xfrm>
          <a:off x="190500" y="4142682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6321</xdr:row>
      <xdr:rowOff>127000</xdr:rowOff>
    </xdr:from>
    <xdr:to>
      <xdr:col>2</xdr:col>
      <xdr:colOff>133565</xdr:colOff>
      <xdr:row>6323</xdr:row>
      <xdr:rowOff>105152</xdr:rowOff>
    </xdr:to>
    <xdr:pic>
      <xdr:nvPicPr>
        <xdr:cNvPr id="3987" name="Picture 103109">
          <a:extLst>
            <a:ext uri="{FF2B5EF4-FFF2-40B4-BE49-F238E27FC236}">
              <a16:creationId xmlns:a16="http://schemas.microsoft.com/office/drawing/2014/main" xmlns="" id="{00000000-0008-0000-0000-0000930F0000}"/>
            </a:ext>
          </a:extLst>
        </xdr:cNvPr>
        <xdr:cNvPicPr preferRelativeResize="0">
          <a:picLocks noChangeArrowheads="1"/>
        </xdr:cNvPicPr>
      </xdr:nvPicPr>
      <xdr:blipFill>
        <a:blip xmlns:r="http://schemas.openxmlformats.org/officeDocument/2006/relationships" r:embed="rId684" cstate="email">
          <a:extLst>
            <a:ext uri="{28A0092B-C50C-407E-A947-70E740481C1C}">
              <a14:useLocalDpi xmlns:a14="http://schemas.microsoft.com/office/drawing/2010/main" xmlns=""/>
            </a:ext>
          </a:extLst>
        </a:blip>
        <a:stretch/>
      </xdr:blipFill>
      <xdr:spPr bwMode="auto">
        <a:xfrm>
          <a:off x="190500" y="4147407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6317</xdr:row>
      <xdr:rowOff>127000</xdr:rowOff>
    </xdr:from>
    <xdr:to>
      <xdr:col>2</xdr:col>
      <xdr:colOff>133565</xdr:colOff>
      <xdr:row>6319</xdr:row>
      <xdr:rowOff>121718</xdr:rowOff>
    </xdr:to>
    <xdr:pic>
      <xdr:nvPicPr>
        <xdr:cNvPr id="3988" name="Picture 103109">
          <a:extLst>
            <a:ext uri="{FF2B5EF4-FFF2-40B4-BE49-F238E27FC236}">
              <a16:creationId xmlns:a16="http://schemas.microsoft.com/office/drawing/2014/main" xmlns="" id="{00000000-0008-0000-0000-0000940F0000}"/>
            </a:ext>
          </a:extLst>
        </xdr:cNvPr>
        <xdr:cNvPicPr preferRelativeResize="0">
          <a:picLocks noChangeArrowheads="1"/>
        </xdr:cNvPicPr>
      </xdr:nvPicPr>
      <xdr:blipFill>
        <a:blip xmlns:r="http://schemas.openxmlformats.org/officeDocument/2006/relationships" r:embed="rId685" cstate="email">
          <a:extLst>
            <a:ext uri="{28A0092B-C50C-407E-A947-70E740481C1C}">
              <a14:useLocalDpi xmlns:a14="http://schemas.microsoft.com/office/drawing/2010/main" xmlns=""/>
            </a:ext>
          </a:extLst>
        </a:blip>
        <a:stretch>
          <a:fillRect/>
        </a:stretch>
      </xdr:blipFill>
      <xdr:spPr bwMode="auto">
        <a:xfrm>
          <a:off x="190500" y="4145054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10322</xdr:row>
      <xdr:rowOff>127000</xdr:rowOff>
    </xdr:from>
    <xdr:to>
      <xdr:col>2</xdr:col>
      <xdr:colOff>133565</xdr:colOff>
      <xdr:row>10324</xdr:row>
      <xdr:rowOff>105153</xdr:rowOff>
    </xdr:to>
    <xdr:pic>
      <xdr:nvPicPr>
        <xdr:cNvPr id="2398" name="Рисунок 4">
          <a:extLst>
            <a:ext uri="{FF2B5EF4-FFF2-40B4-BE49-F238E27FC236}">
              <a16:creationId xmlns:a16="http://schemas.microsoft.com/office/drawing/2014/main" xmlns="" id="{00000000-0008-0000-0000-00005E090000}"/>
            </a:ext>
          </a:extLst>
        </xdr:cNvPr>
        <xdr:cNvPicPr preferRelativeResize="0">
          <a:picLocks noChangeArrowheads="1"/>
        </xdr:cNvPicPr>
      </xdr:nvPicPr>
      <xdr:blipFill>
        <a:blip xmlns:r="http://schemas.openxmlformats.org/officeDocument/2006/relationships" r:embed="rId686" cstate="email">
          <a:extLst>
            <a:ext uri="{28A0092B-C50C-407E-A947-70E740481C1C}">
              <a14:useLocalDpi xmlns:a14="http://schemas.microsoft.com/office/drawing/2010/main" xmlns=""/>
            </a:ext>
          </a:extLst>
        </a:blip>
        <a:stretch/>
      </xdr:blipFill>
      <xdr:spPr bwMode="auto">
        <a:xfrm>
          <a:off x="190500" y="7452239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10326</xdr:row>
      <xdr:rowOff>127000</xdr:rowOff>
    </xdr:from>
    <xdr:to>
      <xdr:col>2</xdr:col>
      <xdr:colOff>133565</xdr:colOff>
      <xdr:row>10328</xdr:row>
      <xdr:rowOff>105152</xdr:rowOff>
    </xdr:to>
    <xdr:pic>
      <xdr:nvPicPr>
        <xdr:cNvPr id="2428" name="Рисунок 4">
          <a:extLst>
            <a:ext uri="{FF2B5EF4-FFF2-40B4-BE49-F238E27FC236}">
              <a16:creationId xmlns:a16="http://schemas.microsoft.com/office/drawing/2014/main" xmlns="" id="{00000000-0008-0000-0000-00007C090000}"/>
            </a:ext>
          </a:extLst>
        </xdr:cNvPr>
        <xdr:cNvPicPr preferRelativeResize="0">
          <a:picLocks noChangeArrowheads="1"/>
        </xdr:cNvPicPr>
      </xdr:nvPicPr>
      <xdr:blipFill>
        <a:blip xmlns:r="http://schemas.openxmlformats.org/officeDocument/2006/relationships" r:embed="rId687" cstate="email">
          <a:extLst>
            <a:ext uri="{28A0092B-C50C-407E-A947-70E740481C1C}">
              <a14:useLocalDpi xmlns:a14="http://schemas.microsoft.com/office/drawing/2010/main" xmlns=""/>
            </a:ext>
          </a:extLst>
        </a:blip>
        <a:stretch/>
      </xdr:blipFill>
      <xdr:spPr bwMode="auto">
        <a:xfrm>
          <a:off x="190500" y="7454611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10334</xdr:row>
      <xdr:rowOff>127000</xdr:rowOff>
    </xdr:from>
    <xdr:to>
      <xdr:col>2</xdr:col>
      <xdr:colOff>133565</xdr:colOff>
      <xdr:row>10336</xdr:row>
      <xdr:rowOff>105152</xdr:rowOff>
    </xdr:to>
    <xdr:pic>
      <xdr:nvPicPr>
        <xdr:cNvPr id="2446" name="Рисунок 4">
          <a:extLst>
            <a:ext uri="{FF2B5EF4-FFF2-40B4-BE49-F238E27FC236}">
              <a16:creationId xmlns:a16="http://schemas.microsoft.com/office/drawing/2014/main" xmlns="" id="{00000000-0008-0000-0000-00008E090000}"/>
            </a:ext>
          </a:extLst>
        </xdr:cNvPr>
        <xdr:cNvPicPr preferRelativeResize="0">
          <a:picLocks noChangeArrowheads="1"/>
        </xdr:cNvPicPr>
      </xdr:nvPicPr>
      <xdr:blipFill>
        <a:blip xmlns:r="http://schemas.openxmlformats.org/officeDocument/2006/relationships" r:embed="rId688" cstate="email">
          <a:extLst>
            <a:ext uri="{28A0092B-C50C-407E-A947-70E740481C1C}">
              <a14:useLocalDpi xmlns:a14="http://schemas.microsoft.com/office/drawing/2010/main" xmlns=""/>
            </a:ext>
          </a:extLst>
        </a:blip>
        <a:stretch/>
      </xdr:blipFill>
      <xdr:spPr bwMode="auto">
        <a:xfrm>
          <a:off x="190500" y="7459354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10338</xdr:row>
      <xdr:rowOff>127000</xdr:rowOff>
    </xdr:from>
    <xdr:to>
      <xdr:col>2</xdr:col>
      <xdr:colOff>133565</xdr:colOff>
      <xdr:row>10340</xdr:row>
      <xdr:rowOff>105152</xdr:rowOff>
    </xdr:to>
    <xdr:pic>
      <xdr:nvPicPr>
        <xdr:cNvPr id="2461" name="Рисунок 4">
          <a:extLst>
            <a:ext uri="{FF2B5EF4-FFF2-40B4-BE49-F238E27FC236}">
              <a16:creationId xmlns:a16="http://schemas.microsoft.com/office/drawing/2014/main" xmlns="" id="{00000000-0008-0000-0000-00009D090000}"/>
            </a:ext>
          </a:extLst>
        </xdr:cNvPr>
        <xdr:cNvPicPr preferRelativeResize="0">
          <a:picLocks noChangeArrowheads="1"/>
        </xdr:cNvPicPr>
      </xdr:nvPicPr>
      <xdr:blipFill>
        <a:blip xmlns:r="http://schemas.openxmlformats.org/officeDocument/2006/relationships" r:embed="rId689" cstate="email">
          <a:extLst>
            <a:ext uri="{28A0092B-C50C-407E-A947-70E740481C1C}">
              <a14:useLocalDpi xmlns:a14="http://schemas.microsoft.com/office/drawing/2010/main" xmlns=""/>
            </a:ext>
          </a:extLst>
        </a:blip>
        <a:stretch/>
      </xdr:blipFill>
      <xdr:spPr bwMode="auto">
        <a:xfrm>
          <a:off x="190500" y="7461726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10330</xdr:row>
      <xdr:rowOff>127000</xdr:rowOff>
    </xdr:from>
    <xdr:to>
      <xdr:col>2</xdr:col>
      <xdr:colOff>133565</xdr:colOff>
      <xdr:row>10332</xdr:row>
      <xdr:rowOff>105153</xdr:rowOff>
    </xdr:to>
    <xdr:pic>
      <xdr:nvPicPr>
        <xdr:cNvPr id="2512" name="Рисунок 4">
          <a:extLst>
            <a:ext uri="{FF2B5EF4-FFF2-40B4-BE49-F238E27FC236}">
              <a16:creationId xmlns:a16="http://schemas.microsoft.com/office/drawing/2014/main" xmlns="" id="{00000000-0008-0000-0000-0000D0090000}"/>
            </a:ext>
          </a:extLst>
        </xdr:cNvPr>
        <xdr:cNvPicPr preferRelativeResize="0">
          <a:picLocks noChangeArrowheads="1"/>
        </xdr:cNvPicPr>
      </xdr:nvPicPr>
      <xdr:blipFill>
        <a:blip xmlns:r="http://schemas.openxmlformats.org/officeDocument/2006/relationships" r:embed="rId690" cstate="email">
          <a:extLst>
            <a:ext uri="{28A0092B-C50C-407E-A947-70E740481C1C}">
              <a14:useLocalDpi xmlns:a14="http://schemas.microsoft.com/office/drawing/2010/main" xmlns=""/>
            </a:ext>
          </a:extLst>
        </a:blip>
        <a:stretch/>
      </xdr:blipFill>
      <xdr:spPr bwMode="auto">
        <a:xfrm>
          <a:off x="190500" y="7456982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9196</xdr:row>
      <xdr:rowOff>127000</xdr:rowOff>
    </xdr:from>
    <xdr:to>
      <xdr:col>2</xdr:col>
      <xdr:colOff>133565</xdr:colOff>
      <xdr:row>9198</xdr:row>
      <xdr:rowOff>105153</xdr:rowOff>
    </xdr:to>
    <xdr:pic>
      <xdr:nvPicPr>
        <xdr:cNvPr id="2274" name="Рисунок 330">
          <a:extLst>
            <a:ext uri="{FF2B5EF4-FFF2-40B4-BE49-F238E27FC236}">
              <a16:creationId xmlns:a16="http://schemas.microsoft.com/office/drawing/2014/main" xmlns="" id="{00000000-0008-0000-0000-0000E2080000}"/>
            </a:ext>
          </a:extLst>
        </xdr:cNvPr>
        <xdr:cNvPicPr preferRelativeResize="0">
          <a:picLocks/>
        </xdr:cNvPicPr>
      </xdr:nvPicPr>
      <xdr:blipFill>
        <a:blip xmlns:r="http://schemas.openxmlformats.org/officeDocument/2006/relationships" r:embed="rId691" cstate="email">
          <a:extLst>
            <a:ext uri="{28A0092B-C50C-407E-A947-70E740481C1C}">
              <a14:useLocalDpi xmlns:a14="http://schemas.microsoft.com/office/drawing/2010/main" xmlns=""/>
            </a:ext>
          </a:extLst>
        </a:blip>
        <a:stretch/>
      </xdr:blipFill>
      <xdr:spPr bwMode="auto">
        <a:xfrm>
          <a:off x="190500" y="6174746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4261</xdr:row>
      <xdr:rowOff>127000</xdr:rowOff>
    </xdr:from>
    <xdr:to>
      <xdr:col>2</xdr:col>
      <xdr:colOff>133565</xdr:colOff>
      <xdr:row>4263</xdr:row>
      <xdr:rowOff>105152</xdr:rowOff>
    </xdr:to>
    <xdr:pic>
      <xdr:nvPicPr>
        <xdr:cNvPr id="2279" name="Picture 103109">
          <a:extLst>
            <a:ext uri="{FF2B5EF4-FFF2-40B4-BE49-F238E27FC236}">
              <a16:creationId xmlns:a16="http://schemas.microsoft.com/office/drawing/2014/main" xmlns="" id="{00000000-0008-0000-0000-0000E7080000}"/>
            </a:ext>
          </a:extLst>
        </xdr:cNvPr>
        <xdr:cNvPicPr preferRelativeResize="0">
          <a:picLocks noChangeArrowheads="1"/>
        </xdr:cNvPicPr>
      </xdr:nvPicPr>
      <xdr:blipFill>
        <a:blip xmlns:r="http://schemas.openxmlformats.org/officeDocument/2006/relationships" r:embed="rId692" cstate="email">
          <a:extLst>
            <a:ext uri="{28A0092B-C50C-407E-A947-70E740481C1C}">
              <a14:useLocalDpi xmlns:a14="http://schemas.microsoft.com/office/drawing/2010/main" xmlns=""/>
            </a:ext>
          </a:extLst>
        </a:blip>
        <a:stretch>
          <a:fillRect/>
        </a:stretch>
      </xdr:blipFill>
      <xdr:spPr bwMode="auto">
        <a:xfrm>
          <a:off x="190500" y="2270334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4241</xdr:row>
      <xdr:rowOff>127000</xdr:rowOff>
    </xdr:from>
    <xdr:to>
      <xdr:col>2</xdr:col>
      <xdr:colOff>133565</xdr:colOff>
      <xdr:row>4243</xdr:row>
      <xdr:rowOff>105152</xdr:rowOff>
    </xdr:to>
    <xdr:pic>
      <xdr:nvPicPr>
        <xdr:cNvPr id="2311" name="Picture 103109">
          <a:extLst>
            <a:ext uri="{FF2B5EF4-FFF2-40B4-BE49-F238E27FC236}">
              <a16:creationId xmlns:a16="http://schemas.microsoft.com/office/drawing/2014/main" xmlns="" id="{00000000-0008-0000-0000-000007090000}"/>
            </a:ext>
          </a:extLst>
        </xdr:cNvPr>
        <xdr:cNvPicPr preferRelativeResize="0">
          <a:picLocks noChangeArrowheads="1"/>
        </xdr:cNvPicPr>
      </xdr:nvPicPr>
      <xdr:blipFill>
        <a:blip xmlns:r="http://schemas.openxmlformats.org/officeDocument/2006/relationships" r:embed="rId693" cstate="email">
          <a:extLst>
            <a:ext uri="{28A0092B-C50C-407E-A947-70E740481C1C}">
              <a14:useLocalDpi xmlns:a14="http://schemas.microsoft.com/office/drawing/2010/main" xmlns=""/>
            </a:ext>
          </a:extLst>
        </a:blip>
        <a:stretch>
          <a:fillRect/>
        </a:stretch>
      </xdr:blipFill>
      <xdr:spPr bwMode="auto">
        <a:xfrm>
          <a:off x="190500" y="22529419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4253</xdr:row>
      <xdr:rowOff>127000</xdr:rowOff>
    </xdr:from>
    <xdr:to>
      <xdr:col>2</xdr:col>
      <xdr:colOff>133565</xdr:colOff>
      <xdr:row>4254</xdr:row>
      <xdr:rowOff>1819652</xdr:rowOff>
    </xdr:to>
    <xdr:pic>
      <xdr:nvPicPr>
        <xdr:cNvPr id="2313" name="Picture 103109">
          <a:extLst>
            <a:ext uri="{FF2B5EF4-FFF2-40B4-BE49-F238E27FC236}">
              <a16:creationId xmlns:a16="http://schemas.microsoft.com/office/drawing/2014/main" xmlns="" id="{00000000-0008-0000-0000-000009090000}"/>
            </a:ext>
          </a:extLst>
        </xdr:cNvPr>
        <xdr:cNvPicPr preferRelativeResize="0">
          <a:picLocks noChangeArrowheads="1"/>
        </xdr:cNvPicPr>
      </xdr:nvPicPr>
      <xdr:blipFill>
        <a:blip xmlns:r="http://schemas.openxmlformats.org/officeDocument/2006/relationships" r:embed="rId694" cstate="email">
          <a:extLst>
            <a:ext uri="{28A0092B-C50C-407E-A947-70E740481C1C}">
              <a14:useLocalDpi xmlns:a14="http://schemas.microsoft.com/office/drawing/2010/main" xmlns=""/>
            </a:ext>
          </a:extLst>
        </a:blip>
        <a:stretch>
          <a:fillRect/>
        </a:stretch>
      </xdr:blipFill>
      <xdr:spPr bwMode="auto">
        <a:xfrm>
          <a:off x="190500" y="22624288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4257</xdr:row>
      <xdr:rowOff>127000</xdr:rowOff>
    </xdr:from>
    <xdr:to>
      <xdr:col>2</xdr:col>
      <xdr:colOff>133565</xdr:colOff>
      <xdr:row>4259</xdr:row>
      <xdr:rowOff>105152</xdr:rowOff>
    </xdr:to>
    <xdr:pic>
      <xdr:nvPicPr>
        <xdr:cNvPr id="2314" name="Picture 103109">
          <a:extLst>
            <a:ext uri="{FF2B5EF4-FFF2-40B4-BE49-F238E27FC236}">
              <a16:creationId xmlns:a16="http://schemas.microsoft.com/office/drawing/2014/main" xmlns="" id="{00000000-0008-0000-0000-00000A090000}"/>
            </a:ext>
          </a:extLst>
        </xdr:cNvPr>
        <xdr:cNvPicPr preferRelativeResize="0">
          <a:picLocks noChangeArrowheads="1"/>
        </xdr:cNvPicPr>
      </xdr:nvPicPr>
      <xdr:blipFill>
        <a:blip xmlns:r="http://schemas.openxmlformats.org/officeDocument/2006/relationships" r:embed="rId695" cstate="email">
          <a:extLst>
            <a:ext uri="{28A0092B-C50C-407E-A947-70E740481C1C}">
              <a14:useLocalDpi xmlns:a14="http://schemas.microsoft.com/office/drawing/2010/main" xmlns=""/>
            </a:ext>
          </a:extLst>
        </a:blip>
        <a:stretch/>
      </xdr:blipFill>
      <xdr:spPr bwMode="auto">
        <a:xfrm>
          <a:off x="190500" y="22679628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4237</xdr:row>
      <xdr:rowOff>127000</xdr:rowOff>
    </xdr:from>
    <xdr:to>
      <xdr:col>2</xdr:col>
      <xdr:colOff>133565</xdr:colOff>
      <xdr:row>4239</xdr:row>
      <xdr:rowOff>105153</xdr:rowOff>
    </xdr:to>
    <xdr:pic>
      <xdr:nvPicPr>
        <xdr:cNvPr id="2315" name="Picture 103109">
          <a:extLst>
            <a:ext uri="{FF2B5EF4-FFF2-40B4-BE49-F238E27FC236}">
              <a16:creationId xmlns:a16="http://schemas.microsoft.com/office/drawing/2014/main" xmlns="" id="{00000000-0008-0000-0000-00000B090000}"/>
            </a:ext>
          </a:extLst>
        </xdr:cNvPr>
        <xdr:cNvPicPr preferRelativeResize="0">
          <a:picLocks noChangeArrowheads="1"/>
        </xdr:cNvPicPr>
      </xdr:nvPicPr>
      <xdr:blipFill>
        <a:blip xmlns:r="http://schemas.openxmlformats.org/officeDocument/2006/relationships" r:embed="rId696" cstate="email">
          <a:extLst>
            <a:ext uri="{28A0092B-C50C-407E-A947-70E740481C1C}">
              <a14:useLocalDpi xmlns:a14="http://schemas.microsoft.com/office/drawing/2010/main" xmlns=""/>
            </a:ext>
          </a:extLst>
        </a:blip>
        <a:stretch/>
      </xdr:blipFill>
      <xdr:spPr bwMode="auto">
        <a:xfrm>
          <a:off x="190500" y="22505701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4245</xdr:row>
      <xdr:rowOff>127000</xdr:rowOff>
    </xdr:from>
    <xdr:to>
      <xdr:col>2</xdr:col>
      <xdr:colOff>133565</xdr:colOff>
      <xdr:row>4247</xdr:row>
      <xdr:rowOff>105152</xdr:rowOff>
    </xdr:to>
    <xdr:pic>
      <xdr:nvPicPr>
        <xdr:cNvPr id="2335" name="Picture 103109">
          <a:extLst>
            <a:ext uri="{FF2B5EF4-FFF2-40B4-BE49-F238E27FC236}">
              <a16:creationId xmlns:a16="http://schemas.microsoft.com/office/drawing/2014/main" xmlns="" id="{00000000-0008-0000-0000-00001F090000}"/>
            </a:ext>
          </a:extLst>
        </xdr:cNvPr>
        <xdr:cNvPicPr preferRelativeResize="0">
          <a:picLocks noChangeArrowheads="1"/>
        </xdr:cNvPicPr>
      </xdr:nvPicPr>
      <xdr:blipFill>
        <a:blip xmlns:r="http://schemas.openxmlformats.org/officeDocument/2006/relationships" r:embed="rId697" cstate="email">
          <a:extLst>
            <a:ext uri="{28A0092B-C50C-407E-A947-70E740481C1C}">
              <a14:useLocalDpi xmlns:a14="http://schemas.microsoft.com/office/drawing/2010/main" xmlns=""/>
            </a:ext>
          </a:extLst>
        </a:blip>
        <a:stretch>
          <a:fillRect/>
        </a:stretch>
      </xdr:blipFill>
      <xdr:spPr bwMode="auto">
        <a:xfrm>
          <a:off x="190500" y="22553136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6306</xdr:row>
      <xdr:rowOff>127000</xdr:rowOff>
    </xdr:from>
    <xdr:to>
      <xdr:col>2</xdr:col>
      <xdr:colOff>133565</xdr:colOff>
      <xdr:row>6310</xdr:row>
      <xdr:rowOff>121718</xdr:rowOff>
    </xdr:to>
    <xdr:pic>
      <xdr:nvPicPr>
        <xdr:cNvPr id="2535" name="Рисунок 1">
          <a:extLst>
            <a:ext uri="{FF2B5EF4-FFF2-40B4-BE49-F238E27FC236}">
              <a16:creationId xmlns:a16="http://schemas.microsoft.com/office/drawing/2014/main" xmlns="" id="{00000000-0008-0000-0000-0000E7090000}"/>
            </a:ext>
          </a:extLst>
        </xdr:cNvPr>
        <xdr:cNvPicPr preferRelativeResize="0">
          <a:picLocks/>
        </xdr:cNvPicPr>
      </xdr:nvPicPr>
      <xdr:blipFill>
        <a:blip xmlns:r="http://schemas.openxmlformats.org/officeDocument/2006/relationships" r:embed="rId698" cstate="email">
          <a:extLst>
            <a:ext uri="{28A0092B-C50C-407E-A947-70E740481C1C}">
              <a14:useLocalDpi xmlns:a14="http://schemas.microsoft.com/office/drawing/2010/main" xmlns=""/>
            </a:ext>
          </a:extLst>
        </a:blip>
        <a:stretch/>
      </xdr:blipFill>
      <xdr:spPr bwMode="auto">
        <a:xfrm>
          <a:off x="190500" y="4140034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6306</xdr:row>
      <xdr:rowOff>127000</xdr:rowOff>
    </xdr:from>
    <xdr:to>
      <xdr:col>20</xdr:col>
      <xdr:colOff>573234</xdr:colOff>
      <xdr:row>6310</xdr:row>
      <xdr:rowOff>121718</xdr:rowOff>
    </xdr:to>
    <xdr:pic>
      <xdr:nvPicPr>
        <xdr:cNvPr id="2570" name="Рисунок 1">
          <a:extLst>
            <a:ext uri="{FF2B5EF4-FFF2-40B4-BE49-F238E27FC236}">
              <a16:creationId xmlns:a16="http://schemas.microsoft.com/office/drawing/2014/main" xmlns="" id="{00000000-0008-0000-0000-00000A0A0000}"/>
            </a:ext>
          </a:extLst>
        </xdr:cNvPr>
        <xdr:cNvPicPr preferRelativeResize="0">
          <a:picLocks/>
        </xdr:cNvPicPr>
      </xdr:nvPicPr>
      <xdr:blipFill>
        <a:blip xmlns:r="http://schemas.openxmlformats.org/officeDocument/2006/relationships" r:embed="rId699" cstate="email">
          <a:extLst>
            <a:ext uri="{28A0092B-C50C-407E-A947-70E740481C1C}">
              <a14:useLocalDpi xmlns:a14="http://schemas.microsoft.com/office/drawing/2010/main" xmlns=""/>
            </a:ext>
          </a:extLst>
        </a:blip>
        <a:stretch/>
      </xdr:blipFill>
      <xdr:spPr bwMode="auto">
        <a:xfrm>
          <a:off x="8747125" y="4139368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6306</xdr:row>
      <xdr:rowOff>127000</xdr:rowOff>
    </xdr:from>
    <xdr:to>
      <xdr:col>19</xdr:col>
      <xdr:colOff>293696</xdr:colOff>
      <xdr:row>6310</xdr:row>
      <xdr:rowOff>121718</xdr:rowOff>
    </xdr:to>
    <xdr:pic>
      <xdr:nvPicPr>
        <xdr:cNvPr id="2618" name="Рисунок 1">
          <a:extLst>
            <a:ext uri="{FF2B5EF4-FFF2-40B4-BE49-F238E27FC236}">
              <a16:creationId xmlns:a16="http://schemas.microsoft.com/office/drawing/2014/main" xmlns="" id="{00000000-0008-0000-0000-00003A0A0000}"/>
            </a:ext>
          </a:extLst>
        </xdr:cNvPr>
        <xdr:cNvPicPr preferRelativeResize="0">
          <a:picLocks/>
        </xdr:cNvPicPr>
      </xdr:nvPicPr>
      <xdr:blipFill>
        <a:blip xmlns:r="http://schemas.openxmlformats.org/officeDocument/2006/relationships" r:embed="rId700" cstate="email">
          <a:extLst>
            <a:ext uri="{28A0092B-C50C-407E-A947-70E740481C1C}">
              <a14:useLocalDpi xmlns:a14="http://schemas.microsoft.com/office/drawing/2010/main" xmlns=""/>
            </a:ext>
          </a:extLst>
        </a:blip>
        <a:stretch/>
      </xdr:blipFill>
      <xdr:spPr bwMode="auto">
        <a:xfrm>
          <a:off x="7232650" y="4140034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6270</xdr:row>
      <xdr:rowOff>127000</xdr:rowOff>
    </xdr:from>
    <xdr:to>
      <xdr:col>2</xdr:col>
      <xdr:colOff>133565</xdr:colOff>
      <xdr:row>6274</xdr:row>
      <xdr:rowOff>121717</xdr:rowOff>
    </xdr:to>
    <xdr:pic>
      <xdr:nvPicPr>
        <xdr:cNvPr id="2678" name="Рисунок 1">
          <a:extLst>
            <a:ext uri="{FF2B5EF4-FFF2-40B4-BE49-F238E27FC236}">
              <a16:creationId xmlns:a16="http://schemas.microsoft.com/office/drawing/2014/main" xmlns="" id="{00000000-0008-0000-0000-0000760A0000}"/>
            </a:ext>
          </a:extLst>
        </xdr:cNvPr>
        <xdr:cNvPicPr preferRelativeResize="0">
          <a:picLocks/>
        </xdr:cNvPicPr>
      </xdr:nvPicPr>
      <xdr:blipFill>
        <a:blip xmlns:r="http://schemas.openxmlformats.org/officeDocument/2006/relationships" r:embed="rId701" cstate="email">
          <a:extLst>
            <a:ext uri="{28A0092B-C50C-407E-A947-70E740481C1C}">
              <a14:useLocalDpi xmlns:a14="http://schemas.microsoft.com/office/drawing/2010/main" xmlns=""/>
            </a:ext>
          </a:extLst>
        </a:blip>
        <a:stretch/>
      </xdr:blipFill>
      <xdr:spPr bwMode="auto">
        <a:xfrm>
          <a:off x="190500" y="4125728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6270</xdr:row>
      <xdr:rowOff>127000</xdr:rowOff>
    </xdr:from>
    <xdr:to>
      <xdr:col>20</xdr:col>
      <xdr:colOff>573234</xdr:colOff>
      <xdr:row>6274</xdr:row>
      <xdr:rowOff>121717</xdr:rowOff>
    </xdr:to>
    <xdr:pic>
      <xdr:nvPicPr>
        <xdr:cNvPr id="2691" name="Рисунок 1">
          <a:extLst>
            <a:ext uri="{FF2B5EF4-FFF2-40B4-BE49-F238E27FC236}">
              <a16:creationId xmlns:a16="http://schemas.microsoft.com/office/drawing/2014/main" xmlns="" id="{00000000-0008-0000-0000-0000830A0000}"/>
            </a:ext>
          </a:extLst>
        </xdr:cNvPr>
        <xdr:cNvPicPr preferRelativeResize="0">
          <a:picLocks/>
        </xdr:cNvPicPr>
      </xdr:nvPicPr>
      <xdr:blipFill>
        <a:blip xmlns:r="http://schemas.openxmlformats.org/officeDocument/2006/relationships" r:embed="rId702" cstate="email">
          <a:extLst>
            <a:ext uri="{28A0092B-C50C-407E-A947-70E740481C1C}">
              <a14:useLocalDpi xmlns:a14="http://schemas.microsoft.com/office/drawing/2010/main" xmlns=""/>
            </a:ext>
          </a:extLst>
        </a:blip>
        <a:stretch/>
      </xdr:blipFill>
      <xdr:spPr bwMode="auto">
        <a:xfrm>
          <a:off x="8747125" y="4125194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6270</xdr:row>
      <xdr:rowOff>127000</xdr:rowOff>
    </xdr:from>
    <xdr:to>
      <xdr:col>19</xdr:col>
      <xdr:colOff>293696</xdr:colOff>
      <xdr:row>6274</xdr:row>
      <xdr:rowOff>121717</xdr:rowOff>
    </xdr:to>
    <xdr:pic>
      <xdr:nvPicPr>
        <xdr:cNvPr id="2704" name="Рисунок 1">
          <a:extLst>
            <a:ext uri="{FF2B5EF4-FFF2-40B4-BE49-F238E27FC236}">
              <a16:creationId xmlns:a16="http://schemas.microsoft.com/office/drawing/2014/main" xmlns="" id="{00000000-0008-0000-0000-0000900A0000}"/>
            </a:ext>
          </a:extLst>
        </xdr:cNvPr>
        <xdr:cNvPicPr preferRelativeResize="0">
          <a:picLocks/>
        </xdr:cNvPicPr>
      </xdr:nvPicPr>
      <xdr:blipFill>
        <a:blip xmlns:r="http://schemas.openxmlformats.org/officeDocument/2006/relationships" r:embed="rId703" cstate="email">
          <a:extLst>
            <a:ext uri="{28A0092B-C50C-407E-A947-70E740481C1C}">
              <a14:useLocalDpi xmlns:a14="http://schemas.microsoft.com/office/drawing/2010/main" xmlns=""/>
            </a:ext>
          </a:extLst>
        </a:blip>
        <a:stretch/>
      </xdr:blipFill>
      <xdr:spPr bwMode="auto">
        <a:xfrm>
          <a:off x="7232650" y="4125861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6276</xdr:row>
      <xdr:rowOff>127000</xdr:rowOff>
    </xdr:from>
    <xdr:to>
      <xdr:col>2</xdr:col>
      <xdr:colOff>133565</xdr:colOff>
      <xdr:row>6280</xdr:row>
      <xdr:rowOff>121717</xdr:rowOff>
    </xdr:to>
    <xdr:pic>
      <xdr:nvPicPr>
        <xdr:cNvPr id="2738" name="Рисунок 1">
          <a:extLst>
            <a:ext uri="{FF2B5EF4-FFF2-40B4-BE49-F238E27FC236}">
              <a16:creationId xmlns:a16="http://schemas.microsoft.com/office/drawing/2014/main" xmlns="" id="{00000000-0008-0000-0000-0000B20A0000}"/>
            </a:ext>
          </a:extLst>
        </xdr:cNvPr>
        <xdr:cNvPicPr preferRelativeResize="0">
          <a:picLocks/>
        </xdr:cNvPicPr>
      </xdr:nvPicPr>
      <xdr:blipFill>
        <a:blip xmlns:r="http://schemas.openxmlformats.org/officeDocument/2006/relationships" r:embed="rId704" cstate="email">
          <a:extLst>
            <a:ext uri="{28A0092B-C50C-407E-A947-70E740481C1C}">
              <a14:useLocalDpi xmlns:a14="http://schemas.microsoft.com/office/drawing/2010/main" xmlns=""/>
            </a:ext>
          </a:extLst>
        </a:blip>
        <a:stretch/>
      </xdr:blipFill>
      <xdr:spPr bwMode="auto">
        <a:xfrm>
          <a:off x="190500" y="4128223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6276</xdr:row>
      <xdr:rowOff>127000</xdr:rowOff>
    </xdr:from>
    <xdr:to>
      <xdr:col>20</xdr:col>
      <xdr:colOff>573234</xdr:colOff>
      <xdr:row>6280</xdr:row>
      <xdr:rowOff>121717</xdr:rowOff>
    </xdr:to>
    <xdr:pic>
      <xdr:nvPicPr>
        <xdr:cNvPr id="2739" name="Рисунок 1">
          <a:extLst>
            <a:ext uri="{FF2B5EF4-FFF2-40B4-BE49-F238E27FC236}">
              <a16:creationId xmlns:a16="http://schemas.microsoft.com/office/drawing/2014/main" xmlns="" id="{00000000-0008-0000-0000-0000B30A0000}"/>
            </a:ext>
          </a:extLst>
        </xdr:cNvPr>
        <xdr:cNvPicPr preferRelativeResize="0">
          <a:picLocks/>
        </xdr:cNvPicPr>
      </xdr:nvPicPr>
      <xdr:blipFill>
        <a:blip xmlns:r="http://schemas.openxmlformats.org/officeDocument/2006/relationships" r:embed="rId705" cstate="email">
          <a:extLst>
            <a:ext uri="{28A0092B-C50C-407E-A947-70E740481C1C}">
              <a14:useLocalDpi xmlns:a14="http://schemas.microsoft.com/office/drawing/2010/main" xmlns=""/>
            </a:ext>
          </a:extLst>
        </a:blip>
        <a:stretch/>
      </xdr:blipFill>
      <xdr:spPr bwMode="auto">
        <a:xfrm>
          <a:off x="8747125" y="4127557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6276</xdr:row>
      <xdr:rowOff>127000</xdr:rowOff>
    </xdr:from>
    <xdr:to>
      <xdr:col>19</xdr:col>
      <xdr:colOff>293696</xdr:colOff>
      <xdr:row>6280</xdr:row>
      <xdr:rowOff>121717</xdr:rowOff>
    </xdr:to>
    <xdr:pic>
      <xdr:nvPicPr>
        <xdr:cNvPr id="2763" name="Рисунок 1">
          <a:extLst>
            <a:ext uri="{FF2B5EF4-FFF2-40B4-BE49-F238E27FC236}">
              <a16:creationId xmlns:a16="http://schemas.microsoft.com/office/drawing/2014/main" xmlns="" id="{00000000-0008-0000-0000-0000CB0A0000}"/>
            </a:ext>
          </a:extLst>
        </xdr:cNvPr>
        <xdr:cNvPicPr preferRelativeResize="0">
          <a:picLocks/>
        </xdr:cNvPicPr>
      </xdr:nvPicPr>
      <xdr:blipFill>
        <a:blip xmlns:r="http://schemas.openxmlformats.org/officeDocument/2006/relationships" r:embed="rId706" cstate="email">
          <a:extLst>
            <a:ext uri="{28A0092B-C50C-407E-A947-70E740481C1C}">
              <a14:useLocalDpi xmlns:a14="http://schemas.microsoft.com/office/drawing/2010/main" xmlns=""/>
            </a:ext>
          </a:extLst>
        </a:blip>
        <a:stretch/>
      </xdr:blipFill>
      <xdr:spPr bwMode="auto">
        <a:xfrm>
          <a:off x="7232650" y="4128223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6282</xdr:row>
      <xdr:rowOff>127000</xdr:rowOff>
    </xdr:from>
    <xdr:to>
      <xdr:col>2</xdr:col>
      <xdr:colOff>133565</xdr:colOff>
      <xdr:row>6286</xdr:row>
      <xdr:rowOff>121718</xdr:rowOff>
    </xdr:to>
    <xdr:pic>
      <xdr:nvPicPr>
        <xdr:cNvPr id="2764" name="Рисунок 1">
          <a:extLst>
            <a:ext uri="{FF2B5EF4-FFF2-40B4-BE49-F238E27FC236}">
              <a16:creationId xmlns:a16="http://schemas.microsoft.com/office/drawing/2014/main" xmlns="" id="{00000000-0008-0000-0000-0000CC0A0000}"/>
            </a:ext>
          </a:extLst>
        </xdr:cNvPr>
        <xdr:cNvPicPr preferRelativeResize="0">
          <a:picLocks/>
        </xdr:cNvPicPr>
      </xdr:nvPicPr>
      <xdr:blipFill>
        <a:blip xmlns:r="http://schemas.openxmlformats.org/officeDocument/2006/relationships" r:embed="rId707" cstate="email">
          <a:extLst>
            <a:ext uri="{28A0092B-C50C-407E-A947-70E740481C1C}">
              <a14:useLocalDpi xmlns:a14="http://schemas.microsoft.com/office/drawing/2010/main" xmlns=""/>
            </a:ext>
          </a:extLst>
        </a:blip>
        <a:stretch/>
      </xdr:blipFill>
      <xdr:spPr bwMode="auto">
        <a:xfrm>
          <a:off x="190500" y="4130452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6282</xdr:row>
      <xdr:rowOff>127000</xdr:rowOff>
    </xdr:from>
    <xdr:to>
      <xdr:col>20</xdr:col>
      <xdr:colOff>573234</xdr:colOff>
      <xdr:row>6286</xdr:row>
      <xdr:rowOff>121718</xdr:rowOff>
    </xdr:to>
    <xdr:pic>
      <xdr:nvPicPr>
        <xdr:cNvPr id="2766" name="Рисунок 1">
          <a:extLst>
            <a:ext uri="{FF2B5EF4-FFF2-40B4-BE49-F238E27FC236}">
              <a16:creationId xmlns:a16="http://schemas.microsoft.com/office/drawing/2014/main" xmlns="" id="{00000000-0008-0000-0000-0000CE0A0000}"/>
            </a:ext>
          </a:extLst>
        </xdr:cNvPr>
        <xdr:cNvPicPr preferRelativeResize="0">
          <a:picLocks/>
        </xdr:cNvPicPr>
      </xdr:nvPicPr>
      <xdr:blipFill>
        <a:blip xmlns:r="http://schemas.openxmlformats.org/officeDocument/2006/relationships" r:embed="rId705" cstate="email">
          <a:extLst>
            <a:ext uri="{28A0092B-C50C-407E-A947-70E740481C1C}">
              <a14:useLocalDpi xmlns:a14="http://schemas.microsoft.com/office/drawing/2010/main" xmlns=""/>
            </a:ext>
          </a:extLst>
        </a:blip>
        <a:stretch/>
      </xdr:blipFill>
      <xdr:spPr bwMode="auto">
        <a:xfrm>
          <a:off x="8747125" y="4129919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6282</xdr:row>
      <xdr:rowOff>127000</xdr:rowOff>
    </xdr:from>
    <xdr:to>
      <xdr:col>19</xdr:col>
      <xdr:colOff>293696</xdr:colOff>
      <xdr:row>6286</xdr:row>
      <xdr:rowOff>121718</xdr:rowOff>
    </xdr:to>
    <xdr:pic>
      <xdr:nvPicPr>
        <xdr:cNvPr id="2780" name="Рисунок 1">
          <a:extLst>
            <a:ext uri="{FF2B5EF4-FFF2-40B4-BE49-F238E27FC236}">
              <a16:creationId xmlns:a16="http://schemas.microsoft.com/office/drawing/2014/main" xmlns="" id="{00000000-0008-0000-0000-0000DC0A0000}"/>
            </a:ext>
          </a:extLst>
        </xdr:cNvPr>
        <xdr:cNvPicPr preferRelativeResize="0">
          <a:picLocks/>
        </xdr:cNvPicPr>
      </xdr:nvPicPr>
      <xdr:blipFill>
        <a:blip xmlns:r="http://schemas.openxmlformats.org/officeDocument/2006/relationships" r:embed="rId708" cstate="email">
          <a:extLst>
            <a:ext uri="{28A0092B-C50C-407E-A947-70E740481C1C}">
              <a14:useLocalDpi xmlns:a14="http://schemas.microsoft.com/office/drawing/2010/main" xmlns=""/>
            </a:ext>
          </a:extLst>
        </a:blip>
        <a:stretch/>
      </xdr:blipFill>
      <xdr:spPr bwMode="auto">
        <a:xfrm>
          <a:off x="7232650" y="4130586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6288</xdr:row>
      <xdr:rowOff>127000</xdr:rowOff>
    </xdr:from>
    <xdr:to>
      <xdr:col>2</xdr:col>
      <xdr:colOff>133565</xdr:colOff>
      <xdr:row>6292</xdr:row>
      <xdr:rowOff>121717</xdr:rowOff>
    </xdr:to>
    <xdr:pic>
      <xdr:nvPicPr>
        <xdr:cNvPr id="2795" name="Рисунок 1">
          <a:extLst>
            <a:ext uri="{FF2B5EF4-FFF2-40B4-BE49-F238E27FC236}">
              <a16:creationId xmlns:a16="http://schemas.microsoft.com/office/drawing/2014/main" xmlns="" id="{00000000-0008-0000-0000-0000EB0A0000}"/>
            </a:ext>
          </a:extLst>
        </xdr:cNvPr>
        <xdr:cNvPicPr preferRelativeResize="0">
          <a:picLocks/>
        </xdr:cNvPicPr>
      </xdr:nvPicPr>
      <xdr:blipFill>
        <a:blip xmlns:r="http://schemas.openxmlformats.org/officeDocument/2006/relationships" r:embed="rId709" cstate="email">
          <a:extLst>
            <a:ext uri="{28A0092B-C50C-407E-A947-70E740481C1C}">
              <a14:useLocalDpi xmlns:a14="http://schemas.microsoft.com/office/drawing/2010/main" xmlns=""/>
            </a:ext>
          </a:extLst>
        </a:blip>
        <a:stretch/>
      </xdr:blipFill>
      <xdr:spPr bwMode="auto">
        <a:xfrm>
          <a:off x="190500" y="4132948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6288</xdr:row>
      <xdr:rowOff>127000</xdr:rowOff>
    </xdr:from>
    <xdr:to>
      <xdr:col>20</xdr:col>
      <xdr:colOff>573234</xdr:colOff>
      <xdr:row>6292</xdr:row>
      <xdr:rowOff>121717</xdr:rowOff>
    </xdr:to>
    <xdr:pic>
      <xdr:nvPicPr>
        <xdr:cNvPr id="2884" name="Рисунок 1">
          <a:extLst>
            <a:ext uri="{FF2B5EF4-FFF2-40B4-BE49-F238E27FC236}">
              <a16:creationId xmlns:a16="http://schemas.microsoft.com/office/drawing/2014/main" xmlns="" id="{00000000-0008-0000-0000-0000440B0000}"/>
            </a:ext>
          </a:extLst>
        </xdr:cNvPr>
        <xdr:cNvPicPr preferRelativeResize="0">
          <a:picLocks/>
        </xdr:cNvPicPr>
      </xdr:nvPicPr>
      <xdr:blipFill>
        <a:blip xmlns:r="http://schemas.openxmlformats.org/officeDocument/2006/relationships" r:embed="rId710" cstate="email">
          <a:extLst>
            <a:ext uri="{28A0092B-C50C-407E-A947-70E740481C1C}">
              <a14:useLocalDpi xmlns:a14="http://schemas.microsoft.com/office/drawing/2010/main" xmlns=""/>
            </a:ext>
          </a:extLst>
        </a:blip>
        <a:stretch/>
      </xdr:blipFill>
      <xdr:spPr bwMode="auto">
        <a:xfrm>
          <a:off x="8747125" y="4132281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6288</xdr:row>
      <xdr:rowOff>127000</xdr:rowOff>
    </xdr:from>
    <xdr:to>
      <xdr:col>19</xdr:col>
      <xdr:colOff>293696</xdr:colOff>
      <xdr:row>6292</xdr:row>
      <xdr:rowOff>121717</xdr:rowOff>
    </xdr:to>
    <xdr:pic>
      <xdr:nvPicPr>
        <xdr:cNvPr id="2976" name="Рисунок 1">
          <a:extLst>
            <a:ext uri="{FF2B5EF4-FFF2-40B4-BE49-F238E27FC236}">
              <a16:creationId xmlns:a16="http://schemas.microsoft.com/office/drawing/2014/main" xmlns="" id="{00000000-0008-0000-0000-0000A00B0000}"/>
            </a:ext>
          </a:extLst>
        </xdr:cNvPr>
        <xdr:cNvPicPr preferRelativeResize="0">
          <a:picLocks/>
        </xdr:cNvPicPr>
      </xdr:nvPicPr>
      <xdr:blipFill>
        <a:blip xmlns:r="http://schemas.openxmlformats.org/officeDocument/2006/relationships" r:embed="rId711" cstate="email">
          <a:extLst>
            <a:ext uri="{28A0092B-C50C-407E-A947-70E740481C1C}">
              <a14:useLocalDpi xmlns:a14="http://schemas.microsoft.com/office/drawing/2010/main" xmlns=""/>
            </a:ext>
          </a:extLst>
        </a:blip>
        <a:stretch/>
      </xdr:blipFill>
      <xdr:spPr bwMode="auto">
        <a:xfrm>
          <a:off x="7232650" y="4132948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6294</xdr:row>
      <xdr:rowOff>127000</xdr:rowOff>
    </xdr:from>
    <xdr:to>
      <xdr:col>2</xdr:col>
      <xdr:colOff>133565</xdr:colOff>
      <xdr:row>6298</xdr:row>
      <xdr:rowOff>121717</xdr:rowOff>
    </xdr:to>
    <xdr:pic>
      <xdr:nvPicPr>
        <xdr:cNvPr id="2980" name="Рисунок 1">
          <a:extLst>
            <a:ext uri="{FF2B5EF4-FFF2-40B4-BE49-F238E27FC236}">
              <a16:creationId xmlns:a16="http://schemas.microsoft.com/office/drawing/2014/main" xmlns="" id="{00000000-0008-0000-0000-0000A40B0000}"/>
            </a:ext>
          </a:extLst>
        </xdr:cNvPr>
        <xdr:cNvPicPr preferRelativeResize="0">
          <a:picLocks/>
        </xdr:cNvPicPr>
      </xdr:nvPicPr>
      <xdr:blipFill>
        <a:blip xmlns:r="http://schemas.openxmlformats.org/officeDocument/2006/relationships" r:embed="rId712" cstate="email">
          <a:extLst>
            <a:ext uri="{28A0092B-C50C-407E-A947-70E740481C1C}">
              <a14:useLocalDpi xmlns:a14="http://schemas.microsoft.com/office/drawing/2010/main" xmlns=""/>
            </a:ext>
          </a:extLst>
        </a:blip>
        <a:stretch/>
      </xdr:blipFill>
      <xdr:spPr bwMode="auto">
        <a:xfrm>
          <a:off x="190500" y="4135177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6300</xdr:row>
      <xdr:rowOff>127000</xdr:rowOff>
    </xdr:from>
    <xdr:to>
      <xdr:col>2</xdr:col>
      <xdr:colOff>133565</xdr:colOff>
      <xdr:row>6304</xdr:row>
      <xdr:rowOff>121717</xdr:rowOff>
    </xdr:to>
    <xdr:pic>
      <xdr:nvPicPr>
        <xdr:cNvPr id="3002" name="Рисунок 1">
          <a:extLst>
            <a:ext uri="{FF2B5EF4-FFF2-40B4-BE49-F238E27FC236}">
              <a16:creationId xmlns:a16="http://schemas.microsoft.com/office/drawing/2014/main" xmlns="" id="{00000000-0008-0000-0000-0000BA0B0000}"/>
            </a:ext>
          </a:extLst>
        </xdr:cNvPr>
        <xdr:cNvPicPr preferRelativeResize="0">
          <a:picLocks/>
        </xdr:cNvPicPr>
      </xdr:nvPicPr>
      <xdr:blipFill>
        <a:blip xmlns:r="http://schemas.openxmlformats.org/officeDocument/2006/relationships" r:embed="rId713" cstate="email">
          <a:extLst>
            <a:ext uri="{28A0092B-C50C-407E-A947-70E740481C1C}">
              <a14:useLocalDpi xmlns:a14="http://schemas.microsoft.com/office/drawing/2010/main" xmlns=""/>
            </a:ext>
          </a:extLst>
        </a:blip>
        <a:stretch/>
      </xdr:blipFill>
      <xdr:spPr bwMode="auto">
        <a:xfrm>
          <a:off x="190500" y="4137539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6300</xdr:row>
      <xdr:rowOff>127000</xdr:rowOff>
    </xdr:from>
    <xdr:to>
      <xdr:col>20</xdr:col>
      <xdr:colOff>573234</xdr:colOff>
      <xdr:row>6304</xdr:row>
      <xdr:rowOff>121717</xdr:rowOff>
    </xdr:to>
    <xdr:pic>
      <xdr:nvPicPr>
        <xdr:cNvPr id="3003" name="Рисунок 1">
          <a:extLst>
            <a:ext uri="{FF2B5EF4-FFF2-40B4-BE49-F238E27FC236}">
              <a16:creationId xmlns:a16="http://schemas.microsoft.com/office/drawing/2014/main" xmlns="" id="{00000000-0008-0000-0000-0000BB0B0000}"/>
            </a:ext>
          </a:extLst>
        </xdr:cNvPr>
        <xdr:cNvPicPr preferRelativeResize="0">
          <a:picLocks/>
        </xdr:cNvPicPr>
      </xdr:nvPicPr>
      <xdr:blipFill>
        <a:blip xmlns:r="http://schemas.openxmlformats.org/officeDocument/2006/relationships" r:embed="rId714" cstate="email">
          <a:extLst>
            <a:ext uri="{28A0092B-C50C-407E-A947-70E740481C1C}">
              <a14:useLocalDpi xmlns:a14="http://schemas.microsoft.com/office/drawing/2010/main" xmlns=""/>
            </a:ext>
          </a:extLst>
        </a:blip>
        <a:stretch/>
      </xdr:blipFill>
      <xdr:spPr bwMode="auto">
        <a:xfrm>
          <a:off x="8747125" y="4137005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6300</xdr:row>
      <xdr:rowOff>127000</xdr:rowOff>
    </xdr:from>
    <xdr:to>
      <xdr:col>19</xdr:col>
      <xdr:colOff>293696</xdr:colOff>
      <xdr:row>6304</xdr:row>
      <xdr:rowOff>121717</xdr:rowOff>
    </xdr:to>
    <xdr:pic>
      <xdr:nvPicPr>
        <xdr:cNvPr id="3047" name="Рисунок 1">
          <a:extLst>
            <a:ext uri="{FF2B5EF4-FFF2-40B4-BE49-F238E27FC236}">
              <a16:creationId xmlns:a16="http://schemas.microsoft.com/office/drawing/2014/main" xmlns="" id="{00000000-0008-0000-0000-0000E70B0000}"/>
            </a:ext>
          </a:extLst>
        </xdr:cNvPr>
        <xdr:cNvPicPr preferRelativeResize="0">
          <a:picLocks/>
        </xdr:cNvPicPr>
      </xdr:nvPicPr>
      <xdr:blipFill>
        <a:blip xmlns:r="http://schemas.openxmlformats.org/officeDocument/2006/relationships" r:embed="rId715" cstate="email">
          <a:extLst>
            <a:ext uri="{28A0092B-C50C-407E-A947-70E740481C1C}">
              <a14:useLocalDpi xmlns:a14="http://schemas.microsoft.com/office/drawing/2010/main" xmlns=""/>
            </a:ext>
          </a:extLst>
        </a:blip>
        <a:stretch/>
      </xdr:blipFill>
      <xdr:spPr bwMode="auto">
        <a:xfrm>
          <a:off x="7232650" y="4137672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4208</xdr:row>
      <xdr:rowOff>127000</xdr:rowOff>
    </xdr:from>
    <xdr:to>
      <xdr:col>2</xdr:col>
      <xdr:colOff>133565</xdr:colOff>
      <xdr:row>4210</xdr:row>
      <xdr:rowOff>105152</xdr:rowOff>
    </xdr:to>
    <xdr:pic>
      <xdr:nvPicPr>
        <xdr:cNvPr id="3239" name="Picture 103109">
          <a:extLst>
            <a:ext uri="{FF2B5EF4-FFF2-40B4-BE49-F238E27FC236}">
              <a16:creationId xmlns:a16="http://schemas.microsoft.com/office/drawing/2014/main" xmlns="" id="{00000000-0008-0000-0000-0000A70C0000}"/>
            </a:ext>
          </a:extLst>
        </xdr:cNvPr>
        <xdr:cNvPicPr preferRelativeResize="0">
          <a:picLocks noChangeArrowheads="1"/>
        </xdr:cNvPicPr>
      </xdr:nvPicPr>
      <xdr:blipFill>
        <a:blip xmlns:r="http://schemas.openxmlformats.org/officeDocument/2006/relationships" r:embed="rId716" cstate="email">
          <a:extLst>
            <a:ext uri="{28A0092B-C50C-407E-A947-70E740481C1C}">
              <a14:useLocalDpi xmlns:a14="http://schemas.microsoft.com/office/drawing/2010/main" xmlns=""/>
            </a:ext>
          </a:extLst>
        </a:blip>
        <a:stretch>
          <a:fillRect/>
        </a:stretch>
      </xdr:blipFill>
      <xdr:spPr bwMode="auto">
        <a:xfrm>
          <a:off x="190500" y="2228938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4216</xdr:row>
      <xdr:rowOff>127000</xdr:rowOff>
    </xdr:from>
    <xdr:to>
      <xdr:col>2</xdr:col>
      <xdr:colOff>133565</xdr:colOff>
      <xdr:row>4218</xdr:row>
      <xdr:rowOff>105152</xdr:rowOff>
    </xdr:to>
    <xdr:pic>
      <xdr:nvPicPr>
        <xdr:cNvPr id="3240" name="Picture 103109">
          <a:extLst>
            <a:ext uri="{FF2B5EF4-FFF2-40B4-BE49-F238E27FC236}">
              <a16:creationId xmlns:a16="http://schemas.microsoft.com/office/drawing/2014/main" xmlns="" id="{00000000-0008-0000-0000-0000A80C0000}"/>
            </a:ext>
          </a:extLst>
        </xdr:cNvPr>
        <xdr:cNvPicPr preferRelativeResize="0">
          <a:picLocks noChangeArrowheads="1"/>
        </xdr:cNvPicPr>
      </xdr:nvPicPr>
      <xdr:blipFill>
        <a:blip xmlns:r="http://schemas.openxmlformats.org/officeDocument/2006/relationships" r:embed="rId717" cstate="email">
          <a:extLst>
            <a:ext uri="{28A0092B-C50C-407E-A947-70E740481C1C}">
              <a14:useLocalDpi xmlns:a14="http://schemas.microsoft.com/office/drawing/2010/main" xmlns=""/>
            </a:ext>
          </a:extLst>
        </a:blip>
        <a:stretch/>
      </xdr:blipFill>
      <xdr:spPr bwMode="auto">
        <a:xfrm>
          <a:off x="190500" y="2236054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4232</xdr:row>
      <xdr:rowOff>127000</xdr:rowOff>
    </xdr:from>
    <xdr:to>
      <xdr:col>2</xdr:col>
      <xdr:colOff>133565</xdr:colOff>
      <xdr:row>4234</xdr:row>
      <xdr:rowOff>105152</xdr:rowOff>
    </xdr:to>
    <xdr:pic>
      <xdr:nvPicPr>
        <xdr:cNvPr id="3241" name="Picture 103109">
          <a:extLst>
            <a:ext uri="{FF2B5EF4-FFF2-40B4-BE49-F238E27FC236}">
              <a16:creationId xmlns:a16="http://schemas.microsoft.com/office/drawing/2014/main" xmlns="" id="{00000000-0008-0000-0000-0000A90C0000}"/>
            </a:ext>
          </a:extLst>
        </xdr:cNvPr>
        <xdr:cNvPicPr preferRelativeResize="0">
          <a:picLocks noChangeArrowheads="1"/>
        </xdr:cNvPicPr>
      </xdr:nvPicPr>
      <xdr:blipFill>
        <a:blip xmlns:r="http://schemas.openxmlformats.org/officeDocument/2006/relationships" r:embed="rId718" cstate="email">
          <a:extLst>
            <a:ext uri="{28A0092B-C50C-407E-A947-70E740481C1C}">
              <a14:useLocalDpi xmlns:a14="http://schemas.microsoft.com/office/drawing/2010/main" xmlns=""/>
            </a:ext>
          </a:extLst>
        </a:blip>
        <a:stretch/>
      </xdr:blipFill>
      <xdr:spPr bwMode="auto">
        <a:xfrm>
          <a:off x="190500" y="2247912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4204</xdr:row>
      <xdr:rowOff>127000</xdr:rowOff>
    </xdr:from>
    <xdr:to>
      <xdr:col>2</xdr:col>
      <xdr:colOff>133565</xdr:colOff>
      <xdr:row>4206</xdr:row>
      <xdr:rowOff>105152</xdr:rowOff>
    </xdr:to>
    <xdr:pic>
      <xdr:nvPicPr>
        <xdr:cNvPr id="3242" name="Picture 103109">
          <a:extLst>
            <a:ext uri="{FF2B5EF4-FFF2-40B4-BE49-F238E27FC236}">
              <a16:creationId xmlns:a16="http://schemas.microsoft.com/office/drawing/2014/main" xmlns="" id="{00000000-0008-0000-0000-0000AA0C0000}"/>
            </a:ext>
          </a:extLst>
        </xdr:cNvPr>
        <xdr:cNvPicPr preferRelativeResize="0">
          <a:picLocks noChangeArrowheads="1"/>
        </xdr:cNvPicPr>
      </xdr:nvPicPr>
      <xdr:blipFill>
        <a:blip xmlns:r="http://schemas.openxmlformats.org/officeDocument/2006/relationships" r:embed="rId719" cstate="email">
          <a:extLst>
            <a:ext uri="{28A0092B-C50C-407E-A947-70E740481C1C}">
              <a14:useLocalDpi xmlns:a14="http://schemas.microsoft.com/office/drawing/2010/main" xmlns=""/>
            </a:ext>
          </a:extLst>
        </a:blip>
        <a:stretch/>
      </xdr:blipFill>
      <xdr:spPr bwMode="auto">
        <a:xfrm>
          <a:off x="190500" y="2226567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4220</xdr:row>
      <xdr:rowOff>127000</xdr:rowOff>
    </xdr:from>
    <xdr:to>
      <xdr:col>2</xdr:col>
      <xdr:colOff>133565</xdr:colOff>
      <xdr:row>4222</xdr:row>
      <xdr:rowOff>105152</xdr:rowOff>
    </xdr:to>
    <xdr:pic>
      <xdr:nvPicPr>
        <xdr:cNvPr id="3261" name="Picture 103109">
          <a:extLst>
            <a:ext uri="{FF2B5EF4-FFF2-40B4-BE49-F238E27FC236}">
              <a16:creationId xmlns:a16="http://schemas.microsoft.com/office/drawing/2014/main" xmlns="" id="{00000000-0008-0000-0000-0000BD0C0000}"/>
            </a:ext>
          </a:extLst>
        </xdr:cNvPr>
        <xdr:cNvPicPr preferRelativeResize="0">
          <a:picLocks noChangeArrowheads="1"/>
        </xdr:cNvPicPr>
      </xdr:nvPicPr>
      <xdr:blipFill>
        <a:blip xmlns:r="http://schemas.openxmlformats.org/officeDocument/2006/relationships" r:embed="rId720" cstate="email">
          <a:extLst>
            <a:ext uri="{28A0092B-C50C-407E-A947-70E740481C1C}">
              <a14:useLocalDpi xmlns:a14="http://schemas.microsoft.com/office/drawing/2010/main" xmlns=""/>
            </a:ext>
          </a:extLst>
        </a:blip>
        <a:stretch/>
      </xdr:blipFill>
      <xdr:spPr bwMode="auto">
        <a:xfrm>
          <a:off x="190500" y="2238425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4212</xdr:row>
      <xdr:rowOff>127000</xdr:rowOff>
    </xdr:from>
    <xdr:to>
      <xdr:col>2</xdr:col>
      <xdr:colOff>133565</xdr:colOff>
      <xdr:row>4214</xdr:row>
      <xdr:rowOff>105152</xdr:rowOff>
    </xdr:to>
    <xdr:pic>
      <xdr:nvPicPr>
        <xdr:cNvPr id="3311" name="Picture 103109">
          <a:extLst>
            <a:ext uri="{FF2B5EF4-FFF2-40B4-BE49-F238E27FC236}">
              <a16:creationId xmlns:a16="http://schemas.microsoft.com/office/drawing/2014/main" xmlns="" id="{00000000-0008-0000-0000-0000EF0C0000}"/>
            </a:ext>
          </a:extLst>
        </xdr:cNvPr>
        <xdr:cNvPicPr preferRelativeResize="0">
          <a:picLocks noChangeArrowheads="1"/>
        </xdr:cNvPicPr>
      </xdr:nvPicPr>
      <xdr:blipFill>
        <a:blip xmlns:r="http://schemas.openxmlformats.org/officeDocument/2006/relationships" r:embed="rId721" cstate="email">
          <a:extLst>
            <a:ext uri="{28A0092B-C50C-407E-A947-70E740481C1C}">
              <a14:useLocalDpi xmlns:a14="http://schemas.microsoft.com/office/drawing/2010/main" xmlns=""/>
            </a:ext>
          </a:extLst>
        </a:blip>
        <a:stretch>
          <a:fillRect/>
        </a:stretch>
      </xdr:blipFill>
      <xdr:spPr bwMode="auto">
        <a:xfrm>
          <a:off x="190500" y="2233682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4228</xdr:row>
      <xdr:rowOff>127000</xdr:rowOff>
    </xdr:from>
    <xdr:to>
      <xdr:col>2</xdr:col>
      <xdr:colOff>133565</xdr:colOff>
      <xdr:row>4230</xdr:row>
      <xdr:rowOff>105152</xdr:rowOff>
    </xdr:to>
    <xdr:pic>
      <xdr:nvPicPr>
        <xdr:cNvPr id="3323" name="Picture 103109">
          <a:extLst>
            <a:ext uri="{FF2B5EF4-FFF2-40B4-BE49-F238E27FC236}">
              <a16:creationId xmlns:a16="http://schemas.microsoft.com/office/drawing/2014/main" xmlns="" id="{00000000-0008-0000-0000-0000FB0C0000}"/>
            </a:ext>
          </a:extLst>
        </xdr:cNvPr>
        <xdr:cNvPicPr preferRelativeResize="0">
          <a:picLocks noChangeArrowheads="1"/>
        </xdr:cNvPicPr>
      </xdr:nvPicPr>
      <xdr:blipFill>
        <a:blip xmlns:r="http://schemas.openxmlformats.org/officeDocument/2006/relationships" r:embed="rId722" cstate="email">
          <a:extLst>
            <a:ext uri="{28A0092B-C50C-407E-A947-70E740481C1C}">
              <a14:useLocalDpi xmlns:a14="http://schemas.microsoft.com/office/drawing/2010/main" xmlns=""/>
            </a:ext>
          </a:extLst>
        </a:blip>
        <a:stretch/>
      </xdr:blipFill>
      <xdr:spPr bwMode="auto">
        <a:xfrm>
          <a:off x="190500" y="2245540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9179</xdr:row>
      <xdr:rowOff>127000</xdr:rowOff>
    </xdr:from>
    <xdr:to>
      <xdr:col>2</xdr:col>
      <xdr:colOff>133565</xdr:colOff>
      <xdr:row>9181</xdr:row>
      <xdr:rowOff>105152</xdr:rowOff>
    </xdr:to>
    <xdr:pic>
      <xdr:nvPicPr>
        <xdr:cNvPr id="3476" name="Рисунок 6">
          <a:extLst>
            <a:ext uri="{FF2B5EF4-FFF2-40B4-BE49-F238E27FC236}">
              <a16:creationId xmlns:a16="http://schemas.microsoft.com/office/drawing/2014/main" xmlns="" id="{00000000-0008-0000-0000-0000940D0000}"/>
            </a:ext>
          </a:extLst>
        </xdr:cNvPr>
        <xdr:cNvPicPr preferRelativeResize="0">
          <a:picLocks noChangeArrowheads="1"/>
        </xdr:cNvPicPr>
      </xdr:nvPicPr>
      <xdr:blipFill>
        <a:blip xmlns:r="http://schemas.openxmlformats.org/officeDocument/2006/relationships" r:embed="rId723" cstate="email">
          <a:extLst>
            <a:ext uri="{28A0092B-C50C-407E-A947-70E740481C1C}">
              <a14:useLocalDpi xmlns:a14="http://schemas.microsoft.com/office/drawing/2010/main" xmlns=""/>
            </a:ext>
          </a:extLst>
        </a:blip>
        <a:stretch>
          <a:fillRect/>
        </a:stretch>
      </xdr:blipFill>
      <xdr:spPr bwMode="auto">
        <a:xfrm>
          <a:off x="190500" y="6109223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9183</xdr:row>
      <xdr:rowOff>127000</xdr:rowOff>
    </xdr:from>
    <xdr:to>
      <xdr:col>2</xdr:col>
      <xdr:colOff>133565</xdr:colOff>
      <xdr:row>9185</xdr:row>
      <xdr:rowOff>105153</xdr:rowOff>
    </xdr:to>
    <xdr:pic>
      <xdr:nvPicPr>
        <xdr:cNvPr id="3488" name="Рисунок 6">
          <a:extLst>
            <a:ext uri="{FF2B5EF4-FFF2-40B4-BE49-F238E27FC236}">
              <a16:creationId xmlns:a16="http://schemas.microsoft.com/office/drawing/2014/main" xmlns="" id="{00000000-0008-0000-0000-0000A00D0000}"/>
            </a:ext>
          </a:extLst>
        </xdr:cNvPr>
        <xdr:cNvPicPr preferRelativeResize="0">
          <a:picLocks noChangeArrowheads="1"/>
        </xdr:cNvPicPr>
      </xdr:nvPicPr>
      <xdr:blipFill>
        <a:blip xmlns:r="http://schemas.openxmlformats.org/officeDocument/2006/relationships" r:embed="rId724" cstate="email">
          <a:extLst>
            <a:ext uri="{28A0092B-C50C-407E-A947-70E740481C1C}">
              <a14:useLocalDpi xmlns:a14="http://schemas.microsoft.com/office/drawing/2010/main" xmlns=""/>
            </a:ext>
          </a:extLst>
        </a:blip>
        <a:stretch>
          <a:fillRect/>
        </a:stretch>
      </xdr:blipFill>
      <xdr:spPr bwMode="auto">
        <a:xfrm>
          <a:off x="190500" y="6113967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9187</xdr:row>
      <xdr:rowOff>127000</xdr:rowOff>
    </xdr:from>
    <xdr:to>
      <xdr:col>2</xdr:col>
      <xdr:colOff>133565</xdr:colOff>
      <xdr:row>9189</xdr:row>
      <xdr:rowOff>105152</xdr:rowOff>
    </xdr:to>
    <xdr:pic>
      <xdr:nvPicPr>
        <xdr:cNvPr id="3490" name="Рисунок 6">
          <a:extLst>
            <a:ext uri="{FF2B5EF4-FFF2-40B4-BE49-F238E27FC236}">
              <a16:creationId xmlns:a16="http://schemas.microsoft.com/office/drawing/2014/main" xmlns="" id="{00000000-0008-0000-0000-0000A20D0000}"/>
            </a:ext>
          </a:extLst>
        </xdr:cNvPr>
        <xdr:cNvPicPr preferRelativeResize="0">
          <a:picLocks noChangeArrowheads="1"/>
        </xdr:cNvPicPr>
      </xdr:nvPicPr>
      <xdr:blipFill>
        <a:blip xmlns:r="http://schemas.openxmlformats.org/officeDocument/2006/relationships" r:embed="rId725" cstate="email">
          <a:extLst>
            <a:ext uri="{28A0092B-C50C-407E-A947-70E740481C1C}">
              <a14:useLocalDpi xmlns:a14="http://schemas.microsoft.com/office/drawing/2010/main" xmlns=""/>
            </a:ext>
          </a:extLst>
        </a:blip>
        <a:stretch>
          <a:fillRect/>
        </a:stretch>
      </xdr:blipFill>
      <xdr:spPr bwMode="auto">
        <a:xfrm>
          <a:off x="190500" y="6116339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9191</xdr:row>
      <xdr:rowOff>127000</xdr:rowOff>
    </xdr:from>
    <xdr:to>
      <xdr:col>2</xdr:col>
      <xdr:colOff>133565</xdr:colOff>
      <xdr:row>9193</xdr:row>
      <xdr:rowOff>105152</xdr:rowOff>
    </xdr:to>
    <xdr:pic>
      <xdr:nvPicPr>
        <xdr:cNvPr id="3523" name="Рисунок 6">
          <a:extLst>
            <a:ext uri="{FF2B5EF4-FFF2-40B4-BE49-F238E27FC236}">
              <a16:creationId xmlns:a16="http://schemas.microsoft.com/office/drawing/2014/main" xmlns="" id="{00000000-0008-0000-0000-0000C30D0000}"/>
            </a:ext>
          </a:extLst>
        </xdr:cNvPr>
        <xdr:cNvPicPr preferRelativeResize="0">
          <a:picLocks noChangeArrowheads="1"/>
        </xdr:cNvPicPr>
      </xdr:nvPicPr>
      <xdr:blipFill>
        <a:blip xmlns:r="http://schemas.openxmlformats.org/officeDocument/2006/relationships" r:embed="rId726" cstate="email">
          <a:extLst>
            <a:ext uri="{28A0092B-C50C-407E-A947-70E740481C1C}">
              <a14:useLocalDpi xmlns:a14="http://schemas.microsoft.com/office/drawing/2010/main" xmlns=""/>
            </a:ext>
          </a:extLst>
        </a:blip>
        <a:stretch>
          <a:fillRect/>
        </a:stretch>
      </xdr:blipFill>
      <xdr:spPr bwMode="auto">
        <a:xfrm>
          <a:off x="190500" y="6121082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9175</xdr:row>
      <xdr:rowOff>127000</xdr:rowOff>
    </xdr:from>
    <xdr:to>
      <xdr:col>2</xdr:col>
      <xdr:colOff>133565</xdr:colOff>
      <xdr:row>9177</xdr:row>
      <xdr:rowOff>105152</xdr:rowOff>
    </xdr:to>
    <xdr:pic>
      <xdr:nvPicPr>
        <xdr:cNvPr id="3628" name="Рисунок 6">
          <a:extLst>
            <a:ext uri="{FF2B5EF4-FFF2-40B4-BE49-F238E27FC236}">
              <a16:creationId xmlns:a16="http://schemas.microsoft.com/office/drawing/2014/main" xmlns="" id="{00000000-0008-0000-0000-00002C0E0000}"/>
            </a:ext>
          </a:extLst>
        </xdr:cNvPr>
        <xdr:cNvPicPr preferRelativeResize="0">
          <a:picLocks noChangeArrowheads="1"/>
        </xdr:cNvPicPr>
      </xdr:nvPicPr>
      <xdr:blipFill>
        <a:blip xmlns:r="http://schemas.openxmlformats.org/officeDocument/2006/relationships" r:embed="rId727" cstate="email">
          <a:extLst>
            <a:ext uri="{28A0092B-C50C-407E-A947-70E740481C1C}">
              <a14:useLocalDpi xmlns:a14="http://schemas.microsoft.com/office/drawing/2010/main" xmlns=""/>
            </a:ext>
          </a:extLst>
        </a:blip>
        <a:stretch/>
      </xdr:blipFill>
      <xdr:spPr bwMode="auto">
        <a:xfrm>
          <a:off x="190500" y="6102108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9170</xdr:row>
      <xdr:rowOff>127000</xdr:rowOff>
    </xdr:from>
    <xdr:to>
      <xdr:col>2</xdr:col>
      <xdr:colOff>133565</xdr:colOff>
      <xdr:row>9172</xdr:row>
      <xdr:rowOff>105152</xdr:rowOff>
    </xdr:to>
    <xdr:pic>
      <xdr:nvPicPr>
        <xdr:cNvPr id="2422" name="Рисунок 6">
          <a:extLst>
            <a:ext uri="{FF2B5EF4-FFF2-40B4-BE49-F238E27FC236}">
              <a16:creationId xmlns:a16="http://schemas.microsoft.com/office/drawing/2014/main" xmlns="" id="{00000000-0008-0000-0000-000076090000}"/>
            </a:ext>
          </a:extLst>
        </xdr:cNvPr>
        <xdr:cNvPicPr preferRelativeResize="0">
          <a:picLocks noChangeArrowheads="1"/>
        </xdr:cNvPicPr>
      </xdr:nvPicPr>
      <xdr:blipFill>
        <a:blip xmlns:r="http://schemas.openxmlformats.org/officeDocument/2006/relationships" r:embed="rId728" cstate="email">
          <a:extLst>
            <a:ext uri="{28A0092B-C50C-407E-A947-70E740481C1C}">
              <a14:useLocalDpi xmlns:a14="http://schemas.microsoft.com/office/drawing/2010/main" xmlns=""/>
            </a:ext>
          </a:extLst>
        </a:blip>
        <a:stretch/>
      </xdr:blipFill>
      <xdr:spPr bwMode="auto">
        <a:xfrm>
          <a:off x="190500" y="6099451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9162</xdr:row>
      <xdr:rowOff>127000</xdr:rowOff>
    </xdr:from>
    <xdr:to>
      <xdr:col>2</xdr:col>
      <xdr:colOff>133565</xdr:colOff>
      <xdr:row>9164</xdr:row>
      <xdr:rowOff>105153</xdr:rowOff>
    </xdr:to>
    <xdr:pic>
      <xdr:nvPicPr>
        <xdr:cNvPr id="2925" name="Рисунок 6">
          <a:extLst>
            <a:ext uri="{FF2B5EF4-FFF2-40B4-BE49-F238E27FC236}">
              <a16:creationId xmlns:a16="http://schemas.microsoft.com/office/drawing/2014/main" xmlns="" id="{00000000-0008-0000-0000-00006D0B0000}"/>
            </a:ext>
          </a:extLst>
        </xdr:cNvPr>
        <xdr:cNvPicPr preferRelativeResize="0">
          <a:picLocks noChangeArrowheads="1"/>
        </xdr:cNvPicPr>
      </xdr:nvPicPr>
      <xdr:blipFill>
        <a:blip xmlns:r="http://schemas.openxmlformats.org/officeDocument/2006/relationships" r:embed="rId729" cstate="email">
          <a:extLst>
            <a:ext uri="{28A0092B-C50C-407E-A947-70E740481C1C}">
              <a14:useLocalDpi xmlns:a14="http://schemas.microsoft.com/office/drawing/2010/main" xmlns=""/>
            </a:ext>
          </a:extLst>
        </a:blip>
        <a:stretch/>
      </xdr:blipFill>
      <xdr:spPr bwMode="auto">
        <a:xfrm>
          <a:off x="190500" y="6094707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9158</xdr:row>
      <xdr:rowOff>127000</xdr:rowOff>
    </xdr:from>
    <xdr:to>
      <xdr:col>2</xdr:col>
      <xdr:colOff>133565</xdr:colOff>
      <xdr:row>9160</xdr:row>
      <xdr:rowOff>105152</xdr:rowOff>
    </xdr:to>
    <xdr:pic>
      <xdr:nvPicPr>
        <xdr:cNvPr id="3010" name="Рисунок 6">
          <a:extLst>
            <a:ext uri="{FF2B5EF4-FFF2-40B4-BE49-F238E27FC236}">
              <a16:creationId xmlns:a16="http://schemas.microsoft.com/office/drawing/2014/main" xmlns="" id="{00000000-0008-0000-0000-0000C20B0000}"/>
            </a:ext>
          </a:extLst>
        </xdr:cNvPr>
        <xdr:cNvPicPr preferRelativeResize="0">
          <a:picLocks noChangeArrowheads="1"/>
        </xdr:cNvPicPr>
      </xdr:nvPicPr>
      <xdr:blipFill>
        <a:blip xmlns:r="http://schemas.openxmlformats.org/officeDocument/2006/relationships" r:embed="rId730" cstate="email">
          <a:extLst>
            <a:ext uri="{28A0092B-C50C-407E-A947-70E740481C1C}">
              <a14:useLocalDpi xmlns:a14="http://schemas.microsoft.com/office/drawing/2010/main" xmlns=""/>
            </a:ext>
          </a:extLst>
        </a:blip>
        <a:stretch/>
      </xdr:blipFill>
      <xdr:spPr bwMode="auto">
        <a:xfrm>
          <a:off x="190500" y="6092336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9146</xdr:row>
      <xdr:rowOff>127000</xdr:rowOff>
    </xdr:from>
    <xdr:to>
      <xdr:col>2</xdr:col>
      <xdr:colOff>133565</xdr:colOff>
      <xdr:row>9148</xdr:row>
      <xdr:rowOff>105152</xdr:rowOff>
    </xdr:to>
    <xdr:pic>
      <xdr:nvPicPr>
        <xdr:cNvPr id="3016" name="Рисунок 6">
          <a:extLst>
            <a:ext uri="{FF2B5EF4-FFF2-40B4-BE49-F238E27FC236}">
              <a16:creationId xmlns:a16="http://schemas.microsoft.com/office/drawing/2014/main" xmlns="" id="{00000000-0008-0000-0000-0000C80B0000}"/>
            </a:ext>
          </a:extLst>
        </xdr:cNvPr>
        <xdr:cNvPicPr preferRelativeResize="0">
          <a:picLocks noChangeArrowheads="1"/>
        </xdr:cNvPicPr>
      </xdr:nvPicPr>
      <xdr:blipFill>
        <a:blip xmlns:r="http://schemas.openxmlformats.org/officeDocument/2006/relationships" r:embed="rId731" cstate="email">
          <a:extLst>
            <a:ext uri="{28A0092B-C50C-407E-A947-70E740481C1C}">
              <a14:useLocalDpi xmlns:a14="http://schemas.microsoft.com/office/drawing/2010/main" xmlns=""/>
            </a:ext>
          </a:extLst>
        </a:blip>
        <a:stretch/>
      </xdr:blipFill>
      <xdr:spPr bwMode="auto">
        <a:xfrm>
          <a:off x="190500" y="6082849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9150</xdr:row>
      <xdr:rowOff>127000</xdr:rowOff>
    </xdr:from>
    <xdr:to>
      <xdr:col>2</xdr:col>
      <xdr:colOff>133565</xdr:colOff>
      <xdr:row>9152</xdr:row>
      <xdr:rowOff>105152</xdr:rowOff>
    </xdr:to>
    <xdr:pic>
      <xdr:nvPicPr>
        <xdr:cNvPr id="3018" name="Рисунок 6">
          <a:extLst>
            <a:ext uri="{FF2B5EF4-FFF2-40B4-BE49-F238E27FC236}">
              <a16:creationId xmlns:a16="http://schemas.microsoft.com/office/drawing/2014/main" xmlns="" id="{00000000-0008-0000-0000-0000CA0B0000}"/>
            </a:ext>
          </a:extLst>
        </xdr:cNvPr>
        <xdr:cNvPicPr preferRelativeResize="0">
          <a:picLocks noChangeArrowheads="1"/>
        </xdr:cNvPicPr>
      </xdr:nvPicPr>
      <xdr:blipFill>
        <a:blip xmlns:r="http://schemas.openxmlformats.org/officeDocument/2006/relationships" r:embed="rId732" cstate="email">
          <a:extLst>
            <a:ext uri="{28A0092B-C50C-407E-A947-70E740481C1C}">
              <a14:useLocalDpi xmlns:a14="http://schemas.microsoft.com/office/drawing/2010/main" xmlns=""/>
            </a:ext>
          </a:extLst>
        </a:blip>
        <a:stretch/>
      </xdr:blipFill>
      <xdr:spPr bwMode="auto">
        <a:xfrm>
          <a:off x="190500" y="6087592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9154</xdr:row>
      <xdr:rowOff>127000</xdr:rowOff>
    </xdr:from>
    <xdr:to>
      <xdr:col>2</xdr:col>
      <xdr:colOff>133565</xdr:colOff>
      <xdr:row>9156</xdr:row>
      <xdr:rowOff>105153</xdr:rowOff>
    </xdr:to>
    <xdr:pic>
      <xdr:nvPicPr>
        <xdr:cNvPr id="3022" name="Рисунок 6">
          <a:extLst>
            <a:ext uri="{FF2B5EF4-FFF2-40B4-BE49-F238E27FC236}">
              <a16:creationId xmlns:a16="http://schemas.microsoft.com/office/drawing/2014/main" xmlns="" id="{00000000-0008-0000-0000-0000CE0B0000}"/>
            </a:ext>
          </a:extLst>
        </xdr:cNvPr>
        <xdr:cNvPicPr preferRelativeResize="0">
          <a:picLocks noChangeArrowheads="1"/>
        </xdr:cNvPicPr>
      </xdr:nvPicPr>
      <xdr:blipFill>
        <a:blip xmlns:r="http://schemas.openxmlformats.org/officeDocument/2006/relationships" r:embed="rId733" cstate="email">
          <a:extLst>
            <a:ext uri="{28A0092B-C50C-407E-A947-70E740481C1C}">
              <a14:useLocalDpi xmlns:a14="http://schemas.microsoft.com/office/drawing/2010/main" xmlns=""/>
            </a:ext>
          </a:extLst>
        </a:blip>
        <a:stretch/>
      </xdr:blipFill>
      <xdr:spPr bwMode="auto">
        <a:xfrm>
          <a:off x="190500" y="6089964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9166</xdr:row>
      <xdr:rowOff>127000</xdr:rowOff>
    </xdr:from>
    <xdr:to>
      <xdr:col>2</xdr:col>
      <xdr:colOff>133565</xdr:colOff>
      <xdr:row>9168</xdr:row>
      <xdr:rowOff>105152</xdr:rowOff>
    </xdr:to>
    <xdr:pic>
      <xdr:nvPicPr>
        <xdr:cNvPr id="3023" name="Рисунок 6">
          <a:extLst>
            <a:ext uri="{FF2B5EF4-FFF2-40B4-BE49-F238E27FC236}">
              <a16:creationId xmlns:a16="http://schemas.microsoft.com/office/drawing/2014/main" xmlns="" id="{00000000-0008-0000-0000-0000CF0B0000}"/>
            </a:ext>
          </a:extLst>
        </xdr:cNvPr>
        <xdr:cNvPicPr preferRelativeResize="0">
          <a:picLocks noChangeArrowheads="1"/>
        </xdr:cNvPicPr>
      </xdr:nvPicPr>
      <xdr:blipFill>
        <a:blip xmlns:r="http://schemas.openxmlformats.org/officeDocument/2006/relationships" r:embed="rId734" cstate="email">
          <a:extLst>
            <a:ext uri="{28A0092B-C50C-407E-A947-70E740481C1C}">
              <a14:useLocalDpi xmlns:a14="http://schemas.microsoft.com/office/drawing/2010/main" xmlns=""/>
            </a:ext>
          </a:extLst>
        </a:blip>
        <a:stretch/>
      </xdr:blipFill>
      <xdr:spPr bwMode="auto">
        <a:xfrm>
          <a:off x="190500" y="6097079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9141</xdr:row>
      <xdr:rowOff>127000</xdr:rowOff>
    </xdr:from>
    <xdr:to>
      <xdr:col>2</xdr:col>
      <xdr:colOff>133565</xdr:colOff>
      <xdr:row>9143</xdr:row>
      <xdr:rowOff>105152</xdr:rowOff>
    </xdr:to>
    <xdr:pic>
      <xdr:nvPicPr>
        <xdr:cNvPr id="3745" name="Рисунок 6">
          <a:extLst>
            <a:ext uri="{FF2B5EF4-FFF2-40B4-BE49-F238E27FC236}">
              <a16:creationId xmlns:a16="http://schemas.microsoft.com/office/drawing/2014/main" xmlns="" id="{00000000-0008-0000-0000-0000A10E0000}"/>
            </a:ext>
          </a:extLst>
        </xdr:cNvPr>
        <xdr:cNvPicPr preferRelativeResize="0">
          <a:picLocks noChangeArrowheads="1"/>
        </xdr:cNvPicPr>
      </xdr:nvPicPr>
      <xdr:blipFill>
        <a:blip xmlns:r="http://schemas.openxmlformats.org/officeDocument/2006/relationships" r:embed="rId735" cstate="email">
          <a:extLst>
            <a:ext uri="{28A0092B-C50C-407E-A947-70E740481C1C}">
              <a14:useLocalDpi xmlns:a14="http://schemas.microsoft.com/office/drawing/2010/main" xmlns=""/>
            </a:ext>
          </a:extLst>
        </a:blip>
        <a:stretch/>
      </xdr:blipFill>
      <xdr:spPr bwMode="auto">
        <a:xfrm>
          <a:off x="190500" y="6080191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9117</xdr:row>
      <xdr:rowOff>127000</xdr:rowOff>
    </xdr:from>
    <xdr:to>
      <xdr:col>2</xdr:col>
      <xdr:colOff>133565</xdr:colOff>
      <xdr:row>9119</xdr:row>
      <xdr:rowOff>105152</xdr:rowOff>
    </xdr:to>
    <xdr:pic>
      <xdr:nvPicPr>
        <xdr:cNvPr id="3747" name="Рисунок 6">
          <a:extLst>
            <a:ext uri="{FF2B5EF4-FFF2-40B4-BE49-F238E27FC236}">
              <a16:creationId xmlns:a16="http://schemas.microsoft.com/office/drawing/2014/main" xmlns="" id="{00000000-0008-0000-0000-0000A30E0000}"/>
            </a:ext>
          </a:extLst>
        </xdr:cNvPr>
        <xdr:cNvPicPr preferRelativeResize="0">
          <a:picLocks noChangeArrowheads="1"/>
        </xdr:cNvPicPr>
      </xdr:nvPicPr>
      <xdr:blipFill>
        <a:blip xmlns:r="http://schemas.openxmlformats.org/officeDocument/2006/relationships" r:embed="rId736" cstate="email">
          <a:extLst>
            <a:ext uri="{28A0092B-C50C-407E-A947-70E740481C1C}">
              <a14:useLocalDpi xmlns:a14="http://schemas.microsoft.com/office/drawing/2010/main" xmlns=""/>
            </a:ext>
          </a:extLst>
        </a:blip>
        <a:stretch/>
      </xdr:blipFill>
      <xdr:spPr bwMode="auto">
        <a:xfrm>
          <a:off x="190500" y="6065961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9129</xdr:row>
      <xdr:rowOff>127000</xdr:rowOff>
    </xdr:from>
    <xdr:to>
      <xdr:col>2</xdr:col>
      <xdr:colOff>133565</xdr:colOff>
      <xdr:row>9131</xdr:row>
      <xdr:rowOff>105152</xdr:rowOff>
    </xdr:to>
    <xdr:pic>
      <xdr:nvPicPr>
        <xdr:cNvPr id="3748" name="Рисунок 6">
          <a:extLst>
            <a:ext uri="{FF2B5EF4-FFF2-40B4-BE49-F238E27FC236}">
              <a16:creationId xmlns:a16="http://schemas.microsoft.com/office/drawing/2014/main" xmlns="" id="{00000000-0008-0000-0000-0000A40E0000}"/>
            </a:ext>
          </a:extLst>
        </xdr:cNvPr>
        <xdr:cNvPicPr preferRelativeResize="0">
          <a:picLocks noChangeArrowheads="1"/>
        </xdr:cNvPicPr>
      </xdr:nvPicPr>
      <xdr:blipFill>
        <a:blip xmlns:r="http://schemas.openxmlformats.org/officeDocument/2006/relationships" r:embed="rId737" cstate="email">
          <a:extLst>
            <a:ext uri="{28A0092B-C50C-407E-A947-70E740481C1C}">
              <a14:useLocalDpi xmlns:a14="http://schemas.microsoft.com/office/drawing/2010/main" xmlns=""/>
            </a:ext>
          </a:extLst>
        </a:blip>
        <a:stretch/>
      </xdr:blipFill>
      <xdr:spPr bwMode="auto">
        <a:xfrm>
          <a:off x="190500" y="6073076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9121</xdr:row>
      <xdr:rowOff>127000</xdr:rowOff>
    </xdr:from>
    <xdr:to>
      <xdr:col>2</xdr:col>
      <xdr:colOff>133565</xdr:colOff>
      <xdr:row>9123</xdr:row>
      <xdr:rowOff>105152</xdr:rowOff>
    </xdr:to>
    <xdr:pic>
      <xdr:nvPicPr>
        <xdr:cNvPr id="3749" name="Рисунок 6">
          <a:extLst>
            <a:ext uri="{FF2B5EF4-FFF2-40B4-BE49-F238E27FC236}">
              <a16:creationId xmlns:a16="http://schemas.microsoft.com/office/drawing/2014/main" xmlns="" id="{00000000-0008-0000-0000-0000A50E0000}"/>
            </a:ext>
          </a:extLst>
        </xdr:cNvPr>
        <xdr:cNvPicPr preferRelativeResize="0">
          <a:picLocks noChangeArrowheads="1"/>
        </xdr:cNvPicPr>
      </xdr:nvPicPr>
      <xdr:blipFill>
        <a:blip xmlns:r="http://schemas.openxmlformats.org/officeDocument/2006/relationships" r:embed="rId738" cstate="email">
          <a:extLst>
            <a:ext uri="{28A0092B-C50C-407E-A947-70E740481C1C}">
              <a14:useLocalDpi xmlns:a14="http://schemas.microsoft.com/office/drawing/2010/main" xmlns=""/>
            </a:ext>
          </a:extLst>
        </a:blip>
        <a:stretch/>
      </xdr:blipFill>
      <xdr:spPr bwMode="auto">
        <a:xfrm>
          <a:off x="190500" y="6068333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9133</xdr:row>
      <xdr:rowOff>127000</xdr:rowOff>
    </xdr:from>
    <xdr:to>
      <xdr:col>2</xdr:col>
      <xdr:colOff>133565</xdr:colOff>
      <xdr:row>9135</xdr:row>
      <xdr:rowOff>105152</xdr:rowOff>
    </xdr:to>
    <xdr:pic>
      <xdr:nvPicPr>
        <xdr:cNvPr id="3751" name="Рисунок 6">
          <a:extLst>
            <a:ext uri="{FF2B5EF4-FFF2-40B4-BE49-F238E27FC236}">
              <a16:creationId xmlns:a16="http://schemas.microsoft.com/office/drawing/2014/main" xmlns="" id="{00000000-0008-0000-0000-0000A70E0000}"/>
            </a:ext>
          </a:extLst>
        </xdr:cNvPr>
        <xdr:cNvPicPr preferRelativeResize="0">
          <a:picLocks noChangeArrowheads="1"/>
        </xdr:cNvPicPr>
      </xdr:nvPicPr>
      <xdr:blipFill>
        <a:blip xmlns:r="http://schemas.openxmlformats.org/officeDocument/2006/relationships" r:embed="rId739" cstate="email">
          <a:extLst>
            <a:ext uri="{28A0092B-C50C-407E-A947-70E740481C1C}">
              <a14:useLocalDpi xmlns:a14="http://schemas.microsoft.com/office/drawing/2010/main" xmlns=""/>
            </a:ext>
          </a:extLst>
        </a:blip>
        <a:stretch/>
      </xdr:blipFill>
      <xdr:spPr bwMode="auto">
        <a:xfrm>
          <a:off x="190500" y="6075448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9125</xdr:row>
      <xdr:rowOff>127000</xdr:rowOff>
    </xdr:from>
    <xdr:to>
      <xdr:col>2</xdr:col>
      <xdr:colOff>133565</xdr:colOff>
      <xdr:row>9127</xdr:row>
      <xdr:rowOff>105152</xdr:rowOff>
    </xdr:to>
    <xdr:pic>
      <xdr:nvPicPr>
        <xdr:cNvPr id="3815" name="Рисунок 6">
          <a:extLst>
            <a:ext uri="{FF2B5EF4-FFF2-40B4-BE49-F238E27FC236}">
              <a16:creationId xmlns:a16="http://schemas.microsoft.com/office/drawing/2014/main" xmlns="" id="{00000000-0008-0000-0000-0000E70E0000}"/>
            </a:ext>
          </a:extLst>
        </xdr:cNvPr>
        <xdr:cNvPicPr preferRelativeResize="0">
          <a:picLocks noChangeArrowheads="1"/>
        </xdr:cNvPicPr>
      </xdr:nvPicPr>
      <xdr:blipFill>
        <a:blip xmlns:r="http://schemas.openxmlformats.org/officeDocument/2006/relationships" r:embed="rId740" cstate="email">
          <a:extLst>
            <a:ext uri="{28A0092B-C50C-407E-A947-70E740481C1C}">
              <a14:useLocalDpi xmlns:a14="http://schemas.microsoft.com/office/drawing/2010/main" xmlns=""/>
            </a:ext>
          </a:extLst>
        </a:blip>
        <a:stretch/>
      </xdr:blipFill>
      <xdr:spPr bwMode="auto">
        <a:xfrm>
          <a:off x="190500" y="6070704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9137</xdr:row>
      <xdr:rowOff>127000</xdr:rowOff>
    </xdr:from>
    <xdr:to>
      <xdr:col>2</xdr:col>
      <xdr:colOff>133565</xdr:colOff>
      <xdr:row>9139</xdr:row>
      <xdr:rowOff>105152</xdr:rowOff>
    </xdr:to>
    <xdr:pic>
      <xdr:nvPicPr>
        <xdr:cNvPr id="3816" name="Рисунок 6">
          <a:extLst>
            <a:ext uri="{FF2B5EF4-FFF2-40B4-BE49-F238E27FC236}">
              <a16:creationId xmlns:a16="http://schemas.microsoft.com/office/drawing/2014/main" xmlns="" id="{00000000-0008-0000-0000-0000E80E0000}"/>
            </a:ext>
          </a:extLst>
        </xdr:cNvPr>
        <xdr:cNvPicPr preferRelativeResize="0">
          <a:picLocks noChangeArrowheads="1"/>
        </xdr:cNvPicPr>
      </xdr:nvPicPr>
      <xdr:blipFill>
        <a:blip xmlns:r="http://schemas.openxmlformats.org/officeDocument/2006/relationships" r:embed="rId741" cstate="email">
          <a:extLst>
            <a:ext uri="{28A0092B-C50C-407E-A947-70E740481C1C}">
              <a14:useLocalDpi xmlns:a14="http://schemas.microsoft.com/office/drawing/2010/main" xmlns=""/>
            </a:ext>
          </a:extLst>
        </a:blip>
        <a:stretch/>
      </xdr:blipFill>
      <xdr:spPr bwMode="auto">
        <a:xfrm>
          <a:off x="190500" y="6077819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4187</xdr:row>
      <xdr:rowOff>127000</xdr:rowOff>
    </xdr:from>
    <xdr:to>
      <xdr:col>2</xdr:col>
      <xdr:colOff>133565</xdr:colOff>
      <xdr:row>4189</xdr:row>
      <xdr:rowOff>105152</xdr:rowOff>
    </xdr:to>
    <xdr:pic>
      <xdr:nvPicPr>
        <xdr:cNvPr id="3821" name="Picture 103109">
          <a:extLst>
            <a:ext uri="{FF2B5EF4-FFF2-40B4-BE49-F238E27FC236}">
              <a16:creationId xmlns:a16="http://schemas.microsoft.com/office/drawing/2014/main" xmlns="" id="{00000000-0008-0000-0000-0000ED0E0000}"/>
            </a:ext>
          </a:extLst>
        </xdr:cNvPr>
        <xdr:cNvPicPr preferRelativeResize="0">
          <a:picLocks noChangeArrowheads="1"/>
        </xdr:cNvPicPr>
      </xdr:nvPicPr>
      <xdr:blipFill>
        <a:blip xmlns:r="http://schemas.openxmlformats.org/officeDocument/2006/relationships" r:embed="rId742" cstate="email">
          <a:extLst>
            <a:ext uri="{28A0092B-C50C-407E-A947-70E740481C1C}">
              <a14:useLocalDpi xmlns:a14="http://schemas.microsoft.com/office/drawing/2010/main" xmlns=""/>
            </a:ext>
          </a:extLst>
        </a:blip>
        <a:srcRect/>
        <a:stretch/>
      </xdr:blipFill>
      <xdr:spPr bwMode="auto">
        <a:xfrm>
          <a:off x="190500" y="2190419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4191</xdr:row>
      <xdr:rowOff>127000</xdr:rowOff>
    </xdr:from>
    <xdr:to>
      <xdr:col>2</xdr:col>
      <xdr:colOff>133565</xdr:colOff>
      <xdr:row>4193</xdr:row>
      <xdr:rowOff>105152</xdr:rowOff>
    </xdr:to>
    <xdr:pic>
      <xdr:nvPicPr>
        <xdr:cNvPr id="3826" name="Picture 103109">
          <a:extLst>
            <a:ext uri="{FF2B5EF4-FFF2-40B4-BE49-F238E27FC236}">
              <a16:creationId xmlns:a16="http://schemas.microsoft.com/office/drawing/2014/main" xmlns="" id="{00000000-0008-0000-0000-0000F20E0000}"/>
            </a:ext>
          </a:extLst>
        </xdr:cNvPr>
        <xdr:cNvPicPr preferRelativeResize="0">
          <a:picLocks noChangeArrowheads="1"/>
        </xdr:cNvPicPr>
      </xdr:nvPicPr>
      <xdr:blipFill>
        <a:blip xmlns:r="http://schemas.openxmlformats.org/officeDocument/2006/relationships" r:embed="rId743" cstate="email">
          <a:extLst>
            <a:ext uri="{28A0092B-C50C-407E-A947-70E740481C1C}">
              <a14:useLocalDpi xmlns:a14="http://schemas.microsoft.com/office/drawing/2010/main" xmlns=""/>
            </a:ext>
          </a:extLst>
        </a:blip>
        <a:stretch/>
      </xdr:blipFill>
      <xdr:spPr bwMode="auto">
        <a:xfrm>
          <a:off x="190500" y="2197534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4183</xdr:row>
      <xdr:rowOff>127000</xdr:rowOff>
    </xdr:from>
    <xdr:to>
      <xdr:col>2</xdr:col>
      <xdr:colOff>133565</xdr:colOff>
      <xdr:row>4185</xdr:row>
      <xdr:rowOff>105152</xdr:rowOff>
    </xdr:to>
    <xdr:pic>
      <xdr:nvPicPr>
        <xdr:cNvPr id="3881" name="Picture 103109">
          <a:extLst>
            <a:ext uri="{FF2B5EF4-FFF2-40B4-BE49-F238E27FC236}">
              <a16:creationId xmlns:a16="http://schemas.microsoft.com/office/drawing/2014/main" xmlns="" id="{00000000-0008-0000-0000-0000290F0000}"/>
            </a:ext>
          </a:extLst>
        </xdr:cNvPr>
        <xdr:cNvPicPr preferRelativeResize="0">
          <a:picLocks noChangeArrowheads="1"/>
        </xdr:cNvPicPr>
      </xdr:nvPicPr>
      <xdr:blipFill>
        <a:blip xmlns:r="http://schemas.openxmlformats.org/officeDocument/2006/relationships" r:embed="rId744" cstate="email">
          <a:extLst>
            <a:ext uri="{28A0092B-C50C-407E-A947-70E740481C1C}">
              <a14:useLocalDpi xmlns:a14="http://schemas.microsoft.com/office/drawing/2010/main" xmlns=""/>
            </a:ext>
          </a:extLst>
        </a:blip>
        <a:stretch/>
      </xdr:blipFill>
      <xdr:spPr bwMode="auto">
        <a:xfrm>
          <a:off x="190500" y="2188048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4199</xdr:row>
      <xdr:rowOff>127000</xdr:rowOff>
    </xdr:from>
    <xdr:to>
      <xdr:col>2</xdr:col>
      <xdr:colOff>133565</xdr:colOff>
      <xdr:row>4201</xdr:row>
      <xdr:rowOff>105152</xdr:rowOff>
    </xdr:to>
    <xdr:pic>
      <xdr:nvPicPr>
        <xdr:cNvPr id="3902" name="Picture 103109">
          <a:extLst>
            <a:ext uri="{FF2B5EF4-FFF2-40B4-BE49-F238E27FC236}">
              <a16:creationId xmlns:a16="http://schemas.microsoft.com/office/drawing/2014/main" xmlns="" id="{00000000-0008-0000-0000-00003E0F0000}"/>
            </a:ext>
          </a:extLst>
        </xdr:cNvPr>
        <xdr:cNvPicPr preferRelativeResize="0">
          <a:picLocks noChangeArrowheads="1"/>
        </xdr:cNvPicPr>
      </xdr:nvPicPr>
      <xdr:blipFill>
        <a:blip xmlns:r="http://schemas.openxmlformats.org/officeDocument/2006/relationships" r:embed="rId745" cstate="email">
          <a:extLst>
            <a:ext uri="{28A0092B-C50C-407E-A947-70E740481C1C}">
              <a14:useLocalDpi xmlns:a14="http://schemas.microsoft.com/office/drawing/2010/main" xmlns=""/>
            </a:ext>
          </a:extLst>
        </a:blip>
        <a:stretch/>
      </xdr:blipFill>
      <xdr:spPr bwMode="auto">
        <a:xfrm>
          <a:off x="190500" y="2202278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4195</xdr:row>
      <xdr:rowOff>127000</xdr:rowOff>
    </xdr:from>
    <xdr:to>
      <xdr:col>2</xdr:col>
      <xdr:colOff>133565</xdr:colOff>
      <xdr:row>4197</xdr:row>
      <xdr:rowOff>105152</xdr:rowOff>
    </xdr:to>
    <xdr:pic>
      <xdr:nvPicPr>
        <xdr:cNvPr id="3906" name="Picture 103109">
          <a:extLst>
            <a:ext uri="{FF2B5EF4-FFF2-40B4-BE49-F238E27FC236}">
              <a16:creationId xmlns:a16="http://schemas.microsoft.com/office/drawing/2014/main" xmlns="" id="{00000000-0008-0000-0000-0000420F0000}"/>
            </a:ext>
          </a:extLst>
        </xdr:cNvPr>
        <xdr:cNvPicPr preferRelativeResize="0">
          <a:picLocks noChangeArrowheads="1"/>
        </xdr:cNvPicPr>
      </xdr:nvPicPr>
      <xdr:blipFill>
        <a:blip xmlns:r="http://schemas.openxmlformats.org/officeDocument/2006/relationships" r:embed="rId746" cstate="email">
          <a:extLst>
            <a:ext uri="{28A0092B-C50C-407E-A947-70E740481C1C}">
              <a14:useLocalDpi xmlns:a14="http://schemas.microsoft.com/office/drawing/2010/main" xmlns=""/>
            </a:ext>
          </a:extLst>
        </a:blip>
        <a:stretch/>
      </xdr:blipFill>
      <xdr:spPr bwMode="auto">
        <a:xfrm>
          <a:off x="190500" y="2199906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9112</xdr:row>
      <xdr:rowOff>127000</xdr:rowOff>
    </xdr:from>
    <xdr:to>
      <xdr:col>2</xdr:col>
      <xdr:colOff>133565</xdr:colOff>
      <xdr:row>9114</xdr:row>
      <xdr:rowOff>105152</xdr:rowOff>
    </xdr:to>
    <xdr:pic>
      <xdr:nvPicPr>
        <xdr:cNvPr id="2752" name="Рисунок 6">
          <a:extLst>
            <a:ext uri="{FF2B5EF4-FFF2-40B4-BE49-F238E27FC236}">
              <a16:creationId xmlns:a16="http://schemas.microsoft.com/office/drawing/2014/main" xmlns="" id="{00000000-0008-0000-0000-0000C00A0000}"/>
            </a:ext>
          </a:extLst>
        </xdr:cNvPr>
        <xdr:cNvPicPr preferRelativeResize="0">
          <a:picLocks noChangeArrowheads="1"/>
        </xdr:cNvPicPr>
      </xdr:nvPicPr>
      <xdr:blipFill>
        <a:blip xmlns:r="http://schemas.openxmlformats.org/officeDocument/2006/relationships" r:embed="rId747" cstate="email">
          <a:extLst>
            <a:ext uri="{28A0092B-C50C-407E-A947-70E740481C1C}">
              <a14:useLocalDpi xmlns:a14="http://schemas.microsoft.com/office/drawing/2010/main" xmlns=""/>
            </a:ext>
          </a:extLst>
        </a:blip>
        <a:stretch/>
      </xdr:blipFill>
      <xdr:spPr bwMode="auto">
        <a:xfrm>
          <a:off x="190500" y="6063303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9084</xdr:row>
      <xdr:rowOff>127000</xdr:rowOff>
    </xdr:from>
    <xdr:to>
      <xdr:col>2</xdr:col>
      <xdr:colOff>133565</xdr:colOff>
      <xdr:row>9086</xdr:row>
      <xdr:rowOff>105152</xdr:rowOff>
    </xdr:to>
    <xdr:pic>
      <xdr:nvPicPr>
        <xdr:cNvPr id="2753" name="Рисунок 6">
          <a:extLst>
            <a:ext uri="{FF2B5EF4-FFF2-40B4-BE49-F238E27FC236}">
              <a16:creationId xmlns:a16="http://schemas.microsoft.com/office/drawing/2014/main" xmlns="" id="{00000000-0008-0000-0000-0000C10A0000}"/>
            </a:ext>
          </a:extLst>
        </xdr:cNvPr>
        <xdr:cNvPicPr preferRelativeResize="0">
          <a:picLocks noChangeArrowheads="1"/>
        </xdr:cNvPicPr>
      </xdr:nvPicPr>
      <xdr:blipFill>
        <a:blip xmlns:r="http://schemas.openxmlformats.org/officeDocument/2006/relationships" r:embed="rId748" cstate="email">
          <a:extLst>
            <a:ext uri="{28A0092B-C50C-407E-A947-70E740481C1C}">
              <a14:useLocalDpi xmlns:a14="http://schemas.microsoft.com/office/drawing/2010/main" xmlns=""/>
            </a:ext>
          </a:extLst>
        </a:blip>
        <a:stretch/>
      </xdr:blipFill>
      <xdr:spPr bwMode="auto">
        <a:xfrm>
          <a:off x="190500" y="6046701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9092</xdr:row>
      <xdr:rowOff>127000</xdr:rowOff>
    </xdr:from>
    <xdr:to>
      <xdr:col>2</xdr:col>
      <xdr:colOff>133565</xdr:colOff>
      <xdr:row>9094</xdr:row>
      <xdr:rowOff>105152</xdr:rowOff>
    </xdr:to>
    <xdr:pic>
      <xdr:nvPicPr>
        <xdr:cNvPr id="2754" name="Рисунок 6">
          <a:extLst>
            <a:ext uri="{FF2B5EF4-FFF2-40B4-BE49-F238E27FC236}">
              <a16:creationId xmlns:a16="http://schemas.microsoft.com/office/drawing/2014/main" xmlns="" id="{00000000-0008-0000-0000-0000C20A0000}"/>
            </a:ext>
          </a:extLst>
        </xdr:cNvPr>
        <xdr:cNvPicPr preferRelativeResize="0">
          <a:picLocks noChangeArrowheads="1"/>
        </xdr:cNvPicPr>
      </xdr:nvPicPr>
      <xdr:blipFill>
        <a:blip xmlns:r="http://schemas.openxmlformats.org/officeDocument/2006/relationships" r:embed="rId749" cstate="email">
          <a:extLst>
            <a:ext uri="{28A0092B-C50C-407E-A947-70E740481C1C}">
              <a14:useLocalDpi xmlns:a14="http://schemas.microsoft.com/office/drawing/2010/main" xmlns=""/>
            </a:ext>
          </a:extLst>
        </a:blip>
        <a:stretch/>
      </xdr:blipFill>
      <xdr:spPr bwMode="auto">
        <a:xfrm>
          <a:off x="190500" y="6051445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9096</xdr:row>
      <xdr:rowOff>127000</xdr:rowOff>
    </xdr:from>
    <xdr:to>
      <xdr:col>2</xdr:col>
      <xdr:colOff>133565</xdr:colOff>
      <xdr:row>9098</xdr:row>
      <xdr:rowOff>105152</xdr:rowOff>
    </xdr:to>
    <xdr:pic>
      <xdr:nvPicPr>
        <xdr:cNvPr id="2755" name="Рисунок 6">
          <a:extLst>
            <a:ext uri="{FF2B5EF4-FFF2-40B4-BE49-F238E27FC236}">
              <a16:creationId xmlns:a16="http://schemas.microsoft.com/office/drawing/2014/main" xmlns="" id="{00000000-0008-0000-0000-0000C30A0000}"/>
            </a:ext>
          </a:extLst>
        </xdr:cNvPr>
        <xdr:cNvPicPr preferRelativeResize="0">
          <a:picLocks noChangeArrowheads="1"/>
        </xdr:cNvPicPr>
      </xdr:nvPicPr>
      <xdr:blipFill>
        <a:blip xmlns:r="http://schemas.openxmlformats.org/officeDocument/2006/relationships" r:embed="rId750" cstate="email">
          <a:extLst>
            <a:ext uri="{28A0092B-C50C-407E-A947-70E740481C1C}">
              <a14:useLocalDpi xmlns:a14="http://schemas.microsoft.com/office/drawing/2010/main" xmlns=""/>
            </a:ext>
          </a:extLst>
        </a:blip>
        <a:stretch/>
      </xdr:blipFill>
      <xdr:spPr bwMode="auto">
        <a:xfrm>
          <a:off x="190500" y="6053816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9088</xdr:row>
      <xdr:rowOff>127000</xdr:rowOff>
    </xdr:from>
    <xdr:to>
      <xdr:col>2</xdr:col>
      <xdr:colOff>133565</xdr:colOff>
      <xdr:row>9090</xdr:row>
      <xdr:rowOff>105152</xdr:rowOff>
    </xdr:to>
    <xdr:pic>
      <xdr:nvPicPr>
        <xdr:cNvPr id="2938" name="Рисунок 6">
          <a:extLst>
            <a:ext uri="{FF2B5EF4-FFF2-40B4-BE49-F238E27FC236}">
              <a16:creationId xmlns:a16="http://schemas.microsoft.com/office/drawing/2014/main" xmlns="" id="{00000000-0008-0000-0000-00007A0B0000}"/>
            </a:ext>
          </a:extLst>
        </xdr:cNvPr>
        <xdr:cNvPicPr preferRelativeResize="0">
          <a:picLocks noChangeArrowheads="1"/>
        </xdr:cNvPicPr>
      </xdr:nvPicPr>
      <xdr:blipFill>
        <a:blip xmlns:r="http://schemas.openxmlformats.org/officeDocument/2006/relationships" r:embed="rId751" cstate="email">
          <a:extLst>
            <a:ext uri="{28A0092B-C50C-407E-A947-70E740481C1C}">
              <a14:useLocalDpi xmlns:a14="http://schemas.microsoft.com/office/drawing/2010/main" xmlns=""/>
            </a:ext>
          </a:extLst>
        </a:blip>
        <a:stretch/>
      </xdr:blipFill>
      <xdr:spPr bwMode="auto">
        <a:xfrm>
          <a:off x="190500" y="6049073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9104</xdr:row>
      <xdr:rowOff>127000</xdr:rowOff>
    </xdr:from>
    <xdr:to>
      <xdr:col>2</xdr:col>
      <xdr:colOff>133565</xdr:colOff>
      <xdr:row>9106</xdr:row>
      <xdr:rowOff>105152</xdr:rowOff>
    </xdr:to>
    <xdr:pic>
      <xdr:nvPicPr>
        <xdr:cNvPr id="3322" name="Рисунок 6">
          <a:extLst>
            <a:ext uri="{FF2B5EF4-FFF2-40B4-BE49-F238E27FC236}">
              <a16:creationId xmlns:a16="http://schemas.microsoft.com/office/drawing/2014/main" xmlns="" id="{00000000-0008-0000-0000-0000FA0C0000}"/>
            </a:ext>
          </a:extLst>
        </xdr:cNvPr>
        <xdr:cNvPicPr preferRelativeResize="0">
          <a:picLocks noChangeArrowheads="1"/>
        </xdr:cNvPicPr>
      </xdr:nvPicPr>
      <xdr:blipFill>
        <a:blip xmlns:r="http://schemas.openxmlformats.org/officeDocument/2006/relationships" r:embed="rId752" cstate="email">
          <a:extLst>
            <a:ext uri="{28A0092B-C50C-407E-A947-70E740481C1C}">
              <a14:useLocalDpi xmlns:a14="http://schemas.microsoft.com/office/drawing/2010/main" xmlns=""/>
            </a:ext>
          </a:extLst>
        </a:blip>
        <a:stretch/>
      </xdr:blipFill>
      <xdr:spPr bwMode="auto">
        <a:xfrm>
          <a:off x="190500" y="6058560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9100</xdr:row>
      <xdr:rowOff>127000</xdr:rowOff>
    </xdr:from>
    <xdr:to>
      <xdr:col>2</xdr:col>
      <xdr:colOff>133565</xdr:colOff>
      <xdr:row>9102</xdr:row>
      <xdr:rowOff>105152</xdr:rowOff>
    </xdr:to>
    <xdr:pic>
      <xdr:nvPicPr>
        <xdr:cNvPr id="3325" name="Рисунок 6">
          <a:extLst>
            <a:ext uri="{FF2B5EF4-FFF2-40B4-BE49-F238E27FC236}">
              <a16:creationId xmlns:a16="http://schemas.microsoft.com/office/drawing/2014/main" xmlns="" id="{00000000-0008-0000-0000-0000FD0C0000}"/>
            </a:ext>
          </a:extLst>
        </xdr:cNvPr>
        <xdr:cNvPicPr preferRelativeResize="0">
          <a:picLocks noChangeArrowheads="1"/>
        </xdr:cNvPicPr>
      </xdr:nvPicPr>
      <xdr:blipFill>
        <a:blip xmlns:r="http://schemas.openxmlformats.org/officeDocument/2006/relationships" r:embed="rId753" cstate="email">
          <a:extLst>
            <a:ext uri="{28A0092B-C50C-407E-A947-70E740481C1C}">
              <a14:useLocalDpi xmlns:a14="http://schemas.microsoft.com/office/drawing/2010/main" xmlns=""/>
            </a:ext>
          </a:extLst>
        </a:blip>
        <a:stretch/>
      </xdr:blipFill>
      <xdr:spPr bwMode="auto">
        <a:xfrm>
          <a:off x="190500" y="6056188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9108</xdr:row>
      <xdr:rowOff>127000</xdr:rowOff>
    </xdr:from>
    <xdr:to>
      <xdr:col>2</xdr:col>
      <xdr:colOff>133565</xdr:colOff>
      <xdr:row>9110</xdr:row>
      <xdr:rowOff>105152</xdr:rowOff>
    </xdr:to>
    <xdr:pic>
      <xdr:nvPicPr>
        <xdr:cNvPr id="3326" name="Рисунок 6">
          <a:extLst>
            <a:ext uri="{FF2B5EF4-FFF2-40B4-BE49-F238E27FC236}">
              <a16:creationId xmlns:a16="http://schemas.microsoft.com/office/drawing/2014/main" xmlns="" id="{00000000-0008-0000-0000-0000FE0C0000}"/>
            </a:ext>
          </a:extLst>
        </xdr:cNvPr>
        <xdr:cNvPicPr preferRelativeResize="0">
          <a:picLocks noChangeArrowheads="1"/>
        </xdr:cNvPicPr>
      </xdr:nvPicPr>
      <xdr:blipFill>
        <a:blip xmlns:r="http://schemas.openxmlformats.org/officeDocument/2006/relationships" r:embed="rId754" cstate="email">
          <a:extLst>
            <a:ext uri="{28A0092B-C50C-407E-A947-70E740481C1C}">
              <a14:useLocalDpi xmlns:a14="http://schemas.microsoft.com/office/drawing/2010/main" xmlns=""/>
            </a:ext>
          </a:extLst>
        </a:blip>
        <a:stretch/>
      </xdr:blipFill>
      <xdr:spPr bwMode="auto">
        <a:xfrm>
          <a:off x="190500" y="6060932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6237</xdr:row>
      <xdr:rowOff>127000</xdr:rowOff>
    </xdr:from>
    <xdr:to>
      <xdr:col>2</xdr:col>
      <xdr:colOff>133565</xdr:colOff>
      <xdr:row>6239</xdr:row>
      <xdr:rowOff>105152</xdr:rowOff>
    </xdr:to>
    <xdr:pic>
      <xdr:nvPicPr>
        <xdr:cNvPr id="3327" name="Picture 103109">
          <a:extLst>
            <a:ext uri="{FF2B5EF4-FFF2-40B4-BE49-F238E27FC236}">
              <a16:creationId xmlns:a16="http://schemas.microsoft.com/office/drawing/2014/main" xmlns="" id="{00000000-0008-0000-0000-0000FF0C0000}"/>
            </a:ext>
          </a:extLst>
        </xdr:cNvPr>
        <xdr:cNvPicPr preferRelativeResize="0">
          <a:picLocks noChangeArrowheads="1"/>
        </xdr:cNvPicPr>
      </xdr:nvPicPr>
      <xdr:blipFill>
        <a:blip xmlns:r="http://schemas.openxmlformats.org/officeDocument/2006/relationships" r:embed="rId755" cstate="email">
          <a:extLst>
            <a:ext uri="{28A0092B-C50C-407E-A947-70E740481C1C}">
              <a14:useLocalDpi xmlns:a14="http://schemas.microsoft.com/office/drawing/2010/main" xmlns=""/>
            </a:ext>
          </a:extLst>
        </a:blip>
        <a:stretch/>
      </xdr:blipFill>
      <xdr:spPr bwMode="auto">
        <a:xfrm>
          <a:off x="190500" y="4099506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6245</xdr:row>
      <xdr:rowOff>127000</xdr:rowOff>
    </xdr:from>
    <xdr:to>
      <xdr:col>2</xdr:col>
      <xdr:colOff>133565</xdr:colOff>
      <xdr:row>6247</xdr:row>
      <xdr:rowOff>105152</xdr:rowOff>
    </xdr:to>
    <xdr:pic>
      <xdr:nvPicPr>
        <xdr:cNvPr id="3328" name="Picture 103109">
          <a:extLst>
            <a:ext uri="{FF2B5EF4-FFF2-40B4-BE49-F238E27FC236}">
              <a16:creationId xmlns:a16="http://schemas.microsoft.com/office/drawing/2014/main" xmlns="" id="{00000000-0008-0000-0000-0000000D0000}"/>
            </a:ext>
          </a:extLst>
        </xdr:cNvPr>
        <xdr:cNvPicPr preferRelativeResize="0">
          <a:picLocks noChangeArrowheads="1"/>
        </xdr:cNvPicPr>
      </xdr:nvPicPr>
      <xdr:blipFill>
        <a:blip xmlns:r="http://schemas.openxmlformats.org/officeDocument/2006/relationships" r:embed="rId756" cstate="email">
          <a:extLst>
            <a:ext uri="{28A0092B-C50C-407E-A947-70E740481C1C}">
              <a14:useLocalDpi xmlns:a14="http://schemas.microsoft.com/office/drawing/2010/main" xmlns=""/>
            </a:ext>
          </a:extLst>
        </a:blip>
        <a:stretch/>
      </xdr:blipFill>
      <xdr:spPr bwMode="auto">
        <a:xfrm>
          <a:off x="190500" y="4104249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6249</xdr:row>
      <xdr:rowOff>127000</xdr:rowOff>
    </xdr:from>
    <xdr:to>
      <xdr:col>2</xdr:col>
      <xdr:colOff>133565</xdr:colOff>
      <xdr:row>6251</xdr:row>
      <xdr:rowOff>105152</xdr:rowOff>
    </xdr:to>
    <xdr:pic>
      <xdr:nvPicPr>
        <xdr:cNvPr id="3330" name="Picture 103109">
          <a:extLst>
            <a:ext uri="{FF2B5EF4-FFF2-40B4-BE49-F238E27FC236}">
              <a16:creationId xmlns:a16="http://schemas.microsoft.com/office/drawing/2014/main" xmlns="" id="{00000000-0008-0000-0000-0000020D0000}"/>
            </a:ext>
          </a:extLst>
        </xdr:cNvPr>
        <xdr:cNvPicPr preferRelativeResize="0">
          <a:picLocks noChangeArrowheads="1"/>
        </xdr:cNvPicPr>
      </xdr:nvPicPr>
      <xdr:blipFill>
        <a:blip xmlns:r="http://schemas.openxmlformats.org/officeDocument/2006/relationships" r:embed="rId757" cstate="email">
          <a:extLst>
            <a:ext uri="{28A0092B-C50C-407E-A947-70E740481C1C}">
              <a14:useLocalDpi xmlns:a14="http://schemas.microsoft.com/office/drawing/2010/main" xmlns=""/>
            </a:ext>
          </a:extLst>
        </a:blip>
        <a:stretch/>
      </xdr:blipFill>
      <xdr:spPr bwMode="auto">
        <a:xfrm>
          <a:off x="190500" y="4108992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6253</xdr:row>
      <xdr:rowOff>127000</xdr:rowOff>
    </xdr:from>
    <xdr:to>
      <xdr:col>2</xdr:col>
      <xdr:colOff>133565</xdr:colOff>
      <xdr:row>6255</xdr:row>
      <xdr:rowOff>105152</xdr:rowOff>
    </xdr:to>
    <xdr:pic>
      <xdr:nvPicPr>
        <xdr:cNvPr id="3331" name="Picture 103109">
          <a:extLst>
            <a:ext uri="{FF2B5EF4-FFF2-40B4-BE49-F238E27FC236}">
              <a16:creationId xmlns:a16="http://schemas.microsoft.com/office/drawing/2014/main" xmlns="" id="{00000000-0008-0000-0000-0000030D0000}"/>
            </a:ext>
          </a:extLst>
        </xdr:cNvPr>
        <xdr:cNvPicPr preferRelativeResize="0">
          <a:picLocks noChangeArrowheads="1"/>
        </xdr:cNvPicPr>
      </xdr:nvPicPr>
      <xdr:blipFill>
        <a:blip xmlns:r="http://schemas.openxmlformats.org/officeDocument/2006/relationships" r:embed="rId758" cstate="email">
          <a:extLst>
            <a:ext uri="{28A0092B-C50C-407E-A947-70E740481C1C}">
              <a14:useLocalDpi xmlns:a14="http://schemas.microsoft.com/office/drawing/2010/main" xmlns=""/>
            </a:ext>
          </a:extLst>
        </a:blip>
        <a:stretch/>
      </xdr:blipFill>
      <xdr:spPr bwMode="auto">
        <a:xfrm>
          <a:off x="190500" y="4111364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6265</xdr:row>
      <xdr:rowOff>127000</xdr:rowOff>
    </xdr:from>
    <xdr:to>
      <xdr:col>2</xdr:col>
      <xdr:colOff>133565</xdr:colOff>
      <xdr:row>6267</xdr:row>
      <xdr:rowOff>105152</xdr:rowOff>
    </xdr:to>
    <xdr:pic>
      <xdr:nvPicPr>
        <xdr:cNvPr id="3332" name="Picture 103109">
          <a:extLst>
            <a:ext uri="{FF2B5EF4-FFF2-40B4-BE49-F238E27FC236}">
              <a16:creationId xmlns:a16="http://schemas.microsoft.com/office/drawing/2014/main" xmlns="" id="{00000000-0008-0000-0000-0000040D0000}"/>
            </a:ext>
          </a:extLst>
        </xdr:cNvPr>
        <xdr:cNvPicPr preferRelativeResize="0">
          <a:picLocks noChangeArrowheads="1"/>
        </xdr:cNvPicPr>
      </xdr:nvPicPr>
      <xdr:blipFill>
        <a:blip xmlns:r="http://schemas.openxmlformats.org/officeDocument/2006/relationships" r:embed="rId759" cstate="email">
          <a:extLst>
            <a:ext uri="{28A0092B-C50C-407E-A947-70E740481C1C}">
              <a14:useLocalDpi xmlns:a14="http://schemas.microsoft.com/office/drawing/2010/main" xmlns=""/>
            </a:ext>
          </a:extLst>
        </a:blip>
        <a:stretch/>
      </xdr:blipFill>
      <xdr:spPr bwMode="auto">
        <a:xfrm>
          <a:off x="190500" y="4118479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6241</xdr:row>
      <xdr:rowOff>127000</xdr:rowOff>
    </xdr:from>
    <xdr:to>
      <xdr:col>2</xdr:col>
      <xdr:colOff>133565</xdr:colOff>
      <xdr:row>6243</xdr:row>
      <xdr:rowOff>105152</xdr:rowOff>
    </xdr:to>
    <xdr:pic>
      <xdr:nvPicPr>
        <xdr:cNvPr id="3333" name="Picture 103109">
          <a:extLst>
            <a:ext uri="{FF2B5EF4-FFF2-40B4-BE49-F238E27FC236}">
              <a16:creationId xmlns:a16="http://schemas.microsoft.com/office/drawing/2014/main" xmlns="" id="{00000000-0008-0000-0000-0000050D0000}"/>
            </a:ext>
          </a:extLst>
        </xdr:cNvPr>
        <xdr:cNvPicPr preferRelativeResize="0">
          <a:picLocks noChangeArrowheads="1"/>
        </xdr:cNvPicPr>
      </xdr:nvPicPr>
      <xdr:blipFill>
        <a:blip xmlns:r="http://schemas.openxmlformats.org/officeDocument/2006/relationships" r:embed="rId760" cstate="email">
          <a:extLst>
            <a:ext uri="{28A0092B-C50C-407E-A947-70E740481C1C}">
              <a14:useLocalDpi xmlns:a14="http://schemas.microsoft.com/office/drawing/2010/main" xmlns=""/>
            </a:ext>
          </a:extLst>
        </a:blip>
        <a:stretch/>
      </xdr:blipFill>
      <xdr:spPr bwMode="auto">
        <a:xfrm>
          <a:off x="190500" y="4101877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6261</xdr:row>
      <xdr:rowOff>127000</xdr:rowOff>
    </xdr:from>
    <xdr:to>
      <xdr:col>2</xdr:col>
      <xdr:colOff>133565</xdr:colOff>
      <xdr:row>6263</xdr:row>
      <xdr:rowOff>105152</xdr:rowOff>
    </xdr:to>
    <xdr:pic>
      <xdr:nvPicPr>
        <xdr:cNvPr id="3334" name="Picture 103109">
          <a:extLst>
            <a:ext uri="{FF2B5EF4-FFF2-40B4-BE49-F238E27FC236}">
              <a16:creationId xmlns:a16="http://schemas.microsoft.com/office/drawing/2014/main" xmlns="" id="{00000000-0008-0000-0000-0000060D0000}"/>
            </a:ext>
          </a:extLst>
        </xdr:cNvPr>
        <xdr:cNvPicPr preferRelativeResize="0">
          <a:picLocks noChangeArrowheads="1"/>
        </xdr:cNvPicPr>
      </xdr:nvPicPr>
      <xdr:blipFill>
        <a:blip xmlns:r="http://schemas.openxmlformats.org/officeDocument/2006/relationships" r:embed="rId761" cstate="email">
          <a:extLst>
            <a:ext uri="{28A0092B-C50C-407E-A947-70E740481C1C}">
              <a14:useLocalDpi xmlns:a14="http://schemas.microsoft.com/office/drawing/2010/main" xmlns=""/>
            </a:ext>
          </a:extLst>
        </a:blip>
        <a:stretch/>
      </xdr:blipFill>
      <xdr:spPr bwMode="auto">
        <a:xfrm>
          <a:off x="190500" y="4116108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6257</xdr:row>
      <xdr:rowOff>127000</xdr:rowOff>
    </xdr:from>
    <xdr:to>
      <xdr:col>2</xdr:col>
      <xdr:colOff>133565</xdr:colOff>
      <xdr:row>6259</xdr:row>
      <xdr:rowOff>105152</xdr:rowOff>
    </xdr:to>
    <xdr:pic>
      <xdr:nvPicPr>
        <xdr:cNvPr id="3335" name="Picture 103109">
          <a:extLst>
            <a:ext uri="{FF2B5EF4-FFF2-40B4-BE49-F238E27FC236}">
              <a16:creationId xmlns:a16="http://schemas.microsoft.com/office/drawing/2014/main" xmlns="" id="{00000000-0008-0000-0000-0000070D0000}"/>
            </a:ext>
          </a:extLst>
        </xdr:cNvPr>
        <xdr:cNvPicPr preferRelativeResize="0">
          <a:picLocks noChangeArrowheads="1"/>
        </xdr:cNvPicPr>
      </xdr:nvPicPr>
      <xdr:blipFill>
        <a:blip xmlns:r="http://schemas.openxmlformats.org/officeDocument/2006/relationships" r:embed="rId762" cstate="email">
          <a:extLst>
            <a:ext uri="{28A0092B-C50C-407E-A947-70E740481C1C}">
              <a14:useLocalDpi xmlns:a14="http://schemas.microsoft.com/office/drawing/2010/main" xmlns=""/>
            </a:ext>
          </a:extLst>
        </a:blip>
        <a:stretch/>
      </xdr:blipFill>
      <xdr:spPr bwMode="auto">
        <a:xfrm>
          <a:off x="190500" y="4113736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4311</xdr:row>
      <xdr:rowOff>127000</xdr:rowOff>
    </xdr:from>
    <xdr:to>
      <xdr:col>2</xdr:col>
      <xdr:colOff>133565</xdr:colOff>
      <xdr:row>4313</xdr:row>
      <xdr:rowOff>113435</xdr:rowOff>
    </xdr:to>
    <xdr:pic>
      <xdr:nvPicPr>
        <xdr:cNvPr id="2434" name="Picture 103109">
          <a:extLst>
            <a:ext uri="{FF2B5EF4-FFF2-40B4-BE49-F238E27FC236}">
              <a16:creationId xmlns:a16="http://schemas.microsoft.com/office/drawing/2014/main" xmlns="" id="{00000000-0008-0000-0000-000082090000}"/>
            </a:ext>
          </a:extLst>
        </xdr:cNvPr>
        <xdr:cNvPicPr preferRelativeResize="0">
          <a:picLocks noChangeArrowheads="1"/>
        </xdr:cNvPicPr>
      </xdr:nvPicPr>
      <xdr:blipFill>
        <a:blip xmlns:r="http://schemas.openxmlformats.org/officeDocument/2006/relationships" r:embed="rId763" cstate="email">
          <a:extLst>
            <a:ext uri="{28A0092B-C50C-407E-A947-70E740481C1C}">
              <a14:useLocalDpi xmlns:a14="http://schemas.microsoft.com/office/drawing/2010/main" xmlns=""/>
            </a:ext>
          </a:extLst>
        </a:blip>
        <a:stretch/>
      </xdr:blipFill>
      <xdr:spPr bwMode="auto">
        <a:xfrm>
          <a:off x="190500" y="22992619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6224</xdr:row>
      <xdr:rowOff>127000</xdr:rowOff>
    </xdr:from>
    <xdr:to>
      <xdr:col>2</xdr:col>
      <xdr:colOff>133565</xdr:colOff>
      <xdr:row>6226</xdr:row>
      <xdr:rowOff>105152</xdr:rowOff>
    </xdr:to>
    <xdr:pic>
      <xdr:nvPicPr>
        <xdr:cNvPr id="4055" name="Picture 103109">
          <a:extLst>
            <a:ext uri="{FF2B5EF4-FFF2-40B4-BE49-F238E27FC236}">
              <a16:creationId xmlns:a16="http://schemas.microsoft.com/office/drawing/2014/main" xmlns="" id="{00000000-0008-0000-0000-0000D70F0000}"/>
            </a:ext>
          </a:extLst>
        </xdr:cNvPr>
        <xdr:cNvPicPr preferRelativeResize="0">
          <a:picLocks noChangeArrowheads="1"/>
        </xdr:cNvPicPr>
      </xdr:nvPicPr>
      <xdr:blipFill>
        <a:blip xmlns:r="http://schemas.openxmlformats.org/officeDocument/2006/relationships" r:embed="rId764" cstate="email">
          <a:extLst>
            <a:ext uri="{28A0092B-C50C-407E-A947-70E740481C1C}">
              <a14:useLocalDpi xmlns:a14="http://schemas.microsoft.com/office/drawing/2010/main" xmlns=""/>
            </a:ext>
          </a:extLst>
        </a:blip>
        <a:stretch/>
      </xdr:blipFill>
      <xdr:spPr bwMode="auto">
        <a:xfrm>
          <a:off x="190500" y="4089733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6220</xdr:row>
      <xdr:rowOff>127000</xdr:rowOff>
    </xdr:from>
    <xdr:to>
      <xdr:col>2</xdr:col>
      <xdr:colOff>133565</xdr:colOff>
      <xdr:row>6222</xdr:row>
      <xdr:rowOff>105152</xdr:rowOff>
    </xdr:to>
    <xdr:pic>
      <xdr:nvPicPr>
        <xdr:cNvPr id="4056" name="Picture 103109">
          <a:extLst>
            <a:ext uri="{FF2B5EF4-FFF2-40B4-BE49-F238E27FC236}">
              <a16:creationId xmlns:a16="http://schemas.microsoft.com/office/drawing/2014/main" xmlns="" id="{00000000-0008-0000-0000-0000D80F0000}"/>
            </a:ext>
          </a:extLst>
        </xdr:cNvPr>
        <xdr:cNvPicPr preferRelativeResize="0">
          <a:picLocks noChangeArrowheads="1"/>
        </xdr:cNvPicPr>
      </xdr:nvPicPr>
      <xdr:blipFill>
        <a:blip xmlns:r="http://schemas.openxmlformats.org/officeDocument/2006/relationships" r:embed="rId765" cstate="email">
          <a:extLst>
            <a:ext uri="{28A0092B-C50C-407E-A947-70E740481C1C}">
              <a14:useLocalDpi xmlns:a14="http://schemas.microsoft.com/office/drawing/2010/main" xmlns=""/>
            </a:ext>
          </a:extLst>
        </a:blip>
        <a:stretch/>
      </xdr:blipFill>
      <xdr:spPr bwMode="auto">
        <a:xfrm>
          <a:off x="190500" y="4087361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6228</xdr:row>
      <xdr:rowOff>127000</xdr:rowOff>
    </xdr:from>
    <xdr:to>
      <xdr:col>2</xdr:col>
      <xdr:colOff>133565</xdr:colOff>
      <xdr:row>6230</xdr:row>
      <xdr:rowOff>105152</xdr:rowOff>
    </xdr:to>
    <xdr:pic>
      <xdr:nvPicPr>
        <xdr:cNvPr id="4057" name="Picture 103109">
          <a:extLst>
            <a:ext uri="{FF2B5EF4-FFF2-40B4-BE49-F238E27FC236}">
              <a16:creationId xmlns:a16="http://schemas.microsoft.com/office/drawing/2014/main" xmlns="" id="{00000000-0008-0000-0000-0000D90F0000}"/>
            </a:ext>
          </a:extLst>
        </xdr:cNvPr>
        <xdr:cNvPicPr preferRelativeResize="0">
          <a:picLocks noChangeArrowheads="1"/>
        </xdr:cNvPicPr>
      </xdr:nvPicPr>
      <xdr:blipFill>
        <a:blip xmlns:r="http://schemas.openxmlformats.org/officeDocument/2006/relationships" r:embed="rId766" cstate="email">
          <a:extLst>
            <a:ext uri="{28A0092B-C50C-407E-A947-70E740481C1C}">
              <a14:useLocalDpi xmlns:a14="http://schemas.microsoft.com/office/drawing/2010/main" xmlns=""/>
            </a:ext>
          </a:extLst>
        </a:blip>
        <a:stretch/>
      </xdr:blipFill>
      <xdr:spPr bwMode="auto">
        <a:xfrm>
          <a:off x="190500" y="4092105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6232</xdr:row>
      <xdr:rowOff>127000</xdr:rowOff>
    </xdr:from>
    <xdr:to>
      <xdr:col>2</xdr:col>
      <xdr:colOff>133565</xdr:colOff>
      <xdr:row>6234</xdr:row>
      <xdr:rowOff>105152</xdr:rowOff>
    </xdr:to>
    <xdr:pic>
      <xdr:nvPicPr>
        <xdr:cNvPr id="4058" name="Picture 103109">
          <a:extLst>
            <a:ext uri="{FF2B5EF4-FFF2-40B4-BE49-F238E27FC236}">
              <a16:creationId xmlns:a16="http://schemas.microsoft.com/office/drawing/2014/main" xmlns="" id="{00000000-0008-0000-0000-0000DA0F0000}"/>
            </a:ext>
          </a:extLst>
        </xdr:cNvPr>
        <xdr:cNvPicPr preferRelativeResize="0">
          <a:picLocks noChangeArrowheads="1"/>
        </xdr:cNvPicPr>
      </xdr:nvPicPr>
      <xdr:blipFill>
        <a:blip xmlns:r="http://schemas.openxmlformats.org/officeDocument/2006/relationships" r:embed="rId767" cstate="email">
          <a:extLst>
            <a:ext uri="{28A0092B-C50C-407E-A947-70E740481C1C}">
              <a14:useLocalDpi xmlns:a14="http://schemas.microsoft.com/office/drawing/2010/main" xmlns=""/>
            </a:ext>
          </a:extLst>
        </a:blip>
        <a:stretch/>
      </xdr:blipFill>
      <xdr:spPr bwMode="auto">
        <a:xfrm>
          <a:off x="190500" y="4094476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9063</xdr:row>
      <xdr:rowOff>127000</xdr:rowOff>
    </xdr:from>
    <xdr:to>
      <xdr:col>2</xdr:col>
      <xdr:colOff>133565</xdr:colOff>
      <xdr:row>9065</xdr:row>
      <xdr:rowOff>105152</xdr:rowOff>
    </xdr:to>
    <xdr:pic>
      <xdr:nvPicPr>
        <xdr:cNvPr id="2400" name="Рисунок 7">
          <a:extLst>
            <a:ext uri="{FF2B5EF4-FFF2-40B4-BE49-F238E27FC236}">
              <a16:creationId xmlns:a16="http://schemas.microsoft.com/office/drawing/2014/main" xmlns="" id="{00000000-0008-0000-0000-000060090000}"/>
            </a:ext>
          </a:extLst>
        </xdr:cNvPr>
        <xdr:cNvPicPr preferRelativeResize="0">
          <a:picLocks/>
        </xdr:cNvPicPr>
      </xdr:nvPicPr>
      <xdr:blipFill>
        <a:blip xmlns:r="http://schemas.openxmlformats.org/officeDocument/2006/relationships" r:embed="rId768" cstate="email">
          <a:extLst>
            <a:ext uri="{28A0092B-C50C-407E-A947-70E740481C1C}">
              <a14:useLocalDpi xmlns:a14="http://schemas.microsoft.com/office/drawing/2010/main" xmlns=""/>
            </a:ext>
          </a:extLst>
        </a:blip>
        <a:stretch>
          <a:fillRect/>
        </a:stretch>
      </xdr:blipFill>
      <xdr:spPr bwMode="auto">
        <a:xfrm>
          <a:off x="190500" y="60179553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9067</xdr:row>
      <xdr:rowOff>127000</xdr:rowOff>
    </xdr:from>
    <xdr:to>
      <xdr:col>2</xdr:col>
      <xdr:colOff>133565</xdr:colOff>
      <xdr:row>9069</xdr:row>
      <xdr:rowOff>105152</xdr:rowOff>
    </xdr:to>
    <xdr:pic>
      <xdr:nvPicPr>
        <xdr:cNvPr id="2974" name="Рисунок 7">
          <a:extLst>
            <a:ext uri="{FF2B5EF4-FFF2-40B4-BE49-F238E27FC236}">
              <a16:creationId xmlns:a16="http://schemas.microsoft.com/office/drawing/2014/main" xmlns="" id="{00000000-0008-0000-0000-00009E0B0000}"/>
            </a:ext>
          </a:extLst>
        </xdr:cNvPr>
        <xdr:cNvPicPr preferRelativeResize="0">
          <a:picLocks/>
        </xdr:cNvPicPr>
      </xdr:nvPicPr>
      <xdr:blipFill>
        <a:blip xmlns:r="http://schemas.openxmlformats.org/officeDocument/2006/relationships" r:embed="rId769" cstate="email">
          <a:extLst>
            <a:ext uri="{28A0092B-C50C-407E-A947-70E740481C1C}">
              <a14:useLocalDpi xmlns:a14="http://schemas.microsoft.com/office/drawing/2010/main" xmlns=""/>
            </a:ext>
          </a:extLst>
        </a:blip>
        <a:stretch>
          <a:fillRect/>
        </a:stretch>
      </xdr:blipFill>
      <xdr:spPr bwMode="auto">
        <a:xfrm>
          <a:off x="190500" y="60203270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9071</xdr:row>
      <xdr:rowOff>127000</xdr:rowOff>
    </xdr:from>
    <xdr:to>
      <xdr:col>2</xdr:col>
      <xdr:colOff>133565</xdr:colOff>
      <xdr:row>9073</xdr:row>
      <xdr:rowOff>105152</xdr:rowOff>
    </xdr:to>
    <xdr:pic>
      <xdr:nvPicPr>
        <xdr:cNvPr id="2999" name="Рисунок 7">
          <a:extLst>
            <a:ext uri="{FF2B5EF4-FFF2-40B4-BE49-F238E27FC236}">
              <a16:creationId xmlns:a16="http://schemas.microsoft.com/office/drawing/2014/main" xmlns="" id="{00000000-0008-0000-0000-0000B70B0000}"/>
            </a:ext>
          </a:extLst>
        </xdr:cNvPr>
        <xdr:cNvPicPr preferRelativeResize="0">
          <a:picLocks/>
        </xdr:cNvPicPr>
      </xdr:nvPicPr>
      <xdr:blipFill>
        <a:blip xmlns:r="http://schemas.openxmlformats.org/officeDocument/2006/relationships" r:embed="rId770" cstate="email">
          <a:extLst>
            <a:ext uri="{28A0092B-C50C-407E-A947-70E740481C1C}">
              <a14:useLocalDpi xmlns:a14="http://schemas.microsoft.com/office/drawing/2010/main" xmlns=""/>
            </a:ext>
          </a:extLst>
        </a:blip>
        <a:stretch>
          <a:fillRect/>
        </a:stretch>
      </xdr:blipFill>
      <xdr:spPr bwMode="auto">
        <a:xfrm>
          <a:off x="190500" y="60226987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9079</xdr:row>
      <xdr:rowOff>127000</xdr:rowOff>
    </xdr:from>
    <xdr:to>
      <xdr:col>2</xdr:col>
      <xdr:colOff>133565</xdr:colOff>
      <xdr:row>9081</xdr:row>
      <xdr:rowOff>105152</xdr:rowOff>
    </xdr:to>
    <xdr:pic>
      <xdr:nvPicPr>
        <xdr:cNvPr id="3144" name="Рисунок 7">
          <a:extLst>
            <a:ext uri="{FF2B5EF4-FFF2-40B4-BE49-F238E27FC236}">
              <a16:creationId xmlns:a16="http://schemas.microsoft.com/office/drawing/2014/main" xmlns="" id="{00000000-0008-0000-0000-0000480C0000}"/>
            </a:ext>
          </a:extLst>
        </xdr:cNvPr>
        <xdr:cNvPicPr preferRelativeResize="0">
          <a:picLocks/>
        </xdr:cNvPicPr>
      </xdr:nvPicPr>
      <xdr:blipFill>
        <a:blip xmlns:r="http://schemas.openxmlformats.org/officeDocument/2006/relationships" r:embed="rId771" cstate="email">
          <a:extLst>
            <a:ext uri="{28A0092B-C50C-407E-A947-70E740481C1C}">
              <a14:useLocalDpi xmlns:a14="http://schemas.microsoft.com/office/drawing/2010/main" xmlns=""/>
            </a:ext>
          </a:extLst>
        </a:blip>
        <a:stretch/>
      </xdr:blipFill>
      <xdr:spPr bwMode="auto">
        <a:xfrm>
          <a:off x="190500" y="60369291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9075</xdr:row>
      <xdr:rowOff>127000</xdr:rowOff>
    </xdr:from>
    <xdr:to>
      <xdr:col>2</xdr:col>
      <xdr:colOff>133565</xdr:colOff>
      <xdr:row>9077</xdr:row>
      <xdr:rowOff>105152</xdr:rowOff>
    </xdr:to>
    <xdr:pic>
      <xdr:nvPicPr>
        <xdr:cNvPr id="3279" name="Рисунок 7">
          <a:extLst>
            <a:ext uri="{FF2B5EF4-FFF2-40B4-BE49-F238E27FC236}">
              <a16:creationId xmlns:a16="http://schemas.microsoft.com/office/drawing/2014/main" xmlns="" id="{00000000-0008-0000-0000-0000CF0C0000}"/>
            </a:ext>
          </a:extLst>
        </xdr:cNvPr>
        <xdr:cNvPicPr preferRelativeResize="0">
          <a:picLocks/>
        </xdr:cNvPicPr>
      </xdr:nvPicPr>
      <xdr:blipFill>
        <a:blip xmlns:r="http://schemas.openxmlformats.org/officeDocument/2006/relationships" r:embed="rId772" cstate="email">
          <a:extLst>
            <a:ext uri="{28A0092B-C50C-407E-A947-70E740481C1C}">
              <a14:useLocalDpi xmlns:a14="http://schemas.microsoft.com/office/drawing/2010/main" xmlns=""/>
            </a:ext>
          </a:extLst>
        </a:blip>
        <a:stretch>
          <a:fillRect/>
        </a:stretch>
      </xdr:blipFill>
      <xdr:spPr bwMode="auto">
        <a:xfrm>
          <a:off x="190500" y="60321856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4134</xdr:row>
      <xdr:rowOff>127000</xdr:rowOff>
    </xdr:from>
    <xdr:to>
      <xdr:col>2</xdr:col>
      <xdr:colOff>133565</xdr:colOff>
      <xdr:row>4136</xdr:row>
      <xdr:rowOff>105152</xdr:rowOff>
    </xdr:to>
    <xdr:pic>
      <xdr:nvPicPr>
        <xdr:cNvPr id="3719" name="Picture 103109">
          <a:extLst>
            <a:ext uri="{FF2B5EF4-FFF2-40B4-BE49-F238E27FC236}">
              <a16:creationId xmlns:a16="http://schemas.microsoft.com/office/drawing/2014/main" xmlns="" id="{00000000-0008-0000-0000-0000870E0000}"/>
            </a:ext>
          </a:extLst>
        </xdr:cNvPr>
        <xdr:cNvPicPr preferRelativeResize="0">
          <a:picLocks noChangeArrowheads="1"/>
        </xdr:cNvPicPr>
      </xdr:nvPicPr>
      <xdr:blipFill>
        <a:blip xmlns:r="http://schemas.openxmlformats.org/officeDocument/2006/relationships" r:embed="rId773" cstate="email">
          <a:extLst>
            <a:ext uri="{28A0092B-C50C-407E-A947-70E740481C1C}">
              <a14:useLocalDpi xmlns:a14="http://schemas.microsoft.com/office/drawing/2010/main" xmlns=""/>
            </a:ext>
          </a:extLst>
        </a:blip>
        <a:stretch/>
      </xdr:blipFill>
      <xdr:spPr bwMode="auto">
        <a:xfrm>
          <a:off x="190500" y="2156929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4142</xdr:row>
      <xdr:rowOff>127000</xdr:rowOff>
    </xdr:from>
    <xdr:to>
      <xdr:col>2</xdr:col>
      <xdr:colOff>133565</xdr:colOff>
      <xdr:row>4144</xdr:row>
      <xdr:rowOff>105152</xdr:rowOff>
    </xdr:to>
    <xdr:pic>
      <xdr:nvPicPr>
        <xdr:cNvPr id="4071" name="Picture 103109">
          <a:extLst>
            <a:ext uri="{FF2B5EF4-FFF2-40B4-BE49-F238E27FC236}">
              <a16:creationId xmlns:a16="http://schemas.microsoft.com/office/drawing/2014/main" xmlns="" id="{00000000-0008-0000-0000-0000E70F0000}"/>
            </a:ext>
          </a:extLst>
        </xdr:cNvPr>
        <xdr:cNvPicPr preferRelativeResize="0">
          <a:picLocks noChangeArrowheads="1"/>
        </xdr:cNvPicPr>
      </xdr:nvPicPr>
      <xdr:blipFill>
        <a:blip xmlns:r="http://schemas.openxmlformats.org/officeDocument/2006/relationships" r:embed="rId774" cstate="email">
          <a:extLst>
            <a:ext uri="{28A0092B-C50C-407E-A947-70E740481C1C}">
              <a14:useLocalDpi xmlns:a14="http://schemas.microsoft.com/office/drawing/2010/main" xmlns=""/>
            </a:ext>
          </a:extLst>
        </a:blip>
        <a:stretch/>
      </xdr:blipFill>
      <xdr:spPr bwMode="auto">
        <a:xfrm>
          <a:off x="190500" y="2161673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4146</xdr:row>
      <xdr:rowOff>127000</xdr:rowOff>
    </xdr:from>
    <xdr:to>
      <xdr:col>2</xdr:col>
      <xdr:colOff>133565</xdr:colOff>
      <xdr:row>4148</xdr:row>
      <xdr:rowOff>105152</xdr:rowOff>
    </xdr:to>
    <xdr:pic>
      <xdr:nvPicPr>
        <xdr:cNvPr id="4074" name="Picture 103109">
          <a:extLst>
            <a:ext uri="{FF2B5EF4-FFF2-40B4-BE49-F238E27FC236}">
              <a16:creationId xmlns:a16="http://schemas.microsoft.com/office/drawing/2014/main" xmlns="" id="{00000000-0008-0000-0000-0000EA0F0000}"/>
            </a:ext>
          </a:extLst>
        </xdr:cNvPr>
        <xdr:cNvPicPr preferRelativeResize="0">
          <a:picLocks noChangeArrowheads="1"/>
        </xdr:cNvPicPr>
      </xdr:nvPicPr>
      <xdr:blipFill>
        <a:blip xmlns:r="http://schemas.openxmlformats.org/officeDocument/2006/relationships" r:embed="rId775" cstate="email">
          <a:extLst>
            <a:ext uri="{28A0092B-C50C-407E-A947-70E740481C1C}">
              <a14:useLocalDpi xmlns:a14="http://schemas.microsoft.com/office/drawing/2010/main" xmlns=""/>
            </a:ext>
          </a:extLst>
        </a:blip>
        <a:stretch/>
      </xdr:blipFill>
      <xdr:spPr bwMode="auto">
        <a:xfrm>
          <a:off x="190500" y="2164045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4162</xdr:row>
      <xdr:rowOff>127000</xdr:rowOff>
    </xdr:from>
    <xdr:to>
      <xdr:col>2</xdr:col>
      <xdr:colOff>133565</xdr:colOff>
      <xdr:row>4164</xdr:row>
      <xdr:rowOff>105152</xdr:rowOff>
    </xdr:to>
    <xdr:pic>
      <xdr:nvPicPr>
        <xdr:cNvPr id="4075" name="Picture 103109">
          <a:extLst>
            <a:ext uri="{FF2B5EF4-FFF2-40B4-BE49-F238E27FC236}">
              <a16:creationId xmlns:a16="http://schemas.microsoft.com/office/drawing/2014/main" xmlns="" id="{00000000-0008-0000-0000-0000EB0F0000}"/>
            </a:ext>
          </a:extLst>
        </xdr:cNvPr>
        <xdr:cNvPicPr preferRelativeResize="0">
          <a:picLocks noChangeArrowheads="1"/>
        </xdr:cNvPicPr>
      </xdr:nvPicPr>
      <xdr:blipFill>
        <a:blip xmlns:r="http://schemas.openxmlformats.org/officeDocument/2006/relationships" r:embed="rId776" cstate="email">
          <a:extLst>
            <a:ext uri="{28A0092B-C50C-407E-A947-70E740481C1C}">
              <a14:useLocalDpi xmlns:a14="http://schemas.microsoft.com/office/drawing/2010/main" xmlns=""/>
            </a:ext>
          </a:extLst>
        </a:blip>
        <a:stretch/>
      </xdr:blipFill>
      <xdr:spPr bwMode="auto">
        <a:xfrm>
          <a:off x="190500" y="2173531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4174</xdr:row>
      <xdr:rowOff>127000</xdr:rowOff>
    </xdr:from>
    <xdr:to>
      <xdr:col>2</xdr:col>
      <xdr:colOff>133565</xdr:colOff>
      <xdr:row>4176</xdr:row>
      <xdr:rowOff>105153</xdr:rowOff>
    </xdr:to>
    <xdr:pic>
      <xdr:nvPicPr>
        <xdr:cNvPr id="4076" name="Picture 103109">
          <a:extLst>
            <a:ext uri="{FF2B5EF4-FFF2-40B4-BE49-F238E27FC236}">
              <a16:creationId xmlns:a16="http://schemas.microsoft.com/office/drawing/2014/main" xmlns="" id="{00000000-0008-0000-0000-0000EC0F0000}"/>
            </a:ext>
          </a:extLst>
        </xdr:cNvPr>
        <xdr:cNvPicPr preferRelativeResize="0">
          <a:picLocks noChangeArrowheads="1"/>
        </xdr:cNvPicPr>
      </xdr:nvPicPr>
      <xdr:blipFill>
        <a:blip xmlns:r="http://schemas.openxmlformats.org/officeDocument/2006/relationships" r:embed="rId777" cstate="email">
          <a:extLst>
            <a:ext uri="{28A0092B-C50C-407E-A947-70E740481C1C}">
              <a14:useLocalDpi xmlns:a14="http://schemas.microsoft.com/office/drawing/2010/main" xmlns=""/>
            </a:ext>
          </a:extLst>
        </a:blip>
        <a:stretch/>
      </xdr:blipFill>
      <xdr:spPr bwMode="auto">
        <a:xfrm>
          <a:off x="190500" y="2180647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4150</xdr:row>
      <xdr:rowOff>127000</xdr:rowOff>
    </xdr:from>
    <xdr:to>
      <xdr:col>2</xdr:col>
      <xdr:colOff>133565</xdr:colOff>
      <xdr:row>4152</xdr:row>
      <xdr:rowOff>105152</xdr:rowOff>
    </xdr:to>
    <xdr:pic>
      <xdr:nvPicPr>
        <xdr:cNvPr id="4077" name="Picture 103109">
          <a:extLst>
            <a:ext uri="{FF2B5EF4-FFF2-40B4-BE49-F238E27FC236}">
              <a16:creationId xmlns:a16="http://schemas.microsoft.com/office/drawing/2014/main" xmlns="" id="{00000000-0008-0000-0000-0000ED0F0000}"/>
            </a:ext>
          </a:extLst>
        </xdr:cNvPr>
        <xdr:cNvPicPr preferRelativeResize="0">
          <a:picLocks noChangeArrowheads="1"/>
        </xdr:cNvPicPr>
      </xdr:nvPicPr>
      <xdr:blipFill>
        <a:blip xmlns:r="http://schemas.openxmlformats.org/officeDocument/2006/relationships" r:embed="rId778" cstate="email">
          <a:extLst>
            <a:ext uri="{28A0092B-C50C-407E-A947-70E740481C1C}">
              <a14:useLocalDpi xmlns:a14="http://schemas.microsoft.com/office/drawing/2010/main" xmlns=""/>
            </a:ext>
          </a:extLst>
        </a:blip>
        <a:stretch/>
      </xdr:blipFill>
      <xdr:spPr bwMode="auto">
        <a:xfrm>
          <a:off x="190500" y="2166416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4158</xdr:row>
      <xdr:rowOff>127000</xdr:rowOff>
    </xdr:from>
    <xdr:to>
      <xdr:col>2</xdr:col>
      <xdr:colOff>133565</xdr:colOff>
      <xdr:row>4160</xdr:row>
      <xdr:rowOff>105153</xdr:rowOff>
    </xdr:to>
    <xdr:pic>
      <xdr:nvPicPr>
        <xdr:cNvPr id="4078" name="Picture 103109">
          <a:extLst>
            <a:ext uri="{FF2B5EF4-FFF2-40B4-BE49-F238E27FC236}">
              <a16:creationId xmlns:a16="http://schemas.microsoft.com/office/drawing/2014/main" xmlns="" id="{00000000-0008-0000-0000-0000EE0F0000}"/>
            </a:ext>
          </a:extLst>
        </xdr:cNvPr>
        <xdr:cNvPicPr preferRelativeResize="0">
          <a:picLocks noChangeArrowheads="1"/>
        </xdr:cNvPicPr>
      </xdr:nvPicPr>
      <xdr:blipFill>
        <a:blip xmlns:r="http://schemas.openxmlformats.org/officeDocument/2006/relationships" r:embed="rId779" cstate="email">
          <a:extLst>
            <a:ext uri="{28A0092B-C50C-407E-A947-70E740481C1C}">
              <a14:useLocalDpi xmlns:a14="http://schemas.microsoft.com/office/drawing/2010/main" xmlns=""/>
            </a:ext>
          </a:extLst>
        </a:blip>
        <a:stretch/>
      </xdr:blipFill>
      <xdr:spPr bwMode="auto">
        <a:xfrm>
          <a:off x="190500" y="2171160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4166</xdr:row>
      <xdr:rowOff>127000</xdr:rowOff>
    </xdr:from>
    <xdr:to>
      <xdr:col>2</xdr:col>
      <xdr:colOff>133565</xdr:colOff>
      <xdr:row>4168</xdr:row>
      <xdr:rowOff>105153</xdr:rowOff>
    </xdr:to>
    <xdr:pic>
      <xdr:nvPicPr>
        <xdr:cNvPr id="4079" name="Picture 103109">
          <a:extLst>
            <a:ext uri="{FF2B5EF4-FFF2-40B4-BE49-F238E27FC236}">
              <a16:creationId xmlns:a16="http://schemas.microsoft.com/office/drawing/2014/main" xmlns="" id="{00000000-0008-0000-0000-0000EF0F0000}"/>
            </a:ext>
          </a:extLst>
        </xdr:cNvPr>
        <xdr:cNvPicPr preferRelativeResize="0">
          <a:picLocks noChangeArrowheads="1"/>
        </xdr:cNvPicPr>
      </xdr:nvPicPr>
      <xdr:blipFill>
        <a:blip xmlns:r="http://schemas.openxmlformats.org/officeDocument/2006/relationships" r:embed="rId780" cstate="email">
          <a:extLst>
            <a:ext uri="{28A0092B-C50C-407E-A947-70E740481C1C}">
              <a14:useLocalDpi xmlns:a14="http://schemas.microsoft.com/office/drawing/2010/main" xmlns=""/>
            </a:ext>
          </a:extLst>
        </a:blip>
        <a:stretch/>
      </xdr:blipFill>
      <xdr:spPr bwMode="auto">
        <a:xfrm>
          <a:off x="190500" y="2175903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4138</xdr:row>
      <xdr:rowOff>127000</xdr:rowOff>
    </xdr:from>
    <xdr:to>
      <xdr:col>2</xdr:col>
      <xdr:colOff>133565</xdr:colOff>
      <xdr:row>4140</xdr:row>
      <xdr:rowOff>105152</xdr:rowOff>
    </xdr:to>
    <xdr:pic>
      <xdr:nvPicPr>
        <xdr:cNvPr id="4080" name="Picture 103109">
          <a:extLst>
            <a:ext uri="{FF2B5EF4-FFF2-40B4-BE49-F238E27FC236}">
              <a16:creationId xmlns:a16="http://schemas.microsoft.com/office/drawing/2014/main" xmlns="" id="{00000000-0008-0000-0000-0000F00F0000}"/>
            </a:ext>
          </a:extLst>
        </xdr:cNvPr>
        <xdr:cNvPicPr preferRelativeResize="0">
          <a:picLocks noChangeArrowheads="1"/>
        </xdr:cNvPicPr>
      </xdr:nvPicPr>
      <xdr:blipFill>
        <a:blip xmlns:r="http://schemas.openxmlformats.org/officeDocument/2006/relationships" r:embed="rId781" cstate="email">
          <a:extLst>
            <a:ext uri="{28A0092B-C50C-407E-A947-70E740481C1C}">
              <a14:useLocalDpi xmlns:a14="http://schemas.microsoft.com/office/drawing/2010/main" xmlns=""/>
            </a:ext>
          </a:extLst>
        </a:blip>
        <a:stretch/>
      </xdr:blipFill>
      <xdr:spPr bwMode="auto">
        <a:xfrm>
          <a:off x="190500" y="2159301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4154</xdr:row>
      <xdr:rowOff>127000</xdr:rowOff>
    </xdr:from>
    <xdr:to>
      <xdr:col>2</xdr:col>
      <xdr:colOff>133565</xdr:colOff>
      <xdr:row>4156</xdr:row>
      <xdr:rowOff>105152</xdr:rowOff>
    </xdr:to>
    <xdr:pic>
      <xdr:nvPicPr>
        <xdr:cNvPr id="4081" name="Picture 103109">
          <a:extLst>
            <a:ext uri="{FF2B5EF4-FFF2-40B4-BE49-F238E27FC236}">
              <a16:creationId xmlns:a16="http://schemas.microsoft.com/office/drawing/2014/main" xmlns="" id="{00000000-0008-0000-0000-0000F10F0000}"/>
            </a:ext>
          </a:extLst>
        </xdr:cNvPr>
        <xdr:cNvPicPr preferRelativeResize="0">
          <a:picLocks noChangeArrowheads="1"/>
        </xdr:cNvPicPr>
      </xdr:nvPicPr>
      <xdr:blipFill>
        <a:blip xmlns:r="http://schemas.openxmlformats.org/officeDocument/2006/relationships" r:embed="rId782" cstate="email">
          <a:extLst>
            <a:ext uri="{28A0092B-C50C-407E-A947-70E740481C1C}">
              <a14:useLocalDpi xmlns:a14="http://schemas.microsoft.com/office/drawing/2010/main" xmlns=""/>
            </a:ext>
          </a:extLst>
        </a:blip>
        <a:stretch/>
      </xdr:blipFill>
      <xdr:spPr bwMode="auto">
        <a:xfrm>
          <a:off x="190500" y="2168788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4170</xdr:row>
      <xdr:rowOff>127000</xdr:rowOff>
    </xdr:from>
    <xdr:to>
      <xdr:col>2</xdr:col>
      <xdr:colOff>133565</xdr:colOff>
      <xdr:row>4172</xdr:row>
      <xdr:rowOff>105152</xdr:rowOff>
    </xdr:to>
    <xdr:pic>
      <xdr:nvPicPr>
        <xdr:cNvPr id="4082" name="Picture 103109">
          <a:extLst>
            <a:ext uri="{FF2B5EF4-FFF2-40B4-BE49-F238E27FC236}">
              <a16:creationId xmlns:a16="http://schemas.microsoft.com/office/drawing/2014/main" xmlns="" id="{00000000-0008-0000-0000-0000F20F0000}"/>
            </a:ext>
          </a:extLst>
        </xdr:cNvPr>
        <xdr:cNvPicPr preferRelativeResize="0">
          <a:picLocks noChangeArrowheads="1"/>
        </xdr:cNvPicPr>
      </xdr:nvPicPr>
      <xdr:blipFill>
        <a:blip xmlns:r="http://schemas.openxmlformats.org/officeDocument/2006/relationships" r:embed="rId783" cstate="email">
          <a:extLst>
            <a:ext uri="{28A0092B-C50C-407E-A947-70E740481C1C}">
              <a14:useLocalDpi xmlns:a14="http://schemas.microsoft.com/office/drawing/2010/main" xmlns=""/>
            </a:ext>
          </a:extLst>
        </a:blip>
        <a:stretch/>
      </xdr:blipFill>
      <xdr:spPr bwMode="auto">
        <a:xfrm>
          <a:off x="190500" y="2178275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4178</xdr:row>
      <xdr:rowOff>127000</xdr:rowOff>
    </xdr:from>
    <xdr:to>
      <xdr:col>2</xdr:col>
      <xdr:colOff>133565</xdr:colOff>
      <xdr:row>4180</xdr:row>
      <xdr:rowOff>105152</xdr:rowOff>
    </xdr:to>
    <xdr:pic>
      <xdr:nvPicPr>
        <xdr:cNvPr id="4083" name="Picture 103109">
          <a:extLst>
            <a:ext uri="{FF2B5EF4-FFF2-40B4-BE49-F238E27FC236}">
              <a16:creationId xmlns:a16="http://schemas.microsoft.com/office/drawing/2014/main" xmlns="" id="{00000000-0008-0000-0000-0000F30F0000}"/>
            </a:ext>
          </a:extLst>
        </xdr:cNvPr>
        <xdr:cNvPicPr preferRelativeResize="0">
          <a:picLocks noChangeArrowheads="1"/>
        </xdr:cNvPicPr>
      </xdr:nvPicPr>
      <xdr:blipFill>
        <a:blip xmlns:r="http://schemas.openxmlformats.org/officeDocument/2006/relationships" r:embed="rId784" cstate="email">
          <a:extLst>
            <a:ext uri="{28A0092B-C50C-407E-A947-70E740481C1C}">
              <a14:useLocalDpi xmlns:a14="http://schemas.microsoft.com/office/drawing/2010/main" xmlns=""/>
            </a:ext>
          </a:extLst>
        </a:blip>
        <a:stretch/>
      </xdr:blipFill>
      <xdr:spPr bwMode="auto">
        <a:xfrm>
          <a:off x="190500" y="2183018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6195</xdr:row>
      <xdr:rowOff>127000</xdr:rowOff>
    </xdr:from>
    <xdr:to>
      <xdr:col>2</xdr:col>
      <xdr:colOff>133565</xdr:colOff>
      <xdr:row>6197</xdr:row>
      <xdr:rowOff>105152</xdr:rowOff>
    </xdr:to>
    <xdr:pic>
      <xdr:nvPicPr>
        <xdr:cNvPr id="2843" name="Рисунок 1">
          <a:extLst>
            <a:ext uri="{FF2B5EF4-FFF2-40B4-BE49-F238E27FC236}">
              <a16:creationId xmlns:a16="http://schemas.microsoft.com/office/drawing/2014/main" xmlns="" id="{00000000-0008-0000-0000-00001B0B0000}"/>
            </a:ext>
          </a:extLst>
        </xdr:cNvPr>
        <xdr:cNvPicPr preferRelativeResize="0">
          <a:picLocks/>
        </xdr:cNvPicPr>
      </xdr:nvPicPr>
      <xdr:blipFill>
        <a:blip xmlns:r="http://schemas.openxmlformats.org/officeDocument/2006/relationships" r:embed="rId785" cstate="email">
          <a:extLst>
            <a:ext uri="{28A0092B-C50C-407E-A947-70E740481C1C}">
              <a14:useLocalDpi xmlns:a14="http://schemas.microsoft.com/office/drawing/2010/main" xmlns=""/>
            </a:ext>
          </a:extLst>
        </a:blip>
        <a:stretch/>
      </xdr:blipFill>
      <xdr:spPr bwMode="auto">
        <a:xfrm>
          <a:off x="190500" y="4072845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6215</xdr:row>
      <xdr:rowOff>127000</xdr:rowOff>
    </xdr:from>
    <xdr:to>
      <xdr:col>2</xdr:col>
      <xdr:colOff>133565</xdr:colOff>
      <xdr:row>6217</xdr:row>
      <xdr:rowOff>105153</xdr:rowOff>
    </xdr:to>
    <xdr:pic>
      <xdr:nvPicPr>
        <xdr:cNvPr id="2849" name="Рисунок 1">
          <a:extLst>
            <a:ext uri="{FF2B5EF4-FFF2-40B4-BE49-F238E27FC236}">
              <a16:creationId xmlns:a16="http://schemas.microsoft.com/office/drawing/2014/main" xmlns="" id="{00000000-0008-0000-0000-0000210B0000}"/>
            </a:ext>
          </a:extLst>
        </xdr:cNvPr>
        <xdr:cNvPicPr preferRelativeResize="0">
          <a:picLocks/>
        </xdr:cNvPicPr>
      </xdr:nvPicPr>
      <xdr:blipFill>
        <a:blip xmlns:r="http://schemas.openxmlformats.org/officeDocument/2006/relationships" r:embed="rId786" cstate="email">
          <a:extLst>
            <a:ext uri="{28A0092B-C50C-407E-A947-70E740481C1C}">
              <a14:useLocalDpi xmlns:a14="http://schemas.microsoft.com/office/drawing/2010/main" xmlns=""/>
            </a:ext>
          </a:extLst>
        </a:blip>
        <a:stretch>
          <a:fillRect/>
        </a:stretch>
      </xdr:blipFill>
      <xdr:spPr bwMode="auto">
        <a:xfrm>
          <a:off x="190500" y="4084704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6199</xdr:row>
      <xdr:rowOff>127000</xdr:rowOff>
    </xdr:from>
    <xdr:to>
      <xdr:col>2</xdr:col>
      <xdr:colOff>133565</xdr:colOff>
      <xdr:row>6201</xdr:row>
      <xdr:rowOff>105153</xdr:rowOff>
    </xdr:to>
    <xdr:pic>
      <xdr:nvPicPr>
        <xdr:cNvPr id="2850" name="Рисунок 1">
          <a:extLst>
            <a:ext uri="{FF2B5EF4-FFF2-40B4-BE49-F238E27FC236}">
              <a16:creationId xmlns:a16="http://schemas.microsoft.com/office/drawing/2014/main" xmlns="" id="{00000000-0008-0000-0000-0000220B0000}"/>
            </a:ext>
          </a:extLst>
        </xdr:cNvPr>
        <xdr:cNvPicPr preferRelativeResize="0">
          <a:picLocks/>
        </xdr:cNvPicPr>
      </xdr:nvPicPr>
      <xdr:blipFill>
        <a:blip xmlns:r="http://schemas.openxmlformats.org/officeDocument/2006/relationships" r:embed="rId787" cstate="email">
          <a:extLst>
            <a:ext uri="{28A0092B-C50C-407E-A947-70E740481C1C}">
              <a14:useLocalDpi xmlns:a14="http://schemas.microsoft.com/office/drawing/2010/main" xmlns=""/>
            </a:ext>
          </a:extLst>
        </a:blip>
        <a:stretch>
          <a:fillRect/>
        </a:stretch>
      </xdr:blipFill>
      <xdr:spPr bwMode="auto">
        <a:xfrm>
          <a:off x="190500" y="4075217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6207</xdr:row>
      <xdr:rowOff>127000</xdr:rowOff>
    </xdr:from>
    <xdr:to>
      <xdr:col>2</xdr:col>
      <xdr:colOff>133565</xdr:colOff>
      <xdr:row>6209</xdr:row>
      <xdr:rowOff>105153</xdr:rowOff>
    </xdr:to>
    <xdr:pic>
      <xdr:nvPicPr>
        <xdr:cNvPr id="2855" name="Рисунок 1">
          <a:extLst>
            <a:ext uri="{FF2B5EF4-FFF2-40B4-BE49-F238E27FC236}">
              <a16:creationId xmlns:a16="http://schemas.microsoft.com/office/drawing/2014/main" xmlns="" id="{00000000-0008-0000-0000-0000270B0000}"/>
            </a:ext>
          </a:extLst>
        </xdr:cNvPr>
        <xdr:cNvPicPr preferRelativeResize="0">
          <a:picLocks/>
        </xdr:cNvPicPr>
      </xdr:nvPicPr>
      <xdr:blipFill>
        <a:blip xmlns:r="http://schemas.openxmlformats.org/officeDocument/2006/relationships" r:embed="rId788" cstate="email">
          <a:extLst>
            <a:ext uri="{28A0092B-C50C-407E-A947-70E740481C1C}">
              <a14:useLocalDpi xmlns:a14="http://schemas.microsoft.com/office/drawing/2010/main" xmlns=""/>
            </a:ext>
          </a:extLst>
        </a:blip>
        <a:stretch>
          <a:fillRect/>
        </a:stretch>
      </xdr:blipFill>
      <xdr:spPr bwMode="auto">
        <a:xfrm>
          <a:off x="190500" y="4079960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6191</xdr:row>
      <xdr:rowOff>127000</xdr:rowOff>
    </xdr:from>
    <xdr:to>
      <xdr:col>2</xdr:col>
      <xdr:colOff>133565</xdr:colOff>
      <xdr:row>6193</xdr:row>
      <xdr:rowOff>105152</xdr:rowOff>
    </xdr:to>
    <xdr:pic>
      <xdr:nvPicPr>
        <xdr:cNvPr id="2857" name="Рисунок 1">
          <a:extLst>
            <a:ext uri="{FF2B5EF4-FFF2-40B4-BE49-F238E27FC236}">
              <a16:creationId xmlns:a16="http://schemas.microsoft.com/office/drawing/2014/main" xmlns="" id="{00000000-0008-0000-0000-0000290B0000}"/>
            </a:ext>
          </a:extLst>
        </xdr:cNvPr>
        <xdr:cNvPicPr preferRelativeResize="0">
          <a:picLocks/>
        </xdr:cNvPicPr>
      </xdr:nvPicPr>
      <xdr:blipFill>
        <a:blip xmlns:r="http://schemas.openxmlformats.org/officeDocument/2006/relationships" r:embed="rId789" cstate="email">
          <a:extLst>
            <a:ext uri="{28A0092B-C50C-407E-A947-70E740481C1C}">
              <a14:useLocalDpi xmlns:a14="http://schemas.microsoft.com/office/drawing/2010/main" xmlns=""/>
            </a:ext>
          </a:extLst>
        </a:blip>
        <a:stretch>
          <a:fillRect/>
        </a:stretch>
      </xdr:blipFill>
      <xdr:spPr bwMode="auto">
        <a:xfrm>
          <a:off x="190500" y="4068102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6211</xdr:row>
      <xdr:rowOff>127000</xdr:rowOff>
    </xdr:from>
    <xdr:to>
      <xdr:col>2</xdr:col>
      <xdr:colOff>133565</xdr:colOff>
      <xdr:row>6213</xdr:row>
      <xdr:rowOff>105152</xdr:rowOff>
    </xdr:to>
    <xdr:pic>
      <xdr:nvPicPr>
        <xdr:cNvPr id="2859" name="Рисунок 1">
          <a:extLst>
            <a:ext uri="{FF2B5EF4-FFF2-40B4-BE49-F238E27FC236}">
              <a16:creationId xmlns:a16="http://schemas.microsoft.com/office/drawing/2014/main" xmlns="" id="{00000000-0008-0000-0000-00002B0B0000}"/>
            </a:ext>
          </a:extLst>
        </xdr:cNvPr>
        <xdr:cNvPicPr preferRelativeResize="0">
          <a:picLocks/>
        </xdr:cNvPicPr>
      </xdr:nvPicPr>
      <xdr:blipFill>
        <a:blip xmlns:r="http://schemas.openxmlformats.org/officeDocument/2006/relationships" r:embed="rId790" cstate="email">
          <a:extLst>
            <a:ext uri="{28A0092B-C50C-407E-A947-70E740481C1C}">
              <a14:useLocalDpi xmlns:a14="http://schemas.microsoft.com/office/drawing/2010/main" xmlns=""/>
            </a:ext>
          </a:extLst>
        </a:blip>
        <a:stretch/>
      </xdr:blipFill>
      <xdr:spPr bwMode="auto">
        <a:xfrm>
          <a:off x="190500" y="4082332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6203</xdr:row>
      <xdr:rowOff>127000</xdr:rowOff>
    </xdr:from>
    <xdr:to>
      <xdr:col>2</xdr:col>
      <xdr:colOff>133565</xdr:colOff>
      <xdr:row>6205</xdr:row>
      <xdr:rowOff>105152</xdr:rowOff>
    </xdr:to>
    <xdr:pic>
      <xdr:nvPicPr>
        <xdr:cNvPr id="2860" name="Рисунок 1">
          <a:extLst>
            <a:ext uri="{FF2B5EF4-FFF2-40B4-BE49-F238E27FC236}">
              <a16:creationId xmlns:a16="http://schemas.microsoft.com/office/drawing/2014/main" xmlns="" id="{00000000-0008-0000-0000-00002C0B0000}"/>
            </a:ext>
          </a:extLst>
        </xdr:cNvPr>
        <xdr:cNvPicPr preferRelativeResize="0">
          <a:picLocks/>
        </xdr:cNvPicPr>
      </xdr:nvPicPr>
      <xdr:blipFill>
        <a:blip xmlns:r="http://schemas.openxmlformats.org/officeDocument/2006/relationships" r:embed="rId791" cstate="email">
          <a:extLst>
            <a:ext uri="{28A0092B-C50C-407E-A947-70E740481C1C}">
              <a14:useLocalDpi xmlns:a14="http://schemas.microsoft.com/office/drawing/2010/main" xmlns=""/>
            </a:ext>
          </a:extLst>
        </a:blip>
        <a:stretch/>
      </xdr:blipFill>
      <xdr:spPr bwMode="auto">
        <a:xfrm>
          <a:off x="190500" y="4077589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6186</xdr:row>
      <xdr:rowOff>127000</xdr:rowOff>
    </xdr:from>
    <xdr:to>
      <xdr:col>2</xdr:col>
      <xdr:colOff>133565</xdr:colOff>
      <xdr:row>6188</xdr:row>
      <xdr:rowOff>105152</xdr:rowOff>
    </xdr:to>
    <xdr:pic>
      <xdr:nvPicPr>
        <xdr:cNvPr id="2918" name="Рисунок 1">
          <a:extLst>
            <a:ext uri="{FF2B5EF4-FFF2-40B4-BE49-F238E27FC236}">
              <a16:creationId xmlns:a16="http://schemas.microsoft.com/office/drawing/2014/main" xmlns="" id="{00000000-0008-0000-0000-0000660B0000}"/>
            </a:ext>
          </a:extLst>
        </xdr:cNvPr>
        <xdr:cNvPicPr preferRelativeResize="0">
          <a:picLocks/>
        </xdr:cNvPicPr>
      </xdr:nvPicPr>
      <xdr:blipFill>
        <a:blip xmlns:r="http://schemas.openxmlformats.org/officeDocument/2006/relationships" r:embed="rId792" cstate="email">
          <a:extLst>
            <a:ext uri="{28A0092B-C50C-407E-A947-70E740481C1C}">
              <a14:useLocalDpi xmlns:a14="http://schemas.microsoft.com/office/drawing/2010/main" xmlns=""/>
            </a:ext>
          </a:extLst>
        </a:blip>
        <a:stretch/>
      </xdr:blipFill>
      <xdr:spPr bwMode="auto">
        <a:xfrm>
          <a:off x="190500" y="4065444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6166</xdr:row>
      <xdr:rowOff>127000</xdr:rowOff>
    </xdr:from>
    <xdr:to>
      <xdr:col>2</xdr:col>
      <xdr:colOff>133565</xdr:colOff>
      <xdr:row>6168</xdr:row>
      <xdr:rowOff>105153</xdr:rowOff>
    </xdr:to>
    <xdr:pic>
      <xdr:nvPicPr>
        <xdr:cNvPr id="2919" name="Рисунок 1">
          <a:extLst>
            <a:ext uri="{FF2B5EF4-FFF2-40B4-BE49-F238E27FC236}">
              <a16:creationId xmlns:a16="http://schemas.microsoft.com/office/drawing/2014/main" xmlns="" id="{00000000-0008-0000-0000-0000670B0000}"/>
            </a:ext>
          </a:extLst>
        </xdr:cNvPr>
        <xdr:cNvPicPr preferRelativeResize="0">
          <a:picLocks/>
        </xdr:cNvPicPr>
      </xdr:nvPicPr>
      <xdr:blipFill>
        <a:blip xmlns:r="http://schemas.openxmlformats.org/officeDocument/2006/relationships" r:embed="rId793" cstate="email">
          <a:extLst>
            <a:ext uri="{28A0092B-C50C-407E-A947-70E740481C1C}">
              <a14:useLocalDpi xmlns:a14="http://schemas.microsoft.com/office/drawing/2010/main" xmlns=""/>
            </a:ext>
          </a:extLst>
        </a:blip>
        <a:stretch/>
      </xdr:blipFill>
      <xdr:spPr bwMode="auto">
        <a:xfrm>
          <a:off x="190500" y="4051214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6174</xdr:row>
      <xdr:rowOff>127000</xdr:rowOff>
    </xdr:from>
    <xdr:to>
      <xdr:col>2</xdr:col>
      <xdr:colOff>133565</xdr:colOff>
      <xdr:row>6176</xdr:row>
      <xdr:rowOff>105152</xdr:rowOff>
    </xdr:to>
    <xdr:pic>
      <xdr:nvPicPr>
        <xdr:cNvPr id="2920" name="Рисунок 1">
          <a:extLst>
            <a:ext uri="{FF2B5EF4-FFF2-40B4-BE49-F238E27FC236}">
              <a16:creationId xmlns:a16="http://schemas.microsoft.com/office/drawing/2014/main" xmlns="" id="{00000000-0008-0000-0000-0000680B0000}"/>
            </a:ext>
          </a:extLst>
        </xdr:cNvPr>
        <xdr:cNvPicPr preferRelativeResize="0">
          <a:picLocks/>
        </xdr:cNvPicPr>
      </xdr:nvPicPr>
      <xdr:blipFill>
        <a:blip xmlns:r="http://schemas.openxmlformats.org/officeDocument/2006/relationships" r:embed="rId794" cstate="email">
          <a:extLst>
            <a:ext uri="{28A0092B-C50C-407E-A947-70E740481C1C}">
              <a14:useLocalDpi xmlns:a14="http://schemas.microsoft.com/office/drawing/2010/main" xmlns=""/>
            </a:ext>
          </a:extLst>
        </a:blip>
        <a:stretch/>
      </xdr:blipFill>
      <xdr:spPr bwMode="auto">
        <a:xfrm>
          <a:off x="190500" y="4055957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6178</xdr:row>
      <xdr:rowOff>127000</xdr:rowOff>
    </xdr:from>
    <xdr:to>
      <xdr:col>2</xdr:col>
      <xdr:colOff>133565</xdr:colOff>
      <xdr:row>6180</xdr:row>
      <xdr:rowOff>105152</xdr:rowOff>
    </xdr:to>
    <xdr:pic>
      <xdr:nvPicPr>
        <xdr:cNvPr id="2921" name="Рисунок 1">
          <a:extLst>
            <a:ext uri="{FF2B5EF4-FFF2-40B4-BE49-F238E27FC236}">
              <a16:creationId xmlns:a16="http://schemas.microsoft.com/office/drawing/2014/main" xmlns="" id="{00000000-0008-0000-0000-0000690B0000}"/>
            </a:ext>
          </a:extLst>
        </xdr:cNvPr>
        <xdr:cNvPicPr preferRelativeResize="0">
          <a:picLocks/>
        </xdr:cNvPicPr>
      </xdr:nvPicPr>
      <xdr:blipFill>
        <a:blip xmlns:r="http://schemas.openxmlformats.org/officeDocument/2006/relationships" r:embed="rId795" cstate="email">
          <a:extLst>
            <a:ext uri="{28A0092B-C50C-407E-A947-70E740481C1C}">
              <a14:useLocalDpi xmlns:a14="http://schemas.microsoft.com/office/drawing/2010/main" xmlns=""/>
            </a:ext>
          </a:extLst>
        </a:blip>
        <a:stretch/>
      </xdr:blipFill>
      <xdr:spPr bwMode="auto">
        <a:xfrm>
          <a:off x="190500" y="4060701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6170</xdr:row>
      <xdr:rowOff>127000</xdr:rowOff>
    </xdr:from>
    <xdr:to>
      <xdr:col>2</xdr:col>
      <xdr:colOff>133565</xdr:colOff>
      <xdr:row>6172</xdr:row>
      <xdr:rowOff>105152</xdr:rowOff>
    </xdr:to>
    <xdr:pic>
      <xdr:nvPicPr>
        <xdr:cNvPr id="3105" name="Рисунок 1">
          <a:extLst>
            <a:ext uri="{FF2B5EF4-FFF2-40B4-BE49-F238E27FC236}">
              <a16:creationId xmlns:a16="http://schemas.microsoft.com/office/drawing/2014/main" xmlns="" id="{00000000-0008-0000-0000-0000210C0000}"/>
            </a:ext>
          </a:extLst>
        </xdr:cNvPr>
        <xdr:cNvPicPr preferRelativeResize="0">
          <a:picLocks/>
        </xdr:cNvPicPr>
      </xdr:nvPicPr>
      <xdr:blipFill>
        <a:blip xmlns:r="http://schemas.openxmlformats.org/officeDocument/2006/relationships" r:embed="rId796" cstate="email">
          <a:extLst>
            <a:ext uri="{28A0092B-C50C-407E-A947-70E740481C1C}">
              <a14:useLocalDpi xmlns:a14="http://schemas.microsoft.com/office/drawing/2010/main" xmlns=""/>
            </a:ext>
          </a:extLst>
        </a:blip>
        <a:stretch/>
      </xdr:blipFill>
      <xdr:spPr bwMode="auto">
        <a:xfrm>
          <a:off x="190500" y="4053586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6182</xdr:row>
      <xdr:rowOff>127000</xdr:rowOff>
    </xdr:from>
    <xdr:to>
      <xdr:col>2</xdr:col>
      <xdr:colOff>133565</xdr:colOff>
      <xdr:row>6184</xdr:row>
      <xdr:rowOff>105152</xdr:rowOff>
    </xdr:to>
    <xdr:pic>
      <xdr:nvPicPr>
        <xdr:cNvPr id="3108" name="Рисунок 1">
          <a:extLst>
            <a:ext uri="{FF2B5EF4-FFF2-40B4-BE49-F238E27FC236}">
              <a16:creationId xmlns:a16="http://schemas.microsoft.com/office/drawing/2014/main" xmlns="" id="{00000000-0008-0000-0000-0000240C0000}"/>
            </a:ext>
          </a:extLst>
        </xdr:cNvPr>
        <xdr:cNvPicPr preferRelativeResize="0">
          <a:picLocks/>
        </xdr:cNvPicPr>
      </xdr:nvPicPr>
      <xdr:blipFill>
        <a:blip xmlns:r="http://schemas.openxmlformats.org/officeDocument/2006/relationships" r:embed="rId797" cstate="email">
          <a:extLst>
            <a:ext uri="{28A0092B-C50C-407E-A947-70E740481C1C}">
              <a14:useLocalDpi xmlns:a14="http://schemas.microsoft.com/office/drawing/2010/main" xmlns=""/>
            </a:ext>
          </a:extLst>
        </a:blip>
        <a:stretch/>
      </xdr:blipFill>
      <xdr:spPr bwMode="auto">
        <a:xfrm>
          <a:off x="190500" y="4063072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9058</xdr:row>
      <xdr:rowOff>127000</xdr:rowOff>
    </xdr:from>
    <xdr:to>
      <xdr:col>2</xdr:col>
      <xdr:colOff>133565</xdr:colOff>
      <xdr:row>9060</xdr:row>
      <xdr:rowOff>105153</xdr:rowOff>
    </xdr:to>
    <xdr:pic>
      <xdr:nvPicPr>
        <xdr:cNvPr id="3760" name="Рисунок 7">
          <a:extLst>
            <a:ext uri="{FF2B5EF4-FFF2-40B4-BE49-F238E27FC236}">
              <a16:creationId xmlns:a16="http://schemas.microsoft.com/office/drawing/2014/main" xmlns="" id="{00000000-0008-0000-0000-0000B00E0000}"/>
            </a:ext>
          </a:extLst>
        </xdr:cNvPr>
        <xdr:cNvPicPr preferRelativeResize="0">
          <a:picLocks/>
        </xdr:cNvPicPr>
      </xdr:nvPicPr>
      <xdr:blipFill>
        <a:blip xmlns:r="http://schemas.openxmlformats.org/officeDocument/2006/relationships" r:embed="rId798" cstate="email">
          <a:extLst>
            <a:ext uri="{28A0092B-C50C-407E-A947-70E740481C1C}">
              <a14:useLocalDpi xmlns:a14="http://schemas.microsoft.com/office/drawing/2010/main" xmlns=""/>
            </a:ext>
          </a:extLst>
        </a:blip>
        <a:stretch/>
      </xdr:blipFill>
      <xdr:spPr bwMode="auto">
        <a:xfrm>
          <a:off x="190500" y="6015297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9030</xdr:row>
      <xdr:rowOff>127000</xdr:rowOff>
    </xdr:from>
    <xdr:to>
      <xdr:col>2</xdr:col>
      <xdr:colOff>133565</xdr:colOff>
      <xdr:row>9032</xdr:row>
      <xdr:rowOff>105152</xdr:rowOff>
    </xdr:to>
    <xdr:pic>
      <xdr:nvPicPr>
        <xdr:cNvPr id="4111" name="Рисунок 7">
          <a:extLst>
            <a:ext uri="{FF2B5EF4-FFF2-40B4-BE49-F238E27FC236}">
              <a16:creationId xmlns:a16="http://schemas.microsoft.com/office/drawing/2014/main" xmlns="" id="{00000000-0008-0000-0000-00000F100000}"/>
            </a:ext>
          </a:extLst>
        </xdr:cNvPr>
        <xdr:cNvPicPr preferRelativeResize="0">
          <a:picLocks/>
        </xdr:cNvPicPr>
      </xdr:nvPicPr>
      <xdr:blipFill>
        <a:blip xmlns:r="http://schemas.openxmlformats.org/officeDocument/2006/relationships" r:embed="rId799" cstate="email">
          <a:extLst>
            <a:ext uri="{28A0092B-C50C-407E-A947-70E740481C1C}">
              <a14:useLocalDpi xmlns:a14="http://schemas.microsoft.com/office/drawing/2010/main" xmlns=""/>
            </a:ext>
          </a:extLst>
        </a:blip>
        <a:stretch/>
      </xdr:blipFill>
      <xdr:spPr bwMode="auto">
        <a:xfrm>
          <a:off x="190500" y="59939523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9038</xdr:row>
      <xdr:rowOff>127000</xdr:rowOff>
    </xdr:from>
    <xdr:to>
      <xdr:col>2</xdr:col>
      <xdr:colOff>133565</xdr:colOff>
      <xdr:row>9040</xdr:row>
      <xdr:rowOff>105152</xdr:rowOff>
    </xdr:to>
    <xdr:pic>
      <xdr:nvPicPr>
        <xdr:cNvPr id="4113" name="Рисунок 7">
          <a:extLst>
            <a:ext uri="{FF2B5EF4-FFF2-40B4-BE49-F238E27FC236}">
              <a16:creationId xmlns:a16="http://schemas.microsoft.com/office/drawing/2014/main" xmlns="" id="{00000000-0008-0000-0000-000011100000}"/>
            </a:ext>
          </a:extLst>
        </xdr:cNvPr>
        <xdr:cNvPicPr preferRelativeResize="0">
          <a:picLocks/>
        </xdr:cNvPicPr>
      </xdr:nvPicPr>
      <xdr:blipFill>
        <a:blip xmlns:r="http://schemas.openxmlformats.org/officeDocument/2006/relationships" r:embed="rId800" cstate="email">
          <a:extLst>
            <a:ext uri="{28A0092B-C50C-407E-A947-70E740481C1C}">
              <a14:useLocalDpi xmlns:a14="http://schemas.microsoft.com/office/drawing/2010/main" xmlns=""/>
            </a:ext>
          </a:extLst>
        </a:blip>
        <a:stretch/>
      </xdr:blipFill>
      <xdr:spPr bwMode="auto">
        <a:xfrm>
          <a:off x="190500" y="60034392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9042</xdr:row>
      <xdr:rowOff>127000</xdr:rowOff>
    </xdr:from>
    <xdr:to>
      <xdr:col>2</xdr:col>
      <xdr:colOff>133565</xdr:colOff>
      <xdr:row>9044</xdr:row>
      <xdr:rowOff>105153</xdr:rowOff>
    </xdr:to>
    <xdr:pic>
      <xdr:nvPicPr>
        <xdr:cNvPr id="4114" name="Рисунок 7">
          <a:extLst>
            <a:ext uri="{FF2B5EF4-FFF2-40B4-BE49-F238E27FC236}">
              <a16:creationId xmlns:a16="http://schemas.microsoft.com/office/drawing/2014/main" xmlns="" id="{00000000-0008-0000-0000-000012100000}"/>
            </a:ext>
          </a:extLst>
        </xdr:cNvPr>
        <xdr:cNvPicPr preferRelativeResize="0">
          <a:picLocks/>
        </xdr:cNvPicPr>
      </xdr:nvPicPr>
      <xdr:blipFill>
        <a:blip xmlns:r="http://schemas.openxmlformats.org/officeDocument/2006/relationships" r:embed="rId801" cstate="email">
          <a:extLst>
            <a:ext uri="{28A0092B-C50C-407E-A947-70E740481C1C}">
              <a14:useLocalDpi xmlns:a14="http://schemas.microsoft.com/office/drawing/2010/main" xmlns=""/>
            </a:ext>
          </a:extLst>
        </a:blip>
        <a:stretch/>
      </xdr:blipFill>
      <xdr:spPr bwMode="auto">
        <a:xfrm>
          <a:off x="190500" y="6005810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9034</xdr:row>
      <xdr:rowOff>127000</xdr:rowOff>
    </xdr:from>
    <xdr:to>
      <xdr:col>2</xdr:col>
      <xdr:colOff>133565</xdr:colOff>
      <xdr:row>9036</xdr:row>
      <xdr:rowOff>105152</xdr:rowOff>
    </xdr:to>
    <xdr:pic>
      <xdr:nvPicPr>
        <xdr:cNvPr id="4115" name="Рисунок 7">
          <a:extLst>
            <a:ext uri="{FF2B5EF4-FFF2-40B4-BE49-F238E27FC236}">
              <a16:creationId xmlns:a16="http://schemas.microsoft.com/office/drawing/2014/main" xmlns="" id="{00000000-0008-0000-0000-000013100000}"/>
            </a:ext>
          </a:extLst>
        </xdr:cNvPr>
        <xdr:cNvPicPr preferRelativeResize="0">
          <a:picLocks/>
        </xdr:cNvPicPr>
      </xdr:nvPicPr>
      <xdr:blipFill>
        <a:blip xmlns:r="http://schemas.openxmlformats.org/officeDocument/2006/relationships" r:embed="rId802" cstate="email">
          <a:extLst>
            <a:ext uri="{28A0092B-C50C-407E-A947-70E740481C1C}">
              <a14:useLocalDpi xmlns:a14="http://schemas.microsoft.com/office/drawing/2010/main" xmlns=""/>
            </a:ext>
          </a:extLst>
        </a:blip>
        <a:stretch/>
      </xdr:blipFill>
      <xdr:spPr bwMode="auto">
        <a:xfrm>
          <a:off x="190500" y="59963240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9050</xdr:row>
      <xdr:rowOff>127000</xdr:rowOff>
    </xdr:from>
    <xdr:to>
      <xdr:col>2</xdr:col>
      <xdr:colOff>133565</xdr:colOff>
      <xdr:row>9052</xdr:row>
      <xdr:rowOff>105153</xdr:rowOff>
    </xdr:to>
    <xdr:pic>
      <xdr:nvPicPr>
        <xdr:cNvPr id="4116" name="Рисунок 7">
          <a:extLst>
            <a:ext uri="{FF2B5EF4-FFF2-40B4-BE49-F238E27FC236}">
              <a16:creationId xmlns:a16="http://schemas.microsoft.com/office/drawing/2014/main" xmlns="" id="{00000000-0008-0000-0000-000014100000}"/>
            </a:ext>
          </a:extLst>
        </xdr:cNvPr>
        <xdr:cNvPicPr preferRelativeResize="0">
          <a:picLocks/>
        </xdr:cNvPicPr>
      </xdr:nvPicPr>
      <xdr:blipFill>
        <a:blip xmlns:r="http://schemas.openxmlformats.org/officeDocument/2006/relationships" r:embed="rId803" cstate="email">
          <a:extLst>
            <a:ext uri="{28A0092B-C50C-407E-A947-70E740481C1C}">
              <a14:useLocalDpi xmlns:a14="http://schemas.microsoft.com/office/drawing/2010/main" xmlns=""/>
            </a:ext>
          </a:extLst>
        </a:blip>
        <a:stretch/>
      </xdr:blipFill>
      <xdr:spPr bwMode="auto">
        <a:xfrm>
          <a:off x="190500" y="6010554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9046</xdr:row>
      <xdr:rowOff>127000</xdr:rowOff>
    </xdr:from>
    <xdr:to>
      <xdr:col>2</xdr:col>
      <xdr:colOff>133565</xdr:colOff>
      <xdr:row>9048</xdr:row>
      <xdr:rowOff>105152</xdr:rowOff>
    </xdr:to>
    <xdr:pic>
      <xdr:nvPicPr>
        <xdr:cNvPr id="4117" name="Рисунок 7">
          <a:extLst>
            <a:ext uri="{FF2B5EF4-FFF2-40B4-BE49-F238E27FC236}">
              <a16:creationId xmlns:a16="http://schemas.microsoft.com/office/drawing/2014/main" xmlns="" id="{00000000-0008-0000-0000-000015100000}"/>
            </a:ext>
          </a:extLst>
        </xdr:cNvPr>
        <xdr:cNvPicPr preferRelativeResize="0">
          <a:picLocks/>
        </xdr:cNvPicPr>
      </xdr:nvPicPr>
      <xdr:blipFill>
        <a:blip xmlns:r="http://schemas.openxmlformats.org/officeDocument/2006/relationships" r:embed="rId804" cstate="email">
          <a:extLst>
            <a:ext uri="{28A0092B-C50C-407E-A947-70E740481C1C}">
              <a14:useLocalDpi xmlns:a14="http://schemas.microsoft.com/office/drawing/2010/main" xmlns=""/>
            </a:ext>
          </a:extLst>
        </a:blip>
        <a:stretch/>
      </xdr:blipFill>
      <xdr:spPr bwMode="auto">
        <a:xfrm>
          <a:off x="190500" y="60081826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9054</xdr:row>
      <xdr:rowOff>127000</xdr:rowOff>
    </xdr:from>
    <xdr:to>
      <xdr:col>2</xdr:col>
      <xdr:colOff>133565</xdr:colOff>
      <xdr:row>9056</xdr:row>
      <xdr:rowOff>105152</xdr:rowOff>
    </xdr:to>
    <xdr:pic>
      <xdr:nvPicPr>
        <xdr:cNvPr id="4119" name="Рисунок 7">
          <a:extLst>
            <a:ext uri="{FF2B5EF4-FFF2-40B4-BE49-F238E27FC236}">
              <a16:creationId xmlns:a16="http://schemas.microsoft.com/office/drawing/2014/main" xmlns="" id="{00000000-0008-0000-0000-000017100000}"/>
            </a:ext>
          </a:extLst>
        </xdr:cNvPr>
        <xdr:cNvPicPr preferRelativeResize="0">
          <a:picLocks/>
        </xdr:cNvPicPr>
      </xdr:nvPicPr>
      <xdr:blipFill>
        <a:blip xmlns:r="http://schemas.openxmlformats.org/officeDocument/2006/relationships" r:embed="rId805" cstate="email">
          <a:extLst>
            <a:ext uri="{28A0092B-C50C-407E-A947-70E740481C1C}">
              <a14:useLocalDpi xmlns:a14="http://schemas.microsoft.com/office/drawing/2010/main" xmlns=""/>
            </a:ext>
          </a:extLst>
        </a:blip>
        <a:stretch/>
      </xdr:blipFill>
      <xdr:spPr bwMode="auto">
        <a:xfrm>
          <a:off x="190500" y="60129261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10594</xdr:row>
      <xdr:rowOff>127000</xdr:rowOff>
    </xdr:from>
    <xdr:to>
      <xdr:col>2</xdr:col>
      <xdr:colOff>136050</xdr:colOff>
      <xdr:row>10596</xdr:row>
      <xdr:rowOff>120473</xdr:rowOff>
    </xdr:to>
    <xdr:pic>
      <xdr:nvPicPr>
        <xdr:cNvPr id="4128" name="Рисунок 911">
          <a:extLst>
            <a:ext uri="{FF2B5EF4-FFF2-40B4-BE49-F238E27FC236}">
              <a16:creationId xmlns:a16="http://schemas.microsoft.com/office/drawing/2014/main" xmlns="" id="{00000000-0008-0000-0000-000020100000}"/>
            </a:ext>
          </a:extLst>
        </xdr:cNvPr>
        <xdr:cNvPicPr preferRelativeResize="0">
          <a:picLocks/>
        </xdr:cNvPicPr>
      </xdr:nvPicPr>
      <xdr:blipFill>
        <a:blip xmlns:r="http://schemas.openxmlformats.org/officeDocument/2006/relationships" r:embed="rId806" cstate="email">
          <a:extLst>
            <a:ext uri="{28A0092B-C50C-407E-A947-70E740481C1C}">
              <a14:useLocalDpi xmlns:a14="http://schemas.microsoft.com/office/drawing/2010/main" xmlns=""/>
            </a:ext>
          </a:extLst>
        </a:blip>
        <a:stretch>
          <a:fillRect/>
        </a:stretch>
      </xdr:blipFill>
      <xdr:spPr bwMode="auto">
        <a:xfrm>
          <a:off x="190500" y="76758958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10594</xdr:row>
      <xdr:rowOff>127000</xdr:rowOff>
    </xdr:from>
    <xdr:to>
      <xdr:col>19</xdr:col>
      <xdr:colOff>301150</xdr:colOff>
      <xdr:row>10596</xdr:row>
      <xdr:rowOff>120473</xdr:rowOff>
    </xdr:to>
    <xdr:pic>
      <xdr:nvPicPr>
        <xdr:cNvPr id="4130" name="Рисунок 911">
          <a:extLst>
            <a:ext uri="{FF2B5EF4-FFF2-40B4-BE49-F238E27FC236}">
              <a16:creationId xmlns:a16="http://schemas.microsoft.com/office/drawing/2014/main" xmlns="" id="{00000000-0008-0000-0000-000022100000}"/>
            </a:ext>
          </a:extLst>
        </xdr:cNvPr>
        <xdr:cNvPicPr preferRelativeResize="0">
          <a:picLocks/>
        </xdr:cNvPicPr>
      </xdr:nvPicPr>
      <xdr:blipFill>
        <a:blip xmlns:r="http://schemas.openxmlformats.org/officeDocument/2006/relationships" r:embed="rId807" cstate="email">
          <a:extLst>
            <a:ext uri="{28A0092B-C50C-407E-A947-70E740481C1C}">
              <a14:useLocalDpi xmlns:a14="http://schemas.microsoft.com/office/drawing/2010/main" xmlns=""/>
            </a:ext>
          </a:extLst>
        </a:blip>
        <a:stretch>
          <a:fillRect/>
        </a:stretch>
      </xdr:blipFill>
      <xdr:spPr bwMode="auto">
        <a:xfrm>
          <a:off x="7232650" y="76758958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4101</xdr:row>
      <xdr:rowOff>127000</xdr:rowOff>
    </xdr:from>
    <xdr:to>
      <xdr:col>2</xdr:col>
      <xdr:colOff>133565</xdr:colOff>
      <xdr:row>4103</xdr:row>
      <xdr:rowOff>105152</xdr:rowOff>
    </xdr:to>
    <xdr:pic>
      <xdr:nvPicPr>
        <xdr:cNvPr id="4165" name="Picture 103119">
          <a:extLst>
            <a:ext uri="{FF2B5EF4-FFF2-40B4-BE49-F238E27FC236}">
              <a16:creationId xmlns:a16="http://schemas.microsoft.com/office/drawing/2014/main" xmlns="" id="{00000000-0008-0000-0000-000045100000}"/>
            </a:ext>
          </a:extLst>
        </xdr:cNvPr>
        <xdr:cNvPicPr preferRelativeResize="0">
          <a:picLocks noChangeArrowheads="1"/>
        </xdr:cNvPicPr>
      </xdr:nvPicPr>
      <xdr:blipFill>
        <a:blip xmlns:r="http://schemas.openxmlformats.org/officeDocument/2006/relationships" r:embed="rId808" cstate="email">
          <a:extLst>
            <a:ext uri="{28A0092B-C50C-407E-A947-70E740481C1C}">
              <a14:useLocalDpi xmlns:a14="http://schemas.microsoft.com/office/drawing/2010/main" xmlns=""/>
            </a:ext>
          </a:extLst>
        </a:blip>
        <a:stretch/>
      </xdr:blipFill>
      <xdr:spPr bwMode="auto">
        <a:xfrm>
          <a:off x="190500" y="2108447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4109</xdr:row>
      <xdr:rowOff>127000</xdr:rowOff>
    </xdr:from>
    <xdr:to>
      <xdr:col>2</xdr:col>
      <xdr:colOff>133565</xdr:colOff>
      <xdr:row>4111</xdr:row>
      <xdr:rowOff>105152</xdr:rowOff>
    </xdr:to>
    <xdr:pic>
      <xdr:nvPicPr>
        <xdr:cNvPr id="4166" name="Picture 103119">
          <a:extLst>
            <a:ext uri="{FF2B5EF4-FFF2-40B4-BE49-F238E27FC236}">
              <a16:creationId xmlns:a16="http://schemas.microsoft.com/office/drawing/2014/main" xmlns="" id="{00000000-0008-0000-0000-000046100000}"/>
            </a:ext>
          </a:extLst>
        </xdr:cNvPr>
        <xdr:cNvPicPr preferRelativeResize="0">
          <a:picLocks noChangeArrowheads="1"/>
        </xdr:cNvPicPr>
      </xdr:nvPicPr>
      <xdr:blipFill>
        <a:blip xmlns:r="http://schemas.openxmlformats.org/officeDocument/2006/relationships" r:embed="rId809" cstate="email">
          <a:extLst>
            <a:ext uri="{28A0092B-C50C-407E-A947-70E740481C1C}">
              <a14:useLocalDpi xmlns:a14="http://schemas.microsoft.com/office/drawing/2010/main" xmlns=""/>
            </a:ext>
          </a:extLst>
        </a:blip>
        <a:stretch/>
      </xdr:blipFill>
      <xdr:spPr bwMode="auto">
        <a:xfrm>
          <a:off x="190500" y="2115562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4117</xdr:row>
      <xdr:rowOff>127000</xdr:rowOff>
    </xdr:from>
    <xdr:to>
      <xdr:col>2</xdr:col>
      <xdr:colOff>133565</xdr:colOff>
      <xdr:row>4119</xdr:row>
      <xdr:rowOff>105152</xdr:rowOff>
    </xdr:to>
    <xdr:pic>
      <xdr:nvPicPr>
        <xdr:cNvPr id="4167" name="Picture 103119">
          <a:extLst>
            <a:ext uri="{FF2B5EF4-FFF2-40B4-BE49-F238E27FC236}">
              <a16:creationId xmlns:a16="http://schemas.microsoft.com/office/drawing/2014/main" xmlns="" id="{00000000-0008-0000-0000-000047100000}"/>
            </a:ext>
          </a:extLst>
        </xdr:cNvPr>
        <xdr:cNvPicPr preferRelativeResize="0">
          <a:picLocks noChangeArrowheads="1"/>
        </xdr:cNvPicPr>
      </xdr:nvPicPr>
      <xdr:blipFill>
        <a:blip xmlns:r="http://schemas.openxmlformats.org/officeDocument/2006/relationships" r:embed="rId810" cstate="email">
          <a:extLst>
            <a:ext uri="{28A0092B-C50C-407E-A947-70E740481C1C}">
              <a14:useLocalDpi xmlns:a14="http://schemas.microsoft.com/office/drawing/2010/main" xmlns=""/>
            </a:ext>
          </a:extLst>
        </a:blip>
        <a:stretch/>
      </xdr:blipFill>
      <xdr:spPr bwMode="auto">
        <a:xfrm>
          <a:off x="190500" y="2120306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4121</xdr:row>
      <xdr:rowOff>127000</xdr:rowOff>
    </xdr:from>
    <xdr:to>
      <xdr:col>2</xdr:col>
      <xdr:colOff>133565</xdr:colOff>
      <xdr:row>4123</xdr:row>
      <xdr:rowOff>105153</xdr:rowOff>
    </xdr:to>
    <xdr:pic>
      <xdr:nvPicPr>
        <xdr:cNvPr id="4168" name="Picture 103119">
          <a:extLst>
            <a:ext uri="{FF2B5EF4-FFF2-40B4-BE49-F238E27FC236}">
              <a16:creationId xmlns:a16="http://schemas.microsoft.com/office/drawing/2014/main" xmlns="" id="{00000000-0008-0000-0000-000048100000}"/>
            </a:ext>
          </a:extLst>
        </xdr:cNvPr>
        <xdr:cNvPicPr preferRelativeResize="0">
          <a:picLocks noChangeArrowheads="1"/>
        </xdr:cNvPicPr>
      </xdr:nvPicPr>
      <xdr:blipFill>
        <a:blip xmlns:r="http://schemas.openxmlformats.org/officeDocument/2006/relationships" r:embed="rId811" cstate="email">
          <a:extLst>
            <a:ext uri="{28A0092B-C50C-407E-A947-70E740481C1C}">
              <a14:useLocalDpi xmlns:a14="http://schemas.microsoft.com/office/drawing/2010/main" xmlns=""/>
            </a:ext>
          </a:extLst>
        </a:blip>
        <a:stretch/>
      </xdr:blipFill>
      <xdr:spPr bwMode="auto">
        <a:xfrm>
          <a:off x="190500" y="2122678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4129</xdr:row>
      <xdr:rowOff>127000</xdr:rowOff>
    </xdr:from>
    <xdr:to>
      <xdr:col>2</xdr:col>
      <xdr:colOff>133565</xdr:colOff>
      <xdr:row>4131</xdr:row>
      <xdr:rowOff>105153</xdr:rowOff>
    </xdr:to>
    <xdr:pic>
      <xdr:nvPicPr>
        <xdr:cNvPr id="4169" name="Picture 103119">
          <a:extLst>
            <a:ext uri="{FF2B5EF4-FFF2-40B4-BE49-F238E27FC236}">
              <a16:creationId xmlns:a16="http://schemas.microsoft.com/office/drawing/2014/main" xmlns="" id="{00000000-0008-0000-0000-000049100000}"/>
            </a:ext>
          </a:extLst>
        </xdr:cNvPr>
        <xdr:cNvPicPr preferRelativeResize="0">
          <a:picLocks noChangeArrowheads="1"/>
        </xdr:cNvPicPr>
      </xdr:nvPicPr>
      <xdr:blipFill>
        <a:blip xmlns:r="http://schemas.openxmlformats.org/officeDocument/2006/relationships" r:embed="rId812" cstate="email">
          <a:extLst>
            <a:ext uri="{28A0092B-C50C-407E-A947-70E740481C1C}">
              <a14:useLocalDpi xmlns:a14="http://schemas.microsoft.com/office/drawing/2010/main" xmlns=""/>
            </a:ext>
          </a:extLst>
        </a:blip>
        <a:stretch/>
      </xdr:blipFill>
      <xdr:spPr bwMode="auto">
        <a:xfrm>
          <a:off x="190500" y="2127421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4105</xdr:row>
      <xdr:rowOff>127000</xdr:rowOff>
    </xdr:from>
    <xdr:to>
      <xdr:col>2</xdr:col>
      <xdr:colOff>133565</xdr:colOff>
      <xdr:row>4107</xdr:row>
      <xdr:rowOff>105152</xdr:rowOff>
    </xdr:to>
    <xdr:pic>
      <xdr:nvPicPr>
        <xdr:cNvPr id="4170" name="Picture 103119">
          <a:extLst>
            <a:ext uri="{FF2B5EF4-FFF2-40B4-BE49-F238E27FC236}">
              <a16:creationId xmlns:a16="http://schemas.microsoft.com/office/drawing/2014/main" xmlns="" id="{00000000-0008-0000-0000-00004A100000}"/>
            </a:ext>
          </a:extLst>
        </xdr:cNvPr>
        <xdr:cNvPicPr preferRelativeResize="0">
          <a:picLocks noChangeArrowheads="1"/>
        </xdr:cNvPicPr>
      </xdr:nvPicPr>
      <xdr:blipFill>
        <a:blip xmlns:r="http://schemas.openxmlformats.org/officeDocument/2006/relationships" r:embed="rId813" cstate="email">
          <a:extLst>
            <a:ext uri="{28A0092B-C50C-407E-A947-70E740481C1C}">
              <a14:useLocalDpi xmlns:a14="http://schemas.microsoft.com/office/drawing/2010/main" xmlns=""/>
            </a:ext>
          </a:extLst>
        </a:blip>
        <a:stretch/>
      </xdr:blipFill>
      <xdr:spPr bwMode="auto">
        <a:xfrm>
          <a:off x="190500" y="2110819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4113</xdr:row>
      <xdr:rowOff>127000</xdr:rowOff>
    </xdr:from>
    <xdr:to>
      <xdr:col>2</xdr:col>
      <xdr:colOff>133565</xdr:colOff>
      <xdr:row>4115</xdr:row>
      <xdr:rowOff>105153</xdr:rowOff>
    </xdr:to>
    <xdr:pic>
      <xdr:nvPicPr>
        <xdr:cNvPr id="4171" name="Picture 103119">
          <a:extLst>
            <a:ext uri="{FF2B5EF4-FFF2-40B4-BE49-F238E27FC236}">
              <a16:creationId xmlns:a16="http://schemas.microsoft.com/office/drawing/2014/main" xmlns="" id="{00000000-0008-0000-0000-00004B100000}"/>
            </a:ext>
          </a:extLst>
        </xdr:cNvPr>
        <xdr:cNvPicPr preferRelativeResize="0">
          <a:picLocks noChangeArrowheads="1"/>
        </xdr:cNvPicPr>
      </xdr:nvPicPr>
      <xdr:blipFill>
        <a:blip xmlns:r="http://schemas.openxmlformats.org/officeDocument/2006/relationships" r:embed="rId814" cstate="email">
          <a:extLst>
            <a:ext uri="{28A0092B-C50C-407E-A947-70E740481C1C}">
              <a14:useLocalDpi xmlns:a14="http://schemas.microsoft.com/office/drawing/2010/main" xmlns=""/>
            </a:ext>
          </a:extLst>
        </a:blip>
        <a:stretch/>
      </xdr:blipFill>
      <xdr:spPr bwMode="auto">
        <a:xfrm>
          <a:off x="190500" y="2117934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4125</xdr:row>
      <xdr:rowOff>127000</xdr:rowOff>
    </xdr:from>
    <xdr:to>
      <xdr:col>2</xdr:col>
      <xdr:colOff>133565</xdr:colOff>
      <xdr:row>4127</xdr:row>
      <xdr:rowOff>105152</xdr:rowOff>
    </xdr:to>
    <xdr:pic>
      <xdr:nvPicPr>
        <xdr:cNvPr id="4172" name="Picture 103119">
          <a:extLst>
            <a:ext uri="{FF2B5EF4-FFF2-40B4-BE49-F238E27FC236}">
              <a16:creationId xmlns:a16="http://schemas.microsoft.com/office/drawing/2014/main" xmlns="" id="{00000000-0008-0000-0000-00004C100000}"/>
            </a:ext>
          </a:extLst>
        </xdr:cNvPr>
        <xdr:cNvPicPr preferRelativeResize="0">
          <a:picLocks noChangeArrowheads="1"/>
        </xdr:cNvPicPr>
      </xdr:nvPicPr>
      <xdr:blipFill>
        <a:blip xmlns:r="http://schemas.openxmlformats.org/officeDocument/2006/relationships" r:embed="rId815" cstate="email">
          <a:extLst>
            <a:ext uri="{28A0092B-C50C-407E-A947-70E740481C1C}">
              <a14:useLocalDpi xmlns:a14="http://schemas.microsoft.com/office/drawing/2010/main" xmlns=""/>
            </a:ext>
          </a:extLst>
        </a:blip>
        <a:stretch/>
      </xdr:blipFill>
      <xdr:spPr bwMode="auto">
        <a:xfrm>
          <a:off x="190500" y="2125049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6161</xdr:row>
      <xdr:rowOff>127000</xdr:rowOff>
    </xdr:from>
    <xdr:to>
      <xdr:col>2</xdr:col>
      <xdr:colOff>133565</xdr:colOff>
      <xdr:row>6163</xdr:row>
      <xdr:rowOff>105152</xdr:rowOff>
    </xdr:to>
    <xdr:pic>
      <xdr:nvPicPr>
        <xdr:cNvPr id="2810" name="Рисунок 1">
          <a:extLst>
            <a:ext uri="{FF2B5EF4-FFF2-40B4-BE49-F238E27FC236}">
              <a16:creationId xmlns:a16="http://schemas.microsoft.com/office/drawing/2014/main" xmlns="" id="{00000000-0008-0000-0000-0000FA0A0000}"/>
            </a:ext>
          </a:extLst>
        </xdr:cNvPr>
        <xdr:cNvPicPr preferRelativeResize="0">
          <a:picLocks/>
        </xdr:cNvPicPr>
      </xdr:nvPicPr>
      <xdr:blipFill>
        <a:blip xmlns:r="http://schemas.openxmlformats.org/officeDocument/2006/relationships" r:embed="rId816" cstate="email">
          <a:extLst>
            <a:ext uri="{28A0092B-C50C-407E-A947-70E740481C1C}">
              <a14:useLocalDpi xmlns:a14="http://schemas.microsoft.com/office/drawing/2010/main" xmlns=""/>
            </a:ext>
          </a:extLst>
        </a:blip>
        <a:stretch/>
      </xdr:blipFill>
      <xdr:spPr bwMode="auto">
        <a:xfrm>
          <a:off x="190500" y="4048556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6137</xdr:row>
      <xdr:rowOff>127000</xdr:rowOff>
    </xdr:from>
    <xdr:to>
      <xdr:col>2</xdr:col>
      <xdr:colOff>133565</xdr:colOff>
      <xdr:row>6139</xdr:row>
      <xdr:rowOff>105152</xdr:rowOff>
    </xdr:to>
    <xdr:pic>
      <xdr:nvPicPr>
        <xdr:cNvPr id="2812" name="Рисунок 1">
          <a:extLst>
            <a:ext uri="{FF2B5EF4-FFF2-40B4-BE49-F238E27FC236}">
              <a16:creationId xmlns:a16="http://schemas.microsoft.com/office/drawing/2014/main" xmlns="" id="{00000000-0008-0000-0000-0000FC0A0000}"/>
            </a:ext>
          </a:extLst>
        </xdr:cNvPr>
        <xdr:cNvPicPr preferRelativeResize="0">
          <a:picLocks/>
        </xdr:cNvPicPr>
      </xdr:nvPicPr>
      <xdr:blipFill>
        <a:blip xmlns:r="http://schemas.openxmlformats.org/officeDocument/2006/relationships" r:embed="rId817" cstate="email">
          <a:extLst>
            <a:ext uri="{28A0092B-C50C-407E-A947-70E740481C1C}">
              <a14:useLocalDpi xmlns:a14="http://schemas.microsoft.com/office/drawing/2010/main" xmlns=""/>
            </a:ext>
          </a:extLst>
        </a:blip>
        <a:stretch/>
      </xdr:blipFill>
      <xdr:spPr bwMode="auto">
        <a:xfrm>
          <a:off x="190500" y="4031954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6145</xdr:row>
      <xdr:rowOff>127000</xdr:rowOff>
    </xdr:from>
    <xdr:to>
      <xdr:col>2</xdr:col>
      <xdr:colOff>133565</xdr:colOff>
      <xdr:row>6147</xdr:row>
      <xdr:rowOff>105152</xdr:rowOff>
    </xdr:to>
    <xdr:pic>
      <xdr:nvPicPr>
        <xdr:cNvPr id="2813" name="Рисунок 1">
          <a:extLst>
            <a:ext uri="{FF2B5EF4-FFF2-40B4-BE49-F238E27FC236}">
              <a16:creationId xmlns:a16="http://schemas.microsoft.com/office/drawing/2014/main" xmlns="" id="{00000000-0008-0000-0000-0000FD0A0000}"/>
            </a:ext>
          </a:extLst>
        </xdr:cNvPr>
        <xdr:cNvPicPr preferRelativeResize="0">
          <a:picLocks/>
        </xdr:cNvPicPr>
      </xdr:nvPicPr>
      <xdr:blipFill>
        <a:blip xmlns:r="http://schemas.openxmlformats.org/officeDocument/2006/relationships" r:embed="rId818" cstate="email">
          <a:extLst>
            <a:ext uri="{28A0092B-C50C-407E-A947-70E740481C1C}">
              <a14:useLocalDpi xmlns:a14="http://schemas.microsoft.com/office/drawing/2010/main" xmlns=""/>
            </a:ext>
          </a:extLst>
        </a:blip>
        <a:stretch/>
      </xdr:blipFill>
      <xdr:spPr bwMode="auto">
        <a:xfrm>
          <a:off x="190500" y="4036698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6149</xdr:row>
      <xdr:rowOff>127000</xdr:rowOff>
    </xdr:from>
    <xdr:to>
      <xdr:col>2</xdr:col>
      <xdr:colOff>133565</xdr:colOff>
      <xdr:row>6151</xdr:row>
      <xdr:rowOff>105152</xdr:rowOff>
    </xdr:to>
    <xdr:pic>
      <xdr:nvPicPr>
        <xdr:cNvPr id="2819" name="Рисунок 1">
          <a:extLst>
            <a:ext uri="{FF2B5EF4-FFF2-40B4-BE49-F238E27FC236}">
              <a16:creationId xmlns:a16="http://schemas.microsoft.com/office/drawing/2014/main" xmlns="" id="{00000000-0008-0000-0000-0000030B0000}"/>
            </a:ext>
          </a:extLst>
        </xdr:cNvPr>
        <xdr:cNvPicPr preferRelativeResize="0">
          <a:picLocks/>
        </xdr:cNvPicPr>
      </xdr:nvPicPr>
      <xdr:blipFill>
        <a:blip xmlns:r="http://schemas.openxmlformats.org/officeDocument/2006/relationships" r:embed="rId819" cstate="email">
          <a:extLst>
            <a:ext uri="{28A0092B-C50C-407E-A947-70E740481C1C}">
              <a14:useLocalDpi xmlns:a14="http://schemas.microsoft.com/office/drawing/2010/main" xmlns=""/>
            </a:ext>
          </a:extLst>
        </a:blip>
        <a:stretch/>
      </xdr:blipFill>
      <xdr:spPr bwMode="auto">
        <a:xfrm>
          <a:off x="190500" y="4041441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6153</xdr:row>
      <xdr:rowOff>127000</xdr:rowOff>
    </xdr:from>
    <xdr:to>
      <xdr:col>2</xdr:col>
      <xdr:colOff>133565</xdr:colOff>
      <xdr:row>6155</xdr:row>
      <xdr:rowOff>105152</xdr:rowOff>
    </xdr:to>
    <xdr:pic>
      <xdr:nvPicPr>
        <xdr:cNvPr id="2820" name="Рисунок 1">
          <a:extLst>
            <a:ext uri="{FF2B5EF4-FFF2-40B4-BE49-F238E27FC236}">
              <a16:creationId xmlns:a16="http://schemas.microsoft.com/office/drawing/2014/main" xmlns="" id="{00000000-0008-0000-0000-0000040B0000}"/>
            </a:ext>
          </a:extLst>
        </xdr:cNvPr>
        <xdr:cNvPicPr preferRelativeResize="0">
          <a:picLocks/>
        </xdr:cNvPicPr>
      </xdr:nvPicPr>
      <xdr:blipFill>
        <a:blip xmlns:r="http://schemas.openxmlformats.org/officeDocument/2006/relationships" r:embed="rId820" cstate="email">
          <a:extLst>
            <a:ext uri="{28A0092B-C50C-407E-A947-70E740481C1C}">
              <a14:useLocalDpi xmlns:a14="http://schemas.microsoft.com/office/drawing/2010/main" xmlns=""/>
            </a:ext>
          </a:extLst>
        </a:blip>
        <a:stretch/>
      </xdr:blipFill>
      <xdr:spPr bwMode="auto">
        <a:xfrm>
          <a:off x="190500" y="4043813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6133</xdr:row>
      <xdr:rowOff>127000</xdr:rowOff>
    </xdr:from>
    <xdr:to>
      <xdr:col>2</xdr:col>
      <xdr:colOff>133565</xdr:colOff>
      <xdr:row>6135</xdr:row>
      <xdr:rowOff>105152</xdr:rowOff>
    </xdr:to>
    <xdr:pic>
      <xdr:nvPicPr>
        <xdr:cNvPr id="2837" name="Рисунок 1">
          <a:extLst>
            <a:ext uri="{FF2B5EF4-FFF2-40B4-BE49-F238E27FC236}">
              <a16:creationId xmlns:a16="http://schemas.microsoft.com/office/drawing/2014/main" xmlns="" id="{00000000-0008-0000-0000-0000150B0000}"/>
            </a:ext>
          </a:extLst>
        </xdr:cNvPr>
        <xdr:cNvPicPr preferRelativeResize="0">
          <a:picLocks/>
        </xdr:cNvPicPr>
      </xdr:nvPicPr>
      <xdr:blipFill>
        <a:blip xmlns:r="http://schemas.openxmlformats.org/officeDocument/2006/relationships" r:embed="rId821" cstate="email">
          <a:extLst>
            <a:ext uri="{28A0092B-C50C-407E-A947-70E740481C1C}">
              <a14:useLocalDpi xmlns:a14="http://schemas.microsoft.com/office/drawing/2010/main" xmlns=""/>
            </a:ext>
          </a:extLst>
        </a:blip>
        <a:stretch/>
      </xdr:blipFill>
      <xdr:spPr bwMode="auto">
        <a:xfrm>
          <a:off x="190500" y="4029583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6141</xdr:row>
      <xdr:rowOff>127000</xdr:rowOff>
    </xdr:from>
    <xdr:to>
      <xdr:col>2</xdr:col>
      <xdr:colOff>133565</xdr:colOff>
      <xdr:row>6143</xdr:row>
      <xdr:rowOff>105152</xdr:rowOff>
    </xdr:to>
    <xdr:pic>
      <xdr:nvPicPr>
        <xdr:cNvPr id="2840" name="Рисунок 1">
          <a:extLst>
            <a:ext uri="{FF2B5EF4-FFF2-40B4-BE49-F238E27FC236}">
              <a16:creationId xmlns:a16="http://schemas.microsoft.com/office/drawing/2014/main" xmlns="" id="{00000000-0008-0000-0000-0000180B0000}"/>
            </a:ext>
          </a:extLst>
        </xdr:cNvPr>
        <xdr:cNvPicPr preferRelativeResize="0">
          <a:picLocks/>
        </xdr:cNvPicPr>
      </xdr:nvPicPr>
      <xdr:blipFill>
        <a:blip xmlns:r="http://schemas.openxmlformats.org/officeDocument/2006/relationships" r:embed="rId822" cstate="email">
          <a:extLst>
            <a:ext uri="{28A0092B-C50C-407E-A947-70E740481C1C}">
              <a14:useLocalDpi xmlns:a14="http://schemas.microsoft.com/office/drawing/2010/main" xmlns=""/>
            </a:ext>
          </a:extLst>
        </a:blip>
        <a:stretch/>
      </xdr:blipFill>
      <xdr:spPr bwMode="auto">
        <a:xfrm>
          <a:off x="190500" y="4034326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6157</xdr:row>
      <xdr:rowOff>127000</xdr:rowOff>
    </xdr:from>
    <xdr:to>
      <xdr:col>2</xdr:col>
      <xdr:colOff>133565</xdr:colOff>
      <xdr:row>6159</xdr:row>
      <xdr:rowOff>105152</xdr:rowOff>
    </xdr:to>
    <xdr:pic>
      <xdr:nvPicPr>
        <xdr:cNvPr id="2841" name="Рисунок 1">
          <a:extLst>
            <a:ext uri="{FF2B5EF4-FFF2-40B4-BE49-F238E27FC236}">
              <a16:creationId xmlns:a16="http://schemas.microsoft.com/office/drawing/2014/main" xmlns="" id="{00000000-0008-0000-0000-0000190B0000}"/>
            </a:ext>
          </a:extLst>
        </xdr:cNvPr>
        <xdr:cNvPicPr preferRelativeResize="0">
          <a:picLocks/>
        </xdr:cNvPicPr>
      </xdr:nvPicPr>
      <xdr:blipFill>
        <a:blip xmlns:r="http://schemas.openxmlformats.org/officeDocument/2006/relationships" r:embed="rId823" cstate="email">
          <a:extLst>
            <a:ext uri="{28A0092B-C50C-407E-A947-70E740481C1C}">
              <a14:useLocalDpi xmlns:a14="http://schemas.microsoft.com/office/drawing/2010/main" xmlns=""/>
            </a:ext>
          </a:extLst>
        </a:blip>
        <a:stretch/>
      </xdr:blipFill>
      <xdr:spPr bwMode="auto">
        <a:xfrm>
          <a:off x="190500" y="4046185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6128</xdr:row>
      <xdr:rowOff>127000</xdr:rowOff>
    </xdr:from>
    <xdr:to>
      <xdr:col>2</xdr:col>
      <xdr:colOff>133565</xdr:colOff>
      <xdr:row>6130</xdr:row>
      <xdr:rowOff>105152</xdr:rowOff>
    </xdr:to>
    <xdr:pic>
      <xdr:nvPicPr>
        <xdr:cNvPr id="2453" name="Picture 103109">
          <a:extLst>
            <a:ext uri="{FF2B5EF4-FFF2-40B4-BE49-F238E27FC236}">
              <a16:creationId xmlns:a16="http://schemas.microsoft.com/office/drawing/2014/main" xmlns="" id="{00000000-0008-0000-0000-000095090000}"/>
            </a:ext>
          </a:extLst>
        </xdr:cNvPr>
        <xdr:cNvPicPr preferRelativeResize="0">
          <a:picLocks noChangeArrowheads="1"/>
        </xdr:cNvPicPr>
      </xdr:nvPicPr>
      <xdr:blipFill>
        <a:blip xmlns:r="http://schemas.openxmlformats.org/officeDocument/2006/relationships" r:embed="rId824" cstate="email">
          <a:extLst>
            <a:ext uri="{28A0092B-C50C-407E-A947-70E740481C1C}">
              <a14:useLocalDpi xmlns:a14="http://schemas.microsoft.com/office/drawing/2010/main" xmlns=""/>
            </a:ext>
          </a:extLst>
        </a:blip>
        <a:stretch/>
      </xdr:blipFill>
      <xdr:spPr bwMode="auto">
        <a:xfrm>
          <a:off x="190500" y="4026925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6116</xdr:row>
      <xdr:rowOff>127000</xdr:rowOff>
    </xdr:from>
    <xdr:to>
      <xdr:col>2</xdr:col>
      <xdr:colOff>133565</xdr:colOff>
      <xdr:row>6118</xdr:row>
      <xdr:rowOff>105152</xdr:rowOff>
    </xdr:to>
    <xdr:pic>
      <xdr:nvPicPr>
        <xdr:cNvPr id="2469" name="Picture 103109">
          <a:extLst>
            <a:ext uri="{FF2B5EF4-FFF2-40B4-BE49-F238E27FC236}">
              <a16:creationId xmlns:a16="http://schemas.microsoft.com/office/drawing/2014/main" xmlns="" id="{00000000-0008-0000-0000-0000A5090000}"/>
            </a:ext>
          </a:extLst>
        </xdr:cNvPr>
        <xdr:cNvPicPr preferRelativeResize="0">
          <a:picLocks noChangeArrowheads="1"/>
        </xdr:cNvPicPr>
      </xdr:nvPicPr>
      <xdr:blipFill>
        <a:blip xmlns:r="http://schemas.openxmlformats.org/officeDocument/2006/relationships" r:embed="rId825" cstate="email">
          <a:extLst>
            <a:ext uri="{28A0092B-C50C-407E-A947-70E740481C1C}">
              <a14:useLocalDpi xmlns:a14="http://schemas.microsoft.com/office/drawing/2010/main" xmlns=""/>
            </a:ext>
          </a:extLst>
        </a:blip>
        <a:stretch/>
      </xdr:blipFill>
      <xdr:spPr bwMode="auto">
        <a:xfrm>
          <a:off x="190500" y="4019810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6124</xdr:row>
      <xdr:rowOff>127000</xdr:rowOff>
    </xdr:from>
    <xdr:to>
      <xdr:col>2</xdr:col>
      <xdr:colOff>133565</xdr:colOff>
      <xdr:row>6126</xdr:row>
      <xdr:rowOff>105153</xdr:rowOff>
    </xdr:to>
    <xdr:pic>
      <xdr:nvPicPr>
        <xdr:cNvPr id="2491" name="Picture 103109">
          <a:extLst>
            <a:ext uri="{FF2B5EF4-FFF2-40B4-BE49-F238E27FC236}">
              <a16:creationId xmlns:a16="http://schemas.microsoft.com/office/drawing/2014/main" xmlns="" id="{00000000-0008-0000-0000-0000BB090000}"/>
            </a:ext>
          </a:extLst>
        </xdr:cNvPr>
        <xdr:cNvPicPr preferRelativeResize="0">
          <a:picLocks noChangeArrowheads="1"/>
        </xdr:cNvPicPr>
      </xdr:nvPicPr>
      <xdr:blipFill>
        <a:blip xmlns:r="http://schemas.openxmlformats.org/officeDocument/2006/relationships" r:embed="rId826" cstate="email">
          <a:extLst>
            <a:ext uri="{28A0092B-C50C-407E-A947-70E740481C1C}">
              <a14:useLocalDpi xmlns:a14="http://schemas.microsoft.com/office/drawing/2010/main" xmlns=""/>
            </a:ext>
          </a:extLst>
        </a:blip>
        <a:stretch/>
      </xdr:blipFill>
      <xdr:spPr bwMode="auto">
        <a:xfrm>
          <a:off x="190500" y="4024553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6112</xdr:row>
      <xdr:rowOff>127000</xdr:rowOff>
    </xdr:from>
    <xdr:to>
      <xdr:col>2</xdr:col>
      <xdr:colOff>133565</xdr:colOff>
      <xdr:row>6114</xdr:row>
      <xdr:rowOff>105152</xdr:rowOff>
    </xdr:to>
    <xdr:pic>
      <xdr:nvPicPr>
        <xdr:cNvPr id="2492" name="Picture 103109">
          <a:extLst>
            <a:ext uri="{FF2B5EF4-FFF2-40B4-BE49-F238E27FC236}">
              <a16:creationId xmlns:a16="http://schemas.microsoft.com/office/drawing/2014/main" xmlns="" id="{00000000-0008-0000-0000-0000BC090000}"/>
            </a:ext>
          </a:extLst>
        </xdr:cNvPr>
        <xdr:cNvPicPr preferRelativeResize="0">
          <a:picLocks noChangeArrowheads="1"/>
        </xdr:cNvPicPr>
      </xdr:nvPicPr>
      <xdr:blipFill>
        <a:blip xmlns:r="http://schemas.openxmlformats.org/officeDocument/2006/relationships" r:embed="rId827" cstate="email">
          <a:extLst>
            <a:ext uri="{28A0092B-C50C-407E-A947-70E740481C1C}">
              <a14:useLocalDpi xmlns:a14="http://schemas.microsoft.com/office/drawing/2010/main" xmlns=""/>
            </a:ext>
          </a:extLst>
        </a:blip>
        <a:stretch/>
      </xdr:blipFill>
      <xdr:spPr bwMode="auto">
        <a:xfrm>
          <a:off x="190500" y="4017438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6100</xdr:row>
      <xdr:rowOff>127000</xdr:rowOff>
    </xdr:from>
    <xdr:to>
      <xdr:col>2</xdr:col>
      <xdr:colOff>133565</xdr:colOff>
      <xdr:row>6102</xdr:row>
      <xdr:rowOff>105152</xdr:rowOff>
    </xdr:to>
    <xdr:pic>
      <xdr:nvPicPr>
        <xdr:cNvPr id="2496" name="Picture 103109">
          <a:extLst>
            <a:ext uri="{FF2B5EF4-FFF2-40B4-BE49-F238E27FC236}">
              <a16:creationId xmlns:a16="http://schemas.microsoft.com/office/drawing/2014/main" xmlns="" id="{00000000-0008-0000-0000-0000C0090000}"/>
            </a:ext>
          </a:extLst>
        </xdr:cNvPr>
        <xdr:cNvPicPr preferRelativeResize="0">
          <a:picLocks noChangeArrowheads="1"/>
        </xdr:cNvPicPr>
      </xdr:nvPicPr>
      <xdr:blipFill>
        <a:blip xmlns:r="http://schemas.openxmlformats.org/officeDocument/2006/relationships" r:embed="rId828" cstate="email">
          <a:extLst>
            <a:ext uri="{28A0092B-C50C-407E-A947-70E740481C1C}">
              <a14:useLocalDpi xmlns:a14="http://schemas.microsoft.com/office/drawing/2010/main" xmlns=""/>
            </a:ext>
          </a:extLst>
        </a:blip>
        <a:stretch/>
      </xdr:blipFill>
      <xdr:spPr bwMode="auto">
        <a:xfrm>
          <a:off x="190500" y="4010323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6104</xdr:row>
      <xdr:rowOff>127000</xdr:rowOff>
    </xdr:from>
    <xdr:to>
      <xdr:col>2</xdr:col>
      <xdr:colOff>133565</xdr:colOff>
      <xdr:row>6106</xdr:row>
      <xdr:rowOff>105152</xdr:rowOff>
    </xdr:to>
    <xdr:pic>
      <xdr:nvPicPr>
        <xdr:cNvPr id="4200" name="Picture 103109">
          <a:extLst>
            <a:ext uri="{FF2B5EF4-FFF2-40B4-BE49-F238E27FC236}">
              <a16:creationId xmlns:a16="http://schemas.microsoft.com/office/drawing/2014/main" xmlns="" id="{00000000-0008-0000-0000-000068100000}"/>
            </a:ext>
          </a:extLst>
        </xdr:cNvPr>
        <xdr:cNvPicPr preferRelativeResize="0">
          <a:picLocks noChangeArrowheads="1"/>
        </xdr:cNvPicPr>
      </xdr:nvPicPr>
      <xdr:blipFill>
        <a:blip xmlns:r="http://schemas.openxmlformats.org/officeDocument/2006/relationships" r:embed="rId829" cstate="email">
          <a:extLst>
            <a:ext uri="{28A0092B-C50C-407E-A947-70E740481C1C}">
              <a14:useLocalDpi xmlns:a14="http://schemas.microsoft.com/office/drawing/2010/main" xmlns=""/>
            </a:ext>
          </a:extLst>
        </a:blip>
        <a:stretch/>
      </xdr:blipFill>
      <xdr:spPr bwMode="auto">
        <a:xfrm>
          <a:off x="190500" y="4012695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6108</xdr:row>
      <xdr:rowOff>127000</xdr:rowOff>
    </xdr:from>
    <xdr:to>
      <xdr:col>2</xdr:col>
      <xdr:colOff>133565</xdr:colOff>
      <xdr:row>6110</xdr:row>
      <xdr:rowOff>105152</xdr:rowOff>
    </xdr:to>
    <xdr:pic>
      <xdr:nvPicPr>
        <xdr:cNvPr id="4209" name="Picture 103109">
          <a:extLst>
            <a:ext uri="{FF2B5EF4-FFF2-40B4-BE49-F238E27FC236}">
              <a16:creationId xmlns:a16="http://schemas.microsoft.com/office/drawing/2014/main" xmlns="" id="{00000000-0008-0000-0000-000071100000}"/>
            </a:ext>
          </a:extLst>
        </xdr:cNvPr>
        <xdr:cNvPicPr preferRelativeResize="0">
          <a:picLocks noChangeArrowheads="1"/>
        </xdr:cNvPicPr>
      </xdr:nvPicPr>
      <xdr:blipFill>
        <a:blip xmlns:r="http://schemas.openxmlformats.org/officeDocument/2006/relationships" r:embed="rId830" cstate="email">
          <a:extLst>
            <a:ext uri="{28A0092B-C50C-407E-A947-70E740481C1C}">
              <a14:useLocalDpi xmlns:a14="http://schemas.microsoft.com/office/drawing/2010/main" xmlns=""/>
            </a:ext>
          </a:extLst>
        </a:blip>
        <a:stretch/>
      </xdr:blipFill>
      <xdr:spPr bwMode="auto">
        <a:xfrm>
          <a:off x="190500" y="4015066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6120</xdr:row>
      <xdr:rowOff>127000</xdr:rowOff>
    </xdr:from>
    <xdr:to>
      <xdr:col>2</xdr:col>
      <xdr:colOff>133565</xdr:colOff>
      <xdr:row>6122</xdr:row>
      <xdr:rowOff>105152</xdr:rowOff>
    </xdr:to>
    <xdr:pic>
      <xdr:nvPicPr>
        <xdr:cNvPr id="4222" name="Picture 103109">
          <a:extLst>
            <a:ext uri="{FF2B5EF4-FFF2-40B4-BE49-F238E27FC236}">
              <a16:creationId xmlns:a16="http://schemas.microsoft.com/office/drawing/2014/main" xmlns="" id="{00000000-0008-0000-0000-00007E100000}"/>
            </a:ext>
          </a:extLst>
        </xdr:cNvPr>
        <xdr:cNvPicPr preferRelativeResize="0">
          <a:picLocks noChangeArrowheads="1"/>
        </xdr:cNvPicPr>
      </xdr:nvPicPr>
      <xdr:blipFill>
        <a:blip xmlns:r="http://schemas.openxmlformats.org/officeDocument/2006/relationships" r:embed="rId831" cstate="email">
          <a:extLst>
            <a:ext uri="{28A0092B-C50C-407E-A947-70E740481C1C}">
              <a14:useLocalDpi xmlns:a14="http://schemas.microsoft.com/office/drawing/2010/main" xmlns=""/>
            </a:ext>
          </a:extLst>
        </a:blip>
        <a:stretch/>
      </xdr:blipFill>
      <xdr:spPr bwMode="auto">
        <a:xfrm>
          <a:off x="190500" y="4022182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4068</xdr:row>
      <xdr:rowOff>127000</xdr:rowOff>
    </xdr:from>
    <xdr:to>
      <xdr:col>2</xdr:col>
      <xdr:colOff>133565</xdr:colOff>
      <xdr:row>4070</xdr:row>
      <xdr:rowOff>105152</xdr:rowOff>
    </xdr:to>
    <xdr:pic>
      <xdr:nvPicPr>
        <xdr:cNvPr id="4224" name="Picture 103109">
          <a:extLst>
            <a:ext uri="{FF2B5EF4-FFF2-40B4-BE49-F238E27FC236}">
              <a16:creationId xmlns:a16="http://schemas.microsoft.com/office/drawing/2014/main" xmlns="" id="{00000000-0008-0000-0000-000080100000}"/>
            </a:ext>
          </a:extLst>
        </xdr:cNvPr>
        <xdr:cNvPicPr preferRelativeResize="0">
          <a:picLocks noChangeArrowheads="1"/>
        </xdr:cNvPicPr>
      </xdr:nvPicPr>
      <xdr:blipFill>
        <a:blip xmlns:r="http://schemas.openxmlformats.org/officeDocument/2006/relationships" r:embed="rId832" cstate="email">
          <a:extLst>
            <a:ext uri="{28A0092B-C50C-407E-A947-70E740481C1C}">
              <a14:useLocalDpi xmlns:a14="http://schemas.microsoft.com/office/drawing/2010/main" xmlns=""/>
            </a:ext>
          </a:extLst>
        </a:blip>
        <a:stretch/>
      </xdr:blipFill>
      <xdr:spPr bwMode="auto">
        <a:xfrm>
          <a:off x="190500" y="2082072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4084</xdr:row>
      <xdr:rowOff>127000</xdr:rowOff>
    </xdr:from>
    <xdr:to>
      <xdr:col>2</xdr:col>
      <xdr:colOff>133565</xdr:colOff>
      <xdr:row>4086</xdr:row>
      <xdr:rowOff>105153</xdr:rowOff>
    </xdr:to>
    <xdr:pic>
      <xdr:nvPicPr>
        <xdr:cNvPr id="4225" name="Picture 103109">
          <a:extLst>
            <a:ext uri="{FF2B5EF4-FFF2-40B4-BE49-F238E27FC236}">
              <a16:creationId xmlns:a16="http://schemas.microsoft.com/office/drawing/2014/main" xmlns="" id="{00000000-0008-0000-0000-000081100000}"/>
            </a:ext>
          </a:extLst>
        </xdr:cNvPr>
        <xdr:cNvPicPr preferRelativeResize="0">
          <a:picLocks noChangeArrowheads="1"/>
        </xdr:cNvPicPr>
      </xdr:nvPicPr>
      <xdr:blipFill>
        <a:blip xmlns:r="http://schemas.openxmlformats.org/officeDocument/2006/relationships" r:embed="rId833" cstate="email">
          <a:extLst>
            <a:ext uri="{28A0092B-C50C-407E-A947-70E740481C1C}">
              <a14:useLocalDpi xmlns:a14="http://schemas.microsoft.com/office/drawing/2010/main" xmlns=""/>
            </a:ext>
          </a:extLst>
        </a:blip>
        <a:stretch/>
      </xdr:blipFill>
      <xdr:spPr bwMode="auto">
        <a:xfrm>
          <a:off x="190500" y="2093931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4064</xdr:row>
      <xdr:rowOff>127000</xdr:rowOff>
    </xdr:from>
    <xdr:to>
      <xdr:col>2</xdr:col>
      <xdr:colOff>133565</xdr:colOff>
      <xdr:row>4066</xdr:row>
      <xdr:rowOff>105153</xdr:rowOff>
    </xdr:to>
    <xdr:pic>
      <xdr:nvPicPr>
        <xdr:cNvPr id="4226" name="Picture 103109">
          <a:extLst>
            <a:ext uri="{FF2B5EF4-FFF2-40B4-BE49-F238E27FC236}">
              <a16:creationId xmlns:a16="http://schemas.microsoft.com/office/drawing/2014/main" xmlns="" id="{00000000-0008-0000-0000-000082100000}"/>
            </a:ext>
          </a:extLst>
        </xdr:cNvPr>
        <xdr:cNvPicPr preferRelativeResize="0">
          <a:picLocks noChangeArrowheads="1"/>
        </xdr:cNvPicPr>
      </xdr:nvPicPr>
      <xdr:blipFill>
        <a:blip xmlns:r="http://schemas.openxmlformats.org/officeDocument/2006/relationships" r:embed="rId834" cstate="email">
          <a:extLst>
            <a:ext uri="{28A0092B-C50C-407E-A947-70E740481C1C}">
              <a14:useLocalDpi xmlns:a14="http://schemas.microsoft.com/office/drawing/2010/main" xmlns=""/>
            </a:ext>
          </a:extLst>
        </a:blip>
        <a:stretch/>
      </xdr:blipFill>
      <xdr:spPr bwMode="auto">
        <a:xfrm>
          <a:off x="190500" y="2079701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4072</xdr:row>
      <xdr:rowOff>127000</xdr:rowOff>
    </xdr:from>
    <xdr:to>
      <xdr:col>2</xdr:col>
      <xdr:colOff>133565</xdr:colOff>
      <xdr:row>4074</xdr:row>
      <xdr:rowOff>105153</xdr:rowOff>
    </xdr:to>
    <xdr:pic>
      <xdr:nvPicPr>
        <xdr:cNvPr id="4227" name="Picture 103109">
          <a:extLst>
            <a:ext uri="{FF2B5EF4-FFF2-40B4-BE49-F238E27FC236}">
              <a16:creationId xmlns:a16="http://schemas.microsoft.com/office/drawing/2014/main" xmlns="" id="{00000000-0008-0000-0000-000083100000}"/>
            </a:ext>
          </a:extLst>
        </xdr:cNvPr>
        <xdr:cNvPicPr preferRelativeResize="0">
          <a:picLocks noChangeArrowheads="1"/>
        </xdr:cNvPicPr>
      </xdr:nvPicPr>
      <xdr:blipFill>
        <a:blip xmlns:r="http://schemas.openxmlformats.org/officeDocument/2006/relationships" r:embed="rId835" cstate="email">
          <a:extLst>
            <a:ext uri="{28A0092B-C50C-407E-A947-70E740481C1C}">
              <a14:useLocalDpi xmlns:a14="http://schemas.microsoft.com/office/drawing/2010/main" xmlns=""/>
            </a:ext>
          </a:extLst>
        </a:blip>
        <a:stretch/>
      </xdr:blipFill>
      <xdr:spPr bwMode="auto">
        <a:xfrm>
          <a:off x="190500" y="2084444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4088</xdr:row>
      <xdr:rowOff>127000</xdr:rowOff>
    </xdr:from>
    <xdr:to>
      <xdr:col>2</xdr:col>
      <xdr:colOff>133565</xdr:colOff>
      <xdr:row>4090</xdr:row>
      <xdr:rowOff>105152</xdr:rowOff>
    </xdr:to>
    <xdr:pic>
      <xdr:nvPicPr>
        <xdr:cNvPr id="4229" name="Picture 103109">
          <a:extLst>
            <a:ext uri="{FF2B5EF4-FFF2-40B4-BE49-F238E27FC236}">
              <a16:creationId xmlns:a16="http://schemas.microsoft.com/office/drawing/2014/main" xmlns="" id="{00000000-0008-0000-0000-000085100000}"/>
            </a:ext>
          </a:extLst>
        </xdr:cNvPr>
        <xdr:cNvPicPr preferRelativeResize="0">
          <a:picLocks noChangeArrowheads="1"/>
        </xdr:cNvPicPr>
      </xdr:nvPicPr>
      <xdr:blipFill>
        <a:blip xmlns:r="http://schemas.openxmlformats.org/officeDocument/2006/relationships" r:embed="rId836" cstate="email">
          <a:extLst>
            <a:ext uri="{28A0092B-C50C-407E-A947-70E740481C1C}">
              <a14:useLocalDpi xmlns:a14="http://schemas.microsoft.com/office/drawing/2010/main" xmlns=""/>
            </a:ext>
          </a:extLst>
        </a:blip>
        <a:stretch/>
      </xdr:blipFill>
      <xdr:spPr bwMode="auto">
        <a:xfrm>
          <a:off x="190500" y="2096303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4076</xdr:row>
      <xdr:rowOff>127000</xdr:rowOff>
    </xdr:from>
    <xdr:to>
      <xdr:col>2</xdr:col>
      <xdr:colOff>133565</xdr:colOff>
      <xdr:row>4078</xdr:row>
      <xdr:rowOff>105152</xdr:rowOff>
    </xdr:to>
    <xdr:pic>
      <xdr:nvPicPr>
        <xdr:cNvPr id="4230" name="Picture 103109">
          <a:extLst>
            <a:ext uri="{FF2B5EF4-FFF2-40B4-BE49-F238E27FC236}">
              <a16:creationId xmlns:a16="http://schemas.microsoft.com/office/drawing/2014/main" xmlns="" id="{00000000-0008-0000-0000-000086100000}"/>
            </a:ext>
          </a:extLst>
        </xdr:cNvPr>
        <xdr:cNvPicPr preferRelativeResize="0">
          <a:picLocks noChangeArrowheads="1"/>
        </xdr:cNvPicPr>
      </xdr:nvPicPr>
      <xdr:blipFill>
        <a:blip xmlns:r="http://schemas.openxmlformats.org/officeDocument/2006/relationships" r:embed="rId837" cstate="email">
          <a:extLst>
            <a:ext uri="{28A0092B-C50C-407E-A947-70E740481C1C}">
              <a14:useLocalDpi xmlns:a14="http://schemas.microsoft.com/office/drawing/2010/main" xmlns=""/>
            </a:ext>
          </a:extLst>
        </a:blip>
        <a:stretch/>
      </xdr:blipFill>
      <xdr:spPr bwMode="auto">
        <a:xfrm>
          <a:off x="190500" y="2086816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4080</xdr:row>
      <xdr:rowOff>127000</xdr:rowOff>
    </xdr:from>
    <xdr:to>
      <xdr:col>2</xdr:col>
      <xdr:colOff>133565</xdr:colOff>
      <xdr:row>4082</xdr:row>
      <xdr:rowOff>105152</xdr:rowOff>
    </xdr:to>
    <xdr:pic>
      <xdr:nvPicPr>
        <xdr:cNvPr id="4231" name="Picture 103109">
          <a:extLst>
            <a:ext uri="{FF2B5EF4-FFF2-40B4-BE49-F238E27FC236}">
              <a16:creationId xmlns:a16="http://schemas.microsoft.com/office/drawing/2014/main" xmlns="" id="{00000000-0008-0000-0000-000087100000}"/>
            </a:ext>
          </a:extLst>
        </xdr:cNvPr>
        <xdr:cNvPicPr preferRelativeResize="0">
          <a:picLocks noChangeArrowheads="1"/>
        </xdr:cNvPicPr>
      </xdr:nvPicPr>
      <xdr:blipFill>
        <a:blip xmlns:r="http://schemas.openxmlformats.org/officeDocument/2006/relationships" r:embed="rId838" cstate="email">
          <a:extLst>
            <a:ext uri="{28A0092B-C50C-407E-A947-70E740481C1C}">
              <a14:useLocalDpi xmlns:a14="http://schemas.microsoft.com/office/drawing/2010/main" xmlns=""/>
            </a:ext>
          </a:extLst>
        </a:blip>
        <a:stretch/>
      </xdr:blipFill>
      <xdr:spPr bwMode="auto">
        <a:xfrm>
          <a:off x="190500" y="2091559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4092</xdr:row>
      <xdr:rowOff>127000</xdr:rowOff>
    </xdr:from>
    <xdr:to>
      <xdr:col>2</xdr:col>
      <xdr:colOff>133565</xdr:colOff>
      <xdr:row>4094</xdr:row>
      <xdr:rowOff>105152</xdr:rowOff>
    </xdr:to>
    <xdr:pic>
      <xdr:nvPicPr>
        <xdr:cNvPr id="4232" name="Picture 103109">
          <a:extLst>
            <a:ext uri="{FF2B5EF4-FFF2-40B4-BE49-F238E27FC236}">
              <a16:creationId xmlns:a16="http://schemas.microsoft.com/office/drawing/2014/main" xmlns="" id="{00000000-0008-0000-0000-000088100000}"/>
            </a:ext>
          </a:extLst>
        </xdr:cNvPr>
        <xdr:cNvPicPr preferRelativeResize="0">
          <a:picLocks noChangeArrowheads="1"/>
        </xdr:cNvPicPr>
      </xdr:nvPicPr>
      <xdr:blipFill>
        <a:blip xmlns:r="http://schemas.openxmlformats.org/officeDocument/2006/relationships" r:embed="rId839" cstate="email">
          <a:extLst>
            <a:ext uri="{28A0092B-C50C-407E-A947-70E740481C1C}">
              <a14:useLocalDpi xmlns:a14="http://schemas.microsoft.com/office/drawing/2010/main" xmlns=""/>
            </a:ext>
          </a:extLst>
        </a:blip>
        <a:stretch/>
      </xdr:blipFill>
      <xdr:spPr bwMode="auto">
        <a:xfrm>
          <a:off x="190500" y="2098675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4059</xdr:row>
      <xdr:rowOff>127000</xdr:rowOff>
    </xdr:from>
    <xdr:to>
      <xdr:col>2</xdr:col>
      <xdr:colOff>133565</xdr:colOff>
      <xdr:row>4060</xdr:row>
      <xdr:rowOff>1819652</xdr:rowOff>
    </xdr:to>
    <xdr:pic>
      <xdr:nvPicPr>
        <xdr:cNvPr id="4238" name="Picture 103109">
          <a:extLst>
            <a:ext uri="{FF2B5EF4-FFF2-40B4-BE49-F238E27FC236}">
              <a16:creationId xmlns:a16="http://schemas.microsoft.com/office/drawing/2014/main" xmlns="" id="{00000000-0008-0000-0000-00008E100000}"/>
            </a:ext>
          </a:extLst>
        </xdr:cNvPr>
        <xdr:cNvPicPr preferRelativeResize="0">
          <a:picLocks noChangeArrowheads="1"/>
        </xdr:cNvPicPr>
      </xdr:nvPicPr>
      <xdr:blipFill>
        <a:blip xmlns:r="http://schemas.openxmlformats.org/officeDocument/2006/relationships" r:embed="rId840" cstate="email">
          <a:extLst>
            <a:ext uri="{28A0092B-C50C-407E-A947-70E740481C1C}">
              <a14:useLocalDpi xmlns:a14="http://schemas.microsoft.com/office/drawing/2010/main" xmlns=""/>
            </a:ext>
          </a:extLst>
        </a:blip>
        <a:stretch/>
      </xdr:blipFill>
      <xdr:spPr bwMode="auto">
        <a:xfrm>
          <a:off x="190500" y="2060155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4043</xdr:row>
      <xdr:rowOff>127000</xdr:rowOff>
    </xdr:from>
    <xdr:to>
      <xdr:col>2</xdr:col>
      <xdr:colOff>133565</xdr:colOff>
      <xdr:row>4045</xdr:row>
      <xdr:rowOff>113435</xdr:rowOff>
    </xdr:to>
    <xdr:pic>
      <xdr:nvPicPr>
        <xdr:cNvPr id="4239" name="Picture 103109">
          <a:extLst>
            <a:ext uri="{FF2B5EF4-FFF2-40B4-BE49-F238E27FC236}">
              <a16:creationId xmlns:a16="http://schemas.microsoft.com/office/drawing/2014/main" xmlns="" id="{00000000-0008-0000-0000-00008F100000}"/>
            </a:ext>
          </a:extLst>
        </xdr:cNvPr>
        <xdr:cNvPicPr preferRelativeResize="0">
          <a:picLocks noChangeArrowheads="1"/>
        </xdr:cNvPicPr>
      </xdr:nvPicPr>
      <xdr:blipFill>
        <a:blip xmlns:r="http://schemas.openxmlformats.org/officeDocument/2006/relationships" r:embed="rId841" cstate="email">
          <a:extLst>
            <a:ext uri="{28A0092B-C50C-407E-A947-70E740481C1C}">
              <a14:useLocalDpi xmlns:a14="http://schemas.microsoft.com/office/drawing/2010/main" xmlns=""/>
            </a:ext>
          </a:extLst>
        </a:blip>
        <a:stretch/>
      </xdr:blipFill>
      <xdr:spPr bwMode="auto">
        <a:xfrm>
          <a:off x="190500" y="2043601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4055</xdr:row>
      <xdr:rowOff>127000</xdr:rowOff>
    </xdr:from>
    <xdr:to>
      <xdr:col>2</xdr:col>
      <xdr:colOff>133565</xdr:colOff>
      <xdr:row>4057</xdr:row>
      <xdr:rowOff>105152</xdr:rowOff>
    </xdr:to>
    <xdr:pic>
      <xdr:nvPicPr>
        <xdr:cNvPr id="4241" name="Picture 103109">
          <a:extLst>
            <a:ext uri="{FF2B5EF4-FFF2-40B4-BE49-F238E27FC236}">
              <a16:creationId xmlns:a16="http://schemas.microsoft.com/office/drawing/2014/main" xmlns="" id="{00000000-0008-0000-0000-000091100000}"/>
            </a:ext>
          </a:extLst>
        </xdr:cNvPr>
        <xdr:cNvPicPr preferRelativeResize="0">
          <a:picLocks noChangeArrowheads="1"/>
        </xdr:cNvPicPr>
      </xdr:nvPicPr>
      <xdr:blipFill>
        <a:blip xmlns:r="http://schemas.openxmlformats.org/officeDocument/2006/relationships" r:embed="rId842" cstate="email">
          <a:extLst>
            <a:ext uri="{28A0092B-C50C-407E-A947-70E740481C1C}">
              <a14:useLocalDpi xmlns:a14="http://schemas.microsoft.com/office/drawing/2010/main" xmlns=""/>
            </a:ext>
          </a:extLst>
        </a:blip>
        <a:stretch>
          <a:fillRect/>
        </a:stretch>
      </xdr:blipFill>
      <xdr:spPr bwMode="auto">
        <a:xfrm>
          <a:off x="190500" y="2055412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4039</xdr:row>
      <xdr:rowOff>127000</xdr:rowOff>
    </xdr:from>
    <xdr:to>
      <xdr:col>2</xdr:col>
      <xdr:colOff>133565</xdr:colOff>
      <xdr:row>4041</xdr:row>
      <xdr:rowOff>113435</xdr:rowOff>
    </xdr:to>
    <xdr:pic>
      <xdr:nvPicPr>
        <xdr:cNvPr id="4243" name="Picture 103109">
          <a:extLst>
            <a:ext uri="{FF2B5EF4-FFF2-40B4-BE49-F238E27FC236}">
              <a16:creationId xmlns:a16="http://schemas.microsoft.com/office/drawing/2014/main" xmlns="" id="{00000000-0008-0000-0000-000093100000}"/>
            </a:ext>
          </a:extLst>
        </xdr:cNvPr>
        <xdr:cNvPicPr preferRelativeResize="0">
          <a:picLocks noChangeArrowheads="1"/>
        </xdr:cNvPicPr>
      </xdr:nvPicPr>
      <xdr:blipFill>
        <a:blip xmlns:r="http://schemas.openxmlformats.org/officeDocument/2006/relationships" r:embed="rId843" cstate="email">
          <a:extLst>
            <a:ext uri="{28A0092B-C50C-407E-A947-70E740481C1C}">
              <a14:useLocalDpi xmlns:a14="http://schemas.microsoft.com/office/drawing/2010/main" xmlns=""/>
            </a:ext>
          </a:extLst>
        </a:blip>
        <a:stretch>
          <a:fillRect/>
        </a:stretch>
      </xdr:blipFill>
      <xdr:spPr bwMode="auto">
        <a:xfrm>
          <a:off x="190500" y="2040391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4047</xdr:row>
      <xdr:rowOff>127000</xdr:rowOff>
    </xdr:from>
    <xdr:to>
      <xdr:col>2</xdr:col>
      <xdr:colOff>133565</xdr:colOff>
      <xdr:row>4049</xdr:row>
      <xdr:rowOff>113434</xdr:rowOff>
    </xdr:to>
    <xdr:pic>
      <xdr:nvPicPr>
        <xdr:cNvPr id="4244" name="Picture 103109">
          <a:extLst>
            <a:ext uri="{FF2B5EF4-FFF2-40B4-BE49-F238E27FC236}">
              <a16:creationId xmlns:a16="http://schemas.microsoft.com/office/drawing/2014/main" xmlns="" id="{00000000-0008-0000-0000-000094100000}"/>
            </a:ext>
          </a:extLst>
        </xdr:cNvPr>
        <xdr:cNvPicPr preferRelativeResize="0">
          <a:picLocks noChangeArrowheads="1"/>
        </xdr:cNvPicPr>
      </xdr:nvPicPr>
      <xdr:blipFill>
        <a:blip xmlns:r="http://schemas.openxmlformats.org/officeDocument/2006/relationships" r:embed="rId844" cstate="email">
          <a:extLst>
            <a:ext uri="{28A0092B-C50C-407E-A947-70E740481C1C}">
              <a14:useLocalDpi xmlns:a14="http://schemas.microsoft.com/office/drawing/2010/main" xmlns=""/>
            </a:ext>
          </a:extLst>
        </a:blip>
        <a:stretch/>
      </xdr:blipFill>
      <xdr:spPr bwMode="auto">
        <a:xfrm>
          <a:off x="190500" y="2048325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4051</xdr:row>
      <xdr:rowOff>127000</xdr:rowOff>
    </xdr:from>
    <xdr:to>
      <xdr:col>2</xdr:col>
      <xdr:colOff>133565</xdr:colOff>
      <xdr:row>4053</xdr:row>
      <xdr:rowOff>113434</xdr:rowOff>
    </xdr:to>
    <xdr:pic>
      <xdr:nvPicPr>
        <xdr:cNvPr id="4246" name="Picture 103109">
          <a:extLst>
            <a:ext uri="{FF2B5EF4-FFF2-40B4-BE49-F238E27FC236}">
              <a16:creationId xmlns:a16="http://schemas.microsoft.com/office/drawing/2014/main" xmlns="" id="{00000000-0008-0000-0000-000096100000}"/>
            </a:ext>
          </a:extLst>
        </xdr:cNvPr>
        <xdr:cNvPicPr preferRelativeResize="0">
          <a:picLocks noChangeArrowheads="1"/>
        </xdr:cNvPicPr>
      </xdr:nvPicPr>
      <xdr:blipFill>
        <a:blip xmlns:r="http://schemas.openxmlformats.org/officeDocument/2006/relationships" r:embed="rId845" cstate="email">
          <a:extLst>
            <a:ext uri="{28A0092B-C50C-407E-A947-70E740481C1C}">
              <a14:useLocalDpi xmlns:a14="http://schemas.microsoft.com/office/drawing/2010/main" xmlns=""/>
            </a:ext>
          </a:extLst>
        </a:blip>
        <a:stretch>
          <a:fillRect/>
        </a:stretch>
      </xdr:blipFill>
      <xdr:spPr bwMode="auto">
        <a:xfrm>
          <a:off x="190500" y="2050688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4008</xdr:row>
      <xdr:rowOff>127000</xdr:rowOff>
    </xdr:from>
    <xdr:to>
      <xdr:col>2</xdr:col>
      <xdr:colOff>133565</xdr:colOff>
      <xdr:row>4011</xdr:row>
      <xdr:rowOff>121718</xdr:rowOff>
    </xdr:to>
    <xdr:pic>
      <xdr:nvPicPr>
        <xdr:cNvPr id="2523" name="Picture 103119">
          <a:extLst>
            <a:ext uri="{FF2B5EF4-FFF2-40B4-BE49-F238E27FC236}">
              <a16:creationId xmlns:a16="http://schemas.microsoft.com/office/drawing/2014/main" xmlns="" id="{00000000-0008-0000-0000-0000DB090000}"/>
            </a:ext>
          </a:extLst>
        </xdr:cNvPr>
        <xdr:cNvPicPr preferRelativeResize="0">
          <a:picLocks noChangeArrowheads="1"/>
        </xdr:cNvPicPr>
      </xdr:nvPicPr>
      <xdr:blipFill>
        <a:blip xmlns:r="http://schemas.openxmlformats.org/officeDocument/2006/relationships" r:embed="rId846" cstate="email">
          <a:extLst>
            <a:ext uri="{28A0092B-C50C-407E-A947-70E740481C1C}">
              <a14:useLocalDpi xmlns:a14="http://schemas.microsoft.com/office/drawing/2010/main" xmlns=""/>
            </a:ext>
          </a:extLst>
        </a:blip>
        <a:stretch>
          <a:fillRect/>
        </a:stretch>
      </xdr:blipFill>
      <xdr:spPr bwMode="auto">
        <a:xfrm>
          <a:off x="190500" y="2026789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4018</xdr:row>
      <xdr:rowOff>127000</xdr:rowOff>
    </xdr:from>
    <xdr:to>
      <xdr:col>2</xdr:col>
      <xdr:colOff>133565</xdr:colOff>
      <xdr:row>4021</xdr:row>
      <xdr:rowOff>105152</xdr:rowOff>
    </xdr:to>
    <xdr:pic>
      <xdr:nvPicPr>
        <xdr:cNvPr id="2560" name="Picture 103119">
          <a:extLst>
            <a:ext uri="{FF2B5EF4-FFF2-40B4-BE49-F238E27FC236}">
              <a16:creationId xmlns:a16="http://schemas.microsoft.com/office/drawing/2014/main" xmlns="" id="{00000000-0008-0000-0000-0000000A0000}"/>
            </a:ext>
          </a:extLst>
        </xdr:cNvPr>
        <xdr:cNvPicPr preferRelativeResize="0">
          <a:picLocks noChangeArrowheads="1"/>
        </xdr:cNvPicPr>
      </xdr:nvPicPr>
      <xdr:blipFill>
        <a:blip xmlns:r="http://schemas.openxmlformats.org/officeDocument/2006/relationships" r:embed="rId847" cstate="email">
          <a:extLst>
            <a:ext uri="{28A0092B-C50C-407E-A947-70E740481C1C}">
              <a14:useLocalDpi xmlns:a14="http://schemas.microsoft.com/office/drawing/2010/main" xmlns=""/>
            </a:ext>
          </a:extLst>
        </a:blip>
        <a:stretch>
          <a:fillRect/>
        </a:stretch>
      </xdr:blipFill>
      <xdr:spPr bwMode="auto">
        <a:xfrm>
          <a:off x="190500" y="2031495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4033</xdr:row>
      <xdr:rowOff>127000</xdr:rowOff>
    </xdr:from>
    <xdr:to>
      <xdr:col>2</xdr:col>
      <xdr:colOff>133565</xdr:colOff>
      <xdr:row>4035</xdr:row>
      <xdr:rowOff>1604305</xdr:rowOff>
    </xdr:to>
    <xdr:pic>
      <xdr:nvPicPr>
        <xdr:cNvPr id="2571" name="Picture 103119">
          <a:extLst>
            <a:ext uri="{FF2B5EF4-FFF2-40B4-BE49-F238E27FC236}">
              <a16:creationId xmlns:a16="http://schemas.microsoft.com/office/drawing/2014/main" xmlns="" id="{00000000-0008-0000-0000-00000B0A0000}"/>
            </a:ext>
          </a:extLst>
        </xdr:cNvPr>
        <xdr:cNvPicPr preferRelativeResize="0">
          <a:picLocks noChangeArrowheads="1"/>
        </xdr:cNvPicPr>
      </xdr:nvPicPr>
      <xdr:blipFill>
        <a:blip xmlns:r="http://schemas.openxmlformats.org/officeDocument/2006/relationships" r:embed="rId848" cstate="email">
          <a:extLst>
            <a:ext uri="{28A0092B-C50C-407E-A947-70E740481C1C}">
              <a14:useLocalDpi xmlns:a14="http://schemas.microsoft.com/office/drawing/2010/main" xmlns=""/>
            </a:ext>
          </a:extLst>
        </a:blip>
        <a:stretch/>
      </xdr:blipFill>
      <xdr:spPr bwMode="auto">
        <a:xfrm>
          <a:off x="190500" y="2038581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4003</xdr:row>
      <xdr:rowOff>127000</xdr:rowOff>
    </xdr:from>
    <xdr:to>
      <xdr:col>2</xdr:col>
      <xdr:colOff>133565</xdr:colOff>
      <xdr:row>4006</xdr:row>
      <xdr:rowOff>121718</xdr:rowOff>
    </xdr:to>
    <xdr:pic>
      <xdr:nvPicPr>
        <xdr:cNvPr id="2575" name="Picture 103119">
          <a:extLst>
            <a:ext uri="{FF2B5EF4-FFF2-40B4-BE49-F238E27FC236}">
              <a16:creationId xmlns:a16="http://schemas.microsoft.com/office/drawing/2014/main" xmlns="" id="{00000000-0008-0000-0000-00000F0A0000}"/>
            </a:ext>
          </a:extLst>
        </xdr:cNvPr>
        <xdr:cNvPicPr preferRelativeResize="0">
          <a:picLocks noChangeArrowheads="1"/>
        </xdr:cNvPicPr>
      </xdr:nvPicPr>
      <xdr:blipFill>
        <a:blip xmlns:r="http://schemas.openxmlformats.org/officeDocument/2006/relationships" r:embed="rId849" cstate="email">
          <a:extLst>
            <a:ext uri="{28A0092B-C50C-407E-A947-70E740481C1C}">
              <a14:useLocalDpi xmlns:a14="http://schemas.microsoft.com/office/drawing/2010/main" xmlns=""/>
            </a:ext>
          </a:extLst>
        </a:blip>
        <a:stretch/>
      </xdr:blipFill>
      <xdr:spPr bwMode="auto">
        <a:xfrm>
          <a:off x="190500" y="2023598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3998</xdr:row>
      <xdr:rowOff>127000</xdr:rowOff>
    </xdr:from>
    <xdr:to>
      <xdr:col>2</xdr:col>
      <xdr:colOff>133565</xdr:colOff>
      <xdr:row>4001</xdr:row>
      <xdr:rowOff>121717</xdr:rowOff>
    </xdr:to>
    <xdr:pic>
      <xdr:nvPicPr>
        <xdr:cNvPr id="2832" name="Picture 103119">
          <a:extLst>
            <a:ext uri="{FF2B5EF4-FFF2-40B4-BE49-F238E27FC236}">
              <a16:creationId xmlns:a16="http://schemas.microsoft.com/office/drawing/2014/main" xmlns="" id="{00000000-0008-0000-0000-0000100B0000}"/>
            </a:ext>
          </a:extLst>
        </xdr:cNvPr>
        <xdr:cNvPicPr preferRelativeResize="0">
          <a:picLocks noChangeArrowheads="1"/>
        </xdr:cNvPicPr>
      </xdr:nvPicPr>
      <xdr:blipFill>
        <a:blip xmlns:r="http://schemas.openxmlformats.org/officeDocument/2006/relationships" r:embed="rId850" cstate="email">
          <a:extLst>
            <a:ext uri="{28A0092B-C50C-407E-A947-70E740481C1C}">
              <a14:useLocalDpi xmlns:a14="http://schemas.microsoft.com/office/drawing/2010/main" xmlns=""/>
            </a:ext>
          </a:extLst>
        </a:blip>
        <a:stretch/>
      </xdr:blipFill>
      <xdr:spPr bwMode="auto">
        <a:xfrm>
          <a:off x="190500" y="2021255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4023</xdr:row>
      <xdr:rowOff>127000</xdr:rowOff>
    </xdr:from>
    <xdr:to>
      <xdr:col>2</xdr:col>
      <xdr:colOff>133565</xdr:colOff>
      <xdr:row>4026</xdr:row>
      <xdr:rowOff>105152</xdr:rowOff>
    </xdr:to>
    <xdr:pic>
      <xdr:nvPicPr>
        <xdr:cNvPr id="2932" name="Picture 103119">
          <a:extLst>
            <a:ext uri="{FF2B5EF4-FFF2-40B4-BE49-F238E27FC236}">
              <a16:creationId xmlns:a16="http://schemas.microsoft.com/office/drawing/2014/main" xmlns="" id="{00000000-0008-0000-0000-0000740B0000}"/>
            </a:ext>
          </a:extLst>
        </xdr:cNvPr>
        <xdr:cNvPicPr preferRelativeResize="0">
          <a:picLocks noChangeArrowheads="1"/>
        </xdr:cNvPicPr>
      </xdr:nvPicPr>
      <xdr:blipFill>
        <a:blip xmlns:r="http://schemas.openxmlformats.org/officeDocument/2006/relationships" r:embed="rId851" cstate="email">
          <a:extLst>
            <a:ext uri="{28A0092B-C50C-407E-A947-70E740481C1C}">
              <a14:useLocalDpi xmlns:a14="http://schemas.microsoft.com/office/drawing/2010/main" xmlns=""/>
            </a:ext>
          </a:extLst>
        </a:blip>
        <a:stretch>
          <a:fillRect/>
        </a:stretch>
      </xdr:blipFill>
      <xdr:spPr bwMode="auto">
        <a:xfrm>
          <a:off x="190500" y="2033857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4013</xdr:row>
      <xdr:rowOff>127000</xdr:rowOff>
    </xdr:from>
    <xdr:to>
      <xdr:col>2</xdr:col>
      <xdr:colOff>136050</xdr:colOff>
      <xdr:row>4016</xdr:row>
      <xdr:rowOff>101425</xdr:rowOff>
    </xdr:to>
    <xdr:pic>
      <xdr:nvPicPr>
        <xdr:cNvPr id="2939" name="Рисунок 6">
          <a:extLst>
            <a:ext uri="{FF2B5EF4-FFF2-40B4-BE49-F238E27FC236}">
              <a16:creationId xmlns:a16="http://schemas.microsoft.com/office/drawing/2014/main" xmlns="" id="{00000000-0008-0000-0000-00007B0B0000}"/>
            </a:ext>
          </a:extLst>
        </xdr:cNvPr>
        <xdr:cNvPicPr preferRelativeResize="0">
          <a:picLocks/>
        </xdr:cNvPicPr>
      </xdr:nvPicPr>
      <xdr:blipFill>
        <a:blip xmlns:r="http://schemas.openxmlformats.org/officeDocument/2006/relationships" r:embed="rId852" cstate="email">
          <a:extLst>
            <a:ext uri="{28A0092B-C50C-407E-A947-70E740481C1C}">
              <a14:useLocalDpi xmlns:a14="http://schemas.microsoft.com/office/drawing/2010/main" xmlns=""/>
            </a:ext>
          </a:extLst>
        </a:blip>
        <a:stretch>
          <a:fillRect/>
        </a:stretch>
      </xdr:blipFill>
      <xdr:spPr bwMode="auto">
        <a:xfrm>
          <a:off x="190500" y="2029132975"/>
          <a:ext cx="1260000" cy="1908000"/>
        </a:xfrm>
        <a:prstGeom prst="rect">
          <a:avLst/>
        </a:prstGeom>
        <a:noFill/>
        <a:ln w="3175">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4028</xdr:row>
      <xdr:rowOff>127000</xdr:rowOff>
    </xdr:from>
    <xdr:to>
      <xdr:col>2</xdr:col>
      <xdr:colOff>136050</xdr:colOff>
      <xdr:row>4031</xdr:row>
      <xdr:rowOff>101424</xdr:rowOff>
    </xdr:to>
    <xdr:pic>
      <xdr:nvPicPr>
        <xdr:cNvPr id="3700" name="Рисунок 6">
          <a:extLst>
            <a:ext uri="{FF2B5EF4-FFF2-40B4-BE49-F238E27FC236}">
              <a16:creationId xmlns:a16="http://schemas.microsoft.com/office/drawing/2014/main" xmlns="" id="{00000000-0008-0000-0000-0000740E0000}"/>
            </a:ext>
          </a:extLst>
        </xdr:cNvPr>
        <xdr:cNvPicPr preferRelativeResize="0">
          <a:picLocks/>
        </xdr:cNvPicPr>
      </xdr:nvPicPr>
      <xdr:blipFill>
        <a:blip xmlns:r="http://schemas.openxmlformats.org/officeDocument/2006/relationships" r:embed="rId853" cstate="email">
          <a:extLst>
            <a:ext uri="{28A0092B-C50C-407E-A947-70E740481C1C}">
              <a14:useLocalDpi xmlns:a14="http://schemas.microsoft.com/office/drawing/2010/main" xmlns=""/>
            </a:ext>
          </a:extLst>
        </a:blip>
        <a:stretch>
          <a:fillRect/>
        </a:stretch>
      </xdr:blipFill>
      <xdr:spPr bwMode="auto">
        <a:xfrm>
          <a:off x="190500" y="2036219575"/>
          <a:ext cx="1260000" cy="1908000"/>
        </a:xfrm>
        <a:prstGeom prst="rect">
          <a:avLst/>
        </a:prstGeom>
        <a:noFill/>
        <a:ln w="3175">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6063</xdr:row>
      <xdr:rowOff>127000</xdr:rowOff>
    </xdr:from>
    <xdr:to>
      <xdr:col>2</xdr:col>
      <xdr:colOff>133565</xdr:colOff>
      <xdr:row>6067</xdr:row>
      <xdr:rowOff>63739</xdr:rowOff>
    </xdr:to>
    <xdr:pic>
      <xdr:nvPicPr>
        <xdr:cNvPr id="4276" name="Рисунок 2">
          <a:extLst>
            <a:ext uri="{FF2B5EF4-FFF2-40B4-BE49-F238E27FC236}">
              <a16:creationId xmlns:a16="http://schemas.microsoft.com/office/drawing/2014/main" xmlns="" id="{00000000-0008-0000-0000-0000B4100000}"/>
            </a:ext>
          </a:extLst>
        </xdr:cNvPr>
        <xdr:cNvPicPr preferRelativeResize="0">
          <a:picLocks/>
        </xdr:cNvPicPr>
      </xdr:nvPicPr>
      <xdr:blipFill>
        <a:blip xmlns:r="http://schemas.openxmlformats.org/officeDocument/2006/relationships" r:embed="rId854" cstate="email">
          <a:extLst>
            <a:ext uri="{28A0092B-C50C-407E-A947-70E740481C1C}">
              <a14:useLocalDpi xmlns:a14="http://schemas.microsoft.com/office/drawing/2010/main" xmlns=""/>
            </a:ext>
          </a:extLst>
        </a:blip>
        <a:stretch>
          <a:fillRect/>
        </a:stretch>
      </xdr:blipFill>
      <xdr:spPr bwMode="auto">
        <a:xfrm>
          <a:off x="190500" y="3971118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6063</xdr:row>
      <xdr:rowOff>127000</xdr:rowOff>
    </xdr:from>
    <xdr:to>
      <xdr:col>19</xdr:col>
      <xdr:colOff>293696</xdr:colOff>
      <xdr:row>6067</xdr:row>
      <xdr:rowOff>63739</xdr:rowOff>
    </xdr:to>
    <xdr:pic>
      <xdr:nvPicPr>
        <xdr:cNvPr id="4277" name="Рисунок 3">
          <a:extLst>
            <a:ext uri="{FF2B5EF4-FFF2-40B4-BE49-F238E27FC236}">
              <a16:creationId xmlns:a16="http://schemas.microsoft.com/office/drawing/2014/main" xmlns="" id="{00000000-0008-0000-0000-0000B5100000}"/>
            </a:ext>
          </a:extLst>
        </xdr:cNvPr>
        <xdr:cNvPicPr preferRelativeResize="0">
          <a:picLocks/>
        </xdr:cNvPicPr>
      </xdr:nvPicPr>
      <xdr:blipFill>
        <a:blip xmlns:r="http://schemas.openxmlformats.org/officeDocument/2006/relationships" r:embed="rId855" cstate="email">
          <a:extLst>
            <a:ext uri="{28A0092B-C50C-407E-A947-70E740481C1C}">
              <a14:useLocalDpi xmlns:a14="http://schemas.microsoft.com/office/drawing/2010/main" xmlns=""/>
            </a:ext>
          </a:extLst>
        </a:blip>
        <a:stretch>
          <a:fillRect/>
        </a:stretch>
      </xdr:blipFill>
      <xdr:spPr bwMode="auto">
        <a:xfrm>
          <a:off x="7232650" y="3971251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6069</xdr:row>
      <xdr:rowOff>127000</xdr:rowOff>
    </xdr:from>
    <xdr:to>
      <xdr:col>2</xdr:col>
      <xdr:colOff>133565</xdr:colOff>
      <xdr:row>6073</xdr:row>
      <xdr:rowOff>63739</xdr:rowOff>
    </xdr:to>
    <xdr:pic>
      <xdr:nvPicPr>
        <xdr:cNvPr id="4278" name="Рисунок 4">
          <a:extLst>
            <a:ext uri="{FF2B5EF4-FFF2-40B4-BE49-F238E27FC236}">
              <a16:creationId xmlns:a16="http://schemas.microsoft.com/office/drawing/2014/main" xmlns="" id="{00000000-0008-0000-0000-0000B6100000}"/>
            </a:ext>
          </a:extLst>
        </xdr:cNvPr>
        <xdr:cNvPicPr preferRelativeResize="0">
          <a:picLocks/>
        </xdr:cNvPicPr>
      </xdr:nvPicPr>
      <xdr:blipFill>
        <a:blip xmlns:r="http://schemas.openxmlformats.org/officeDocument/2006/relationships" r:embed="rId856" cstate="email">
          <a:extLst>
            <a:ext uri="{28A0092B-C50C-407E-A947-70E740481C1C}">
              <a14:useLocalDpi xmlns:a14="http://schemas.microsoft.com/office/drawing/2010/main" xmlns=""/>
            </a:ext>
          </a:extLst>
        </a:blip>
        <a:stretch>
          <a:fillRect/>
        </a:stretch>
      </xdr:blipFill>
      <xdr:spPr bwMode="auto">
        <a:xfrm>
          <a:off x="190500" y="3973537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6069</xdr:row>
      <xdr:rowOff>127000</xdr:rowOff>
    </xdr:from>
    <xdr:to>
      <xdr:col>19</xdr:col>
      <xdr:colOff>293696</xdr:colOff>
      <xdr:row>6073</xdr:row>
      <xdr:rowOff>63739</xdr:rowOff>
    </xdr:to>
    <xdr:pic>
      <xdr:nvPicPr>
        <xdr:cNvPr id="4279" name="Рисунок 5">
          <a:extLst>
            <a:ext uri="{FF2B5EF4-FFF2-40B4-BE49-F238E27FC236}">
              <a16:creationId xmlns:a16="http://schemas.microsoft.com/office/drawing/2014/main" xmlns="" id="{00000000-0008-0000-0000-0000B7100000}"/>
            </a:ext>
          </a:extLst>
        </xdr:cNvPr>
        <xdr:cNvPicPr preferRelativeResize="0">
          <a:picLocks/>
        </xdr:cNvPicPr>
      </xdr:nvPicPr>
      <xdr:blipFill>
        <a:blip xmlns:r="http://schemas.openxmlformats.org/officeDocument/2006/relationships" r:embed="rId857" cstate="email">
          <a:extLst>
            <a:ext uri="{28A0092B-C50C-407E-A947-70E740481C1C}">
              <a14:useLocalDpi xmlns:a14="http://schemas.microsoft.com/office/drawing/2010/main" xmlns=""/>
            </a:ext>
          </a:extLst>
        </a:blip>
        <a:stretch>
          <a:fillRect/>
        </a:stretch>
      </xdr:blipFill>
      <xdr:spPr bwMode="auto">
        <a:xfrm>
          <a:off x="7232650" y="3973671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6093</xdr:row>
      <xdr:rowOff>127000</xdr:rowOff>
    </xdr:from>
    <xdr:to>
      <xdr:col>2</xdr:col>
      <xdr:colOff>133565</xdr:colOff>
      <xdr:row>6097</xdr:row>
      <xdr:rowOff>47174</xdr:rowOff>
    </xdr:to>
    <xdr:pic>
      <xdr:nvPicPr>
        <xdr:cNvPr id="4280" name="Рисунок 6">
          <a:extLst>
            <a:ext uri="{FF2B5EF4-FFF2-40B4-BE49-F238E27FC236}">
              <a16:creationId xmlns:a16="http://schemas.microsoft.com/office/drawing/2014/main" xmlns="" id="{00000000-0008-0000-0000-0000B8100000}"/>
            </a:ext>
          </a:extLst>
        </xdr:cNvPr>
        <xdr:cNvPicPr preferRelativeResize="0">
          <a:picLocks/>
        </xdr:cNvPicPr>
      </xdr:nvPicPr>
      <xdr:blipFill>
        <a:blip xmlns:r="http://schemas.openxmlformats.org/officeDocument/2006/relationships" r:embed="rId858" cstate="email">
          <a:extLst>
            <a:ext uri="{28A0092B-C50C-407E-A947-70E740481C1C}">
              <a14:useLocalDpi xmlns:a14="http://schemas.microsoft.com/office/drawing/2010/main" xmlns=""/>
            </a:ext>
          </a:extLst>
        </a:blip>
        <a:stretch>
          <a:fillRect/>
        </a:stretch>
      </xdr:blipFill>
      <xdr:spPr bwMode="auto">
        <a:xfrm>
          <a:off x="190500" y="3983215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6093</xdr:row>
      <xdr:rowOff>127000</xdr:rowOff>
    </xdr:from>
    <xdr:to>
      <xdr:col>19</xdr:col>
      <xdr:colOff>293696</xdr:colOff>
      <xdr:row>6097</xdr:row>
      <xdr:rowOff>47174</xdr:rowOff>
    </xdr:to>
    <xdr:pic>
      <xdr:nvPicPr>
        <xdr:cNvPr id="4281" name="Рисунок 7">
          <a:extLst>
            <a:ext uri="{FF2B5EF4-FFF2-40B4-BE49-F238E27FC236}">
              <a16:creationId xmlns:a16="http://schemas.microsoft.com/office/drawing/2014/main" xmlns="" id="{00000000-0008-0000-0000-0000B9100000}"/>
            </a:ext>
          </a:extLst>
        </xdr:cNvPr>
        <xdr:cNvPicPr preferRelativeResize="0">
          <a:picLocks/>
        </xdr:cNvPicPr>
      </xdr:nvPicPr>
      <xdr:blipFill>
        <a:blip xmlns:r="http://schemas.openxmlformats.org/officeDocument/2006/relationships" r:embed="rId859" cstate="email">
          <a:extLst>
            <a:ext uri="{28A0092B-C50C-407E-A947-70E740481C1C}">
              <a14:useLocalDpi xmlns:a14="http://schemas.microsoft.com/office/drawing/2010/main" xmlns=""/>
            </a:ext>
          </a:extLst>
        </a:blip>
        <a:stretch>
          <a:fillRect/>
        </a:stretch>
      </xdr:blipFill>
      <xdr:spPr bwMode="auto">
        <a:xfrm>
          <a:off x="7232650" y="3983348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6075</xdr:row>
      <xdr:rowOff>127000</xdr:rowOff>
    </xdr:from>
    <xdr:to>
      <xdr:col>2</xdr:col>
      <xdr:colOff>133565</xdr:colOff>
      <xdr:row>6079</xdr:row>
      <xdr:rowOff>72022</xdr:rowOff>
    </xdr:to>
    <xdr:pic>
      <xdr:nvPicPr>
        <xdr:cNvPr id="4282" name="Рисунок 6">
          <a:extLst>
            <a:ext uri="{FF2B5EF4-FFF2-40B4-BE49-F238E27FC236}">
              <a16:creationId xmlns:a16="http://schemas.microsoft.com/office/drawing/2014/main" xmlns="" id="{00000000-0008-0000-0000-0000BA100000}"/>
            </a:ext>
          </a:extLst>
        </xdr:cNvPr>
        <xdr:cNvPicPr preferRelativeResize="0">
          <a:picLocks/>
        </xdr:cNvPicPr>
      </xdr:nvPicPr>
      <xdr:blipFill>
        <a:blip xmlns:r="http://schemas.openxmlformats.org/officeDocument/2006/relationships" r:embed="rId860" cstate="email">
          <a:extLst>
            <a:ext uri="{28A0092B-C50C-407E-A947-70E740481C1C}">
              <a14:useLocalDpi xmlns:a14="http://schemas.microsoft.com/office/drawing/2010/main" xmlns=""/>
            </a:ext>
          </a:extLst>
        </a:blip>
        <a:stretch>
          <a:fillRect/>
        </a:stretch>
      </xdr:blipFill>
      <xdr:spPr bwMode="auto">
        <a:xfrm>
          <a:off x="190500" y="3976090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6075</xdr:row>
      <xdr:rowOff>127000</xdr:rowOff>
    </xdr:from>
    <xdr:to>
      <xdr:col>19</xdr:col>
      <xdr:colOff>293696</xdr:colOff>
      <xdr:row>6079</xdr:row>
      <xdr:rowOff>72022</xdr:rowOff>
    </xdr:to>
    <xdr:pic>
      <xdr:nvPicPr>
        <xdr:cNvPr id="4283" name="Рисунок 7">
          <a:extLst>
            <a:ext uri="{FF2B5EF4-FFF2-40B4-BE49-F238E27FC236}">
              <a16:creationId xmlns:a16="http://schemas.microsoft.com/office/drawing/2014/main" xmlns="" id="{00000000-0008-0000-0000-0000BB100000}"/>
            </a:ext>
          </a:extLst>
        </xdr:cNvPr>
        <xdr:cNvPicPr preferRelativeResize="0">
          <a:picLocks/>
        </xdr:cNvPicPr>
      </xdr:nvPicPr>
      <xdr:blipFill>
        <a:blip xmlns:r="http://schemas.openxmlformats.org/officeDocument/2006/relationships" r:embed="rId861" cstate="email">
          <a:extLst>
            <a:ext uri="{28A0092B-C50C-407E-A947-70E740481C1C}">
              <a14:useLocalDpi xmlns:a14="http://schemas.microsoft.com/office/drawing/2010/main" xmlns=""/>
            </a:ext>
          </a:extLst>
        </a:blip>
        <a:stretch>
          <a:fillRect/>
        </a:stretch>
      </xdr:blipFill>
      <xdr:spPr bwMode="auto">
        <a:xfrm>
          <a:off x="7232650" y="3976090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6081</xdr:row>
      <xdr:rowOff>127000</xdr:rowOff>
    </xdr:from>
    <xdr:to>
      <xdr:col>2</xdr:col>
      <xdr:colOff>133565</xdr:colOff>
      <xdr:row>6085</xdr:row>
      <xdr:rowOff>72022</xdr:rowOff>
    </xdr:to>
    <xdr:pic>
      <xdr:nvPicPr>
        <xdr:cNvPr id="4284" name="Рисунок 6">
          <a:extLst>
            <a:ext uri="{FF2B5EF4-FFF2-40B4-BE49-F238E27FC236}">
              <a16:creationId xmlns:a16="http://schemas.microsoft.com/office/drawing/2014/main" xmlns="" id="{00000000-0008-0000-0000-0000BC100000}"/>
            </a:ext>
          </a:extLst>
        </xdr:cNvPr>
        <xdr:cNvPicPr preferRelativeResize="0">
          <a:picLocks/>
        </xdr:cNvPicPr>
      </xdr:nvPicPr>
      <xdr:blipFill>
        <a:blip xmlns:r="http://schemas.openxmlformats.org/officeDocument/2006/relationships" r:embed="rId862" cstate="email">
          <a:extLst>
            <a:ext uri="{28A0092B-C50C-407E-A947-70E740481C1C}">
              <a14:useLocalDpi xmlns:a14="http://schemas.microsoft.com/office/drawing/2010/main" xmlns=""/>
            </a:ext>
          </a:extLst>
        </a:blip>
        <a:stretch>
          <a:fillRect/>
        </a:stretch>
      </xdr:blipFill>
      <xdr:spPr bwMode="auto">
        <a:xfrm>
          <a:off x="190500" y="3978367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6081</xdr:row>
      <xdr:rowOff>127000</xdr:rowOff>
    </xdr:from>
    <xdr:to>
      <xdr:col>19</xdr:col>
      <xdr:colOff>293696</xdr:colOff>
      <xdr:row>6085</xdr:row>
      <xdr:rowOff>72022</xdr:rowOff>
    </xdr:to>
    <xdr:pic>
      <xdr:nvPicPr>
        <xdr:cNvPr id="4285" name="Рисунок 7">
          <a:extLst>
            <a:ext uri="{FF2B5EF4-FFF2-40B4-BE49-F238E27FC236}">
              <a16:creationId xmlns:a16="http://schemas.microsoft.com/office/drawing/2014/main" xmlns="" id="{00000000-0008-0000-0000-0000BD100000}"/>
            </a:ext>
          </a:extLst>
        </xdr:cNvPr>
        <xdr:cNvPicPr preferRelativeResize="0">
          <a:picLocks/>
        </xdr:cNvPicPr>
      </xdr:nvPicPr>
      <xdr:blipFill>
        <a:blip xmlns:r="http://schemas.openxmlformats.org/officeDocument/2006/relationships" r:embed="rId863" cstate="email">
          <a:extLst>
            <a:ext uri="{28A0092B-C50C-407E-A947-70E740481C1C}">
              <a14:useLocalDpi xmlns:a14="http://schemas.microsoft.com/office/drawing/2010/main" xmlns=""/>
            </a:ext>
          </a:extLst>
        </a:blip>
        <a:stretch>
          <a:fillRect/>
        </a:stretch>
      </xdr:blipFill>
      <xdr:spPr bwMode="auto">
        <a:xfrm>
          <a:off x="7232650" y="3978500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6087</xdr:row>
      <xdr:rowOff>127000</xdr:rowOff>
    </xdr:from>
    <xdr:to>
      <xdr:col>2</xdr:col>
      <xdr:colOff>133565</xdr:colOff>
      <xdr:row>6091</xdr:row>
      <xdr:rowOff>47174</xdr:rowOff>
    </xdr:to>
    <xdr:pic>
      <xdr:nvPicPr>
        <xdr:cNvPr id="4286" name="Рисунок 6">
          <a:extLst>
            <a:ext uri="{FF2B5EF4-FFF2-40B4-BE49-F238E27FC236}">
              <a16:creationId xmlns:a16="http://schemas.microsoft.com/office/drawing/2014/main" xmlns="" id="{00000000-0008-0000-0000-0000BE100000}"/>
            </a:ext>
          </a:extLst>
        </xdr:cNvPr>
        <xdr:cNvPicPr preferRelativeResize="0">
          <a:picLocks/>
        </xdr:cNvPicPr>
      </xdr:nvPicPr>
      <xdr:blipFill>
        <a:blip xmlns:r="http://schemas.openxmlformats.org/officeDocument/2006/relationships" r:embed="rId864" cstate="email">
          <a:extLst>
            <a:ext uri="{28A0092B-C50C-407E-A947-70E740481C1C}">
              <a14:useLocalDpi xmlns:a14="http://schemas.microsoft.com/office/drawing/2010/main" xmlns=""/>
            </a:ext>
          </a:extLst>
        </a:blip>
        <a:stretch>
          <a:fillRect/>
        </a:stretch>
      </xdr:blipFill>
      <xdr:spPr bwMode="auto">
        <a:xfrm>
          <a:off x="190500" y="3980776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6087</xdr:row>
      <xdr:rowOff>127000</xdr:rowOff>
    </xdr:from>
    <xdr:to>
      <xdr:col>19</xdr:col>
      <xdr:colOff>293696</xdr:colOff>
      <xdr:row>6091</xdr:row>
      <xdr:rowOff>47174</xdr:rowOff>
    </xdr:to>
    <xdr:pic>
      <xdr:nvPicPr>
        <xdr:cNvPr id="4287" name="Рисунок 7">
          <a:extLst>
            <a:ext uri="{FF2B5EF4-FFF2-40B4-BE49-F238E27FC236}">
              <a16:creationId xmlns:a16="http://schemas.microsoft.com/office/drawing/2014/main" xmlns="" id="{00000000-0008-0000-0000-0000BF100000}"/>
            </a:ext>
          </a:extLst>
        </xdr:cNvPr>
        <xdr:cNvPicPr preferRelativeResize="0">
          <a:picLocks/>
        </xdr:cNvPicPr>
      </xdr:nvPicPr>
      <xdr:blipFill>
        <a:blip xmlns:r="http://schemas.openxmlformats.org/officeDocument/2006/relationships" r:embed="rId865" cstate="email">
          <a:extLst>
            <a:ext uri="{28A0092B-C50C-407E-A947-70E740481C1C}">
              <a14:useLocalDpi xmlns:a14="http://schemas.microsoft.com/office/drawing/2010/main" xmlns=""/>
            </a:ext>
          </a:extLst>
        </a:blip>
        <a:stretch>
          <a:fillRect/>
        </a:stretch>
      </xdr:blipFill>
      <xdr:spPr bwMode="auto">
        <a:xfrm>
          <a:off x="7232650" y="3980910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8989</xdr:row>
      <xdr:rowOff>127000</xdr:rowOff>
    </xdr:from>
    <xdr:to>
      <xdr:col>2</xdr:col>
      <xdr:colOff>133565</xdr:colOff>
      <xdr:row>8991</xdr:row>
      <xdr:rowOff>105153</xdr:rowOff>
    </xdr:to>
    <xdr:pic>
      <xdr:nvPicPr>
        <xdr:cNvPr id="4288" name="Рисунок 7">
          <a:extLst>
            <a:ext uri="{FF2B5EF4-FFF2-40B4-BE49-F238E27FC236}">
              <a16:creationId xmlns:a16="http://schemas.microsoft.com/office/drawing/2014/main" xmlns="" id="{00000000-0008-0000-0000-0000C0100000}"/>
            </a:ext>
          </a:extLst>
        </xdr:cNvPr>
        <xdr:cNvPicPr preferRelativeResize="0">
          <a:picLocks/>
        </xdr:cNvPicPr>
      </xdr:nvPicPr>
      <xdr:blipFill>
        <a:blip xmlns:r="http://schemas.openxmlformats.org/officeDocument/2006/relationships" r:embed="rId866" cstate="email">
          <a:extLst>
            <a:ext uri="{28A0092B-C50C-407E-A947-70E740481C1C}">
              <a14:useLocalDpi xmlns:a14="http://schemas.microsoft.com/office/drawing/2010/main" xmlns=""/>
            </a:ext>
          </a:extLst>
        </a:blip>
        <a:stretch/>
      </xdr:blipFill>
      <xdr:spPr bwMode="auto">
        <a:xfrm>
          <a:off x="190500" y="59435746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8993</xdr:row>
      <xdr:rowOff>127000</xdr:rowOff>
    </xdr:from>
    <xdr:to>
      <xdr:col>2</xdr:col>
      <xdr:colOff>133565</xdr:colOff>
      <xdr:row>8995</xdr:row>
      <xdr:rowOff>105152</xdr:rowOff>
    </xdr:to>
    <xdr:pic>
      <xdr:nvPicPr>
        <xdr:cNvPr id="4289" name="Рисунок 7">
          <a:extLst>
            <a:ext uri="{FF2B5EF4-FFF2-40B4-BE49-F238E27FC236}">
              <a16:creationId xmlns:a16="http://schemas.microsoft.com/office/drawing/2014/main" xmlns="" id="{00000000-0008-0000-0000-0000C1100000}"/>
            </a:ext>
          </a:extLst>
        </xdr:cNvPr>
        <xdr:cNvPicPr preferRelativeResize="0">
          <a:picLocks/>
        </xdr:cNvPicPr>
      </xdr:nvPicPr>
      <xdr:blipFill>
        <a:blip xmlns:r="http://schemas.openxmlformats.org/officeDocument/2006/relationships" r:embed="rId867" cstate="email">
          <a:extLst>
            <a:ext uri="{28A0092B-C50C-407E-A947-70E740481C1C}">
              <a14:useLocalDpi xmlns:a14="http://schemas.microsoft.com/office/drawing/2010/main" xmlns=""/>
            </a:ext>
          </a:extLst>
        </a:blip>
        <a:stretch/>
      </xdr:blipFill>
      <xdr:spPr bwMode="auto">
        <a:xfrm>
          <a:off x="190500" y="59459463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8997</xdr:row>
      <xdr:rowOff>127000</xdr:rowOff>
    </xdr:from>
    <xdr:to>
      <xdr:col>2</xdr:col>
      <xdr:colOff>133565</xdr:colOff>
      <xdr:row>8999</xdr:row>
      <xdr:rowOff>105153</xdr:rowOff>
    </xdr:to>
    <xdr:pic>
      <xdr:nvPicPr>
        <xdr:cNvPr id="4290" name="Рисунок 7">
          <a:extLst>
            <a:ext uri="{FF2B5EF4-FFF2-40B4-BE49-F238E27FC236}">
              <a16:creationId xmlns:a16="http://schemas.microsoft.com/office/drawing/2014/main" xmlns="" id="{00000000-0008-0000-0000-0000C2100000}"/>
            </a:ext>
          </a:extLst>
        </xdr:cNvPr>
        <xdr:cNvPicPr preferRelativeResize="0">
          <a:picLocks/>
        </xdr:cNvPicPr>
      </xdr:nvPicPr>
      <xdr:blipFill>
        <a:blip xmlns:r="http://schemas.openxmlformats.org/officeDocument/2006/relationships" r:embed="rId868" cstate="email">
          <a:extLst>
            <a:ext uri="{28A0092B-C50C-407E-A947-70E740481C1C}">
              <a14:useLocalDpi xmlns:a14="http://schemas.microsoft.com/office/drawing/2010/main" xmlns=""/>
            </a:ext>
          </a:extLst>
        </a:blip>
        <a:stretch/>
      </xdr:blipFill>
      <xdr:spPr bwMode="auto">
        <a:xfrm>
          <a:off x="190500" y="59483180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9001</xdr:row>
      <xdr:rowOff>127000</xdr:rowOff>
    </xdr:from>
    <xdr:to>
      <xdr:col>2</xdr:col>
      <xdr:colOff>133565</xdr:colOff>
      <xdr:row>9003</xdr:row>
      <xdr:rowOff>105152</xdr:rowOff>
    </xdr:to>
    <xdr:pic>
      <xdr:nvPicPr>
        <xdr:cNvPr id="4291" name="Рисунок 7">
          <a:extLst>
            <a:ext uri="{FF2B5EF4-FFF2-40B4-BE49-F238E27FC236}">
              <a16:creationId xmlns:a16="http://schemas.microsoft.com/office/drawing/2014/main" xmlns="" id="{00000000-0008-0000-0000-0000C3100000}"/>
            </a:ext>
          </a:extLst>
        </xdr:cNvPr>
        <xdr:cNvPicPr preferRelativeResize="0">
          <a:picLocks/>
        </xdr:cNvPicPr>
      </xdr:nvPicPr>
      <xdr:blipFill>
        <a:blip xmlns:r="http://schemas.openxmlformats.org/officeDocument/2006/relationships" r:embed="rId869" cstate="email">
          <a:extLst>
            <a:ext uri="{28A0092B-C50C-407E-A947-70E740481C1C}">
              <a14:useLocalDpi xmlns:a14="http://schemas.microsoft.com/office/drawing/2010/main" xmlns=""/>
            </a:ext>
          </a:extLst>
        </a:blip>
        <a:stretch/>
      </xdr:blipFill>
      <xdr:spPr bwMode="auto">
        <a:xfrm>
          <a:off x="190500" y="59506897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9005</xdr:row>
      <xdr:rowOff>127000</xdr:rowOff>
    </xdr:from>
    <xdr:to>
      <xdr:col>2</xdr:col>
      <xdr:colOff>133565</xdr:colOff>
      <xdr:row>9007</xdr:row>
      <xdr:rowOff>105153</xdr:rowOff>
    </xdr:to>
    <xdr:pic>
      <xdr:nvPicPr>
        <xdr:cNvPr id="4292" name="Рисунок 7">
          <a:extLst>
            <a:ext uri="{FF2B5EF4-FFF2-40B4-BE49-F238E27FC236}">
              <a16:creationId xmlns:a16="http://schemas.microsoft.com/office/drawing/2014/main" xmlns="" id="{00000000-0008-0000-0000-0000C4100000}"/>
            </a:ext>
          </a:extLst>
        </xdr:cNvPr>
        <xdr:cNvPicPr preferRelativeResize="0">
          <a:picLocks/>
        </xdr:cNvPicPr>
      </xdr:nvPicPr>
      <xdr:blipFill>
        <a:blip xmlns:r="http://schemas.openxmlformats.org/officeDocument/2006/relationships" r:embed="rId870" cstate="email">
          <a:extLst>
            <a:ext uri="{28A0092B-C50C-407E-A947-70E740481C1C}">
              <a14:useLocalDpi xmlns:a14="http://schemas.microsoft.com/office/drawing/2010/main" xmlns=""/>
            </a:ext>
          </a:extLst>
        </a:blip>
        <a:stretch/>
      </xdr:blipFill>
      <xdr:spPr bwMode="auto">
        <a:xfrm>
          <a:off x="190500" y="59530615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9009</xdr:row>
      <xdr:rowOff>127000</xdr:rowOff>
    </xdr:from>
    <xdr:to>
      <xdr:col>2</xdr:col>
      <xdr:colOff>133565</xdr:colOff>
      <xdr:row>9011</xdr:row>
      <xdr:rowOff>105153</xdr:rowOff>
    </xdr:to>
    <xdr:pic>
      <xdr:nvPicPr>
        <xdr:cNvPr id="4294" name="Рисунок 7">
          <a:extLst>
            <a:ext uri="{FF2B5EF4-FFF2-40B4-BE49-F238E27FC236}">
              <a16:creationId xmlns:a16="http://schemas.microsoft.com/office/drawing/2014/main" xmlns="" id="{00000000-0008-0000-0000-0000C6100000}"/>
            </a:ext>
          </a:extLst>
        </xdr:cNvPr>
        <xdr:cNvPicPr preferRelativeResize="0">
          <a:picLocks/>
        </xdr:cNvPicPr>
      </xdr:nvPicPr>
      <xdr:blipFill>
        <a:blip xmlns:r="http://schemas.openxmlformats.org/officeDocument/2006/relationships" r:embed="rId871" cstate="email">
          <a:extLst>
            <a:ext uri="{28A0092B-C50C-407E-A947-70E740481C1C}">
              <a14:useLocalDpi xmlns:a14="http://schemas.microsoft.com/office/drawing/2010/main" xmlns=""/>
            </a:ext>
          </a:extLst>
        </a:blip>
        <a:stretch/>
      </xdr:blipFill>
      <xdr:spPr bwMode="auto">
        <a:xfrm>
          <a:off x="190500" y="5957804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9013</xdr:row>
      <xdr:rowOff>127000</xdr:rowOff>
    </xdr:from>
    <xdr:to>
      <xdr:col>2</xdr:col>
      <xdr:colOff>133565</xdr:colOff>
      <xdr:row>9015</xdr:row>
      <xdr:rowOff>105152</xdr:rowOff>
    </xdr:to>
    <xdr:pic>
      <xdr:nvPicPr>
        <xdr:cNvPr id="4295" name="Рисунок 7">
          <a:extLst>
            <a:ext uri="{FF2B5EF4-FFF2-40B4-BE49-F238E27FC236}">
              <a16:creationId xmlns:a16="http://schemas.microsoft.com/office/drawing/2014/main" xmlns="" id="{00000000-0008-0000-0000-0000C7100000}"/>
            </a:ext>
          </a:extLst>
        </xdr:cNvPr>
        <xdr:cNvPicPr preferRelativeResize="0">
          <a:picLocks/>
        </xdr:cNvPicPr>
      </xdr:nvPicPr>
      <xdr:blipFill>
        <a:blip xmlns:r="http://schemas.openxmlformats.org/officeDocument/2006/relationships" r:embed="rId872" cstate="email">
          <a:extLst>
            <a:ext uri="{28A0092B-C50C-407E-A947-70E740481C1C}">
              <a14:useLocalDpi xmlns:a14="http://schemas.microsoft.com/office/drawing/2010/main" xmlns=""/>
            </a:ext>
          </a:extLst>
        </a:blip>
        <a:stretch/>
      </xdr:blipFill>
      <xdr:spPr bwMode="auto">
        <a:xfrm>
          <a:off x="190500" y="59601766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9017</xdr:row>
      <xdr:rowOff>127000</xdr:rowOff>
    </xdr:from>
    <xdr:to>
      <xdr:col>2</xdr:col>
      <xdr:colOff>133565</xdr:colOff>
      <xdr:row>9019</xdr:row>
      <xdr:rowOff>105152</xdr:rowOff>
    </xdr:to>
    <xdr:pic>
      <xdr:nvPicPr>
        <xdr:cNvPr id="4296" name="Рисунок 7">
          <a:extLst>
            <a:ext uri="{FF2B5EF4-FFF2-40B4-BE49-F238E27FC236}">
              <a16:creationId xmlns:a16="http://schemas.microsoft.com/office/drawing/2014/main" xmlns="" id="{00000000-0008-0000-0000-0000C8100000}"/>
            </a:ext>
          </a:extLst>
        </xdr:cNvPr>
        <xdr:cNvPicPr preferRelativeResize="0">
          <a:picLocks/>
        </xdr:cNvPicPr>
      </xdr:nvPicPr>
      <xdr:blipFill>
        <a:blip xmlns:r="http://schemas.openxmlformats.org/officeDocument/2006/relationships" r:embed="rId873" cstate="email">
          <a:extLst>
            <a:ext uri="{28A0092B-C50C-407E-A947-70E740481C1C}">
              <a14:useLocalDpi xmlns:a14="http://schemas.microsoft.com/office/drawing/2010/main" xmlns=""/>
            </a:ext>
          </a:extLst>
        </a:blip>
        <a:stretch/>
      </xdr:blipFill>
      <xdr:spPr bwMode="auto">
        <a:xfrm>
          <a:off x="190500" y="5962548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9021</xdr:row>
      <xdr:rowOff>127000</xdr:rowOff>
    </xdr:from>
    <xdr:to>
      <xdr:col>2</xdr:col>
      <xdr:colOff>133565</xdr:colOff>
      <xdr:row>9023</xdr:row>
      <xdr:rowOff>105152</xdr:rowOff>
    </xdr:to>
    <xdr:pic>
      <xdr:nvPicPr>
        <xdr:cNvPr id="4297" name="Рисунок 7">
          <a:extLst>
            <a:ext uri="{FF2B5EF4-FFF2-40B4-BE49-F238E27FC236}">
              <a16:creationId xmlns:a16="http://schemas.microsoft.com/office/drawing/2014/main" xmlns="" id="{00000000-0008-0000-0000-0000C9100000}"/>
            </a:ext>
          </a:extLst>
        </xdr:cNvPr>
        <xdr:cNvPicPr preferRelativeResize="0">
          <a:picLocks/>
        </xdr:cNvPicPr>
      </xdr:nvPicPr>
      <xdr:blipFill>
        <a:blip xmlns:r="http://schemas.openxmlformats.org/officeDocument/2006/relationships" r:embed="rId874" cstate="email">
          <a:extLst>
            <a:ext uri="{28A0092B-C50C-407E-A947-70E740481C1C}">
              <a14:useLocalDpi xmlns:a14="http://schemas.microsoft.com/office/drawing/2010/main" xmlns=""/>
            </a:ext>
          </a:extLst>
        </a:blip>
        <a:stretch/>
      </xdr:blipFill>
      <xdr:spPr bwMode="auto">
        <a:xfrm>
          <a:off x="190500" y="59649201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9025</xdr:row>
      <xdr:rowOff>127000</xdr:rowOff>
    </xdr:from>
    <xdr:to>
      <xdr:col>2</xdr:col>
      <xdr:colOff>133565</xdr:colOff>
      <xdr:row>9027</xdr:row>
      <xdr:rowOff>105152</xdr:rowOff>
    </xdr:to>
    <xdr:pic>
      <xdr:nvPicPr>
        <xdr:cNvPr id="4298" name="Рисунок 7">
          <a:extLst>
            <a:ext uri="{FF2B5EF4-FFF2-40B4-BE49-F238E27FC236}">
              <a16:creationId xmlns:a16="http://schemas.microsoft.com/office/drawing/2014/main" xmlns="" id="{00000000-0008-0000-0000-0000CA100000}"/>
            </a:ext>
          </a:extLst>
        </xdr:cNvPr>
        <xdr:cNvPicPr preferRelativeResize="0">
          <a:picLocks/>
        </xdr:cNvPicPr>
      </xdr:nvPicPr>
      <xdr:blipFill>
        <a:blip xmlns:r="http://schemas.openxmlformats.org/officeDocument/2006/relationships" r:embed="rId875" cstate="email">
          <a:extLst>
            <a:ext uri="{28A0092B-C50C-407E-A947-70E740481C1C}">
              <a14:useLocalDpi xmlns:a14="http://schemas.microsoft.com/office/drawing/2010/main" xmlns=""/>
            </a:ext>
          </a:extLst>
        </a:blip>
        <a:stretch/>
      </xdr:blipFill>
      <xdr:spPr bwMode="auto">
        <a:xfrm>
          <a:off x="190500" y="5967291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5003</xdr:row>
      <xdr:rowOff>127000</xdr:rowOff>
    </xdr:from>
    <xdr:to>
      <xdr:col>2</xdr:col>
      <xdr:colOff>133565</xdr:colOff>
      <xdr:row>5005</xdr:row>
      <xdr:rowOff>130000</xdr:rowOff>
    </xdr:to>
    <xdr:pic>
      <xdr:nvPicPr>
        <xdr:cNvPr id="2815" name="Picture 103109">
          <a:extLst>
            <a:ext uri="{FF2B5EF4-FFF2-40B4-BE49-F238E27FC236}">
              <a16:creationId xmlns:a16="http://schemas.microsoft.com/office/drawing/2014/main" xmlns="" id="{00000000-0008-0000-0000-0000FF0A0000}"/>
            </a:ext>
          </a:extLst>
        </xdr:cNvPr>
        <xdr:cNvPicPr preferRelativeResize="0">
          <a:picLocks noChangeArrowheads="1"/>
        </xdr:cNvPicPr>
      </xdr:nvPicPr>
      <xdr:blipFill>
        <a:blip xmlns:r="http://schemas.openxmlformats.org/officeDocument/2006/relationships" r:embed="rId876" cstate="email">
          <a:extLst>
            <a:ext uri="{28A0092B-C50C-407E-A947-70E740481C1C}">
              <a14:useLocalDpi xmlns:a14="http://schemas.microsoft.com/office/drawing/2010/main" xmlns=""/>
            </a:ext>
          </a:extLst>
        </a:blip>
        <a:stretch>
          <a:fillRect/>
        </a:stretch>
      </xdr:blipFill>
      <xdr:spPr bwMode="auto">
        <a:xfrm>
          <a:off x="190500" y="2987233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5003</xdr:row>
      <xdr:rowOff>127000</xdr:rowOff>
    </xdr:from>
    <xdr:to>
      <xdr:col>19</xdr:col>
      <xdr:colOff>293696</xdr:colOff>
      <xdr:row>5005</xdr:row>
      <xdr:rowOff>130000</xdr:rowOff>
    </xdr:to>
    <xdr:pic>
      <xdr:nvPicPr>
        <xdr:cNvPr id="2852" name="Picture 103109">
          <a:extLst>
            <a:ext uri="{FF2B5EF4-FFF2-40B4-BE49-F238E27FC236}">
              <a16:creationId xmlns:a16="http://schemas.microsoft.com/office/drawing/2014/main" xmlns="" id="{00000000-0008-0000-0000-0000240B0000}"/>
            </a:ext>
          </a:extLst>
        </xdr:cNvPr>
        <xdr:cNvPicPr preferRelativeResize="0">
          <a:picLocks noChangeArrowheads="1"/>
        </xdr:cNvPicPr>
      </xdr:nvPicPr>
      <xdr:blipFill>
        <a:blip xmlns:r="http://schemas.openxmlformats.org/officeDocument/2006/relationships" r:embed="rId877" cstate="email">
          <a:extLst>
            <a:ext uri="{28A0092B-C50C-407E-A947-70E740481C1C}">
              <a14:useLocalDpi xmlns:a14="http://schemas.microsoft.com/office/drawing/2010/main" xmlns=""/>
            </a:ext>
          </a:extLst>
        </a:blip>
        <a:stretch>
          <a:fillRect/>
        </a:stretch>
      </xdr:blipFill>
      <xdr:spPr bwMode="auto">
        <a:xfrm>
          <a:off x="7232650" y="2987233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6946</xdr:row>
      <xdr:rowOff>127000</xdr:rowOff>
    </xdr:from>
    <xdr:to>
      <xdr:col>2</xdr:col>
      <xdr:colOff>136050</xdr:colOff>
      <xdr:row>6949</xdr:row>
      <xdr:rowOff>1377774</xdr:rowOff>
    </xdr:to>
    <xdr:pic>
      <xdr:nvPicPr>
        <xdr:cNvPr id="3247" name="Рисунок 1">
          <a:extLst>
            <a:ext uri="{FF2B5EF4-FFF2-40B4-BE49-F238E27FC236}">
              <a16:creationId xmlns:a16="http://schemas.microsoft.com/office/drawing/2014/main" xmlns="" id="{00000000-0008-0000-0000-0000AF0C0000}"/>
            </a:ext>
          </a:extLst>
        </xdr:cNvPr>
        <xdr:cNvPicPr preferRelativeResize="0">
          <a:picLocks/>
        </xdr:cNvPicPr>
      </xdr:nvPicPr>
      <xdr:blipFill>
        <a:blip xmlns:r="http://schemas.openxmlformats.org/officeDocument/2006/relationships" r:embed="rId878" cstate="email">
          <a:extLst>
            <a:ext uri="{28A0092B-C50C-407E-A947-70E740481C1C}">
              <a14:useLocalDpi xmlns:a14="http://schemas.microsoft.com/office/drawing/2010/main" xmlns=""/>
            </a:ext>
          </a:extLst>
        </a:blip>
        <a:stretch>
          <a:fillRect/>
        </a:stretch>
      </xdr:blipFill>
      <xdr:spPr bwMode="auto">
        <a:xfrm>
          <a:off x="190500" y="467251097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6946</xdr:row>
      <xdr:rowOff>127000</xdr:rowOff>
    </xdr:from>
    <xdr:to>
      <xdr:col>19</xdr:col>
      <xdr:colOff>301150</xdr:colOff>
      <xdr:row>6949</xdr:row>
      <xdr:rowOff>1377774</xdr:rowOff>
    </xdr:to>
    <xdr:pic>
      <xdr:nvPicPr>
        <xdr:cNvPr id="3248" name="Рисунок 1">
          <a:extLst>
            <a:ext uri="{FF2B5EF4-FFF2-40B4-BE49-F238E27FC236}">
              <a16:creationId xmlns:a16="http://schemas.microsoft.com/office/drawing/2014/main" xmlns="" id="{00000000-0008-0000-0000-0000B00C0000}"/>
            </a:ext>
          </a:extLst>
        </xdr:cNvPr>
        <xdr:cNvPicPr preferRelativeResize="0">
          <a:picLocks/>
        </xdr:cNvPicPr>
      </xdr:nvPicPr>
      <xdr:blipFill>
        <a:blip xmlns:r="http://schemas.openxmlformats.org/officeDocument/2006/relationships" r:embed="rId879" cstate="email">
          <a:extLst>
            <a:ext uri="{28A0092B-C50C-407E-A947-70E740481C1C}">
              <a14:useLocalDpi xmlns:a14="http://schemas.microsoft.com/office/drawing/2010/main" xmlns=""/>
            </a:ext>
          </a:extLst>
        </a:blip>
        <a:stretch>
          <a:fillRect/>
        </a:stretch>
      </xdr:blipFill>
      <xdr:spPr bwMode="auto">
        <a:xfrm>
          <a:off x="7232650" y="467251097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4961</xdr:row>
      <xdr:rowOff>127000</xdr:rowOff>
    </xdr:from>
    <xdr:to>
      <xdr:col>2</xdr:col>
      <xdr:colOff>133565</xdr:colOff>
      <xdr:row>4963</xdr:row>
      <xdr:rowOff>105152</xdr:rowOff>
    </xdr:to>
    <xdr:pic>
      <xdr:nvPicPr>
        <xdr:cNvPr id="2806" name="Picture 103109">
          <a:extLst>
            <a:ext uri="{FF2B5EF4-FFF2-40B4-BE49-F238E27FC236}">
              <a16:creationId xmlns:a16="http://schemas.microsoft.com/office/drawing/2014/main" xmlns="" id="{00000000-0008-0000-0000-0000F60A0000}"/>
            </a:ext>
          </a:extLst>
        </xdr:cNvPr>
        <xdr:cNvPicPr preferRelativeResize="0">
          <a:picLocks noChangeArrowheads="1"/>
        </xdr:cNvPicPr>
      </xdr:nvPicPr>
      <xdr:blipFill>
        <a:blip xmlns:r="http://schemas.openxmlformats.org/officeDocument/2006/relationships" r:embed="rId880" cstate="email">
          <a:extLst>
            <a:ext uri="{28A0092B-C50C-407E-A947-70E740481C1C}">
              <a14:useLocalDpi xmlns:a14="http://schemas.microsoft.com/office/drawing/2010/main" xmlns=""/>
            </a:ext>
          </a:extLst>
        </a:blip>
        <a:stretch/>
      </xdr:blipFill>
      <xdr:spPr bwMode="auto">
        <a:xfrm>
          <a:off x="190500" y="2950943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4969</xdr:row>
      <xdr:rowOff>127000</xdr:rowOff>
    </xdr:from>
    <xdr:to>
      <xdr:col>2</xdr:col>
      <xdr:colOff>133565</xdr:colOff>
      <xdr:row>4971</xdr:row>
      <xdr:rowOff>105153</xdr:rowOff>
    </xdr:to>
    <xdr:pic>
      <xdr:nvPicPr>
        <xdr:cNvPr id="3078" name="Picture 103109">
          <a:extLst>
            <a:ext uri="{FF2B5EF4-FFF2-40B4-BE49-F238E27FC236}">
              <a16:creationId xmlns:a16="http://schemas.microsoft.com/office/drawing/2014/main" xmlns="" id="{00000000-0008-0000-0000-0000060C0000}"/>
            </a:ext>
          </a:extLst>
        </xdr:cNvPr>
        <xdr:cNvPicPr preferRelativeResize="0">
          <a:picLocks noChangeArrowheads="1"/>
        </xdr:cNvPicPr>
      </xdr:nvPicPr>
      <xdr:blipFill>
        <a:blip xmlns:r="http://schemas.openxmlformats.org/officeDocument/2006/relationships" r:embed="rId881" cstate="email">
          <a:extLst>
            <a:ext uri="{28A0092B-C50C-407E-A947-70E740481C1C}">
              <a14:useLocalDpi xmlns:a14="http://schemas.microsoft.com/office/drawing/2010/main" xmlns=""/>
            </a:ext>
          </a:extLst>
        </a:blip>
        <a:stretch/>
      </xdr:blipFill>
      <xdr:spPr bwMode="auto">
        <a:xfrm>
          <a:off x="190500" y="2955829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6845</xdr:row>
      <xdr:rowOff>127000</xdr:rowOff>
    </xdr:from>
    <xdr:to>
      <xdr:col>2</xdr:col>
      <xdr:colOff>136050</xdr:colOff>
      <xdr:row>6847</xdr:row>
      <xdr:rowOff>101425</xdr:rowOff>
    </xdr:to>
    <xdr:pic>
      <xdr:nvPicPr>
        <xdr:cNvPr id="3566" name="Picture 103109">
          <a:extLst>
            <a:ext uri="{FF2B5EF4-FFF2-40B4-BE49-F238E27FC236}">
              <a16:creationId xmlns:a16="http://schemas.microsoft.com/office/drawing/2014/main" xmlns="" id="{00000000-0008-0000-0000-0000EE0D0000}"/>
            </a:ext>
          </a:extLst>
        </xdr:cNvPr>
        <xdr:cNvPicPr preferRelativeResize="0">
          <a:picLocks noChangeArrowheads="1"/>
        </xdr:cNvPicPr>
      </xdr:nvPicPr>
      <xdr:blipFill>
        <a:blip xmlns:r="http://schemas.openxmlformats.org/officeDocument/2006/relationships" r:embed="rId882" cstate="email">
          <a:extLst>
            <a:ext uri="{28A0092B-C50C-407E-A947-70E740481C1C}">
              <a14:useLocalDpi xmlns:a14="http://schemas.microsoft.com/office/drawing/2010/main" xmlns=""/>
            </a:ext>
          </a:extLst>
        </a:blip>
        <a:stretch>
          <a:fillRect/>
        </a:stretch>
      </xdr:blipFill>
      <xdr:spPr bwMode="auto">
        <a:xfrm>
          <a:off x="190500" y="4588767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6849</xdr:row>
      <xdr:rowOff>127000</xdr:rowOff>
    </xdr:from>
    <xdr:to>
      <xdr:col>2</xdr:col>
      <xdr:colOff>136050</xdr:colOff>
      <xdr:row>6851</xdr:row>
      <xdr:rowOff>101425</xdr:rowOff>
    </xdr:to>
    <xdr:pic>
      <xdr:nvPicPr>
        <xdr:cNvPr id="3857" name="Picture 103109">
          <a:extLst>
            <a:ext uri="{FF2B5EF4-FFF2-40B4-BE49-F238E27FC236}">
              <a16:creationId xmlns:a16="http://schemas.microsoft.com/office/drawing/2014/main" xmlns="" id="{00000000-0008-0000-0000-0000110F0000}"/>
            </a:ext>
          </a:extLst>
        </xdr:cNvPr>
        <xdr:cNvPicPr preferRelativeResize="0">
          <a:picLocks noChangeArrowheads="1"/>
        </xdr:cNvPicPr>
      </xdr:nvPicPr>
      <xdr:blipFill>
        <a:blip xmlns:r="http://schemas.openxmlformats.org/officeDocument/2006/relationships" r:embed="rId883" cstate="email">
          <a:extLst>
            <a:ext uri="{28A0092B-C50C-407E-A947-70E740481C1C}">
              <a14:useLocalDpi xmlns:a14="http://schemas.microsoft.com/office/drawing/2010/main" xmlns=""/>
            </a:ext>
          </a:extLst>
        </a:blip>
        <a:stretch>
          <a:fillRect/>
        </a:stretch>
      </xdr:blipFill>
      <xdr:spPr bwMode="auto">
        <a:xfrm>
          <a:off x="190500" y="4591119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7052</xdr:row>
      <xdr:rowOff>127000</xdr:rowOff>
    </xdr:from>
    <xdr:to>
      <xdr:col>2</xdr:col>
      <xdr:colOff>133565</xdr:colOff>
      <xdr:row>7054</xdr:row>
      <xdr:rowOff>105152</xdr:rowOff>
    </xdr:to>
    <xdr:pic>
      <xdr:nvPicPr>
        <xdr:cNvPr id="3864" name="Picture 103119">
          <a:extLst>
            <a:ext uri="{FF2B5EF4-FFF2-40B4-BE49-F238E27FC236}">
              <a16:creationId xmlns:a16="http://schemas.microsoft.com/office/drawing/2014/main" xmlns="" id="{00000000-0008-0000-0000-0000180F0000}"/>
            </a:ext>
          </a:extLst>
        </xdr:cNvPr>
        <xdr:cNvPicPr preferRelativeResize="0">
          <a:picLocks noChangeArrowheads="1"/>
        </xdr:cNvPicPr>
      </xdr:nvPicPr>
      <xdr:blipFill>
        <a:blip xmlns:r="http://schemas.openxmlformats.org/officeDocument/2006/relationships" r:embed="rId884" cstate="email">
          <a:extLst>
            <a:ext uri="{28A0092B-C50C-407E-A947-70E740481C1C}">
              <a14:useLocalDpi xmlns:a14="http://schemas.microsoft.com/office/drawing/2010/main" xmlns=""/>
            </a:ext>
          </a:extLst>
        </a:blip>
        <a:stretch>
          <a:fillRect/>
        </a:stretch>
      </xdr:blipFill>
      <xdr:spPr bwMode="auto">
        <a:xfrm>
          <a:off x="190500" y="4764322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7056</xdr:row>
      <xdr:rowOff>127000</xdr:rowOff>
    </xdr:from>
    <xdr:to>
      <xdr:col>2</xdr:col>
      <xdr:colOff>133565</xdr:colOff>
      <xdr:row>7058</xdr:row>
      <xdr:rowOff>105152</xdr:rowOff>
    </xdr:to>
    <xdr:pic>
      <xdr:nvPicPr>
        <xdr:cNvPr id="3253" name="Picture 103119">
          <a:extLst>
            <a:ext uri="{FF2B5EF4-FFF2-40B4-BE49-F238E27FC236}">
              <a16:creationId xmlns:a16="http://schemas.microsoft.com/office/drawing/2014/main" xmlns="" id="{00000000-0008-0000-0000-0000B50C0000}"/>
            </a:ext>
          </a:extLst>
        </xdr:cNvPr>
        <xdr:cNvPicPr preferRelativeResize="0">
          <a:picLocks noChangeArrowheads="1"/>
        </xdr:cNvPicPr>
      </xdr:nvPicPr>
      <xdr:blipFill>
        <a:blip xmlns:r="http://schemas.openxmlformats.org/officeDocument/2006/relationships" r:embed="rId885" cstate="email">
          <a:extLst>
            <a:ext uri="{28A0092B-C50C-407E-A947-70E740481C1C}">
              <a14:useLocalDpi xmlns:a14="http://schemas.microsoft.com/office/drawing/2010/main" xmlns=""/>
            </a:ext>
          </a:extLst>
        </a:blip>
        <a:stretch>
          <a:fillRect/>
        </a:stretch>
      </xdr:blipFill>
      <xdr:spPr bwMode="auto">
        <a:xfrm>
          <a:off x="190500" y="4771437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7060</xdr:row>
      <xdr:rowOff>127000</xdr:rowOff>
    </xdr:from>
    <xdr:to>
      <xdr:col>2</xdr:col>
      <xdr:colOff>133565</xdr:colOff>
      <xdr:row>7062</xdr:row>
      <xdr:rowOff>105152</xdr:rowOff>
    </xdr:to>
    <xdr:pic>
      <xdr:nvPicPr>
        <xdr:cNvPr id="3563" name="Picture 103119">
          <a:extLst>
            <a:ext uri="{FF2B5EF4-FFF2-40B4-BE49-F238E27FC236}">
              <a16:creationId xmlns:a16="http://schemas.microsoft.com/office/drawing/2014/main" xmlns="" id="{00000000-0008-0000-0000-0000EB0D0000}"/>
            </a:ext>
          </a:extLst>
        </xdr:cNvPr>
        <xdr:cNvPicPr preferRelativeResize="0">
          <a:picLocks noChangeArrowheads="1"/>
        </xdr:cNvPicPr>
      </xdr:nvPicPr>
      <xdr:blipFill>
        <a:blip xmlns:r="http://schemas.openxmlformats.org/officeDocument/2006/relationships" r:embed="rId886" cstate="email">
          <a:extLst>
            <a:ext uri="{28A0092B-C50C-407E-A947-70E740481C1C}">
              <a14:useLocalDpi xmlns:a14="http://schemas.microsoft.com/office/drawing/2010/main" xmlns=""/>
            </a:ext>
          </a:extLst>
        </a:blip>
        <a:stretch>
          <a:fillRect/>
        </a:stretch>
      </xdr:blipFill>
      <xdr:spPr bwMode="auto">
        <a:xfrm>
          <a:off x="190500" y="4773809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7064</xdr:row>
      <xdr:rowOff>127000</xdr:rowOff>
    </xdr:from>
    <xdr:to>
      <xdr:col>2</xdr:col>
      <xdr:colOff>133565</xdr:colOff>
      <xdr:row>7066</xdr:row>
      <xdr:rowOff>105152</xdr:rowOff>
    </xdr:to>
    <xdr:pic>
      <xdr:nvPicPr>
        <xdr:cNvPr id="3564" name="Picture 103119">
          <a:extLst>
            <a:ext uri="{FF2B5EF4-FFF2-40B4-BE49-F238E27FC236}">
              <a16:creationId xmlns:a16="http://schemas.microsoft.com/office/drawing/2014/main" xmlns="" id="{00000000-0008-0000-0000-0000EC0D0000}"/>
            </a:ext>
          </a:extLst>
        </xdr:cNvPr>
        <xdr:cNvPicPr preferRelativeResize="0">
          <a:picLocks noChangeArrowheads="1"/>
        </xdr:cNvPicPr>
      </xdr:nvPicPr>
      <xdr:blipFill>
        <a:blip xmlns:r="http://schemas.openxmlformats.org/officeDocument/2006/relationships" r:embed="rId887" cstate="email">
          <a:extLst>
            <a:ext uri="{28A0092B-C50C-407E-A947-70E740481C1C}">
              <a14:useLocalDpi xmlns:a14="http://schemas.microsoft.com/office/drawing/2010/main" xmlns=""/>
            </a:ext>
          </a:extLst>
        </a:blip>
        <a:stretch>
          <a:fillRect/>
        </a:stretch>
      </xdr:blipFill>
      <xdr:spPr bwMode="auto">
        <a:xfrm>
          <a:off x="190500" y="4776181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7077</xdr:row>
      <xdr:rowOff>127000</xdr:rowOff>
    </xdr:from>
    <xdr:to>
      <xdr:col>2</xdr:col>
      <xdr:colOff>133565</xdr:colOff>
      <xdr:row>7079</xdr:row>
      <xdr:rowOff>105152</xdr:rowOff>
    </xdr:to>
    <xdr:pic>
      <xdr:nvPicPr>
        <xdr:cNvPr id="3565" name="Picture 103119">
          <a:extLst>
            <a:ext uri="{FF2B5EF4-FFF2-40B4-BE49-F238E27FC236}">
              <a16:creationId xmlns:a16="http://schemas.microsoft.com/office/drawing/2014/main" xmlns="" id="{00000000-0008-0000-0000-0000ED0D0000}"/>
            </a:ext>
          </a:extLst>
        </xdr:cNvPr>
        <xdr:cNvPicPr preferRelativeResize="0">
          <a:picLocks noChangeArrowheads="1"/>
        </xdr:cNvPicPr>
      </xdr:nvPicPr>
      <xdr:blipFill>
        <a:blip xmlns:r="http://schemas.openxmlformats.org/officeDocument/2006/relationships" r:embed="rId888" cstate="email">
          <a:extLst>
            <a:ext uri="{28A0092B-C50C-407E-A947-70E740481C1C}">
              <a14:useLocalDpi xmlns:a14="http://schemas.microsoft.com/office/drawing/2010/main" xmlns=""/>
            </a:ext>
          </a:extLst>
        </a:blip>
        <a:stretch>
          <a:fillRect/>
        </a:stretch>
      </xdr:blipFill>
      <xdr:spPr bwMode="auto">
        <a:xfrm>
          <a:off x="190500" y="4785953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3969</xdr:row>
      <xdr:rowOff>127000</xdr:rowOff>
    </xdr:from>
    <xdr:to>
      <xdr:col>2</xdr:col>
      <xdr:colOff>133565</xdr:colOff>
      <xdr:row>3971</xdr:row>
      <xdr:rowOff>105152</xdr:rowOff>
    </xdr:to>
    <xdr:pic>
      <xdr:nvPicPr>
        <xdr:cNvPr id="4312" name="Picture 103119">
          <a:extLst>
            <a:ext uri="{FF2B5EF4-FFF2-40B4-BE49-F238E27FC236}">
              <a16:creationId xmlns:a16="http://schemas.microsoft.com/office/drawing/2014/main" xmlns="" id="{00000000-0008-0000-0000-0000D8100000}"/>
            </a:ext>
          </a:extLst>
        </xdr:cNvPr>
        <xdr:cNvPicPr preferRelativeResize="0">
          <a:picLocks noChangeArrowheads="1"/>
        </xdr:cNvPicPr>
      </xdr:nvPicPr>
      <xdr:blipFill>
        <a:blip xmlns:r="http://schemas.openxmlformats.org/officeDocument/2006/relationships" r:embed="rId889" cstate="email">
          <a:extLst>
            <a:ext uri="{28A0092B-C50C-407E-A947-70E740481C1C}">
              <a14:useLocalDpi xmlns:a14="http://schemas.microsoft.com/office/drawing/2010/main" xmlns=""/>
            </a:ext>
          </a:extLst>
        </a:blip>
        <a:stretch/>
      </xdr:blipFill>
      <xdr:spPr bwMode="auto">
        <a:xfrm>
          <a:off x="190500" y="1986003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3973</xdr:row>
      <xdr:rowOff>127000</xdr:rowOff>
    </xdr:from>
    <xdr:to>
      <xdr:col>2</xdr:col>
      <xdr:colOff>133565</xdr:colOff>
      <xdr:row>3975</xdr:row>
      <xdr:rowOff>105153</xdr:rowOff>
    </xdr:to>
    <xdr:pic>
      <xdr:nvPicPr>
        <xdr:cNvPr id="4313" name="Picture 103119">
          <a:extLst>
            <a:ext uri="{FF2B5EF4-FFF2-40B4-BE49-F238E27FC236}">
              <a16:creationId xmlns:a16="http://schemas.microsoft.com/office/drawing/2014/main" xmlns="" id="{00000000-0008-0000-0000-0000D9100000}"/>
            </a:ext>
          </a:extLst>
        </xdr:cNvPr>
        <xdr:cNvPicPr preferRelativeResize="0">
          <a:picLocks noChangeArrowheads="1"/>
        </xdr:cNvPicPr>
      </xdr:nvPicPr>
      <xdr:blipFill>
        <a:blip xmlns:r="http://schemas.openxmlformats.org/officeDocument/2006/relationships" r:embed="rId890" cstate="email">
          <a:extLst>
            <a:ext uri="{28A0092B-C50C-407E-A947-70E740481C1C}">
              <a14:useLocalDpi xmlns:a14="http://schemas.microsoft.com/office/drawing/2010/main" xmlns=""/>
            </a:ext>
          </a:extLst>
        </a:blip>
        <a:stretch/>
      </xdr:blipFill>
      <xdr:spPr bwMode="auto">
        <a:xfrm>
          <a:off x="190500" y="1988375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3977</xdr:row>
      <xdr:rowOff>127000</xdr:rowOff>
    </xdr:from>
    <xdr:to>
      <xdr:col>2</xdr:col>
      <xdr:colOff>133565</xdr:colOff>
      <xdr:row>3979</xdr:row>
      <xdr:rowOff>105152</xdr:rowOff>
    </xdr:to>
    <xdr:pic>
      <xdr:nvPicPr>
        <xdr:cNvPr id="4314" name="Picture 103119">
          <a:extLst>
            <a:ext uri="{FF2B5EF4-FFF2-40B4-BE49-F238E27FC236}">
              <a16:creationId xmlns:a16="http://schemas.microsoft.com/office/drawing/2014/main" xmlns="" id="{00000000-0008-0000-0000-0000DA100000}"/>
            </a:ext>
          </a:extLst>
        </xdr:cNvPr>
        <xdr:cNvPicPr preferRelativeResize="0">
          <a:picLocks noChangeArrowheads="1"/>
        </xdr:cNvPicPr>
      </xdr:nvPicPr>
      <xdr:blipFill>
        <a:blip xmlns:r="http://schemas.openxmlformats.org/officeDocument/2006/relationships" r:embed="rId891" cstate="email">
          <a:extLst>
            <a:ext uri="{28A0092B-C50C-407E-A947-70E740481C1C}">
              <a14:useLocalDpi xmlns:a14="http://schemas.microsoft.com/office/drawing/2010/main" xmlns=""/>
            </a:ext>
          </a:extLst>
        </a:blip>
        <a:stretch/>
      </xdr:blipFill>
      <xdr:spPr bwMode="auto">
        <a:xfrm>
          <a:off x="190500" y="1990747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3981</xdr:row>
      <xdr:rowOff>127000</xdr:rowOff>
    </xdr:from>
    <xdr:to>
      <xdr:col>2</xdr:col>
      <xdr:colOff>133565</xdr:colOff>
      <xdr:row>3983</xdr:row>
      <xdr:rowOff>105153</xdr:rowOff>
    </xdr:to>
    <xdr:pic>
      <xdr:nvPicPr>
        <xdr:cNvPr id="4315" name="Picture 103119">
          <a:extLst>
            <a:ext uri="{FF2B5EF4-FFF2-40B4-BE49-F238E27FC236}">
              <a16:creationId xmlns:a16="http://schemas.microsoft.com/office/drawing/2014/main" xmlns="" id="{00000000-0008-0000-0000-0000DB100000}"/>
            </a:ext>
          </a:extLst>
        </xdr:cNvPr>
        <xdr:cNvPicPr preferRelativeResize="0">
          <a:picLocks noChangeArrowheads="1"/>
        </xdr:cNvPicPr>
      </xdr:nvPicPr>
      <xdr:blipFill>
        <a:blip xmlns:r="http://schemas.openxmlformats.org/officeDocument/2006/relationships" r:embed="rId892" cstate="email">
          <a:extLst>
            <a:ext uri="{28A0092B-C50C-407E-A947-70E740481C1C}">
              <a14:useLocalDpi xmlns:a14="http://schemas.microsoft.com/office/drawing/2010/main" xmlns=""/>
            </a:ext>
          </a:extLst>
        </a:blip>
        <a:stretch/>
      </xdr:blipFill>
      <xdr:spPr bwMode="auto">
        <a:xfrm>
          <a:off x="190500" y="1993118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3985</xdr:row>
      <xdr:rowOff>127000</xdr:rowOff>
    </xdr:from>
    <xdr:to>
      <xdr:col>2</xdr:col>
      <xdr:colOff>133565</xdr:colOff>
      <xdr:row>3987</xdr:row>
      <xdr:rowOff>105152</xdr:rowOff>
    </xdr:to>
    <xdr:pic>
      <xdr:nvPicPr>
        <xdr:cNvPr id="4316" name="Picture 103119">
          <a:extLst>
            <a:ext uri="{FF2B5EF4-FFF2-40B4-BE49-F238E27FC236}">
              <a16:creationId xmlns:a16="http://schemas.microsoft.com/office/drawing/2014/main" xmlns="" id="{00000000-0008-0000-0000-0000DC100000}"/>
            </a:ext>
          </a:extLst>
        </xdr:cNvPr>
        <xdr:cNvPicPr preferRelativeResize="0">
          <a:picLocks noChangeArrowheads="1"/>
        </xdr:cNvPicPr>
      </xdr:nvPicPr>
      <xdr:blipFill>
        <a:blip xmlns:r="http://schemas.openxmlformats.org/officeDocument/2006/relationships" r:embed="rId893" cstate="email">
          <a:extLst>
            <a:ext uri="{28A0092B-C50C-407E-A947-70E740481C1C}">
              <a14:useLocalDpi xmlns:a14="http://schemas.microsoft.com/office/drawing/2010/main" xmlns=""/>
            </a:ext>
          </a:extLst>
        </a:blip>
        <a:stretch/>
      </xdr:blipFill>
      <xdr:spPr bwMode="auto">
        <a:xfrm>
          <a:off x="190500" y="1995490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3989</xdr:row>
      <xdr:rowOff>127000</xdr:rowOff>
    </xdr:from>
    <xdr:to>
      <xdr:col>2</xdr:col>
      <xdr:colOff>133565</xdr:colOff>
      <xdr:row>3991</xdr:row>
      <xdr:rowOff>105153</xdr:rowOff>
    </xdr:to>
    <xdr:pic>
      <xdr:nvPicPr>
        <xdr:cNvPr id="4317" name="Picture 103119">
          <a:extLst>
            <a:ext uri="{FF2B5EF4-FFF2-40B4-BE49-F238E27FC236}">
              <a16:creationId xmlns:a16="http://schemas.microsoft.com/office/drawing/2014/main" xmlns="" id="{00000000-0008-0000-0000-0000DD100000}"/>
            </a:ext>
          </a:extLst>
        </xdr:cNvPr>
        <xdr:cNvPicPr preferRelativeResize="0">
          <a:picLocks noChangeArrowheads="1"/>
        </xdr:cNvPicPr>
      </xdr:nvPicPr>
      <xdr:blipFill>
        <a:blip xmlns:r="http://schemas.openxmlformats.org/officeDocument/2006/relationships" r:embed="rId894" cstate="email">
          <a:extLst>
            <a:ext uri="{28A0092B-C50C-407E-A947-70E740481C1C}">
              <a14:useLocalDpi xmlns:a14="http://schemas.microsoft.com/office/drawing/2010/main" xmlns=""/>
            </a:ext>
          </a:extLst>
        </a:blip>
        <a:stretch/>
      </xdr:blipFill>
      <xdr:spPr bwMode="auto">
        <a:xfrm>
          <a:off x="190500" y="1997862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3993</xdr:row>
      <xdr:rowOff>127000</xdr:rowOff>
    </xdr:from>
    <xdr:to>
      <xdr:col>2</xdr:col>
      <xdr:colOff>133565</xdr:colOff>
      <xdr:row>3995</xdr:row>
      <xdr:rowOff>105152</xdr:rowOff>
    </xdr:to>
    <xdr:pic>
      <xdr:nvPicPr>
        <xdr:cNvPr id="4318" name="Picture 103119">
          <a:extLst>
            <a:ext uri="{FF2B5EF4-FFF2-40B4-BE49-F238E27FC236}">
              <a16:creationId xmlns:a16="http://schemas.microsoft.com/office/drawing/2014/main" xmlns="" id="{00000000-0008-0000-0000-0000DE100000}"/>
            </a:ext>
          </a:extLst>
        </xdr:cNvPr>
        <xdr:cNvPicPr preferRelativeResize="0">
          <a:picLocks noChangeArrowheads="1"/>
        </xdr:cNvPicPr>
      </xdr:nvPicPr>
      <xdr:blipFill>
        <a:blip xmlns:r="http://schemas.openxmlformats.org/officeDocument/2006/relationships" r:embed="rId895" cstate="email">
          <a:extLst>
            <a:ext uri="{28A0092B-C50C-407E-A947-70E740481C1C}">
              <a14:useLocalDpi xmlns:a14="http://schemas.microsoft.com/office/drawing/2010/main" xmlns=""/>
            </a:ext>
          </a:extLst>
        </a:blip>
        <a:stretch/>
      </xdr:blipFill>
      <xdr:spPr bwMode="auto">
        <a:xfrm>
          <a:off x="190500" y="2000234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3915</xdr:row>
      <xdr:rowOff>127000</xdr:rowOff>
    </xdr:from>
    <xdr:to>
      <xdr:col>2</xdr:col>
      <xdr:colOff>133565</xdr:colOff>
      <xdr:row>3917</xdr:row>
      <xdr:rowOff>105152</xdr:rowOff>
    </xdr:to>
    <xdr:pic>
      <xdr:nvPicPr>
        <xdr:cNvPr id="4319" name="Picture 103109">
          <a:extLst>
            <a:ext uri="{FF2B5EF4-FFF2-40B4-BE49-F238E27FC236}">
              <a16:creationId xmlns:a16="http://schemas.microsoft.com/office/drawing/2014/main" xmlns="" id="{00000000-0008-0000-0000-0000DF100000}"/>
            </a:ext>
          </a:extLst>
        </xdr:cNvPr>
        <xdr:cNvPicPr preferRelativeResize="0">
          <a:picLocks noChangeArrowheads="1"/>
        </xdr:cNvPicPr>
      </xdr:nvPicPr>
      <xdr:blipFill>
        <a:blip xmlns:r="http://schemas.openxmlformats.org/officeDocument/2006/relationships" r:embed="rId896" cstate="email">
          <a:extLst>
            <a:ext uri="{28A0092B-C50C-407E-A947-70E740481C1C}">
              <a14:useLocalDpi xmlns:a14="http://schemas.microsoft.com/office/drawing/2010/main" xmlns=""/>
            </a:ext>
          </a:extLst>
        </a:blip>
        <a:stretch/>
      </xdr:blipFill>
      <xdr:spPr bwMode="auto">
        <a:xfrm>
          <a:off x="190500" y="19403695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3919</xdr:row>
      <xdr:rowOff>127000</xdr:rowOff>
    </xdr:from>
    <xdr:to>
      <xdr:col>2</xdr:col>
      <xdr:colOff>133565</xdr:colOff>
      <xdr:row>3921</xdr:row>
      <xdr:rowOff>105152</xdr:rowOff>
    </xdr:to>
    <xdr:pic>
      <xdr:nvPicPr>
        <xdr:cNvPr id="4320" name="Picture 103109">
          <a:extLst>
            <a:ext uri="{FF2B5EF4-FFF2-40B4-BE49-F238E27FC236}">
              <a16:creationId xmlns:a16="http://schemas.microsoft.com/office/drawing/2014/main" xmlns="" id="{00000000-0008-0000-0000-0000E0100000}"/>
            </a:ext>
          </a:extLst>
        </xdr:cNvPr>
        <xdr:cNvPicPr preferRelativeResize="0">
          <a:picLocks noChangeArrowheads="1"/>
        </xdr:cNvPicPr>
      </xdr:nvPicPr>
      <xdr:blipFill>
        <a:blip xmlns:r="http://schemas.openxmlformats.org/officeDocument/2006/relationships" r:embed="rId897" cstate="email">
          <a:extLst>
            <a:ext uri="{28A0092B-C50C-407E-A947-70E740481C1C}">
              <a14:useLocalDpi xmlns:a14="http://schemas.microsoft.com/office/drawing/2010/main" xmlns=""/>
            </a:ext>
          </a:extLst>
        </a:blip>
        <a:stretch>
          <a:fillRect/>
        </a:stretch>
      </xdr:blipFill>
      <xdr:spPr bwMode="auto">
        <a:xfrm>
          <a:off x="190500" y="19427412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3935</xdr:row>
      <xdr:rowOff>127000</xdr:rowOff>
    </xdr:from>
    <xdr:to>
      <xdr:col>2</xdr:col>
      <xdr:colOff>133565</xdr:colOff>
      <xdr:row>3937</xdr:row>
      <xdr:rowOff>105152</xdr:rowOff>
    </xdr:to>
    <xdr:pic>
      <xdr:nvPicPr>
        <xdr:cNvPr id="4321" name="Picture 103109">
          <a:extLst>
            <a:ext uri="{FF2B5EF4-FFF2-40B4-BE49-F238E27FC236}">
              <a16:creationId xmlns:a16="http://schemas.microsoft.com/office/drawing/2014/main" xmlns="" id="{00000000-0008-0000-0000-0000E1100000}"/>
            </a:ext>
          </a:extLst>
        </xdr:cNvPr>
        <xdr:cNvPicPr preferRelativeResize="0">
          <a:picLocks noChangeArrowheads="1"/>
        </xdr:cNvPicPr>
      </xdr:nvPicPr>
      <xdr:blipFill>
        <a:blip xmlns:r="http://schemas.openxmlformats.org/officeDocument/2006/relationships" r:embed="rId898" cstate="email">
          <a:extLst>
            <a:ext uri="{28A0092B-C50C-407E-A947-70E740481C1C}">
              <a14:useLocalDpi xmlns:a14="http://schemas.microsoft.com/office/drawing/2010/main" xmlns=""/>
            </a:ext>
          </a:extLst>
        </a:blip>
        <a:stretch/>
      </xdr:blipFill>
      <xdr:spPr bwMode="auto">
        <a:xfrm>
          <a:off x="190500" y="19522281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3903</xdr:row>
      <xdr:rowOff>127000</xdr:rowOff>
    </xdr:from>
    <xdr:to>
      <xdr:col>2</xdr:col>
      <xdr:colOff>133565</xdr:colOff>
      <xdr:row>3905</xdr:row>
      <xdr:rowOff>105153</xdr:rowOff>
    </xdr:to>
    <xdr:pic>
      <xdr:nvPicPr>
        <xdr:cNvPr id="4322" name="Picture 103109">
          <a:extLst>
            <a:ext uri="{FF2B5EF4-FFF2-40B4-BE49-F238E27FC236}">
              <a16:creationId xmlns:a16="http://schemas.microsoft.com/office/drawing/2014/main" xmlns="" id="{00000000-0008-0000-0000-0000E2100000}"/>
            </a:ext>
          </a:extLst>
        </xdr:cNvPr>
        <xdr:cNvPicPr preferRelativeResize="0">
          <a:picLocks noChangeArrowheads="1"/>
        </xdr:cNvPicPr>
      </xdr:nvPicPr>
      <xdr:blipFill>
        <a:blip xmlns:r="http://schemas.openxmlformats.org/officeDocument/2006/relationships" r:embed="rId899" cstate="email">
          <a:extLst>
            <a:ext uri="{28A0092B-C50C-407E-A947-70E740481C1C}">
              <a14:useLocalDpi xmlns:a14="http://schemas.microsoft.com/office/drawing/2010/main" xmlns=""/>
            </a:ext>
          </a:extLst>
        </a:blip>
        <a:stretch>
          <a:fillRect/>
        </a:stretch>
      </xdr:blipFill>
      <xdr:spPr bwMode="auto">
        <a:xfrm>
          <a:off x="190500" y="19308826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3911</xdr:row>
      <xdr:rowOff>127000</xdr:rowOff>
    </xdr:from>
    <xdr:to>
      <xdr:col>2</xdr:col>
      <xdr:colOff>133565</xdr:colOff>
      <xdr:row>3913</xdr:row>
      <xdr:rowOff>105153</xdr:rowOff>
    </xdr:to>
    <xdr:pic>
      <xdr:nvPicPr>
        <xdr:cNvPr id="4323" name="Picture 103109">
          <a:extLst>
            <a:ext uri="{FF2B5EF4-FFF2-40B4-BE49-F238E27FC236}">
              <a16:creationId xmlns:a16="http://schemas.microsoft.com/office/drawing/2014/main" xmlns="" id="{00000000-0008-0000-0000-0000E3100000}"/>
            </a:ext>
          </a:extLst>
        </xdr:cNvPr>
        <xdr:cNvPicPr preferRelativeResize="0">
          <a:picLocks noChangeArrowheads="1"/>
        </xdr:cNvPicPr>
      </xdr:nvPicPr>
      <xdr:blipFill>
        <a:blip xmlns:r="http://schemas.openxmlformats.org/officeDocument/2006/relationships" r:embed="rId900" cstate="email">
          <a:extLst>
            <a:ext uri="{28A0092B-C50C-407E-A947-70E740481C1C}">
              <a14:useLocalDpi xmlns:a14="http://schemas.microsoft.com/office/drawing/2010/main" xmlns=""/>
            </a:ext>
          </a:extLst>
        </a:blip>
        <a:stretch>
          <a:fillRect/>
        </a:stretch>
      </xdr:blipFill>
      <xdr:spPr bwMode="auto">
        <a:xfrm>
          <a:off x="190500" y="19356260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3923</xdr:row>
      <xdr:rowOff>127000</xdr:rowOff>
    </xdr:from>
    <xdr:to>
      <xdr:col>2</xdr:col>
      <xdr:colOff>133565</xdr:colOff>
      <xdr:row>3925</xdr:row>
      <xdr:rowOff>105152</xdr:rowOff>
    </xdr:to>
    <xdr:pic>
      <xdr:nvPicPr>
        <xdr:cNvPr id="4324" name="Picture 103109">
          <a:extLst>
            <a:ext uri="{FF2B5EF4-FFF2-40B4-BE49-F238E27FC236}">
              <a16:creationId xmlns:a16="http://schemas.microsoft.com/office/drawing/2014/main" xmlns="" id="{00000000-0008-0000-0000-0000E4100000}"/>
            </a:ext>
          </a:extLst>
        </xdr:cNvPr>
        <xdr:cNvPicPr preferRelativeResize="0">
          <a:picLocks noChangeArrowheads="1"/>
        </xdr:cNvPicPr>
      </xdr:nvPicPr>
      <xdr:blipFill>
        <a:blip xmlns:r="http://schemas.openxmlformats.org/officeDocument/2006/relationships" r:embed="rId901" cstate="email">
          <a:extLst>
            <a:ext uri="{28A0092B-C50C-407E-A947-70E740481C1C}">
              <a14:useLocalDpi xmlns:a14="http://schemas.microsoft.com/office/drawing/2010/main" xmlns=""/>
            </a:ext>
          </a:extLst>
        </a:blip>
        <a:stretch>
          <a:fillRect/>
        </a:stretch>
      </xdr:blipFill>
      <xdr:spPr bwMode="auto">
        <a:xfrm>
          <a:off x="190500" y="19451129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3931</xdr:row>
      <xdr:rowOff>127000</xdr:rowOff>
    </xdr:from>
    <xdr:to>
      <xdr:col>2</xdr:col>
      <xdr:colOff>133565</xdr:colOff>
      <xdr:row>3933</xdr:row>
      <xdr:rowOff>105152</xdr:rowOff>
    </xdr:to>
    <xdr:pic>
      <xdr:nvPicPr>
        <xdr:cNvPr id="4325" name="Picture 103109">
          <a:extLst>
            <a:ext uri="{FF2B5EF4-FFF2-40B4-BE49-F238E27FC236}">
              <a16:creationId xmlns:a16="http://schemas.microsoft.com/office/drawing/2014/main" xmlns="" id="{00000000-0008-0000-0000-0000E5100000}"/>
            </a:ext>
          </a:extLst>
        </xdr:cNvPr>
        <xdr:cNvPicPr preferRelativeResize="0">
          <a:picLocks noChangeArrowheads="1"/>
        </xdr:cNvPicPr>
      </xdr:nvPicPr>
      <xdr:blipFill>
        <a:blip xmlns:r="http://schemas.openxmlformats.org/officeDocument/2006/relationships" r:embed="rId902" cstate="email">
          <a:extLst>
            <a:ext uri="{28A0092B-C50C-407E-A947-70E740481C1C}">
              <a14:useLocalDpi xmlns:a14="http://schemas.microsoft.com/office/drawing/2010/main" xmlns=""/>
            </a:ext>
          </a:extLst>
        </a:blip>
        <a:stretch/>
      </xdr:blipFill>
      <xdr:spPr bwMode="auto">
        <a:xfrm>
          <a:off x="190500" y="19498564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3948</xdr:row>
      <xdr:rowOff>127000</xdr:rowOff>
    </xdr:from>
    <xdr:to>
      <xdr:col>2</xdr:col>
      <xdr:colOff>136050</xdr:colOff>
      <xdr:row>3950</xdr:row>
      <xdr:rowOff>101426</xdr:rowOff>
    </xdr:to>
    <xdr:pic>
      <xdr:nvPicPr>
        <xdr:cNvPr id="4327" name="Picture 103119">
          <a:extLst>
            <a:ext uri="{FF2B5EF4-FFF2-40B4-BE49-F238E27FC236}">
              <a16:creationId xmlns:a16="http://schemas.microsoft.com/office/drawing/2014/main" xmlns="" id="{00000000-0008-0000-0000-0000E7100000}"/>
            </a:ext>
          </a:extLst>
        </xdr:cNvPr>
        <xdr:cNvPicPr preferRelativeResize="0">
          <a:picLocks noChangeArrowheads="1"/>
        </xdr:cNvPicPr>
      </xdr:nvPicPr>
      <xdr:blipFill>
        <a:blip xmlns:r="http://schemas.openxmlformats.org/officeDocument/2006/relationships" r:embed="rId903" cstate="email">
          <a:extLst>
            <a:ext uri="{28A0092B-C50C-407E-A947-70E740481C1C}">
              <a14:useLocalDpi xmlns:a14="http://schemas.microsoft.com/office/drawing/2010/main" xmlns=""/>
            </a:ext>
          </a:extLst>
        </a:blip>
        <a:stretch>
          <a:fillRect/>
        </a:stretch>
      </xdr:blipFill>
      <xdr:spPr bwMode="auto">
        <a:xfrm>
          <a:off x="190500" y="1964372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3944</xdr:row>
      <xdr:rowOff>127000</xdr:rowOff>
    </xdr:from>
    <xdr:to>
      <xdr:col>2</xdr:col>
      <xdr:colOff>136050</xdr:colOff>
      <xdr:row>3946</xdr:row>
      <xdr:rowOff>101425</xdr:rowOff>
    </xdr:to>
    <xdr:pic>
      <xdr:nvPicPr>
        <xdr:cNvPr id="4328" name="Picture 103119">
          <a:extLst>
            <a:ext uri="{FF2B5EF4-FFF2-40B4-BE49-F238E27FC236}">
              <a16:creationId xmlns:a16="http://schemas.microsoft.com/office/drawing/2014/main" xmlns="" id="{00000000-0008-0000-0000-0000E8100000}"/>
            </a:ext>
          </a:extLst>
        </xdr:cNvPr>
        <xdr:cNvPicPr preferRelativeResize="0">
          <a:picLocks noChangeArrowheads="1"/>
        </xdr:cNvPicPr>
      </xdr:nvPicPr>
      <xdr:blipFill>
        <a:blip xmlns:r="http://schemas.openxmlformats.org/officeDocument/2006/relationships" r:embed="rId904" cstate="email">
          <a:extLst>
            <a:ext uri="{28A0092B-C50C-407E-A947-70E740481C1C}">
              <a14:useLocalDpi xmlns:a14="http://schemas.microsoft.com/office/drawing/2010/main" xmlns=""/>
            </a:ext>
          </a:extLst>
        </a:blip>
        <a:stretch>
          <a:fillRect/>
        </a:stretch>
      </xdr:blipFill>
      <xdr:spPr bwMode="auto">
        <a:xfrm>
          <a:off x="190500" y="1962000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3940</xdr:row>
      <xdr:rowOff>127000</xdr:rowOff>
    </xdr:from>
    <xdr:to>
      <xdr:col>2</xdr:col>
      <xdr:colOff>136050</xdr:colOff>
      <xdr:row>3942</xdr:row>
      <xdr:rowOff>101424</xdr:rowOff>
    </xdr:to>
    <xdr:pic>
      <xdr:nvPicPr>
        <xdr:cNvPr id="4329" name="Picture 103119">
          <a:extLst>
            <a:ext uri="{FF2B5EF4-FFF2-40B4-BE49-F238E27FC236}">
              <a16:creationId xmlns:a16="http://schemas.microsoft.com/office/drawing/2014/main" xmlns="" id="{00000000-0008-0000-0000-0000E9100000}"/>
            </a:ext>
          </a:extLst>
        </xdr:cNvPr>
        <xdr:cNvPicPr preferRelativeResize="0">
          <a:picLocks noChangeArrowheads="1"/>
        </xdr:cNvPicPr>
      </xdr:nvPicPr>
      <xdr:blipFill>
        <a:blip xmlns:r="http://schemas.openxmlformats.org/officeDocument/2006/relationships" r:embed="rId905" cstate="email">
          <a:extLst>
            <a:ext uri="{28A0092B-C50C-407E-A947-70E740481C1C}">
              <a14:useLocalDpi xmlns:a14="http://schemas.microsoft.com/office/drawing/2010/main" xmlns=""/>
            </a:ext>
          </a:extLst>
        </a:blip>
        <a:stretch>
          <a:fillRect/>
        </a:stretch>
      </xdr:blipFill>
      <xdr:spPr bwMode="auto">
        <a:xfrm>
          <a:off x="190500" y="1957257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3960</xdr:row>
      <xdr:rowOff>127000</xdr:rowOff>
    </xdr:from>
    <xdr:to>
      <xdr:col>2</xdr:col>
      <xdr:colOff>136050</xdr:colOff>
      <xdr:row>3962</xdr:row>
      <xdr:rowOff>101426</xdr:rowOff>
    </xdr:to>
    <xdr:pic>
      <xdr:nvPicPr>
        <xdr:cNvPr id="4330" name="Picture 103119">
          <a:extLst>
            <a:ext uri="{FF2B5EF4-FFF2-40B4-BE49-F238E27FC236}">
              <a16:creationId xmlns:a16="http://schemas.microsoft.com/office/drawing/2014/main" xmlns="" id="{00000000-0008-0000-0000-0000EA100000}"/>
            </a:ext>
          </a:extLst>
        </xdr:cNvPr>
        <xdr:cNvPicPr preferRelativeResize="0">
          <a:picLocks noChangeArrowheads="1"/>
        </xdr:cNvPicPr>
      </xdr:nvPicPr>
      <xdr:blipFill>
        <a:blip xmlns:r="http://schemas.openxmlformats.org/officeDocument/2006/relationships" r:embed="rId906" cstate="email">
          <a:extLst>
            <a:ext uri="{28A0092B-C50C-407E-A947-70E740481C1C}">
              <a14:useLocalDpi xmlns:a14="http://schemas.microsoft.com/office/drawing/2010/main" xmlns=""/>
            </a:ext>
          </a:extLst>
        </a:blip>
        <a:stretch>
          <a:fillRect/>
        </a:stretch>
      </xdr:blipFill>
      <xdr:spPr bwMode="auto">
        <a:xfrm>
          <a:off x="190500" y="1971487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3952</xdr:row>
      <xdr:rowOff>127000</xdr:rowOff>
    </xdr:from>
    <xdr:to>
      <xdr:col>2</xdr:col>
      <xdr:colOff>136050</xdr:colOff>
      <xdr:row>3954</xdr:row>
      <xdr:rowOff>101425</xdr:rowOff>
    </xdr:to>
    <xdr:pic>
      <xdr:nvPicPr>
        <xdr:cNvPr id="4331" name="Picture 103119">
          <a:extLst>
            <a:ext uri="{FF2B5EF4-FFF2-40B4-BE49-F238E27FC236}">
              <a16:creationId xmlns:a16="http://schemas.microsoft.com/office/drawing/2014/main" xmlns="" id="{00000000-0008-0000-0000-0000EB100000}"/>
            </a:ext>
          </a:extLst>
        </xdr:cNvPr>
        <xdr:cNvPicPr preferRelativeResize="0">
          <a:picLocks noChangeArrowheads="1"/>
        </xdr:cNvPicPr>
      </xdr:nvPicPr>
      <xdr:blipFill>
        <a:blip xmlns:r="http://schemas.openxmlformats.org/officeDocument/2006/relationships" r:embed="rId907" cstate="email">
          <a:extLst>
            <a:ext uri="{28A0092B-C50C-407E-A947-70E740481C1C}">
              <a14:useLocalDpi xmlns:a14="http://schemas.microsoft.com/office/drawing/2010/main" xmlns=""/>
            </a:ext>
          </a:extLst>
        </a:blip>
        <a:stretch>
          <a:fillRect/>
        </a:stretch>
      </xdr:blipFill>
      <xdr:spPr bwMode="auto">
        <a:xfrm>
          <a:off x="190500" y="1966744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3956</xdr:row>
      <xdr:rowOff>127000</xdr:rowOff>
    </xdr:from>
    <xdr:to>
      <xdr:col>2</xdr:col>
      <xdr:colOff>136050</xdr:colOff>
      <xdr:row>3958</xdr:row>
      <xdr:rowOff>101427</xdr:rowOff>
    </xdr:to>
    <xdr:pic>
      <xdr:nvPicPr>
        <xdr:cNvPr id="4332" name="Picture 103119">
          <a:extLst>
            <a:ext uri="{FF2B5EF4-FFF2-40B4-BE49-F238E27FC236}">
              <a16:creationId xmlns:a16="http://schemas.microsoft.com/office/drawing/2014/main" xmlns="" id="{00000000-0008-0000-0000-0000EC100000}"/>
            </a:ext>
          </a:extLst>
        </xdr:cNvPr>
        <xdr:cNvPicPr preferRelativeResize="0">
          <a:picLocks noChangeArrowheads="1"/>
        </xdr:cNvPicPr>
      </xdr:nvPicPr>
      <xdr:blipFill>
        <a:blip xmlns:r="http://schemas.openxmlformats.org/officeDocument/2006/relationships" r:embed="rId908" cstate="email">
          <a:extLst>
            <a:ext uri="{28A0092B-C50C-407E-A947-70E740481C1C}">
              <a14:useLocalDpi xmlns:a14="http://schemas.microsoft.com/office/drawing/2010/main" xmlns=""/>
            </a:ext>
          </a:extLst>
        </a:blip>
        <a:stretch>
          <a:fillRect/>
        </a:stretch>
      </xdr:blipFill>
      <xdr:spPr bwMode="auto">
        <a:xfrm>
          <a:off x="190500" y="1969115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3907</xdr:row>
      <xdr:rowOff>127000</xdr:rowOff>
    </xdr:from>
    <xdr:to>
      <xdr:col>2</xdr:col>
      <xdr:colOff>133565</xdr:colOff>
      <xdr:row>3909</xdr:row>
      <xdr:rowOff>105152</xdr:rowOff>
    </xdr:to>
    <xdr:pic>
      <xdr:nvPicPr>
        <xdr:cNvPr id="4333" name="Picture 103109">
          <a:extLst>
            <a:ext uri="{FF2B5EF4-FFF2-40B4-BE49-F238E27FC236}">
              <a16:creationId xmlns:a16="http://schemas.microsoft.com/office/drawing/2014/main" xmlns="" id="{00000000-0008-0000-0000-0000ED100000}"/>
            </a:ext>
          </a:extLst>
        </xdr:cNvPr>
        <xdr:cNvPicPr preferRelativeResize="0">
          <a:picLocks noChangeArrowheads="1"/>
        </xdr:cNvPicPr>
      </xdr:nvPicPr>
      <xdr:blipFill>
        <a:blip xmlns:r="http://schemas.openxmlformats.org/officeDocument/2006/relationships" r:embed="rId909" cstate="email">
          <a:extLst>
            <a:ext uri="{28A0092B-C50C-407E-A947-70E740481C1C}">
              <a14:useLocalDpi xmlns:a14="http://schemas.microsoft.com/office/drawing/2010/main" xmlns=""/>
            </a:ext>
          </a:extLst>
        </a:blip>
        <a:stretch/>
      </xdr:blipFill>
      <xdr:spPr bwMode="auto">
        <a:xfrm>
          <a:off x="190500" y="19332543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3927</xdr:row>
      <xdr:rowOff>127000</xdr:rowOff>
    </xdr:from>
    <xdr:to>
      <xdr:col>2</xdr:col>
      <xdr:colOff>133565</xdr:colOff>
      <xdr:row>3929</xdr:row>
      <xdr:rowOff>105152</xdr:rowOff>
    </xdr:to>
    <xdr:pic>
      <xdr:nvPicPr>
        <xdr:cNvPr id="4334" name="Picture 103109">
          <a:extLst>
            <a:ext uri="{FF2B5EF4-FFF2-40B4-BE49-F238E27FC236}">
              <a16:creationId xmlns:a16="http://schemas.microsoft.com/office/drawing/2014/main" xmlns="" id="{00000000-0008-0000-0000-0000EE100000}"/>
            </a:ext>
          </a:extLst>
        </xdr:cNvPr>
        <xdr:cNvPicPr preferRelativeResize="0">
          <a:picLocks noChangeArrowheads="1"/>
        </xdr:cNvPicPr>
      </xdr:nvPicPr>
      <xdr:blipFill>
        <a:blip xmlns:r="http://schemas.openxmlformats.org/officeDocument/2006/relationships" r:embed="rId901" cstate="email">
          <a:extLst>
            <a:ext uri="{28A0092B-C50C-407E-A947-70E740481C1C}">
              <a14:useLocalDpi xmlns:a14="http://schemas.microsoft.com/office/drawing/2010/main" xmlns=""/>
            </a:ext>
          </a:extLst>
        </a:blip>
        <a:stretch>
          <a:fillRect/>
        </a:stretch>
      </xdr:blipFill>
      <xdr:spPr bwMode="auto">
        <a:xfrm>
          <a:off x="190500" y="19474846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3964</xdr:row>
      <xdr:rowOff>127000</xdr:rowOff>
    </xdr:from>
    <xdr:to>
      <xdr:col>2</xdr:col>
      <xdr:colOff>133565</xdr:colOff>
      <xdr:row>3966</xdr:row>
      <xdr:rowOff>105152</xdr:rowOff>
    </xdr:to>
    <xdr:pic>
      <xdr:nvPicPr>
        <xdr:cNvPr id="4338" name="Picture 103119">
          <a:extLst>
            <a:ext uri="{FF2B5EF4-FFF2-40B4-BE49-F238E27FC236}">
              <a16:creationId xmlns:a16="http://schemas.microsoft.com/office/drawing/2014/main" xmlns="" id="{00000000-0008-0000-0000-0000F2100000}"/>
            </a:ext>
          </a:extLst>
        </xdr:cNvPr>
        <xdr:cNvPicPr preferRelativeResize="0">
          <a:picLocks noChangeArrowheads="1"/>
        </xdr:cNvPicPr>
      </xdr:nvPicPr>
      <xdr:blipFill>
        <a:blip xmlns:r="http://schemas.openxmlformats.org/officeDocument/2006/relationships" r:embed="rId910" cstate="email">
          <a:extLst>
            <a:ext uri="{28A0092B-C50C-407E-A947-70E740481C1C}">
              <a14:useLocalDpi xmlns:a14="http://schemas.microsoft.com/office/drawing/2010/main" xmlns=""/>
            </a:ext>
          </a:extLst>
        </a:blip>
        <a:stretch/>
      </xdr:blipFill>
      <xdr:spPr bwMode="auto">
        <a:xfrm>
          <a:off x="190500" y="1976231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3882</xdr:row>
      <xdr:rowOff>127000</xdr:rowOff>
    </xdr:from>
    <xdr:to>
      <xdr:col>2</xdr:col>
      <xdr:colOff>133565</xdr:colOff>
      <xdr:row>3884</xdr:row>
      <xdr:rowOff>105152</xdr:rowOff>
    </xdr:to>
    <xdr:pic>
      <xdr:nvPicPr>
        <xdr:cNvPr id="4342" name="Picture 103109">
          <a:extLst>
            <a:ext uri="{FF2B5EF4-FFF2-40B4-BE49-F238E27FC236}">
              <a16:creationId xmlns:a16="http://schemas.microsoft.com/office/drawing/2014/main" xmlns="" id="{00000000-0008-0000-0000-0000F6100000}"/>
            </a:ext>
          </a:extLst>
        </xdr:cNvPr>
        <xdr:cNvPicPr preferRelativeResize="0">
          <a:picLocks noChangeArrowheads="1"/>
        </xdr:cNvPicPr>
      </xdr:nvPicPr>
      <xdr:blipFill>
        <a:blip xmlns:r="http://schemas.openxmlformats.org/officeDocument/2006/relationships" r:embed="rId911" cstate="email">
          <a:extLst>
            <a:ext uri="{28A0092B-C50C-407E-A947-70E740481C1C}">
              <a14:useLocalDpi xmlns:a14="http://schemas.microsoft.com/office/drawing/2010/main" xmlns=""/>
            </a:ext>
          </a:extLst>
        </a:blip>
        <a:stretch/>
      </xdr:blipFill>
      <xdr:spPr bwMode="auto">
        <a:xfrm>
          <a:off x="190500" y="19116230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3886</xdr:row>
      <xdr:rowOff>127000</xdr:rowOff>
    </xdr:from>
    <xdr:to>
      <xdr:col>2</xdr:col>
      <xdr:colOff>133565</xdr:colOff>
      <xdr:row>3888</xdr:row>
      <xdr:rowOff>105152</xdr:rowOff>
    </xdr:to>
    <xdr:pic>
      <xdr:nvPicPr>
        <xdr:cNvPr id="4343" name="Picture 103109">
          <a:extLst>
            <a:ext uri="{FF2B5EF4-FFF2-40B4-BE49-F238E27FC236}">
              <a16:creationId xmlns:a16="http://schemas.microsoft.com/office/drawing/2014/main" xmlns="" id="{00000000-0008-0000-0000-0000F7100000}"/>
            </a:ext>
          </a:extLst>
        </xdr:cNvPr>
        <xdr:cNvPicPr preferRelativeResize="0">
          <a:picLocks noChangeArrowheads="1"/>
        </xdr:cNvPicPr>
      </xdr:nvPicPr>
      <xdr:blipFill>
        <a:blip xmlns:r="http://schemas.openxmlformats.org/officeDocument/2006/relationships" r:embed="rId912" cstate="email">
          <a:extLst>
            <a:ext uri="{28A0092B-C50C-407E-A947-70E740481C1C}">
              <a14:useLocalDpi xmlns:a14="http://schemas.microsoft.com/office/drawing/2010/main" xmlns=""/>
            </a:ext>
          </a:extLst>
        </a:blip>
        <a:srcRect/>
        <a:stretch/>
      </xdr:blipFill>
      <xdr:spPr bwMode="auto">
        <a:xfrm>
          <a:off x="190500" y="19139947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3890</xdr:row>
      <xdr:rowOff>127000</xdr:rowOff>
    </xdr:from>
    <xdr:to>
      <xdr:col>2</xdr:col>
      <xdr:colOff>133565</xdr:colOff>
      <xdr:row>3892</xdr:row>
      <xdr:rowOff>105152</xdr:rowOff>
    </xdr:to>
    <xdr:pic>
      <xdr:nvPicPr>
        <xdr:cNvPr id="4345" name="Picture 103109">
          <a:extLst>
            <a:ext uri="{FF2B5EF4-FFF2-40B4-BE49-F238E27FC236}">
              <a16:creationId xmlns:a16="http://schemas.microsoft.com/office/drawing/2014/main" xmlns="" id="{00000000-0008-0000-0000-0000F9100000}"/>
            </a:ext>
          </a:extLst>
        </xdr:cNvPr>
        <xdr:cNvPicPr preferRelativeResize="0">
          <a:picLocks noChangeArrowheads="1"/>
        </xdr:cNvPicPr>
      </xdr:nvPicPr>
      <xdr:blipFill>
        <a:blip xmlns:r="http://schemas.openxmlformats.org/officeDocument/2006/relationships" r:embed="rId913" cstate="email">
          <a:extLst>
            <a:ext uri="{28A0092B-C50C-407E-A947-70E740481C1C}">
              <a14:useLocalDpi xmlns:a14="http://schemas.microsoft.com/office/drawing/2010/main" xmlns=""/>
            </a:ext>
          </a:extLst>
        </a:blip>
        <a:stretch/>
      </xdr:blipFill>
      <xdr:spPr bwMode="auto">
        <a:xfrm>
          <a:off x="190500" y="19187382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3894</xdr:row>
      <xdr:rowOff>127000</xdr:rowOff>
    </xdr:from>
    <xdr:to>
      <xdr:col>2</xdr:col>
      <xdr:colOff>133565</xdr:colOff>
      <xdr:row>3896</xdr:row>
      <xdr:rowOff>105152</xdr:rowOff>
    </xdr:to>
    <xdr:pic>
      <xdr:nvPicPr>
        <xdr:cNvPr id="4346" name="Picture 103109">
          <a:extLst>
            <a:ext uri="{FF2B5EF4-FFF2-40B4-BE49-F238E27FC236}">
              <a16:creationId xmlns:a16="http://schemas.microsoft.com/office/drawing/2014/main" xmlns="" id="{00000000-0008-0000-0000-0000FA100000}"/>
            </a:ext>
          </a:extLst>
        </xdr:cNvPr>
        <xdr:cNvPicPr preferRelativeResize="0">
          <a:picLocks noChangeArrowheads="1"/>
        </xdr:cNvPicPr>
      </xdr:nvPicPr>
      <xdr:blipFill>
        <a:blip xmlns:r="http://schemas.openxmlformats.org/officeDocument/2006/relationships" r:embed="rId914" cstate="email">
          <a:extLst>
            <a:ext uri="{28A0092B-C50C-407E-A947-70E740481C1C}">
              <a14:useLocalDpi xmlns:a14="http://schemas.microsoft.com/office/drawing/2010/main" xmlns=""/>
            </a:ext>
          </a:extLst>
        </a:blip>
        <a:stretch/>
      </xdr:blipFill>
      <xdr:spPr bwMode="auto">
        <a:xfrm>
          <a:off x="190500" y="19211099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3898</xdr:row>
      <xdr:rowOff>127000</xdr:rowOff>
    </xdr:from>
    <xdr:to>
      <xdr:col>2</xdr:col>
      <xdr:colOff>133565</xdr:colOff>
      <xdr:row>3900</xdr:row>
      <xdr:rowOff>105152</xdr:rowOff>
    </xdr:to>
    <xdr:pic>
      <xdr:nvPicPr>
        <xdr:cNvPr id="4347" name="Picture 103109">
          <a:extLst>
            <a:ext uri="{FF2B5EF4-FFF2-40B4-BE49-F238E27FC236}">
              <a16:creationId xmlns:a16="http://schemas.microsoft.com/office/drawing/2014/main" xmlns="" id="{00000000-0008-0000-0000-0000FB100000}"/>
            </a:ext>
          </a:extLst>
        </xdr:cNvPr>
        <xdr:cNvPicPr preferRelativeResize="0">
          <a:picLocks noChangeArrowheads="1"/>
        </xdr:cNvPicPr>
      </xdr:nvPicPr>
      <xdr:blipFill>
        <a:blip xmlns:r="http://schemas.openxmlformats.org/officeDocument/2006/relationships" r:embed="rId915" cstate="email">
          <a:extLst>
            <a:ext uri="{28A0092B-C50C-407E-A947-70E740481C1C}">
              <a14:useLocalDpi xmlns:a14="http://schemas.microsoft.com/office/drawing/2010/main" xmlns=""/>
            </a:ext>
          </a:extLst>
        </a:blip>
        <a:stretch/>
      </xdr:blipFill>
      <xdr:spPr bwMode="auto">
        <a:xfrm>
          <a:off x="190500" y="19234816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4866</xdr:row>
      <xdr:rowOff>127000</xdr:rowOff>
    </xdr:from>
    <xdr:to>
      <xdr:col>2</xdr:col>
      <xdr:colOff>133565</xdr:colOff>
      <xdr:row>4868</xdr:row>
      <xdr:rowOff>105153</xdr:rowOff>
    </xdr:to>
    <xdr:pic>
      <xdr:nvPicPr>
        <xdr:cNvPr id="4364" name="Picture 103119">
          <a:extLst>
            <a:ext uri="{FF2B5EF4-FFF2-40B4-BE49-F238E27FC236}">
              <a16:creationId xmlns:a16="http://schemas.microsoft.com/office/drawing/2014/main" xmlns="" id="{00000000-0008-0000-0000-00000C110000}"/>
            </a:ext>
          </a:extLst>
        </xdr:cNvPr>
        <xdr:cNvPicPr preferRelativeResize="0">
          <a:picLocks noChangeArrowheads="1"/>
        </xdr:cNvPicPr>
      </xdr:nvPicPr>
      <xdr:blipFill>
        <a:blip xmlns:r="http://schemas.openxmlformats.org/officeDocument/2006/relationships" r:embed="rId916" cstate="email">
          <a:extLst>
            <a:ext uri="{28A0092B-C50C-407E-A947-70E740481C1C}">
              <a14:useLocalDpi xmlns:a14="http://schemas.microsoft.com/office/drawing/2010/main" xmlns=""/>
            </a:ext>
          </a:extLst>
        </a:blip>
        <a:stretch>
          <a:fillRect/>
        </a:stretch>
      </xdr:blipFill>
      <xdr:spPr bwMode="auto">
        <a:xfrm>
          <a:off x="190500" y="2874619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4900</xdr:row>
      <xdr:rowOff>127000</xdr:rowOff>
    </xdr:from>
    <xdr:to>
      <xdr:col>2</xdr:col>
      <xdr:colOff>133565</xdr:colOff>
      <xdr:row>4902</xdr:row>
      <xdr:rowOff>105152</xdr:rowOff>
    </xdr:to>
    <xdr:pic>
      <xdr:nvPicPr>
        <xdr:cNvPr id="4393" name="Picture 103119">
          <a:extLst>
            <a:ext uri="{FF2B5EF4-FFF2-40B4-BE49-F238E27FC236}">
              <a16:creationId xmlns:a16="http://schemas.microsoft.com/office/drawing/2014/main" xmlns="" id="{00000000-0008-0000-0000-000029110000}"/>
            </a:ext>
          </a:extLst>
        </xdr:cNvPr>
        <xdr:cNvPicPr preferRelativeResize="0">
          <a:picLocks noChangeArrowheads="1"/>
        </xdr:cNvPicPr>
      </xdr:nvPicPr>
      <xdr:blipFill>
        <a:blip xmlns:r="http://schemas.openxmlformats.org/officeDocument/2006/relationships" r:embed="rId917" cstate="email">
          <a:extLst>
            <a:ext uri="{28A0092B-C50C-407E-A947-70E740481C1C}">
              <a14:useLocalDpi xmlns:a14="http://schemas.microsoft.com/office/drawing/2010/main" xmlns=""/>
            </a:ext>
          </a:extLst>
        </a:blip>
        <a:stretch>
          <a:fillRect/>
        </a:stretch>
      </xdr:blipFill>
      <xdr:spPr bwMode="auto">
        <a:xfrm>
          <a:off x="190500" y="2915110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4914</xdr:row>
      <xdr:rowOff>127000</xdr:rowOff>
    </xdr:from>
    <xdr:to>
      <xdr:col>2</xdr:col>
      <xdr:colOff>133565</xdr:colOff>
      <xdr:row>4917</xdr:row>
      <xdr:rowOff>121717</xdr:rowOff>
    </xdr:to>
    <xdr:pic>
      <xdr:nvPicPr>
        <xdr:cNvPr id="4394" name="Picture 103119">
          <a:extLst>
            <a:ext uri="{FF2B5EF4-FFF2-40B4-BE49-F238E27FC236}">
              <a16:creationId xmlns:a16="http://schemas.microsoft.com/office/drawing/2014/main" xmlns="" id="{00000000-0008-0000-0000-00002A110000}"/>
            </a:ext>
          </a:extLst>
        </xdr:cNvPr>
        <xdr:cNvPicPr preferRelativeResize="0">
          <a:picLocks noChangeArrowheads="1"/>
        </xdr:cNvPicPr>
      </xdr:nvPicPr>
      <xdr:blipFill>
        <a:blip xmlns:r="http://schemas.openxmlformats.org/officeDocument/2006/relationships" r:embed="rId918" cstate="email">
          <a:extLst>
            <a:ext uri="{28A0092B-C50C-407E-A947-70E740481C1C}">
              <a14:useLocalDpi xmlns:a14="http://schemas.microsoft.com/office/drawing/2010/main" xmlns=""/>
            </a:ext>
          </a:extLst>
        </a:blip>
        <a:stretch>
          <a:fillRect/>
        </a:stretch>
      </xdr:blipFill>
      <xdr:spPr bwMode="auto">
        <a:xfrm>
          <a:off x="190500" y="2922606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4929</xdr:row>
      <xdr:rowOff>127000</xdr:rowOff>
    </xdr:from>
    <xdr:to>
      <xdr:col>2</xdr:col>
      <xdr:colOff>133565</xdr:colOff>
      <xdr:row>4932</xdr:row>
      <xdr:rowOff>30609</xdr:rowOff>
    </xdr:to>
    <xdr:pic>
      <xdr:nvPicPr>
        <xdr:cNvPr id="4395" name="Picture 103119">
          <a:extLst>
            <a:ext uri="{FF2B5EF4-FFF2-40B4-BE49-F238E27FC236}">
              <a16:creationId xmlns:a16="http://schemas.microsoft.com/office/drawing/2014/main" xmlns="" id="{00000000-0008-0000-0000-00002B110000}"/>
            </a:ext>
          </a:extLst>
        </xdr:cNvPr>
        <xdr:cNvPicPr preferRelativeResize="0">
          <a:picLocks noChangeArrowheads="1"/>
        </xdr:cNvPicPr>
      </xdr:nvPicPr>
      <xdr:blipFill>
        <a:blip xmlns:r="http://schemas.openxmlformats.org/officeDocument/2006/relationships" r:embed="rId919" cstate="email">
          <a:extLst>
            <a:ext uri="{28A0092B-C50C-407E-A947-70E740481C1C}">
              <a14:useLocalDpi xmlns:a14="http://schemas.microsoft.com/office/drawing/2010/main" xmlns=""/>
            </a:ext>
          </a:extLst>
        </a:blip>
        <a:stretch>
          <a:fillRect/>
        </a:stretch>
      </xdr:blipFill>
      <xdr:spPr bwMode="auto">
        <a:xfrm>
          <a:off x="190500" y="2931217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4656</xdr:row>
      <xdr:rowOff>127000</xdr:rowOff>
    </xdr:from>
    <xdr:to>
      <xdr:col>2</xdr:col>
      <xdr:colOff>133565</xdr:colOff>
      <xdr:row>4658</xdr:row>
      <xdr:rowOff>105152</xdr:rowOff>
    </xdr:to>
    <xdr:pic>
      <xdr:nvPicPr>
        <xdr:cNvPr id="4397" name="Picture 103119">
          <a:extLst>
            <a:ext uri="{FF2B5EF4-FFF2-40B4-BE49-F238E27FC236}">
              <a16:creationId xmlns:a16="http://schemas.microsoft.com/office/drawing/2014/main" xmlns="" id="{00000000-0008-0000-0000-00002D110000}"/>
            </a:ext>
          </a:extLst>
        </xdr:cNvPr>
        <xdr:cNvPicPr preferRelativeResize="0">
          <a:picLocks noChangeArrowheads="1"/>
        </xdr:cNvPicPr>
      </xdr:nvPicPr>
      <xdr:blipFill>
        <a:blip xmlns:r="http://schemas.openxmlformats.org/officeDocument/2006/relationships" r:embed="rId920" cstate="email">
          <a:extLst>
            <a:ext uri="{28A0092B-C50C-407E-A947-70E740481C1C}">
              <a14:useLocalDpi xmlns:a14="http://schemas.microsoft.com/office/drawing/2010/main" xmlns=""/>
            </a:ext>
          </a:extLst>
        </a:blip>
        <a:stretch>
          <a:fillRect/>
        </a:stretch>
      </xdr:blipFill>
      <xdr:spPr bwMode="auto">
        <a:xfrm>
          <a:off x="190500" y="2583602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5016</xdr:row>
      <xdr:rowOff>127000</xdr:rowOff>
    </xdr:from>
    <xdr:to>
      <xdr:col>2</xdr:col>
      <xdr:colOff>133565</xdr:colOff>
      <xdr:row>5018</xdr:row>
      <xdr:rowOff>105152</xdr:rowOff>
    </xdr:to>
    <xdr:pic>
      <xdr:nvPicPr>
        <xdr:cNvPr id="4404" name="Picture 103119">
          <a:extLst>
            <a:ext uri="{FF2B5EF4-FFF2-40B4-BE49-F238E27FC236}">
              <a16:creationId xmlns:a16="http://schemas.microsoft.com/office/drawing/2014/main" xmlns="" id="{00000000-0008-0000-0000-000034110000}"/>
            </a:ext>
          </a:extLst>
        </xdr:cNvPr>
        <xdr:cNvPicPr preferRelativeResize="0">
          <a:picLocks noChangeArrowheads="1"/>
        </xdr:cNvPicPr>
      </xdr:nvPicPr>
      <xdr:blipFill>
        <a:blip xmlns:r="http://schemas.openxmlformats.org/officeDocument/2006/relationships" r:embed="rId921" cstate="email">
          <a:extLst>
            <a:ext uri="{28A0092B-C50C-407E-A947-70E740481C1C}">
              <a14:useLocalDpi xmlns:a14="http://schemas.microsoft.com/office/drawing/2010/main" xmlns=""/>
            </a:ext>
          </a:extLst>
        </a:blip>
        <a:stretch>
          <a:fillRect/>
        </a:stretch>
      </xdr:blipFill>
      <xdr:spPr bwMode="auto">
        <a:xfrm>
          <a:off x="190500" y="3006578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5020</xdr:row>
      <xdr:rowOff>127000</xdr:rowOff>
    </xdr:from>
    <xdr:to>
      <xdr:col>2</xdr:col>
      <xdr:colOff>133565</xdr:colOff>
      <xdr:row>5022</xdr:row>
      <xdr:rowOff>105152</xdr:rowOff>
    </xdr:to>
    <xdr:pic>
      <xdr:nvPicPr>
        <xdr:cNvPr id="4405" name="Picture 103119">
          <a:extLst>
            <a:ext uri="{FF2B5EF4-FFF2-40B4-BE49-F238E27FC236}">
              <a16:creationId xmlns:a16="http://schemas.microsoft.com/office/drawing/2014/main" xmlns="" id="{00000000-0008-0000-0000-000035110000}"/>
            </a:ext>
          </a:extLst>
        </xdr:cNvPr>
        <xdr:cNvPicPr preferRelativeResize="0">
          <a:picLocks noChangeArrowheads="1"/>
        </xdr:cNvPicPr>
      </xdr:nvPicPr>
      <xdr:blipFill>
        <a:blip xmlns:r="http://schemas.openxmlformats.org/officeDocument/2006/relationships" r:embed="rId922" cstate="email">
          <a:extLst>
            <a:ext uri="{28A0092B-C50C-407E-A947-70E740481C1C}">
              <a14:useLocalDpi xmlns:a14="http://schemas.microsoft.com/office/drawing/2010/main" xmlns=""/>
            </a:ext>
          </a:extLst>
        </a:blip>
        <a:stretch>
          <a:fillRect/>
        </a:stretch>
      </xdr:blipFill>
      <xdr:spPr bwMode="auto">
        <a:xfrm>
          <a:off x="190500" y="3008950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5032</xdr:row>
      <xdr:rowOff>127000</xdr:rowOff>
    </xdr:from>
    <xdr:to>
      <xdr:col>2</xdr:col>
      <xdr:colOff>133565</xdr:colOff>
      <xdr:row>5034</xdr:row>
      <xdr:rowOff>105152</xdr:rowOff>
    </xdr:to>
    <xdr:pic>
      <xdr:nvPicPr>
        <xdr:cNvPr id="4406" name="Picture 103119">
          <a:extLst>
            <a:ext uri="{FF2B5EF4-FFF2-40B4-BE49-F238E27FC236}">
              <a16:creationId xmlns:a16="http://schemas.microsoft.com/office/drawing/2014/main" xmlns="" id="{00000000-0008-0000-0000-000036110000}"/>
            </a:ext>
          </a:extLst>
        </xdr:cNvPr>
        <xdr:cNvPicPr preferRelativeResize="0">
          <a:picLocks noChangeArrowheads="1"/>
        </xdr:cNvPicPr>
      </xdr:nvPicPr>
      <xdr:blipFill>
        <a:blip xmlns:r="http://schemas.openxmlformats.org/officeDocument/2006/relationships" r:embed="rId923" cstate="email">
          <a:extLst>
            <a:ext uri="{28A0092B-C50C-407E-A947-70E740481C1C}">
              <a14:useLocalDpi xmlns:a14="http://schemas.microsoft.com/office/drawing/2010/main" xmlns=""/>
            </a:ext>
          </a:extLst>
        </a:blip>
        <a:stretch>
          <a:fillRect/>
        </a:stretch>
      </xdr:blipFill>
      <xdr:spPr bwMode="auto">
        <a:xfrm>
          <a:off x="190500" y="3016065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5044</xdr:row>
      <xdr:rowOff>127000</xdr:rowOff>
    </xdr:from>
    <xdr:to>
      <xdr:col>2</xdr:col>
      <xdr:colOff>133565</xdr:colOff>
      <xdr:row>5046</xdr:row>
      <xdr:rowOff>105152</xdr:rowOff>
    </xdr:to>
    <xdr:pic>
      <xdr:nvPicPr>
        <xdr:cNvPr id="4407" name="Picture 103119">
          <a:extLst>
            <a:ext uri="{FF2B5EF4-FFF2-40B4-BE49-F238E27FC236}">
              <a16:creationId xmlns:a16="http://schemas.microsoft.com/office/drawing/2014/main" xmlns="" id="{00000000-0008-0000-0000-000037110000}"/>
            </a:ext>
          </a:extLst>
        </xdr:cNvPr>
        <xdr:cNvPicPr preferRelativeResize="0">
          <a:picLocks noChangeArrowheads="1"/>
        </xdr:cNvPicPr>
      </xdr:nvPicPr>
      <xdr:blipFill>
        <a:blip xmlns:r="http://schemas.openxmlformats.org/officeDocument/2006/relationships" r:embed="rId924" cstate="email">
          <a:extLst>
            <a:ext uri="{28A0092B-C50C-407E-A947-70E740481C1C}">
              <a14:useLocalDpi xmlns:a14="http://schemas.microsoft.com/office/drawing/2010/main" xmlns=""/>
            </a:ext>
          </a:extLst>
        </a:blip>
        <a:stretch>
          <a:fillRect/>
        </a:stretch>
      </xdr:blipFill>
      <xdr:spPr bwMode="auto">
        <a:xfrm>
          <a:off x="190500" y="3023181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5096</xdr:row>
      <xdr:rowOff>127000</xdr:rowOff>
    </xdr:from>
    <xdr:to>
      <xdr:col>2</xdr:col>
      <xdr:colOff>133565</xdr:colOff>
      <xdr:row>5098</xdr:row>
      <xdr:rowOff>105152</xdr:rowOff>
    </xdr:to>
    <xdr:pic>
      <xdr:nvPicPr>
        <xdr:cNvPr id="4428" name="Picture 103119">
          <a:extLst>
            <a:ext uri="{FF2B5EF4-FFF2-40B4-BE49-F238E27FC236}">
              <a16:creationId xmlns:a16="http://schemas.microsoft.com/office/drawing/2014/main" xmlns="" id="{00000000-0008-0000-0000-00004C110000}"/>
            </a:ext>
          </a:extLst>
        </xdr:cNvPr>
        <xdr:cNvPicPr preferRelativeResize="0">
          <a:picLocks noChangeArrowheads="1"/>
        </xdr:cNvPicPr>
      </xdr:nvPicPr>
      <xdr:blipFill>
        <a:blip xmlns:r="http://schemas.openxmlformats.org/officeDocument/2006/relationships" r:embed="rId925" cstate="email">
          <a:extLst>
            <a:ext uri="{28A0092B-C50C-407E-A947-70E740481C1C}">
              <a14:useLocalDpi xmlns:a14="http://schemas.microsoft.com/office/drawing/2010/main" xmlns=""/>
            </a:ext>
          </a:extLst>
        </a:blip>
        <a:stretch>
          <a:fillRect/>
        </a:stretch>
      </xdr:blipFill>
      <xdr:spPr bwMode="auto">
        <a:xfrm>
          <a:off x="190500" y="3126641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5104</xdr:row>
      <xdr:rowOff>127000</xdr:rowOff>
    </xdr:from>
    <xdr:to>
      <xdr:col>2</xdr:col>
      <xdr:colOff>133565</xdr:colOff>
      <xdr:row>5106</xdr:row>
      <xdr:rowOff>105152</xdr:rowOff>
    </xdr:to>
    <xdr:pic>
      <xdr:nvPicPr>
        <xdr:cNvPr id="4432" name="Picture 103119">
          <a:extLst>
            <a:ext uri="{FF2B5EF4-FFF2-40B4-BE49-F238E27FC236}">
              <a16:creationId xmlns:a16="http://schemas.microsoft.com/office/drawing/2014/main" xmlns="" id="{00000000-0008-0000-0000-000050110000}"/>
            </a:ext>
          </a:extLst>
        </xdr:cNvPr>
        <xdr:cNvPicPr preferRelativeResize="0">
          <a:picLocks noChangeArrowheads="1"/>
        </xdr:cNvPicPr>
      </xdr:nvPicPr>
      <xdr:blipFill>
        <a:blip xmlns:r="http://schemas.openxmlformats.org/officeDocument/2006/relationships" r:embed="rId926" cstate="email">
          <a:extLst>
            <a:ext uri="{28A0092B-C50C-407E-A947-70E740481C1C}">
              <a14:useLocalDpi xmlns:a14="http://schemas.microsoft.com/office/drawing/2010/main" xmlns=""/>
            </a:ext>
          </a:extLst>
        </a:blip>
        <a:stretch>
          <a:fillRect/>
        </a:stretch>
      </xdr:blipFill>
      <xdr:spPr bwMode="auto">
        <a:xfrm>
          <a:off x="190500" y="3138500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5112</xdr:row>
      <xdr:rowOff>127000</xdr:rowOff>
    </xdr:from>
    <xdr:to>
      <xdr:col>2</xdr:col>
      <xdr:colOff>133565</xdr:colOff>
      <xdr:row>5114</xdr:row>
      <xdr:rowOff>105152</xdr:rowOff>
    </xdr:to>
    <xdr:pic>
      <xdr:nvPicPr>
        <xdr:cNvPr id="4433" name="Picture 103119">
          <a:extLst>
            <a:ext uri="{FF2B5EF4-FFF2-40B4-BE49-F238E27FC236}">
              <a16:creationId xmlns:a16="http://schemas.microsoft.com/office/drawing/2014/main" xmlns="" id="{00000000-0008-0000-0000-000051110000}"/>
            </a:ext>
          </a:extLst>
        </xdr:cNvPr>
        <xdr:cNvPicPr preferRelativeResize="0">
          <a:picLocks noChangeArrowheads="1"/>
        </xdr:cNvPicPr>
      </xdr:nvPicPr>
      <xdr:blipFill>
        <a:blip xmlns:r="http://schemas.openxmlformats.org/officeDocument/2006/relationships" r:embed="rId927" cstate="email">
          <a:extLst>
            <a:ext uri="{28A0092B-C50C-407E-A947-70E740481C1C}">
              <a14:useLocalDpi xmlns:a14="http://schemas.microsoft.com/office/drawing/2010/main" xmlns=""/>
            </a:ext>
          </a:extLst>
        </a:blip>
        <a:stretch>
          <a:fillRect/>
        </a:stretch>
      </xdr:blipFill>
      <xdr:spPr bwMode="auto">
        <a:xfrm>
          <a:off x="190500" y="3143243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4990</xdr:row>
      <xdr:rowOff>127000</xdr:rowOff>
    </xdr:from>
    <xdr:to>
      <xdr:col>2</xdr:col>
      <xdr:colOff>133565</xdr:colOff>
      <xdr:row>4992</xdr:row>
      <xdr:rowOff>105152</xdr:rowOff>
    </xdr:to>
    <xdr:pic>
      <xdr:nvPicPr>
        <xdr:cNvPr id="4441" name="Picture 103119">
          <a:extLst>
            <a:ext uri="{FF2B5EF4-FFF2-40B4-BE49-F238E27FC236}">
              <a16:creationId xmlns:a16="http://schemas.microsoft.com/office/drawing/2014/main" xmlns="" id="{00000000-0008-0000-0000-000059110000}"/>
            </a:ext>
          </a:extLst>
        </xdr:cNvPr>
        <xdr:cNvPicPr preferRelativeResize="0">
          <a:picLocks noChangeArrowheads="1"/>
        </xdr:cNvPicPr>
      </xdr:nvPicPr>
      <xdr:blipFill>
        <a:blip xmlns:r="http://schemas.openxmlformats.org/officeDocument/2006/relationships" r:embed="rId928" cstate="email">
          <a:extLst>
            <a:ext uri="{28A0092B-C50C-407E-A947-70E740481C1C}">
              <a14:useLocalDpi xmlns:a14="http://schemas.microsoft.com/office/drawing/2010/main" xmlns=""/>
            </a:ext>
          </a:extLst>
        </a:blip>
        <a:stretch>
          <a:fillRect/>
        </a:stretch>
      </xdr:blipFill>
      <xdr:spPr bwMode="auto">
        <a:xfrm>
          <a:off x="190500" y="2970345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5158</xdr:row>
      <xdr:rowOff>127000</xdr:rowOff>
    </xdr:from>
    <xdr:to>
      <xdr:col>2</xdr:col>
      <xdr:colOff>133565</xdr:colOff>
      <xdr:row>5161</xdr:row>
      <xdr:rowOff>121717</xdr:rowOff>
    </xdr:to>
    <xdr:pic>
      <xdr:nvPicPr>
        <xdr:cNvPr id="4459" name="Picture 103119">
          <a:extLst>
            <a:ext uri="{FF2B5EF4-FFF2-40B4-BE49-F238E27FC236}">
              <a16:creationId xmlns:a16="http://schemas.microsoft.com/office/drawing/2014/main" xmlns="" id="{00000000-0008-0000-0000-00006B110000}"/>
            </a:ext>
          </a:extLst>
        </xdr:cNvPr>
        <xdr:cNvPicPr preferRelativeResize="0">
          <a:picLocks noChangeArrowheads="1"/>
        </xdr:cNvPicPr>
      </xdr:nvPicPr>
      <xdr:blipFill>
        <a:blip xmlns:r="http://schemas.openxmlformats.org/officeDocument/2006/relationships" r:embed="rId929" cstate="email">
          <a:extLst>
            <a:ext uri="{28A0092B-C50C-407E-A947-70E740481C1C}">
              <a14:useLocalDpi xmlns:a14="http://schemas.microsoft.com/office/drawing/2010/main" xmlns=""/>
            </a:ext>
          </a:extLst>
        </a:blip>
        <a:stretch>
          <a:fillRect/>
        </a:stretch>
      </xdr:blipFill>
      <xdr:spPr bwMode="auto">
        <a:xfrm>
          <a:off x="190500" y="3220920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4097</xdr:row>
      <xdr:rowOff>127000</xdr:rowOff>
    </xdr:from>
    <xdr:to>
      <xdr:col>2</xdr:col>
      <xdr:colOff>136050</xdr:colOff>
      <xdr:row>4099</xdr:row>
      <xdr:rowOff>101423</xdr:rowOff>
    </xdr:to>
    <xdr:pic>
      <xdr:nvPicPr>
        <xdr:cNvPr id="4462" name="Рисунок 4461">
          <a:extLst>
            <a:ext uri="{FF2B5EF4-FFF2-40B4-BE49-F238E27FC236}">
              <a16:creationId xmlns:a16="http://schemas.microsoft.com/office/drawing/2014/main" xmlns="" id="{00000000-0008-0000-0000-00006E110000}"/>
            </a:ext>
          </a:extLst>
        </xdr:cNvPr>
        <xdr:cNvPicPr preferRelativeResize="0">
          <a:picLocks/>
        </xdr:cNvPicPr>
      </xdr:nvPicPr>
      <xdr:blipFill>
        <a:blip xmlns:r="http://schemas.openxmlformats.org/officeDocument/2006/relationships" r:embed="rId930" cstate="email">
          <a:extLst>
            <a:ext uri="{28A0092B-C50C-407E-A947-70E740481C1C}">
              <a14:useLocalDpi xmlns:a14="http://schemas.microsoft.com/office/drawing/2010/main" xmlns=""/>
            </a:ext>
          </a:extLst>
        </a:blip>
        <a:stretch>
          <a:fillRect/>
        </a:stretch>
      </xdr:blipFill>
      <xdr:spPr>
        <a:xfrm>
          <a:off x="190500" y="2103704200"/>
          <a:ext cx="1260000" cy="1908000"/>
        </a:xfrm>
        <a:prstGeom prst="rect">
          <a:avLst/>
        </a:prstGeom>
      </xdr:spPr>
    </xdr:pic>
    <xdr:clientData/>
  </xdr:twoCellAnchor>
  <xdr:twoCellAnchor>
    <xdr:from>
      <xdr:col>1</xdr:col>
      <xdr:colOff>190500</xdr:colOff>
      <xdr:row>7138</xdr:row>
      <xdr:rowOff>127000</xdr:rowOff>
    </xdr:from>
    <xdr:to>
      <xdr:col>2</xdr:col>
      <xdr:colOff>133565</xdr:colOff>
      <xdr:row>7140</xdr:row>
      <xdr:rowOff>105152</xdr:rowOff>
    </xdr:to>
    <xdr:pic>
      <xdr:nvPicPr>
        <xdr:cNvPr id="4468" name="Picture 103119">
          <a:extLst>
            <a:ext uri="{FF2B5EF4-FFF2-40B4-BE49-F238E27FC236}">
              <a16:creationId xmlns:a16="http://schemas.microsoft.com/office/drawing/2014/main" xmlns="" id="{00000000-0008-0000-0000-000074110000}"/>
            </a:ext>
          </a:extLst>
        </xdr:cNvPr>
        <xdr:cNvPicPr preferRelativeResize="0">
          <a:picLocks noChangeArrowheads="1"/>
        </xdr:cNvPicPr>
      </xdr:nvPicPr>
      <xdr:blipFill>
        <a:blip xmlns:r="http://schemas.openxmlformats.org/officeDocument/2006/relationships" r:embed="rId931" cstate="email">
          <a:extLst>
            <a:ext uri="{28A0092B-C50C-407E-A947-70E740481C1C}">
              <a14:useLocalDpi xmlns:a14="http://schemas.microsoft.com/office/drawing/2010/main" xmlns=""/>
            </a:ext>
          </a:extLst>
        </a:blip>
        <a:stretch>
          <a:fillRect/>
        </a:stretch>
      </xdr:blipFill>
      <xdr:spPr bwMode="auto">
        <a:xfrm>
          <a:off x="190500" y="4849552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7118</xdr:row>
      <xdr:rowOff>127000</xdr:rowOff>
    </xdr:from>
    <xdr:to>
      <xdr:col>2</xdr:col>
      <xdr:colOff>133565</xdr:colOff>
      <xdr:row>7120</xdr:row>
      <xdr:rowOff>105152</xdr:rowOff>
    </xdr:to>
    <xdr:pic>
      <xdr:nvPicPr>
        <xdr:cNvPr id="4491" name="Picture 103119">
          <a:extLst>
            <a:ext uri="{FF2B5EF4-FFF2-40B4-BE49-F238E27FC236}">
              <a16:creationId xmlns:a16="http://schemas.microsoft.com/office/drawing/2014/main" xmlns="" id="{00000000-0008-0000-0000-00008B110000}"/>
            </a:ext>
          </a:extLst>
        </xdr:cNvPr>
        <xdr:cNvPicPr preferRelativeResize="0">
          <a:picLocks noChangeArrowheads="1"/>
        </xdr:cNvPicPr>
      </xdr:nvPicPr>
      <xdr:blipFill>
        <a:blip xmlns:r="http://schemas.openxmlformats.org/officeDocument/2006/relationships" r:embed="rId932" cstate="email">
          <a:extLst>
            <a:ext uri="{28A0092B-C50C-407E-A947-70E740481C1C}">
              <a14:useLocalDpi xmlns:a14="http://schemas.microsoft.com/office/drawing/2010/main" xmlns=""/>
            </a:ext>
          </a:extLst>
        </a:blip>
        <a:stretch>
          <a:fillRect/>
        </a:stretch>
      </xdr:blipFill>
      <xdr:spPr bwMode="auto">
        <a:xfrm>
          <a:off x="190500" y="4824806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7176</xdr:row>
      <xdr:rowOff>127000</xdr:rowOff>
    </xdr:from>
    <xdr:to>
      <xdr:col>2</xdr:col>
      <xdr:colOff>133565</xdr:colOff>
      <xdr:row>7178</xdr:row>
      <xdr:rowOff>5761</xdr:rowOff>
    </xdr:to>
    <xdr:pic>
      <xdr:nvPicPr>
        <xdr:cNvPr id="4492" name="Picture 103119">
          <a:extLst>
            <a:ext uri="{FF2B5EF4-FFF2-40B4-BE49-F238E27FC236}">
              <a16:creationId xmlns:a16="http://schemas.microsoft.com/office/drawing/2014/main" xmlns="" id="{00000000-0008-0000-0000-00008C110000}"/>
            </a:ext>
          </a:extLst>
        </xdr:cNvPr>
        <xdr:cNvPicPr preferRelativeResize="0">
          <a:picLocks noChangeArrowheads="1"/>
        </xdr:cNvPicPr>
      </xdr:nvPicPr>
      <xdr:blipFill>
        <a:blip xmlns:r="http://schemas.openxmlformats.org/officeDocument/2006/relationships" r:embed="rId933" cstate="email">
          <a:extLst>
            <a:ext uri="{28A0092B-C50C-407E-A947-70E740481C1C}">
              <a14:useLocalDpi xmlns:a14="http://schemas.microsoft.com/office/drawing/2010/main" xmlns=""/>
            </a:ext>
          </a:extLst>
        </a:blip>
        <a:stretch>
          <a:fillRect/>
        </a:stretch>
      </xdr:blipFill>
      <xdr:spPr bwMode="auto">
        <a:xfrm>
          <a:off x="190500" y="4900234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6567</xdr:row>
      <xdr:rowOff>127000</xdr:rowOff>
    </xdr:from>
    <xdr:to>
      <xdr:col>2</xdr:col>
      <xdr:colOff>133565</xdr:colOff>
      <xdr:row>6569</xdr:row>
      <xdr:rowOff>105153</xdr:rowOff>
    </xdr:to>
    <xdr:pic>
      <xdr:nvPicPr>
        <xdr:cNvPr id="4506" name="Picture 103119">
          <a:extLst>
            <a:ext uri="{FF2B5EF4-FFF2-40B4-BE49-F238E27FC236}">
              <a16:creationId xmlns:a16="http://schemas.microsoft.com/office/drawing/2014/main" xmlns="" id="{00000000-0008-0000-0000-00009A110000}"/>
            </a:ext>
          </a:extLst>
        </xdr:cNvPr>
        <xdr:cNvPicPr preferRelativeResize="0">
          <a:picLocks noChangeArrowheads="1"/>
        </xdr:cNvPicPr>
      </xdr:nvPicPr>
      <xdr:blipFill>
        <a:blip xmlns:r="http://schemas.openxmlformats.org/officeDocument/2006/relationships" r:embed="rId934" cstate="email">
          <a:extLst>
            <a:ext uri="{28A0092B-C50C-407E-A947-70E740481C1C}">
              <a14:useLocalDpi xmlns:a14="http://schemas.microsoft.com/office/drawing/2010/main" xmlns=""/>
            </a:ext>
          </a:extLst>
        </a:blip>
        <a:stretch>
          <a:fillRect/>
        </a:stretch>
      </xdr:blipFill>
      <xdr:spPr bwMode="auto">
        <a:xfrm>
          <a:off x="190500" y="4390370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6790</xdr:row>
      <xdr:rowOff>127000</xdr:rowOff>
    </xdr:from>
    <xdr:to>
      <xdr:col>2</xdr:col>
      <xdr:colOff>133565</xdr:colOff>
      <xdr:row>6792</xdr:row>
      <xdr:rowOff>105152</xdr:rowOff>
    </xdr:to>
    <xdr:pic>
      <xdr:nvPicPr>
        <xdr:cNvPr id="4507" name="Picture 103119">
          <a:extLst>
            <a:ext uri="{FF2B5EF4-FFF2-40B4-BE49-F238E27FC236}">
              <a16:creationId xmlns:a16="http://schemas.microsoft.com/office/drawing/2014/main" xmlns="" id="{00000000-0008-0000-0000-00009B110000}"/>
            </a:ext>
          </a:extLst>
        </xdr:cNvPr>
        <xdr:cNvPicPr preferRelativeResize="0">
          <a:picLocks noChangeArrowheads="1"/>
        </xdr:cNvPicPr>
      </xdr:nvPicPr>
      <xdr:blipFill>
        <a:blip xmlns:r="http://schemas.openxmlformats.org/officeDocument/2006/relationships" r:embed="rId935" cstate="email">
          <a:extLst>
            <a:ext uri="{28A0092B-C50C-407E-A947-70E740481C1C}">
              <a14:useLocalDpi xmlns:a14="http://schemas.microsoft.com/office/drawing/2010/main" xmlns=""/>
            </a:ext>
          </a:extLst>
        </a:blip>
        <a:stretch>
          <a:fillRect/>
        </a:stretch>
      </xdr:blipFill>
      <xdr:spPr bwMode="auto">
        <a:xfrm>
          <a:off x="190500" y="4533350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6819</xdr:row>
      <xdr:rowOff>127000</xdr:rowOff>
    </xdr:from>
    <xdr:to>
      <xdr:col>2</xdr:col>
      <xdr:colOff>133565</xdr:colOff>
      <xdr:row>6821</xdr:row>
      <xdr:rowOff>105152</xdr:rowOff>
    </xdr:to>
    <xdr:pic>
      <xdr:nvPicPr>
        <xdr:cNvPr id="4518" name="Picture 103119">
          <a:extLst>
            <a:ext uri="{FF2B5EF4-FFF2-40B4-BE49-F238E27FC236}">
              <a16:creationId xmlns:a16="http://schemas.microsoft.com/office/drawing/2014/main" xmlns="" id="{00000000-0008-0000-0000-0000A6110000}"/>
            </a:ext>
          </a:extLst>
        </xdr:cNvPr>
        <xdr:cNvPicPr preferRelativeResize="0">
          <a:picLocks noChangeArrowheads="1"/>
        </xdr:cNvPicPr>
      </xdr:nvPicPr>
      <xdr:blipFill>
        <a:blip xmlns:r="http://schemas.openxmlformats.org/officeDocument/2006/relationships" r:embed="rId936" cstate="email">
          <a:extLst>
            <a:ext uri="{28A0092B-C50C-407E-A947-70E740481C1C}">
              <a14:useLocalDpi xmlns:a14="http://schemas.microsoft.com/office/drawing/2010/main" xmlns=""/>
            </a:ext>
          </a:extLst>
        </a:blip>
        <a:stretch>
          <a:fillRect/>
        </a:stretch>
      </xdr:blipFill>
      <xdr:spPr bwMode="auto">
        <a:xfrm>
          <a:off x="190500" y="4554991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6534</xdr:row>
      <xdr:rowOff>127000</xdr:rowOff>
    </xdr:from>
    <xdr:to>
      <xdr:col>2</xdr:col>
      <xdr:colOff>133565</xdr:colOff>
      <xdr:row>6536</xdr:row>
      <xdr:rowOff>105152</xdr:rowOff>
    </xdr:to>
    <xdr:pic>
      <xdr:nvPicPr>
        <xdr:cNvPr id="2987" name="Picture 103119">
          <a:extLst>
            <a:ext uri="{FF2B5EF4-FFF2-40B4-BE49-F238E27FC236}">
              <a16:creationId xmlns:a16="http://schemas.microsoft.com/office/drawing/2014/main" xmlns="" id="{00000000-0008-0000-0000-0000AB0B0000}"/>
            </a:ext>
          </a:extLst>
        </xdr:cNvPr>
        <xdr:cNvPicPr preferRelativeResize="0">
          <a:picLocks noChangeArrowheads="1"/>
        </xdr:cNvPicPr>
      </xdr:nvPicPr>
      <xdr:blipFill>
        <a:blip xmlns:r="http://schemas.openxmlformats.org/officeDocument/2006/relationships" r:embed="rId937" cstate="email">
          <a:extLst>
            <a:ext uri="{28A0092B-C50C-407E-A947-70E740481C1C}">
              <a14:useLocalDpi xmlns:a14="http://schemas.microsoft.com/office/drawing/2010/main" xmlns=""/>
            </a:ext>
          </a:extLst>
        </a:blip>
        <a:stretch>
          <a:fillRect/>
        </a:stretch>
      </xdr:blipFill>
      <xdr:spPr bwMode="auto">
        <a:xfrm>
          <a:off x="190500" y="4354928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7260</xdr:row>
      <xdr:rowOff>127000</xdr:rowOff>
    </xdr:from>
    <xdr:to>
      <xdr:col>2</xdr:col>
      <xdr:colOff>133565</xdr:colOff>
      <xdr:row>7261</xdr:row>
      <xdr:rowOff>1819652</xdr:rowOff>
    </xdr:to>
    <xdr:pic>
      <xdr:nvPicPr>
        <xdr:cNvPr id="4523" name="Picture 103119">
          <a:extLst>
            <a:ext uri="{FF2B5EF4-FFF2-40B4-BE49-F238E27FC236}">
              <a16:creationId xmlns:a16="http://schemas.microsoft.com/office/drawing/2014/main" xmlns="" id="{00000000-0008-0000-0000-0000AB110000}"/>
            </a:ext>
          </a:extLst>
        </xdr:cNvPr>
        <xdr:cNvPicPr preferRelativeResize="0">
          <a:picLocks noChangeArrowheads="1"/>
        </xdr:cNvPicPr>
      </xdr:nvPicPr>
      <xdr:blipFill>
        <a:blip xmlns:r="http://schemas.openxmlformats.org/officeDocument/2006/relationships" r:embed="rId938" cstate="email">
          <a:extLst>
            <a:ext uri="{28A0092B-C50C-407E-A947-70E740481C1C}">
              <a14:useLocalDpi xmlns:a14="http://schemas.microsoft.com/office/drawing/2010/main" xmlns=""/>
            </a:ext>
          </a:extLst>
        </a:blip>
        <a:stretch>
          <a:fillRect/>
        </a:stretch>
      </xdr:blipFill>
      <xdr:spPr bwMode="auto">
        <a:xfrm>
          <a:off x="190500" y="5053977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7264</xdr:row>
      <xdr:rowOff>127000</xdr:rowOff>
    </xdr:from>
    <xdr:to>
      <xdr:col>2</xdr:col>
      <xdr:colOff>133565</xdr:colOff>
      <xdr:row>7266</xdr:row>
      <xdr:rowOff>105152</xdr:rowOff>
    </xdr:to>
    <xdr:pic>
      <xdr:nvPicPr>
        <xdr:cNvPr id="4524" name="Picture 103119">
          <a:extLst>
            <a:ext uri="{FF2B5EF4-FFF2-40B4-BE49-F238E27FC236}">
              <a16:creationId xmlns:a16="http://schemas.microsoft.com/office/drawing/2014/main" xmlns="" id="{00000000-0008-0000-0000-0000AC110000}"/>
            </a:ext>
          </a:extLst>
        </xdr:cNvPr>
        <xdr:cNvPicPr preferRelativeResize="0">
          <a:picLocks noChangeArrowheads="1"/>
        </xdr:cNvPicPr>
      </xdr:nvPicPr>
      <xdr:blipFill>
        <a:blip xmlns:r="http://schemas.openxmlformats.org/officeDocument/2006/relationships" r:embed="rId939" cstate="email">
          <a:extLst>
            <a:ext uri="{28A0092B-C50C-407E-A947-70E740481C1C}">
              <a14:useLocalDpi xmlns:a14="http://schemas.microsoft.com/office/drawing/2010/main" xmlns=""/>
            </a:ext>
          </a:extLst>
        </a:blip>
        <a:stretch>
          <a:fillRect/>
        </a:stretch>
      </xdr:blipFill>
      <xdr:spPr bwMode="auto">
        <a:xfrm>
          <a:off x="190500" y="5056520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7268</xdr:row>
      <xdr:rowOff>127000</xdr:rowOff>
    </xdr:from>
    <xdr:to>
      <xdr:col>2</xdr:col>
      <xdr:colOff>133565</xdr:colOff>
      <xdr:row>7270</xdr:row>
      <xdr:rowOff>105153</xdr:rowOff>
    </xdr:to>
    <xdr:pic>
      <xdr:nvPicPr>
        <xdr:cNvPr id="4525" name="Picture 103119">
          <a:extLst>
            <a:ext uri="{FF2B5EF4-FFF2-40B4-BE49-F238E27FC236}">
              <a16:creationId xmlns:a16="http://schemas.microsoft.com/office/drawing/2014/main" xmlns="" id="{00000000-0008-0000-0000-0000AD110000}"/>
            </a:ext>
          </a:extLst>
        </xdr:cNvPr>
        <xdr:cNvPicPr preferRelativeResize="0">
          <a:picLocks noChangeArrowheads="1"/>
        </xdr:cNvPicPr>
      </xdr:nvPicPr>
      <xdr:blipFill>
        <a:blip xmlns:r="http://schemas.openxmlformats.org/officeDocument/2006/relationships" r:embed="rId940" cstate="email">
          <a:extLst>
            <a:ext uri="{28A0092B-C50C-407E-A947-70E740481C1C}">
              <a14:useLocalDpi xmlns:a14="http://schemas.microsoft.com/office/drawing/2010/main" xmlns=""/>
            </a:ext>
          </a:extLst>
        </a:blip>
        <a:stretch>
          <a:fillRect/>
        </a:stretch>
      </xdr:blipFill>
      <xdr:spPr bwMode="auto">
        <a:xfrm>
          <a:off x="190500" y="5058892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6768</xdr:row>
      <xdr:rowOff>127000</xdr:rowOff>
    </xdr:from>
    <xdr:to>
      <xdr:col>2</xdr:col>
      <xdr:colOff>133565</xdr:colOff>
      <xdr:row>6770</xdr:row>
      <xdr:rowOff>113435</xdr:rowOff>
    </xdr:to>
    <xdr:pic>
      <xdr:nvPicPr>
        <xdr:cNvPr id="4530" name="Picture 103119">
          <a:extLst>
            <a:ext uri="{FF2B5EF4-FFF2-40B4-BE49-F238E27FC236}">
              <a16:creationId xmlns:a16="http://schemas.microsoft.com/office/drawing/2014/main" xmlns="" id="{00000000-0008-0000-0000-0000B2110000}"/>
            </a:ext>
          </a:extLst>
        </xdr:cNvPr>
        <xdr:cNvPicPr preferRelativeResize="0">
          <a:picLocks noChangeArrowheads="1"/>
        </xdr:cNvPicPr>
      </xdr:nvPicPr>
      <xdr:blipFill>
        <a:blip xmlns:r="http://schemas.openxmlformats.org/officeDocument/2006/relationships" r:embed="rId941" cstate="email">
          <a:extLst>
            <a:ext uri="{28A0092B-C50C-407E-A947-70E740481C1C}">
              <a14:useLocalDpi xmlns:a14="http://schemas.microsoft.com/office/drawing/2010/main" xmlns=""/>
            </a:ext>
          </a:extLst>
        </a:blip>
        <a:stretch>
          <a:fillRect/>
        </a:stretch>
      </xdr:blipFill>
      <xdr:spPr bwMode="auto">
        <a:xfrm>
          <a:off x="190500" y="4508976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7277</xdr:row>
      <xdr:rowOff>127000</xdr:rowOff>
    </xdr:from>
    <xdr:to>
      <xdr:col>2</xdr:col>
      <xdr:colOff>133565</xdr:colOff>
      <xdr:row>7279</xdr:row>
      <xdr:rowOff>113434</xdr:rowOff>
    </xdr:to>
    <xdr:pic>
      <xdr:nvPicPr>
        <xdr:cNvPr id="4532" name="Picture 103119">
          <a:extLst>
            <a:ext uri="{FF2B5EF4-FFF2-40B4-BE49-F238E27FC236}">
              <a16:creationId xmlns:a16="http://schemas.microsoft.com/office/drawing/2014/main" xmlns="" id="{00000000-0008-0000-0000-0000B4110000}"/>
            </a:ext>
          </a:extLst>
        </xdr:cNvPr>
        <xdr:cNvPicPr preferRelativeResize="0">
          <a:picLocks noChangeArrowheads="1"/>
        </xdr:cNvPicPr>
      </xdr:nvPicPr>
      <xdr:blipFill>
        <a:blip xmlns:r="http://schemas.openxmlformats.org/officeDocument/2006/relationships" r:embed="rId942" cstate="email">
          <a:extLst>
            <a:ext uri="{28A0092B-C50C-407E-A947-70E740481C1C}">
              <a14:useLocalDpi xmlns:a14="http://schemas.microsoft.com/office/drawing/2010/main" xmlns=""/>
            </a:ext>
          </a:extLst>
        </a:blip>
        <a:stretch>
          <a:fillRect/>
        </a:stretch>
      </xdr:blipFill>
      <xdr:spPr bwMode="auto">
        <a:xfrm>
          <a:off x="190500" y="5071036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10551</xdr:row>
      <xdr:rowOff>127000</xdr:rowOff>
    </xdr:from>
    <xdr:to>
      <xdr:col>2</xdr:col>
      <xdr:colOff>133565</xdr:colOff>
      <xdr:row>10553</xdr:row>
      <xdr:rowOff>105152</xdr:rowOff>
    </xdr:to>
    <xdr:pic>
      <xdr:nvPicPr>
        <xdr:cNvPr id="4569" name="Рисунок 7">
          <a:extLst>
            <a:ext uri="{FF2B5EF4-FFF2-40B4-BE49-F238E27FC236}">
              <a16:creationId xmlns:a16="http://schemas.microsoft.com/office/drawing/2014/main" xmlns="" id="{00000000-0008-0000-0000-0000D9110000}"/>
            </a:ext>
          </a:extLst>
        </xdr:cNvPr>
        <xdr:cNvPicPr preferRelativeResize="0">
          <a:picLocks/>
        </xdr:cNvPicPr>
      </xdr:nvPicPr>
      <xdr:blipFill>
        <a:blip xmlns:r="http://schemas.openxmlformats.org/officeDocument/2006/relationships" r:embed="rId943" cstate="email">
          <a:extLst>
            <a:ext uri="{28A0092B-C50C-407E-A947-70E740481C1C}">
              <a14:useLocalDpi xmlns:a14="http://schemas.microsoft.com/office/drawing/2010/main" xmlns=""/>
            </a:ext>
          </a:extLst>
        </a:blip>
        <a:stretch>
          <a:fillRect/>
        </a:stretch>
      </xdr:blipFill>
      <xdr:spPr bwMode="auto">
        <a:xfrm>
          <a:off x="190500" y="7621860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10555</xdr:row>
      <xdr:rowOff>127000</xdr:rowOff>
    </xdr:from>
    <xdr:to>
      <xdr:col>2</xdr:col>
      <xdr:colOff>133565</xdr:colOff>
      <xdr:row>10557</xdr:row>
      <xdr:rowOff>105152</xdr:rowOff>
    </xdr:to>
    <xdr:pic>
      <xdr:nvPicPr>
        <xdr:cNvPr id="4570" name="Рисунок 7">
          <a:extLst>
            <a:ext uri="{FF2B5EF4-FFF2-40B4-BE49-F238E27FC236}">
              <a16:creationId xmlns:a16="http://schemas.microsoft.com/office/drawing/2014/main" xmlns="" id="{00000000-0008-0000-0000-0000DA110000}"/>
            </a:ext>
          </a:extLst>
        </xdr:cNvPr>
        <xdr:cNvPicPr preferRelativeResize="0">
          <a:picLocks/>
        </xdr:cNvPicPr>
      </xdr:nvPicPr>
      <xdr:blipFill>
        <a:blip xmlns:r="http://schemas.openxmlformats.org/officeDocument/2006/relationships" r:embed="rId944" cstate="email">
          <a:extLst>
            <a:ext uri="{28A0092B-C50C-407E-A947-70E740481C1C}">
              <a14:useLocalDpi xmlns:a14="http://schemas.microsoft.com/office/drawing/2010/main" xmlns=""/>
            </a:ext>
          </a:extLst>
        </a:blip>
        <a:stretch>
          <a:fillRect/>
        </a:stretch>
      </xdr:blipFill>
      <xdr:spPr bwMode="auto">
        <a:xfrm>
          <a:off x="190500" y="76242322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10342</xdr:row>
      <xdr:rowOff>127000</xdr:rowOff>
    </xdr:from>
    <xdr:to>
      <xdr:col>2</xdr:col>
      <xdr:colOff>133565</xdr:colOff>
      <xdr:row>10344</xdr:row>
      <xdr:rowOff>105152</xdr:rowOff>
    </xdr:to>
    <xdr:pic>
      <xdr:nvPicPr>
        <xdr:cNvPr id="4583" name="Рисунок 7">
          <a:extLst>
            <a:ext uri="{FF2B5EF4-FFF2-40B4-BE49-F238E27FC236}">
              <a16:creationId xmlns:a16="http://schemas.microsoft.com/office/drawing/2014/main" xmlns="" id="{00000000-0008-0000-0000-0000E7110000}"/>
            </a:ext>
          </a:extLst>
        </xdr:cNvPr>
        <xdr:cNvPicPr preferRelativeResize="0">
          <a:picLocks/>
        </xdr:cNvPicPr>
      </xdr:nvPicPr>
      <xdr:blipFill>
        <a:blip xmlns:r="http://schemas.openxmlformats.org/officeDocument/2006/relationships" r:embed="rId945" cstate="email">
          <a:extLst>
            <a:ext uri="{28A0092B-C50C-407E-A947-70E740481C1C}">
              <a14:useLocalDpi xmlns:a14="http://schemas.microsoft.com/office/drawing/2010/main" xmlns=""/>
            </a:ext>
          </a:extLst>
        </a:blip>
        <a:stretch>
          <a:fillRect/>
        </a:stretch>
      </xdr:blipFill>
      <xdr:spPr bwMode="auto">
        <a:xfrm>
          <a:off x="190500" y="74640979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10487</xdr:row>
      <xdr:rowOff>127000</xdr:rowOff>
    </xdr:from>
    <xdr:to>
      <xdr:col>2</xdr:col>
      <xdr:colOff>133565</xdr:colOff>
      <xdr:row>10489</xdr:row>
      <xdr:rowOff>105153</xdr:rowOff>
    </xdr:to>
    <xdr:pic>
      <xdr:nvPicPr>
        <xdr:cNvPr id="4586" name="Рисунок 7">
          <a:extLst>
            <a:ext uri="{FF2B5EF4-FFF2-40B4-BE49-F238E27FC236}">
              <a16:creationId xmlns:a16="http://schemas.microsoft.com/office/drawing/2014/main" xmlns="" id="{00000000-0008-0000-0000-0000EA110000}"/>
            </a:ext>
          </a:extLst>
        </xdr:cNvPr>
        <xdr:cNvPicPr preferRelativeResize="0">
          <a:picLocks/>
        </xdr:cNvPicPr>
      </xdr:nvPicPr>
      <xdr:blipFill>
        <a:blip xmlns:r="http://schemas.openxmlformats.org/officeDocument/2006/relationships" r:embed="rId946" cstate="email">
          <a:extLst>
            <a:ext uri="{28A0092B-C50C-407E-A947-70E740481C1C}">
              <a14:useLocalDpi xmlns:a14="http://schemas.microsoft.com/office/drawing/2010/main" xmlns=""/>
            </a:ext>
          </a:extLst>
        </a:blip>
        <a:stretch>
          <a:fillRect/>
        </a:stretch>
      </xdr:blipFill>
      <xdr:spPr bwMode="auto">
        <a:xfrm>
          <a:off x="190500" y="75828747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10491</xdr:row>
      <xdr:rowOff>127000</xdr:rowOff>
    </xdr:from>
    <xdr:to>
      <xdr:col>2</xdr:col>
      <xdr:colOff>133565</xdr:colOff>
      <xdr:row>10493</xdr:row>
      <xdr:rowOff>105152</xdr:rowOff>
    </xdr:to>
    <xdr:pic>
      <xdr:nvPicPr>
        <xdr:cNvPr id="4587" name="Рисунок 7">
          <a:extLst>
            <a:ext uri="{FF2B5EF4-FFF2-40B4-BE49-F238E27FC236}">
              <a16:creationId xmlns:a16="http://schemas.microsoft.com/office/drawing/2014/main" xmlns="" id="{00000000-0008-0000-0000-0000EB110000}"/>
            </a:ext>
          </a:extLst>
        </xdr:cNvPr>
        <xdr:cNvPicPr preferRelativeResize="0">
          <a:picLocks/>
        </xdr:cNvPicPr>
      </xdr:nvPicPr>
      <xdr:blipFill>
        <a:blip xmlns:r="http://schemas.openxmlformats.org/officeDocument/2006/relationships" r:embed="rId947" cstate="email">
          <a:extLst>
            <a:ext uri="{28A0092B-C50C-407E-A947-70E740481C1C}">
              <a14:useLocalDpi xmlns:a14="http://schemas.microsoft.com/office/drawing/2010/main" xmlns=""/>
            </a:ext>
          </a:extLst>
        </a:blip>
        <a:stretch>
          <a:fillRect/>
        </a:stretch>
      </xdr:blipFill>
      <xdr:spPr bwMode="auto">
        <a:xfrm>
          <a:off x="190500" y="75852369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10507</xdr:row>
      <xdr:rowOff>127000</xdr:rowOff>
    </xdr:from>
    <xdr:to>
      <xdr:col>2</xdr:col>
      <xdr:colOff>133565</xdr:colOff>
      <xdr:row>10509</xdr:row>
      <xdr:rowOff>105152</xdr:rowOff>
    </xdr:to>
    <xdr:pic>
      <xdr:nvPicPr>
        <xdr:cNvPr id="4588" name="Рисунок 7">
          <a:extLst>
            <a:ext uri="{FF2B5EF4-FFF2-40B4-BE49-F238E27FC236}">
              <a16:creationId xmlns:a16="http://schemas.microsoft.com/office/drawing/2014/main" xmlns="" id="{00000000-0008-0000-0000-0000EC110000}"/>
            </a:ext>
          </a:extLst>
        </xdr:cNvPr>
        <xdr:cNvPicPr preferRelativeResize="0">
          <a:picLocks/>
        </xdr:cNvPicPr>
      </xdr:nvPicPr>
      <xdr:blipFill>
        <a:blip xmlns:r="http://schemas.openxmlformats.org/officeDocument/2006/relationships" r:embed="rId948" cstate="email">
          <a:extLst>
            <a:ext uri="{28A0092B-C50C-407E-A947-70E740481C1C}">
              <a14:useLocalDpi xmlns:a14="http://schemas.microsoft.com/office/drawing/2010/main" xmlns=""/>
            </a:ext>
          </a:extLst>
        </a:blip>
        <a:stretch>
          <a:fillRect/>
        </a:stretch>
      </xdr:blipFill>
      <xdr:spPr bwMode="auto">
        <a:xfrm>
          <a:off x="190500" y="75947143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10524</xdr:row>
      <xdr:rowOff>127000</xdr:rowOff>
    </xdr:from>
    <xdr:to>
      <xdr:col>2</xdr:col>
      <xdr:colOff>133565</xdr:colOff>
      <xdr:row>10526</xdr:row>
      <xdr:rowOff>105152</xdr:rowOff>
    </xdr:to>
    <xdr:pic>
      <xdr:nvPicPr>
        <xdr:cNvPr id="4590" name="Рисунок 7">
          <a:extLst>
            <a:ext uri="{FF2B5EF4-FFF2-40B4-BE49-F238E27FC236}">
              <a16:creationId xmlns:a16="http://schemas.microsoft.com/office/drawing/2014/main" xmlns="" id="{00000000-0008-0000-0000-0000EE110000}"/>
            </a:ext>
          </a:extLst>
        </xdr:cNvPr>
        <xdr:cNvPicPr preferRelativeResize="0">
          <a:picLocks/>
        </xdr:cNvPicPr>
      </xdr:nvPicPr>
      <xdr:blipFill>
        <a:blip xmlns:r="http://schemas.openxmlformats.org/officeDocument/2006/relationships" r:embed="rId949" cstate="email">
          <a:extLst>
            <a:ext uri="{28A0092B-C50C-407E-A947-70E740481C1C}">
              <a14:useLocalDpi xmlns:a14="http://schemas.microsoft.com/office/drawing/2010/main" xmlns=""/>
            </a:ext>
          </a:extLst>
        </a:blip>
        <a:stretch>
          <a:fillRect/>
        </a:stretch>
      </xdr:blipFill>
      <xdr:spPr bwMode="auto">
        <a:xfrm>
          <a:off x="190500" y="76068396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9685</xdr:row>
      <xdr:rowOff>127000</xdr:rowOff>
    </xdr:from>
    <xdr:to>
      <xdr:col>2</xdr:col>
      <xdr:colOff>133565</xdr:colOff>
      <xdr:row>9687</xdr:row>
      <xdr:rowOff>105152</xdr:rowOff>
    </xdr:to>
    <xdr:pic>
      <xdr:nvPicPr>
        <xdr:cNvPr id="4596" name="Рисунок 7">
          <a:extLst>
            <a:ext uri="{FF2B5EF4-FFF2-40B4-BE49-F238E27FC236}">
              <a16:creationId xmlns:a16="http://schemas.microsoft.com/office/drawing/2014/main" xmlns="" id="{00000000-0008-0000-0000-0000F4110000}"/>
            </a:ext>
          </a:extLst>
        </xdr:cNvPr>
        <xdr:cNvPicPr preferRelativeResize="0">
          <a:picLocks/>
        </xdr:cNvPicPr>
      </xdr:nvPicPr>
      <xdr:blipFill>
        <a:blip xmlns:r="http://schemas.openxmlformats.org/officeDocument/2006/relationships" r:embed="rId950" cstate="email">
          <a:extLst>
            <a:ext uri="{28A0092B-C50C-407E-A947-70E740481C1C}">
              <a14:useLocalDpi xmlns:a14="http://schemas.microsoft.com/office/drawing/2010/main" xmlns=""/>
            </a:ext>
          </a:extLst>
        </a:blip>
        <a:stretch>
          <a:fillRect/>
        </a:stretch>
      </xdr:blipFill>
      <xdr:spPr bwMode="auto">
        <a:xfrm>
          <a:off x="190500" y="67692206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9357</xdr:row>
      <xdr:rowOff>127000</xdr:rowOff>
    </xdr:from>
    <xdr:to>
      <xdr:col>2</xdr:col>
      <xdr:colOff>133565</xdr:colOff>
      <xdr:row>9359</xdr:row>
      <xdr:rowOff>105152</xdr:rowOff>
    </xdr:to>
    <xdr:pic>
      <xdr:nvPicPr>
        <xdr:cNvPr id="4602" name="Рисунок 7">
          <a:extLst>
            <a:ext uri="{FF2B5EF4-FFF2-40B4-BE49-F238E27FC236}">
              <a16:creationId xmlns:a16="http://schemas.microsoft.com/office/drawing/2014/main" xmlns="" id="{00000000-0008-0000-0000-0000FA110000}"/>
            </a:ext>
          </a:extLst>
        </xdr:cNvPr>
        <xdr:cNvPicPr preferRelativeResize="0">
          <a:picLocks/>
        </xdr:cNvPicPr>
      </xdr:nvPicPr>
      <xdr:blipFill>
        <a:blip xmlns:r="http://schemas.openxmlformats.org/officeDocument/2006/relationships" r:embed="rId951" cstate="email">
          <a:extLst>
            <a:ext uri="{28A0092B-C50C-407E-A947-70E740481C1C}">
              <a14:useLocalDpi xmlns:a14="http://schemas.microsoft.com/office/drawing/2010/main" xmlns=""/>
            </a:ext>
          </a:extLst>
        </a:blip>
        <a:stretch>
          <a:fillRect/>
        </a:stretch>
      </xdr:blipFill>
      <xdr:spPr bwMode="auto">
        <a:xfrm>
          <a:off x="190500" y="6366846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9776</xdr:row>
      <xdr:rowOff>127180</xdr:rowOff>
    </xdr:from>
    <xdr:to>
      <xdr:col>2</xdr:col>
      <xdr:colOff>133565</xdr:colOff>
      <xdr:row>9778</xdr:row>
      <xdr:rowOff>104972</xdr:rowOff>
    </xdr:to>
    <xdr:pic>
      <xdr:nvPicPr>
        <xdr:cNvPr id="4608" name="Рисунок 7">
          <a:extLst>
            <a:ext uri="{FF2B5EF4-FFF2-40B4-BE49-F238E27FC236}">
              <a16:creationId xmlns:a16="http://schemas.microsoft.com/office/drawing/2014/main" xmlns="" id="{00000000-0008-0000-0000-000000120000}"/>
            </a:ext>
          </a:extLst>
        </xdr:cNvPr>
        <xdr:cNvPicPr preferRelativeResize="0">
          <a:picLocks/>
        </xdr:cNvPicPr>
      </xdr:nvPicPr>
      <xdr:blipFill>
        <a:blip xmlns:r="http://schemas.openxmlformats.org/officeDocument/2006/relationships" r:embed="rId952" cstate="email">
          <a:extLst>
            <a:ext uri="{28A0092B-C50C-407E-A947-70E740481C1C}">
              <a14:useLocalDpi xmlns:a14="http://schemas.microsoft.com/office/drawing/2010/main" xmlns=""/>
            </a:ext>
          </a:extLst>
        </a:blip>
        <a:srcRect/>
        <a:stretch/>
      </xdr:blipFill>
      <xdr:spPr bwMode="auto">
        <a:xfrm>
          <a:off x="190500" y="69873814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9695</xdr:row>
      <xdr:rowOff>127000</xdr:rowOff>
    </xdr:from>
    <xdr:to>
      <xdr:col>2</xdr:col>
      <xdr:colOff>133565</xdr:colOff>
      <xdr:row>9697</xdr:row>
      <xdr:rowOff>105152</xdr:rowOff>
    </xdr:to>
    <xdr:pic>
      <xdr:nvPicPr>
        <xdr:cNvPr id="4621" name="Рисунок 7">
          <a:extLst>
            <a:ext uri="{FF2B5EF4-FFF2-40B4-BE49-F238E27FC236}">
              <a16:creationId xmlns:a16="http://schemas.microsoft.com/office/drawing/2014/main" xmlns="" id="{00000000-0008-0000-0000-00000D120000}"/>
            </a:ext>
          </a:extLst>
        </xdr:cNvPr>
        <xdr:cNvPicPr preferRelativeResize="0">
          <a:picLocks/>
        </xdr:cNvPicPr>
      </xdr:nvPicPr>
      <xdr:blipFill>
        <a:blip xmlns:r="http://schemas.openxmlformats.org/officeDocument/2006/relationships" r:embed="rId953" cstate="email">
          <a:extLst>
            <a:ext uri="{28A0092B-C50C-407E-A947-70E740481C1C}">
              <a14:useLocalDpi xmlns:a14="http://schemas.microsoft.com/office/drawing/2010/main" xmlns=""/>
            </a:ext>
          </a:extLst>
        </a:blip>
        <a:stretch>
          <a:fillRect/>
        </a:stretch>
      </xdr:blipFill>
      <xdr:spPr bwMode="auto">
        <a:xfrm>
          <a:off x="190500" y="68053585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9699</xdr:row>
      <xdr:rowOff>127000</xdr:rowOff>
    </xdr:from>
    <xdr:to>
      <xdr:col>2</xdr:col>
      <xdr:colOff>133565</xdr:colOff>
      <xdr:row>9701</xdr:row>
      <xdr:rowOff>105152</xdr:rowOff>
    </xdr:to>
    <xdr:pic>
      <xdr:nvPicPr>
        <xdr:cNvPr id="4623" name="Рисунок 7">
          <a:extLst>
            <a:ext uri="{FF2B5EF4-FFF2-40B4-BE49-F238E27FC236}">
              <a16:creationId xmlns:a16="http://schemas.microsoft.com/office/drawing/2014/main" xmlns="" id="{00000000-0008-0000-0000-00000F120000}"/>
            </a:ext>
          </a:extLst>
        </xdr:cNvPr>
        <xdr:cNvPicPr preferRelativeResize="0">
          <a:picLocks/>
        </xdr:cNvPicPr>
      </xdr:nvPicPr>
      <xdr:blipFill>
        <a:blip xmlns:r="http://schemas.openxmlformats.org/officeDocument/2006/relationships" r:embed="rId954" cstate="email">
          <a:extLst>
            <a:ext uri="{28A0092B-C50C-407E-A947-70E740481C1C}">
              <a14:useLocalDpi xmlns:a14="http://schemas.microsoft.com/office/drawing/2010/main" xmlns=""/>
            </a:ext>
          </a:extLst>
        </a:blip>
        <a:stretch>
          <a:fillRect/>
        </a:stretch>
      </xdr:blipFill>
      <xdr:spPr bwMode="auto">
        <a:xfrm>
          <a:off x="190500" y="6810101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9664</xdr:row>
      <xdr:rowOff>127000</xdr:rowOff>
    </xdr:from>
    <xdr:to>
      <xdr:col>2</xdr:col>
      <xdr:colOff>133565</xdr:colOff>
      <xdr:row>9666</xdr:row>
      <xdr:rowOff>105152</xdr:rowOff>
    </xdr:to>
    <xdr:pic>
      <xdr:nvPicPr>
        <xdr:cNvPr id="4624" name="Рисунок 7">
          <a:extLst>
            <a:ext uri="{FF2B5EF4-FFF2-40B4-BE49-F238E27FC236}">
              <a16:creationId xmlns:a16="http://schemas.microsoft.com/office/drawing/2014/main" xmlns="" id="{00000000-0008-0000-0000-000010120000}"/>
            </a:ext>
          </a:extLst>
        </xdr:cNvPr>
        <xdr:cNvPicPr preferRelativeResize="0">
          <a:picLocks/>
        </xdr:cNvPicPr>
      </xdr:nvPicPr>
      <xdr:blipFill>
        <a:blip xmlns:r="http://schemas.openxmlformats.org/officeDocument/2006/relationships" r:embed="rId955" cstate="email">
          <a:extLst>
            <a:ext uri="{28A0092B-C50C-407E-A947-70E740481C1C}">
              <a14:useLocalDpi xmlns:a14="http://schemas.microsoft.com/office/drawing/2010/main" xmlns=""/>
            </a:ext>
          </a:extLst>
        </a:blip>
        <a:stretch>
          <a:fillRect/>
        </a:stretch>
      </xdr:blipFill>
      <xdr:spPr bwMode="auto">
        <a:xfrm>
          <a:off x="190500" y="67404742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9487</xdr:row>
      <xdr:rowOff>127000</xdr:rowOff>
    </xdr:from>
    <xdr:to>
      <xdr:col>2</xdr:col>
      <xdr:colOff>133565</xdr:colOff>
      <xdr:row>9489</xdr:row>
      <xdr:rowOff>105152</xdr:rowOff>
    </xdr:to>
    <xdr:pic>
      <xdr:nvPicPr>
        <xdr:cNvPr id="4634" name="Рисунок 7">
          <a:extLst>
            <a:ext uri="{FF2B5EF4-FFF2-40B4-BE49-F238E27FC236}">
              <a16:creationId xmlns:a16="http://schemas.microsoft.com/office/drawing/2014/main" xmlns="" id="{00000000-0008-0000-0000-00001A120000}"/>
            </a:ext>
          </a:extLst>
        </xdr:cNvPr>
        <xdr:cNvPicPr preferRelativeResize="0">
          <a:picLocks/>
        </xdr:cNvPicPr>
      </xdr:nvPicPr>
      <xdr:blipFill>
        <a:blip xmlns:r="http://schemas.openxmlformats.org/officeDocument/2006/relationships" r:embed="rId956" cstate="email">
          <a:extLst>
            <a:ext uri="{28A0092B-C50C-407E-A947-70E740481C1C}">
              <a14:useLocalDpi xmlns:a14="http://schemas.microsoft.com/office/drawing/2010/main" xmlns=""/>
            </a:ext>
          </a:extLst>
        </a:blip>
        <a:stretch>
          <a:fillRect/>
        </a:stretch>
      </xdr:blipFill>
      <xdr:spPr bwMode="auto">
        <a:xfrm>
          <a:off x="190500" y="65277523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9495</xdr:row>
      <xdr:rowOff>127000</xdr:rowOff>
    </xdr:from>
    <xdr:to>
      <xdr:col>2</xdr:col>
      <xdr:colOff>133565</xdr:colOff>
      <xdr:row>9497</xdr:row>
      <xdr:rowOff>105152</xdr:rowOff>
    </xdr:to>
    <xdr:pic>
      <xdr:nvPicPr>
        <xdr:cNvPr id="4635" name="Рисунок 7">
          <a:extLst>
            <a:ext uri="{FF2B5EF4-FFF2-40B4-BE49-F238E27FC236}">
              <a16:creationId xmlns:a16="http://schemas.microsoft.com/office/drawing/2014/main" xmlns="" id="{00000000-0008-0000-0000-00001B120000}"/>
            </a:ext>
          </a:extLst>
        </xdr:cNvPr>
        <xdr:cNvPicPr preferRelativeResize="0">
          <a:picLocks/>
        </xdr:cNvPicPr>
      </xdr:nvPicPr>
      <xdr:blipFill>
        <a:blip xmlns:r="http://schemas.openxmlformats.org/officeDocument/2006/relationships" r:embed="rId957" cstate="email">
          <a:extLst>
            <a:ext uri="{28A0092B-C50C-407E-A947-70E740481C1C}">
              <a14:useLocalDpi xmlns:a14="http://schemas.microsoft.com/office/drawing/2010/main" xmlns=""/>
            </a:ext>
          </a:extLst>
        </a:blip>
        <a:stretch>
          <a:fillRect/>
        </a:stretch>
      </xdr:blipFill>
      <xdr:spPr bwMode="auto">
        <a:xfrm>
          <a:off x="190500" y="65324958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9243</xdr:row>
      <xdr:rowOff>127000</xdr:rowOff>
    </xdr:from>
    <xdr:to>
      <xdr:col>2</xdr:col>
      <xdr:colOff>133565</xdr:colOff>
      <xdr:row>9245</xdr:row>
      <xdr:rowOff>105152</xdr:rowOff>
    </xdr:to>
    <xdr:pic>
      <xdr:nvPicPr>
        <xdr:cNvPr id="4641" name="Рисунок 7">
          <a:extLst>
            <a:ext uri="{FF2B5EF4-FFF2-40B4-BE49-F238E27FC236}">
              <a16:creationId xmlns:a16="http://schemas.microsoft.com/office/drawing/2014/main" xmlns="" id="{00000000-0008-0000-0000-000021120000}"/>
            </a:ext>
          </a:extLst>
        </xdr:cNvPr>
        <xdr:cNvPicPr preferRelativeResize="0">
          <a:picLocks/>
        </xdr:cNvPicPr>
      </xdr:nvPicPr>
      <xdr:blipFill>
        <a:blip xmlns:r="http://schemas.openxmlformats.org/officeDocument/2006/relationships" r:embed="rId958" cstate="email">
          <a:extLst>
            <a:ext uri="{28A0092B-C50C-407E-A947-70E740481C1C}">
              <a14:useLocalDpi xmlns:a14="http://schemas.microsoft.com/office/drawing/2010/main" xmlns=""/>
            </a:ext>
          </a:extLst>
        </a:blip>
        <a:stretch>
          <a:fillRect/>
        </a:stretch>
      </xdr:blipFill>
      <xdr:spPr bwMode="auto">
        <a:xfrm>
          <a:off x="190500" y="62482031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9599</xdr:row>
      <xdr:rowOff>127000</xdr:rowOff>
    </xdr:from>
    <xdr:to>
      <xdr:col>2</xdr:col>
      <xdr:colOff>133565</xdr:colOff>
      <xdr:row>9601</xdr:row>
      <xdr:rowOff>105152</xdr:rowOff>
    </xdr:to>
    <xdr:pic>
      <xdr:nvPicPr>
        <xdr:cNvPr id="4654" name="Рисунок 7">
          <a:extLst>
            <a:ext uri="{FF2B5EF4-FFF2-40B4-BE49-F238E27FC236}">
              <a16:creationId xmlns:a16="http://schemas.microsoft.com/office/drawing/2014/main" xmlns="" id="{00000000-0008-0000-0000-00002E120000}"/>
            </a:ext>
          </a:extLst>
        </xdr:cNvPr>
        <xdr:cNvPicPr preferRelativeResize="0">
          <a:picLocks/>
        </xdr:cNvPicPr>
      </xdr:nvPicPr>
      <xdr:blipFill>
        <a:blip xmlns:r="http://schemas.openxmlformats.org/officeDocument/2006/relationships" r:embed="rId959" cstate="email">
          <a:extLst>
            <a:ext uri="{28A0092B-C50C-407E-A947-70E740481C1C}">
              <a14:useLocalDpi xmlns:a14="http://schemas.microsoft.com/office/drawing/2010/main" xmlns=""/>
            </a:ext>
          </a:extLst>
        </a:blip>
        <a:stretch>
          <a:fillRect/>
        </a:stretch>
      </xdr:blipFill>
      <xdr:spPr bwMode="auto">
        <a:xfrm>
          <a:off x="190500" y="66583972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9603</xdr:row>
      <xdr:rowOff>127000</xdr:rowOff>
    </xdr:from>
    <xdr:to>
      <xdr:col>2</xdr:col>
      <xdr:colOff>133565</xdr:colOff>
      <xdr:row>9605</xdr:row>
      <xdr:rowOff>105152</xdr:rowOff>
    </xdr:to>
    <xdr:pic>
      <xdr:nvPicPr>
        <xdr:cNvPr id="4655" name="Рисунок 7">
          <a:extLst>
            <a:ext uri="{FF2B5EF4-FFF2-40B4-BE49-F238E27FC236}">
              <a16:creationId xmlns:a16="http://schemas.microsoft.com/office/drawing/2014/main" xmlns="" id="{00000000-0008-0000-0000-00002F120000}"/>
            </a:ext>
          </a:extLst>
        </xdr:cNvPr>
        <xdr:cNvPicPr preferRelativeResize="0">
          <a:picLocks/>
        </xdr:cNvPicPr>
      </xdr:nvPicPr>
      <xdr:blipFill>
        <a:blip xmlns:r="http://schemas.openxmlformats.org/officeDocument/2006/relationships" r:embed="rId960" cstate="email">
          <a:extLst>
            <a:ext uri="{28A0092B-C50C-407E-A947-70E740481C1C}">
              <a14:useLocalDpi xmlns:a14="http://schemas.microsoft.com/office/drawing/2010/main" xmlns=""/>
            </a:ext>
          </a:extLst>
        </a:blip>
        <a:stretch>
          <a:fillRect/>
        </a:stretch>
      </xdr:blipFill>
      <xdr:spPr bwMode="auto">
        <a:xfrm>
          <a:off x="190500" y="66607690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9607</xdr:row>
      <xdr:rowOff>127000</xdr:rowOff>
    </xdr:from>
    <xdr:to>
      <xdr:col>2</xdr:col>
      <xdr:colOff>133565</xdr:colOff>
      <xdr:row>9609</xdr:row>
      <xdr:rowOff>105152</xdr:rowOff>
    </xdr:to>
    <xdr:pic>
      <xdr:nvPicPr>
        <xdr:cNvPr id="4656" name="Рисунок 7">
          <a:extLst>
            <a:ext uri="{FF2B5EF4-FFF2-40B4-BE49-F238E27FC236}">
              <a16:creationId xmlns:a16="http://schemas.microsoft.com/office/drawing/2014/main" xmlns="" id="{00000000-0008-0000-0000-000030120000}"/>
            </a:ext>
          </a:extLst>
        </xdr:cNvPr>
        <xdr:cNvPicPr preferRelativeResize="0">
          <a:picLocks/>
        </xdr:cNvPicPr>
      </xdr:nvPicPr>
      <xdr:blipFill>
        <a:blip xmlns:r="http://schemas.openxmlformats.org/officeDocument/2006/relationships" r:embed="rId961" cstate="email">
          <a:extLst>
            <a:ext uri="{28A0092B-C50C-407E-A947-70E740481C1C}">
              <a14:useLocalDpi xmlns:a14="http://schemas.microsoft.com/office/drawing/2010/main" xmlns=""/>
            </a:ext>
          </a:extLst>
        </a:blip>
        <a:stretch>
          <a:fillRect/>
        </a:stretch>
      </xdr:blipFill>
      <xdr:spPr bwMode="auto">
        <a:xfrm>
          <a:off x="190500" y="66631407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9520</xdr:row>
      <xdr:rowOff>127000</xdr:rowOff>
    </xdr:from>
    <xdr:to>
      <xdr:col>2</xdr:col>
      <xdr:colOff>133565</xdr:colOff>
      <xdr:row>9522</xdr:row>
      <xdr:rowOff>105152</xdr:rowOff>
    </xdr:to>
    <xdr:pic>
      <xdr:nvPicPr>
        <xdr:cNvPr id="4659" name="Рисунок 7">
          <a:extLst>
            <a:ext uri="{FF2B5EF4-FFF2-40B4-BE49-F238E27FC236}">
              <a16:creationId xmlns:a16="http://schemas.microsoft.com/office/drawing/2014/main" xmlns="" id="{00000000-0008-0000-0000-000033120000}"/>
            </a:ext>
          </a:extLst>
        </xdr:cNvPr>
        <xdr:cNvPicPr preferRelativeResize="0">
          <a:picLocks/>
        </xdr:cNvPicPr>
      </xdr:nvPicPr>
      <xdr:blipFill>
        <a:blip xmlns:r="http://schemas.openxmlformats.org/officeDocument/2006/relationships" r:embed="rId962" cstate="email">
          <a:extLst>
            <a:ext uri="{28A0092B-C50C-407E-A947-70E740481C1C}">
              <a14:useLocalDpi xmlns:a14="http://schemas.microsoft.com/office/drawing/2010/main" xmlns=""/>
            </a:ext>
          </a:extLst>
        </a:blip>
        <a:stretch>
          <a:fillRect/>
        </a:stretch>
      </xdr:blipFill>
      <xdr:spPr bwMode="auto">
        <a:xfrm>
          <a:off x="190500" y="65564988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3877</xdr:row>
      <xdr:rowOff>127000</xdr:rowOff>
    </xdr:from>
    <xdr:to>
      <xdr:col>2</xdr:col>
      <xdr:colOff>133565</xdr:colOff>
      <xdr:row>3879</xdr:row>
      <xdr:rowOff>105152</xdr:rowOff>
    </xdr:to>
    <xdr:pic>
      <xdr:nvPicPr>
        <xdr:cNvPr id="2922" name="Picture 103109">
          <a:extLst>
            <a:ext uri="{FF2B5EF4-FFF2-40B4-BE49-F238E27FC236}">
              <a16:creationId xmlns:a16="http://schemas.microsoft.com/office/drawing/2014/main" xmlns="" id="{00000000-0008-0000-0000-00006A0B0000}"/>
            </a:ext>
          </a:extLst>
        </xdr:cNvPr>
        <xdr:cNvPicPr preferRelativeResize="0">
          <a:picLocks noChangeArrowheads="1"/>
        </xdr:cNvPicPr>
      </xdr:nvPicPr>
      <xdr:blipFill>
        <a:blip xmlns:r="http://schemas.openxmlformats.org/officeDocument/2006/relationships" r:embed="rId963" cstate="email">
          <a:extLst>
            <a:ext uri="{28A0092B-C50C-407E-A947-70E740481C1C}">
              <a14:useLocalDpi xmlns:a14="http://schemas.microsoft.com/office/drawing/2010/main" xmlns=""/>
            </a:ext>
          </a:extLst>
        </a:blip>
        <a:stretch/>
      </xdr:blipFill>
      <xdr:spPr bwMode="auto">
        <a:xfrm>
          <a:off x="190500" y="1901850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3865</xdr:row>
      <xdr:rowOff>127000</xdr:rowOff>
    </xdr:from>
    <xdr:to>
      <xdr:col>2</xdr:col>
      <xdr:colOff>133565</xdr:colOff>
      <xdr:row>3867</xdr:row>
      <xdr:rowOff>105152</xdr:rowOff>
    </xdr:to>
    <xdr:pic>
      <xdr:nvPicPr>
        <xdr:cNvPr id="2926" name="Picture 103109">
          <a:extLst>
            <a:ext uri="{FF2B5EF4-FFF2-40B4-BE49-F238E27FC236}">
              <a16:creationId xmlns:a16="http://schemas.microsoft.com/office/drawing/2014/main" xmlns="" id="{00000000-0008-0000-0000-00006E0B0000}"/>
            </a:ext>
          </a:extLst>
        </xdr:cNvPr>
        <xdr:cNvPicPr preferRelativeResize="0">
          <a:picLocks noChangeArrowheads="1"/>
        </xdr:cNvPicPr>
      </xdr:nvPicPr>
      <xdr:blipFill>
        <a:blip xmlns:r="http://schemas.openxmlformats.org/officeDocument/2006/relationships" r:embed="rId964" cstate="email">
          <a:extLst>
            <a:ext uri="{28A0092B-C50C-407E-A947-70E740481C1C}">
              <a14:useLocalDpi xmlns:a14="http://schemas.microsoft.com/office/drawing/2010/main" xmlns=""/>
            </a:ext>
          </a:extLst>
        </a:blip>
        <a:stretch/>
      </xdr:blipFill>
      <xdr:spPr bwMode="auto">
        <a:xfrm>
          <a:off x="190500" y="1887620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3873</xdr:row>
      <xdr:rowOff>127000</xdr:rowOff>
    </xdr:from>
    <xdr:to>
      <xdr:col>2</xdr:col>
      <xdr:colOff>133565</xdr:colOff>
      <xdr:row>3875</xdr:row>
      <xdr:rowOff>105152</xdr:rowOff>
    </xdr:to>
    <xdr:pic>
      <xdr:nvPicPr>
        <xdr:cNvPr id="2929" name="Picture 103109">
          <a:extLst>
            <a:ext uri="{FF2B5EF4-FFF2-40B4-BE49-F238E27FC236}">
              <a16:creationId xmlns:a16="http://schemas.microsoft.com/office/drawing/2014/main" xmlns="" id="{00000000-0008-0000-0000-0000710B0000}"/>
            </a:ext>
          </a:extLst>
        </xdr:cNvPr>
        <xdr:cNvPicPr preferRelativeResize="0">
          <a:picLocks noChangeArrowheads="1"/>
        </xdr:cNvPicPr>
      </xdr:nvPicPr>
      <xdr:blipFill>
        <a:blip xmlns:r="http://schemas.openxmlformats.org/officeDocument/2006/relationships" r:embed="rId965" cstate="email">
          <a:extLst>
            <a:ext uri="{28A0092B-C50C-407E-A947-70E740481C1C}">
              <a14:useLocalDpi xmlns:a14="http://schemas.microsoft.com/office/drawing/2010/main" xmlns=""/>
            </a:ext>
          </a:extLst>
        </a:blip>
        <a:stretch/>
      </xdr:blipFill>
      <xdr:spPr bwMode="auto">
        <a:xfrm>
          <a:off x="190500" y="1899478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3861</xdr:row>
      <xdr:rowOff>127000</xdr:rowOff>
    </xdr:from>
    <xdr:to>
      <xdr:col>2</xdr:col>
      <xdr:colOff>133565</xdr:colOff>
      <xdr:row>3863</xdr:row>
      <xdr:rowOff>105152</xdr:rowOff>
    </xdr:to>
    <xdr:pic>
      <xdr:nvPicPr>
        <xdr:cNvPr id="2937" name="Picture 103109">
          <a:extLst>
            <a:ext uri="{FF2B5EF4-FFF2-40B4-BE49-F238E27FC236}">
              <a16:creationId xmlns:a16="http://schemas.microsoft.com/office/drawing/2014/main" xmlns="" id="{00000000-0008-0000-0000-0000790B0000}"/>
            </a:ext>
          </a:extLst>
        </xdr:cNvPr>
        <xdr:cNvPicPr preferRelativeResize="0">
          <a:picLocks noChangeArrowheads="1"/>
        </xdr:cNvPicPr>
      </xdr:nvPicPr>
      <xdr:blipFill>
        <a:blip xmlns:r="http://schemas.openxmlformats.org/officeDocument/2006/relationships" r:embed="rId966" cstate="email">
          <a:extLst>
            <a:ext uri="{28A0092B-C50C-407E-A947-70E740481C1C}">
              <a14:useLocalDpi xmlns:a14="http://schemas.microsoft.com/office/drawing/2010/main" xmlns=""/>
            </a:ext>
          </a:extLst>
        </a:blip>
        <a:srcRect/>
        <a:stretch/>
      </xdr:blipFill>
      <xdr:spPr bwMode="auto">
        <a:xfrm>
          <a:off x="190500" y="1882876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3857</xdr:row>
      <xdr:rowOff>127000</xdr:rowOff>
    </xdr:from>
    <xdr:to>
      <xdr:col>2</xdr:col>
      <xdr:colOff>133565</xdr:colOff>
      <xdr:row>3859</xdr:row>
      <xdr:rowOff>105152</xdr:rowOff>
    </xdr:to>
    <xdr:pic>
      <xdr:nvPicPr>
        <xdr:cNvPr id="4687" name="Picture 103109">
          <a:extLst>
            <a:ext uri="{FF2B5EF4-FFF2-40B4-BE49-F238E27FC236}">
              <a16:creationId xmlns:a16="http://schemas.microsoft.com/office/drawing/2014/main" xmlns="" id="{00000000-0008-0000-0000-00004F120000}"/>
            </a:ext>
          </a:extLst>
        </xdr:cNvPr>
        <xdr:cNvPicPr preferRelativeResize="0">
          <a:picLocks noChangeArrowheads="1"/>
        </xdr:cNvPicPr>
      </xdr:nvPicPr>
      <xdr:blipFill>
        <a:blip xmlns:r="http://schemas.openxmlformats.org/officeDocument/2006/relationships" r:embed="rId967" cstate="email">
          <a:extLst>
            <a:ext uri="{28A0092B-C50C-407E-A947-70E740481C1C}">
              <a14:useLocalDpi xmlns:a14="http://schemas.microsoft.com/office/drawing/2010/main" xmlns=""/>
            </a:ext>
          </a:extLst>
        </a:blip>
        <a:stretch/>
      </xdr:blipFill>
      <xdr:spPr bwMode="auto">
        <a:xfrm>
          <a:off x="190500" y="1880504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3869</xdr:row>
      <xdr:rowOff>127000</xdr:rowOff>
    </xdr:from>
    <xdr:to>
      <xdr:col>2</xdr:col>
      <xdr:colOff>133565</xdr:colOff>
      <xdr:row>3871</xdr:row>
      <xdr:rowOff>105152</xdr:rowOff>
    </xdr:to>
    <xdr:pic>
      <xdr:nvPicPr>
        <xdr:cNvPr id="4688" name="Picture 103109">
          <a:extLst>
            <a:ext uri="{FF2B5EF4-FFF2-40B4-BE49-F238E27FC236}">
              <a16:creationId xmlns:a16="http://schemas.microsoft.com/office/drawing/2014/main" xmlns="" id="{00000000-0008-0000-0000-000050120000}"/>
            </a:ext>
          </a:extLst>
        </xdr:cNvPr>
        <xdr:cNvPicPr preferRelativeResize="0">
          <a:picLocks noChangeArrowheads="1"/>
        </xdr:cNvPicPr>
      </xdr:nvPicPr>
      <xdr:blipFill>
        <a:blip xmlns:r="http://schemas.openxmlformats.org/officeDocument/2006/relationships" r:embed="rId968" cstate="email">
          <a:extLst>
            <a:ext uri="{28A0092B-C50C-407E-A947-70E740481C1C}">
              <a14:useLocalDpi xmlns:a14="http://schemas.microsoft.com/office/drawing/2010/main" xmlns=""/>
            </a:ext>
          </a:extLst>
        </a:blip>
        <a:stretch/>
      </xdr:blipFill>
      <xdr:spPr bwMode="auto">
        <a:xfrm>
          <a:off x="190500" y="1894735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3840</xdr:row>
      <xdr:rowOff>127000</xdr:rowOff>
    </xdr:from>
    <xdr:to>
      <xdr:col>2</xdr:col>
      <xdr:colOff>133565</xdr:colOff>
      <xdr:row>3842</xdr:row>
      <xdr:rowOff>105152</xdr:rowOff>
    </xdr:to>
    <xdr:pic>
      <xdr:nvPicPr>
        <xdr:cNvPr id="4690" name="Picture 103109">
          <a:extLst>
            <a:ext uri="{FF2B5EF4-FFF2-40B4-BE49-F238E27FC236}">
              <a16:creationId xmlns:a16="http://schemas.microsoft.com/office/drawing/2014/main" xmlns="" id="{00000000-0008-0000-0000-000052120000}"/>
            </a:ext>
          </a:extLst>
        </xdr:cNvPr>
        <xdr:cNvPicPr preferRelativeResize="0">
          <a:picLocks noChangeArrowheads="1"/>
        </xdr:cNvPicPr>
      </xdr:nvPicPr>
      <xdr:blipFill>
        <a:blip xmlns:r="http://schemas.openxmlformats.org/officeDocument/2006/relationships" r:embed="rId969" cstate="email">
          <a:extLst>
            <a:ext uri="{28A0092B-C50C-407E-A947-70E740481C1C}">
              <a14:useLocalDpi xmlns:a14="http://schemas.microsoft.com/office/drawing/2010/main" xmlns=""/>
            </a:ext>
          </a:extLst>
        </a:blip>
        <a:stretch/>
      </xdr:blipFill>
      <xdr:spPr bwMode="auto">
        <a:xfrm>
          <a:off x="190500" y="1865988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3836</xdr:row>
      <xdr:rowOff>127000</xdr:rowOff>
    </xdr:from>
    <xdr:to>
      <xdr:col>2</xdr:col>
      <xdr:colOff>133565</xdr:colOff>
      <xdr:row>3838</xdr:row>
      <xdr:rowOff>105152</xdr:rowOff>
    </xdr:to>
    <xdr:pic>
      <xdr:nvPicPr>
        <xdr:cNvPr id="4692" name="Picture 103109">
          <a:extLst>
            <a:ext uri="{FF2B5EF4-FFF2-40B4-BE49-F238E27FC236}">
              <a16:creationId xmlns:a16="http://schemas.microsoft.com/office/drawing/2014/main" xmlns="" id="{00000000-0008-0000-0000-000054120000}"/>
            </a:ext>
          </a:extLst>
        </xdr:cNvPr>
        <xdr:cNvPicPr preferRelativeResize="0">
          <a:picLocks noChangeArrowheads="1"/>
        </xdr:cNvPicPr>
      </xdr:nvPicPr>
      <xdr:blipFill>
        <a:blip xmlns:r="http://schemas.openxmlformats.org/officeDocument/2006/relationships" r:embed="rId970" cstate="email">
          <a:extLst>
            <a:ext uri="{28A0092B-C50C-407E-A947-70E740481C1C}">
              <a14:useLocalDpi xmlns:a14="http://schemas.microsoft.com/office/drawing/2010/main" xmlns=""/>
            </a:ext>
          </a:extLst>
        </a:blip>
        <a:srcRect/>
        <a:stretch/>
      </xdr:blipFill>
      <xdr:spPr bwMode="auto">
        <a:xfrm>
          <a:off x="190500" y="1863617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3844</xdr:row>
      <xdr:rowOff>127000</xdr:rowOff>
    </xdr:from>
    <xdr:to>
      <xdr:col>2</xdr:col>
      <xdr:colOff>133565</xdr:colOff>
      <xdr:row>3846</xdr:row>
      <xdr:rowOff>105152</xdr:rowOff>
    </xdr:to>
    <xdr:pic>
      <xdr:nvPicPr>
        <xdr:cNvPr id="4693" name="Picture 103109">
          <a:extLst>
            <a:ext uri="{FF2B5EF4-FFF2-40B4-BE49-F238E27FC236}">
              <a16:creationId xmlns:a16="http://schemas.microsoft.com/office/drawing/2014/main" xmlns="" id="{00000000-0008-0000-0000-000055120000}"/>
            </a:ext>
          </a:extLst>
        </xdr:cNvPr>
        <xdr:cNvPicPr preferRelativeResize="0">
          <a:picLocks noChangeArrowheads="1"/>
        </xdr:cNvPicPr>
      </xdr:nvPicPr>
      <xdr:blipFill>
        <a:blip xmlns:r="http://schemas.openxmlformats.org/officeDocument/2006/relationships" r:embed="rId971" cstate="email">
          <a:extLst>
            <a:ext uri="{28A0092B-C50C-407E-A947-70E740481C1C}">
              <a14:useLocalDpi xmlns:a14="http://schemas.microsoft.com/office/drawing/2010/main" xmlns=""/>
            </a:ext>
          </a:extLst>
        </a:blip>
        <a:stretch/>
      </xdr:blipFill>
      <xdr:spPr bwMode="auto">
        <a:xfrm>
          <a:off x="190500" y="1868360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3832</xdr:row>
      <xdr:rowOff>127000</xdr:rowOff>
    </xdr:from>
    <xdr:to>
      <xdr:col>2</xdr:col>
      <xdr:colOff>133565</xdr:colOff>
      <xdr:row>3834</xdr:row>
      <xdr:rowOff>105152</xdr:rowOff>
    </xdr:to>
    <xdr:pic>
      <xdr:nvPicPr>
        <xdr:cNvPr id="4694" name="Picture 103109">
          <a:extLst>
            <a:ext uri="{FF2B5EF4-FFF2-40B4-BE49-F238E27FC236}">
              <a16:creationId xmlns:a16="http://schemas.microsoft.com/office/drawing/2014/main" xmlns="" id="{00000000-0008-0000-0000-000056120000}"/>
            </a:ext>
          </a:extLst>
        </xdr:cNvPr>
        <xdr:cNvPicPr preferRelativeResize="0">
          <a:picLocks noChangeArrowheads="1"/>
        </xdr:cNvPicPr>
      </xdr:nvPicPr>
      <xdr:blipFill>
        <a:blip xmlns:r="http://schemas.openxmlformats.org/officeDocument/2006/relationships" r:embed="rId972" cstate="email">
          <a:extLst>
            <a:ext uri="{28A0092B-C50C-407E-A947-70E740481C1C}">
              <a14:useLocalDpi xmlns:a14="http://schemas.microsoft.com/office/drawing/2010/main" xmlns=""/>
            </a:ext>
          </a:extLst>
        </a:blip>
        <a:srcRect/>
        <a:stretch/>
      </xdr:blipFill>
      <xdr:spPr bwMode="auto">
        <a:xfrm>
          <a:off x="190500" y="1858873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3852</xdr:row>
      <xdr:rowOff>127000</xdr:rowOff>
    </xdr:from>
    <xdr:to>
      <xdr:col>2</xdr:col>
      <xdr:colOff>133565</xdr:colOff>
      <xdr:row>3854</xdr:row>
      <xdr:rowOff>105153</xdr:rowOff>
    </xdr:to>
    <xdr:pic>
      <xdr:nvPicPr>
        <xdr:cNvPr id="4695" name="Picture 103109">
          <a:extLst>
            <a:ext uri="{FF2B5EF4-FFF2-40B4-BE49-F238E27FC236}">
              <a16:creationId xmlns:a16="http://schemas.microsoft.com/office/drawing/2014/main" xmlns="" id="{00000000-0008-0000-0000-000057120000}"/>
            </a:ext>
          </a:extLst>
        </xdr:cNvPr>
        <xdr:cNvPicPr preferRelativeResize="0">
          <a:picLocks noChangeArrowheads="1"/>
        </xdr:cNvPicPr>
      </xdr:nvPicPr>
      <xdr:blipFill>
        <a:blip xmlns:r="http://schemas.openxmlformats.org/officeDocument/2006/relationships" r:embed="rId973" cstate="email">
          <a:extLst>
            <a:ext uri="{28A0092B-C50C-407E-A947-70E740481C1C}">
              <a14:useLocalDpi xmlns:a14="http://schemas.microsoft.com/office/drawing/2010/main" xmlns=""/>
            </a:ext>
          </a:extLst>
        </a:blip>
        <a:stretch/>
      </xdr:blipFill>
      <xdr:spPr bwMode="auto">
        <a:xfrm>
          <a:off x="190500" y="1875475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3824</xdr:row>
      <xdr:rowOff>127000</xdr:rowOff>
    </xdr:from>
    <xdr:to>
      <xdr:col>2</xdr:col>
      <xdr:colOff>133565</xdr:colOff>
      <xdr:row>3826</xdr:row>
      <xdr:rowOff>105152</xdr:rowOff>
    </xdr:to>
    <xdr:pic>
      <xdr:nvPicPr>
        <xdr:cNvPr id="4696" name="Picture 103109">
          <a:extLst>
            <a:ext uri="{FF2B5EF4-FFF2-40B4-BE49-F238E27FC236}">
              <a16:creationId xmlns:a16="http://schemas.microsoft.com/office/drawing/2014/main" xmlns="" id="{00000000-0008-0000-0000-000058120000}"/>
            </a:ext>
          </a:extLst>
        </xdr:cNvPr>
        <xdr:cNvPicPr preferRelativeResize="0">
          <a:picLocks noChangeArrowheads="1"/>
        </xdr:cNvPicPr>
      </xdr:nvPicPr>
      <xdr:blipFill>
        <a:blip xmlns:r="http://schemas.openxmlformats.org/officeDocument/2006/relationships" r:embed="rId974" cstate="email">
          <a:extLst>
            <a:ext uri="{28A0092B-C50C-407E-A947-70E740481C1C}">
              <a14:useLocalDpi xmlns:a14="http://schemas.microsoft.com/office/drawing/2010/main" xmlns=""/>
            </a:ext>
          </a:extLst>
        </a:blip>
        <a:stretch/>
      </xdr:blipFill>
      <xdr:spPr bwMode="auto">
        <a:xfrm>
          <a:off x="190500" y="1854130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3820</xdr:row>
      <xdr:rowOff>127000</xdr:rowOff>
    </xdr:from>
    <xdr:to>
      <xdr:col>2</xdr:col>
      <xdr:colOff>133565</xdr:colOff>
      <xdr:row>3822</xdr:row>
      <xdr:rowOff>105152</xdr:rowOff>
    </xdr:to>
    <xdr:pic>
      <xdr:nvPicPr>
        <xdr:cNvPr id="4697" name="Picture 103109">
          <a:extLst>
            <a:ext uri="{FF2B5EF4-FFF2-40B4-BE49-F238E27FC236}">
              <a16:creationId xmlns:a16="http://schemas.microsoft.com/office/drawing/2014/main" xmlns="" id="{00000000-0008-0000-0000-000059120000}"/>
            </a:ext>
          </a:extLst>
        </xdr:cNvPr>
        <xdr:cNvPicPr preferRelativeResize="0">
          <a:picLocks noChangeArrowheads="1"/>
        </xdr:cNvPicPr>
      </xdr:nvPicPr>
      <xdr:blipFill>
        <a:blip xmlns:r="http://schemas.openxmlformats.org/officeDocument/2006/relationships" r:embed="rId975" cstate="email">
          <a:extLst>
            <a:ext uri="{28A0092B-C50C-407E-A947-70E740481C1C}">
              <a14:useLocalDpi xmlns:a14="http://schemas.microsoft.com/office/drawing/2010/main" xmlns=""/>
            </a:ext>
          </a:extLst>
        </a:blip>
        <a:srcRect/>
        <a:stretch/>
      </xdr:blipFill>
      <xdr:spPr bwMode="auto">
        <a:xfrm>
          <a:off x="190500" y="1851758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3828</xdr:row>
      <xdr:rowOff>127000</xdr:rowOff>
    </xdr:from>
    <xdr:to>
      <xdr:col>2</xdr:col>
      <xdr:colOff>133565</xdr:colOff>
      <xdr:row>3830</xdr:row>
      <xdr:rowOff>105152</xdr:rowOff>
    </xdr:to>
    <xdr:pic>
      <xdr:nvPicPr>
        <xdr:cNvPr id="4699" name="Picture 103109">
          <a:extLst>
            <a:ext uri="{FF2B5EF4-FFF2-40B4-BE49-F238E27FC236}">
              <a16:creationId xmlns:a16="http://schemas.microsoft.com/office/drawing/2014/main" xmlns="" id="{00000000-0008-0000-0000-00005B120000}"/>
            </a:ext>
          </a:extLst>
        </xdr:cNvPr>
        <xdr:cNvPicPr preferRelativeResize="0">
          <a:picLocks noChangeArrowheads="1"/>
        </xdr:cNvPicPr>
      </xdr:nvPicPr>
      <xdr:blipFill>
        <a:blip xmlns:r="http://schemas.openxmlformats.org/officeDocument/2006/relationships" r:embed="rId976" cstate="email">
          <a:extLst>
            <a:ext uri="{28A0092B-C50C-407E-A947-70E740481C1C}">
              <a14:useLocalDpi xmlns:a14="http://schemas.microsoft.com/office/drawing/2010/main" xmlns=""/>
            </a:ext>
          </a:extLst>
        </a:blip>
        <a:srcRect/>
        <a:stretch/>
      </xdr:blipFill>
      <xdr:spPr bwMode="auto">
        <a:xfrm>
          <a:off x="190500" y="1856501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3848</xdr:row>
      <xdr:rowOff>127000</xdr:rowOff>
    </xdr:from>
    <xdr:to>
      <xdr:col>2</xdr:col>
      <xdr:colOff>133565</xdr:colOff>
      <xdr:row>3850</xdr:row>
      <xdr:rowOff>105152</xdr:rowOff>
    </xdr:to>
    <xdr:pic>
      <xdr:nvPicPr>
        <xdr:cNvPr id="4700" name="Picture 103109">
          <a:extLst>
            <a:ext uri="{FF2B5EF4-FFF2-40B4-BE49-F238E27FC236}">
              <a16:creationId xmlns:a16="http://schemas.microsoft.com/office/drawing/2014/main" xmlns="" id="{00000000-0008-0000-0000-00005C120000}"/>
            </a:ext>
          </a:extLst>
        </xdr:cNvPr>
        <xdr:cNvPicPr preferRelativeResize="0">
          <a:picLocks noChangeArrowheads="1"/>
        </xdr:cNvPicPr>
      </xdr:nvPicPr>
      <xdr:blipFill>
        <a:blip xmlns:r="http://schemas.openxmlformats.org/officeDocument/2006/relationships" r:embed="rId977" cstate="email">
          <a:extLst>
            <a:ext uri="{28A0092B-C50C-407E-A947-70E740481C1C}">
              <a14:useLocalDpi xmlns:a14="http://schemas.microsoft.com/office/drawing/2010/main" xmlns=""/>
            </a:ext>
          </a:extLst>
        </a:blip>
        <a:srcRect/>
        <a:stretch/>
      </xdr:blipFill>
      <xdr:spPr bwMode="auto">
        <a:xfrm>
          <a:off x="190500" y="1873103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8956</xdr:row>
      <xdr:rowOff>127000</xdr:rowOff>
    </xdr:from>
    <xdr:to>
      <xdr:col>2</xdr:col>
      <xdr:colOff>133565</xdr:colOff>
      <xdr:row>8958</xdr:row>
      <xdr:rowOff>105153</xdr:rowOff>
    </xdr:to>
    <xdr:pic>
      <xdr:nvPicPr>
        <xdr:cNvPr id="3602" name="Рисунок 7">
          <a:extLst>
            <a:ext uri="{FF2B5EF4-FFF2-40B4-BE49-F238E27FC236}">
              <a16:creationId xmlns:a16="http://schemas.microsoft.com/office/drawing/2014/main" xmlns="" id="{00000000-0008-0000-0000-0000120E0000}"/>
            </a:ext>
          </a:extLst>
        </xdr:cNvPr>
        <xdr:cNvPicPr preferRelativeResize="0">
          <a:picLocks/>
        </xdr:cNvPicPr>
      </xdr:nvPicPr>
      <xdr:blipFill>
        <a:blip xmlns:r="http://schemas.openxmlformats.org/officeDocument/2006/relationships" r:embed="rId978" cstate="email">
          <a:extLst>
            <a:ext uri="{28A0092B-C50C-407E-A947-70E740481C1C}">
              <a14:useLocalDpi xmlns:a14="http://schemas.microsoft.com/office/drawing/2010/main" xmlns=""/>
            </a:ext>
          </a:extLst>
        </a:blip>
        <a:stretch>
          <a:fillRect/>
        </a:stretch>
      </xdr:blipFill>
      <xdr:spPr bwMode="auto">
        <a:xfrm>
          <a:off x="190500" y="5921952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8980</xdr:row>
      <xdr:rowOff>127000</xdr:rowOff>
    </xdr:from>
    <xdr:to>
      <xdr:col>2</xdr:col>
      <xdr:colOff>133565</xdr:colOff>
      <xdr:row>8982</xdr:row>
      <xdr:rowOff>105152</xdr:rowOff>
    </xdr:to>
    <xdr:pic>
      <xdr:nvPicPr>
        <xdr:cNvPr id="3603" name="Рисунок 7">
          <a:extLst>
            <a:ext uri="{FF2B5EF4-FFF2-40B4-BE49-F238E27FC236}">
              <a16:creationId xmlns:a16="http://schemas.microsoft.com/office/drawing/2014/main" xmlns="" id="{00000000-0008-0000-0000-0000130E0000}"/>
            </a:ext>
          </a:extLst>
        </xdr:cNvPr>
        <xdr:cNvPicPr preferRelativeResize="0">
          <a:picLocks/>
        </xdr:cNvPicPr>
      </xdr:nvPicPr>
      <xdr:blipFill>
        <a:blip xmlns:r="http://schemas.openxmlformats.org/officeDocument/2006/relationships" r:embed="rId979" cstate="email">
          <a:extLst>
            <a:ext uri="{28A0092B-C50C-407E-A947-70E740481C1C}">
              <a14:useLocalDpi xmlns:a14="http://schemas.microsoft.com/office/drawing/2010/main" xmlns=""/>
            </a:ext>
          </a:extLst>
        </a:blip>
        <a:stretch>
          <a:fillRect/>
        </a:stretch>
      </xdr:blipFill>
      <xdr:spPr bwMode="auto">
        <a:xfrm>
          <a:off x="190500" y="59361736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8972</xdr:row>
      <xdr:rowOff>127000</xdr:rowOff>
    </xdr:from>
    <xdr:to>
      <xdr:col>2</xdr:col>
      <xdr:colOff>133565</xdr:colOff>
      <xdr:row>8974</xdr:row>
      <xdr:rowOff>105153</xdr:rowOff>
    </xdr:to>
    <xdr:pic>
      <xdr:nvPicPr>
        <xdr:cNvPr id="3604" name="Рисунок 7">
          <a:extLst>
            <a:ext uri="{FF2B5EF4-FFF2-40B4-BE49-F238E27FC236}">
              <a16:creationId xmlns:a16="http://schemas.microsoft.com/office/drawing/2014/main" xmlns="" id="{00000000-0008-0000-0000-0000140E0000}"/>
            </a:ext>
          </a:extLst>
        </xdr:cNvPr>
        <xdr:cNvPicPr preferRelativeResize="0">
          <a:picLocks/>
        </xdr:cNvPicPr>
      </xdr:nvPicPr>
      <xdr:blipFill>
        <a:blip xmlns:r="http://schemas.openxmlformats.org/officeDocument/2006/relationships" r:embed="rId980" cstate="email">
          <a:extLst>
            <a:ext uri="{28A0092B-C50C-407E-A947-70E740481C1C}">
              <a14:useLocalDpi xmlns:a14="http://schemas.microsoft.com/office/drawing/2010/main" xmlns=""/>
            </a:ext>
          </a:extLst>
        </a:blip>
        <a:srcRect/>
        <a:stretch/>
      </xdr:blipFill>
      <xdr:spPr bwMode="auto">
        <a:xfrm>
          <a:off x="190500" y="5931439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8960</xdr:row>
      <xdr:rowOff>127000</xdr:rowOff>
    </xdr:from>
    <xdr:to>
      <xdr:col>2</xdr:col>
      <xdr:colOff>133565</xdr:colOff>
      <xdr:row>8962</xdr:row>
      <xdr:rowOff>105152</xdr:rowOff>
    </xdr:to>
    <xdr:pic>
      <xdr:nvPicPr>
        <xdr:cNvPr id="3605" name="Рисунок 7">
          <a:extLst>
            <a:ext uri="{FF2B5EF4-FFF2-40B4-BE49-F238E27FC236}">
              <a16:creationId xmlns:a16="http://schemas.microsoft.com/office/drawing/2014/main" xmlns="" id="{00000000-0008-0000-0000-0000150E0000}"/>
            </a:ext>
          </a:extLst>
        </xdr:cNvPr>
        <xdr:cNvPicPr preferRelativeResize="0">
          <a:picLocks/>
        </xdr:cNvPicPr>
      </xdr:nvPicPr>
      <xdr:blipFill>
        <a:blip xmlns:r="http://schemas.openxmlformats.org/officeDocument/2006/relationships" r:embed="rId981" cstate="email">
          <a:extLst>
            <a:ext uri="{28A0092B-C50C-407E-A947-70E740481C1C}">
              <a14:useLocalDpi xmlns:a14="http://schemas.microsoft.com/office/drawing/2010/main" xmlns=""/>
            </a:ext>
          </a:extLst>
        </a:blip>
        <a:stretch/>
      </xdr:blipFill>
      <xdr:spPr bwMode="auto">
        <a:xfrm>
          <a:off x="190500" y="59243245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8976</xdr:row>
      <xdr:rowOff>127000</xdr:rowOff>
    </xdr:from>
    <xdr:to>
      <xdr:col>2</xdr:col>
      <xdr:colOff>133565</xdr:colOff>
      <xdr:row>8978</xdr:row>
      <xdr:rowOff>105152</xdr:rowOff>
    </xdr:to>
    <xdr:pic>
      <xdr:nvPicPr>
        <xdr:cNvPr id="3629" name="Рисунок 7">
          <a:extLst>
            <a:ext uri="{FF2B5EF4-FFF2-40B4-BE49-F238E27FC236}">
              <a16:creationId xmlns:a16="http://schemas.microsoft.com/office/drawing/2014/main" xmlns="" id="{00000000-0008-0000-0000-00002D0E0000}"/>
            </a:ext>
          </a:extLst>
        </xdr:cNvPr>
        <xdr:cNvPicPr preferRelativeResize="0">
          <a:picLocks/>
        </xdr:cNvPicPr>
      </xdr:nvPicPr>
      <xdr:blipFill>
        <a:blip xmlns:r="http://schemas.openxmlformats.org/officeDocument/2006/relationships" r:embed="rId982" cstate="email">
          <a:extLst>
            <a:ext uri="{28A0092B-C50C-407E-A947-70E740481C1C}">
              <a14:useLocalDpi xmlns:a14="http://schemas.microsoft.com/office/drawing/2010/main" xmlns=""/>
            </a:ext>
          </a:extLst>
        </a:blip>
        <a:stretch/>
      </xdr:blipFill>
      <xdr:spPr bwMode="auto">
        <a:xfrm>
          <a:off x="190500" y="5933801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8964</xdr:row>
      <xdr:rowOff>127000</xdr:rowOff>
    </xdr:from>
    <xdr:to>
      <xdr:col>2</xdr:col>
      <xdr:colOff>133565</xdr:colOff>
      <xdr:row>8966</xdr:row>
      <xdr:rowOff>105153</xdr:rowOff>
    </xdr:to>
    <xdr:pic>
      <xdr:nvPicPr>
        <xdr:cNvPr id="3630" name="Рисунок 7">
          <a:extLst>
            <a:ext uri="{FF2B5EF4-FFF2-40B4-BE49-F238E27FC236}">
              <a16:creationId xmlns:a16="http://schemas.microsoft.com/office/drawing/2014/main" xmlns="" id="{00000000-0008-0000-0000-00002E0E0000}"/>
            </a:ext>
          </a:extLst>
        </xdr:cNvPr>
        <xdr:cNvPicPr preferRelativeResize="0">
          <a:picLocks/>
        </xdr:cNvPicPr>
      </xdr:nvPicPr>
      <xdr:blipFill>
        <a:blip xmlns:r="http://schemas.openxmlformats.org/officeDocument/2006/relationships" r:embed="rId983" cstate="email">
          <a:extLst>
            <a:ext uri="{28A0092B-C50C-407E-A947-70E740481C1C}">
              <a14:useLocalDpi xmlns:a14="http://schemas.microsoft.com/office/drawing/2010/main" xmlns=""/>
            </a:ext>
          </a:extLst>
        </a:blip>
        <a:stretch>
          <a:fillRect/>
        </a:stretch>
      </xdr:blipFill>
      <xdr:spPr bwMode="auto">
        <a:xfrm>
          <a:off x="190500" y="59266963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8968</xdr:row>
      <xdr:rowOff>127000</xdr:rowOff>
    </xdr:from>
    <xdr:to>
      <xdr:col>2</xdr:col>
      <xdr:colOff>133565</xdr:colOff>
      <xdr:row>8970</xdr:row>
      <xdr:rowOff>105152</xdr:rowOff>
    </xdr:to>
    <xdr:pic>
      <xdr:nvPicPr>
        <xdr:cNvPr id="3631" name="Рисунок 7">
          <a:extLst>
            <a:ext uri="{FF2B5EF4-FFF2-40B4-BE49-F238E27FC236}">
              <a16:creationId xmlns:a16="http://schemas.microsoft.com/office/drawing/2014/main" xmlns="" id="{00000000-0008-0000-0000-00002F0E0000}"/>
            </a:ext>
          </a:extLst>
        </xdr:cNvPr>
        <xdr:cNvPicPr preferRelativeResize="0">
          <a:picLocks/>
        </xdr:cNvPicPr>
      </xdr:nvPicPr>
      <xdr:blipFill>
        <a:blip xmlns:r="http://schemas.openxmlformats.org/officeDocument/2006/relationships" r:embed="rId984" cstate="email">
          <a:extLst>
            <a:ext uri="{28A0092B-C50C-407E-A947-70E740481C1C}">
              <a14:useLocalDpi xmlns:a14="http://schemas.microsoft.com/office/drawing/2010/main" xmlns=""/>
            </a:ext>
          </a:extLst>
        </a:blip>
        <a:stretch>
          <a:fillRect/>
        </a:stretch>
      </xdr:blipFill>
      <xdr:spPr bwMode="auto">
        <a:xfrm>
          <a:off x="190500" y="59290680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8984</xdr:row>
      <xdr:rowOff>127000</xdr:rowOff>
    </xdr:from>
    <xdr:to>
      <xdr:col>2</xdr:col>
      <xdr:colOff>133565</xdr:colOff>
      <xdr:row>8986</xdr:row>
      <xdr:rowOff>105152</xdr:rowOff>
    </xdr:to>
    <xdr:pic>
      <xdr:nvPicPr>
        <xdr:cNvPr id="3632" name="Рисунок 7">
          <a:extLst>
            <a:ext uri="{FF2B5EF4-FFF2-40B4-BE49-F238E27FC236}">
              <a16:creationId xmlns:a16="http://schemas.microsoft.com/office/drawing/2014/main" xmlns="" id="{00000000-0008-0000-0000-0000300E0000}"/>
            </a:ext>
          </a:extLst>
        </xdr:cNvPr>
        <xdr:cNvPicPr preferRelativeResize="0">
          <a:picLocks/>
        </xdr:cNvPicPr>
      </xdr:nvPicPr>
      <xdr:blipFill>
        <a:blip xmlns:r="http://schemas.openxmlformats.org/officeDocument/2006/relationships" r:embed="rId985" cstate="email">
          <a:extLst>
            <a:ext uri="{28A0092B-C50C-407E-A947-70E740481C1C}">
              <a14:useLocalDpi xmlns:a14="http://schemas.microsoft.com/office/drawing/2010/main" xmlns=""/>
            </a:ext>
          </a:extLst>
        </a:blip>
        <a:stretch>
          <a:fillRect/>
        </a:stretch>
      </xdr:blipFill>
      <xdr:spPr bwMode="auto">
        <a:xfrm>
          <a:off x="190500" y="5938545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3803</xdr:row>
      <xdr:rowOff>127000</xdr:rowOff>
    </xdr:from>
    <xdr:to>
      <xdr:col>2</xdr:col>
      <xdr:colOff>133565</xdr:colOff>
      <xdr:row>3805</xdr:row>
      <xdr:rowOff>105152</xdr:rowOff>
    </xdr:to>
    <xdr:pic>
      <xdr:nvPicPr>
        <xdr:cNvPr id="4520" name="Picture 103109">
          <a:extLst>
            <a:ext uri="{FF2B5EF4-FFF2-40B4-BE49-F238E27FC236}">
              <a16:creationId xmlns:a16="http://schemas.microsoft.com/office/drawing/2014/main" xmlns="" id="{00000000-0008-0000-0000-0000A8110000}"/>
            </a:ext>
          </a:extLst>
        </xdr:cNvPr>
        <xdr:cNvPicPr preferRelativeResize="0">
          <a:picLocks noChangeArrowheads="1"/>
        </xdr:cNvPicPr>
      </xdr:nvPicPr>
      <xdr:blipFill>
        <a:blip xmlns:r="http://schemas.openxmlformats.org/officeDocument/2006/relationships" r:embed="rId986" cstate="email">
          <a:extLst>
            <a:ext uri="{28A0092B-C50C-407E-A947-70E740481C1C}">
              <a14:useLocalDpi xmlns:a14="http://schemas.microsoft.com/office/drawing/2010/main" xmlns=""/>
            </a:ext>
          </a:extLst>
        </a:blip>
        <a:srcRect/>
        <a:stretch/>
      </xdr:blipFill>
      <xdr:spPr bwMode="auto">
        <a:xfrm>
          <a:off x="190500" y="1827755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3807</xdr:row>
      <xdr:rowOff>127000</xdr:rowOff>
    </xdr:from>
    <xdr:to>
      <xdr:col>2</xdr:col>
      <xdr:colOff>133565</xdr:colOff>
      <xdr:row>3809</xdr:row>
      <xdr:rowOff>105152</xdr:rowOff>
    </xdr:to>
    <xdr:pic>
      <xdr:nvPicPr>
        <xdr:cNvPr id="4521" name="Picture 103109">
          <a:extLst>
            <a:ext uri="{FF2B5EF4-FFF2-40B4-BE49-F238E27FC236}">
              <a16:creationId xmlns:a16="http://schemas.microsoft.com/office/drawing/2014/main" xmlns="" id="{00000000-0008-0000-0000-0000A9110000}"/>
            </a:ext>
          </a:extLst>
        </xdr:cNvPr>
        <xdr:cNvPicPr preferRelativeResize="0">
          <a:picLocks noChangeArrowheads="1"/>
        </xdr:cNvPicPr>
      </xdr:nvPicPr>
      <xdr:blipFill>
        <a:blip xmlns:r="http://schemas.openxmlformats.org/officeDocument/2006/relationships" r:embed="rId987" cstate="email">
          <a:extLst>
            <a:ext uri="{28A0092B-C50C-407E-A947-70E740481C1C}">
              <a14:useLocalDpi xmlns:a14="http://schemas.microsoft.com/office/drawing/2010/main" xmlns=""/>
            </a:ext>
          </a:extLst>
        </a:blip>
        <a:srcRect/>
        <a:stretch/>
      </xdr:blipFill>
      <xdr:spPr bwMode="auto">
        <a:xfrm>
          <a:off x="190500" y="1830127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3799</xdr:row>
      <xdr:rowOff>127000</xdr:rowOff>
    </xdr:from>
    <xdr:to>
      <xdr:col>2</xdr:col>
      <xdr:colOff>133565</xdr:colOff>
      <xdr:row>3801</xdr:row>
      <xdr:rowOff>105152</xdr:rowOff>
    </xdr:to>
    <xdr:pic>
      <xdr:nvPicPr>
        <xdr:cNvPr id="4617" name="Picture 103109">
          <a:extLst>
            <a:ext uri="{FF2B5EF4-FFF2-40B4-BE49-F238E27FC236}">
              <a16:creationId xmlns:a16="http://schemas.microsoft.com/office/drawing/2014/main" xmlns="" id="{00000000-0008-0000-0000-000009120000}"/>
            </a:ext>
          </a:extLst>
        </xdr:cNvPr>
        <xdr:cNvPicPr preferRelativeResize="0">
          <a:picLocks noChangeArrowheads="1"/>
        </xdr:cNvPicPr>
      </xdr:nvPicPr>
      <xdr:blipFill>
        <a:blip xmlns:r="http://schemas.openxmlformats.org/officeDocument/2006/relationships" r:embed="rId988" cstate="email">
          <a:extLst>
            <a:ext uri="{28A0092B-C50C-407E-A947-70E740481C1C}">
              <a14:useLocalDpi xmlns:a14="http://schemas.microsoft.com/office/drawing/2010/main" xmlns=""/>
            </a:ext>
          </a:extLst>
        </a:blip>
        <a:srcRect/>
        <a:stretch/>
      </xdr:blipFill>
      <xdr:spPr bwMode="auto">
        <a:xfrm>
          <a:off x="190500" y="1823011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3811</xdr:row>
      <xdr:rowOff>127000</xdr:rowOff>
    </xdr:from>
    <xdr:to>
      <xdr:col>2</xdr:col>
      <xdr:colOff>133565</xdr:colOff>
      <xdr:row>3813</xdr:row>
      <xdr:rowOff>105152</xdr:rowOff>
    </xdr:to>
    <xdr:pic>
      <xdr:nvPicPr>
        <xdr:cNvPr id="4703" name="Picture 103109">
          <a:extLst>
            <a:ext uri="{FF2B5EF4-FFF2-40B4-BE49-F238E27FC236}">
              <a16:creationId xmlns:a16="http://schemas.microsoft.com/office/drawing/2014/main" xmlns="" id="{00000000-0008-0000-0000-00005F120000}"/>
            </a:ext>
          </a:extLst>
        </xdr:cNvPr>
        <xdr:cNvPicPr preferRelativeResize="0">
          <a:picLocks noChangeArrowheads="1"/>
        </xdr:cNvPicPr>
      </xdr:nvPicPr>
      <xdr:blipFill>
        <a:blip xmlns:r="http://schemas.openxmlformats.org/officeDocument/2006/relationships" r:embed="rId989" cstate="email">
          <a:extLst>
            <a:ext uri="{28A0092B-C50C-407E-A947-70E740481C1C}">
              <a14:useLocalDpi xmlns:a14="http://schemas.microsoft.com/office/drawing/2010/main" xmlns=""/>
            </a:ext>
          </a:extLst>
        </a:blip>
        <a:srcRect/>
        <a:stretch/>
      </xdr:blipFill>
      <xdr:spPr bwMode="auto">
        <a:xfrm>
          <a:off x="190500" y="1834870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3815</xdr:row>
      <xdr:rowOff>127000</xdr:rowOff>
    </xdr:from>
    <xdr:to>
      <xdr:col>2</xdr:col>
      <xdr:colOff>133565</xdr:colOff>
      <xdr:row>3817</xdr:row>
      <xdr:rowOff>105152</xdr:rowOff>
    </xdr:to>
    <xdr:pic>
      <xdr:nvPicPr>
        <xdr:cNvPr id="4707" name="Picture 103109">
          <a:extLst>
            <a:ext uri="{FF2B5EF4-FFF2-40B4-BE49-F238E27FC236}">
              <a16:creationId xmlns:a16="http://schemas.microsoft.com/office/drawing/2014/main" xmlns="" id="{00000000-0008-0000-0000-000063120000}"/>
            </a:ext>
          </a:extLst>
        </xdr:cNvPr>
        <xdr:cNvPicPr preferRelativeResize="0">
          <a:picLocks noChangeArrowheads="1"/>
        </xdr:cNvPicPr>
      </xdr:nvPicPr>
      <xdr:blipFill>
        <a:blip xmlns:r="http://schemas.openxmlformats.org/officeDocument/2006/relationships" r:embed="rId990" cstate="email">
          <a:extLst>
            <a:ext uri="{28A0092B-C50C-407E-A947-70E740481C1C}">
              <a14:useLocalDpi xmlns:a14="http://schemas.microsoft.com/office/drawing/2010/main" xmlns=""/>
            </a:ext>
          </a:extLst>
        </a:blip>
        <a:srcRect/>
        <a:stretch/>
      </xdr:blipFill>
      <xdr:spPr bwMode="auto">
        <a:xfrm>
          <a:off x="190500" y="1839614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6026</xdr:row>
      <xdr:rowOff>127000</xdr:rowOff>
    </xdr:from>
    <xdr:to>
      <xdr:col>2</xdr:col>
      <xdr:colOff>133565</xdr:colOff>
      <xdr:row>6028</xdr:row>
      <xdr:rowOff>105152</xdr:rowOff>
    </xdr:to>
    <xdr:pic>
      <xdr:nvPicPr>
        <xdr:cNvPr id="4709" name="Picture 103109">
          <a:extLst>
            <a:ext uri="{FF2B5EF4-FFF2-40B4-BE49-F238E27FC236}">
              <a16:creationId xmlns:a16="http://schemas.microsoft.com/office/drawing/2014/main" xmlns="" id="{00000000-0008-0000-0000-000065120000}"/>
            </a:ext>
          </a:extLst>
        </xdr:cNvPr>
        <xdr:cNvPicPr preferRelativeResize="0">
          <a:picLocks noChangeArrowheads="1"/>
        </xdr:cNvPicPr>
      </xdr:nvPicPr>
      <xdr:blipFill>
        <a:blip xmlns:r="http://schemas.openxmlformats.org/officeDocument/2006/relationships" r:embed="rId991" cstate="email">
          <a:extLst>
            <a:ext uri="{28A0092B-C50C-407E-A947-70E740481C1C}">
              <a14:useLocalDpi xmlns:a14="http://schemas.microsoft.com/office/drawing/2010/main" xmlns=""/>
            </a:ext>
          </a:extLst>
        </a:blip>
        <a:stretch/>
      </xdr:blipFill>
      <xdr:spPr bwMode="auto">
        <a:xfrm>
          <a:off x="190500" y="3925036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6030</xdr:row>
      <xdr:rowOff>127000</xdr:rowOff>
    </xdr:from>
    <xdr:to>
      <xdr:col>2</xdr:col>
      <xdr:colOff>133565</xdr:colOff>
      <xdr:row>6032</xdr:row>
      <xdr:rowOff>105152</xdr:rowOff>
    </xdr:to>
    <xdr:pic>
      <xdr:nvPicPr>
        <xdr:cNvPr id="4710" name="Picture 103109">
          <a:extLst>
            <a:ext uri="{FF2B5EF4-FFF2-40B4-BE49-F238E27FC236}">
              <a16:creationId xmlns:a16="http://schemas.microsoft.com/office/drawing/2014/main" xmlns="" id="{00000000-0008-0000-0000-000066120000}"/>
            </a:ext>
          </a:extLst>
        </xdr:cNvPr>
        <xdr:cNvPicPr preferRelativeResize="0">
          <a:picLocks noChangeArrowheads="1"/>
        </xdr:cNvPicPr>
      </xdr:nvPicPr>
      <xdr:blipFill>
        <a:blip xmlns:r="http://schemas.openxmlformats.org/officeDocument/2006/relationships" r:embed="rId992" cstate="email">
          <a:extLst>
            <a:ext uri="{28A0092B-C50C-407E-A947-70E740481C1C}">
              <a14:useLocalDpi xmlns:a14="http://schemas.microsoft.com/office/drawing/2010/main" xmlns=""/>
            </a:ext>
          </a:extLst>
        </a:blip>
        <a:stretch/>
      </xdr:blipFill>
      <xdr:spPr bwMode="auto">
        <a:xfrm>
          <a:off x="190500" y="3927408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6038</xdr:row>
      <xdr:rowOff>127000</xdr:rowOff>
    </xdr:from>
    <xdr:to>
      <xdr:col>2</xdr:col>
      <xdr:colOff>133565</xdr:colOff>
      <xdr:row>6040</xdr:row>
      <xdr:rowOff>105152</xdr:rowOff>
    </xdr:to>
    <xdr:pic>
      <xdr:nvPicPr>
        <xdr:cNvPr id="4711" name="Picture 103109">
          <a:extLst>
            <a:ext uri="{FF2B5EF4-FFF2-40B4-BE49-F238E27FC236}">
              <a16:creationId xmlns:a16="http://schemas.microsoft.com/office/drawing/2014/main" xmlns="" id="{00000000-0008-0000-0000-000067120000}"/>
            </a:ext>
          </a:extLst>
        </xdr:cNvPr>
        <xdr:cNvPicPr preferRelativeResize="0">
          <a:picLocks noChangeArrowheads="1"/>
        </xdr:cNvPicPr>
      </xdr:nvPicPr>
      <xdr:blipFill>
        <a:blip xmlns:r="http://schemas.openxmlformats.org/officeDocument/2006/relationships" r:embed="rId993" cstate="email">
          <a:extLst>
            <a:ext uri="{28A0092B-C50C-407E-A947-70E740481C1C}">
              <a14:useLocalDpi xmlns:a14="http://schemas.microsoft.com/office/drawing/2010/main" xmlns=""/>
            </a:ext>
          </a:extLst>
        </a:blip>
        <a:srcRect/>
        <a:stretch/>
      </xdr:blipFill>
      <xdr:spPr bwMode="auto">
        <a:xfrm>
          <a:off x="190500" y="3932151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6042</xdr:row>
      <xdr:rowOff>127000</xdr:rowOff>
    </xdr:from>
    <xdr:to>
      <xdr:col>2</xdr:col>
      <xdr:colOff>133565</xdr:colOff>
      <xdr:row>6044</xdr:row>
      <xdr:rowOff>105152</xdr:rowOff>
    </xdr:to>
    <xdr:pic>
      <xdr:nvPicPr>
        <xdr:cNvPr id="4712" name="Picture 103109">
          <a:extLst>
            <a:ext uri="{FF2B5EF4-FFF2-40B4-BE49-F238E27FC236}">
              <a16:creationId xmlns:a16="http://schemas.microsoft.com/office/drawing/2014/main" xmlns="" id="{00000000-0008-0000-0000-000068120000}"/>
            </a:ext>
          </a:extLst>
        </xdr:cNvPr>
        <xdr:cNvPicPr preferRelativeResize="0">
          <a:picLocks noChangeArrowheads="1"/>
        </xdr:cNvPicPr>
      </xdr:nvPicPr>
      <xdr:blipFill>
        <a:blip xmlns:r="http://schemas.openxmlformats.org/officeDocument/2006/relationships" r:embed="rId991" cstate="email">
          <a:extLst>
            <a:ext uri="{28A0092B-C50C-407E-A947-70E740481C1C}">
              <a14:useLocalDpi xmlns:a14="http://schemas.microsoft.com/office/drawing/2010/main" xmlns=""/>
            </a:ext>
          </a:extLst>
        </a:blip>
        <a:stretch/>
      </xdr:blipFill>
      <xdr:spPr bwMode="auto">
        <a:xfrm>
          <a:off x="190500" y="3934523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6042</xdr:row>
      <xdr:rowOff>127000</xdr:rowOff>
    </xdr:from>
    <xdr:to>
      <xdr:col>2</xdr:col>
      <xdr:colOff>133565</xdr:colOff>
      <xdr:row>6044</xdr:row>
      <xdr:rowOff>105152</xdr:rowOff>
    </xdr:to>
    <xdr:pic>
      <xdr:nvPicPr>
        <xdr:cNvPr id="4713" name="Picture 103109">
          <a:extLst>
            <a:ext uri="{FF2B5EF4-FFF2-40B4-BE49-F238E27FC236}">
              <a16:creationId xmlns:a16="http://schemas.microsoft.com/office/drawing/2014/main" xmlns="" id="{00000000-0008-0000-0000-000069120000}"/>
            </a:ext>
          </a:extLst>
        </xdr:cNvPr>
        <xdr:cNvPicPr preferRelativeResize="0">
          <a:picLocks noChangeArrowheads="1"/>
        </xdr:cNvPicPr>
      </xdr:nvPicPr>
      <xdr:blipFill>
        <a:blip xmlns:r="http://schemas.openxmlformats.org/officeDocument/2006/relationships" r:embed="rId994" cstate="email">
          <a:extLst>
            <a:ext uri="{28A0092B-C50C-407E-A947-70E740481C1C}">
              <a14:useLocalDpi xmlns:a14="http://schemas.microsoft.com/office/drawing/2010/main" xmlns=""/>
            </a:ext>
          </a:extLst>
        </a:blip>
        <a:stretch/>
      </xdr:blipFill>
      <xdr:spPr bwMode="auto">
        <a:xfrm>
          <a:off x="190500" y="3934523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6046</xdr:row>
      <xdr:rowOff>127000</xdr:rowOff>
    </xdr:from>
    <xdr:to>
      <xdr:col>2</xdr:col>
      <xdr:colOff>133565</xdr:colOff>
      <xdr:row>6048</xdr:row>
      <xdr:rowOff>5761</xdr:rowOff>
    </xdr:to>
    <xdr:pic>
      <xdr:nvPicPr>
        <xdr:cNvPr id="4714" name="Picture 103119">
          <a:extLst>
            <a:ext uri="{FF2B5EF4-FFF2-40B4-BE49-F238E27FC236}">
              <a16:creationId xmlns:a16="http://schemas.microsoft.com/office/drawing/2014/main" xmlns="" id="{00000000-0008-0000-0000-00006A120000}"/>
            </a:ext>
          </a:extLst>
        </xdr:cNvPr>
        <xdr:cNvPicPr preferRelativeResize="0">
          <a:picLocks noChangeArrowheads="1"/>
        </xdr:cNvPicPr>
      </xdr:nvPicPr>
      <xdr:blipFill>
        <a:blip xmlns:r="http://schemas.openxmlformats.org/officeDocument/2006/relationships" r:embed="rId995" cstate="email">
          <a:extLst>
            <a:ext uri="{28A0092B-C50C-407E-A947-70E740481C1C}">
              <a14:useLocalDpi xmlns:a14="http://schemas.microsoft.com/office/drawing/2010/main" xmlns=""/>
            </a:ext>
          </a:extLst>
        </a:blip>
        <a:stretch>
          <a:fillRect/>
        </a:stretch>
      </xdr:blipFill>
      <xdr:spPr bwMode="auto">
        <a:xfrm>
          <a:off x="190500" y="3936895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6050</xdr:row>
      <xdr:rowOff>127000</xdr:rowOff>
    </xdr:from>
    <xdr:to>
      <xdr:col>2</xdr:col>
      <xdr:colOff>133565</xdr:colOff>
      <xdr:row>6052</xdr:row>
      <xdr:rowOff>105152</xdr:rowOff>
    </xdr:to>
    <xdr:pic>
      <xdr:nvPicPr>
        <xdr:cNvPr id="4715" name="Picture 103119">
          <a:extLst>
            <a:ext uri="{FF2B5EF4-FFF2-40B4-BE49-F238E27FC236}">
              <a16:creationId xmlns:a16="http://schemas.microsoft.com/office/drawing/2014/main" xmlns="" id="{00000000-0008-0000-0000-00006B120000}"/>
            </a:ext>
          </a:extLst>
        </xdr:cNvPr>
        <xdr:cNvPicPr preferRelativeResize="0">
          <a:picLocks noChangeArrowheads="1"/>
        </xdr:cNvPicPr>
      </xdr:nvPicPr>
      <xdr:blipFill>
        <a:blip xmlns:r="http://schemas.openxmlformats.org/officeDocument/2006/relationships" r:embed="rId996" cstate="email">
          <a:extLst>
            <a:ext uri="{28A0092B-C50C-407E-A947-70E740481C1C}">
              <a14:useLocalDpi xmlns:a14="http://schemas.microsoft.com/office/drawing/2010/main" xmlns=""/>
            </a:ext>
          </a:extLst>
        </a:blip>
        <a:stretch>
          <a:fillRect/>
        </a:stretch>
      </xdr:blipFill>
      <xdr:spPr bwMode="auto">
        <a:xfrm>
          <a:off x="190500" y="3939362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6054</xdr:row>
      <xdr:rowOff>127000</xdr:rowOff>
    </xdr:from>
    <xdr:to>
      <xdr:col>2</xdr:col>
      <xdr:colOff>133565</xdr:colOff>
      <xdr:row>6056</xdr:row>
      <xdr:rowOff>105152</xdr:rowOff>
    </xdr:to>
    <xdr:pic>
      <xdr:nvPicPr>
        <xdr:cNvPr id="4717" name="Picture 103119">
          <a:extLst>
            <a:ext uri="{FF2B5EF4-FFF2-40B4-BE49-F238E27FC236}">
              <a16:creationId xmlns:a16="http://schemas.microsoft.com/office/drawing/2014/main" xmlns="" id="{00000000-0008-0000-0000-00006D120000}"/>
            </a:ext>
          </a:extLst>
        </xdr:cNvPr>
        <xdr:cNvPicPr preferRelativeResize="0">
          <a:picLocks noChangeArrowheads="1"/>
        </xdr:cNvPicPr>
      </xdr:nvPicPr>
      <xdr:blipFill>
        <a:blip xmlns:r="http://schemas.openxmlformats.org/officeDocument/2006/relationships" r:embed="rId997" cstate="email">
          <a:extLst>
            <a:ext uri="{28A0092B-C50C-407E-A947-70E740481C1C}">
              <a14:useLocalDpi xmlns:a14="http://schemas.microsoft.com/office/drawing/2010/main" xmlns=""/>
            </a:ext>
          </a:extLst>
        </a:blip>
        <a:stretch>
          <a:fillRect/>
        </a:stretch>
      </xdr:blipFill>
      <xdr:spPr bwMode="auto">
        <a:xfrm>
          <a:off x="190500" y="3941733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6034</xdr:row>
      <xdr:rowOff>127000</xdr:rowOff>
    </xdr:from>
    <xdr:to>
      <xdr:col>2</xdr:col>
      <xdr:colOff>133565</xdr:colOff>
      <xdr:row>6036</xdr:row>
      <xdr:rowOff>105152</xdr:rowOff>
    </xdr:to>
    <xdr:pic>
      <xdr:nvPicPr>
        <xdr:cNvPr id="4718" name="Picture 103109">
          <a:extLst>
            <a:ext uri="{FF2B5EF4-FFF2-40B4-BE49-F238E27FC236}">
              <a16:creationId xmlns:a16="http://schemas.microsoft.com/office/drawing/2014/main" xmlns="" id="{00000000-0008-0000-0000-00006E120000}"/>
            </a:ext>
          </a:extLst>
        </xdr:cNvPr>
        <xdr:cNvPicPr preferRelativeResize="0">
          <a:picLocks noChangeArrowheads="1"/>
        </xdr:cNvPicPr>
      </xdr:nvPicPr>
      <xdr:blipFill>
        <a:blip xmlns:r="http://schemas.openxmlformats.org/officeDocument/2006/relationships" r:embed="rId998" cstate="email">
          <a:extLst>
            <a:ext uri="{28A0092B-C50C-407E-A947-70E740481C1C}">
              <a14:useLocalDpi xmlns:a14="http://schemas.microsoft.com/office/drawing/2010/main" xmlns=""/>
            </a:ext>
          </a:extLst>
        </a:blip>
        <a:stretch/>
      </xdr:blipFill>
      <xdr:spPr bwMode="auto">
        <a:xfrm>
          <a:off x="190500" y="3929780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6058</xdr:row>
      <xdr:rowOff>127000</xdr:rowOff>
    </xdr:from>
    <xdr:to>
      <xdr:col>2</xdr:col>
      <xdr:colOff>133565</xdr:colOff>
      <xdr:row>6060</xdr:row>
      <xdr:rowOff>105152</xdr:rowOff>
    </xdr:to>
    <xdr:pic>
      <xdr:nvPicPr>
        <xdr:cNvPr id="4719" name="Picture 103119">
          <a:extLst>
            <a:ext uri="{FF2B5EF4-FFF2-40B4-BE49-F238E27FC236}">
              <a16:creationId xmlns:a16="http://schemas.microsoft.com/office/drawing/2014/main" xmlns="" id="{00000000-0008-0000-0000-00006F120000}"/>
            </a:ext>
          </a:extLst>
        </xdr:cNvPr>
        <xdr:cNvPicPr preferRelativeResize="0">
          <a:picLocks noChangeArrowheads="1"/>
        </xdr:cNvPicPr>
      </xdr:nvPicPr>
      <xdr:blipFill>
        <a:blip xmlns:r="http://schemas.openxmlformats.org/officeDocument/2006/relationships" r:embed="rId999" cstate="email">
          <a:extLst>
            <a:ext uri="{28A0092B-C50C-407E-A947-70E740481C1C}">
              <a14:useLocalDpi xmlns:a14="http://schemas.microsoft.com/office/drawing/2010/main" xmlns=""/>
            </a:ext>
          </a:extLst>
        </a:blip>
        <a:srcRect/>
        <a:stretch/>
      </xdr:blipFill>
      <xdr:spPr bwMode="auto">
        <a:xfrm>
          <a:off x="190500" y="3944105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3778</xdr:row>
      <xdr:rowOff>127000</xdr:rowOff>
    </xdr:from>
    <xdr:to>
      <xdr:col>2</xdr:col>
      <xdr:colOff>133565</xdr:colOff>
      <xdr:row>3780</xdr:row>
      <xdr:rowOff>105152</xdr:rowOff>
    </xdr:to>
    <xdr:pic>
      <xdr:nvPicPr>
        <xdr:cNvPr id="3175" name="Picture 103119">
          <a:extLst>
            <a:ext uri="{FF2B5EF4-FFF2-40B4-BE49-F238E27FC236}">
              <a16:creationId xmlns:a16="http://schemas.microsoft.com/office/drawing/2014/main" xmlns="" id="{00000000-0008-0000-0000-0000670C0000}"/>
            </a:ext>
          </a:extLst>
        </xdr:cNvPr>
        <xdr:cNvPicPr preferRelativeResize="0">
          <a:picLocks noChangeArrowheads="1"/>
        </xdr:cNvPicPr>
      </xdr:nvPicPr>
      <xdr:blipFill>
        <a:blip xmlns:r="http://schemas.openxmlformats.org/officeDocument/2006/relationships" r:embed="rId1000" cstate="email">
          <a:extLst>
            <a:ext uri="{28A0092B-C50C-407E-A947-70E740481C1C}">
              <a14:useLocalDpi xmlns:a14="http://schemas.microsoft.com/office/drawing/2010/main" xmlns=""/>
            </a:ext>
          </a:extLst>
        </a:blip>
        <a:srcRect/>
        <a:stretch/>
      </xdr:blipFill>
      <xdr:spPr bwMode="auto">
        <a:xfrm>
          <a:off x="190500" y="180826727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3786</xdr:row>
      <xdr:rowOff>127000</xdr:rowOff>
    </xdr:from>
    <xdr:to>
      <xdr:col>2</xdr:col>
      <xdr:colOff>133565</xdr:colOff>
      <xdr:row>3788</xdr:row>
      <xdr:rowOff>88587</xdr:rowOff>
    </xdr:to>
    <xdr:pic>
      <xdr:nvPicPr>
        <xdr:cNvPr id="3177" name="Picture 103119">
          <a:extLst>
            <a:ext uri="{FF2B5EF4-FFF2-40B4-BE49-F238E27FC236}">
              <a16:creationId xmlns:a16="http://schemas.microsoft.com/office/drawing/2014/main" xmlns="" id="{00000000-0008-0000-0000-0000690C0000}"/>
            </a:ext>
          </a:extLst>
        </xdr:cNvPr>
        <xdr:cNvPicPr preferRelativeResize="0">
          <a:picLocks noChangeArrowheads="1"/>
        </xdr:cNvPicPr>
      </xdr:nvPicPr>
      <xdr:blipFill>
        <a:blip xmlns:r="http://schemas.openxmlformats.org/officeDocument/2006/relationships" r:embed="rId1001" cstate="email">
          <a:extLst>
            <a:ext uri="{28A0092B-C50C-407E-A947-70E740481C1C}">
              <a14:useLocalDpi xmlns:a14="http://schemas.microsoft.com/office/drawing/2010/main" xmlns=""/>
            </a:ext>
          </a:extLst>
        </a:blip>
        <a:srcRect/>
        <a:stretch/>
      </xdr:blipFill>
      <xdr:spPr bwMode="auto">
        <a:xfrm>
          <a:off x="190500" y="181321075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3794</xdr:row>
      <xdr:rowOff>127000</xdr:rowOff>
    </xdr:from>
    <xdr:to>
      <xdr:col>2</xdr:col>
      <xdr:colOff>133565</xdr:colOff>
      <xdr:row>3796</xdr:row>
      <xdr:rowOff>105153</xdr:rowOff>
    </xdr:to>
    <xdr:pic>
      <xdr:nvPicPr>
        <xdr:cNvPr id="3178" name="Picture 103119">
          <a:extLst>
            <a:ext uri="{FF2B5EF4-FFF2-40B4-BE49-F238E27FC236}">
              <a16:creationId xmlns:a16="http://schemas.microsoft.com/office/drawing/2014/main" xmlns="" id="{00000000-0008-0000-0000-00006A0C0000}"/>
            </a:ext>
          </a:extLst>
        </xdr:cNvPr>
        <xdr:cNvPicPr preferRelativeResize="0">
          <a:picLocks noChangeArrowheads="1"/>
        </xdr:cNvPicPr>
      </xdr:nvPicPr>
      <xdr:blipFill>
        <a:blip xmlns:r="http://schemas.openxmlformats.org/officeDocument/2006/relationships" r:embed="rId1002" cstate="email">
          <a:extLst>
            <a:ext uri="{28A0092B-C50C-407E-A947-70E740481C1C}">
              <a14:useLocalDpi xmlns:a14="http://schemas.microsoft.com/office/drawing/2010/main" xmlns=""/>
            </a:ext>
          </a:extLst>
        </a:blip>
        <a:srcRect/>
        <a:stretch/>
      </xdr:blipFill>
      <xdr:spPr bwMode="auto">
        <a:xfrm>
          <a:off x="190500" y="181798277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3770</xdr:row>
      <xdr:rowOff>127000</xdr:rowOff>
    </xdr:from>
    <xdr:to>
      <xdr:col>2</xdr:col>
      <xdr:colOff>133565</xdr:colOff>
      <xdr:row>3772</xdr:row>
      <xdr:rowOff>105152</xdr:rowOff>
    </xdr:to>
    <xdr:pic>
      <xdr:nvPicPr>
        <xdr:cNvPr id="3180" name="Picture 103119">
          <a:extLst>
            <a:ext uri="{FF2B5EF4-FFF2-40B4-BE49-F238E27FC236}">
              <a16:creationId xmlns:a16="http://schemas.microsoft.com/office/drawing/2014/main" xmlns="" id="{00000000-0008-0000-0000-00006C0C0000}"/>
            </a:ext>
          </a:extLst>
        </xdr:cNvPr>
        <xdr:cNvPicPr preferRelativeResize="0">
          <a:picLocks noChangeArrowheads="1"/>
        </xdr:cNvPicPr>
      </xdr:nvPicPr>
      <xdr:blipFill>
        <a:blip xmlns:r="http://schemas.openxmlformats.org/officeDocument/2006/relationships" r:embed="rId1003" cstate="email">
          <a:extLst>
            <a:ext uri="{28A0092B-C50C-407E-A947-70E740481C1C}">
              <a14:useLocalDpi xmlns:a14="http://schemas.microsoft.com/office/drawing/2010/main" xmlns=""/>
            </a:ext>
          </a:extLst>
        </a:blip>
        <a:srcRect/>
        <a:stretch/>
      </xdr:blipFill>
      <xdr:spPr bwMode="auto">
        <a:xfrm>
          <a:off x="190500" y="180352382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3790</xdr:row>
      <xdr:rowOff>127000</xdr:rowOff>
    </xdr:from>
    <xdr:to>
      <xdr:col>2</xdr:col>
      <xdr:colOff>133565</xdr:colOff>
      <xdr:row>3792</xdr:row>
      <xdr:rowOff>105152</xdr:rowOff>
    </xdr:to>
    <xdr:pic>
      <xdr:nvPicPr>
        <xdr:cNvPr id="3181" name="Picture 103119">
          <a:extLst>
            <a:ext uri="{FF2B5EF4-FFF2-40B4-BE49-F238E27FC236}">
              <a16:creationId xmlns:a16="http://schemas.microsoft.com/office/drawing/2014/main" xmlns="" id="{00000000-0008-0000-0000-00006D0C0000}"/>
            </a:ext>
          </a:extLst>
        </xdr:cNvPr>
        <xdr:cNvPicPr preferRelativeResize="0">
          <a:picLocks noChangeArrowheads="1"/>
        </xdr:cNvPicPr>
      </xdr:nvPicPr>
      <xdr:blipFill>
        <a:blip xmlns:r="http://schemas.openxmlformats.org/officeDocument/2006/relationships" r:embed="rId1004" cstate="email">
          <a:extLst>
            <a:ext uri="{28A0092B-C50C-407E-A947-70E740481C1C}">
              <a14:useLocalDpi xmlns:a14="http://schemas.microsoft.com/office/drawing/2010/main" xmlns=""/>
            </a:ext>
          </a:extLst>
        </a:blip>
        <a:stretch/>
      </xdr:blipFill>
      <xdr:spPr bwMode="auto">
        <a:xfrm>
          <a:off x="190500" y="181561105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3766</xdr:row>
      <xdr:rowOff>127000</xdr:rowOff>
    </xdr:from>
    <xdr:to>
      <xdr:col>2</xdr:col>
      <xdr:colOff>133565</xdr:colOff>
      <xdr:row>3768</xdr:row>
      <xdr:rowOff>105153</xdr:rowOff>
    </xdr:to>
    <xdr:pic>
      <xdr:nvPicPr>
        <xdr:cNvPr id="4509" name="Picture 103119">
          <a:extLst>
            <a:ext uri="{FF2B5EF4-FFF2-40B4-BE49-F238E27FC236}">
              <a16:creationId xmlns:a16="http://schemas.microsoft.com/office/drawing/2014/main" xmlns="" id="{00000000-0008-0000-0000-00009D110000}"/>
            </a:ext>
          </a:extLst>
        </xdr:cNvPr>
        <xdr:cNvPicPr preferRelativeResize="0">
          <a:picLocks noChangeArrowheads="1"/>
        </xdr:cNvPicPr>
      </xdr:nvPicPr>
      <xdr:blipFill>
        <a:blip xmlns:r="http://schemas.openxmlformats.org/officeDocument/2006/relationships" r:embed="rId1005" cstate="email">
          <a:extLst>
            <a:ext uri="{28A0092B-C50C-407E-A947-70E740481C1C}">
              <a14:useLocalDpi xmlns:a14="http://schemas.microsoft.com/office/drawing/2010/main" xmlns=""/>
            </a:ext>
          </a:extLst>
        </a:blip>
        <a:srcRect/>
        <a:stretch/>
      </xdr:blipFill>
      <xdr:spPr bwMode="auto">
        <a:xfrm>
          <a:off x="190500" y="180115210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3762</xdr:row>
      <xdr:rowOff>127000</xdr:rowOff>
    </xdr:from>
    <xdr:to>
      <xdr:col>2</xdr:col>
      <xdr:colOff>133565</xdr:colOff>
      <xdr:row>3764</xdr:row>
      <xdr:rowOff>105152</xdr:rowOff>
    </xdr:to>
    <xdr:pic>
      <xdr:nvPicPr>
        <xdr:cNvPr id="4510" name="Picture 103119">
          <a:extLst>
            <a:ext uri="{FF2B5EF4-FFF2-40B4-BE49-F238E27FC236}">
              <a16:creationId xmlns:a16="http://schemas.microsoft.com/office/drawing/2014/main" xmlns="" id="{00000000-0008-0000-0000-00009E110000}"/>
            </a:ext>
          </a:extLst>
        </xdr:cNvPr>
        <xdr:cNvPicPr preferRelativeResize="0">
          <a:picLocks noChangeArrowheads="1"/>
        </xdr:cNvPicPr>
      </xdr:nvPicPr>
      <xdr:blipFill>
        <a:blip xmlns:r="http://schemas.openxmlformats.org/officeDocument/2006/relationships" r:embed="rId1006" cstate="email">
          <a:extLst>
            <a:ext uri="{28A0092B-C50C-407E-A947-70E740481C1C}">
              <a14:useLocalDpi xmlns:a14="http://schemas.microsoft.com/office/drawing/2010/main" xmlns=""/>
            </a:ext>
          </a:extLst>
        </a:blip>
        <a:srcRect/>
        <a:stretch/>
      </xdr:blipFill>
      <xdr:spPr bwMode="auto">
        <a:xfrm>
          <a:off x="190500" y="1798780375"/>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3782</xdr:row>
      <xdr:rowOff>127000</xdr:rowOff>
    </xdr:from>
    <xdr:to>
      <xdr:col>2</xdr:col>
      <xdr:colOff>133565</xdr:colOff>
      <xdr:row>3783</xdr:row>
      <xdr:rowOff>1819652</xdr:rowOff>
    </xdr:to>
    <xdr:pic>
      <xdr:nvPicPr>
        <xdr:cNvPr id="4511" name="Picture 103119">
          <a:extLst>
            <a:ext uri="{FF2B5EF4-FFF2-40B4-BE49-F238E27FC236}">
              <a16:creationId xmlns:a16="http://schemas.microsoft.com/office/drawing/2014/main" xmlns="" id="{00000000-0008-0000-0000-00009F110000}"/>
            </a:ext>
          </a:extLst>
        </xdr:cNvPr>
        <xdr:cNvPicPr preferRelativeResize="0">
          <a:picLocks noChangeArrowheads="1"/>
        </xdr:cNvPicPr>
      </xdr:nvPicPr>
      <xdr:blipFill>
        <a:blip xmlns:r="http://schemas.openxmlformats.org/officeDocument/2006/relationships" r:embed="rId1007" cstate="email">
          <a:extLst>
            <a:ext uri="{28A0092B-C50C-407E-A947-70E740481C1C}">
              <a14:useLocalDpi xmlns:a14="http://schemas.microsoft.com/office/drawing/2010/main" xmlns=""/>
            </a:ext>
          </a:extLst>
        </a:blip>
        <a:stretch/>
      </xdr:blipFill>
      <xdr:spPr bwMode="auto">
        <a:xfrm>
          <a:off x="190500" y="181063900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3774</xdr:row>
      <xdr:rowOff>127000</xdr:rowOff>
    </xdr:from>
    <xdr:to>
      <xdr:col>2</xdr:col>
      <xdr:colOff>133565</xdr:colOff>
      <xdr:row>3776</xdr:row>
      <xdr:rowOff>105153</xdr:rowOff>
    </xdr:to>
    <xdr:pic>
      <xdr:nvPicPr>
        <xdr:cNvPr id="4720" name="Picture 103119">
          <a:extLst>
            <a:ext uri="{FF2B5EF4-FFF2-40B4-BE49-F238E27FC236}">
              <a16:creationId xmlns:a16="http://schemas.microsoft.com/office/drawing/2014/main" xmlns="" id="{00000000-0008-0000-0000-000070120000}"/>
            </a:ext>
          </a:extLst>
        </xdr:cNvPr>
        <xdr:cNvPicPr preferRelativeResize="0">
          <a:picLocks noChangeArrowheads="1"/>
        </xdr:cNvPicPr>
      </xdr:nvPicPr>
      <xdr:blipFill>
        <a:blip xmlns:r="http://schemas.openxmlformats.org/officeDocument/2006/relationships" r:embed="rId1008" cstate="email">
          <a:extLst>
            <a:ext uri="{28A0092B-C50C-407E-A947-70E740481C1C}">
              <a14:useLocalDpi xmlns:a14="http://schemas.microsoft.com/office/drawing/2010/main" xmlns=""/>
            </a:ext>
          </a:extLst>
        </a:blip>
        <a:stretch/>
      </xdr:blipFill>
      <xdr:spPr bwMode="auto">
        <a:xfrm>
          <a:off x="190500" y="1805895550"/>
          <a:ext cx="1260000" cy="1908000"/>
        </a:xfrm>
        <a:prstGeom prst="rect">
          <a:avLst/>
        </a:prstGeom>
        <a:noFill/>
        <a:ln>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3741</xdr:row>
      <xdr:rowOff>127000</xdr:rowOff>
    </xdr:from>
    <xdr:to>
      <xdr:col>2</xdr:col>
      <xdr:colOff>133565</xdr:colOff>
      <xdr:row>3743</xdr:row>
      <xdr:rowOff>105153</xdr:rowOff>
    </xdr:to>
    <xdr:pic>
      <xdr:nvPicPr>
        <xdr:cNvPr id="3162" name="Picture 103109">
          <a:extLst>
            <a:ext uri="{FF2B5EF4-FFF2-40B4-BE49-F238E27FC236}">
              <a16:creationId xmlns:a16="http://schemas.microsoft.com/office/drawing/2014/main" xmlns="" id="{00000000-0008-0000-0000-00005A0C0000}"/>
            </a:ext>
          </a:extLst>
        </xdr:cNvPr>
        <xdr:cNvPicPr preferRelativeResize="0">
          <a:picLocks noChangeArrowheads="1"/>
        </xdr:cNvPicPr>
      </xdr:nvPicPr>
      <xdr:blipFill>
        <a:blip xmlns:r="http://schemas.openxmlformats.org/officeDocument/2006/relationships" r:embed="rId1009" cstate="email">
          <a:extLst>
            <a:ext uri="{28A0092B-C50C-407E-A947-70E740481C1C}">
              <a14:useLocalDpi xmlns:a14="http://schemas.microsoft.com/office/drawing/2010/main" xmlns=""/>
            </a:ext>
          </a:extLst>
        </a:blip>
        <a:stretch/>
      </xdr:blipFill>
      <xdr:spPr bwMode="auto">
        <a:xfrm>
          <a:off x="190500" y="1784169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3749</xdr:row>
      <xdr:rowOff>127000</xdr:rowOff>
    </xdr:from>
    <xdr:to>
      <xdr:col>2</xdr:col>
      <xdr:colOff>133565</xdr:colOff>
      <xdr:row>3751</xdr:row>
      <xdr:rowOff>5761</xdr:rowOff>
    </xdr:to>
    <xdr:pic>
      <xdr:nvPicPr>
        <xdr:cNvPr id="3163" name="Picture 103109">
          <a:extLst>
            <a:ext uri="{FF2B5EF4-FFF2-40B4-BE49-F238E27FC236}">
              <a16:creationId xmlns:a16="http://schemas.microsoft.com/office/drawing/2014/main" xmlns="" id="{00000000-0008-0000-0000-00005B0C0000}"/>
            </a:ext>
          </a:extLst>
        </xdr:cNvPr>
        <xdr:cNvPicPr preferRelativeResize="0">
          <a:picLocks noChangeArrowheads="1"/>
        </xdr:cNvPicPr>
      </xdr:nvPicPr>
      <xdr:blipFill>
        <a:blip xmlns:r="http://schemas.openxmlformats.org/officeDocument/2006/relationships" r:embed="rId1010" cstate="email">
          <a:extLst>
            <a:ext uri="{28A0092B-C50C-407E-A947-70E740481C1C}">
              <a14:useLocalDpi xmlns:a14="http://schemas.microsoft.com/office/drawing/2010/main" xmlns=""/>
            </a:ext>
          </a:extLst>
        </a:blip>
        <a:stretch/>
      </xdr:blipFill>
      <xdr:spPr bwMode="auto">
        <a:xfrm>
          <a:off x="190500" y="1788912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3729</xdr:row>
      <xdr:rowOff>127000</xdr:rowOff>
    </xdr:from>
    <xdr:to>
      <xdr:col>2</xdr:col>
      <xdr:colOff>133565</xdr:colOff>
      <xdr:row>3731</xdr:row>
      <xdr:rowOff>5760</xdr:rowOff>
    </xdr:to>
    <xdr:pic>
      <xdr:nvPicPr>
        <xdr:cNvPr id="4721" name="Picture 103109">
          <a:extLst>
            <a:ext uri="{FF2B5EF4-FFF2-40B4-BE49-F238E27FC236}">
              <a16:creationId xmlns:a16="http://schemas.microsoft.com/office/drawing/2014/main" xmlns="" id="{00000000-0008-0000-0000-000071120000}"/>
            </a:ext>
          </a:extLst>
        </xdr:cNvPr>
        <xdr:cNvPicPr preferRelativeResize="0">
          <a:picLocks noChangeArrowheads="1"/>
        </xdr:cNvPicPr>
      </xdr:nvPicPr>
      <xdr:blipFill>
        <a:blip xmlns:r="http://schemas.openxmlformats.org/officeDocument/2006/relationships" r:embed="rId1011" cstate="email">
          <a:extLst>
            <a:ext uri="{28A0092B-C50C-407E-A947-70E740481C1C}">
              <a14:useLocalDpi xmlns:a14="http://schemas.microsoft.com/office/drawing/2010/main" xmlns=""/>
            </a:ext>
          </a:extLst>
        </a:blip>
        <a:stretch/>
      </xdr:blipFill>
      <xdr:spPr bwMode="auto">
        <a:xfrm>
          <a:off x="190500" y="1774586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3733</xdr:row>
      <xdr:rowOff>127000</xdr:rowOff>
    </xdr:from>
    <xdr:to>
      <xdr:col>2</xdr:col>
      <xdr:colOff>133565</xdr:colOff>
      <xdr:row>3735</xdr:row>
      <xdr:rowOff>105153</xdr:rowOff>
    </xdr:to>
    <xdr:pic>
      <xdr:nvPicPr>
        <xdr:cNvPr id="4722" name="Picture 103109">
          <a:extLst>
            <a:ext uri="{FF2B5EF4-FFF2-40B4-BE49-F238E27FC236}">
              <a16:creationId xmlns:a16="http://schemas.microsoft.com/office/drawing/2014/main" xmlns="" id="{00000000-0008-0000-0000-000072120000}"/>
            </a:ext>
          </a:extLst>
        </xdr:cNvPr>
        <xdr:cNvPicPr preferRelativeResize="0">
          <a:picLocks noChangeArrowheads="1"/>
        </xdr:cNvPicPr>
      </xdr:nvPicPr>
      <xdr:blipFill>
        <a:blip xmlns:r="http://schemas.openxmlformats.org/officeDocument/2006/relationships" r:embed="rId1012" cstate="email">
          <a:extLst>
            <a:ext uri="{28A0092B-C50C-407E-A947-70E740481C1C}">
              <a14:useLocalDpi xmlns:a14="http://schemas.microsoft.com/office/drawing/2010/main" xmlns=""/>
            </a:ext>
          </a:extLst>
        </a:blip>
        <a:stretch/>
      </xdr:blipFill>
      <xdr:spPr bwMode="auto">
        <a:xfrm>
          <a:off x="190500" y="1779425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3737</xdr:row>
      <xdr:rowOff>127000</xdr:rowOff>
    </xdr:from>
    <xdr:to>
      <xdr:col>2</xdr:col>
      <xdr:colOff>133565</xdr:colOff>
      <xdr:row>3739</xdr:row>
      <xdr:rowOff>105152</xdr:rowOff>
    </xdr:to>
    <xdr:pic>
      <xdr:nvPicPr>
        <xdr:cNvPr id="4724" name="Picture 103109">
          <a:extLst>
            <a:ext uri="{FF2B5EF4-FFF2-40B4-BE49-F238E27FC236}">
              <a16:creationId xmlns:a16="http://schemas.microsoft.com/office/drawing/2014/main" xmlns="" id="{00000000-0008-0000-0000-000074120000}"/>
            </a:ext>
          </a:extLst>
        </xdr:cNvPr>
        <xdr:cNvPicPr preferRelativeResize="0">
          <a:picLocks noChangeArrowheads="1"/>
        </xdr:cNvPicPr>
      </xdr:nvPicPr>
      <xdr:blipFill>
        <a:blip xmlns:r="http://schemas.openxmlformats.org/officeDocument/2006/relationships" r:embed="rId1013" cstate="email">
          <a:extLst>
            <a:ext uri="{28A0092B-C50C-407E-A947-70E740481C1C}">
              <a14:useLocalDpi xmlns:a14="http://schemas.microsoft.com/office/drawing/2010/main" xmlns=""/>
            </a:ext>
          </a:extLst>
        </a:blip>
        <a:stretch/>
      </xdr:blipFill>
      <xdr:spPr bwMode="auto">
        <a:xfrm>
          <a:off x="190500" y="1781797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3745</xdr:row>
      <xdr:rowOff>127000</xdr:rowOff>
    </xdr:from>
    <xdr:to>
      <xdr:col>2</xdr:col>
      <xdr:colOff>133565</xdr:colOff>
      <xdr:row>3747</xdr:row>
      <xdr:rowOff>105152</xdr:rowOff>
    </xdr:to>
    <xdr:pic>
      <xdr:nvPicPr>
        <xdr:cNvPr id="4725" name="Picture 103109">
          <a:extLst>
            <a:ext uri="{FF2B5EF4-FFF2-40B4-BE49-F238E27FC236}">
              <a16:creationId xmlns:a16="http://schemas.microsoft.com/office/drawing/2014/main" xmlns="" id="{00000000-0008-0000-0000-000075120000}"/>
            </a:ext>
          </a:extLst>
        </xdr:cNvPr>
        <xdr:cNvPicPr preferRelativeResize="0">
          <a:picLocks noChangeArrowheads="1"/>
        </xdr:cNvPicPr>
      </xdr:nvPicPr>
      <xdr:blipFill>
        <a:blip xmlns:r="http://schemas.openxmlformats.org/officeDocument/2006/relationships" r:embed="rId1014" cstate="email">
          <a:extLst>
            <a:ext uri="{28A0092B-C50C-407E-A947-70E740481C1C}">
              <a14:useLocalDpi xmlns:a14="http://schemas.microsoft.com/office/drawing/2010/main" xmlns=""/>
            </a:ext>
          </a:extLst>
        </a:blip>
        <a:stretch/>
      </xdr:blipFill>
      <xdr:spPr bwMode="auto">
        <a:xfrm>
          <a:off x="190500" y="1786540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3753</xdr:row>
      <xdr:rowOff>127000</xdr:rowOff>
    </xdr:from>
    <xdr:to>
      <xdr:col>2</xdr:col>
      <xdr:colOff>133565</xdr:colOff>
      <xdr:row>3755</xdr:row>
      <xdr:rowOff>105152</xdr:rowOff>
    </xdr:to>
    <xdr:pic>
      <xdr:nvPicPr>
        <xdr:cNvPr id="4726" name="Picture 103109">
          <a:extLst>
            <a:ext uri="{FF2B5EF4-FFF2-40B4-BE49-F238E27FC236}">
              <a16:creationId xmlns:a16="http://schemas.microsoft.com/office/drawing/2014/main" xmlns="" id="{00000000-0008-0000-0000-000076120000}"/>
            </a:ext>
          </a:extLst>
        </xdr:cNvPr>
        <xdr:cNvPicPr preferRelativeResize="0">
          <a:picLocks noChangeArrowheads="1"/>
        </xdr:cNvPicPr>
      </xdr:nvPicPr>
      <xdr:blipFill>
        <a:blip xmlns:r="http://schemas.openxmlformats.org/officeDocument/2006/relationships" r:embed="rId1015" cstate="email">
          <a:extLst>
            <a:ext uri="{28A0092B-C50C-407E-A947-70E740481C1C}">
              <a14:useLocalDpi xmlns:a14="http://schemas.microsoft.com/office/drawing/2010/main" xmlns=""/>
            </a:ext>
          </a:extLst>
        </a:blip>
        <a:stretch/>
      </xdr:blipFill>
      <xdr:spPr bwMode="auto">
        <a:xfrm>
          <a:off x="190500" y="1791379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3757</xdr:row>
      <xdr:rowOff>127000</xdr:rowOff>
    </xdr:from>
    <xdr:to>
      <xdr:col>2</xdr:col>
      <xdr:colOff>133565</xdr:colOff>
      <xdr:row>3759</xdr:row>
      <xdr:rowOff>105152</xdr:rowOff>
    </xdr:to>
    <xdr:pic>
      <xdr:nvPicPr>
        <xdr:cNvPr id="4727" name="Picture 103109">
          <a:extLst>
            <a:ext uri="{FF2B5EF4-FFF2-40B4-BE49-F238E27FC236}">
              <a16:creationId xmlns:a16="http://schemas.microsoft.com/office/drawing/2014/main" xmlns="" id="{00000000-0008-0000-0000-000077120000}"/>
            </a:ext>
          </a:extLst>
        </xdr:cNvPr>
        <xdr:cNvPicPr preferRelativeResize="0">
          <a:picLocks noChangeArrowheads="1"/>
        </xdr:cNvPicPr>
      </xdr:nvPicPr>
      <xdr:blipFill>
        <a:blip xmlns:r="http://schemas.openxmlformats.org/officeDocument/2006/relationships" r:embed="rId1011" cstate="email">
          <a:extLst>
            <a:ext uri="{28A0092B-C50C-407E-A947-70E740481C1C}">
              <a14:useLocalDpi xmlns:a14="http://schemas.microsoft.com/office/drawing/2010/main" xmlns=""/>
            </a:ext>
          </a:extLst>
        </a:blip>
        <a:stretch/>
      </xdr:blipFill>
      <xdr:spPr bwMode="auto">
        <a:xfrm>
          <a:off x="190500" y="1793751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3725</xdr:row>
      <xdr:rowOff>127000</xdr:rowOff>
    </xdr:from>
    <xdr:to>
      <xdr:col>2</xdr:col>
      <xdr:colOff>133565</xdr:colOff>
      <xdr:row>3727</xdr:row>
      <xdr:rowOff>5761</xdr:rowOff>
    </xdr:to>
    <xdr:pic>
      <xdr:nvPicPr>
        <xdr:cNvPr id="4728" name="Picture 103109">
          <a:extLst>
            <a:ext uri="{FF2B5EF4-FFF2-40B4-BE49-F238E27FC236}">
              <a16:creationId xmlns:a16="http://schemas.microsoft.com/office/drawing/2014/main" xmlns="" id="{00000000-0008-0000-0000-000078120000}"/>
            </a:ext>
          </a:extLst>
        </xdr:cNvPr>
        <xdr:cNvPicPr preferRelativeResize="0">
          <a:picLocks noChangeArrowheads="1"/>
        </xdr:cNvPicPr>
      </xdr:nvPicPr>
      <xdr:blipFill>
        <a:blip xmlns:r="http://schemas.openxmlformats.org/officeDocument/2006/relationships" r:embed="rId1016" cstate="email">
          <a:extLst>
            <a:ext uri="{28A0092B-C50C-407E-A947-70E740481C1C}">
              <a14:useLocalDpi xmlns:a14="http://schemas.microsoft.com/office/drawing/2010/main" xmlns=""/>
            </a:ext>
          </a:extLst>
        </a:blip>
        <a:stretch/>
      </xdr:blipFill>
      <xdr:spPr bwMode="auto">
        <a:xfrm>
          <a:off x="190500" y="1772119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4224</xdr:row>
      <xdr:rowOff>127000</xdr:rowOff>
    </xdr:from>
    <xdr:to>
      <xdr:col>2</xdr:col>
      <xdr:colOff>133565</xdr:colOff>
      <xdr:row>4226</xdr:row>
      <xdr:rowOff>105152</xdr:rowOff>
    </xdr:to>
    <xdr:pic>
      <xdr:nvPicPr>
        <xdr:cNvPr id="4743" name="Picture 103109">
          <a:extLst>
            <a:ext uri="{FF2B5EF4-FFF2-40B4-BE49-F238E27FC236}">
              <a16:creationId xmlns:a16="http://schemas.microsoft.com/office/drawing/2014/main" xmlns="" id="{00000000-0008-0000-0000-000087120000}"/>
            </a:ext>
          </a:extLst>
        </xdr:cNvPr>
        <xdr:cNvPicPr preferRelativeResize="0">
          <a:picLocks noChangeArrowheads="1"/>
        </xdr:cNvPicPr>
      </xdr:nvPicPr>
      <xdr:blipFill>
        <a:blip xmlns:r="http://schemas.openxmlformats.org/officeDocument/2006/relationships" r:embed="rId1017" cstate="email">
          <a:extLst>
            <a:ext uri="{28A0092B-C50C-407E-A947-70E740481C1C}">
              <a14:useLocalDpi xmlns:a14="http://schemas.microsoft.com/office/drawing/2010/main" xmlns=""/>
            </a:ext>
          </a:extLst>
        </a:blip>
        <a:stretch>
          <a:fillRect/>
        </a:stretch>
      </xdr:blipFill>
      <xdr:spPr bwMode="auto">
        <a:xfrm>
          <a:off x="190500" y="2240797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3719</xdr:row>
      <xdr:rowOff>127000</xdr:rowOff>
    </xdr:from>
    <xdr:to>
      <xdr:col>2</xdr:col>
      <xdr:colOff>133565</xdr:colOff>
      <xdr:row>3722</xdr:row>
      <xdr:rowOff>105152</xdr:rowOff>
    </xdr:to>
    <xdr:pic>
      <xdr:nvPicPr>
        <xdr:cNvPr id="4759" name="Picture 103109">
          <a:extLst>
            <a:ext uri="{FF2B5EF4-FFF2-40B4-BE49-F238E27FC236}">
              <a16:creationId xmlns:a16="http://schemas.microsoft.com/office/drawing/2014/main" xmlns="" id="{00000000-0008-0000-0000-000097120000}"/>
            </a:ext>
          </a:extLst>
        </xdr:cNvPr>
        <xdr:cNvPicPr preferRelativeResize="0">
          <a:picLocks noChangeArrowheads="1"/>
        </xdr:cNvPicPr>
      </xdr:nvPicPr>
      <xdr:blipFill>
        <a:blip xmlns:r="http://schemas.openxmlformats.org/officeDocument/2006/relationships" r:embed="rId1018" cstate="email">
          <a:extLst>
            <a:ext uri="{28A0092B-C50C-407E-A947-70E740481C1C}">
              <a14:useLocalDpi xmlns:a14="http://schemas.microsoft.com/office/drawing/2010/main" xmlns=""/>
            </a:ext>
          </a:extLst>
        </a:blip>
        <a:srcRect/>
        <a:stretch/>
      </xdr:blipFill>
      <xdr:spPr bwMode="auto">
        <a:xfrm>
          <a:off x="190500" y="1769462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3719</xdr:row>
      <xdr:rowOff>127000</xdr:rowOff>
    </xdr:from>
    <xdr:to>
      <xdr:col>19</xdr:col>
      <xdr:colOff>293696</xdr:colOff>
      <xdr:row>3722</xdr:row>
      <xdr:rowOff>105152</xdr:rowOff>
    </xdr:to>
    <xdr:pic>
      <xdr:nvPicPr>
        <xdr:cNvPr id="4760" name="Picture 103109">
          <a:extLst>
            <a:ext uri="{FF2B5EF4-FFF2-40B4-BE49-F238E27FC236}">
              <a16:creationId xmlns:a16="http://schemas.microsoft.com/office/drawing/2014/main" xmlns="" id="{00000000-0008-0000-0000-000098120000}"/>
            </a:ext>
          </a:extLst>
        </xdr:cNvPr>
        <xdr:cNvPicPr preferRelativeResize="0">
          <a:picLocks noChangeArrowheads="1"/>
        </xdr:cNvPicPr>
      </xdr:nvPicPr>
      <xdr:blipFill>
        <a:blip xmlns:r="http://schemas.openxmlformats.org/officeDocument/2006/relationships" r:embed="rId1019" cstate="email">
          <a:extLst>
            <a:ext uri="{28A0092B-C50C-407E-A947-70E740481C1C}">
              <a14:useLocalDpi xmlns:a14="http://schemas.microsoft.com/office/drawing/2010/main" xmlns=""/>
            </a:ext>
          </a:extLst>
        </a:blip>
        <a:srcRect/>
        <a:stretch/>
      </xdr:blipFill>
      <xdr:spPr bwMode="auto">
        <a:xfrm>
          <a:off x="7232650" y="1769462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3684</xdr:row>
      <xdr:rowOff>127000</xdr:rowOff>
    </xdr:from>
    <xdr:to>
      <xdr:col>2</xdr:col>
      <xdr:colOff>133565</xdr:colOff>
      <xdr:row>3687</xdr:row>
      <xdr:rowOff>105153</xdr:rowOff>
    </xdr:to>
    <xdr:pic>
      <xdr:nvPicPr>
        <xdr:cNvPr id="4761" name="Picture 103109">
          <a:extLst>
            <a:ext uri="{FF2B5EF4-FFF2-40B4-BE49-F238E27FC236}">
              <a16:creationId xmlns:a16="http://schemas.microsoft.com/office/drawing/2014/main" xmlns="" id="{00000000-0008-0000-0000-000099120000}"/>
            </a:ext>
          </a:extLst>
        </xdr:cNvPr>
        <xdr:cNvPicPr preferRelativeResize="0">
          <a:picLocks noChangeArrowheads="1"/>
        </xdr:cNvPicPr>
      </xdr:nvPicPr>
      <xdr:blipFill>
        <a:blip xmlns:r="http://schemas.openxmlformats.org/officeDocument/2006/relationships" r:embed="rId1020" cstate="email">
          <a:extLst>
            <a:ext uri="{28A0092B-C50C-407E-A947-70E740481C1C}">
              <a14:useLocalDpi xmlns:a14="http://schemas.microsoft.com/office/drawing/2010/main" xmlns=""/>
            </a:ext>
          </a:extLst>
        </a:blip>
        <a:srcRect/>
        <a:stretch/>
      </xdr:blipFill>
      <xdr:spPr bwMode="auto">
        <a:xfrm>
          <a:off x="190500" y="1748116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3684</xdr:row>
      <xdr:rowOff>127000</xdr:rowOff>
    </xdr:from>
    <xdr:to>
      <xdr:col>19</xdr:col>
      <xdr:colOff>293696</xdr:colOff>
      <xdr:row>3687</xdr:row>
      <xdr:rowOff>105153</xdr:rowOff>
    </xdr:to>
    <xdr:pic>
      <xdr:nvPicPr>
        <xdr:cNvPr id="4762" name="Picture 103109">
          <a:extLst>
            <a:ext uri="{FF2B5EF4-FFF2-40B4-BE49-F238E27FC236}">
              <a16:creationId xmlns:a16="http://schemas.microsoft.com/office/drawing/2014/main" xmlns="" id="{00000000-0008-0000-0000-00009A120000}"/>
            </a:ext>
          </a:extLst>
        </xdr:cNvPr>
        <xdr:cNvPicPr preferRelativeResize="0">
          <a:picLocks noChangeArrowheads="1"/>
        </xdr:cNvPicPr>
      </xdr:nvPicPr>
      <xdr:blipFill>
        <a:blip xmlns:r="http://schemas.openxmlformats.org/officeDocument/2006/relationships" r:embed="rId1021" cstate="email">
          <a:extLst>
            <a:ext uri="{28A0092B-C50C-407E-A947-70E740481C1C}">
              <a14:useLocalDpi xmlns:a14="http://schemas.microsoft.com/office/drawing/2010/main" xmlns=""/>
            </a:ext>
          </a:extLst>
        </a:blip>
        <a:srcRect/>
        <a:stretch/>
      </xdr:blipFill>
      <xdr:spPr bwMode="auto">
        <a:xfrm>
          <a:off x="7232650" y="1748116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3699</xdr:row>
      <xdr:rowOff>127000</xdr:rowOff>
    </xdr:from>
    <xdr:to>
      <xdr:col>2</xdr:col>
      <xdr:colOff>133565</xdr:colOff>
      <xdr:row>3702</xdr:row>
      <xdr:rowOff>105152</xdr:rowOff>
    </xdr:to>
    <xdr:pic>
      <xdr:nvPicPr>
        <xdr:cNvPr id="4763" name="Picture 103109">
          <a:extLst>
            <a:ext uri="{FF2B5EF4-FFF2-40B4-BE49-F238E27FC236}">
              <a16:creationId xmlns:a16="http://schemas.microsoft.com/office/drawing/2014/main" xmlns="" id="{00000000-0008-0000-0000-00009B120000}"/>
            </a:ext>
          </a:extLst>
        </xdr:cNvPr>
        <xdr:cNvPicPr preferRelativeResize="0">
          <a:picLocks noChangeArrowheads="1"/>
        </xdr:cNvPicPr>
      </xdr:nvPicPr>
      <xdr:blipFill>
        <a:blip xmlns:r="http://schemas.openxmlformats.org/officeDocument/2006/relationships" r:embed="rId1022" cstate="email">
          <a:extLst>
            <a:ext uri="{28A0092B-C50C-407E-A947-70E740481C1C}">
              <a14:useLocalDpi xmlns:a14="http://schemas.microsoft.com/office/drawing/2010/main" xmlns=""/>
            </a:ext>
          </a:extLst>
        </a:blip>
        <a:srcRect/>
        <a:stretch/>
      </xdr:blipFill>
      <xdr:spPr bwMode="auto">
        <a:xfrm>
          <a:off x="190500" y="1755232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3699</xdr:row>
      <xdr:rowOff>127000</xdr:rowOff>
    </xdr:from>
    <xdr:to>
      <xdr:col>19</xdr:col>
      <xdr:colOff>293696</xdr:colOff>
      <xdr:row>3702</xdr:row>
      <xdr:rowOff>105152</xdr:rowOff>
    </xdr:to>
    <xdr:pic>
      <xdr:nvPicPr>
        <xdr:cNvPr id="4764" name="Picture 103109">
          <a:extLst>
            <a:ext uri="{FF2B5EF4-FFF2-40B4-BE49-F238E27FC236}">
              <a16:creationId xmlns:a16="http://schemas.microsoft.com/office/drawing/2014/main" xmlns="" id="{00000000-0008-0000-0000-00009C120000}"/>
            </a:ext>
          </a:extLst>
        </xdr:cNvPr>
        <xdr:cNvPicPr preferRelativeResize="0">
          <a:picLocks noChangeArrowheads="1"/>
        </xdr:cNvPicPr>
      </xdr:nvPicPr>
      <xdr:blipFill>
        <a:blip xmlns:r="http://schemas.openxmlformats.org/officeDocument/2006/relationships" r:embed="rId1023" cstate="email">
          <a:extLst>
            <a:ext uri="{28A0092B-C50C-407E-A947-70E740481C1C}">
              <a14:useLocalDpi xmlns:a14="http://schemas.microsoft.com/office/drawing/2010/main" xmlns=""/>
            </a:ext>
          </a:extLst>
        </a:blip>
        <a:srcRect/>
        <a:stretch/>
      </xdr:blipFill>
      <xdr:spPr bwMode="auto">
        <a:xfrm>
          <a:off x="7232650" y="1755232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3704</xdr:row>
      <xdr:rowOff>127000</xdr:rowOff>
    </xdr:from>
    <xdr:to>
      <xdr:col>2</xdr:col>
      <xdr:colOff>133565</xdr:colOff>
      <xdr:row>3707</xdr:row>
      <xdr:rowOff>105152</xdr:rowOff>
    </xdr:to>
    <xdr:pic>
      <xdr:nvPicPr>
        <xdr:cNvPr id="4765" name="Picture 103109">
          <a:extLst>
            <a:ext uri="{FF2B5EF4-FFF2-40B4-BE49-F238E27FC236}">
              <a16:creationId xmlns:a16="http://schemas.microsoft.com/office/drawing/2014/main" xmlns="" id="{00000000-0008-0000-0000-00009D120000}"/>
            </a:ext>
          </a:extLst>
        </xdr:cNvPr>
        <xdr:cNvPicPr preferRelativeResize="0">
          <a:picLocks noChangeArrowheads="1"/>
        </xdr:cNvPicPr>
      </xdr:nvPicPr>
      <xdr:blipFill>
        <a:blip xmlns:r="http://schemas.openxmlformats.org/officeDocument/2006/relationships" r:embed="rId1024" cstate="email">
          <a:extLst>
            <a:ext uri="{28A0092B-C50C-407E-A947-70E740481C1C}">
              <a14:useLocalDpi xmlns:a14="http://schemas.microsoft.com/office/drawing/2010/main" xmlns=""/>
            </a:ext>
          </a:extLst>
        </a:blip>
        <a:srcRect/>
        <a:stretch/>
      </xdr:blipFill>
      <xdr:spPr bwMode="auto">
        <a:xfrm>
          <a:off x="190500" y="1757603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3704</xdr:row>
      <xdr:rowOff>127000</xdr:rowOff>
    </xdr:from>
    <xdr:to>
      <xdr:col>19</xdr:col>
      <xdr:colOff>293696</xdr:colOff>
      <xdr:row>3707</xdr:row>
      <xdr:rowOff>105152</xdr:rowOff>
    </xdr:to>
    <xdr:pic>
      <xdr:nvPicPr>
        <xdr:cNvPr id="4766" name="Picture 103109">
          <a:extLst>
            <a:ext uri="{FF2B5EF4-FFF2-40B4-BE49-F238E27FC236}">
              <a16:creationId xmlns:a16="http://schemas.microsoft.com/office/drawing/2014/main" xmlns="" id="{00000000-0008-0000-0000-00009E120000}"/>
            </a:ext>
          </a:extLst>
        </xdr:cNvPr>
        <xdr:cNvPicPr preferRelativeResize="0">
          <a:picLocks noChangeArrowheads="1"/>
        </xdr:cNvPicPr>
      </xdr:nvPicPr>
      <xdr:blipFill>
        <a:blip xmlns:r="http://schemas.openxmlformats.org/officeDocument/2006/relationships" r:embed="rId1025" cstate="email">
          <a:extLst>
            <a:ext uri="{28A0092B-C50C-407E-A947-70E740481C1C}">
              <a14:useLocalDpi xmlns:a14="http://schemas.microsoft.com/office/drawing/2010/main" xmlns=""/>
            </a:ext>
          </a:extLst>
        </a:blip>
        <a:srcRect/>
        <a:stretch/>
      </xdr:blipFill>
      <xdr:spPr bwMode="auto">
        <a:xfrm>
          <a:off x="7232650" y="1757603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3714</xdr:row>
      <xdr:rowOff>127000</xdr:rowOff>
    </xdr:from>
    <xdr:to>
      <xdr:col>2</xdr:col>
      <xdr:colOff>133565</xdr:colOff>
      <xdr:row>3717</xdr:row>
      <xdr:rowOff>105152</xdr:rowOff>
    </xdr:to>
    <xdr:pic>
      <xdr:nvPicPr>
        <xdr:cNvPr id="4767" name="Picture 103109">
          <a:extLst>
            <a:ext uri="{FF2B5EF4-FFF2-40B4-BE49-F238E27FC236}">
              <a16:creationId xmlns:a16="http://schemas.microsoft.com/office/drawing/2014/main" xmlns="" id="{00000000-0008-0000-0000-00009F120000}"/>
            </a:ext>
          </a:extLst>
        </xdr:cNvPr>
        <xdr:cNvPicPr preferRelativeResize="0">
          <a:picLocks noChangeArrowheads="1"/>
        </xdr:cNvPicPr>
      </xdr:nvPicPr>
      <xdr:blipFill>
        <a:blip xmlns:r="http://schemas.openxmlformats.org/officeDocument/2006/relationships" r:embed="rId1026" cstate="email">
          <a:extLst>
            <a:ext uri="{28A0092B-C50C-407E-A947-70E740481C1C}">
              <a14:useLocalDpi xmlns:a14="http://schemas.microsoft.com/office/drawing/2010/main" xmlns=""/>
            </a:ext>
          </a:extLst>
        </a:blip>
        <a:srcRect/>
        <a:stretch/>
      </xdr:blipFill>
      <xdr:spPr bwMode="auto">
        <a:xfrm>
          <a:off x="190500" y="1767090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3714</xdr:row>
      <xdr:rowOff>127000</xdr:rowOff>
    </xdr:from>
    <xdr:to>
      <xdr:col>19</xdr:col>
      <xdr:colOff>293696</xdr:colOff>
      <xdr:row>3717</xdr:row>
      <xdr:rowOff>105152</xdr:rowOff>
    </xdr:to>
    <xdr:pic>
      <xdr:nvPicPr>
        <xdr:cNvPr id="4768" name="Picture 103109">
          <a:extLst>
            <a:ext uri="{FF2B5EF4-FFF2-40B4-BE49-F238E27FC236}">
              <a16:creationId xmlns:a16="http://schemas.microsoft.com/office/drawing/2014/main" xmlns="" id="{00000000-0008-0000-0000-0000A0120000}"/>
            </a:ext>
          </a:extLst>
        </xdr:cNvPr>
        <xdr:cNvPicPr preferRelativeResize="0">
          <a:picLocks noChangeArrowheads="1"/>
        </xdr:cNvPicPr>
      </xdr:nvPicPr>
      <xdr:blipFill>
        <a:blip xmlns:r="http://schemas.openxmlformats.org/officeDocument/2006/relationships" r:embed="rId1027" cstate="email">
          <a:extLst>
            <a:ext uri="{28A0092B-C50C-407E-A947-70E740481C1C}">
              <a14:useLocalDpi xmlns:a14="http://schemas.microsoft.com/office/drawing/2010/main" xmlns=""/>
            </a:ext>
          </a:extLst>
        </a:blip>
        <a:srcRect/>
        <a:stretch/>
      </xdr:blipFill>
      <xdr:spPr bwMode="auto">
        <a:xfrm>
          <a:off x="7232650" y="1767090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3679</xdr:row>
      <xdr:rowOff>127000</xdr:rowOff>
    </xdr:from>
    <xdr:to>
      <xdr:col>2</xdr:col>
      <xdr:colOff>133565</xdr:colOff>
      <xdr:row>3682</xdr:row>
      <xdr:rowOff>105152</xdr:rowOff>
    </xdr:to>
    <xdr:pic>
      <xdr:nvPicPr>
        <xdr:cNvPr id="4769" name="Picture 103109">
          <a:extLst>
            <a:ext uri="{FF2B5EF4-FFF2-40B4-BE49-F238E27FC236}">
              <a16:creationId xmlns:a16="http://schemas.microsoft.com/office/drawing/2014/main" xmlns="" id="{00000000-0008-0000-0000-0000A1120000}"/>
            </a:ext>
          </a:extLst>
        </xdr:cNvPr>
        <xdr:cNvPicPr preferRelativeResize="0">
          <a:picLocks noChangeArrowheads="1"/>
        </xdr:cNvPicPr>
      </xdr:nvPicPr>
      <xdr:blipFill>
        <a:blip xmlns:r="http://schemas.openxmlformats.org/officeDocument/2006/relationships" r:embed="rId1028" cstate="email">
          <a:extLst>
            <a:ext uri="{28A0092B-C50C-407E-A947-70E740481C1C}">
              <a14:useLocalDpi xmlns:a14="http://schemas.microsoft.com/office/drawing/2010/main" xmlns=""/>
            </a:ext>
          </a:extLst>
        </a:blip>
        <a:srcRect/>
        <a:stretch/>
      </xdr:blipFill>
      <xdr:spPr bwMode="auto">
        <a:xfrm>
          <a:off x="190500" y="1745745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3679</xdr:row>
      <xdr:rowOff>127000</xdr:rowOff>
    </xdr:from>
    <xdr:to>
      <xdr:col>19</xdr:col>
      <xdr:colOff>293696</xdr:colOff>
      <xdr:row>3682</xdr:row>
      <xdr:rowOff>105152</xdr:rowOff>
    </xdr:to>
    <xdr:pic>
      <xdr:nvPicPr>
        <xdr:cNvPr id="4770" name="Picture 103109">
          <a:extLst>
            <a:ext uri="{FF2B5EF4-FFF2-40B4-BE49-F238E27FC236}">
              <a16:creationId xmlns:a16="http://schemas.microsoft.com/office/drawing/2014/main" xmlns="" id="{00000000-0008-0000-0000-0000A2120000}"/>
            </a:ext>
          </a:extLst>
        </xdr:cNvPr>
        <xdr:cNvPicPr preferRelativeResize="0">
          <a:picLocks noChangeArrowheads="1"/>
        </xdr:cNvPicPr>
      </xdr:nvPicPr>
      <xdr:blipFill>
        <a:blip xmlns:r="http://schemas.openxmlformats.org/officeDocument/2006/relationships" r:embed="rId1029" cstate="email">
          <a:extLst>
            <a:ext uri="{28A0092B-C50C-407E-A947-70E740481C1C}">
              <a14:useLocalDpi xmlns:a14="http://schemas.microsoft.com/office/drawing/2010/main" xmlns=""/>
            </a:ext>
          </a:extLst>
        </a:blip>
        <a:srcRect/>
        <a:stretch/>
      </xdr:blipFill>
      <xdr:spPr bwMode="auto">
        <a:xfrm>
          <a:off x="7232650" y="1745745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3689</xdr:row>
      <xdr:rowOff>127000</xdr:rowOff>
    </xdr:from>
    <xdr:to>
      <xdr:col>2</xdr:col>
      <xdr:colOff>133565</xdr:colOff>
      <xdr:row>3692</xdr:row>
      <xdr:rowOff>105152</xdr:rowOff>
    </xdr:to>
    <xdr:pic>
      <xdr:nvPicPr>
        <xdr:cNvPr id="4771" name="Picture 103109">
          <a:extLst>
            <a:ext uri="{FF2B5EF4-FFF2-40B4-BE49-F238E27FC236}">
              <a16:creationId xmlns:a16="http://schemas.microsoft.com/office/drawing/2014/main" xmlns="" id="{00000000-0008-0000-0000-0000A3120000}"/>
            </a:ext>
          </a:extLst>
        </xdr:cNvPr>
        <xdr:cNvPicPr preferRelativeResize="0">
          <a:picLocks noChangeArrowheads="1"/>
        </xdr:cNvPicPr>
      </xdr:nvPicPr>
      <xdr:blipFill>
        <a:blip xmlns:r="http://schemas.openxmlformats.org/officeDocument/2006/relationships" r:embed="rId1030" cstate="email">
          <a:extLst>
            <a:ext uri="{28A0092B-C50C-407E-A947-70E740481C1C}">
              <a14:useLocalDpi xmlns:a14="http://schemas.microsoft.com/office/drawing/2010/main" xmlns=""/>
            </a:ext>
          </a:extLst>
        </a:blip>
        <a:srcRect/>
        <a:stretch/>
      </xdr:blipFill>
      <xdr:spPr bwMode="auto">
        <a:xfrm>
          <a:off x="190500" y="1750488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3689</xdr:row>
      <xdr:rowOff>127000</xdr:rowOff>
    </xdr:from>
    <xdr:to>
      <xdr:col>19</xdr:col>
      <xdr:colOff>293696</xdr:colOff>
      <xdr:row>3692</xdr:row>
      <xdr:rowOff>105152</xdr:rowOff>
    </xdr:to>
    <xdr:pic>
      <xdr:nvPicPr>
        <xdr:cNvPr id="4772" name="Picture 103109">
          <a:extLst>
            <a:ext uri="{FF2B5EF4-FFF2-40B4-BE49-F238E27FC236}">
              <a16:creationId xmlns:a16="http://schemas.microsoft.com/office/drawing/2014/main" xmlns="" id="{00000000-0008-0000-0000-0000A4120000}"/>
            </a:ext>
          </a:extLst>
        </xdr:cNvPr>
        <xdr:cNvPicPr preferRelativeResize="0">
          <a:picLocks noChangeArrowheads="1"/>
        </xdr:cNvPicPr>
      </xdr:nvPicPr>
      <xdr:blipFill>
        <a:blip xmlns:r="http://schemas.openxmlformats.org/officeDocument/2006/relationships" r:embed="rId1031" cstate="email">
          <a:extLst>
            <a:ext uri="{28A0092B-C50C-407E-A947-70E740481C1C}">
              <a14:useLocalDpi xmlns:a14="http://schemas.microsoft.com/office/drawing/2010/main" xmlns=""/>
            </a:ext>
          </a:extLst>
        </a:blip>
        <a:srcRect/>
        <a:stretch/>
      </xdr:blipFill>
      <xdr:spPr bwMode="auto">
        <a:xfrm>
          <a:off x="7232650" y="1750488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3694</xdr:row>
      <xdr:rowOff>127000</xdr:rowOff>
    </xdr:from>
    <xdr:to>
      <xdr:col>2</xdr:col>
      <xdr:colOff>133565</xdr:colOff>
      <xdr:row>3697</xdr:row>
      <xdr:rowOff>105152</xdr:rowOff>
    </xdr:to>
    <xdr:pic>
      <xdr:nvPicPr>
        <xdr:cNvPr id="4775" name="Picture 103109">
          <a:extLst>
            <a:ext uri="{FF2B5EF4-FFF2-40B4-BE49-F238E27FC236}">
              <a16:creationId xmlns:a16="http://schemas.microsoft.com/office/drawing/2014/main" xmlns="" id="{00000000-0008-0000-0000-0000A7120000}"/>
            </a:ext>
          </a:extLst>
        </xdr:cNvPr>
        <xdr:cNvPicPr preferRelativeResize="0">
          <a:picLocks noChangeArrowheads="1"/>
        </xdr:cNvPicPr>
      </xdr:nvPicPr>
      <xdr:blipFill>
        <a:blip xmlns:r="http://schemas.openxmlformats.org/officeDocument/2006/relationships" r:embed="rId1032" cstate="email">
          <a:extLst>
            <a:ext uri="{28A0092B-C50C-407E-A947-70E740481C1C}">
              <a14:useLocalDpi xmlns:a14="http://schemas.microsoft.com/office/drawing/2010/main" xmlns=""/>
            </a:ext>
          </a:extLst>
        </a:blip>
        <a:srcRect/>
        <a:stretch/>
      </xdr:blipFill>
      <xdr:spPr bwMode="auto">
        <a:xfrm>
          <a:off x="190500" y="1752860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3694</xdr:row>
      <xdr:rowOff>127000</xdr:rowOff>
    </xdr:from>
    <xdr:to>
      <xdr:col>19</xdr:col>
      <xdr:colOff>293696</xdr:colOff>
      <xdr:row>3697</xdr:row>
      <xdr:rowOff>105152</xdr:rowOff>
    </xdr:to>
    <xdr:pic>
      <xdr:nvPicPr>
        <xdr:cNvPr id="4776" name="Picture 103109">
          <a:extLst>
            <a:ext uri="{FF2B5EF4-FFF2-40B4-BE49-F238E27FC236}">
              <a16:creationId xmlns:a16="http://schemas.microsoft.com/office/drawing/2014/main" xmlns="" id="{00000000-0008-0000-0000-0000A8120000}"/>
            </a:ext>
          </a:extLst>
        </xdr:cNvPr>
        <xdr:cNvPicPr preferRelativeResize="0">
          <a:picLocks noChangeArrowheads="1"/>
        </xdr:cNvPicPr>
      </xdr:nvPicPr>
      <xdr:blipFill>
        <a:blip xmlns:r="http://schemas.openxmlformats.org/officeDocument/2006/relationships" r:embed="rId1033" cstate="email">
          <a:extLst>
            <a:ext uri="{28A0092B-C50C-407E-A947-70E740481C1C}">
              <a14:useLocalDpi xmlns:a14="http://schemas.microsoft.com/office/drawing/2010/main" xmlns=""/>
            </a:ext>
          </a:extLst>
        </a:blip>
        <a:srcRect/>
        <a:stretch/>
      </xdr:blipFill>
      <xdr:spPr bwMode="auto">
        <a:xfrm>
          <a:off x="7232650" y="1752860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3709</xdr:row>
      <xdr:rowOff>127000</xdr:rowOff>
    </xdr:from>
    <xdr:to>
      <xdr:col>2</xdr:col>
      <xdr:colOff>133565</xdr:colOff>
      <xdr:row>3712</xdr:row>
      <xdr:rowOff>105152</xdr:rowOff>
    </xdr:to>
    <xdr:pic>
      <xdr:nvPicPr>
        <xdr:cNvPr id="4779" name="Picture 103109">
          <a:extLst>
            <a:ext uri="{FF2B5EF4-FFF2-40B4-BE49-F238E27FC236}">
              <a16:creationId xmlns:a16="http://schemas.microsoft.com/office/drawing/2014/main" xmlns="" id="{00000000-0008-0000-0000-0000AB120000}"/>
            </a:ext>
          </a:extLst>
        </xdr:cNvPr>
        <xdr:cNvPicPr preferRelativeResize="0">
          <a:picLocks noChangeArrowheads="1"/>
        </xdr:cNvPicPr>
      </xdr:nvPicPr>
      <xdr:blipFill>
        <a:blip xmlns:r="http://schemas.openxmlformats.org/officeDocument/2006/relationships" r:embed="rId1034" cstate="email">
          <a:extLst>
            <a:ext uri="{28A0092B-C50C-407E-A947-70E740481C1C}">
              <a14:useLocalDpi xmlns:a14="http://schemas.microsoft.com/office/drawing/2010/main" xmlns=""/>
            </a:ext>
          </a:extLst>
        </a:blip>
        <a:srcRect/>
        <a:stretch/>
      </xdr:blipFill>
      <xdr:spPr bwMode="auto">
        <a:xfrm>
          <a:off x="190500" y="1764718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3709</xdr:row>
      <xdr:rowOff>127000</xdr:rowOff>
    </xdr:from>
    <xdr:to>
      <xdr:col>19</xdr:col>
      <xdr:colOff>293696</xdr:colOff>
      <xdr:row>3712</xdr:row>
      <xdr:rowOff>105152</xdr:rowOff>
    </xdr:to>
    <xdr:pic>
      <xdr:nvPicPr>
        <xdr:cNvPr id="4780" name="Picture 103109">
          <a:extLst>
            <a:ext uri="{FF2B5EF4-FFF2-40B4-BE49-F238E27FC236}">
              <a16:creationId xmlns:a16="http://schemas.microsoft.com/office/drawing/2014/main" xmlns="" id="{00000000-0008-0000-0000-0000AC120000}"/>
            </a:ext>
          </a:extLst>
        </xdr:cNvPr>
        <xdr:cNvPicPr preferRelativeResize="0">
          <a:picLocks noChangeArrowheads="1"/>
        </xdr:cNvPicPr>
      </xdr:nvPicPr>
      <xdr:blipFill>
        <a:blip xmlns:r="http://schemas.openxmlformats.org/officeDocument/2006/relationships" r:embed="rId1035" cstate="email">
          <a:extLst>
            <a:ext uri="{28A0092B-C50C-407E-A947-70E740481C1C}">
              <a14:useLocalDpi xmlns:a14="http://schemas.microsoft.com/office/drawing/2010/main" xmlns=""/>
            </a:ext>
          </a:extLst>
        </a:blip>
        <a:srcRect/>
        <a:stretch/>
      </xdr:blipFill>
      <xdr:spPr bwMode="auto">
        <a:xfrm>
          <a:off x="7232650" y="1764718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3674</xdr:row>
      <xdr:rowOff>127000</xdr:rowOff>
    </xdr:from>
    <xdr:to>
      <xdr:col>2</xdr:col>
      <xdr:colOff>133565</xdr:colOff>
      <xdr:row>3676</xdr:row>
      <xdr:rowOff>105152</xdr:rowOff>
    </xdr:to>
    <xdr:pic>
      <xdr:nvPicPr>
        <xdr:cNvPr id="4785" name="Picture 103109">
          <a:extLst>
            <a:ext uri="{FF2B5EF4-FFF2-40B4-BE49-F238E27FC236}">
              <a16:creationId xmlns:a16="http://schemas.microsoft.com/office/drawing/2014/main" xmlns="" id="{00000000-0008-0000-0000-0000B1120000}"/>
            </a:ext>
          </a:extLst>
        </xdr:cNvPr>
        <xdr:cNvPicPr preferRelativeResize="0">
          <a:picLocks noChangeArrowheads="1"/>
        </xdr:cNvPicPr>
      </xdr:nvPicPr>
      <xdr:blipFill>
        <a:blip xmlns:r="http://schemas.openxmlformats.org/officeDocument/2006/relationships" r:embed="rId1036" cstate="email">
          <a:extLst>
            <a:ext uri="{28A0092B-C50C-407E-A947-70E740481C1C}">
              <a14:useLocalDpi xmlns:a14="http://schemas.microsoft.com/office/drawing/2010/main" xmlns=""/>
            </a:ext>
          </a:extLst>
        </a:blip>
        <a:srcRect/>
        <a:stretch/>
      </xdr:blipFill>
      <xdr:spPr bwMode="auto">
        <a:xfrm>
          <a:off x="190500" y="1743087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3642</xdr:row>
      <xdr:rowOff>127000</xdr:rowOff>
    </xdr:from>
    <xdr:to>
      <xdr:col>2</xdr:col>
      <xdr:colOff>133565</xdr:colOff>
      <xdr:row>3644</xdr:row>
      <xdr:rowOff>105152</xdr:rowOff>
    </xdr:to>
    <xdr:pic>
      <xdr:nvPicPr>
        <xdr:cNvPr id="4786" name="Picture 103109">
          <a:extLst>
            <a:ext uri="{FF2B5EF4-FFF2-40B4-BE49-F238E27FC236}">
              <a16:creationId xmlns:a16="http://schemas.microsoft.com/office/drawing/2014/main" xmlns="" id="{00000000-0008-0000-0000-0000B2120000}"/>
            </a:ext>
          </a:extLst>
        </xdr:cNvPr>
        <xdr:cNvPicPr preferRelativeResize="0">
          <a:picLocks noChangeArrowheads="1"/>
        </xdr:cNvPicPr>
      </xdr:nvPicPr>
      <xdr:blipFill>
        <a:blip xmlns:r="http://schemas.openxmlformats.org/officeDocument/2006/relationships" r:embed="rId1037" cstate="email">
          <a:extLst>
            <a:ext uri="{28A0092B-C50C-407E-A947-70E740481C1C}">
              <a14:useLocalDpi xmlns:a14="http://schemas.microsoft.com/office/drawing/2010/main" xmlns=""/>
            </a:ext>
          </a:extLst>
        </a:blip>
        <a:stretch/>
      </xdr:blipFill>
      <xdr:spPr bwMode="auto">
        <a:xfrm>
          <a:off x="190500" y="1724113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3662</xdr:row>
      <xdr:rowOff>127000</xdr:rowOff>
    </xdr:from>
    <xdr:to>
      <xdr:col>2</xdr:col>
      <xdr:colOff>133565</xdr:colOff>
      <xdr:row>3664</xdr:row>
      <xdr:rowOff>105152</xdr:rowOff>
    </xdr:to>
    <xdr:pic>
      <xdr:nvPicPr>
        <xdr:cNvPr id="4787" name="Picture 103109">
          <a:extLst>
            <a:ext uri="{FF2B5EF4-FFF2-40B4-BE49-F238E27FC236}">
              <a16:creationId xmlns:a16="http://schemas.microsoft.com/office/drawing/2014/main" xmlns="" id="{00000000-0008-0000-0000-0000B3120000}"/>
            </a:ext>
          </a:extLst>
        </xdr:cNvPr>
        <xdr:cNvPicPr preferRelativeResize="0">
          <a:picLocks noChangeArrowheads="1"/>
        </xdr:cNvPicPr>
      </xdr:nvPicPr>
      <xdr:blipFill>
        <a:blip xmlns:r="http://schemas.openxmlformats.org/officeDocument/2006/relationships" r:embed="rId1038" cstate="email">
          <a:extLst>
            <a:ext uri="{28A0092B-C50C-407E-A947-70E740481C1C}">
              <a14:useLocalDpi xmlns:a14="http://schemas.microsoft.com/office/drawing/2010/main" xmlns=""/>
            </a:ext>
          </a:extLst>
        </a:blip>
        <a:stretch/>
      </xdr:blipFill>
      <xdr:spPr bwMode="auto">
        <a:xfrm>
          <a:off x="190500" y="1735972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3638</xdr:row>
      <xdr:rowOff>127000</xdr:rowOff>
    </xdr:from>
    <xdr:to>
      <xdr:col>2</xdr:col>
      <xdr:colOff>133565</xdr:colOff>
      <xdr:row>3640</xdr:row>
      <xdr:rowOff>105152</xdr:rowOff>
    </xdr:to>
    <xdr:pic>
      <xdr:nvPicPr>
        <xdr:cNvPr id="4788" name="Picture 103109">
          <a:extLst>
            <a:ext uri="{FF2B5EF4-FFF2-40B4-BE49-F238E27FC236}">
              <a16:creationId xmlns:a16="http://schemas.microsoft.com/office/drawing/2014/main" xmlns="" id="{00000000-0008-0000-0000-0000B4120000}"/>
            </a:ext>
          </a:extLst>
        </xdr:cNvPr>
        <xdr:cNvPicPr preferRelativeResize="0">
          <a:picLocks noChangeArrowheads="1"/>
        </xdr:cNvPicPr>
      </xdr:nvPicPr>
      <xdr:blipFill>
        <a:blip xmlns:r="http://schemas.openxmlformats.org/officeDocument/2006/relationships" r:embed="rId1039" cstate="email">
          <a:extLst>
            <a:ext uri="{28A0092B-C50C-407E-A947-70E740481C1C}">
              <a14:useLocalDpi xmlns:a14="http://schemas.microsoft.com/office/drawing/2010/main" xmlns=""/>
            </a:ext>
          </a:extLst>
        </a:blip>
        <a:stretch/>
      </xdr:blipFill>
      <xdr:spPr bwMode="auto">
        <a:xfrm>
          <a:off x="190500" y="1721742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3654</xdr:row>
      <xdr:rowOff>127000</xdr:rowOff>
    </xdr:from>
    <xdr:to>
      <xdr:col>2</xdr:col>
      <xdr:colOff>133565</xdr:colOff>
      <xdr:row>3656</xdr:row>
      <xdr:rowOff>105152</xdr:rowOff>
    </xdr:to>
    <xdr:pic>
      <xdr:nvPicPr>
        <xdr:cNvPr id="4789" name="Picture 103109">
          <a:extLst>
            <a:ext uri="{FF2B5EF4-FFF2-40B4-BE49-F238E27FC236}">
              <a16:creationId xmlns:a16="http://schemas.microsoft.com/office/drawing/2014/main" xmlns="" id="{00000000-0008-0000-0000-0000B5120000}"/>
            </a:ext>
          </a:extLst>
        </xdr:cNvPr>
        <xdr:cNvPicPr preferRelativeResize="0">
          <a:picLocks noChangeArrowheads="1"/>
        </xdr:cNvPicPr>
      </xdr:nvPicPr>
      <xdr:blipFill>
        <a:blip xmlns:r="http://schemas.openxmlformats.org/officeDocument/2006/relationships" r:embed="rId1040" cstate="email">
          <a:extLst>
            <a:ext uri="{28A0092B-C50C-407E-A947-70E740481C1C}">
              <a14:useLocalDpi xmlns:a14="http://schemas.microsoft.com/office/drawing/2010/main" xmlns=""/>
            </a:ext>
          </a:extLst>
        </a:blip>
        <a:stretch/>
      </xdr:blipFill>
      <xdr:spPr bwMode="auto">
        <a:xfrm>
          <a:off x="190500" y="1731229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3658</xdr:row>
      <xdr:rowOff>127000</xdr:rowOff>
    </xdr:from>
    <xdr:to>
      <xdr:col>2</xdr:col>
      <xdr:colOff>133565</xdr:colOff>
      <xdr:row>3660</xdr:row>
      <xdr:rowOff>105152</xdr:rowOff>
    </xdr:to>
    <xdr:pic>
      <xdr:nvPicPr>
        <xdr:cNvPr id="4790" name="Picture 103109">
          <a:extLst>
            <a:ext uri="{FF2B5EF4-FFF2-40B4-BE49-F238E27FC236}">
              <a16:creationId xmlns:a16="http://schemas.microsoft.com/office/drawing/2014/main" xmlns="" id="{00000000-0008-0000-0000-0000B6120000}"/>
            </a:ext>
          </a:extLst>
        </xdr:cNvPr>
        <xdr:cNvPicPr preferRelativeResize="0">
          <a:picLocks noChangeArrowheads="1"/>
        </xdr:cNvPicPr>
      </xdr:nvPicPr>
      <xdr:blipFill>
        <a:blip xmlns:r="http://schemas.openxmlformats.org/officeDocument/2006/relationships" r:embed="rId1041" cstate="email">
          <a:extLst>
            <a:ext uri="{28A0092B-C50C-407E-A947-70E740481C1C}">
              <a14:useLocalDpi xmlns:a14="http://schemas.microsoft.com/office/drawing/2010/main" xmlns=""/>
            </a:ext>
          </a:extLst>
        </a:blip>
        <a:stretch/>
      </xdr:blipFill>
      <xdr:spPr bwMode="auto">
        <a:xfrm>
          <a:off x="190500" y="1733600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3650</xdr:row>
      <xdr:rowOff>127000</xdr:rowOff>
    </xdr:from>
    <xdr:to>
      <xdr:col>2</xdr:col>
      <xdr:colOff>133565</xdr:colOff>
      <xdr:row>3652</xdr:row>
      <xdr:rowOff>105152</xdr:rowOff>
    </xdr:to>
    <xdr:pic>
      <xdr:nvPicPr>
        <xdr:cNvPr id="4791" name="Picture 103109">
          <a:extLst>
            <a:ext uri="{FF2B5EF4-FFF2-40B4-BE49-F238E27FC236}">
              <a16:creationId xmlns:a16="http://schemas.microsoft.com/office/drawing/2014/main" xmlns="" id="{00000000-0008-0000-0000-0000B7120000}"/>
            </a:ext>
          </a:extLst>
        </xdr:cNvPr>
        <xdr:cNvPicPr preferRelativeResize="0">
          <a:picLocks noChangeArrowheads="1"/>
        </xdr:cNvPicPr>
      </xdr:nvPicPr>
      <xdr:blipFill>
        <a:blip xmlns:r="http://schemas.openxmlformats.org/officeDocument/2006/relationships" r:embed="rId1042" cstate="email">
          <a:extLst>
            <a:ext uri="{28A0092B-C50C-407E-A947-70E740481C1C}">
              <a14:useLocalDpi xmlns:a14="http://schemas.microsoft.com/office/drawing/2010/main" xmlns=""/>
            </a:ext>
          </a:extLst>
        </a:blip>
        <a:stretch/>
      </xdr:blipFill>
      <xdr:spPr bwMode="auto">
        <a:xfrm>
          <a:off x="190500" y="1728857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3646</xdr:row>
      <xdr:rowOff>127000</xdr:rowOff>
    </xdr:from>
    <xdr:to>
      <xdr:col>2</xdr:col>
      <xdr:colOff>133565</xdr:colOff>
      <xdr:row>3648</xdr:row>
      <xdr:rowOff>105152</xdr:rowOff>
    </xdr:to>
    <xdr:pic>
      <xdr:nvPicPr>
        <xdr:cNvPr id="4792" name="Picture 103109">
          <a:extLst>
            <a:ext uri="{FF2B5EF4-FFF2-40B4-BE49-F238E27FC236}">
              <a16:creationId xmlns:a16="http://schemas.microsoft.com/office/drawing/2014/main" xmlns="" id="{00000000-0008-0000-0000-0000B8120000}"/>
            </a:ext>
          </a:extLst>
        </xdr:cNvPr>
        <xdr:cNvPicPr preferRelativeResize="0">
          <a:picLocks noChangeArrowheads="1"/>
        </xdr:cNvPicPr>
      </xdr:nvPicPr>
      <xdr:blipFill>
        <a:blip xmlns:r="http://schemas.openxmlformats.org/officeDocument/2006/relationships" r:embed="rId1043" cstate="email">
          <a:extLst>
            <a:ext uri="{28A0092B-C50C-407E-A947-70E740481C1C}">
              <a14:useLocalDpi xmlns:a14="http://schemas.microsoft.com/office/drawing/2010/main" xmlns=""/>
            </a:ext>
          </a:extLst>
        </a:blip>
        <a:stretch/>
      </xdr:blipFill>
      <xdr:spPr bwMode="auto">
        <a:xfrm>
          <a:off x="190500" y="1726485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3666</xdr:row>
      <xdr:rowOff>127000</xdr:rowOff>
    </xdr:from>
    <xdr:to>
      <xdr:col>2</xdr:col>
      <xdr:colOff>133565</xdr:colOff>
      <xdr:row>3668</xdr:row>
      <xdr:rowOff>105152</xdr:rowOff>
    </xdr:to>
    <xdr:pic>
      <xdr:nvPicPr>
        <xdr:cNvPr id="4793" name="Picture 103109">
          <a:extLst>
            <a:ext uri="{FF2B5EF4-FFF2-40B4-BE49-F238E27FC236}">
              <a16:creationId xmlns:a16="http://schemas.microsoft.com/office/drawing/2014/main" xmlns="" id="{00000000-0008-0000-0000-0000B9120000}"/>
            </a:ext>
          </a:extLst>
        </xdr:cNvPr>
        <xdr:cNvPicPr preferRelativeResize="0">
          <a:picLocks noChangeArrowheads="1"/>
        </xdr:cNvPicPr>
      </xdr:nvPicPr>
      <xdr:blipFill>
        <a:blip xmlns:r="http://schemas.openxmlformats.org/officeDocument/2006/relationships" r:embed="rId1044" cstate="email">
          <a:extLst>
            <a:ext uri="{28A0092B-C50C-407E-A947-70E740481C1C}">
              <a14:useLocalDpi xmlns:a14="http://schemas.microsoft.com/office/drawing/2010/main" xmlns=""/>
            </a:ext>
          </a:extLst>
        </a:blip>
        <a:stretch/>
      </xdr:blipFill>
      <xdr:spPr bwMode="auto">
        <a:xfrm>
          <a:off x="190500" y="1738344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3670</xdr:row>
      <xdr:rowOff>127000</xdr:rowOff>
    </xdr:from>
    <xdr:to>
      <xdr:col>2</xdr:col>
      <xdr:colOff>133565</xdr:colOff>
      <xdr:row>3672</xdr:row>
      <xdr:rowOff>105152</xdr:rowOff>
    </xdr:to>
    <xdr:pic>
      <xdr:nvPicPr>
        <xdr:cNvPr id="4794" name="Picture 103109">
          <a:extLst>
            <a:ext uri="{FF2B5EF4-FFF2-40B4-BE49-F238E27FC236}">
              <a16:creationId xmlns:a16="http://schemas.microsoft.com/office/drawing/2014/main" xmlns="" id="{00000000-0008-0000-0000-0000BA120000}"/>
            </a:ext>
          </a:extLst>
        </xdr:cNvPr>
        <xdr:cNvPicPr preferRelativeResize="0">
          <a:picLocks noChangeArrowheads="1"/>
        </xdr:cNvPicPr>
      </xdr:nvPicPr>
      <xdr:blipFill>
        <a:blip xmlns:r="http://schemas.openxmlformats.org/officeDocument/2006/relationships" r:embed="rId1045" cstate="email">
          <a:extLst>
            <a:ext uri="{28A0092B-C50C-407E-A947-70E740481C1C}">
              <a14:useLocalDpi xmlns:a14="http://schemas.microsoft.com/office/drawing/2010/main" xmlns=""/>
            </a:ext>
          </a:extLst>
        </a:blip>
        <a:stretch/>
      </xdr:blipFill>
      <xdr:spPr bwMode="auto">
        <a:xfrm>
          <a:off x="190500" y="1740715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9800</xdr:row>
      <xdr:rowOff>127000</xdr:rowOff>
    </xdr:from>
    <xdr:to>
      <xdr:col>2</xdr:col>
      <xdr:colOff>133565</xdr:colOff>
      <xdr:row>9802</xdr:row>
      <xdr:rowOff>105152</xdr:rowOff>
    </xdr:to>
    <xdr:pic>
      <xdr:nvPicPr>
        <xdr:cNvPr id="4795" name="Рисунок 7">
          <a:extLst>
            <a:ext uri="{FF2B5EF4-FFF2-40B4-BE49-F238E27FC236}">
              <a16:creationId xmlns:a16="http://schemas.microsoft.com/office/drawing/2014/main" xmlns="" id="{00000000-0008-0000-0000-0000BB120000}"/>
            </a:ext>
          </a:extLst>
        </xdr:cNvPr>
        <xdr:cNvPicPr preferRelativeResize="0">
          <a:picLocks/>
        </xdr:cNvPicPr>
      </xdr:nvPicPr>
      <xdr:blipFill>
        <a:blip xmlns:r="http://schemas.openxmlformats.org/officeDocument/2006/relationships" r:embed="rId1046" cstate="email">
          <a:extLst>
            <a:ext uri="{28A0092B-C50C-407E-A947-70E740481C1C}">
              <a14:useLocalDpi xmlns:a14="http://schemas.microsoft.com/office/drawing/2010/main" xmlns=""/>
            </a:ext>
          </a:extLst>
        </a:blip>
        <a:stretch>
          <a:fillRect/>
        </a:stretch>
      </xdr:blipFill>
      <xdr:spPr bwMode="auto">
        <a:xfrm>
          <a:off x="190500" y="70109175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7225</xdr:row>
      <xdr:rowOff>127000</xdr:rowOff>
    </xdr:from>
    <xdr:to>
      <xdr:col>2</xdr:col>
      <xdr:colOff>133565</xdr:colOff>
      <xdr:row>7227</xdr:row>
      <xdr:rowOff>105152</xdr:rowOff>
    </xdr:to>
    <xdr:pic>
      <xdr:nvPicPr>
        <xdr:cNvPr id="3443" name="Picture 103119">
          <a:extLst>
            <a:ext uri="{FF2B5EF4-FFF2-40B4-BE49-F238E27FC236}">
              <a16:creationId xmlns:a16="http://schemas.microsoft.com/office/drawing/2014/main" xmlns="" id="{00000000-0008-0000-0000-0000730D0000}"/>
            </a:ext>
          </a:extLst>
        </xdr:cNvPr>
        <xdr:cNvPicPr preferRelativeResize="0">
          <a:picLocks noChangeArrowheads="1"/>
        </xdr:cNvPicPr>
      </xdr:nvPicPr>
      <xdr:blipFill>
        <a:blip xmlns:r="http://schemas.openxmlformats.org/officeDocument/2006/relationships" r:embed="rId1047" cstate="email">
          <a:extLst>
            <a:ext uri="{28A0092B-C50C-407E-A947-70E740481C1C}">
              <a14:useLocalDpi xmlns:a14="http://schemas.microsoft.com/office/drawing/2010/main" xmlns=""/>
            </a:ext>
          </a:extLst>
        </a:blip>
        <a:srcRect/>
        <a:stretch/>
      </xdr:blipFill>
      <xdr:spPr bwMode="auto">
        <a:xfrm>
          <a:off x="190500" y="4981197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7272</xdr:row>
      <xdr:rowOff>127000</xdr:rowOff>
    </xdr:from>
    <xdr:to>
      <xdr:col>2</xdr:col>
      <xdr:colOff>133565</xdr:colOff>
      <xdr:row>7274</xdr:row>
      <xdr:rowOff>105152</xdr:rowOff>
    </xdr:to>
    <xdr:pic>
      <xdr:nvPicPr>
        <xdr:cNvPr id="7341" name="Picture 103119">
          <a:extLst>
            <a:ext uri="{FF2B5EF4-FFF2-40B4-BE49-F238E27FC236}">
              <a16:creationId xmlns:a16="http://schemas.microsoft.com/office/drawing/2014/main" xmlns="" id="{00000000-0008-0000-0000-0000AD1C0000}"/>
            </a:ext>
          </a:extLst>
        </xdr:cNvPr>
        <xdr:cNvPicPr preferRelativeResize="0">
          <a:picLocks noChangeArrowheads="1"/>
        </xdr:cNvPicPr>
      </xdr:nvPicPr>
      <xdr:blipFill>
        <a:blip xmlns:r="http://schemas.openxmlformats.org/officeDocument/2006/relationships" r:embed="rId1048" cstate="email">
          <a:extLst>
            <a:ext uri="{28A0092B-C50C-407E-A947-70E740481C1C}">
              <a14:useLocalDpi xmlns:a14="http://schemas.microsoft.com/office/drawing/2010/main" xmlns=""/>
            </a:ext>
          </a:extLst>
        </a:blip>
        <a:srcRect/>
        <a:stretch/>
      </xdr:blipFill>
      <xdr:spPr bwMode="auto">
        <a:xfrm>
          <a:off x="190500" y="5061264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7185</xdr:row>
      <xdr:rowOff>127000</xdr:rowOff>
    </xdr:from>
    <xdr:to>
      <xdr:col>2</xdr:col>
      <xdr:colOff>133565</xdr:colOff>
      <xdr:row>7187</xdr:row>
      <xdr:rowOff>96869</xdr:rowOff>
    </xdr:to>
    <xdr:pic>
      <xdr:nvPicPr>
        <xdr:cNvPr id="7343" name="Рисунок 3">
          <a:extLst>
            <a:ext uri="{FF2B5EF4-FFF2-40B4-BE49-F238E27FC236}">
              <a16:creationId xmlns:a16="http://schemas.microsoft.com/office/drawing/2014/main" xmlns="" id="{00000000-0008-0000-0000-0000AF1C0000}"/>
            </a:ext>
          </a:extLst>
        </xdr:cNvPr>
        <xdr:cNvPicPr preferRelativeResize="0">
          <a:picLocks/>
        </xdr:cNvPicPr>
      </xdr:nvPicPr>
      <xdr:blipFill>
        <a:blip xmlns:r="http://schemas.openxmlformats.org/officeDocument/2006/relationships" r:embed="rId1049" cstate="email">
          <a:extLst>
            <a:ext uri="{28A0092B-C50C-407E-A947-70E740481C1C}">
              <a14:useLocalDpi xmlns:a14="http://schemas.microsoft.com/office/drawing/2010/main" xmlns=""/>
            </a:ext>
          </a:extLst>
        </a:blip>
        <a:stretch>
          <a:fillRect/>
        </a:stretch>
      </xdr:blipFill>
      <xdr:spPr bwMode="auto">
        <a:xfrm>
          <a:off x="190500" y="4920122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7069</xdr:row>
      <xdr:rowOff>127000</xdr:rowOff>
    </xdr:from>
    <xdr:to>
      <xdr:col>2</xdr:col>
      <xdr:colOff>133565</xdr:colOff>
      <xdr:row>7071</xdr:row>
      <xdr:rowOff>105152</xdr:rowOff>
    </xdr:to>
    <xdr:pic>
      <xdr:nvPicPr>
        <xdr:cNvPr id="7345" name="Picture 103119">
          <a:extLst>
            <a:ext uri="{FF2B5EF4-FFF2-40B4-BE49-F238E27FC236}">
              <a16:creationId xmlns:a16="http://schemas.microsoft.com/office/drawing/2014/main" xmlns="" id="{00000000-0008-0000-0000-0000B11C0000}"/>
            </a:ext>
          </a:extLst>
        </xdr:cNvPr>
        <xdr:cNvPicPr preferRelativeResize="0">
          <a:picLocks noChangeArrowheads="1"/>
        </xdr:cNvPicPr>
      </xdr:nvPicPr>
      <xdr:blipFill>
        <a:blip xmlns:r="http://schemas.openxmlformats.org/officeDocument/2006/relationships" r:embed="rId1050" cstate="email">
          <a:extLst>
            <a:ext uri="{28A0092B-C50C-407E-A947-70E740481C1C}">
              <a14:useLocalDpi xmlns:a14="http://schemas.microsoft.com/office/drawing/2010/main" xmlns=""/>
            </a:ext>
          </a:extLst>
        </a:blip>
        <a:stretch>
          <a:fillRect/>
        </a:stretch>
      </xdr:blipFill>
      <xdr:spPr bwMode="auto">
        <a:xfrm>
          <a:off x="190500" y="4778838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6021</xdr:row>
      <xdr:rowOff>127000</xdr:rowOff>
    </xdr:from>
    <xdr:to>
      <xdr:col>2</xdr:col>
      <xdr:colOff>133565</xdr:colOff>
      <xdr:row>6023</xdr:row>
      <xdr:rowOff>105152</xdr:rowOff>
    </xdr:to>
    <xdr:pic>
      <xdr:nvPicPr>
        <xdr:cNvPr id="7347" name="Picture 103109">
          <a:extLst>
            <a:ext uri="{FF2B5EF4-FFF2-40B4-BE49-F238E27FC236}">
              <a16:creationId xmlns:a16="http://schemas.microsoft.com/office/drawing/2014/main" xmlns="" id="{00000000-0008-0000-0000-0000B31C0000}"/>
            </a:ext>
          </a:extLst>
        </xdr:cNvPr>
        <xdr:cNvPicPr preferRelativeResize="0">
          <a:picLocks noChangeArrowheads="1"/>
        </xdr:cNvPicPr>
      </xdr:nvPicPr>
      <xdr:blipFill>
        <a:blip xmlns:r="http://schemas.openxmlformats.org/officeDocument/2006/relationships" r:embed="rId1051" cstate="email">
          <a:extLst>
            <a:ext uri="{28A0092B-C50C-407E-A947-70E740481C1C}">
              <a14:useLocalDpi xmlns:a14="http://schemas.microsoft.com/office/drawing/2010/main" xmlns=""/>
            </a:ext>
          </a:extLst>
        </a:blip>
        <a:stretch/>
      </xdr:blipFill>
      <xdr:spPr bwMode="auto">
        <a:xfrm>
          <a:off x="190500" y="3922379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6009</xdr:row>
      <xdr:rowOff>127000</xdr:rowOff>
    </xdr:from>
    <xdr:to>
      <xdr:col>2</xdr:col>
      <xdr:colOff>133565</xdr:colOff>
      <xdr:row>6011</xdr:row>
      <xdr:rowOff>105153</xdr:rowOff>
    </xdr:to>
    <xdr:pic>
      <xdr:nvPicPr>
        <xdr:cNvPr id="7348" name="Picture 103109">
          <a:extLst>
            <a:ext uri="{FF2B5EF4-FFF2-40B4-BE49-F238E27FC236}">
              <a16:creationId xmlns:a16="http://schemas.microsoft.com/office/drawing/2014/main" xmlns="" id="{00000000-0008-0000-0000-0000B41C0000}"/>
            </a:ext>
          </a:extLst>
        </xdr:cNvPr>
        <xdr:cNvPicPr preferRelativeResize="0">
          <a:picLocks noChangeArrowheads="1"/>
        </xdr:cNvPicPr>
      </xdr:nvPicPr>
      <xdr:blipFill>
        <a:blip xmlns:r="http://schemas.openxmlformats.org/officeDocument/2006/relationships" r:embed="rId1052" cstate="email">
          <a:extLst>
            <a:ext uri="{28A0092B-C50C-407E-A947-70E740481C1C}">
              <a14:useLocalDpi xmlns:a14="http://schemas.microsoft.com/office/drawing/2010/main" xmlns=""/>
            </a:ext>
          </a:extLst>
        </a:blip>
        <a:stretch/>
      </xdr:blipFill>
      <xdr:spPr bwMode="auto">
        <a:xfrm>
          <a:off x="190500" y="3908148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5993</xdr:row>
      <xdr:rowOff>127000</xdr:rowOff>
    </xdr:from>
    <xdr:to>
      <xdr:col>2</xdr:col>
      <xdr:colOff>133565</xdr:colOff>
      <xdr:row>5995</xdr:row>
      <xdr:rowOff>105152</xdr:rowOff>
    </xdr:to>
    <xdr:pic>
      <xdr:nvPicPr>
        <xdr:cNvPr id="7349" name="Picture 103109">
          <a:extLst>
            <a:ext uri="{FF2B5EF4-FFF2-40B4-BE49-F238E27FC236}">
              <a16:creationId xmlns:a16="http://schemas.microsoft.com/office/drawing/2014/main" xmlns="" id="{00000000-0008-0000-0000-0000B51C0000}"/>
            </a:ext>
          </a:extLst>
        </xdr:cNvPr>
        <xdr:cNvPicPr preferRelativeResize="0">
          <a:picLocks noChangeArrowheads="1"/>
        </xdr:cNvPicPr>
      </xdr:nvPicPr>
      <xdr:blipFill>
        <a:blip xmlns:r="http://schemas.openxmlformats.org/officeDocument/2006/relationships" r:embed="rId1053" cstate="email">
          <a:extLst>
            <a:ext uri="{28A0092B-C50C-407E-A947-70E740481C1C}">
              <a14:useLocalDpi xmlns:a14="http://schemas.microsoft.com/office/drawing/2010/main" xmlns=""/>
            </a:ext>
          </a:extLst>
        </a:blip>
        <a:stretch/>
      </xdr:blipFill>
      <xdr:spPr bwMode="auto">
        <a:xfrm>
          <a:off x="190500" y="3898661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6001</xdr:row>
      <xdr:rowOff>127000</xdr:rowOff>
    </xdr:from>
    <xdr:to>
      <xdr:col>2</xdr:col>
      <xdr:colOff>133565</xdr:colOff>
      <xdr:row>6003</xdr:row>
      <xdr:rowOff>105153</xdr:rowOff>
    </xdr:to>
    <xdr:pic>
      <xdr:nvPicPr>
        <xdr:cNvPr id="7352" name="Picture 103109">
          <a:extLst>
            <a:ext uri="{FF2B5EF4-FFF2-40B4-BE49-F238E27FC236}">
              <a16:creationId xmlns:a16="http://schemas.microsoft.com/office/drawing/2014/main" xmlns="" id="{00000000-0008-0000-0000-0000B81C0000}"/>
            </a:ext>
          </a:extLst>
        </xdr:cNvPr>
        <xdr:cNvPicPr preferRelativeResize="0">
          <a:picLocks noChangeArrowheads="1"/>
        </xdr:cNvPicPr>
      </xdr:nvPicPr>
      <xdr:blipFill>
        <a:blip xmlns:r="http://schemas.openxmlformats.org/officeDocument/2006/relationships" r:embed="rId1054" cstate="email">
          <a:extLst>
            <a:ext uri="{28A0092B-C50C-407E-A947-70E740481C1C}">
              <a14:useLocalDpi xmlns:a14="http://schemas.microsoft.com/office/drawing/2010/main" xmlns=""/>
            </a:ext>
          </a:extLst>
        </a:blip>
        <a:stretch/>
      </xdr:blipFill>
      <xdr:spPr bwMode="auto">
        <a:xfrm>
          <a:off x="190500" y="3903405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5997</xdr:row>
      <xdr:rowOff>127000</xdr:rowOff>
    </xdr:from>
    <xdr:to>
      <xdr:col>2</xdr:col>
      <xdr:colOff>133565</xdr:colOff>
      <xdr:row>5999</xdr:row>
      <xdr:rowOff>105152</xdr:rowOff>
    </xdr:to>
    <xdr:pic>
      <xdr:nvPicPr>
        <xdr:cNvPr id="7353" name="Picture 103109">
          <a:extLst>
            <a:ext uri="{FF2B5EF4-FFF2-40B4-BE49-F238E27FC236}">
              <a16:creationId xmlns:a16="http://schemas.microsoft.com/office/drawing/2014/main" xmlns="" id="{00000000-0008-0000-0000-0000B91C0000}"/>
            </a:ext>
          </a:extLst>
        </xdr:cNvPr>
        <xdr:cNvPicPr preferRelativeResize="0">
          <a:picLocks noChangeArrowheads="1"/>
        </xdr:cNvPicPr>
      </xdr:nvPicPr>
      <xdr:blipFill>
        <a:blip xmlns:r="http://schemas.openxmlformats.org/officeDocument/2006/relationships" r:embed="rId1055" cstate="email">
          <a:extLst>
            <a:ext uri="{28A0092B-C50C-407E-A947-70E740481C1C}">
              <a14:useLocalDpi xmlns:a14="http://schemas.microsoft.com/office/drawing/2010/main" xmlns=""/>
            </a:ext>
          </a:extLst>
        </a:blip>
        <a:stretch/>
      </xdr:blipFill>
      <xdr:spPr bwMode="auto">
        <a:xfrm>
          <a:off x="190500" y="3901033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6005</xdr:row>
      <xdr:rowOff>127000</xdr:rowOff>
    </xdr:from>
    <xdr:to>
      <xdr:col>2</xdr:col>
      <xdr:colOff>133565</xdr:colOff>
      <xdr:row>6007</xdr:row>
      <xdr:rowOff>105152</xdr:rowOff>
    </xdr:to>
    <xdr:pic>
      <xdr:nvPicPr>
        <xdr:cNvPr id="7355" name="Picture 103109">
          <a:extLst>
            <a:ext uri="{FF2B5EF4-FFF2-40B4-BE49-F238E27FC236}">
              <a16:creationId xmlns:a16="http://schemas.microsoft.com/office/drawing/2014/main" xmlns="" id="{00000000-0008-0000-0000-0000BB1C0000}"/>
            </a:ext>
          </a:extLst>
        </xdr:cNvPr>
        <xdr:cNvPicPr preferRelativeResize="0">
          <a:picLocks noChangeArrowheads="1"/>
        </xdr:cNvPicPr>
      </xdr:nvPicPr>
      <xdr:blipFill>
        <a:blip xmlns:r="http://schemas.openxmlformats.org/officeDocument/2006/relationships" r:embed="rId1056" cstate="email">
          <a:extLst>
            <a:ext uri="{28A0092B-C50C-407E-A947-70E740481C1C}">
              <a14:useLocalDpi xmlns:a14="http://schemas.microsoft.com/office/drawing/2010/main" xmlns=""/>
            </a:ext>
          </a:extLst>
        </a:blip>
        <a:stretch/>
      </xdr:blipFill>
      <xdr:spPr bwMode="auto">
        <a:xfrm>
          <a:off x="190500" y="3905777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6017</xdr:row>
      <xdr:rowOff>127000</xdr:rowOff>
    </xdr:from>
    <xdr:to>
      <xdr:col>2</xdr:col>
      <xdr:colOff>133565</xdr:colOff>
      <xdr:row>6019</xdr:row>
      <xdr:rowOff>105152</xdr:rowOff>
    </xdr:to>
    <xdr:pic>
      <xdr:nvPicPr>
        <xdr:cNvPr id="7356" name="Picture 103109">
          <a:extLst>
            <a:ext uri="{FF2B5EF4-FFF2-40B4-BE49-F238E27FC236}">
              <a16:creationId xmlns:a16="http://schemas.microsoft.com/office/drawing/2014/main" xmlns="" id="{00000000-0008-0000-0000-0000BC1C0000}"/>
            </a:ext>
          </a:extLst>
        </xdr:cNvPr>
        <xdr:cNvPicPr preferRelativeResize="0">
          <a:picLocks noChangeArrowheads="1"/>
        </xdr:cNvPicPr>
      </xdr:nvPicPr>
      <xdr:blipFill>
        <a:blip xmlns:r="http://schemas.openxmlformats.org/officeDocument/2006/relationships" r:embed="rId1057" cstate="email">
          <a:extLst>
            <a:ext uri="{28A0092B-C50C-407E-A947-70E740481C1C}">
              <a14:useLocalDpi xmlns:a14="http://schemas.microsoft.com/office/drawing/2010/main" xmlns=""/>
            </a:ext>
          </a:extLst>
        </a:blip>
        <a:stretch/>
      </xdr:blipFill>
      <xdr:spPr bwMode="auto">
        <a:xfrm>
          <a:off x="190500" y="3920007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6013</xdr:row>
      <xdr:rowOff>127000</xdr:rowOff>
    </xdr:from>
    <xdr:to>
      <xdr:col>2</xdr:col>
      <xdr:colOff>133565</xdr:colOff>
      <xdr:row>6015</xdr:row>
      <xdr:rowOff>105153</xdr:rowOff>
    </xdr:to>
    <xdr:pic>
      <xdr:nvPicPr>
        <xdr:cNvPr id="7357" name="Picture 103109">
          <a:extLst>
            <a:ext uri="{FF2B5EF4-FFF2-40B4-BE49-F238E27FC236}">
              <a16:creationId xmlns:a16="http://schemas.microsoft.com/office/drawing/2014/main" xmlns="" id="{00000000-0008-0000-0000-0000BD1C0000}"/>
            </a:ext>
          </a:extLst>
        </xdr:cNvPr>
        <xdr:cNvPicPr preferRelativeResize="0">
          <a:picLocks noChangeArrowheads="1"/>
        </xdr:cNvPicPr>
      </xdr:nvPicPr>
      <xdr:blipFill>
        <a:blip xmlns:r="http://schemas.openxmlformats.org/officeDocument/2006/relationships" r:embed="rId1058" cstate="email">
          <a:extLst>
            <a:ext uri="{28A0092B-C50C-407E-A947-70E740481C1C}">
              <a14:useLocalDpi xmlns:a14="http://schemas.microsoft.com/office/drawing/2010/main" xmlns=""/>
            </a:ext>
          </a:extLst>
        </a:blip>
        <a:stretch/>
      </xdr:blipFill>
      <xdr:spPr bwMode="auto">
        <a:xfrm>
          <a:off x="190500" y="3912892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8951</xdr:row>
      <xdr:rowOff>127000</xdr:rowOff>
    </xdr:from>
    <xdr:to>
      <xdr:col>2</xdr:col>
      <xdr:colOff>133565</xdr:colOff>
      <xdr:row>8953</xdr:row>
      <xdr:rowOff>105152</xdr:rowOff>
    </xdr:to>
    <xdr:pic>
      <xdr:nvPicPr>
        <xdr:cNvPr id="4803" name="Рисунок 7">
          <a:extLst>
            <a:ext uri="{FF2B5EF4-FFF2-40B4-BE49-F238E27FC236}">
              <a16:creationId xmlns:a16="http://schemas.microsoft.com/office/drawing/2014/main" xmlns="" id="{00000000-0008-0000-0000-0000C3120000}"/>
            </a:ext>
          </a:extLst>
        </xdr:cNvPr>
        <xdr:cNvPicPr preferRelativeResize="0">
          <a:picLocks/>
        </xdr:cNvPicPr>
      </xdr:nvPicPr>
      <xdr:blipFill>
        <a:blip xmlns:r="http://schemas.openxmlformats.org/officeDocument/2006/relationships" r:embed="rId1059" cstate="email">
          <a:extLst>
            <a:ext uri="{28A0092B-C50C-407E-A947-70E740481C1C}">
              <a14:useLocalDpi xmlns:a14="http://schemas.microsoft.com/office/drawing/2010/main" xmlns=""/>
            </a:ext>
          </a:extLst>
        </a:blip>
        <a:srcRect/>
        <a:stretch/>
      </xdr:blipFill>
      <xdr:spPr bwMode="auto">
        <a:xfrm>
          <a:off x="190500" y="59192953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8923</xdr:row>
      <xdr:rowOff>127000</xdr:rowOff>
    </xdr:from>
    <xdr:to>
      <xdr:col>2</xdr:col>
      <xdr:colOff>133565</xdr:colOff>
      <xdr:row>8925</xdr:row>
      <xdr:rowOff>105152</xdr:rowOff>
    </xdr:to>
    <xdr:pic>
      <xdr:nvPicPr>
        <xdr:cNvPr id="4814" name="Рисунок 7">
          <a:extLst>
            <a:ext uri="{FF2B5EF4-FFF2-40B4-BE49-F238E27FC236}">
              <a16:creationId xmlns:a16="http://schemas.microsoft.com/office/drawing/2014/main" xmlns="" id="{00000000-0008-0000-0000-0000CE120000}"/>
            </a:ext>
          </a:extLst>
        </xdr:cNvPr>
        <xdr:cNvPicPr preferRelativeResize="0">
          <a:picLocks/>
        </xdr:cNvPicPr>
      </xdr:nvPicPr>
      <xdr:blipFill>
        <a:blip xmlns:r="http://schemas.openxmlformats.org/officeDocument/2006/relationships" r:embed="rId1060" cstate="email">
          <a:extLst>
            <a:ext uri="{28A0092B-C50C-407E-A947-70E740481C1C}">
              <a14:useLocalDpi xmlns:a14="http://schemas.microsoft.com/office/drawing/2010/main" xmlns=""/>
            </a:ext>
          </a:extLst>
        </a:blip>
        <a:srcRect/>
        <a:stretch/>
      </xdr:blipFill>
      <xdr:spPr bwMode="auto">
        <a:xfrm>
          <a:off x="190500" y="59003215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8927</xdr:row>
      <xdr:rowOff>127000</xdr:rowOff>
    </xdr:from>
    <xdr:to>
      <xdr:col>2</xdr:col>
      <xdr:colOff>133565</xdr:colOff>
      <xdr:row>8929</xdr:row>
      <xdr:rowOff>105152</xdr:rowOff>
    </xdr:to>
    <xdr:pic>
      <xdr:nvPicPr>
        <xdr:cNvPr id="4816" name="Рисунок 7">
          <a:extLst>
            <a:ext uri="{FF2B5EF4-FFF2-40B4-BE49-F238E27FC236}">
              <a16:creationId xmlns:a16="http://schemas.microsoft.com/office/drawing/2014/main" xmlns="" id="{00000000-0008-0000-0000-0000D0120000}"/>
            </a:ext>
          </a:extLst>
        </xdr:cNvPr>
        <xdr:cNvPicPr preferRelativeResize="0">
          <a:picLocks/>
        </xdr:cNvPicPr>
      </xdr:nvPicPr>
      <xdr:blipFill>
        <a:blip xmlns:r="http://schemas.openxmlformats.org/officeDocument/2006/relationships" r:embed="rId1061" cstate="email">
          <a:extLst>
            <a:ext uri="{28A0092B-C50C-407E-A947-70E740481C1C}">
              <a14:useLocalDpi xmlns:a14="http://schemas.microsoft.com/office/drawing/2010/main" xmlns=""/>
            </a:ext>
          </a:extLst>
        </a:blip>
        <a:srcRect/>
        <a:stretch/>
      </xdr:blipFill>
      <xdr:spPr bwMode="auto">
        <a:xfrm>
          <a:off x="190500" y="59050650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8931</xdr:row>
      <xdr:rowOff>127000</xdr:rowOff>
    </xdr:from>
    <xdr:to>
      <xdr:col>2</xdr:col>
      <xdr:colOff>133565</xdr:colOff>
      <xdr:row>8933</xdr:row>
      <xdr:rowOff>105152</xdr:rowOff>
    </xdr:to>
    <xdr:pic>
      <xdr:nvPicPr>
        <xdr:cNvPr id="4817" name="Рисунок 7">
          <a:extLst>
            <a:ext uri="{FF2B5EF4-FFF2-40B4-BE49-F238E27FC236}">
              <a16:creationId xmlns:a16="http://schemas.microsoft.com/office/drawing/2014/main" xmlns="" id="{00000000-0008-0000-0000-0000D1120000}"/>
            </a:ext>
          </a:extLst>
        </xdr:cNvPr>
        <xdr:cNvPicPr preferRelativeResize="0">
          <a:picLocks/>
        </xdr:cNvPicPr>
      </xdr:nvPicPr>
      <xdr:blipFill>
        <a:blip xmlns:r="http://schemas.openxmlformats.org/officeDocument/2006/relationships" r:embed="rId1062" cstate="email">
          <a:extLst>
            <a:ext uri="{28A0092B-C50C-407E-A947-70E740481C1C}">
              <a14:useLocalDpi xmlns:a14="http://schemas.microsoft.com/office/drawing/2010/main" xmlns=""/>
            </a:ext>
          </a:extLst>
        </a:blip>
        <a:srcRect/>
        <a:stretch/>
      </xdr:blipFill>
      <xdr:spPr bwMode="auto">
        <a:xfrm>
          <a:off x="190500" y="5907436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8935</xdr:row>
      <xdr:rowOff>127000</xdr:rowOff>
    </xdr:from>
    <xdr:to>
      <xdr:col>2</xdr:col>
      <xdr:colOff>133565</xdr:colOff>
      <xdr:row>8937</xdr:row>
      <xdr:rowOff>105152</xdr:rowOff>
    </xdr:to>
    <xdr:pic>
      <xdr:nvPicPr>
        <xdr:cNvPr id="4818" name="Рисунок 7">
          <a:extLst>
            <a:ext uri="{FF2B5EF4-FFF2-40B4-BE49-F238E27FC236}">
              <a16:creationId xmlns:a16="http://schemas.microsoft.com/office/drawing/2014/main" xmlns="" id="{00000000-0008-0000-0000-0000D2120000}"/>
            </a:ext>
          </a:extLst>
        </xdr:cNvPr>
        <xdr:cNvPicPr preferRelativeResize="0">
          <a:picLocks/>
        </xdr:cNvPicPr>
      </xdr:nvPicPr>
      <xdr:blipFill>
        <a:blip xmlns:r="http://schemas.openxmlformats.org/officeDocument/2006/relationships" r:embed="rId1063" cstate="email">
          <a:extLst>
            <a:ext uri="{28A0092B-C50C-407E-A947-70E740481C1C}">
              <a14:useLocalDpi xmlns:a14="http://schemas.microsoft.com/office/drawing/2010/main" xmlns=""/>
            </a:ext>
          </a:extLst>
        </a:blip>
        <a:srcRect/>
        <a:stretch/>
      </xdr:blipFill>
      <xdr:spPr bwMode="auto">
        <a:xfrm>
          <a:off x="190500" y="59098084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8939</xdr:row>
      <xdr:rowOff>127000</xdr:rowOff>
    </xdr:from>
    <xdr:to>
      <xdr:col>2</xdr:col>
      <xdr:colOff>133565</xdr:colOff>
      <xdr:row>8941</xdr:row>
      <xdr:rowOff>105152</xdr:rowOff>
    </xdr:to>
    <xdr:pic>
      <xdr:nvPicPr>
        <xdr:cNvPr id="4819" name="Рисунок 7">
          <a:extLst>
            <a:ext uri="{FF2B5EF4-FFF2-40B4-BE49-F238E27FC236}">
              <a16:creationId xmlns:a16="http://schemas.microsoft.com/office/drawing/2014/main" xmlns="" id="{00000000-0008-0000-0000-0000D3120000}"/>
            </a:ext>
          </a:extLst>
        </xdr:cNvPr>
        <xdr:cNvPicPr preferRelativeResize="0">
          <a:picLocks/>
        </xdr:cNvPicPr>
      </xdr:nvPicPr>
      <xdr:blipFill>
        <a:blip xmlns:r="http://schemas.openxmlformats.org/officeDocument/2006/relationships" r:embed="rId1064" cstate="email">
          <a:extLst>
            <a:ext uri="{28A0092B-C50C-407E-A947-70E740481C1C}">
              <a14:useLocalDpi xmlns:a14="http://schemas.microsoft.com/office/drawing/2010/main" xmlns=""/>
            </a:ext>
          </a:extLst>
        </a:blip>
        <a:srcRect/>
        <a:stretch/>
      </xdr:blipFill>
      <xdr:spPr bwMode="auto">
        <a:xfrm>
          <a:off x="190500" y="59121802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8943</xdr:row>
      <xdr:rowOff>127000</xdr:rowOff>
    </xdr:from>
    <xdr:to>
      <xdr:col>2</xdr:col>
      <xdr:colOff>133565</xdr:colOff>
      <xdr:row>8945</xdr:row>
      <xdr:rowOff>105152</xdr:rowOff>
    </xdr:to>
    <xdr:pic>
      <xdr:nvPicPr>
        <xdr:cNvPr id="4820" name="Рисунок 7">
          <a:extLst>
            <a:ext uri="{FF2B5EF4-FFF2-40B4-BE49-F238E27FC236}">
              <a16:creationId xmlns:a16="http://schemas.microsoft.com/office/drawing/2014/main" xmlns="" id="{00000000-0008-0000-0000-0000D4120000}"/>
            </a:ext>
          </a:extLst>
        </xdr:cNvPr>
        <xdr:cNvPicPr preferRelativeResize="0">
          <a:picLocks/>
        </xdr:cNvPicPr>
      </xdr:nvPicPr>
      <xdr:blipFill>
        <a:blip xmlns:r="http://schemas.openxmlformats.org/officeDocument/2006/relationships" r:embed="rId1065" cstate="email">
          <a:extLst>
            <a:ext uri="{28A0092B-C50C-407E-A947-70E740481C1C}">
              <a14:useLocalDpi xmlns:a14="http://schemas.microsoft.com/office/drawing/2010/main" xmlns=""/>
            </a:ext>
          </a:extLst>
        </a:blip>
        <a:srcRect/>
        <a:stretch/>
      </xdr:blipFill>
      <xdr:spPr bwMode="auto">
        <a:xfrm>
          <a:off x="190500" y="59145519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8947</xdr:row>
      <xdr:rowOff>127000</xdr:rowOff>
    </xdr:from>
    <xdr:to>
      <xdr:col>2</xdr:col>
      <xdr:colOff>133565</xdr:colOff>
      <xdr:row>8949</xdr:row>
      <xdr:rowOff>105152</xdr:rowOff>
    </xdr:to>
    <xdr:pic>
      <xdr:nvPicPr>
        <xdr:cNvPr id="4821" name="Рисунок 7">
          <a:extLst>
            <a:ext uri="{FF2B5EF4-FFF2-40B4-BE49-F238E27FC236}">
              <a16:creationId xmlns:a16="http://schemas.microsoft.com/office/drawing/2014/main" xmlns="" id="{00000000-0008-0000-0000-0000D5120000}"/>
            </a:ext>
          </a:extLst>
        </xdr:cNvPr>
        <xdr:cNvPicPr preferRelativeResize="0">
          <a:picLocks/>
        </xdr:cNvPicPr>
      </xdr:nvPicPr>
      <xdr:blipFill>
        <a:blip xmlns:r="http://schemas.openxmlformats.org/officeDocument/2006/relationships" r:embed="rId1066" cstate="email">
          <a:extLst>
            <a:ext uri="{28A0092B-C50C-407E-A947-70E740481C1C}">
              <a14:useLocalDpi xmlns:a14="http://schemas.microsoft.com/office/drawing/2010/main" xmlns=""/>
            </a:ext>
          </a:extLst>
        </a:blip>
        <a:srcRect/>
        <a:stretch/>
      </xdr:blipFill>
      <xdr:spPr bwMode="auto">
        <a:xfrm>
          <a:off x="190500" y="59169236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3621</xdr:row>
      <xdr:rowOff>127000</xdr:rowOff>
    </xdr:from>
    <xdr:to>
      <xdr:col>2</xdr:col>
      <xdr:colOff>133565</xdr:colOff>
      <xdr:row>3623</xdr:row>
      <xdr:rowOff>105152</xdr:rowOff>
    </xdr:to>
    <xdr:pic>
      <xdr:nvPicPr>
        <xdr:cNvPr id="4822" name="Picture 103109">
          <a:extLst>
            <a:ext uri="{FF2B5EF4-FFF2-40B4-BE49-F238E27FC236}">
              <a16:creationId xmlns:a16="http://schemas.microsoft.com/office/drawing/2014/main" xmlns="" id="{00000000-0008-0000-0000-0000D6120000}"/>
            </a:ext>
          </a:extLst>
        </xdr:cNvPr>
        <xdr:cNvPicPr preferRelativeResize="0">
          <a:picLocks noChangeArrowheads="1"/>
        </xdr:cNvPicPr>
      </xdr:nvPicPr>
      <xdr:blipFill>
        <a:blip xmlns:r="http://schemas.openxmlformats.org/officeDocument/2006/relationships" r:embed="rId1067" cstate="email">
          <a:extLst>
            <a:ext uri="{28A0092B-C50C-407E-A947-70E740481C1C}">
              <a14:useLocalDpi xmlns:a14="http://schemas.microsoft.com/office/drawing/2010/main" xmlns=""/>
            </a:ext>
          </a:extLst>
        </a:blip>
        <a:stretch>
          <a:fillRect/>
        </a:stretch>
      </xdr:blipFill>
      <xdr:spPr bwMode="auto">
        <a:xfrm>
          <a:off x="190500" y="1673736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3633</xdr:row>
      <xdr:rowOff>127000</xdr:rowOff>
    </xdr:from>
    <xdr:to>
      <xdr:col>2</xdr:col>
      <xdr:colOff>133565</xdr:colOff>
      <xdr:row>3635</xdr:row>
      <xdr:rowOff>105152</xdr:rowOff>
    </xdr:to>
    <xdr:pic>
      <xdr:nvPicPr>
        <xdr:cNvPr id="4825" name="Picture 103109">
          <a:extLst>
            <a:ext uri="{FF2B5EF4-FFF2-40B4-BE49-F238E27FC236}">
              <a16:creationId xmlns:a16="http://schemas.microsoft.com/office/drawing/2014/main" xmlns="" id="{00000000-0008-0000-0000-0000D9120000}"/>
            </a:ext>
          </a:extLst>
        </xdr:cNvPr>
        <xdr:cNvPicPr preferRelativeResize="0">
          <a:picLocks noChangeArrowheads="1"/>
        </xdr:cNvPicPr>
      </xdr:nvPicPr>
      <xdr:blipFill>
        <a:blip xmlns:r="http://schemas.openxmlformats.org/officeDocument/2006/relationships" r:embed="rId1068" cstate="email">
          <a:extLst>
            <a:ext uri="{28A0092B-C50C-407E-A947-70E740481C1C}">
              <a14:useLocalDpi xmlns:a14="http://schemas.microsoft.com/office/drawing/2010/main" xmlns=""/>
            </a:ext>
          </a:extLst>
        </a:blip>
        <a:stretch/>
      </xdr:blipFill>
      <xdr:spPr bwMode="auto">
        <a:xfrm>
          <a:off x="190500" y="1687966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3629</xdr:row>
      <xdr:rowOff>127000</xdr:rowOff>
    </xdr:from>
    <xdr:to>
      <xdr:col>2</xdr:col>
      <xdr:colOff>133565</xdr:colOff>
      <xdr:row>3631</xdr:row>
      <xdr:rowOff>105152</xdr:rowOff>
    </xdr:to>
    <xdr:pic>
      <xdr:nvPicPr>
        <xdr:cNvPr id="4826" name="Picture 103109">
          <a:extLst>
            <a:ext uri="{FF2B5EF4-FFF2-40B4-BE49-F238E27FC236}">
              <a16:creationId xmlns:a16="http://schemas.microsoft.com/office/drawing/2014/main" xmlns="" id="{00000000-0008-0000-0000-0000DA120000}"/>
            </a:ext>
          </a:extLst>
        </xdr:cNvPr>
        <xdr:cNvPicPr preferRelativeResize="0">
          <a:picLocks noChangeArrowheads="1"/>
        </xdr:cNvPicPr>
      </xdr:nvPicPr>
      <xdr:blipFill>
        <a:blip xmlns:r="http://schemas.openxmlformats.org/officeDocument/2006/relationships" r:embed="rId1069" cstate="email">
          <a:extLst>
            <a:ext uri="{28A0092B-C50C-407E-A947-70E740481C1C}">
              <a14:useLocalDpi xmlns:a14="http://schemas.microsoft.com/office/drawing/2010/main" xmlns=""/>
            </a:ext>
          </a:extLst>
        </a:blip>
        <a:stretch/>
      </xdr:blipFill>
      <xdr:spPr bwMode="auto">
        <a:xfrm>
          <a:off x="190500" y="1683223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3625</xdr:row>
      <xdr:rowOff>127000</xdr:rowOff>
    </xdr:from>
    <xdr:to>
      <xdr:col>2</xdr:col>
      <xdr:colOff>133565</xdr:colOff>
      <xdr:row>3627</xdr:row>
      <xdr:rowOff>105152</xdr:rowOff>
    </xdr:to>
    <xdr:pic>
      <xdr:nvPicPr>
        <xdr:cNvPr id="4827" name="Picture 103109">
          <a:extLst>
            <a:ext uri="{FF2B5EF4-FFF2-40B4-BE49-F238E27FC236}">
              <a16:creationId xmlns:a16="http://schemas.microsoft.com/office/drawing/2014/main" xmlns="" id="{00000000-0008-0000-0000-0000DB120000}"/>
            </a:ext>
          </a:extLst>
        </xdr:cNvPr>
        <xdr:cNvPicPr preferRelativeResize="0">
          <a:picLocks noChangeArrowheads="1"/>
        </xdr:cNvPicPr>
      </xdr:nvPicPr>
      <xdr:blipFill>
        <a:blip xmlns:r="http://schemas.openxmlformats.org/officeDocument/2006/relationships" r:embed="rId1070" cstate="email">
          <a:extLst>
            <a:ext uri="{28A0092B-C50C-407E-A947-70E740481C1C}">
              <a14:useLocalDpi xmlns:a14="http://schemas.microsoft.com/office/drawing/2010/main" xmlns=""/>
            </a:ext>
          </a:extLst>
        </a:blip>
        <a:stretch/>
      </xdr:blipFill>
      <xdr:spPr bwMode="auto">
        <a:xfrm>
          <a:off x="190500" y="1678479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5988</xdr:row>
      <xdr:rowOff>127000</xdr:rowOff>
    </xdr:from>
    <xdr:to>
      <xdr:col>2</xdr:col>
      <xdr:colOff>133565</xdr:colOff>
      <xdr:row>5990</xdr:row>
      <xdr:rowOff>105152</xdr:rowOff>
    </xdr:to>
    <xdr:pic>
      <xdr:nvPicPr>
        <xdr:cNvPr id="3250" name="Picture 103119">
          <a:extLst>
            <a:ext uri="{FF2B5EF4-FFF2-40B4-BE49-F238E27FC236}">
              <a16:creationId xmlns:a16="http://schemas.microsoft.com/office/drawing/2014/main" xmlns="" id="{00000000-0008-0000-0000-0000B20C0000}"/>
            </a:ext>
          </a:extLst>
        </xdr:cNvPr>
        <xdr:cNvPicPr preferRelativeResize="0">
          <a:picLocks noChangeArrowheads="1"/>
        </xdr:cNvPicPr>
      </xdr:nvPicPr>
      <xdr:blipFill>
        <a:blip xmlns:r="http://schemas.openxmlformats.org/officeDocument/2006/relationships" r:embed="rId1071" cstate="email">
          <a:extLst>
            <a:ext uri="{28A0092B-C50C-407E-A947-70E740481C1C}">
              <a14:useLocalDpi xmlns:a14="http://schemas.microsoft.com/office/drawing/2010/main" xmlns=""/>
            </a:ext>
          </a:extLst>
        </a:blip>
        <a:stretch>
          <a:fillRect/>
        </a:stretch>
      </xdr:blipFill>
      <xdr:spPr bwMode="auto">
        <a:xfrm>
          <a:off x="190500" y="3896004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5968</xdr:row>
      <xdr:rowOff>127000</xdr:rowOff>
    </xdr:from>
    <xdr:to>
      <xdr:col>2</xdr:col>
      <xdr:colOff>133565</xdr:colOff>
      <xdr:row>5970</xdr:row>
      <xdr:rowOff>105153</xdr:rowOff>
    </xdr:to>
    <xdr:pic>
      <xdr:nvPicPr>
        <xdr:cNvPr id="4302" name="Picture 103119">
          <a:extLst>
            <a:ext uri="{FF2B5EF4-FFF2-40B4-BE49-F238E27FC236}">
              <a16:creationId xmlns:a16="http://schemas.microsoft.com/office/drawing/2014/main" xmlns="" id="{00000000-0008-0000-0000-0000CE100000}"/>
            </a:ext>
          </a:extLst>
        </xdr:cNvPr>
        <xdr:cNvPicPr preferRelativeResize="0">
          <a:picLocks noChangeArrowheads="1"/>
        </xdr:cNvPicPr>
      </xdr:nvPicPr>
      <xdr:blipFill>
        <a:blip xmlns:r="http://schemas.openxmlformats.org/officeDocument/2006/relationships" r:embed="rId1072" cstate="email">
          <a:extLst>
            <a:ext uri="{28A0092B-C50C-407E-A947-70E740481C1C}">
              <a14:useLocalDpi xmlns:a14="http://schemas.microsoft.com/office/drawing/2010/main" xmlns=""/>
            </a:ext>
          </a:extLst>
        </a:blip>
        <a:stretch/>
      </xdr:blipFill>
      <xdr:spPr bwMode="auto">
        <a:xfrm>
          <a:off x="190500" y="3884145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5956</xdr:row>
      <xdr:rowOff>127000</xdr:rowOff>
    </xdr:from>
    <xdr:to>
      <xdr:col>2</xdr:col>
      <xdr:colOff>133565</xdr:colOff>
      <xdr:row>5958</xdr:row>
      <xdr:rowOff>105152</xdr:rowOff>
    </xdr:to>
    <xdr:pic>
      <xdr:nvPicPr>
        <xdr:cNvPr id="4849" name="Picture 103119">
          <a:extLst>
            <a:ext uri="{FF2B5EF4-FFF2-40B4-BE49-F238E27FC236}">
              <a16:creationId xmlns:a16="http://schemas.microsoft.com/office/drawing/2014/main" xmlns="" id="{00000000-0008-0000-0000-0000F1120000}"/>
            </a:ext>
          </a:extLst>
        </xdr:cNvPr>
        <xdr:cNvPicPr preferRelativeResize="0">
          <a:picLocks noChangeArrowheads="1"/>
        </xdr:cNvPicPr>
      </xdr:nvPicPr>
      <xdr:blipFill>
        <a:blip xmlns:r="http://schemas.openxmlformats.org/officeDocument/2006/relationships" r:embed="rId1073" cstate="email">
          <a:extLst>
            <a:ext uri="{28A0092B-C50C-407E-A947-70E740481C1C}">
              <a14:useLocalDpi xmlns:a14="http://schemas.microsoft.com/office/drawing/2010/main" xmlns=""/>
            </a:ext>
          </a:extLst>
        </a:blip>
        <a:stretch/>
      </xdr:blipFill>
      <xdr:spPr bwMode="auto">
        <a:xfrm>
          <a:off x="190500" y="3877030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5964</xdr:row>
      <xdr:rowOff>127000</xdr:rowOff>
    </xdr:from>
    <xdr:to>
      <xdr:col>2</xdr:col>
      <xdr:colOff>133565</xdr:colOff>
      <xdr:row>5966</xdr:row>
      <xdr:rowOff>105152</xdr:rowOff>
    </xdr:to>
    <xdr:pic>
      <xdr:nvPicPr>
        <xdr:cNvPr id="4850" name="Picture 103119">
          <a:extLst>
            <a:ext uri="{FF2B5EF4-FFF2-40B4-BE49-F238E27FC236}">
              <a16:creationId xmlns:a16="http://schemas.microsoft.com/office/drawing/2014/main" xmlns="" id="{00000000-0008-0000-0000-0000F2120000}"/>
            </a:ext>
          </a:extLst>
        </xdr:cNvPr>
        <xdr:cNvPicPr preferRelativeResize="0">
          <a:picLocks noChangeArrowheads="1"/>
        </xdr:cNvPicPr>
      </xdr:nvPicPr>
      <xdr:blipFill>
        <a:blip xmlns:r="http://schemas.openxmlformats.org/officeDocument/2006/relationships" r:embed="rId1074" cstate="email">
          <a:extLst>
            <a:ext uri="{28A0092B-C50C-407E-A947-70E740481C1C}">
              <a14:useLocalDpi xmlns:a14="http://schemas.microsoft.com/office/drawing/2010/main" xmlns=""/>
            </a:ext>
          </a:extLst>
        </a:blip>
        <a:stretch>
          <a:fillRect/>
        </a:stretch>
      </xdr:blipFill>
      <xdr:spPr bwMode="auto">
        <a:xfrm>
          <a:off x="190500" y="3881774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5972</xdr:row>
      <xdr:rowOff>127000</xdr:rowOff>
    </xdr:from>
    <xdr:to>
      <xdr:col>2</xdr:col>
      <xdr:colOff>133565</xdr:colOff>
      <xdr:row>5974</xdr:row>
      <xdr:rowOff>105152</xdr:rowOff>
    </xdr:to>
    <xdr:pic>
      <xdr:nvPicPr>
        <xdr:cNvPr id="4851" name="Picture 103119">
          <a:extLst>
            <a:ext uri="{FF2B5EF4-FFF2-40B4-BE49-F238E27FC236}">
              <a16:creationId xmlns:a16="http://schemas.microsoft.com/office/drawing/2014/main" xmlns="" id="{00000000-0008-0000-0000-0000F3120000}"/>
            </a:ext>
          </a:extLst>
        </xdr:cNvPr>
        <xdr:cNvPicPr preferRelativeResize="0">
          <a:picLocks noChangeArrowheads="1"/>
        </xdr:cNvPicPr>
      </xdr:nvPicPr>
      <xdr:blipFill>
        <a:blip xmlns:r="http://schemas.openxmlformats.org/officeDocument/2006/relationships" r:embed="rId1075" cstate="email">
          <a:extLst>
            <a:ext uri="{28A0092B-C50C-407E-A947-70E740481C1C}">
              <a14:useLocalDpi xmlns:a14="http://schemas.microsoft.com/office/drawing/2010/main" xmlns=""/>
            </a:ext>
          </a:extLst>
        </a:blip>
        <a:stretch/>
      </xdr:blipFill>
      <xdr:spPr bwMode="auto">
        <a:xfrm>
          <a:off x="190500" y="3886517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5980</xdr:row>
      <xdr:rowOff>127000</xdr:rowOff>
    </xdr:from>
    <xdr:to>
      <xdr:col>2</xdr:col>
      <xdr:colOff>133565</xdr:colOff>
      <xdr:row>5982</xdr:row>
      <xdr:rowOff>105152</xdr:rowOff>
    </xdr:to>
    <xdr:pic>
      <xdr:nvPicPr>
        <xdr:cNvPr id="4852" name="Picture 103119">
          <a:extLst>
            <a:ext uri="{FF2B5EF4-FFF2-40B4-BE49-F238E27FC236}">
              <a16:creationId xmlns:a16="http://schemas.microsoft.com/office/drawing/2014/main" xmlns="" id="{00000000-0008-0000-0000-0000F4120000}"/>
            </a:ext>
          </a:extLst>
        </xdr:cNvPr>
        <xdr:cNvPicPr preferRelativeResize="0">
          <a:picLocks noChangeArrowheads="1"/>
        </xdr:cNvPicPr>
      </xdr:nvPicPr>
      <xdr:blipFill>
        <a:blip xmlns:r="http://schemas.openxmlformats.org/officeDocument/2006/relationships" r:embed="rId1076" cstate="email">
          <a:extLst>
            <a:ext uri="{28A0092B-C50C-407E-A947-70E740481C1C}">
              <a14:useLocalDpi xmlns:a14="http://schemas.microsoft.com/office/drawing/2010/main" xmlns=""/>
            </a:ext>
          </a:extLst>
        </a:blip>
        <a:stretch/>
      </xdr:blipFill>
      <xdr:spPr bwMode="auto">
        <a:xfrm>
          <a:off x="190500" y="3891260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5976</xdr:row>
      <xdr:rowOff>127000</xdr:rowOff>
    </xdr:from>
    <xdr:to>
      <xdr:col>2</xdr:col>
      <xdr:colOff>133565</xdr:colOff>
      <xdr:row>5978</xdr:row>
      <xdr:rowOff>105152</xdr:rowOff>
    </xdr:to>
    <xdr:pic>
      <xdr:nvPicPr>
        <xdr:cNvPr id="4853" name="Picture 103119">
          <a:extLst>
            <a:ext uri="{FF2B5EF4-FFF2-40B4-BE49-F238E27FC236}">
              <a16:creationId xmlns:a16="http://schemas.microsoft.com/office/drawing/2014/main" xmlns="" id="{00000000-0008-0000-0000-0000F5120000}"/>
            </a:ext>
          </a:extLst>
        </xdr:cNvPr>
        <xdr:cNvPicPr preferRelativeResize="0">
          <a:picLocks noChangeArrowheads="1"/>
        </xdr:cNvPicPr>
      </xdr:nvPicPr>
      <xdr:blipFill>
        <a:blip xmlns:r="http://schemas.openxmlformats.org/officeDocument/2006/relationships" r:embed="rId1077" cstate="email">
          <a:extLst>
            <a:ext uri="{28A0092B-C50C-407E-A947-70E740481C1C}">
              <a14:useLocalDpi xmlns:a14="http://schemas.microsoft.com/office/drawing/2010/main" xmlns=""/>
            </a:ext>
          </a:extLst>
        </a:blip>
        <a:stretch>
          <a:fillRect/>
        </a:stretch>
      </xdr:blipFill>
      <xdr:spPr bwMode="auto">
        <a:xfrm>
          <a:off x="190500" y="3888889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5984</xdr:row>
      <xdr:rowOff>127000</xdr:rowOff>
    </xdr:from>
    <xdr:to>
      <xdr:col>2</xdr:col>
      <xdr:colOff>133565</xdr:colOff>
      <xdr:row>5986</xdr:row>
      <xdr:rowOff>105152</xdr:rowOff>
    </xdr:to>
    <xdr:pic>
      <xdr:nvPicPr>
        <xdr:cNvPr id="4854" name="Picture 103119">
          <a:extLst>
            <a:ext uri="{FF2B5EF4-FFF2-40B4-BE49-F238E27FC236}">
              <a16:creationId xmlns:a16="http://schemas.microsoft.com/office/drawing/2014/main" xmlns="" id="{00000000-0008-0000-0000-0000F6120000}"/>
            </a:ext>
          </a:extLst>
        </xdr:cNvPr>
        <xdr:cNvPicPr preferRelativeResize="0">
          <a:picLocks noChangeArrowheads="1"/>
        </xdr:cNvPicPr>
      </xdr:nvPicPr>
      <xdr:blipFill>
        <a:blip xmlns:r="http://schemas.openxmlformats.org/officeDocument/2006/relationships" r:embed="rId1078" cstate="email">
          <a:extLst>
            <a:ext uri="{28A0092B-C50C-407E-A947-70E740481C1C}">
              <a14:useLocalDpi xmlns:a14="http://schemas.microsoft.com/office/drawing/2010/main" xmlns=""/>
            </a:ext>
          </a:extLst>
        </a:blip>
        <a:stretch/>
      </xdr:blipFill>
      <xdr:spPr bwMode="auto">
        <a:xfrm>
          <a:off x="190500" y="3893632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5952</xdr:row>
      <xdr:rowOff>127000</xdr:rowOff>
    </xdr:from>
    <xdr:to>
      <xdr:col>2</xdr:col>
      <xdr:colOff>133565</xdr:colOff>
      <xdr:row>5954</xdr:row>
      <xdr:rowOff>105153</xdr:rowOff>
    </xdr:to>
    <xdr:pic>
      <xdr:nvPicPr>
        <xdr:cNvPr id="4855" name="Picture 103119">
          <a:extLst>
            <a:ext uri="{FF2B5EF4-FFF2-40B4-BE49-F238E27FC236}">
              <a16:creationId xmlns:a16="http://schemas.microsoft.com/office/drawing/2014/main" xmlns="" id="{00000000-0008-0000-0000-0000F7120000}"/>
            </a:ext>
          </a:extLst>
        </xdr:cNvPr>
        <xdr:cNvPicPr preferRelativeResize="0">
          <a:picLocks noChangeArrowheads="1"/>
        </xdr:cNvPicPr>
      </xdr:nvPicPr>
      <xdr:blipFill>
        <a:blip xmlns:r="http://schemas.openxmlformats.org/officeDocument/2006/relationships" r:embed="rId1079" cstate="email">
          <a:extLst>
            <a:ext uri="{28A0092B-C50C-407E-A947-70E740481C1C}">
              <a14:useLocalDpi xmlns:a14="http://schemas.microsoft.com/office/drawing/2010/main" xmlns=""/>
            </a:ext>
          </a:extLst>
        </a:blip>
        <a:stretch>
          <a:fillRect/>
        </a:stretch>
      </xdr:blipFill>
      <xdr:spPr bwMode="auto">
        <a:xfrm>
          <a:off x="190500" y="3874658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5960</xdr:row>
      <xdr:rowOff>127000</xdr:rowOff>
    </xdr:from>
    <xdr:to>
      <xdr:col>2</xdr:col>
      <xdr:colOff>133565</xdr:colOff>
      <xdr:row>5962</xdr:row>
      <xdr:rowOff>105153</xdr:rowOff>
    </xdr:to>
    <xdr:pic>
      <xdr:nvPicPr>
        <xdr:cNvPr id="4856" name="Picture 103119">
          <a:extLst>
            <a:ext uri="{FF2B5EF4-FFF2-40B4-BE49-F238E27FC236}">
              <a16:creationId xmlns:a16="http://schemas.microsoft.com/office/drawing/2014/main" xmlns="" id="{00000000-0008-0000-0000-0000F8120000}"/>
            </a:ext>
          </a:extLst>
        </xdr:cNvPr>
        <xdr:cNvPicPr preferRelativeResize="0">
          <a:picLocks noChangeArrowheads="1"/>
        </xdr:cNvPicPr>
      </xdr:nvPicPr>
      <xdr:blipFill>
        <a:blip xmlns:r="http://schemas.openxmlformats.org/officeDocument/2006/relationships" r:embed="rId1080" cstate="email">
          <a:extLst>
            <a:ext uri="{28A0092B-C50C-407E-A947-70E740481C1C}">
              <a14:useLocalDpi xmlns:a14="http://schemas.microsoft.com/office/drawing/2010/main" xmlns=""/>
            </a:ext>
          </a:extLst>
        </a:blip>
        <a:stretch>
          <a:fillRect/>
        </a:stretch>
      </xdr:blipFill>
      <xdr:spPr bwMode="auto">
        <a:xfrm>
          <a:off x="190500" y="3879402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8918</xdr:row>
      <xdr:rowOff>127000</xdr:rowOff>
    </xdr:from>
    <xdr:to>
      <xdr:col>2</xdr:col>
      <xdr:colOff>133565</xdr:colOff>
      <xdr:row>8920</xdr:row>
      <xdr:rowOff>105152</xdr:rowOff>
    </xdr:to>
    <xdr:pic>
      <xdr:nvPicPr>
        <xdr:cNvPr id="3903" name="Рисунок 7">
          <a:extLst>
            <a:ext uri="{FF2B5EF4-FFF2-40B4-BE49-F238E27FC236}">
              <a16:creationId xmlns:a16="http://schemas.microsoft.com/office/drawing/2014/main" xmlns="" id="{00000000-0008-0000-0000-00003F0F0000}"/>
            </a:ext>
          </a:extLst>
        </xdr:cNvPr>
        <xdr:cNvPicPr preferRelativeResize="0">
          <a:picLocks/>
        </xdr:cNvPicPr>
      </xdr:nvPicPr>
      <xdr:blipFill>
        <a:blip xmlns:r="http://schemas.openxmlformats.org/officeDocument/2006/relationships" r:embed="rId1081" cstate="email">
          <a:extLst>
            <a:ext uri="{28A0092B-C50C-407E-A947-70E740481C1C}">
              <a14:useLocalDpi xmlns:a14="http://schemas.microsoft.com/office/drawing/2010/main" xmlns=""/>
            </a:ext>
          </a:extLst>
        </a:blip>
        <a:srcRect/>
        <a:stretch/>
      </xdr:blipFill>
      <xdr:spPr bwMode="auto">
        <a:xfrm>
          <a:off x="190500" y="58976641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8894</xdr:row>
      <xdr:rowOff>127000</xdr:rowOff>
    </xdr:from>
    <xdr:to>
      <xdr:col>2</xdr:col>
      <xdr:colOff>133565</xdr:colOff>
      <xdr:row>8896</xdr:row>
      <xdr:rowOff>105152</xdr:rowOff>
    </xdr:to>
    <xdr:pic>
      <xdr:nvPicPr>
        <xdr:cNvPr id="3904" name="Рисунок 7">
          <a:extLst>
            <a:ext uri="{FF2B5EF4-FFF2-40B4-BE49-F238E27FC236}">
              <a16:creationId xmlns:a16="http://schemas.microsoft.com/office/drawing/2014/main" xmlns="" id="{00000000-0008-0000-0000-0000400F0000}"/>
            </a:ext>
          </a:extLst>
        </xdr:cNvPr>
        <xdr:cNvPicPr preferRelativeResize="0">
          <a:picLocks/>
        </xdr:cNvPicPr>
      </xdr:nvPicPr>
      <xdr:blipFill>
        <a:blip xmlns:r="http://schemas.openxmlformats.org/officeDocument/2006/relationships" r:embed="rId1082" cstate="email">
          <a:extLst>
            <a:ext uri="{28A0092B-C50C-407E-A947-70E740481C1C}">
              <a14:useLocalDpi xmlns:a14="http://schemas.microsoft.com/office/drawing/2010/main" xmlns=""/>
            </a:ext>
          </a:extLst>
        </a:blip>
        <a:srcRect/>
        <a:stretch/>
      </xdr:blipFill>
      <xdr:spPr bwMode="auto">
        <a:xfrm>
          <a:off x="190500" y="58763185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8902</xdr:row>
      <xdr:rowOff>127000</xdr:rowOff>
    </xdr:from>
    <xdr:to>
      <xdr:col>2</xdr:col>
      <xdr:colOff>133565</xdr:colOff>
      <xdr:row>8904</xdr:row>
      <xdr:rowOff>105152</xdr:rowOff>
    </xdr:to>
    <xdr:pic>
      <xdr:nvPicPr>
        <xdr:cNvPr id="3908" name="Рисунок 7">
          <a:extLst>
            <a:ext uri="{FF2B5EF4-FFF2-40B4-BE49-F238E27FC236}">
              <a16:creationId xmlns:a16="http://schemas.microsoft.com/office/drawing/2014/main" xmlns="" id="{00000000-0008-0000-0000-0000440F0000}"/>
            </a:ext>
          </a:extLst>
        </xdr:cNvPr>
        <xdr:cNvPicPr preferRelativeResize="0">
          <a:picLocks/>
        </xdr:cNvPicPr>
      </xdr:nvPicPr>
      <xdr:blipFill>
        <a:blip xmlns:r="http://schemas.openxmlformats.org/officeDocument/2006/relationships" r:embed="rId1083" cstate="email">
          <a:extLst>
            <a:ext uri="{28A0092B-C50C-407E-A947-70E740481C1C}">
              <a14:useLocalDpi xmlns:a14="http://schemas.microsoft.com/office/drawing/2010/main" xmlns=""/>
            </a:ext>
          </a:extLst>
        </a:blip>
        <a:srcRect/>
        <a:stretch/>
      </xdr:blipFill>
      <xdr:spPr bwMode="auto">
        <a:xfrm>
          <a:off x="190500" y="58881772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8890</xdr:row>
      <xdr:rowOff>127000</xdr:rowOff>
    </xdr:from>
    <xdr:to>
      <xdr:col>2</xdr:col>
      <xdr:colOff>133565</xdr:colOff>
      <xdr:row>8892</xdr:row>
      <xdr:rowOff>105152</xdr:rowOff>
    </xdr:to>
    <xdr:pic>
      <xdr:nvPicPr>
        <xdr:cNvPr id="3910" name="Рисунок 7">
          <a:extLst>
            <a:ext uri="{FF2B5EF4-FFF2-40B4-BE49-F238E27FC236}">
              <a16:creationId xmlns:a16="http://schemas.microsoft.com/office/drawing/2014/main" xmlns="" id="{00000000-0008-0000-0000-0000460F0000}"/>
            </a:ext>
          </a:extLst>
        </xdr:cNvPr>
        <xdr:cNvPicPr preferRelativeResize="0">
          <a:picLocks/>
        </xdr:cNvPicPr>
      </xdr:nvPicPr>
      <xdr:blipFill>
        <a:blip xmlns:r="http://schemas.openxmlformats.org/officeDocument/2006/relationships" r:embed="rId1084" cstate="email">
          <a:extLst>
            <a:ext uri="{28A0092B-C50C-407E-A947-70E740481C1C}">
              <a14:useLocalDpi xmlns:a14="http://schemas.microsoft.com/office/drawing/2010/main" xmlns=""/>
            </a:ext>
          </a:extLst>
        </a:blip>
        <a:srcRect/>
        <a:stretch/>
      </xdr:blipFill>
      <xdr:spPr bwMode="auto">
        <a:xfrm>
          <a:off x="190500" y="5873946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8898</xdr:row>
      <xdr:rowOff>127000</xdr:rowOff>
    </xdr:from>
    <xdr:to>
      <xdr:col>2</xdr:col>
      <xdr:colOff>133565</xdr:colOff>
      <xdr:row>8900</xdr:row>
      <xdr:rowOff>105152</xdr:rowOff>
    </xdr:to>
    <xdr:pic>
      <xdr:nvPicPr>
        <xdr:cNvPr id="3911" name="Рисунок 7">
          <a:extLst>
            <a:ext uri="{FF2B5EF4-FFF2-40B4-BE49-F238E27FC236}">
              <a16:creationId xmlns:a16="http://schemas.microsoft.com/office/drawing/2014/main" xmlns="" id="{00000000-0008-0000-0000-0000470F0000}"/>
            </a:ext>
          </a:extLst>
        </xdr:cNvPr>
        <xdr:cNvPicPr preferRelativeResize="0">
          <a:picLocks/>
        </xdr:cNvPicPr>
      </xdr:nvPicPr>
      <xdr:blipFill>
        <a:blip xmlns:r="http://schemas.openxmlformats.org/officeDocument/2006/relationships" r:embed="rId1085" cstate="email">
          <a:extLst>
            <a:ext uri="{28A0092B-C50C-407E-A947-70E740481C1C}">
              <a14:useLocalDpi xmlns:a14="http://schemas.microsoft.com/office/drawing/2010/main" xmlns=""/>
            </a:ext>
          </a:extLst>
        </a:blip>
        <a:srcRect/>
        <a:stretch/>
      </xdr:blipFill>
      <xdr:spPr bwMode="auto">
        <a:xfrm>
          <a:off x="190500" y="5883433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8914</xdr:row>
      <xdr:rowOff>127000</xdr:rowOff>
    </xdr:from>
    <xdr:to>
      <xdr:col>2</xdr:col>
      <xdr:colOff>133565</xdr:colOff>
      <xdr:row>8916</xdr:row>
      <xdr:rowOff>105152</xdr:rowOff>
    </xdr:to>
    <xdr:pic>
      <xdr:nvPicPr>
        <xdr:cNvPr id="4398" name="Рисунок 7">
          <a:extLst>
            <a:ext uri="{FF2B5EF4-FFF2-40B4-BE49-F238E27FC236}">
              <a16:creationId xmlns:a16="http://schemas.microsoft.com/office/drawing/2014/main" xmlns="" id="{00000000-0008-0000-0000-00002E110000}"/>
            </a:ext>
          </a:extLst>
        </xdr:cNvPr>
        <xdr:cNvPicPr preferRelativeResize="0">
          <a:picLocks/>
        </xdr:cNvPicPr>
      </xdr:nvPicPr>
      <xdr:blipFill>
        <a:blip xmlns:r="http://schemas.openxmlformats.org/officeDocument/2006/relationships" r:embed="rId1086" cstate="email">
          <a:extLst>
            <a:ext uri="{28A0092B-C50C-407E-A947-70E740481C1C}">
              <a14:useLocalDpi xmlns:a14="http://schemas.microsoft.com/office/drawing/2010/main" xmlns=""/>
            </a:ext>
          </a:extLst>
        </a:blip>
        <a:srcRect/>
        <a:stretch/>
      </xdr:blipFill>
      <xdr:spPr bwMode="auto">
        <a:xfrm>
          <a:off x="190500" y="58952923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8906</xdr:row>
      <xdr:rowOff>127000</xdr:rowOff>
    </xdr:from>
    <xdr:to>
      <xdr:col>2</xdr:col>
      <xdr:colOff>133565</xdr:colOff>
      <xdr:row>8908</xdr:row>
      <xdr:rowOff>105152</xdr:rowOff>
    </xdr:to>
    <xdr:pic>
      <xdr:nvPicPr>
        <xdr:cNvPr id="4400" name="Рисунок 7">
          <a:extLst>
            <a:ext uri="{FF2B5EF4-FFF2-40B4-BE49-F238E27FC236}">
              <a16:creationId xmlns:a16="http://schemas.microsoft.com/office/drawing/2014/main" xmlns="" id="{00000000-0008-0000-0000-000030110000}"/>
            </a:ext>
          </a:extLst>
        </xdr:cNvPr>
        <xdr:cNvPicPr preferRelativeResize="0">
          <a:picLocks/>
        </xdr:cNvPicPr>
      </xdr:nvPicPr>
      <xdr:blipFill>
        <a:blip xmlns:r="http://schemas.openxmlformats.org/officeDocument/2006/relationships" r:embed="rId1087" cstate="email">
          <a:extLst>
            <a:ext uri="{28A0092B-C50C-407E-A947-70E740481C1C}">
              <a14:useLocalDpi xmlns:a14="http://schemas.microsoft.com/office/drawing/2010/main" xmlns=""/>
            </a:ext>
          </a:extLst>
        </a:blip>
        <a:srcRect/>
        <a:stretch/>
      </xdr:blipFill>
      <xdr:spPr bwMode="auto">
        <a:xfrm>
          <a:off x="190500" y="58905489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8910</xdr:row>
      <xdr:rowOff>127000</xdr:rowOff>
    </xdr:from>
    <xdr:to>
      <xdr:col>2</xdr:col>
      <xdr:colOff>133565</xdr:colOff>
      <xdr:row>8912</xdr:row>
      <xdr:rowOff>105152</xdr:rowOff>
    </xdr:to>
    <xdr:pic>
      <xdr:nvPicPr>
        <xdr:cNvPr id="4863" name="Рисунок 7">
          <a:extLst>
            <a:ext uri="{FF2B5EF4-FFF2-40B4-BE49-F238E27FC236}">
              <a16:creationId xmlns:a16="http://schemas.microsoft.com/office/drawing/2014/main" xmlns="" id="{00000000-0008-0000-0000-0000FF120000}"/>
            </a:ext>
          </a:extLst>
        </xdr:cNvPr>
        <xdr:cNvPicPr preferRelativeResize="0">
          <a:picLocks/>
        </xdr:cNvPicPr>
      </xdr:nvPicPr>
      <xdr:blipFill>
        <a:blip xmlns:r="http://schemas.openxmlformats.org/officeDocument/2006/relationships" r:embed="rId1088" cstate="email">
          <a:extLst>
            <a:ext uri="{28A0092B-C50C-407E-A947-70E740481C1C}">
              <a14:useLocalDpi xmlns:a14="http://schemas.microsoft.com/office/drawing/2010/main" xmlns=""/>
            </a:ext>
          </a:extLst>
        </a:blip>
        <a:srcRect/>
        <a:stretch/>
      </xdr:blipFill>
      <xdr:spPr bwMode="auto">
        <a:xfrm>
          <a:off x="190500" y="58929206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3592</xdr:row>
      <xdr:rowOff>127000</xdr:rowOff>
    </xdr:from>
    <xdr:to>
      <xdr:col>2</xdr:col>
      <xdr:colOff>133565</xdr:colOff>
      <xdr:row>3593</xdr:row>
      <xdr:rowOff>1819652</xdr:rowOff>
    </xdr:to>
    <xdr:pic>
      <xdr:nvPicPr>
        <xdr:cNvPr id="4865" name="Picture 103109">
          <a:extLst>
            <a:ext uri="{FF2B5EF4-FFF2-40B4-BE49-F238E27FC236}">
              <a16:creationId xmlns:a16="http://schemas.microsoft.com/office/drawing/2014/main" xmlns="" id="{00000000-0008-0000-0000-000001130000}"/>
            </a:ext>
          </a:extLst>
        </xdr:cNvPr>
        <xdr:cNvPicPr preferRelativeResize="0">
          <a:picLocks noChangeArrowheads="1"/>
        </xdr:cNvPicPr>
      </xdr:nvPicPr>
      <xdr:blipFill>
        <a:blip xmlns:r="http://schemas.openxmlformats.org/officeDocument/2006/relationships" r:embed="rId1089" cstate="email">
          <a:extLst>
            <a:ext uri="{28A0092B-C50C-407E-A947-70E740481C1C}">
              <a14:useLocalDpi xmlns:a14="http://schemas.microsoft.com/office/drawing/2010/main" xmlns=""/>
            </a:ext>
          </a:extLst>
        </a:blip>
        <a:stretch>
          <a:fillRect/>
        </a:stretch>
      </xdr:blipFill>
      <xdr:spPr bwMode="auto">
        <a:xfrm>
          <a:off x="190500" y="1627292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3600</xdr:row>
      <xdr:rowOff>127000</xdr:rowOff>
    </xdr:from>
    <xdr:to>
      <xdr:col>2</xdr:col>
      <xdr:colOff>133565</xdr:colOff>
      <xdr:row>3602</xdr:row>
      <xdr:rowOff>105152</xdr:rowOff>
    </xdr:to>
    <xdr:pic>
      <xdr:nvPicPr>
        <xdr:cNvPr id="4866" name="Picture 103109">
          <a:extLst>
            <a:ext uri="{FF2B5EF4-FFF2-40B4-BE49-F238E27FC236}">
              <a16:creationId xmlns:a16="http://schemas.microsoft.com/office/drawing/2014/main" xmlns="" id="{00000000-0008-0000-0000-000002130000}"/>
            </a:ext>
          </a:extLst>
        </xdr:cNvPr>
        <xdr:cNvPicPr preferRelativeResize="0">
          <a:picLocks noChangeArrowheads="1"/>
        </xdr:cNvPicPr>
      </xdr:nvPicPr>
      <xdr:blipFill>
        <a:blip xmlns:r="http://schemas.openxmlformats.org/officeDocument/2006/relationships" r:embed="rId1090" cstate="email">
          <a:extLst>
            <a:ext uri="{28A0092B-C50C-407E-A947-70E740481C1C}">
              <a14:useLocalDpi xmlns:a14="http://schemas.microsoft.com/office/drawing/2010/main" xmlns=""/>
            </a:ext>
          </a:extLst>
        </a:blip>
        <a:stretch>
          <a:fillRect/>
        </a:stretch>
      </xdr:blipFill>
      <xdr:spPr bwMode="auto">
        <a:xfrm>
          <a:off x="190500" y="1632426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3596</xdr:row>
      <xdr:rowOff>127000</xdr:rowOff>
    </xdr:from>
    <xdr:to>
      <xdr:col>2</xdr:col>
      <xdr:colOff>133565</xdr:colOff>
      <xdr:row>3598</xdr:row>
      <xdr:rowOff>105153</xdr:rowOff>
    </xdr:to>
    <xdr:pic>
      <xdr:nvPicPr>
        <xdr:cNvPr id="4868" name="Picture 103109">
          <a:extLst>
            <a:ext uri="{FF2B5EF4-FFF2-40B4-BE49-F238E27FC236}">
              <a16:creationId xmlns:a16="http://schemas.microsoft.com/office/drawing/2014/main" xmlns="" id="{00000000-0008-0000-0000-000004130000}"/>
            </a:ext>
          </a:extLst>
        </xdr:cNvPr>
        <xdr:cNvPicPr preferRelativeResize="0">
          <a:picLocks noChangeArrowheads="1"/>
        </xdr:cNvPicPr>
      </xdr:nvPicPr>
      <xdr:blipFill>
        <a:blip xmlns:r="http://schemas.openxmlformats.org/officeDocument/2006/relationships" r:embed="rId1091" cstate="email">
          <a:extLst>
            <a:ext uri="{28A0092B-C50C-407E-A947-70E740481C1C}">
              <a14:useLocalDpi xmlns:a14="http://schemas.microsoft.com/office/drawing/2010/main" xmlns=""/>
            </a:ext>
          </a:extLst>
        </a:blip>
        <a:stretch>
          <a:fillRect/>
        </a:stretch>
      </xdr:blipFill>
      <xdr:spPr bwMode="auto">
        <a:xfrm>
          <a:off x="190500" y="1630054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3608</xdr:row>
      <xdr:rowOff>127000</xdr:rowOff>
    </xdr:from>
    <xdr:to>
      <xdr:col>2</xdr:col>
      <xdr:colOff>133565</xdr:colOff>
      <xdr:row>3609</xdr:row>
      <xdr:rowOff>1819652</xdr:rowOff>
    </xdr:to>
    <xdr:pic>
      <xdr:nvPicPr>
        <xdr:cNvPr id="4869" name="Picture 103109">
          <a:extLst>
            <a:ext uri="{FF2B5EF4-FFF2-40B4-BE49-F238E27FC236}">
              <a16:creationId xmlns:a16="http://schemas.microsoft.com/office/drawing/2014/main" xmlns="" id="{00000000-0008-0000-0000-000005130000}"/>
            </a:ext>
          </a:extLst>
        </xdr:cNvPr>
        <xdr:cNvPicPr preferRelativeResize="0">
          <a:picLocks noChangeArrowheads="1"/>
        </xdr:cNvPicPr>
      </xdr:nvPicPr>
      <xdr:blipFill>
        <a:blip xmlns:r="http://schemas.openxmlformats.org/officeDocument/2006/relationships" r:embed="rId1092" cstate="email">
          <a:extLst>
            <a:ext uri="{28A0092B-C50C-407E-A947-70E740481C1C}">
              <a14:useLocalDpi xmlns:a14="http://schemas.microsoft.com/office/drawing/2010/main" xmlns=""/>
            </a:ext>
          </a:extLst>
        </a:blip>
        <a:stretch>
          <a:fillRect/>
        </a:stretch>
      </xdr:blipFill>
      <xdr:spPr bwMode="auto">
        <a:xfrm>
          <a:off x="190500" y="1639541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3612</xdr:row>
      <xdr:rowOff>127000</xdr:rowOff>
    </xdr:from>
    <xdr:to>
      <xdr:col>2</xdr:col>
      <xdr:colOff>133565</xdr:colOff>
      <xdr:row>3614</xdr:row>
      <xdr:rowOff>105153</xdr:rowOff>
    </xdr:to>
    <xdr:pic>
      <xdr:nvPicPr>
        <xdr:cNvPr id="4871" name="Picture 103109">
          <a:extLst>
            <a:ext uri="{FF2B5EF4-FFF2-40B4-BE49-F238E27FC236}">
              <a16:creationId xmlns:a16="http://schemas.microsoft.com/office/drawing/2014/main" xmlns="" id="{00000000-0008-0000-0000-000007130000}"/>
            </a:ext>
          </a:extLst>
        </xdr:cNvPr>
        <xdr:cNvPicPr preferRelativeResize="0">
          <a:picLocks noChangeArrowheads="1"/>
        </xdr:cNvPicPr>
      </xdr:nvPicPr>
      <xdr:blipFill>
        <a:blip xmlns:r="http://schemas.openxmlformats.org/officeDocument/2006/relationships" r:embed="rId1093" cstate="email">
          <a:extLst>
            <a:ext uri="{28A0092B-C50C-407E-A947-70E740481C1C}">
              <a14:useLocalDpi xmlns:a14="http://schemas.microsoft.com/office/drawing/2010/main" xmlns=""/>
            </a:ext>
          </a:extLst>
        </a:blip>
        <a:stretch>
          <a:fillRect/>
        </a:stretch>
      </xdr:blipFill>
      <xdr:spPr bwMode="auto">
        <a:xfrm>
          <a:off x="190500" y="1642303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3604</xdr:row>
      <xdr:rowOff>127000</xdr:rowOff>
    </xdr:from>
    <xdr:to>
      <xdr:col>2</xdr:col>
      <xdr:colOff>133565</xdr:colOff>
      <xdr:row>3606</xdr:row>
      <xdr:rowOff>105153</xdr:rowOff>
    </xdr:to>
    <xdr:pic>
      <xdr:nvPicPr>
        <xdr:cNvPr id="4872" name="Picture 103109">
          <a:extLst>
            <a:ext uri="{FF2B5EF4-FFF2-40B4-BE49-F238E27FC236}">
              <a16:creationId xmlns:a16="http://schemas.microsoft.com/office/drawing/2014/main" xmlns="" id="{00000000-0008-0000-0000-000008130000}"/>
            </a:ext>
          </a:extLst>
        </xdr:cNvPr>
        <xdr:cNvPicPr preferRelativeResize="0">
          <a:picLocks noChangeArrowheads="1"/>
        </xdr:cNvPicPr>
      </xdr:nvPicPr>
      <xdr:blipFill>
        <a:blip xmlns:r="http://schemas.openxmlformats.org/officeDocument/2006/relationships" r:embed="rId1094" cstate="email">
          <a:extLst>
            <a:ext uri="{28A0092B-C50C-407E-A947-70E740481C1C}">
              <a14:useLocalDpi xmlns:a14="http://schemas.microsoft.com/office/drawing/2010/main" xmlns=""/>
            </a:ext>
          </a:extLst>
        </a:blip>
        <a:stretch>
          <a:fillRect/>
        </a:stretch>
      </xdr:blipFill>
      <xdr:spPr bwMode="auto">
        <a:xfrm>
          <a:off x="190500" y="1634797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3616</xdr:row>
      <xdr:rowOff>127000</xdr:rowOff>
    </xdr:from>
    <xdr:to>
      <xdr:col>2</xdr:col>
      <xdr:colOff>133565</xdr:colOff>
      <xdr:row>3618</xdr:row>
      <xdr:rowOff>105152</xdr:rowOff>
    </xdr:to>
    <xdr:pic>
      <xdr:nvPicPr>
        <xdr:cNvPr id="4873" name="Picture 103109">
          <a:extLst>
            <a:ext uri="{FF2B5EF4-FFF2-40B4-BE49-F238E27FC236}">
              <a16:creationId xmlns:a16="http://schemas.microsoft.com/office/drawing/2014/main" xmlns="" id="{00000000-0008-0000-0000-000009130000}"/>
            </a:ext>
          </a:extLst>
        </xdr:cNvPr>
        <xdr:cNvPicPr preferRelativeResize="0">
          <a:picLocks noChangeArrowheads="1"/>
        </xdr:cNvPicPr>
      </xdr:nvPicPr>
      <xdr:blipFill>
        <a:blip xmlns:r="http://schemas.openxmlformats.org/officeDocument/2006/relationships" r:embed="rId1095" cstate="email">
          <a:extLst>
            <a:ext uri="{28A0092B-C50C-407E-A947-70E740481C1C}">
              <a14:useLocalDpi xmlns:a14="http://schemas.microsoft.com/office/drawing/2010/main" xmlns=""/>
            </a:ext>
          </a:extLst>
        </a:blip>
        <a:stretch/>
      </xdr:blipFill>
      <xdr:spPr bwMode="auto">
        <a:xfrm>
          <a:off x="190500" y="1644675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3587</xdr:row>
      <xdr:rowOff>127000</xdr:rowOff>
    </xdr:from>
    <xdr:to>
      <xdr:col>2</xdr:col>
      <xdr:colOff>133565</xdr:colOff>
      <xdr:row>3589</xdr:row>
      <xdr:rowOff>105152</xdr:rowOff>
    </xdr:to>
    <xdr:pic>
      <xdr:nvPicPr>
        <xdr:cNvPr id="3433" name="Picture 103109">
          <a:extLst>
            <a:ext uri="{FF2B5EF4-FFF2-40B4-BE49-F238E27FC236}">
              <a16:creationId xmlns:a16="http://schemas.microsoft.com/office/drawing/2014/main" xmlns="" id="{00000000-0008-0000-0000-0000690D0000}"/>
            </a:ext>
          </a:extLst>
        </xdr:cNvPr>
        <xdr:cNvPicPr preferRelativeResize="0">
          <a:picLocks noChangeArrowheads="1"/>
        </xdr:cNvPicPr>
      </xdr:nvPicPr>
      <xdr:blipFill>
        <a:blip xmlns:r="http://schemas.openxmlformats.org/officeDocument/2006/relationships" r:embed="rId1096" cstate="email">
          <a:extLst>
            <a:ext uri="{28A0092B-C50C-407E-A947-70E740481C1C}">
              <a14:useLocalDpi xmlns:a14="http://schemas.microsoft.com/office/drawing/2010/main" xmlns=""/>
            </a:ext>
          </a:extLst>
        </a:blip>
        <a:stretch/>
      </xdr:blipFill>
      <xdr:spPr bwMode="auto">
        <a:xfrm>
          <a:off x="190500" y="1624634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3563</xdr:row>
      <xdr:rowOff>127000</xdr:rowOff>
    </xdr:from>
    <xdr:to>
      <xdr:col>2</xdr:col>
      <xdr:colOff>133565</xdr:colOff>
      <xdr:row>3565</xdr:row>
      <xdr:rowOff>105152</xdr:rowOff>
    </xdr:to>
    <xdr:pic>
      <xdr:nvPicPr>
        <xdr:cNvPr id="3434" name="Picture 103109">
          <a:extLst>
            <a:ext uri="{FF2B5EF4-FFF2-40B4-BE49-F238E27FC236}">
              <a16:creationId xmlns:a16="http://schemas.microsoft.com/office/drawing/2014/main" xmlns="" id="{00000000-0008-0000-0000-00006A0D0000}"/>
            </a:ext>
          </a:extLst>
        </xdr:cNvPr>
        <xdr:cNvPicPr preferRelativeResize="0">
          <a:picLocks noChangeArrowheads="1"/>
        </xdr:cNvPicPr>
      </xdr:nvPicPr>
      <xdr:blipFill>
        <a:blip xmlns:r="http://schemas.openxmlformats.org/officeDocument/2006/relationships" r:embed="rId1097" cstate="email">
          <a:extLst>
            <a:ext uri="{28A0092B-C50C-407E-A947-70E740481C1C}">
              <a14:useLocalDpi xmlns:a14="http://schemas.microsoft.com/office/drawing/2010/main" xmlns=""/>
            </a:ext>
          </a:extLst>
        </a:blip>
        <a:stretch/>
      </xdr:blipFill>
      <xdr:spPr bwMode="auto">
        <a:xfrm>
          <a:off x="190500" y="1610404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3567</xdr:row>
      <xdr:rowOff>127000</xdr:rowOff>
    </xdr:from>
    <xdr:to>
      <xdr:col>2</xdr:col>
      <xdr:colOff>133565</xdr:colOff>
      <xdr:row>3569</xdr:row>
      <xdr:rowOff>105152</xdr:rowOff>
    </xdr:to>
    <xdr:pic>
      <xdr:nvPicPr>
        <xdr:cNvPr id="3435" name="Picture 103109">
          <a:extLst>
            <a:ext uri="{FF2B5EF4-FFF2-40B4-BE49-F238E27FC236}">
              <a16:creationId xmlns:a16="http://schemas.microsoft.com/office/drawing/2014/main" xmlns="" id="{00000000-0008-0000-0000-00006B0D0000}"/>
            </a:ext>
          </a:extLst>
        </xdr:cNvPr>
        <xdr:cNvPicPr preferRelativeResize="0">
          <a:picLocks noChangeArrowheads="1"/>
        </xdr:cNvPicPr>
      </xdr:nvPicPr>
      <xdr:blipFill>
        <a:blip xmlns:r="http://schemas.openxmlformats.org/officeDocument/2006/relationships" r:embed="rId1098" cstate="email">
          <a:extLst>
            <a:ext uri="{28A0092B-C50C-407E-A947-70E740481C1C}">
              <a14:useLocalDpi xmlns:a14="http://schemas.microsoft.com/office/drawing/2010/main" xmlns=""/>
            </a:ext>
          </a:extLst>
        </a:blip>
        <a:stretch/>
      </xdr:blipFill>
      <xdr:spPr bwMode="auto">
        <a:xfrm>
          <a:off x="190500" y="1612776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3571</xdr:row>
      <xdr:rowOff>127000</xdr:rowOff>
    </xdr:from>
    <xdr:to>
      <xdr:col>2</xdr:col>
      <xdr:colOff>133565</xdr:colOff>
      <xdr:row>3573</xdr:row>
      <xdr:rowOff>105152</xdr:rowOff>
    </xdr:to>
    <xdr:pic>
      <xdr:nvPicPr>
        <xdr:cNvPr id="3436" name="Picture 103109">
          <a:extLst>
            <a:ext uri="{FF2B5EF4-FFF2-40B4-BE49-F238E27FC236}">
              <a16:creationId xmlns:a16="http://schemas.microsoft.com/office/drawing/2014/main" xmlns="" id="{00000000-0008-0000-0000-00006C0D0000}"/>
            </a:ext>
          </a:extLst>
        </xdr:cNvPr>
        <xdr:cNvPicPr preferRelativeResize="0">
          <a:picLocks noChangeArrowheads="1"/>
        </xdr:cNvPicPr>
      </xdr:nvPicPr>
      <xdr:blipFill>
        <a:blip xmlns:r="http://schemas.openxmlformats.org/officeDocument/2006/relationships" r:embed="rId1099" cstate="email">
          <a:extLst>
            <a:ext uri="{28A0092B-C50C-407E-A947-70E740481C1C}">
              <a14:useLocalDpi xmlns:a14="http://schemas.microsoft.com/office/drawing/2010/main" xmlns=""/>
            </a:ext>
          </a:extLst>
        </a:blip>
        <a:stretch/>
      </xdr:blipFill>
      <xdr:spPr bwMode="auto">
        <a:xfrm>
          <a:off x="190500" y="1615147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3575</xdr:row>
      <xdr:rowOff>127000</xdr:rowOff>
    </xdr:from>
    <xdr:to>
      <xdr:col>2</xdr:col>
      <xdr:colOff>133565</xdr:colOff>
      <xdr:row>3577</xdr:row>
      <xdr:rowOff>105152</xdr:rowOff>
    </xdr:to>
    <xdr:pic>
      <xdr:nvPicPr>
        <xdr:cNvPr id="3437" name="Picture 103109">
          <a:extLst>
            <a:ext uri="{FF2B5EF4-FFF2-40B4-BE49-F238E27FC236}">
              <a16:creationId xmlns:a16="http://schemas.microsoft.com/office/drawing/2014/main" xmlns="" id="{00000000-0008-0000-0000-00006D0D0000}"/>
            </a:ext>
          </a:extLst>
        </xdr:cNvPr>
        <xdr:cNvPicPr preferRelativeResize="0">
          <a:picLocks noChangeArrowheads="1"/>
        </xdr:cNvPicPr>
      </xdr:nvPicPr>
      <xdr:blipFill>
        <a:blip xmlns:r="http://schemas.openxmlformats.org/officeDocument/2006/relationships" r:embed="rId1100" cstate="email">
          <a:extLst>
            <a:ext uri="{28A0092B-C50C-407E-A947-70E740481C1C}">
              <a14:useLocalDpi xmlns:a14="http://schemas.microsoft.com/office/drawing/2010/main" xmlns=""/>
            </a:ext>
          </a:extLst>
        </a:blip>
        <a:stretch/>
      </xdr:blipFill>
      <xdr:spPr bwMode="auto">
        <a:xfrm>
          <a:off x="190500" y="1617519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3559</xdr:row>
      <xdr:rowOff>127000</xdr:rowOff>
    </xdr:from>
    <xdr:to>
      <xdr:col>2</xdr:col>
      <xdr:colOff>133565</xdr:colOff>
      <xdr:row>3561</xdr:row>
      <xdr:rowOff>105152</xdr:rowOff>
    </xdr:to>
    <xdr:pic>
      <xdr:nvPicPr>
        <xdr:cNvPr id="3438" name="Picture 103109">
          <a:extLst>
            <a:ext uri="{FF2B5EF4-FFF2-40B4-BE49-F238E27FC236}">
              <a16:creationId xmlns:a16="http://schemas.microsoft.com/office/drawing/2014/main" xmlns="" id="{00000000-0008-0000-0000-00006E0D0000}"/>
            </a:ext>
          </a:extLst>
        </xdr:cNvPr>
        <xdr:cNvPicPr preferRelativeResize="0">
          <a:picLocks noChangeArrowheads="1"/>
        </xdr:cNvPicPr>
      </xdr:nvPicPr>
      <xdr:blipFill>
        <a:blip xmlns:r="http://schemas.openxmlformats.org/officeDocument/2006/relationships" r:embed="rId1101" cstate="email">
          <a:extLst>
            <a:ext uri="{28A0092B-C50C-407E-A947-70E740481C1C}">
              <a14:useLocalDpi xmlns:a14="http://schemas.microsoft.com/office/drawing/2010/main" xmlns=""/>
            </a:ext>
          </a:extLst>
        </a:blip>
        <a:stretch/>
      </xdr:blipFill>
      <xdr:spPr bwMode="auto">
        <a:xfrm>
          <a:off x="190500" y="1608032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3551</xdr:row>
      <xdr:rowOff>127000</xdr:rowOff>
    </xdr:from>
    <xdr:to>
      <xdr:col>2</xdr:col>
      <xdr:colOff>133565</xdr:colOff>
      <xdr:row>3553</xdr:row>
      <xdr:rowOff>105152</xdr:rowOff>
    </xdr:to>
    <xdr:pic>
      <xdr:nvPicPr>
        <xdr:cNvPr id="3439" name="Picture 103109">
          <a:extLst>
            <a:ext uri="{FF2B5EF4-FFF2-40B4-BE49-F238E27FC236}">
              <a16:creationId xmlns:a16="http://schemas.microsoft.com/office/drawing/2014/main" xmlns="" id="{00000000-0008-0000-0000-00006F0D0000}"/>
            </a:ext>
          </a:extLst>
        </xdr:cNvPr>
        <xdr:cNvPicPr preferRelativeResize="0">
          <a:picLocks noChangeArrowheads="1"/>
        </xdr:cNvPicPr>
      </xdr:nvPicPr>
      <xdr:blipFill>
        <a:blip xmlns:r="http://schemas.openxmlformats.org/officeDocument/2006/relationships" r:embed="rId1102" cstate="email">
          <a:extLst>
            <a:ext uri="{28A0092B-C50C-407E-A947-70E740481C1C}">
              <a14:useLocalDpi xmlns:a14="http://schemas.microsoft.com/office/drawing/2010/main" xmlns=""/>
            </a:ext>
          </a:extLst>
        </a:blip>
        <a:stretch/>
      </xdr:blipFill>
      <xdr:spPr bwMode="auto">
        <a:xfrm>
          <a:off x="190500" y="1603289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3579</xdr:row>
      <xdr:rowOff>127000</xdr:rowOff>
    </xdr:from>
    <xdr:to>
      <xdr:col>2</xdr:col>
      <xdr:colOff>133565</xdr:colOff>
      <xdr:row>3581</xdr:row>
      <xdr:rowOff>105152</xdr:rowOff>
    </xdr:to>
    <xdr:pic>
      <xdr:nvPicPr>
        <xdr:cNvPr id="3440" name="Picture 103109">
          <a:extLst>
            <a:ext uri="{FF2B5EF4-FFF2-40B4-BE49-F238E27FC236}">
              <a16:creationId xmlns:a16="http://schemas.microsoft.com/office/drawing/2014/main" xmlns="" id="{00000000-0008-0000-0000-0000700D0000}"/>
            </a:ext>
          </a:extLst>
        </xdr:cNvPr>
        <xdr:cNvPicPr preferRelativeResize="0">
          <a:picLocks noChangeArrowheads="1"/>
        </xdr:cNvPicPr>
      </xdr:nvPicPr>
      <xdr:blipFill>
        <a:blip xmlns:r="http://schemas.openxmlformats.org/officeDocument/2006/relationships" r:embed="rId1103" cstate="email">
          <a:extLst>
            <a:ext uri="{28A0092B-C50C-407E-A947-70E740481C1C}">
              <a14:useLocalDpi xmlns:a14="http://schemas.microsoft.com/office/drawing/2010/main" xmlns=""/>
            </a:ext>
          </a:extLst>
        </a:blip>
        <a:stretch/>
      </xdr:blipFill>
      <xdr:spPr bwMode="auto">
        <a:xfrm>
          <a:off x="190500" y="1619891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3555</xdr:row>
      <xdr:rowOff>127000</xdr:rowOff>
    </xdr:from>
    <xdr:to>
      <xdr:col>2</xdr:col>
      <xdr:colOff>133565</xdr:colOff>
      <xdr:row>3557</xdr:row>
      <xdr:rowOff>105152</xdr:rowOff>
    </xdr:to>
    <xdr:pic>
      <xdr:nvPicPr>
        <xdr:cNvPr id="3441" name="Picture 103109">
          <a:extLst>
            <a:ext uri="{FF2B5EF4-FFF2-40B4-BE49-F238E27FC236}">
              <a16:creationId xmlns:a16="http://schemas.microsoft.com/office/drawing/2014/main" xmlns="" id="{00000000-0008-0000-0000-0000710D0000}"/>
            </a:ext>
          </a:extLst>
        </xdr:cNvPr>
        <xdr:cNvPicPr preferRelativeResize="0">
          <a:picLocks noChangeArrowheads="1"/>
        </xdr:cNvPicPr>
      </xdr:nvPicPr>
      <xdr:blipFill>
        <a:blip xmlns:r="http://schemas.openxmlformats.org/officeDocument/2006/relationships" r:embed="rId1104" cstate="email">
          <a:extLst>
            <a:ext uri="{28A0092B-C50C-407E-A947-70E740481C1C}">
              <a14:useLocalDpi xmlns:a14="http://schemas.microsoft.com/office/drawing/2010/main" xmlns=""/>
            </a:ext>
          </a:extLst>
        </a:blip>
        <a:stretch/>
      </xdr:blipFill>
      <xdr:spPr bwMode="auto">
        <a:xfrm>
          <a:off x="190500" y="1605661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3583</xdr:row>
      <xdr:rowOff>127000</xdr:rowOff>
    </xdr:from>
    <xdr:to>
      <xdr:col>2</xdr:col>
      <xdr:colOff>133565</xdr:colOff>
      <xdr:row>3585</xdr:row>
      <xdr:rowOff>105152</xdr:rowOff>
    </xdr:to>
    <xdr:pic>
      <xdr:nvPicPr>
        <xdr:cNvPr id="4874" name="Picture 103109">
          <a:extLst>
            <a:ext uri="{FF2B5EF4-FFF2-40B4-BE49-F238E27FC236}">
              <a16:creationId xmlns:a16="http://schemas.microsoft.com/office/drawing/2014/main" xmlns="" id="{00000000-0008-0000-0000-00000A130000}"/>
            </a:ext>
          </a:extLst>
        </xdr:cNvPr>
        <xdr:cNvPicPr preferRelativeResize="0">
          <a:picLocks noChangeArrowheads="1"/>
        </xdr:cNvPicPr>
      </xdr:nvPicPr>
      <xdr:blipFill>
        <a:blip xmlns:r="http://schemas.openxmlformats.org/officeDocument/2006/relationships" r:embed="rId1105" cstate="email">
          <a:extLst>
            <a:ext uri="{28A0092B-C50C-407E-A947-70E740481C1C}">
              <a14:useLocalDpi xmlns:a14="http://schemas.microsoft.com/office/drawing/2010/main" xmlns=""/>
            </a:ext>
          </a:extLst>
        </a:blip>
        <a:stretch/>
      </xdr:blipFill>
      <xdr:spPr bwMode="auto">
        <a:xfrm>
          <a:off x="190500" y="1622263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10301</xdr:row>
      <xdr:rowOff>127000</xdr:rowOff>
    </xdr:from>
    <xdr:to>
      <xdr:col>2</xdr:col>
      <xdr:colOff>133565</xdr:colOff>
      <xdr:row>10304</xdr:row>
      <xdr:rowOff>121718</xdr:rowOff>
    </xdr:to>
    <xdr:pic>
      <xdr:nvPicPr>
        <xdr:cNvPr id="3710" name="Рисунок 7">
          <a:extLst>
            <a:ext uri="{FF2B5EF4-FFF2-40B4-BE49-F238E27FC236}">
              <a16:creationId xmlns:a16="http://schemas.microsoft.com/office/drawing/2014/main" xmlns="" id="{00000000-0008-0000-0000-00007E0E0000}"/>
            </a:ext>
          </a:extLst>
        </xdr:cNvPr>
        <xdr:cNvPicPr preferRelativeResize="0">
          <a:picLocks/>
        </xdr:cNvPicPr>
      </xdr:nvPicPr>
      <xdr:blipFill>
        <a:blip xmlns:r="http://schemas.openxmlformats.org/officeDocument/2006/relationships" r:embed="rId1106" cstate="email">
          <a:extLst>
            <a:ext uri="{28A0092B-C50C-407E-A947-70E740481C1C}">
              <a14:useLocalDpi xmlns:a14="http://schemas.microsoft.com/office/drawing/2010/main" xmlns=""/>
            </a:ext>
          </a:extLst>
        </a:blip>
        <a:srcRect/>
        <a:stretch/>
      </xdr:blipFill>
      <xdr:spPr bwMode="auto">
        <a:xfrm>
          <a:off x="190500" y="7447095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5931</xdr:row>
      <xdr:rowOff>127000</xdr:rowOff>
    </xdr:from>
    <xdr:to>
      <xdr:col>2</xdr:col>
      <xdr:colOff>133565</xdr:colOff>
      <xdr:row>5933</xdr:row>
      <xdr:rowOff>105152</xdr:rowOff>
    </xdr:to>
    <xdr:pic>
      <xdr:nvPicPr>
        <xdr:cNvPr id="4899" name="Рисунок 1">
          <a:extLst>
            <a:ext uri="{FF2B5EF4-FFF2-40B4-BE49-F238E27FC236}">
              <a16:creationId xmlns:a16="http://schemas.microsoft.com/office/drawing/2014/main" xmlns="" id="{00000000-0008-0000-0000-000023130000}"/>
            </a:ext>
          </a:extLst>
        </xdr:cNvPr>
        <xdr:cNvPicPr preferRelativeResize="0">
          <a:picLocks/>
        </xdr:cNvPicPr>
      </xdr:nvPicPr>
      <xdr:blipFill>
        <a:blip xmlns:r="http://schemas.openxmlformats.org/officeDocument/2006/relationships" r:embed="rId1107" cstate="email">
          <a:extLst>
            <a:ext uri="{28A0092B-C50C-407E-A947-70E740481C1C}">
              <a14:useLocalDpi xmlns:a14="http://schemas.microsoft.com/office/drawing/2010/main" xmlns=""/>
            </a:ext>
          </a:extLst>
        </a:blip>
        <a:stretch/>
      </xdr:blipFill>
      <xdr:spPr bwMode="auto">
        <a:xfrm>
          <a:off x="190500" y="3862514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5939</xdr:row>
      <xdr:rowOff>127000</xdr:rowOff>
    </xdr:from>
    <xdr:to>
      <xdr:col>2</xdr:col>
      <xdr:colOff>133565</xdr:colOff>
      <xdr:row>5941</xdr:row>
      <xdr:rowOff>105152</xdr:rowOff>
    </xdr:to>
    <xdr:pic>
      <xdr:nvPicPr>
        <xdr:cNvPr id="4900" name="Рисунок 1">
          <a:extLst>
            <a:ext uri="{FF2B5EF4-FFF2-40B4-BE49-F238E27FC236}">
              <a16:creationId xmlns:a16="http://schemas.microsoft.com/office/drawing/2014/main" xmlns="" id="{00000000-0008-0000-0000-000024130000}"/>
            </a:ext>
          </a:extLst>
        </xdr:cNvPr>
        <xdr:cNvPicPr preferRelativeResize="0">
          <a:picLocks/>
        </xdr:cNvPicPr>
      </xdr:nvPicPr>
      <xdr:blipFill>
        <a:blip xmlns:r="http://schemas.openxmlformats.org/officeDocument/2006/relationships" r:embed="rId1108" cstate="email">
          <a:extLst>
            <a:ext uri="{28A0092B-C50C-407E-A947-70E740481C1C}">
              <a14:useLocalDpi xmlns:a14="http://schemas.microsoft.com/office/drawing/2010/main" xmlns=""/>
            </a:ext>
          </a:extLst>
        </a:blip>
        <a:stretch/>
      </xdr:blipFill>
      <xdr:spPr bwMode="auto">
        <a:xfrm>
          <a:off x="190500" y="3867257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5947</xdr:row>
      <xdr:rowOff>127000</xdr:rowOff>
    </xdr:from>
    <xdr:to>
      <xdr:col>2</xdr:col>
      <xdr:colOff>133565</xdr:colOff>
      <xdr:row>5949</xdr:row>
      <xdr:rowOff>105152</xdr:rowOff>
    </xdr:to>
    <xdr:pic>
      <xdr:nvPicPr>
        <xdr:cNvPr id="4918" name="Рисунок 1">
          <a:extLst>
            <a:ext uri="{FF2B5EF4-FFF2-40B4-BE49-F238E27FC236}">
              <a16:creationId xmlns:a16="http://schemas.microsoft.com/office/drawing/2014/main" xmlns="" id="{00000000-0008-0000-0000-000036130000}"/>
            </a:ext>
          </a:extLst>
        </xdr:cNvPr>
        <xdr:cNvPicPr preferRelativeResize="0">
          <a:picLocks/>
        </xdr:cNvPicPr>
      </xdr:nvPicPr>
      <xdr:blipFill>
        <a:blip xmlns:r="http://schemas.openxmlformats.org/officeDocument/2006/relationships" r:embed="rId1109" cstate="email">
          <a:extLst>
            <a:ext uri="{28A0092B-C50C-407E-A947-70E740481C1C}">
              <a14:useLocalDpi xmlns:a14="http://schemas.microsoft.com/office/drawing/2010/main" xmlns=""/>
            </a:ext>
          </a:extLst>
        </a:blip>
        <a:stretch/>
      </xdr:blipFill>
      <xdr:spPr bwMode="auto">
        <a:xfrm>
          <a:off x="190500" y="3872001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5923</xdr:row>
      <xdr:rowOff>127000</xdr:rowOff>
    </xdr:from>
    <xdr:to>
      <xdr:col>2</xdr:col>
      <xdr:colOff>133565</xdr:colOff>
      <xdr:row>5925</xdr:row>
      <xdr:rowOff>105152</xdr:rowOff>
    </xdr:to>
    <xdr:pic>
      <xdr:nvPicPr>
        <xdr:cNvPr id="4919" name="Рисунок 1">
          <a:extLst>
            <a:ext uri="{FF2B5EF4-FFF2-40B4-BE49-F238E27FC236}">
              <a16:creationId xmlns:a16="http://schemas.microsoft.com/office/drawing/2014/main" xmlns="" id="{00000000-0008-0000-0000-000037130000}"/>
            </a:ext>
          </a:extLst>
        </xdr:cNvPr>
        <xdr:cNvPicPr preferRelativeResize="0">
          <a:picLocks/>
        </xdr:cNvPicPr>
      </xdr:nvPicPr>
      <xdr:blipFill>
        <a:blip xmlns:r="http://schemas.openxmlformats.org/officeDocument/2006/relationships" r:embed="rId1110" cstate="email">
          <a:extLst>
            <a:ext uri="{28A0092B-C50C-407E-A947-70E740481C1C}">
              <a14:useLocalDpi xmlns:a14="http://schemas.microsoft.com/office/drawing/2010/main" xmlns=""/>
            </a:ext>
          </a:extLst>
        </a:blip>
        <a:stretch>
          <a:fillRect/>
        </a:stretch>
      </xdr:blipFill>
      <xdr:spPr bwMode="auto">
        <a:xfrm>
          <a:off x="190500" y="3855399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5927</xdr:row>
      <xdr:rowOff>127000</xdr:rowOff>
    </xdr:from>
    <xdr:to>
      <xdr:col>2</xdr:col>
      <xdr:colOff>133565</xdr:colOff>
      <xdr:row>5929</xdr:row>
      <xdr:rowOff>105152</xdr:rowOff>
    </xdr:to>
    <xdr:pic>
      <xdr:nvPicPr>
        <xdr:cNvPr id="4921" name="Рисунок 1">
          <a:extLst>
            <a:ext uri="{FF2B5EF4-FFF2-40B4-BE49-F238E27FC236}">
              <a16:creationId xmlns:a16="http://schemas.microsoft.com/office/drawing/2014/main" xmlns="" id="{00000000-0008-0000-0000-000039130000}"/>
            </a:ext>
          </a:extLst>
        </xdr:cNvPr>
        <xdr:cNvPicPr preferRelativeResize="0">
          <a:picLocks/>
        </xdr:cNvPicPr>
      </xdr:nvPicPr>
      <xdr:blipFill>
        <a:blip xmlns:r="http://schemas.openxmlformats.org/officeDocument/2006/relationships" r:embed="rId1111" cstate="email">
          <a:extLst>
            <a:ext uri="{28A0092B-C50C-407E-A947-70E740481C1C}">
              <a14:useLocalDpi xmlns:a14="http://schemas.microsoft.com/office/drawing/2010/main" xmlns=""/>
            </a:ext>
          </a:extLst>
        </a:blip>
        <a:stretch/>
      </xdr:blipFill>
      <xdr:spPr bwMode="auto">
        <a:xfrm>
          <a:off x="190500" y="3857771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5935</xdr:row>
      <xdr:rowOff>127000</xdr:rowOff>
    </xdr:from>
    <xdr:to>
      <xdr:col>2</xdr:col>
      <xdr:colOff>133565</xdr:colOff>
      <xdr:row>5937</xdr:row>
      <xdr:rowOff>105152</xdr:rowOff>
    </xdr:to>
    <xdr:pic>
      <xdr:nvPicPr>
        <xdr:cNvPr id="4922" name="Рисунок 1">
          <a:extLst>
            <a:ext uri="{FF2B5EF4-FFF2-40B4-BE49-F238E27FC236}">
              <a16:creationId xmlns:a16="http://schemas.microsoft.com/office/drawing/2014/main" xmlns="" id="{00000000-0008-0000-0000-00003A130000}"/>
            </a:ext>
          </a:extLst>
        </xdr:cNvPr>
        <xdr:cNvPicPr preferRelativeResize="0">
          <a:picLocks/>
        </xdr:cNvPicPr>
      </xdr:nvPicPr>
      <xdr:blipFill>
        <a:blip xmlns:r="http://schemas.openxmlformats.org/officeDocument/2006/relationships" r:embed="rId1112" cstate="email">
          <a:extLst>
            <a:ext uri="{28A0092B-C50C-407E-A947-70E740481C1C}">
              <a14:useLocalDpi xmlns:a14="http://schemas.microsoft.com/office/drawing/2010/main" xmlns=""/>
            </a:ext>
          </a:extLst>
        </a:blip>
        <a:stretch>
          <a:fillRect/>
        </a:stretch>
      </xdr:blipFill>
      <xdr:spPr bwMode="auto">
        <a:xfrm>
          <a:off x="190500" y="3864886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5943</xdr:row>
      <xdr:rowOff>127000</xdr:rowOff>
    </xdr:from>
    <xdr:to>
      <xdr:col>2</xdr:col>
      <xdr:colOff>133565</xdr:colOff>
      <xdr:row>5945</xdr:row>
      <xdr:rowOff>105152</xdr:rowOff>
    </xdr:to>
    <xdr:pic>
      <xdr:nvPicPr>
        <xdr:cNvPr id="4923" name="Рисунок 1">
          <a:extLst>
            <a:ext uri="{FF2B5EF4-FFF2-40B4-BE49-F238E27FC236}">
              <a16:creationId xmlns:a16="http://schemas.microsoft.com/office/drawing/2014/main" xmlns="" id="{00000000-0008-0000-0000-00003B130000}"/>
            </a:ext>
          </a:extLst>
        </xdr:cNvPr>
        <xdr:cNvPicPr preferRelativeResize="0">
          <a:picLocks/>
        </xdr:cNvPicPr>
      </xdr:nvPicPr>
      <xdr:blipFill>
        <a:blip xmlns:r="http://schemas.openxmlformats.org/officeDocument/2006/relationships" r:embed="rId1113" cstate="email">
          <a:extLst>
            <a:ext uri="{28A0092B-C50C-407E-A947-70E740481C1C}">
              <a14:useLocalDpi xmlns:a14="http://schemas.microsoft.com/office/drawing/2010/main" xmlns=""/>
            </a:ext>
          </a:extLst>
        </a:blip>
        <a:stretch>
          <a:fillRect/>
        </a:stretch>
      </xdr:blipFill>
      <xdr:spPr bwMode="auto">
        <a:xfrm>
          <a:off x="190500" y="3869629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3518</xdr:row>
      <xdr:rowOff>127000</xdr:rowOff>
    </xdr:from>
    <xdr:to>
      <xdr:col>2</xdr:col>
      <xdr:colOff>133565</xdr:colOff>
      <xdr:row>3520</xdr:row>
      <xdr:rowOff>105152</xdr:rowOff>
    </xdr:to>
    <xdr:pic>
      <xdr:nvPicPr>
        <xdr:cNvPr id="4009" name="Picture 103109">
          <a:extLst>
            <a:ext uri="{FF2B5EF4-FFF2-40B4-BE49-F238E27FC236}">
              <a16:creationId xmlns:a16="http://schemas.microsoft.com/office/drawing/2014/main" xmlns="" id="{00000000-0008-0000-0000-0000A90F0000}"/>
            </a:ext>
          </a:extLst>
        </xdr:cNvPr>
        <xdr:cNvPicPr preferRelativeResize="0">
          <a:picLocks noChangeArrowheads="1"/>
        </xdr:cNvPicPr>
      </xdr:nvPicPr>
      <xdr:blipFill>
        <a:blip xmlns:r="http://schemas.openxmlformats.org/officeDocument/2006/relationships" r:embed="rId1114" cstate="email">
          <a:extLst>
            <a:ext uri="{28A0092B-C50C-407E-A947-70E740481C1C}">
              <a14:useLocalDpi xmlns:a14="http://schemas.microsoft.com/office/drawing/2010/main" xmlns=""/>
            </a:ext>
          </a:extLst>
        </a:blip>
        <a:srcRect/>
        <a:stretch/>
      </xdr:blipFill>
      <xdr:spPr bwMode="auto">
        <a:xfrm>
          <a:off x="190500" y="1584029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3546</xdr:row>
      <xdr:rowOff>127000</xdr:rowOff>
    </xdr:from>
    <xdr:to>
      <xdr:col>2</xdr:col>
      <xdr:colOff>133565</xdr:colOff>
      <xdr:row>3548</xdr:row>
      <xdr:rowOff>105153</xdr:rowOff>
    </xdr:to>
    <xdr:pic>
      <xdr:nvPicPr>
        <xdr:cNvPr id="4010" name="Picture 103109">
          <a:extLst>
            <a:ext uri="{FF2B5EF4-FFF2-40B4-BE49-F238E27FC236}">
              <a16:creationId xmlns:a16="http://schemas.microsoft.com/office/drawing/2014/main" xmlns="" id="{00000000-0008-0000-0000-0000AA0F0000}"/>
            </a:ext>
          </a:extLst>
        </xdr:cNvPr>
        <xdr:cNvPicPr preferRelativeResize="0">
          <a:picLocks noChangeArrowheads="1"/>
        </xdr:cNvPicPr>
      </xdr:nvPicPr>
      <xdr:blipFill>
        <a:blip xmlns:r="http://schemas.openxmlformats.org/officeDocument/2006/relationships" r:embed="rId1115" cstate="email">
          <a:extLst>
            <a:ext uri="{28A0092B-C50C-407E-A947-70E740481C1C}">
              <a14:useLocalDpi xmlns:a14="http://schemas.microsoft.com/office/drawing/2010/main" xmlns=""/>
            </a:ext>
          </a:extLst>
        </a:blip>
        <a:srcRect/>
        <a:stretch/>
      </xdr:blipFill>
      <xdr:spPr bwMode="auto">
        <a:xfrm>
          <a:off x="190500" y="1600631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3526</xdr:row>
      <xdr:rowOff>127000</xdr:rowOff>
    </xdr:from>
    <xdr:to>
      <xdr:col>2</xdr:col>
      <xdr:colOff>133565</xdr:colOff>
      <xdr:row>3528</xdr:row>
      <xdr:rowOff>105152</xdr:rowOff>
    </xdr:to>
    <xdr:pic>
      <xdr:nvPicPr>
        <xdr:cNvPr id="4011" name="Picture 103109">
          <a:extLst>
            <a:ext uri="{FF2B5EF4-FFF2-40B4-BE49-F238E27FC236}">
              <a16:creationId xmlns:a16="http://schemas.microsoft.com/office/drawing/2014/main" xmlns="" id="{00000000-0008-0000-0000-0000AB0F0000}"/>
            </a:ext>
          </a:extLst>
        </xdr:cNvPr>
        <xdr:cNvPicPr preferRelativeResize="0">
          <a:picLocks noChangeArrowheads="1"/>
        </xdr:cNvPicPr>
      </xdr:nvPicPr>
      <xdr:blipFill>
        <a:blip xmlns:r="http://schemas.openxmlformats.org/officeDocument/2006/relationships" r:embed="rId1116" cstate="email">
          <a:extLst>
            <a:ext uri="{28A0092B-C50C-407E-A947-70E740481C1C}">
              <a14:useLocalDpi xmlns:a14="http://schemas.microsoft.com/office/drawing/2010/main" xmlns=""/>
            </a:ext>
          </a:extLst>
        </a:blip>
        <a:stretch/>
      </xdr:blipFill>
      <xdr:spPr bwMode="auto">
        <a:xfrm>
          <a:off x="190500" y="1588773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3534</xdr:row>
      <xdr:rowOff>127000</xdr:rowOff>
    </xdr:from>
    <xdr:to>
      <xdr:col>2</xdr:col>
      <xdr:colOff>133565</xdr:colOff>
      <xdr:row>3536</xdr:row>
      <xdr:rowOff>105152</xdr:rowOff>
    </xdr:to>
    <xdr:pic>
      <xdr:nvPicPr>
        <xdr:cNvPr id="4012" name="Picture 103109">
          <a:extLst>
            <a:ext uri="{FF2B5EF4-FFF2-40B4-BE49-F238E27FC236}">
              <a16:creationId xmlns:a16="http://schemas.microsoft.com/office/drawing/2014/main" xmlns="" id="{00000000-0008-0000-0000-0000AC0F0000}"/>
            </a:ext>
          </a:extLst>
        </xdr:cNvPr>
        <xdr:cNvPicPr preferRelativeResize="0">
          <a:picLocks noChangeArrowheads="1"/>
        </xdr:cNvPicPr>
      </xdr:nvPicPr>
      <xdr:blipFill>
        <a:blip xmlns:r="http://schemas.openxmlformats.org/officeDocument/2006/relationships" r:embed="rId1117" cstate="email">
          <a:extLst>
            <a:ext uri="{28A0092B-C50C-407E-A947-70E740481C1C}">
              <a14:useLocalDpi xmlns:a14="http://schemas.microsoft.com/office/drawing/2010/main" xmlns=""/>
            </a:ext>
          </a:extLst>
        </a:blip>
        <a:srcRect/>
        <a:stretch/>
      </xdr:blipFill>
      <xdr:spPr bwMode="auto">
        <a:xfrm>
          <a:off x="190500" y="1593516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3522</xdr:row>
      <xdr:rowOff>127000</xdr:rowOff>
    </xdr:from>
    <xdr:to>
      <xdr:col>2</xdr:col>
      <xdr:colOff>133565</xdr:colOff>
      <xdr:row>3524</xdr:row>
      <xdr:rowOff>105152</xdr:rowOff>
    </xdr:to>
    <xdr:pic>
      <xdr:nvPicPr>
        <xdr:cNvPr id="4013" name="Picture 103109">
          <a:extLst>
            <a:ext uri="{FF2B5EF4-FFF2-40B4-BE49-F238E27FC236}">
              <a16:creationId xmlns:a16="http://schemas.microsoft.com/office/drawing/2014/main" xmlns="" id="{00000000-0008-0000-0000-0000AD0F0000}"/>
            </a:ext>
          </a:extLst>
        </xdr:cNvPr>
        <xdr:cNvPicPr preferRelativeResize="0">
          <a:picLocks noChangeArrowheads="1"/>
        </xdr:cNvPicPr>
      </xdr:nvPicPr>
      <xdr:blipFill>
        <a:blip xmlns:r="http://schemas.openxmlformats.org/officeDocument/2006/relationships" r:embed="rId1118" cstate="email">
          <a:extLst>
            <a:ext uri="{28A0092B-C50C-407E-A947-70E740481C1C}">
              <a14:useLocalDpi xmlns:a14="http://schemas.microsoft.com/office/drawing/2010/main" xmlns=""/>
            </a:ext>
          </a:extLst>
        </a:blip>
        <a:stretch/>
      </xdr:blipFill>
      <xdr:spPr bwMode="auto">
        <a:xfrm>
          <a:off x="190500" y="1586401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3514</xdr:row>
      <xdr:rowOff>127000</xdr:rowOff>
    </xdr:from>
    <xdr:to>
      <xdr:col>2</xdr:col>
      <xdr:colOff>133565</xdr:colOff>
      <xdr:row>3516</xdr:row>
      <xdr:rowOff>105152</xdr:rowOff>
    </xdr:to>
    <xdr:pic>
      <xdr:nvPicPr>
        <xdr:cNvPr id="4014" name="Picture 103109">
          <a:extLst>
            <a:ext uri="{FF2B5EF4-FFF2-40B4-BE49-F238E27FC236}">
              <a16:creationId xmlns:a16="http://schemas.microsoft.com/office/drawing/2014/main" xmlns="" id="{00000000-0008-0000-0000-0000AE0F0000}"/>
            </a:ext>
          </a:extLst>
        </xdr:cNvPr>
        <xdr:cNvPicPr preferRelativeResize="0">
          <a:picLocks noChangeArrowheads="1"/>
        </xdr:cNvPicPr>
      </xdr:nvPicPr>
      <xdr:blipFill>
        <a:blip xmlns:r="http://schemas.openxmlformats.org/officeDocument/2006/relationships" r:embed="rId1119" cstate="email">
          <a:extLst>
            <a:ext uri="{28A0092B-C50C-407E-A947-70E740481C1C}">
              <a14:useLocalDpi xmlns:a14="http://schemas.microsoft.com/office/drawing/2010/main" xmlns=""/>
            </a:ext>
          </a:extLst>
        </a:blip>
        <a:stretch/>
      </xdr:blipFill>
      <xdr:spPr bwMode="auto">
        <a:xfrm>
          <a:off x="190500" y="1581658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3530</xdr:row>
      <xdr:rowOff>127000</xdr:rowOff>
    </xdr:from>
    <xdr:to>
      <xdr:col>2</xdr:col>
      <xdr:colOff>133565</xdr:colOff>
      <xdr:row>3532</xdr:row>
      <xdr:rowOff>105152</xdr:rowOff>
    </xdr:to>
    <xdr:pic>
      <xdr:nvPicPr>
        <xdr:cNvPr id="4015" name="Picture 103109">
          <a:extLst>
            <a:ext uri="{FF2B5EF4-FFF2-40B4-BE49-F238E27FC236}">
              <a16:creationId xmlns:a16="http://schemas.microsoft.com/office/drawing/2014/main" xmlns="" id="{00000000-0008-0000-0000-0000AF0F0000}"/>
            </a:ext>
          </a:extLst>
        </xdr:cNvPr>
        <xdr:cNvPicPr preferRelativeResize="0">
          <a:picLocks noChangeArrowheads="1"/>
        </xdr:cNvPicPr>
      </xdr:nvPicPr>
      <xdr:blipFill>
        <a:blip xmlns:r="http://schemas.openxmlformats.org/officeDocument/2006/relationships" r:embed="rId1120" cstate="email">
          <a:extLst>
            <a:ext uri="{28A0092B-C50C-407E-A947-70E740481C1C}">
              <a14:useLocalDpi xmlns:a14="http://schemas.microsoft.com/office/drawing/2010/main" xmlns=""/>
            </a:ext>
          </a:extLst>
        </a:blip>
        <a:stretch/>
      </xdr:blipFill>
      <xdr:spPr bwMode="auto">
        <a:xfrm>
          <a:off x="190500" y="1591144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3538</xdr:row>
      <xdr:rowOff>127000</xdr:rowOff>
    </xdr:from>
    <xdr:to>
      <xdr:col>2</xdr:col>
      <xdr:colOff>133565</xdr:colOff>
      <xdr:row>3540</xdr:row>
      <xdr:rowOff>105153</xdr:rowOff>
    </xdr:to>
    <xdr:pic>
      <xdr:nvPicPr>
        <xdr:cNvPr id="4016" name="Picture 103109">
          <a:extLst>
            <a:ext uri="{FF2B5EF4-FFF2-40B4-BE49-F238E27FC236}">
              <a16:creationId xmlns:a16="http://schemas.microsoft.com/office/drawing/2014/main" xmlns="" id="{00000000-0008-0000-0000-0000B00F0000}"/>
            </a:ext>
          </a:extLst>
        </xdr:cNvPr>
        <xdr:cNvPicPr preferRelativeResize="0">
          <a:picLocks noChangeArrowheads="1"/>
        </xdr:cNvPicPr>
      </xdr:nvPicPr>
      <xdr:blipFill>
        <a:blip xmlns:r="http://schemas.openxmlformats.org/officeDocument/2006/relationships" r:embed="rId1121" cstate="email">
          <a:extLst>
            <a:ext uri="{28A0092B-C50C-407E-A947-70E740481C1C}">
              <a14:useLocalDpi xmlns:a14="http://schemas.microsoft.com/office/drawing/2010/main" xmlns=""/>
            </a:ext>
          </a:extLst>
        </a:blip>
        <a:stretch/>
      </xdr:blipFill>
      <xdr:spPr bwMode="auto">
        <a:xfrm>
          <a:off x="190500" y="1595888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3542</xdr:row>
      <xdr:rowOff>127000</xdr:rowOff>
    </xdr:from>
    <xdr:to>
      <xdr:col>2</xdr:col>
      <xdr:colOff>133565</xdr:colOff>
      <xdr:row>3544</xdr:row>
      <xdr:rowOff>105152</xdr:rowOff>
    </xdr:to>
    <xdr:pic>
      <xdr:nvPicPr>
        <xdr:cNvPr id="4017" name="Picture 103109">
          <a:extLst>
            <a:ext uri="{FF2B5EF4-FFF2-40B4-BE49-F238E27FC236}">
              <a16:creationId xmlns:a16="http://schemas.microsoft.com/office/drawing/2014/main" xmlns="" id="{00000000-0008-0000-0000-0000B10F0000}"/>
            </a:ext>
          </a:extLst>
        </xdr:cNvPr>
        <xdr:cNvPicPr preferRelativeResize="0">
          <a:picLocks noChangeArrowheads="1"/>
        </xdr:cNvPicPr>
      </xdr:nvPicPr>
      <xdr:blipFill>
        <a:blip xmlns:r="http://schemas.openxmlformats.org/officeDocument/2006/relationships" r:embed="rId1122" cstate="email">
          <a:extLst>
            <a:ext uri="{28A0092B-C50C-407E-A947-70E740481C1C}">
              <a14:useLocalDpi xmlns:a14="http://schemas.microsoft.com/office/drawing/2010/main" xmlns=""/>
            </a:ext>
          </a:extLst>
        </a:blip>
        <a:srcRect/>
        <a:stretch/>
      </xdr:blipFill>
      <xdr:spPr bwMode="auto">
        <a:xfrm>
          <a:off x="190500" y="1598260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5916</xdr:row>
      <xdr:rowOff>127000</xdr:rowOff>
    </xdr:from>
    <xdr:to>
      <xdr:col>2</xdr:col>
      <xdr:colOff>133565</xdr:colOff>
      <xdr:row>5920</xdr:row>
      <xdr:rowOff>5760</xdr:rowOff>
    </xdr:to>
    <xdr:pic>
      <xdr:nvPicPr>
        <xdr:cNvPr id="4030" name="Рисунок 2">
          <a:extLst>
            <a:ext uri="{FF2B5EF4-FFF2-40B4-BE49-F238E27FC236}">
              <a16:creationId xmlns:a16="http://schemas.microsoft.com/office/drawing/2014/main" xmlns="" id="{00000000-0008-0000-0000-0000BE0F0000}"/>
            </a:ext>
          </a:extLst>
        </xdr:cNvPr>
        <xdr:cNvPicPr preferRelativeResize="0">
          <a:picLocks/>
        </xdr:cNvPicPr>
      </xdr:nvPicPr>
      <xdr:blipFill>
        <a:blip xmlns:r="http://schemas.openxmlformats.org/officeDocument/2006/relationships" r:embed="rId1123" cstate="email">
          <a:extLst>
            <a:ext uri="{28A0092B-C50C-407E-A947-70E740481C1C}">
              <a14:useLocalDpi xmlns:a14="http://schemas.microsoft.com/office/drawing/2010/main" xmlns=""/>
            </a:ext>
          </a:extLst>
        </a:blip>
        <a:srcRect/>
        <a:stretch/>
      </xdr:blipFill>
      <xdr:spPr bwMode="auto">
        <a:xfrm>
          <a:off x="190500" y="3852637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5916</xdr:row>
      <xdr:rowOff>127000</xdr:rowOff>
    </xdr:from>
    <xdr:to>
      <xdr:col>20</xdr:col>
      <xdr:colOff>573234</xdr:colOff>
      <xdr:row>5920</xdr:row>
      <xdr:rowOff>5760</xdr:rowOff>
    </xdr:to>
    <xdr:pic>
      <xdr:nvPicPr>
        <xdr:cNvPr id="4031" name="Рисунок 3">
          <a:extLst>
            <a:ext uri="{FF2B5EF4-FFF2-40B4-BE49-F238E27FC236}">
              <a16:creationId xmlns:a16="http://schemas.microsoft.com/office/drawing/2014/main" xmlns="" id="{00000000-0008-0000-0000-0000BF0F0000}"/>
            </a:ext>
          </a:extLst>
        </xdr:cNvPr>
        <xdr:cNvPicPr preferRelativeResize="0">
          <a:picLocks/>
        </xdr:cNvPicPr>
      </xdr:nvPicPr>
      <xdr:blipFill>
        <a:blip xmlns:r="http://schemas.openxmlformats.org/officeDocument/2006/relationships" r:embed="rId1124" cstate="email">
          <a:extLst>
            <a:ext uri="{28A0092B-C50C-407E-A947-70E740481C1C}">
              <a14:useLocalDpi xmlns:a14="http://schemas.microsoft.com/office/drawing/2010/main" xmlns=""/>
            </a:ext>
          </a:extLst>
        </a:blip>
        <a:srcRect/>
        <a:stretch/>
      </xdr:blipFill>
      <xdr:spPr bwMode="auto">
        <a:xfrm>
          <a:off x="8747125" y="3851970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5916</xdr:row>
      <xdr:rowOff>127000</xdr:rowOff>
    </xdr:from>
    <xdr:to>
      <xdr:col>19</xdr:col>
      <xdr:colOff>293696</xdr:colOff>
      <xdr:row>5920</xdr:row>
      <xdr:rowOff>5760</xdr:rowOff>
    </xdr:to>
    <xdr:pic>
      <xdr:nvPicPr>
        <xdr:cNvPr id="4032" name="Рисунок 3">
          <a:extLst>
            <a:ext uri="{FF2B5EF4-FFF2-40B4-BE49-F238E27FC236}">
              <a16:creationId xmlns:a16="http://schemas.microsoft.com/office/drawing/2014/main" xmlns="" id="{00000000-0008-0000-0000-0000C00F0000}"/>
            </a:ext>
          </a:extLst>
        </xdr:cNvPr>
        <xdr:cNvPicPr preferRelativeResize="0">
          <a:picLocks/>
        </xdr:cNvPicPr>
      </xdr:nvPicPr>
      <xdr:blipFill>
        <a:blip xmlns:r="http://schemas.openxmlformats.org/officeDocument/2006/relationships" r:embed="rId1125" cstate="email">
          <a:extLst>
            <a:ext uri="{28A0092B-C50C-407E-A947-70E740481C1C}">
              <a14:useLocalDpi xmlns:a14="http://schemas.microsoft.com/office/drawing/2010/main" xmlns=""/>
            </a:ext>
          </a:extLst>
        </a:blip>
        <a:srcRect/>
        <a:stretch/>
      </xdr:blipFill>
      <xdr:spPr bwMode="auto">
        <a:xfrm>
          <a:off x="7232650" y="3852637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5886</xdr:row>
      <xdr:rowOff>127000</xdr:rowOff>
    </xdr:from>
    <xdr:to>
      <xdr:col>2</xdr:col>
      <xdr:colOff>133565</xdr:colOff>
      <xdr:row>5890</xdr:row>
      <xdr:rowOff>121717</xdr:rowOff>
    </xdr:to>
    <xdr:pic>
      <xdr:nvPicPr>
        <xdr:cNvPr id="4036" name="Рисунок 2">
          <a:extLst>
            <a:ext uri="{FF2B5EF4-FFF2-40B4-BE49-F238E27FC236}">
              <a16:creationId xmlns:a16="http://schemas.microsoft.com/office/drawing/2014/main" xmlns="" id="{00000000-0008-0000-0000-0000C40F0000}"/>
            </a:ext>
          </a:extLst>
        </xdr:cNvPr>
        <xdr:cNvPicPr preferRelativeResize="0">
          <a:picLocks/>
        </xdr:cNvPicPr>
      </xdr:nvPicPr>
      <xdr:blipFill>
        <a:blip xmlns:r="http://schemas.openxmlformats.org/officeDocument/2006/relationships" r:embed="rId1126" cstate="email">
          <a:extLst>
            <a:ext uri="{28A0092B-C50C-407E-A947-70E740481C1C}">
              <a14:useLocalDpi xmlns:a14="http://schemas.microsoft.com/office/drawing/2010/main" xmlns=""/>
            </a:ext>
          </a:extLst>
        </a:blip>
        <a:srcRect/>
        <a:stretch/>
      </xdr:blipFill>
      <xdr:spPr bwMode="auto">
        <a:xfrm>
          <a:off x="190500" y="3833634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5886</xdr:row>
      <xdr:rowOff>127000</xdr:rowOff>
    </xdr:from>
    <xdr:to>
      <xdr:col>20</xdr:col>
      <xdr:colOff>573234</xdr:colOff>
      <xdr:row>5890</xdr:row>
      <xdr:rowOff>121717</xdr:rowOff>
    </xdr:to>
    <xdr:pic>
      <xdr:nvPicPr>
        <xdr:cNvPr id="4972" name="Рисунок 3">
          <a:extLst>
            <a:ext uri="{FF2B5EF4-FFF2-40B4-BE49-F238E27FC236}">
              <a16:creationId xmlns:a16="http://schemas.microsoft.com/office/drawing/2014/main" xmlns="" id="{00000000-0008-0000-0000-00006C130000}"/>
            </a:ext>
          </a:extLst>
        </xdr:cNvPr>
        <xdr:cNvPicPr preferRelativeResize="0">
          <a:picLocks/>
        </xdr:cNvPicPr>
      </xdr:nvPicPr>
      <xdr:blipFill>
        <a:blip xmlns:r="http://schemas.openxmlformats.org/officeDocument/2006/relationships" r:embed="rId1127" cstate="email">
          <a:extLst>
            <a:ext uri="{28A0092B-C50C-407E-A947-70E740481C1C}">
              <a14:useLocalDpi xmlns:a14="http://schemas.microsoft.com/office/drawing/2010/main" xmlns=""/>
            </a:ext>
          </a:extLst>
        </a:blip>
        <a:srcRect/>
        <a:stretch/>
      </xdr:blipFill>
      <xdr:spPr bwMode="auto">
        <a:xfrm>
          <a:off x="8747125" y="3832967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5886</xdr:row>
      <xdr:rowOff>127000</xdr:rowOff>
    </xdr:from>
    <xdr:to>
      <xdr:col>19</xdr:col>
      <xdr:colOff>293696</xdr:colOff>
      <xdr:row>5890</xdr:row>
      <xdr:rowOff>121717</xdr:rowOff>
    </xdr:to>
    <xdr:pic>
      <xdr:nvPicPr>
        <xdr:cNvPr id="4973" name="Рисунок 3">
          <a:extLst>
            <a:ext uri="{FF2B5EF4-FFF2-40B4-BE49-F238E27FC236}">
              <a16:creationId xmlns:a16="http://schemas.microsoft.com/office/drawing/2014/main" xmlns="" id="{00000000-0008-0000-0000-00006D130000}"/>
            </a:ext>
          </a:extLst>
        </xdr:cNvPr>
        <xdr:cNvPicPr preferRelativeResize="0">
          <a:picLocks/>
        </xdr:cNvPicPr>
      </xdr:nvPicPr>
      <xdr:blipFill>
        <a:blip xmlns:r="http://schemas.openxmlformats.org/officeDocument/2006/relationships" r:embed="rId1128" cstate="email">
          <a:extLst>
            <a:ext uri="{28A0092B-C50C-407E-A947-70E740481C1C}">
              <a14:useLocalDpi xmlns:a14="http://schemas.microsoft.com/office/drawing/2010/main" xmlns=""/>
            </a:ext>
          </a:extLst>
        </a:blip>
        <a:srcRect/>
        <a:stretch/>
      </xdr:blipFill>
      <xdr:spPr bwMode="auto">
        <a:xfrm>
          <a:off x="7232650" y="3833634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5892</xdr:row>
      <xdr:rowOff>127000</xdr:rowOff>
    </xdr:from>
    <xdr:to>
      <xdr:col>2</xdr:col>
      <xdr:colOff>133565</xdr:colOff>
      <xdr:row>5896</xdr:row>
      <xdr:rowOff>121717</xdr:rowOff>
    </xdr:to>
    <xdr:pic>
      <xdr:nvPicPr>
        <xdr:cNvPr id="4980" name="Рисунок 2">
          <a:extLst>
            <a:ext uri="{FF2B5EF4-FFF2-40B4-BE49-F238E27FC236}">
              <a16:creationId xmlns:a16="http://schemas.microsoft.com/office/drawing/2014/main" xmlns="" id="{00000000-0008-0000-0000-000074130000}"/>
            </a:ext>
          </a:extLst>
        </xdr:cNvPr>
        <xdr:cNvPicPr preferRelativeResize="0">
          <a:picLocks/>
        </xdr:cNvPicPr>
      </xdr:nvPicPr>
      <xdr:blipFill>
        <a:blip xmlns:r="http://schemas.openxmlformats.org/officeDocument/2006/relationships" r:embed="rId1129" cstate="email">
          <a:extLst>
            <a:ext uri="{28A0092B-C50C-407E-A947-70E740481C1C}">
              <a14:useLocalDpi xmlns:a14="http://schemas.microsoft.com/office/drawing/2010/main" xmlns=""/>
            </a:ext>
          </a:extLst>
        </a:blip>
        <a:srcRect/>
        <a:stretch/>
      </xdr:blipFill>
      <xdr:spPr bwMode="auto">
        <a:xfrm>
          <a:off x="190500" y="3840721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5892</xdr:row>
      <xdr:rowOff>127000</xdr:rowOff>
    </xdr:from>
    <xdr:to>
      <xdr:col>20</xdr:col>
      <xdr:colOff>573234</xdr:colOff>
      <xdr:row>5896</xdr:row>
      <xdr:rowOff>121717</xdr:rowOff>
    </xdr:to>
    <xdr:pic>
      <xdr:nvPicPr>
        <xdr:cNvPr id="4981" name="Рисунок 3">
          <a:extLst>
            <a:ext uri="{FF2B5EF4-FFF2-40B4-BE49-F238E27FC236}">
              <a16:creationId xmlns:a16="http://schemas.microsoft.com/office/drawing/2014/main" xmlns="" id="{00000000-0008-0000-0000-000075130000}"/>
            </a:ext>
          </a:extLst>
        </xdr:cNvPr>
        <xdr:cNvPicPr preferRelativeResize="0">
          <a:picLocks/>
        </xdr:cNvPicPr>
      </xdr:nvPicPr>
      <xdr:blipFill>
        <a:blip xmlns:r="http://schemas.openxmlformats.org/officeDocument/2006/relationships" r:embed="rId1130" cstate="email">
          <a:extLst>
            <a:ext uri="{28A0092B-C50C-407E-A947-70E740481C1C}">
              <a14:useLocalDpi xmlns:a14="http://schemas.microsoft.com/office/drawing/2010/main" xmlns=""/>
            </a:ext>
          </a:extLst>
        </a:blip>
        <a:srcRect/>
        <a:stretch/>
      </xdr:blipFill>
      <xdr:spPr bwMode="auto">
        <a:xfrm>
          <a:off x="8747125" y="3840054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5892</xdr:row>
      <xdr:rowOff>127000</xdr:rowOff>
    </xdr:from>
    <xdr:to>
      <xdr:col>19</xdr:col>
      <xdr:colOff>293696</xdr:colOff>
      <xdr:row>5896</xdr:row>
      <xdr:rowOff>121717</xdr:rowOff>
    </xdr:to>
    <xdr:pic>
      <xdr:nvPicPr>
        <xdr:cNvPr id="4982" name="Рисунок 3">
          <a:extLst>
            <a:ext uri="{FF2B5EF4-FFF2-40B4-BE49-F238E27FC236}">
              <a16:creationId xmlns:a16="http://schemas.microsoft.com/office/drawing/2014/main" xmlns="" id="{00000000-0008-0000-0000-000076130000}"/>
            </a:ext>
          </a:extLst>
        </xdr:cNvPr>
        <xdr:cNvPicPr preferRelativeResize="0">
          <a:picLocks/>
        </xdr:cNvPicPr>
      </xdr:nvPicPr>
      <xdr:blipFill>
        <a:blip xmlns:r="http://schemas.openxmlformats.org/officeDocument/2006/relationships" r:embed="rId1131" cstate="email">
          <a:extLst>
            <a:ext uri="{28A0092B-C50C-407E-A947-70E740481C1C}">
              <a14:useLocalDpi xmlns:a14="http://schemas.microsoft.com/office/drawing/2010/main" xmlns=""/>
            </a:ext>
          </a:extLst>
        </a:blip>
        <a:srcRect/>
        <a:stretch/>
      </xdr:blipFill>
      <xdr:spPr bwMode="auto">
        <a:xfrm>
          <a:off x="7232650" y="3840721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5898</xdr:row>
      <xdr:rowOff>127000</xdr:rowOff>
    </xdr:from>
    <xdr:to>
      <xdr:col>2</xdr:col>
      <xdr:colOff>133565</xdr:colOff>
      <xdr:row>5902</xdr:row>
      <xdr:rowOff>121718</xdr:rowOff>
    </xdr:to>
    <xdr:pic>
      <xdr:nvPicPr>
        <xdr:cNvPr id="4986" name="Рисунок 2">
          <a:extLst>
            <a:ext uri="{FF2B5EF4-FFF2-40B4-BE49-F238E27FC236}">
              <a16:creationId xmlns:a16="http://schemas.microsoft.com/office/drawing/2014/main" xmlns="" id="{00000000-0008-0000-0000-00007A130000}"/>
            </a:ext>
          </a:extLst>
        </xdr:cNvPr>
        <xdr:cNvPicPr preferRelativeResize="0">
          <a:picLocks/>
        </xdr:cNvPicPr>
      </xdr:nvPicPr>
      <xdr:blipFill>
        <a:blip xmlns:r="http://schemas.openxmlformats.org/officeDocument/2006/relationships" r:embed="rId1132" cstate="email">
          <a:extLst>
            <a:ext uri="{28A0092B-C50C-407E-A947-70E740481C1C}">
              <a14:useLocalDpi xmlns:a14="http://schemas.microsoft.com/office/drawing/2010/main" xmlns=""/>
            </a:ext>
          </a:extLst>
        </a:blip>
        <a:srcRect/>
        <a:stretch/>
      </xdr:blipFill>
      <xdr:spPr bwMode="auto">
        <a:xfrm>
          <a:off x="190500" y="3845445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5898</xdr:row>
      <xdr:rowOff>127000</xdr:rowOff>
    </xdr:from>
    <xdr:to>
      <xdr:col>20</xdr:col>
      <xdr:colOff>573234</xdr:colOff>
      <xdr:row>5902</xdr:row>
      <xdr:rowOff>121718</xdr:rowOff>
    </xdr:to>
    <xdr:pic>
      <xdr:nvPicPr>
        <xdr:cNvPr id="4987" name="Рисунок 3">
          <a:extLst>
            <a:ext uri="{FF2B5EF4-FFF2-40B4-BE49-F238E27FC236}">
              <a16:creationId xmlns:a16="http://schemas.microsoft.com/office/drawing/2014/main" xmlns="" id="{00000000-0008-0000-0000-00007B130000}"/>
            </a:ext>
          </a:extLst>
        </xdr:cNvPr>
        <xdr:cNvPicPr preferRelativeResize="0">
          <a:picLocks/>
        </xdr:cNvPicPr>
      </xdr:nvPicPr>
      <xdr:blipFill>
        <a:blip xmlns:r="http://schemas.openxmlformats.org/officeDocument/2006/relationships" r:embed="rId1133" cstate="email">
          <a:extLst>
            <a:ext uri="{28A0092B-C50C-407E-A947-70E740481C1C}">
              <a14:useLocalDpi xmlns:a14="http://schemas.microsoft.com/office/drawing/2010/main" xmlns=""/>
            </a:ext>
          </a:extLst>
        </a:blip>
        <a:srcRect/>
        <a:stretch/>
      </xdr:blipFill>
      <xdr:spPr bwMode="auto">
        <a:xfrm>
          <a:off x="8747125" y="3844778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5898</xdr:row>
      <xdr:rowOff>127000</xdr:rowOff>
    </xdr:from>
    <xdr:to>
      <xdr:col>19</xdr:col>
      <xdr:colOff>293696</xdr:colOff>
      <xdr:row>5902</xdr:row>
      <xdr:rowOff>121718</xdr:rowOff>
    </xdr:to>
    <xdr:pic>
      <xdr:nvPicPr>
        <xdr:cNvPr id="4988" name="Рисунок 3">
          <a:extLst>
            <a:ext uri="{FF2B5EF4-FFF2-40B4-BE49-F238E27FC236}">
              <a16:creationId xmlns:a16="http://schemas.microsoft.com/office/drawing/2014/main" xmlns="" id="{00000000-0008-0000-0000-00007C130000}"/>
            </a:ext>
          </a:extLst>
        </xdr:cNvPr>
        <xdr:cNvPicPr preferRelativeResize="0">
          <a:picLocks/>
        </xdr:cNvPicPr>
      </xdr:nvPicPr>
      <xdr:blipFill>
        <a:blip xmlns:r="http://schemas.openxmlformats.org/officeDocument/2006/relationships" r:embed="rId1134" cstate="email">
          <a:extLst>
            <a:ext uri="{28A0092B-C50C-407E-A947-70E740481C1C}">
              <a14:useLocalDpi xmlns:a14="http://schemas.microsoft.com/office/drawing/2010/main" xmlns=""/>
            </a:ext>
          </a:extLst>
        </a:blip>
        <a:srcRect/>
        <a:stretch/>
      </xdr:blipFill>
      <xdr:spPr bwMode="auto">
        <a:xfrm>
          <a:off x="7232650" y="3845445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5904</xdr:row>
      <xdr:rowOff>127000</xdr:rowOff>
    </xdr:from>
    <xdr:to>
      <xdr:col>2</xdr:col>
      <xdr:colOff>133565</xdr:colOff>
      <xdr:row>5908</xdr:row>
      <xdr:rowOff>121717</xdr:rowOff>
    </xdr:to>
    <xdr:pic>
      <xdr:nvPicPr>
        <xdr:cNvPr id="4989" name="Рисунок 2">
          <a:extLst>
            <a:ext uri="{FF2B5EF4-FFF2-40B4-BE49-F238E27FC236}">
              <a16:creationId xmlns:a16="http://schemas.microsoft.com/office/drawing/2014/main" xmlns="" id="{00000000-0008-0000-0000-00007D130000}"/>
            </a:ext>
          </a:extLst>
        </xdr:cNvPr>
        <xdr:cNvPicPr preferRelativeResize="0">
          <a:picLocks/>
        </xdr:cNvPicPr>
      </xdr:nvPicPr>
      <xdr:blipFill>
        <a:blip xmlns:r="http://schemas.openxmlformats.org/officeDocument/2006/relationships" r:embed="rId1135" cstate="email">
          <a:extLst>
            <a:ext uri="{28A0092B-C50C-407E-A947-70E740481C1C}">
              <a14:useLocalDpi xmlns:a14="http://schemas.microsoft.com/office/drawing/2010/main" xmlns=""/>
            </a:ext>
          </a:extLst>
        </a:blip>
        <a:srcRect/>
        <a:stretch/>
      </xdr:blipFill>
      <xdr:spPr bwMode="auto">
        <a:xfrm>
          <a:off x="190500" y="3847807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5904</xdr:row>
      <xdr:rowOff>127000</xdr:rowOff>
    </xdr:from>
    <xdr:to>
      <xdr:col>20</xdr:col>
      <xdr:colOff>573234</xdr:colOff>
      <xdr:row>5908</xdr:row>
      <xdr:rowOff>121717</xdr:rowOff>
    </xdr:to>
    <xdr:pic>
      <xdr:nvPicPr>
        <xdr:cNvPr id="4990" name="Рисунок 3">
          <a:extLst>
            <a:ext uri="{FF2B5EF4-FFF2-40B4-BE49-F238E27FC236}">
              <a16:creationId xmlns:a16="http://schemas.microsoft.com/office/drawing/2014/main" xmlns="" id="{00000000-0008-0000-0000-00007E130000}"/>
            </a:ext>
          </a:extLst>
        </xdr:cNvPr>
        <xdr:cNvPicPr preferRelativeResize="0">
          <a:picLocks/>
        </xdr:cNvPicPr>
      </xdr:nvPicPr>
      <xdr:blipFill>
        <a:blip xmlns:r="http://schemas.openxmlformats.org/officeDocument/2006/relationships" r:embed="rId1136" cstate="email">
          <a:extLst>
            <a:ext uri="{28A0092B-C50C-407E-A947-70E740481C1C}">
              <a14:useLocalDpi xmlns:a14="http://schemas.microsoft.com/office/drawing/2010/main" xmlns=""/>
            </a:ext>
          </a:extLst>
        </a:blip>
        <a:srcRect/>
        <a:stretch/>
      </xdr:blipFill>
      <xdr:spPr bwMode="auto">
        <a:xfrm>
          <a:off x="8747125" y="3847141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5904</xdr:row>
      <xdr:rowOff>127000</xdr:rowOff>
    </xdr:from>
    <xdr:to>
      <xdr:col>19</xdr:col>
      <xdr:colOff>293696</xdr:colOff>
      <xdr:row>5908</xdr:row>
      <xdr:rowOff>121717</xdr:rowOff>
    </xdr:to>
    <xdr:pic>
      <xdr:nvPicPr>
        <xdr:cNvPr id="4991" name="Рисунок 3">
          <a:extLst>
            <a:ext uri="{FF2B5EF4-FFF2-40B4-BE49-F238E27FC236}">
              <a16:creationId xmlns:a16="http://schemas.microsoft.com/office/drawing/2014/main" xmlns="" id="{00000000-0008-0000-0000-00007F130000}"/>
            </a:ext>
          </a:extLst>
        </xdr:cNvPr>
        <xdr:cNvPicPr preferRelativeResize="0">
          <a:picLocks/>
        </xdr:cNvPicPr>
      </xdr:nvPicPr>
      <xdr:blipFill>
        <a:blip xmlns:r="http://schemas.openxmlformats.org/officeDocument/2006/relationships" r:embed="rId1137" cstate="email">
          <a:extLst>
            <a:ext uri="{28A0092B-C50C-407E-A947-70E740481C1C}">
              <a14:useLocalDpi xmlns:a14="http://schemas.microsoft.com/office/drawing/2010/main" xmlns=""/>
            </a:ext>
          </a:extLst>
        </a:blip>
        <a:srcRect/>
        <a:stretch/>
      </xdr:blipFill>
      <xdr:spPr bwMode="auto">
        <a:xfrm>
          <a:off x="7232650" y="3847807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5910</xdr:row>
      <xdr:rowOff>127000</xdr:rowOff>
    </xdr:from>
    <xdr:to>
      <xdr:col>2</xdr:col>
      <xdr:colOff>133565</xdr:colOff>
      <xdr:row>5914</xdr:row>
      <xdr:rowOff>14043</xdr:rowOff>
    </xdr:to>
    <xdr:pic>
      <xdr:nvPicPr>
        <xdr:cNvPr id="4992" name="Рисунок 2">
          <a:extLst>
            <a:ext uri="{FF2B5EF4-FFF2-40B4-BE49-F238E27FC236}">
              <a16:creationId xmlns:a16="http://schemas.microsoft.com/office/drawing/2014/main" xmlns="" id="{00000000-0008-0000-0000-000080130000}"/>
            </a:ext>
          </a:extLst>
        </xdr:cNvPr>
        <xdr:cNvPicPr preferRelativeResize="0">
          <a:picLocks/>
        </xdr:cNvPicPr>
      </xdr:nvPicPr>
      <xdr:blipFill>
        <a:blip xmlns:r="http://schemas.openxmlformats.org/officeDocument/2006/relationships" r:embed="rId1138" cstate="email">
          <a:extLst>
            <a:ext uri="{28A0092B-C50C-407E-A947-70E740481C1C}">
              <a14:useLocalDpi xmlns:a14="http://schemas.microsoft.com/office/drawing/2010/main" xmlns=""/>
            </a:ext>
          </a:extLst>
        </a:blip>
        <a:srcRect/>
        <a:stretch/>
      </xdr:blipFill>
      <xdr:spPr bwMode="auto">
        <a:xfrm>
          <a:off x="190500" y="3850170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5910</xdr:row>
      <xdr:rowOff>127000</xdr:rowOff>
    </xdr:from>
    <xdr:to>
      <xdr:col>20</xdr:col>
      <xdr:colOff>573234</xdr:colOff>
      <xdr:row>5914</xdr:row>
      <xdr:rowOff>14043</xdr:rowOff>
    </xdr:to>
    <xdr:pic>
      <xdr:nvPicPr>
        <xdr:cNvPr id="4993" name="Рисунок 3">
          <a:extLst>
            <a:ext uri="{FF2B5EF4-FFF2-40B4-BE49-F238E27FC236}">
              <a16:creationId xmlns:a16="http://schemas.microsoft.com/office/drawing/2014/main" xmlns="" id="{00000000-0008-0000-0000-000081130000}"/>
            </a:ext>
          </a:extLst>
        </xdr:cNvPr>
        <xdr:cNvPicPr preferRelativeResize="0">
          <a:picLocks/>
        </xdr:cNvPicPr>
      </xdr:nvPicPr>
      <xdr:blipFill>
        <a:blip xmlns:r="http://schemas.openxmlformats.org/officeDocument/2006/relationships" r:embed="rId1139" cstate="email">
          <a:extLst>
            <a:ext uri="{28A0092B-C50C-407E-A947-70E740481C1C}">
              <a14:useLocalDpi xmlns:a14="http://schemas.microsoft.com/office/drawing/2010/main" xmlns=""/>
            </a:ext>
          </a:extLst>
        </a:blip>
        <a:srcRect/>
        <a:stretch/>
      </xdr:blipFill>
      <xdr:spPr bwMode="auto">
        <a:xfrm>
          <a:off x="8747125" y="3849503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5910</xdr:row>
      <xdr:rowOff>127000</xdr:rowOff>
    </xdr:from>
    <xdr:to>
      <xdr:col>19</xdr:col>
      <xdr:colOff>293696</xdr:colOff>
      <xdr:row>5914</xdr:row>
      <xdr:rowOff>14043</xdr:rowOff>
    </xdr:to>
    <xdr:pic>
      <xdr:nvPicPr>
        <xdr:cNvPr id="4994" name="Рисунок 3">
          <a:extLst>
            <a:ext uri="{FF2B5EF4-FFF2-40B4-BE49-F238E27FC236}">
              <a16:creationId xmlns:a16="http://schemas.microsoft.com/office/drawing/2014/main" xmlns="" id="{00000000-0008-0000-0000-000082130000}"/>
            </a:ext>
          </a:extLst>
        </xdr:cNvPr>
        <xdr:cNvPicPr preferRelativeResize="0">
          <a:picLocks/>
        </xdr:cNvPicPr>
      </xdr:nvPicPr>
      <xdr:blipFill>
        <a:blip xmlns:r="http://schemas.openxmlformats.org/officeDocument/2006/relationships" r:embed="rId1140" cstate="email">
          <a:extLst>
            <a:ext uri="{28A0092B-C50C-407E-A947-70E740481C1C}">
              <a14:useLocalDpi xmlns:a14="http://schemas.microsoft.com/office/drawing/2010/main" xmlns=""/>
            </a:ext>
          </a:extLst>
        </a:blip>
        <a:srcRect/>
        <a:stretch/>
      </xdr:blipFill>
      <xdr:spPr bwMode="auto">
        <a:xfrm>
          <a:off x="7232650" y="3850170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5873</xdr:row>
      <xdr:rowOff>127000</xdr:rowOff>
    </xdr:from>
    <xdr:to>
      <xdr:col>2</xdr:col>
      <xdr:colOff>133565</xdr:colOff>
      <xdr:row>5875</xdr:row>
      <xdr:rowOff>105152</xdr:rowOff>
    </xdr:to>
    <xdr:pic>
      <xdr:nvPicPr>
        <xdr:cNvPr id="4007" name="Рисунок 1">
          <a:extLst>
            <a:ext uri="{FF2B5EF4-FFF2-40B4-BE49-F238E27FC236}">
              <a16:creationId xmlns:a16="http://schemas.microsoft.com/office/drawing/2014/main" xmlns="" id="{00000000-0008-0000-0000-0000A70F0000}"/>
            </a:ext>
          </a:extLst>
        </xdr:cNvPr>
        <xdr:cNvPicPr preferRelativeResize="0">
          <a:picLocks/>
        </xdr:cNvPicPr>
      </xdr:nvPicPr>
      <xdr:blipFill>
        <a:blip xmlns:r="http://schemas.openxmlformats.org/officeDocument/2006/relationships" r:embed="rId1141" cstate="email">
          <a:extLst>
            <a:ext uri="{28A0092B-C50C-407E-A947-70E740481C1C}">
              <a14:useLocalDpi xmlns:a14="http://schemas.microsoft.com/office/drawing/2010/main" xmlns=""/>
            </a:ext>
          </a:extLst>
        </a:blip>
        <a:srcRect/>
        <a:stretch/>
      </xdr:blipFill>
      <xdr:spPr bwMode="auto">
        <a:xfrm>
          <a:off x="190500" y="3823871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5861</xdr:row>
      <xdr:rowOff>127000</xdr:rowOff>
    </xdr:from>
    <xdr:to>
      <xdr:col>2</xdr:col>
      <xdr:colOff>133565</xdr:colOff>
      <xdr:row>5863</xdr:row>
      <xdr:rowOff>105152</xdr:rowOff>
    </xdr:to>
    <xdr:pic>
      <xdr:nvPicPr>
        <xdr:cNvPr id="4037" name="Рисунок 1">
          <a:extLst>
            <a:ext uri="{FF2B5EF4-FFF2-40B4-BE49-F238E27FC236}">
              <a16:creationId xmlns:a16="http://schemas.microsoft.com/office/drawing/2014/main" xmlns="" id="{00000000-0008-0000-0000-0000C50F0000}"/>
            </a:ext>
          </a:extLst>
        </xdr:cNvPr>
        <xdr:cNvPicPr preferRelativeResize="0">
          <a:picLocks/>
        </xdr:cNvPicPr>
      </xdr:nvPicPr>
      <xdr:blipFill>
        <a:blip xmlns:r="http://schemas.openxmlformats.org/officeDocument/2006/relationships" r:embed="rId1142" cstate="email">
          <a:extLst>
            <a:ext uri="{28A0092B-C50C-407E-A947-70E740481C1C}">
              <a14:useLocalDpi xmlns:a14="http://schemas.microsoft.com/office/drawing/2010/main" xmlns=""/>
            </a:ext>
          </a:extLst>
        </a:blip>
        <a:srcRect/>
        <a:stretch/>
      </xdr:blipFill>
      <xdr:spPr bwMode="auto">
        <a:xfrm>
          <a:off x="190500" y="3816756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5865</xdr:row>
      <xdr:rowOff>127000</xdr:rowOff>
    </xdr:from>
    <xdr:to>
      <xdr:col>2</xdr:col>
      <xdr:colOff>133565</xdr:colOff>
      <xdr:row>5867</xdr:row>
      <xdr:rowOff>105152</xdr:rowOff>
    </xdr:to>
    <xdr:pic>
      <xdr:nvPicPr>
        <xdr:cNvPr id="5005" name="Рисунок 1">
          <a:extLst>
            <a:ext uri="{FF2B5EF4-FFF2-40B4-BE49-F238E27FC236}">
              <a16:creationId xmlns:a16="http://schemas.microsoft.com/office/drawing/2014/main" xmlns="" id="{00000000-0008-0000-0000-00008D130000}"/>
            </a:ext>
          </a:extLst>
        </xdr:cNvPr>
        <xdr:cNvPicPr preferRelativeResize="0">
          <a:picLocks/>
        </xdr:cNvPicPr>
      </xdr:nvPicPr>
      <xdr:blipFill>
        <a:blip xmlns:r="http://schemas.openxmlformats.org/officeDocument/2006/relationships" r:embed="rId1143" cstate="email">
          <a:extLst>
            <a:ext uri="{28A0092B-C50C-407E-A947-70E740481C1C}">
              <a14:useLocalDpi xmlns:a14="http://schemas.microsoft.com/office/drawing/2010/main" xmlns=""/>
            </a:ext>
          </a:extLst>
        </a:blip>
        <a:srcRect/>
        <a:stretch/>
      </xdr:blipFill>
      <xdr:spPr bwMode="auto">
        <a:xfrm>
          <a:off x="190500" y="3819128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5869</xdr:row>
      <xdr:rowOff>127000</xdr:rowOff>
    </xdr:from>
    <xdr:to>
      <xdr:col>2</xdr:col>
      <xdr:colOff>133565</xdr:colOff>
      <xdr:row>5871</xdr:row>
      <xdr:rowOff>105152</xdr:rowOff>
    </xdr:to>
    <xdr:pic>
      <xdr:nvPicPr>
        <xdr:cNvPr id="5006" name="Рисунок 1">
          <a:extLst>
            <a:ext uri="{FF2B5EF4-FFF2-40B4-BE49-F238E27FC236}">
              <a16:creationId xmlns:a16="http://schemas.microsoft.com/office/drawing/2014/main" xmlns="" id="{00000000-0008-0000-0000-00008E130000}"/>
            </a:ext>
          </a:extLst>
        </xdr:cNvPr>
        <xdr:cNvPicPr preferRelativeResize="0">
          <a:picLocks/>
        </xdr:cNvPicPr>
      </xdr:nvPicPr>
      <xdr:blipFill>
        <a:blip xmlns:r="http://schemas.openxmlformats.org/officeDocument/2006/relationships" r:embed="rId1144" cstate="email">
          <a:extLst>
            <a:ext uri="{28A0092B-C50C-407E-A947-70E740481C1C}">
              <a14:useLocalDpi xmlns:a14="http://schemas.microsoft.com/office/drawing/2010/main" xmlns=""/>
            </a:ext>
          </a:extLst>
        </a:blip>
        <a:srcRect/>
        <a:stretch/>
      </xdr:blipFill>
      <xdr:spPr bwMode="auto">
        <a:xfrm>
          <a:off x="190500" y="3821499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5881</xdr:row>
      <xdr:rowOff>127000</xdr:rowOff>
    </xdr:from>
    <xdr:to>
      <xdr:col>2</xdr:col>
      <xdr:colOff>133565</xdr:colOff>
      <xdr:row>5883</xdr:row>
      <xdr:rowOff>105152</xdr:rowOff>
    </xdr:to>
    <xdr:pic>
      <xdr:nvPicPr>
        <xdr:cNvPr id="5008" name="Рисунок 1">
          <a:extLst>
            <a:ext uri="{FF2B5EF4-FFF2-40B4-BE49-F238E27FC236}">
              <a16:creationId xmlns:a16="http://schemas.microsoft.com/office/drawing/2014/main" xmlns="" id="{00000000-0008-0000-0000-000090130000}"/>
            </a:ext>
          </a:extLst>
        </xdr:cNvPr>
        <xdr:cNvPicPr preferRelativeResize="0">
          <a:picLocks/>
        </xdr:cNvPicPr>
      </xdr:nvPicPr>
      <xdr:blipFill>
        <a:blip xmlns:r="http://schemas.openxmlformats.org/officeDocument/2006/relationships" r:embed="rId1145" cstate="email">
          <a:extLst>
            <a:ext uri="{28A0092B-C50C-407E-A947-70E740481C1C}">
              <a14:useLocalDpi xmlns:a14="http://schemas.microsoft.com/office/drawing/2010/main" xmlns=""/>
            </a:ext>
          </a:extLst>
        </a:blip>
        <a:srcRect/>
        <a:stretch/>
      </xdr:blipFill>
      <xdr:spPr bwMode="auto">
        <a:xfrm>
          <a:off x="190500" y="3828615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5877</xdr:row>
      <xdr:rowOff>127000</xdr:rowOff>
    </xdr:from>
    <xdr:to>
      <xdr:col>2</xdr:col>
      <xdr:colOff>133565</xdr:colOff>
      <xdr:row>5879</xdr:row>
      <xdr:rowOff>105152</xdr:rowOff>
    </xdr:to>
    <xdr:pic>
      <xdr:nvPicPr>
        <xdr:cNvPr id="5009" name="Рисунок 1">
          <a:extLst>
            <a:ext uri="{FF2B5EF4-FFF2-40B4-BE49-F238E27FC236}">
              <a16:creationId xmlns:a16="http://schemas.microsoft.com/office/drawing/2014/main" xmlns="" id="{00000000-0008-0000-0000-000091130000}"/>
            </a:ext>
          </a:extLst>
        </xdr:cNvPr>
        <xdr:cNvPicPr preferRelativeResize="0">
          <a:picLocks/>
        </xdr:cNvPicPr>
      </xdr:nvPicPr>
      <xdr:blipFill>
        <a:blip xmlns:r="http://schemas.openxmlformats.org/officeDocument/2006/relationships" r:embed="rId1146" cstate="email">
          <a:extLst>
            <a:ext uri="{28A0092B-C50C-407E-A947-70E740481C1C}">
              <a14:useLocalDpi xmlns:a14="http://schemas.microsoft.com/office/drawing/2010/main" xmlns=""/>
            </a:ext>
          </a:extLst>
        </a:blip>
        <a:srcRect/>
        <a:stretch/>
      </xdr:blipFill>
      <xdr:spPr bwMode="auto">
        <a:xfrm>
          <a:off x="190500" y="3826243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3509</xdr:row>
      <xdr:rowOff>127000</xdr:rowOff>
    </xdr:from>
    <xdr:to>
      <xdr:col>2</xdr:col>
      <xdr:colOff>133565</xdr:colOff>
      <xdr:row>3511</xdr:row>
      <xdr:rowOff>105152</xdr:rowOff>
    </xdr:to>
    <xdr:pic>
      <xdr:nvPicPr>
        <xdr:cNvPr id="5007" name="Picture 103109">
          <a:extLst>
            <a:ext uri="{FF2B5EF4-FFF2-40B4-BE49-F238E27FC236}">
              <a16:creationId xmlns:a16="http://schemas.microsoft.com/office/drawing/2014/main" xmlns="" id="{00000000-0008-0000-0000-00008F130000}"/>
            </a:ext>
          </a:extLst>
        </xdr:cNvPr>
        <xdr:cNvPicPr preferRelativeResize="0">
          <a:picLocks noChangeArrowheads="1"/>
        </xdr:cNvPicPr>
      </xdr:nvPicPr>
      <xdr:blipFill>
        <a:blip xmlns:r="http://schemas.openxmlformats.org/officeDocument/2006/relationships" r:embed="rId1147" cstate="email">
          <a:extLst>
            <a:ext uri="{28A0092B-C50C-407E-A947-70E740481C1C}">
              <a14:useLocalDpi xmlns:a14="http://schemas.microsoft.com/office/drawing/2010/main" xmlns=""/>
            </a:ext>
          </a:extLst>
        </a:blip>
        <a:stretch/>
      </xdr:blipFill>
      <xdr:spPr bwMode="auto">
        <a:xfrm>
          <a:off x="190500" y="1579000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3493</xdr:row>
      <xdr:rowOff>127000</xdr:rowOff>
    </xdr:from>
    <xdr:to>
      <xdr:col>2</xdr:col>
      <xdr:colOff>133565</xdr:colOff>
      <xdr:row>3495</xdr:row>
      <xdr:rowOff>105152</xdr:rowOff>
    </xdr:to>
    <xdr:pic>
      <xdr:nvPicPr>
        <xdr:cNvPr id="5010" name="Picture 103109">
          <a:extLst>
            <a:ext uri="{FF2B5EF4-FFF2-40B4-BE49-F238E27FC236}">
              <a16:creationId xmlns:a16="http://schemas.microsoft.com/office/drawing/2014/main" xmlns="" id="{00000000-0008-0000-0000-000092130000}"/>
            </a:ext>
          </a:extLst>
        </xdr:cNvPr>
        <xdr:cNvPicPr preferRelativeResize="0">
          <a:picLocks noChangeArrowheads="1"/>
        </xdr:cNvPicPr>
      </xdr:nvPicPr>
      <xdr:blipFill>
        <a:blip xmlns:r="http://schemas.openxmlformats.org/officeDocument/2006/relationships" r:embed="rId1148" cstate="email">
          <a:extLst>
            <a:ext uri="{28A0092B-C50C-407E-A947-70E740481C1C}">
              <a14:useLocalDpi xmlns:a14="http://schemas.microsoft.com/office/drawing/2010/main" xmlns=""/>
            </a:ext>
          </a:extLst>
        </a:blip>
        <a:stretch/>
      </xdr:blipFill>
      <xdr:spPr bwMode="auto">
        <a:xfrm>
          <a:off x="190500" y="1557655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3505</xdr:row>
      <xdr:rowOff>127000</xdr:rowOff>
    </xdr:from>
    <xdr:to>
      <xdr:col>2</xdr:col>
      <xdr:colOff>133565</xdr:colOff>
      <xdr:row>3507</xdr:row>
      <xdr:rowOff>105152</xdr:rowOff>
    </xdr:to>
    <xdr:pic>
      <xdr:nvPicPr>
        <xdr:cNvPr id="5012" name="Picture 103109">
          <a:extLst>
            <a:ext uri="{FF2B5EF4-FFF2-40B4-BE49-F238E27FC236}">
              <a16:creationId xmlns:a16="http://schemas.microsoft.com/office/drawing/2014/main" xmlns="" id="{00000000-0008-0000-0000-000094130000}"/>
            </a:ext>
          </a:extLst>
        </xdr:cNvPr>
        <xdr:cNvPicPr preferRelativeResize="0">
          <a:picLocks noChangeArrowheads="1"/>
        </xdr:cNvPicPr>
      </xdr:nvPicPr>
      <xdr:blipFill>
        <a:blip xmlns:r="http://schemas.openxmlformats.org/officeDocument/2006/relationships" r:embed="rId1149" cstate="email">
          <a:extLst>
            <a:ext uri="{28A0092B-C50C-407E-A947-70E740481C1C}">
              <a14:useLocalDpi xmlns:a14="http://schemas.microsoft.com/office/drawing/2010/main" xmlns=""/>
            </a:ext>
          </a:extLst>
        </a:blip>
        <a:stretch/>
      </xdr:blipFill>
      <xdr:spPr bwMode="auto">
        <a:xfrm>
          <a:off x="190500" y="1574257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3497</xdr:row>
      <xdr:rowOff>127000</xdr:rowOff>
    </xdr:from>
    <xdr:to>
      <xdr:col>2</xdr:col>
      <xdr:colOff>133565</xdr:colOff>
      <xdr:row>3499</xdr:row>
      <xdr:rowOff>105152</xdr:rowOff>
    </xdr:to>
    <xdr:pic>
      <xdr:nvPicPr>
        <xdr:cNvPr id="5013" name="Picture 103109">
          <a:extLst>
            <a:ext uri="{FF2B5EF4-FFF2-40B4-BE49-F238E27FC236}">
              <a16:creationId xmlns:a16="http://schemas.microsoft.com/office/drawing/2014/main" xmlns="" id="{00000000-0008-0000-0000-000095130000}"/>
            </a:ext>
          </a:extLst>
        </xdr:cNvPr>
        <xdr:cNvPicPr preferRelativeResize="0">
          <a:picLocks noChangeArrowheads="1"/>
        </xdr:cNvPicPr>
      </xdr:nvPicPr>
      <xdr:blipFill>
        <a:blip xmlns:r="http://schemas.openxmlformats.org/officeDocument/2006/relationships" r:embed="rId1150" cstate="email">
          <a:extLst>
            <a:ext uri="{28A0092B-C50C-407E-A947-70E740481C1C}">
              <a14:useLocalDpi xmlns:a14="http://schemas.microsoft.com/office/drawing/2010/main" xmlns=""/>
            </a:ext>
          </a:extLst>
        </a:blip>
        <a:stretch/>
      </xdr:blipFill>
      <xdr:spPr bwMode="auto">
        <a:xfrm>
          <a:off x="190500" y="1560026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3501</xdr:row>
      <xdr:rowOff>127000</xdr:rowOff>
    </xdr:from>
    <xdr:to>
      <xdr:col>2</xdr:col>
      <xdr:colOff>133565</xdr:colOff>
      <xdr:row>3503</xdr:row>
      <xdr:rowOff>105152</xdr:rowOff>
    </xdr:to>
    <xdr:pic>
      <xdr:nvPicPr>
        <xdr:cNvPr id="5015" name="Picture 103109">
          <a:extLst>
            <a:ext uri="{FF2B5EF4-FFF2-40B4-BE49-F238E27FC236}">
              <a16:creationId xmlns:a16="http://schemas.microsoft.com/office/drawing/2014/main" xmlns="" id="{00000000-0008-0000-0000-000097130000}"/>
            </a:ext>
          </a:extLst>
        </xdr:cNvPr>
        <xdr:cNvPicPr preferRelativeResize="0">
          <a:picLocks noChangeArrowheads="1"/>
        </xdr:cNvPicPr>
      </xdr:nvPicPr>
      <xdr:blipFill>
        <a:blip xmlns:r="http://schemas.openxmlformats.org/officeDocument/2006/relationships" r:embed="rId1151" cstate="email">
          <a:extLst>
            <a:ext uri="{28A0092B-C50C-407E-A947-70E740481C1C}">
              <a14:useLocalDpi xmlns:a14="http://schemas.microsoft.com/office/drawing/2010/main" xmlns=""/>
            </a:ext>
          </a:extLst>
        </a:blip>
        <a:stretch/>
      </xdr:blipFill>
      <xdr:spPr bwMode="auto">
        <a:xfrm>
          <a:off x="190500" y="1569513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5856</xdr:row>
      <xdr:rowOff>127000</xdr:rowOff>
    </xdr:from>
    <xdr:to>
      <xdr:col>2</xdr:col>
      <xdr:colOff>133565</xdr:colOff>
      <xdr:row>5858</xdr:row>
      <xdr:rowOff>105152</xdr:rowOff>
    </xdr:to>
    <xdr:pic>
      <xdr:nvPicPr>
        <xdr:cNvPr id="5023" name="Рисунок 1">
          <a:extLst>
            <a:ext uri="{FF2B5EF4-FFF2-40B4-BE49-F238E27FC236}">
              <a16:creationId xmlns:a16="http://schemas.microsoft.com/office/drawing/2014/main" xmlns="" id="{00000000-0008-0000-0000-00009F130000}"/>
            </a:ext>
          </a:extLst>
        </xdr:cNvPr>
        <xdr:cNvPicPr preferRelativeResize="0">
          <a:picLocks/>
        </xdr:cNvPicPr>
      </xdr:nvPicPr>
      <xdr:blipFill>
        <a:blip xmlns:r="http://schemas.openxmlformats.org/officeDocument/2006/relationships" r:embed="rId1152" cstate="email">
          <a:extLst>
            <a:ext uri="{28A0092B-C50C-407E-A947-70E740481C1C}">
              <a14:useLocalDpi xmlns:a14="http://schemas.microsoft.com/office/drawing/2010/main" xmlns=""/>
            </a:ext>
          </a:extLst>
        </a:blip>
        <a:srcRect/>
        <a:stretch/>
      </xdr:blipFill>
      <xdr:spPr bwMode="auto">
        <a:xfrm>
          <a:off x="190500" y="3814098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5840</xdr:row>
      <xdr:rowOff>127000</xdr:rowOff>
    </xdr:from>
    <xdr:to>
      <xdr:col>2</xdr:col>
      <xdr:colOff>133565</xdr:colOff>
      <xdr:row>5842</xdr:row>
      <xdr:rowOff>105152</xdr:rowOff>
    </xdr:to>
    <xdr:pic>
      <xdr:nvPicPr>
        <xdr:cNvPr id="5024" name="Рисунок 1">
          <a:extLst>
            <a:ext uri="{FF2B5EF4-FFF2-40B4-BE49-F238E27FC236}">
              <a16:creationId xmlns:a16="http://schemas.microsoft.com/office/drawing/2014/main" xmlns="" id="{00000000-0008-0000-0000-0000A0130000}"/>
            </a:ext>
          </a:extLst>
        </xdr:cNvPr>
        <xdr:cNvPicPr preferRelativeResize="0">
          <a:picLocks/>
        </xdr:cNvPicPr>
      </xdr:nvPicPr>
      <xdr:blipFill>
        <a:blip xmlns:r="http://schemas.openxmlformats.org/officeDocument/2006/relationships" r:embed="rId1153" cstate="email">
          <a:extLst>
            <a:ext uri="{28A0092B-C50C-407E-A947-70E740481C1C}">
              <a14:useLocalDpi xmlns:a14="http://schemas.microsoft.com/office/drawing/2010/main" xmlns=""/>
            </a:ext>
          </a:extLst>
        </a:blip>
        <a:srcRect/>
        <a:stretch/>
      </xdr:blipFill>
      <xdr:spPr bwMode="auto">
        <a:xfrm>
          <a:off x="190500" y="3802240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5844</xdr:row>
      <xdr:rowOff>127000</xdr:rowOff>
    </xdr:from>
    <xdr:to>
      <xdr:col>2</xdr:col>
      <xdr:colOff>133565</xdr:colOff>
      <xdr:row>5846</xdr:row>
      <xdr:rowOff>105152</xdr:rowOff>
    </xdr:to>
    <xdr:pic>
      <xdr:nvPicPr>
        <xdr:cNvPr id="5025" name="Рисунок 1">
          <a:extLst>
            <a:ext uri="{FF2B5EF4-FFF2-40B4-BE49-F238E27FC236}">
              <a16:creationId xmlns:a16="http://schemas.microsoft.com/office/drawing/2014/main" xmlns="" id="{00000000-0008-0000-0000-0000A1130000}"/>
            </a:ext>
          </a:extLst>
        </xdr:cNvPr>
        <xdr:cNvPicPr preferRelativeResize="0">
          <a:picLocks/>
        </xdr:cNvPicPr>
      </xdr:nvPicPr>
      <xdr:blipFill>
        <a:blip xmlns:r="http://schemas.openxmlformats.org/officeDocument/2006/relationships" r:embed="rId1154" cstate="email">
          <a:extLst>
            <a:ext uri="{28A0092B-C50C-407E-A947-70E740481C1C}">
              <a14:useLocalDpi xmlns:a14="http://schemas.microsoft.com/office/drawing/2010/main" xmlns=""/>
            </a:ext>
          </a:extLst>
        </a:blip>
        <a:srcRect/>
        <a:stretch/>
      </xdr:blipFill>
      <xdr:spPr bwMode="auto">
        <a:xfrm>
          <a:off x="190500" y="3804612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5848</xdr:row>
      <xdr:rowOff>127000</xdr:rowOff>
    </xdr:from>
    <xdr:to>
      <xdr:col>2</xdr:col>
      <xdr:colOff>133565</xdr:colOff>
      <xdr:row>5850</xdr:row>
      <xdr:rowOff>105152</xdr:rowOff>
    </xdr:to>
    <xdr:pic>
      <xdr:nvPicPr>
        <xdr:cNvPr id="5026" name="Рисунок 1">
          <a:extLst>
            <a:ext uri="{FF2B5EF4-FFF2-40B4-BE49-F238E27FC236}">
              <a16:creationId xmlns:a16="http://schemas.microsoft.com/office/drawing/2014/main" xmlns="" id="{00000000-0008-0000-0000-0000A2130000}"/>
            </a:ext>
          </a:extLst>
        </xdr:cNvPr>
        <xdr:cNvPicPr preferRelativeResize="0">
          <a:picLocks/>
        </xdr:cNvPicPr>
      </xdr:nvPicPr>
      <xdr:blipFill>
        <a:blip xmlns:r="http://schemas.openxmlformats.org/officeDocument/2006/relationships" r:embed="rId1155" cstate="email">
          <a:extLst>
            <a:ext uri="{28A0092B-C50C-407E-A947-70E740481C1C}">
              <a14:useLocalDpi xmlns:a14="http://schemas.microsoft.com/office/drawing/2010/main" xmlns=""/>
            </a:ext>
          </a:extLst>
        </a:blip>
        <a:srcRect/>
        <a:stretch/>
      </xdr:blipFill>
      <xdr:spPr bwMode="auto">
        <a:xfrm>
          <a:off x="190500" y="3806983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5852</xdr:row>
      <xdr:rowOff>127000</xdr:rowOff>
    </xdr:from>
    <xdr:to>
      <xdr:col>2</xdr:col>
      <xdr:colOff>133565</xdr:colOff>
      <xdr:row>5854</xdr:row>
      <xdr:rowOff>105152</xdr:rowOff>
    </xdr:to>
    <xdr:pic>
      <xdr:nvPicPr>
        <xdr:cNvPr id="5027" name="Рисунок 1">
          <a:extLst>
            <a:ext uri="{FF2B5EF4-FFF2-40B4-BE49-F238E27FC236}">
              <a16:creationId xmlns:a16="http://schemas.microsoft.com/office/drawing/2014/main" xmlns="" id="{00000000-0008-0000-0000-0000A3130000}"/>
            </a:ext>
          </a:extLst>
        </xdr:cNvPr>
        <xdr:cNvPicPr preferRelativeResize="0">
          <a:picLocks/>
        </xdr:cNvPicPr>
      </xdr:nvPicPr>
      <xdr:blipFill>
        <a:blip xmlns:r="http://schemas.openxmlformats.org/officeDocument/2006/relationships" r:embed="rId1156" cstate="email">
          <a:extLst>
            <a:ext uri="{28A0092B-C50C-407E-A947-70E740481C1C}">
              <a14:useLocalDpi xmlns:a14="http://schemas.microsoft.com/office/drawing/2010/main" xmlns=""/>
            </a:ext>
          </a:extLst>
        </a:blip>
        <a:srcRect/>
        <a:stretch/>
      </xdr:blipFill>
      <xdr:spPr bwMode="auto">
        <a:xfrm>
          <a:off x="190500" y="3809355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3487</xdr:row>
      <xdr:rowOff>127000</xdr:rowOff>
    </xdr:from>
    <xdr:to>
      <xdr:col>2</xdr:col>
      <xdr:colOff>133565</xdr:colOff>
      <xdr:row>3489</xdr:row>
      <xdr:rowOff>1604304</xdr:rowOff>
    </xdr:to>
    <xdr:pic>
      <xdr:nvPicPr>
        <xdr:cNvPr id="3756" name="Picture 103109">
          <a:extLst>
            <a:ext uri="{FF2B5EF4-FFF2-40B4-BE49-F238E27FC236}">
              <a16:creationId xmlns:a16="http://schemas.microsoft.com/office/drawing/2014/main" xmlns="" id="{00000000-0008-0000-0000-0000AC0E0000}"/>
            </a:ext>
          </a:extLst>
        </xdr:cNvPr>
        <xdr:cNvPicPr preferRelativeResize="0">
          <a:picLocks noChangeArrowheads="1"/>
        </xdr:cNvPicPr>
      </xdr:nvPicPr>
      <xdr:blipFill>
        <a:blip xmlns:r="http://schemas.openxmlformats.org/officeDocument/2006/relationships" r:embed="rId1157" cstate="email">
          <a:extLst>
            <a:ext uri="{28A0092B-C50C-407E-A947-70E740481C1C}">
              <a14:useLocalDpi xmlns:a14="http://schemas.microsoft.com/office/drawing/2010/main" xmlns=""/>
            </a:ext>
          </a:extLst>
        </a:blip>
        <a:stretch/>
      </xdr:blipFill>
      <xdr:spPr bwMode="auto">
        <a:xfrm>
          <a:off x="190500" y="1554778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3442</xdr:row>
      <xdr:rowOff>127000</xdr:rowOff>
    </xdr:from>
    <xdr:to>
      <xdr:col>2</xdr:col>
      <xdr:colOff>133565</xdr:colOff>
      <xdr:row>3445</xdr:row>
      <xdr:rowOff>121717</xdr:rowOff>
    </xdr:to>
    <xdr:pic>
      <xdr:nvPicPr>
        <xdr:cNvPr id="3757" name="Picture 103109">
          <a:extLst>
            <a:ext uri="{FF2B5EF4-FFF2-40B4-BE49-F238E27FC236}">
              <a16:creationId xmlns:a16="http://schemas.microsoft.com/office/drawing/2014/main" xmlns="" id="{00000000-0008-0000-0000-0000AD0E0000}"/>
            </a:ext>
          </a:extLst>
        </xdr:cNvPr>
        <xdr:cNvPicPr preferRelativeResize="0">
          <a:picLocks noChangeArrowheads="1"/>
        </xdr:cNvPicPr>
      </xdr:nvPicPr>
      <xdr:blipFill>
        <a:blip xmlns:r="http://schemas.openxmlformats.org/officeDocument/2006/relationships" r:embed="rId1158" cstate="email">
          <a:extLst>
            <a:ext uri="{28A0092B-C50C-407E-A947-70E740481C1C}">
              <a14:useLocalDpi xmlns:a14="http://schemas.microsoft.com/office/drawing/2010/main" xmlns=""/>
            </a:ext>
          </a:extLst>
        </a:blip>
        <a:stretch/>
      </xdr:blipFill>
      <xdr:spPr bwMode="auto">
        <a:xfrm>
          <a:off x="190500" y="1530175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3447</xdr:row>
      <xdr:rowOff>127000</xdr:rowOff>
    </xdr:from>
    <xdr:to>
      <xdr:col>2</xdr:col>
      <xdr:colOff>133565</xdr:colOff>
      <xdr:row>3450</xdr:row>
      <xdr:rowOff>121717</xdr:rowOff>
    </xdr:to>
    <xdr:pic>
      <xdr:nvPicPr>
        <xdr:cNvPr id="3758" name="Picture 103109">
          <a:extLst>
            <a:ext uri="{FF2B5EF4-FFF2-40B4-BE49-F238E27FC236}">
              <a16:creationId xmlns:a16="http://schemas.microsoft.com/office/drawing/2014/main" xmlns="" id="{00000000-0008-0000-0000-0000AE0E0000}"/>
            </a:ext>
          </a:extLst>
        </xdr:cNvPr>
        <xdr:cNvPicPr preferRelativeResize="0">
          <a:picLocks noChangeArrowheads="1"/>
        </xdr:cNvPicPr>
      </xdr:nvPicPr>
      <xdr:blipFill>
        <a:blip xmlns:r="http://schemas.openxmlformats.org/officeDocument/2006/relationships" r:embed="rId1159" cstate="email">
          <a:extLst>
            <a:ext uri="{28A0092B-C50C-407E-A947-70E740481C1C}">
              <a14:useLocalDpi xmlns:a14="http://schemas.microsoft.com/office/drawing/2010/main" xmlns=""/>
            </a:ext>
          </a:extLst>
        </a:blip>
        <a:stretch/>
      </xdr:blipFill>
      <xdr:spPr bwMode="auto">
        <a:xfrm>
          <a:off x="190500" y="1532537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3477</xdr:row>
      <xdr:rowOff>127000</xdr:rowOff>
    </xdr:from>
    <xdr:to>
      <xdr:col>2</xdr:col>
      <xdr:colOff>133565</xdr:colOff>
      <xdr:row>3480</xdr:row>
      <xdr:rowOff>146565</xdr:rowOff>
    </xdr:to>
    <xdr:pic>
      <xdr:nvPicPr>
        <xdr:cNvPr id="3759" name="Picture 103109">
          <a:extLst>
            <a:ext uri="{FF2B5EF4-FFF2-40B4-BE49-F238E27FC236}">
              <a16:creationId xmlns:a16="http://schemas.microsoft.com/office/drawing/2014/main" xmlns="" id="{00000000-0008-0000-0000-0000AF0E0000}"/>
            </a:ext>
          </a:extLst>
        </xdr:cNvPr>
        <xdr:cNvPicPr preferRelativeResize="0">
          <a:picLocks noChangeArrowheads="1"/>
        </xdr:cNvPicPr>
      </xdr:nvPicPr>
      <xdr:blipFill>
        <a:blip xmlns:r="http://schemas.openxmlformats.org/officeDocument/2006/relationships" r:embed="rId1160" cstate="email">
          <a:extLst>
            <a:ext uri="{28A0092B-C50C-407E-A947-70E740481C1C}">
              <a14:useLocalDpi xmlns:a14="http://schemas.microsoft.com/office/drawing/2010/main" xmlns=""/>
            </a:ext>
          </a:extLst>
        </a:blip>
        <a:stretch/>
      </xdr:blipFill>
      <xdr:spPr bwMode="auto">
        <a:xfrm>
          <a:off x="190500" y="1550082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3452</xdr:row>
      <xdr:rowOff>127000</xdr:rowOff>
    </xdr:from>
    <xdr:to>
      <xdr:col>2</xdr:col>
      <xdr:colOff>133565</xdr:colOff>
      <xdr:row>3455</xdr:row>
      <xdr:rowOff>121718</xdr:rowOff>
    </xdr:to>
    <xdr:pic>
      <xdr:nvPicPr>
        <xdr:cNvPr id="4147" name="Picture 103109">
          <a:extLst>
            <a:ext uri="{FF2B5EF4-FFF2-40B4-BE49-F238E27FC236}">
              <a16:creationId xmlns:a16="http://schemas.microsoft.com/office/drawing/2014/main" xmlns="" id="{00000000-0008-0000-0000-000033100000}"/>
            </a:ext>
          </a:extLst>
        </xdr:cNvPr>
        <xdr:cNvPicPr preferRelativeResize="0">
          <a:picLocks noChangeArrowheads="1"/>
        </xdr:cNvPicPr>
      </xdr:nvPicPr>
      <xdr:blipFill>
        <a:blip xmlns:r="http://schemas.openxmlformats.org/officeDocument/2006/relationships" r:embed="rId1161" cstate="email">
          <a:extLst>
            <a:ext uri="{28A0092B-C50C-407E-A947-70E740481C1C}">
              <a14:useLocalDpi xmlns:a14="http://schemas.microsoft.com/office/drawing/2010/main" xmlns=""/>
            </a:ext>
          </a:extLst>
        </a:blip>
        <a:stretch/>
      </xdr:blipFill>
      <xdr:spPr bwMode="auto">
        <a:xfrm>
          <a:off x="190500" y="1534052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3457</xdr:row>
      <xdr:rowOff>127000</xdr:rowOff>
    </xdr:from>
    <xdr:to>
      <xdr:col>2</xdr:col>
      <xdr:colOff>133565</xdr:colOff>
      <xdr:row>3460</xdr:row>
      <xdr:rowOff>121718</xdr:rowOff>
    </xdr:to>
    <xdr:pic>
      <xdr:nvPicPr>
        <xdr:cNvPr id="4159" name="Picture 103109">
          <a:extLst>
            <a:ext uri="{FF2B5EF4-FFF2-40B4-BE49-F238E27FC236}">
              <a16:creationId xmlns:a16="http://schemas.microsoft.com/office/drawing/2014/main" xmlns="" id="{00000000-0008-0000-0000-00003F100000}"/>
            </a:ext>
          </a:extLst>
        </xdr:cNvPr>
        <xdr:cNvPicPr preferRelativeResize="0">
          <a:picLocks noChangeArrowheads="1"/>
        </xdr:cNvPicPr>
      </xdr:nvPicPr>
      <xdr:blipFill>
        <a:blip xmlns:r="http://schemas.openxmlformats.org/officeDocument/2006/relationships" r:embed="rId1162" cstate="email">
          <a:extLst>
            <a:ext uri="{28A0092B-C50C-407E-A947-70E740481C1C}">
              <a14:useLocalDpi xmlns:a14="http://schemas.microsoft.com/office/drawing/2010/main" xmlns=""/>
            </a:ext>
          </a:extLst>
        </a:blip>
        <a:stretch/>
      </xdr:blipFill>
      <xdr:spPr bwMode="auto">
        <a:xfrm>
          <a:off x="190500" y="1537261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3462</xdr:row>
      <xdr:rowOff>127000</xdr:rowOff>
    </xdr:from>
    <xdr:to>
      <xdr:col>2</xdr:col>
      <xdr:colOff>133565</xdr:colOff>
      <xdr:row>3465</xdr:row>
      <xdr:rowOff>55456</xdr:rowOff>
    </xdr:to>
    <xdr:pic>
      <xdr:nvPicPr>
        <xdr:cNvPr id="4174" name="Picture 103109">
          <a:extLst>
            <a:ext uri="{FF2B5EF4-FFF2-40B4-BE49-F238E27FC236}">
              <a16:creationId xmlns:a16="http://schemas.microsoft.com/office/drawing/2014/main" xmlns="" id="{00000000-0008-0000-0000-00004E100000}"/>
            </a:ext>
          </a:extLst>
        </xdr:cNvPr>
        <xdr:cNvPicPr preferRelativeResize="0">
          <a:picLocks noChangeArrowheads="1"/>
        </xdr:cNvPicPr>
      </xdr:nvPicPr>
      <xdr:blipFill>
        <a:blip xmlns:r="http://schemas.openxmlformats.org/officeDocument/2006/relationships" r:embed="rId1163" cstate="email">
          <a:extLst>
            <a:ext uri="{28A0092B-C50C-407E-A947-70E740481C1C}">
              <a14:useLocalDpi xmlns:a14="http://schemas.microsoft.com/office/drawing/2010/main" xmlns=""/>
            </a:ext>
          </a:extLst>
        </a:blip>
        <a:stretch/>
      </xdr:blipFill>
      <xdr:spPr bwMode="auto">
        <a:xfrm>
          <a:off x="190500" y="1539624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3467</xdr:row>
      <xdr:rowOff>127000</xdr:rowOff>
    </xdr:from>
    <xdr:to>
      <xdr:col>2</xdr:col>
      <xdr:colOff>133565</xdr:colOff>
      <xdr:row>3470</xdr:row>
      <xdr:rowOff>55456</xdr:rowOff>
    </xdr:to>
    <xdr:pic>
      <xdr:nvPicPr>
        <xdr:cNvPr id="4176" name="Picture 103109">
          <a:extLst>
            <a:ext uri="{FF2B5EF4-FFF2-40B4-BE49-F238E27FC236}">
              <a16:creationId xmlns:a16="http://schemas.microsoft.com/office/drawing/2014/main" xmlns="" id="{00000000-0008-0000-0000-000050100000}"/>
            </a:ext>
          </a:extLst>
        </xdr:cNvPr>
        <xdr:cNvPicPr preferRelativeResize="0">
          <a:picLocks noChangeArrowheads="1"/>
        </xdr:cNvPicPr>
      </xdr:nvPicPr>
      <xdr:blipFill>
        <a:blip xmlns:r="http://schemas.openxmlformats.org/officeDocument/2006/relationships" r:embed="rId1164" cstate="email">
          <a:extLst>
            <a:ext uri="{28A0092B-C50C-407E-A947-70E740481C1C}">
              <a14:useLocalDpi xmlns:a14="http://schemas.microsoft.com/office/drawing/2010/main" xmlns=""/>
            </a:ext>
          </a:extLst>
        </a:blip>
        <a:stretch/>
      </xdr:blipFill>
      <xdr:spPr bwMode="auto">
        <a:xfrm>
          <a:off x="190500" y="1544862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3472</xdr:row>
      <xdr:rowOff>127000</xdr:rowOff>
    </xdr:from>
    <xdr:to>
      <xdr:col>2</xdr:col>
      <xdr:colOff>133565</xdr:colOff>
      <xdr:row>3474</xdr:row>
      <xdr:rowOff>1604304</xdr:rowOff>
    </xdr:to>
    <xdr:pic>
      <xdr:nvPicPr>
        <xdr:cNvPr id="4177" name="Picture 103109">
          <a:extLst>
            <a:ext uri="{FF2B5EF4-FFF2-40B4-BE49-F238E27FC236}">
              <a16:creationId xmlns:a16="http://schemas.microsoft.com/office/drawing/2014/main" xmlns="" id="{00000000-0008-0000-0000-000051100000}"/>
            </a:ext>
          </a:extLst>
        </xdr:cNvPr>
        <xdr:cNvPicPr preferRelativeResize="0">
          <a:picLocks noChangeArrowheads="1"/>
        </xdr:cNvPicPr>
      </xdr:nvPicPr>
      <xdr:blipFill>
        <a:blip xmlns:r="http://schemas.openxmlformats.org/officeDocument/2006/relationships" r:embed="rId1165" cstate="email">
          <a:extLst>
            <a:ext uri="{28A0092B-C50C-407E-A947-70E740481C1C}">
              <a14:useLocalDpi xmlns:a14="http://schemas.microsoft.com/office/drawing/2010/main" xmlns=""/>
            </a:ext>
          </a:extLst>
        </a:blip>
        <a:stretch/>
      </xdr:blipFill>
      <xdr:spPr bwMode="auto">
        <a:xfrm>
          <a:off x="190500" y="1547291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3482</xdr:row>
      <xdr:rowOff>127000</xdr:rowOff>
    </xdr:from>
    <xdr:to>
      <xdr:col>2</xdr:col>
      <xdr:colOff>133565</xdr:colOff>
      <xdr:row>3485</xdr:row>
      <xdr:rowOff>121718</xdr:rowOff>
    </xdr:to>
    <xdr:pic>
      <xdr:nvPicPr>
        <xdr:cNvPr id="4178" name="Picture 103109">
          <a:extLst>
            <a:ext uri="{FF2B5EF4-FFF2-40B4-BE49-F238E27FC236}">
              <a16:creationId xmlns:a16="http://schemas.microsoft.com/office/drawing/2014/main" xmlns="" id="{00000000-0008-0000-0000-000052100000}"/>
            </a:ext>
          </a:extLst>
        </xdr:cNvPr>
        <xdr:cNvPicPr preferRelativeResize="0">
          <a:picLocks noChangeArrowheads="1"/>
        </xdr:cNvPicPr>
      </xdr:nvPicPr>
      <xdr:blipFill>
        <a:blip xmlns:r="http://schemas.openxmlformats.org/officeDocument/2006/relationships" r:embed="rId1166" cstate="email">
          <a:extLst>
            <a:ext uri="{28A0092B-C50C-407E-A947-70E740481C1C}">
              <a14:useLocalDpi xmlns:a14="http://schemas.microsoft.com/office/drawing/2010/main" xmlns=""/>
            </a:ext>
          </a:extLst>
        </a:blip>
        <a:stretch/>
      </xdr:blipFill>
      <xdr:spPr bwMode="auto">
        <a:xfrm>
          <a:off x="190500" y="1552416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3437</xdr:row>
      <xdr:rowOff>127000</xdr:rowOff>
    </xdr:from>
    <xdr:to>
      <xdr:col>2</xdr:col>
      <xdr:colOff>133565</xdr:colOff>
      <xdr:row>3440</xdr:row>
      <xdr:rowOff>121718</xdr:rowOff>
    </xdr:to>
    <xdr:pic>
      <xdr:nvPicPr>
        <xdr:cNvPr id="4179" name="Picture 103109">
          <a:extLst>
            <a:ext uri="{FF2B5EF4-FFF2-40B4-BE49-F238E27FC236}">
              <a16:creationId xmlns:a16="http://schemas.microsoft.com/office/drawing/2014/main" xmlns="" id="{00000000-0008-0000-0000-000053100000}"/>
            </a:ext>
          </a:extLst>
        </xdr:cNvPr>
        <xdr:cNvPicPr preferRelativeResize="0">
          <a:picLocks noChangeArrowheads="1"/>
        </xdr:cNvPicPr>
      </xdr:nvPicPr>
      <xdr:blipFill>
        <a:blip xmlns:r="http://schemas.openxmlformats.org/officeDocument/2006/relationships" r:embed="rId1167" cstate="email">
          <a:extLst>
            <a:ext uri="{28A0092B-C50C-407E-A947-70E740481C1C}">
              <a14:useLocalDpi xmlns:a14="http://schemas.microsoft.com/office/drawing/2010/main" xmlns=""/>
            </a:ext>
          </a:extLst>
        </a:blip>
        <a:stretch/>
      </xdr:blipFill>
      <xdr:spPr bwMode="auto">
        <a:xfrm>
          <a:off x="190500" y="1527813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3457</xdr:row>
      <xdr:rowOff>127000</xdr:rowOff>
    </xdr:from>
    <xdr:to>
      <xdr:col>19</xdr:col>
      <xdr:colOff>293696</xdr:colOff>
      <xdr:row>3460</xdr:row>
      <xdr:rowOff>121718</xdr:rowOff>
    </xdr:to>
    <xdr:pic>
      <xdr:nvPicPr>
        <xdr:cNvPr id="4180" name="Picture 103109">
          <a:extLst>
            <a:ext uri="{FF2B5EF4-FFF2-40B4-BE49-F238E27FC236}">
              <a16:creationId xmlns:a16="http://schemas.microsoft.com/office/drawing/2014/main" xmlns="" id="{00000000-0008-0000-0000-000054100000}"/>
            </a:ext>
          </a:extLst>
        </xdr:cNvPr>
        <xdr:cNvPicPr preferRelativeResize="0">
          <a:picLocks noChangeArrowheads="1"/>
        </xdr:cNvPicPr>
      </xdr:nvPicPr>
      <xdr:blipFill>
        <a:blip xmlns:r="http://schemas.openxmlformats.org/officeDocument/2006/relationships" r:embed="rId1168" cstate="email">
          <a:extLst>
            <a:ext uri="{28A0092B-C50C-407E-A947-70E740481C1C}">
              <a14:useLocalDpi xmlns:a14="http://schemas.microsoft.com/office/drawing/2010/main" xmlns=""/>
            </a:ext>
          </a:extLst>
        </a:blip>
        <a:stretch/>
      </xdr:blipFill>
      <xdr:spPr bwMode="auto">
        <a:xfrm>
          <a:off x="7232650" y="1537261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3467</xdr:row>
      <xdr:rowOff>127000</xdr:rowOff>
    </xdr:from>
    <xdr:to>
      <xdr:col>19</xdr:col>
      <xdr:colOff>293696</xdr:colOff>
      <xdr:row>3470</xdr:row>
      <xdr:rowOff>55456</xdr:rowOff>
    </xdr:to>
    <xdr:pic>
      <xdr:nvPicPr>
        <xdr:cNvPr id="4181" name="Picture 103109">
          <a:extLst>
            <a:ext uri="{FF2B5EF4-FFF2-40B4-BE49-F238E27FC236}">
              <a16:creationId xmlns:a16="http://schemas.microsoft.com/office/drawing/2014/main" xmlns="" id="{00000000-0008-0000-0000-000055100000}"/>
            </a:ext>
          </a:extLst>
        </xdr:cNvPr>
        <xdr:cNvPicPr preferRelativeResize="0">
          <a:picLocks noChangeArrowheads="1"/>
        </xdr:cNvPicPr>
      </xdr:nvPicPr>
      <xdr:blipFill>
        <a:blip xmlns:r="http://schemas.openxmlformats.org/officeDocument/2006/relationships" r:embed="rId1169" cstate="email">
          <a:extLst>
            <a:ext uri="{28A0092B-C50C-407E-A947-70E740481C1C}">
              <a14:useLocalDpi xmlns:a14="http://schemas.microsoft.com/office/drawing/2010/main" xmlns=""/>
            </a:ext>
          </a:extLst>
        </a:blip>
        <a:stretch/>
      </xdr:blipFill>
      <xdr:spPr bwMode="auto">
        <a:xfrm>
          <a:off x="7232650" y="1544862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3472</xdr:row>
      <xdr:rowOff>127000</xdr:rowOff>
    </xdr:from>
    <xdr:to>
      <xdr:col>19</xdr:col>
      <xdr:colOff>293696</xdr:colOff>
      <xdr:row>3474</xdr:row>
      <xdr:rowOff>1604304</xdr:rowOff>
    </xdr:to>
    <xdr:pic>
      <xdr:nvPicPr>
        <xdr:cNvPr id="4183" name="Picture 103109">
          <a:extLst>
            <a:ext uri="{FF2B5EF4-FFF2-40B4-BE49-F238E27FC236}">
              <a16:creationId xmlns:a16="http://schemas.microsoft.com/office/drawing/2014/main" xmlns="" id="{00000000-0008-0000-0000-000057100000}"/>
            </a:ext>
          </a:extLst>
        </xdr:cNvPr>
        <xdr:cNvPicPr preferRelativeResize="0">
          <a:picLocks noChangeArrowheads="1"/>
        </xdr:cNvPicPr>
      </xdr:nvPicPr>
      <xdr:blipFill>
        <a:blip xmlns:r="http://schemas.openxmlformats.org/officeDocument/2006/relationships" r:embed="rId1170" cstate="email">
          <a:extLst>
            <a:ext uri="{28A0092B-C50C-407E-A947-70E740481C1C}">
              <a14:useLocalDpi xmlns:a14="http://schemas.microsoft.com/office/drawing/2010/main" xmlns=""/>
            </a:ext>
          </a:extLst>
        </a:blip>
        <a:stretch/>
      </xdr:blipFill>
      <xdr:spPr bwMode="auto">
        <a:xfrm>
          <a:off x="7232650" y="1547291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3477</xdr:row>
      <xdr:rowOff>127000</xdr:rowOff>
    </xdr:from>
    <xdr:to>
      <xdr:col>19</xdr:col>
      <xdr:colOff>293696</xdr:colOff>
      <xdr:row>3480</xdr:row>
      <xdr:rowOff>146565</xdr:rowOff>
    </xdr:to>
    <xdr:pic>
      <xdr:nvPicPr>
        <xdr:cNvPr id="4184" name="Picture 103109">
          <a:extLst>
            <a:ext uri="{FF2B5EF4-FFF2-40B4-BE49-F238E27FC236}">
              <a16:creationId xmlns:a16="http://schemas.microsoft.com/office/drawing/2014/main" xmlns="" id="{00000000-0008-0000-0000-000058100000}"/>
            </a:ext>
          </a:extLst>
        </xdr:cNvPr>
        <xdr:cNvPicPr preferRelativeResize="0">
          <a:picLocks noChangeArrowheads="1"/>
        </xdr:cNvPicPr>
      </xdr:nvPicPr>
      <xdr:blipFill>
        <a:blip xmlns:r="http://schemas.openxmlformats.org/officeDocument/2006/relationships" r:embed="rId1171" cstate="email">
          <a:extLst>
            <a:ext uri="{28A0092B-C50C-407E-A947-70E740481C1C}">
              <a14:useLocalDpi xmlns:a14="http://schemas.microsoft.com/office/drawing/2010/main" xmlns=""/>
            </a:ext>
          </a:extLst>
        </a:blip>
        <a:stretch/>
      </xdr:blipFill>
      <xdr:spPr bwMode="auto">
        <a:xfrm>
          <a:off x="7232650" y="1550082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3442</xdr:row>
      <xdr:rowOff>127000</xdr:rowOff>
    </xdr:from>
    <xdr:to>
      <xdr:col>19</xdr:col>
      <xdr:colOff>293696</xdr:colOff>
      <xdr:row>3445</xdr:row>
      <xdr:rowOff>121717</xdr:rowOff>
    </xdr:to>
    <xdr:pic>
      <xdr:nvPicPr>
        <xdr:cNvPr id="4185" name="Picture 103109">
          <a:extLst>
            <a:ext uri="{FF2B5EF4-FFF2-40B4-BE49-F238E27FC236}">
              <a16:creationId xmlns:a16="http://schemas.microsoft.com/office/drawing/2014/main" xmlns="" id="{00000000-0008-0000-0000-000059100000}"/>
            </a:ext>
          </a:extLst>
        </xdr:cNvPr>
        <xdr:cNvPicPr preferRelativeResize="0">
          <a:picLocks noChangeArrowheads="1"/>
        </xdr:cNvPicPr>
      </xdr:nvPicPr>
      <xdr:blipFill>
        <a:blip xmlns:r="http://schemas.openxmlformats.org/officeDocument/2006/relationships" r:embed="rId1172" cstate="email">
          <a:extLst>
            <a:ext uri="{28A0092B-C50C-407E-A947-70E740481C1C}">
              <a14:useLocalDpi xmlns:a14="http://schemas.microsoft.com/office/drawing/2010/main" xmlns=""/>
            </a:ext>
          </a:extLst>
        </a:blip>
        <a:stretch/>
      </xdr:blipFill>
      <xdr:spPr bwMode="auto">
        <a:xfrm>
          <a:off x="7232650" y="1530175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3447</xdr:row>
      <xdr:rowOff>127000</xdr:rowOff>
    </xdr:from>
    <xdr:to>
      <xdr:col>19</xdr:col>
      <xdr:colOff>293696</xdr:colOff>
      <xdr:row>3450</xdr:row>
      <xdr:rowOff>121717</xdr:rowOff>
    </xdr:to>
    <xdr:pic>
      <xdr:nvPicPr>
        <xdr:cNvPr id="4186" name="Picture 103109">
          <a:extLst>
            <a:ext uri="{FF2B5EF4-FFF2-40B4-BE49-F238E27FC236}">
              <a16:creationId xmlns:a16="http://schemas.microsoft.com/office/drawing/2014/main" xmlns="" id="{00000000-0008-0000-0000-00005A100000}"/>
            </a:ext>
          </a:extLst>
        </xdr:cNvPr>
        <xdr:cNvPicPr preferRelativeResize="0">
          <a:picLocks noChangeArrowheads="1"/>
        </xdr:cNvPicPr>
      </xdr:nvPicPr>
      <xdr:blipFill>
        <a:blip xmlns:r="http://schemas.openxmlformats.org/officeDocument/2006/relationships" r:embed="rId1173" cstate="email">
          <a:extLst>
            <a:ext uri="{28A0092B-C50C-407E-A947-70E740481C1C}">
              <a14:useLocalDpi xmlns:a14="http://schemas.microsoft.com/office/drawing/2010/main" xmlns=""/>
            </a:ext>
          </a:extLst>
        </a:blip>
        <a:stretch/>
      </xdr:blipFill>
      <xdr:spPr bwMode="auto">
        <a:xfrm>
          <a:off x="7232650" y="1532537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3482</xdr:row>
      <xdr:rowOff>127000</xdr:rowOff>
    </xdr:from>
    <xdr:to>
      <xdr:col>19</xdr:col>
      <xdr:colOff>293696</xdr:colOff>
      <xdr:row>3485</xdr:row>
      <xdr:rowOff>121718</xdr:rowOff>
    </xdr:to>
    <xdr:pic>
      <xdr:nvPicPr>
        <xdr:cNvPr id="4187" name="Picture 103109">
          <a:extLst>
            <a:ext uri="{FF2B5EF4-FFF2-40B4-BE49-F238E27FC236}">
              <a16:creationId xmlns:a16="http://schemas.microsoft.com/office/drawing/2014/main" xmlns="" id="{00000000-0008-0000-0000-00005B100000}"/>
            </a:ext>
          </a:extLst>
        </xdr:cNvPr>
        <xdr:cNvPicPr preferRelativeResize="0">
          <a:picLocks noChangeArrowheads="1"/>
        </xdr:cNvPicPr>
      </xdr:nvPicPr>
      <xdr:blipFill>
        <a:blip xmlns:r="http://schemas.openxmlformats.org/officeDocument/2006/relationships" r:embed="rId1174" cstate="email">
          <a:extLst>
            <a:ext uri="{28A0092B-C50C-407E-A947-70E740481C1C}">
              <a14:useLocalDpi xmlns:a14="http://schemas.microsoft.com/office/drawing/2010/main" xmlns=""/>
            </a:ext>
          </a:extLst>
        </a:blip>
        <a:stretch/>
      </xdr:blipFill>
      <xdr:spPr bwMode="auto">
        <a:xfrm>
          <a:off x="7232650" y="1552416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3437</xdr:row>
      <xdr:rowOff>127000</xdr:rowOff>
    </xdr:from>
    <xdr:to>
      <xdr:col>19</xdr:col>
      <xdr:colOff>293696</xdr:colOff>
      <xdr:row>3440</xdr:row>
      <xdr:rowOff>121718</xdr:rowOff>
    </xdr:to>
    <xdr:pic>
      <xdr:nvPicPr>
        <xdr:cNvPr id="4188" name="Picture 103109">
          <a:extLst>
            <a:ext uri="{FF2B5EF4-FFF2-40B4-BE49-F238E27FC236}">
              <a16:creationId xmlns:a16="http://schemas.microsoft.com/office/drawing/2014/main" xmlns="" id="{00000000-0008-0000-0000-00005C100000}"/>
            </a:ext>
          </a:extLst>
        </xdr:cNvPr>
        <xdr:cNvPicPr preferRelativeResize="0">
          <a:picLocks noChangeArrowheads="1"/>
        </xdr:cNvPicPr>
      </xdr:nvPicPr>
      <xdr:blipFill>
        <a:blip xmlns:r="http://schemas.openxmlformats.org/officeDocument/2006/relationships" r:embed="rId1175" cstate="email">
          <a:extLst>
            <a:ext uri="{28A0092B-C50C-407E-A947-70E740481C1C}">
              <a14:useLocalDpi xmlns:a14="http://schemas.microsoft.com/office/drawing/2010/main" xmlns=""/>
            </a:ext>
          </a:extLst>
        </a:blip>
        <a:stretch/>
      </xdr:blipFill>
      <xdr:spPr bwMode="auto">
        <a:xfrm>
          <a:off x="7232650" y="1527813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3462</xdr:row>
      <xdr:rowOff>127000</xdr:rowOff>
    </xdr:from>
    <xdr:to>
      <xdr:col>19</xdr:col>
      <xdr:colOff>293696</xdr:colOff>
      <xdr:row>3465</xdr:row>
      <xdr:rowOff>55456</xdr:rowOff>
    </xdr:to>
    <xdr:pic>
      <xdr:nvPicPr>
        <xdr:cNvPr id="5061" name="Picture 103109">
          <a:extLst>
            <a:ext uri="{FF2B5EF4-FFF2-40B4-BE49-F238E27FC236}">
              <a16:creationId xmlns:a16="http://schemas.microsoft.com/office/drawing/2014/main" xmlns="" id="{00000000-0008-0000-0000-0000C5130000}"/>
            </a:ext>
          </a:extLst>
        </xdr:cNvPr>
        <xdr:cNvPicPr preferRelativeResize="0">
          <a:picLocks noChangeArrowheads="1"/>
        </xdr:cNvPicPr>
      </xdr:nvPicPr>
      <xdr:blipFill>
        <a:blip xmlns:r="http://schemas.openxmlformats.org/officeDocument/2006/relationships" r:embed="rId1176" cstate="email">
          <a:extLst>
            <a:ext uri="{28A0092B-C50C-407E-A947-70E740481C1C}">
              <a14:useLocalDpi xmlns:a14="http://schemas.microsoft.com/office/drawing/2010/main" xmlns=""/>
            </a:ext>
          </a:extLst>
        </a:blip>
        <a:stretch/>
      </xdr:blipFill>
      <xdr:spPr bwMode="auto">
        <a:xfrm>
          <a:off x="7232650" y="1539624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3487</xdr:row>
      <xdr:rowOff>127000</xdr:rowOff>
    </xdr:from>
    <xdr:to>
      <xdr:col>19</xdr:col>
      <xdr:colOff>293696</xdr:colOff>
      <xdr:row>3489</xdr:row>
      <xdr:rowOff>1604304</xdr:rowOff>
    </xdr:to>
    <xdr:pic>
      <xdr:nvPicPr>
        <xdr:cNvPr id="5062" name="Picture 103109">
          <a:extLst>
            <a:ext uri="{FF2B5EF4-FFF2-40B4-BE49-F238E27FC236}">
              <a16:creationId xmlns:a16="http://schemas.microsoft.com/office/drawing/2014/main" xmlns="" id="{00000000-0008-0000-0000-0000C6130000}"/>
            </a:ext>
          </a:extLst>
        </xdr:cNvPr>
        <xdr:cNvPicPr preferRelativeResize="0">
          <a:picLocks noChangeArrowheads="1"/>
        </xdr:cNvPicPr>
      </xdr:nvPicPr>
      <xdr:blipFill>
        <a:blip xmlns:r="http://schemas.openxmlformats.org/officeDocument/2006/relationships" r:embed="rId1177" cstate="email">
          <a:extLst>
            <a:ext uri="{28A0092B-C50C-407E-A947-70E740481C1C}">
              <a14:useLocalDpi xmlns:a14="http://schemas.microsoft.com/office/drawing/2010/main" xmlns=""/>
            </a:ext>
          </a:extLst>
        </a:blip>
        <a:stretch/>
      </xdr:blipFill>
      <xdr:spPr bwMode="auto">
        <a:xfrm>
          <a:off x="7232650" y="1554778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3432</xdr:row>
      <xdr:rowOff>127000</xdr:rowOff>
    </xdr:from>
    <xdr:to>
      <xdr:col>2</xdr:col>
      <xdr:colOff>133565</xdr:colOff>
      <xdr:row>3434</xdr:row>
      <xdr:rowOff>113435</xdr:rowOff>
    </xdr:to>
    <xdr:pic>
      <xdr:nvPicPr>
        <xdr:cNvPr id="4932" name="Picture 103119">
          <a:extLst>
            <a:ext uri="{FF2B5EF4-FFF2-40B4-BE49-F238E27FC236}">
              <a16:creationId xmlns:a16="http://schemas.microsoft.com/office/drawing/2014/main" xmlns="" id="{00000000-0008-0000-0000-000044130000}"/>
            </a:ext>
          </a:extLst>
        </xdr:cNvPr>
        <xdr:cNvPicPr preferRelativeResize="0">
          <a:picLocks noChangeArrowheads="1"/>
        </xdr:cNvPicPr>
      </xdr:nvPicPr>
      <xdr:blipFill>
        <a:blip xmlns:r="http://schemas.openxmlformats.org/officeDocument/2006/relationships" r:embed="rId1178" cstate="email">
          <a:extLst>
            <a:ext uri="{28A0092B-C50C-407E-A947-70E740481C1C}">
              <a14:useLocalDpi xmlns:a14="http://schemas.microsoft.com/office/drawing/2010/main" xmlns=""/>
            </a:ext>
          </a:extLst>
        </a:blip>
        <a:srcRect/>
        <a:stretch/>
      </xdr:blipFill>
      <xdr:spPr bwMode="auto">
        <a:xfrm>
          <a:off x="190500" y="1525165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3392</xdr:row>
      <xdr:rowOff>127000</xdr:rowOff>
    </xdr:from>
    <xdr:to>
      <xdr:col>2</xdr:col>
      <xdr:colOff>133565</xdr:colOff>
      <xdr:row>3394</xdr:row>
      <xdr:rowOff>113435</xdr:rowOff>
    </xdr:to>
    <xdr:pic>
      <xdr:nvPicPr>
        <xdr:cNvPr id="4933" name="Picture 103119">
          <a:extLst>
            <a:ext uri="{FF2B5EF4-FFF2-40B4-BE49-F238E27FC236}">
              <a16:creationId xmlns:a16="http://schemas.microsoft.com/office/drawing/2014/main" xmlns="" id="{00000000-0008-0000-0000-000045130000}"/>
            </a:ext>
          </a:extLst>
        </xdr:cNvPr>
        <xdr:cNvPicPr preferRelativeResize="0">
          <a:picLocks noChangeArrowheads="1"/>
        </xdr:cNvPicPr>
      </xdr:nvPicPr>
      <xdr:blipFill>
        <a:blip xmlns:r="http://schemas.openxmlformats.org/officeDocument/2006/relationships" r:embed="rId1179" cstate="email">
          <a:extLst>
            <a:ext uri="{28A0092B-C50C-407E-A947-70E740481C1C}">
              <a14:useLocalDpi xmlns:a14="http://schemas.microsoft.com/office/drawing/2010/main" xmlns=""/>
            </a:ext>
          </a:extLst>
        </a:blip>
        <a:srcRect/>
        <a:stretch/>
      </xdr:blipFill>
      <xdr:spPr bwMode="auto">
        <a:xfrm>
          <a:off x="190500" y="1496818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3396</xdr:row>
      <xdr:rowOff>127000</xdr:rowOff>
    </xdr:from>
    <xdr:to>
      <xdr:col>2</xdr:col>
      <xdr:colOff>133565</xdr:colOff>
      <xdr:row>3398</xdr:row>
      <xdr:rowOff>113435</xdr:rowOff>
    </xdr:to>
    <xdr:pic>
      <xdr:nvPicPr>
        <xdr:cNvPr id="4934" name="Picture 103119">
          <a:extLst>
            <a:ext uri="{FF2B5EF4-FFF2-40B4-BE49-F238E27FC236}">
              <a16:creationId xmlns:a16="http://schemas.microsoft.com/office/drawing/2014/main" xmlns="" id="{00000000-0008-0000-0000-000046130000}"/>
            </a:ext>
          </a:extLst>
        </xdr:cNvPr>
        <xdr:cNvPicPr preferRelativeResize="0">
          <a:picLocks noChangeArrowheads="1"/>
        </xdr:cNvPicPr>
      </xdr:nvPicPr>
      <xdr:blipFill>
        <a:blip xmlns:r="http://schemas.openxmlformats.org/officeDocument/2006/relationships" r:embed="rId1180" cstate="email">
          <a:extLst>
            <a:ext uri="{28A0092B-C50C-407E-A947-70E740481C1C}">
              <a14:useLocalDpi xmlns:a14="http://schemas.microsoft.com/office/drawing/2010/main" xmlns=""/>
            </a:ext>
          </a:extLst>
        </a:blip>
        <a:srcRect/>
        <a:stretch/>
      </xdr:blipFill>
      <xdr:spPr bwMode="auto">
        <a:xfrm>
          <a:off x="190500" y="1499181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3400</xdr:row>
      <xdr:rowOff>127000</xdr:rowOff>
    </xdr:from>
    <xdr:to>
      <xdr:col>2</xdr:col>
      <xdr:colOff>133565</xdr:colOff>
      <xdr:row>3402</xdr:row>
      <xdr:rowOff>113435</xdr:rowOff>
    </xdr:to>
    <xdr:pic>
      <xdr:nvPicPr>
        <xdr:cNvPr id="4935" name="Picture 103119">
          <a:extLst>
            <a:ext uri="{FF2B5EF4-FFF2-40B4-BE49-F238E27FC236}">
              <a16:creationId xmlns:a16="http://schemas.microsoft.com/office/drawing/2014/main" xmlns="" id="{00000000-0008-0000-0000-000047130000}"/>
            </a:ext>
          </a:extLst>
        </xdr:cNvPr>
        <xdr:cNvPicPr preferRelativeResize="0">
          <a:picLocks noChangeArrowheads="1"/>
        </xdr:cNvPicPr>
      </xdr:nvPicPr>
      <xdr:blipFill>
        <a:blip xmlns:r="http://schemas.openxmlformats.org/officeDocument/2006/relationships" r:embed="rId1181" cstate="email">
          <a:extLst>
            <a:ext uri="{28A0092B-C50C-407E-A947-70E740481C1C}">
              <a14:useLocalDpi xmlns:a14="http://schemas.microsoft.com/office/drawing/2010/main" xmlns=""/>
            </a:ext>
          </a:extLst>
        </a:blip>
        <a:srcRect/>
        <a:stretch/>
      </xdr:blipFill>
      <xdr:spPr bwMode="auto">
        <a:xfrm>
          <a:off x="190500" y="1501543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3404</xdr:row>
      <xdr:rowOff>127000</xdr:rowOff>
    </xdr:from>
    <xdr:to>
      <xdr:col>2</xdr:col>
      <xdr:colOff>133565</xdr:colOff>
      <xdr:row>3406</xdr:row>
      <xdr:rowOff>113435</xdr:rowOff>
    </xdr:to>
    <xdr:pic>
      <xdr:nvPicPr>
        <xdr:cNvPr id="4936" name="Picture 103119">
          <a:extLst>
            <a:ext uri="{FF2B5EF4-FFF2-40B4-BE49-F238E27FC236}">
              <a16:creationId xmlns:a16="http://schemas.microsoft.com/office/drawing/2014/main" xmlns="" id="{00000000-0008-0000-0000-000048130000}"/>
            </a:ext>
          </a:extLst>
        </xdr:cNvPr>
        <xdr:cNvPicPr preferRelativeResize="0">
          <a:picLocks noChangeArrowheads="1"/>
        </xdr:cNvPicPr>
      </xdr:nvPicPr>
      <xdr:blipFill>
        <a:blip xmlns:r="http://schemas.openxmlformats.org/officeDocument/2006/relationships" r:embed="rId1182" cstate="email">
          <a:extLst>
            <a:ext uri="{28A0092B-C50C-407E-A947-70E740481C1C}">
              <a14:useLocalDpi xmlns:a14="http://schemas.microsoft.com/office/drawing/2010/main" xmlns=""/>
            </a:ext>
          </a:extLst>
        </a:blip>
        <a:srcRect/>
        <a:stretch/>
      </xdr:blipFill>
      <xdr:spPr bwMode="auto">
        <a:xfrm>
          <a:off x="190500" y="1503905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3420</xdr:row>
      <xdr:rowOff>127000</xdr:rowOff>
    </xdr:from>
    <xdr:to>
      <xdr:col>2</xdr:col>
      <xdr:colOff>133565</xdr:colOff>
      <xdr:row>3422</xdr:row>
      <xdr:rowOff>113435</xdr:rowOff>
    </xdr:to>
    <xdr:pic>
      <xdr:nvPicPr>
        <xdr:cNvPr id="4938" name="Picture 103119">
          <a:extLst>
            <a:ext uri="{FF2B5EF4-FFF2-40B4-BE49-F238E27FC236}">
              <a16:creationId xmlns:a16="http://schemas.microsoft.com/office/drawing/2014/main" xmlns="" id="{00000000-0008-0000-0000-00004A130000}"/>
            </a:ext>
          </a:extLst>
        </xdr:cNvPr>
        <xdr:cNvPicPr preferRelativeResize="0">
          <a:picLocks noChangeArrowheads="1"/>
        </xdr:cNvPicPr>
      </xdr:nvPicPr>
      <xdr:blipFill>
        <a:blip xmlns:r="http://schemas.openxmlformats.org/officeDocument/2006/relationships" r:embed="rId1183" cstate="email">
          <a:extLst>
            <a:ext uri="{28A0092B-C50C-407E-A947-70E740481C1C}">
              <a14:useLocalDpi xmlns:a14="http://schemas.microsoft.com/office/drawing/2010/main" xmlns=""/>
            </a:ext>
          </a:extLst>
        </a:blip>
        <a:srcRect/>
        <a:stretch/>
      </xdr:blipFill>
      <xdr:spPr bwMode="auto">
        <a:xfrm>
          <a:off x="190500" y="1518078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3424</xdr:row>
      <xdr:rowOff>127000</xdr:rowOff>
    </xdr:from>
    <xdr:to>
      <xdr:col>2</xdr:col>
      <xdr:colOff>133565</xdr:colOff>
      <xdr:row>3426</xdr:row>
      <xdr:rowOff>113435</xdr:rowOff>
    </xdr:to>
    <xdr:pic>
      <xdr:nvPicPr>
        <xdr:cNvPr id="4939" name="Picture 103119">
          <a:extLst>
            <a:ext uri="{FF2B5EF4-FFF2-40B4-BE49-F238E27FC236}">
              <a16:creationId xmlns:a16="http://schemas.microsoft.com/office/drawing/2014/main" xmlns="" id="{00000000-0008-0000-0000-00004B130000}"/>
            </a:ext>
          </a:extLst>
        </xdr:cNvPr>
        <xdr:cNvPicPr preferRelativeResize="0">
          <a:picLocks noChangeArrowheads="1"/>
        </xdr:cNvPicPr>
      </xdr:nvPicPr>
      <xdr:blipFill>
        <a:blip xmlns:r="http://schemas.openxmlformats.org/officeDocument/2006/relationships" r:embed="rId1184" cstate="email">
          <a:extLst>
            <a:ext uri="{28A0092B-C50C-407E-A947-70E740481C1C}">
              <a14:useLocalDpi xmlns:a14="http://schemas.microsoft.com/office/drawing/2010/main" xmlns=""/>
            </a:ext>
          </a:extLst>
        </a:blip>
        <a:srcRect/>
        <a:stretch/>
      </xdr:blipFill>
      <xdr:spPr bwMode="auto">
        <a:xfrm>
          <a:off x="190500" y="1520440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3408</xdr:row>
      <xdr:rowOff>127000</xdr:rowOff>
    </xdr:from>
    <xdr:to>
      <xdr:col>2</xdr:col>
      <xdr:colOff>133565</xdr:colOff>
      <xdr:row>3410</xdr:row>
      <xdr:rowOff>113435</xdr:rowOff>
    </xdr:to>
    <xdr:pic>
      <xdr:nvPicPr>
        <xdr:cNvPr id="4940" name="Picture 103119">
          <a:extLst>
            <a:ext uri="{FF2B5EF4-FFF2-40B4-BE49-F238E27FC236}">
              <a16:creationId xmlns:a16="http://schemas.microsoft.com/office/drawing/2014/main" xmlns="" id="{00000000-0008-0000-0000-00004C130000}"/>
            </a:ext>
          </a:extLst>
        </xdr:cNvPr>
        <xdr:cNvPicPr preferRelativeResize="0">
          <a:picLocks noChangeArrowheads="1"/>
        </xdr:cNvPicPr>
      </xdr:nvPicPr>
      <xdr:blipFill>
        <a:blip xmlns:r="http://schemas.openxmlformats.org/officeDocument/2006/relationships" r:embed="rId1185" cstate="email">
          <a:extLst>
            <a:ext uri="{28A0092B-C50C-407E-A947-70E740481C1C}">
              <a14:useLocalDpi xmlns:a14="http://schemas.microsoft.com/office/drawing/2010/main" xmlns=""/>
            </a:ext>
          </a:extLst>
        </a:blip>
        <a:srcRect/>
        <a:stretch/>
      </xdr:blipFill>
      <xdr:spPr bwMode="auto">
        <a:xfrm>
          <a:off x="190500" y="1508629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3428</xdr:row>
      <xdr:rowOff>127000</xdr:rowOff>
    </xdr:from>
    <xdr:to>
      <xdr:col>2</xdr:col>
      <xdr:colOff>133565</xdr:colOff>
      <xdr:row>3430</xdr:row>
      <xdr:rowOff>113435</xdr:rowOff>
    </xdr:to>
    <xdr:pic>
      <xdr:nvPicPr>
        <xdr:cNvPr id="4941" name="Picture 103119">
          <a:extLst>
            <a:ext uri="{FF2B5EF4-FFF2-40B4-BE49-F238E27FC236}">
              <a16:creationId xmlns:a16="http://schemas.microsoft.com/office/drawing/2014/main" xmlns="" id="{00000000-0008-0000-0000-00004D130000}"/>
            </a:ext>
          </a:extLst>
        </xdr:cNvPr>
        <xdr:cNvPicPr preferRelativeResize="0">
          <a:picLocks noChangeArrowheads="1"/>
        </xdr:cNvPicPr>
      </xdr:nvPicPr>
      <xdr:blipFill>
        <a:blip xmlns:r="http://schemas.openxmlformats.org/officeDocument/2006/relationships" r:embed="rId1186" cstate="email">
          <a:extLst>
            <a:ext uri="{28A0092B-C50C-407E-A947-70E740481C1C}">
              <a14:useLocalDpi xmlns:a14="http://schemas.microsoft.com/office/drawing/2010/main" xmlns=""/>
            </a:ext>
          </a:extLst>
        </a:blip>
        <a:srcRect/>
        <a:stretch/>
      </xdr:blipFill>
      <xdr:spPr bwMode="auto">
        <a:xfrm>
          <a:off x="190500" y="1522803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3412</xdr:row>
      <xdr:rowOff>127000</xdr:rowOff>
    </xdr:from>
    <xdr:to>
      <xdr:col>2</xdr:col>
      <xdr:colOff>133565</xdr:colOff>
      <xdr:row>3414</xdr:row>
      <xdr:rowOff>113434</xdr:rowOff>
    </xdr:to>
    <xdr:pic>
      <xdr:nvPicPr>
        <xdr:cNvPr id="4942" name="Picture 103119">
          <a:extLst>
            <a:ext uri="{FF2B5EF4-FFF2-40B4-BE49-F238E27FC236}">
              <a16:creationId xmlns:a16="http://schemas.microsoft.com/office/drawing/2014/main" xmlns="" id="{00000000-0008-0000-0000-00004E130000}"/>
            </a:ext>
          </a:extLst>
        </xdr:cNvPr>
        <xdr:cNvPicPr preferRelativeResize="0">
          <a:picLocks noChangeArrowheads="1"/>
        </xdr:cNvPicPr>
      </xdr:nvPicPr>
      <xdr:blipFill>
        <a:blip xmlns:r="http://schemas.openxmlformats.org/officeDocument/2006/relationships" r:embed="rId1187" cstate="email">
          <a:extLst>
            <a:ext uri="{28A0092B-C50C-407E-A947-70E740481C1C}">
              <a14:useLocalDpi xmlns:a14="http://schemas.microsoft.com/office/drawing/2010/main" xmlns=""/>
            </a:ext>
          </a:extLst>
        </a:blip>
        <a:srcRect/>
        <a:stretch/>
      </xdr:blipFill>
      <xdr:spPr bwMode="auto">
        <a:xfrm>
          <a:off x="190500" y="1510992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3416</xdr:row>
      <xdr:rowOff>127000</xdr:rowOff>
    </xdr:from>
    <xdr:to>
      <xdr:col>2</xdr:col>
      <xdr:colOff>133565</xdr:colOff>
      <xdr:row>3418</xdr:row>
      <xdr:rowOff>113435</xdr:rowOff>
    </xdr:to>
    <xdr:pic>
      <xdr:nvPicPr>
        <xdr:cNvPr id="4944" name="Picture 103119">
          <a:extLst>
            <a:ext uri="{FF2B5EF4-FFF2-40B4-BE49-F238E27FC236}">
              <a16:creationId xmlns:a16="http://schemas.microsoft.com/office/drawing/2014/main" xmlns="" id="{00000000-0008-0000-0000-000050130000}"/>
            </a:ext>
          </a:extLst>
        </xdr:cNvPr>
        <xdr:cNvPicPr preferRelativeResize="0">
          <a:picLocks noChangeArrowheads="1"/>
        </xdr:cNvPicPr>
      </xdr:nvPicPr>
      <xdr:blipFill>
        <a:blip xmlns:r="http://schemas.openxmlformats.org/officeDocument/2006/relationships" r:embed="rId1188" cstate="email">
          <a:extLst>
            <a:ext uri="{28A0092B-C50C-407E-A947-70E740481C1C}">
              <a14:useLocalDpi xmlns:a14="http://schemas.microsoft.com/office/drawing/2010/main" xmlns=""/>
            </a:ext>
          </a:extLst>
        </a:blip>
        <a:srcRect/>
        <a:stretch/>
      </xdr:blipFill>
      <xdr:spPr bwMode="auto">
        <a:xfrm>
          <a:off x="190500" y="1515716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3375</xdr:row>
      <xdr:rowOff>127000</xdr:rowOff>
    </xdr:from>
    <xdr:to>
      <xdr:col>2</xdr:col>
      <xdr:colOff>133565</xdr:colOff>
      <xdr:row>3377</xdr:row>
      <xdr:rowOff>105152</xdr:rowOff>
    </xdr:to>
    <xdr:pic>
      <xdr:nvPicPr>
        <xdr:cNvPr id="3685" name="Picture 103109">
          <a:extLst>
            <a:ext uri="{FF2B5EF4-FFF2-40B4-BE49-F238E27FC236}">
              <a16:creationId xmlns:a16="http://schemas.microsoft.com/office/drawing/2014/main" xmlns="" id="{00000000-0008-0000-0000-0000650E0000}"/>
            </a:ext>
          </a:extLst>
        </xdr:cNvPr>
        <xdr:cNvPicPr preferRelativeResize="0">
          <a:picLocks noChangeArrowheads="1"/>
        </xdr:cNvPicPr>
      </xdr:nvPicPr>
      <xdr:blipFill>
        <a:blip xmlns:r="http://schemas.openxmlformats.org/officeDocument/2006/relationships" r:embed="rId1189" cstate="email">
          <a:extLst>
            <a:ext uri="{28A0092B-C50C-407E-A947-70E740481C1C}">
              <a14:useLocalDpi xmlns:a14="http://schemas.microsoft.com/office/drawing/2010/main" xmlns=""/>
            </a:ext>
          </a:extLst>
        </a:blip>
        <a:srcRect/>
        <a:stretch/>
      </xdr:blipFill>
      <xdr:spPr bwMode="auto">
        <a:xfrm>
          <a:off x="190500" y="1484674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3387</xdr:row>
      <xdr:rowOff>127000</xdr:rowOff>
    </xdr:from>
    <xdr:to>
      <xdr:col>2</xdr:col>
      <xdr:colOff>133565</xdr:colOff>
      <xdr:row>3389</xdr:row>
      <xdr:rowOff>105152</xdr:rowOff>
    </xdr:to>
    <xdr:pic>
      <xdr:nvPicPr>
        <xdr:cNvPr id="3686" name="Picture 103109">
          <a:extLst>
            <a:ext uri="{FF2B5EF4-FFF2-40B4-BE49-F238E27FC236}">
              <a16:creationId xmlns:a16="http://schemas.microsoft.com/office/drawing/2014/main" xmlns="" id="{00000000-0008-0000-0000-0000660E0000}"/>
            </a:ext>
          </a:extLst>
        </xdr:cNvPr>
        <xdr:cNvPicPr preferRelativeResize="0">
          <a:picLocks noChangeArrowheads="1"/>
        </xdr:cNvPicPr>
      </xdr:nvPicPr>
      <xdr:blipFill>
        <a:blip xmlns:r="http://schemas.openxmlformats.org/officeDocument/2006/relationships" r:embed="rId1190" cstate="email">
          <a:extLst>
            <a:ext uri="{28A0092B-C50C-407E-A947-70E740481C1C}">
              <a14:useLocalDpi xmlns:a14="http://schemas.microsoft.com/office/drawing/2010/main" xmlns=""/>
            </a:ext>
          </a:extLst>
        </a:blip>
        <a:stretch/>
      </xdr:blipFill>
      <xdr:spPr bwMode="auto">
        <a:xfrm>
          <a:off x="190500" y="1494161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3367</xdr:row>
      <xdr:rowOff>127000</xdr:rowOff>
    </xdr:from>
    <xdr:to>
      <xdr:col>2</xdr:col>
      <xdr:colOff>133565</xdr:colOff>
      <xdr:row>3369</xdr:row>
      <xdr:rowOff>105153</xdr:rowOff>
    </xdr:to>
    <xdr:pic>
      <xdr:nvPicPr>
        <xdr:cNvPr id="3687" name="Picture 103109">
          <a:extLst>
            <a:ext uri="{FF2B5EF4-FFF2-40B4-BE49-F238E27FC236}">
              <a16:creationId xmlns:a16="http://schemas.microsoft.com/office/drawing/2014/main" xmlns="" id="{00000000-0008-0000-0000-0000670E0000}"/>
            </a:ext>
          </a:extLst>
        </xdr:cNvPr>
        <xdr:cNvPicPr preferRelativeResize="0">
          <a:picLocks noChangeArrowheads="1"/>
        </xdr:cNvPicPr>
      </xdr:nvPicPr>
      <xdr:blipFill>
        <a:blip xmlns:r="http://schemas.openxmlformats.org/officeDocument/2006/relationships" r:embed="rId1191" cstate="email">
          <a:extLst>
            <a:ext uri="{28A0092B-C50C-407E-A947-70E740481C1C}">
              <a14:useLocalDpi xmlns:a14="http://schemas.microsoft.com/office/drawing/2010/main" xmlns=""/>
            </a:ext>
          </a:extLst>
        </a:blip>
        <a:stretch/>
      </xdr:blipFill>
      <xdr:spPr bwMode="auto">
        <a:xfrm>
          <a:off x="190500" y="1479931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3359</xdr:row>
      <xdr:rowOff>127000</xdr:rowOff>
    </xdr:from>
    <xdr:to>
      <xdr:col>2</xdr:col>
      <xdr:colOff>133565</xdr:colOff>
      <xdr:row>3361</xdr:row>
      <xdr:rowOff>105153</xdr:rowOff>
    </xdr:to>
    <xdr:pic>
      <xdr:nvPicPr>
        <xdr:cNvPr id="3688" name="Picture 103109">
          <a:extLst>
            <a:ext uri="{FF2B5EF4-FFF2-40B4-BE49-F238E27FC236}">
              <a16:creationId xmlns:a16="http://schemas.microsoft.com/office/drawing/2014/main" xmlns="" id="{00000000-0008-0000-0000-0000680E0000}"/>
            </a:ext>
          </a:extLst>
        </xdr:cNvPr>
        <xdr:cNvPicPr preferRelativeResize="0">
          <a:picLocks noChangeArrowheads="1"/>
        </xdr:cNvPicPr>
      </xdr:nvPicPr>
      <xdr:blipFill>
        <a:blip xmlns:r="http://schemas.openxmlformats.org/officeDocument/2006/relationships" r:embed="rId1192" cstate="email">
          <a:extLst>
            <a:ext uri="{28A0092B-C50C-407E-A947-70E740481C1C}">
              <a14:useLocalDpi xmlns:a14="http://schemas.microsoft.com/office/drawing/2010/main" xmlns=""/>
            </a:ext>
          </a:extLst>
        </a:blip>
        <a:stretch/>
      </xdr:blipFill>
      <xdr:spPr bwMode="auto">
        <a:xfrm>
          <a:off x="190500" y="1475187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3363</xdr:row>
      <xdr:rowOff>127000</xdr:rowOff>
    </xdr:from>
    <xdr:to>
      <xdr:col>2</xdr:col>
      <xdr:colOff>133565</xdr:colOff>
      <xdr:row>3365</xdr:row>
      <xdr:rowOff>105152</xdr:rowOff>
    </xdr:to>
    <xdr:pic>
      <xdr:nvPicPr>
        <xdr:cNvPr id="3689" name="Picture 103109">
          <a:extLst>
            <a:ext uri="{FF2B5EF4-FFF2-40B4-BE49-F238E27FC236}">
              <a16:creationId xmlns:a16="http://schemas.microsoft.com/office/drawing/2014/main" xmlns="" id="{00000000-0008-0000-0000-0000690E0000}"/>
            </a:ext>
          </a:extLst>
        </xdr:cNvPr>
        <xdr:cNvPicPr preferRelativeResize="0">
          <a:picLocks noChangeArrowheads="1"/>
        </xdr:cNvPicPr>
      </xdr:nvPicPr>
      <xdr:blipFill>
        <a:blip xmlns:r="http://schemas.openxmlformats.org/officeDocument/2006/relationships" r:embed="rId1193" cstate="email">
          <a:extLst>
            <a:ext uri="{28A0092B-C50C-407E-A947-70E740481C1C}">
              <a14:useLocalDpi xmlns:a14="http://schemas.microsoft.com/office/drawing/2010/main" xmlns=""/>
            </a:ext>
          </a:extLst>
        </a:blip>
        <a:stretch/>
      </xdr:blipFill>
      <xdr:spPr bwMode="auto">
        <a:xfrm>
          <a:off x="190500" y="1477559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3379</xdr:row>
      <xdr:rowOff>127000</xdr:rowOff>
    </xdr:from>
    <xdr:to>
      <xdr:col>2</xdr:col>
      <xdr:colOff>133565</xdr:colOff>
      <xdr:row>3381</xdr:row>
      <xdr:rowOff>105152</xdr:rowOff>
    </xdr:to>
    <xdr:pic>
      <xdr:nvPicPr>
        <xdr:cNvPr id="3690" name="Picture 103109">
          <a:extLst>
            <a:ext uri="{FF2B5EF4-FFF2-40B4-BE49-F238E27FC236}">
              <a16:creationId xmlns:a16="http://schemas.microsoft.com/office/drawing/2014/main" xmlns="" id="{00000000-0008-0000-0000-00006A0E0000}"/>
            </a:ext>
          </a:extLst>
        </xdr:cNvPr>
        <xdr:cNvPicPr preferRelativeResize="0">
          <a:picLocks noChangeArrowheads="1"/>
        </xdr:cNvPicPr>
      </xdr:nvPicPr>
      <xdr:blipFill>
        <a:blip xmlns:r="http://schemas.openxmlformats.org/officeDocument/2006/relationships" r:embed="rId1194" cstate="email">
          <a:extLst>
            <a:ext uri="{28A0092B-C50C-407E-A947-70E740481C1C}">
              <a14:useLocalDpi xmlns:a14="http://schemas.microsoft.com/office/drawing/2010/main" xmlns=""/>
            </a:ext>
          </a:extLst>
        </a:blip>
        <a:stretch/>
      </xdr:blipFill>
      <xdr:spPr bwMode="auto">
        <a:xfrm>
          <a:off x="190500" y="1487046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3351</xdr:row>
      <xdr:rowOff>127000</xdr:rowOff>
    </xdr:from>
    <xdr:to>
      <xdr:col>2</xdr:col>
      <xdr:colOff>133565</xdr:colOff>
      <xdr:row>3353</xdr:row>
      <xdr:rowOff>105153</xdr:rowOff>
    </xdr:to>
    <xdr:pic>
      <xdr:nvPicPr>
        <xdr:cNvPr id="3691" name="Picture 103109">
          <a:extLst>
            <a:ext uri="{FF2B5EF4-FFF2-40B4-BE49-F238E27FC236}">
              <a16:creationId xmlns:a16="http://schemas.microsoft.com/office/drawing/2014/main" xmlns="" id="{00000000-0008-0000-0000-00006B0E0000}"/>
            </a:ext>
          </a:extLst>
        </xdr:cNvPr>
        <xdr:cNvPicPr preferRelativeResize="0">
          <a:picLocks noChangeArrowheads="1"/>
        </xdr:cNvPicPr>
      </xdr:nvPicPr>
      <xdr:blipFill>
        <a:blip xmlns:r="http://schemas.openxmlformats.org/officeDocument/2006/relationships" r:embed="rId1195" cstate="email">
          <a:extLst>
            <a:ext uri="{28A0092B-C50C-407E-A947-70E740481C1C}">
              <a14:useLocalDpi xmlns:a14="http://schemas.microsoft.com/office/drawing/2010/main" xmlns=""/>
            </a:ext>
          </a:extLst>
        </a:blip>
        <a:stretch/>
      </xdr:blipFill>
      <xdr:spPr bwMode="auto">
        <a:xfrm>
          <a:off x="190500" y="1470444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3355</xdr:row>
      <xdr:rowOff>127000</xdr:rowOff>
    </xdr:from>
    <xdr:to>
      <xdr:col>2</xdr:col>
      <xdr:colOff>133565</xdr:colOff>
      <xdr:row>3357</xdr:row>
      <xdr:rowOff>105152</xdr:rowOff>
    </xdr:to>
    <xdr:pic>
      <xdr:nvPicPr>
        <xdr:cNvPr id="4929" name="Picture 103109">
          <a:extLst>
            <a:ext uri="{FF2B5EF4-FFF2-40B4-BE49-F238E27FC236}">
              <a16:creationId xmlns:a16="http://schemas.microsoft.com/office/drawing/2014/main" xmlns="" id="{00000000-0008-0000-0000-000041130000}"/>
            </a:ext>
          </a:extLst>
        </xdr:cNvPr>
        <xdr:cNvPicPr preferRelativeResize="0">
          <a:picLocks noChangeArrowheads="1"/>
        </xdr:cNvPicPr>
      </xdr:nvPicPr>
      <xdr:blipFill>
        <a:blip xmlns:r="http://schemas.openxmlformats.org/officeDocument/2006/relationships" r:embed="rId1196" cstate="email">
          <a:extLst>
            <a:ext uri="{28A0092B-C50C-407E-A947-70E740481C1C}">
              <a14:useLocalDpi xmlns:a14="http://schemas.microsoft.com/office/drawing/2010/main" xmlns=""/>
            </a:ext>
          </a:extLst>
        </a:blip>
        <a:srcRect/>
        <a:stretch/>
      </xdr:blipFill>
      <xdr:spPr bwMode="auto">
        <a:xfrm>
          <a:off x="190500" y="1472815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3371</xdr:row>
      <xdr:rowOff>127000</xdr:rowOff>
    </xdr:from>
    <xdr:to>
      <xdr:col>2</xdr:col>
      <xdr:colOff>133565</xdr:colOff>
      <xdr:row>3373</xdr:row>
      <xdr:rowOff>105152</xdr:rowOff>
    </xdr:to>
    <xdr:pic>
      <xdr:nvPicPr>
        <xdr:cNvPr id="4945" name="Picture 103109">
          <a:extLst>
            <a:ext uri="{FF2B5EF4-FFF2-40B4-BE49-F238E27FC236}">
              <a16:creationId xmlns:a16="http://schemas.microsoft.com/office/drawing/2014/main" xmlns="" id="{00000000-0008-0000-0000-000051130000}"/>
            </a:ext>
          </a:extLst>
        </xdr:cNvPr>
        <xdr:cNvPicPr preferRelativeResize="0">
          <a:picLocks noChangeArrowheads="1"/>
        </xdr:cNvPicPr>
      </xdr:nvPicPr>
      <xdr:blipFill>
        <a:blip xmlns:r="http://schemas.openxmlformats.org/officeDocument/2006/relationships" r:embed="rId1197" cstate="email">
          <a:extLst>
            <a:ext uri="{28A0092B-C50C-407E-A947-70E740481C1C}">
              <a14:useLocalDpi xmlns:a14="http://schemas.microsoft.com/office/drawing/2010/main" xmlns=""/>
            </a:ext>
          </a:extLst>
        </a:blip>
        <a:stretch/>
      </xdr:blipFill>
      <xdr:spPr bwMode="auto">
        <a:xfrm>
          <a:off x="190500" y="1482302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3383</xdr:row>
      <xdr:rowOff>127000</xdr:rowOff>
    </xdr:from>
    <xdr:to>
      <xdr:col>2</xdr:col>
      <xdr:colOff>133565</xdr:colOff>
      <xdr:row>3385</xdr:row>
      <xdr:rowOff>105152</xdr:rowOff>
    </xdr:to>
    <xdr:pic>
      <xdr:nvPicPr>
        <xdr:cNvPr id="5070" name="Picture 103109">
          <a:extLst>
            <a:ext uri="{FF2B5EF4-FFF2-40B4-BE49-F238E27FC236}">
              <a16:creationId xmlns:a16="http://schemas.microsoft.com/office/drawing/2014/main" xmlns="" id="{00000000-0008-0000-0000-0000CE130000}"/>
            </a:ext>
          </a:extLst>
        </xdr:cNvPr>
        <xdr:cNvPicPr preferRelativeResize="0">
          <a:picLocks noChangeArrowheads="1"/>
        </xdr:cNvPicPr>
      </xdr:nvPicPr>
      <xdr:blipFill>
        <a:blip xmlns:r="http://schemas.openxmlformats.org/officeDocument/2006/relationships" r:embed="rId1198" cstate="email">
          <a:extLst>
            <a:ext uri="{28A0092B-C50C-407E-A947-70E740481C1C}">
              <a14:useLocalDpi xmlns:a14="http://schemas.microsoft.com/office/drawing/2010/main" xmlns=""/>
            </a:ext>
          </a:extLst>
        </a:blip>
        <a:srcRect/>
        <a:stretch/>
      </xdr:blipFill>
      <xdr:spPr bwMode="auto">
        <a:xfrm>
          <a:off x="190500" y="1491789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3300</xdr:row>
      <xdr:rowOff>127000</xdr:rowOff>
    </xdr:from>
    <xdr:to>
      <xdr:col>2</xdr:col>
      <xdr:colOff>133565</xdr:colOff>
      <xdr:row>3303</xdr:row>
      <xdr:rowOff>121717</xdr:rowOff>
    </xdr:to>
    <xdr:pic>
      <xdr:nvPicPr>
        <xdr:cNvPr id="5073" name="Picture 103109">
          <a:extLst>
            <a:ext uri="{FF2B5EF4-FFF2-40B4-BE49-F238E27FC236}">
              <a16:creationId xmlns:a16="http://schemas.microsoft.com/office/drawing/2014/main" xmlns="" id="{00000000-0008-0000-0000-0000D1130000}"/>
            </a:ext>
          </a:extLst>
        </xdr:cNvPr>
        <xdr:cNvPicPr preferRelativeResize="0">
          <a:picLocks noChangeArrowheads="1"/>
        </xdr:cNvPicPr>
      </xdr:nvPicPr>
      <xdr:blipFill>
        <a:blip xmlns:r="http://schemas.openxmlformats.org/officeDocument/2006/relationships" r:embed="rId1199" cstate="email">
          <a:extLst>
            <a:ext uri="{28A0092B-C50C-407E-A947-70E740481C1C}">
              <a14:useLocalDpi xmlns:a14="http://schemas.microsoft.com/office/drawing/2010/main" xmlns=""/>
            </a:ext>
          </a:extLst>
        </a:blip>
        <a:srcRect/>
        <a:stretch/>
      </xdr:blipFill>
      <xdr:spPr bwMode="auto">
        <a:xfrm>
          <a:off x="190500" y="1439449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3300</xdr:row>
      <xdr:rowOff>127000</xdr:rowOff>
    </xdr:from>
    <xdr:to>
      <xdr:col>19</xdr:col>
      <xdr:colOff>293696</xdr:colOff>
      <xdr:row>3303</xdr:row>
      <xdr:rowOff>121717</xdr:rowOff>
    </xdr:to>
    <xdr:pic>
      <xdr:nvPicPr>
        <xdr:cNvPr id="5074" name="Picture 103109">
          <a:extLst>
            <a:ext uri="{FF2B5EF4-FFF2-40B4-BE49-F238E27FC236}">
              <a16:creationId xmlns:a16="http://schemas.microsoft.com/office/drawing/2014/main" xmlns="" id="{00000000-0008-0000-0000-0000D2130000}"/>
            </a:ext>
          </a:extLst>
        </xdr:cNvPr>
        <xdr:cNvPicPr preferRelativeResize="0">
          <a:picLocks noChangeArrowheads="1"/>
        </xdr:cNvPicPr>
      </xdr:nvPicPr>
      <xdr:blipFill>
        <a:blip xmlns:r="http://schemas.openxmlformats.org/officeDocument/2006/relationships" r:embed="rId1200" cstate="email">
          <a:extLst>
            <a:ext uri="{28A0092B-C50C-407E-A947-70E740481C1C}">
              <a14:useLocalDpi xmlns:a14="http://schemas.microsoft.com/office/drawing/2010/main" xmlns=""/>
            </a:ext>
          </a:extLst>
        </a:blip>
        <a:srcRect/>
        <a:stretch/>
      </xdr:blipFill>
      <xdr:spPr bwMode="auto">
        <a:xfrm>
          <a:off x="7232650" y="1439449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3305</xdr:row>
      <xdr:rowOff>127000</xdr:rowOff>
    </xdr:from>
    <xdr:to>
      <xdr:col>2</xdr:col>
      <xdr:colOff>133565</xdr:colOff>
      <xdr:row>3308</xdr:row>
      <xdr:rowOff>121717</xdr:rowOff>
    </xdr:to>
    <xdr:pic>
      <xdr:nvPicPr>
        <xdr:cNvPr id="5077" name="Picture 103109">
          <a:extLst>
            <a:ext uri="{FF2B5EF4-FFF2-40B4-BE49-F238E27FC236}">
              <a16:creationId xmlns:a16="http://schemas.microsoft.com/office/drawing/2014/main" xmlns="" id="{00000000-0008-0000-0000-0000D5130000}"/>
            </a:ext>
          </a:extLst>
        </xdr:cNvPr>
        <xdr:cNvPicPr preferRelativeResize="0">
          <a:picLocks noChangeArrowheads="1"/>
        </xdr:cNvPicPr>
      </xdr:nvPicPr>
      <xdr:blipFill>
        <a:blip xmlns:r="http://schemas.openxmlformats.org/officeDocument/2006/relationships" r:embed="rId1201" cstate="email">
          <a:extLst>
            <a:ext uri="{28A0092B-C50C-407E-A947-70E740481C1C}">
              <a14:useLocalDpi xmlns:a14="http://schemas.microsoft.com/office/drawing/2010/main" xmlns=""/>
            </a:ext>
          </a:extLst>
        </a:blip>
        <a:srcRect/>
        <a:stretch/>
      </xdr:blipFill>
      <xdr:spPr bwMode="auto">
        <a:xfrm>
          <a:off x="190500" y="1441811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3305</xdr:row>
      <xdr:rowOff>127000</xdr:rowOff>
    </xdr:from>
    <xdr:to>
      <xdr:col>19</xdr:col>
      <xdr:colOff>293696</xdr:colOff>
      <xdr:row>3308</xdr:row>
      <xdr:rowOff>121717</xdr:rowOff>
    </xdr:to>
    <xdr:pic>
      <xdr:nvPicPr>
        <xdr:cNvPr id="5078" name="Picture 103109">
          <a:extLst>
            <a:ext uri="{FF2B5EF4-FFF2-40B4-BE49-F238E27FC236}">
              <a16:creationId xmlns:a16="http://schemas.microsoft.com/office/drawing/2014/main" xmlns="" id="{00000000-0008-0000-0000-0000D6130000}"/>
            </a:ext>
          </a:extLst>
        </xdr:cNvPr>
        <xdr:cNvPicPr preferRelativeResize="0">
          <a:picLocks noChangeArrowheads="1"/>
        </xdr:cNvPicPr>
      </xdr:nvPicPr>
      <xdr:blipFill>
        <a:blip xmlns:r="http://schemas.openxmlformats.org/officeDocument/2006/relationships" r:embed="rId1202" cstate="email">
          <a:extLst>
            <a:ext uri="{28A0092B-C50C-407E-A947-70E740481C1C}">
              <a14:useLocalDpi xmlns:a14="http://schemas.microsoft.com/office/drawing/2010/main" xmlns=""/>
            </a:ext>
          </a:extLst>
        </a:blip>
        <a:srcRect/>
        <a:stretch/>
      </xdr:blipFill>
      <xdr:spPr bwMode="auto">
        <a:xfrm>
          <a:off x="7232650" y="1441811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3310</xdr:row>
      <xdr:rowOff>127000</xdr:rowOff>
    </xdr:from>
    <xdr:to>
      <xdr:col>2</xdr:col>
      <xdr:colOff>133565</xdr:colOff>
      <xdr:row>3313</xdr:row>
      <xdr:rowOff>121717</xdr:rowOff>
    </xdr:to>
    <xdr:pic>
      <xdr:nvPicPr>
        <xdr:cNvPr id="5081" name="Picture 103109">
          <a:extLst>
            <a:ext uri="{FF2B5EF4-FFF2-40B4-BE49-F238E27FC236}">
              <a16:creationId xmlns:a16="http://schemas.microsoft.com/office/drawing/2014/main" xmlns="" id="{00000000-0008-0000-0000-0000D9130000}"/>
            </a:ext>
          </a:extLst>
        </xdr:cNvPr>
        <xdr:cNvPicPr preferRelativeResize="0">
          <a:picLocks noChangeArrowheads="1"/>
        </xdr:cNvPicPr>
      </xdr:nvPicPr>
      <xdr:blipFill>
        <a:blip xmlns:r="http://schemas.openxmlformats.org/officeDocument/2006/relationships" r:embed="rId1203" cstate="email">
          <a:extLst>
            <a:ext uri="{28A0092B-C50C-407E-A947-70E740481C1C}">
              <a14:useLocalDpi xmlns:a14="http://schemas.microsoft.com/office/drawing/2010/main" xmlns=""/>
            </a:ext>
          </a:extLst>
        </a:blip>
        <a:srcRect/>
        <a:stretch/>
      </xdr:blipFill>
      <xdr:spPr bwMode="auto">
        <a:xfrm>
          <a:off x="190500" y="1444174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3310</xdr:row>
      <xdr:rowOff>127000</xdr:rowOff>
    </xdr:from>
    <xdr:to>
      <xdr:col>19</xdr:col>
      <xdr:colOff>293696</xdr:colOff>
      <xdr:row>3313</xdr:row>
      <xdr:rowOff>121717</xdr:rowOff>
    </xdr:to>
    <xdr:pic>
      <xdr:nvPicPr>
        <xdr:cNvPr id="5082" name="Picture 103109">
          <a:extLst>
            <a:ext uri="{FF2B5EF4-FFF2-40B4-BE49-F238E27FC236}">
              <a16:creationId xmlns:a16="http://schemas.microsoft.com/office/drawing/2014/main" xmlns="" id="{00000000-0008-0000-0000-0000DA130000}"/>
            </a:ext>
          </a:extLst>
        </xdr:cNvPr>
        <xdr:cNvPicPr preferRelativeResize="0">
          <a:picLocks noChangeArrowheads="1"/>
        </xdr:cNvPicPr>
      </xdr:nvPicPr>
      <xdr:blipFill>
        <a:blip xmlns:r="http://schemas.openxmlformats.org/officeDocument/2006/relationships" r:embed="rId1204" cstate="email">
          <a:extLst>
            <a:ext uri="{28A0092B-C50C-407E-A947-70E740481C1C}">
              <a14:useLocalDpi xmlns:a14="http://schemas.microsoft.com/office/drawing/2010/main" xmlns=""/>
            </a:ext>
          </a:extLst>
        </a:blip>
        <a:srcRect/>
        <a:stretch/>
      </xdr:blipFill>
      <xdr:spPr bwMode="auto">
        <a:xfrm>
          <a:off x="7232650" y="1444174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3315</xdr:row>
      <xdr:rowOff>127000</xdr:rowOff>
    </xdr:from>
    <xdr:to>
      <xdr:col>2</xdr:col>
      <xdr:colOff>133565</xdr:colOff>
      <xdr:row>3318</xdr:row>
      <xdr:rowOff>121718</xdr:rowOff>
    </xdr:to>
    <xdr:pic>
      <xdr:nvPicPr>
        <xdr:cNvPr id="5085" name="Picture 103109">
          <a:extLst>
            <a:ext uri="{FF2B5EF4-FFF2-40B4-BE49-F238E27FC236}">
              <a16:creationId xmlns:a16="http://schemas.microsoft.com/office/drawing/2014/main" xmlns="" id="{00000000-0008-0000-0000-0000DD130000}"/>
            </a:ext>
          </a:extLst>
        </xdr:cNvPr>
        <xdr:cNvPicPr preferRelativeResize="0">
          <a:picLocks noChangeArrowheads="1"/>
        </xdr:cNvPicPr>
      </xdr:nvPicPr>
      <xdr:blipFill>
        <a:blip xmlns:r="http://schemas.openxmlformats.org/officeDocument/2006/relationships" r:embed="rId1205" cstate="email">
          <a:extLst>
            <a:ext uri="{28A0092B-C50C-407E-A947-70E740481C1C}">
              <a14:useLocalDpi xmlns:a14="http://schemas.microsoft.com/office/drawing/2010/main" xmlns=""/>
            </a:ext>
          </a:extLst>
        </a:blip>
        <a:srcRect/>
        <a:stretch/>
      </xdr:blipFill>
      <xdr:spPr bwMode="auto">
        <a:xfrm>
          <a:off x="190500" y="1446536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3315</xdr:row>
      <xdr:rowOff>127000</xdr:rowOff>
    </xdr:from>
    <xdr:to>
      <xdr:col>19</xdr:col>
      <xdr:colOff>293696</xdr:colOff>
      <xdr:row>3318</xdr:row>
      <xdr:rowOff>121718</xdr:rowOff>
    </xdr:to>
    <xdr:pic>
      <xdr:nvPicPr>
        <xdr:cNvPr id="5086" name="Picture 103109">
          <a:extLst>
            <a:ext uri="{FF2B5EF4-FFF2-40B4-BE49-F238E27FC236}">
              <a16:creationId xmlns:a16="http://schemas.microsoft.com/office/drawing/2014/main" xmlns="" id="{00000000-0008-0000-0000-0000DE130000}"/>
            </a:ext>
          </a:extLst>
        </xdr:cNvPr>
        <xdr:cNvPicPr preferRelativeResize="0">
          <a:picLocks noChangeArrowheads="1"/>
        </xdr:cNvPicPr>
      </xdr:nvPicPr>
      <xdr:blipFill>
        <a:blip xmlns:r="http://schemas.openxmlformats.org/officeDocument/2006/relationships" r:embed="rId1206" cstate="email">
          <a:extLst>
            <a:ext uri="{28A0092B-C50C-407E-A947-70E740481C1C}">
              <a14:useLocalDpi xmlns:a14="http://schemas.microsoft.com/office/drawing/2010/main" xmlns=""/>
            </a:ext>
          </a:extLst>
        </a:blip>
        <a:srcRect/>
        <a:stretch/>
      </xdr:blipFill>
      <xdr:spPr bwMode="auto">
        <a:xfrm>
          <a:off x="7232650" y="1446536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3320</xdr:row>
      <xdr:rowOff>127000</xdr:rowOff>
    </xdr:from>
    <xdr:to>
      <xdr:col>2</xdr:col>
      <xdr:colOff>133565</xdr:colOff>
      <xdr:row>3323</xdr:row>
      <xdr:rowOff>121717</xdr:rowOff>
    </xdr:to>
    <xdr:pic>
      <xdr:nvPicPr>
        <xdr:cNvPr id="5091" name="Picture 103109">
          <a:extLst>
            <a:ext uri="{FF2B5EF4-FFF2-40B4-BE49-F238E27FC236}">
              <a16:creationId xmlns:a16="http://schemas.microsoft.com/office/drawing/2014/main" xmlns="" id="{00000000-0008-0000-0000-0000E3130000}"/>
            </a:ext>
          </a:extLst>
        </xdr:cNvPr>
        <xdr:cNvPicPr preferRelativeResize="0">
          <a:picLocks noChangeArrowheads="1"/>
        </xdr:cNvPicPr>
      </xdr:nvPicPr>
      <xdr:blipFill>
        <a:blip xmlns:r="http://schemas.openxmlformats.org/officeDocument/2006/relationships" r:embed="rId1207" cstate="email">
          <a:extLst>
            <a:ext uri="{28A0092B-C50C-407E-A947-70E740481C1C}">
              <a14:useLocalDpi xmlns:a14="http://schemas.microsoft.com/office/drawing/2010/main" xmlns=""/>
            </a:ext>
          </a:extLst>
        </a:blip>
        <a:srcRect/>
        <a:stretch/>
      </xdr:blipFill>
      <xdr:spPr bwMode="auto">
        <a:xfrm>
          <a:off x="190500" y="1451260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3320</xdr:row>
      <xdr:rowOff>127000</xdr:rowOff>
    </xdr:from>
    <xdr:to>
      <xdr:col>19</xdr:col>
      <xdr:colOff>293696</xdr:colOff>
      <xdr:row>3323</xdr:row>
      <xdr:rowOff>121717</xdr:rowOff>
    </xdr:to>
    <xdr:pic>
      <xdr:nvPicPr>
        <xdr:cNvPr id="5092" name="Picture 103109">
          <a:extLst>
            <a:ext uri="{FF2B5EF4-FFF2-40B4-BE49-F238E27FC236}">
              <a16:creationId xmlns:a16="http://schemas.microsoft.com/office/drawing/2014/main" xmlns="" id="{00000000-0008-0000-0000-0000E4130000}"/>
            </a:ext>
          </a:extLst>
        </xdr:cNvPr>
        <xdr:cNvPicPr preferRelativeResize="0">
          <a:picLocks noChangeArrowheads="1"/>
        </xdr:cNvPicPr>
      </xdr:nvPicPr>
      <xdr:blipFill>
        <a:blip xmlns:r="http://schemas.openxmlformats.org/officeDocument/2006/relationships" r:embed="rId1208" cstate="email">
          <a:extLst>
            <a:ext uri="{28A0092B-C50C-407E-A947-70E740481C1C}">
              <a14:useLocalDpi xmlns:a14="http://schemas.microsoft.com/office/drawing/2010/main" xmlns=""/>
            </a:ext>
          </a:extLst>
        </a:blip>
        <a:srcRect/>
        <a:stretch/>
      </xdr:blipFill>
      <xdr:spPr bwMode="auto">
        <a:xfrm>
          <a:off x="7232650" y="1451260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3325</xdr:row>
      <xdr:rowOff>127000</xdr:rowOff>
    </xdr:from>
    <xdr:to>
      <xdr:col>2</xdr:col>
      <xdr:colOff>133565</xdr:colOff>
      <xdr:row>3328</xdr:row>
      <xdr:rowOff>121717</xdr:rowOff>
    </xdr:to>
    <xdr:pic>
      <xdr:nvPicPr>
        <xdr:cNvPr id="5093" name="Picture 103109">
          <a:extLst>
            <a:ext uri="{FF2B5EF4-FFF2-40B4-BE49-F238E27FC236}">
              <a16:creationId xmlns:a16="http://schemas.microsoft.com/office/drawing/2014/main" xmlns="" id="{00000000-0008-0000-0000-0000E5130000}"/>
            </a:ext>
          </a:extLst>
        </xdr:cNvPr>
        <xdr:cNvPicPr preferRelativeResize="0">
          <a:picLocks noChangeArrowheads="1"/>
        </xdr:cNvPicPr>
      </xdr:nvPicPr>
      <xdr:blipFill>
        <a:blip xmlns:r="http://schemas.openxmlformats.org/officeDocument/2006/relationships" r:embed="rId1209" cstate="email">
          <a:extLst>
            <a:ext uri="{28A0092B-C50C-407E-A947-70E740481C1C}">
              <a14:useLocalDpi xmlns:a14="http://schemas.microsoft.com/office/drawing/2010/main" xmlns=""/>
            </a:ext>
          </a:extLst>
        </a:blip>
        <a:srcRect/>
        <a:stretch/>
      </xdr:blipFill>
      <xdr:spPr bwMode="auto">
        <a:xfrm>
          <a:off x="190500" y="1453622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3325</xdr:row>
      <xdr:rowOff>127000</xdr:rowOff>
    </xdr:from>
    <xdr:to>
      <xdr:col>19</xdr:col>
      <xdr:colOff>293696</xdr:colOff>
      <xdr:row>3328</xdr:row>
      <xdr:rowOff>121717</xdr:rowOff>
    </xdr:to>
    <xdr:pic>
      <xdr:nvPicPr>
        <xdr:cNvPr id="5094" name="Picture 103109">
          <a:extLst>
            <a:ext uri="{FF2B5EF4-FFF2-40B4-BE49-F238E27FC236}">
              <a16:creationId xmlns:a16="http://schemas.microsoft.com/office/drawing/2014/main" xmlns="" id="{00000000-0008-0000-0000-0000E6130000}"/>
            </a:ext>
          </a:extLst>
        </xdr:cNvPr>
        <xdr:cNvPicPr preferRelativeResize="0">
          <a:picLocks noChangeArrowheads="1"/>
        </xdr:cNvPicPr>
      </xdr:nvPicPr>
      <xdr:blipFill>
        <a:blip xmlns:r="http://schemas.openxmlformats.org/officeDocument/2006/relationships" r:embed="rId1210" cstate="email">
          <a:extLst>
            <a:ext uri="{28A0092B-C50C-407E-A947-70E740481C1C}">
              <a14:useLocalDpi xmlns:a14="http://schemas.microsoft.com/office/drawing/2010/main" xmlns=""/>
            </a:ext>
          </a:extLst>
        </a:blip>
        <a:srcRect/>
        <a:stretch/>
      </xdr:blipFill>
      <xdr:spPr bwMode="auto">
        <a:xfrm>
          <a:off x="7232650" y="1453622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3330</xdr:row>
      <xdr:rowOff>127000</xdr:rowOff>
    </xdr:from>
    <xdr:to>
      <xdr:col>2</xdr:col>
      <xdr:colOff>133565</xdr:colOff>
      <xdr:row>3333</xdr:row>
      <xdr:rowOff>121718</xdr:rowOff>
    </xdr:to>
    <xdr:pic>
      <xdr:nvPicPr>
        <xdr:cNvPr id="5097" name="Picture 103109">
          <a:extLst>
            <a:ext uri="{FF2B5EF4-FFF2-40B4-BE49-F238E27FC236}">
              <a16:creationId xmlns:a16="http://schemas.microsoft.com/office/drawing/2014/main" xmlns="" id="{00000000-0008-0000-0000-0000E9130000}"/>
            </a:ext>
          </a:extLst>
        </xdr:cNvPr>
        <xdr:cNvPicPr preferRelativeResize="0">
          <a:picLocks noChangeArrowheads="1"/>
        </xdr:cNvPicPr>
      </xdr:nvPicPr>
      <xdr:blipFill>
        <a:blip xmlns:r="http://schemas.openxmlformats.org/officeDocument/2006/relationships" r:embed="rId1211" cstate="email">
          <a:extLst>
            <a:ext uri="{28A0092B-C50C-407E-A947-70E740481C1C}">
              <a14:useLocalDpi xmlns:a14="http://schemas.microsoft.com/office/drawing/2010/main" xmlns=""/>
            </a:ext>
          </a:extLst>
        </a:blip>
        <a:srcRect/>
        <a:stretch/>
      </xdr:blipFill>
      <xdr:spPr bwMode="auto">
        <a:xfrm>
          <a:off x="190500" y="1455985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3330</xdr:row>
      <xdr:rowOff>127000</xdr:rowOff>
    </xdr:from>
    <xdr:to>
      <xdr:col>19</xdr:col>
      <xdr:colOff>293696</xdr:colOff>
      <xdr:row>3333</xdr:row>
      <xdr:rowOff>121718</xdr:rowOff>
    </xdr:to>
    <xdr:pic>
      <xdr:nvPicPr>
        <xdr:cNvPr id="5098" name="Picture 103109">
          <a:extLst>
            <a:ext uri="{FF2B5EF4-FFF2-40B4-BE49-F238E27FC236}">
              <a16:creationId xmlns:a16="http://schemas.microsoft.com/office/drawing/2014/main" xmlns="" id="{00000000-0008-0000-0000-0000EA130000}"/>
            </a:ext>
          </a:extLst>
        </xdr:cNvPr>
        <xdr:cNvPicPr preferRelativeResize="0">
          <a:picLocks noChangeArrowheads="1"/>
        </xdr:cNvPicPr>
      </xdr:nvPicPr>
      <xdr:blipFill>
        <a:blip xmlns:r="http://schemas.openxmlformats.org/officeDocument/2006/relationships" r:embed="rId1212" cstate="email">
          <a:extLst>
            <a:ext uri="{28A0092B-C50C-407E-A947-70E740481C1C}">
              <a14:useLocalDpi xmlns:a14="http://schemas.microsoft.com/office/drawing/2010/main" xmlns=""/>
            </a:ext>
          </a:extLst>
        </a:blip>
        <a:srcRect/>
        <a:stretch/>
      </xdr:blipFill>
      <xdr:spPr bwMode="auto">
        <a:xfrm>
          <a:off x="7232650" y="1455985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3335</xdr:row>
      <xdr:rowOff>127000</xdr:rowOff>
    </xdr:from>
    <xdr:to>
      <xdr:col>2</xdr:col>
      <xdr:colOff>133565</xdr:colOff>
      <xdr:row>3338</xdr:row>
      <xdr:rowOff>121717</xdr:rowOff>
    </xdr:to>
    <xdr:pic>
      <xdr:nvPicPr>
        <xdr:cNvPr id="5101" name="Picture 103109">
          <a:extLst>
            <a:ext uri="{FF2B5EF4-FFF2-40B4-BE49-F238E27FC236}">
              <a16:creationId xmlns:a16="http://schemas.microsoft.com/office/drawing/2014/main" xmlns="" id="{00000000-0008-0000-0000-0000ED130000}"/>
            </a:ext>
          </a:extLst>
        </xdr:cNvPr>
        <xdr:cNvPicPr preferRelativeResize="0">
          <a:picLocks noChangeArrowheads="1"/>
        </xdr:cNvPicPr>
      </xdr:nvPicPr>
      <xdr:blipFill>
        <a:blip xmlns:r="http://schemas.openxmlformats.org/officeDocument/2006/relationships" r:embed="rId1213" cstate="email">
          <a:extLst>
            <a:ext uri="{28A0092B-C50C-407E-A947-70E740481C1C}">
              <a14:useLocalDpi xmlns:a14="http://schemas.microsoft.com/office/drawing/2010/main" xmlns=""/>
            </a:ext>
          </a:extLst>
        </a:blip>
        <a:srcRect/>
        <a:stretch/>
      </xdr:blipFill>
      <xdr:spPr bwMode="auto">
        <a:xfrm>
          <a:off x="190500" y="1458347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3335</xdr:row>
      <xdr:rowOff>127000</xdr:rowOff>
    </xdr:from>
    <xdr:to>
      <xdr:col>19</xdr:col>
      <xdr:colOff>293696</xdr:colOff>
      <xdr:row>3338</xdr:row>
      <xdr:rowOff>121717</xdr:rowOff>
    </xdr:to>
    <xdr:pic>
      <xdr:nvPicPr>
        <xdr:cNvPr id="5102" name="Picture 103109">
          <a:extLst>
            <a:ext uri="{FF2B5EF4-FFF2-40B4-BE49-F238E27FC236}">
              <a16:creationId xmlns:a16="http://schemas.microsoft.com/office/drawing/2014/main" xmlns="" id="{00000000-0008-0000-0000-0000EE130000}"/>
            </a:ext>
          </a:extLst>
        </xdr:cNvPr>
        <xdr:cNvPicPr preferRelativeResize="0">
          <a:picLocks noChangeArrowheads="1"/>
        </xdr:cNvPicPr>
      </xdr:nvPicPr>
      <xdr:blipFill>
        <a:blip xmlns:r="http://schemas.openxmlformats.org/officeDocument/2006/relationships" r:embed="rId1214" cstate="email">
          <a:extLst>
            <a:ext uri="{28A0092B-C50C-407E-A947-70E740481C1C}">
              <a14:useLocalDpi xmlns:a14="http://schemas.microsoft.com/office/drawing/2010/main" xmlns=""/>
            </a:ext>
          </a:extLst>
        </a:blip>
        <a:srcRect/>
        <a:stretch/>
      </xdr:blipFill>
      <xdr:spPr bwMode="auto">
        <a:xfrm>
          <a:off x="7232650" y="1458347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3340</xdr:row>
      <xdr:rowOff>127000</xdr:rowOff>
    </xdr:from>
    <xdr:to>
      <xdr:col>2</xdr:col>
      <xdr:colOff>133565</xdr:colOff>
      <xdr:row>3343</xdr:row>
      <xdr:rowOff>121717</xdr:rowOff>
    </xdr:to>
    <xdr:pic>
      <xdr:nvPicPr>
        <xdr:cNvPr id="5103" name="Picture 103109">
          <a:extLst>
            <a:ext uri="{FF2B5EF4-FFF2-40B4-BE49-F238E27FC236}">
              <a16:creationId xmlns:a16="http://schemas.microsoft.com/office/drawing/2014/main" xmlns="" id="{00000000-0008-0000-0000-0000EF130000}"/>
            </a:ext>
          </a:extLst>
        </xdr:cNvPr>
        <xdr:cNvPicPr preferRelativeResize="0">
          <a:picLocks noChangeArrowheads="1"/>
        </xdr:cNvPicPr>
      </xdr:nvPicPr>
      <xdr:blipFill>
        <a:blip xmlns:r="http://schemas.openxmlformats.org/officeDocument/2006/relationships" r:embed="rId1215" cstate="email">
          <a:extLst>
            <a:ext uri="{28A0092B-C50C-407E-A947-70E740481C1C}">
              <a14:useLocalDpi xmlns:a14="http://schemas.microsoft.com/office/drawing/2010/main" xmlns=""/>
            </a:ext>
          </a:extLst>
        </a:blip>
        <a:srcRect/>
        <a:stretch/>
      </xdr:blipFill>
      <xdr:spPr bwMode="auto">
        <a:xfrm>
          <a:off x="190500" y="1460709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3340</xdr:row>
      <xdr:rowOff>127000</xdr:rowOff>
    </xdr:from>
    <xdr:to>
      <xdr:col>19</xdr:col>
      <xdr:colOff>293696</xdr:colOff>
      <xdr:row>3343</xdr:row>
      <xdr:rowOff>121717</xdr:rowOff>
    </xdr:to>
    <xdr:pic>
      <xdr:nvPicPr>
        <xdr:cNvPr id="5104" name="Picture 103109">
          <a:extLst>
            <a:ext uri="{FF2B5EF4-FFF2-40B4-BE49-F238E27FC236}">
              <a16:creationId xmlns:a16="http://schemas.microsoft.com/office/drawing/2014/main" xmlns="" id="{00000000-0008-0000-0000-0000F0130000}"/>
            </a:ext>
          </a:extLst>
        </xdr:cNvPr>
        <xdr:cNvPicPr preferRelativeResize="0">
          <a:picLocks noChangeArrowheads="1"/>
        </xdr:cNvPicPr>
      </xdr:nvPicPr>
      <xdr:blipFill>
        <a:blip xmlns:r="http://schemas.openxmlformats.org/officeDocument/2006/relationships" r:embed="rId1216" cstate="email">
          <a:extLst>
            <a:ext uri="{28A0092B-C50C-407E-A947-70E740481C1C}">
              <a14:useLocalDpi xmlns:a14="http://schemas.microsoft.com/office/drawing/2010/main" xmlns=""/>
            </a:ext>
          </a:extLst>
        </a:blip>
        <a:srcRect/>
        <a:stretch/>
      </xdr:blipFill>
      <xdr:spPr bwMode="auto">
        <a:xfrm>
          <a:off x="7232650" y="1460709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3345</xdr:row>
      <xdr:rowOff>127000</xdr:rowOff>
    </xdr:from>
    <xdr:to>
      <xdr:col>2</xdr:col>
      <xdr:colOff>133565</xdr:colOff>
      <xdr:row>3348</xdr:row>
      <xdr:rowOff>121718</xdr:rowOff>
    </xdr:to>
    <xdr:pic>
      <xdr:nvPicPr>
        <xdr:cNvPr id="5109" name="Picture 103109">
          <a:extLst>
            <a:ext uri="{FF2B5EF4-FFF2-40B4-BE49-F238E27FC236}">
              <a16:creationId xmlns:a16="http://schemas.microsoft.com/office/drawing/2014/main" xmlns="" id="{00000000-0008-0000-0000-0000F5130000}"/>
            </a:ext>
          </a:extLst>
        </xdr:cNvPr>
        <xdr:cNvPicPr preferRelativeResize="0">
          <a:picLocks noChangeArrowheads="1"/>
        </xdr:cNvPicPr>
      </xdr:nvPicPr>
      <xdr:blipFill>
        <a:blip xmlns:r="http://schemas.openxmlformats.org/officeDocument/2006/relationships" r:embed="rId1217" cstate="email">
          <a:extLst>
            <a:ext uri="{28A0092B-C50C-407E-A947-70E740481C1C}">
              <a14:useLocalDpi xmlns:a14="http://schemas.microsoft.com/office/drawing/2010/main" xmlns=""/>
            </a:ext>
          </a:extLst>
        </a:blip>
        <a:srcRect/>
        <a:stretch/>
      </xdr:blipFill>
      <xdr:spPr bwMode="auto">
        <a:xfrm>
          <a:off x="190500" y="1465433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3345</xdr:row>
      <xdr:rowOff>127000</xdr:rowOff>
    </xdr:from>
    <xdr:to>
      <xdr:col>19</xdr:col>
      <xdr:colOff>293696</xdr:colOff>
      <xdr:row>3348</xdr:row>
      <xdr:rowOff>121718</xdr:rowOff>
    </xdr:to>
    <xdr:pic>
      <xdr:nvPicPr>
        <xdr:cNvPr id="5110" name="Picture 103109">
          <a:extLst>
            <a:ext uri="{FF2B5EF4-FFF2-40B4-BE49-F238E27FC236}">
              <a16:creationId xmlns:a16="http://schemas.microsoft.com/office/drawing/2014/main" xmlns="" id="{00000000-0008-0000-0000-0000F6130000}"/>
            </a:ext>
          </a:extLst>
        </xdr:cNvPr>
        <xdr:cNvPicPr preferRelativeResize="0">
          <a:picLocks noChangeArrowheads="1"/>
        </xdr:cNvPicPr>
      </xdr:nvPicPr>
      <xdr:blipFill>
        <a:blip xmlns:r="http://schemas.openxmlformats.org/officeDocument/2006/relationships" r:embed="rId1218" cstate="email">
          <a:extLst>
            <a:ext uri="{28A0092B-C50C-407E-A947-70E740481C1C}">
              <a14:useLocalDpi xmlns:a14="http://schemas.microsoft.com/office/drawing/2010/main" xmlns=""/>
            </a:ext>
          </a:extLst>
        </a:blip>
        <a:srcRect/>
        <a:stretch/>
      </xdr:blipFill>
      <xdr:spPr bwMode="auto">
        <a:xfrm>
          <a:off x="7232650" y="1465433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5832</xdr:row>
      <xdr:rowOff>127000</xdr:rowOff>
    </xdr:from>
    <xdr:to>
      <xdr:col>2</xdr:col>
      <xdr:colOff>133565</xdr:colOff>
      <xdr:row>5836</xdr:row>
      <xdr:rowOff>1173608</xdr:rowOff>
    </xdr:to>
    <xdr:pic>
      <xdr:nvPicPr>
        <xdr:cNvPr id="3927" name="Рисунок 1">
          <a:extLst>
            <a:ext uri="{FF2B5EF4-FFF2-40B4-BE49-F238E27FC236}">
              <a16:creationId xmlns:a16="http://schemas.microsoft.com/office/drawing/2014/main" xmlns="" id="{00000000-0008-0000-0000-0000570F0000}"/>
            </a:ext>
          </a:extLst>
        </xdr:cNvPr>
        <xdr:cNvPicPr preferRelativeResize="0">
          <a:picLocks/>
        </xdr:cNvPicPr>
      </xdr:nvPicPr>
      <xdr:blipFill>
        <a:blip xmlns:r="http://schemas.openxmlformats.org/officeDocument/2006/relationships" r:embed="rId1219" cstate="email">
          <a:extLst>
            <a:ext uri="{28A0092B-C50C-407E-A947-70E740481C1C}">
              <a14:useLocalDpi xmlns:a14="http://schemas.microsoft.com/office/drawing/2010/main" xmlns=""/>
            </a:ext>
          </a:extLst>
        </a:blip>
        <a:stretch>
          <a:fillRect/>
        </a:stretch>
      </xdr:blipFill>
      <xdr:spPr bwMode="auto">
        <a:xfrm>
          <a:off x="190500" y="3799239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5832</xdr:row>
      <xdr:rowOff>127000</xdr:rowOff>
    </xdr:from>
    <xdr:to>
      <xdr:col>20</xdr:col>
      <xdr:colOff>573234</xdr:colOff>
      <xdr:row>5836</xdr:row>
      <xdr:rowOff>1173608</xdr:rowOff>
    </xdr:to>
    <xdr:pic>
      <xdr:nvPicPr>
        <xdr:cNvPr id="3928" name="Рисунок 1">
          <a:extLst>
            <a:ext uri="{FF2B5EF4-FFF2-40B4-BE49-F238E27FC236}">
              <a16:creationId xmlns:a16="http://schemas.microsoft.com/office/drawing/2014/main" xmlns="" id="{00000000-0008-0000-0000-0000580F0000}"/>
            </a:ext>
          </a:extLst>
        </xdr:cNvPr>
        <xdr:cNvPicPr preferRelativeResize="0">
          <a:picLocks/>
        </xdr:cNvPicPr>
      </xdr:nvPicPr>
      <xdr:blipFill>
        <a:blip xmlns:r="http://schemas.openxmlformats.org/officeDocument/2006/relationships" r:embed="rId1220" cstate="email">
          <a:extLst>
            <a:ext uri="{28A0092B-C50C-407E-A947-70E740481C1C}">
              <a14:useLocalDpi xmlns:a14="http://schemas.microsoft.com/office/drawing/2010/main" xmlns=""/>
            </a:ext>
          </a:extLst>
        </a:blip>
        <a:stretch>
          <a:fillRect/>
        </a:stretch>
      </xdr:blipFill>
      <xdr:spPr bwMode="auto">
        <a:xfrm>
          <a:off x="8774339" y="3790627964"/>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5825</xdr:row>
      <xdr:rowOff>127000</xdr:rowOff>
    </xdr:from>
    <xdr:to>
      <xdr:col>2</xdr:col>
      <xdr:colOff>133565</xdr:colOff>
      <xdr:row>5829</xdr:row>
      <xdr:rowOff>1173609</xdr:rowOff>
    </xdr:to>
    <xdr:pic>
      <xdr:nvPicPr>
        <xdr:cNvPr id="3929" name="Рисунок 1">
          <a:extLst>
            <a:ext uri="{FF2B5EF4-FFF2-40B4-BE49-F238E27FC236}">
              <a16:creationId xmlns:a16="http://schemas.microsoft.com/office/drawing/2014/main" xmlns="" id="{00000000-0008-0000-0000-0000590F0000}"/>
            </a:ext>
          </a:extLst>
        </xdr:cNvPr>
        <xdr:cNvPicPr preferRelativeResize="0">
          <a:picLocks/>
        </xdr:cNvPicPr>
      </xdr:nvPicPr>
      <xdr:blipFill>
        <a:blip xmlns:r="http://schemas.openxmlformats.org/officeDocument/2006/relationships" r:embed="rId1221" cstate="email">
          <a:extLst>
            <a:ext uri="{28A0092B-C50C-407E-A947-70E740481C1C}">
              <a14:useLocalDpi xmlns:a14="http://schemas.microsoft.com/office/drawing/2010/main" xmlns=""/>
            </a:ext>
          </a:extLst>
        </a:blip>
        <a:stretch>
          <a:fillRect/>
        </a:stretch>
      </xdr:blipFill>
      <xdr:spPr bwMode="auto">
        <a:xfrm>
          <a:off x="190500" y="3796839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5825</xdr:row>
      <xdr:rowOff>127000</xdr:rowOff>
    </xdr:from>
    <xdr:to>
      <xdr:col>20</xdr:col>
      <xdr:colOff>573234</xdr:colOff>
      <xdr:row>5829</xdr:row>
      <xdr:rowOff>1173609</xdr:rowOff>
    </xdr:to>
    <xdr:pic>
      <xdr:nvPicPr>
        <xdr:cNvPr id="3930" name="Рисунок 1">
          <a:extLst>
            <a:ext uri="{FF2B5EF4-FFF2-40B4-BE49-F238E27FC236}">
              <a16:creationId xmlns:a16="http://schemas.microsoft.com/office/drawing/2014/main" xmlns="" id="{00000000-0008-0000-0000-00005A0F0000}"/>
            </a:ext>
          </a:extLst>
        </xdr:cNvPr>
        <xdr:cNvPicPr preferRelativeResize="0">
          <a:picLocks/>
        </xdr:cNvPicPr>
      </xdr:nvPicPr>
      <xdr:blipFill>
        <a:blip xmlns:r="http://schemas.openxmlformats.org/officeDocument/2006/relationships" r:embed="rId1222" cstate="email">
          <a:extLst>
            <a:ext uri="{28A0092B-C50C-407E-A947-70E740481C1C}">
              <a14:useLocalDpi xmlns:a14="http://schemas.microsoft.com/office/drawing/2010/main" xmlns=""/>
            </a:ext>
          </a:extLst>
        </a:blip>
        <a:stretch/>
      </xdr:blipFill>
      <xdr:spPr bwMode="auto">
        <a:xfrm>
          <a:off x="8774339" y="3788097036"/>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5803</xdr:row>
      <xdr:rowOff>127000</xdr:rowOff>
    </xdr:from>
    <xdr:to>
      <xdr:col>2</xdr:col>
      <xdr:colOff>133565</xdr:colOff>
      <xdr:row>5808</xdr:row>
      <xdr:rowOff>958260</xdr:rowOff>
    </xdr:to>
    <xdr:pic>
      <xdr:nvPicPr>
        <xdr:cNvPr id="3931" name="Рисунок 1">
          <a:extLst>
            <a:ext uri="{FF2B5EF4-FFF2-40B4-BE49-F238E27FC236}">
              <a16:creationId xmlns:a16="http://schemas.microsoft.com/office/drawing/2014/main" xmlns="" id="{00000000-0008-0000-0000-00005B0F0000}"/>
            </a:ext>
          </a:extLst>
        </xdr:cNvPr>
        <xdr:cNvPicPr preferRelativeResize="0">
          <a:picLocks/>
        </xdr:cNvPicPr>
      </xdr:nvPicPr>
      <xdr:blipFill>
        <a:blip xmlns:r="http://schemas.openxmlformats.org/officeDocument/2006/relationships" r:embed="rId1223" cstate="email">
          <a:extLst>
            <a:ext uri="{28A0092B-C50C-407E-A947-70E740481C1C}">
              <a14:useLocalDpi xmlns:a14="http://schemas.microsoft.com/office/drawing/2010/main" xmlns=""/>
            </a:ext>
          </a:extLst>
        </a:blip>
        <a:stretch/>
      </xdr:blipFill>
      <xdr:spPr bwMode="auto">
        <a:xfrm>
          <a:off x="190500" y="3788562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5825</xdr:row>
      <xdr:rowOff>127000</xdr:rowOff>
    </xdr:from>
    <xdr:to>
      <xdr:col>19</xdr:col>
      <xdr:colOff>293696</xdr:colOff>
      <xdr:row>5829</xdr:row>
      <xdr:rowOff>1173609</xdr:rowOff>
    </xdr:to>
    <xdr:pic>
      <xdr:nvPicPr>
        <xdr:cNvPr id="3932" name="Рисунок 1">
          <a:extLst>
            <a:ext uri="{FF2B5EF4-FFF2-40B4-BE49-F238E27FC236}">
              <a16:creationId xmlns:a16="http://schemas.microsoft.com/office/drawing/2014/main" xmlns="" id="{00000000-0008-0000-0000-00005C0F0000}"/>
            </a:ext>
          </a:extLst>
        </xdr:cNvPr>
        <xdr:cNvPicPr preferRelativeResize="0">
          <a:picLocks/>
        </xdr:cNvPicPr>
      </xdr:nvPicPr>
      <xdr:blipFill>
        <a:blip xmlns:r="http://schemas.openxmlformats.org/officeDocument/2006/relationships" r:embed="rId1224" cstate="email">
          <a:extLst>
            <a:ext uri="{28A0092B-C50C-407E-A947-70E740481C1C}">
              <a14:useLocalDpi xmlns:a14="http://schemas.microsoft.com/office/drawing/2010/main" xmlns=""/>
            </a:ext>
          </a:extLst>
        </a:blip>
        <a:stretch>
          <a:fillRect/>
        </a:stretch>
      </xdr:blipFill>
      <xdr:spPr bwMode="auto">
        <a:xfrm>
          <a:off x="7232650" y="3796839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5803</xdr:row>
      <xdr:rowOff>127000</xdr:rowOff>
    </xdr:from>
    <xdr:to>
      <xdr:col>19</xdr:col>
      <xdr:colOff>293696</xdr:colOff>
      <xdr:row>5808</xdr:row>
      <xdr:rowOff>958260</xdr:rowOff>
    </xdr:to>
    <xdr:pic>
      <xdr:nvPicPr>
        <xdr:cNvPr id="3933" name="Рисунок 1">
          <a:extLst>
            <a:ext uri="{FF2B5EF4-FFF2-40B4-BE49-F238E27FC236}">
              <a16:creationId xmlns:a16="http://schemas.microsoft.com/office/drawing/2014/main" xmlns="" id="{00000000-0008-0000-0000-00005D0F0000}"/>
            </a:ext>
          </a:extLst>
        </xdr:cNvPr>
        <xdr:cNvPicPr preferRelativeResize="0">
          <a:picLocks/>
        </xdr:cNvPicPr>
      </xdr:nvPicPr>
      <xdr:blipFill>
        <a:blip xmlns:r="http://schemas.openxmlformats.org/officeDocument/2006/relationships" r:embed="rId1225" cstate="email">
          <a:extLst>
            <a:ext uri="{28A0092B-C50C-407E-A947-70E740481C1C}">
              <a14:useLocalDpi xmlns:a14="http://schemas.microsoft.com/office/drawing/2010/main" xmlns=""/>
            </a:ext>
          </a:extLst>
        </a:blip>
        <a:stretch/>
      </xdr:blipFill>
      <xdr:spPr bwMode="auto">
        <a:xfrm>
          <a:off x="7232650" y="3788695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5832</xdr:row>
      <xdr:rowOff>127000</xdr:rowOff>
    </xdr:from>
    <xdr:to>
      <xdr:col>19</xdr:col>
      <xdr:colOff>293696</xdr:colOff>
      <xdr:row>5836</xdr:row>
      <xdr:rowOff>1173608</xdr:rowOff>
    </xdr:to>
    <xdr:pic>
      <xdr:nvPicPr>
        <xdr:cNvPr id="3934" name="Рисунок 1">
          <a:extLst>
            <a:ext uri="{FF2B5EF4-FFF2-40B4-BE49-F238E27FC236}">
              <a16:creationId xmlns:a16="http://schemas.microsoft.com/office/drawing/2014/main" xmlns="" id="{00000000-0008-0000-0000-00005E0F0000}"/>
            </a:ext>
          </a:extLst>
        </xdr:cNvPr>
        <xdr:cNvPicPr preferRelativeResize="0">
          <a:picLocks/>
        </xdr:cNvPicPr>
      </xdr:nvPicPr>
      <xdr:blipFill>
        <a:blip xmlns:r="http://schemas.openxmlformats.org/officeDocument/2006/relationships" r:embed="rId1226" cstate="email">
          <a:extLst>
            <a:ext uri="{28A0092B-C50C-407E-A947-70E740481C1C}">
              <a14:useLocalDpi xmlns:a14="http://schemas.microsoft.com/office/drawing/2010/main" xmlns=""/>
            </a:ext>
          </a:extLst>
        </a:blip>
        <a:stretch/>
      </xdr:blipFill>
      <xdr:spPr bwMode="auto">
        <a:xfrm>
          <a:off x="7232650" y="3799373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5811</xdr:row>
      <xdr:rowOff>127000</xdr:rowOff>
    </xdr:from>
    <xdr:to>
      <xdr:col>2</xdr:col>
      <xdr:colOff>133565</xdr:colOff>
      <xdr:row>5815</xdr:row>
      <xdr:rowOff>1173608</xdr:rowOff>
    </xdr:to>
    <xdr:pic>
      <xdr:nvPicPr>
        <xdr:cNvPr id="3935" name="Picture 103119">
          <a:extLst>
            <a:ext uri="{FF2B5EF4-FFF2-40B4-BE49-F238E27FC236}">
              <a16:creationId xmlns:a16="http://schemas.microsoft.com/office/drawing/2014/main" xmlns="" id="{00000000-0008-0000-0000-00005F0F0000}"/>
            </a:ext>
          </a:extLst>
        </xdr:cNvPr>
        <xdr:cNvPicPr preferRelativeResize="0">
          <a:picLocks noChangeArrowheads="1"/>
        </xdr:cNvPicPr>
      </xdr:nvPicPr>
      <xdr:blipFill>
        <a:blip xmlns:r="http://schemas.openxmlformats.org/officeDocument/2006/relationships" r:embed="rId1227" cstate="email">
          <a:extLst>
            <a:ext uri="{28A0092B-C50C-407E-A947-70E740481C1C}">
              <a14:useLocalDpi xmlns:a14="http://schemas.microsoft.com/office/drawing/2010/main" xmlns=""/>
            </a:ext>
          </a:extLst>
        </a:blip>
        <a:stretch>
          <a:fillRect/>
        </a:stretch>
      </xdr:blipFill>
      <xdr:spPr bwMode="auto">
        <a:xfrm>
          <a:off x="190500" y="3791467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5811</xdr:row>
      <xdr:rowOff>127000</xdr:rowOff>
    </xdr:from>
    <xdr:to>
      <xdr:col>19</xdr:col>
      <xdr:colOff>293696</xdr:colOff>
      <xdr:row>5815</xdr:row>
      <xdr:rowOff>1173608</xdr:rowOff>
    </xdr:to>
    <xdr:pic>
      <xdr:nvPicPr>
        <xdr:cNvPr id="3936" name="Picture 103119">
          <a:extLst>
            <a:ext uri="{FF2B5EF4-FFF2-40B4-BE49-F238E27FC236}">
              <a16:creationId xmlns:a16="http://schemas.microsoft.com/office/drawing/2014/main" xmlns="" id="{00000000-0008-0000-0000-0000600F0000}"/>
            </a:ext>
          </a:extLst>
        </xdr:cNvPr>
        <xdr:cNvPicPr preferRelativeResize="0">
          <a:picLocks noChangeArrowheads="1"/>
        </xdr:cNvPicPr>
      </xdr:nvPicPr>
      <xdr:blipFill>
        <a:blip xmlns:r="http://schemas.openxmlformats.org/officeDocument/2006/relationships" r:embed="rId1228" cstate="email">
          <a:extLst>
            <a:ext uri="{28A0092B-C50C-407E-A947-70E740481C1C}">
              <a14:useLocalDpi xmlns:a14="http://schemas.microsoft.com/office/drawing/2010/main" xmlns=""/>
            </a:ext>
          </a:extLst>
        </a:blip>
        <a:stretch>
          <a:fillRect/>
        </a:stretch>
      </xdr:blipFill>
      <xdr:spPr bwMode="auto">
        <a:xfrm>
          <a:off x="7232650" y="3791600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5818</xdr:row>
      <xdr:rowOff>127000</xdr:rowOff>
    </xdr:from>
    <xdr:to>
      <xdr:col>2</xdr:col>
      <xdr:colOff>133565</xdr:colOff>
      <xdr:row>5822</xdr:row>
      <xdr:rowOff>1173609</xdr:rowOff>
    </xdr:to>
    <xdr:pic>
      <xdr:nvPicPr>
        <xdr:cNvPr id="3937" name="Picture 103119">
          <a:extLst>
            <a:ext uri="{FF2B5EF4-FFF2-40B4-BE49-F238E27FC236}">
              <a16:creationId xmlns:a16="http://schemas.microsoft.com/office/drawing/2014/main" xmlns="" id="{00000000-0008-0000-0000-0000610F0000}"/>
            </a:ext>
          </a:extLst>
        </xdr:cNvPr>
        <xdr:cNvPicPr preferRelativeResize="0">
          <a:picLocks noChangeArrowheads="1"/>
        </xdr:cNvPicPr>
      </xdr:nvPicPr>
      <xdr:blipFill>
        <a:blip xmlns:r="http://schemas.openxmlformats.org/officeDocument/2006/relationships" r:embed="rId1229" cstate="email">
          <a:extLst>
            <a:ext uri="{28A0092B-C50C-407E-A947-70E740481C1C}">
              <a14:useLocalDpi xmlns:a14="http://schemas.microsoft.com/office/drawing/2010/main" xmlns=""/>
            </a:ext>
          </a:extLst>
        </a:blip>
        <a:stretch>
          <a:fillRect/>
        </a:stretch>
      </xdr:blipFill>
      <xdr:spPr bwMode="auto">
        <a:xfrm>
          <a:off x="190500" y="3794001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5818</xdr:row>
      <xdr:rowOff>127000</xdr:rowOff>
    </xdr:from>
    <xdr:to>
      <xdr:col>19</xdr:col>
      <xdr:colOff>293696</xdr:colOff>
      <xdr:row>5822</xdr:row>
      <xdr:rowOff>1173609</xdr:rowOff>
    </xdr:to>
    <xdr:pic>
      <xdr:nvPicPr>
        <xdr:cNvPr id="3938" name="Picture 103119">
          <a:extLst>
            <a:ext uri="{FF2B5EF4-FFF2-40B4-BE49-F238E27FC236}">
              <a16:creationId xmlns:a16="http://schemas.microsoft.com/office/drawing/2014/main" xmlns="" id="{00000000-0008-0000-0000-0000620F0000}"/>
            </a:ext>
          </a:extLst>
        </xdr:cNvPr>
        <xdr:cNvPicPr preferRelativeResize="0">
          <a:picLocks noChangeArrowheads="1"/>
        </xdr:cNvPicPr>
      </xdr:nvPicPr>
      <xdr:blipFill>
        <a:blip xmlns:r="http://schemas.openxmlformats.org/officeDocument/2006/relationships" r:embed="rId1230" cstate="email">
          <a:extLst>
            <a:ext uri="{28A0092B-C50C-407E-A947-70E740481C1C}">
              <a14:useLocalDpi xmlns:a14="http://schemas.microsoft.com/office/drawing/2010/main" xmlns=""/>
            </a:ext>
          </a:extLst>
        </a:blip>
        <a:stretch>
          <a:fillRect/>
        </a:stretch>
      </xdr:blipFill>
      <xdr:spPr bwMode="auto">
        <a:xfrm>
          <a:off x="7232650" y="3794134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5778</xdr:row>
      <xdr:rowOff>127000</xdr:rowOff>
    </xdr:from>
    <xdr:to>
      <xdr:col>2</xdr:col>
      <xdr:colOff>133565</xdr:colOff>
      <xdr:row>5780</xdr:row>
      <xdr:rowOff>179696</xdr:rowOff>
    </xdr:to>
    <xdr:pic>
      <xdr:nvPicPr>
        <xdr:cNvPr id="3943" name="Picture 103119">
          <a:extLst>
            <a:ext uri="{FF2B5EF4-FFF2-40B4-BE49-F238E27FC236}">
              <a16:creationId xmlns:a16="http://schemas.microsoft.com/office/drawing/2014/main" xmlns="" id="{00000000-0008-0000-0000-0000670F0000}"/>
            </a:ext>
          </a:extLst>
        </xdr:cNvPr>
        <xdr:cNvPicPr preferRelativeResize="0">
          <a:picLocks noChangeArrowheads="1"/>
        </xdr:cNvPicPr>
      </xdr:nvPicPr>
      <xdr:blipFill>
        <a:blip xmlns:r="http://schemas.openxmlformats.org/officeDocument/2006/relationships" r:embed="rId1231" cstate="email">
          <a:extLst>
            <a:ext uri="{28A0092B-C50C-407E-A947-70E740481C1C}">
              <a14:useLocalDpi xmlns:a14="http://schemas.microsoft.com/office/drawing/2010/main" xmlns=""/>
            </a:ext>
          </a:extLst>
        </a:blip>
        <a:stretch/>
      </xdr:blipFill>
      <xdr:spPr bwMode="auto">
        <a:xfrm>
          <a:off x="190500" y="3755320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5766</xdr:row>
      <xdr:rowOff>127000</xdr:rowOff>
    </xdr:from>
    <xdr:to>
      <xdr:col>2</xdr:col>
      <xdr:colOff>133565</xdr:colOff>
      <xdr:row>5768</xdr:row>
      <xdr:rowOff>179696</xdr:rowOff>
    </xdr:to>
    <xdr:pic>
      <xdr:nvPicPr>
        <xdr:cNvPr id="3944" name="Picture 103119">
          <a:extLst>
            <a:ext uri="{FF2B5EF4-FFF2-40B4-BE49-F238E27FC236}">
              <a16:creationId xmlns:a16="http://schemas.microsoft.com/office/drawing/2014/main" xmlns="" id="{00000000-0008-0000-0000-0000680F0000}"/>
            </a:ext>
          </a:extLst>
        </xdr:cNvPr>
        <xdr:cNvPicPr preferRelativeResize="0">
          <a:picLocks noChangeArrowheads="1"/>
        </xdr:cNvPicPr>
      </xdr:nvPicPr>
      <xdr:blipFill>
        <a:blip xmlns:r="http://schemas.openxmlformats.org/officeDocument/2006/relationships" r:embed="rId1232" cstate="email">
          <a:extLst>
            <a:ext uri="{28A0092B-C50C-407E-A947-70E740481C1C}">
              <a14:useLocalDpi xmlns:a14="http://schemas.microsoft.com/office/drawing/2010/main" xmlns=""/>
            </a:ext>
          </a:extLst>
        </a:blip>
        <a:stretch/>
      </xdr:blipFill>
      <xdr:spPr bwMode="auto">
        <a:xfrm>
          <a:off x="190500" y="3748433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5774</xdr:row>
      <xdr:rowOff>127000</xdr:rowOff>
    </xdr:from>
    <xdr:to>
      <xdr:col>2</xdr:col>
      <xdr:colOff>133565</xdr:colOff>
      <xdr:row>5776</xdr:row>
      <xdr:rowOff>179696</xdr:rowOff>
    </xdr:to>
    <xdr:pic>
      <xdr:nvPicPr>
        <xdr:cNvPr id="3945" name="Picture 103119">
          <a:extLst>
            <a:ext uri="{FF2B5EF4-FFF2-40B4-BE49-F238E27FC236}">
              <a16:creationId xmlns:a16="http://schemas.microsoft.com/office/drawing/2014/main" xmlns="" id="{00000000-0008-0000-0000-0000690F0000}"/>
            </a:ext>
          </a:extLst>
        </xdr:cNvPr>
        <xdr:cNvPicPr preferRelativeResize="0">
          <a:picLocks noChangeArrowheads="1"/>
        </xdr:cNvPicPr>
      </xdr:nvPicPr>
      <xdr:blipFill>
        <a:blip xmlns:r="http://schemas.openxmlformats.org/officeDocument/2006/relationships" r:embed="rId1233" cstate="email">
          <a:extLst>
            <a:ext uri="{28A0092B-C50C-407E-A947-70E740481C1C}">
              <a14:useLocalDpi xmlns:a14="http://schemas.microsoft.com/office/drawing/2010/main" xmlns=""/>
            </a:ext>
          </a:extLst>
        </a:blip>
        <a:stretch/>
      </xdr:blipFill>
      <xdr:spPr bwMode="auto">
        <a:xfrm>
          <a:off x="190500" y="3753024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5782</xdr:row>
      <xdr:rowOff>127000</xdr:rowOff>
    </xdr:from>
    <xdr:to>
      <xdr:col>2</xdr:col>
      <xdr:colOff>133565</xdr:colOff>
      <xdr:row>5784</xdr:row>
      <xdr:rowOff>179696</xdr:rowOff>
    </xdr:to>
    <xdr:pic>
      <xdr:nvPicPr>
        <xdr:cNvPr id="3946" name="Picture 103119">
          <a:extLst>
            <a:ext uri="{FF2B5EF4-FFF2-40B4-BE49-F238E27FC236}">
              <a16:creationId xmlns:a16="http://schemas.microsoft.com/office/drawing/2014/main" xmlns="" id="{00000000-0008-0000-0000-00006A0F0000}"/>
            </a:ext>
          </a:extLst>
        </xdr:cNvPr>
        <xdr:cNvPicPr preferRelativeResize="0">
          <a:picLocks noChangeArrowheads="1"/>
        </xdr:cNvPicPr>
      </xdr:nvPicPr>
      <xdr:blipFill>
        <a:blip xmlns:r="http://schemas.openxmlformats.org/officeDocument/2006/relationships" r:embed="rId1234" cstate="email">
          <a:extLst>
            <a:ext uri="{28A0092B-C50C-407E-A947-70E740481C1C}">
              <a14:useLocalDpi xmlns:a14="http://schemas.microsoft.com/office/drawing/2010/main" xmlns=""/>
            </a:ext>
          </a:extLst>
        </a:blip>
        <a:stretch/>
      </xdr:blipFill>
      <xdr:spPr bwMode="auto">
        <a:xfrm>
          <a:off x="190500" y="3757615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5790</xdr:row>
      <xdr:rowOff>127000</xdr:rowOff>
    </xdr:from>
    <xdr:to>
      <xdr:col>2</xdr:col>
      <xdr:colOff>133565</xdr:colOff>
      <xdr:row>5792</xdr:row>
      <xdr:rowOff>179696</xdr:rowOff>
    </xdr:to>
    <xdr:pic>
      <xdr:nvPicPr>
        <xdr:cNvPr id="3947" name="Picture 103119">
          <a:extLst>
            <a:ext uri="{FF2B5EF4-FFF2-40B4-BE49-F238E27FC236}">
              <a16:creationId xmlns:a16="http://schemas.microsoft.com/office/drawing/2014/main" xmlns="" id="{00000000-0008-0000-0000-00006B0F0000}"/>
            </a:ext>
          </a:extLst>
        </xdr:cNvPr>
        <xdr:cNvPicPr preferRelativeResize="0">
          <a:picLocks noChangeArrowheads="1"/>
        </xdr:cNvPicPr>
      </xdr:nvPicPr>
      <xdr:blipFill>
        <a:blip xmlns:r="http://schemas.openxmlformats.org/officeDocument/2006/relationships" r:embed="rId1235" cstate="email">
          <a:extLst>
            <a:ext uri="{28A0092B-C50C-407E-A947-70E740481C1C}">
              <a14:useLocalDpi xmlns:a14="http://schemas.microsoft.com/office/drawing/2010/main" xmlns=""/>
            </a:ext>
          </a:extLst>
        </a:blip>
        <a:stretch/>
      </xdr:blipFill>
      <xdr:spPr bwMode="auto">
        <a:xfrm>
          <a:off x="190500" y="3762206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5770</xdr:row>
      <xdr:rowOff>127000</xdr:rowOff>
    </xdr:from>
    <xdr:to>
      <xdr:col>2</xdr:col>
      <xdr:colOff>133565</xdr:colOff>
      <xdr:row>5772</xdr:row>
      <xdr:rowOff>179696</xdr:rowOff>
    </xdr:to>
    <xdr:pic>
      <xdr:nvPicPr>
        <xdr:cNvPr id="3948" name="Picture 103119">
          <a:extLst>
            <a:ext uri="{FF2B5EF4-FFF2-40B4-BE49-F238E27FC236}">
              <a16:creationId xmlns:a16="http://schemas.microsoft.com/office/drawing/2014/main" xmlns="" id="{00000000-0008-0000-0000-00006C0F0000}"/>
            </a:ext>
          </a:extLst>
        </xdr:cNvPr>
        <xdr:cNvPicPr preferRelativeResize="0">
          <a:picLocks noChangeArrowheads="1"/>
        </xdr:cNvPicPr>
      </xdr:nvPicPr>
      <xdr:blipFill>
        <a:blip xmlns:r="http://schemas.openxmlformats.org/officeDocument/2006/relationships" r:embed="rId1236" cstate="email">
          <a:extLst>
            <a:ext uri="{28A0092B-C50C-407E-A947-70E740481C1C}">
              <a14:useLocalDpi xmlns:a14="http://schemas.microsoft.com/office/drawing/2010/main" xmlns=""/>
            </a:ext>
          </a:extLst>
        </a:blip>
        <a:stretch/>
      </xdr:blipFill>
      <xdr:spPr bwMode="auto">
        <a:xfrm>
          <a:off x="190500" y="3750729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5794</xdr:row>
      <xdr:rowOff>127000</xdr:rowOff>
    </xdr:from>
    <xdr:to>
      <xdr:col>2</xdr:col>
      <xdr:colOff>133565</xdr:colOff>
      <xdr:row>5796</xdr:row>
      <xdr:rowOff>179696</xdr:rowOff>
    </xdr:to>
    <xdr:pic>
      <xdr:nvPicPr>
        <xdr:cNvPr id="3949" name="Picture 103119">
          <a:extLst>
            <a:ext uri="{FF2B5EF4-FFF2-40B4-BE49-F238E27FC236}">
              <a16:creationId xmlns:a16="http://schemas.microsoft.com/office/drawing/2014/main" xmlns="" id="{00000000-0008-0000-0000-00006D0F0000}"/>
            </a:ext>
          </a:extLst>
        </xdr:cNvPr>
        <xdr:cNvPicPr preferRelativeResize="0">
          <a:picLocks noChangeArrowheads="1"/>
        </xdr:cNvPicPr>
      </xdr:nvPicPr>
      <xdr:blipFill>
        <a:blip xmlns:r="http://schemas.openxmlformats.org/officeDocument/2006/relationships" r:embed="rId1237" cstate="email">
          <a:extLst>
            <a:ext uri="{28A0092B-C50C-407E-A947-70E740481C1C}">
              <a14:useLocalDpi xmlns:a14="http://schemas.microsoft.com/office/drawing/2010/main" xmlns=""/>
            </a:ext>
          </a:extLst>
        </a:blip>
        <a:stretch/>
      </xdr:blipFill>
      <xdr:spPr bwMode="auto">
        <a:xfrm>
          <a:off x="190500" y="3764502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5786</xdr:row>
      <xdr:rowOff>127000</xdr:rowOff>
    </xdr:from>
    <xdr:to>
      <xdr:col>2</xdr:col>
      <xdr:colOff>133565</xdr:colOff>
      <xdr:row>5788</xdr:row>
      <xdr:rowOff>179696</xdr:rowOff>
    </xdr:to>
    <xdr:pic>
      <xdr:nvPicPr>
        <xdr:cNvPr id="3950" name="Picture 103119">
          <a:extLst>
            <a:ext uri="{FF2B5EF4-FFF2-40B4-BE49-F238E27FC236}">
              <a16:creationId xmlns:a16="http://schemas.microsoft.com/office/drawing/2014/main" xmlns="" id="{00000000-0008-0000-0000-00006E0F0000}"/>
            </a:ext>
          </a:extLst>
        </xdr:cNvPr>
        <xdr:cNvPicPr preferRelativeResize="0">
          <a:picLocks noChangeArrowheads="1"/>
        </xdr:cNvPicPr>
      </xdr:nvPicPr>
      <xdr:blipFill>
        <a:blip xmlns:r="http://schemas.openxmlformats.org/officeDocument/2006/relationships" r:embed="rId1238" cstate="email">
          <a:extLst>
            <a:ext uri="{28A0092B-C50C-407E-A947-70E740481C1C}">
              <a14:useLocalDpi xmlns:a14="http://schemas.microsoft.com/office/drawing/2010/main" xmlns=""/>
            </a:ext>
          </a:extLst>
        </a:blip>
        <a:stretch/>
      </xdr:blipFill>
      <xdr:spPr bwMode="auto">
        <a:xfrm>
          <a:off x="190500" y="3759911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5762</xdr:row>
      <xdr:rowOff>127000</xdr:rowOff>
    </xdr:from>
    <xdr:to>
      <xdr:col>2</xdr:col>
      <xdr:colOff>133565</xdr:colOff>
      <xdr:row>5764</xdr:row>
      <xdr:rowOff>105152</xdr:rowOff>
    </xdr:to>
    <xdr:pic>
      <xdr:nvPicPr>
        <xdr:cNvPr id="3951" name="Picture 103119">
          <a:extLst>
            <a:ext uri="{FF2B5EF4-FFF2-40B4-BE49-F238E27FC236}">
              <a16:creationId xmlns:a16="http://schemas.microsoft.com/office/drawing/2014/main" xmlns="" id="{00000000-0008-0000-0000-00006F0F0000}"/>
            </a:ext>
          </a:extLst>
        </xdr:cNvPr>
        <xdr:cNvPicPr preferRelativeResize="0">
          <a:picLocks noChangeArrowheads="1"/>
        </xdr:cNvPicPr>
      </xdr:nvPicPr>
      <xdr:blipFill>
        <a:blip xmlns:r="http://schemas.openxmlformats.org/officeDocument/2006/relationships" r:embed="rId1239" cstate="email">
          <a:extLst>
            <a:ext uri="{28A0092B-C50C-407E-A947-70E740481C1C}">
              <a14:useLocalDpi xmlns:a14="http://schemas.microsoft.com/office/drawing/2010/main" xmlns=""/>
            </a:ext>
          </a:extLst>
        </a:blip>
        <a:stretch>
          <a:fillRect/>
        </a:stretch>
      </xdr:blipFill>
      <xdr:spPr bwMode="auto">
        <a:xfrm>
          <a:off x="190500" y="3746061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5798</xdr:row>
      <xdr:rowOff>127000</xdr:rowOff>
    </xdr:from>
    <xdr:to>
      <xdr:col>2</xdr:col>
      <xdr:colOff>133565</xdr:colOff>
      <xdr:row>5800</xdr:row>
      <xdr:rowOff>105152</xdr:rowOff>
    </xdr:to>
    <xdr:pic>
      <xdr:nvPicPr>
        <xdr:cNvPr id="3952" name="Picture 103119">
          <a:extLst>
            <a:ext uri="{FF2B5EF4-FFF2-40B4-BE49-F238E27FC236}">
              <a16:creationId xmlns:a16="http://schemas.microsoft.com/office/drawing/2014/main" xmlns="" id="{00000000-0008-0000-0000-0000700F0000}"/>
            </a:ext>
          </a:extLst>
        </xdr:cNvPr>
        <xdr:cNvPicPr preferRelativeResize="0">
          <a:picLocks noChangeArrowheads="1"/>
        </xdr:cNvPicPr>
      </xdr:nvPicPr>
      <xdr:blipFill>
        <a:blip xmlns:r="http://schemas.openxmlformats.org/officeDocument/2006/relationships" r:embed="rId1240" cstate="email">
          <a:extLst>
            <a:ext uri="{28A0092B-C50C-407E-A947-70E740481C1C}">
              <a14:useLocalDpi xmlns:a14="http://schemas.microsoft.com/office/drawing/2010/main" xmlns=""/>
            </a:ext>
          </a:extLst>
        </a:blip>
        <a:stretch>
          <a:fillRect/>
        </a:stretch>
      </xdr:blipFill>
      <xdr:spPr bwMode="auto">
        <a:xfrm>
          <a:off x="190500" y="3766797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5725</xdr:row>
      <xdr:rowOff>127000</xdr:rowOff>
    </xdr:from>
    <xdr:to>
      <xdr:col>2</xdr:col>
      <xdr:colOff>133565</xdr:colOff>
      <xdr:row>5727</xdr:row>
      <xdr:rowOff>105153</xdr:rowOff>
    </xdr:to>
    <xdr:pic>
      <xdr:nvPicPr>
        <xdr:cNvPr id="3953" name="Picture 103119">
          <a:extLst>
            <a:ext uri="{FF2B5EF4-FFF2-40B4-BE49-F238E27FC236}">
              <a16:creationId xmlns:a16="http://schemas.microsoft.com/office/drawing/2014/main" xmlns="" id="{00000000-0008-0000-0000-0000710F0000}"/>
            </a:ext>
          </a:extLst>
        </xdr:cNvPr>
        <xdr:cNvPicPr preferRelativeResize="0">
          <a:picLocks noChangeArrowheads="1"/>
        </xdr:cNvPicPr>
      </xdr:nvPicPr>
      <xdr:blipFill>
        <a:blip xmlns:r="http://schemas.openxmlformats.org/officeDocument/2006/relationships" r:embed="rId1241" cstate="email">
          <a:extLst>
            <a:ext uri="{28A0092B-C50C-407E-A947-70E740481C1C}">
              <a14:useLocalDpi xmlns:a14="http://schemas.microsoft.com/office/drawing/2010/main" xmlns=""/>
            </a:ext>
          </a:extLst>
        </a:blip>
        <a:srcRect/>
        <a:stretch/>
      </xdr:blipFill>
      <xdr:spPr bwMode="auto">
        <a:xfrm>
          <a:off x="190500" y="3719687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5729</xdr:row>
      <xdr:rowOff>127000</xdr:rowOff>
    </xdr:from>
    <xdr:to>
      <xdr:col>2</xdr:col>
      <xdr:colOff>133565</xdr:colOff>
      <xdr:row>5731</xdr:row>
      <xdr:rowOff>105152</xdr:rowOff>
    </xdr:to>
    <xdr:pic>
      <xdr:nvPicPr>
        <xdr:cNvPr id="4365" name="Picture 103119">
          <a:extLst>
            <a:ext uri="{FF2B5EF4-FFF2-40B4-BE49-F238E27FC236}">
              <a16:creationId xmlns:a16="http://schemas.microsoft.com/office/drawing/2014/main" xmlns="" id="{00000000-0008-0000-0000-00000D110000}"/>
            </a:ext>
          </a:extLst>
        </xdr:cNvPr>
        <xdr:cNvPicPr preferRelativeResize="0">
          <a:picLocks noChangeArrowheads="1"/>
        </xdr:cNvPicPr>
      </xdr:nvPicPr>
      <xdr:blipFill>
        <a:blip xmlns:r="http://schemas.openxmlformats.org/officeDocument/2006/relationships" r:embed="rId1242" cstate="email">
          <a:extLst>
            <a:ext uri="{28A0092B-C50C-407E-A947-70E740481C1C}">
              <a14:useLocalDpi xmlns:a14="http://schemas.microsoft.com/office/drawing/2010/main" xmlns=""/>
            </a:ext>
          </a:extLst>
        </a:blip>
        <a:srcRect/>
        <a:stretch/>
      </xdr:blipFill>
      <xdr:spPr bwMode="auto">
        <a:xfrm>
          <a:off x="190500" y="3722058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5733</xdr:row>
      <xdr:rowOff>127000</xdr:rowOff>
    </xdr:from>
    <xdr:to>
      <xdr:col>2</xdr:col>
      <xdr:colOff>133565</xdr:colOff>
      <xdr:row>5735</xdr:row>
      <xdr:rowOff>105153</xdr:rowOff>
    </xdr:to>
    <xdr:pic>
      <xdr:nvPicPr>
        <xdr:cNvPr id="4366" name="Picture 103119">
          <a:extLst>
            <a:ext uri="{FF2B5EF4-FFF2-40B4-BE49-F238E27FC236}">
              <a16:creationId xmlns:a16="http://schemas.microsoft.com/office/drawing/2014/main" xmlns="" id="{00000000-0008-0000-0000-00000E110000}"/>
            </a:ext>
          </a:extLst>
        </xdr:cNvPr>
        <xdr:cNvPicPr preferRelativeResize="0">
          <a:picLocks noChangeArrowheads="1"/>
        </xdr:cNvPicPr>
      </xdr:nvPicPr>
      <xdr:blipFill>
        <a:blip xmlns:r="http://schemas.openxmlformats.org/officeDocument/2006/relationships" r:embed="rId1243" cstate="email">
          <a:extLst>
            <a:ext uri="{28A0092B-C50C-407E-A947-70E740481C1C}">
              <a14:useLocalDpi xmlns:a14="http://schemas.microsoft.com/office/drawing/2010/main" xmlns=""/>
            </a:ext>
          </a:extLst>
        </a:blip>
        <a:srcRect/>
        <a:stretch/>
      </xdr:blipFill>
      <xdr:spPr bwMode="auto">
        <a:xfrm>
          <a:off x="190500" y="3724430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5737</xdr:row>
      <xdr:rowOff>127000</xdr:rowOff>
    </xdr:from>
    <xdr:to>
      <xdr:col>2</xdr:col>
      <xdr:colOff>133565</xdr:colOff>
      <xdr:row>5739</xdr:row>
      <xdr:rowOff>105152</xdr:rowOff>
    </xdr:to>
    <xdr:pic>
      <xdr:nvPicPr>
        <xdr:cNvPr id="4367" name="Picture 103119">
          <a:extLst>
            <a:ext uri="{FF2B5EF4-FFF2-40B4-BE49-F238E27FC236}">
              <a16:creationId xmlns:a16="http://schemas.microsoft.com/office/drawing/2014/main" xmlns="" id="{00000000-0008-0000-0000-00000F110000}"/>
            </a:ext>
          </a:extLst>
        </xdr:cNvPr>
        <xdr:cNvPicPr preferRelativeResize="0">
          <a:picLocks noChangeArrowheads="1"/>
        </xdr:cNvPicPr>
      </xdr:nvPicPr>
      <xdr:blipFill>
        <a:blip xmlns:r="http://schemas.openxmlformats.org/officeDocument/2006/relationships" r:embed="rId1244" cstate="email">
          <a:extLst>
            <a:ext uri="{28A0092B-C50C-407E-A947-70E740481C1C}">
              <a14:useLocalDpi xmlns:a14="http://schemas.microsoft.com/office/drawing/2010/main" xmlns=""/>
            </a:ext>
          </a:extLst>
        </a:blip>
        <a:srcRect/>
        <a:stretch/>
      </xdr:blipFill>
      <xdr:spPr bwMode="auto">
        <a:xfrm>
          <a:off x="190500" y="3726802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5741</xdr:row>
      <xdr:rowOff>127000</xdr:rowOff>
    </xdr:from>
    <xdr:to>
      <xdr:col>2</xdr:col>
      <xdr:colOff>133565</xdr:colOff>
      <xdr:row>5743</xdr:row>
      <xdr:rowOff>105152</xdr:rowOff>
    </xdr:to>
    <xdr:pic>
      <xdr:nvPicPr>
        <xdr:cNvPr id="4487" name="Picture 103119">
          <a:extLst>
            <a:ext uri="{FF2B5EF4-FFF2-40B4-BE49-F238E27FC236}">
              <a16:creationId xmlns:a16="http://schemas.microsoft.com/office/drawing/2014/main" xmlns="" id="{00000000-0008-0000-0000-000087110000}"/>
            </a:ext>
          </a:extLst>
        </xdr:cNvPr>
        <xdr:cNvPicPr preferRelativeResize="0">
          <a:picLocks noChangeArrowheads="1"/>
        </xdr:cNvPicPr>
      </xdr:nvPicPr>
      <xdr:blipFill>
        <a:blip xmlns:r="http://schemas.openxmlformats.org/officeDocument/2006/relationships" r:embed="rId1245" cstate="email">
          <a:extLst>
            <a:ext uri="{28A0092B-C50C-407E-A947-70E740481C1C}">
              <a14:useLocalDpi xmlns:a14="http://schemas.microsoft.com/office/drawing/2010/main" xmlns=""/>
            </a:ext>
          </a:extLst>
        </a:blip>
        <a:srcRect/>
        <a:stretch/>
      </xdr:blipFill>
      <xdr:spPr bwMode="auto">
        <a:xfrm>
          <a:off x="190500" y="3731545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5757</xdr:row>
      <xdr:rowOff>127000</xdr:rowOff>
    </xdr:from>
    <xdr:to>
      <xdr:col>2</xdr:col>
      <xdr:colOff>133565</xdr:colOff>
      <xdr:row>5759</xdr:row>
      <xdr:rowOff>105152</xdr:rowOff>
    </xdr:to>
    <xdr:pic>
      <xdr:nvPicPr>
        <xdr:cNvPr id="4488" name="Picture 103119">
          <a:extLst>
            <a:ext uri="{FF2B5EF4-FFF2-40B4-BE49-F238E27FC236}">
              <a16:creationId xmlns:a16="http://schemas.microsoft.com/office/drawing/2014/main" xmlns="" id="{00000000-0008-0000-0000-000088110000}"/>
            </a:ext>
          </a:extLst>
        </xdr:cNvPr>
        <xdr:cNvPicPr preferRelativeResize="0">
          <a:picLocks noChangeArrowheads="1"/>
        </xdr:cNvPicPr>
      </xdr:nvPicPr>
      <xdr:blipFill>
        <a:blip xmlns:r="http://schemas.openxmlformats.org/officeDocument/2006/relationships" r:embed="rId1246" cstate="email">
          <a:extLst>
            <a:ext uri="{28A0092B-C50C-407E-A947-70E740481C1C}">
              <a14:useLocalDpi xmlns:a14="http://schemas.microsoft.com/office/drawing/2010/main" xmlns=""/>
            </a:ext>
          </a:extLst>
        </a:blip>
        <a:srcRect/>
        <a:stretch/>
      </xdr:blipFill>
      <xdr:spPr bwMode="auto">
        <a:xfrm>
          <a:off x="190500" y="3741032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5745</xdr:row>
      <xdr:rowOff>127000</xdr:rowOff>
    </xdr:from>
    <xdr:to>
      <xdr:col>2</xdr:col>
      <xdr:colOff>133565</xdr:colOff>
      <xdr:row>5747</xdr:row>
      <xdr:rowOff>105153</xdr:rowOff>
    </xdr:to>
    <xdr:pic>
      <xdr:nvPicPr>
        <xdr:cNvPr id="4519" name="Picture 103119">
          <a:extLst>
            <a:ext uri="{FF2B5EF4-FFF2-40B4-BE49-F238E27FC236}">
              <a16:creationId xmlns:a16="http://schemas.microsoft.com/office/drawing/2014/main" xmlns="" id="{00000000-0008-0000-0000-0000A7110000}"/>
            </a:ext>
          </a:extLst>
        </xdr:cNvPr>
        <xdr:cNvPicPr preferRelativeResize="0">
          <a:picLocks noChangeArrowheads="1"/>
        </xdr:cNvPicPr>
      </xdr:nvPicPr>
      <xdr:blipFill>
        <a:blip xmlns:r="http://schemas.openxmlformats.org/officeDocument/2006/relationships" r:embed="rId1247" cstate="email">
          <a:extLst>
            <a:ext uri="{28A0092B-C50C-407E-A947-70E740481C1C}">
              <a14:useLocalDpi xmlns:a14="http://schemas.microsoft.com/office/drawing/2010/main" xmlns=""/>
            </a:ext>
          </a:extLst>
        </a:blip>
        <a:srcRect/>
        <a:stretch/>
      </xdr:blipFill>
      <xdr:spPr bwMode="auto">
        <a:xfrm>
          <a:off x="190500" y="3733917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5749</xdr:row>
      <xdr:rowOff>127000</xdr:rowOff>
    </xdr:from>
    <xdr:to>
      <xdr:col>2</xdr:col>
      <xdr:colOff>133565</xdr:colOff>
      <xdr:row>5751</xdr:row>
      <xdr:rowOff>105152</xdr:rowOff>
    </xdr:to>
    <xdr:pic>
      <xdr:nvPicPr>
        <xdr:cNvPr id="4522" name="Picture 103119">
          <a:extLst>
            <a:ext uri="{FF2B5EF4-FFF2-40B4-BE49-F238E27FC236}">
              <a16:creationId xmlns:a16="http://schemas.microsoft.com/office/drawing/2014/main" xmlns="" id="{00000000-0008-0000-0000-0000AA110000}"/>
            </a:ext>
          </a:extLst>
        </xdr:cNvPr>
        <xdr:cNvPicPr preferRelativeResize="0">
          <a:picLocks noChangeArrowheads="1"/>
        </xdr:cNvPicPr>
      </xdr:nvPicPr>
      <xdr:blipFill>
        <a:blip xmlns:r="http://schemas.openxmlformats.org/officeDocument/2006/relationships" r:embed="rId1248" cstate="email">
          <a:extLst>
            <a:ext uri="{28A0092B-C50C-407E-A947-70E740481C1C}">
              <a14:useLocalDpi xmlns:a14="http://schemas.microsoft.com/office/drawing/2010/main" xmlns=""/>
            </a:ext>
          </a:extLst>
        </a:blip>
        <a:srcRect/>
        <a:stretch/>
      </xdr:blipFill>
      <xdr:spPr bwMode="auto">
        <a:xfrm>
          <a:off x="190500" y="3736289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5753</xdr:row>
      <xdr:rowOff>127000</xdr:rowOff>
    </xdr:from>
    <xdr:to>
      <xdr:col>2</xdr:col>
      <xdr:colOff>133565</xdr:colOff>
      <xdr:row>5755</xdr:row>
      <xdr:rowOff>105152</xdr:rowOff>
    </xdr:to>
    <xdr:pic>
      <xdr:nvPicPr>
        <xdr:cNvPr id="5164" name="Picture 103119">
          <a:extLst>
            <a:ext uri="{FF2B5EF4-FFF2-40B4-BE49-F238E27FC236}">
              <a16:creationId xmlns:a16="http://schemas.microsoft.com/office/drawing/2014/main" xmlns="" id="{00000000-0008-0000-0000-00002C140000}"/>
            </a:ext>
          </a:extLst>
        </xdr:cNvPr>
        <xdr:cNvPicPr preferRelativeResize="0">
          <a:picLocks noChangeArrowheads="1"/>
        </xdr:cNvPicPr>
      </xdr:nvPicPr>
      <xdr:blipFill>
        <a:blip xmlns:r="http://schemas.openxmlformats.org/officeDocument/2006/relationships" r:embed="rId1249" cstate="email">
          <a:extLst>
            <a:ext uri="{28A0092B-C50C-407E-A947-70E740481C1C}">
              <a14:useLocalDpi xmlns:a14="http://schemas.microsoft.com/office/drawing/2010/main" xmlns=""/>
            </a:ext>
          </a:extLst>
        </a:blip>
        <a:srcRect/>
        <a:stretch/>
      </xdr:blipFill>
      <xdr:spPr bwMode="auto">
        <a:xfrm>
          <a:off x="190500" y="3738660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3293</xdr:row>
      <xdr:rowOff>127000</xdr:rowOff>
    </xdr:from>
    <xdr:to>
      <xdr:col>2</xdr:col>
      <xdr:colOff>133565</xdr:colOff>
      <xdr:row>3296</xdr:row>
      <xdr:rowOff>1388957</xdr:rowOff>
    </xdr:to>
    <xdr:pic>
      <xdr:nvPicPr>
        <xdr:cNvPr id="5198" name="Picture 103109">
          <a:extLst>
            <a:ext uri="{FF2B5EF4-FFF2-40B4-BE49-F238E27FC236}">
              <a16:creationId xmlns:a16="http://schemas.microsoft.com/office/drawing/2014/main" xmlns="" id="{00000000-0008-0000-0000-00004E140000}"/>
            </a:ext>
          </a:extLst>
        </xdr:cNvPr>
        <xdr:cNvPicPr preferRelativeResize="0">
          <a:picLocks noChangeArrowheads="1"/>
        </xdr:cNvPicPr>
      </xdr:nvPicPr>
      <xdr:blipFill>
        <a:blip xmlns:r="http://schemas.openxmlformats.org/officeDocument/2006/relationships" r:embed="rId1250" cstate="email">
          <a:extLst>
            <a:ext uri="{28A0092B-C50C-407E-A947-70E740481C1C}">
              <a14:useLocalDpi xmlns:a14="http://schemas.microsoft.com/office/drawing/2010/main" xmlns=""/>
            </a:ext>
          </a:extLst>
        </a:blip>
        <a:srcRect/>
        <a:stretch/>
      </xdr:blipFill>
      <xdr:spPr bwMode="auto">
        <a:xfrm>
          <a:off x="190500" y="1331407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3293</xdr:row>
      <xdr:rowOff>127000</xdr:rowOff>
    </xdr:from>
    <xdr:to>
      <xdr:col>19</xdr:col>
      <xdr:colOff>293696</xdr:colOff>
      <xdr:row>3296</xdr:row>
      <xdr:rowOff>1388957</xdr:rowOff>
    </xdr:to>
    <xdr:pic>
      <xdr:nvPicPr>
        <xdr:cNvPr id="5199" name="Picture 103109">
          <a:extLst>
            <a:ext uri="{FF2B5EF4-FFF2-40B4-BE49-F238E27FC236}">
              <a16:creationId xmlns:a16="http://schemas.microsoft.com/office/drawing/2014/main" xmlns="" id="{00000000-0008-0000-0000-00004F140000}"/>
            </a:ext>
          </a:extLst>
        </xdr:cNvPr>
        <xdr:cNvPicPr preferRelativeResize="0">
          <a:picLocks noChangeArrowheads="1"/>
        </xdr:cNvPicPr>
      </xdr:nvPicPr>
      <xdr:blipFill>
        <a:blip xmlns:r="http://schemas.openxmlformats.org/officeDocument/2006/relationships" r:embed="rId1251" cstate="email">
          <a:extLst>
            <a:ext uri="{28A0092B-C50C-407E-A947-70E740481C1C}">
              <a14:useLocalDpi xmlns:a14="http://schemas.microsoft.com/office/drawing/2010/main" xmlns=""/>
            </a:ext>
          </a:extLst>
        </a:blip>
        <a:srcRect/>
        <a:stretch/>
      </xdr:blipFill>
      <xdr:spPr bwMode="auto">
        <a:xfrm>
          <a:off x="7232650" y="1331407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3245</xdr:row>
      <xdr:rowOff>127000</xdr:rowOff>
    </xdr:from>
    <xdr:to>
      <xdr:col>2</xdr:col>
      <xdr:colOff>133565</xdr:colOff>
      <xdr:row>3248</xdr:row>
      <xdr:rowOff>1388957</xdr:rowOff>
    </xdr:to>
    <xdr:pic>
      <xdr:nvPicPr>
        <xdr:cNvPr id="5200" name="Picture 103109">
          <a:extLst>
            <a:ext uri="{FF2B5EF4-FFF2-40B4-BE49-F238E27FC236}">
              <a16:creationId xmlns:a16="http://schemas.microsoft.com/office/drawing/2014/main" xmlns="" id="{00000000-0008-0000-0000-000050140000}"/>
            </a:ext>
          </a:extLst>
        </xdr:cNvPr>
        <xdr:cNvPicPr preferRelativeResize="0">
          <a:picLocks noChangeArrowheads="1"/>
        </xdr:cNvPicPr>
      </xdr:nvPicPr>
      <xdr:blipFill>
        <a:blip xmlns:r="http://schemas.openxmlformats.org/officeDocument/2006/relationships" r:embed="rId1252" cstate="email">
          <a:extLst>
            <a:ext uri="{28A0092B-C50C-407E-A947-70E740481C1C}">
              <a14:useLocalDpi xmlns:a14="http://schemas.microsoft.com/office/drawing/2010/main" xmlns=""/>
            </a:ext>
          </a:extLst>
        </a:blip>
        <a:srcRect/>
        <a:stretch/>
      </xdr:blipFill>
      <xdr:spPr bwMode="auto">
        <a:xfrm>
          <a:off x="190500" y="1312510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3245</xdr:row>
      <xdr:rowOff>127000</xdr:rowOff>
    </xdr:from>
    <xdr:to>
      <xdr:col>19</xdr:col>
      <xdr:colOff>293696</xdr:colOff>
      <xdr:row>3248</xdr:row>
      <xdr:rowOff>1388957</xdr:rowOff>
    </xdr:to>
    <xdr:pic>
      <xdr:nvPicPr>
        <xdr:cNvPr id="5201" name="Picture 103109">
          <a:extLst>
            <a:ext uri="{FF2B5EF4-FFF2-40B4-BE49-F238E27FC236}">
              <a16:creationId xmlns:a16="http://schemas.microsoft.com/office/drawing/2014/main" xmlns="" id="{00000000-0008-0000-0000-000051140000}"/>
            </a:ext>
          </a:extLst>
        </xdr:cNvPr>
        <xdr:cNvPicPr preferRelativeResize="0">
          <a:picLocks noChangeArrowheads="1"/>
        </xdr:cNvPicPr>
      </xdr:nvPicPr>
      <xdr:blipFill>
        <a:blip xmlns:r="http://schemas.openxmlformats.org/officeDocument/2006/relationships" r:embed="rId1253" cstate="email">
          <a:extLst>
            <a:ext uri="{28A0092B-C50C-407E-A947-70E740481C1C}">
              <a14:useLocalDpi xmlns:a14="http://schemas.microsoft.com/office/drawing/2010/main" xmlns=""/>
            </a:ext>
          </a:extLst>
        </a:blip>
        <a:srcRect/>
        <a:stretch/>
      </xdr:blipFill>
      <xdr:spPr bwMode="auto">
        <a:xfrm>
          <a:off x="7232650" y="1312510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3251</xdr:row>
      <xdr:rowOff>127000</xdr:rowOff>
    </xdr:from>
    <xdr:to>
      <xdr:col>2</xdr:col>
      <xdr:colOff>133565</xdr:colOff>
      <xdr:row>3254</xdr:row>
      <xdr:rowOff>1388957</xdr:rowOff>
    </xdr:to>
    <xdr:pic>
      <xdr:nvPicPr>
        <xdr:cNvPr id="5202" name="Picture 103109">
          <a:extLst>
            <a:ext uri="{FF2B5EF4-FFF2-40B4-BE49-F238E27FC236}">
              <a16:creationId xmlns:a16="http://schemas.microsoft.com/office/drawing/2014/main" xmlns="" id="{00000000-0008-0000-0000-000052140000}"/>
            </a:ext>
          </a:extLst>
        </xdr:cNvPr>
        <xdr:cNvPicPr preferRelativeResize="0">
          <a:picLocks noChangeArrowheads="1"/>
        </xdr:cNvPicPr>
      </xdr:nvPicPr>
      <xdr:blipFill>
        <a:blip xmlns:r="http://schemas.openxmlformats.org/officeDocument/2006/relationships" r:embed="rId1254" cstate="email">
          <a:extLst>
            <a:ext uri="{28A0092B-C50C-407E-A947-70E740481C1C}">
              <a14:useLocalDpi xmlns:a14="http://schemas.microsoft.com/office/drawing/2010/main" xmlns=""/>
            </a:ext>
          </a:extLst>
        </a:blip>
        <a:srcRect/>
        <a:stretch/>
      </xdr:blipFill>
      <xdr:spPr bwMode="auto">
        <a:xfrm>
          <a:off x="190500" y="1314872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3251</xdr:row>
      <xdr:rowOff>127000</xdr:rowOff>
    </xdr:from>
    <xdr:to>
      <xdr:col>19</xdr:col>
      <xdr:colOff>293696</xdr:colOff>
      <xdr:row>3254</xdr:row>
      <xdr:rowOff>1388957</xdr:rowOff>
    </xdr:to>
    <xdr:pic>
      <xdr:nvPicPr>
        <xdr:cNvPr id="5203" name="Picture 103109">
          <a:extLst>
            <a:ext uri="{FF2B5EF4-FFF2-40B4-BE49-F238E27FC236}">
              <a16:creationId xmlns:a16="http://schemas.microsoft.com/office/drawing/2014/main" xmlns="" id="{00000000-0008-0000-0000-000053140000}"/>
            </a:ext>
          </a:extLst>
        </xdr:cNvPr>
        <xdr:cNvPicPr preferRelativeResize="0">
          <a:picLocks noChangeArrowheads="1"/>
        </xdr:cNvPicPr>
      </xdr:nvPicPr>
      <xdr:blipFill>
        <a:blip xmlns:r="http://schemas.openxmlformats.org/officeDocument/2006/relationships" r:embed="rId1255" cstate="email">
          <a:extLst>
            <a:ext uri="{28A0092B-C50C-407E-A947-70E740481C1C}">
              <a14:useLocalDpi xmlns:a14="http://schemas.microsoft.com/office/drawing/2010/main" xmlns=""/>
            </a:ext>
          </a:extLst>
        </a:blip>
        <a:srcRect/>
        <a:stretch/>
      </xdr:blipFill>
      <xdr:spPr bwMode="auto">
        <a:xfrm>
          <a:off x="7232650" y="1314872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3257</xdr:row>
      <xdr:rowOff>127000</xdr:rowOff>
    </xdr:from>
    <xdr:to>
      <xdr:col>2</xdr:col>
      <xdr:colOff>133565</xdr:colOff>
      <xdr:row>3260</xdr:row>
      <xdr:rowOff>1388957</xdr:rowOff>
    </xdr:to>
    <xdr:pic>
      <xdr:nvPicPr>
        <xdr:cNvPr id="5204" name="Picture 103109">
          <a:extLst>
            <a:ext uri="{FF2B5EF4-FFF2-40B4-BE49-F238E27FC236}">
              <a16:creationId xmlns:a16="http://schemas.microsoft.com/office/drawing/2014/main" xmlns="" id="{00000000-0008-0000-0000-000054140000}"/>
            </a:ext>
          </a:extLst>
        </xdr:cNvPr>
        <xdr:cNvPicPr preferRelativeResize="0">
          <a:picLocks noChangeArrowheads="1"/>
        </xdr:cNvPicPr>
      </xdr:nvPicPr>
      <xdr:blipFill>
        <a:blip xmlns:r="http://schemas.openxmlformats.org/officeDocument/2006/relationships" r:embed="rId1256" cstate="email">
          <a:extLst>
            <a:ext uri="{28A0092B-C50C-407E-A947-70E740481C1C}">
              <a14:useLocalDpi xmlns:a14="http://schemas.microsoft.com/office/drawing/2010/main" xmlns=""/>
            </a:ext>
          </a:extLst>
        </a:blip>
        <a:srcRect/>
        <a:stretch/>
      </xdr:blipFill>
      <xdr:spPr bwMode="auto">
        <a:xfrm>
          <a:off x="190500" y="1317234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3257</xdr:row>
      <xdr:rowOff>127000</xdr:rowOff>
    </xdr:from>
    <xdr:to>
      <xdr:col>19</xdr:col>
      <xdr:colOff>293696</xdr:colOff>
      <xdr:row>3260</xdr:row>
      <xdr:rowOff>1388957</xdr:rowOff>
    </xdr:to>
    <xdr:pic>
      <xdr:nvPicPr>
        <xdr:cNvPr id="5205" name="Picture 103109">
          <a:extLst>
            <a:ext uri="{FF2B5EF4-FFF2-40B4-BE49-F238E27FC236}">
              <a16:creationId xmlns:a16="http://schemas.microsoft.com/office/drawing/2014/main" xmlns="" id="{00000000-0008-0000-0000-000055140000}"/>
            </a:ext>
          </a:extLst>
        </xdr:cNvPr>
        <xdr:cNvPicPr preferRelativeResize="0">
          <a:picLocks noChangeArrowheads="1"/>
        </xdr:cNvPicPr>
      </xdr:nvPicPr>
      <xdr:blipFill>
        <a:blip xmlns:r="http://schemas.openxmlformats.org/officeDocument/2006/relationships" r:embed="rId1257" cstate="email">
          <a:extLst>
            <a:ext uri="{28A0092B-C50C-407E-A947-70E740481C1C}">
              <a14:useLocalDpi xmlns:a14="http://schemas.microsoft.com/office/drawing/2010/main" xmlns=""/>
            </a:ext>
          </a:extLst>
        </a:blip>
        <a:srcRect/>
        <a:stretch/>
      </xdr:blipFill>
      <xdr:spPr bwMode="auto">
        <a:xfrm>
          <a:off x="7232650" y="1317234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3263</xdr:row>
      <xdr:rowOff>127000</xdr:rowOff>
    </xdr:from>
    <xdr:to>
      <xdr:col>2</xdr:col>
      <xdr:colOff>133565</xdr:colOff>
      <xdr:row>3266</xdr:row>
      <xdr:rowOff>1388956</xdr:rowOff>
    </xdr:to>
    <xdr:pic>
      <xdr:nvPicPr>
        <xdr:cNvPr id="5206" name="Picture 103109">
          <a:extLst>
            <a:ext uri="{FF2B5EF4-FFF2-40B4-BE49-F238E27FC236}">
              <a16:creationId xmlns:a16="http://schemas.microsoft.com/office/drawing/2014/main" xmlns="" id="{00000000-0008-0000-0000-000056140000}"/>
            </a:ext>
          </a:extLst>
        </xdr:cNvPr>
        <xdr:cNvPicPr preferRelativeResize="0">
          <a:picLocks noChangeArrowheads="1"/>
        </xdr:cNvPicPr>
      </xdr:nvPicPr>
      <xdr:blipFill>
        <a:blip xmlns:r="http://schemas.openxmlformats.org/officeDocument/2006/relationships" r:embed="rId1258" cstate="email">
          <a:extLst>
            <a:ext uri="{28A0092B-C50C-407E-A947-70E740481C1C}">
              <a14:useLocalDpi xmlns:a14="http://schemas.microsoft.com/office/drawing/2010/main" xmlns=""/>
            </a:ext>
          </a:extLst>
        </a:blip>
        <a:srcRect/>
        <a:stretch/>
      </xdr:blipFill>
      <xdr:spPr bwMode="auto">
        <a:xfrm>
          <a:off x="190500" y="1319596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3263</xdr:row>
      <xdr:rowOff>127000</xdr:rowOff>
    </xdr:from>
    <xdr:to>
      <xdr:col>19</xdr:col>
      <xdr:colOff>293696</xdr:colOff>
      <xdr:row>3266</xdr:row>
      <xdr:rowOff>1388956</xdr:rowOff>
    </xdr:to>
    <xdr:pic>
      <xdr:nvPicPr>
        <xdr:cNvPr id="5207" name="Picture 103109">
          <a:extLst>
            <a:ext uri="{FF2B5EF4-FFF2-40B4-BE49-F238E27FC236}">
              <a16:creationId xmlns:a16="http://schemas.microsoft.com/office/drawing/2014/main" xmlns="" id="{00000000-0008-0000-0000-000057140000}"/>
            </a:ext>
          </a:extLst>
        </xdr:cNvPr>
        <xdr:cNvPicPr preferRelativeResize="0">
          <a:picLocks noChangeArrowheads="1"/>
        </xdr:cNvPicPr>
      </xdr:nvPicPr>
      <xdr:blipFill>
        <a:blip xmlns:r="http://schemas.openxmlformats.org/officeDocument/2006/relationships" r:embed="rId1259" cstate="email">
          <a:extLst>
            <a:ext uri="{28A0092B-C50C-407E-A947-70E740481C1C}">
              <a14:useLocalDpi xmlns:a14="http://schemas.microsoft.com/office/drawing/2010/main" xmlns=""/>
            </a:ext>
          </a:extLst>
        </a:blip>
        <a:srcRect/>
        <a:stretch/>
      </xdr:blipFill>
      <xdr:spPr bwMode="auto">
        <a:xfrm>
          <a:off x="7232650" y="1319596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3269</xdr:row>
      <xdr:rowOff>127000</xdr:rowOff>
    </xdr:from>
    <xdr:to>
      <xdr:col>2</xdr:col>
      <xdr:colOff>133565</xdr:colOff>
      <xdr:row>3272</xdr:row>
      <xdr:rowOff>1388956</xdr:rowOff>
    </xdr:to>
    <xdr:pic>
      <xdr:nvPicPr>
        <xdr:cNvPr id="5208" name="Picture 103109">
          <a:extLst>
            <a:ext uri="{FF2B5EF4-FFF2-40B4-BE49-F238E27FC236}">
              <a16:creationId xmlns:a16="http://schemas.microsoft.com/office/drawing/2014/main" xmlns="" id="{00000000-0008-0000-0000-000058140000}"/>
            </a:ext>
          </a:extLst>
        </xdr:cNvPr>
        <xdr:cNvPicPr preferRelativeResize="0">
          <a:picLocks noChangeArrowheads="1"/>
        </xdr:cNvPicPr>
      </xdr:nvPicPr>
      <xdr:blipFill>
        <a:blip xmlns:r="http://schemas.openxmlformats.org/officeDocument/2006/relationships" r:embed="rId1260" cstate="email">
          <a:extLst>
            <a:ext uri="{28A0092B-C50C-407E-A947-70E740481C1C}">
              <a14:useLocalDpi xmlns:a14="http://schemas.microsoft.com/office/drawing/2010/main" xmlns=""/>
            </a:ext>
          </a:extLst>
        </a:blip>
        <a:srcRect/>
        <a:stretch/>
      </xdr:blipFill>
      <xdr:spPr bwMode="auto">
        <a:xfrm>
          <a:off x="190500" y="1321958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3269</xdr:row>
      <xdr:rowOff>127000</xdr:rowOff>
    </xdr:from>
    <xdr:to>
      <xdr:col>19</xdr:col>
      <xdr:colOff>293696</xdr:colOff>
      <xdr:row>3272</xdr:row>
      <xdr:rowOff>1388956</xdr:rowOff>
    </xdr:to>
    <xdr:pic>
      <xdr:nvPicPr>
        <xdr:cNvPr id="5209" name="Picture 103109">
          <a:extLst>
            <a:ext uri="{FF2B5EF4-FFF2-40B4-BE49-F238E27FC236}">
              <a16:creationId xmlns:a16="http://schemas.microsoft.com/office/drawing/2014/main" xmlns="" id="{00000000-0008-0000-0000-000059140000}"/>
            </a:ext>
          </a:extLst>
        </xdr:cNvPr>
        <xdr:cNvPicPr preferRelativeResize="0">
          <a:picLocks noChangeArrowheads="1"/>
        </xdr:cNvPicPr>
      </xdr:nvPicPr>
      <xdr:blipFill>
        <a:blip xmlns:r="http://schemas.openxmlformats.org/officeDocument/2006/relationships" r:embed="rId1261" cstate="email">
          <a:extLst>
            <a:ext uri="{28A0092B-C50C-407E-A947-70E740481C1C}">
              <a14:useLocalDpi xmlns:a14="http://schemas.microsoft.com/office/drawing/2010/main" xmlns=""/>
            </a:ext>
          </a:extLst>
        </a:blip>
        <a:srcRect/>
        <a:stretch/>
      </xdr:blipFill>
      <xdr:spPr bwMode="auto">
        <a:xfrm>
          <a:off x="7232650" y="1321958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3275</xdr:row>
      <xdr:rowOff>127000</xdr:rowOff>
    </xdr:from>
    <xdr:to>
      <xdr:col>2</xdr:col>
      <xdr:colOff>133565</xdr:colOff>
      <xdr:row>3278</xdr:row>
      <xdr:rowOff>1388956</xdr:rowOff>
    </xdr:to>
    <xdr:pic>
      <xdr:nvPicPr>
        <xdr:cNvPr id="5210" name="Picture 103109">
          <a:extLst>
            <a:ext uri="{FF2B5EF4-FFF2-40B4-BE49-F238E27FC236}">
              <a16:creationId xmlns:a16="http://schemas.microsoft.com/office/drawing/2014/main" xmlns="" id="{00000000-0008-0000-0000-00005A140000}"/>
            </a:ext>
          </a:extLst>
        </xdr:cNvPr>
        <xdr:cNvPicPr preferRelativeResize="0">
          <a:picLocks noChangeArrowheads="1"/>
        </xdr:cNvPicPr>
      </xdr:nvPicPr>
      <xdr:blipFill>
        <a:blip xmlns:r="http://schemas.openxmlformats.org/officeDocument/2006/relationships" r:embed="rId1262" cstate="email">
          <a:extLst>
            <a:ext uri="{28A0092B-C50C-407E-A947-70E740481C1C}">
              <a14:useLocalDpi xmlns:a14="http://schemas.microsoft.com/office/drawing/2010/main" xmlns=""/>
            </a:ext>
          </a:extLst>
        </a:blip>
        <a:srcRect/>
        <a:stretch/>
      </xdr:blipFill>
      <xdr:spPr bwMode="auto">
        <a:xfrm>
          <a:off x="190500" y="1324321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3275</xdr:row>
      <xdr:rowOff>127000</xdr:rowOff>
    </xdr:from>
    <xdr:to>
      <xdr:col>19</xdr:col>
      <xdr:colOff>293696</xdr:colOff>
      <xdr:row>3278</xdr:row>
      <xdr:rowOff>1388956</xdr:rowOff>
    </xdr:to>
    <xdr:pic>
      <xdr:nvPicPr>
        <xdr:cNvPr id="5211" name="Picture 103109">
          <a:extLst>
            <a:ext uri="{FF2B5EF4-FFF2-40B4-BE49-F238E27FC236}">
              <a16:creationId xmlns:a16="http://schemas.microsoft.com/office/drawing/2014/main" xmlns="" id="{00000000-0008-0000-0000-00005B140000}"/>
            </a:ext>
          </a:extLst>
        </xdr:cNvPr>
        <xdr:cNvPicPr preferRelativeResize="0">
          <a:picLocks noChangeArrowheads="1"/>
        </xdr:cNvPicPr>
      </xdr:nvPicPr>
      <xdr:blipFill>
        <a:blip xmlns:r="http://schemas.openxmlformats.org/officeDocument/2006/relationships" r:embed="rId1263" cstate="email">
          <a:extLst>
            <a:ext uri="{28A0092B-C50C-407E-A947-70E740481C1C}">
              <a14:useLocalDpi xmlns:a14="http://schemas.microsoft.com/office/drawing/2010/main" xmlns=""/>
            </a:ext>
          </a:extLst>
        </a:blip>
        <a:srcRect/>
        <a:stretch/>
      </xdr:blipFill>
      <xdr:spPr bwMode="auto">
        <a:xfrm>
          <a:off x="7232650" y="1324321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3281</xdr:row>
      <xdr:rowOff>127000</xdr:rowOff>
    </xdr:from>
    <xdr:to>
      <xdr:col>2</xdr:col>
      <xdr:colOff>133565</xdr:colOff>
      <xdr:row>3284</xdr:row>
      <xdr:rowOff>1388956</xdr:rowOff>
    </xdr:to>
    <xdr:pic>
      <xdr:nvPicPr>
        <xdr:cNvPr id="5212" name="Picture 103109">
          <a:extLst>
            <a:ext uri="{FF2B5EF4-FFF2-40B4-BE49-F238E27FC236}">
              <a16:creationId xmlns:a16="http://schemas.microsoft.com/office/drawing/2014/main" xmlns="" id="{00000000-0008-0000-0000-00005C140000}"/>
            </a:ext>
          </a:extLst>
        </xdr:cNvPr>
        <xdr:cNvPicPr preferRelativeResize="0">
          <a:picLocks noChangeArrowheads="1"/>
        </xdr:cNvPicPr>
      </xdr:nvPicPr>
      <xdr:blipFill>
        <a:blip xmlns:r="http://schemas.openxmlformats.org/officeDocument/2006/relationships" r:embed="rId1264" cstate="email">
          <a:extLst>
            <a:ext uri="{28A0092B-C50C-407E-A947-70E740481C1C}">
              <a14:useLocalDpi xmlns:a14="http://schemas.microsoft.com/office/drawing/2010/main" xmlns=""/>
            </a:ext>
          </a:extLst>
        </a:blip>
        <a:srcRect/>
        <a:stretch/>
      </xdr:blipFill>
      <xdr:spPr bwMode="auto">
        <a:xfrm>
          <a:off x="190500" y="1326683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3281</xdr:row>
      <xdr:rowOff>127000</xdr:rowOff>
    </xdr:from>
    <xdr:to>
      <xdr:col>19</xdr:col>
      <xdr:colOff>293696</xdr:colOff>
      <xdr:row>3284</xdr:row>
      <xdr:rowOff>1388956</xdr:rowOff>
    </xdr:to>
    <xdr:pic>
      <xdr:nvPicPr>
        <xdr:cNvPr id="5213" name="Picture 103109">
          <a:extLst>
            <a:ext uri="{FF2B5EF4-FFF2-40B4-BE49-F238E27FC236}">
              <a16:creationId xmlns:a16="http://schemas.microsoft.com/office/drawing/2014/main" xmlns="" id="{00000000-0008-0000-0000-00005D140000}"/>
            </a:ext>
          </a:extLst>
        </xdr:cNvPr>
        <xdr:cNvPicPr preferRelativeResize="0">
          <a:picLocks noChangeArrowheads="1"/>
        </xdr:cNvPicPr>
      </xdr:nvPicPr>
      <xdr:blipFill>
        <a:blip xmlns:r="http://schemas.openxmlformats.org/officeDocument/2006/relationships" r:embed="rId1265" cstate="email">
          <a:extLst>
            <a:ext uri="{28A0092B-C50C-407E-A947-70E740481C1C}">
              <a14:useLocalDpi xmlns:a14="http://schemas.microsoft.com/office/drawing/2010/main" xmlns=""/>
            </a:ext>
          </a:extLst>
        </a:blip>
        <a:srcRect/>
        <a:stretch/>
      </xdr:blipFill>
      <xdr:spPr bwMode="auto">
        <a:xfrm>
          <a:off x="7232650" y="1326683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3287</xdr:row>
      <xdr:rowOff>127000</xdr:rowOff>
    </xdr:from>
    <xdr:to>
      <xdr:col>2</xdr:col>
      <xdr:colOff>133565</xdr:colOff>
      <xdr:row>3290</xdr:row>
      <xdr:rowOff>1388956</xdr:rowOff>
    </xdr:to>
    <xdr:pic>
      <xdr:nvPicPr>
        <xdr:cNvPr id="5214" name="Picture 103109">
          <a:extLst>
            <a:ext uri="{FF2B5EF4-FFF2-40B4-BE49-F238E27FC236}">
              <a16:creationId xmlns:a16="http://schemas.microsoft.com/office/drawing/2014/main" xmlns="" id="{00000000-0008-0000-0000-00005E140000}"/>
            </a:ext>
          </a:extLst>
        </xdr:cNvPr>
        <xdr:cNvPicPr preferRelativeResize="0">
          <a:picLocks noChangeArrowheads="1"/>
        </xdr:cNvPicPr>
      </xdr:nvPicPr>
      <xdr:blipFill>
        <a:blip xmlns:r="http://schemas.openxmlformats.org/officeDocument/2006/relationships" r:embed="rId1266" cstate="email">
          <a:extLst>
            <a:ext uri="{28A0092B-C50C-407E-A947-70E740481C1C}">
              <a14:useLocalDpi xmlns:a14="http://schemas.microsoft.com/office/drawing/2010/main" xmlns=""/>
            </a:ext>
          </a:extLst>
        </a:blip>
        <a:srcRect/>
        <a:stretch/>
      </xdr:blipFill>
      <xdr:spPr bwMode="auto">
        <a:xfrm>
          <a:off x="190500" y="1329045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3287</xdr:row>
      <xdr:rowOff>127000</xdr:rowOff>
    </xdr:from>
    <xdr:to>
      <xdr:col>19</xdr:col>
      <xdr:colOff>293696</xdr:colOff>
      <xdr:row>3290</xdr:row>
      <xdr:rowOff>1388956</xdr:rowOff>
    </xdr:to>
    <xdr:pic>
      <xdr:nvPicPr>
        <xdr:cNvPr id="5215" name="Picture 103109">
          <a:extLst>
            <a:ext uri="{FF2B5EF4-FFF2-40B4-BE49-F238E27FC236}">
              <a16:creationId xmlns:a16="http://schemas.microsoft.com/office/drawing/2014/main" xmlns="" id="{00000000-0008-0000-0000-00005F140000}"/>
            </a:ext>
          </a:extLst>
        </xdr:cNvPr>
        <xdr:cNvPicPr preferRelativeResize="0">
          <a:picLocks noChangeArrowheads="1"/>
        </xdr:cNvPicPr>
      </xdr:nvPicPr>
      <xdr:blipFill>
        <a:blip xmlns:r="http://schemas.openxmlformats.org/officeDocument/2006/relationships" r:embed="rId1267" cstate="email">
          <a:extLst>
            <a:ext uri="{28A0092B-C50C-407E-A947-70E740481C1C}">
              <a14:useLocalDpi xmlns:a14="http://schemas.microsoft.com/office/drawing/2010/main" xmlns=""/>
            </a:ext>
          </a:extLst>
        </a:blip>
        <a:srcRect/>
        <a:stretch/>
      </xdr:blipFill>
      <xdr:spPr bwMode="auto">
        <a:xfrm>
          <a:off x="7232650" y="1329045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3236</xdr:row>
      <xdr:rowOff>127000</xdr:rowOff>
    </xdr:from>
    <xdr:to>
      <xdr:col>2</xdr:col>
      <xdr:colOff>133565</xdr:colOff>
      <xdr:row>3238</xdr:row>
      <xdr:rowOff>105152</xdr:rowOff>
    </xdr:to>
    <xdr:pic>
      <xdr:nvPicPr>
        <xdr:cNvPr id="5221" name="Picture 103119">
          <a:extLst>
            <a:ext uri="{FF2B5EF4-FFF2-40B4-BE49-F238E27FC236}">
              <a16:creationId xmlns:a16="http://schemas.microsoft.com/office/drawing/2014/main" xmlns="" id="{00000000-0008-0000-0000-000065140000}"/>
            </a:ext>
          </a:extLst>
        </xdr:cNvPr>
        <xdr:cNvPicPr preferRelativeResize="0">
          <a:picLocks noChangeArrowheads="1"/>
        </xdr:cNvPicPr>
      </xdr:nvPicPr>
      <xdr:blipFill>
        <a:blip xmlns:r="http://schemas.openxmlformats.org/officeDocument/2006/relationships" r:embed="rId1268" cstate="email">
          <a:extLst>
            <a:ext uri="{28A0092B-C50C-407E-A947-70E740481C1C}">
              <a14:useLocalDpi xmlns:a14="http://schemas.microsoft.com/office/drawing/2010/main" xmlns=""/>
            </a:ext>
          </a:extLst>
        </a:blip>
        <a:stretch>
          <a:fillRect/>
        </a:stretch>
      </xdr:blipFill>
      <xdr:spPr bwMode="auto">
        <a:xfrm>
          <a:off x="190500" y="1300384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3240</xdr:row>
      <xdr:rowOff>127000</xdr:rowOff>
    </xdr:from>
    <xdr:to>
      <xdr:col>2</xdr:col>
      <xdr:colOff>133565</xdr:colOff>
      <xdr:row>3242</xdr:row>
      <xdr:rowOff>105152</xdr:rowOff>
    </xdr:to>
    <xdr:pic>
      <xdr:nvPicPr>
        <xdr:cNvPr id="5224" name="Picture 103119">
          <a:extLst>
            <a:ext uri="{FF2B5EF4-FFF2-40B4-BE49-F238E27FC236}">
              <a16:creationId xmlns:a16="http://schemas.microsoft.com/office/drawing/2014/main" xmlns="" id="{00000000-0008-0000-0000-000068140000}"/>
            </a:ext>
          </a:extLst>
        </xdr:cNvPr>
        <xdr:cNvPicPr preferRelativeResize="0">
          <a:picLocks noChangeArrowheads="1"/>
        </xdr:cNvPicPr>
      </xdr:nvPicPr>
      <xdr:blipFill>
        <a:blip xmlns:r="http://schemas.openxmlformats.org/officeDocument/2006/relationships" r:embed="rId1269" cstate="email">
          <a:extLst>
            <a:ext uri="{28A0092B-C50C-407E-A947-70E740481C1C}">
              <a14:useLocalDpi xmlns:a14="http://schemas.microsoft.com/office/drawing/2010/main" xmlns=""/>
            </a:ext>
          </a:extLst>
        </a:blip>
        <a:stretch>
          <a:fillRect/>
        </a:stretch>
      </xdr:blipFill>
      <xdr:spPr bwMode="auto">
        <a:xfrm>
          <a:off x="190500" y="1309852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3230</xdr:row>
      <xdr:rowOff>127000</xdr:rowOff>
    </xdr:from>
    <xdr:to>
      <xdr:col>2</xdr:col>
      <xdr:colOff>133565</xdr:colOff>
      <xdr:row>3233</xdr:row>
      <xdr:rowOff>14044</xdr:rowOff>
    </xdr:to>
    <xdr:pic>
      <xdr:nvPicPr>
        <xdr:cNvPr id="4369" name="Picture 103109">
          <a:extLst>
            <a:ext uri="{FF2B5EF4-FFF2-40B4-BE49-F238E27FC236}">
              <a16:creationId xmlns:a16="http://schemas.microsoft.com/office/drawing/2014/main" xmlns="" id="{00000000-0008-0000-0000-000011110000}"/>
            </a:ext>
          </a:extLst>
        </xdr:cNvPr>
        <xdr:cNvPicPr preferRelativeResize="0">
          <a:picLocks noChangeArrowheads="1"/>
        </xdr:cNvPicPr>
      </xdr:nvPicPr>
      <xdr:blipFill>
        <a:blip xmlns:r="http://schemas.openxmlformats.org/officeDocument/2006/relationships" r:embed="rId1270" cstate="email">
          <a:extLst>
            <a:ext uri="{28A0092B-C50C-407E-A947-70E740481C1C}">
              <a14:useLocalDpi xmlns:a14="http://schemas.microsoft.com/office/drawing/2010/main" xmlns=""/>
            </a:ext>
          </a:extLst>
        </a:blip>
        <a:srcRect/>
        <a:stretch/>
      </xdr:blipFill>
      <xdr:spPr bwMode="auto">
        <a:xfrm>
          <a:off x="190500" y="1288326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3230</xdr:row>
      <xdr:rowOff>127000</xdr:rowOff>
    </xdr:from>
    <xdr:to>
      <xdr:col>19</xdr:col>
      <xdr:colOff>293696</xdr:colOff>
      <xdr:row>3233</xdr:row>
      <xdr:rowOff>14044</xdr:rowOff>
    </xdr:to>
    <xdr:pic>
      <xdr:nvPicPr>
        <xdr:cNvPr id="4370" name="Picture 103109">
          <a:extLst>
            <a:ext uri="{FF2B5EF4-FFF2-40B4-BE49-F238E27FC236}">
              <a16:creationId xmlns:a16="http://schemas.microsoft.com/office/drawing/2014/main" xmlns="" id="{00000000-0008-0000-0000-000012110000}"/>
            </a:ext>
          </a:extLst>
        </xdr:cNvPr>
        <xdr:cNvPicPr preferRelativeResize="0">
          <a:picLocks noChangeArrowheads="1"/>
        </xdr:cNvPicPr>
      </xdr:nvPicPr>
      <xdr:blipFill>
        <a:blip xmlns:r="http://schemas.openxmlformats.org/officeDocument/2006/relationships" r:embed="rId1271" cstate="email">
          <a:extLst>
            <a:ext uri="{28A0092B-C50C-407E-A947-70E740481C1C}">
              <a14:useLocalDpi xmlns:a14="http://schemas.microsoft.com/office/drawing/2010/main" xmlns=""/>
            </a:ext>
          </a:extLst>
        </a:blip>
        <a:srcRect/>
        <a:stretch/>
      </xdr:blipFill>
      <xdr:spPr bwMode="auto">
        <a:xfrm>
          <a:off x="7232650" y="1288326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3205</xdr:row>
      <xdr:rowOff>127000</xdr:rowOff>
    </xdr:from>
    <xdr:to>
      <xdr:col>2</xdr:col>
      <xdr:colOff>133565</xdr:colOff>
      <xdr:row>3208</xdr:row>
      <xdr:rowOff>121717</xdr:rowOff>
    </xdr:to>
    <xdr:pic>
      <xdr:nvPicPr>
        <xdr:cNvPr id="4371" name="Picture 103109">
          <a:extLst>
            <a:ext uri="{FF2B5EF4-FFF2-40B4-BE49-F238E27FC236}">
              <a16:creationId xmlns:a16="http://schemas.microsoft.com/office/drawing/2014/main" xmlns="" id="{00000000-0008-0000-0000-000013110000}"/>
            </a:ext>
          </a:extLst>
        </xdr:cNvPr>
        <xdr:cNvPicPr preferRelativeResize="0">
          <a:picLocks noChangeArrowheads="1"/>
        </xdr:cNvPicPr>
      </xdr:nvPicPr>
      <xdr:blipFill>
        <a:blip xmlns:r="http://schemas.openxmlformats.org/officeDocument/2006/relationships" r:embed="rId1272" cstate="email">
          <a:extLst>
            <a:ext uri="{28A0092B-C50C-407E-A947-70E740481C1C}">
              <a14:useLocalDpi xmlns:a14="http://schemas.microsoft.com/office/drawing/2010/main" xmlns=""/>
            </a:ext>
          </a:extLst>
        </a:blip>
        <a:srcRect/>
        <a:stretch/>
      </xdr:blipFill>
      <xdr:spPr bwMode="auto">
        <a:xfrm>
          <a:off x="190500" y="1276524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3205</xdr:row>
      <xdr:rowOff>127000</xdr:rowOff>
    </xdr:from>
    <xdr:to>
      <xdr:col>19</xdr:col>
      <xdr:colOff>293696</xdr:colOff>
      <xdr:row>3208</xdr:row>
      <xdr:rowOff>121717</xdr:rowOff>
    </xdr:to>
    <xdr:pic>
      <xdr:nvPicPr>
        <xdr:cNvPr id="4372" name="Picture 103109">
          <a:extLst>
            <a:ext uri="{FF2B5EF4-FFF2-40B4-BE49-F238E27FC236}">
              <a16:creationId xmlns:a16="http://schemas.microsoft.com/office/drawing/2014/main" xmlns="" id="{00000000-0008-0000-0000-000014110000}"/>
            </a:ext>
          </a:extLst>
        </xdr:cNvPr>
        <xdr:cNvPicPr preferRelativeResize="0">
          <a:picLocks noChangeArrowheads="1"/>
        </xdr:cNvPicPr>
      </xdr:nvPicPr>
      <xdr:blipFill>
        <a:blip xmlns:r="http://schemas.openxmlformats.org/officeDocument/2006/relationships" r:embed="rId1273" cstate="email">
          <a:extLst>
            <a:ext uri="{28A0092B-C50C-407E-A947-70E740481C1C}">
              <a14:useLocalDpi xmlns:a14="http://schemas.microsoft.com/office/drawing/2010/main" xmlns=""/>
            </a:ext>
          </a:extLst>
        </a:blip>
        <a:srcRect/>
        <a:stretch/>
      </xdr:blipFill>
      <xdr:spPr bwMode="auto">
        <a:xfrm>
          <a:off x="7232650" y="1276524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3210</xdr:row>
      <xdr:rowOff>127000</xdr:rowOff>
    </xdr:from>
    <xdr:to>
      <xdr:col>2</xdr:col>
      <xdr:colOff>133565</xdr:colOff>
      <xdr:row>3213</xdr:row>
      <xdr:rowOff>121717</xdr:rowOff>
    </xdr:to>
    <xdr:pic>
      <xdr:nvPicPr>
        <xdr:cNvPr id="5225" name="Picture 103109">
          <a:extLst>
            <a:ext uri="{FF2B5EF4-FFF2-40B4-BE49-F238E27FC236}">
              <a16:creationId xmlns:a16="http://schemas.microsoft.com/office/drawing/2014/main" xmlns="" id="{00000000-0008-0000-0000-000069140000}"/>
            </a:ext>
          </a:extLst>
        </xdr:cNvPr>
        <xdr:cNvPicPr preferRelativeResize="0">
          <a:picLocks noChangeArrowheads="1"/>
        </xdr:cNvPicPr>
      </xdr:nvPicPr>
      <xdr:blipFill>
        <a:blip xmlns:r="http://schemas.openxmlformats.org/officeDocument/2006/relationships" r:embed="rId1274" cstate="email">
          <a:extLst>
            <a:ext uri="{28A0092B-C50C-407E-A947-70E740481C1C}">
              <a14:useLocalDpi xmlns:a14="http://schemas.microsoft.com/office/drawing/2010/main" xmlns=""/>
            </a:ext>
          </a:extLst>
        </a:blip>
        <a:srcRect/>
        <a:stretch/>
      </xdr:blipFill>
      <xdr:spPr bwMode="auto">
        <a:xfrm>
          <a:off x="190500" y="1278886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3210</xdr:row>
      <xdr:rowOff>127000</xdr:rowOff>
    </xdr:from>
    <xdr:to>
      <xdr:col>19</xdr:col>
      <xdr:colOff>293696</xdr:colOff>
      <xdr:row>3213</xdr:row>
      <xdr:rowOff>121717</xdr:rowOff>
    </xdr:to>
    <xdr:pic>
      <xdr:nvPicPr>
        <xdr:cNvPr id="5226" name="Picture 103109">
          <a:extLst>
            <a:ext uri="{FF2B5EF4-FFF2-40B4-BE49-F238E27FC236}">
              <a16:creationId xmlns:a16="http://schemas.microsoft.com/office/drawing/2014/main" xmlns="" id="{00000000-0008-0000-0000-00006A140000}"/>
            </a:ext>
          </a:extLst>
        </xdr:cNvPr>
        <xdr:cNvPicPr preferRelativeResize="0">
          <a:picLocks noChangeArrowheads="1"/>
        </xdr:cNvPicPr>
      </xdr:nvPicPr>
      <xdr:blipFill>
        <a:blip xmlns:r="http://schemas.openxmlformats.org/officeDocument/2006/relationships" r:embed="rId1275" cstate="email">
          <a:extLst>
            <a:ext uri="{28A0092B-C50C-407E-A947-70E740481C1C}">
              <a14:useLocalDpi xmlns:a14="http://schemas.microsoft.com/office/drawing/2010/main" xmlns=""/>
            </a:ext>
          </a:extLst>
        </a:blip>
        <a:srcRect/>
        <a:stretch/>
      </xdr:blipFill>
      <xdr:spPr bwMode="auto">
        <a:xfrm>
          <a:off x="7232650" y="1278886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3215</xdr:row>
      <xdr:rowOff>127000</xdr:rowOff>
    </xdr:from>
    <xdr:to>
      <xdr:col>2</xdr:col>
      <xdr:colOff>133565</xdr:colOff>
      <xdr:row>3218</xdr:row>
      <xdr:rowOff>121718</xdr:rowOff>
    </xdr:to>
    <xdr:pic>
      <xdr:nvPicPr>
        <xdr:cNvPr id="5227" name="Picture 103109">
          <a:extLst>
            <a:ext uri="{FF2B5EF4-FFF2-40B4-BE49-F238E27FC236}">
              <a16:creationId xmlns:a16="http://schemas.microsoft.com/office/drawing/2014/main" xmlns="" id="{00000000-0008-0000-0000-00006B140000}"/>
            </a:ext>
          </a:extLst>
        </xdr:cNvPr>
        <xdr:cNvPicPr preferRelativeResize="0">
          <a:picLocks noChangeArrowheads="1"/>
        </xdr:cNvPicPr>
      </xdr:nvPicPr>
      <xdr:blipFill>
        <a:blip xmlns:r="http://schemas.openxmlformats.org/officeDocument/2006/relationships" r:embed="rId1276" cstate="email">
          <a:extLst>
            <a:ext uri="{28A0092B-C50C-407E-A947-70E740481C1C}">
              <a14:useLocalDpi xmlns:a14="http://schemas.microsoft.com/office/drawing/2010/main" xmlns=""/>
            </a:ext>
          </a:extLst>
        </a:blip>
        <a:srcRect/>
        <a:stretch/>
      </xdr:blipFill>
      <xdr:spPr bwMode="auto">
        <a:xfrm>
          <a:off x="190500" y="1281249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3215</xdr:row>
      <xdr:rowOff>127000</xdr:rowOff>
    </xdr:from>
    <xdr:to>
      <xdr:col>19</xdr:col>
      <xdr:colOff>293696</xdr:colOff>
      <xdr:row>3218</xdr:row>
      <xdr:rowOff>121718</xdr:rowOff>
    </xdr:to>
    <xdr:pic>
      <xdr:nvPicPr>
        <xdr:cNvPr id="5228" name="Picture 103109">
          <a:extLst>
            <a:ext uri="{FF2B5EF4-FFF2-40B4-BE49-F238E27FC236}">
              <a16:creationId xmlns:a16="http://schemas.microsoft.com/office/drawing/2014/main" xmlns="" id="{00000000-0008-0000-0000-00006C140000}"/>
            </a:ext>
          </a:extLst>
        </xdr:cNvPr>
        <xdr:cNvPicPr preferRelativeResize="0">
          <a:picLocks noChangeArrowheads="1"/>
        </xdr:cNvPicPr>
      </xdr:nvPicPr>
      <xdr:blipFill>
        <a:blip xmlns:r="http://schemas.openxmlformats.org/officeDocument/2006/relationships" r:embed="rId1277" cstate="email">
          <a:extLst>
            <a:ext uri="{28A0092B-C50C-407E-A947-70E740481C1C}">
              <a14:useLocalDpi xmlns:a14="http://schemas.microsoft.com/office/drawing/2010/main" xmlns=""/>
            </a:ext>
          </a:extLst>
        </a:blip>
        <a:srcRect/>
        <a:stretch/>
      </xdr:blipFill>
      <xdr:spPr bwMode="auto">
        <a:xfrm>
          <a:off x="7232650" y="1281249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3220</xdr:row>
      <xdr:rowOff>127000</xdr:rowOff>
    </xdr:from>
    <xdr:to>
      <xdr:col>2</xdr:col>
      <xdr:colOff>133565</xdr:colOff>
      <xdr:row>3223</xdr:row>
      <xdr:rowOff>121717</xdr:rowOff>
    </xdr:to>
    <xdr:pic>
      <xdr:nvPicPr>
        <xdr:cNvPr id="5229" name="Picture 103109">
          <a:extLst>
            <a:ext uri="{FF2B5EF4-FFF2-40B4-BE49-F238E27FC236}">
              <a16:creationId xmlns:a16="http://schemas.microsoft.com/office/drawing/2014/main" xmlns="" id="{00000000-0008-0000-0000-00006D140000}"/>
            </a:ext>
          </a:extLst>
        </xdr:cNvPr>
        <xdr:cNvPicPr preferRelativeResize="0">
          <a:picLocks noChangeArrowheads="1"/>
        </xdr:cNvPicPr>
      </xdr:nvPicPr>
      <xdr:blipFill>
        <a:blip xmlns:r="http://schemas.openxmlformats.org/officeDocument/2006/relationships" r:embed="rId1278" cstate="email">
          <a:extLst>
            <a:ext uri="{28A0092B-C50C-407E-A947-70E740481C1C}">
              <a14:useLocalDpi xmlns:a14="http://schemas.microsoft.com/office/drawing/2010/main" xmlns=""/>
            </a:ext>
          </a:extLst>
        </a:blip>
        <a:srcRect/>
        <a:stretch/>
      </xdr:blipFill>
      <xdr:spPr bwMode="auto">
        <a:xfrm>
          <a:off x="190500" y="1283611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3220</xdr:row>
      <xdr:rowOff>127000</xdr:rowOff>
    </xdr:from>
    <xdr:to>
      <xdr:col>19</xdr:col>
      <xdr:colOff>293696</xdr:colOff>
      <xdr:row>3223</xdr:row>
      <xdr:rowOff>121717</xdr:rowOff>
    </xdr:to>
    <xdr:pic>
      <xdr:nvPicPr>
        <xdr:cNvPr id="5230" name="Picture 103109">
          <a:extLst>
            <a:ext uri="{FF2B5EF4-FFF2-40B4-BE49-F238E27FC236}">
              <a16:creationId xmlns:a16="http://schemas.microsoft.com/office/drawing/2014/main" xmlns="" id="{00000000-0008-0000-0000-00006E140000}"/>
            </a:ext>
          </a:extLst>
        </xdr:cNvPr>
        <xdr:cNvPicPr preferRelativeResize="0">
          <a:picLocks noChangeArrowheads="1"/>
        </xdr:cNvPicPr>
      </xdr:nvPicPr>
      <xdr:blipFill>
        <a:blip xmlns:r="http://schemas.openxmlformats.org/officeDocument/2006/relationships" r:embed="rId1279" cstate="email">
          <a:extLst>
            <a:ext uri="{28A0092B-C50C-407E-A947-70E740481C1C}">
              <a14:useLocalDpi xmlns:a14="http://schemas.microsoft.com/office/drawing/2010/main" xmlns=""/>
            </a:ext>
          </a:extLst>
        </a:blip>
        <a:srcRect/>
        <a:stretch/>
      </xdr:blipFill>
      <xdr:spPr bwMode="auto">
        <a:xfrm>
          <a:off x="7232650" y="1283611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3225</xdr:row>
      <xdr:rowOff>127000</xdr:rowOff>
    </xdr:from>
    <xdr:to>
      <xdr:col>2</xdr:col>
      <xdr:colOff>133565</xdr:colOff>
      <xdr:row>3228</xdr:row>
      <xdr:rowOff>130000</xdr:rowOff>
    </xdr:to>
    <xdr:pic>
      <xdr:nvPicPr>
        <xdr:cNvPr id="5231" name="Picture 103109">
          <a:extLst>
            <a:ext uri="{FF2B5EF4-FFF2-40B4-BE49-F238E27FC236}">
              <a16:creationId xmlns:a16="http://schemas.microsoft.com/office/drawing/2014/main" xmlns="" id="{00000000-0008-0000-0000-00006F140000}"/>
            </a:ext>
          </a:extLst>
        </xdr:cNvPr>
        <xdr:cNvPicPr preferRelativeResize="0">
          <a:picLocks noChangeArrowheads="1"/>
        </xdr:cNvPicPr>
      </xdr:nvPicPr>
      <xdr:blipFill>
        <a:blip xmlns:r="http://schemas.openxmlformats.org/officeDocument/2006/relationships" r:embed="rId1280" cstate="email">
          <a:extLst>
            <a:ext uri="{28A0092B-C50C-407E-A947-70E740481C1C}">
              <a14:useLocalDpi xmlns:a14="http://schemas.microsoft.com/office/drawing/2010/main" xmlns=""/>
            </a:ext>
          </a:extLst>
        </a:blip>
        <a:srcRect/>
        <a:stretch/>
      </xdr:blipFill>
      <xdr:spPr bwMode="auto">
        <a:xfrm>
          <a:off x="190500" y="1285973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3225</xdr:row>
      <xdr:rowOff>127000</xdr:rowOff>
    </xdr:from>
    <xdr:to>
      <xdr:col>19</xdr:col>
      <xdr:colOff>293696</xdr:colOff>
      <xdr:row>3228</xdr:row>
      <xdr:rowOff>130000</xdr:rowOff>
    </xdr:to>
    <xdr:pic>
      <xdr:nvPicPr>
        <xdr:cNvPr id="5232" name="Picture 103109">
          <a:extLst>
            <a:ext uri="{FF2B5EF4-FFF2-40B4-BE49-F238E27FC236}">
              <a16:creationId xmlns:a16="http://schemas.microsoft.com/office/drawing/2014/main" xmlns="" id="{00000000-0008-0000-0000-000070140000}"/>
            </a:ext>
          </a:extLst>
        </xdr:cNvPr>
        <xdr:cNvPicPr preferRelativeResize="0">
          <a:picLocks noChangeArrowheads="1"/>
        </xdr:cNvPicPr>
      </xdr:nvPicPr>
      <xdr:blipFill>
        <a:blip xmlns:r="http://schemas.openxmlformats.org/officeDocument/2006/relationships" r:embed="rId1281" cstate="email">
          <a:extLst>
            <a:ext uri="{28A0092B-C50C-407E-A947-70E740481C1C}">
              <a14:useLocalDpi xmlns:a14="http://schemas.microsoft.com/office/drawing/2010/main" xmlns=""/>
            </a:ext>
          </a:extLst>
        </a:blip>
        <a:srcRect/>
        <a:stretch/>
      </xdr:blipFill>
      <xdr:spPr bwMode="auto">
        <a:xfrm>
          <a:off x="7232650" y="1285973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5694</xdr:row>
      <xdr:rowOff>127000</xdr:rowOff>
    </xdr:from>
    <xdr:to>
      <xdr:col>2</xdr:col>
      <xdr:colOff>133565</xdr:colOff>
      <xdr:row>5697</xdr:row>
      <xdr:rowOff>105152</xdr:rowOff>
    </xdr:to>
    <xdr:pic>
      <xdr:nvPicPr>
        <xdr:cNvPr id="5233" name="Picture 103119">
          <a:extLst>
            <a:ext uri="{FF2B5EF4-FFF2-40B4-BE49-F238E27FC236}">
              <a16:creationId xmlns:a16="http://schemas.microsoft.com/office/drawing/2014/main" xmlns="" id="{00000000-0008-0000-0000-000071140000}"/>
            </a:ext>
          </a:extLst>
        </xdr:cNvPr>
        <xdr:cNvPicPr preferRelativeResize="0">
          <a:picLocks noChangeArrowheads="1"/>
        </xdr:cNvPicPr>
      </xdr:nvPicPr>
      <xdr:blipFill>
        <a:blip xmlns:r="http://schemas.openxmlformats.org/officeDocument/2006/relationships" r:embed="rId1282" cstate="email">
          <a:extLst>
            <a:ext uri="{28A0092B-C50C-407E-A947-70E740481C1C}">
              <a14:useLocalDpi xmlns:a14="http://schemas.microsoft.com/office/drawing/2010/main" xmlns=""/>
            </a:ext>
          </a:extLst>
        </a:blip>
        <a:stretch>
          <a:fillRect/>
        </a:stretch>
      </xdr:blipFill>
      <xdr:spPr bwMode="auto">
        <a:xfrm>
          <a:off x="190500" y="3705018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5694</xdr:row>
      <xdr:rowOff>127000</xdr:rowOff>
    </xdr:from>
    <xdr:to>
      <xdr:col>19</xdr:col>
      <xdr:colOff>293696</xdr:colOff>
      <xdr:row>5697</xdr:row>
      <xdr:rowOff>105152</xdr:rowOff>
    </xdr:to>
    <xdr:pic>
      <xdr:nvPicPr>
        <xdr:cNvPr id="5234" name="Picture 103119">
          <a:extLst>
            <a:ext uri="{FF2B5EF4-FFF2-40B4-BE49-F238E27FC236}">
              <a16:creationId xmlns:a16="http://schemas.microsoft.com/office/drawing/2014/main" xmlns="" id="{00000000-0008-0000-0000-000072140000}"/>
            </a:ext>
          </a:extLst>
        </xdr:cNvPr>
        <xdr:cNvPicPr preferRelativeResize="0">
          <a:picLocks noChangeArrowheads="1"/>
        </xdr:cNvPicPr>
      </xdr:nvPicPr>
      <xdr:blipFill>
        <a:blip xmlns:r="http://schemas.openxmlformats.org/officeDocument/2006/relationships" r:embed="rId1283" cstate="email">
          <a:extLst>
            <a:ext uri="{28A0092B-C50C-407E-A947-70E740481C1C}">
              <a14:useLocalDpi xmlns:a14="http://schemas.microsoft.com/office/drawing/2010/main" xmlns=""/>
            </a:ext>
          </a:extLst>
        </a:blip>
        <a:stretch>
          <a:fillRect/>
        </a:stretch>
      </xdr:blipFill>
      <xdr:spPr bwMode="auto">
        <a:xfrm>
          <a:off x="7232650" y="3705018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5699</xdr:row>
      <xdr:rowOff>127000</xdr:rowOff>
    </xdr:from>
    <xdr:to>
      <xdr:col>2</xdr:col>
      <xdr:colOff>133565</xdr:colOff>
      <xdr:row>5702</xdr:row>
      <xdr:rowOff>105152</xdr:rowOff>
    </xdr:to>
    <xdr:pic>
      <xdr:nvPicPr>
        <xdr:cNvPr id="5235" name="Picture 103119">
          <a:extLst>
            <a:ext uri="{FF2B5EF4-FFF2-40B4-BE49-F238E27FC236}">
              <a16:creationId xmlns:a16="http://schemas.microsoft.com/office/drawing/2014/main" xmlns="" id="{00000000-0008-0000-0000-000073140000}"/>
            </a:ext>
          </a:extLst>
        </xdr:cNvPr>
        <xdr:cNvPicPr preferRelativeResize="0">
          <a:picLocks noChangeArrowheads="1"/>
        </xdr:cNvPicPr>
      </xdr:nvPicPr>
      <xdr:blipFill>
        <a:blip xmlns:r="http://schemas.openxmlformats.org/officeDocument/2006/relationships" r:embed="rId1284" cstate="email">
          <a:extLst>
            <a:ext uri="{28A0092B-C50C-407E-A947-70E740481C1C}">
              <a14:useLocalDpi xmlns:a14="http://schemas.microsoft.com/office/drawing/2010/main" xmlns=""/>
            </a:ext>
          </a:extLst>
        </a:blip>
        <a:stretch>
          <a:fillRect/>
        </a:stretch>
      </xdr:blipFill>
      <xdr:spPr bwMode="auto">
        <a:xfrm>
          <a:off x="190500" y="3707390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5699</xdr:row>
      <xdr:rowOff>127000</xdr:rowOff>
    </xdr:from>
    <xdr:to>
      <xdr:col>19</xdr:col>
      <xdr:colOff>293696</xdr:colOff>
      <xdr:row>5702</xdr:row>
      <xdr:rowOff>105152</xdr:rowOff>
    </xdr:to>
    <xdr:pic>
      <xdr:nvPicPr>
        <xdr:cNvPr id="5236" name="Picture 103119">
          <a:extLst>
            <a:ext uri="{FF2B5EF4-FFF2-40B4-BE49-F238E27FC236}">
              <a16:creationId xmlns:a16="http://schemas.microsoft.com/office/drawing/2014/main" xmlns="" id="{00000000-0008-0000-0000-000074140000}"/>
            </a:ext>
          </a:extLst>
        </xdr:cNvPr>
        <xdr:cNvPicPr preferRelativeResize="0">
          <a:picLocks noChangeArrowheads="1"/>
        </xdr:cNvPicPr>
      </xdr:nvPicPr>
      <xdr:blipFill>
        <a:blip xmlns:r="http://schemas.openxmlformats.org/officeDocument/2006/relationships" r:embed="rId1285" cstate="email">
          <a:extLst>
            <a:ext uri="{28A0092B-C50C-407E-A947-70E740481C1C}">
              <a14:useLocalDpi xmlns:a14="http://schemas.microsoft.com/office/drawing/2010/main" xmlns=""/>
            </a:ext>
          </a:extLst>
        </a:blip>
        <a:stretch>
          <a:fillRect/>
        </a:stretch>
      </xdr:blipFill>
      <xdr:spPr bwMode="auto">
        <a:xfrm>
          <a:off x="7232650" y="3707390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5704</xdr:row>
      <xdr:rowOff>127000</xdr:rowOff>
    </xdr:from>
    <xdr:to>
      <xdr:col>2</xdr:col>
      <xdr:colOff>133565</xdr:colOff>
      <xdr:row>5707</xdr:row>
      <xdr:rowOff>138283</xdr:rowOff>
    </xdr:to>
    <xdr:pic>
      <xdr:nvPicPr>
        <xdr:cNvPr id="5237" name="Picture 103119">
          <a:extLst>
            <a:ext uri="{FF2B5EF4-FFF2-40B4-BE49-F238E27FC236}">
              <a16:creationId xmlns:a16="http://schemas.microsoft.com/office/drawing/2014/main" xmlns="" id="{00000000-0008-0000-0000-000075140000}"/>
            </a:ext>
          </a:extLst>
        </xdr:cNvPr>
        <xdr:cNvPicPr preferRelativeResize="0">
          <a:picLocks noChangeArrowheads="1"/>
        </xdr:cNvPicPr>
      </xdr:nvPicPr>
      <xdr:blipFill>
        <a:blip xmlns:r="http://schemas.openxmlformats.org/officeDocument/2006/relationships" r:embed="rId1286" cstate="email">
          <a:extLst>
            <a:ext uri="{28A0092B-C50C-407E-A947-70E740481C1C}">
              <a14:useLocalDpi xmlns:a14="http://schemas.microsoft.com/office/drawing/2010/main" xmlns=""/>
            </a:ext>
          </a:extLst>
        </a:blip>
        <a:stretch>
          <a:fillRect/>
        </a:stretch>
      </xdr:blipFill>
      <xdr:spPr bwMode="auto">
        <a:xfrm>
          <a:off x="190500" y="3709762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5709</xdr:row>
      <xdr:rowOff>127000</xdr:rowOff>
    </xdr:from>
    <xdr:to>
      <xdr:col>2</xdr:col>
      <xdr:colOff>133565</xdr:colOff>
      <xdr:row>5712</xdr:row>
      <xdr:rowOff>121718</xdr:rowOff>
    </xdr:to>
    <xdr:pic>
      <xdr:nvPicPr>
        <xdr:cNvPr id="5238" name="Picture 103119">
          <a:extLst>
            <a:ext uri="{FF2B5EF4-FFF2-40B4-BE49-F238E27FC236}">
              <a16:creationId xmlns:a16="http://schemas.microsoft.com/office/drawing/2014/main" xmlns="" id="{00000000-0008-0000-0000-000076140000}"/>
            </a:ext>
          </a:extLst>
        </xdr:cNvPr>
        <xdr:cNvPicPr preferRelativeResize="0">
          <a:picLocks noChangeArrowheads="1"/>
        </xdr:cNvPicPr>
      </xdr:nvPicPr>
      <xdr:blipFill>
        <a:blip xmlns:r="http://schemas.openxmlformats.org/officeDocument/2006/relationships" r:embed="rId1287" cstate="email">
          <a:extLst>
            <a:ext uri="{28A0092B-C50C-407E-A947-70E740481C1C}">
              <a14:useLocalDpi xmlns:a14="http://schemas.microsoft.com/office/drawing/2010/main" xmlns=""/>
            </a:ext>
          </a:extLst>
        </a:blip>
        <a:stretch>
          <a:fillRect/>
        </a:stretch>
      </xdr:blipFill>
      <xdr:spPr bwMode="auto">
        <a:xfrm>
          <a:off x="190500" y="3712105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5709</xdr:row>
      <xdr:rowOff>127000</xdr:rowOff>
    </xdr:from>
    <xdr:to>
      <xdr:col>19</xdr:col>
      <xdr:colOff>293696</xdr:colOff>
      <xdr:row>5712</xdr:row>
      <xdr:rowOff>121718</xdr:rowOff>
    </xdr:to>
    <xdr:pic>
      <xdr:nvPicPr>
        <xdr:cNvPr id="5239" name="Picture 103119">
          <a:extLst>
            <a:ext uri="{FF2B5EF4-FFF2-40B4-BE49-F238E27FC236}">
              <a16:creationId xmlns:a16="http://schemas.microsoft.com/office/drawing/2014/main" xmlns="" id="{00000000-0008-0000-0000-000077140000}"/>
            </a:ext>
          </a:extLst>
        </xdr:cNvPr>
        <xdr:cNvPicPr preferRelativeResize="0">
          <a:picLocks noChangeArrowheads="1"/>
        </xdr:cNvPicPr>
      </xdr:nvPicPr>
      <xdr:blipFill>
        <a:blip xmlns:r="http://schemas.openxmlformats.org/officeDocument/2006/relationships" r:embed="rId1288" cstate="email">
          <a:extLst>
            <a:ext uri="{28A0092B-C50C-407E-A947-70E740481C1C}">
              <a14:useLocalDpi xmlns:a14="http://schemas.microsoft.com/office/drawing/2010/main" xmlns=""/>
            </a:ext>
          </a:extLst>
        </a:blip>
        <a:stretch>
          <a:fillRect/>
        </a:stretch>
      </xdr:blipFill>
      <xdr:spPr bwMode="auto">
        <a:xfrm>
          <a:off x="7232650" y="3712105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5719</xdr:row>
      <xdr:rowOff>127000</xdr:rowOff>
    </xdr:from>
    <xdr:to>
      <xdr:col>2</xdr:col>
      <xdr:colOff>133565</xdr:colOff>
      <xdr:row>5722</xdr:row>
      <xdr:rowOff>14043</xdr:rowOff>
    </xdr:to>
    <xdr:pic>
      <xdr:nvPicPr>
        <xdr:cNvPr id="5240" name="Picture 103119">
          <a:extLst>
            <a:ext uri="{FF2B5EF4-FFF2-40B4-BE49-F238E27FC236}">
              <a16:creationId xmlns:a16="http://schemas.microsoft.com/office/drawing/2014/main" xmlns="" id="{00000000-0008-0000-0000-000078140000}"/>
            </a:ext>
          </a:extLst>
        </xdr:cNvPr>
        <xdr:cNvPicPr preferRelativeResize="0">
          <a:picLocks noChangeArrowheads="1"/>
        </xdr:cNvPicPr>
      </xdr:nvPicPr>
      <xdr:blipFill>
        <a:blip xmlns:r="http://schemas.openxmlformats.org/officeDocument/2006/relationships" r:embed="rId1289" cstate="email">
          <a:extLst>
            <a:ext uri="{28A0092B-C50C-407E-A947-70E740481C1C}">
              <a14:useLocalDpi xmlns:a14="http://schemas.microsoft.com/office/drawing/2010/main" xmlns=""/>
            </a:ext>
          </a:extLst>
        </a:blip>
        <a:srcRect/>
        <a:stretch/>
      </xdr:blipFill>
      <xdr:spPr bwMode="auto">
        <a:xfrm>
          <a:off x="190500" y="3716934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5719</xdr:row>
      <xdr:rowOff>127000</xdr:rowOff>
    </xdr:from>
    <xdr:to>
      <xdr:col>19</xdr:col>
      <xdr:colOff>293696</xdr:colOff>
      <xdr:row>5722</xdr:row>
      <xdr:rowOff>14043</xdr:rowOff>
    </xdr:to>
    <xdr:pic>
      <xdr:nvPicPr>
        <xdr:cNvPr id="5241" name="Picture 103119">
          <a:extLst>
            <a:ext uri="{FF2B5EF4-FFF2-40B4-BE49-F238E27FC236}">
              <a16:creationId xmlns:a16="http://schemas.microsoft.com/office/drawing/2014/main" xmlns="" id="{00000000-0008-0000-0000-000079140000}"/>
            </a:ext>
          </a:extLst>
        </xdr:cNvPr>
        <xdr:cNvPicPr preferRelativeResize="0">
          <a:picLocks noChangeArrowheads="1"/>
        </xdr:cNvPicPr>
      </xdr:nvPicPr>
      <xdr:blipFill>
        <a:blip xmlns:r="http://schemas.openxmlformats.org/officeDocument/2006/relationships" r:embed="rId1290" cstate="email">
          <a:extLst>
            <a:ext uri="{28A0092B-C50C-407E-A947-70E740481C1C}">
              <a14:useLocalDpi xmlns:a14="http://schemas.microsoft.com/office/drawing/2010/main" xmlns=""/>
            </a:ext>
          </a:extLst>
        </a:blip>
        <a:srcRect/>
        <a:stretch/>
      </xdr:blipFill>
      <xdr:spPr bwMode="auto">
        <a:xfrm>
          <a:off x="7232650" y="3716934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5704</xdr:row>
      <xdr:rowOff>127000</xdr:rowOff>
    </xdr:from>
    <xdr:to>
      <xdr:col>19</xdr:col>
      <xdr:colOff>293696</xdr:colOff>
      <xdr:row>5707</xdr:row>
      <xdr:rowOff>138283</xdr:rowOff>
    </xdr:to>
    <xdr:pic>
      <xdr:nvPicPr>
        <xdr:cNvPr id="5242" name="Picture 103119">
          <a:extLst>
            <a:ext uri="{FF2B5EF4-FFF2-40B4-BE49-F238E27FC236}">
              <a16:creationId xmlns:a16="http://schemas.microsoft.com/office/drawing/2014/main" xmlns="" id="{00000000-0008-0000-0000-00007A140000}"/>
            </a:ext>
          </a:extLst>
        </xdr:cNvPr>
        <xdr:cNvPicPr preferRelativeResize="0">
          <a:picLocks noChangeArrowheads="1"/>
        </xdr:cNvPicPr>
      </xdr:nvPicPr>
      <xdr:blipFill>
        <a:blip xmlns:r="http://schemas.openxmlformats.org/officeDocument/2006/relationships" r:embed="rId1291" cstate="email">
          <a:extLst>
            <a:ext uri="{28A0092B-C50C-407E-A947-70E740481C1C}">
              <a14:useLocalDpi xmlns:a14="http://schemas.microsoft.com/office/drawing/2010/main" xmlns=""/>
            </a:ext>
          </a:extLst>
        </a:blip>
        <a:srcRect/>
        <a:stretch/>
      </xdr:blipFill>
      <xdr:spPr bwMode="auto">
        <a:xfrm>
          <a:off x="7232650" y="3709762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5714</xdr:row>
      <xdr:rowOff>127000</xdr:rowOff>
    </xdr:from>
    <xdr:to>
      <xdr:col>2</xdr:col>
      <xdr:colOff>133565</xdr:colOff>
      <xdr:row>5717</xdr:row>
      <xdr:rowOff>14043</xdr:rowOff>
    </xdr:to>
    <xdr:pic>
      <xdr:nvPicPr>
        <xdr:cNvPr id="5243" name="Picture 103119">
          <a:extLst>
            <a:ext uri="{FF2B5EF4-FFF2-40B4-BE49-F238E27FC236}">
              <a16:creationId xmlns:a16="http://schemas.microsoft.com/office/drawing/2014/main" xmlns="" id="{00000000-0008-0000-0000-00007B140000}"/>
            </a:ext>
          </a:extLst>
        </xdr:cNvPr>
        <xdr:cNvPicPr preferRelativeResize="0">
          <a:picLocks noChangeArrowheads="1"/>
        </xdr:cNvPicPr>
      </xdr:nvPicPr>
      <xdr:blipFill>
        <a:blip xmlns:r="http://schemas.openxmlformats.org/officeDocument/2006/relationships" r:embed="rId1292" cstate="email">
          <a:extLst>
            <a:ext uri="{28A0092B-C50C-407E-A947-70E740481C1C}">
              <a14:useLocalDpi xmlns:a14="http://schemas.microsoft.com/office/drawing/2010/main" xmlns=""/>
            </a:ext>
          </a:extLst>
        </a:blip>
        <a:stretch>
          <a:fillRect/>
        </a:stretch>
      </xdr:blipFill>
      <xdr:spPr bwMode="auto">
        <a:xfrm>
          <a:off x="190500" y="3714467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5714</xdr:row>
      <xdr:rowOff>127000</xdr:rowOff>
    </xdr:from>
    <xdr:to>
      <xdr:col>19</xdr:col>
      <xdr:colOff>293696</xdr:colOff>
      <xdr:row>5717</xdr:row>
      <xdr:rowOff>14043</xdr:rowOff>
    </xdr:to>
    <xdr:pic>
      <xdr:nvPicPr>
        <xdr:cNvPr id="5244" name="Picture 103119">
          <a:extLst>
            <a:ext uri="{FF2B5EF4-FFF2-40B4-BE49-F238E27FC236}">
              <a16:creationId xmlns:a16="http://schemas.microsoft.com/office/drawing/2014/main" xmlns="" id="{00000000-0008-0000-0000-00007C140000}"/>
            </a:ext>
          </a:extLst>
        </xdr:cNvPr>
        <xdr:cNvPicPr preferRelativeResize="0">
          <a:picLocks noChangeArrowheads="1"/>
        </xdr:cNvPicPr>
      </xdr:nvPicPr>
      <xdr:blipFill>
        <a:blip xmlns:r="http://schemas.openxmlformats.org/officeDocument/2006/relationships" r:embed="rId1293" cstate="email">
          <a:extLst>
            <a:ext uri="{28A0092B-C50C-407E-A947-70E740481C1C}">
              <a14:useLocalDpi xmlns:a14="http://schemas.microsoft.com/office/drawing/2010/main" xmlns=""/>
            </a:ext>
          </a:extLst>
        </a:blip>
        <a:stretch>
          <a:fillRect/>
        </a:stretch>
      </xdr:blipFill>
      <xdr:spPr bwMode="auto">
        <a:xfrm>
          <a:off x="7232650" y="3714467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3152</xdr:row>
      <xdr:rowOff>127000</xdr:rowOff>
    </xdr:from>
    <xdr:to>
      <xdr:col>2</xdr:col>
      <xdr:colOff>133565</xdr:colOff>
      <xdr:row>3154</xdr:row>
      <xdr:rowOff>105153</xdr:rowOff>
    </xdr:to>
    <xdr:pic>
      <xdr:nvPicPr>
        <xdr:cNvPr id="5245" name="Picture 103109">
          <a:extLst>
            <a:ext uri="{FF2B5EF4-FFF2-40B4-BE49-F238E27FC236}">
              <a16:creationId xmlns:a16="http://schemas.microsoft.com/office/drawing/2014/main" xmlns="" id="{00000000-0008-0000-0000-00007D140000}"/>
            </a:ext>
          </a:extLst>
        </xdr:cNvPr>
        <xdr:cNvPicPr preferRelativeResize="0">
          <a:picLocks noChangeArrowheads="1"/>
        </xdr:cNvPicPr>
      </xdr:nvPicPr>
      <xdr:blipFill>
        <a:blip xmlns:r="http://schemas.openxmlformats.org/officeDocument/2006/relationships" r:embed="rId1294" cstate="email">
          <a:extLst>
            <a:ext uri="{28A0092B-C50C-407E-A947-70E740481C1C}">
              <a14:useLocalDpi xmlns:a14="http://schemas.microsoft.com/office/drawing/2010/main" xmlns=""/>
            </a:ext>
          </a:extLst>
        </a:blip>
        <a:stretch/>
      </xdr:blipFill>
      <xdr:spPr bwMode="auto">
        <a:xfrm>
          <a:off x="190500" y="1250149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3180</xdr:row>
      <xdr:rowOff>127000</xdr:rowOff>
    </xdr:from>
    <xdr:to>
      <xdr:col>2</xdr:col>
      <xdr:colOff>133565</xdr:colOff>
      <xdr:row>3182</xdr:row>
      <xdr:rowOff>105152</xdr:rowOff>
    </xdr:to>
    <xdr:pic>
      <xdr:nvPicPr>
        <xdr:cNvPr id="5246" name="Picture 103109">
          <a:extLst>
            <a:ext uri="{FF2B5EF4-FFF2-40B4-BE49-F238E27FC236}">
              <a16:creationId xmlns:a16="http://schemas.microsoft.com/office/drawing/2014/main" xmlns="" id="{00000000-0008-0000-0000-00007E140000}"/>
            </a:ext>
          </a:extLst>
        </xdr:cNvPr>
        <xdr:cNvPicPr preferRelativeResize="0">
          <a:picLocks noChangeArrowheads="1"/>
        </xdr:cNvPicPr>
      </xdr:nvPicPr>
      <xdr:blipFill>
        <a:blip xmlns:r="http://schemas.openxmlformats.org/officeDocument/2006/relationships" r:embed="rId1295" cstate="email">
          <a:extLst>
            <a:ext uri="{28A0092B-C50C-407E-A947-70E740481C1C}">
              <a14:useLocalDpi xmlns:a14="http://schemas.microsoft.com/office/drawing/2010/main" xmlns=""/>
            </a:ext>
          </a:extLst>
        </a:blip>
        <a:stretch/>
      </xdr:blipFill>
      <xdr:spPr bwMode="auto">
        <a:xfrm>
          <a:off x="190500" y="1266751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3156</xdr:row>
      <xdr:rowOff>127000</xdr:rowOff>
    </xdr:from>
    <xdr:to>
      <xdr:col>2</xdr:col>
      <xdr:colOff>133565</xdr:colOff>
      <xdr:row>3158</xdr:row>
      <xdr:rowOff>105152</xdr:rowOff>
    </xdr:to>
    <xdr:pic>
      <xdr:nvPicPr>
        <xdr:cNvPr id="5247" name="Picture 103109">
          <a:extLst>
            <a:ext uri="{FF2B5EF4-FFF2-40B4-BE49-F238E27FC236}">
              <a16:creationId xmlns:a16="http://schemas.microsoft.com/office/drawing/2014/main" xmlns="" id="{00000000-0008-0000-0000-00007F140000}"/>
            </a:ext>
          </a:extLst>
        </xdr:cNvPr>
        <xdr:cNvPicPr preferRelativeResize="0">
          <a:picLocks noChangeArrowheads="1"/>
        </xdr:cNvPicPr>
      </xdr:nvPicPr>
      <xdr:blipFill>
        <a:blip xmlns:r="http://schemas.openxmlformats.org/officeDocument/2006/relationships" r:embed="rId1296" cstate="email">
          <a:extLst>
            <a:ext uri="{28A0092B-C50C-407E-A947-70E740481C1C}">
              <a14:useLocalDpi xmlns:a14="http://schemas.microsoft.com/office/drawing/2010/main" xmlns=""/>
            </a:ext>
          </a:extLst>
        </a:blip>
        <a:stretch/>
      </xdr:blipFill>
      <xdr:spPr bwMode="auto">
        <a:xfrm>
          <a:off x="190500" y="1252521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3164</xdr:row>
      <xdr:rowOff>127000</xdr:rowOff>
    </xdr:from>
    <xdr:to>
      <xdr:col>2</xdr:col>
      <xdr:colOff>133565</xdr:colOff>
      <xdr:row>3166</xdr:row>
      <xdr:rowOff>105152</xdr:rowOff>
    </xdr:to>
    <xdr:pic>
      <xdr:nvPicPr>
        <xdr:cNvPr id="5248" name="Picture 103109">
          <a:extLst>
            <a:ext uri="{FF2B5EF4-FFF2-40B4-BE49-F238E27FC236}">
              <a16:creationId xmlns:a16="http://schemas.microsoft.com/office/drawing/2014/main" xmlns="" id="{00000000-0008-0000-0000-000080140000}"/>
            </a:ext>
          </a:extLst>
        </xdr:cNvPr>
        <xdr:cNvPicPr preferRelativeResize="0">
          <a:picLocks noChangeArrowheads="1"/>
        </xdr:cNvPicPr>
      </xdr:nvPicPr>
      <xdr:blipFill>
        <a:blip xmlns:r="http://schemas.openxmlformats.org/officeDocument/2006/relationships" r:embed="rId1297" cstate="email">
          <a:extLst>
            <a:ext uri="{28A0092B-C50C-407E-A947-70E740481C1C}">
              <a14:useLocalDpi xmlns:a14="http://schemas.microsoft.com/office/drawing/2010/main" xmlns=""/>
            </a:ext>
          </a:extLst>
        </a:blip>
        <a:stretch/>
      </xdr:blipFill>
      <xdr:spPr bwMode="auto">
        <a:xfrm>
          <a:off x="190500" y="1257265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3160</xdr:row>
      <xdr:rowOff>127000</xdr:rowOff>
    </xdr:from>
    <xdr:to>
      <xdr:col>2</xdr:col>
      <xdr:colOff>133565</xdr:colOff>
      <xdr:row>3162</xdr:row>
      <xdr:rowOff>105153</xdr:rowOff>
    </xdr:to>
    <xdr:pic>
      <xdr:nvPicPr>
        <xdr:cNvPr id="5249" name="Picture 103109">
          <a:extLst>
            <a:ext uri="{FF2B5EF4-FFF2-40B4-BE49-F238E27FC236}">
              <a16:creationId xmlns:a16="http://schemas.microsoft.com/office/drawing/2014/main" xmlns="" id="{00000000-0008-0000-0000-000081140000}"/>
            </a:ext>
          </a:extLst>
        </xdr:cNvPr>
        <xdr:cNvPicPr preferRelativeResize="0">
          <a:picLocks noChangeArrowheads="1"/>
        </xdr:cNvPicPr>
      </xdr:nvPicPr>
      <xdr:blipFill>
        <a:blip xmlns:r="http://schemas.openxmlformats.org/officeDocument/2006/relationships" r:embed="rId1298" cstate="email">
          <a:extLst>
            <a:ext uri="{28A0092B-C50C-407E-A947-70E740481C1C}">
              <a14:useLocalDpi xmlns:a14="http://schemas.microsoft.com/office/drawing/2010/main" xmlns=""/>
            </a:ext>
          </a:extLst>
        </a:blip>
        <a:stretch/>
      </xdr:blipFill>
      <xdr:spPr bwMode="auto">
        <a:xfrm>
          <a:off x="190500" y="1254893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3176</xdr:row>
      <xdr:rowOff>127000</xdr:rowOff>
    </xdr:from>
    <xdr:to>
      <xdr:col>2</xdr:col>
      <xdr:colOff>133565</xdr:colOff>
      <xdr:row>3178</xdr:row>
      <xdr:rowOff>105152</xdr:rowOff>
    </xdr:to>
    <xdr:pic>
      <xdr:nvPicPr>
        <xdr:cNvPr id="5250" name="Picture 103109">
          <a:extLst>
            <a:ext uri="{FF2B5EF4-FFF2-40B4-BE49-F238E27FC236}">
              <a16:creationId xmlns:a16="http://schemas.microsoft.com/office/drawing/2014/main" xmlns="" id="{00000000-0008-0000-0000-000082140000}"/>
            </a:ext>
          </a:extLst>
        </xdr:cNvPr>
        <xdr:cNvPicPr preferRelativeResize="0">
          <a:picLocks noChangeArrowheads="1"/>
        </xdr:cNvPicPr>
      </xdr:nvPicPr>
      <xdr:blipFill>
        <a:blip xmlns:r="http://schemas.openxmlformats.org/officeDocument/2006/relationships" r:embed="rId1299" cstate="email">
          <a:extLst>
            <a:ext uri="{28A0092B-C50C-407E-A947-70E740481C1C}">
              <a14:useLocalDpi xmlns:a14="http://schemas.microsoft.com/office/drawing/2010/main" xmlns=""/>
            </a:ext>
          </a:extLst>
        </a:blip>
        <a:stretch/>
      </xdr:blipFill>
      <xdr:spPr bwMode="auto">
        <a:xfrm>
          <a:off x="190500" y="1264380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3196</xdr:row>
      <xdr:rowOff>127180</xdr:rowOff>
    </xdr:from>
    <xdr:to>
      <xdr:col>2</xdr:col>
      <xdr:colOff>133565</xdr:colOff>
      <xdr:row>3198</xdr:row>
      <xdr:rowOff>104972</xdr:rowOff>
    </xdr:to>
    <xdr:pic>
      <xdr:nvPicPr>
        <xdr:cNvPr id="5251" name="Picture 103109">
          <a:extLst>
            <a:ext uri="{FF2B5EF4-FFF2-40B4-BE49-F238E27FC236}">
              <a16:creationId xmlns:a16="http://schemas.microsoft.com/office/drawing/2014/main" xmlns="" id="{00000000-0008-0000-0000-000083140000}"/>
            </a:ext>
          </a:extLst>
        </xdr:cNvPr>
        <xdr:cNvPicPr preferRelativeResize="0">
          <a:picLocks noChangeArrowheads="1"/>
        </xdr:cNvPicPr>
      </xdr:nvPicPr>
      <xdr:blipFill>
        <a:blip xmlns:r="http://schemas.openxmlformats.org/officeDocument/2006/relationships" r:embed="rId1300" cstate="email">
          <a:extLst>
            <a:ext uri="{28A0092B-C50C-407E-A947-70E740481C1C}">
              <a14:useLocalDpi xmlns:a14="http://schemas.microsoft.com/office/drawing/2010/main" xmlns=""/>
            </a:ext>
          </a:extLst>
        </a:blip>
        <a:srcRect/>
        <a:stretch/>
      </xdr:blipFill>
      <xdr:spPr bwMode="auto">
        <a:xfrm>
          <a:off x="190500" y="12752865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3184</xdr:row>
      <xdr:rowOff>127000</xdr:rowOff>
    </xdr:from>
    <xdr:to>
      <xdr:col>2</xdr:col>
      <xdr:colOff>133565</xdr:colOff>
      <xdr:row>3186</xdr:row>
      <xdr:rowOff>105152</xdr:rowOff>
    </xdr:to>
    <xdr:pic>
      <xdr:nvPicPr>
        <xdr:cNvPr id="5252" name="Picture 103109">
          <a:extLst>
            <a:ext uri="{FF2B5EF4-FFF2-40B4-BE49-F238E27FC236}">
              <a16:creationId xmlns:a16="http://schemas.microsoft.com/office/drawing/2014/main" xmlns="" id="{00000000-0008-0000-0000-000084140000}"/>
            </a:ext>
          </a:extLst>
        </xdr:cNvPr>
        <xdr:cNvPicPr preferRelativeResize="0">
          <a:picLocks noChangeArrowheads="1"/>
        </xdr:cNvPicPr>
      </xdr:nvPicPr>
      <xdr:blipFill>
        <a:blip xmlns:r="http://schemas.openxmlformats.org/officeDocument/2006/relationships" r:embed="rId1301" cstate="email">
          <a:extLst>
            <a:ext uri="{28A0092B-C50C-407E-A947-70E740481C1C}">
              <a14:useLocalDpi xmlns:a14="http://schemas.microsoft.com/office/drawing/2010/main" xmlns=""/>
            </a:ext>
          </a:extLst>
        </a:blip>
        <a:stretch/>
      </xdr:blipFill>
      <xdr:spPr bwMode="auto">
        <a:xfrm>
          <a:off x="190500" y="1269123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3168</xdr:row>
      <xdr:rowOff>127000</xdr:rowOff>
    </xdr:from>
    <xdr:to>
      <xdr:col>2</xdr:col>
      <xdr:colOff>133565</xdr:colOff>
      <xdr:row>3170</xdr:row>
      <xdr:rowOff>105153</xdr:rowOff>
    </xdr:to>
    <xdr:pic>
      <xdr:nvPicPr>
        <xdr:cNvPr id="5253" name="Picture 103119">
          <a:extLst>
            <a:ext uri="{FF2B5EF4-FFF2-40B4-BE49-F238E27FC236}">
              <a16:creationId xmlns:a16="http://schemas.microsoft.com/office/drawing/2014/main" xmlns="" id="{00000000-0008-0000-0000-000085140000}"/>
            </a:ext>
          </a:extLst>
        </xdr:cNvPr>
        <xdr:cNvPicPr preferRelativeResize="0">
          <a:picLocks noChangeArrowheads="1"/>
        </xdr:cNvPicPr>
      </xdr:nvPicPr>
      <xdr:blipFill>
        <a:blip xmlns:r="http://schemas.openxmlformats.org/officeDocument/2006/relationships" r:embed="rId1302" cstate="email">
          <a:extLst>
            <a:ext uri="{28A0092B-C50C-407E-A947-70E740481C1C}">
              <a14:useLocalDpi xmlns:a14="http://schemas.microsoft.com/office/drawing/2010/main" xmlns=""/>
            </a:ext>
          </a:extLst>
        </a:blip>
        <a:stretch>
          <a:fillRect/>
        </a:stretch>
      </xdr:blipFill>
      <xdr:spPr bwMode="auto">
        <a:xfrm>
          <a:off x="190500" y="1259636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3172</xdr:row>
      <xdr:rowOff>127000</xdr:rowOff>
    </xdr:from>
    <xdr:to>
      <xdr:col>2</xdr:col>
      <xdr:colOff>133565</xdr:colOff>
      <xdr:row>3174</xdr:row>
      <xdr:rowOff>105152</xdr:rowOff>
    </xdr:to>
    <xdr:pic>
      <xdr:nvPicPr>
        <xdr:cNvPr id="5254" name="Picture 103119">
          <a:extLst>
            <a:ext uri="{FF2B5EF4-FFF2-40B4-BE49-F238E27FC236}">
              <a16:creationId xmlns:a16="http://schemas.microsoft.com/office/drawing/2014/main" xmlns="" id="{00000000-0008-0000-0000-000086140000}"/>
            </a:ext>
          </a:extLst>
        </xdr:cNvPr>
        <xdr:cNvPicPr preferRelativeResize="0">
          <a:picLocks noChangeArrowheads="1"/>
        </xdr:cNvPicPr>
      </xdr:nvPicPr>
      <xdr:blipFill>
        <a:blip xmlns:r="http://schemas.openxmlformats.org/officeDocument/2006/relationships" r:embed="rId1303" cstate="email">
          <a:extLst>
            <a:ext uri="{28A0092B-C50C-407E-A947-70E740481C1C}">
              <a14:useLocalDpi xmlns:a14="http://schemas.microsoft.com/office/drawing/2010/main" xmlns=""/>
            </a:ext>
          </a:extLst>
        </a:blip>
        <a:stretch>
          <a:fillRect/>
        </a:stretch>
      </xdr:blipFill>
      <xdr:spPr bwMode="auto">
        <a:xfrm>
          <a:off x="190500" y="1262008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3200</xdr:row>
      <xdr:rowOff>127000</xdr:rowOff>
    </xdr:from>
    <xdr:to>
      <xdr:col>2</xdr:col>
      <xdr:colOff>133565</xdr:colOff>
      <xdr:row>3202</xdr:row>
      <xdr:rowOff>105152</xdr:rowOff>
    </xdr:to>
    <xdr:pic>
      <xdr:nvPicPr>
        <xdr:cNvPr id="5255" name="Picture 103119">
          <a:extLst>
            <a:ext uri="{FF2B5EF4-FFF2-40B4-BE49-F238E27FC236}">
              <a16:creationId xmlns:a16="http://schemas.microsoft.com/office/drawing/2014/main" xmlns="" id="{00000000-0008-0000-0000-000087140000}"/>
            </a:ext>
          </a:extLst>
        </xdr:cNvPr>
        <xdr:cNvPicPr preferRelativeResize="0">
          <a:picLocks noChangeArrowheads="1"/>
        </xdr:cNvPicPr>
      </xdr:nvPicPr>
      <xdr:blipFill>
        <a:blip xmlns:r="http://schemas.openxmlformats.org/officeDocument/2006/relationships" r:embed="rId1304" cstate="email">
          <a:extLst>
            <a:ext uri="{28A0092B-C50C-407E-A947-70E740481C1C}">
              <a14:useLocalDpi xmlns:a14="http://schemas.microsoft.com/office/drawing/2010/main" xmlns=""/>
            </a:ext>
          </a:extLst>
        </a:blip>
        <a:stretch>
          <a:fillRect/>
        </a:stretch>
      </xdr:blipFill>
      <xdr:spPr bwMode="auto">
        <a:xfrm>
          <a:off x="190500" y="1273867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3123</xdr:row>
      <xdr:rowOff>127000</xdr:rowOff>
    </xdr:from>
    <xdr:to>
      <xdr:col>2</xdr:col>
      <xdr:colOff>133565</xdr:colOff>
      <xdr:row>3125</xdr:row>
      <xdr:rowOff>105152</xdr:rowOff>
    </xdr:to>
    <xdr:pic>
      <xdr:nvPicPr>
        <xdr:cNvPr id="5257" name="Picture 103109">
          <a:extLst>
            <a:ext uri="{FF2B5EF4-FFF2-40B4-BE49-F238E27FC236}">
              <a16:creationId xmlns:a16="http://schemas.microsoft.com/office/drawing/2014/main" xmlns="" id="{00000000-0008-0000-0000-000089140000}"/>
            </a:ext>
          </a:extLst>
        </xdr:cNvPr>
        <xdr:cNvPicPr preferRelativeResize="0">
          <a:picLocks noChangeArrowheads="1"/>
        </xdr:cNvPicPr>
      </xdr:nvPicPr>
      <xdr:blipFill>
        <a:blip xmlns:r="http://schemas.openxmlformats.org/officeDocument/2006/relationships" r:embed="rId1305" cstate="email">
          <a:extLst>
            <a:ext uri="{28A0092B-C50C-407E-A947-70E740481C1C}">
              <a14:useLocalDpi xmlns:a14="http://schemas.microsoft.com/office/drawing/2010/main" xmlns=""/>
            </a:ext>
          </a:extLst>
        </a:blip>
        <a:srcRect/>
        <a:stretch/>
      </xdr:blipFill>
      <xdr:spPr bwMode="auto">
        <a:xfrm>
          <a:off x="190500" y="1230890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3127</xdr:row>
      <xdr:rowOff>127000</xdr:rowOff>
    </xdr:from>
    <xdr:to>
      <xdr:col>2</xdr:col>
      <xdr:colOff>133565</xdr:colOff>
      <xdr:row>3129</xdr:row>
      <xdr:rowOff>105152</xdr:rowOff>
    </xdr:to>
    <xdr:pic>
      <xdr:nvPicPr>
        <xdr:cNvPr id="5258" name="Picture 103109">
          <a:extLst>
            <a:ext uri="{FF2B5EF4-FFF2-40B4-BE49-F238E27FC236}">
              <a16:creationId xmlns:a16="http://schemas.microsoft.com/office/drawing/2014/main" xmlns="" id="{00000000-0008-0000-0000-00008A140000}"/>
            </a:ext>
          </a:extLst>
        </xdr:cNvPr>
        <xdr:cNvPicPr preferRelativeResize="0">
          <a:picLocks noChangeArrowheads="1"/>
        </xdr:cNvPicPr>
      </xdr:nvPicPr>
      <xdr:blipFill>
        <a:blip xmlns:r="http://schemas.openxmlformats.org/officeDocument/2006/relationships" r:embed="rId1306" cstate="email">
          <a:extLst>
            <a:ext uri="{28A0092B-C50C-407E-A947-70E740481C1C}">
              <a14:useLocalDpi xmlns:a14="http://schemas.microsoft.com/office/drawing/2010/main" xmlns=""/>
            </a:ext>
          </a:extLst>
        </a:blip>
        <a:srcRect/>
        <a:stretch/>
      </xdr:blipFill>
      <xdr:spPr bwMode="auto">
        <a:xfrm>
          <a:off x="190500" y="1233262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3131</xdr:row>
      <xdr:rowOff>127000</xdr:rowOff>
    </xdr:from>
    <xdr:to>
      <xdr:col>2</xdr:col>
      <xdr:colOff>133565</xdr:colOff>
      <xdr:row>3133</xdr:row>
      <xdr:rowOff>105152</xdr:rowOff>
    </xdr:to>
    <xdr:pic>
      <xdr:nvPicPr>
        <xdr:cNvPr id="5259" name="Picture 103109">
          <a:extLst>
            <a:ext uri="{FF2B5EF4-FFF2-40B4-BE49-F238E27FC236}">
              <a16:creationId xmlns:a16="http://schemas.microsoft.com/office/drawing/2014/main" xmlns="" id="{00000000-0008-0000-0000-00008B140000}"/>
            </a:ext>
          </a:extLst>
        </xdr:cNvPr>
        <xdr:cNvPicPr preferRelativeResize="0">
          <a:picLocks noChangeArrowheads="1"/>
        </xdr:cNvPicPr>
      </xdr:nvPicPr>
      <xdr:blipFill>
        <a:blip xmlns:r="http://schemas.openxmlformats.org/officeDocument/2006/relationships" r:embed="rId1307" cstate="email">
          <a:extLst>
            <a:ext uri="{28A0092B-C50C-407E-A947-70E740481C1C}">
              <a14:useLocalDpi xmlns:a14="http://schemas.microsoft.com/office/drawing/2010/main" xmlns=""/>
            </a:ext>
          </a:extLst>
        </a:blip>
        <a:srcRect/>
        <a:stretch/>
      </xdr:blipFill>
      <xdr:spPr bwMode="auto">
        <a:xfrm>
          <a:off x="190500" y="1235633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3135</xdr:row>
      <xdr:rowOff>127000</xdr:rowOff>
    </xdr:from>
    <xdr:to>
      <xdr:col>2</xdr:col>
      <xdr:colOff>133565</xdr:colOff>
      <xdr:row>3137</xdr:row>
      <xdr:rowOff>105152</xdr:rowOff>
    </xdr:to>
    <xdr:pic>
      <xdr:nvPicPr>
        <xdr:cNvPr id="5260" name="Picture 103109">
          <a:extLst>
            <a:ext uri="{FF2B5EF4-FFF2-40B4-BE49-F238E27FC236}">
              <a16:creationId xmlns:a16="http://schemas.microsoft.com/office/drawing/2014/main" xmlns="" id="{00000000-0008-0000-0000-00008C140000}"/>
            </a:ext>
          </a:extLst>
        </xdr:cNvPr>
        <xdr:cNvPicPr preferRelativeResize="0">
          <a:picLocks noChangeArrowheads="1"/>
        </xdr:cNvPicPr>
      </xdr:nvPicPr>
      <xdr:blipFill>
        <a:blip xmlns:r="http://schemas.openxmlformats.org/officeDocument/2006/relationships" r:embed="rId1308" cstate="email">
          <a:extLst>
            <a:ext uri="{28A0092B-C50C-407E-A947-70E740481C1C}">
              <a14:useLocalDpi xmlns:a14="http://schemas.microsoft.com/office/drawing/2010/main" xmlns=""/>
            </a:ext>
          </a:extLst>
        </a:blip>
        <a:srcRect/>
        <a:stretch/>
      </xdr:blipFill>
      <xdr:spPr bwMode="auto">
        <a:xfrm>
          <a:off x="190500" y="1238005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3139</xdr:row>
      <xdr:rowOff>127000</xdr:rowOff>
    </xdr:from>
    <xdr:to>
      <xdr:col>2</xdr:col>
      <xdr:colOff>133565</xdr:colOff>
      <xdr:row>3141</xdr:row>
      <xdr:rowOff>105152</xdr:rowOff>
    </xdr:to>
    <xdr:pic>
      <xdr:nvPicPr>
        <xdr:cNvPr id="5261" name="Picture 103109">
          <a:extLst>
            <a:ext uri="{FF2B5EF4-FFF2-40B4-BE49-F238E27FC236}">
              <a16:creationId xmlns:a16="http://schemas.microsoft.com/office/drawing/2014/main" xmlns="" id="{00000000-0008-0000-0000-00008D140000}"/>
            </a:ext>
          </a:extLst>
        </xdr:cNvPr>
        <xdr:cNvPicPr preferRelativeResize="0">
          <a:picLocks noChangeArrowheads="1"/>
        </xdr:cNvPicPr>
      </xdr:nvPicPr>
      <xdr:blipFill>
        <a:blip xmlns:r="http://schemas.openxmlformats.org/officeDocument/2006/relationships" r:embed="rId1309" cstate="email">
          <a:extLst>
            <a:ext uri="{28A0092B-C50C-407E-A947-70E740481C1C}">
              <a14:useLocalDpi xmlns:a14="http://schemas.microsoft.com/office/drawing/2010/main" xmlns=""/>
            </a:ext>
          </a:extLst>
        </a:blip>
        <a:srcRect/>
        <a:stretch/>
      </xdr:blipFill>
      <xdr:spPr bwMode="auto">
        <a:xfrm>
          <a:off x="190500" y="1240377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3143</xdr:row>
      <xdr:rowOff>127000</xdr:rowOff>
    </xdr:from>
    <xdr:to>
      <xdr:col>2</xdr:col>
      <xdr:colOff>133565</xdr:colOff>
      <xdr:row>3145</xdr:row>
      <xdr:rowOff>105152</xdr:rowOff>
    </xdr:to>
    <xdr:pic>
      <xdr:nvPicPr>
        <xdr:cNvPr id="5263" name="Picture 103109">
          <a:extLst>
            <a:ext uri="{FF2B5EF4-FFF2-40B4-BE49-F238E27FC236}">
              <a16:creationId xmlns:a16="http://schemas.microsoft.com/office/drawing/2014/main" xmlns="" id="{00000000-0008-0000-0000-00008F140000}"/>
            </a:ext>
          </a:extLst>
        </xdr:cNvPr>
        <xdr:cNvPicPr preferRelativeResize="0">
          <a:picLocks noChangeArrowheads="1"/>
        </xdr:cNvPicPr>
      </xdr:nvPicPr>
      <xdr:blipFill>
        <a:blip xmlns:r="http://schemas.openxmlformats.org/officeDocument/2006/relationships" r:embed="rId1310" cstate="email">
          <a:extLst>
            <a:ext uri="{28A0092B-C50C-407E-A947-70E740481C1C}">
              <a14:useLocalDpi xmlns:a14="http://schemas.microsoft.com/office/drawing/2010/main" xmlns=""/>
            </a:ext>
          </a:extLst>
        </a:blip>
        <a:srcRect/>
        <a:stretch/>
      </xdr:blipFill>
      <xdr:spPr bwMode="auto">
        <a:xfrm>
          <a:off x="190500" y="1242748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3147</xdr:row>
      <xdr:rowOff>127000</xdr:rowOff>
    </xdr:from>
    <xdr:to>
      <xdr:col>2</xdr:col>
      <xdr:colOff>133565</xdr:colOff>
      <xdr:row>3149</xdr:row>
      <xdr:rowOff>105152</xdr:rowOff>
    </xdr:to>
    <xdr:pic>
      <xdr:nvPicPr>
        <xdr:cNvPr id="5264" name="Picture 103109">
          <a:extLst>
            <a:ext uri="{FF2B5EF4-FFF2-40B4-BE49-F238E27FC236}">
              <a16:creationId xmlns:a16="http://schemas.microsoft.com/office/drawing/2014/main" xmlns="" id="{00000000-0008-0000-0000-000090140000}"/>
            </a:ext>
          </a:extLst>
        </xdr:cNvPr>
        <xdr:cNvPicPr preferRelativeResize="0">
          <a:picLocks noChangeArrowheads="1"/>
        </xdr:cNvPicPr>
      </xdr:nvPicPr>
      <xdr:blipFill>
        <a:blip xmlns:r="http://schemas.openxmlformats.org/officeDocument/2006/relationships" r:embed="rId1311" cstate="email">
          <a:extLst>
            <a:ext uri="{28A0092B-C50C-407E-A947-70E740481C1C}">
              <a14:useLocalDpi xmlns:a14="http://schemas.microsoft.com/office/drawing/2010/main" xmlns=""/>
            </a:ext>
          </a:extLst>
        </a:blip>
        <a:srcRect/>
        <a:stretch/>
      </xdr:blipFill>
      <xdr:spPr bwMode="auto">
        <a:xfrm>
          <a:off x="190500" y="1245120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3118</xdr:row>
      <xdr:rowOff>127000</xdr:rowOff>
    </xdr:from>
    <xdr:to>
      <xdr:col>2</xdr:col>
      <xdr:colOff>133565</xdr:colOff>
      <xdr:row>3120</xdr:row>
      <xdr:rowOff>105152</xdr:rowOff>
    </xdr:to>
    <xdr:pic>
      <xdr:nvPicPr>
        <xdr:cNvPr id="4420" name="Picture 103109">
          <a:extLst>
            <a:ext uri="{FF2B5EF4-FFF2-40B4-BE49-F238E27FC236}">
              <a16:creationId xmlns:a16="http://schemas.microsoft.com/office/drawing/2014/main" xmlns="" id="{00000000-0008-0000-0000-000044110000}"/>
            </a:ext>
          </a:extLst>
        </xdr:cNvPr>
        <xdr:cNvPicPr preferRelativeResize="0">
          <a:picLocks noChangeArrowheads="1"/>
        </xdr:cNvPicPr>
      </xdr:nvPicPr>
      <xdr:blipFill>
        <a:blip xmlns:r="http://schemas.openxmlformats.org/officeDocument/2006/relationships" r:embed="rId1312" cstate="email">
          <a:extLst>
            <a:ext uri="{28A0092B-C50C-407E-A947-70E740481C1C}">
              <a14:useLocalDpi xmlns:a14="http://schemas.microsoft.com/office/drawing/2010/main" xmlns=""/>
            </a:ext>
          </a:extLst>
        </a:blip>
        <a:srcRect/>
        <a:stretch/>
      </xdr:blipFill>
      <xdr:spPr bwMode="auto">
        <a:xfrm>
          <a:off x="190500" y="1228232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3086</xdr:row>
      <xdr:rowOff>127000</xdr:rowOff>
    </xdr:from>
    <xdr:to>
      <xdr:col>2</xdr:col>
      <xdr:colOff>133565</xdr:colOff>
      <xdr:row>3088</xdr:row>
      <xdr:rowOff>105152</xdr:rowOff>
    </xdr:to>
    <xdr:pic>
      <xdr:nvPicPr>
        <xdr:cNvPr id="4421" name="Picture 103109">
          <a:extLst>
            <a:ext uri="{FF2B5EF4-FFF2-40B4-BE49-F238E27FC236}">
              <a16:creationId xmlns:a16="http://schemas.microsoft.com/office/drawing/2014/main" xmlns="" id="{00000000-0008-0000-0000-000045110000}"/>
            </a:ext>
          </a:extLst>
        </xdr:cNvPr>
        <xdr:cNvPicPr preferRelativeResize="0">
          <a:picLocks noChangeArrowheads="1"/>
        </xdr:cNvPicPr>
      </xdr:nvPicPr>
      <xdr:blipFill>
        <a:blip xmlns:r="http://schemas.openxmlformats.org/officeDocument/2006/relationships" r:embed="rId1313" cstate="email">
          <a:extLst>
            <a:ext uri="{28A0092B-C50C-407E-A947-70E740481C1C}">
              <a14:useLocalDpi xmlns:a14="http://schemas.microsoft.com/office/drawing/2010/main" xmlns=""/>
            </a:ext>
          </a:extLst>
        </a:blip>
        <a:srcRect/>
        <a:stretch/>
      </xdr:blipFill>
      <xdr:spPr bwMode="auto">
        <a:xfrm>
          <a:off x="190500" y="1206887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3090</xdr:row>
      <xdr:rowOff>127000</xdr:rowOff>
    </xdr:from>
    <xdr:to>
      <xdr:col>2</xdr:col>
      <xdr:colOff>133565</xdr:colOff>
      <xdr:row>3092</xdr:row>
      <xdr:rowOff>105152</xdr:rowOff>
    </xdr:to>
    <xdr:pic>
      <xdr:nvPicPr>
        <xdr:cNvPr id="5265" name="Picture 103109">
          <a:extLst>
            <a:ext uri="{FF2B5EF4-FFF2-40B4-BE49-F238E27FC236}">
              <a16:creationId xmlns:a16="http://schemas.microsoft.com/office/drawing/2014/main" xmlns="" id="{00000000-0008-0000-0000-000091140000}"/>
            </a:ext>
          </a:extLst>
        </xdr:cNvPr>
        <xdr:cNvPicPr preferRelativeResize="0">
          <a:picLocks noChangeArrowheads="1"/>
        </xdr:cNvPicPr>
      </xdr:nvPicPr>
      <xdr:blipFill>
        <a:blip xmlns:r="http://schemas.openxmlformats.org/officeDocument/2006/relationships" r:embed="rId1314" cstate="email">
          <a:extLst>
            <a:ext uri="{28A0092B-C50C-407E-A947-70E740481C1C}">
              <a14:useLocalDpi xmlns:a14="http://schemas.microsoft.com/office/drawing/2010/main" xmlns=""/>
            </a:ext>
          </a:extLst>
        </a:blip>
        <a:srcRect/>
        <a:stretch/>
      </xdr:blipFill>
      <xdr:spPr bwMode="auto">
        <a:xfrm>
          <a:off x="190500" y="1211630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3094</xdr:row>
      <xdr:rowOff>127000</xdr:rowOff>
    </xdr:from>
    <xdr:to>
      <xdr:col>2</xdr:col>
      <xdr:colOff>133565</xdr:colOff>
      <xdr:row>3096</xdr:row>
      <xdr:rowOff>105152</xdr:rowOff>
    </xdr:to>
    <xdr:pic>
      <xdr:nvPicPr>
        <xdr:cNvPr id="5266" name="Picture 103109">
          <a:extLst>
            <a:ext uri="{FF2B5EF4-FFF2-40B4-BE49-F238E27FC236}">
              <a16:creationId xmlns:a16="http://schemas.microsoft.com/office/drawing/2014/main" xmlns="" id="{00000000-0008-0000-0000-000092140000}"/>
            </a:ext>
          </a:extLst>
        </xdr:cNvPr>
        <xdr:cNvPicPr preferRelativeResize="0">
          <a:picLocks noChangeArrowheads="1"/>
        </xdr:cNvPicPr>
      </xdr:nvPicPr>
      <xdr:blipFill>
        <a:blip xmlns:r="http://schemas.openxmlformats.org/officeDocument/2006/relationships" r:embed="rId1315" cstate="email">
          <a:extLst>
            <a:ext uri="{28A0092B-C50C-407E-A947-70E740481C1C}">
              <a14:useLocalDpi xmlns:a14="http://schemas.microsoft.com/office/drawing/2010/main" xmlns=""/>
            </a:ext>
          </a:extLst>
        </a:blip>
        <a:srcRect/>
        <a:stretch/>
      </xdr:blipFill>
      <xdr:spPr bwMode="auto">
        <a:xfrm>
          <a:off x="190500" y="1214002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3098</xdr:row>
      <xdr:rowOff>127000</xdr:rowOff>
    </xdr:from>
    <xdr:to>
      <xdr:col>2</xdr:col>
      <xdr:colOff>133565</xdr:colOff>
      <xdr:row>3100</xdr:row>
      <xdr:rowOff>105152</xdr:rowOff>
    </xdr:to>
    <xdr:pic>
      <xdr:nvPicPr>
        <xdr:cNvPr id="5267" name="Picture 103109">
          <a:extLst>
            <a:ext uri="{FF2B5EF4-FFF2-40B4-BE49-F238E27FC236}">
              <a16:creationId xmlns:a16="http://schemas.microsoft.com/office/drawing/2014/main" xmlns="" id="{00000000-0008-0000-0000-000093140000}"/>
            </a:ext>
          </a:extLst>
        </xdr:cNvPr>
        <xdr:cNvPicPr preferRelativeResize="0">
          <a:picLocks noChangeArrowheads="1"/>
        </xdr:cNvPicPr>
      </xdr:nvPicPr>
      <xdr:blipFill>
        <a:blip xmlns:r="http://schemas.openxmlformats.org/officeDocument/2006/relationships" r:embed="rId1316" cstate="email">
          <a:extLst>
            <a:ext uri="{28A0092B-C50C-407E-A947-70E740481C1C}">
              <a14:useLocalDpi xmlns:a14="http://schemas.microsoft.com/office/drawing/2010/main" xmlns=""/>
            </a:ext>
          </a:extLst>
        </a:blip>
        <a:srcRect/>
        <a:stretch/>
      </xdr:blipFill>
      <xdr:spPr bwMode="auto">
        <a:xfrm>
          <a:off x="190500" y="1216374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3102</xdr:row>
      <xdr:rowOff>127000</xdr:rowOff>
    </xdr:from>
    <xdr:to>
      <xdr:col>2</xdr:col>
      <xdr:colOff>133565</xdr:colOff>
      <xdr:row>3104</xdr:row>
      <xdr:rowOff>105152</xdr:rowOff>
    </xdr:to>
    <xdr:pic>
      <xdr:nvPicPr>
        <xdr:cNvPr id="5268" name="Picture 103109">
          <a:extLst>
            <a:ext uri="{FF2B5EF4-FFF2-40B4-BE49-F238E27FC236}">
              <a16:creationId xmlns:a16="http://schemas.microsoft.com/office/drawing/2014/main" xmlns="" id="{00000000-0008-0000-0000-000094140000}"/>
            </a:ext>
          </a:extLst>
        </xdr:cNvPr>
        <xdr:cNvPicPr preferRelativeResize="0">
          <a:picLocks noChangeArrowheads="1"/>
        </xdr:cNvPicPr>
      </xdr:nvPicPr>
      <xdr:blipFill>
        <a:blip xmlns:r="http://schemas.openxmlformats.org/officeDocument/2006/relationships" r:embed="rId1317" cstate="email">
          <a:extLst>
            <a:ext uri="{28A0092B-C50C-407E-A947-70E740481C1C}">
              <a14:useLocalDpi xmlns:a14="http://schemas.microsoft.com/office/drawing/2010/main" xmlns=""/>
            </a:ext>
          </a:extLst>
        </a:blip>
        <a:srcRect/>
        <a:stretch/>
      </xdr:blipFill>
      <xdr:spPr bwMode="auto">
        <a:xfrm>
          <a:off x="190500" y="1218745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3106</xdr:row>
      <xdr:rowOff>127000</xdr:rowOff>
    </xdr:from>
    <xdr:to>
      <xdr:col>2</xdr:col>
      <xdr:colOff>133565</xdr:colOff>
      <xdr:row>3108</xdr:row>
      <xdr:rowOff>105152</xdr:rowOff>
    </xdr:to>
    <xdr:pic>
      <xdr:nvPicPr>
        <xdr:cNvPr id="5269" name="Picture 103109">
          <a:extLst>
            <a:ext uri="{FF2B5EF4-FFF2-40B4-BE49-F238E27FC236}">
              <a16:creationId xmlns:a16="http://schemas.microsoft.com/office/drawing/2014/main" xmlns="" id="{00000000-0008-0000-0000-000095140000}"/>
            </a:ext>
          </a:extLst>
        </xdr:cNvPr>
        <xdr:cNvPicPr preferRelativeResize="0">
          <a:picLocks noChangeArrowheads="1"/>
        </xdr:cNvPicPr>
      </xdr:nvPicPr>
      <xdr:blipFill>
        <a:blip xmlns:r="http://schemas.openxmlformats.org/officeDocument/2006/relationships" r:embed="rId1318" cstate="email">
          <a:extLst>
            <a:ext uri="{28A0092B-C50C-407E-A947-70E740481C1C}">
              <a14:useLocalDpi xmlns:a14="http://schemas.microsoft.com/office/drawing/2010/main" xmlns=""/>
            </a:ext>
          </a:extLst>
        </a:blip>
        <a:srcRect/>
        <a:stretch/>
      </xdr:blipFill>
      <xdr:spPr bwMode="auto">
        <a:xfrm>
          <a:off x="190500" y="1221117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3110</xdr:row>
      <xdr:rowOff>127000</xdr:rowOff>
    </xdr:from>
    <xdr:to>
      <xdr:col>2</xdr:col>
      <xdr:colOff>133565</xdr:colOff>
      <xdr:row>3112</xdr:row>
      <xdr:rowOff>105152</xdr:rowOff>
    </xdr:to>
    <xdr:pic>
      <xdr:nvPicPr>
        <xdr:cNvPr id="5270" name="Picture 103109">
          <a:extLst>
            <a:ext uri="{FF2B5EF4-FFF2-40B4-BE49-F238E27FC236}">
              <a16:creationId xmlns:a16="http://schemas.microsoft.com/office/drawing/2014/main" xmlns="" id="{00000000-0008-0000-0000-000096140000}"/>
            </a:ext>
          </a:extLst>
        </xdr:cNvPr>
        <xdr:cNvPicPr preferRelativeResize="0">
          <a:picLocks noChangeArrowheads="1"/>
        </xdr:cNvPicPr>
      </xdr:nvPicPr>
      <xdr:blipFill>
        <a:blip xmlns:r="http://schemas.openxmlformats.org/officeDocument/2006/relationships" r:embed="rId1319" cstate="email">
          <a:extLst>
            <a:ext uri="{28A0092B-C50C-407E-A947-70E740481C1C}">
              <a14:useLocalDpi xmlns:a14="http://schemas.microsoft.com/office/drawing/2010/main" xmlns=""/>
            </a:ext>
          </a:extLst>
        </a:blip>
        <a:srcRect/>
        <a:stretch/>
      </xdr:blipFill>
      <xdr:spPr bwMode="auto">
        <a:xfrm>
          <a:off x="190500" y="1223489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3114</xdr:row>
      <xdr:rowOff>127000</xdr:rowOff>
    </xdr:from>
    <xdr:to>
      <xdr:col>2</xdr:col>
      <xdr:colOff>133565</xdr:colOff>
      <xdr:row>3116</xdr:row>
      <xdr:rowOff>105152</xdr:rowOff>
    </xdr:to>
    <xdr:pic>
      <xdr:nvPicPr>
        <xdr:cNvPr id="5271" name="Picture 103109">
          <a:extLst>
            <a:ext uri="{FF2B5EF4-FFF2-40B4-BE49-F238E27FC236}">
              <a16:creationId xmlns:a16="http://schemas.microsoft.com/office/drawing/2014/main" xmlns="" id="{00000000-0008-0000-0000-000097140000}"/>
            </a:ext>
          </a:extLst>
        </xdr:cNvPr>
        <xdr:cNvPicPr preferRelativeResize="0">
          <a:picLocks noChangeArrowheads="1"/>
        </xdr:cNvPicPr>
      </xdr:nvPicPr>
      <xdr:blipFill>
        <a:blip xmlns:r="http://schemas.openxmlformats.org/officeDocument/2006/relationships" r:embed="rId1320" cstate="email">
          <a:extLst>
            <a:ext uri="{28A0092B-C50C-407E-A947-70E740481C1C}">
              <a14:useLocalDpi xmlns:a14="http://schemas.microsoft.com/office/drawing/2010/main" xmlns=""/>
            </a:ext>
          </a:extLst>
        </a:blip>
        <a:srcRect/>
        <a:stretch/>
      </xdr:blipFill>
      <xdr:spPr bwMode="auto">
        <a:xfrm>
          <a:off x="190500" y="1225861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5688</xdr:row>
      <xdr:rowOff>127000</xdr:rowOff>
    </xdr:from>
    <xdr:to>
      <xdr:col>2</xdr:col>
      <xdr:colOff>133565</xdr:colOff>
      <xdr:row>5691</xdr:row>
      <xdr:rowOff>105152</xdr:rowOff>
    </xdr:to>
    <xdr:pic>
      <xdr:nvPicPr>
        <xdr:cNvPr id="5272" name="Picture 103109">
          <a:extLst>
            <a:ext uri="{FF2B5EF4-FFF2-40B4-BE49-F238E27FC236}">
              <a16:creationId xmlns:a16="http://schemas.microsoft.com/office/drawing/2014/main" xmlns="" id="{00000000-0008-0000-0000-000098140000}"/>
            </a:ext>
          </a:extLst>
        </xdr:cNvPr>
        <xdr:cNvPicPr preferRelativeResize="0">
          <a:picLocks noChangeArrowheads="1"/>
        </xdr:cNvPicPr>
      </xdr:nvPicPr>
      <xdr:blipFill>
        <a:blip xmlns:r="http://schemas.openxmlformats.org/officeDocument/2006/relationships" r:embed="rId1321" cstate="email">
          <a:extLst>
            <a:ext uri="{28A0092B-C50C-407E-A947-70E740481C1C}">
              <a14:useLocalDpi xmlns:a14="http://schemas.microsoft.com/office/drawing/2010/main" xmlns=""/>
            </a:ext>
          </a:extLst>
        </a:blip>
        <a:stretch/>
      </xdr:blipFill>
      <xdr:spPr bwMode="auto">
        <a:xfrm>
          <a:off x="190500" y="3702227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5688</xdr:row>
      <xdr:rowOff>127000</xdr:rowOff>
    </xdr:from>
    <xdr:to>
      <xdr:col>19</xdr:col>
      <xdr:colOff>293696</xdr:colOff>
      <xdr:row>5691</xdr:row>
      <xdr:rowOff>105152</xdr:rowOff>
    </xdr:to>
    <xdr:pic>
      <xdr:nvPicPr>
        <xdr:cNvPr id="5273" name="Picture 103109">
          <a:extLst>
            <a:ext uri="{FF2B5EF4-FFF2-40B4-BE49-F238E27FC236}">
              <a16:creationId xmlns:a16="http://schemas.microsoft.com/office/drawing/2014/main" xmlns="" id="{00000000-0008-0000-0000-000099140000}"/>
            </a:ext>
          </a:extLst>
        </xdr:cNvPr>
        <xdr:cNvPicPr preferRelativeResize="0">
          <a:picLocks noChangeArrowheads="1"/>
        </xdr:cNvPicPr>
      </xdr:nvPicPr>
      <xdr:blipFill>
        <a:blip xmlns:r="http://schemas.openxmlformats.org/officeDocument/2006/relationships" r:embed="rId1322" cstate="email">
          <a:extLst>
            <a:ext uri="{28A0092B-C50C-407E-A947-70E740481C1C}">
              <a14:useLocalDpi xmlns:a14="http://schemas.microsoft.com/office/drawing/2010/main" xmlns=""/>
            </a:ext>
          </a:extLst>
        </a:blip>
        <a:stretch/>
      </xdr:blipFill>
      <xdr:spPr bwMode="auto">
        <a:xfrm>
          <a:off x="7232650" y="3702361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5670</xdr:row>
      <xdr:rowOff>127000</xdr:rowOff>
    </xdr:from>
    <xdr:to>
      <xdr:col>2</xdr:col>
      <xdr:colOff>133565</xdr:colOff>
      <xdr:row>5673</xdr:row>
      <xdr:rowOff>1388956</xdr:rowOff>
    </xdr:to>
    <xdr:pic>
      <xdr:nvPicPr>
        <xdr:cNvPr id="5274" name="Picture 103109">
          <a:extLst>
            <a:ext uri="{FF2B5EF4-FFF2-40B4-BE49-F238E27FC236}">
              <a16:creationId xmlns:a16="http://schemas.microsoft.com/office/drawing/2014/main" xmlns="" id="{00000000-0008-0000-0000-00009A140000}"/>
            </a:ext>
          </a:extLst>
        </xdr:cNvPr>
        <xdr:cNvPicPr preferRelativeResize="0">
          <a:picLocks noChangeArrowheads="1"/>
        </xdr:cNvPicPr>
      </xdr:nvPicPr>
      <xdr:blipFill>
        <a:blip xmlns:r="http://schemas.openxmlformats.org/officeDocument/2006/relationships" r:embed="rId1323" cstate="email">
          <a:extLst>
            <a:ext uri="{28A0092B-C50C-407E-A947-70E740481C1C}">
              <a14:useLocalDpi xmlns:a14="http://schemas.microsoft.com/office/drawing/2010/main" xmlns=""/>
            </a:ext>
          </a:extLst>
        </a:blip>
        <a:stretch/>
      </xdr:blipFill>
      <xdr:spPr bwMode="auto">
        <a:xfrm>
          <a:off x="190500" y="3694588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5670</xdr:row>
      <xdr:rowOff>127000</xdr:rowOff>
    </xdr:from>
    <xdr:to>
      <xdr:col>19</xdr:col>
      <xdr:colOff>293696</xdr:colOff>
      <xdr:row>5673</xdr:row>
      <xdr:rowOff>1388956</xdr:rowOff>
    </xdr:to>
    <xdr:pic>
      <xdr:nvPicPr>
        <xdr:cNvPr id="5275" name="Picture 103109">
          <a:extLst>
            <a:ext uri="{FF2B5EF4-FFF2-40B4-BE49-F238E27FC236}">
              <a16:creationId xmlns:a16="http://schemas.microsoft.com/office/drawing/2014/main" xmlns="" id="{00000000-0008-0000-0000-00009B140000}"/>
            </a:ext>
          </a:extLst>
        </xdr:cNvPr>
        <xdr:cNvPicPr preferRelativeResize="0">
          <a:picLocks noChangeArrowheads="1"/>
        </xdr:cNvPicPr>
      </xdr:nvPicPr>
      <xdr:blipFill>
        <a:blip xmlns:r="http://schemas.openxmlformats.org/officeDocument/2006/relationships" r:embed="rId1324" cstate="email">
          <a:extLst>
            <a:ext uri="{28A0092B-C50C-407E-A947-70E740481C1C}">
              <a14:useLocalDpi xmlns:a14="http://schemas.microsoft.com/office/drawing/2010/main" xmlns=""/>
            </a:ext>
          </a:extLst>
        </a:blip>
        <a:stretch/>
      </xdr:blipFill>
      <xdr:spPr bwMode="auto">
        <a:xfrm>
          <a:off x="7232650" y="3694588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5682</xdr:row>
      <xdr:rowOff>127000</xdr:rowOff>
    </xdr:from>
    <xdr:to>
      <xdr:col>2</xdr:col>
      <xdr:colOff>133565</xdr:colOff>
      <xdr:row>5685</xdr:row>
      <xdr:rowOff>1388957</xdr:rowOff>
    </xdr:to>
    <xdr:pic>
      <xdr:nvPicPr>
        <xdr:cNvPr id="5276" name="Picture 103109">
          <a:extLst>
            <a:ext uri="{FF2B5EF4-FFF2-40B4-BE49-F238E27FC236}">
              <a16:creationId xmlns:a16="http://schemas.microsoft.com/office/drawing/2014/main" xmlns="" id="{00000000-0008-0000-0000-00009C140000}"/>
            </a:ext>
          </a:extLst>
        </xdr:cNvPr>
        <xdr:cNvPicPr preferRelativeResize="0">
          <a:picLocks noChangeArrowheads="1"/>
        </xdr:cNvPicPr>
      </xdr:nvPicPr>
      <xdr:blipFill>
        <a:blip xmlns:r="http://schemas.openxmlformats.org/officeDocument/2006/relationships" r:embed="rId1325" cstate="email">
          <a:extLst>
            <a:ext uri="{28A0092B-C50C-407E-A947-70E740481C1C}">
              <a14:useLocalDpi xmlns:a14="http://schemas.microsoft.com/office/drawing/2010/main" xmlns=""/>
            </a:ext>
          </a:extLst>
        </a:blip>
        <a:stretch/>
      </xdr:blipFill>
      <xdr:spPr bwMode="auto">
        <a:xfrm>
          <a:off x="190500" y="3699770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5682</xdr:row>
      <xdr:rowOff>127000</xdr:rowOff>
    </xdr:from>
    <xdr:to>
      <xdr:col>19</xdr:col>
      <xdr:colOff>293696</xdr:colOff>
      <xdr:row>5685</xdr:row>
      <xdr:rowOff>1388957</xdr:rowOff>
    </xdr:to>
    <xdr:pic>
      <xdr:nvPicPr>
        <xdr:cNvPr id="5277" name="Picture 103109">
          <a:extLst>
            <a:ext uri="{FF2B5EF4-FFF2-40B4-BE49-F238E27FC236}">
              <a16:creationId xmlns:a16="http://schemas.microsoft.com/office/drawing/2014/main" xmlns="" id="{00000000-0008-0000-0000-00009D140000}"/>
            </a:ext>
          </a:extLst>
        </xdr:cNvPr>
        <xdr:cNvPicPr preferRelativeResize="0">
          <a:picLocks noChangeArrowheads="1"/>
        </xdr:cNvPicPr>
      </xdr:nvPicPr>
      <xdr:blipFill>
        <a:blip xmlns:r="http://schemas.openxmlformats.org/officeDocument/2006/relationships" r:embed="rId1326" cstate="email">
          <a:extLst>
            <a:ext uri="{28A0092B-C50C-407E-A947-70E740481C1C}">
              <a14:useLocalDpi xmlns:a14="http://schemas.microsoft.com/office/drawing/2010/main" xmlns=""/>
            </a:ext>
          </a:extLst>
        </a:blip>
        <a:stretch/>
      </xdr:blipFill>
      <xdr:spPr bwMode="auto">
        <a:xfrm>
          <a:off x="7232650" y="3699770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5634</xdr:row>
      <xdr:rowOff>127000</xdr:rowOff>
    </xdr:from>
    <xdr:to>
      <xdr:col>2</xdr:col>
      <xdr:colOff>133565</xdr:colOff>
      <xdr:row>5637</xdr:row>
      <xdr:rowOff>1388956</xdr:rowOff>
    </xdr:to>
    <xdr:pic>
      <xdr:nvPicPr>
        <xdr:cNvPr id="5278" name="Picture 103109">
          <a:extLst>
            <a:ext uri="{FF2B5EF4-FFF2-40B4-BE49-F238E27FC236}">
              <a16:creationId xmlns:a16="http://schemas.microsoft.com/office/drawing/2014/main" xmlns="" id="{00000000-0008-0000-0000-00009E140000}"/>
            </a:ext>
          </a:extLst>
        </xdr:cNvPr>
        <xdr:cNvPicPr preferRelativeResize="0">
          <a:picLocks noChangeArrowheads="1"/>
        </xdr:cNvPicPr>
      </xdr:nvPicPr>
      <xdr:blipFill>
        <a:blip xmlns:r="http://schemas.openxmlformats.org/officeDocument/2006/relationships" r:embed="rId1327" cstate="email">
          <a:extLst>
            <a:ext uri="{28A0092B-C50C-407E-A947-70E740481C1C}">
              <a14:useLocalDpi xmlns:a14="http://schemas.microsoft.com/office/drawing/2010/main" xmlns=""/>
            </a:ext>
          </a:extLst>
        </a:blip>
        <a:stretch/>
      </xdr:blipFill>
      <xdr:spPr bwMode="auto">
        <a:xfrm>
          <a:off x="190500" y="3678910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5634</xdr:row>
      <xdr:rowOff>127000</xdr:rowOff>
    </xdr:from>
    <xdr:to>
      <xdr:col>19</xdr:col>
      <xdr:colOff>293696</xdr:colOff>
      <xdr:row>5637</xdr:row>
      <xdr:rowOff>1388956</xdr:rowOff>
    </xdr:to>
    <xdr:pic>
      <xdr:nvPicPr>
        <xdr:cNvPr id="5279" name="Picture 103109">
          <a:extLst>
            <a:ext uri="{FF2B5EF4-FFF2-40B4-BE49-F238E27FC236}">
              <a16:creationId xmlns:a16="http://schemas.microsoft.com/office/drawing/2014/main" xmlns="" id="{00000000-0008-0000-0000-00009F140000}"/>
            </a:ext>
          </a:extLst>
        </xdr:cNvPr>
        <xdr:cNvPicPr preferRelativeResize="0">
          <a:picLocks noChangeArrowheads="1"/>
        </xdr:cNvPicPr>
      </xdr:nvPicPr>
      <xdr:blipFill>
        <a:blip xmlns:r="http://schemas.openxmlformats.org/officeDocument/2006/relationships" r:embed="rId1328" cstate="email">
          <a:extLst>
            <a:ext uri="{28A0092B-C50C-407E-A947-70E740481C1C}">
              <a14:useLocalDpi xmlns:a14="http://schemas.microsoft.com/office/drawing/2010/main" xmlns=""/>
            </a:ext>
          </a:extLst>
        </a:blip>
        <a:stretch/>
      </xdr:blipFill>
      <xdr:spPr bwMode="auto">
        <a:xfrm>
          <a:off x="7232650" y="3679043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5646</xdr:row>
      <xdr:rowOff>127000</xdr:rowOff>
    </xdr:from>
    <xdr:to>
      <xdr:col>2</xdr:col>
      <xdr:colOff>133565</xdr:colOff>
      <xdr:row>5649</xdr:row>
      <xdr:rowOff>1388957</xdr:rowOff>
    </xdr:to>
    <xdr:pic>
      <xdr:nvPicPr>
        <xdr:cNvPr id="5280" name="Picture 103109">
          <a:extLst>
            <a:ext uri="{FF2B5EF4-FFF2-40B4-BE49-F238E27FC236}">
              <a16:creationId xmlns:a16="http://schemas.microsoft.com/office/drawing/2014/main" xmlns="" id="{00000000-0008-0000-0000-0000A0140000}"/>
            </a:ext>
          </a:extLst>
        </xdr:cNvPr>
        <xdr:cNvPicPr preferRelativeResize="0">
          <a:picLocks noChangeArrowheads="1"/>
        </xdr:cNvPicPr>
      </xdr:nvPicPr>
      <xdr:blipFill>
        <a:blip xmlns:r="http://schemas.openxmlformats.org/officeDocument/2006/relationships" r:embed="rId1329" cstate="email">
          <a:extLst>
            <a:ext uri="{28A0092B-C50C-407E-A947-70E740481C1C}">
              <a14:useLocalDpi xmlns:a14="http://schemas.microsoft.com/office/drawing/2010/main" xmlns=""/>
            </a:ext>
          </a:extLst>
        </a:blip>
        <a:stretch/>
      </xdr:blipFill>
      <xdr:spPr bwMode="auto">
        <a:xfrm>
          <a:off x="190500" y="3684092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5646</xdr:row>
      <xdr:rowOff>127000</xdr:rowOff>
    </xdr:from>
    <xdr:to>
      <xdr:col>19</xdr:col>
      <xdr:colOff>293696</xdr:colOff>
      <xdr:row>5649</xdr:row>
      <xdr:rowOff>1388957</xdr:rowOff>
    </xdr:to>
    <xdr:pic>
      <xdr:nvPicPr>
        <xdr:cNvPr id="5281" name="Picture 103109">
          <a:extLst>
            <a:ext uri="{FF2B5EF4-FFF2-40B4-BE49-F238E27FC236}">
              <a16:creationId xmlns:a16="http://schemas.microsoft.com/office/drawing/2014/main" xmlns="" id="{00000000-0008-0000-0000-0000A1140000}"/>
            </a:ext>
          </a:extLst>
        </xdr:cNvPr>
        <xdr:cNvPicPr preferRelativeResize="0">
          <a:picLocks noChangeArrowheads="1"/>
        </xdr:cNvPicPr>
      </xdr:nvPicPr>
      <xdr:blipFill>
        <a:blip xmlns:r="http://schemas.openxmlformats.org/officeDocument/2006/relationships" r:embed="rId1330" cstate="email">
          <a:extLst>
            <a:ext uri="{28A0092B-C50C-407E-A947-70E740481C1C}">
              <a14:useLocalDpi xmlns:a14="http://schemas.microsoft.com/office/drawing/2010/main" xmlns=""/>
            </a:ext>
          </a:extLst>
        </a:blip>
        <a:stretch/>
      </xdr:blipFill>
      <xdr:spPr bwMode="auto">
        <a:xfrm>
          <a:off x="7232650" y="3684225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5652</xdr:row>
      <xdr:rowOff>127000</xdr:rowOff>
    </xdr:from>
    <xdr:to>
      <xdr:col>2</xdr:col>
      <xdr:colOff>133565</xdr:colOff>
      <xdr:row>5655</xdr:row>
      <xdr:rowOff>1388956</xdr:rowOff>
    </xdr:to>
    <xdr:pic>
      <xdr:nvPicPr>
        <xdr:cNvPr id="5282" name="Picture 103109">
          <a:extLst>
            <a:ext uri="{FF2B5EF4-FFF2-40B4-BE49-F238E27FC236}">
              <a16:creationId xmlns:a16="http://schemas.microsoft.com/office/drawing/2014/main" xmlns="" id="{00000000-0008-0000-0000-0000A2140000}"/>
            </a:ext>
          </a:extLst>
        </xdr:cNvPr>
        <xdr:cNvPicPr preferRelativeResize="0">
          <a:picLocks noChangeArrowheads="1"/>
        </xdr:cNvPicPr>
      </xdr:nvPicPr>
      <xdr:blipFill>
        <a:blip xmlns:r="http://schemas.openxmlformats.org/officeDocument/2006/relationships" r:embed="rId1331" cstate="email">
          <a:extLst>
            <a:ext uri="{28A0092B-C50C-407E-A947-70E740481C1C}">
              <a14:useLocalDpi xmlns:a14="http://schemas.microsoft.com/office/drawing/2010/main" xmlns=""/>
            </a:ext>
          </a:extLst>
        </a:blip>
        <a:stretch/>
      </xdr:blipFill>
      <xdr:spPr bwMode="auto">
        <a:xfrm>
          <a:off x="190500" y="3686816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5652</xdr:row>
      <xdr:rowOff>127000</xdr:rowOff>
    </xdr:from>
    <xdr:to>
      <xdr:col>19</xdr:col>
      <xdr:colOff>293696</xdr:colOff>
      <xdr:row>5655</xdr:row>
      <xdr:rowOff>1388956</xdr:rowOff>
    </xdr:to>
    <xdr:pic>
      <xdr:nvPicPr>
        <xdr:cNvPr id="5283" name="Picture 103109">
          <a:extLst>
            <a:ext uri="{FF2B5EF4-FFF2-40B4-BE49-F238E27FC236}">
              <a16:creationId xmlns:a16="http://schemas.microsoft.com/office/drawing/2014/main" xmlns="" id="{00000000-0008-0000-0000-0000A3140000}"/>
            </a:ext>
          </a:extLst>
        </xdr:cNvPr>
        <xdr:cNvPicPr preferRelativeResize="0">
          <a:picLocks noChangeArrowheads="1"/>
        </xdr:cNvPicPr>
      </xdr:nvPicPr>
      <xdr:blipFill>
        <a:blip xmlns:r="http://schemas.openxmlformats.org/officeDocument/2006/relationships" r:embed="rId1332" cstate="email">
          <a:extLst>
            <a:ext uri="{28A0092B-C50C-407E-A947-70E740481C1C}">
              <a14:useLocalDpi xmlns:a14="http://schemas.microsoft.com/office/drawing/2010/main" xmlns=""/>
            </a:ext>
          </a:extLst>
        </a:blip>
        <a:stretch/>
      </xdr:blipFill>
      <xdr:spPr bwMode="auto">
        <a:xfrm>
          <a:off x="7232650" y="3686816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5658</xdr:row>
      <xdr:rowOff>127000</xdr:rowOff>
    </xdr:from>
    <xdr:to>
      <xdr:col>2</xdr:col>
      <xdr:colOff>133565</xdr:colOff>
      <xdr:row>5661</xdr:row>
      <xdr:rowOff>1388956</xdr:rowOff>
    </xdr:to>
    <xdr:pic>
      <xdr:nvPicPr>
        <xdr:cNvPr id="5284" name="Picture 103109">
          <a:extLst>
            <a:ext uri="{FF2B5EF4-FFF2-40B4-BE49-F238E27FC236}">
              <a16:creationId xmlns:a16="http://schemas.microsoft.com/office/drawing/2014/main" xmlns="" id="{00000000-0008-0000-0000-0000A4140000}"/>
            </a:ext>
          </a:extLst>
        </xdr:cNvPr>
        <xdr:cNvPicPr preferRelativeResize="0">
          <a:picLocks noChangeArrowheads="1"/>
        </xdr:cNvPicPr>
      </xdr:nvPicPr>
      <xdr:blipFill>
        <a:blip xmlns:r="http://schemas.openxmlformats.org/officeDocument/2006/relationships" r:embed="rId1333" cstate="email">
          <a:extLst>
            <a:ext uri="{28A0092B-C50C-407E-A947-70E740481C1C}">
              <a14:useLocalDpi xmlns:a14="http://schemas.microsoft.com/office/drawing/2010/main" xmlns=""/>
            </a:ext>
          </a:extLst>
        </a:blip>
        <a:stretch/>
      </xdr:blipFill>
      <xdr:spPr bwMode="auto">
        <a:xfrm>
          <a:off x="190500" y="3689407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5658</xdr:row>
      <xdr:rowOff>127000</xdr:rowOff>
    </xdr:from>
    <xdr:to>
      <xdr:col>19</xdr:col>
      <xdr:colOff>293696</xdr:colOff>
      <xdr:row>5661</xdr:row>
      <xdr:rowOff>1388956</xdr:rowOff>
    </xdr:to>
    <xdr:pic>
      <xdr:nvPicPr>
        <xdr:cNvPr id="5285" name="Picture 103109">
          <a:extLst>
            <a:ext uri="{FF2B5EF4-FFF2-40B4-BE49-F238E27FC236}">
              <a16:creationId xmlns:a16="http://schemas.microsoft.com/office/drawing/2014/main" xmlns="" id="{00000000-0008-0000-0000-0000A5140000}"/>
            </a:ext>
          </a:extLst>
        </xdr:cNvPr>
        <xdr:cNvPicPr preferRelativeResize="0">
          <a:picLocks noChangeArrowheads="1"/>
        </xdr:cNvPicPr>
      </xdr:nvPicPr>
      <xdr:blipFill>
        <a:blip xmlns:r="http://schemas.openxmlformats.org/officeDocument/2006/relationships" r:embed="rId1334" cstate="email">
          <a:extLst>
            <a:ext uri="{28A0092B-C50C-407E-A947-70E740481C1C}">
              <a14:useLocalDpi xmlns:a14="http://schemas.microsoft.com/office/drawing/2010/main" xmlns=""/>
            </a:ext>
          </a:extLst>
        </a:blip>
        <a:stretch/>
      </xdr:blipFill>
      <xdr:spPr bwMode="auto">
        <a:xfrm>
          <a:off x="7232650" y="3689407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5628</xdr:row>
      <xdr:rowOff>127000</xdr:rowOff>
    </xdr:from>
    <xdr:to>
      <xdr:col>2</xdr:col>
      <xdr:colOff>133565</xdr:colOff>
      <xdr:row>5632</xdr:row>
      <xdr:rowOff>38891</xdr:rowOff>
    </xdr:to>
    <xdr:pic>
      <xdr:nvPicPr>
        <xdr:cNvPr id="5286" name="Picture 103109">
          <a:extLst>
            <a:ext uri="{FF2B5EF4-FFF2-40B4-BE49-F238E27FC236}">
              <a16:creationId xmlns:a16="http://schemas.microsoft.com/office/drawing/2014/main" xmlns="" id="{00000000-0008-0000-0000-0000A6140000}"/>
            </a:ext>
          </a:extLst>
        </xdr:cNvPr>
        <xdr:cNvPicPr preferRelativeResize="0">
          <a:picLocks noChangeArrowheads="1"/>
        </xdr:cNvPicPr>
      </xdr:nvPicPr>
      <xdr:blipFill>
        <a:blip xmlns:r="http://schemas.openxmlformats.org/officeDocument/2006/relationships" r:embed="rId1335" cstate="email">
          <a:extLst>
            <a:ext uri="{28A0092B-C50C-407E-A947-70E740481C1C}">
              <a14:useLocalDpi xmlns:a14="http://schemas.microsoft.com/office/drawing/2010/main" xmlns=""/>
            </a:ext>
          </a:extLst>
        </a:blip>
        <a:stretch/>
      </xdr:blipFill>
      <xdr:spPr bwMode="auto">
        <a:xfrm>
          <a:off x="190500" y="3676462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5628</xdr:row>
      <xdr:rowOff>127000</xdr:rowOff>
    </xdr:from>
    <xdr:to>
      <xdr:col>19</xdr:col>
      <xdr:colOff>293696</xdr:colOff>
      <xdr:row>5632</xdr:row>
      <xdr:rowOff>38891</xdr:rowOff>
    </xdr:to>
    <xdr:pic>
      <xdr:nvPicPr>
        <xdr:cNvPr id="5287" name="Picture 103109">
          <a:extLst>
            <a:ext uri="{FF2B5EF4-FFF2-40B4-BE49-F238E27FC236}">
              <a16:creationId xmlns:a16="http://schemas.microsoft.com/office/drawing/2014/main" xmlns="" id="{00000000-0008-0000-0000-0000A7140000}"/>
            </a:ext>
          </a:extLst>
        </xdr:cNvPr>
        <xdr:cNvPicPr preferRelativeResize="0">
          <a:picLocks noChangeArrowheads="1"/>
        </xdr:cNvPicPr>
      </xdr:nvPicPr>
      <xdr:blipFill>
        <a:blip xmlns:r="http://schemas.openxmlformats.org/officeDocument/2006/relationships" r:embed="rId1336" cstate="email">
          <a:extLst>
            <a:ext uri="{28A0092B-C50C-407E-A947-70E740481C1C}">
              <a14:useLocalDpi xmlns:a14="http://schemas.microsoft.com/office/drawing/2010/main" xmlns=""/>
            </a:ext>
          </a:extLst>
        </a:blip>
        <a:stretch/>
      </xdr:blipFill>
      <xdr:spPr bwMode="auto">
        <a:xfrm>
          <a:off x="7232650" y="3676596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5640</xdr:row>
      <xdr:rowOff>127000</xdr:rowOff>
    </xdr:from>
    <xdr:to>
      <xdr:col>2</xdr:col>
      <xdr:colOff>133565</xdr:colOff>
      <xdr:row>5643</xdr:row>
      <xdr:rowOff>1388957</xdr:rowOff>
    </xdr:to>
    <xdr:pic>
      <xdr:nvPicPr>
        <xdr:cNvPr id="5288" name="Picture 103109">
          <a:extLst>
            <a:ext uri="{FF2B5EF4-FFF2-40B4-BE49-F238E27FC236}">
              <a16:creationId xmlns:a16="http://schemas.microsoft.com/office/drawing/2014/main" xmlns="" id="{00000000-0008-0000-0000-0000A8140000}"/>
            </a:ext>
          </a:extLst>
        </xdr:cNvPr>
        <xdr:cNvPicPr preferRelativeResize="0">
          <a:picLocks noChangeArrowheads="1"/>
        </xdr:cNvPicPr>
      </xdr:nvPicPr>
      <xdr:blipFill>
        <a:blip xmlns:r="http://schemas.openxmlformats.org/officeDocument/2006/relationships" r:embed="rId1337" cstate="email">
          <a:extLst>
            <a:ext uri="{28A0092B-C50C-407E-A947-70E740481C1C}">
              <a14:useLocalDpi xmlns:a14="http://schemas.microsoft.com/office/drawing/2010/main" xmlns=""/>
            </a:ext>
          </a:extLst>
        </a:blip>
        <a:stretch/>
      </xdr:blipFill>
      <xdr:spPr bwMode="auto">
        <a:xfrm>
          <a:off x="190500" y="3681501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5640</xdr:row>
      <xdr:rowOff>127000</xdr:rowOff>
    </xdr:from>
    <xdr:to>
      <xdr:col>19</xdr:col>
      <xdr:colOff>293696</xdr:colOff>
      <xdr:row>5643</xdr:row>
      <xdr:rowOff>1388957</xdr:rowOff>
    </xdr:to>
    <xdr:pic>
      <xdr:nvPicPr>
        <xdr:cNvPr id="5289" name="Picture 103109">
          <a:extLst>
            <a:ext uri="{FF2B5EF4-FFF2-40B4-BE49-F238E27FC236}">
              <a16:creationId xmlns:a16="http://schemas.microsoft.com/office/drawing/2014/main" xmlns="" id="{00000000-0008-0000-0000-0000A9140000}"/>
            </a:ext>
          </a:extLst>
        </xdr:cNvPr>
        <xdr:cNvPicPr preferRelativeResize="0">
          <a:picLocks noChangeArrowheads="1"/>
        </xdr:cNvPicPr>
      </xdr:nvPicPr>
      <xdr:blipFill>
        <a:blip xmlns:r="http://schemas.openxmlformats.org/officeDocument/2006/relationships" r:embed="rId1338" cstate="email">
          <a:extLst>
            <a:ext uri="{28A0092B-C50C-407E-A947-70E740481C1C}">
              <a14:useLocalDpi xmlns:a14="http://schemas.microsoft.com/office/drawing/2010/main" xmlns=""/>
            </a:ext>
          </a:extLst>
        </a:blip>
        <a:stretch/>
      </xdr:blipFill>
      <xdr:spPr bwMode="auto">
        <a:xfrm>
          <a:off x="7232650" y="3681634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5664</xdr:row>
      <xdr:rowOff>127000</xdr:rowOff>
    </xdr:from>
    <xdr:to>
      <xdr:col>2</xdr:col>
      <xdr:colOff>133565</xdr:colOff>
      <xdr:row>5667</xdr:row>
      <xdr:rowOff>1388957</xdr:rowOff>
    </xdr:to>
    <xdr:pic>
      <xdr:nvPicPr>
        <xdr:cNvPr id="5290" name="Picture 103109">
          <a:extLst>
            <a:ext uri="{FF2B5EF4-FFF2-40B4-BE49-F238E27FC236}">
              <a16:creationId xmlns:a16="http://schemas.microsoft.com/office/drawing/2014/main" xmlns="" id="{00000000-0008-0000-0000-0000AA140000}"/>
            </a:ext>
          </a:extLst>
        </xdr:cNvPr>
        <xdr:cNvPicPr preferRelativeResize="0">
          <a:picLocks noChangeArrowheads="1"/>
        </xdr:cNvPicPr>
      </xdr:nvPicPr>
      <xdr:blipFill>
        <a:blip xmlns:r="http://schemas.openxmlformats.org/officeDocument/2006/relationships" r:embed="rId1339" cstate="email">
          <a:extLst>
            <a:ext uri="{28A0092B-C50C-407E-A947-70E740481C1C}">
              <a14:useLocalDpi xmlns:a14="http://schemas.microsoft.com/office/drawing/2010/main" xmlns=""/>
            </a:ext>
          </a:extLst>
        </a:blip>
        <a:stretch/>
      </xdr:blipFill>
      <xdr:spPr bwMode="auto">
        <a:xfrm>
          <a:off x="190500" y="3691864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5664</xdr:row>
      <xdr:rowOff>127000</xdr:rowOff>
    </xdr:from>
    <xdr:to>
      <xdr:col>19</xdr:col>
      <xdr:colOff>293696</xdr:colOff>
      <xdr:row>5667</xdr:row>
      <xdr:rowOff>1388957</xdr:rowOff>
    </xdr:to>
    <xdr:pic>
      <xdr:nvPicPr>
        <xdr:cNvPr id="5291" name="Picture 103109">
          <a:extLst>
            <a:ext uri="{FF2B5EF4-FFF2-40B4-BE49-F238E27FC236}">
              <a16:creationId xmlns:a16="http://schemas.microsoft.com/office/drawing/2014/main" xmlns="" id="{00000000-0008-0000-0000-0000AB140000}"/>
            </a:ext>
          </a:extLst>
        </xdr:cNvPr>
        <xdr:cNvPicPr preferRelativeResize="0">
          <a:picLocks noChangeArrowheads="1"/>
        </xdr:cNvPicPr>
      </xdr:nvPicPr>
      <xdr:blipFill>
        <a:blip xmlns:r="http://schemas.openxmlformats.org/officeDocument/2006/relationships" r:embed="rId1340" cstate="email">
          <a:extLst>
            <a:ext uri="{28A0092B-C50C-407E-A947-70E740481C1C}">
              <a14:useLocalDpi xmlns:a14="http://schemas.microsoft.com/office/drawing/2010/main" xmlns=""/>
            </a:ext>
          </a:extLst>
        </a:blip>
        <a:stretch/>
      </xdr:blipFill>
      <xdr:spPr bwMode="auto">
        <a:xfrm>
          <a:off x="7232650" y="3691997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5676</xdr:row>
      <xdr:rowOff>127000</xdr:rowOff>
    </xdr:from>
    <xdr:to>
      <xdr:col>2</xdr:col>
      <xdr:colOff>133565</xdr:colOff>
      <xdr:row>5679</xdr:row>
      <xdr:rowOff>1388956</xdr:rowOff>
    </xdr:to>
    <xdr:pic>
      <xdr:nvPicPr>
        <xdr:cNvPr id="5292" name="Picture 103109">
          <a:extLst>
            <a:ext uri="{FF2B5EF4-FFF2-40B4-BE49-F238E27FC236}">
              <a16:creationId xmlns:a16="http://schemas.microsoft.com/office/drawing/2014/main" xmlns="" id="{00000000-0008-0000-0000-0000AC140000}"/>
            </a:ext>
          </a:extLst>
        </xdr:cNvPr>
        <xdr:cNvPicPr preferRelativeResize="0">
          <a:picLocks noChangeArrowheads="1"/>
        </xdr:cNvPicPr>
      </xdr:nvPicPr>
      <xdr:blipFill>
        <a:blip xmlns:r="http://schemas.openxmlformats.org/officeDocument/2006/relationships" r:embed="rId1341" cstate="email">
          <a:extLst>
            <a:ext uri="{28A0092B-C50C-407E-A947-70E740481C1C}">
              <a14:useLocalDpi xmlns:a14="http://schemas.microsoft.com/office/drawing/2010/main" xmlns=""/>
            </a:ext>
          </a:extLst>
        </a:blip>
        <a:stretch/>
      </xdr:blipFill>
      <xdr:spPr bwMode="auto">
        <a:xfrm>
          <a:off x="190500" y="3697179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5676</xdr:row>
      <xdr:rowOff>127000</xdr:rowOff>
    </xdr:from>
    <xdr:to>
      <xdr:col>19</xdr:col>
      <xdr:colOff>293696</xdr:colOff>
      <xdr:row>5679</xdr:row>
      <xdr:rowOff>1388956</xdr:rowOff>
    </xdr:to>
    <xdr:pic>
      <xdr:nvPicPr>
        <xdr:cNvPr id="5293" name="Picture 103109">
          <a:extLst>
            <a:ext uri="{FF2B5EF4-FFF2-40B4-BE49-F238E27FC236}">
              <a16:creationId xmlns:a16="http://schemas.microsoft.com/office/drawing/2014/main" xmlns="" id="{00000000-0008-0000-0000-0000AD140000}"/>
            </a:ext>
          </a:extLst>
        </xdr:cNvPr>
        <xdr:cNvPicPr preferRelativeResize="0">
          <a:picLocks noChangeArrowheads="1"/>
        </xdr:cNvPicPr>
      </xdr:nvPicPr>
      <xdr:blipFill>
        <a:blip xmlns:r="http://schemas.openxmlformats.org/officeDocument/2006/relationships" r:embed="rId1342" cstate="email">
          <a:extLst>
            <a:ext uri="{28A0092B-C50C-407E-A947-70E740481C1C}">
              <a14:useLocalDpi xmlns:a14="http://schemas.microsoft.com/office/drawing/2010/main" xmlns=""/>
            </a:ext>
          </a:extLst>
        </a:blip>
        <a:stretch/>
      </xdr:blipFill>
      <xdr:spPr bwMode="auto">
        <a:xfrm>
          <a:off x="7232650" y="3697179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5594</xdr:row>
      <xdr:rowOff>127000</xdr:rowOff>
    </xdr:from>
    <xdr:to>
      <xdr:col>2</xdr:col>
      <xdr:colOff>133565</xdr:colOff>
      <xdr:row>5597</xdr:row>
      <xdr:rowOff>105152</xdr:rowOff>
    </xdr:to>
    <xdr:pic>
      <xdr:nvPicPr>
        <xdr:cNvPr id="5294" name="Picture 103119">
          <a:extLst>
            <a:ext uri="{FF2B5EF4-FFF2-40B4-BE49-F238E27FC236}">
              <a16:creationId xmlns:a16="http://schemas.microsoft.com/office/drawing/2014/main" xmlns="" id="{00000000-0008-0000-0000-0000AE140000}"/>
            </a:ext>
          </a:extLst>
        </xdr:cNvPr>
        <xdr:cNvPicPr preferRelativeResize="0">
          <a:picLocks noChangeArrowheads="1"/>
        </xdr:cNvPicPr>
      </xdr:nvPicPr>
      <xdr:blipFill>
        <a:blip xmlns:r="http://schemas.openxmlformats.org/officeDocument/2006/relationships" r:embed="rId1343" cstate="email">
          <a:extLst>
            <a:ext uri="{28A0092B-C50C-407E-A947-70E740481C1C}">
              <a14:useLocalDpi xmlns:a14="http://schemas.microsoft.com/office/drawing/2010/main" xmlns=""/>
            </a:ext>
          </a:extLst>
        </a:blip>
        <a:stretch/>
      </xdr:blipFill>
      <xdr:spPr bwMode="auto">
        <a:xfrm>
          <a:off x="190500" y="3661813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5594</xdr:row>
      <xdr:rowOff>127000</xdr:rowOff>
    </xdr:from>
    <xdr:to>
      <xdr:col>19</xdr:col>
      <xdr:colOff>293696</xdr:colOff>
      <xdr:row>5597</xdr:row>
      <xdr:rowOff>105152</xdr:rowOff>
    </xdr:to>
    <xdr:pic>
      <xdr:nvPicPr>
        <xdr:cNvPr id="5295" name="Picture 103119">
          <a:extLst>
            <a:ext uri="{FF2B5EF4-FFF2-40B4-BE49-F238E27FC236}">
              <a16:creationId xmlns:a16="http://schemas.microsoft.com/office/drawing/2014/main" xmlns="" id="{00000000-0008-0000-0000-0000AF140000}"/>
            </a:ext>
          </a:extLst>
        </xdr:cNvPr>
        <xdr:cNvPicPr preferRelativeResize="0">
          <a:picLocks noChangeArrowheads="1"/>
        </xdr:cNvPicPr>
      </xdr:nvPicPr>
      <xdr:blipFill>
        <a:blip xmlns:r="http://schemas.openxmlformats.org/officeDocument/2006/relationships" r:embed="rId1344" cstate="email">
          <a:extLst>
            <a:ext uri="{28A0092B-C50C-407E-A947-70E740481C1C}">
              <a14:useLocalDpi xmlns:a14="http://schemas.microsoft.com/office/drawing/2010/main" xmlns=""/>
            </a:ext>
          </a:extLst>
        </a:blip>
        <a:stretch/>
      </xdr:blipFill>
      <xdr:spPr bwMode="auto">
        <a:xfrm>
          <a:off x="7232650" y="3661813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5599</xdr:row>
      <xdr:rowOff>127000</xdr:rowOff>
    </xdr:from>
    <xdr:to>
      <xdr:col>2</xdr:col>
      <xdr:colOff>133565</xdr:colOff>
      <xdr:row>5602</xdr:row>
      <xdr:rowOff>105152</xdr:rowOff>
    </xdr:to>
    <xdr:pic>
      <xdr:nvPicPr>
        <xdr:cNvPr id="5296" name="Picture 103119">
          <a:extLst>
            <a:ext uri="{FF2B5EF4-FFF2-40B4-BE49-F238E27FC236}">
              <a16:creationId xmlns:a16="http://schemas.microsoft.com/office/drawing/2014/main" xmlns="" id="{00000000-0008-0000-0000-0000B0140000}"/>
            </a:ext>
          </a:extLst>
        </xdr:cNvPr>
        <xdr:cNvPicPr preferRelativeResize="0">
          <a:picLocks noChangeArrowheads="1"/>
        </xdr:cNvPicPr>
      </xdr:nvPicPr>
      <xdr:blipFill>
        <a:blip xmlns:r="http://schemas.openxmlformats.org/officeDocument/2006/relationships" r:embed="rId1345" cstate="email">
          <a:extLst>
            <a:ext uri="{28A0092B-C50C-407E-A947-70E740481C1C}">
              <a14:useLocalDpi xmlns:a14="http://schemas.microsoft.com/office/drawing/2010/main" xmlns=""/>
            </a:ext>
          </a:extLst>
        </a:blip>
        <a:stretch/>
      </xdr:blipFill>
      <xdr:spPr bwMode="auto">
        <a:xfrm>
          <a:off x="190500" y="3664184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5599</xdr:row>
      <xdr:rowOff>127000</xdr:rowOff>
    </xdr:from>
    <xdr:to>
      <xdr:col>19</xdr:col>
      <xdr:colOff>293696</xdr:colOff>
      <xdr:row>5602</xdr:row>
      <xdr:rowOff>105152</xdr:rowOff>
    </xdr:to>
    <xdr:pic>
      <xdr:nvPicPr>
        <xdr:cNvPr id="5297" name="Picture 103119">
          <a:extLst>
            <a:ext uri="{FF2B5EF4-FFF2-40B4-BE49-F238E27FC236}">
              <a16:creationId xmlns:a16="http://schemas.microsoft.com/office/drawing/2014/main" xmlns="" id="{00000000-0008-0000-0000-0000B1140000}"/>
            </a:ext>
          </a:extLst>
        </xdr:cNvPr>
        <xdr:cNvPicPr preferRelativeResize="0">
          <a:picLocks noChangeArrowheads="1"/>
        </xdr:cNvPicPr>
      </xdr:nvPicPr>
      <xdr:blipFill>
        <a:blip xmlns:r="http://schemas.openxmlformats.org/officeDocument/2006/relationships" r:embed="rId1346" cstate="email">
          <a:extLst>
            <a:ext uri="{28A0092B-C50C-407E-A947-70E740481C1C}">
              <a14:useLocalDpi xmlns:a14="http://schemas.microsoft.com/office/drawing/2010/main" xmlns=""/>
            </a:ext>
          </a:extLst>
        </a:blip>
        <a:stretch/>
      </xdr:blipFill>
      <xdr:spPr bwMode="auto">
        <a:xfrm>
          <a:off x="7232650" y="3664184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5604</xdr:row>
      <xdr:rowOff>127000</xdr:rowOff>
    </xdr:from>
    <xdr:to>
      <xdr:col>2</xdr:col>
      <xdr:colOff>133565</xdr:colOff>
      <xdr:row>5607</xdr:row>
      <xdr:rowOff>105152</xdr:rowOff>
    </xdr:to>
    <xdr:pic>
      <xdr:nvPicPr>
        <xdr:cNvPr id="5298" name="Picture 103119">
          <a:extLst>
            <a:ext uri="{FF2B5EF4-FFF2-40B4-BE49-F238E27FC236}">
              <a16:creationId xmlns:a16="http://schemas.microsoft.com/office/drawing/2014/main" xmlns="" id="{00000000-0008-0000-0000-0000B2140000}"/>
            </a:ext>
          </a:extLst>
        </xdr:cNvPr>
        <xdr:cNvPicPr preferRelativeResize="0">
          <a:picLocks noChangeArrowheads="1"/>
        </xdr:cNvPicPr>
      </xdr:nvPicPr>
      <xdr:blipFill>
        <a:blip xmlns:r="http://schemas.openxmlformats.org/officeDocument/2006/relationships" r:embed="rId1347" cstate="email">
          <a:extLst>
            <a:ext uri="{28A0092B-C50C-407E-A947-70E740481C1C}">
              <a14:useLocalDpi xmlns:a14="http://schemas.microsoft.com/office/drawing/2010/main" xmlns=""/>
            </a:ext>
          </a:extLst>
        </a:blip>
        <a:stretch/>
      </xdr:blipFill>
      <xdr:spPr bwMode="auto">
        <a:xfrm>
          <a:off x="190500" y="3666556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5604</xdr:row>
      <xdr:rowOff>127000</xdr:rowOff>
    </xdr:from>
    <xdr:to>
      <xdr:col>19</xdr:col>
      <xdr:colOff>293696</xdr:colOff>
      <xdr:row>5607</xdr:row>
      <xdr:rowOff>105152</xdr:rowOff>
    </xdr:to>
    <xdr:pic>
      <xdr:nvPicPr>
        <xdr:cNvPr id="5299" name="Picture 103119">
          <a:extLst>
            <a:ext uri="{FF2B5EF4-FFF2-40B4-BE49-F238E27FC236}">
              <a16:creationId xmlns:a16="http://schemas.microsoft.com/office/drawing/2014/main" xmlns="" id="{00000000-0008-0000-0000-0000B3140000}"/>
            </a:ext>
          </a:extLst>
        </xdr:cNvPr>
        <xdr:cNvPicPr preferRelativeResize="0">
          <a:picLocks noChangeArrowheads="1"/>
        </xdr:cNvPicPr>
      </xdr:nvPicPr>
      <xdr:blipFill>
        <a:blip xmlns:r="http://schemas.openxmlformats.org/officeDocument/2006/relationships" r:embed="rId1348" cstate="email">
          <a:extLst>
            <a:ext uri="{28A0092B-C50C-407E-A947-70E740481C1C}">
              <a14:useLocalDpi xmlns:a14="http://schemas.microsoft.com/office/drawing/2010/main" xmlns=""/>
            </a:ext>
          </a:extLst>
        </a:blip>
        <a:stretch/>
      </xdr:blipFill>
      <xdr:spPr bwMode="auto">
        <a:xfrm>
          <a:off x="7232650" y="3666556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5622</xdr:row>
      <xdr:rowOff>127180</xdr:rowOff>
    </xdr:from>
    <xdr:to>
      <xdr:col>2</xdr:col>
      <xdr:colOff>133565</xdr:colOff>
      <xdr:row>5624</xdr:row>
      <xdr:rowOff>1604125</xdr:rowOff>
    </xdr:to>
    <xdr:pic>
      <xdr:nvPicPr>
        <xdr:cNvPr id="5300" name="Picture 103119">
          <a:extLst>
            <a:ext uri="{FF2B5EF4-FFF2-40B4-BE49-F238E27FC236}">
              <a16:creationId xmlns:a16="http://schemas.microsoft.com/office/drawing/2014/main" xmlns="" id="{00000000-0008-0000-0000-0000B4140000}"/>
            </a:ext>
          </a:extLst>
        </xdr:cNvPr>
        <xdr:cNvPicPr preferRelativeResize="0">
          <a:picLocks noChangeArrowheads="1"/>
        </xdr:cNvPicPr>
      </xdr:nvPicPr>
      <xdr:blipFill>
        <a:blip xmlns:r="http://schemas.openxmlformats.org/officeDocument/2006/relationships" r:embed="rId1349" cstate="email">
          <a:extLst>
            <a:ext uri="{28A0092B-C50C-407E-A947-70E740481C1C}">
              <a14:useLocalDpi xmlns:a14="http://schemas.microsoft.com/office/drawing/2010/main" xmlns=""/>
            </a:ext>
          </a:extLst>
        </a:blip>
        <a:srcRect/>
        <a:stretch/>
      </xdr:blipFill>
      <xdr:spPr bwMode="auto">
        <a:xfrm>
          <a:off x="190500" y="37149057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5622</xdr:row>
      <xdr:rowOff>127180</xdr:rowOff>
    </xdr:from>
    <xdr:to>
      <xdr:col>19</xdr:col>
      <xdr:colOff>293696</xdr:colOff>
      <xdr:row>5624</xdr:row>
      <xdr:rowOff>1604125</xdr:rowOff>
    </xdr:to>
    <xdr:pic>
      <xdr:nvPicPr>
        <xdr:cNvPr id="5301" name="Picture 103119">
          <a:extLst>
            <a:ext uri="{FF2B5EF4-FFF2-40B4-BE49-F238E27FC236}">
              <a16:creationId xmlns:a16="http://schemas.microsoft.com/office/drawing/2014/main" xmlns="" id="{00000000-0008-0000-0000-0000B5140000}"/>
            </a:ext>
          </a:extLst>
        </xdr:cNvPr>
        <xdr:cNvPicPr preferRelativeResize="0">
          <a:picLocks noChangeArrowheads="1"/>
        </xdr:cNvPicPr>
      </xdr:nvPicPr>
      <xdr:blipFill>
        <a:blip xmlns:r="http://schemas.openxmlformats.org/officeDocument/2006/relationships" r:embed="rId1350" cstate="email">
          <a:extLst>
            <a:ext uri="{28A0092B-C50C-407E-A947-70E740481C1C}">
              <a14:useLocalDpi xmlns:a14="http://schemas.microsoft.com/office/drawing/2010/main" xmlns=""/>
            </a:ext>
          </a:extLst>
        </a:blip>
        <a:srcRect/>
        <a:stretch/>
      </xdr:blipFill>
      <xdr:spPr bwMode="auto">
        <a:xfrm>
          <a:off x="7232650" y="37149057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5609</xdr:row>
      <xdr:rowOff>127000</xdr:rowOff>
    </xdr:from>
    <xdr:to>
      <xdr:col>2</xdr:col>
      <xdr:colOff>133565</xdr:colOff>
      <xdr:row>5611</xdr:row>
      <xdr:rowOff>105152</xdr:rowOff>
    </xdr:to>
    <xdr:pic>
      <xdr:nvPicPr>
        <xdr:cNvPr id="5302" name="Picture 103119">
          <a:extLst>
            <a:ext uri="{FF2B5EF4-FFF2-40B4-BE49-F238E27FC236}">
              <a16:creationId xmlns:a16="http://schemas.microsoft.com/office/drawing/2014/main" xmlns="" id="{00000000-0008-0000-0000-0000B6140000}"/>
            </a:ext>
          </a:extLst>
        </xdr:cNvPr>
        <xdr:cNvPicPr preferRelativeResize="0">
          <a:picLocks noChangeArrowheads="1"/>
        </xdr:cNvPicPr>
      </xdr:nvPicPr>
      <xdr:blipFill>
        <a:blip xmlns:r="http://schemas.openxmlformats.org/officeDocument/2006/relationships" r:embed="rId1351" cstate="email">
          <a:extLst>
            <a:ext uri="{28A0092B-C50C-407E-A947-70E740481C1C}">
              <a14:useLocalDpi xmlns:a14="http://schemas.microsoft.com/office/drawing/2010/main" xmlns=""/>
            </a:ext>
          </a:extLst>
        </a:blip>
        <a:stretch>
          <a:fillRect/>
        </a:stretch>
      </xdr:blipFill>
      <xdr:spPr bwMode="auto">
        <a:xfrm>
          <a:off x="190500" y="3668795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5613</xdr:row>
      <xdr:rowOff>127000</xdr:rowOff>
    </xdr:from>
    <xdr:to>
      <xdr:col>2</xdr:col>
      <xdr:colOff>133565</xdr:colOff>
      <xdr:row>5615</xdr:row>
      <xdr:rowOff>105152</xdr:rowOff>
    </xdr:to>
    <xdr:pic>
      <xdr:nvPicPr>
        <xdr:cNvPr id="5303" name="Picture 103119">
          <a:extLst>
            <a:ext uri="{FF2B5EF4-FFF2-40B4-BE49-F238E27FC236}">
              <a16:creationId xmlns:a16="http://schemas.microsoft.com/office/drawing/2014/main" xmlns="" id="{00000000-0008-0000-0000-0000B7140000}"/>
            </a:ext>
          </a:extLst>
        </xdr:cNvPr>
        <xdr:cNvPicPr preferRelativeResize="0">
          <a:picLocks noChangeArrowheads="1"/>
        </xdr:cNvPicPr>
      </xdr:nvPicPr>
      <xdr:blipFill>
        <a:blip xmlns:r="http://schemas.openxmlformats.org/officeDocument/2006/relationships" r:embed="rId1352" cstate="email">
          <a:extLst>
            <a:ext uri="{28A0092B-C50C-407E-A947-70E740481C1C}">
              <a14:useLocalDpi xmlns:a14="http://schemas.microsoft.com/office/drawing/2010/main" xmlns=""/>
            </a:ext>
          </a:extLst>
        </a:blip>
        <a:stretch>
          <a:fillRect/>
        </a:stretch>
      </xdr:blipFill>
      <xdr:spPr bwMode="auto">
        <a:xfrm>
          <a:off x="190500" y="3671166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3081</xdr:row>
      <xdr:rowOff>127180</xdr:rowOff>
    </xdr:from>
    <xdr:to>
      <xdr:col>2</xdr:col>
      <xdr:colOff>133565</xdr:colOff>
      <xdr:row>3083</xdr:row>
      <xdr:rowOff>104973</xdr:rowOff>
    </xdr:to>
    <xdr:pic>
      <xdr:nvPicPr>
        <xdr:cNvPr id="3572" name="Picture 103109">
          <a:extLst>
            <a:ext uri="{FF2B5EF4-FFF2-40B4-BE49-F238E27FC236}">
              <a16:creationId xmlns:a16="http://schemas.microsoft.com/office/drawing/2014/main" xmlns="" id="{00000000-0008-0000-0000-0000F40D0000}"/>
            </a:ext>
          </a:extLst>
        </xdr:cNvPr>
        <xdr:cNvPicPr preferRelativeResize="0">
          <a:picLocks noChangeArrowheads="1"/>
        </xdr:cNvPicPr>
      </xdr:nvPicPr>
      <xdr:blipFill>
        <a:blip xmlns:r="http://schemas.openxmlformats.org/officeDocument/2006/relationships" r:embed="rId1353" cstate="email">
          <a:extLst>
            <a:ext uri="{28A0092B-C50C-407E-A947-70E740481C1C}">
              <a14:useLocalDpi xmlns:a14="http://schemas.microsoft.com/office/drawing/2010/main" xmlns=""/>
            </a:ext>
          </a:extLst>
        </a:blip>
        <a:srcRect/>
        <a:stretch/>
      </xdr:blipFill>
      <xdr:spPr bwMode="auto">
        <a:xfrm>
          <a:off x="190500" y="11958766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3041</xdr:row>
      <xdr:rowOff>127180</xdr:rowOff>
    </xdr:from>
    <xdr:to>
      <xdr:col>2</xdr:col>
      <xdr:colOff>133565</xdr:colOff>
      <xdr:row>3043</xdr:row>
      <xdr:rowOff>104972</xdr:rowOff>
    </xdr:to>
    <xdr:pic>
      <xdr:nvPicPr>
        <xdr:cNvPr id="3573" name="Picture 103109">
          <a:extLst>
            <a:ext uri="{FF2B5EF4-FFF2-40B4-BE49-F238E27FC236}">
              <a16:creationId xmlns:a16="http://schemas.microsoft.com/office/drawing/2014/main" xmlns="" id="{00000000-0008-0000-0000-0000F50D0000}"/>
            </a:ext>
          </a:extLst>
        </xdr:cNvPr>
        <xdr:cNvPicPr preferRelativeResize="0">
          <a:picLocks noChangeArrowheads="1"/>
        </xdr:cNvPicPr>
      </xdr:nvPicPr>
      <xdr:blipFill>
        <a:blip xmlns:r="http://schemas.openxmlformats.org/officeDocument/2006/relationships" r:embed="rId1354" cstate="email">
          <a:extLst>
            <a:ext uri="{28A0092B-C50C-407E-A947-70E740481C1C}">
              <a14:useLocalDpi xmlns:a14="http://schemas.microsoft.com/office/drawing/2010/main" xmlns=""/>
            </a:ext>
          </a:extLst>
        </a:blip>
        <a:srcRect/>
        <a:stretch/>
      </xdr:blipFill>
      <xdr:spPr bwMode="auto">
        <a:xfrm>
          <a:off x="190500" y="11721593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3045</xdr:row>
      <xdr:rowOff>127000</xdr:rowOff>
    </xdr:from>
    <xdr:to>
      <xdr:col>2</xdr:col>
      <xdr:colOff>133565</xdr:colOff>
      <xdr:row>3047</xdr:row>
      <xdr:rowOff>105152</xdr:rowOff>
    </xdr:to>
    <xdr:pic>
      <xdr:nvPicPr>
        <xdr:cNvPr id="3575" name="Picture 103109">
          <a:extLst>
            <a:ext uri="{FF2B5EF4-FFF2-40B4-BE49-F238E27FC236}">
              <a16:creationId xmlns:a16="http://schemas.microsoft.com/office/drawing/2014/main" xmlns="" id="{00000000-0008-0000-0000-0000F70D0000}"/>
            </a:ext>
          </a:extLst>
        </xdr:cNvPr>
        <xdr:cNvPicPr preferRelativeResize="0">
          <a:picLocks noChangeArrowheads="1"/>
        </xdr:cNvPicPr>
      </xdr:nvPicPr>
      <xdr:blipFill>
        <a:blip xmlns:r="http://schemas.openxmlformats.org/officeDocument/2006/relationships" r:embed="rId1355" cstate="email">
          <a:extLst>
            <a:ext uri="{28A0092B-C50C-407E-A947-70E740481C1C}">
              <a14:useLocalDpi xmlns:a14="http://schemas.microsoft.com/office/drawing/2010/main" xmlns=""/>
            </a:ext>
          </a:extLst>
        </a:blip>
        <a:srcRect/>
        <a:stretch/>
      </xdr:blipFill>
      <xdr:spPr bwMode="auto">
        <a:xfrm>
          <a:off x="190500" y="1172159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3049</xdr:row>
      <xdr:rowOff>127000</xdr:rowOff>
    </xdr:from>
    <xdr:to>
      <xdr:col>2</xdr:col>
      <xdr:colOff>133565</xdr:colOff>
      <xdr:row>3051</xdr:row>
      <xdr:rowOff>105152</xdr:rowOff>
    </xdr:to>
    <xdr:pic>
      <xdr:nvPicPr>
        <xdr:cNvPr id="3576" name="Picture 103109">
          <a:extLst>
            <a:ext uri="{FF2B5EF4-FFF2-40B4-BE49-F238E27FC236}">
              <a16:creationId xmlns:a16="http://schemas.microsoft.com/office/drawing/2014/main" xmlns="" id="{00000000-0008-0000-0000-0000F80D0000}"/>
            </a:ext>
          </a:extLst>
        </xdr:cNvPr>
        <xdr:cNvPicPr preferRelativeResize="0">
          <a:picLocks noChangeArrowheads="1"/>
        </xdr:cNvPicPr>
      </xdr:nvPicPr>
      <xdr:blipFill>
        <a:blip xmlns:r="http://schemas.openxmlformats.org/officeDocument/2006/relationships" r:embed="rId1356" cstate="email">
          <a:extLst>
            <a:ext uri="{28A0092B-C50C-407E-A947-70E740481C1C}">
              <a14:useLocalDpi xmlns:a14="http://schemas.microsoft.com/office/drawing/2010/main" xmlns=""/>
            </a:ext>
          </a:extLst>
        </a:blip>
        <a:srcRect/>
        <a:stretch/>
      </xdr:blipFill>
      <xdr:spPr bwMode="auto">
        <a:xfrm>
          <a:off x="190500" y="1175483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3053</xdr:row>
      <xdr:rowOff>127000</xdr:rowOff>
    </xdr:from>
    <xdr:to>
      <xdr:col>2</xdr:col>
      <xdr:colOff>133565</xdr:colOff>
      <xdr:row>3055</xdr:row>
      <xdr:rowOff>105152</xdr:rowOff>
    </xdr:to>
    <xdr:pic>
      <xdr:nvPicPr>
        <xdr:cNvPr id="3577" name="Picture 103109">
          <a:extLst>
            <a:ext uri="{FF2B5EF4-FFF2-40B4-BE49-F238E27FC236}">
              <a16:creationId xmlns:a16="http://schemas.microsoft.com/office/drawing/2014/main" xmlns="" id="{00000000-0008-0000-0000-0000F90D0000}"/>
            </a:ext>
          </a:extLst>
        </xdr:cNvPr>
        <xdr:cNvPicPr preferRelativeResize="0">
          <a:picLocks noChangeArrowheads="1"/>
        </xdr:cNvPicPr>
      </xdr:nvPicPr>
      <xdr:blipFill>
        <a:blip xmlns:r="http://schemas.openxmlformats.org/officeDocument/2006/relationships" r:embed="rId1357" cstate="email">
          <a:extLst>
            <a:ext uri="{28A0092B-C50C-407E-A947-70E740481C1C}">
              <a14:useLocalDpi xmlns:a14="http://schemas.microsoft.com/office/drawing/2010/main" xmlns=""/>
            </a:ext>
          </a:extLst>
        </a:blip>
        <a:srcRect/>
        <a:stretch/>
      </xdr:blipFill>
      <xdr:spPr bwMode="auto">
        <a:xfrm>
          <a:off x="190500" y="1177855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3065</xdr:row>
      <xdr:rowOff>127180</xdr:rowOff>
    </xdr:from>
    <xdr:to>
      <xdr:col>2</xdr:col>
      <xdr:colOff>133565</xdr:colOff>
      <xdr:row>3067</xdr:row>
      <xdr:rowOff>104972</xdr:rowOff>
    </xdr:to>
    <xdr:pic>
      <xdr:nvPicPr>
        <xdr:cNvPr id="3578" name="Picture 103109">
          <a:extLst>
            <a:ext uri="{FF2B5EF4-FFF2-40B4-BE49-F238E27FC236}">
              <a16:creationId xmlns:a16="http://schemas.microsoft.com/office/drawing/2014/main" xmlns="" id="{00000000-0008-0000-0000-0000FA0D0000}"/>
            </a:ext>
          </a:extLst>
        </xdr:cNvPr>
        <xdr:cNvPicPr preferRelativeResize="0">
          <a:picLocks noChangeArrowheads="1"/>
        </xdr:cNvPicPr>
      </xdr:nvPicPr>
      <xdr:blipFill>
        <a:blip xmlns:r="http://schemas.openxmlformats.org/officeDocument/2006/relationships" r:embed="rId1358" cstate="email">
          <a:extLst>
            <a:ext uri="{28A0092B-C50C-407E-A947-70E740481C1C}">
              <a14:useLocalDpi xmlns:a14="http://schemas.microsoft.com/office/drawing/2010/main" xmlns=""/>
            </a:ext>
          </a:extLst>
        </a:blip>
        <a:srcRect/>
        <a:stretch/>
      </xdr:blipFill>
      <xdr:spPr bwMode="auto">
        <a:xfrm>
          <a:off x="190500" y="11863897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3069</xdr:row>
      <xdr:rowOff>127000</xdr:rowOff>
    </xdr:from>
    <xdr:to>
      <xdr:col>2</xdr:col>
      <xdr:colOff>133565</xdr:colOff>
      <xdr:row>3071</xdr:row>
      <xdr:rowOff>105152</xdr:rowOff>
    </xdr:to>
    <xdr:pic>
      <xdr:nvPicPr>
        <xdr:cNvPr id="3581" name="Picture 103109">
          <a:extLst>
            <a:ext uri="{FF2B5EF4-FFF2-40B4-BE49-F238E27FC236}">
              <a16:creationId xmlns:a16="http://schemas.microsoft.com/office/drawing/2014/main" xmlns="" id="{00000000-0008-0000-0000-0000FD0D0000}"/>
            </a:ext>
          </a:extLst>
        </xdr:cNvPr>
        <xdr:cNvPicPr preferRelativeResize="0">
          <a:picLocks noChangeArrowheads="1"/>
        </xdr:cNvPicPr>
      </xdr:nvPicPr>
      <xdr:blipFill>
        <a:blip xmlns:r="http://schemas.openxmlformats.org/officeDocument/2006/relationships" r:embed="rId1359" cstate="email">
          <a:extLst>
            <a:ext uri="{28A0092B-C50C-407E-A947-70E740481C1C}">
              <a14:useLocalDpi xmlns:a14="http://schemas.microsoft.com/office/drawing/2010/main" xmlns=""/>
            </a:ext>
          </a:extLst>
        </a:blip>
        <a:srcRect/>
        <a:stretch/>
      </xdr:blipFill>
      <xdr:spPr bwMode="auto">
        <a:xfrm>
          <a:off x="190500" y="1182598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8885</xdr:row>
      <xdr:rowOff>127000</xdr:rowOff>
    </xdr:from>
    <xdr:to>
      <xdr:col>2</xdr:col>
      <xdr:colOff>133565</xdr:colOff>
      <xdr:row>8887</xdr:row>
      <xdr:rowOff>105152</xdr:rowOff>
    </xdr:to>
    <xdr:pic>
      <xdr:nvPicPr>
        <xdr:cNvPr id="5307" name="Рисунок 6">
          <a:extLst>
            <a:ext uri="{FF2B5EF4-FFF2-40B4-BE49-F238E27FC236}">
              <a16:creationId xmlns:a16="http://schemas.microsoft.com/office/drawing/2014/main" xmlns="" id="{00000000-0008-0000-0000-0000BB140000}"/>
            </a:ext>
          </a:extLst>
        </xdr:cNvPr>
        <xdr:cNvPicPr preferRelativeResize="0">
          <a:picLocks noChangeArrowheads="1"/>
        </xdr:cNvPicPr>
      </xdr:nvPicPr>
      <xdr:blipFill>
        <a:blip xmlns:r="http://schemas.openxmlformats.org/officeDocument/2006/relationships" r:embed="rId1360" cstate="email">
          <a:extLst>
            <a:ext uri="{28A0092B-C50C-407E-A947-70E740481C1C}">
              <a14:useLocalDpi xmlns:a14="http://schemas.microsoft.com/office/drawing/2010/main" xmlns=""/>
            </a:ext>
          </a:extLst>
        </a:blip>
        <a:srcRect/>
        <a:stretch/>
      </xdr:blipFill>
      <xdr:spPr bwMode="auto">
        <a:xfrm>
          <a:off x="190500" y="5854401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8865</xdr:row>
      <xdr:rowOff>127000</xdr:rowOff>
    </xdr:from>
    <xdr:to>
      <xdr:col>2</xdr:col>
      <xdr:colOff>133565</xdr:colOff>
      <xdr:row>8867</xdr:row>
      <xdr:rowOff>105152</xdr:rowOff>
    </xdr:to>
    <xdr:pic>
      <xdr:nvPicPr>
        <xdr:cNvPr id="5309" name="Рисунок 6">
          <a:extLst>
            <a:ext uri="{FF2B5EF4-FFF2-40B4-BE49-F238E27FC236}">
              <a16:creationId xmlns:a16="http://schemas.microsoft.com/office/drawing/2014/main" xmlns="" id="{00000000-0008-0000-0000-0000BD140000}"/>
            </a:ext>
          </a:extLst>
        </xdr:cNvPr>
        <xdr:cNvPicPr preferRelativeResize="0">
          <a:picLocks noChangeArrowheads="1"/>
        </xdr:cNvPicPr>
      </xdr:nvPicPr>
      <xdr:blipFill>
        <a:blip xmlns:r="http://schemas.openxmlformats.org/officeDocument/2006/relationships" r:embed="rId1361" cstate="email">
          <a:extLst>
            <a:ext uri="{28A0092B-C50C-407E-A947-70E740481C1C}">
              <a14:useLocalDpi xmlns:a14="http://schemas.microsoft.com/office/drawing/2010/main" xmlns=""/>
            </a:ext>
          </a:extLst>
        </a:blip>
        <a:srcRect/>
        <a:stretch/>
      </xdr:blipFill>
      <xdr:spPr bwMode="auto">
        <a:xfrm>
          <a:off x="190500" y="5835427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8869</xdr:row>
      <xdr:rowOff>127000</xdr:rowOff>
    </xdr:from>
    <xdr:to>
      <xdr:col>2</xdr:col>
      <xdr:colOff>133565</xdr:colOff>
      <xdr:row>8871</xdr:row>
      <xdr:rowOff>105152</xdr:rowOff>
    </xdr:to>
    <xdr:pic>
      <xdr:nvPicPr>
        <xdr:cNvPr id="5310" name="Рисунок 6">
          <a:extLst>
            <a:ext uri="{FF2B5EF4-FFF2-40B4-BE49-F238E27FC236}">
              <a16:creationId xmlns:a16="http://schemas.microsoft.com/office/drawing/2014/main" xmlns="" id="{00000000-0008-0000-0000-0000BE140000}"/>
            </a:ext>
          </a:extLst>
        </xdr:cNvPr>
        <xdr:cNvPicPr preferRelativeResize="0">
          <a:picLocks noChangeArrowheads="1"/>
        </xdr:cNvPicPr>
      </xdr:nvPicPr>
      <xdr:blipFill>
        <a:blip xmlns:r="http://schemas.openxmlformats.org/officeDocument/2006/relationships" r:embed="rId1362" cstate="email">
          <a:extLst>
            <a:ext uri="{28A0092B-C50C-407E-A947-70E740481C1C}">
              <a14:useLocalDpi xmlns:a14="http://schemas.microsoft.com/office/drawing/2010/main" xmlns=""/>
            </a:ext>
          </a:extLst>
        </a:blip>
        <a:srcRect/>
        <a:stretch/>
      </xdr:blipFill>
      <xdr:spPr bwMode="auto">
        <a:xfrm>
          <a:off x="190500" y="5837799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8873</xdr:row>
      <xdr:rowOff>127000</xdr:rowOff>
    </xdr:from>
    <xdr:to>
      <xdr:col>2</xdr:col>
      <xdr:colOff>133565</xdr:colOff>
      <xdr:row>8875</xdr:row>
      <xdr:rowOff>105152</xdr:rowOff>
    </xdr:to>
    <xdr:pic>
      <xdr:nvPicPr>
        <xdr:cNvPr id="5312" name="Рисунок 6">
          <a:extLst>
            <a:ext uri="{FF2B5EF4-FFF2-40B4-BE49-F238E27FC236}">
              <a16:creationId xmlns:a16="http://schemas.microsoft.com/office/drawing/2014/main" xmlns="" id="{00000000-0008-0000-0000-0000C0140000}"/>
            </a:ext>
          </a:extLst>
        </xdr:cNvPr>
        <xdr:cNvPicPr preferRelativeResize="0">
          <a:picLocks noChangeArrowheads="1"/>
        </xdr:cNvPicPr>
      </xdr:nvPicPr>
      <xdr:blipFill>
        <a:blip xmlns:r="http://schemas.openxmlformats.org/officeDocument/2006/relationships" r:embed="rId1363" cstate="email">
          <a:extLst>
            <a:ext uri="{28A0092B-C50C-407E-A947-70E740481C1C}">
              <a14:useLocalDpi xmlns:a14="http://schemas.microsoft.com/office/drawing/2010/main" xmlns=""/>
            </a:ext>
          </a:extLst>
        </a:blip>
        <a:srcRect/>
        <a:stretch/>
      </xdr:blipFill>
      <xdr:spPr bwMode="auto">
        <a:xfrm>
          <a:off x="190500" y="5842542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8877</xdr:row>
      <xdr:rowOff>127000</xdr:rowOff>
    </xdr:from>
    <xdr:to>
      <xdr:col>2</xdr:col>
      <xdr:colOff>133565</xdr:colOff>
      <xdr:row>8879</xdr:row>
      <xdr:rowOff>105152</xdr:rowOff>
    </xdr:to>
    <xdr:pic>
      <xdr:nvPicPr>
        <xdr:cNvPr id="5315" name="Рисунок 6">
          <a:extLst>
            <a:ext uri="{FF2B5EF4-FFF2-40B4-BE49-F238E27FC236}">
              <a16:creationId xmlns:a16="http://schemas.microsoft.com/office/drawing/2014/main" xmlns="" id="{00000000-0008-0000-0000-0000C3140000}"/>
            </a:ext>
          </a:extLst>
        </xdr:cNvPr>
        <xdr:cNvPicPr preferRelativeResize="0">
          <a:picLocks noChangeArrowheads="1"/>
        </xdr:cNvPicPr>
      </xdr:nvPicPr>
      <xdr:blipFill>
        <a:blip xmlns:r="http://schemas.openxmlformats.org/officeDocument/2006/relationships" r:embed="rId1364" cstate="email">
          <a:extLst>
            <a:ext uri="{28A0092B-C50C-407E-A947-70E740481C1C}">
              <a14:useLocalDpi xmlns:a14="http://schemas.microsoft.com/office/drawing/2010/main" xmlns=""/>
            </a:ext>
          </a:extLst>
        </a:blip>
        <a:srcRect/>
        <a:stretch/>
      </xdr:blipFill>
      <xdr:spPr bwMode="auto">
        <a:xfrm>
          <a:off x="190500" y="5849658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8881</xdr:row>
      <xdr:rowOff>127000</xdr:rowOff>
    </xdr:from>
    <xdr:to>
      <xdr:col>2</xdr:col>
      <xdr:colOff>133565</xdr:colOff>
      <xdr:row>8883</xdr:row>
      <xdr:rowOff>105152</xdr:rowOff>
    </xdr:to>
    <xdr:pic>
      <xdr:nvPicPr>
        <xdr:cNvPr id="5316" name="Рисунок 6">
          <a:extLst>
            <a:ext uri="{FF2B5EF4-FFF2-40B4-BE49-F238E27FC236}">
              <a16:creationId xmlns:a16="http://schemas.microsoft.com/office/drawing/2014/main" xmlns="" id="{00000000-0008-0000-0000-0000C4140000}"/>
            </a:ext>
          </a:extLst>
        </xdr:cNvPr>
        <xdr:cNvPicPr preferRelativeResize="0">
          <a:picLocks noChangeArrowheads="1"/>
        </xdr:cNvPicPr>
      </xdr:nvPicPr>
      <xdr:blipFill>
        <a:blip xmlns:r="http://schemas.openxmlformats.org/officeDocument/2006/relationships" r:embed="rId1365" cstate="email">
          <a:extLst>
            <a:ext uri="{28A0092B-C50C-407E-A947-70E740481C1C}">
              <a14:useLocalDpi xmlns:a14="http://schemas.microsoft.com/office/drawing/2010/main" xmlns=""/>
            </a:ext>
          </a:extLst>
        </a:blip>
        <a:srcRect/>
        <a:stretch/>
      </xdr:blipFill>
      <xdr:spPr bwMode="auto">
        <a:xfrm>
          <a:off x="190500" y="5852029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3073</xdr:row>
      <xdr:rowOff>127000</xdr:rowOff>
    </xdr:from>
    <xdr:to>
      <xdr:col>2</xdr:col>
      <xdr:colOff>133565</xdr:colOff>
      <xdr:row>3075</xdr:row>
      <xdr:rowOff>105153</xdr:rowOff>
    </xdr:to>
    <xdr:pic>
      <xdr:nvPicPr>
        <xdr:cNvPr id="3753" name="Picture 103109">
          <a:extLst>
            <a:ext uri="{FF2B5EF4-FFF2-40B4-BE49-F238E27FC236}">
              <a16:creationId xmlns:a16="http://schemas.microsoft.com/office/drawing/2014/main" xmlns="" id="{00000000-0008-0000-0000-0000A90E0000}"/>
            </a:ext>
          </a:extLst>
        </xdr:cNvPr>
        <xdr:cNvPicPr preferRelativeResize="0">
          <a:picLocks noChangeArrowheads="1"/>
        </xdr:cNvPicPr>
      </xdr:nvPicPr>
      <xdr:blipFill>
        <a:blip xmlns:r="http://schemas.openxmlformats.org/officeDocument/2006/relationships" r:embed="rId1366" cstate="email">
          <a:extLst>
            <a:ext uri="{28A0092B-C50C-407E-A947-70E740481C1C}">
              <a14:useLocalDpi xmlns:a14="http://schemas.microsoft.com/office/drawing/2010/main" xmlns=""/>
            </a:ext>
          </a:extLst>
        </a:blip>
        <a:srcRect/>
        <a:stretch/>
      </xdr:blipFill>
      <xdr:spPr bwMode="auto">
        <a:xfrm>
          <a:off x="190500" y="1184970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3024</xdr:row>
      <xdr:rowOff>127000</xdr:rowOff>
    </xdr:from>
    <xdr:to>
      <xdr:col>2</xdr:col>
      <xdr:colOff>133565</xdr:colOff>
      <xdr:row>3026</xdr:row>
      <xdr:rowOff>105153</xdr:rowOff>
    </xdr:to>
    <xdr:pic>
      <xdr:nvPicPr>
        <xdr:cNvPr id="3574" name="Picture 103109">
          <a:extLst>
            <a:ext uri="{FF2B5EF4-FFF2-40B4-BE49-F238E27FC236}">
              <a16:creationId xmlns:a16="http://schemas.microsoft.com/office/drawing/2014/main" xmlns="" id="{00000000-0008-0000-0000-0000F60D0000}"/>
            </a:ext>
          </a:extLst>
        </xdr:cNvPr>
        <xdr:cNvPicPr preferRelativeResize="0">
          <a:picLocks noChangeArrowheads="1"/>
        </xdr:cNvPicPr>
      </xdr:nvPicPr>
      <xdr:blipFill>
        <a:blip xmlns:r="http://schemas.openxmlformats.org/officeDocument/2006/relationships" r:embed="rId1367" cstate="email">
          <a:extLst>
            <a:ext uri="{28A0092B-C50C-407E-A947-70E740481C1C}">
              <a14:useLocalDpi xmlns:a14="http://schemas.microsoft.com/office/drawing/2010/main" xmlns=""/>
            </a:ext>
          </a:extLst>
        </a:blip>
        <a:stretch>
          <a:fillRect/>
        </a:stretch>
      </xdr:blipFill>
      <xdr:spPr bwMode="auto">
        <a:xfrm>
          <a:off x="190500" y="11633390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3020</xdr:row>
      <xdr:rowOff>127000</xdr:rowOff>
    </xdr:from>
    <xdr:to>
      <xdr:col>2</xdr:col>
      <xdr:colOff>133565</xdr:colOff>
      <xdr:row>3022</xdr:row>
      <xdr:rowOff>105152</xdr:rowOff>
    </xdr:to>
    <xdr:pic>
      <xdr:nvPicPr>
        <xdr:cNvPr id="3579" name="Picture 103109">
          <a:extLst>
            <a:ext uri="{FF2B5EF4-FFF2-40B4-BE49-F238E27FC236}">
              <a16:creationId xmlns:a16="http://schemas.microsoft.com/office/drawing/2014/main" xmlns="" id="{00000000-0008-0000-0000-0000FB0D0000}"/>
            </a:ext>
          </a:extLst>
        </xdr:cNvPr>
        <xdr:cNvPicPr preferRelativeResize="0">
          <a:picLocks noChangeArrowheads="1"/>
        </xdr:cNvPicPr>
      </xdr:nvPicPr>
      <xdr:blipFill>
        <a:blip xmlns:r="http://schemas.openxmlformats.org/officeDocument/2006/relationships" r:embed="rId1368" cstate="email">
          <a:extLst>
            <a:ext uri="{28A0092B-C50C-407E-A947-70E740481C1C}">
              <a14:useLocalDpi xmlns:a14="http://schemas.microsoft.com/office/drawing/2010/main" xmlns=""/>
            </a:ext>
          </a:extLst>
        </a:blip>
        <a:stretch>
          <a:fillRect/>
        </a:stretch>
      </xdr:blipFill>
      <xdr:spPr bwMode="auto">
        <a:xfrm>
          <a:off x="190500" y="11600148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3012</xdr:row>
      <xdr:rowOff>127000</xdr:rowOff>
    </xdr:from>
    <xdr:to>
      <xdr:col>2</xdr:col>
      <xdr:colOff>133565</xdr:colOff>
      <xdr:row>3014</xdr:row>
      <xdr:rowOff>105152</xdr:rowOff>
    </xdr:to>
    <xdr:pic>
      <xdr:nvPicPr>
        <xdr:cNvPr id="3580" name="Picture 103109">
          <a:extLst>
            <a:ext uri="{FF2B5EF4-FFF2-40B4-BE49-F238E27FC236}">
              <a16:creationId xmlns:a16="http://schemas.microsoft.com/office/drawing/2014/main" xmlns="" id="{00000000-0008-0000-0000-0000FC0D0000}"/>
            </a:ext>
          </a:extLst>
        </xdr:cNvPr>
        <xdr:cNvPicPr preferRelativeResize="0">
          <a:picLocks noChangeArrowheads="1"/>
        </xdr:cNvPicPr>
      </xdr:nvPicPr>
      <xdr:blipFill>
        <a:blip xmlns:r="http://schemas.openxmlformats.org/officeDocument/2006/relationships" r:embed="rId1369" cstate="email">
          <a:extLst>
            <a:ext uri="{28A0092B-C50C-407E-A947-70E740481C1C}">
              <a14:useLocalDpi xmlns:a14="http://schemas.microsoft.com/office/drawing/2010/main" xmlns=""/>
            </a:ext>
          </a:extLst>
        </a:blip>
        <a:stretch>
          <a:fillRect/>
        </a:stretch>
      </xdr:blipFill>
      <xdr:spPr bwMode="auto">
        <a:xfrm>
          <a:off x="190500" y="11538521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3016</xdr:row>
      <xdr:rowOff>127000</xdr:rowOff>
    </xdr:from>
    <xdr:to>
      <xdr:col>2</xdr:col>
      <xdr:colOff>133565</xdr:colOff>
      <xdr:row>3018</xdr:row>
      <xdr:rowOff>105153</xdr:rowOff>
    </xdr:to>
    <xdr:pic>
      <xdr:nvPicPr>
        <xdr:cNvPr id="3754" name="Picture 103109">
          <a:extLst>
            <a:ext uri="{FF2B5EF4-FFF2-40B4-BE49-F238E27FC236}">
              <a16:creationId xmlns:a16="http://schemas.microsoft.com/office/drawing/2014/main" xmlns="" id="{00000000-0008-0000-0000-0000AA0E0000}"/>
            </a:ext>
          </a:extLst>
        </xdr:cNvPr>
        <xdr:cNvPicPr preferRelativeResize="0">
          <a:picLocks noChangeArrowheads="1"/>
        </xdr:cNvPicPr>
      </xdr:nvPicPr>
      <xdr:blipFill>
        <a:blip xmlns:r="http://schemas.openxmlformats.org/officeDocument/2006/relationships" r:embed="rId1370" cstate="email">
          <a:extLst>
            <a:ext uri="{28A0092B-C50C-407E-A947-70E740481C1C}">
              <a14:useLocalDpi xmlns:a14="http://schemas.microsoft.com/office/drawing/2010/main" xmlns=""/>
            </a:ext>
          </a:extLst>
        </a:blip>
        <a:stretch>
          <a:fillRect/>
        </a:stretch>
      </xdr:blipFill>
      <xdr:spPr bwMode="auto">
        <a:xfrm>
          <a:off x="190500" y="11585956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3032</xdr:row>
      <xdr:rowOff>127000</xdr:rowOff>
    </xdr:from>
    <xdr:to>
      <xdr:col>2</xdr:col>
      <xdr:colOff>133565</xdr:colOff>
      <xdr:row>3034</xdr:row>
      <xdr:rowOff>105153</xdr:rowOff>
    </xdr:to>
    <xdr:pic>
      <xdr:nvPicPr>
        <xdr:cNvPr id="3755" name="Picture 103109">
          <a:extLst>
            <a:ext uri="{FF2B5EF4-FFF2-40B4-BE49-F238E27FC236}">
              <a16:creationId xmlns:a16="http://schemas.microsoft.com/office/drawing/2014/main" xmlns="" id="{00000000-0008-0000-0000-0000AB0E0000}"/>
            </a:ext>
          </a:extLst>
        </xdr:cNvPr>
        <xdr:cNvPicPr preferRelativeResize="0">
          <a:picLocks noChangeArrowheads="1"/>
        </xdr:cNvPicPr>
      </xdr:nvPicPr>
      <xdr:blipFill>
        <a:blip xmlns:r="http://schemas.openxmlformats.org/officeDocument/2006/relationships" r:embed="rId1371" cstate="email">
          <a:extLst>
            <a:ext uri="{28A0092B-C50C-407E-A947-70E740481C1C}">
              <a14:useLocalDpi xmlns:a14="http://schemas.microsoft.com/office/drawing/2010/main" xmlns=""/>
            </a:ext>
          </a:extLst>
        </a:blip>
        <a:stretch/>
      </xdr:blipFill>
      <xdr:spPr bwMode="auto">
        <a:xfrm>
          <a:off x="190500" y="11680825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3028</xdr:row>
      <xdr:rowOff>127000</xdr:rowOff>
    </xdr:from>
    <xdr:to>
      <xdr:col>2</xdr:col>
      <xdr:colOff>133565</xdr:colOff>
      <xdr:row>3030</xdr:row>
      <xdr:rowOff>105152</xdr:rowOff>
    </xdr:to>
    <xdr:pic>
      <xdr:nvPicPr>
        <xdr:cNvPr id="4948" name="Picture 103109">
          <a:extLst>
            <a:ext uri="{FF2B5EF4-FFF2-40B4-BE49-F238E27FC236}">
              <a16:creationId xmlns:a16="http://schemas.microsoft.com/office/drawing/2014/main" xmlns="" id="{00000000-0008-0000-0000-000054130000}"/>
            </a:ext>
          </a:extLst>
        </xdr:cNvPr>
        <xdr:cNvPicPr preferRelativeResize="0">
          <a:picLocks noChangeArrowheads="1"/>
        </xdr:cNvPicPr>
      </xdr:nvPicPr>
      <xdr:blipFill>
        <a:blip xmlns:r="http://schemas.openxmlformats.org/officeDocument/2006/relationships" r:embed="rId1372" cstate="email">
          <a:extLst>
            <a:ext uri="{28A0092B-C50C-407E-A947-70E740481C1C}">
              <a14:useLocalDpi xmlns:a14="http://schemas.microsoft.com/office/drawing/2010/main" xmlns=""/>
            </a:ext>
          </a:extLst>
        </a:blip>
        <a:stretch/>
      </xdr:blipFill>
      <xdr:spPr bwMode="auto">
        <a:xfrm>
          <a:off x="190500" y="11657107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3008</xdr:row>
      <xdr:rowOff>127000</xdr:rowOff>
    </xdr:from>
    <xdr:to>
      <xdr:col>2</xdr:col>
      <xdr:colOff>133565</xdr:colOff>
      <xdr:row>3010</xdr:row>
      <xdr:rowOff>105152</xdr:rowOff>
    </xdr:to>
    <xdr:pic>
      <xdr:nvPicPr>
        <xdr:cNvPr id="4949" name="Picture 103109">
          <a:extLst>
            <a:ext uri="{FF2B5EF4-FFF2-40B4-BE49-F238E27FC236}">
              <a16:creationId xmlns:a16="http://schemas.microsoft.com/office/drawing/2014/main" xmlns="" id="{00000000-0008-0000-0000-000055130000}"/>
            </a:ext>
          </a:extLst>
        </xdr:cNvPr>
        <xdr:cNvPicPr preferRelativeResize="0">
          <a:picLocks noChangeArrowheads="1"/>
        </xdr:cNvPicPr>
      </xdr:nvPicPr>
      <xdr:blipFill>
        <a:blip xmlns:r="http://schemas.openxmlformats.org/officeDocument/2006/relationships" r:embed="rId1373" cstate="email">
          <a:extLst>
            <a:ext uri="{28A0092B-C50C-407E-A947-70E740481C1C}">
              <a14:useLocalDpi xmlns:a14="http://schemas.microsoft.com/office/drawing/2010/main" xmlns=""/>
            </a:ext>
          </a:extLst>
        </a:blip>
        <a:srcRect/>
        <a:stretch/>
      </xdr:blipFill>
      <xdr:spPr bwMode="auto">
        <a:xfrm>
          <a:off x="190500" y="11514804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3004</xdr:row>
      <xdr:rowOff>127000</xdr:rowOff>
    </xdr:from>
    <xdr:to>
      <xdr:col>2</xdr:col>
      <xdr:colOff>133565</xdr:colOff>
      <xdr:row>3006</xdr:row>
      <xdr:rowOff>105152</xdr:rowOff>
    </xdr:to>
    <xdr:pic>
      <xdr:nvPicPr>
        <xdr:cNvPr id="4950" name="Picture 103109">
          <a:extLst>
            <a:ext uri="{FF2B5EF4-FFF2-40B4-BE49-F238E27FC236}">
              <a16:creationId xmlns:a16="http://schemas.microsoft.com/office/drawing/2014/main" xmlns="" id="{00000000-0008-0000-0000-000056130000}"/>
            </a:ext>
          </a:extLst>
        </xdr:cNvPr>
        <xdr:cNvPicPr preferRelativeResize="0">
          <a:picLocks noChangeArrowheads="1"/>
        </xdr:cNvPicPr>
      </xdr:nvPicPr>
      <xdr:blipFill>
        <a:blip xmlns:r="http://schemas.openxmlformats.org/officeDocument/2006/relationships" r:embed="rId1374" cstate="email">
          <a:extLst>
            <a:ext uri="{28A0092B-C50C-407E-A947-70E740481C1C}">
              <a14:useLocalDpi xmlns:a14="http://schemas.microsoft.com/office/drawing/2010/main" xmlns=""/>
            </a:ext>
          </a:extLst>
        </a:blip>
        <a:srcRect/>
        <a:stretch/>
      </xdr:blipFill>
      <xdr:spPr bwMode="auto">
        <a:xfrm>
          <a:off x="190500" y="11491087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2999</xdr:row>
      <xdr:rowOff>127000</xdr:rowOff>
    </xdr:from>
    <xdr:to>
      <xdr:col>2</xdr:col>
      <xdr:colOff>133565</xdr:colOff>
      <xdr:row>3001</xdr:row>
      <xdr:rowOff>105152</xdr:rowOff>
    </xdr:to>
    <xdr:pic>
      <xdr:nvPicPr>
        <xdr:cNvPr id="5354" name="Picture 103109">
          <a:extLst>
            <a:ext uri="{FF2B5EF4-FFF2-40B4-BE49-F238E27FC236}">
              <a16:creationId xmlns:a16="http://schemas.microsoft.com/office/drawing/2014/main" xmlns="" id="{00000000-0008-0000-0000-0000EA140000}"/>
            </a:ext>
          </a:extLst>
        </xdr:cNvPr>
        <xdr:cNvPicPr preferRelativeResize="0">
          <a:picLocks noChangeArrowheads="1"/>
        </xdr:cNvPicPr>
      </xdr:nvPicPr>
      <xdr:blipFill>
        <a:blip xmlns:r="http://schemas.openxmlformats.org/officeDocument/2006/relationships" r:embed="rId1375" cstate="email">
          <a:extLst>
            <a:ext uri="{28A0092B-C50C-407E-A947-70E740481C1C}">
              <a14:useLocalDpi xmlns:a14="http://schemas.microsoft.com/office/drawing/2010/main" xmlns=""/>
            </a:ext>
          </a:extLst>
        </a:blip>
        <a:srcRect/>
        <a:stretch/>
      </xdr:blipFill>
      <xdr:spPr bwMode="auto">
        <a:xfrm>
          <a:off x="190500" y="1120076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2967</xdr:row>
      <xdr:rowOff>127000</xdr:rowOff>
    </xdr:from>
    <xdr:to>
      <xdr:col>2</xdr:col>
      <xdr:colOff>133565</xdr:colOff>
      <xdr:row>2969</xdr:row>
      <xdr:rowOff>105152</xdr:rowOff>
    </xdr:to>
    <xdr:pic>
      <xdr:nvPicPr>
        <xdr:cNvPr id="5355" name="Picture 103109">
          <a:extLst>
            <a:ext uri="{FF2B5EF4-FFF2-40B4-BE49-F238E27FC236}">
              <a16:creationId xmlns:a16="http://schemas.microsoft.com/office/drawing/2014/main" xmlns="" id="{00000000-0008-0000-0000-0000EB140000}"/>
            </a:ext>
          </a:extLst>
        </xdr:cNvPr>
        <xdr:cNvPicPr preferRelativeResize="0">
          <a:picLocks noChangeArrowheads="1"/>
        </xdr:cNvPicPr>
      </xdr:nvPicPr>
      <xdr:blipFill>
        <a:blip xmlns:r="http://schemas.openxmlformats.org/officeDocument/2006/relationships" r:embed="rId1376" cstate="email">
          <a:extLst>
            <a:ext uri="{28A0092B-C50C-407E-A947-70E740481C1C}">
              <a14:useLocalDpi xmlns:a14="http://schemas.microsoft.com/office/drawing/2010/main" xmlns=""/>
            </a:ext>
          </a:extLst>
        </a:blip>
        <a:srcRect/>
        <a:stretch/>
      </xdr:blipFill>
      <xdr:spPr bwMode="auto">
        <a:xfrm>
          <a:off x="190500" y="1101102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2991</xdr:row>
      <xdr:rowOff>127000</xdr:rowOff>
    </xdr:from>
    <xdr:to>
      <xdr:col>2</xdr:col>
      <xdr:colOff>133565</xdr:colOff>
      <xdr:row>2993</xdr:row>
      <xdr:rowOff>105152</xdr:rowOff>
    </xdr:to>
    <xdr:pic>
      <xdr:nvPicPr>
        <xdr:cNvPr id="5356" name="Picture 103109">
          <a:extLst>
            <a:ext uri="{FF2B5EF4-FFF2-40B4-BE49-F238E27FC236}">
              <a16:creationId xmlns:a16="http://schemas.microsoft.com/office/drawing/2014/main" xmlns="" id="{00000000-0008-0000-0000-0000EC140000}"/>
            </a:ext>
          </a:extLst>
        </xdr:cNvPr>
        <xdr:cNvPicPr preferRelativeResize="0">
          <a:picLocks noChangeArrowheads="1"/>
        </xdr:cNvPicPr>
      </xdr:nvPicPr>
      <xdr:blipFill>
        <a:blip xmlns:r="http://schemas.openxmlformats.org/officeDocument/2006/relationships" r:embed="rId1377" cstate="email">
          <a:extLst>
            <a:ext uri="{28A0092B-C50C-407E-A947-70E740481C1C}">
              <a14:useLocalDpi xmlns:a14="http://schemas.microsoft.com/office/drawing/2010/main" xmlns=""/>
            </a:ext>
          </a:extLst>
        </a:blip>
        <a:srcRect/>
        <a:stretch/>
      </xdr:blipFill>
      <xdr:spPr bwMode="auto">
        <a:xfrm>
          <a:off x="190500" y="1115333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2971</xdr:row>
      <xdr:rowOff>127000</xdr:rowOff>
    </xdr:from>
    <xdr:to>
      <xdr:col>2</xdr:col>
      <xdr:colOff>133565</xdr:colOff>
      <xdr:row>2973</xdr:row>
      <xdr:rowOff>105153</xdr:rowOff>
    </xdr:to>
    <xdr:pic>
      <xdr:nvPicPr>
        <xdr:cNvPr id="5357" name="Picture 103109">
          <a:extLst>
            <a:ext uri="{FF2B5EF4-FFF2-40B4-BE49-F238E27FC236}">
              <a16:creationId xmlns:a16="http://schemas.microsoft.com/office/drawing/2014/main" xmlns="" id="{00000000-0008-0000-0000-0000ED140000}"/>
            </a:ext>
          </a:extLst>
        </xdr:cNvPr>
        <xdr:cNvPicPr preferRelativeResize="0">
          <a:picLocks noChangeArrowheads="1"/>
        </xdr:cNvPicPr>
      </xdr:nvPicPr>
      <xdr:blipFill>
        <a:blip xmlns:r="http://schemas.openxmlformats.org/officeDocument/2006/relationships" r:embed="rId1378" cstate="email">
          <a:extLst>
            <a:ext uri="{28A0092B-C50C-407E-A947-70E740481C1C}">
              <a14:useLocalDpi xmlns:a14="http://schemas.microsoft.com/office/drawing/2010/main" xmlns=""/>
            </a:ext>
          </a:extLst>
        </a:blip>
        <a:srcRect/>
        <a:stretch/>
      </xdr:blipFill>
      <xdr:spPr bwMode="auto">
        <a:xfrm>
          <a:off x="190500" y="1103474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2975</xdr:row>
      <xdr:rowOff>127000</xdr:rowOff>
    </xdr:from>
    <xdr:to>
      <xdr:col>2</xdr:col>
      <xdr:colOff>133565</xdr:colOff>
      <xdr:row>2977</xdr:row>
      <xdr:rowOff>105152</xdr:rowOff>
    </xdr:to>
    <xdr:pic>
      <xdr:nvPicPr>
        <xdr:cNvPr id="5358" name="Picture 103109">
          <a:extLst>
            <a:ext uri="{FF2B5EF4-FFF2-40B4-BE49-F238E27FC236}">
              <a16:creationId xmlns:a16="http://schemas.microsoft.com/office/drawing/2014/main" xmlns="" id="{00000000-0008-0000-0000-0000EE140000}"/>
            </a:ext>
          </a:extLst>
        </xdr:cNvPr>
        <xdr:cNvPicPr preferRelativeResize="0">
          <a:picLocks noChangeArrowheads="1"/>
        </xdr:cNvPicPr>
      </xdr:nvPicPr>
      <xdr:blipFill>
        <a:blip xmlns:r="http://schemas.openxmlformats.org/officeDocument/2006/relationships" r:embed="rId1379" cstate="email">
          <a:extLst>
            <a:ext uri="{28A0092B-C50C-407E-A947-70E740481C1C}">
              <a14:useLocalDpi xmlns:a14="http://schemas.microsoft.com/office/drawing/2010/main" xmlns=""/>
            </a:ext>
          </a:extLst>
        </a:blip>
        <a:srcRect/>
        <a:stretch/>
      </xdr:blipFill>
      <xdr:spPr bwMode="auto">
        <a:xfrm>
          <a:off x="190500" y="1105846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2979</xdr:row>
      <xdr:rowOff>127000</xdr:rowOff>
    </xdr:from>
    <xdr:to>
      <xdr:col>2</xdr:col>
      <xdr:colOff>133565</xdr:colOff>
      <xdr:row>2981</xdr:row>
      <xdr:rowOff>105153</xdr:rowOff>
    </xdr:to>
    <xdr:pic>
      <xdr:nvPicPr>
        <xdr:cNvPr id="5359" name="Picture 103109">
          <a:extLst>
            <a:ext uri="{FF2B5EF4-FFF2-40B4-BE49-F238E27FC236}">
              <a16:creationId xmlns:a16="http://schemas.microsoft.com/office/drawing/2014/main" xmlns="" id="{00000000-0008-0000-0000-0000EF140000}"/>
            </a:ext>
          </a:extLst>
        </xdr:cNvPr>
        <xdr:cNvPicPr preferRelativeResize="0">
          <a:picLocks noChangeArrowheads="1"/>
        </xdr:cNvPicPr>
      </xdr:nvPicPr>
      <xdr:blipFill>
        <a:blip xmlns:r="http://schemas.openxmlformats.org/officeDocument/2006/relationships" r:embed="rId1380" cstate="email">
          <a:extLst>
            <a:ext uri="{28A0092B-C50C-407E-A947-70E740481C1C}">
              <a14:useLocalDpi xmlns:a14="http://schemas.microsoft.com/office/drawing/2010/main" xmlns=""/>
            </a:ext>
          </a:extLst>
        </a:blip>
        <a:srcRect/>
        <a:stretch/>
      </xdr:blipFill>
      <xdr:spPr bwMode="auto">
        <a:xfrm>
          <a:off x="190500" y="1108217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2995</xdr:row>
      <xdr:rowOff>127000</xdr:rowOff>
    </xdr:from>
    <xdr:to>
      <xdr:col>2</xdr:col>
      <xdr:colOff>133565</xdr:colOff>
      <xdr:row>2997</xdr:row>
      <xdr:rowOff>105152</xdr:rowOff>
    </xdr:to>
    <xdr:pic>
      <xdr:nvPicPr>
        <xdr:cNvPr id="5360" name="Picture 103109">
          <a:extLst>
            <a:ext uri="{FF2B5EF4-FFF2-40B4-BE49-F238E27FC236}">
              <a16:creationId xmlns:a16="http://schemas.microsoft.com/office/drawing/2014/main" xmlns="" id="{00000000-0008-0000-0000-0000F0140000}"/>
            </a:ext>
          </a:extLst>
        </xdr:cNvPr>
        <xdr:cNvPicPr preferRelativeResize="0">
          <a:picLocks noChangeArrowheads="1"/>
        </xdr:cNvPicPr>
      </xdr:nvPicPr>
      <xdr:blipFill>
        <a:blip xmlns:r="http://schemas.openxmlformats.org/officeDocument/2006/relationships" r:embed="rId1381" cstate="email">
          <a:extLst>
            <a:ext uri="{28A0092B-C50C-407E-A947-70E740481C1C}">
              <a14:useLocalDpi xmlns:a14="http://schemas.microsoft.com/office/drawing/2010/main" xmlns=""/>
            </a:ext>
          </a:extLst>
        </a:blip>
        <a:srcRect/>
        <a:stretch/>
      </xdr:blipFill>
      <xdr:spPr bwMode="auto">
        <a:xfrm>
          <a:off x="190500" y="1117704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2983</xdr:row>
      <xdr:rowOff>127000</xdr:rowOff>
    </xdr:from>
    <xdr:to>
      <xdr:col>2</xdr:col>
      <xdr:colOff>133565</xdr:colOff>
      <xdr:row>2985</xdr:row>
      <xdr:rowOff>105152</xdr:rowOff>
    </xdr:to>
    <xdr:pic>
      <xdr:nvPicPr>
        <xdr:cNvPr id="5361" name="Picture 103109">
          <a:extLst>
            <a:ext uri="{FF2B5EF4-FFF2-40B4-BE49-F238E27FC236}">
              <a16:creationId xmlns:a16="http://schemas.microsoft.com/office/drawing/2014/main" xmlns="" id="{00000000-0008-0000-0000-0000F1140000}"/>
            </a:ext>
          </a:extLst>
        </xdr:cNvPr>
        <xdr:cNvPicPr preferRelativeResize="0">
          <a:picLocks noChangeArrowheads="1"/>
        </xdr:cNvPicPr>
      </xdr:nvPicPr>
      <xdr:blipFill>
        <a:blip xmlns:r="http://schemas.openxmlformats.org/officeDocument/2006/relationships" r:embed="rId1382" cstate="email">
          <a:extLst>
            <a:ext uri="{28A0092B-C50C-407E-A947-70E740481C1C}">
              <a14:useLocalDpi xmlns:a14="http://schemas.microsoft.com/office/drawing/2010/main" xmlns=""/>
            </a:ext>
          </a:extLst>
        </a:blip>
        <a:srcRect/>
        <a:stretch/>
      </xdr:blipFill>
      <xdr:spPr bwMode="auto">
        <a:xfrm>
          <a:off x="190500" y="1110589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2987</xdr:row>
      <xdr:rowOff>127000</xdr:rowOff>
    </xdr:from>
    <xdr:to>
      <xdr:col>2</xdr:col>
      <xdr:colOff>133565</xdr:colOff>
      <xdr:row>2989</xdr:row>
      <xdr:rowOff>105153</xdr:rowOff>
    </xdr:to>
    <xdr:pic>
      <xdr:nvPicPr>
        <xdr:cNvPr id="5362" name="Picture 103109">
          <a:extLst>
            <a:ext uri="{FF2B5EF4-FFF2-40B4-BE49-F238E27FC236}">
              <a16:creationId xmlns:a16="http://schemas.microsoft.com/office/drawing/2014/main" xmlns="" id="{00000000-0008-0000-0000-0000F2140000}"/>
            </a:ext>
          </a:extLst>
        </xdr:cNvPr>
        <xdr:cNvPicPr preferRelativeResize="0">
          <a:picLocks noChangeArrowheads="1"/>
        </xdr:cNvPicPr>
      </xdr:nvPicPr>
      <xdr:blipFill>
        <a:blip xmlns:r="http://schemas.openxmlformats.org/officeDocument/2006/relationships" r:embed="rId1383" cstate="email">
          <a:extLst>
            <a:ext uri="{28A0092B-C50C-407E-A947-70E740481C1C}">
              <a14:useLocalDpi xmlns:a14="http://schemas.microsoft.com/office/drawing/2010/main" xmlns=""/>
            </a:ext>
          </a:extLst>
        </a:blip>
        <a:srcRect/>
        <a:stretch/>
      </xdr:blipFill>
      <xdr:spPr bwMode="auto">
        <a:xfrm>
          <a:off x="190500" y="1112961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2962</xdr:row>
      <xdr:rowOff>127000</xdr:rowOff>
    </xdr:from>
    <xdr:to>
      <xdr:col>2</xdr:col>
      <xdr:colOff>133565</xdr:colOff>
      <xdr:row>2964</xdr:row>
      <xdr:rowOff>105152</xdr:rowOff>
    </xdr:to>
    <xdr:pic>
      <xdr:nvPicPr>
        <xdr:cNvPr id="4953" name="Рисунок 2">
          <a:extLst>
            <a:ext uri="{FF2B5EF4-FFF2-40B4-BE49-F238E27FC236}">
              <a16:creationId xmlns:a16="http://schemas.microsoft.com/office/drawing/2014/main" xmlns="" id="{00000000-0008-0000-0000-000059130000}"/>
            </a:ext>
          </a:extLst>
        </xdr:cNvPr>
        <xdr:cNvPicPr preferRelativeResize="0">
          <a:picLocks noChangeArrowheads="1"/>
        </xdr:cNvPicPr>
      </xdr:nvPicPr>
      <xdr:blipFill>
        <a:blip xmlns:r="http://schemas.openxmlformats.org/officeDocument/2006/relationships" r:embed="rId1384" cstate="email">
          <a:extLst>
            <a:ext uri="{28A0092B-C50C-407E-A947-70E740481C1C}">
              <a14:useLocalDpi xmlns:a14="http://schemas.microsoft.com/office/drawing/2010/main" xmlns=""/>
            </a:ext>
          </a:extLst>
        </a:blip>
        <a:stretch>
          <a:fillRect/>
        </a:stretch>
      </xdr:blipFill>
      <xdr:spPr bwMode="auto">
        <a:xfrm>
          <a:off x="190500" y="10984452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2942</xdr:row>
      <xdr:rowOff>127000</xdr:rowOff>
    </xdr:from>
    <xdr:to>
      <xdr:col>2</xdr:col>
      <xdr:colOff>133565</xdr:colOff>
      <xdr:row>2944</xdr:row>
      <xdr:rowOff>105152</xdr:rowOff>
    </xdr:to>
    <xdr:pic>
      <xdr:nvPicPr>
        <xdr:cNvPr id="4954" name="Рисунок 2">
          <a:extLst>
            <a:ext uri="{FF2B5EF4-FFF2-40B4-BE49-F238E27FC236}">
              <a16:creationId xmlns:a16="http://schemas.microsoft.com/office/drawing/2014/main" xmlns="" id="{00000000-0008-0000-0000-00005A130000}"/>
            </a:ext>
          </a:extLst>
        </xdr:cNvPr>
        <xdr:cNvPicPr preferRelativeResize="0">
          <a:picLocks noChangeArrowheads="1"/>
        </xdr:cNvPicPr>
      </xdr:nvPicPr>
      <xdr:blipFill>
        <a:blip xmlns:r="http://schemas.openxmlformats.org/officeDocument/2006/relationships" r:embed="rId1385" cstate="email">
          <a:extLst>
            <a:ext uri="{28A0092B-C50C-407E-A947-70E740481C1C}">
              <a14:useLocalDpi xmlns:a14="http://schemas.microsoft.com/office/drawing/2010/main" xmlns=""/>
            </a:ext>
          </a:extLst>
        </a:blip>
        <a:stretch/>
      </xdr:blipFill>
      <xdr:spPr bwMode="auto">
        <a:xfrm>
          <a:off x="190500" y="10865866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2958</xdr:row>
      <xdr:rowOff>127000</xdr:rowOff>
    </xdr:from>
    <xdr:to>
      <xdr:col>2</xdr:col>
      <xdr:colOff>133565</xdr:colOff>
      <xdr:row>2960</xdr:row>
      <xdr:rowOff>105152</xdr:rowOff>
    </xdr:to>
    <xdr:pic>
      <xdr:nvPicPr>
        <xdr:cNvPr id="4955" name="Рисунок 2">
          <a:extLst>
            <a:ext uri="{FF2B5EF4-FFF2-40B4-BE49-F238E27FC236}">
              <a16:creationId xmlns:a16="http://schemas.microsoft.com/office/drawing/2014/main" xmlns="" id="{00000000-0008-0000-0000-00005B130000}"/>
            </a:ext>
          </a:extLst>
        </xdr:cNvPr>
        <xdr:cNvPicPr preferRelativeResize="0">
          <a:picLocks noChangeArrowheads="1"/>
        </xdr:cNvPicPr>
      </xdr:nvPicPr>
      <xdr:blipFill>
        <a:blip xmlns:r="http://schemas.openxmlformats.org/officeDocument/2006/relationships" r:embed="rId1386" cstate="email">
          <a:extLst>
            <a:ext uri="{28A0092B-C50C-407E-A947-70E740481C1C}">
              <a14:useLocalDpi xmlns:a14="http://schemas.microsoft.com/office/drawing/2010/main" xmlns=""/>
            </a:ext>
          </a:extLst>
        </a:blip>
        <a:stretch/>
      </xdr:blipFill>
      <xdr:spPr bwMode="auto">
        <a:xfrm>
          <a:off x="190500" y="10960735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2946</xdr:row>
      <xdr:rowOff>127000</xdr:rowOff>
    </xdr:from>
    <xdr:to>
      <xdr:col>2</xdr:col>
      <xdr:colOff>133565</xdr:colOff>
      <xdr:row>2948</xdr:row>
      <xdr:rowOff>105152</xdr:rowOff>
    </xdr:to>
    <xdr:pic>
      <xdr:nvPicPr>
        <xdr:cNvPr id="4956" name="Рисунок 2">
          <a:extLst>
            <a:ext uri="{FF2B5EF4-FFF2-40B4-BE49-F238E27FC236}">
              <a16:creationId xmlns:a16="http://schemas.microsoft.com/office/drawing/2014/main" xmlns="" id="{00000000-0008-0000-0000-00005C130000}"/>
            </a:ext>
          </a:extLst>
        </xdr:cNvPr>
        <xdr:cNvPicPr preferRelativeResize="0">
          <a:picLocks noChangeArrowheads="1"/>
        </xdr:cNvPicPr>
      </xdr:nvPicPr>
      <xdr:blipFill>
        <a:blip xmlns:r="http://schemas.openxmlformats.org/officeDocument/2006/relationships" r:embed="rId1387" cstate="email">
          <a:extLst>
            <a:ext uri="{28A0092B-C50C-407E-A947-70E740481C1C}">
              <a14:useLocalDpi xmlns:a14="http://schemas.microsoft.com/office/drawing/2010/main" xmlns=""/>
            </a:ext>
          </a:extLst>
        </a:blip>
        <a:stretch/>
      </xdr:blipFill>
      <xdr:spPr bwMode="auto">
        <a:xfrm>
          <a:off x="190500" y="10889583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2954</xdr:row>
      <xdr:rowOff>127000</xdr:rowOff>
    </xdr:from>
    <xdr:to>
      <xdr:col>2</xdr:col>
      <xdr:colOff>133565</xdr:colOff>
      <xdr:row>2956</xdr:row>
      <xdr:rowOff>105152</xdr:rowOff>
    </xdr:to>
    <xdr:pic>
      <xdr:nvPicPr>
        <xdr:cNvPr id="4957" name="Рисунок 2">
          <a:extLst>
            <a:ext uri="{FF2B5EF4-FFF2-40B4-BE49-F238E27FC236}">
              <a16:creationId xmlns:a16="http://schemas.microsoft.com/office/drawing/2014/main" xmlns="" id="{00000000-0008-0000-0000-00005D130000}"/>
            </a:ext>
          </a:extLst>
        </xdr:cNvPr>
        <xdr:cNvPicPr preferRelativeResize="0">
          <a:picLocks noChangeArrowheads="1"/>
        </xdr:cNvPicPr>
      </xdr:nvPicPr>
      <xdr:blipFill>
        <a:blip xmlns:r="http://schemas.openxmlformats.org/officeDocument/2006/relationships" r:embed="rId1388" cstate="email">
          <a:extLst>
            <a:ext uri="{28A0092B-C50C-407E-A947-70E740481C1C}">
              <a14:useLocalDpi xmlns:a14="http://schemas.microsoft.com/office/drawing/2010/main" xmlns=""/>
            </a:ext>
          </a:extLst>
        </a:blip>
        <a:stretch/>
      </xdr:blipFill>
      <xdr:spPr bwMode="auto">
        <a:xfrm>
          <a:off x="190500" y="10937017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2938</xdr:row>
      <xdr:rowOff>127000</xdr:rowOff>
    </xdr:from>
    <xdr:to>
      <xdr:col>2</xdr:col>
      <xdr:colOff>133565</xdr:colOff>
      <xdr:row>2940</xdr:row>
      <xdr:rowOff>105152</xdr:rowOff>
    </xdr:to>
    <xdr:pic>
      <xdr:nvPicPr>
        <xdr:cNvPr id="4958" name="Рисунок 2">
          <a:extLst>
            <a:ext uri="{FF2B5EF4-FFF2-40B4-BE49-F238E27FC236}">
              <a16:creationId xmlns:a16="http://schemas.microsoft.com/office/drawing/2014/main" xmlns="" id="{00000000-0008-0000-0000-00005E130000}"/>
            </a:ext>
          </a:extLst>
        </xdr:cNvPr>
        <xdr:cNvPicPr preferRelativeResize="0">
          <a:picLocks noChangeArrowheads="1"/>
        </xdr:cNvPicPr>
      </xdr:nvPicPr>
      <xdr:blipFill>
        <a:blip xmlns:r="http://schemas.openxmlformats.org/officeDocument/2006/relationships" r:embed="rId1389" cstate="email">
          <a:extLst>
            <a:ext uri="{28A0092B-C50C-407E-A947-70E740481C1C}">
              <a14:useLocalDpi xmlns:a14="http://schemas.microsoft.com/office/drawing/2010/main" xmlns=""/>
            </a:ext>
          </a:extLst>
        </a:blip>
        <a:stretch/>
      </xdr:blipFill>
      <xdr:spPr bwMode="auto">
        <a:xfrm>
          <a:off x="190500" y="10842148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2934</xdr:row>
      <xdr:rowOff>127000</xdr:rowOff>
    </xdr:from>
    <xdr:to>
      <xdr:col>2</xdr:col>
      <xdr:colOff>133565</xdr:colOff>
      <xdr:row>2936</xdr:row>
      <xdr:rowOff>105153</xdr:rowOff>
    </xdr:to>
    <xdr:pic>
      <xdr:nvPicPr>
        <xdr:cNvPr id="4959" name="Рисунок 2">
          <a:extLst>
            <a:ext uri="{FF2B5EF4-FFF2-40B4-BE49-F238E27FC236}">
              <a16:creationId xmlns:a16="http://schemas.microsoft.com/office/drawing/2014/main" xmlns="" id="{00000000-0008-0000-0000-00005F130000}"/>
            </a:ext>
          </a:extLst>
        </xdr:cNvPr>
        <xdr:cNvPicPr preferRelativeResize="0">
          <a:picLocks noChangeArrowheads="1"/>
        </xdr:cNvPicPr>
      </xdr:nvPicPr>
      <xdr:blipFill>
        <a:blip xmlns:r="http://schemas.openxmlformats.org/officeDocument/2006/relationships" r:embed="rId1390" cstate="email">
          <a:extLst>
            <a:ext uri="{28A0092B-C50C-407E-A947-70E740481C1C}">
              <a14:useLocalDpi xmlns:a14="http://schemas.microsoft.com/office/drawing/2010/main" xmlns=""/>
            </a:ext>
          </a:extLst>
        </a:blip>
        <a:stretch/>
      </xdr:blipFill>
      <xdr:spPr bwMode="auto">
        <a:xfrm>
          <a:off x="190500" y="10794714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2950</xdr:row>
      <xdr:rowOff>127000</xdr:rowOff>
    </xdr:from>
    <xdr:to>
      <xdr:col>2</xdr:col>
      <xdr:colOff>133565</xdr:colOff>
      <xdr:row>2952</xdr:row>
      <xdr:rowOff>105152</xdr:rowOff>
    </xdr:to>
    <xdr:pic>
      <xdr:nvPicPr>
        <xdr:cNvPr id="4960" name="Рисунок 2">
          <a:extLst>
            <a:ext uri="{FF2B5EF4-FFF2-40B4-BE49-F238E27FC236}">
              <a16:creationId xmlns:a16="http://schemas.microsoft.com/office/drawing/2014/main" xmlns="" id="{00000000-0008-0000-0000-000060130000}"/>
            </a:ext>
          </a:extLst>
        </xdr:cNvPr>
        <xdr:cNvPicPr preferRelativeResize="0">
          <a:picLocks noChangeArrowheads="1"/>
        </xdr:cNvPicPr>
      </xdr:nvPicPr>
      <xdr:blipFill>
        <a:blip xmlns:r="http://schemas.openxmlformats.org/officeDocument/2006/relationships" r:embed="rId1391" cstate="email">
          <a:extLst>
            <a:ext uri="{28A0092B-C50C-407E-A947-70E740481C1C}">
              <a14:useLocalDpi xmlns:a14="http://schemas.microsoft.com/office/drawing/2010/main" xmlns=""/>
            </a:ext>
          </a:extLst>
        </a:blip>
        <a:stretch/>
      </xdr:blipFill>
      <xdr:spPr bwMode="auto">
        <a:xfrm>
          <a:off x="190500" y="10913300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2928</xdr:row>
      <xdr:rowOff>127000</xdr:rowOff>
    </xdr:from>
    <xdr:to>
      <xdr:col>2</xdr:col>
      <xdr:colOff>133565</xdr:colOff>
      <xdr:row>2931</xdr:row>
      <xdr:rowOff>121717</xdr:rowOff>
    </xdr:to>
    <xdr:pic>
      <xdr:nvPicPr>
        <xdr:cNvPr id="5373" name="Picture 103109">
          <a:extLst>
            <a:ext uri="{FF2B5EF4-FFF2-40B4-BE49-F238E27FC236}">
              <a16:creationId xmlns:a16="http://schemas.microsoft.com/office/drawing/2014/main" xmlns="" id="{00000000-0008-0000-0000-0000FD140000}"/>
            </a:ext>
          </a:extLst>
        </xdr:cNvPr>
        <xdr:cNvPicPr preferRelativeResize="0">
          <a:picLocks noChangeArrowheads="1"/>
        </xdr:cNvPicPr>
      </xdr:nvPicPr>
      <xdr:blipFill>
        <a:blip xmlns:r="http://schemas.openxmlformats.org/officeDocument/2006/relationships" r:embed="rId1392" cstate="email">
          <a:extLst>
            <a:ext uri="{28A0092B-C50C-407E-A947-70E740481C1C}">
              <a14:useLocalDpi xmlns:a14="http://schemas.microsoft.com/office/drawing/2010/main" xmlns=""/>
            </a:ext>
          </a:extLst>
        </a:blip>
        <a:srcRect/>
        <a:stretch/>
      </xdr:blipFill>
      <xdr:spPr bwMode="auto">
        <a:xfrm>
          <a:off x="190500" y="1014596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2928</xdr:row>
      <xdr:rowOff>127000</xdr:rowOff>
    </xdr:from>
    <xdr:to>
      <xdr:col>19</xdr:col>
      <xdr:colOff>293696</xdr:colOff>
      <xdr:row>2931</xdr:row>
      <xdr:rowOff>121717</xdr:rowOff>
    </xdr:to>
    <xdr:pic>
      <xdr:nvPicPr>
        <xdr:cNvPr id="5374" name="Picture 103109">
          <a:extLst>
            <a:ext uri="{FF2B5EF4-FFF2-40B4-BE49-F238E27FC236}">
              <a16:creationId xmlns:a16="http://schemas.microsoft.com/office/drawing/2014/main" xmlns="" id="{00000000-0008-0000-0000-0000FE140000}"/>
            </a:ext>
          </a:extLst>
        </xdr:cNvPr>
        <xdr:cNvPicPr preferRelativeResize="0">
          <a:picLocks noChangeArrowheads="1"/>
        </xdr:cNvPicPr>
      </xdr:nvPicPr>
      <xdr:blipFill>
        <a:blip xmlns:r="http://schemas.openxmlformats.org/officeDocument/2006/relationships" r:embed="rId1393" cstate="email">
          <a:extLst>
            <a:ext uri="{28A0092B-C50C-407E-A947-70E740481C1C}">
              <a14:useLocalDpi xmlns:a14="http://schemas.microsoft.com/office/drawing/2010/main" xmlns=""/>
            </a:ext>
          </a:extLst>
        </a:blip>
        <a:srcRect/>
        <a:stretch/>
      </xdr:blipFill>
      <xdr:spPr bwMode="auto">
        <a:xfrm>
          <a:off x="7232650" y="1014596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2893</xdr:row>
      <xdr:rowOff>127000</xdr:rowOff>
    </xdr:from>
    <xdr:to>
      <xdr:col>2</xdr:col>
      <xdr:colOff>133565</xdr:colOff>
      <xdr:row>2896</xdr:row>
      <xdr:rowOff>121717</xdr:rowOff>
    </xdr:to>
    <xdr:pic>
      <xdr:nvPicPr>
        <xdr:cNvPr id="5375" name="Picture 103109">
          <a:extLst>
            <a:ext uri="{FF2B5EF4-FFF2-40B4-BE49-F238E27FC236}">
              <a16:creationId xmlns:a16="http://schemas.microsoft.com/office/drawing/2014/main" xmlns="" id="{00000000-0008-0000-0000-0000FF140000}"/>
            </a:ext>
          </a:extLst>
        </xdr:cNvPr>
        <xdr:cNvPicPr preferRelativeResize="0">
          <a:picLocks noChangeArrowheads="1"/>
        </xdr:cNvPicPr>
      </xdr:nvPicPr>
      <xdr:blipFill>
        <a:blip xmlns:r="http://schemas.openxmlformats.org/officeDocument/2006/relationships" r:embed="rId1394" cstate="email">
          <a:extLst>
            <a:ext uri="{28A0092B-C50C-407E-A947-70E740481C1C}">
              <a14:useLocalDpi xmlns:a14="http://schemas.microsoft.com/office/drawing/2010/main" xmlns=""/>
            </a:ext>
          </a:extLst>
        </a:blip>
        <a:srcRect/>
        <a:stretch/>
      </xdr:blipFill>
      <xdr:spPr bwMode="auto">
        <a:xfrm>
          <a:off x="190500" y="995699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2893</xdr:row>
      <xdr:rowOff>127000</xdr:rowOff>
    </xdr:from>
    <xdr:to>
      <xdr:col>19</xdr:col>
      <xdr:colOff>293696</xdr:colOff>
      <xdr:row>2896</xdr:row>
      <xdr:rowOff>121717</xdr:rowOff>
    </xdr:to>
    <xdr:pic>
      <xdr:nvPicPr>
        <xdr:cNvPr id="5376" name="Picture 103109">
          <a:extLst>
            <a:ext uri="{FF2B5EF4-FFF2-40B4-BE49-F238E27FC236}">
              <a16:creationId xmlns:a16="http://schemas.microsoft.com/office/drawing/2014/main" xmlns="" id="{00000000-0008-0000-0000-000000150000}"/>
            </a:ext>
          </a:extLst>
        </xdr:cNvPr>
        <xdr:cNvPicPr preferRelativeResize="0">
          <a:picLocks noChangeArrowheads="1"/>
        </xdr:cNvPicPr>
      </xdr:nvPicPr>
      <xdr:blipFill>
        <a:blip xmlns:r="http://schemas.openxmlformats.org/officeDocument/2006/relationships" r:embed="rId1395" cstate="email">
          <a:extLst>
            <a:ext uri="{28A0092B-C50C-407E-A947-70E740481C1C}">
              <a14:useLocalDpi xmlns:a14="http://schemas.microsoft.com/office/drawing/2010/main" xmlns=""/>
            </a:ext>
          </a:extLst>
        </a:blip>
        <a:srcRect/>
        <a:stretch/>
      </xdr:blipFill>
      <xdr:spPr bwMode="auto">
        <a:xfrm>
          <a:off x="7232650" y="995699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2898</xdr:row>
      <xdr:rowOff>127000</xdr:rowOff>
    </xdr:from>
    <xdr:to>
      <xdr:col>2</xdr:col>
      <xdr:colOff>133565</xdr:colOff>
      <xdr:row>2901</xdr:row>
      <xdr:rowOff>121718</xdr:rowOff>
    </xdr:to>
    <xdr:pic>
      <xdr:nvPicPr>
        <xdr:cNvPr id="5377" name="Picture 103109">
          <a:extLst>
            <a:ext uri="{FF2B5EF4-FFF2-40B4-BE49-F238E27FC236}">
              <a16:creationId xmlns:a16="http://schemas.microsoft.com/office/drawing/2014/main" xmlns="" id="{00000000-0008-0000-0000-000001150000}"/>
            </a:ext>
          </a:extLst>
        </xdr:cNvPr>
        <xdr:cNvPicPr preferRelativeResize="0">
          <a:picLocks noChangeArrowheads="1"/>
        </xdr:cNvPicPr>
      </xdr:nvPicPr>
      <xdr:blipFill>
        <a:blip xmlns:r="http://schemas.openxmlformats.org/officeDocument/2006/relationships" r:embed="rId1396" cstate="email">
          <a:extLst>
            <a:ext uri="{28A0092B-C50C-407E-A947-70E740481C1C}">
              <a14:useLocalDpi xmlns:a14="http://schemas.microsoft.com/office/drawing/2010/main" xmlns=""/>
            </a:ext>
          </a:extLst>
        </a:blip>
        <a:srcRect/>
        <a:stretch/>
      </xdr:blipFill>
      <xdr:spPr bwMode="auto">
        <a:xfrm>
          <a:off x="190500" y="998061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2898</xdr:row>
      <xdr:rowOff>127000</xdr:rowOff>
    </xdr:from>
    <xdr:to>
      <xdr:col>19</xdr:col>
      <xdr:colOff>293696</xdr:colOff>
      <xdr:row>2901</xdr:row>
      <xdr:rowOff>121718</xdr:rowOff>
    </xdr:to>
    <xdr:pic>
      <xdr:nvPicPr>
        <xdr:cNvPr id="5378" name="Picture 103109">
          <a:extLst>
            <a:ext uri="{FF2B5EF4-FFF2-40B4-BE49-F238E27FC236}">
              <a16:creationId xmlns:a16="http://schemas.microsoft.com/office/drawing/2014/main" xmlns="" id="{00000000-0008-0000-0000-000002150000}"/>
            </a:ext>
          </a:extLst>
        </xdr:cNvPr>
        <xdr:cNvPicPr preferRelativeResize="0">
          <a:picLocks noChangeArrowheads="1"/>
        </xdr:cNvPicPr>
      </xdr:nvPicPr>
      <xdr:blipFill>
        <a:blip xmlns:r="http://schemas.openxmlformats.org/officeDocument/2006/relationships" r:embed="rId1397" cstate="email">
          <a:extLst>
            <a:ext uri="{28A0092B-C50C-407E-A947-70E740481C1C}">
              <a14:useLocalDpi xmlns:a14="http://schemas.microsoft.com/office/drawing/2010/main" xmlns=""/>
            </a:ext>
          </a:extLst>
        </a:blip>
        <a:srcRect/>
        <a:stretch/>
      </xdr:blipFill>
      <xdr:spPr bwMode="auto">
        <a:xfrm>
          <a:off x="7232650" y="998061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2903</xdr:row>
      <xdr:rowOff>127000</xdr:rowOff>
    </xdr:from>
    <xdr:to>
      <xdr:col>2</xdr:col>
      <xdr:colOff>133565</xdr:colOff>
      <xdr:row>2906</xdr:row>
      <xdr:rowOff>121717</xdr:rowOff>
    </xdr:to>
    <xdr:pic>
      <xdr:nvPicPr>
        <xdr:cNvPr id="5379" name="Picture 103109">
          <a:extLst>
            <a:ext uri="{FF2B5EF4-FFF2-40B4-BE49-F238E27FC236}">
              <a16:creationId xmlns:a16="http://schemas.microsoft.com/office/drawing/2014/main" xmlns="" id="{00000000-0008-0000-0000-000003150000}"/>
            </a:ext>
          </a:extLst>
        </xdr:cNvPr>
        <xdr:cNvPicPr preferRelativeResize="0">
          <a:picLocks noChangeArrowheads="1"/>
        </xdr:cNvPicPr>
      </xdr:nvPicPr>
      <xdr:blipFill>
        <a:blip xmlns:r="http://schemas.openxmlformats.org/officeDocument/2006/relationships" r:embed="rId1398" cstate="email">
          <a:extLst>
            <a:ext uri="{28A0092B-C50C-407E-A947-70E740481C1C}">
              <a14:useLocalDpi xmlns:a14="http://schemas.microsoft.com/office/drawing/2010/main" xmlns=""/>
            </a:ext>
          </a:extLst>
        </a:blip>
        <a:srcRect/>
        <a:stretch/>
      </xdr:blipFill>
      <xdr:spPr bwMode="auto">
        <a:xfrm>
          <a:off x="190500" y="1000423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2903</xdr:row>
      <xdr:rowOff>127000</xdr:rowOff>
    </xdr:from>
    <xdr:to>
      <xdr:col>19</xdr:col>
      <xdr:colOff>293696</xdr:colOff>
      <xdr:row>2906</xdr:row>
      <xdr:rowOff>121717</xdr:rowOff>
    </xdr:to>
    <xdr:pic>
      <xdr:nvPicPr>
        <xdr:cNvPr id="5380" name="Picture 103109">
          <a:extLst>
            <a:ext uri="{FF2B5EF4-FFF2-40B4-BE49-F238E27FC236}">
              <a16:creationId xmlns:a16="http://schemas.microsoft.com/office/drawing/2014/main" xmlns="" id="{00000000-0008-0000-0000-000004150000}"/>
            </a:ext>
          </a:extLst>
        </xdr:cNvPr>
        <xdr:cNvPicPr preferRelativeResize="0">
          <a:picLocks noChangeArrowheads="1"/>
        </xdr:cNvPicPr>
      </xdr:nvPicPr>
      <xdr:blipFill>
        <a:blip xmlns:r="http://schemas.openxmlformats.org/officeDocument/2006/relationships" r:embed="rId1399" cstate="email">
          <a:extLst>
            <a:ext uri="{28A0092B-C50C-407E-A947-70E740481C1C}">
              <a14:useLocalDpi xmlns:a14="http://schemas.microsoft.com/office/drawing/2010/main" xmlns=""/>
            </a:ext>
          </a:extLst>
        </a:blip>
        <a:srcRect/>
        <a:stretch/>
      </xdr:blipFill>
      <xdr:spPr bwMode="auto">
        <a:xfrm>
          <a:off x="7232650" y="1000423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2908</xdr:row>
      <xdr:rowOff>127000</xdr:rowOff>
    </xdr:from>
    <xdr:to>
      <xdr:col>2</xdr:col>
      <xdr:colOff>133565</xdr:colOff>
      <xdr:row>2911</xdr:row>
      <xdr:rowOff>121717</xdr:rowOff>
    </xdr:to>
    <xdr:pic>
      <xdr:nvPicPr>
        <xdr:cNvPr id="5381" name="Picture 103109">
          <a:extLst>
            <a:ext uri="{FF2B5EF4-FFF2-40B4-BE49-F238E27FC236}">
              <a16:creationId xmlns:a16="http://schemas.microsoft.com/office/drawing/2014/main" xmlns="" id="{00000000-0008-0000-0000-000005150000}"/>
            </a:ext>
          </a:extLst>
        </xdr:cNvPr>
        <xdr:cNvPicPr preferRelativeResize="0">
          <a:picLocks noChangeArrowheads="1"/>
        </xdr:cNvPicPr>
      </xdr:nvPicPr>
      <xdr:blipFill>
        <a:blip xmlns:r="http://schemas.openxmlformats.org/officeDocument/2006/relationships" r:embed="rId1400" cstate="email">
          <a:extLst>
            <a:ext uri="{28A0092B-C50C-407E-A947-70E740481C1C}">
              <a14:useLocalDpi xmlns:a14="http://schemas.microsoft.com/office/drawing/2010/main" xmlns=""/>
            </a:ext>
          </a:extLst>
        </a:blip>
        <a:srcRect/>
        <a:stretch/>
      </xdr:blipFill>
      <xdr:spPr bwMode="auto">
        <a:xfrm>
          <a:off x="190500" y="1002785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2908</xdr:row>
      <xdr:rowOff>127000</xdr:rowOff>
    </xdr:from>
    <xdr:to>
      <xdr:col>19</xdr:col>
      <xdr:colOff>293696</xdr:colOff>
      <xdr:row>2911</xdr:row>
      <xdr:rowOff>121717</xdr:rowOff>
    </xdr:to>
    <xdr:pic>
      <xdr:nvPicPr>
        <xdr:cNvPr id="5382" name="Picture 103109">
          <a:extLst>
            <a:ext uri="{FF2B5EF4-FFF2-40B4-BE49-F238E27FC236}">
              <a16:creationId xmlns:a16="http://schemas.microsoft.com/office/drawing/2014/main" xmlns="" id="{00000000-0008-0000-0000-000006150000}"/>
            </a:ext>
          </a:extLst>
        </xdr:cNvPr>
        <xdr:cNvPicPr preferRelativeResize="0">
          <a:picLocks noChangeArrowheads="1"/>
        </xdr:cNvPicPr>
      </xdr:nvPicPr>
      <xdr:blipFill>
        <a:blip xmlns:r="http://schemas.openxmlformats.org/officeDocument/2006/relationships" r:embed="rId1401" cstate="email">
          <a:extLst>
            <a:ext uri="{28A0092B-C50C-407E-A947-70E740481C1C}">
              <a14:useLocalDpi xmlns:a14="http://schemas.microsoft.com/office/drawing/2010/main" xmlns=""/>
            </a:ext>
          </a:extLst>
        </a:blip>
        <a:srcRect/>
        <a:stretch/>
      </xdr:blipFill>
      <xdr:spPr bwMode="auto">
        <a:xfrm>
          <a:off x="7232650" y="1002785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2913</xdr:row>
      <xdr:rowOff>127000</xdr:rowOff>
    </xdr:from>
    <xdr:to>
      <xdr:col>2</xdr:col>
      <xdr:colOff>133565</xdr:colOff>
      <xdr:row>2916</xdr:row>
      <xdr:rowOff>121717</xdr:rowOff>
    </xdr:to>
    <xdr:pic>
      <xdr:nvPicPr>
        <xdr:cNvPr id="5383" name="Picture 103109">
          <a:extLst>
            <a:ext uri="{FF2B5EF4-FFF2-40B4-BE49-F238E27FC236}">
              <a16:creationId xmlns:a16="http://schemas.microsoft.com/office/drawing/2014/main" xmlns="" id="{00000000-0008-0000-0000-000007150000}"/>
            </a:ext>
          </a:extLst>
        </xdr:cNvPr>
        <xdr:cNvPicPr preferRelativeResize="0">
          <a:picLocks noChangeArrowheads="1"/>
        </xdr:cNvPicPr>
      </xdr:nvPicPr>
      <xdr:blipFill>
        <a:blip xmlns:r="http://schemas.openxmlformats.org/officeDocument/2006/relationships" r:embed="rId1402" cstate="email">
          <a:extLst>
            <a:ext uri="{28A0092B-C50C-407E-A947-70E740481C1C}">
              <a14:useLocalDpi xmlns:a14="http://schemas.microsoft.com/office/drawing/2010/main" xmlns=""/>
            </a:ext>
          </a:extLst>
        </a:blip>
        <a:srcRect/>
        <a:stretch/>
      </xdr:blipFill>
      <xdr:spPr bwMode="auto">
        <a:xfrm>
          <a:off x="190500" y="1005147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2913</xdr:row>
      <xdr:rowOff>127000</xdr:rowOff>
    </xdr:from>
    <xdr:to>
      <xdr:col>19</xdr:col>
      <xdr:colOff>293696</xdr:colOff>
      <xdr:row>2916</xdr:row>
      <xdr:rowOff>121717</xdr:rowOff>
    </xdr:to>
    <xdr:pic>
      <xdr:nvPicPr>
        <xdr:cNvPr id="5384" name="Picture 103109">
          <a:extLst>
            <a:ext uri="{FF2B5EF4-FFF2-40B4-BE49-F238E27FC236}">
              <a16:creationId xmlns:a16="http://schemas.microsoft.com/office/drawing/2014/main" xmlns="" id="{00000000-0008-0000-0000-000008150000}"/>
            </a:ext>
          </a:extLst>
        </xdr:cNvPr>
        <xdr:cNvPicPr preferRelativeResize="0">
          <a:picLocks noChangeArrowheads="1"/>
        </xdr:cNvPicPr>
      </xdr:nvPicPr>
      <xdr:blipFill>
        <a:blip xmlns:r="http://schemas.openxmlformats.org/officeDocument/2006/relationships" r:embed="rId1403" cstate="email">
          <a:extLst>
            <a:ext uri="{28A0092B-C50C-407E-A947-70E740481C1C}">
              <a14:useLocalDpi xmlns:a14="http://schemas.microsoft.com/office/drawing/2010/main" xmlns=""/>
            </a:ext>
          </a:extLst>
        </a:blip>
        <a:srcRect/>
        <a:stretch/>
      </xdr:blipFill>
      <xdr:spPr bwMode="auto">
        <a:xfrm>
          <a:off x="7232650" y="1005147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2918</xdr:row>
      <xdr:rowOff>127000</xdr:rowOff>
    </xdr:from>
    <xdr:to>
      <xdr:col>2</xdr:col>
      <xdr:colOff>133565</xdr:colOff>
      <xdr:row>2921</xdr:row>
      <xdr:rowOff>121717</xdr:rowOff>
    </xdr:to>
    <xdr:pic>
      <xdr:nvPicPr>
        <xdr:cNvPr id="5387" name="Picture 103109">
          <a:extLst>
            <a:ext uri="{FF2B5EF4-FFF2-40B4-BE49-F238E27FC236}">
              <a16:creationId xmlns:a16="http://schemas.microsoft.com/office/drawing/2014/main" xmlns="" id="{00000000-0008-0000-0000-00000B150000}"/>
            </a:ext>
          </a:extLst>
        </xdr:cNvPr>
        <xdr:cNvPicPr preferRelativeResize="0">
          <a:picLocks noChangeArrowheads="1"/>
        </xdr:cNvPicPr>
      </xdr:nvPicPr>
      <xdr:blipFill>
        <a:blip xmlns:r="http://schemas.openxmlformats.org/officeDocument/2006/relationships" r:embed="rId1404" cstate="email">
          <a:extLst>
            <a:ext uri="{28A0092B-C50C-407E-A947-70E740481C1C}">
              <a14:useLocalDpi xmlns:a14="http://schemas.microsoft.com/office/drawing/2010/main" xmlns=""/>
            </a:ext>
          </a:extLst>
        </a:blip>
        <a:srcRect/>
        <a:stretch/>
      </xdr:blipFill>
      <xdr:spPr bwMode="auto">
        <a:xfrm>
          <a:off x="190500" y="1009872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2918</xdr:row>
      <xdr:rowOff>127000</xdr:rowOff>
    </xdr:from>
    <xdr:to>
      <xdr:col>19</xdr:col>
      <xdr:colOff>293696</xdr:colOff>
      <xdr:row>2921</xdr:row>
      <xdr:rowOff>121717</xdr:rowOff>
    </xdr:to>
    <xdr:pic>
      <xdr:nvPicPr>
        <xdr:cNvPr id="5388" name="Picture 103109">
          <a:extLst>
            <a:ext uri="{FF2B5EF4-FFF2-40B4-BE49-F238E27FC236}">
              <a16:creationId xmlns:a16="http://schemas.microsoft.com/office/drawing/2014/main" xmlns="" id="{00000000-0008-0000-0000-00000C150000}"/>
            </a:ext>
          </a:extLst>
        </xdr:cNvPr>
        <xdr:cNvPicPr preferRelativeResize="0">
          <a:picLocks noChangeArrowheads="1"/>
        </xdr:cNvPicPr>
      </xdr:nvPicPr>
      <xdr:blipFill>
        <a:blip xmlns:r="http://schemas.openxmlformats.org/officeDocument/2006/relationships" r:embed="rId1405" cstate="email">
          <a:extLst>
            <a:ext uri="{28A0092B-C50C-407E-A947-70E740481C1C}">
              <a14:useLocalDpi xmlns:a14="http://schemas.microsoft.com/office/drawing/2010/main" xmlns=""/>
            </a:ext>
          </a:extLst>
        </a:blip>
        <a:srcRect/>
        <a:stretch/>
      </xdr:blipFill>
      <xdr:spPr bwMode="auto">
        <a:xfrm>
          <a:off x="7232650" y="1009872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2923</xdr:row>
      <xdr:rowOff>127000</xdr:rowOff>
    </xdr:from>
    <xdr:to>
      <xdr:col>2</xdr:col>
      <xdr:colOff>133565</xdr:colOff>
      <xdr:row>2926</xdr:row>
      <xdr:rowOff>121717</xdr:rowOff>
    </xdr:to>
    <xdr:pic>
      <xdr:nvPicPr>
        <xdr:cNvPr id="5389" name="Picture 103109">
          <a:extLst>
            <a:ext uri="{FF2B5EF4-FFF2-40B4-BE49-F238E27FC236}">
              <a16:creationId xmlns:a16="http://schemas.microsoft.com/office/drawing/2014/main" xmlns="" id="{00000000-0008-0000-0000-00000D150000}"/>
            </a:ext>
          </a:extLst>
        </xdr:cNvPr>
        <xdr:cNvPicPr preferRelativeResize="0">
          <a:picLocks noChangeArrowheads="1"/>
        </xdr:cNvPicPr>
      </xdr:nvPicPr>
      <xdr:blipFill>
        <a:blip xmlns:r="http://schemas.openxmlformats.org/officeDocument/2006/relationships" r:embed="rId1406" cstate="email">
          <a:extLst>
            <a:ext uri="{28A0092B-C50C-407E-A947-70E740481C1C}">
              <a14:useLocalDpi xmlns:a14="http://schemas.microsoft.com/office/drawing/2010/main" xmlns=""/>
            </a:ext>
          </a:extLst>
        </a:blip>
        <a:srcRect/>
        <a:stretch/>
      </xdr:blipFill>
      <xdr:spPr bwMode="auto">
        <a:xfrm>
          <a:off x="190500" y="1012234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2923</xdr:row>
      <xdr:rowOff>127000</xdr:rowOff>
    </xdr:from>
    <xdr:to>
      <xdr:col>19</xdr:col>
      <xdr:colOff>293696</xdr:colOff>
      <xdr:row>2926</xdr:row>
      <xdr:rowOff>121717</xdr:rowOff>
    </xdr:to>
    <xdr:pic>
      <xdr:nvPicPr>
        <xdr:cNvPr id="5390" name="Picture 103109">
          <a:extLst>
            <a:ext uri="{FF2B5EF4-FFF2-40B4-BE49-F238E27FC236}">
              <a16:creationId xmlns:a16="http://schemas.microsoft.com/office/drawing/2014/main" xmlns="" id="{00000000-0008-0000-0000-00000E150000}"/>
            </a:ext>
          </a:extLst>
        </xdr:cNvPr>
        <xdr:cNvPicPr preferRelativeResize="0">
          <a:picLocks noChangeArrowheads="1"/>
        </xdr:cNvPicPr>
      </xdr:nvPicPr>
      <xdr:blipFill>
        <a:blip xmlns:r="http://schemas.openxmlformats.org/officeDocument/2006/relationships" r:embed="rId1407" cstate="email">
          <a:extLst>
            <a:ext uri="{28A0092B-C50C-407E-A947-70E740481C1C}">
              <a14:useLocalDpi xmlns:a14="http://schemas.microsoft.com/office/drawing/2010/main" xmlns=""/>
            </a:ext>
          </a:extLst>
        </a:blip>
        <a:srcRect/>
        <a:stretch/>
      </xdr:blipFill>
      <xdr:spPr bwMode="auto">
        <a:xfrm>
          <a:off x="7232650" y="1012234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2888</xdr:row>
      <xdr:rowOff>127000</xdr:rowOff>
    </xdr:from>
    <xdr:to>
      <xdr:col>2</xdr:col>
      <xdr:colOff>133565</xdr:colOff>
      <xdr:row>2890</xdr:row>
      <xdr:rowOff>105153</xdr:rowOff>
    </xdr:to>
    <xdr:pic>
      <xdr:nvPicPr>
        <xdr:cNvPr id="4059" name="Picture 103109">
          <a:extLst>
            <a:ext uri="{FF2B5EF4-FFF2-40B4-BE49-F238E27FC236}">
              <a16:creationId xmlns:a16="http://schemas.microsoft.com/office/drawing/2014/main" xmlns="" id="{00000000-0008-0000-0000-0000DB0F0000}"/>
            </a:ext>
          </a:extLst>
        </xdr:cNvPr>
        <xdr:cNvPicPr preferRelativeResize="0">
          <a:picLocks noChangeArrowheads="1"/>
        </xdr:cNvPicPr>
      </xdr:nvPicPr>
      <xdr:blipFill>
        <a:blip xmlns:r="http://schemas.openxmlformats.org/officeDocument/2006/relationships" r:embed="rId1408" cstate="email">
          <a:extLst>
            <a:ext uri="{28A0092B-C50C-407E-A947-70E740481C1C}">
              <a14:useLocalDpi xmlns:a14="http://schemas.microsoft.com/office/drawing/2010/main" xmlns=""/>
            </a:ext>
          </a:extLst>
        </a:blip>
        <a:srcRect/>
        <a:stretch/>
      </xdr:blipFill>
      <xdr:spPr bwMode="auto">
        <a:xfrm>
          <a:off x="190500" y="993041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2860</xdr:row>
      <xdr:rowOff>127000</xdr:rowOff>
    </xdr:from>
    <xdr:to>
      <xdr:col>2</xdr:col>
      <xdr:colOff>133565</xdr:colOff>
      <xdr:row>2862</xdr:row>
      <xdr:rowOff>105152</xdr:rowOff>
    </xdr:to>
    <xdr:pic>
      <xdr:nvPicPr>
        <xdr:cNvPr id="4060" name="Picture 103109">
          <a:extLst>
            <a:ext uri="{FF2B5EF4-FFF2-40B4-BE49-F238E27FC236}">
              <a16:creationId xmlns:a16="http://schemas.microsoft.com/office/drawing/2014/main" xmlns="" id="{00000000-0008-0000-0000-0000DC0F0000}"/>
            </a:ext>
          </a:extLst>
        </xdr:cNvPr>
        <xdr:cNvPicPr preferRelativeResize="0">
          <a:picLocks noChangeArrowheads="1"/>
        </xdr:cNvPicPr>
      </xdr:nvPicPr>
      <xdr:blipFill>
        <a:blip xmlns:r="http://schemas.openxmlformats.org/officeDocument/2006/relationships" r:embed="rId1409" cstate="email">
          <a:extLst>
            <a:ext uri="{28A0092B-C50C-407E-A947-70E740481C1C}">
              <a14:useLocalDpi xmlns:a14="http://schemas.microsoft.com/office/drawing/2010/main" xmlns=""/>
            </a:ext>
          </a:extLst>
        </a:blip>
        <a:srcRect/>
        <a:stretch/>
      </xdr:blipFill>
      <xdr:spPr bwMode="auto">
        <a:xfrm>
          <a:off x="190500" y="976439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2864</xdr:row>
      <xdr:rowOff>127000</xdr:rowOff>
    </xdr:from>
    <xdr:to>
      <xdr:col>2</xdr:col>
      <xdr:colOff>133565</xdr:colOff>
      <xdr:row>2866</xdr:row>
      <xdr:rowOff>105152</xdr:rowOff>
    </xdr:to>
    <xdr:pic>
      <xdr:nvPicPr>
        <xdr:cNvPr id="4061" name="Picture 103109">
          <a:extLst>
            <a:ext uri="{FF2B5EF4-FFF2-40B4-BE49-F238E27FC236}">
              <a16:creationId xmlns:a16="http://schemas.microsoft.com/office/drawing/2014/main" xmlns="" id="{00000000-0008-0000-0000-0000DD0F0000}"/>
            </a:ext>
          </a:extLst>
        </xdr:cNvPr>
        <xdr:cNvPicPr preferRelativeResize="0">
          <a:picLocks noChangeArrowheads="1"/>
        </xdr:cNvPicPr>
      </xdr:nvPicPr>
      <xdr:blipFill>
        <a:blip xmlns:r="http://schemas.openxmlformats.org/officeDocument/2006/relationships" r:embed="rId1410" cstate="email">
          <a:extLst>
            <a:ext uri="{28A0092B-C50C-407E-A947-70E740481C1C}">
              <a14:useLocalDpi xmlns:a14="http://schemas.microsoft.com/office/drawing/2010/main" xmlns=""/>
            </a:ext>
          </a:extLst>
        </a:blip>
        <a:srcRect/>
        <a:stretch/>
      </xdr:blipFill>
      <xdr:spPr bwMode="auto">
        <a:xfrm>
          <a:off x="190500" y="978811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2868</xdr:row>
      <xdr:rowOff>127000</xdr:rowOff>
    </xdr:from>
    <xdr:to>
      <xdr:col>2</xdr:col>
      <xdr:colOff>133565</xdr:colOff>
      <xdr:row>2870</xdr:row>
      <xdr:rowOff>105152</xdr:rowOff>
    </xdr:to>
    <xdr:pic>
      <xdr:nvPicPr>
        <xdr:cNvPr id="4062" name="Picture 103109">
          <a:extLst>
            <a:ext uri="{FF2B5EF4-FFF2-40B4-BE49-F238E27FC236}">
              <a16:creationId xmlns:a16="http://schemas.microsoft.com/office/drawing/2014/main" xmlns="" id="{00000000-0008-0000-0000-0000DE0F0000}"/>
            </a:ext>
          </a:extLst>
        </xdr:cNvPr>
        <xdr:cNvPicPr preferRelativeResize="0">
          <a:picLocks noChangeArrowheads="1"/>
        </xdr:cNvPicPr>
      </xdr:nvPicPr>
      <xdr:blipFill>
        <a:blip xmlns:r="http://schemas.openxmlformats.org/officeDocument/2006/relationships" r:embed="rId1411" cstate="email">
          <a:extLst>
            <a:ext uri="{28A0092B-C50C-407E-A947-70E740481C1C}">
              <a14:useLocalDpi xmlns:a14="http://schemas.microsoft.com/office/drawing/2010/main" xmlns=""/>
            </a:ext>
          </a:extLst>
        </a:blip>
        <a:srcRect/>
        <a:stretch/>
      </xdr:blipFill>
      <xdr:spPr bwMode="auto">
        <a:xfrm>
          <a:off x="190500" y="981182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2872</xdr:row>
      <xdr:rowOff>127000</xdr:rowOff>
    </xdr:from>
    <xdr:to>
      <xdr:col>2</xdr:col>
      <xdr:colOff>133565</xdr:colOff>
      <xdr:row>2874</xdr:row>
      <xdr:rowOff>105152</xdr:rowOff>
    </xdr:to>
    <xdr:pic>
      <xdr:nvPicPr>
        <xdr:cNvPr id="4063" name="Picture 103109">
          <a:extLst>
            <a:ext uri="{FF2B5EF4-FFF2-40B4-BE49-F238E27FC236}">
              <a16:creationId xmlns:a16="http://schemas.microsoft.com/office/drawing/2014/main" xmlns="" id="{00000000-0008-0000-0000-0000DF0F0000}"/>
            </a:ext>
          </a:extLst>
        </xdr:cNvPr>
        <xdr:cNvPicPr preferRelativeResize="0">
          <a:picLocks noChangeArrowheads="1"/>
        </xdr:cNvPicPr>
      </xdr:nvPicPr>
      <xdr:blipFill>
        <a:blip xmlns:r="http://schemas.openxmlformats.org/officeDocument/2006/relationships" r:embed="rId1412" cstate="email">
          <a:extLst>
            <a:ext uri="{28A0092B-C50C-407E-A947-70E740481C1C}">
              <a14:useLocalDpi xmlns:a14="http://schemas.microsoft.com/office/drawing/2010/main" xmlns=""/>
            </a:ext>
          </a:extLst>
        </a:blip>
        <a:srcRect/>
        <a:stretch/>
      </xdr:blipFill>
      <xdr:spPr bwMode="auto">
        <a:xfrm>
          <a:off x="190500" y="983554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2884</xdr:row>
      <xdr:rowOff>127000</xdr:rowOff>
    </xdr:from>
    <xdr:to>
      <xdr:col>2</xdr:col>
      <xdr:colOff>133565</xdr:colOff>
      <xdr:row>2886</xdr:row>
      <xdr:rowOff>105152</xdr:rowOff>
    </xdr:to>
    <xdr:pic>
      <xdr:nvPicPr>
        <xdr:cNvPr id="4064" name="Picture 103109">
          <a:extLst>
            <a:ext uri="{FF2B5EF4-FFF2-40B4-BE49-F238E27FC236}">
              <a16:creationId xmlns:a16="http://schemas.microsoft.com/office/drawing/2014/main" xmlns="" id="{00000000-0008-0000-0000-0000E00F0000}"/>
            </a:ext>
          </a:extLst>
        </xdr:cNvPr>
        <xdr:cNvPicPr preferRelativeResize="0">
          <a:picLocks noChangeArrowheads="1"/>
        </xdr:cNvPicPr>
      </xdr:nvPicPr>
      <xdr:blipFill>
        <a:blip xmlns:r="http://schemas.openxmlformats.org/officeDocument/2006/relationships" r:embed="rId1413" cstate="email">
          <a:extLst>
            <a:ext uri="{28A0092B-C50C-407E-A947-70E740481C1C}">
              <a14:useLocalDpi xmlns:a14="http://schemas.microsoft.com/office/drawing/2010/main" xmlns=""/>
            </a:ext>
          </a:extLst>
        </a:blip>
        <a:srcRect/>
        <a:stretch/>
      </xdr:blipFill>
      <xdr:spPr bwMode="auto">
        <a:xfrm>
          <a:off x="190500" y="990669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2876</xdr:row>
      <xdr:rowOff>127000</xdr:rowOff>
    </xdr:from>
    <xdr:to>
      <xdr:col>2</xdr:col>
      <xdr:colOff>133565</xdr:colOff>
      <xdr:row>2878</xdr:row>
      <xdr:rowOff>105152</xdr:rowOff>
    </xdr:to>
    <xdr:pic>
      <xdr:nvPicPr>
        <xdr:cNvPr id="4066" name="Picture 103109">
          <a:extLst>
            <a:ext uri="{FF2B5EF4-FFF2-40B4-BE49-F238E27FC236}">
              <a16:creationId xmlns:a16="http://schemas.microsoft.com/office/drawing/2014/main" xmlns="" id="{00000000-0008-0000-0000-0000E20F0000}"/>
            </a:ext>
          </a:extLst>
        </xdr:cNvPr>
        <xdr:cNvPicPr preferRelativeResize="0">
          <a:picLocks noChangeArrowheads="1"/>
        </xdr:cNvPicPr>
      </xdr:nvPicPr>
      <xdr:blipFill>
        <a:blip xmlns:r="http://schemas.openxmlformats.org/officeDocument/2006/relationships" r:embed="rId1414" cstate="email">
          <a:extLst>
            <a:ext uri="{28A0092B-C50C-407E-A947-70E740481C1C}">
              <a14:useLocalDpi xmlns:a14="http://schemas.microsoft.com/office/drawing/2010/main" xmlns=""/>
            </a:ext>
          </a:extLst>
        </a:blip>
        <a:srcRect/>
        <a:stretch/>
      </xdr:blipFill>
      <xdr:spPr bwMode="auto">
        <a:xfrm>
          <a:off x="190500" y="985926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2880</xdr:row>
      <xdr:rowOff>127000</xdr:rowOff>
    </xdr:from>
    <xdr:to>
      <xdr:col>2</xdr:col>
      <xdr:colOff>133565</xdr:colOff>
      <xdr:row>2882</xdr:row>
      <xdr:rowOff>105153</xdr:rowOff>
    </xdr:to>
    <xdr:pic>
      <xdr:nvPicPr>
        <xdr:cNvPr id="4067" name="Picture 103109">
          <a:extLst>
            <a:ext uri="{FF2B5EF4-FFF2-40B4-BE49-F238E27FC236}">
              <a16:creationId xmlns:a16="http://schemas.microsoft.com/office/drawing/2014/main" xmlns="" id="{00000000-0008-0000-0000-0000E30F0000}"/>
            </a:ext>
          </a:extLst>
        </xdr:cNvPr>
        <xdr:cNvPicPr preferRelativeResize="0">
          <a:picLocks noChangeArrowheads="1"/>
        </xdr:cNvPicPr>
      </xdr:nvPicPr>
      <xdr:blipFill>
        <a:blip xmlns:r="http://schemas.openxmlformats.org/officeDocument/2006/relationships" r:embed="rId1415" cstate="email">
          <a:extLst>
            <a:ext uri="{28A0092B-C50C-407E-A947-70E740481C1C}">
              <a14:useLocalDpi xmlns:a14="http://schemas.microsoft.com/office/drawing/2010/main" xmlns=""/>
            </a:ext>
          </a:extLst>
        </a:blip>
        <a:srcRect/>
        <a:stretch/>
      </xdr:blipFill>
      <xdr:spPr bwMode="auto">
        <a:xfrm>
          <a:off x="190500" y="988298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2843</xdr:row>
      <xdr:rowOff>127000</xdr:rowOff>
    </xdr:from>
    <xdr:to>
      <xdr:col>2</xdr:col>
      <xdr:colOff>133565</xdr:colOff>
      <xdr:row>2845</xdr:row>
      <xdr:rowOff>113434</xdr:rowOff>
    </xdr:to>
    <xdr:pic>
      <xdr:nvPicPr>
        <xdr:cNvPr id="4253" name="Picture 103109">
          <a:extLst>
            <a:ext uri="{FF2B5EF4-FFF2-40B4-BE49-F238E27FC236}">
              <a16:creationId xmlns:a16="http://schemas.microsoft.com/office/drawing/2014/main" xmlns="" id="{00000000-0008-0000-0000-00009D100000}"/>
            </a:ext>
          </a:extLst>
        </xdr:cNvPr>
        <xdr:cNvPicPr preferRelativeResize="0">
          <a:picLocks noChangeArrowheads="1"/>
        </xdr:cNvPicPr>
      </xdr:nvPicPr>
      <xdr:blipFill>
        <a:blip xmlns:r="http://schemas.openxmlformats.org/officeDocument/2006/relationships" r:embed="rId1416" cstate="email">
          <a:extLst>
            <a:ext uri="{28A0092B-C50C-407E-A947-70E740481C1C}">
              <a14:useLocalDpi xmlns:a14="http://schemas.microsoft.com/office/drawing/2010/main" xmlns=""/>
            </a:ext>
          </a:extLst>
        </a:blip>
        <a:stretch>
          <a:fillRect/>
        </a:stretch>
      </xdr:blipFill>
      <xdr:spPr bwMode="auto">
        <a:xfrm>
          <a:off x="190500" y="9475216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2855</xdr:row>
      <xdr:rowOff>127000</xdr:rowOff>
    </xdr:from>
    <xdr:to>
      <xdr:col>2</xdr:col>
      <xdr:colOff>133565</xdr:colOff>
      <xdr:row>2857</xdr:row>
      <xdr:rowOff>113435</xdr:rowOff>
    </xdr:to>
    <xdr:pic>
      <xdr:nvPicPr>
        <xdr:cNvPr id="4254" name="Picture 103109">
          <a:extLst>
            <a:ext uri="{FF2B5EF4-FFF2-40B4-BE49-F238E27FC236}">
              <a16:creationId xmlns:a16="http://schemas.microsoft.com/office/drawing/2014/main" xmlns="" id="{00000000-0008-0000-0000-00009E100000}"/>
            </a:ext>
          </a:extLst>
        </xdr:cNvPr>
        <xdr:cNvPicPr preferRelativeResize="0">
          <a:picLocks noChangeArrowheads="1"/>
        </xdr:cNvPicPr>
      </xdr:nvPicPr>
      <xdr:blipFill>
        <a:blip xmlns:r="http://schemas.openxmlformats.org/officeDocument/2006/relationships" r:embed="rId1417" cstate="email">
          <a:extLst>
            <a:ext uri="{28A0092B-C50C-407E-A947-70E740481C1C}">
              <a14:useLocalDpi xmlns:a14="http://schemas.microsoft.com/office/drawing/2010/main" xmlns=""/>
            </a:ext>
          </a:extLst>
        </a:blip>
        <a:stretch/>
      </xdr:blipFill>
      <xdr:spPr bwMode="auto">
        <a:xfrm>
          <a:off x="190500" y="9546082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2839</xdr:row>
      <xdr:rowOff>127000</xdr:rowOff>
    </xdr:from>
    <xdr:to>
      <xdr:col>2</xdr:col>
      <xdr:colOff>133565</xdr:colOff>
      <xdr:row>2841</xdr:row>
      <xdr:rowOff>113435</xdr:rowOff>
    </xdr:to>
    <xdr:pic>
      <xdr:nvPicPr>
        <xdr:cNvPr id="4255" name="Picture 103109">
          <a:extLst>
            <a:ext uri="{FF2B5EF4-FFF2-40B4-BE49-F238E27FC236}">
              <a16:creationId xmlns:a16="http://schemas.microsoft.com/office/drawing/2014/main" xmlns="" id="{00000000-0008-0000-0000-00009F100000}"/>
            </a:ext>
          </a:extLst>
        </xdr:cNvPr>
        <xdr:cNvPicPr preferRelativeResize="0">
          <a:picLocks noChangeArrowheads="1"/>
        </xdr:cNvPicPr>
      </xdr:nvPicPr>
      <xdr:blipFill>
        <a:blip xmlns:r="http://schemas.openxmlformats.org/officeDocument/2006/relationships" r:embed="rId1418" cstate="email">
          <a:extLst>
            <a:ext uri="{28A0092B-C50C-407E-A947-70E740481C1C}">
              <a14:useLocalDpi xmlns:a14="http://schemas.microsoft.com/office/drawing/2010/main" xmlns=""/>
            </a:ext>
          </a:extLst>
        </a:blip>
        <a:stretch/>
      </xdr:blipFill>
      <xdr:spPr bwMode="auto">
        <a:xfrm>
          <a:off x="190500" y="945159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2831</xdr:row>
      <xdr:rowOff>127000</xdr:rowOff>
    </xdr:from>
    <xdr:to>
      <xdr:col>2</xdr:col>
      <xdr:colOff>133565</xdr:colOff>
      <xdr:row>2833</xdr:row>
      <xdr:rowOff>113435</xdr:rowOff>
    </xdr:to>
    <xdr:pic>
      <xdr:nvPicPr>
        <xdr:cNvPr id="4256" name="Picture 103109">
          <a:extLst>
            <a:ext uri="{FF2B5EF4-FFF2-40B4-BE49-F238E27FC236}">
              <a16:creationId xmlns:a16="http://schemas.microsoft.com/office/drawing/2014/main" xmlns="" id="{00000000-0008-0000-0000-0000A0100000}"/>
            </a:ext>
          </a:extLst>
        </xdr:cNvPr>
        <xdr:cNvPicPr preferRelativeResize="0">
          <a:picLocks noChangeArrowheads="1"/>
        </xdr:cNvPicPr>
      </xdr:nvPicPr>
      <xdr:blipFill>
        <a:blip xmlns:r="http://schemas.openxmlformats.org/officeDocument/2006/relationships" r:embed="rId1419" cstate="email">
          <a:extLst>
            <a:ext uri="{28A0092B-C50C-407E-A947-70E740481C1C}">
              <a14:useLocalDpi xmlns:a14="http://schemas.microsoft.com/office/drawing/2010/main" xmlns=""/>
            </a:ext>
          </a:extLst>
        </a:blip>
        <a:stretch/>
      </xdr:blipFill>
      <xdr:spPr bwMode="auto">
        <a:xfrm>
          <a:off x="190500" y="9380728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2847</xdr:row>
      <xdr:rowOff>127000</xdr:rowOff>
    </xdr:from>
    <xdr:to>
      <xdr:col>2</xdr:col>
      <xdr:colOff>133565</xdr:colOff>
      <xdr:row>2849</xdr:row>
      <xdr:rowOff>113434</xdr:rowOff>
    </xdr:to>
    <xdr:pic>
      <xdr:nvPicPr>
        <xdr:cNvPr id="4257" name="Picture 103109">
          <a:extLst>
            <a:ext uri="{FF2B5EF4-FFF2-40B4-BE49-F238E27FC236}">
              <a16:creationId xmlns:a16="http://schemas.microsoft.com/office/drawing/2014/main" xmlns="" id="{00000000-0008-0000-0000-0000A1100000}"/>
            </a:ext>
          </a:extLst>
        </xdr:cNvPr>
        <xdr:cNvPicPr preferRelativeResize="0">
          <a:picLocks noChangeArrowheads="1"/>
        </xdr:cNvPicPr>
      </xdr:nvPicPr>
      <xdr:blipFill>
        <a:blip xmlns:r="http://schemas.openxmlformats.org/officeDocument/2006/relationships" r:embed="rId1420" cstate="email">
          <a:extLst>
            <a:ext uri="{28A0092B-C50C-407E-A947-70E740481C1C}">
              <a14:useLocalDpi xmlns:a14="http://schemas.microsoft.com/office/drawing/2010/main" xmlns=""/>
            </a:ext>
          </a:extLst>
        </a:blip>
        <a:stretch>
          <a:fillRect/>
        </a:stretch>
      </xdr:blipFill>
      <xdr:spPr bwMode="auto">
        <a:xfrm>
          <a:off x="190500" y="9498838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2835</xdr:row>
      <xdr:rowOff>127000</xdr:rowOff>
    </xdr:from>
    <xdr:to>
      <xdr:col>2</xdr:col>
      <xdr:colOff>133565</xdr:colOff>
      <xdr:row>2837</xdr:row>
      <xdr:rowOff>113435</xdr:rowOff>
    </xdr:to>
    <xdr:pic>
      <xdr:nvPicPr>
        <xdr:cNvPr id="4387" name="Picture 103109">
          <a:extLst>
            <a:ext uri="{FF2B5EF4-FFF2-40B4-BE49-F238E27FC236}">
              <a16:creationId xmlns:a16="http://schemas.microsoft.com/office/drawing/2014/main" xmlns="" id="{00000000-0008-0000-0000-000023110000}"/>
            </a:ext>
          </a:extLst>
        </xdr:cNvPr>
        <xdr:cNvPicPr preferRelativeResize="0">
          <a:picLocks noChangeArrowheads="1"/>
        </xdr:cNvPicPr>
      </xdr:nvPicPr>
      <xdr:blipFill>
        <a:blip xmlns:r="http://schemas.openxmlformats.org/officeDocument/2006/relationships" r:embed="rId1421" cstate="email">
          <a:extLst>
            <a:ext uri="{28A0092B-C50C-407E-A947-70E740481C1C}">
              <a14:useLocalDpi xmlns:a14="http://schemas.microsoft.com/office/drawing/2010/main" xmlns=""/>
            </a:ext>
          </a:extLst>
        </a:blip>
        <a:stretch/>
      </xdr:blipFill>
      <xdr:spPr bwMode="auto">
        <a:xfrm>
          <a:off x="190500" y="9404350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2851</xdr:row>
      <xdr:rowOff>127000</xdr:rowOff>
    </xdr:from>
    <xdr:to>
      <xdr:col>2</xdr:col>
      <xdr:colOff>133565</xdr:colOff>
      <xdr:row>2853</xdr:row>
      <xdr:rowOff>113435</xdr:rowOff>
    </xdr:to>
    <xdr:pic>
      <xdr:nvPicPr>
        <xdr:cNvPr id="4680" name="Picture 103109">
          <a:extLst>
            <a:ext uri="{FF2B5EF4-FFF2-40B4-BE49-F238E27FC236}">
              <a16:creationId xmlns:a16="http://schemas.microsoft.com/office/drawing/2014/main" xmlns="" id="{00000000-0008-0000-0000-000048120000}"/>
            </a:ext>
          </a:extLst>
        </xdr:cNvPr>
        <xdr:cNvPicPr preferRelativeResize="0">
          <a:picLocks noChangeArrowheads="1"/>
        </xdr:cNvPicPr>
      </xdr:nvPicPr>
      <xdr:blipFill>
        <a:blip xmlns:r="http://schemas.openxmlformats.org/officeDocument/2006/relationships" r:embed="rId1422" cstate="email">
          <a:extLst>
            <a:ext uri="{28A0092B-C50C-407E-A947-70E740481C1C}">
              <a14:useLocalDpi xmlns:a14="http://schemas.microsoft.com/office/drawing/2010/main" xmlns=""/>
            </a:ext>
          </a:extLst>
        </a:blip>
        <a:stretch/>
      </xdr:blipFill>
      <xdr:spPr bwMode="auto">
        <a:xfrm>
          <a:off x="190500" y="9522460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2826</xdr:row>
      <xdr:rowOff>127000</xdr:rowOff>
    </xdr:from>
    <xdr:to>
      <xdr:col>2</xdr:col>
      <xdr:colOff>133565</xdr:colOff>
      <xdr:row>2828</xdr:row>
      <xdr:rowOff>113435</xdr:rowOff>
    </xdr:to>
    <xdr:pic>
      <xdr:nvPicPr>
        <xdr:cNvPr id="4681" name="Picture 103109">
          <a:extLst>
            <a:ext uri="{FF2B5EF4-FFF2-40B4-BE49-F238E27FC236}">
              <a16:creationId xmlns:a16="http://schemas.microsoft.com/office/drawing/2014/main" xmlns="" id="{00000000-0008-0000-0000-000049120000}"/>
            </a:ext>
          </a:extLst>
        </xdr:cNvPr>
        <xdr:cNvPicPr preferRelativeResize="0">
          <a:picLocks noChangeArrowheads="1"/>
        </xdr:cNvPicPr>
      </xdr:nvPicPr>
      <xdr:blipFill>
        <a:blip xmlns:r="http://schemas.openxmlformats.org/officeDocument/2006/relationships" r:embed="rId1423" cstate="email">
          <a:extLst>
            <a:ext uri="{28A0092B-C50C-407E-A947-70E740481C1C}">
              <a14:useLocalDpi xmlns:a14="http://schemas.microsoft.com/office/drawing/2010/main" xmlns=""/>
            </a:ext>
          </a:extLst>
        </a:blip>
        <a:srcRect/>
        <a:stretch/>
      </xdr:blipFill>
      <xdr:spPr bwMode="auto">
        <a:xfrm>
          <a:off x="190500" y="935424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2802</xdr:row>
      <xdr:rowOff>127000</xdr:rowOff>
    </xdr:from>
    <xdr:to>
      <xdr:col>2</xdr:col>
      <xdr:colOff>133565</xdr:colOff>
      <xdr:row>2804</xdr:row>
      <xdr:rowOff>113435</xdr:rowOff>
    </xdr:to>
    <xdr:pic>
      <xdr:nvPicPr>
        <xdr:cNvPr id="4682" name="Picture 103109">
          <a:extLst>
            <a:ext uri="{FF2B5EF4-FFF2-40B4-BE49-F238E27FC236}">
              <a16:creationId xmlns:a16="http://schemas.microsoft.com/office/drawing/2014/main" xmlns="" id="{00000000-0008-0000-0000-00004A120000}"/>
            </a:ext>
          </a:extLst>
        </xdr:cNvPr>
        <xdr:cNvPicPr preferRelativeResize="0">
          <a:picLocks noChangeArrowheads="1"/>
        </xdr:cNvPicPr>
      </xdr:nvPicPr>
      <xdr:blipFill>
        <a:blip xmlns:r="http://schemas.openxmlformats.org/officeDocument/2006/relationships" r:embed="rId1424" cstate="email">
          <a:extLst>
            <a:ext uri="{28A0092B-C50C-407E-A947-70E740481C1C}">
              <a14:useLocalDpi xmlns:a14="http://schemas.microsoft.com/office/drawing/2010/main" xmlns=""/>
            </a:ext>
          </a:extLst>
        </a:blip>
        <a:srcRect/>
        <a:stretch/>
      </xdr:blipFill>
      <xdr:spPr bwMode="auto">
        <a:xfrm>
          <a:off x="190500" y="9212516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2806</xdr:row>
      <xdr:rowOff>127000</xdr:rowOff>
    </xdr:from>
    <xdr:to>
      <xdr:col>2</xdr:col>
      <xdr:colOff>133565</xdr:colOff>
      <xdr:row>2808</xdr:row>
      <xdr:rowOff>113434</xdr:rowOff>
    </xdr:to>
    <xdr:pic>
      <xdr:nvPicPr>
        <xdr:cNvPr id="4683" name="Picture 103109">
          <a:extLst>
            <a:ext uri="{FF2B5EF4-FFF2-40B4-BE49-F238E27FC236}">
              <a16:creationId xmlns:a16="http://schemas.microsoft.com/office/drawing/2014/main" xmlns="" id="{00000000-0008-0000-0000-00004B120000}"/>
            </a:ext>
          </a:extLst>
        </xdr:cNvPr>
        <xdr:cNvPicPr preferRelativeResize="0">
          <a:picLocks noChangeArrowheads="1"/>
        </xdr:cNvPicPr>
      </xdr:nvPicPr>
      <xdr:blipFill>
        <a:blip xmlns:r="http://schemas.openxmlformats.org/officeDocument/2006/relationships" r:embed="rId1425" cstate="email">
          <a:extLst>
            <a:ext uri="{28A0092B-C50C-407E-A947-70E740481C1C}">
              <a14:useLocalDpi xmlns:a14="http://schemas.microsoft.com/office/drawing/2010/main" xmlns=""/>
            </a:ext>
          </a:extLst>
        </a:blip>
        <a:srcRect/>
        <a:stretch/>
      </xdr:blipFill>
      <xdr:spPr bwMode="auto">
        <a:xfrm>
          <a:off x="190500" y="923613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2810</xdr:row>
      <xdr:rowOff>127000</xdr:rowOff>
    </xdr:from>
    <xdr:to>
      <xdr:col>2</xdr:col>
      <xdr:colOff>133565</xdr:colOff>
      <xdr:row>2812</xdr:row>
      <xdr:rowOff>113434</xdr:rowOff>
    </xdr:to>
    <xdr:pic>
      <xdr:nvPicPr>
        <xdr:cNvPr id="4684" name="Picture 103109">
          <a:extLst>
            <a:ext uri="{FF2B5EF4-FFF2-40B4-BE49-F238E27FC236}">
              <a16:creationId xmlns:a16="http://schemas.microsoft.com/office/drawing/2014/main" xmlns="" id="{00000000-0008-0000-0000-00004C120000}"/>
            </a:ext>
          </a:extLst>
        </xdr:cNvPr>
        <xdr:cNvPicPr preferRelativeResize="0">
          <a:picLocks noChangeArrowheads="1"/>
        </xdr:cNvPicPr>
      </xdr:nvPicPr>
      <xdr:blipFill>
        <a:blip xmlns:r="http://schemas.openxmlformats.org/officeDocument/2006/relationships" r:embed="rId1426" cstate="email">
          <a:extLst>
            <a:ext uri="{28A0092B-C50C-407E-A947-70E740481C1C}">
              <a14:useLocalDpi xmlns:a14="http://schemas.microsoft.com/office/drawing/2010/main" xmlns=""/>
            </a:ext>
          </a:extLst>
        </a:blip>
        <a:srcRect/>
        <a:stretch/>
      </xdr:blipFill>
      <xdr:spPr bwMode="auto">
        <a:xfrm>
          <a:off x="190500" y="9259760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2814</xdr:row>
      <xdr:rowOff>127000</xdr:rowOff>
    </xdr:from>
    <xdr:to>
      <xdr:col>2</xdr:col>
      <xdr:colOff>133565</xdr:colOff>
      <xdr:row>2816</xdr:row>
      <xdr:rowOff>113435</xdr:rowOff>
    </xdr:to>
    <xdr:pic>
      <xdr:nvPicPr>
        <xdr:cNvPr id="4685" name="Picture 103109">
          <a:extLst>
            <a:ext uri="{FF2B5EF4-FFF2-40B4-BE49-F238E27FC236}">
              <a16:creationId xmlns:a16="http://schemas.microsoft.com/office/drawing/2014/main" xmlns="" id="{00000000-0008-0000-0000-00004D120000}"/>
            </a:ext>
          </a:extLst>
        </xdr:cNvPr>
        <xdr:cNvPicPr preferRelativeResize="0">
          <a:picLocks noChangeArrowheads="1"/>
        </xdr:cNvPicPr>
      </xdr:nvPicPr>
      <xdr:blipFill>
        <a:blip xmlns:r="http://schemas.openxmlformats.org/officeDocument/2006/relationships" r:embed="rId1427" cstate="email">
          <a:extLst>
            <a:ext uri="{28A0092B-C50C-407E-A947-70E740481C1C}">
              <a14:useLocalDpi xmlns:a14="http://schemas.microsoft.com/office/drawing/2010/main" xmlns=""/>
            </a:ext>
          </a:extLst>
        </a:blip>
        <a:srcRect/>
        <a:stretch/>
      </xdr:blipFill>
      <xdr:spPr bwMode="auto">
        <a:xfrm>
          <a:off x="190500" y="9283382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2818</xdr:row>
      <xdr:rowOff>127000</xdr:rowOff>
    </xdr:from>
    <xdr:to>
      <xdr:col>2</xdr:col>
      <xdr:colOff>133565</xdr:colOff>
      <xdr:row>2820</xdr:row>
      <xdr:rowOff>113435</xdr:rowOff>
    </xdr:to>
    <xdr:pic>
      <xdr:nvPicPr>
        <xdr:cNvPr id="4686" name="Picture 103109">
          <a:extLst>
            <a:ext uri="{FF2B5EF4-FFF2-40B4-BE49-F238E27FC236}">
              <a16:creationId xmlns:a16="http://schemas.microsoft.com/office/drawing/2014/main" xmlns="" id="{00000000-0008-0000-0000-00004E120000}"/>
            </a:ext>
          </a:extLst>
        </xdr:cNvPr>
        <xdr:cNvPicPr preferRelativeResize="0">
          <a:picLocks noChangeArrowheads="1"/>
        </xdr:cNvPicPr>
      </xdr:nvPicPr>
      <xdr:blipFill>
        <a:blip xmlns:r="http://schemas.openxmlformats.org/officeDocument/2006/relationships" r:embed="rId1428" cstate="email">
          <a:extLst>
            <a:ext uri="{28A0092B-C50C-407E-A947-70E740481C1C}">
              <a14:useLocalDpi xmlns:a14="http://schemas.microsoft.com/office/drawing/2010/main" xmlns=""/>
            </a:ext>
          </a:extLst>
        </a:blip>
        <a:srcRect/>
        <a:stretch/>
      </xdr:blipFill>
      <xdr:spPr bwMode="auto">
        <a:xfrm>
          <a:off x="190500" y="9307004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2822</xdr:row>
      <xdr:rowOff>127000</xdr:rowOff>
    </xdr:from>
    <xdr:to>
      <xdr:col>2</xdr:col>
      <xdr:colOff>133565</xdr:colOff>
      <xdr:row>2824</xdr:row>
      <xdr:rowOff>113435</xdr:rowOff>
    </xdr:to>
    <xdr:pic>
      <xdr:nvPicPr>
        <xdr:cNvPr id="4784" name="Picture 103109">
          <a:extLst>
            <a:ext uri="{FF2B5EF4-FFF2-40B4-BE49-F238E27FC236}">
              <a16:creationId xmlns:a16="http://schemas.microsoft.com/office/drawing/2014/main" xmlns="" id="{00000000-0008-0000-0000-0000B0120000}"/>
            </a:ext>
          </a:extLst>
        </xdr:cNvPr>
        <xdr:cNvPicPr preferRelativeResize="0">
          <a:picLocks noChangeArrowheads="1"/>
        </xdr:cNvPicPr>
      </xdr:nvPicPr>
      <xdr:blipFill>
        <a:blip xmlns:r="http://schemas.openxmlformats.org/officeDocument/2006/relationships" r:embed="rId1429" cstate="email">
          <a:extLst>
            <a:ext uri="{28A0092B-C50C-407E-A947-70E740481C1C}">
              <a14:useLocalDpi xmlns:a14="http://schemas.microsoft.com/office/drawing/2010/main" xmlns=""/>
            </a:ext>
          </a:extLst>
        </a:blip>
        <a:srcRect/>
        <a:stretch/>
      </xdr:blipFill>
      <xdr:spPr bwMode="auto">
        <a:xfrm>
          <a:off x="190500" y="9330626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2797</xdr:row>
      <xdr:rowOff>127000</xdr:rowOff>
    </xdr:from>
    <xdr:to>
      <xdr:col>2</xdr:col>
      <xdr:colOff>133565</xdr:colOff>
      <xdr:row>2799</xdr:row>
      <xdr:rowOff>113434</xdr:rowOff>
    </xdr:to>
    <xdr:pic>
      <xdr:nvPicPr>
        <xdr:cNvPr id="5391" name="Picture 103109">
          <a:extLst>
            <a:ext uri="{FF2B5EF4-FFF2-40B4-BE49-F238E27FC236}">
              <a16:creationId xmlns:a16="http://schemas.microsoft.com/office/drawing/2014/main" xmlns="" id="{00000000-0008-0000-0000-00000F150000}"/>
            </a:ext>
          </a:extLst>
        </xdr:cNvPr>
        <xdr:cNvPicPr preferRelativeResize="0">
          <a:picLocks noChangeArrowheads="1"/>
        </xdr:cNvPicPr>
      </xdr:nvPicPr>
      <xdr:blipFill>
        <a:blip xmlns:r="http://schemas.openxmlformats.org/officeDocument/2006/relationships" r:embed="rId1430" cstate="email">
          <a:extLst>
            <a:ext uri="{28A0092B-C50C-407E-A947-70E740481C1C}">
              <a14:useLocalDpi xmlns:a14="http://schemas.microsoft.com/office/drawing/2010/main" xmlns=""/>
            </a:ext>
          </a:extLst>
        </a:blip>
        <a:srcRect/>
        <a:stretch/>
      </xdr:blipFill>
      <xdr:spPr bwMode="auto">
        <a:xfrm>
          <a:off x="190500" y="9186037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2777</xdr:row>
      <xdr:rowOff>127000</xdr:rowOff>
    </xdr:from>
    <xdr:to>
      <xdr:col>2</xdr:col>
      <xdr:colOff>133565</xdr:colOff>
      <xdr:row>2779</xdr:row>
      <xdr:rowOff>113435</xdr:rowOff>
    </xdr:to>
    <xdr:pic>
      <xdr:nvPicPr>
        <xdr:cNvPr id="5392" name="Picture 103109">
          <a:extLst>
            <a:ext uri="{FF2B5EF4-FFF2-40B4-BE49-F238E27FC236}">
              <a16:creationId xmlns:a16="http://schemas.microsoft.com/office/drawing/2014/main" xmlns="" id="{00000000-0008-0000-0000-000010150000}"/>
            </a:ext>
          </a:extLst>
        </xdr:cNvPr>
        <xdr:cNvPicPr preferRelativeResize="0">
          <a:picLocks noChangeArrowheads="1"/>
        </xdr:cNvPicPr>
      </xdr:nvPicPr>
      <xdr:blipFill>
        <a:blip xmlns:r="http://schemas.openxmlformats.org/officeDocument/2006/relationships" r:embed="rId1431" cstate="email">
          <a:extLst>
            <a:ext uri="{28A0092B-C50C-407E-A947-70E740481C1C}">
              <a14:useLocalDpi xmlns:a14="http://schemas.microsoft.com/office/drawing/2010/main" xmlns=""/>
            </a:ext>
          </a:extLst>
        </a:blip>
        <a:srcRect/>
        <a:stretch/>
      </xdr:blipFill>
      <xdr:spPr bwMode="auto">
        <a:xfrm>
          <a:off x="190500" y="9044305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2781</xdr:row>
      <xdr:rowOff>127000</xdr:rowOff>
    </xdr:from>
    <xdr:to>
      <xdr:col>2</xdr:col>
      <xdr:colOff>133565</xdr:colOff>
      <xdr:row>2783</xdr:row>
      <xdr:rowOff>113435</xdr:rowOff>
    </xdr:to>
    <xdr:pic>
      <xdr:nvPicPr>
        <xdr:cNvPr id="5393" name="Picture 103109">
          <a:extLst>
            <a:ext uri="{FF2B5EF4-FFF2-40B4-BE49-F238E27FC236}">
              <a16:creationId xmlns:a16="http://schemas.microsoft.com/office/drawing/2014/main" xmlns="" id="{00000000-0008-0000-0000-000011150000}"/>
            </a:ext>
          </a:extLst>
        </xdr:cNvPr>
        <xdr:cNvPicPr preferRelativeResize="0">
          <a:picLocks noChangeArrowheads="1"/>
        </xdr:cNvPicPr>
      </xdr:nvPicPr>
      <xdr:blipFill>
        <a:blip xmlns:r="http://schemas.openxmlformats.org/officeDocument/2006/relationships" r:embed="rId1432" cstate="email">
          <a:extLst>
            <a:ext uri="{28A0092B-C50C-407E-A947-70E740481C1C}">
              <a14:useLocalDpi xmlns:a14="http://schemas.microsoft.com/office/drawing/2010/main" xmlns=""/>
            </a:ext>
          </a:extLst>
        </a:blip>
        <a:srcRect/>
        <a:stretch/>
      </xdr:blipFill>
      <xdr:spPr bwMode="auto">
        <a:xfrm>
          <a:off x="190500" y="9067927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2785</xdr:row>
      <xdr:rowOff>127000</xdr:rowOff>
    </xdr:from>
    <xdr:to>
      <xdr:col>2</xdr:col>
      <xdr:colOff>133565</xdr:colOff>
      <xdr:row>2787</xdr:row>
      <xdr:rowOff>113435</xdr:rowOff>
    </xdr:to>
    <xdr:pic>
      <xdr:nvPicPr>
        <xdr:cNvPr id="5394" name="Picture 103109">
          <a:extLst>
            <a:ext uri="{FF2B5EF4-FFF2-40B4-BE49-F238E27FC236}">
              <a16:creationId xmlns:a16="http://schemas.microsoft.com/office/drawing/2014/main" xmlns="" id="{00000000-0008-0000-0000-000012150000}"/>
            </a:ext>
          </a:extLst>
        </xdr:cNvPr>
        <xdr:cNvPicPr preferRelativeResize="0">
          <a:picLocks noChangeArrowheads="1"/>
        </xdr:cNvPicPr>
      </xdr:nvPicPr>
      <xdr:blipFill>
        <a:blip xmlns:r="http://schemas.openxmlformats.org/officeDocument/2006/relationships" r:embed="rId1433" cstate="email">
          <a:extLst>
            <a:ext uri="{28A0092B-C50C-407E-A947-70E740481C1C}">
              <a14:useLocalDpi xmlns:a14="http://schemas.microsoft.com/office/drawing/2010/main" xmlns=""/>
            </a:ext>
          </a:extLst>
        </a:blip>
        <a:srcRect/>
        <a:stretch/>
      </xdr:blipFill>
      <xdr:spPr bwMode="auto">
        <a:xfrm>
          <a:off x="190500" y="9091549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2789</xdr:row>
      <xdr:rowOff>127000</xdr:rowOff>
    </xdr:from>
    <xdr:to>
      <xdr:col>2</xdr:col>
      <xdr:colOff>133565</xdr:colOff>
      <xdr:row>2791</xdr:row>
      <xdr:rowOff>113435</xdr:rowOff>
    </xdr:to>
    <xdr:pic>
      <xdr:nvPicPr>
        <xdr:cNvPr id="5395" name="Picture 103109">
          <a:extLst>
            <a:ext uri="{FF2B5EF4-FFF2-40B4-BE49-F238E27FC236}">
              <a16:creationId xmlns:a16="http://schemas.microsoft.com/office/drawing/2014/main" xmlns="" id="{00000000-0008-0000-0000-000013150000}"/>
            </a:ext>
          </a:extLst>
        </xdr:cNvPr>
        <xdr:cNvPicPr preferRelativeResize="0">
          <a:picLocks noChangeArrowheads="1"/>
        </xdr:cNvPicPr>
      </xdr:nvPicPr>
      <xdr:blipFill>
        <a:blip xmlns:r="http://schemas.openxmlformats.org/officeDocument/2006/relationships" r:embed="rId1434" cstate="email">
          <a:extLst>
            <a:ext uri="{28A0092B-C50C-407E-A947-70E740481C1C}">
              <a14:useLocalDpi xmlns:a14="http://schemas.microsoft.com/office/drawing/2010/main" xmlns=""/>
            </a:ext>
          </a:extLst>
        </a:blip>
        <a:srcRect/>
        <a:stretch/>
      </xdr:blipFill>
      <xdr:spPr bwMode="auto">
        <a:xfrm>
          <a:off x="190500" y="9115171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2793</xdr:row>
      <xdr:rowOff>127000</xdr:rowOff>
    </xdr:from>
    <xdr:to>
      <xdr:col>2</xdr:col>
      <xdr:colOff>133565</xdr:colOff>
      <xdr:row>2795</xdr:row>
      <xdr:rowOff>113435</xdr:rowOff>
    </xdr:to>
    <xdr:pic>
      <xdr:nvPicPr>
        <xdr:cNvPr id="5397" name="Picture 103109">
          <a:extLst>
            <a:ext uri="{FF2B5EF4-FFF2-40B4-BE49-F238E27FC236}">
              <a16:creationId xmlns:a16="http://schemas.microsoft.com/office/drawing/2014/main" xmlns="" id="{00000000-0008-0000-0000-000015150000}"/>
            </a:ext>
          </a:extLst>
        </xdr:cNvPr>
        <xdr:cNvPicPr preferRelativeResize="0">
          <a:picLocks noChangeArrowheads="1"/>
        </xdr:cNvPicPr>
      </xdr:nvPicPr>
      <xdr:blipFill>
        <a:blip xmlns:r="http://schemas.openxmlformats.org/officeDocument/2006/relationships" r:embed="rId1435" cstate="email">
          <a:extLst>
            <a:ext uri="{28A0092B-C50C-407E-A947-70E740481C1C}">
              <a14:useLocalDpi xmlns:a14="http://schemas.microsoft.com/office/drawing/2010/main" xmlns=""/>
            </a:ext>
          </a:extLst>
        </a:blip>
        <a:srcRect/>
        <a:stretch/>
      </xdr:blipFill>
      <xdr:spPr bwMode="auto">
        <a:xfrm>
          <a:off x="190500" y="9162415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5558</xdr:row>
      <xdr:rowOff>127000</xdr:rowOff>
    </xdr:from>
    <xdr:to>
      <xdr:col>2</xdr:col>
      <xdr:colOff>133565</xdr:colOff>
      <xdr:row>5562</xdr:row>
      <xdr:rowOff>1173609</xdr:rowOff>
    </xdr:to>
    <xdr:pic>
      <xdr:nvPicPr>
        <xdr:cNvPr id="5398" name="Picture 103109">
          <a:extLst>
            <a:ext uri="{FF2B5EF4-FFF2-40B4-BE49-F238E27FC236}">
              <a16:creationId xmlns:a16="http://schemas.microsoft.com/office/drawing/2014/main" xmlns="" id="{00000000-0008-0000-0000-000016150000}"/>
            </a:ext>
          </a:extLst>
        </xdr:cNvPr>
        <xdr:cNvPicPr preferRelativeResize="0">
          <a:picLocks noChangeArrowheads="1"/>
        </xdr:cNvPicPr>
      </xdr:nvPicPr>
      <xdr:blipFill>
        <a:blip xmlns:r="http://schemas.openxmlformats.org/officeDocument/2006/relationships" r:embed="rId1436" cstate="email">
          <a:extLst>
            <a:ext uri="{28A0092B-C50C-407E-A947-70E740481C1C}">
              <a14:useLocalDpi xmlns:a14="http://schemas.microsoft.com/office/drawing/2010/main" xmlns=""/>
            </a:ext>
          </a:extLst>
        </a:blip>
        <a:stretch/>
      </xdr:blipFill>
      <xdr:spPr bwMode="auto">
        <a:xfrm>
          <a:off x="190500" y="3626304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5558</xdr:row>
      <xdr:rowOff>127000</xdr:rowOff>
    </xdr:from>
    <xdr:to>
      <xdr:col>19</xdr:col>
      <xdr:colOff>293696</xdr:colOff>
      <xdr:row>5562</xdr:row>
      <xdr:rowOff>1173609</xdr:rowOff>
    </xdr:to>
    <xdr:pic>
      <xdr:nvPicPr>
        <xdr:cNvPr id="5399" name="Picture 103109">
          <a:extLst>
            <a:ext uri="{FF2B5EF4-FFF2-40B4-BE49-F238E27FC236}">
              <a16:creationId xmlns:a16="http://schemas.microsoft.com/office/drawing/2014/main" xmlns="" id="{00000000-0008-0000-0000-000017150000}"/>
            </a:ext>
          </a:extLst>
        </xdr:cNvPr>
        <xdr:cNvPicPr preferRelativeResize="0">
          <a:picLocks noChangeArrowheads="1"/>
        </xdr:cNvPicPr>
      </xdr:nvPicPr>
      <xdr:blipFill>
        <a:blip xmlns:r="http://schemas.openxmlformats.org/officeDocument/2006/relationships" r:embed="rId1437" cstate="email">
          <a:extLst>
            <a:ext uri="{28A0092B-C50C-407E-A947-70E740481C1C}">
              <a14:useLocalDpi xmlns:a14="http://schemas.microsoft.com/office/drawing/2010/main" xmlns=""/>
            </a:ext>
          </a:extLst>
        </a:blip>
        <a:stretch/>
      </xdr:blipFill>
      <xdr:spPr bwMode="auto">
        <a:xfrm>
          <a:off x="7232650" y="3626304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5586</xdr:row>
      <xdr:rowOff>127000</xdr:rowOff>
    </xdr:from>
    <xdr:to>
      <xdr:col>2</xdr:col>
      <xdr:colOff>133565</xdr:colOff>
      <xdr:row>5591</xdr:row>
      <xdr:rowOff>30609</xdr:rowOff>
    </xdr:to>
    <xdr:pic>
      <xdr:nvPicPr>
        <xdr:cNvPr id="5400" name="Picture 103109">
          <a:extLst>
            <a:ext uri="{FF2B5EF4-FFF2-40B4-BE49-F238E27FC236}">
              <a16:creationId xmlns:a16="http://schemas.microsoft.com/office/drawing/2014/main" xmlns="" id="{00000000-0008-0000-0000-000018150000}"/>
            </a:ext>
          </a:extLst>
        </xdr:cNvPr>
        <xdr:cNvPicPr preferRelativeResize="0">
          <a:picLocks noChangeArrowheads="1"/>
        </xdr:cNvPicPr>
      </xdr:nvPicPr>
      <xdr:blipFill>
        <a:blip xmlns:r="http://schemas.openxmlformats.org/officeDocument/2006/relationships" r:embed="rId1438" cstate="email">
          <a:extLst>
            <a:ext uri="{28A0092B-C50C-407E-A947-70E740481C1C}">
              <a14:useLocalDpi xmlns:a14="http://schemas.microsoft.com/office/drawing/2010/main" xmlns=""/>
            </a:ext>
          </a:extLst>
        </a:blip>
        <a:stretch/>
      </xdr:blipFill>
      <xdr:spPr bwMode="auto">
        <a:xfrm>
          <a:off x="190500" y="3639810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5586</xdr:row>
      <xdr:rowOff>127000</xdr:rowOff>
    </xdr:from>
    <xdr:to>
      <xdr:col>19</xdr:col>
      <xdr:colOff>293696</xdr:colOff>
      <xdr:row>5591</xdr:row>
      <xdr:rowOff>30609</xdr:rowOff>
    </xdr:to>
    <xdr:pic>
      <xdr:nvPicPr>
        <xdr:cNvPr id="5401" name="Picture 103109">
          <a:extLst>
            <a:ext uri="{FF2B5EF4-FFF2-40B4-BE49-F238E27FC236}">
              <a16:creationId xmlns:a16="http://schemas.microsoft.com/office/drawing/2014/main" xmlns="" id="{00000000-0008-0000-0000-000019150000}"/>
            </a:ext>
          </a:extLst>
        </xdr:cNvPr>
        <xdr:cNvPicPr preferRelativeResize="0">
          <a:picLocks noChangeArrowheads="1"/>
        </xdr:cNvPicPr>
      </xdr:nvPicPr>
      <xdr:blipFill>
        <a:blip xmlns:r="http://schemas.openxmlformats.org/officeDocument/2006/relationships" r:embed="rId1439" cstate="email">
          <a:extLst>
            <a:ext uri="{28A0092B-C50C-407E-A947-70E740481C1C}">
              <a14:useLocalDpi xmlns:a14="http://schemas.microsoft.com/office/drawing/2010/main" xmlns=""/>
            </a:ext>
          </a:extLst>
        </a:blip>
        <a:stretch/>
      </xdr:blipFill>
      <xdr:spPr bwMode="auto">
        <a:xfrm>
          <a:off x="7232650" y="3639810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5572</xdr:row>
      <xdr:rowOff>127000</xdr:rowOff>
    </xdr:from>
    <xdr:to>
      <xdr:col>2</xdr:col>
      <xdr:colOff>133565</xdr:colOff>
      <xdr:row>5577</xdr:row>
      <xdr:rowOff>38892</xdr:rowOff>
    </xdr:to>
    <xdr:pic>
      <xdr:nvPicPr>
        <xdr:cNvPr id="5402" name="Picture 103109">
          <a:extLst>
            <a:ext uri="{FF2B5EF4-FFF2-40B4-BE49-F238E27FC236}">
              <a16:creationId xmlns:a16="http://schemas.microsoft.com/office/drawing/2014/main" xmlns="" id="{00000000-0008-0000-0000-00001A150000}"/>
            </a:ext>
          </a:extLst>
        </xdr:cNvPr>
        <xdr:cNvPicPr preferRelativeResize="0">
          <a:picLocks noChangeArrowheads="1"/>
        </xdr:cNvPicPr>
      </xdr:nvPicPr>
      <xdr:blipFill>
        <a:blip xmlns:r="http://schemas.openxmlformats.org/officeDocument/2006/relationships" r:embed="rId1440" cstate="email">
          <a:extLst>
            <a:ext uri="{28A0092B-C50C-407E-A947-70E740481C1C}">
              <a14:useLocalDpi xmlns:a14="http://schemas.microsoft.com/office/drawing/2010/main" xmlns=""/>
            </a:ext>
          </a:extLst>
        </a:blip>
        <a:stretch/>
      </xdr:blipFill>
      <xdr:spPr bwMode="auto">
        <a:xfrm>
          <a:off x="190500" y="3634676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5572</xdr:row>
      <xdr:rowOff>127000</xdr:rowOff>
    </xdr:from>
    <xdr:to>
      <xdr:col>19</xdr:col>
      <xdr:colOff>293696</xdr:colOff>
      <xdr:row>5577</xdr:row>
      <xdr:rowOff>38892</xdr:rowOff>
    </xdr:to>
    <xdr:pic>
      <xdr:nvPicPr>
        <xdr:cNvPr id="5403" name="Picture 103109">
          <a:extLst>
            <a:ext uri="{FF2B5EF4-FFF2-40B4-BE49-F238E27FC236}">
              <a16:creationId xmlns:a16="http://schemas.microsoft.com/office/drawing/2014/main" xmlns="" id="{00000000-0008-0000-0000-00001B150000}"/>
            </a:ext>
          </a:extLst>
        </xdr:cNvPr>
        <xdr:cNvPicPr preferRelativeResize="0">
          <a:picLocks noChangeArrowheads="1"/>
        </xdr:cNvPicPr>
      </xdr:nvPicPr>
      <xdr:blipFill>
        <a:blip xmlns:r="http://schemas.openxmlformats.org/officeDocument/2006/relationships" r:embed="rId1441" cstate="email">
          <a:extLst>
            <a:ext uri="{28A0092B-C50C-407E-A947-70E740481C1C}">
              <a14:useLocalDpi xmlns:a14="http://schemas.microsoft.com/office/drawing/2010/main" xmlns=""/>
            </a:ext>
          </a:extLst>
        </a:blip>
        <a:stretch/>
      </xdr:blipFill>
      <xdr:spPr bwMode="auto">
        <a:xfrm>
          <a:off x="7232650" y="3634676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5565</xdr:row>
      <xdr:rowOff>127000</xdr:rowOff>
    </xdr:from>
    <xdr:to>
      <xdr:col>2</xdr:col>
      <xdr:colOff>133565</xdr:colOff>
      <xdr:row>5569</xdr:row>
      <xdr:rowOff>1173609</xdr:rowOff>
    </xdr:to>
    <xdr:pic>
      <xdr:nvPicPr>
        <xdr:cNvPr id="5404" name="Picture 103109">
          <a:extLst>
            <a:ext uri="{FF2B5EF4-FFF2-40B4-BE49-F238E27FC236}">
              <a16:creationId xmlns:a16="http://schemas.microsoft.com/office/drawing/2014/main" xmlns="" id="{00000000-0008-0000-0000-00001C150000}"/>
            </a:ext>
          </a:extLst>
        </xdr:cNvPr>
        <xdr:cNvPicPr preferRelativeResize="0">
          <a:picLocks noChangeArrowheads="1"/>
        </xdr:cNvPicPr>
      </xdr:nvPicPr>
      <xdr:blipFill>
        <a:blip xmlns:r="http://schemas.openxmlformats.org/officeDocument/2006/relationships" r:embed="rId1442" cstate="email">
          <a:extLst>
            <a:ext uri="{28A0092B-C50C-407E-A947-70E740481C1C}">
              <a14:useLocalDpi xmlns:a14="http://schemas.microsoft.com/office/drawing/2010/main" xmlns=""/>
            </a:ext>
          </a:extLst>
        </a:blip>
        <a:stretch/>
      </xdr:blipFill>
      <xdr:spPr bwMode="auto">
        <a:xfrm>
          <a:off x="190500" y="3629180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5565</xdr:row>
      <xdr:rowOff>127000</xdr:rowOff>
    </xdr:from>
    <xdr:to>
      <xdr:col>19</xdr:col>
      <xdr:colOff>293696</xdr:colOff>
      <xdr:row>5569</xdr:row>
      <xdr:rowOff>1173609</xdr:rowOff>
    </xdr:to>
    <xdr:pic>
      <xdr:nvPicPr>
        <xdr:cNvPr id="5405" name="Picture 103109">
          <a:extLst>
            <a:ext uri="{FF2B5EF4-FFF2-40B4-BE49-F238E27FC236}">
              <a16:creationId xmlns:a16="http://schemas.microsoft.com/office/drawing/2014/main" xmlns="" id="{00000000-0008-0000-0000-00001D150000}"/>
            </a:ext>
          </a:extLst>
        </xdr:cNvPr>
        <xdr:cNvPicPr preferRelativeResize="0">
          <a:picLocks noChangeArrowheads="1"/>
        </xdr:cNvPicPr>
      </xdr:nvPicPr>
      <xdr:blipFill>
        <a:blip xmlns:r="http://schemas.openxmlformats.org/officeDocument/2006/relationships" r:embed="rId1443" cstate="email">
          <a:extLst>
            <a:ext uri="{28A0092B-C50C-407E-A947-70E740481C1C}">
              <a14:useLocalDpi xmlns:a14="http://schemas.microsoft.com/office/drawing/2010/main" xmlns=""/>
            </a:ext>
          </a:extLst>
        </a:blip>
        <a:stretch/>
      </xdr:blipFill>
      <xdr:spPr bwMode="auto">
        <a:xfrm>
          <a:off x="7232650" y="3629180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5551</xdr:row>
      <xdr:rowOff>127000</xdr:rowOff>
    </xdr:from>
    <xdr:to>
      <xdr:col>2</xdr:col>
      <xdr:colOff>133565</xdr:colOff>
      <xdr:row>5555</xdr:row>
      <xdr:rowOff>1173608</xdr:rowOff>
    </xdr:to>
    <xdr:pic>
      <xdr:nvPicPr>
        <xdr:cNvPr id="5406" name="Picture 103109">
          <a:extLst>
            <a:ext uri="{FF2B5EF4-FFF2-40B4-BE49-F238E27FC236}">
              <a16:creationId xmlns:a16="http://schemas.microsoft.com/office/drawing/2014/main" xmlns="" id="{00000000-0008-0000-0000-00001E150000}"/>
            </a:ext>
          </a:extLst>
        </xdr:cNvPr>
        <xdr:cNvPicPr preferRelativeResize="0">
          <a:picLocks noChangeArrowheads="1"/>
        </xdr:cNvPicPr>
      </xdr:nvPicPr>
      <xdr:blipFill>
        <a:blip xmlns:r="http://schemas.openxmlformats.org/officeDocument/2006/relationships" r:embed="rId1444" cstate="email">
          <a:extLst>
            <a:ext uri="{28A0092B-C50C-407E-A947-70E740481C1C}">
              <a14:useLocalDpi xmlns:a14="http://schemas.microsoft.com/office/drawing/2010/main" xmlns=""/>
            </a:ext>
          </a:extLst>
        </a:blip>
        <a:stretch/>
      </xdr:blipFill>
      <xdr:spPr bwMode="auto">
        <a:xfrm>
          <a:off x="190500" y="3623637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5551</xdr:row>
      <xdr:rowOff>127000</xdr:rowOff>
    </xdr:from>
    <xdr:to>
      <xdr:col>19</xdr:col>
      <xdr:colOff>293696</xdr:colOff>
      <xdr:row>5555</xdr:row>
      <xdr:rowOff>1173608</xdr:rowOff>
    </xdr:to>
    <xdr:pic>
      <xdr:nvPicPr>
        <xdr:cNvPr id="5407" name="Picture 103109">
          <a:extLst>
            <a:ext uri="{FF2B5EF4-FFF2-40B4-BE49-F238E27FC236}">
              <a16:creationId xmlns:a16="http://schemas.microsoft.com/office/drawing/2014/main" xmlns="" id="{00000000-0008-0000-0000-00001F150000}"/>
            </a:ext>
          </a:extLst>
        </xdr:cNvPr>
        <xdr:cNvPicPr preferRelativeResize="0">
          <a:picLocks noChangeArrowheads="1"/>
        </xdr:cNvPicPr>
      </xdr:nvPicPr>
      <xdr:blipFill>
        <a:blip xmlns:r="http://schemas.openxmlformats.org/officeDocument/2006/relationships" r:embed="rId1445" cstate="email">
          <a:extLst>
            <a:ext uri="{28A0092B-C50C-407E-A947-70E740481C1C}">
              <a14:useLocalDpi xmlns:a14="http://schemas.microsoft.com/office/drawing/2010/main" xmlns=""/>
            </a:ext>
          </a:extLst>
        </a:blip>
        <a:stretch/>
      </xdr:blipFill>
      <xdr:spPr bwMode="auto">
        <a:xfrm>
          <a:off x="7232650" y="3623637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5544</xdr:row>
      <xdr:rowOff>127000</xdr:rowOff>
    </xdr:from>
    <xdr:to>
      <xdr:col>2</xdr:col>
      <xdr:colOff>133565</xdr:colOff>
      <xdr:row>5548</xdr:row>
      <xdr:rowOff>1173609</xdr:rowOff>
    </xdr:to>
    <xdr:pic>
      <xdr:nvPicPr>
        <xdr:cNvPr id="5408" name="Picture 103109">
          <a:extLst>
            <a:ext uri="{FF2B5EF4-FFF2-40B4-BE49-F238E27FC236}">
              <a16:creationId xmlns:a16="http://schemas.microsoft.com/office/drawing/2014/main" xmlns="" id="{00000000-0008-0000-0000-000020150000}"/>
            </a:ext>
          </a:extLst>
        </xdr:cNvPr>
        <xdr:cNvPicPr preferRelativeResize="0">
          <a:picLocks noChangeArrowheads="1"/>
        </xdr:cNvPicPr>
      </xdr:nvPicPr>
      <xdr:blipFill>
        <a:blip xmlns:r="http://schemas.openxmlformats.org/officeDocument/2006/relationships" r:embed="rId1446" cstate="email">
          <a:extLst>
            <a:ext uri="{28A0092B-C50C-407E-A947-70E740481C1C}">
              <a14:useLocalDpi xmlns:a14="http://schemas.microsoft.com/office/drawing/2010/main" xmlns=""/>
            </a:ext>
          </a:extLst>
        </a:blip>
        <a:stretch/>
      </xdr:blipFill>
      <xdr:spPr bwMode="auto">
        <a:xfrm>
          <a:off x="190500" y="3620960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5544</xdr:row>
      <xdr:rowOff>127000</xdr:rowOff>
    </xdr:from>
    <xdr:to>
      <xdr:col>19</xdr:col>
      <xdr:colOff>293696</xdr:colOff>
      <xdr:row>5548</xdr:row>
      <xdr:rowOff>1173609</xdr:rowOff>
    </xdr:to>
    <xdr:pic>
      <xdr:nvPicPr>
        <xdr:cNvPr id="5409" name="Picture 103109">
          <a:extLst>
            <a:ext uri="{FF2B5EF4-FFF2-40B4-BE49-F238E27FC236}">
              <a16:creationId xmlns:a16="http://schemas.microsoft.com/office/drawing/2014/main" xmlns="" id="{00000000-0008-0000-0000-000021150000}"/>
            </a:ext>
          </a:extLst>
        </xdr:cNvPr>
        <xdr:cNvPicPr preferRelativeResize="0">
          <a:picLocks noChangeArrowheads="1"/>
        </xdr:cNvPicPr>
      </xdr:nvPicPr>
      <xdr:blipFill>
        <a:blip xmlns:r="http://schemas.openxmlformats.org/officeDocument/2006/relationships" r:embed="rId1447" cstate="email">
          <a:extLst>
            <a:ext uri="{28A0092B-C50C-407E-A947-70E740481C1C}">
              <a14:useLocalDpi xmlns:a14="http://schemas.microsoft.com/office/drawing/2010/main" xmlns=""/>
            </a:ext>
          </a:extLst>
        </a:blip>
        <a:stretch/>
      </xdr:blipFill>
      <xdr:spPr bwMode="auto">
        <a:xfrm>
          <a:off x="7232650" y="3620960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5579</xdr:row>
      <xdr:rowOff>127000</xdr:rowOff>
    </xdr:from>
    <xdr:to>
      <xdr:col>2</xdr:col>
      <xdr:colOff>133565</xdr:colOff>
      <xdr:row>5583</xdr:row>
      <xdr:rowOff>1173609</xdr:rowOff>
    </xdr:to>
    <xdr:pic>
      <xdr:nvPicPr>
        <xdr:cNvPr id="5410" name="Picture 103109">
          <a:extLst>
            <a:ext uri="{FF2B5EF4-FFF2-40B4-BE49-F238E27FC236}">
              <a16:creationId xmlns:a16="http://schemas.microsoft.com/office/drawing/2014/main" xmlns="" id="{00000000-0008-0000-0000-000022150000}"/>
            </a:ext>
          </a:extLst>
        </xdr:cNvPr>
        <xdr:cNvPicPr preferRelativeResize="0">
          <a:picLocks noChangeArrowheads="1"/>
        </xdr:cNvPicPr>
      </xdr:nvPicPr>
      <xdr:blipFill>
        <a:blip xmlns:r="http://schemas.openxmlformats.org/officeDocument/2006/relationships" r:embed="rId1448" cstate="email">
          <a:extLst>
            <a:ext uri="{28A0092B-C50C-407E-A947-70E740481C1C}">
              <a14:useLocalDpi xmlns:a14="http://schemas.microsoft.com/office/drawing/2010/main" xmlns=""/>
            </a:ext>
          </a:extLst>
        </a:blip>
        <a:stretch/>
      </xdr:blipFill>
      <xdr:spPr bwMode="auto">
        <a:xfrm>
          <a:off x="190500" y="3637124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5579</xdr:row>
      <xdr:rowOff>127000</xdr:rowOff>
    </xdr:from>
    <xdr:to>
      <xdr:col>19</xdr:col>
      <xdr:colOff>293696</xdr:colOff>
      <xdr:row>5583</xdr:row>
      <xdr:rowOff>1173609</xdr:rowOff>
    </xdr:to>
    <xdr:pic>
      <xdr:nvPicPr>
        <xdr:cNvPr id="5411" name="Picture 103109">
          <a:extLst>
            <a:ext uri="{FF2B5EF4-FFF2-40B4-BE49-F238E27FC236}">
              <a16:creationId xmlns:a16="http://schemas.microsoft.com/office/drawing/2014/main" xmlns="" id="{00000000-0008-0000-0000-000023150000}"/>
            </a:ext>
          </a:extLst>
        </xdr:cNvPr>
        <xdr:cNvPicPr preferRelativeResize="0">
          <a:picLocks noChangeArrowheads="1"/>
        </xdr:cNvPicPr>
      </xdr:nvPicPr>
      <xdr:blipFill>
        <a:blip xmlns:r="http://schemas.openxmlformats.org/officeDocument/2006/relationships" r:embed="rId1449" cstate="email">
          <a:extLst>
            <a:ext uri="{28A0092B-C50C-407E-A947-70E740481C1C}">
              <a14:useLocalDpi xmlns:a14="http://schemas.microsoft.com/office/drawing/2010/main" xmlns=""/>
            </a:ext>
          </a:extLst>
        </a:blip>
        <a:stretch/>
      </xdr:blipFill>
      <xdr:spPr bwMode="auto">
        <a:xfrm>
          <a:off x="7232650" y="3637124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2772</xdr:row>
      <xdr:rowOff>127000</xdr:rowOff>
    </xdr:from>
    <xdr:to>
      <xdr:col>2</xdr:col>
      <xdr:colOff>133565</xdr:colOff>
      <xdr:row>2774</xdr:row>
      <xdr:rowOff>113435</xdr:rowOff>
    </xdr:to>
    <xdr:pic>
      <xdr:nvPicPr>
        <xdr:cNvPr id="5414" name="Picture 103109">
          <a:extLst>
            <a:ext uri="{FF2B5EF4-FFF2-40B4-BE49-F238E27FC236}">
              <a16:creationId xmlns:a16="http://schemas.microsoft.com/office/drawing/2014/main" xmlns="" id="{00000000-0008-0000-0000-000026150000}"/>
            </a:ext>
          </a:extLst>
        </xdr:cNvPr>
        <xdr:cNvPicPr preferRelativeResize="0">
          <a:picLocks noChangeArrowheads="1"/>
        </xdr:cNvPicPr>
      </xdr:nvPicPr>
      <xdr:blipFill>
        <a:blip xmlns:r="http://schemas.openxmlformats.org/officeDocument/2006/relationships" r:embed="rId1450" cstate="email">
          <a:extLst>
            <a:ext uri="{28A0092B-C50C-407E-A947-70E740481C1C}">
              <a14:useLocalDpi xmlns:a14="http://schemas.microsoft.com/office/drawing/2010/main" xmlns=""/>
            </a:ext>
          </a:extLst>
        </a:blip>
        <a:srcRect/>
        <a:stretch/>
      </xdr:blipFill>
      <xdr:spPr bwMode="auto">
        <a:xfrm>
          <a:off x="190500" y="901782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2748</xdr:row>
      <xdr:rowOff>127000</xdr:rowOff>
    </xdr:from>
    <xdr:to>
      <xdr:col>2</xdr:col>
      <xdr:colOff>133565</xdr:colOff>
      <xdr:row>2750</xdr:row>
      <xdr:rowOff>113435</xdr:rowOff>
    </xdr:to>
    <xdr:pic>
      <xdr:nvPicPr>
        <xdr:cNvPr id="5415" name="Picture 103109">
          <a:extLst>
            <a:ext uri="{FF2B5EF4-FFF2-40B4-BE49-F238E27FC236}">
              <a16:creationId xmlns:a16="http://schemas.microsoft.com/office/drawing/2014/main" xmlns="" id="{00000000-0008-0000-0000-000027150000}"/>
            </a:ext>
          </a:extLst>
        </xdr:cNvPr>
        <xdr:cNvPicPr preferRelativeResize="0">
          <a:picLocks noChangeArrowheads="1"/>
        </xdr:cNvPicPr>
      </xdr:nvPicPr>
      <xdr:blipFill>
        <a:blip xmlns:r="http://schemas.openxmlformats.org/officeDocument/2006/relationships" r:embed="rId1451" cstate="email">
          <a:extLst>
            <a:ext uri="{28A0092B-C50C-407E-A947-70E740481C1C}">
              <a14:useLocalDpi xmlns:a14="http://schemas.microsoft.com/office/drawing/2010/main" xmlns=""/>
            </a:ext>
          </a:extLst>
        </a:blip>
        <a:srcRect/>
        <a:stretch/>
      </xdr:blipFill>
      <xdr:spPr bwMode="auto">
        <a:xfrm>
          <a:off x="190500" y="8876093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2752</xdr:row>
      <xdr:rowOff>127000</xdr:rowOff>
    </xdr:from>
    <xdr:to>
      <xdr:col>2</xdr:col>
      <xdr:colOff>133565</xdr:colOff>
      <xdr:row>2754</xdr:row>
      <xdr:rowOff>113435</xdr:rowOff>
    </xdr:to>
    <xdr:pic>
      <xdr:nvPicPr>
        <xdr:cNvPr id="5416" name="Picture 103109">
          <a:extLst>
            <a:ext uri="{FF2B5EF4-FFF2-40B4-BE49-F238E27FC236}">
              <a16:creationId xmlns:a16="http://schemas.microsoft.com/office/drawing/2014/main" xmlns="" id="{00000000-0008-0000-0000-000028150000}"/>
            </a:ext>
          </a:extLst>
        </xdr:cNvPr>
        <xdr:cNvPicPr preferRelativeResize="0">
          <a:picLocks noChangeArrowheads="1"/>
        </xdr:cNvPicPr>
      </xdr:nvPicPr>
      <xdr:blipFill>
        <a:blip xmlns:r="http://schemas.openxmlformats.org/officeDocument/2006/relationships" r:embed="rId1452" cstate="email">
          <a:extLst>
            <a:ext uri="{28A0092B-C50C-407E-A947-70E740481C1C}">
              <a14:useLocalDpi xmlns:a14="http://schemas.microsoft.com/office/drawing/2010/main" xmlns=""/>
            </a:ext>
          </a:extLst>
        </a:blip>
        <a:srcRect/>
        <a:stretch/>
      </xdr:blipFill>
      <xdr:spPr bwMode="auto">
        <a:xfrm>
          <a:off x="190500" y="889971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2756</xdr:row>
      <xdr:rowOff>127000</xdr:rowOff>
    </xdr:from>
    <xdr:to>
      <xdr:col>2</xdr:col>
      <xdr:colOff>133565</xdr:colOff>
      <xdr:row>2758</xdr:row>
      <xdr:rowOff>113435</xdr:rowOff>
    </xdr:to>
    <xdr:pic>
      <xdr:nvPicPr>
        <xdr:cNvPr id="5417" name="Picture 103109">
          <a:extLst>
            <a:ext uri="{FF2B5EF4-FFF2-40B4-BE49-F238E27FC236}">
              <a16:creationId xmlns:a16="http://schemas.microsoft.com/office/drawing/2014/main" xmlns="" id="{00000000-0008-0000-0000-000029150000}"/>
            </a:ext>
          </a:extLst>
        </xdr:cNvPr>
        <xdr:cNvPicPr preferRelativeResize="0">
          <a:picLocks noChangeArrowheads="1"/>
        </xdr:cNvPicPr>
      </xdr:nvPicPr>
      <xdr:blipFill>
        <a:blip xmlns:r="http://schemas.openxmlformats.org/officeDocument/2006/relationships" r:embed="rId1453" cstate="email">
          <a:extLst>
            <a:ext uri="{28A0092B-C50C-407E-A947-70E740481C1C}">
              <a14:useLocalDpi xmlns:a14="http://schemas.microsoft.com/office/drawing/2010/main" xmlns=""/>
            </a:ext>
          </a:extLst>
        </a:blip>
        <a:srcRect/>
        <a:stretch/>
      </xdr:blipFill>
      <xdr:spPr bwMode="auto">
        <a:xfrm>
          <a:off x="190500" y="892333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2760</xdr:row>
      <xdr:rowOff>127000</xdr:rowOff>
    </xdr:from>
    <xdr:to>
      <xdr:col>2</xdr:col>
      <xdr:colOff>133565</xdr:colOff>
      <xdr:row>2762</xdr:row>
      <xdr:rowOff>113434</xdr:rowOff>
    </xdr:to>
    <xdr:pic>
      <xdr:nvPicPr>
        <xdr:cNvPr id="5418" name="Picture 103109">
          <a:extLst>
            <a:ext uri="{FF2B5EF4-FFF2-40B4-BE49-F238E27FC236}">
              <a16:creationId xmlns:a16="http://schemas.microsoft.com/office/drawing/2014/main" xmlns="" id="{00000000-0008-0000-0000-00002A150000}"/>
            </a:ext>
          </a:extLst>
        </xdr:cNvPr>
        <xdr:cNvPicPr preferRelativeResize="0">
          <a:picLocks noChangeArrowheads="1"/>
        </xdr:cNvPicPr>
      </xdr:nvPicPr>
      <xdr:blipFill>
        <a:blip xmlns:r="http://schemas.openxmlformats.org/officeDocument/2006/relationships" r:embed="rId1454" cstate="email">
          <a:extLst>
            <a:ext uri="{28A0092B-C50C-407E-A947-70E740481C1C}">
              <a14:useLocalDpi xmlns:a14="http://schemas.microsoft.com/office/drawing/2010/main" xmlns=""/>
            </a:ext>
          </a:extLst>
        </a:blip>
        <a:srcRect/>
        <a:stretch/>
      </xdr:blipFill>
      <xdr:spPr bwMode="auto">
        <a:xfrm>
          <a:off x="190500" y="894695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2764</xdr:row>
      <xdr:rowOff>127000</xdr:rowOff>
    </xdr:from>
    <xdr:to>
      <xdr:col>2</xdr:col>
      <xdr:colOff>133565</xdr:colOff>
      <xdr:row>2766</xdr:row>
      <xdr:rowOff>113434</xdr:rowOff>
    </xdr:to>
    <xdr:pic>
      <xdr:nvPicPr>
        <xdr:cNvPr id="5419" name="Picture 103109">
          <a:extLst>
            <a:ext uri="{FF2B5EF4-FFF2-40B4-BE49-F238E27FC236}">
              <a16:creationId xmlns:a16="http://schemas.microsoft.com/office/drawing/2014/main" xmlns="" id="{00000000-0008-0000-0000-00002B150000}"/>
            </a:ext>
          </a:extLst>
        </xdr:cNvPr>
        <xdr:cNvPicPr preferRelativeResize="0">
          <a:picLocks noChangeArrowheads="1"/>
        </xdr:cNvPicPr>
      </xdr:nvPicPr>
      <xdr:blipFill>
        <a:blip xmlns:r="http://schemas.openxmlformats.org/officeDocument/2006/relationships" r:embed="rId1455" cstate="email">
          <a:extLst>
            <a:ext uri="{28A0092B-C50C-407E-A947-70E740481C1C}">
              <a14:useLocalDpi xmlns:a14="http://schemas.microsoft.com/office/drawing/2010/main" xmlns=""/>
            </a:ext>
          </a:extLst>
        </a:blip>
        <a:srcRect/>
        <a:stretch/>
      </xdr:blipFill>
      <xdr:spPr bwMode="auto">
        <a:xfrm>
          <a:off x="190500" y="8970581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2768</xdr:row>
      <xdr:rowOff>127000</xdr:rowOff>
    </xdr:from>
    <xdr:to>
      <xdr:col>2</xdr:col>
      <xdr:colOff>133565</xdr:colOff>
      <xdr:row>2770</xdr:row>
      <xdr:rowOff>113435</xdr:rowOff>
    </xdr:to>
    <xdr:pic>
      <xdr:nvPicPr>
        <xdr:cNvPr id="5420" name="Picture 103109">
          <a:extLst>
            <a:ext uri="{FF2B5EF4-FFF2-40B4-BE49-F238E27FC236}">
              <a16:creationId xmlns:a16="http://schemas.microsoft.com/office/drawing/2014/main" xmlns="" id="{00000000-0008-0000-0000-00002C150000}"/>
            </a:ext>
          </a:extLst>
        </xdr:cNvPr>
        <xdr:cNvPicPr preferRelativeResize="0">
          <a:picLocks noChangeArrowheads="1"/>
        </xdr:cNvPicPr>
      </xdr:nvPicPr>
      <xdr:blipFill>
        <a:blip xmlns:r="http://schemas.openxmlformats.org/officeDocument/2006/relationships" r:embed="rId1456" cstate="email">
          <a:extLst>
            <a:ext uri="{28A0092B-C50C-407E-A947-70E740481C1C}">
              <a14:useLocalDpi xmlns:a14="http://schemas.microsoft.com/office/drawing/2010/main" xmlns=""/>
            </a:ext>
          </a:extLst>
        </a:blip>
        <a:srcRect/>
        <a:stretch/>
      </xdr:blipFill>
      <xdr:spPr bwMode="auto">
        <a:xfrm>
          <a:off x="190500" y="8994203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2743</xdr:row>
      <xdr:rowOff>127000</xdr:rowOff>
    </xdr:from>
    <xdr:to>
      <xdr:col>2</xdr:col>
      <xdr:colOff>133565</xdr:colOff>
      <xdr:row>2745</xdr:row>
      <xdr:rowOff>105152</xdr:rowOff>
    </xdr:to>
    <xdr:pic>
      <xdr:nvPicPr>
        <xdr:cNvPr id="3594" name="Picture 103109">
          <a:extLst>
            <a:ext uri="{FF2B5EF4-FFF2-40B4-BE49-F238E27FC236}">
              <a16:creationId xmlns:a16="http://schemas.microsoft.com/office/drawing/2014/main" xmlns="" id="{00000000-0008-0000-0000-00000A0E0000}"/>
            </a:ext>
          </a:extLst>
        </xdr:cNvPr>
        <xdr:cNvPicPr preferRelativeResize="0">
          <a:picLocks noChangeArrowheads="1"/>
        </xdr:cNvPicPr>
      </xdr:nvPicPr>
      <xdr:blipFill>
        <a:blip xmlns:r="http://schemas.openxmlformats.org/officeDocument/2006/relationships" r:embed="rId1457" cstate="email">
          <a:extLst>
            <a:ext uri="{28A0092B-C50C-407E-A947-70E740481C1C}">
              <a14:useLocalDpi xmlns:a14="http://schemas.microsoft.com/office/drawing/2010/main" xmlns=""/>
            </a:ext>
          </a:extLst>
        </a:blip>
        <a:srcRect/>
        <a:stretch/>
      </xdr:blipFill>
      <xdr:spPr bwMode="auto">
        <a:xfrm>
          <a:off x="190500" y="806065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2715</xdr:row>
      <xdr:rowOff>127000</xdr:rowOff>
    </xdr:from>
    <xdr:to>
      <xdr:col>2</xdr:col>
      <xdr:colOff>133565</xdr:colOff>
      <xdr:row>2717</xdr:row>
      <xdr:rowOff>105152</xdr:rowOff>
    </xdr:to>
    <xdr:pic>
      <xdr:nvPicPr>
        <xdr:cNvPr id="3595" name="Picture 103109">
          <a:extLst>
            <a:ext uri="{FF2B5EF4-FFF2-40B4-BE49-F238E27FC236}">
              <a16:creationId xmlns:a16="http://schemas.microsoft.com/office/drawing/2014/main" xmlns="" id="{00000000-0008-0000-0000-00000B0E0000}"/>
            </a:ext>
          </a:extLst>
        </xdr:cNvPr>
        <xdr:cNvPicPr preferRelativeResize="0">
          <a:picLocks noChangeArrowheads="1"/>
        </xdr:cNvPicPr>
      </xdr:nvPicPr>
      <xdr:blipFill>
        <a:blip xmlns:r="http://schemas.openxmlformats.org/officeDocument/2006/relationships" r:embed="rId1458" cstate="email">
          <a:extLst>
            <a:ext uri="{28A0092B-C50C-407E-A947-70E740481C1C}">
              <a14:useLocalDpi xmlns:a14="http://schemas.microsoft.com/office/drawing/2010/main" xmlns=""/>
            </a:ext>
          </a:extLst>
        </a:blip>
        <a:srcRect/>
        <a:stretch/>
      </xdr:blipFill>
      <xdr:spPr bwMode="auto">
        <a:xfrm>
          <a:off x="190500" y="789463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2719</xdr:row>
      <xdr:rowOff>127000</xdr:rowOff>
    </xdr:from>
    <xdr:to>
      <xdr:col>2</xdr:col>
      <xdr:colOff>133565</xdr:colOff>
      <xdr:row>2721</xdr:row>
      <xdr:rowOff>105152</xdr:rowOff>
    </xdr:to>
    <xdr:pic>
      <xdr:nvPicPr>
        <xdr:cNvPr id="3596" name="Picture 103109">
          <a:extLst>
            <a:ext uri="{FF2B5EF4-FFF2-40B4-BE49-F238E27FC236}">
              <a16:creationId xmlns:a16="http://schemas.microsoft.com/office/drawing/2014/main" xmlns="" id="{00000000-0008-0000-0000-00000C0E0000}"/>
            </a:ext>
          </a:extLst>
        </xdr:cNvPr>
        <xdr:cNvPicPr preferRelativeResize="0">
          <a:picLocks noChangeArrowheads="1"/>
        </xdr:cNvPicPr>
      </xdr:nvPicPr>
      <xdr:blipFill>
        <a:blip xmlns:r="http://schemas.openxmlformats.org/officeDocument/2006/relationships" r:embed="rId1459" cstate="email">
          <a:extLst>
            <a:ext uri="{28A0092B-C50C-407E-A947-70E740481C1C}">
              <a14:useLocalDpi xmlns:a14="http://schemas.microsoft.com/office/drawing/2010/main" xmlns=""/>
            </a:ext>
          </a:extLst>
        </a:blip>
        <a:srcRect/>
        <a:stretch/>
      </xdr:blipFill>
      <xdr:spPr bwMode="auto">
        <a:xfrm>
          <a:off x="190500" y="791835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2723</xdr:row>
      <xdr:rowOff>127000</xdr:rowOff>
    </xdr:from>
    <xdr:to>
      <xdr:col>2</xdr:col>
      <xdr:colOff>133565</xdr:colOff>
      <xdr:row>2725</xdr:row>
      <xdr:rowOff>105153</xdr:rowOff>
    </xdr:to>
    <xdr:pic>
      <xdr:nvPicPr>
        <xdr:cNvPr id="3597" name="Picture 103109">
          <a:extLst>
            <a:ext uri="{FF2B5EF4-FFF2-40B4-BE49-F238E27FC236}">
              <a16:creationId xmlns:a16="http://schemas.microsoft.com/office/drawing/2014/main" xmlns="" id="{00000000-0008-0000-0000-00000D0E0000}"/>
            </a:ext>
          </a:extLst>
        </xdr:cNvPr>
        <xdr:cNvPicPr preferRelativeResize="0">
          <a:picLocks noChangeArrowheads="1"/>
        </xdr:cNvPicPr>
      </xdr:nvPicPr>
      <xdr:blipFill>
        <a:blip xmlns:r="http://schemas.openxmlformats.org/officeDocument/2006/relationships" r:embed="rId1460" cstate="email">
          <a:extLst>
            <a:ext uri="{28A0092B-C50C-407E-A947-70E740481C1C}">
              <a14:useLocalDpi xmlns:a14="http://schemas.microsoft.com/office/drawing/2010/main" xmlns=""/>
            </a:ext>
          </a:extLst>
        </a:blip>
        <a:srcRect/>
        <a:stretch/>
      </xdr:blipFill>
      <xdr:spPr bwMode="auto">
        <a:xfrm>
          <a:off x="190500" y="794207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2727</xdr:row>
      <xdr:rowOff>127000</xdr:rowOff>
    </xdr:from>
    <xdr:to>
      <xdr:col>2</xdr:col>
      <xdr:colOff>133565</xdr:colOff>
      <xdr:row>2729</xdr:row>
      <xdr:rowOff>105152</xdr:rowOff>
    </xdr:to>
    <xdr:pic>
      <xdr:nvPicPr>
        <xdr:cNvPr id="3598" name="Picture 103109">
          <a:extLst>
            <a:ext uri="{FF2B5EF4-FFF2-40B4-BE49-F238E27FC236}">
              <a16:creationId xmlns:a16="http://schemas.microsoft.com/office/drawing/2014/main" xmlns="" id="{00000000-0008-0000-0000-00000E0E0000}"/>
            </a:ext>
          </a:extLst>
        </xdr:cNvPr>
        <xdr:cNvPicPr preferRelativeResize="0">
          <a:picLocks noChangeArrowheads="1"/>
        </xdr:cNvPicPr>
      </xdr:nvPicPr>
      <xdr:blipFill>
        <a:blip xmlns:r="http://schemas.openxmlformats.org/officeDocument/2006/relationships" r:embed="rId1461" cstate="email">
          <a:extLst>
            <a:ext uri="{28A0092B-C50C-407E-A947-70E740481C1C}">
              <a14:useLocalDpi xmlns:a14="http://schemas.microsoft.com/office/drawing/2010/main" xmlns=""/>
            </a:ext>
          </a:extLst>
        </a:blip>
        <a:srcRect/>
        <a:stretch/>
      </xdr:blipFill>
      <xdr:spPr bwMode="auto">
        <a:xfrm>
          <a:off x="190500" y="796578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2731</xdr:row>
      <xdr:rowOff>127000</xdr:rowOff>
    </xdr:from>
    <xdr:to>
      <xdr:col>2</xdr:col>
      <xdr:colOff>133565</xdr:colOff>
      <xdr:row>2733</xdr:row>
      <xdr:rowOff>105153</xdr:rowOff>
    </xdr:to>
    <xdr:pic>
      <xdr:nvPicPr>
        <xdr:cNvPr id="3599" name="Picture 103109">
          <a:extLst>
            <a:ext uri="{FF2B5EF4-FFF2-40B4-BE49-F238E27FC236}">
              <a16:creationId xmlns:a16="http://schemas.microsoft.com/office/drawing/2014/main" xmlns="" id="{00000000-0008-0000-0000-00000F0E0000}"/>
            </a:ext>
          </a:extLst>
        </xdr:cNvPr>
        <xdr:cNvPicPr preferRelativeResize="0">
          <a:picLocks noChangeArrowheads="1"/>
        </xdr:cNvPicPr>
      </xdr:nvPicPr>
      <xdr:blipFill>
        <a:blip xmlns:r="http://schemas.openxmlformats.org/officeDocument/2006/relationships" r:embed="rId1462" cstate="email">
          <a:extLst>
            <a:ext uri="{28A0092B-C50C-407E-A947-70E740481C1C}">
              <a14:useLocalDpi xmlns:a14="http://schemas.microsoft.com/office/drawing/2010/main" xmlns=""/>
            </a:ext>
          </a:extLst>
        </a:blip>
        <a:srcRect/>
        <a:stretch/>
      </xdr:blipFill>
      <xdr:spPr bwMode="auto">
        <a:xfrm>
          <a:off x="190500" y="798950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2735</xdr:row>
      <xdr:rowOff>127000</xdr:rowOff>
    </xdr:from>
    <xdr:to>
      <xdr:col>2</xdr:col>
      <xdr:colOff>133565</xdr:colOff>
      <xdr:row>2737</xdr:row>
      <xdr:rowOff>105152</xdr:rowOff>
    </xdr:to>
    <xdr:pic>
      <xdr:nvPicPr>
        <xdr:cNvPr id="3600" name="Picture 103109">
          <a:extLst>
            <a:ext uri="{FF2B5EF4-FFF2-40B4-BE49-F238E27FC236}">
              <a16:creationId xmlns:a16="http://schemas.microsoft.com/office/drawing/2014/main" xmlns="" id="{00000000-0008-0000-0000-0000100E0000}"/>
            </a:ext>
          </a:extLst>
        </xdr:cNvPr>
        <xdr:cNvPicPr preferRelativeResize="0">
          <a:picLocks noChangeArrowheads="1"/>
        </xdr:cNvPicPr>
      </xdr:nvPicPr>
      <xdr:blipFill>
        <a:blip xmlns:r="http://schemas.openxmlformats.org/officeDocument/2006/relationships" r:embed="rId1463" cstate="email">
          <a:extLst>
            <a:ext uri="{28A0092B-C50C-407E-A947-70E740481C1C}">
              <a14:useLocalDpi xmlns:a14="http://schemas.microsoft.com/office/drawing/2010/main" xmlns=""/>
            </a:ext>
          </a:extLst>
        </a:blip>
        <a:srcRect/>
        <a:stretch/>
      </xdr:blipFill>
      <xdr:spPr bwMode="auto">
        <a:xfrm>
          <a:off x="190500" y="801322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2739</xdr:row>
      <xdr:rowOff>127000</xdr:rowOff>
    </xdr:from>
    <xdr:to>
      <xdr:col>2</xdr:col>
      <xdr:colOff>133565</xdr:colOff>
      <xdr:row>2741</xdr:row>
      <xdr:rowOff>105153</xdr:rowOff>
    </xdr:to>
    <xdr:pic>
      <xdr:nvPicPr>
        <xdr:cNvPr id="3601" name="Picture 103109">
          <a:extLst>
            <a:ext uri="{FF2B5EF4-FFF2-40B4-BE49-F238E27FC236}">
              <a16:creationId xmlns:a16="http://schemas.microsoft.com/office/drawing/2014/main" xmlns="" id="{00000000-0008-0000-0000-0000110E0000}"/>
            </a:ext>
          </a:extLst>
        </xdr:cNvPr>
        <xdr:cNvPicPr preferRelativeResize="0">
          <a:picLocks noChangeArrowheads="1"/>
        </xdr:cNvPicPr>
      </xdr:nvPicPr>
      <xdr:blipFill>
        <a:blip xmlns:r="http://schemas.openxmlformats.org/officeDocument/2006/relationships" r:embed="rId1464" cstate="email">
          <a:extLst>
            <a:ext uri="{28A0092B-C50C-407E-A947-70E740481C1C}">
              <a14:useLocalDpi xmlns:a14="http://schemas.microsoft.com/office/drawing/2010/main" xmlns=""/>
            </a:ext>
          </a:extLst>
        </a:blip>
        <a:srcRect/>
        <a:stretch/>
      </xdr:blipFill>
      <xdr:spPr bwMode="auto">
        <a:xfrm>
          <a:off x="190500" y="803694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5519</xdr:row>
      <xdr:rowOff>127000</xdr:rowOff>
    </xdr:from>
    <xdr:to>
      <xdr:col>2</xdr:col>
      <xdr:colOff>133565</xdr:colOff>
      <xdr:row>5521</xdr:row>
      <xdr:rowOff>105152</xdr:rowOff>
    </xdr:to>
    <xdr:pic>
      <xdr:nvPicPr>
        <xdr:cNvPr id="4930" name="Picture 103119">
          <a:extLst>
            <a:ext uri="{FF2B5EF4-FFF2-40B4-BE49-F238E27FC236}">
              <a16:creationId xmlns:a16="http://schemas.microsoft.com/office/drawing/2014/main" xmlns="" id="{00000000-0008-0000-0000-000042130000}"/>
            </a:ext>
          </a:extLst>
        </xdr:cNvPr>
        <xdr:cNvPicPr preferRelativeResize="0">
          <a:picLocks noChangeArrowheads="1"/>
        </xdr:cNvPicPr>
      </xdr:nvPicPr>
      <xdr:blipFill>
        <a:blip xmlns:r="http://schemas.openxmlformats.org/officeDocument/2006/relationships" r:embed="rId1465" cstate="email">
          <a:extLst>
            <a:ext uri="{28A0092B-C50C-407E-A947-70E740481C1C}">
              <a14:useLocalDpi xmlns:a14="http://schemas.microsoft.com/office/drawing/2010/main" xmlns=""/>
            </a:ext>
          </a:extLst>
        </a:blip>
        <a:srcRect/>
        <a:stretch/>
      </xdr:blipFill>
      <xdr:spPr bwMode="auto">
        <a:xfrm>
          <a:off x="190500" y="3606444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5523</xdr:row>
      <xdr:rowOff>127000</xdr:rowOff>
    </xdr:from>
    <xdr:to>
      <xdr:col>2</xdr:col>
      <xdr:colOff>133565</xdr:colOff>
      <xdr:row>5525</xdr:row>
      <xdr:rowOff>105152</xdr:rowOff>
    </xdr:to>
    <xdr:pic>
      <xdr:nvPicPr>
        <xdr:cNvPr id="4931" name="Picture 103119">
          <a:extLst>
            <a:ext uri="{FF2B5EF4-FFF2-40B4-BE49-F238E27FC236}">
              <a16:creationId xmlns:a16="http://schemas.microsoft.com/office/drawing/2014/main" xmlns="" id="{00000000-0008-0000-0000-000043130000}"/>
            </a:ext>
          </a:extLst>
        </xdr:cNvPr>
        <xdr:cNvPicPr preferRelativeResize="0">
          <a:picLocks noChangeArrowheads="1"/>
        </xdr:cNvPicPr>
      </xdr:nvPicPr>
      <xdr:blipFill>
        <a:blip xmlns:r="http://schemas.openxmlformats.org/officeDocument/2006/relationships" r:embed="rId1466" cstate="email">
          <a:extLst>
            <a:ext uri="{28A0092B-C50C-407E-A947-70E740481C1C}">
              <a14:useLocalDpi xmlns:a14="http://schemas.microsoft.com/office/drawing/2010/main" xmlns=""/>
            </a:ext>
          </a:extLst>
        </a:blip>
        <a:srcRect/>
        <a:stretch/>
      </xdr:blipFill>
      <xdr:spPr bwMode="auto">
        <a:xfrm>
          <a:off x="190500" y="3608816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5527</xdr:row>
      <xdr:rowOff>127000</xdr:rowOff>
    </xdr:from>
    <xdr:to>
      <xdr:col>2</xdr:col>
      <xdr:colOff>133565</xdr:colOff>
      <xdr:row>5529</xdr:row>
      <xdr:rowOff>105152</xdr:rowOff>
    </xdr:to>
    <xdr:pic>
      <xdr:nvPicPr>
        <xdr:cNvPr id="5422" name="Picture 103119">
          <a:extLst>
            <a:ext uri="{FF2B5EF4-FFF2-40B4-BE49-F238E27FC236}">
              <a16:creationId xmlns:a16="http://schemas.microsoft.com/office/drawing/2014/main" xmlns="" id="{00000000-0008-0000-0000-00002E150000}"/>
            </a:ext>
          </a:extLst>
        </xdr:cNvPr>
        <xdr:cNvPicPr preferRelativeResize="0">
          <a:picLocks noChangeArrowheads="1"/>
        </xdr:cNvPicPr>
      </xdr:nvPicPr>
      <xdr:blipFill>
        <a:blip xmlns:r="http://schemas.openxmlformats.org/officeDocument/2006/relationships" r:embed="rId1467" cstate="email">
          <a:extLst>
            <a:ext uri="{28A0092B-C50C-407E-A947-70E740481C1C}">
              <a14:useLocalDpi xmlns:a14="http://schemas.microsoft.com/office/drawing/2010/main" xmlns=""/>
            </a:ext>
          </a:extLst>
        </a:blip>
        <a:srcRect/>
        <a:stretch/>
      </xdr:blipFill>
      <xdr:spPr bwMode="auto">
        <a:xfrm>
          <a:off x="190500" y="3611187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5531</xdr:row>
      <xdr:rowOff>127000</xdr:rowOff>
    </xdr:from>
    <xdr:to>
      <xdr:col>2</xdr:col>
      <xdr:colOff>133565</xdr:colOff>
      <xdr:row>5533</xdr:row>
      <xdr:rowOff>105152</xdr:rowOff>
    </xdr:to>
    <xdr:pic>
      <xdr:nvPicPr>
        <xdr:cNvPr id="5423" name="Picture 103119">
          <a:extLst>
            <a:ext uri="{FF2B5EF4-FFF2-40B4-BE49-F238E27FC236}">
              <a16:creationId xmlns:a16="http://schemas.microsoft.com/office/drawing/2014/main" xmlns="" id="{00000000-0008-0000-0000-00002F150000}"/>
            </a:ext>
          </a:extLst>
        </xdr:cNvPr>
        <xdr:cNvPicPr preferRelativeResize="0">
          <a:picLocks noChangeArrowheads="1"/>
        </xdr:cNvPicPr>
      </xdr:nvPicPr>
      <xdr:blipFill>
        <a:blip xmlns:r="http://schemas.openxmlformats.org/officeDocument/2006/relationships" r:embed="rId1468" cstate="email">
          <a:extLst>
            <a:ext uri="{28A0092B-C50C-407E-A947-70E740481C1C}">
              <a14:useLocalDpi xmlns:a14="http://schemas.microsoft.com/office/drawing/2010/main" xmlns=""/>
            </a:ext>
          </a:extLst>
        </a:blip>
        <a:srcRect/>
        <a:stretch/>
      </xdr:blipFill>
      <xdr:spPr bwMode="auto">
        <a:xfrm>
          <a:off x="190500" y="3613559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5535</xdr:row>
      <xdr:rowOff>127000</xdr:rowOff>
    </xdr:from>
    <xdr:to>
      <xdr:col>2</xdr:col>
      <xdr:colOff>133565</xdr:colOff>
      <xdr:row>5537</xdr:row>
      <xdr:rowOff>105152</xdr:rowOff>
    </xdr:to>
    <xdr:pic>
      <xdr:nvPicPr>
        <xdr:cNvPr id="5424" name="Picture 103119">
          <a:extLst>
            <a:ext uri="{FF2B5EF4-FFF2-40B4-BE49-F238E27FC236}">
              <a16:creationId xmlns:a16="http://schemas.microsoft.com/office/drawing/2014/main" xmlns="" id="{00000000-0008-0000-0000-000030150000}"/>
            </a:ext>
          </a:extLst>
        </xdr:cNvPr>
        <xdr:cNvPicPr preferRelativeResize="0">
          <a:picLocks noChangeArrowheads="1"/>
        </xdr:cNvPicPr>
      </xdr:nvPicPr>
      <xdr:blipFill>
        <a:blip xmlns:r="http://schemas.openxmlformats.org/officeDocument/2006/relationships" r:embed="rId1469" cstate="email">
          <a:extLst>
            <a:ext uri="{28A0092B-C50C-407E-A947-70E740481C1C}">
              <a14:useLocalDpi xmlns:a14="http://schemas.microsoft.com/office/drawing/2010/main" xmlns=""/>
            </a:ext>
          </a:extLst>
        </a:blip>
        <a:srcRect/>
        <a:stretch/>
      </xdr:blipFill>
      <xdr:spPr bwMode="auto">
        <a:xfrm>
          <a:off x="190500" y="3615931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5539</xdr:row>
      <xdr:rowOff>127000</xdr:rowOff>
    </xdr:from>
    <xdr:to>
      <xdr:col>2</xdr:col>
      <xdr:colOff>133565</xdr:colOff>
      <xdr:row>5541</xdr:row>
      <xdr:rowOff>105152</xdr:rowOff>
    </xdr:to>
    <xdr:pic>
      <xdr:nvPicPr>
        <xdr:cNvPr id="5425" name="Picture 103119">
          <a:extLst>
            <a:ext uri="{FF2B5EF4-FFF2-40B4-BE49-F238E27FC236}">
              <a16:creationId xmlns:a16="http://schemas.microsoft.com/office/drawing/2014/main" xmlns="" id="{00000000-0008-0000-0000-000031150000}"/>
            </a:ext>
          </a:extLst>
        </xdr:cNvPr>
        <xdr:cNvPicPr preferRelativeResize="0">
          <a:picLocks noChangeArrowheads="1"/>
        </xdr:cNvPicPr>
      </xdr:nvPicPr>
      <xdr:blipFill>
        <a:blip xmlns:r="http://schemas.openxmlformats.org/officeDocument/2006/relationships" r:embed="rId1470" cstate="email">
          <a:extLst>
            <a:ext uri="{28A0092B-C50C-407E-A947-70E740481C1C}">
              <a14:useLocalDpi xmlns:a14="http://schemas.microsoft.com/office/drawing/2010/main" xmlns=""/>
            </a:ext>
          </a:extLst>
        </a:blip>
        <a:srcRect/>
        <a:stretch/>
      </xdr:blipFill>
      <xdr:spPr bwMode="auto">
        <a:xfrm>
          <a:off x="190500" y="3618303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2710</xdr:row>
      <xdr:rowOff>127000</xdr:rowOff>
    </xdr:from>
    <xdr:to>
      <xdr:col>2</xdr:col>
      <xdr:colOff>133565</xdr:colOff>
      <xdr:row>2712</xdr:row>
      <xdr:rowOff>105152</xdr:rowOff>
    </xdr:to>
    <xdr:pic>
      <xdr:nvPicPr>
        <xdr:cNvPr id="5452" name="Picture 103109">
          <a:extLst>
            <a:ext uri="{FF2B5EF4-FFF2-40B4-BE49-F238E27FC236}">
              <a16:creationId xmlns:a16="http://schemas.microsoft.com/office/drawing/2014/main" xmlns="" id="{00000000-0008-0000-0000-00004C150000}"/>
            </a:ext>
          </a:extLst>
        </xdr:cNvPr>
        <xdr:cNvPicPr preferRelativeResize="0">
          <a:picLocks noChangeArrowheads="1"/>
        </xdr:cNvPicPr>
      </xdr:nvPicPr>
      <xdr:blipFill>
        <a:blip xmlns:r="http://schemas.openxmlformats.org/officeDocument/2006/relationships" r:embed="rId1471" cstate="email">
          <a:extLst>
            <a:ext uri="{28A0092B-C50C-407E-A947-70E740481C1C}">
              <a14:useLocalDpi xmlns:a14="http://schemas.microsoft.com/office/drawing/2010/main" xmlns=""/>
            </a:ext>
          </a:extLst>
        </a:blip>
        <a:srcRect/>
        <a:stretch/>
      </xdr:blipFill>
      <xdr:spPr bwMode="auto">
        <a:xfrm>
          <a:off x="190500" y="786806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2686</xdr:row>
      <xdr:rowOff>127000</xdr:rowOff>
    </xdr:from>
    <xdr:to>
      <xdr:col>2</xdr:col>
      <xdr:colOff>133565</xdr:colOff>
      <xdr:row>2688</xdr:row>
      <xdr:rowOff>105152</xdr:rowOff>
    </xdr:to>
    <xdr:pic>
      <xdr:nvPicPr>
        <xdr:cNvPr id="5453" name="Picture 103109">
          <a:extLst>
            <a:ext uri="{FF2B5EF4-FFF2-40B4-BE49-F238E27FC236}">
              <a16:creationId xmlns:a16="http://schemas.microsoft.com/office/drawing/2014/main" xmlns="" id="{00000000-0008-0000-0000-00004D150000}"/>
            </a:ext>
          </a:extLst>
        </xdr:cNvPr>
        <xdr:cNvPicPr preferRelativeResize="0">
          <a:picLocks noChangeArrowheads="1"/>
        </xdr:cNvPicPr>
      </xdr:nvPicPr>
      <xdr:blipFill>
        <a:blip xmlns:r="http://schemas.openxmlformats.org/officeDocument/2006/relationships" r:embed="rId1472" cstate="email">
          <a:extLst>
            <a:ext uri="{28A0092B-C50C-407E-A947-70E740481C1C}">
              <a14:useLocalDpi xmlns:a14="http://schemas.microsoft.com/office/drawing/2010/main" xmlns=""/>
            </a:ext>
          </a:extLst>
        </a:blip>
        <a:srcRect/>
        <a:stretch/>
      </xdr:blipFill>
      <xdr:spPr bwMode="auto">
        <a:xfrm>
          <a:off x="190500" y="772575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2690</xdr:row>
      <xdr:rowOff>127000</xdr:rowOff>
    </xdr:from>
    <xdr:to>
      <xdr:col>2</xdr:col>
      <xdr:colOff>133565</xdr:colOff>
      <xdr:row>2692</xdr:row>
      <xdr:rowOff>105153</xdr:rowOff>
    </xdr:to>
    <xdr:pic>
      <xdr:nvPicPr>
        <xdr:cNvPr id="5454" name="Picture 103109">
          <a:extLst>
            <a:ext uri="{FF2B5EF4-FFF2-40B4-BE49-F238E27FC236}">
              <a16:creationId xmlns:a16="http://schemas.microsoft.com/office/drawing/2014/main" xmlns="" id="{00000000-0008-0000-0000-00004E150000}"/>
            </a:ext>
          </a:extLst>
        </xdr:cNvPr>
        <xdr:cNvPicPr preferRelativeResize="0">
          <a:picLocks noChangeArrowheads="1"/>
        </xdr:cNvPicPr>
      </xdr:nvPicPr>
      <xdr:blipFill>
        <a:blip xmlns:r="http://schemas.openxmlformats.org/officeDocument/2006/relationships" r:embed="rId1473" cstate="email">
          <a:extLst>
            <a:ext uri="{28A0092B-C50C-407E-A947-70E740481C1C}">
              <a14:useLocalDpi xmlns:a14="http://schemas.microsoft.com/office/drawing/2010/main" xmlns=""/>
            </a:ext>
          </a:extLst>
        </a:blip>
        <a:srcRect/>
        <a:stretch/>
      </xdr:blipFill>
      <xdr:spPr bwMode="auto">
        <a:xfrm>
          <a:off x="190500" y="774947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2694</xdr:row>
      <xdr:rowOff>127000</xdr:rowOff>
    </xdr:from>
    <xdr:to>
      <xdr:col>2</xdr:col>
      <xdr:colOff>133565</xdr:colOff>
      <xdr:row>2696</xdr:row>
      <xdr:rowOff>105152</xdr:rowOff>
    </xdr:to>
    <xdr:pic>
      <xdr:nvPicPr>
        <xdr:cNvPr id="5455" name="Picture 103109">
          <a:extLst>
            <a:ext uri="{FF2B5EF4-FFF2-40B4-BE49-F238E27FC236}">
              <a16:creationId xmlns:a16="http://schemas.microsoft.com/office/drawing/2014/main" xmlns="" id="{00000000-0008-0000-0000-00004F150000}"/>
            </a:ext>
          </a:extLst>
        </xdr:cNvPr>
        <xdr:cNvPicPr preferRelativeResize="0">
          <a:picLocks noChangeArrowheads="1"/>
        </xdr:cNvPicPr>
      </xdr:nvPicPr>
      <xdr:blipFill>
        <a:blip xmlns:r="http://schemas.openxmlformats.org/officeDocument/2006/relationships" r:embed="rId1474" cstate="email">
          <a:extLst>
            <a:ext uri="{28A0092B-C50C-407E-A947-70E740481C1C}">
              <a14:useLocalDpi xmlns:a14="http://schemas.microsoft.com/office/drawing/2010/main" xmlns=""/>
            </a:ext>
          </a:extLst>
        </a:blip>
        <a:srcRect/>
        <a:stretch/>
      </xdr:blipFill>
      <xdr:spPr bwMode="auto">
        <a:xfrm>
          <a:off x="190500" y="777319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2698</xdr:row>
      <xdr:rowOff>127000</xdr:rowOff>
    </xdr:from>
    <xdr:to>
      <xdr:col>2</xdr:col>
      <xdr:colOff>133565</xdr:colOff>
      <xdr:row>2700</xdr:row>
      <xdr:rowOff>105152</xdr:rowOff>
    </xdr:to>
    <xdr:pic>
      <xdr:nvPicPr>
        <xdr:cNvPr id="5456" name="Picture 103109">
          <a:extLst>
            <a:ext uri="{FF2B5EF4-FFF2-40B4-BE49-F238E27FC236}">
              <a16:creationId xmlns:a16="http://schemas.microsoft.com/office/drawing/2014/main" xmlns="" id="{00000000-0008-0000-0000-000050150000}"/>
            </a:ext>
          </a:extLst>
        </xdr:cNvPr>
        <xdr:cNvPicPr preferRelativeResize="0">
          <a:picLocks noChangeArrowheads="1"/>
        </xdr:cNvPicPr>
      </xdr:nvPicPr>
      <xdr:blipFill>
        <a:blip xmlns:r="http://schemas.openxmlformats.org/officeDocument/2006/relationships" r:embed="rId1475" cstate="email">
          <a:extLst>
            <a:ext uri="{28A0092B-C50C-407E-A947-70E740481C1C}">
              <a14:useLocalDpi xmlns:a14="http://schemas.microsoft.com/office/drawing/2010/main" xmlns=""/>
            </a:ext>
          </a:extLst>
        </a:blip>
        <a:srcRect/>
        <a:stretch/>
      </xdr:blipFill>
      <xdr:spPr bwMode="auto">
        <a:xfrm>
          <a:off x="190500" y="779691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2702</xdr:row>
      <xdr:rowOff>127000</xdr:rowOff>
    </xdr:from>
    <xdr:to>
      <xdr:col>2</xdr:col>
      <xdr:colOff>133565</xdr:colOff>
      <xdr:row>2704</xdr:row>
      <xdr:rowOff>105152</xdr:rowOff>
    </xdr:to>
    <xdr:pic>
      <xdr:nvPicPr>
        <xdr:cNvPr id="5457" name="Picture 103109">
          <a:extLst>
            <a:ext uri="{FF2B5EF4-FFF2-40B4-BE49-F238E27FC236}">
              <a16:creationId xmlns:a16="http://schemas.microsoft.com/office/drawing/2014/main" xmlns="" id="{00000000-0008-0000-0000-000051150000}"/>
            </a:ext>
          </a:extLst>
        </xdr:cNvPr>
        <xdr:cNvPicPr preferRelativeResize="0">
          <a:picLocks noChangeArrowheads="1"/>
        </xdr:cNvPicPr>
      </xdr:nvPicPr>
      <xdr:blipFill>
        <a:blip xmlns:r="http://schemas.openxmlformats.org/officeDocument/2006/relationships" r:embed="rId1476" cstate="email">
          <a:extLst>
            <a:ext uri="{28A0092B-C50C-407E-A947-70E740481C1C}">
              <a14:useLocalDpi xmlns:a14="http://schemas.microsoft.com/office/drawing/2010/main" xmlns=""/>
            </a:ext>
          </a:extLst>
        </a:blip>
        <a:srcRect/>
        <a:stretch/>
      </xdr:blipFill>
      <xdr:spPr bwMode="auto">
        <a:xfrm>
          <a:off x="190500" y="782062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2706</xdr:row>
      <xdr:rowOff>127000</xdr:rowOff>
    </xdr:from>
    <xdr:to>
      <xdr:col>2</xdr:col>
      <xdr:colOff>133565</xdr:colOff>
      <xdr:row>2708</xdr:row>
      <xdr:rowOff>105152</xdr:rowOff>
    </xdr:to>
    <xdr:pic>
      <xdr:nvPicPr>
        <xdr:cNvPr id="5458" name="Picture 103109">
          <a:extLst>
            <a:ext uri="{FF2B5EF4-FFF2-40B4-BE49-F238E27FC236}">
              <a16:creationId xmlns:a16="http://schemas.microsoft.com/office/drawing/2014/main" xmlns="" id="{00000000-0008-0000-0000-000052150000}"/>
            </a:ext>
          </a:extLst>
        </xdr:cNvPr>
        <xdr:cNvPicPr preferRelativeResize="0">
          <a:picLocks noChangeArrowheads="1"/>
        </xdr:cNvPicPr>
      </xdr:nvPicPr>
      <xdr:blipFill>
        <a:blip xmlns:r="http://schemas.openxmlformats.org/officeDocument/2006/relationships" r:embed="rId1477" cstate="email">
          <a:extLst>
            <a:ext uri="{28A0092B-C50C-407E-A947-70E740481C1C}">
              <a14:useLocalDpi xmlns:a14="http://schemas.microsoft.com/office/drawing/2010/main" xmlns=""/>
            </a:ext>
          </a:extLst>
        </a:blip>
        <a:srcRect/>
        <a:stretch/>
      </xdr:blipFill>
      <xdr:spPr bwMode="auto">
        <a:xfrm>
          <a:off x="190500" y="784434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2680</xdr:row>
      <xdr:rowOff>127000</xdr:rowOff>
    </xdr:from>
    <xdr:to>
      <xdr:col>2</xdr:col>
      <xdr:colOff>133565</xdr:colOff>
      <xdr:row>2683</xdr:row>
      <xdr:rowOff>121717</xdr:rowOff>
    </xdr:to>
    <xdr:pic>
      <xdr:nvPicPr>
        <xdr:cNvPr id="5125" name="Picture 103109">
          <a:extLst>
            <a:ext uri="{FF2B5EF4-FFF2-40B4-BE49-F238E27FC236}">
              <a16:creationId xmlns:a16="http://schemas.microsoft.com/office/drawing/2014/main" xmlns="" id="{00000000-0008-0000-0000-000005140000}"/>
            </a:ext>
          </a:extLst>
        </xdr:cNvPr>
        <xdr:cNvPicPr preferRelativeResize="0">
          <a:picLocks noChangeArrowheads="1"/>
        </xdr:cNvPicPr>
      </xdr:nvPicPr>
      <xdr:blipFill>
        <a:blip xmlns:r="http://schemas.openxmlformats.org/officeDocument/2006/relationships" r:embed="rId1478" cstate="email">
          <a:extLst>
            <a:ext uri="{28A0092B-C50C-407E-A947-70E740481C1C}">
              <a14:useLocalDpi xmlns:a14="http://schemas.microsoft.com/office/drawing/2010/main" xmlns=""/>
            </a:ext>
          </a:extLst>
        </a:blip>
        <a:srcRect/>
        <a:stretch/>
      </xdr:blipFill>
      <xdr:spPr bwMode="auto">
        <a:xfrm>
          <a:off x="190500" y="769927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2680</xdr:row>
      <xdr:rowOff>127000</xdr:rowOff>
    </xdr:from>
    <xdr:to>
      <xdr:col>19</xdr:col>
      <xdr:colOff>293696</xdr:colOff>
      <xdr:row>2683</xdr:row>
      <xdr:rowOff>121717</xdr:rowOff>
    </xdr:to>
    <xdr:pic>
      <xdr:nvPicPr>
        <xdr:cNvPr id="5126" name="Picture 103109">
          <a:extLst>
            <a:ext uri="{FF2B5EF4-FFF2-40B4-BE49-F238E27FC236}">
              <a16:creationId xmlns:a16="http://schemas.microsoft.com/office/drawing/2014/main" xmlns="" id="{00000000-0008-0000-0000-000006140000}"/>
            </a:ext>
          </a:extLst>
        </xdr:cNvPr>
        <xdr:cNvPicPr preferRelativeResize="0">
          <a:picLocks noChangeArrowheads="1"/>
        </xdr:cNvPicPr>
      </xdr:nvPicPr>
      <xdr:blipFill>
        <a:blip xmlns:r="http://schemas.openxmlformats.org/officeDocument/2006/relationships" r:embed="rId1479" cstate="email">
          <a:extLst>
            <a:ext uri="{28A0092B-C50C-407E-A947-70E740481C1C}">
              <a14:useLocalDpi xmlns:a14="http://schemas.microsoft.com/office/drawing/2010/main" xmlns=""/>
            </a:ext>
          </a:extLst>
        </a:blip>
        <a:srcRect/>
        <a:stretch/>
      </xdr:blipFill>
      <xdr:spPr bwMode="auto">
        <a:xfrm>
          <a:off x="7232650" y="769927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2635</xdr:row>
      <xdr:rowOff>127000</xdr:rowOff>
    </xdr:from>
    <xdr:to>
      <xdr:col>2</xdr:col>
      <xdr:colOff>133565</xdr:colOff>
      <xdr:row>2638</xdr:row>
      <xdr:rowOff>121717</xdr:rowOff>
    </xdr:to>
    <xdr:pic>
      <xdr:nvPicPr>
        <xdr:cNvPr id="5127" name="Picture 103109">
          <a:extLst>
            <a:ext uri="{FF2B5EF4-FFF2-40B4-BE49-F238E27FC236}">
              <a16:creationId xmlns:a16="http://schemas.microsoft.com/office/drawing/2014/main" xmlns="" id="{00000000-0008-0000-0000-000007140000}"/>
            </a:ext>
          </a:extLst>
        </xdr:cNvPr>
        <xdr:cNvPicPr preferRelativeResize="0">
          <a:picLocks noChangeArrowheads="1"/>
        </xdr:cNvPicPr>
      </xdr:nvPicPr>
      <xdr:blipFill>
        <a:blip xmlns:r="http://schemas.openxmlformats.org/officeDocument/2006/relationships" r:embed="rId1480" cstate="email">
          <a:extLst>
            <a:ext uri="{28A0092B-C50C-407E-A947-70E740481C1C}">
              <a14:useLocalDpi xmlns:a14="http://schemas.microsoft.com/office/drawing/2010/main" xmlns=""/>
            </a:ext>
          </a:extLst>
        </a:blip>
        <a:srcRect/>
        <a:stretch/>
      </xdr:blipFill>
      <xdr:spPr bwMode="auto">
        <a:xfrm>
          <a:off x="190500" y="748668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2635</xdr:row>
      <xdr:rowOff>127000</xdr:rowOff>
    </xdr:from>
    <xdr:to>
      <xdr:col>19</xdr:col>
      <xdr:colOff>293696</xdr:colOff>
      <xdr:row>2638</xdr:row>
      <xdr:rowOff>121717</xdr:rowOff>
    </xdr:to>
    <xdr:pic>
      <xdr:nvPicPr>
        <xdr:cNvPr id="5128" name="Picture 103109">
          <a:extLst>
            <a:ext uri="{FF2B5EF4-FFF2-40B4-BE49-F238E27FC236}">
              <a16:creationId xmlns:a16="http://schemas.microsoft.com/office/drawing/2014/main" xmlns="" id="{00000000-0008-0000-0000-000008140000}"/>
            </a:ext>
          </a:extLst>
        </xdr:cNvPr>
        <xdr:cNvPicPr preferRelativeResize="0">
          <a:picLocks noChangeArrowheads="1"/>
        </xdr:cNvPicPr>
      </xdr:nvPicPr>
      <xdr:blipFill>
        <a:blip xmlns:r="http://schemas.openxmlformats.org/officeDocument/2006/relationships" r:embed="rId1481" cstate="email">
          <a:extLst>
            <a:ext uri="{28A0092B-C50C-407E-A947-70E740481C1C}">
              <a14:useLocalDpi xmlns:a14="http://schemas.microsoft.com/office/drawing/2010/main" xmlns=""/>
            </a:ext>
          </a:extLst>
        </a:blip>
        <a:srcRect/>
        <a:stretch/>
      </xdr:blipFill>
      <xdr:spPr bwMode="auto">
        <a:xfrm>
          <a:off x="7232650" y="748668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2640</xdr:row>
      <xdr:rowOff>127000</xdr:rowOff>
    </xdr:from>
    <xdr:to>
      <xdr:col>2</xdr:col>
      <xdr:colOff>133565</xdr:colOff>
      <xdr:row>2643</xdr:row>
      <xdr:rowOff>121717</xdr:rowOff>
    </xdr:to>
    <xdr:pic>
      <xdr:nvPicPr>
        <xdr:cNvPr id="5129" name="Picture 103109">
          <a:extLst>
            <a:ext uri="{FF2B5EF4-FFF2-40B4-BE49-F238E27FC236}">
              <a16:creationId xmlns:a16="http://schemas.microsoft.com/office/drawing/2014/main" xmlns="" id="{00000000-0008-0000-0000-000009140000}"/>
            </a:ext>
          </a:extLst>
        </xdr:cNvPr>
        <xdr:cNvPicPr preferRelativeResize="0">
          <a:picLocks noChangeArrowheads="1"/>
        </xdr:cNvPicPr>
      </xdr:nvPicPr>
      <xdr:blipFill>
        <a:blip xmlns:r="http://schemas.openxmlformats.org/officeDocument/2006/relationships" r:embed="rId1482" cstate="email">
          <a:extLst>
            <a:ext uri="{28A0092B-C50C-407E-A947-70E740481C1C}">
              <a14:useLocalDpi xmlns:a14="http://schemas.microsoft.com/office/drawing/2010/main" xmlns=""/>
            </a:ext>
          </a:extLst>
        </a:blip>
        <a:srcRect/>
        <a:stretch/>
      </xdr:blipFill>
      <xdr:spPr bwMode="auto">
        <a:xfrm>
          <a:off x="190500" y="751030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2640</xdr:row>
      <xdr:rowOff>127000</xdr:rowOff>
    </xdr:from>
    <xdr:to>
      <xdr:col>19</xdr:col>
      <xdr:colOff>293696</xdr:colOff>
      <xdr:row>2643</xdr:row>
      <xdr:rowOff>121717</xdr:rowOff>
    </xdr:to>
    <xdr:pic>
      <xdr:nvPicPr>
        <xdr:cNvPr id="5130" name="Picture 103109">
          <a:extLst>
            <a:ext uri="{FF2B5EF4-FFF2-40B4-BE49-F238E27FC236}">
              <a16:creationId xmlns:a16="http://schemas.microsoft.com/office/drawing/2014/main" xmlns="" id="{00000000-0008-0000-0000-00000A140000}"/>
            </a:ext>
          </a:extLst>
        </xdr:cNvPr>
        <xdr:cNvPicPr preferRelativeResize="0">
          <a:picLocks noChangeArrowheads="1"/>
        </xdr:cNvPicPr>
      </xdr:nvPicPr>
      <xdr:blipFill>
        <a:blip xmlns:r="http://schemas.openxmlformats.org/officeDocument/2006/relationships" r:embed="rId1483" cstate="email">
          <a:extLst>
            <a:ext uri="{28A0092B-C50C-407E-A947-70E740481C1C}">
              <a14:useLocalDpi xmlns:a14="http://schemas.microsoft.com/office/drawing/2010/main" xmlns=""/>
            </a:ext>
          </a:extLst>
        </a:blip>
        <a:srcRect/>
        <a:stretch/>
      </xdr:blipFill>
      <xdr:spPr bwMode="auto">
        <a:xfrm>
          <a:off x="7232650" y="751030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2645</xdr:row>
      <xdr:rowOff>127000</xdr:rowOff>
    </xdr:from>
    <xdr:to>
      <xdr:col>2</xdr:col>
      <xdr:colOff>133565</xdr:colOff>
      <xdr:row>2648</xdr:row>
      <xdr:rowOff>121718</xdr:rowOff>
    </xdr:to>
    <xdr:pic>
      <xdr:nvPicPr>
        <xdr:cNvPr id="5131" name="Picture 103109">
          <a:extLst>
            <a:ext uri="{FF2B5EF4-FFF2-40B4-BE49-F238E27FC236}">
              <a16:creationId xmlns:a16="http://schemas.microsoft.com/office/drawing/2014/main" xmlns="" id="{00000000-0008-0000-0000-00000B140000}"/>
            </a:ext>
          </a:extLst>
        </xdr:cNvPr>
        <xdr:cNvPicPr preferRelativeResize="0">
          <a:picLocks noChangeArrowheads="1"/>
        </xdr:cNvPicPr>
      </xdr:nvPicPr>
      <xdr:blipFill>
        <a:blip xmlns:r="http://schemas.openxmlformats.org/officeDocument/2006/relationships" r:embed="rId1484" cstate="email">
          <a:extLst>
            <a:ext uri="{28A0092B-C50C-407E-A947-70E740481C1C}">
              <a14:useLocalDpi xmlns:a14="http://schemas.microsoft.com/office/drawing/2010/main" xmlns=""/>
            </a:ext>
          </a:extLst>
        </a:blip>
        <a:srcRect/>
        <a:stretch/>
      </xdr:blipFill>
      <xdr:spPr bwMode="auto">
        <a:xfrm>
          <a:off x="190500" y="753392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2645</xdr:row>
      <xdr:rowOff>127000</xdr:rowOff>
    </xdr:from>
    <xdr:to>
      <xdr:col>19</xdr:col>
      <xdr:colOff>293696</xdr:colOff>
      <xdr:row>2648</xdr:row>
      <xdr:rowOff>121718</xdr:rowOff>
    </xdr:to>
    <xdr:pic>
      <xdr:nvPicPr>
        <xdr:cNvPr id="5132" name="Picture 103109">
          <a:extLst>
            <a:ext uri="{FF2B5EF4-FFF2-40B4-BE49-F238E27FC236}">
              <a16:creationId xmlns:a16="http://schemas.microsoft.com/office/drawing/2014/main" xmlns="" id="{00000000-0008-0000-0000-00000C140000}"/>
            </a:ext>
          </a:extLst>
        </xdr:cNvPr>
        <xdr:cNvPicPr preferRelativeResize="0">
          <a:picLocks noChangeArrowheads="1"/>
        </xdr:cNvPicPr>
      </xdr:nvPicPr>
      <xdr:blipFill>
        <a:blip xmlns:r="http://schemas.openxmlformats.org/officeDocument/2006/relationships" r:embed="rId1485" cstate="email">
          <a:extLst>
            <a:ext uri="{28A0092B-C50C-407E-A947-70E740481C1C}">
              <a14:useLocalDpi xmlns:a14="http://schemas.microsoft.com/office/drawing/2010/main" xmlns=""/>
            </a:ext>
          </a:extLst>
        </a:blip>
        <a:srcRect/>
        <a:stretch/>
      </xdr:blipFill>
      <xdr:spPr bwMode="auto">
        <a:xfrm>
          <a:off x="7232650" y="753392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2650</xdr:row>
      <xdr:rowOff>127000</xdr:rowOff>
    </xdr:from>
    <xdr:to>
      <xdr:col>2</xdr:col>
      <xdr:colOff>133565</xdr:colOff>
      <xdr:row>2653</xdr:row>
      <xdr:rowOff>121717</xdr:rowOff>
    </xdr:to>
    <xdr:pic>
      <xdr:nvPicPr>
        <xdr:cNvPr id="5133" name="Picture 103109">
          <a:extLst>
            <a:ext uri="{FF2B5EF4-FFF2-40B4-BE49-F238E27FC236}">
              <a16:creationId xmlns:a16="http://schemas.microsoft.com/office/drawing/2014/main" xmlns="" id="{00000000-0008-0000-0000-00000D140000}"/>
            </a:ext>
          </a:extLst>
        </xdr:cNvPr>
        <xdr:cNvPicPr preferRelativeResize="0">
          <a:picLocks noChangeArrowheads="1"/>
        </xdr:cNvPicPr>
      </xdr:nvPicPr>
      <xdr:blipFill>
        <a:blip xmlns:r="http://schemas.openxmlformats.org/officeDocument/2006/relationships" r:embed="rId1486" cstate="email">
          <a:extLst>
            <a:ext uri="{28A0092B-C50C-407E-A947-70E740481C1C}">
              <a14:useLocalDpi xmlns:a14="http://schemas.microsoft.com/office/drawing/2010/main" xmlns=""/>
            </a:ext>
          </a:extLst>
        </a:blip>
        <a:srcRect/>
        <a:stretch/>
      </xdr:blipFill>
      <xdr:spPr bwMode="auto">
        <a:xfrm>
          <a:off x="190500" y="755754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2650</xdr:row>
      <xdr:rowOff>127000</xdr:rowOff>
    </xdr:from>
    <xdr:to>
      <xdr:col>19</xdr:col>
      <xdr:colOff>293696</xdr:colOff>
      <xdr:row>2653</xdr:row>
      <xdr:rowOff>121717</xdr:rowOff>
    </xdr:to>
    <xdr:pic>
      <xdr:nvPicPr>
        <xdr:cNvPr id="5134" name="Picture 103109">
          <a:extLst>
            <a:ext uri="{FF2B5EF4-FFF2-40B4-BE49-F238E27FC236}">
              <a16:creationId xmlns:a16="http://schemas.microsoft.com/office/drawing/2014/main" xmlns="" id="{00000000-0008-0000-0000-00000E140000}"/>
            </a:ext>
          </a:extLst>
        </xdr:cNvPr>
        <xdr:cNvPicPr preferRelativeResize="0">
          <a:picLocks noChangeArrowheads="1"/>
        </xdr:cNvPicPr>
      </xdr:nvPicPr>
      <xdr:blipFill>
        <a:blip xmlns:r="http://schemas.openxmlformats.org/officeDocument/2006/relationships" r:embed="rId1487" cstate="email">
          <a:extLst>
            <a:ext uri="{28A0092B-C50C-407E-A947-70E740481C1C}">
              <a14:useLocalDpi xmlns:a14="http://schemas.microsoft.com/office/drawing/2010/main" xmlns=""/>
            </a:ext>
          </a:extLst>
        </a:blip>
        <a:srcRect/>
        <a:stretch/>
      </xdr:blipFill>
      <xdr:spPr bwMode="auto">
        <a:xfrm>
          <a:off x="7232650" y="755754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2655</xdr:row>
      <xdr:rowOff>127000</xdr:rowOff>
    </xdr:from>
    <xdr:to>
      <xdr:col>2</xdr:col>
      <xdr:colOff>133565</xdr:colOff>
      <xdr:row>2658</xdr:row>
      <xdr:rowOff>121717</xdr:rowOff>
    </xdr:to>
    <xdr:pic>
      <xdr:nvPicPr>
        <xdr:cNvPr id="5135" name="Picture 103109">
          <a:extLst>
            <a:ext uri="{FF2B5EF4-FFF2-40B4-BE49-F238E27FC236}">
              <a16:creationId xmlns:a16="http://schemas.microsoft.com/office/drawing/2014/main" xmlns="" id="{00000000-0008-0000-0000-00000F140000}"/>
            </a:ext>
          </a:extLst>
        </xdr:cNvPr>
        <xdr:cNvPicPr preferRelativeResize="0">
          <a:picLocks noChangeArrowheads="1"/>
        </xdr:cNvPicPr>
      </xdr:nvPicPr>
      <xdr:blipFill>
        <a:blip xmlns:r="http://schemas.openxmlformats.org/officeDocument/2006/relationships" r:embed="rId1488" cstate="email">
          <a:extLst>
            <a:ext uri="{28A0092B-C50C-407E-A947-70E740481C1C}">
              <a14:useLocalDpi xmlns:a14="http://schemas.microsoft.com/office/drawing/2010/main" xmlns=""/>
            </a:ext>
          </a:extLst>
        </a:blip>
        <a:srcRect/>
        <a:stretch/>
      </xdr:blipFill>
      <xdr:spPr bwMode="auto">
        <a:xfrm>
          <a:off x="190500" y="758116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2655</xdr:row>
      <xdr:rowOff>127000</xdr:rowOff>
    </xdr:from>
    <xdr:to>
      <xdr:col>19</xdr:col>
      <xdr:colOff>293696</xdr:colOff>
      <xdr:row>2658</xdr:row>
      <xdr:rowOff>121717</xdr:rowOff>
    </xdr:to>
    <xdr:pic>
      <xdr:nvPicPr>
        <xdr:cNvPr id="5136" name="Picture 103109">
          <a:extLst>
            <a:ext uri="{FF2B5EF4-FFF2-40B4-BE49-F238E27FC236}">
              <a16:creationId xmlns:a16="http://schemas.microsoft.com/office/drawing/2014/main" xmlns="" id="{00000000-0008-0000-0000-000010140000}"/>
            </a:ext>
          </a:extLst>
        </xdr:cNvPr>
        <xdr:cNvPicPr preferRelativeResize="0">
          <a:picLocks noChangeArrowheads="1"/>
        </xdr:cNvPicPr>
      </xdr:nvPicPr>
      <xdr:blipFill>
        <a:blip xmlns:r="http://schemas.openxmlformats.org/officeDocument/2006/relationships" r:embed="rId1489" cstate="email">
          <a:extLst>
            <a:ext uri="{28A0092B-C50C-407E-A947-70E740481C1C}">
              <a14:useLocalDpi xmlns:a14="http://schemas.microsoft.com/office/drawing/2010/main" xmlns=""/>
            </a:ext>
          </a:extLst>
        </a:blip>
        <a:srcRect/>
        <a:stretch/>
      </xdr:blipFill>
      <xdr:spPr bwMode="auto">
        <a:xfrm>
          <a:off x="7232650" y="758116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2660</xdr:row>
      <xdr:rowOff>127000</xdr:rowOff>
    </xdr:from>
    <xdr:to>
      <xdr:col>2</xdr:col>
      <xdr:colOff>133565</xdr:colOff>
      <xdr:row>2663</xdr:row>
      <xdr:rowOff>121717</xdr:rowOff>
    </xdr:to>
    <xdr:pic>
      <xdr:nvPicPr>
        <xdr:cNvPr id="5137" name="Picture 103109">
          <a:extLst>
            <a:ext uri="{FF2B5EF4-FFF2-40B4-BE49-F238E27FC236}">
              <a16:creationId xmlns:a16="http://schemas.microsoft.com/office/drawing/2014/main" xmlns="" id="{00000000-0008-0000-0000-000011140000}"/>
            </a:ext>
          </a:extLst>
        </xdr:cNvPr>
        <xdr:cNvPicPr preferRelativeResize="0">
          <a:picLocks noChangeArrowheads="1"/>
        </xdr:cNvPicPr>
      </xdr:nvPicPr>
      <xdr:blipFill>
        <a:blip xmlns:r="http://schemas.openxmlformats.org/officeDocument/2006/relationships" r:embed="rId1490" cstate="email">
          <a:extLst>
            <a:ext uri="{28A0092B-C50C-407E-A947-70E740481C1C}">
              <a14:useLocalDpi xmlns:a14="http://schemas.microsoft.com/office/drawing/2010/main" xmlns=""/>
            </a:ext>
          </a:extLst>
        </a:blip>
        <a:srcRect/>
        <a:stretch/>
      </xdr:blipFill>
      <xdr:spPr bwMode="auto">
        <a:xfrm>
          <a:off x="190500" y="760479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2660</xdr:row>
      <xdr:rowOff>127000</xdr:rowOff>
    </xdr:from>
    <xdr:to>
      <xdr:col>19</xdr:col>
      <xdr:colOff>293696</xdr:colOff>
      <xdr:row>2663</xdr:row>
      <xdr:rowOff>121717</xdr:rowOff>
    </xdr:to>
    <xdr:pic>
      <xdr:nvPicPr>
        <xdr:cNvPr id="5138" name="Picture 103109">
          <a:extLst>
            <a:ext uri="{FF2B5EF4-FFF2-40B4-BE49-F238E27FC236}">
              <a16:creationId xmlns:a16="http://schemas.microsoft.com/office/drawing/2014/main" xmlns="" id="{00000000-0008-0000-0000-000012140000}"/>
            </a:ext>
          </a:extLst>
        </xdr:cNvPr>
        <xdr:cNvPicPr preferRelativeResize="0">
          <a:picLocks noChangeArrowheads="1"/>
        </xdr:cNvPicPr>
      </xdr:nvPicPr>
      <xdr:blipFill>
        <a:blip xmlns:r="http://schemas.openxmlformats.org/officeDocument/2006/relationships" r:embed="rId1491" cstate="email">
          <a:extLst>
            <a:ext uri="{28A0092B-C50C-407E-A947-70E740481C1C}">
              <a14:useLocalDpi xmlns:a14="http://schemas.microsoft.com/office/drawing/2010/main" xmlns=""/>
            </a:ext>
          </a:extLst>
        </a:blip>
        <a:srcRect/>
        <a:stretch/>
      </xdr:blipFill>
      <xdr:spPr bwMode="auto">
        <a:xfrm>
          <a:off x="7232650" y="760479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2665</xdr:row>
      <xdr:rowOff>127000</xdr:rowOff>
    </xdr:from>
    <xdr:to>
      <xdr:col>2</xdr:col>
      <xdr:colOff>133565</xdr:colOff>
      <xdr:row>2668</xdr:row>
      <xdr:rowOff>121718</xdr:rowOff>
    </xdr:to>
    <xdr:pic>
      <xdr:nvPicPr>
        <xdr:cNvPr id="5139" name="Picture 103109">
          <a:extLst>
            <a:ext uri="{FF2B5EF4-FFF2-40B4-BE49-F238E27FC236}">
              <a16:creationId xmlns:a16="http://schemas.microsoft.com/office/drawing/2014/main" xmlns="" id="{00000000-0008-0000-0000-000013140000}"/>
            </a:ext>
          </a:extLst>
        </xdr:cNvPr>
        <xdr:cNvPicPr preferRelativeResize="0">
          <a:picLocks noChangeArrowheads="1"/>
        </xdr:cNvPicPr>
      </xdr:nvPicPr>
      <xdr:blipFill>
        <a:blip xmlns:r="http://schemas.openxmlformats.org/officeDocument/2006/relationships" r:embed="rId1492" cstate="email">
          <a:extLst>
            <a:ext uri="{28A0092B-C50C-407E-A947-70E740481C1C}">
              <a14:useLocalDpi xmlns:a14="http://schemas.microsoft.com/office/drawing/2010/main" xmlns=""/>
            </a:ext>
          </a:extLst>
        </a:blip>
        <a:srcRect/>
        <a:stretch/>
      </xdr:blipFill>
      <xdr:spPr bwMode="auto">
        <a:xfrm>
          <a:off x="190500" y="762841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2665</xdr:row>
      <xdr:rowOff>127000</xdr:rowOff>
    </xdr:from>
    <xdr:to>
      <xdr:col>19</xdr:col>
      <xdr:colOff>293696</xdr:colOff>
      <xdr:row>2668</xdr:row>
      <xdr:rowOff>121718</xdr:rowOff>
    </xdr:to>
    <xdr:pic>
      <xdr:nvPicPr>
        <xdr:cNvPr id="5140" name="Picture 103109">
          <a:extLst>
            <a:ext uri="{FF2B5EF4-FFF2-40B4-BE49-F238E27FC236}">
              <a16:creationId xmlns:a16="http://schemas.microsoft.com/office/drawing/2014/main" xmlns="" id="{00000000-0008-0000-0000-000014140000}"/>
            </a:ext>
          </a:extLst>
        </xdr:cNvPr>
        <xdr:cNvPicPr preferRelativeResize="0">
          <a:picLocks noChangeArrowheads="1"/>
        </xdr:cNvPicPr>
      </xdr:nvPicPr>
      <xdr:blipFill>
        <a:blip xmlns:r="http://schemas.openxmlformats.org/officeDocument/2006/relationships" r:embed="rId1493" cstate="email">
          <a:extLst>
            <a:ext uri="{28A0092B-C50C-407E-A947-70E740481C1C}">
              <a14:useLocalDpi xmlns:a14="http://schemas.microsoft.com/office/drawing/2010/main" xmlns=""/>
            </a:ext>
          </a:extLst>
        </a:blip>
        <a:srcRect/>
        <a:stretch/>
      </xdr:blipFill>
      <xdr:spPr bwMode="auto">
        <a:xfrm>
          <a:off x="7232650" y="762841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2670</xdr:row>
      <xdr:rowOff>127000</xdr:rowOff>
    </xdr:from>
    <xdr:to>
      <xdr:col>2</xdr:col>
      <xdr:colOff>133565</xdr:colOff>
      <xdr:row>2673</xdr:row>
      <xdr:rowOff>121717</xdr:rowOff>
    </xdr:to>
    <xdr:pic>
      <xdr:nvPicPr>
        <xdr:cNvPr id="5141" name="Picture 103109">
          <a:extLst>
            <a:ext uri="{FF2B5EF4-FFF2-40B4-BE49-F238E27FC236}">
              <a16:creationId xmlns:a16="http://schemas.microsoft.com/office/drawing/2014/main" xmlns="" id="{00000000-0008-0000-0000-000015140000}"/>
            </a:ext>
          </a:extLst>
        </xdr:cNvPr>
        <xdr:cNvPicPr preferRelativeResize="0">
          <a:picLocks noChangeArrowheads="1"/>
        </xdr:cNvPicPr>
      </xdr:nvPicPr>
      <xdr:blipFill>
        <a:blip xmlns:r="http://schemas.openxmlformats.org/officeDocument/2006/relationships" r:embed="rId1494" cstate="email">
          <a:extLst>
            <a:ext uri="{28A0092B-C50C-407E-A947-70E740481C1C}">
              <a14:useLocalDpi xmlns:a14="http://schemas.microsoft.com/office/drawing/2010/main" xmlns=""/>
            </a:ext>
          </a:extLst>
        </a:blip>
        <a:srcRect/>
        <a:stretch/>
      </xdr:blipFill>
      <xdr:spPr bwMode="auto">
        <a:xfrm>
          <a:off x="190500" y="765203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2670</xdr:row>
      <xdr:rowOff>127000</xdr:rowOff>
    </xdr:from>
    <xdr:to>
      <xdr:col>19</xdr:col>
      <xdr:colOff>293696</xdr:colOff>
      <xdr:row>2673</xdr:row>
      <xdr:rowOff>121717</xdr:rowOff>
    </xdr:to>
    <xdr:pic>
      <xdr:nvPicPr>
        <xdr:cNvPr id="5142" name="Picture 103109">
          <a:extLst>
            <a:ext uri="{FF2B5EF4-FFF2-40B4-BE49-F238E27FC236}">
              <a16:creationId xmlns:a16="http://schemas.microsoft.com/office/drawing/2014/main" xmlns="" id="{00000000-0008-0000-0000-000016140000}"/>
            </a:ext>
          </a:extLst>
        </xdr:cNvPr>
        <xdr:cNvPicPr preferRelativeResize="0">
          <a:picLocks noChangeArrowheads="1"/>
        </xdr:cNvPicPr>
      </xdr:nvPicPr>
      <xdr:blipFill>
        <a:blip xmlns:r="http://schemas.openxmlformats.org/officeDocument/2006/relationships" r:embed="rId1495" cstate="email">
          <a:extLst>
            <a:ext uri="{28A0092B-C50C-407E-A947-70E740481C1C}">
              <a14:useLocalDpi xmlns:a14="http://schemas.microsoft.com/office/drawing/2010/main" xmlns=""/>
            </a:ext>
          </a:extLst>
        </a:blip>
        <a:srcRect/>
        <a:stretch/>
      </xdr:blipFill>
      <xdr:spPr bwMode="auto">
        <a:xfrm>
          <a:off x="7232650" y="765203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2675</xdr:row>
      <xdr:rowOff>127000</xdr:rowOff>
    </xdr:from>
    <xdr:to>
      <xdr:col>2</xdr:col>
      <xdr:colOff>133565</xdr:colOff>
      <xdr:row>2678</xdr:row>
      <xdr:rowOff>121717</xdr:rowOff>
    </xdr:to>
    <xdr:pic>
      <xdr:nvPicPr>
        <xdr:cNvPr id="5143" name="Picture 103109">
          <a:extLst>
            <a:ext uri="{FF2B5EF4-FFF2-40B4-BE49-F238E27FC236}">
              <a16:creationId xmlns:a16="http://schemas.microsoft.com/office/drawing/2014/main" xmlns="" id="{00000000-0008-0000-0000-000017140000}"/>
            </a:ext>
          </a:extLst>
        </xdr:cNvPr>
        <xdr:cNvPicPr preferRelativeResize="0">
          <a:picLocks noChangeArrowheads="1"/>
        </xdr:cNvPicPr>
      </xdr:nvPicPr>
      <xdr:blipFill>
        <a:blip xmlns:r="http://schemas.openxmlformats.org/officeDocument/2006/relationships" r:embed="rId1496" cstate="email">
          <a:extLst>
            <a:ext uri="{28A0092B-C50C-407E-A947-70E740481C1C}">
              <a14:useLocalDpi xmlns:a14="http://schemas.microsoft.com/office/drawing/2010/main" xmlns=""/>
            </a:ext>
          </a:extLst>
        </a:blip>
        <a:srcRect/>
        <a:stretch/>
      </xdr:blipFill>
      <xdr:spPr bwMode="auto">
        <a:xfrm>
          <a:off x="190500" y="767565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2675</xdr:row>
      <xdr:rowOff>127000</xdr:rowOff>
    </xdr:from>
    <xdr:to>
      <xdr:col>19</xdr:col>
      <xdr:colOff>293696</xdr:colOff>
      <xdr:row>2678</xdr:row>
      <xdr:rowOff>121717</xdr:rowOff>
    </xdr:to>
    <xdr:pic>
      <xdr:nvPicPr>
        <xdr:cNvPr id="5144" name="Picture 103109">
          <a:extLst>
            <a:ext uri="{FF2B5EF4-FFF2-40B4-BE49-F238E27FC236}">
              <a16:creationId xmlns:a16="http://schemas.microsoft.com/office/drawing/2014/main" xmlns="" id="{00000000-0008-0000-0000-000018140000}"/>
            </a:ext>
          </a:extLst>
        </xdr:cNvPr>
        <xdr:cNvPicPr preferRelativeResize="0">
          <a:picLocks noChangeArrowheads="1"/>
        </xdr:cNvPicPr>
      </xdr:nvPicPr>
      <xdr:blipFill>
        <a:blip xmlns:r="http://schemas.openxmlformats.org/officeDocument/2006/relationships" r:embed="rId1497" cstate="email">
          <a:extLst>
            <a:ext uri="{28A0092B-C50C-407E-A947-70E740481C1C}">
              <a14:useLocalDpi xmlns:a14="http://schemas.microsoft.com/office/drawing/2010/main" xmlns=""/>
            </a:ext>
          </a:extLst>
        </a:blip>
        <a:srcRect/>
        <a:stretch/>
      </xdr:blipFill>
      <xdr:spPr bwMode="auto">
        <a:xfrm>
          <a:off x="7232650" y="767565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2589</xdr:row>
      <xdr:rowOff>127000</xdr:rowOff>
    </xdr:from>
    <xdr:to>
      <xdr:col>2</xdr:col>
      <xdr:colOff>133565</xdr:colOff>
      <xdr:row>2592</xdr:row>
      <xdr:rowOff>80305</xdr:rowOff>
    </xdr:to>
    <xdr:pic>
      <xdr:nvPicPr>
        <xdr:cNvPr id="5461" name="Picture 103109">
          <a:extLst>
            <a:ext uri="{FF2B5EF4-FFF2-40B4-BE49-F238E27FC236}">
              <a16:creationId xmlns:a16="http://schemas.microsoft.com/office/drawing/2014/main" xmlns="" id="{00000000-0008-0000-0000-000055150000}"/>
            </a:ext>
          </a:extLst>
        </xdr:cNvPr>
        <xdr:cNvPicPr preferRelativeResize="0">
          <a:picLocks noChangeArrowheads="1"/>
        </xdr:cNvPicPr>
      </xdr:nvPicPr>
      <xdr:blipFill>
        <a:blip xmlns:r="http://schemas.openxmlformats.org/officeDocument/2006/relationships" r:embed="rId1498" cstate="email">
          <a:extLst>
            <a:ext uri="{28A0092B-C50C-407E-A947-70E740481C1C}">
              <a14:useLocalDpi xmlns:a14="http://schemas.microsoft.com/office/drawing/2010/main" xmlns=""/>
            </a:ext>
          </a:extLst>
        </a:blip>
        <a:srcRect/>
        <a:stretch/>
      </xdr:blipFill>
      <xdr:spPr bwMode="auto">
        <a:xfrm>
          <a:off x="190500" y="6814121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2594</xdr:row>
      <xdr:rowOff>127000</xdr:rowOff>
    </xdr:from>
    <xdr:to>
      <xdr:col>2</xdr:col>
      <xdr:colOff>133565</xdr:colOff>
      <xdr:row>2597</xdr:row>
      <xdr:rowOff>121718</xdr:rowOff>
    </xdr:to>
    <xdr:pic>
      <xdr:nvPicPr>
        <xdr:cNvPr id="5462" name="Picture 103109">
          <a:extLst>
            <a:ext uri="{FF2B5EF4-FFF2-40B4-BE49-F238E27FC236}">
              <a16:creationId xmlns:a16="http://schemas.microsoft.com/office/drawing/2014/main" xmlns="" id="{00000000-0008-0000-0000-000056150000}"/>
            </a:ext>
          </a:extLst>
        </xdr:cNvPr>
        <xdr:cNvPicPr preferRelativeResize="0">
          <a:picLocks noChangeArrowheads="1"/>
        </xdr:cNvPicPr>
      </xdr:nvPicPr>
      <xdr:blipFill>
        <a:blip xmlns:r="http://schemas.openxmlformats.org/officeDocument/2006/relationships" r:embed="rId1499" cstate="email">
          <a:extLst>
            <a:ext uri="{28A0092B-C50C-407E-A947-70E740481C1C}">
              <a14:useLocalDpi xmlns:a14="http://schemas.microsoft.com/office/drawing/2010/main" xmlns=""/>
            </a:ext>
          </a:extLst>
        </a:blip>
        <a:srcRect/>
        <a:stretch/>
      </xdr:blipFill>
      <xdr:spPr bwMode="auto">
        <a:xfrm>
          <a:off x="190500" y="6838124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2589</xdr:row>
      <xdr:rowOff>127000</xdr:rowOff>
    </xdr:from>
    <xdr:to>
      <xdr:col>19</xdr:col>
      <xdr:colOff>293696</xdr:colOff>
      <xdr:row>2592</xdr:row>
      <xdr:rowOff>80305</xdr:rowOff>
    </xdr:to>
    <xdr:pic>
      <xdr:nvPicPr>
        <xdr:cNvPr id="5463" name="Picture 103109">
          <a:extLst>
            <a:ext uri="{FF2B5EF4-FFF2-40B4-BE49-F238E27FC236}">
              <a16:creationId xmlns:a16="http://schemas.microsoft.com/office/drawing/2014/main" xmlns="" id="{00000000-0008-0000-0000-000057150000}"/>
            </a:ext>
          </a:extLst>
        </xdr:cNvPr>
        <xdr:cNvPicPr preferRelativeResize="0">
          <a:picLocks noChangeArrowheads="1"/>
        </xdr:cNvPicPr>
      </xdr:nvPicPr>
      <xdr:blipFill>
        <a:blip xmlns:r="http://schemas.openxmlformats.org/officeDocument/2006/relationships" r:embed="rId1500" cstate="email">
          <a:extLst>
            <a:ext uri="{28A0092B-C50C-407E-A947-70E740481C1C}">
              <a14:useLocalDpi xmlns:a14="http://schemas.microsoft.com/office/drawing/2010/main" xmlns=""/>
            </a:ext>
          </a:extLst>
        </a:blip>
        <a:srcRect/>
        <a:stretch/>
      </xdr:blipFill>
      <xdr:spPr bwMode="auto">
        <a:xfrm>
          <a:off x="7232650" y="6814121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2594</xdr:row>
      <xdr:rowOff>127000</xdr:rowOff>
    </xdr:from>
    <xdr:to>
      <xdr:col>19</xdr:col>
      <xdr:colOff>293696</xdr:colOff>
      <xdr:row>2597</xdr:row>
      <xdr:rowOff>121718</xdr:rowOff>
    </xdr:to>
    <xdr:pic>
      <xdr:nvPicPr>
        <xdr:cNvPr id="5464" name="Picture 103109">
          <a:extLst>
            <a:ext uri="{FF2B5EF4-FFF2-40B4-BE49-F238E27FC236}">
              <a16:creationId xmlns:a16="http://schemas.microsoft.com/office/drawing/2014/main" xmlns="" id="{00000000-0008-0000-0000-000058150000}"/>
            </a:ext>
          </a:extLst>
        </xdr:cNvPr>
        <xdr:cNvPicPr preferRelativeResize="0">
          <a:picLocks noChangeArrowheads="1"/>
        </xdr:cNvPicPr>
      </xdr:nvPicPr>
      <xdr:blipFill>
        <a:blip xmlns:r="http://schemas.openxmlformats.org/officeDocument/2006/relationships" r:embed="rId1501" cstate="email">
          <a:extLst>
            <a:ext uri="{28A0092B-C50C-407E-A947-70E740481C1C}">
              <a14:useLocalDpi xmlns:a14="http://schemas.microsoft.com/office/drawing/2010/main" xmlns=""/>
            </a:ext>
          </a:extLst>
        </a:blip>
        <a:srcRect/>
        <a:stretch/>
      </xdr:blipFill>
      <xdr:spPr bwMode="auto">
        <a:xfrm>
          <a:off x="7232650" y="6838124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2599</xdr:row>
      <xdr:rowOff>127000</xdr:rowOff>
    </xdr:from>
    <xdr:to>
      <xdr:col>2</xdr:col>
      <xdr:colOff>133565</xdr:colOff>
      <xdr:row>2602</xdr:row>
      <xdr:rowOff>121717</xdr:rowOff>
    </xdr:to>
    <xdr:pic>
      <xdr:nvPicPr>
        <xdr:cNvPr id="5467" name="Picture 103109">
          <a:extLst>
            <a:ext uri="{FF2B5EF4-FFF2-40B4-BE49-F238E27FC236}">
              <a16:creationId xmlns:a16="http://schemas.microsoft.com/office/drawing/2014/main" xmlns="" id="{00000000-0008-0000-0000-00005B150000}"/>
            </a:ext>
          </a:extLst>
        </xdr:cNvPr>
        <xdr:cNvPicPr preferRelativeResize="0">
          <a:picLocks noChangeArrowheads="1"/>
        </xdr:cNvPicPr>
      </xdr:nvPicPr>
      <xdr:blipFill>
        <a:blip xmlns:r="http://schemas.openxmlformats.org/officeDocument/2006/relationships" r:embed="rId1502" cstate="email">
          <a:extLst>
            <a:ext uri="{28A0092B-C50C-407E-A947-70E740481C1C}">
              <a14:useLocalDpi xmlns:a14="http://schemas.microsoft.com/office/drawing/2010/main" xmlns=""/>
            </a:ext>
          </a:extLst>
        </a:blip>
        <a:srcRect/>
        <a:stretch/>
      </xdr:blipFill>
      <xdr:spPr bwMode="auto">
        <a:xfrm>
          <a:off x="190500" y="6885368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2599</xdr:row>
      <xdr:rowOff>127000</xdr:rowOff>
    </xdr:from>
    <xdr:to>
      <xdr:col>19</xdr:col>
      <xdr:colOff>293696</xdr:colOff>
      <xdr:row>2602</xdr:row>
      <xdr:rowOff>121717</xdr:rowOff>
    </xdr:to>
    <xdr:pic>
      <xdr:nvPicPr>
        <xdr:cNvPr id="5468" name="Picture 103109">
          <a:extLst>
            <a:ext uri="{FF2B5EF4-FFF2-40B4-BE49-F238E27FC236}">
              <a16:creationId xmlns:a16="http://schemas.microsoft.com/office/drawing/2014/main" xmlns="" id="{00000000-0008-0000-0000-00005C150000}"/>
            </a:ext>
          </a:extLst>
        </xdr:cNvPr>
        <xdr:cNvPicPr preferRelativeResize="0">
          <a:picLocks noChangeArrowheads="1"/>
        </xdr:cNvPicPr>
      </xdr:nvPicPr>
      <xdr:blipFill>
        <a:blip xmlns:r="http://schemas.openxmlformats.org/officeDocument/2006/relationships" r:embed="rId1503" cstate="email">
          <a:extLst>
            <a:ext uri="{28A0092B-C50C-407E-A947-70E740481C1C}">
              <a14:useLocalDpi xmlns:a14="http://schemas.microsoft.com/office/drawing/2010/main" xmlns=""/>
            </a:ext>
          </a:extLst>
        </a:blip>
        <a:srcRect/>
        <a:stretch/>
      </xdr:blipFill>
      <xdr:spPr bwMode="auto">
        <a:xfrm>
          <a:off x="7232650" y="6885368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2604</xdr:row>
      <xdr:rowOff>127000</xdr:rowOff>
    </xdr:from>
    <xdr:to>
      <xdr:col>2</xdr:col>
      <xdr:colOff>133565</xdr:colOff>
      <xdr:row>2607</xdr:row>
      <xdr:rowOff>121718</xdr:rowOff>
    </xdr:to>
    <xdr:pic>
      <xdr:nvPicPr>
        <xdr:cNvPr id="5469" name="Picture 103109">
          <a:extLst>
            <a:ext uri="{FF2B5EF4-FFF2-40B4-BE49-F238E27FC236}">
              <a16:creationId xmlns:a16="http://schemas.microsoft.com/office/drawing/2014/main" xmlns="" id="{00000000-0008-0000-0000-00005D150000}"/>
            </a:ext>
          </a:extLst>
        </xdr:cNvPr>
        <xdr:cNvPicPr preferRelativeResize="0">
          <a:picLocks noChangeArrowheads="1"/>
        </xdr:cNvPicPr>
      </xdr:nvPicPr>
      <xdr:blipFill>
        <a:blip xmlns:r="http://schemas.openxmlformats.org/officeDocument/2006/relationships" r:embed="rId1504" cstate="email">
          <a:extLst>
            <a:ext uri="{28A0092B-C50C-407E-A947-70E740481C1C}">
              <a14:useLocalDpi xmlns:a14="http://schemas.microsoft.com/office/drawing/2010/main" xmlns=""/>
            </a:ext>
          </a:extLst>
        </a:blip>
        <a:srcRect/>
        <a:stretch/>
      </xdr:blipFill>
      <xdr:spPr bwMode="auto">
        <a:xfrm>
          <a:off x="190500" y="6908990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2604</xdr:row>
      <xdr:rowOff>127000</xdr:rowOff>
    </xdr:from>
    <xdr:to>
      <xdr:col>19</xdr:col>
      <xdr:colOff>293696</xdr:colOff>
      <xdr:row>2607</xdr:row>
      <xdr:rowOff>121718</xdr:rowOff>
    </xdr:to>
    <xdr:pic>
      <xdr:nvPicPr>
        <xdr:cNvPr id="5470" name="Picture 103109">
          <a:extLst>
            <a:ext uri="{FF2B5EF4-FFF2-40B4-BE49-F238E27FC236}">
              <a16:creationId xmlns:a16="http://schemas.microsoft.com/office/drawing/2014/main" xmlns="" id="{00000000-0008-0000-0000-00005E150000}"/>
            </a:ext>
          </a:extLst>
        </xdr:cNvPr>
        <xdr:cNvPicPr preferRelativeResize="0">
          <a:picLocks noChangeArrowheads="1"/>
        </xdr:cNvPicPr>
      </xdr:nvPicPr>
      <xdr:blipFill>
        <a:blip xmlns:r="http://schemas.openxmlformats.org/officeDocument/2006/relationships" r:embed="rId1505" cstate="email">
          <a:extLst>
            <a:ext uri="{28A0092B-C50C-407E-A947-70E740481C1C}">
              <a14:useLocalDpi xmlns:a14="http://schemas.microsoft.com/office/drawing/2010/main" xmlns=""/>
            </a:ext>
          </a:extLst>
        </a:blip>
        <a:srcRect/>
        <a:stretch/>
      </xdr:blipFill>
      <xdr:spPr bwMode="auto">
        <a:xfrm>
          <a:off x="7232650" y="6908990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2609</xdr:row>
      <xdr:rowOff>127000</xdr:rowOff>
    </xdr:from>
    <xdr:to>
      <xdr:col>2</xdr:col>
      <xdr:colOff>133565</xdr:colOff>
      <xdr:row>2612</xdr:row>
      <xdr:rowOff>72022</xdr:rowOff>
    </xdr:to>
    <xdr:pic>
      <xdr:nvPicPr>
        <xdr:cNvPr id="5471" name="Picture 103109">
          <a:extLst>
            <a:ext uri="{FF2B5EF4-FFF2-40B4-BE49-F238E27FC236}">
              <a16:creationId xmlns:a16="http://schemas.microsoft.com/office/drawing/2014/main" xmlns="" id="{00000000-0008-0000-0000-00005F150000}"/>
            </a:ext>
          </a:extLst>
        </xdr:cNvPr>
        <xdr:cNvPicPr preferRelativeResize="0">
          <a:picLocks noChangeArrowheads="1"/>
        </xdr:cNvPicPr>
      </xdr:nvPicPr>
      <xdr:blipFill>
        <a:blip xmlns:r="http://schemas.openxmlformats.org/officeDocument/2006/relationships" r:embed="rId1506" cstate="email">
          <a:extLst>
            <a:ext uri="{28A0092B-C50C-407E-A947-70E740481C1C}">
              <a14:useLocalDpi xmlns:a14="http://schemas.microsoft.com/office/drawing/2010/main" xmlns=""/>
            </a:ext>
          </a:extLst>
        </a:blip>
        <a:srcRect/>
        <a:stretch/>
      </xdr:blipFill>
      <xdr:spPr bwMode="auto">
        <a:xfrm>
          <a:off x="190500" y="6932612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2609</xdr:row>
      <xdr:rowOff>127000</xdr:rowOff>
    </xdr:from>
    <xdr:to>
      <xdr:col>19</xdr:col>
      <xdr:colOff>293696</xdr:colOff>
      <xdr:row>2612</xdr:row>
      <xdr:rowOff>72022</xdr:rowOff>
    </xdr:to>
    <xdr:pic>
      <xdr:nvPicPr>
        <xdr:cNvPr id="5472" name="Picture 103109">
          <a:extLst>
            <a:ext uri="{FF2B5EF4-FFF2-40B4-BE49-F238E27FC236}">
              <a16:creationId xmlns:a16="http://schemas.microsoft.com/office/drawing/2014/main" xmlns="" id="{00000000-0008-0000-0000-000060150000}"/>
            </a:ext>
          </a:extLst>
        </xdr:cNvPr>
        <xdr:cNvPicPr preferRelativeResize="0">
          <a:picLocks noChangeArrowheads="1"/>
        </xdr:cNvPicPr>
      </xdr:nvPicPr>
      <xdr:blipFill>
        <a:blip xmlns:r="http://schemas.openxmlformats.org/officeDocument/2006/relationships" r:embed="rId1507" cstate="email">
          <a:extLst>
            <a:ext uri="{28A0092B-C50C-407E-A947-70E740481C1C}">
              <a14:useLocalDpi xmlns:a14="http://schemas.microsoft.com/office/drawing/2010/main" xmlns=""/>
            </a:ext>
          </a:extLst>
        </a:blip>
        <a:srcRect/>
        <a:stretch/>
      </xdr:blipFill>
      <xdr:spPr bwMode="auto">
        <a:xfrm>
          <a:off x="7232650" y="6932612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2614</xdr:row>
      <xdr:rowOff>127000</xdr:rowOff>
    </xdr:from>
    <xdr:to>
      <xdr:col>2</xdr:col>
      <xdr:colOff>133565</xdr:colOff>
      <xdr:row>2617</xdr:row>
      <xdr:rowOff>121718</xdr:rowOff>
    </xdr:to>
    <xdr:pic>
      <xdr:nvPicPr>
        <xdr:cNvPr id="5473" name="Picture 103109">
          <a:extLst>
            <a:ext uri="{FF2B5EF4-FFF2-40B4-BE49-F238E27FC236}">
              <a16:creationId xmlns:a16="http://schemas.microsoft.com/office/drawing/2014/main" xmlns="" id="{00000000-0008-0000-0000-000061150000}"/>
            </a:ext>
          </a:extLst>
        </xdr:cNvPr>
        <xdr:cNvPicPr preferRelativeResize="0">
          <a:picLocks noChangeArrowheads="1"/>
        </xdr:cNvPicPr>
      </xdr:nvPicPr>
      <xdr:blipFill>
        <a:blip xmlns:r="http://schemas.openxmlformats.org/officeDocument/2006/relationships" r:embed="rId1508" cstate="email">
          <a:extLst>
            <a:ext uri="{28A0092B-C50C-407E-A947-70E740481C1C}">
              <a14:useLocalDpi xmlns:a14="http://schemas.microsoft.com/office/drawing/2010/main" xmlns=""/>
            </a:ext>
          </a:extLst>
        </a:blip>
        <a:srcRect/>
        <a:stretch/>
      </xdr:blipFill>
      <xdr:spPr bwMode="auto">
        <a:xfrm>
          <a:off x="190500" y="6956710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2614</xdr:row>
      <xdr:rowOff>127000</xdr:rowOff>
    </xdr:from>
    <xdr:to>
      <xdr:col>19</xdr:col>
      <xdr:colOff>293696</xdr:colOff>
      <xdr:row>2617</xdr:row>
      <xdr:rowOff>121718</xdr:rowOff>
    </xdr:to>
    <xdr:pic>
      <xdr:nvPicPr>
        <xdr:cNvPr id="5474" name="Picture 103109">
          <a:extLst>
            <a:ext uri="{FF2B5EF4-FFF2-40B4-BE49-F238E27FC236}">
              <a16:creationId xmlns:a16="http://schemas.microsoft.com/office/drawing/2014/main" xmlns="" id="{00000000-0008-0000-0000-000062150000}"/>
            </a:ext>
          </a:extLst>
        </xdr:cNvPr>
        <xdr:cNvPicPr preferRelativeResize="0">
          <a:picLocks noChangeArrowheads="1"/>
        </xdr:cNvPicPr>
      </xdr:nvPicPr>
      <xdr:blipFill>
        <a:blip xmlns:r="http://schemas.openxmlformats.org/officeDocument/2006/relationships" r:embed="rId1509" cstate="email">
          <a:extLst>
            <a:ext uri="{28A0092B-C50C-407E-A947-70E740481C1C}">
              <a14:useLocalDpi xmlns:a14="http://schemas.microsoft.com/office/drawing/2010/main" xmlns=""/>
            </a:ext>
          </a:extLst>
        </a:blip>
        <a:srcRect/>
        <a:stretch/>
      </xdr:blipFill>
      <xdr:spPr bwMode="auto">
        <a:xfrm>
          <a:off x="7232650" y="6956710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2619</xdr:row>
      <xdr:rowOff>127000</xdr:rowOff>
    </xdr:from>
    <xdr:to>
      <xdr:col>2</xdr:col>
      <xdr:colOff>133565</xdr:colOff>
      <xdr:row>2622</xdr:row>
      <xdr:rowOff>121717</xdr:rowOff>
    </xdr:to>
    <xdr:pic>
      <xdr:nvPicPr>
        <xdr:cNvPr id="5475" name="Picture 103109">
          <a:extLst>
            <a:ext uri="{FF2B5EF4-FFF2-40B4-BE49-F238E27FC236}">
              <a16:creationId xmlns:a16="http://schemas.microsoft.com/office/drawing/2014/main" xmlns="" id="{00000000-0008-0000-0000-000063150000}"/>
            </a:ext>
          </a:extLst>
        </xdr:cNvPr>
        <xdr:cNvPicPr preferRelativeResize="0">
          <a:picLocks noChangeArrowheads="1"/>
        </xdr:cNvPicPr>
      </xdr:nvPicPr>
      <xdr:blipFill>
        <a:blip xmlns:r="http://schemas.openxmlformats.org/officeDocument/2006/relationships" r:embed="rId1510" cstate="email">
          <a:extLst>
            <a:ext uri="{28A0092B-C50C-407E-A947-70E740481C1C}">
              <a14:useLocalDpi xmlns:a14="http://schemas.microsoft.com/office/drawing/2010/main" xmlns=""/>
            </a:ext>
          </a:extLst>
        </a:blip>
        <a:srcRect/>
        <a:stretch/>
      </xdr:blipFill>
      <xdr:spPr bwMode="auto">
        <a:xfrm>
          <a:off x="190500" y="6980332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2624</xdr:row>
      <xdr:rowOff>127000</xdr:rowOff>
    </xdr:from>
    <xdr:to>
      <xdr:col>2</xdr:col>
      <xdr:colOff>133565</xdr:colOff>
      <xdr:row>2627</xdr:row>
      <xdr:rowOff>121717</xdr:rowOff>
    </xdr:to>
    <xdr:pic>
      <xdr:nvPicPr>
        <xdr:cNvPr id="5476" name="Picture 103109">
          <a:extLst>
            <a:ext uri="{FF2B5EF4-FFF2-40B4-BE49-F238E27FC236}">
              <a16:creationId xmlns:a16="http://schemas.microsoft.com/office/drawing/2014/main" xmlns="" id="{00000000-0008-0000-0000-000064150000}"/>
            </a:ext>
          </a:extLst>
        </xdr:cNvPr>
        <xdr:cNvPicPr preferRelativeResize="0">
          <a:picLocks noChangeArrowheads="1"/>
        </xdr:cNvPicPr>
      </xdr:nvPicPr>
      <xdr:blipFill>
        <a:blip xmlns:r="http://schemas.openxmlformats.org/officeDocument/2006/relationships" r:embed="rId1511" cstate="email">
          <a:extLst>
            <a:ext uri="{28A0092B-C50C-407E-A947-70E740481C1C}">
              <a14:useLocalDpi xmlns:a14="http://schemas.microsoft.com/office/drawing/2010/main" xmlns=""/>
            </a:ext>
          </a:extLst>
        </a:blip>
        <a:srcRect/>
        <a:stretch/>
      </xdr:blipFill>
      <xdr:spPr bwMode="auto">
        <a:xfrm>
          <a:off x="190500" y="7003954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2624</xdr:row>
      <xdr:rowOff>127000</xdr:rowOff>
    </xdr:from>
    <xdr:to>
      <xdr:col>19</xdr:col>
      <xdr:colOff>293696</xdr:colOff>
      <xdr:row>2627</xdr:row>
      <xdr:rowOff>121717</xdr:rowOff>
    </xdr:to>
    <xdr:pic>
      <xdr:nvPicPr>
        <xdr:cNvPr id="5477" name="Picture 103109">
          <a:extLst>
            <a:ext uri="{FF2B5EF4-FFF2-40B4-BE49-F238E27FC236}">
              <a16:creationId xmlns:a16="http://schemas.microsoft.com/office/drawing/2014/main" xmlns="" id="{00000000-0008-0000-0000-000065150000}"/>
            </a:ext>
          </a:extLst>
        </xdr:cNvPr>
        <xdr:cNvPicPr preferRelativeResize="0">
          <a:picLocks noChangeArrowheads="1"/>
        </xdr:cNvPicPr>
      </xdr:nvPicPr>
      <xdr:blipFill>
        <a:blip xmlns:r="http://schemas.openxmlformats.org/officeDocument/2006/relationships" r:embed="rId1512" cstate="email">
          <a:extLst>
            <a:ext uri="{28A0092B-C50C-407E-A947-70E740481C1C}">
              <a14:useLocalDpi xmlns:a14="http://schemas.microsoft.com/office/drawing/2010/main" xmlns=""/>
            </a:ext>
          </a:extLst>
        </a:blip>
        <a:srcRect/>
        <a:stretch/>
      </xdr:blipFill>
      <xdr:spPr bwMode="auto">
        <a:xfrm>
          <a:off x="7232650" y="7003954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2629</xdr:row>
      <xdr:rowOff>127000</xdr:rowOff>
    </xdr:from>
    <xdr:to>
      <xdr:col>2</xdr:col>
      <xdr:colOff>133565</xdr:colOff>
      <xdr:row>2632</xdr:row>
      <xdr:rowOff>121718</xdr:rowOff>
    </xdr:to>
    <xdr:pic>
      <xdr:nvPicPr>
        <xdr:cNvPr id="5478" name="Picture 103109">
          <a:extLst>
            <a:ext uri="{FF2B5EF4-FFF2-40B4-BE49-F238E27FC236}">
              <a16:creationId xmlns:a16="http://schemas.microsoft.com/office/drawing/2014/main" xmlns="" id="{00000000-0008-0000-0000-000066150000}"/>
            </a:ext>
          </a:extLst>
        </xdr:cNvPr>
        <xdr:cNvPicPr preferRelativeResize="0">
          <a:picLocks noChangeArrowheads="1"/>
        </xdr:cNvPicPr>
      </xdr:nvPicPr>
      <xdr:blipFill>
        <a:blip xmlns:r="http://schemas.openxmlformats.org/officeDocument/2006/relationships" r:embed="rId1513" cstate="email">
          <a:extLst>
            <a:ext uri="{28A0092B-C50C-407E-A947-70E740481C1C}">
              <a14:useLocalDpi xmlns:a14="http://schemas.microsoft.com/office/drawing/2010/main" xmlns=""/>
            </a:ext>
          </a:extLst>
        </a:blip>
        <a:srcRect/>
        <a:stretch/>
      </xdr:blipFill>
      <xdr:spPr bwMode="auto">
        <a:xfrm>
          <a:off x="190500" y="7027576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2629</xdr:row>
      <xdr:rowOff>127000</xdr:rowOff>
    </xdr:from>
    <xdr:to>
      <xdr:col>19</xdr:col>
      <xdr:colOff>293696</xdr:colOff>
      <xdr:row>2632</xdr:row>
      <xdr:rowOff>121718</xdr:rowOff>
    </xdr:to>
    <xdr:pic>
      <xdr:nvPicPr>
        <xdr:cNvPr id="5479" name="Picture 103109">
          <a:extLst>
            <a:ext uri="{FF2B5EF4-FFF2-40B4-BE49-F238E27FC236}">
              <a16:creationId xmlns:a16="http://schemas.microsoft.com/office/drawing/2014/main" xmlns="" id="{00000000-0008-0000-0000-000067150000}"/>
            </a:ext>
          </a:extLst>
        </xdr:cNvPr>
        <xdr:cNvPicPr preferRelativeResize="0">
          <a:picLocks noChangeArrowheads="1"/>
        </xdr:cNvPicPr>
      </xdr:nvPicPr>
      <xdr:blipFill>
        <a:blip xmlns:r="http://schemas.openxmlformats.org/officeDocument/2006/relationships" r:embed="rId1514" cstate="email">
          <a:extLst>
            <a:ext uri="{28A0092B-C50C-407E-A947-70E740481C1C}">
              <a14:useLocalDpi xmlns:a14="http://schemas.microsoft.com/office/drawing/2010/main" xmlns=""/>
            </a:ext>
          </a:extLst>
        </a:blip>
        <a:srcRect/>
        <a:stretch/>
      </xdr:blipFill>
      <xdr:spPr bwMode="auto">
        <a:xfrm>
          <a:off x="7232650" y="7027576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2619</xdr:row>
      <xdr:rowOff>127000</xdr:rowOff>
    </xdr:from>
    <xdr:to>
      <xdr:col>19</xdr:col>
      <xdr:colOff>293696</xdr:colOff>
      <xdr:row>2622</xdr:row>
      <xdr:rowOff>121717</xdr:rowOff>
    </xdr:to>
    <xdr:pic>
      <xdr:nvPicPr>
        <xdr:cNvPr id="5480" name="Picture 103109">
          <a:extLst>
            <a:ext uri="{FF2B5EF4-FFF2-40B4-BE49-F238E27FC236}">
              <a16:creationId xmlns:a16="http://schemas.microsoft.com/office/drawing/2014/main" xmlns="" id="{00000000-0008-0000-0000-000068150000}"/>
            </a:ext>
          </a:extLst>
        </xdr:cNvPr>
        <xdr:cNvPicPr preferRelativeResize="0">
          <a:picLocks noChangeArrowheads="1"/>
        </xdr:cNvPicPr>
      </xdr:nvPicPr>
      <xdr:blipFill>
        <a:blip xmlns:r="http://schemas.openxmlformats.org/officeDocument/2006/relationships" r:embed="rId1515" cstate="email">
          <a:extLst>
            <a:ext uri="{28A0092B-C50C-407E-A947-70E740481C1C}">
              <a14:useLocalDpi xmlns:a14="http://schemas.microsoft.com/office/drawing/2010/main" xmlns=""/>
            </a:ext>
          </a:extLst>
        </a:blip>
        <a:srcRect/>
        <a:stretch/>
      </xdr:blipFill>
      <xdr:spPr bwMode="auto">
        <a:xfrm>
          <a:off x="7232650" y="6980332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2584</xdr:row>
      <xdr:rowOff>127000</xdr:rowOff>
    </xdr:from>
    <xdr:to>
      <xdr:col>2</xdr:col>
      <xdr:colOff>133565</xdr:colOff>
      <xdr:row>2586</xdr:row>
      <xdr:rowOff>105152</xdr:rowOff>
    </xdr:to>
    <xdr:pic>
      <xdr:nvPicPr>
        <xdr:cNvPr id="4539" name="Рисунок 2">
          <a:extLst>
            <a:ext uri="{FF2B5EF4-FFF2-40B4-BE49-F238E27FC236}">
              <a16:creationId xmlns:a16="http://schemas.microsoft.com/office/drawing/2014/main" xmlns="" id="{00000000-0008-0000-0000-0000BB110000}"/>
            </a:ext>
          </a:extLst>
        </xdr:cNvPr>
        <xdr:cNvPicPr preferRelativeResize="0">
          <a:picLocks noChangeArrowheads="1"/>
        </xdr:cNvPicPr>
      </xdr:nvPicPr>
      <xdr:blipFill>
        <a:blip xmlns:r="http://schemas.openxmlformats.org/officeDocument/2006/relationships" r:embed="rId1516" cstate="email">
          <a:extLst>
            <a:ext uri="{28A0092B-C50C-407E-A947-70E740481C1C}">
              <a14:useLocalDpi xmlns:a14="http://schemas.microsoft.com/office/drawing/2010/main" xmlns=""/>
            </a:ext>
          </a:extLst>
        </a:blip>
        <a:srcRect/>
        <a:stretch/>
      </xdr:blipFill>
      <xdr:spPr bwMode="auto">
        <a:xfrm>
          <a:off x="190500" y="6787546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2556</xdr:row>
      <xdr:rowOff>127000</xdr:rowOff>
    </xdr:from>
    <xdr:to>
      <xdr:col>2</xdr:col>
      <xdr:colOff>133565</xdr:colOff>
      <xdr:row>2558</xdr:row>
      <xdr:rowOff>105152</xdr:rowOff>
    </xdr:to>
    <xdr:pic>
      <xdr:nvPicPr>
        <xdr:cNvPr id="4629" name="Рисунок 2">
          <a:extLst>
            <a:ext uri="{FF2B5EF4-FFF2-40B4-BE49-F238E27FC236}">
              <a16:creationId xmlns:a16="http://schemas.microsoft.com/office/drawing/2014/main" xmlns="" id="{00000000-0008-0000-0000-000015120000}"/>
            </a:ext>
          </a:extLst>
        </xdr:cNvPr>
        <xdr:cNvPicPr preferRelativeResize="0">
          <a:picLocks noChangeArrowheads="1"/>
        </xdr:cNvPicPr>
      </xdr:nvPicPr>
      <xdr:blipFill>
        <a:blip xmlns:r="http://schemas.openxmlformats.org/officeDocument/2006/relationships" r:embed="rId1517" cstate="email">
          <a:extLst>
            <a:ext uri="{28A0092B-C50C-407E-A947-70E740481C1C}">
              <a14:useLocalDpi xmlns:a14="http://schemas.microsoft.com/office/drawing/2010/main" xmlns=""/>
            </a:ext>
          </a:extLst>
        </a:blip>
        <a:srcRect/>
        <a:stretch/>
      </xdr:blipFill>
      <xdr:spPr bwMode="auto">
        <a:xfrm>
          <a:off x="190500" y="6621526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2560</xdr:row>
      <xdr:rowOff>127000</xdr:rowOff>
    </xdr:from>
    <xdr:to>
      <xdr:col>2</xdr:col>
      <xdr:colOff>133565</xdr:colOff>
      <xdr:row>2562</xdr:row>
      <xdr:rowOff>105152</xdr:rowOff>
    </xdr:to>
    <xdr:pic>
      <xdr:nvPicPr>
        <xdr:cNvPr id="4661" name="Рисунок 2">
          <a:extLst>
            <a:ext uri="{FF2B5EF4-FFF2-40B4-BE49-F238E27FC236}">
              <a16:creationId xmlns:a16="http://schemas.microsoft.com/office/drawing/2014/main" xmlns="" id="{00000000-0008-0000-0000-000035120000}"/>
            </a:ext>
          </a:extLst>
        </xdr:cNvPr>
        <xdr:cNvPicPr preferRelativeResize="0">
          <a:picLocks noChangeArrowheads="1"/>
        </xdr:cNvPicPr>
      </xdr:nvPicPr>
      <xdr:blipFill>
        <a:blip xmlns:r="http://schemas.openxmlformats.org/officeDocument/2006/relationships" r:embed="rId1518" cstate="email">
          <a:extLst>
            <a:ext uri="{28A0092B-C50C-407E-A947-70E740481C1C}">
              <a14:useLocalDpi xmlns:a14="http://schemas.microsoft.com/office/drawing/2010/main" xmlns=""/>
            </a:ext>
          </a:extLst>
        </a:blip>
        <a:srcRect/>
        <a:stretch/>
      </xdr:blipFill>
      <xdr:spPr bwMode="auto">
        <a:xfrm>
          <a:off x="190500" y="6645243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2564</xdr:row>
      <xdr:rowOff>127000</xdr:rowOff>
    </xdr:from>
    <xdr:to>
      <xdr:col>2</xdr:col>
      <xdr:colOff>133565</xdr:colOff>
      <xdr:row>2566</xdr:row>
      <xdr:rowOff>105152</xdr:rowOff>
    </xdr:to>
    <xdr:pic>
      <xdr:nvPicPr>
        <xdr:cNvPr id="4662" name="Рисунок 2">
          <a:extLst>
            <a:ext uri="{FF2B5EF4-FFF2-40B4-BE49-F238E27FC236}">
              <a16:creationId xmlns:a16="http://schemas.microsoft.com/office/drawing/2014/main" xmlns="" id="{00000000-0008-0000-0000-000036120000}"/>
            </a:ext>
          </a:extLst>
        </xdr:cNvPr>
        <xdr:cNvPicPr preferRelativeResize="0">
          <a:picLocks noChangeArrowheads="1"/>
        </xdr:cNvPicPr>
      </xdr:nvPicPr>
      <xdr:blipFill>
        <a:blip xmlns:r="http://schemas.openxmlformats.org/officeDocument/2006/relationships" r:embed="rId1519" cstate="email">
          <a:extLst>
            <a:ext uri="{28A0092B-C50C-407E-A947-70E740481C1C}">
              <a14:useLocalDpi xmlns:a14="http://schemas.microsoft.com/office/drawing/2010/main" xmlns=""/>
            </a:ext>
          </a:extLst>
        </a:blip>
        <a:srcRect/>
        <a:stretch/>
      </xdr:blipFill>
      <xdr:spPr bwMode="auto">
        <a:xfrm>
          <a:off x="190500" y="6668960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2568</xdr:row>
      <xdr:rowOff>127000</xdr:rowOff>
    </xdr:from>
    <xdr:to>
      <xdr:col>2</xdr:col>
      <xdr:colOff>133565</xdr:colOff>
      <xdr:row>2570</xdr:row>
      <xdr:rowOff>105152</xdr:rowOff>
    </xdr:to>
    <xdr:pic>
      <xdr:nvPicPr>
        <xdr:cNvPr id="4663" name="Рисунок 2">
          <a:extLst>
            <a:ext uri="{FF2B5EF4-FFF2-40B4-BE49-F238E27FC236}">
              <a16:creationId xmlns:a16="http://schemas.microsoft.com/office/drawing/2014/main" xmlns="" id="{00000000-0008-0000-0000-000037120000}"/>
            </a:ext>
          </a:extLst>
        </xdr:cNvPr>
        <xdr:cNvPicPr preferRelativeResize="0">
          <a:picLocks noChangeArrowheads="1"/>
        </xdr:cNvPicPr>
      </xdr:nvPicPr>
      <xdr:blipFill>
        <a:blip xmlns:r="http://schemas.openxmlformats.org/officeDocument/2006/relationships" r:embed="rId1520" cstate="email">
          <a:extLst>
            <a:ext uri="{28A0092B-C50C-407E-A947-70E740481C1C}">
              <a14:useLocalDpi xmlns:a14="http://schemas.microsoft.com/office/drawing/2010/main" xmlns=""/>
            </a:ext>
          </a:extLst>
        </a:blip>
        <a:srcRect/>
        <a:stretch/>
      </xdr:blipFill>
      <xdr:spPr bwMode="auto">
        <a:xfrm>
          <a:off x="190500" y="6692677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2572</xdr:row>
      <xdr:rowOff>127000</xdr:rowOff>
    </xdr:from>
    <xdr:to>
      <xdr:col>2</xdr:col>
      <xdr:colOff>133565</xdr:colOff>
      <xdr:row>2574</xdr:row>
      <xdr:rowOff>105152</xdr:rowOff>
    </xdr:to>
    <xdr:pic>
      <xdr:nvPicPr>
        <xdr:cNvPr id="4664" name="Рисунок 2">
          <a:extLst>
            <a:ext uri="{FF2B5EF4-FFF2-40B4-BE49-F238E27FC236}">
              <a16:creationId xmlns:a16="http://schemas.microsoft.com/office/drawing/2014/main" xmlns="" id="{00000000-0008-0000-0000-000038120000}"/>
            </a:ext>
          </a:extLst>
        </xdr:cNvPr>
        <xdr:cNvPicPr preferRelativeResize="0">
          <a:picLocks noChangeArrowheads="1"/>
        </xdr:cNvPicPr>
      </xdr:nvPicPr>
      <xdr:blipFill>
        <a:blip xmlns:r="http://schemas.openxmlformats.org/officeDocument/2006/relationships" r:embed="rId1521" cstate="email">
          <a:extLst>
            <a:ext uri="{28A0092B-C50C-407E-A947-70E740481C1C}">
              <a14:useLocalDpi xmlns:a14="http://schemas.microsoft.com/office/drawing/2010/main" xmlns=""/>
            </a:ext>
          </a:extLst>
        </a:blip>
        <a:srcRect/>
        <a:stretch/>
      </xdr:blipFill>
      <xdr:spPr bwMode="auto">
        <a:xfrm>
          <a:off x="190500" y="6716395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2576</xdr:row>
      <xdr:rowOff>127000</xdr:rowOff>
    </xdr:from>
    <xdr:to>
      <xdr:col>2</xdr:col>
      <xdr:colOff>133565</xdr:colOff>
      <xdr:row>2578</xdr:row>
      <xdr:rowOff>105152</xdr:rowOff>
    </xdr:to>
    <xdr:pic>
      <xdr:nvPicPr>
        <xdr:cNvPr id="4665" name="Рисунок 2">
          <a:extLst>
            <a:ext uri="{FF2B5EF4-FFF2-40B4-BE49-F238E27FC236}">
              <a16:creationId xmlns:a16="http://schemas.microsoft.com/office/drawing/2014/main" xmlns="" id="{00000000-0008-0000-0000-000039120000}"/>
            </a:ext>
          </a:extLst>
        </xdr:cNvPr>
        <xdr:cNvPicPr preferRelativeResize="0">
          <a:picLocks noChangeArrowheads="1"/>
        </xdr:cNvPicPr>
      </xdr:nvPicPr>
      <xdr:blipFill>
        <a:blip xmlns:r="http://schemas.openxmlformats.org/officeDocument/2006/relationships" r:embed="rId1522" cstate="email">
          <a:extLst>
            <a:ext uri="{28A0092B-C50C-407E-A947-70E740481C1C}">
              <a14:useLocalDpi xmlns:a14="http://schemas.microsoft.com/office/drawing/2010/main" xmlns=""/>
            </a:ext>
          </a:extLst>
        </a:blip>
        <a:srcRect/>
        <a:stretch/>
      </xdr:blipFill>
      <xdr:spPr bwMode="auto">
        <a:xfrm>
          <a:off x="190500" y="6740112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2580</xdr:row>
      <xdr:rowOff>127000</xdr:rowOff>
    </xdr:from>
    <xdr:to>
      <xdr:col>2</xdr:col>
      <xdr:colOff>133565</xdr:colOff>
      <xdr:row>2582</xdr:row>
      <xdr:rowOff>105152</xdr:rowOff>
    </xdr:to>
    <xdr:pic>
      <xdr:nvPicPr>
        <xdr:cNvPr id="4666" name="Рисунок 2">
          <a:extLst>
            <a:ext uri="{FF2B5EF4-FFF2-40B4-BE49-F238E27FC236}">
              <a16:creationId xmlns:a16="http://schemas.microsoft.com/office/drawing/2014/main" xmlns="" id="{00000000-0008-0000-0000-00003A120000}"/>
            </a:ext>
          </a:extLst>
        </xdr:cNvPr>
        <xdr:cNvPicPr preferRelativeResize="0">
          <a:picLocks noChangeArrowheads="1"/>
        </xdr:cNvPicPr>
      </xdr:nvPicPr>
      <xdr:blipFill>
        <a:blip xmlns:r="http://schemas.openxmlformats.org/officeDocument/2006/relationships" r:embed="rId1523" cstate="email">
          <a:extLst>
            <a:ext uri="{28A0092B-C50C-407E-A947-70E740481C1C}">
              <a14:useLocalDpi xmlns:a14="http://schemas.microsoft.com/office/drawing/2010/main" xmlns=""/>
            </a:ext>
          </a:extLst>
        </a:blip>
        <a:srcRect/>
        <a:stretch/>
      </xdr:blipFill>
      <xdr:spPr bwMode="auto">
        <a:xfrm>
          <a:off x="190500" y="6763829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2543</xdr:row>
      <xdr:rowOff>127000</xdr:rowOff>
    </xdr:from>
    <xdr:to>
      <xdr:col>2</xdr:col>
      <xdr:colOff>133565</xdr:colOff>
      <xdr:row>2545</xdr:row>
      <xdr:rowOff>105152</xdr:rowOff>
    </xdr:to>
    <xdr:pic>
      <xdr:nvPicPr>
        <xdr:cNvPr id="4668" name="Picture 103109">
          <a:extLst>
            <a:ext uri="{FF2B5EF4-FFF2-40B4-BE49-F238E27FC236}">
              <a16:creationId xmlns:a16="http://schemas.microsoft.com/office/drawing/2014/main" xmlns="" id="{00000000-0008-0000-0000-00003C120000}"/>
            </a:ext>
          </a:extLst>
        </xdr:cNvPr>
        <xdr:cNvPicPr preferRelativeResize="0">
          <a:picLocks noChangeArrowheads="1"/>
        </xdr:cNvPicPr>
      </xdr:nvPicPr>
      <xdr:blipFill>
        <a:blip xmlns:r="http://schemas.openxmlformats.org/officeDocument/2006/relationships" r:embed="rId1524" cstate="email">
          <a:extLst>
            <a:ext uri="{28A0092B-C50C-407E-A947-70E740481C1C}">
              <a14:useLocalDpi xmlns:a14="http://schemas.microsoft.com/office/drawing/2010/main" xmlns=""/>
            </a:ext>
          </a:extLst>
        </a:blip>
        <a:srcRect/>
        <a:stretch/>
      </xdr:blipFill>
      <xdr:spPr bwMode="auto">
        <a:xfrm>
          <a:off x="190500" y="650008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2535</xdr:row>
      <xdr:rowOff>127000</xdr:rowOff>
    </xdr:from>
    <xdr:to>
      <xdr:col>2</xdr:col>
      <xdr:colOff>133565</xdr:colOff>
      <xdr:row>2537</xdr:row>
      <xdr:rowOff>105152</xdr:rowOff>
    </xdr:to>
    <xdr:pic>
      <xdr:nvPicPr>
        <xdr:cNvPr id="4669" name="Picture 103109">
          <a:extLst>
            <a:ext uri="{FF2B5EF4-FFF2-40B4-BE49-F238E27FC236}">
              <a16:creationId xmlns:a16="http://schemas.microsoft.com/office/drawing/2014/main" xmlns="" id="{00000000-0008-0000-0000-00003D120000}"/>
            </a:ext>
          </a:extLst>
        </xdr:cNvPr>
        <xdr:cNvPicPr preferRelativeResize="0">
          <a:picLocks noChangeArrowheads="1"/>
        </xdr:cNvPicPr>
      </xdr:nvPicPr>
      <xdr:blipFill>
        <a:blip xmlns:r="http://schemas.openxmlformats.org/officeDocument/2006/relationships" r:embed="rId1525" cstate="email">
          <a:extLst>
            <a:ext uri="{28A0092B-C50C-407E-A947-70E740481C1C}">
              <a14:useLocalDpi xmlns:a14="http://schemas.microsoft.com/office/drawing/2010/main" xmlns=""/>
            </a:ext>
          </a:extLst>
        </a:blip>
        <a:stretch/>
      </xdr:blipFill>
      <xdr:spPr bwMode="auto">
        <a:xfrm>
          <a:off x="190500" y="644312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2547</xdr:row>
      <xdr:rowOff>127000</xdr:rowOff>
    </xdr:from>
    <xdr:to>
      <xdr:col>2</xdr:col>
      <xdr:colOff>133565</xdr:colOff>
      <xdr:row>2549</xdr:row>
      <xdr:rowOff>105152</xdr:rowOff>
    </xdr:to>
    <xdr:pic>
      <xdr:nvPicPr>
        <xdr:cNvPr id="4671" name="Picture 103109">
          <a:extLst>
            <a:ext uri="{FF2B5EF4-FFF2-40B4-BE49-F238E27FC236}">
              <a16:creationId xmlns:a16="http://schemas.microsoft.com/office/drawing/2014/main" xmlns="" id="{00000000-0008-0000-0000-00003F120000}"/>
            </a:ext>
          </a:extLst>
        </xdr:cNvPr>
        <xdr:cNvPicPr preferRelativeResize="0">
          <a:picLocks noChangeArrowheads="1"/>
        </xdr:cNvPicPr>
      </xdr:nvPicPr>
      <xdr:blipFill>
        <a:blip xmlns:r="http://schemas.openxmlformats.org/officeDocument/2006/relationships" r:embed="rId1526" cstate="email">
          <a:extLst>
            <a:ext uri="{28A0092B-C50C-407E-A947-70E740481C1C}">
              <a14:useLocalDpi xmlns:a14="http://schemas.microsoft.com/office/drawing/2010/main" xmlns=""/>
            </a:ext>
          </a:extLst>
        </a:blip>
        <a:stretch/>
      </xdr:blipFill>
      <xdr:spPr bwMode="auto">
        <a:xfrm>
          <a:off x="190500" y="652379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2539</xdr:row>
      <xdr:rowOff>127000</xdr:rowOff>
    </xdr:from>
    <xdr:to>
      <xdr:col>2</xdr:col>
      <xdr:colOff>133565</xdr:colOff>
      <xdr:row>2541</xdr:row>
      <xdr:rowOff>105152</xdr:rowOff>
    </xdr:to>
    <xdr:pic>
      <xdr:nvPicPr>
        <xdr:cNvPr id="4673" name="Picture 103109">
          <a:extLst>
            <a:ext uri="{FF2B5EF4-FFF2-40B4-BE49-F238E27FC236}">
              <a16:creationId xmlns:a16="http://schemas.microsoft.com/office/drawing/2014/main" xmlns="" id="{00000000-0008-0000-0000-000041120000}"/>
            </a:ext>
          </a:extLst>
        </xdr:cNvPr>
        <xdr:cNvPicPr preferRelativeResize="0">
          <a:picLocks noChangeArrowheads="1"/>
        </xdr:cNvPicPr>
      </xdr:nvPicPr>
      <xdr:blipFill>
        <a:blip xmlns:r="http://schemas.openxmlformats.org/officeDocument/2006/relationships" r:embed="rId1527" cstate="email">
          <a:extLst>
            <a:ext uri="{28A0092B-C50C-407E-A947-70E740481C1C}">
              <a14:useLocalDpi xmlns:a14="http://schemas.microsoft.com/office/drawing/2010/main" xmlns=""/>
            </a:ext>
          </a:extLst>
        </a:blip>
        <a:stretch/>
      </xdr:blipFill>
      <xdr:spPr bwMode="auto">
        <a:xfrm>
          <a:off x="190500" y="646684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2551</xdr:row>
      <xdr:rowOff>127000</xdr:rowOff>
    </xdr:from>
    <xdr:to>
      <xdr:col>2</xdr:col>
      <xdr:colOff>133565</xdr:colOff>
      <xdr:row>2553</xdr:row>
      <xdr:rowOff>105152</xdr:rowOff>
    </xdr:to>
    <xdr:pic>
      <xdr:nvPicPr>
        <xdr:cNvPr id="4675" name="Picture 103109">
          <a:extLst>
            <a:ext uri="{FF2B5EF4-FFF2-40B4-BE49-F238E27FC236}">
              <a16:creationId xmlns:a16="http://schemas.microsoft.com/office/drawing/2014/main" xmlns="" id="{00000000-0008-0000-0000-000043120000}"/>
            </a:ext>
          </a:extLst>
        </xdr:cNvPr>
        <xdr:cNvPicPr preferRelativeResize="0">
          <a:picLocks noChangeArrowheads="1"/>
        </xdr:cNvPicPr>
      </xdr:nvPicPr>
      <xdr:blipFill>
        <a:blip xmlns:r="http://schemas.openxmlformats.org/officeDocument/2006/relationships" r:embed="rId1528" cstate="email">
          <a:extLst>
            <a:ext uri="{28A0092B-C50C-407E-A947-70E740481C1C}">
              <a14:useLocalDpi xmlns:a14="http://schemas.microsoft.com/office/drawing/2010/main" xmlns=""/>
            </a:ext>
          </a:extLst>
        </a:blip>
        <a:stretch/>
      </xdr:blipFill>
      <xdr:spPr bwMode="auto">
        <a:xfrm>
          <a:off x="190500" y="657123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2530</xdr:row>
      <xdr:rowOff>127000</xdr:rowOff>
    </xdr:from>
    <xdr:to>
      <xdr:col>2</xdr:col>
      <xdr:colOff>133565</xdr:colOff>
      <xdr:row>2532</xdr:row>
      <xdr:rowOff>113435</xdr:rowOff>
    </xdr:to>
    <xdr:pic>
      <xdr:nvPicPr>
        <xdr:cNvPr id="3739" name="Picture 103109">
          <a:extLst>
            <a:ext uri="{FF2B5EF4-FFF2-40B4-BE49-F238E27FC236}">
              <a16:creationId xmlns:a16="http://schemas.microsoft.com/office/drawing/2014/main" xmlns="" id="{00000000-0008-0000-0000-00009B0E0000}"/>
            </a:ext>
          </a:extLst>
        </xdr:cNvPr>
        <xdr:cNvPicPr preferRelativeResize="0">
          <a:picLocks noChangeArrowheads="1"/>
        </xdr:cNvPicPr>
      </xdr:nvPicPr>
      <xdr:blipFill>
        <a:blip xmlns:r="http://schemas.openxmlformats.org/officeDocument/2006/relationships" r:embed="rId1529" cstate="email">
          <a:extLst>
            <a:ext uri="{28A0092B-C50C-407E-A947-70E740481C1C}">
              <a14:useLocalDpi xmlns:a14="http://schemas.microsoft.com/office/drawing/2010/main" xmlns=""/>
            </a:ext>
          </a:extLst>
        </a:blip>
        <a:stretch/>
      </xdr:blipFill>
      <xdr:spPr bwMode="auto">
        <a:xfrm>
          <a:off x="190500" y="592315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2518</xdr:row>
      <xdr:rowOff>127000</xdr:rowOff>
    </xdr:from>
    <xdr:to>
      <xdr:col>2</xdr:col>
      <xdr:colOff>133565</xdr:colOff>
      <xdr:row>2520</xdr:row>
      <xdr:rowOff>105152</xdr:rowOff>
    </xdr:to>
    <xdr:pic>
      <xdr:nvPicPr>
        <xdr:cNvPr id="3741" name="Picture 103119">
          <a:extLst>
            <a:ext uri="{FF2B5EF4-FFF2-40B4-BE49-F238E27FC236}">
              <a16:creationId xmlns:a16="http://schemas.microsoft.com/office/drawing/2014/main" xmlns="" id="{00000000-0008-0000-0000-00009D0E0000}"/>
            </a:ext>
          </a:extLst>
        </xdr:cNvPr>
        <xdr:cNvPicPr preferRelativeResize="0">
          <a:picLocks noChangeArrowheads="1"/>
        </xdr:cNvPicPr>
      </xdr:nvPicPr>
      <xdr:blipFill>
        <a:blip xmlns:r="http://schemas.openxmlformats.org/officeDocument/2006/relationships" r:embed="rId1530" cstate="email">
          <a:extLst>
            <a:ext uri="{28A0092B-C50C-407E-A947-70E740481C1C}">
              <a14:useLocalDpi xmlns:a14="http://schemas.microsoft.com/office/drawing/2010/main" xmlns=""/>
            </a:ext>
          </a:extLst>
        </a:blip>
        <a:srcRect/>
        <a:stretch/>
      </xdr:blipFill>
      <xdr:spPr bwMode="auto">
        <a:xfrm>
          <a:off x="190500" y="578104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2522</xdr:row>
      <xdr:rowOff>127000</xdr:rowOff>
    </xdr:from>
    <xdr:to>
      <xdr:col>2</xdr:col>
      <xdr:colOff>133565</xdr:colOff>
      <xdr:row>2524</xdr:row>
      <xdr:rowOff>105152</xdr:rowOff>
    </xdr:to>
    <xdr:pic>
      <xdr:nvPicPr>
        <xdr:cNvPr id="3743" name="Picture 103119">
          <a:extLst>
            <a:ext uri="{FF2B5EF4-FFF2-40B4-BE49-F238E27FC236}">
              <a16:creationId xmlns:a16="http://schemas.microsoft.com/office/drawing/2014/main" xmlns="" id="{00000000-0008-0000-0000-00009F0E0000}"/>
            </a:ext>
          </a:extLst>
        </xdr:cNvPr>
        <xdr:cNvPicPr preferRelativeResize="0">
          <a:picLocks noChangeArrowheads="1"/>
        </xdr:cNvPicPr>
      </xdr:nvPicPr>
      <xdr:blipFill>
        <a:blip xmlns:r="http://schemas.openxmlformats.org/officeDocument/2006/relationships" r:embed="rId1531" cstate="email">
          <a:extLst>
            <a:ext uri="{28A0092B-C50C-407E-A947-70E740481C1C}">
              <a14:useLocalDpi xmlns:a14="http://schemas.microsoft.com/office/drawing/2010/main" xmlns=""/>
            </a:ext>
          </a:extLst>
        </a:blip>
        <a:stretch>
          <a:fillRect/>
        </a:stretch>
      </xdr:blipFill>
      <xdr:spPr bwMode="auto">
        <a:xfrm>
          <a:off x="190500" y="585219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2510</xdr:row>
      <xdr:rowOff>127000</xdr:rowOff>
    </xdr:from>
    <xdr:to>
      <xdr:col>2</xdr:col>
      <xdr:colOff>133565</xdr:colOff>
      <xdr:row>2512</xdr:row>
      <xdr:rowOff>105152</xdr:rowOff>
    </xdr:to>
    <xdr:pic>
      <xdr:nvPicPr>
        <xdr:cNvPr id="4018" name="Picture 103119">
          <a:extLst>
            <a:ext uri="{FF2B5EF4-FFF2-40B4-BE49-F238E27FC236}">
              <a16:creationId xmlns:a16="http://schemas.microsoft.com/office/drawing/2014/main" xmlns="" id="{00000000-0008-0000-0000-0000B20F0000}"/>
            </a:ext>
          </a:extLst>
        </xdr:cNvPr>
        <xdr:cNvPicPr preferRelativeResize="0">
          <a:picLocks noChangeArrowheads="1"/>
        </xdr:cNvPicPr>
      </xdr:nvPicPr>
      <xdr:blipFill>
        <a:blip xmlns:r="http://schemas.openxmlformats.org/officeDocument/2006/relationships" r:embed="rId1532" cstate="email">
          <a:extLst>
            <a:ext uri="{28A0092B-C50C-407E-A947-70E740481C1C}">
              <a14:useLocalDpi xmlns:a14="http://schemas.microsoft.com/office/drawing/2010/main" xmlns=""/>
            </a:ext>
          </a:extLst>
        </a:blip>
        <a:stretch>
          <a:fillRect/>
        </a:stretch>
      </xdr:blipFill>
      <xdr:spPr bwMode="auto">
        <a:xfrm>
          <a:off x="190500" y="573360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2526</xdr:row>
      <xdr:rowOff>127000</xdr:rowOff>
    </xdr:from>
    <xdr:to>
      <xdr:col>2</xdr:col>
      <xdr:colOff>133565</xdr:colOff>
      <xdr:row>2528</xdr:row>
      <xdr:rowOff>113434</xdr:rowOff>
    </xdr:to>
    <xdr:pic>
      <xdr:nvPicPr>
        <xdr:cNvPr id="4020" name="Picture 103109">
          <a:extLst>
            <a:ext uri="{FF2B5EF4-FFF2-40B4-BE49-F238E27FC236}">
              <a16:creationId xmlns:a16="http://schemas.microsoft.com/office/drawing/2014/main" xmlns="" id="{00000000-0008-0000-0000-0000B40F0000}"/>
            </a:ext>
          </a:extLst>
        </xdr:cNvPr>
        <xdr:cNvPicPr preferRelativeResize="0">
          <a:picLocks noChangeArrowheads="1"/>
        </xdr:cNvPicPr>
      </xdr:nvPicPr>
      <xdr:blipFill>
        <a:blip xmlns:r="http://schemas.openxmlformats.org/officeDocument/2006/relationships" r:embed="rId1533" cstate="email">
          <a:extLst>
            <a:ext uri="{28A0092B-C50C-407E-A947-70E740481C1C}">
              <a14:useLocalDpi xmlns:a14="http://schemas.microsoft.com/office/drawing/2010/main" xmlns=""/>
            </a:ext>
          </a:extLst>
        </a:blip>
        <a:stretch/>
      </xdr:blipFill>
      <xdr:spPr bwMode="auto">
        <a:xfrm>
          <a:off x="190500" y="587590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2514</xdr:row>
      <xdr:rowOff>127000</xdr:rowOff>
    </xdr:from>
    <xdr:to>
      <xdr:col>2</xdr:col>
      <xdr:colOff>133565</xdr:colOff>
      <xdr:row>2516</xdr:row>
      <xdr:rowOff>105152</xdr:rowOff>
    </xdr:to>
    <xdr:pic>
      <xdr:nvPicPr>
        <xdr:cNvPr id="4021" name="Picture 103119">
          <a:extLst>
            <a:ext uri="{FF2B5EF4-FFF2-40B4-BE49-F238E27FC236}">
              <a16:creationId xmlns:a16="http://schemas.microsoft.com/office/drawing/2014/main" xmlns="" id="{00000000-0008-0000-0000-0000B50F0000}"/>
            </a:ext>
          </a:extLst>
        </xdr:cNvPr>
        <xdr:cNvPicPr preferRelativeResize="0">
          <a:picLocks noChangeArrowheads="1"/>
        </xdr:cNvPicPr>
      </xdr:nvPicPr>
      <xdr:blipFill>
        <a:blip xmlns:r="http://schemas.openxmlformats.org/officeDocument/2006/relationships" r:embed="rId1534" cstate="email">
          <a:extLst>
            <a:ext uri="{28A0092B-C50C-407E-A947-70E740481C1C}">
              <a14:useLocalDpi xmlns:a14="http://schemas.microsoft.com/office/drawing/2010/main" xmlns=""/>
            </a:ext>
          </a:extLst>
        </a:blip>
        <a:srcRect/>
        <a:stretch/>
      </xdr:blipFill>
      <xdr:spPr bwMode="auto">
        <a:xfrm>
          <a:off x="190500" y="575732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2489</xdr:row>
      <xdr:rowOff>127000</xdr:rowOff>
    </xdr:from>
    <xdr:to>
      <xdr:col>2</xdr:col>
      <xdr:colOff>133565</xdr:colOff>
      <xdr:row>2491</xdr:row>
      <xdr:rowOff>113435</xdr:rowOff>
    </xdr:to>
    <xdr:pic>
      <xdr:nvPicPr>
        <xdr:cNvPr id="4022" name="Picture 103109">
          <a:extLst>
            <a:ext uri="{FF2B5EF4-FFF2-40B4-BE49-F238E27FC236}">
              <a16:creationId xmlns:a16="http://schemas.microsoft.com/office/drawing/2014/main" xmlns="" id="{00000000-0008-0000-0000-0000B60F0000}"/>
            </a:ext>
          </a:extLst>
        </xdr:cNvPr>
        <xdr:cNvPicPr preferRelativeResize="0">
          <a:picLocks noChangeArrowheads="1"/>
        </xdr:cNvPicPr>
      </xdr:nvPicPr>
      <xdr:blipFill>
        <a:blip xmlns:r="http://schemas.openxmlformats.org/officeDocument/2006/relationships" r:embed="rId1535" cstate="email">
          <a:extLst>
            <a:ext uri="{28A0092B-C50C-407E-A947-70E740481C1C}">
              <a14:useLocalDpi xmlns:a14="http://schemas.microsoft.com/office/drawing/2010/main" xmlns=""/>
            </a:ext>
          </a:extLst>
        </a:blip>
        <a:stretch>
          <a:fillRect/>
        </a:stretch>
      </xdr:blipFill>
      <xdr:spPr bwMode="auto">
        <a:xfrm>
          <a:off x="190500" y="5612638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2497</xdr:row>
      <xdr:rowOff>127000</xdr:rowOff>
    </xdr:from>
    <xdr:to>
      <xdr:col>2</xdr:col>
      <xdr:colOff>133565</xdr:colOff>
      <xdr:row>2499</xdr:row>
      <xdr:rowOff>113435</xdr:rowOff>
    </xdr:to>
    <xdr:pic>
      <xdr:nvPicPr>
        <xdr:cNvPr id="4023" name="Picture 103109">
          <a:extLst>
            <a:ext uri="{FF2B5EF4-FFF2-40B4-BE49-F238E27FC236}">
              <a16:creationId xmlns:a16="http://schemas.microsoft.com/office/drawing/2014/main" xmlns="" id="{00000000-0008-0000-0000-0000B70F0000}"/>
            </a:ext>
          </a:extLst>
        </xdr:cNvPr>
        <xdr:cNvPicPr preferRelativeResize="0">
          <a:picLocks noChangeArrowheads="1"/>
        </xdr:cNvPicPr>
      </xdr:nvPicPr>
      <xdr:blipFill>
        <a:blip xmlns:r="http://schemas.openxmlformats.org/officeDocument/2006/relationships" r:embed="rId1536" cstate="email">
          <a:extLst>
            <a:ext uri="{28A0092B-C50C-407E-A947-70E740481C1C}">
              <a14:useLocalDpi xmlns:a14="http://schemas.microsoft.com/office/drawing/2010/main" xmlns=""/>
            </a:ext>
          </a:extLst>
        </a:blip>
        <a:stretch/>
      </xdr:blipFill>
      <xdr:spPr bwMode="auto">
        <a:xfrm>
          <a:off x="190500" y="5659882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2485</xdr:row>
      <xdr:rowOff>127000</xdr:rowOff>
    </xdr:from>
    <xdr:to>
      <xdr:col>2</xdr:col>
      <xdr:colOff>133565</xdr:colOff>
      <xdr:row>2487</xdr:row>
      <xdr:rowOff>113435</xdr:rowOff>
    </xdr:to>
    <xdr:pic>
      <xdr:nvPicPr>
        <xdr:cNvPr id="4024" name="Picture 103109">
          <a:extLst>
            <a:ext uri="{FF2B5EF4-FFF2-40B4-BE49-F238E27FC236}">
              <a16:creationId xmlns:a16="http://schemas.microsoft.com/office/drawing/2014/main" xmlns="" id="{00000000-0008-0000-0000-0000B80F0000}"/>
            </a:ext>
          </a:extLst>
        </xdr:cNvPr>
        <xdr:cNvPicPr preferRelativeResize="0">
          <a:picLocks noChangeArrowheads="1"/>
        </xdr:cNvPicPr>
      </xdr:nvPicPr>
      <xdr:blipFill>
        <a:blip xmlns:r="http://schemas.openxmlformats.org/officeDocument/2006/relationships" r:embed="rId1537" cstate="email">
          <a:extLst>
            <a:ext uri="{28A0092B-C50C-407E-A947-70E740481C1C}">
              <a14:useLocalDpi xmlns:a14="http://schemas.microsoft.com/office/drawing/2010/main" xmlns=""/>
            </a:ext>
          </a:extLst>
        </a:blip>
        <a:stretch/>
      </xdr:blipFill>
      <xdr:spPr bwMode="auto">
        <a:xfrm>
          <a:off x="190500" y="5589016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2473</xdr:row>
      <xdr:rowOff>127000</xdr:rowOff>
    </xdr:from>
    <xdr:to>
      <xdr:col>2</xdr:col>
      <xdr:colOff>133565</xdr:colOff>
      <xdr:row>2475</xdr:row>
      <xdr:rowOff>113434</xdr:rowOff>
    </xdr:to>
    <xdr:pic>
      <xdr:nvPicPr>
        <xdr:cNvPr id="4025" name="Picture 103109">
          <a:extLst>
            <a:ext uri="{FF2B5EF4-FFF2-40B4-BE49-F238E27FC236}">
              <a16:creationId xmlns:a16="http://schemas.microsoft.com/office/drawing/2014/main" xmlns="" id="{00000000-0008-0000-0000-0000B90F0000}"/>
            </a:ext>
          </a:extLst>
        </xdr:cNvPr>
        <xdr:cNvPicPr preferRelativeResize="0">
          <a:picLocks noChangeArrowheads="1"/>
        </xdr:cNvPicPr>
      </xdr:nvPicPr>
      <xdr:blipFill>
        <a:blip xmlns:r="http://schemas.openxmlformats.org/officeDocument/2006/relationships" r:embed="rId1538" cstate="email">
          <a:extLst>
            <a:ext uri="{28A0092B-C50C-407E-A947-70E740481C1C}">
              <a14:useLocalDpi xmlns:a14="http://schemas.microsoft.com/office/drawing/2010/main" xmlns=""/>
            </a:ext>
          </a:extLst>
        </a:blip>
        <a:stretch/>
      </xdr:blipFill>
      <xdr:spPr bwMode="auto">
        <a:xfrm>
          <a:off x="190500" y="5518150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2469</xdr:row>
      <xdr:rowOff>127000</xdr:rowOff>
    </xdr:from>
    <xdr:to>
      <xdr:col>2</xdr:col>
      <xdr:colOff>133565</xdr:colOff>
      <xdr:row>2471</xdr:row>
      <xdr:rowOff>113434</xdr:rowOff>
    </xdr:to>
    <xdr:pic>
      <xdr:nvPicPr>
        <xdr:cNvPr id="4026" name="Picture 103109">
          <a:extLst>
            <a:ext uri="{FF2B5EF4-FFF2-40B4-BE49-F238E27FC236}">
              <a16:creationId xmlns:a16="http://schemas.microsoft.com/office/drawing/2014/main" xmlns="" id="{00000000-0008-0000-0000-0000BA0F0000}"/>
            </a:ext>
          </a:extLst>
        </xdr:cNvPr>
        <xdr:cNvPicPr preferRelativeResize="0">
          <a:picLocks noChangeArrowheads="1"/>
        </xdr:cNvPicPr>
      </xdr:nvPicPr>
      <xdr:blipFill>
        <a:blip xmlns:r="http://schemas.openxmlformats.org/officeDocument/2006/relationships" r:embed="rId1539" cstate="email">
          <a:extLst>
            <a:ext uri="{28A0092B-C50C-407E-A947-70E740481C1C}">
              <a14:useLocalDpi xmlns:a14="http://schemas.microsoft.com/office/drawing/2010/main" xmlns=""/>
            </a:ext>
          </a:extLst>
        </a:blip>
        <a:stretch/>
      </xdr:blipFill>
      <xdr:spPr bwMode="auto">
        <a:xfrm>
          <a:off x="190500" y="5494528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2477</xdr:row>
      <xdr:rowOff>127000</xdr:rowOff>
    </xdr:from>
    <xdr:to>
      <xdr:col>2</xdr:col>
      <xdr:colOff>133565</xdr:colOff>
      <xdr:row>2479</xdr:row>
      <xdr:rowOff>113435</xdr:rowOff>
    </xdr:to>
    <xdr:pic>
      <xdr:nvPicPr>
        <xdr:cNvPr id="4027" name="Picture 103109">
          <a:extLst>
            <a:ext uri="{FF2B5EF4-FFF2-40B4-BE49-F238E27FC236}">
              <a16:creationId xmlns:a16="http://schemas.microsoft.com/office/drawing/2014/main" xmlns="" id="{00000000-0008-0000-0000-0000BB0F0000}"/>
            </a:ext>
          </a:extLst>
        </xdr:cNvPr>
        <xdr:cNvPicPr preferRelativeResize="0">
          <a:picLocks noChangeArrowheads="1"/>
        </xdr:cNvPicPr>
      </xdr:nvPicPr>
      <xdr:blipFill>
        <a:blip xmlns:r="http://schemas.openxmlformats.org/officeDocument/2006/relationships" r:embed="rId1540" cstate="email">
          <a:extLst>
            <a:ext uri="{28A0092B-C50C-407E-A947-70E740481C1C}">
              <a14:useLocalDpi xmlns:a14="http://schemas.microsoft.com/office/drawing/2010/main" xmlns=""/>
            </a:ext>
          </a:extLst>
        </a:blip>
        <a:stretch/>
      </xdr:blipFill>
      <xdr:spPr bwMode="auto">
        <a:xfrm>
          <a:off x="190500" y="5541772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2481</xdr:row>
      <xdr:rowOff>127000</xdr:rowOff>
    </xdr:from>
    <xdr:to>
      <xdr:col>2</xdr:col>
      <xdr:colOff>133565</xdr:colOff>
      <xdr:row>2483</xdr:row>
      <xdr:rowOff>113435</xdr:rowOff>
    </xdr:to>
    <xdr:pic>
      <xdr:nvPicPr>
        <xdr:cNvPr id="4028" name="Picture 103109">
          <a:extLst>
            <a:ext uri="{FF2B5EF4-FFF2-40B4-BE49-F238E27FC236}">
              <a16:creationId xmlns:a16="http://schemas.microsoft.com/office/drawing/2014/main" xmlns="" id="{00000000-0008-0000-0000-0000BC0F0000}"/>
            </a:ext>
          </a:extLst>
        </xdr:cNvPr>
        <xdr:cNvPicPr preferRelativeResize="0">
          <a:picLocks noChangeArrowheads="1"/>
        </xdr:cNvPicPr>
      </xdr:nvPicPr>
      <xdr:blipFill>
        <a:blip xmlns:r="http://schemas.openxmlformats.org/officeDocument/2006/relationships" r:embed="rId1541" cstate="email">
          <a:extLst>
            <a:ext uri="{28A0092B-C50C-407E-A947-70E740481C1C}">
              <a14:useLocalDpi xmlns:a14="http://schemas.microsoft.com/office/drawing/2010/main" xmlns=""/>
            </a:ext>
          </a:extLst>
        </a:blip>
        <a:stretch/>
      </xdr:blipFill>
      <xdr:spPr bwMode="auto">
        <a:xfrm>
          <a:off x="190500" y="556539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2493</xdr:row>
      <xdr:rowOff>127000</xdr:rowOff>
    </xdr:from>
    <xdr:to>
      <xdr:col>2</xdr:col>
      <xdr:colOff>133565</xdr:colOff>
      <xdr:row>2495</xdr:row>
      <xdr:rowOff>113435</xdr:rowOff>
    </xdr:to>
    <xdr:pic>
      <xdr:nvPicPr>
        <xdr:cNvPr id="4029" name="Picture 103109">
          <a:extLst>
            <a:ext uri="{FF2B5EF4-FFF2-40B4-BE49-F238E27FC236}">
              <a16:creationId xmlns:a16="http://schemas.microsoft.com/office/drawing/2014/main" xmlns="" id="{00000000-0008-0000-0000-0000BD0F0000}"/>
            </a:ext>
          </a:extLst>
        </xdr:cNvPr>
        <xdr:cNvPicPr preferRelativeResize="0">
          <a:picLocks noChangeArrowheads="1"/>
        </xdr:cNvPicPr>
      </xdr:nvPicPr>
      <xdr:blipFill>
        <a:blip xmlns:r="http://schemas.openxmlformats.org/officeDocument/2006/relationships" r:embed="rId1542" cstate="email">
          <a:extLst>
            <a:ext uri="{28A0092B-C50C-407E-A947-70E740481C1C}">
              <a14:useLocalDpi xmlns:a14="http://schemas.microsoft.com/office/drawing/2010/main" xmlns=""/>
            </a:ext>
          </a:extLst>
        </a:blip>
        <a:stretch>
          <a:fillRect/>
        </a:stretch>
      </xdr:blipFill>
      <xdr:spPr bwMode="auto">
        <a:xfrm>
          <a:off x="190500" y="5636260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2505</xdr:row>
      <xdr:rowOff>127000</xdr:rowOff>
    </xdr:from>
    <xdr:to>
      <xdr:col>2</xdr:col>
      <xdr:colOff>133565</xdr:colOff>
      <xdr:row>2507</xdr:row>
      <xdr:rowOff>113434</xdr:rowOff>
    </xdr:to>
    <xdr:pic>
      <xdr:nvPicPr>
        <xdr:cNvPr id="4413" name="Picture 103109">
          <a:extLst>
            <a:ext uri="{FF2B5EF4-FFF2-40B4-BE49-F238E27FC236}">
              <a16:creationId xmlns:a16="http://schemas.microsoft.com/office/drawing/2014/main" xmlns="" id="{00000000-0008-0000-0000-00003D110000}"/>
            </a:ext>
          </a:extLst>
        </xdr:cNvPr>
        <xdr:cNvPicPr preferRelativeResize="0">
          <a:picLocks noChangeArrowheads="1"/>
        </xdr:cNvPicPr>
      </xdr:nvPicPr>
      <xdr:blipFill>
        <a:blip xmlns:r="http://schemas.openxmlformats.org/officeDocument/2006/relationships" r:embed="rId1543" cstate="email">
          <a:extLst>
            <a:ext uri="{28A0092B-C50C-407E-A947-70E740481C1C}">
              <a14:useLocalDpi xmlns:a14="http://schemas.microsoft.com/office/drawing/2010/main" xmlns=""/>
            </a:ext>
          </a:extLst>
        </a:blip>
        <a:srcRect/>
        <a:stretch/>
      </xdr:blipFill>
      <xdr:spPr bwMode="auto">
        <a:xfrm>
          <a:off x="190500" y="5707126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2501</xdr:row>
      <xdr:rowOff>127000</xdr:rowOff>
    </xdr:from>
    <xdr:to>
      <xdr:col>2</xdr:col>
      <xdr:colOff>133565</xdr:colOff>
      <xdr:row>2503</xdr:row>
      <xdr:rowOff>113434</xdr:rowOff>
    </xdr:to>
    <xdr:pic>
      <xdr:nvPicPr>
        <xdr:cNvPr id="4414" name="Picture 103109">
          <a:extLst>
            <a:ext uri="{FF2B5EF4-FFF2-40B4-BE49-F238E27FC236}">
              <a16:creationId xmlns:a16="http://schemas.microsoft.com/office/drawing/2014/main" xmlns="" id="{00000000-0008-0000-0000-00003E110000}"/>
            </a:ext>
          </a:extLst>
        </xdr:cNvPr>
        <xdr:cNvPicPr preferRelativeResize="0">
          <a:picLocks noChangeArrowheads="1"/>
        </xdr:cNvPicPr>
      </xdr:nvPicPr>
      <xdr:blipFill>
        <a:blip xmlns:r="http://schemas.openxmlformats.org/officeDocument/2006/relationships" r:embed="rId1544" cstate="email">
          <a:extLst>
            <a:ext uri="{28A0092B-C50C-407E-A947-70E740481C1C}">
              <a14:useLocalDpi xmlns:a14="http://schemas.microsoft.com/office/drawing/2010/main" xmlns=""/>
            </a:ext>
          </a:extLst>
        </a:blip>
        <a:stretch>
          <a:fillRect/>
        </a:stretch>
      </xdr:blipFill>
      <xdr:spPr bwMode="auto">
        <a:xfrm>
          <a:off x="190500" y="568350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2440</xdr:row>
      <xdr:rowOff>127000</xdr:rowOff>
    </xdr:from>
    <xdr:to>
      <xdr:col>2</xdr:col>
      <xdr:colOff>133565</xdr:colOff>
      <xdr:row>2442</xdr:row>
      <xdr:rowOff>113435</xdr:rowOff>
    </xdr:to>
    <xdr:pic>
      <xdr:nvPicPr>
        <xdr:cNvPr id="3805" name="Picture 103109">
          <a:extLst>
            <a:ext uri="{FF2B5EF4-FFF2-40B4-BE49-F238E27FC236}">
              <a16:creationId xmlns:a16="http://schemas.microsoft.com/office/drawing/2014/main" xmlns="" id="{00000000-0008-0000-0000-0000DD0E0000}"/>
            </a:ext>
          </a:extLst>
        </xdr:cNvPr>
        <xdr:cNvPicPr preferRelativeResize="0">
          <a:picLocks noChangeArrowheads="1"/>
        </xdr:cNvPicPr>
      </xdr:nvPicPr>
      <xdr:blipFill>
        <a:blip xmlns:r="http://schemas.openxmlformats.org/officeDocument/2006/relationships" r:embed="rId1545" cstate="email">
          <a:extLst>
            <a:ext uri="{28A0092B-C50C-407E-A947-70E740481C1C}">
              <a14:useLocalDpi xmlns:a14="http://schemas.microsoft.com/office/drawing/2010/main" xmlns=""/>
            </a:ext>
          </a:extLst>
        </a:blip>
        <a:stretch>
          <a:fillRect/>
        </a:stretch>
      </xdr:blipFill>
      <xdr:spPr bwMode="auto">
        <a:xfrm>
          <a:off x="190500" y="530259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2444</xdr:row>
      <xdr:rowOff>127000</xdr:rowOff>
    </xdr:from>
    <xdr:to>
      <xdr:col>2</xdr:col>
      <xdr:colOff>133565</xdr:colOff>
      <xdr:row>2446</xdr:row>
      <xdr:rowOff>113434</xdr:rowOff>
    </xdr:to>
    <xdr:pic>
      <xdr:nvPicPr>
        <xdr:cNvPr id="3806" name="Picture 103109">
          <a:extLst>
            <a:ext uri="{FF2B5EF4-FFF2-40B4-BE49-F238E27FC236}">
              <a16:creationId xmlns:a16="http://schemas.microsoft.com/office/drawing/2014/main" xmlns="" id="{00000000-0008-0000-0000-0000DE0E0000}"/>
            </a:ext>
          </a:extLst>
        </xdr:cNvPr>
        <xdr:cNvPicPr preferRelativeResize="0">
          <a:picLocks noChangeArrowheads="1"/>
        </xdr:cNvPicPr>
      </xdr:nvPicPr>
      <xdr:blipFill>
        <a:blip xmlns:r="http://schemas.openxmlformats.org/officeDocument/2006/relationships" r:embed="rId1546" cstate="email">
          <a:extLst>
            <a:ext uri="{28A0092B-C50C-407E-A947-70E740481C1C}">
              <a14:useLocalDpi xmlns:a14="http://schemas.microsoft.com/office/drawing/2010/main" xmlns=""/>
            </a:ext>
          </a:extLst>
        </a:blip>
        <a:stretch>
          <a:fillRect/>
        </a:stretch>
      </xdr:blipFill>
      <xdr:spPr bwMode="auto">
        <a:xfrm>
          <a:off x="190500" y="532622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2464</xdr:row>
      <xdr:rowOff>127000</xdr:rowOff>
    </xdr:from>
    <xdr:to>
      <xdr:col>2</xdr:col>
      <xdr:colOff>133565</xdr:colOff>
      <xdr:row>2466</xdr:row>
      <xdr:rowOff>113435</xdr:rowOff>
    </xdr:to>
    <xdr:pic>
      <xdr:nvPicPr>
        <xdr:cNvPr id="3809" name="Picture 103109">
          <a:extLst>
            <a:ext uri="{FF2B5EF4-FFF2-40B4-BE49-F238E27FC236}">
              <a16:creationId xmlns:a16="http://schemas.microsoft.com/office/drawing/2014/main" xmlns="" id="{00000000-0008-0000-0000-0000E10E0000}"/>
            </a:ext>
          </a:extLst>
        </xdr:cNvPr>
        <xdr:cNvPicPr preferRelativeResize="0">
          <a:picLocks noChangeArrowheads="1"/>
        </xdr:cNvPicPr>
      </xdr:nvPicPr>
      <xdr:blipFill>
        <a:blip xmlns:r="http://schemas.openxmlformats.org/officeDocument/2006/relationships" r:embed="rId1547" cstate="email">
          <a:extLst>
            <a:ext uri="{28A0092B-C50C-407E-A947-70E740481C1C}">
              <a14:useLocalDpi xmlns:a14="http://schemas.microsoft.com/office/drawing/2010/main" xmlns=""/>
            </a:ext>
          </a:extLst>
        </a:blip>
        <a:stretch>
          <a:fillRect/>
        </a:stretch>
      </xdr:blipFill>
      <xdr:spPr bwMode="auto">
        <a:xfrm>
          <a:off x="190500" y="544433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2452</xdr:row>
      <xdr:rowOff>127000</xdr:rowOff>
    </xdr:from>
    <xdr:to>
      <xdr:col>2</xdr:col>
      <xdr:colOff>133565</xdr:colOff>
      <xdr:row>2454</xdr:row>
      <xdr:rowOff>113435</xdr:rowOff>
    </xdr:to>
    <xdr:pic>
      <xdr:nvPicPr>
        <xdr:cNvPr id="3810" name="Picture 103109">
          <a:extLst>
            <a:ext uri="{FF2B5EF4-FFF2-40B4-BE49-F238E27FC236}">
              <a16:creationId xmlns:a16="http://schemas.microsoft.com/office/drawing/2014/main" xmlns="" id="{00000000-0008-0000-0000-0000E20E0000}"/>
            </a:ext>
          </a:extLst>
        </xdr:cNvPr>
        <xdr:cNvPicPr preferRelativeResize="0">
          <a:picLocks noChangeArrowheads="1"/>
        </xdr:cNvPicPr>
      </xdr:nvPicPr>
      <xdr:blipFill>
        <a:blip xmlns:r="http://schemas.openxmlformats.org/officeDocument/2006/relationships" r:embed="rId1548" cstate="email">
          <a:extLst>
            <a:ext uri="{28A0092B-C50C-407E-A947-70E740481C1C}">
              <a14:useLocalDpi xmlns:a14="http://schemas.microsoft.com/office/drawing/2010/main" xmlns=""/>
            </a:ext>
          </a:extLst>
        </a:blip>
        <a:stretch/>
      </xdr:blipFill>
      <xdr:spPr bwMode="auto">
        <a:xfrm>
          <a:off x="190500" y="537346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2456</xdr:row>
      <xdr:rowOff>127000</xdr:rowOff>
    </xdr:from>
    <xdr:to>
      <xdr:col>2</xdr:col>
      <xdr:colOff>133565</xdr:colOff>
      <xdr:row>2458</xdr:row>
      <xdr:rowOff>113435</xdr:rowOff>
    </xdr:to>
    <xdr:pic>
      <xdr:nvPicPr>
        <xdr:cNvPr id="3811" name="Picture 103109">
          <a:extLst>
            <a:ext uri="{FF2B5EF4-FFF2-40B4-BE49-F238E27FC236}">
              <a16:creationId xmlns:a16="http://schemas.microsoft.com/office/drawing/2014/main" xmlns="" id="{00000000-0008-0000-0000-0000E30E0000}"/>
            </a:ext>
          </a:extLst>
        </xdr:cNvPr>
        <xdr:cNvPicPr preferRelativeResize="0">
          <a:picLocks noChangeArrowheads="1"/>
        </xdr:cNvPicPr>
      </xdr:nvPicPr>
      <xdr:blipFill>
        <a:blip xmlns:r="http://schemas.openxmlformats.org/officeDocument/2006/relationships" r:embed="rId1549" cstate="email">
          <a:extLst>
            <a:ext uri="{28A0092B-C50C-407E-A947-70E740481C1C}">
              <a14:useLocalDpi xmlns:a14="http://schemas.microsoft.com/office/drawing/2010/main" xmlns=""/>
            </a:ext>
          </a:extLst>
        </a:blip>
        <a:stretch>
          <a:fillRect/>
        </a:stretch>
      </xdr:blipFill>
      <xdr:spPr bwMode="auto">
        <a:xfrm>
          <a:off x="190500" y="539708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2448</xdr:row>
      <xdr:rowOff>127000</xdr:rowOff>
    </xdr:from>
    <xdr:to>
      <xdr:col>2</xdr:col>
      <xdr:colOff>133565</xdr:colOff>
      <xdr:row>2450</xdr:row>
      <xdr:rowOff>113434</xdr:rowOff>
    </xdr:to>
    <xdr:pic>
      <xdr:nvPicPr>
        <xdr:cNvPr id="3812" name="Picture 103109">
          <a:extLst>
            <a:ext uri="{FF2B5EF4-FFF2-40B4-BE49-F238E27FC236}">
              <a16:creationId xmlns:a16="http://schemas.microsoft.com/office/drawing/2014/main" xmlns="" id="{00000000-0008-0000-0000-0000E40E0000}"/>
            </a:ext>
          </a:extLst>
        </xdr:cNvPr>
        <xdr:cNvPicPr preferRelativeResize="0">
          <a:picLocks noChangeArrowheads="1"/>
        </xdr:cNvPicPr>
      </xdr:nvPicPr>
      <xdr:blipFill>
        <a:blip xmlns:r="http://schemas.openxmlformats.org/officeDocument/2006/relationships" r:embed="rId1550" cstate="email">
          <a:extLst>
            <a:ext uri="{28A0092B-C50C-407E-A947-70E740481C1C}">
              <a14:useLocalDpi xmlns:a14="http://schemas.microsoft.com/office/drawing/2010/main" xmlns=""/>
            </a:ext>
          </a:extLst>
        </a:blip>
        <a:stretch>
          <a:fillRect/>
        </a:stretch>
      </xdr:blipFill>
      <xdr:spPr bwMode="auto">
        <a:xfrm>
          <a:off x="190500" y="534984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2460</xdr:row>
      <xdr:rowOff>127000</xdr:rowOff>
    </xdr:from>
    <xdr:to>
      <xdr:col>2</xdr:col>
      <xdr:colOff>133565</xdr:colOff>
      <xdr:row>2462</xdr:row>
      <xdr:rowOff>113435</xdr:rowOff>
    </xdr:to>
    <xdr:pic>
      <xdr:nvPicPr>
        <xdr:cNvPr id="3813" name="Picture 103109">
          <a:extLst>
            <a:ext uri="{FF2B5EF4-FFF2-40B4-BE49-F238E27FC236}">
              <a16:creationId xmlns:a16="http://schemas.microsoft.com/office/drawing/2014/main" xmlns="" id="{00000000-0008-0000-0000-0000E50E0000}"/>
            </a:ext>
          </a:extLst>
        </xdr:cNvPr>
        <xdr:cNvPicPr preferRelativeResize="0">
          <a:picLocks noChangeArrowheads="1"/>
        </xdr:cNvPicPr>
      </xdr:nvPicPr>
      <xdr:blipFill>
        <a:blip xmlns:r="http://schemas.openxmlformats.org/officeDocument/2006/relationships" r:embed="rId1551" cstate="email">
          <a:extLst>
            <a:ext uri="{28A0092B-C50C-407E-A947-70E740481C1C}">
              <a14:useLocalDpi xmlns:a14="http://schemas.microsoft.com/office/drawing/2010/main" xmlns=""/>
            </a:ext>
          </a:extLst>
        </a:blip>
        <a:stretch/>
      </xdr:blipFill>
      <xdr:spPr bwMode="auto">
        <a:xfrm>
          <a:off x="190500" y="542070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8860</xdr:row>
      <xdr:rowOff>127000</xdr:rowOff>
    </xdr:from>
    <xdr:to>
      <xdr:col>2</xdr:col>
      <xdr:colOff>133565</xdr:colOff>
      <xdr:row>8862</xdr:row>
      <xdr:rowOff>105152</xdr:rowOff>
    </xdr:to>
    <xdr:pic>
      <xdr:nvPicPr>
        <xdr:cNvPr id="3656" name="Рисунок 7">
          <a:extLst>
            <a:ext uri="{FF2B5EF4-FFF2-40B4-BE49-F238E27FC236}">
              <a16:creationId xmlns:a16="http://schemas.microsoft.com/office/drawing/2014/main" xmlns="" id="{00000000-0008-0000-0000-0000480E0000}"/>
            </a:ext>
          </a:extLst>
        </xdr:cNvPr>
        <xdr:cNvPicPr preferRelativeResize="0">
          <a:picLocks/>
        </xdr:cNvPicPr>
      </xdr:nvPicPr>
      <xdr:blipFill>
        <a:blip xmlns:r="http://schemas.openxmlformats.org/officeDocument/2006/relationships" r:embed="rId1552" cstate="email">
          <a:extLst>
            <a:ext uri="{28A0092B-C50C-407E-A947-70E740481C1C}">
              <a14:useLocalDpi xmlns:a14="http://schemas.microsoft.com/office/drawing/2010/main" xmlns=""/>
            </a:ext>
          </a:extLst>
        </a:blip>
        <a:stretch/>
      </xdr:blipFill>
      <xdr:spPr bwMode="auto">
        <a:xfrm>
          <a:off x="190500" y="58132821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8848</xdr:row>
      <xdr:rowOff>127000</xdr:rowOff>
    </xdr:from>
    <xdr:to>
      <xdr:col>2</xdr:col>
      <xdr:colOff>133565</xdr:colOff>
      <xdr:row>8850</xdr:row>
      <xdr:rowOff>105153</xdr:rowOff>
    </xdr:to>
    <xdr:pic>
      <xdr:nvPicPr>
        <xdr:cNvPr id="3657" name="Рисунок 7">
          <a:extLst>
            <a:ext uri="{FF2B5EF4-FFF2-40B4-BE49-F238E27FC236}">
              <a16:creationId xmlns:a16="http://schemas.microsoft.com/office/drawing/2014/main" xmlns="" id="{00000000-0008-0000-0000-0000490E0000}"/>
            </a:ext>
          </a:extLst>
        </xdr:cNvPr>
        <xdr:cNvPicPr preferRelativeResize="0">
          <a:picLocks/>
        </xdr:cNvPicPr>
      </xdr:nvPicPr>
      <xdr:blipFill>
        <a:blip xmlns:r="http://schemas.openxmlformats.org/officeDocument/2006/relationships" r:embed="rId1553" cstate="email">
          <a:extLst>
            <a:ext uri="{28A0092B-C50C-407E-A947-70E740481C1C}">
              <a14:useLocalDpi xmlns:a14="http://schemas.microsoft.com/office/drawing/2010/main" xmlns=""/>
            </a:ext>
          </a:extLst>
        </a:blip>
        <a:srcRect/>
        <a:stretch/>
      </xdr:blipFill>
      <xdr:spPr bwMode="auto">
        <a:xfrm>
          <a:off x="190500" y="5806166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8852</xdr:row>
      <xdr:rowOff>127000</xdr:rowOff>
    </xdr:from>
    <xdr:to>
      <xdr:col>2</xdr:col>
      <xdr:colOff>133565</xdr:colOff>
      <xdr:row>8854</xdr:row>
      <xdr:rowOff>105152</xdr:rowOff>
    </xdr:to>
    <xdr:pic>
      <xdr:nvPicPr>
        <xdr:cNvPr id="3658" name="Рисунок 7">
          <a:extLst>
            <a:ext uri="{FF2B5EF4-FFF2-40B4-BE49-F238E27FC236}">
              <a16:creationId xmlns:a16="http://schemas.microsoft.com/office/drawing/2014/main" xmlns="" id="{00000000-0008-0000-0000-00004A0E0000}"/>
            </a:ext>
          </a:extLst>
        </xdr:cNvPr>
        <xdr:cNvPicPr preferRelativeResize="0">
          <a:picLocks/>
        </xdr:cNvPicPr>
      </xdr:nvPicPr>
      <xdr:blipFill>
        <a:blip xmlns:r="http://schemas.openxmlformats.org/officeDocument/2006/relationships" r:embed="rId1554" cstate="email">
          <a:extLst>
            <a:ext uri="{28A0092B-C50C-407E-A947-70E740481C1C}">
              <a14:useLocalDpi xmlns:a14="http://schemas.microsoft.com/office/drawing/2010/main" xmlns=""/>
            </a:ext>
          </a:extLst>
        </a:blip>
        <a:stretch/>
      </xdr:blipFill>
      <xdr:spPr bwMode="auto">
        <a:xfrm>
          <a:off x="190500" y="58085386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8856</xdr:row>
      <xdr:rowOff>127000</xdr:rowOff>
    </xdr:from>
    <xdr:to>
      <xdr:col>2</xdr:col>
      <xdr:colOff>133565</xdr:colOff>
      <xdr:row>8858</xdr:row>
      <xdr:rowOff>105153</xdr:rowOff>
    </xdr:to>
    <xdr:pic>
      <xdr:nvPicPr>
        <xdr:cNvPr id="3659" name="Рисунок 7">
          <a:extLst>
            <a:ext uri="{FF2B5EF4-FFF2-40B4-BE49-F238E27FC236}">
              <a16:creationId xmlns:a16="http://schemas.microsoft.com/office/drawing/2014/main" xmlns="" id="{00000000-0008-0000-0000-00004B0E0000}"/>
            </a:ext>
          </a:extLst>
        </xdr:cNvPr>
        <xdr:cNvPicPr preferRelativeResize="0">
          <a:picLocks/>
        </xdr:cNvPicPr>
      </xdr:nvPicPr>
      <xdr:blipFill>
        <a:blip xmlns:r="http://schemas.openxmlformats.org/officeDocument/2006/relationships" r:embed="rId1555" cstate="email">
          <a:extLst>
            <a:ext uri="{28A0092B-C50C-407E-A947-70E740481C1C}">
              <a14:useLocalDpi xmlns:a14="http://schemas.microsoft.com/office/drawing/2010/main" xmlns=""/>
            </a:ext>
          </a:extLst>
        </a:blip>
        <a:stretch/>
      </xdr:blipFill>
      <xdr:spPr bwMode="auto">
        <a:xfrm>
          <a:off x="190500" y="5810910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8832</xdr:row>
      <xdr:rowOff>127000</xdr:rowOff>
    </xdr:from>
    <xdr:to>
      <xdr:col>2</xdr:col>
      <xdr:colOff>133565</xdr:colOff>
      <xdr:row>8834</xdr:row>
      <xdr:rowOff>105152</xdr:rowOff>
    </xdr:to>
    <xdr:pic>
      <xdr:nvPicPr>
        <xdr:cNvPr id="3660" name="Рисунок 7">
          <a:extLst>
            <a:ext uri="{FF2B5EF4-FFF2-40B4-BE49-F238E27FC236}">
              <a16:creationId xmlns:a16="http://schemas.microsoft.com/office/drawing/2014/main" xmlns="" id="{00000000-0008-0000-0000-00004C0E0000}"/>
            </a:ext>
          </a:extLst>
        </xdr:cNvPr>
        <xdr:cNvPicPr preferRelativeResize="0">
          <a:picLocks/>
        </xdr:cNvPicPr>
      </xdr:nvPicPr>
      <xdr:blipFill>
        <a:blip xmlns:r="http://schemas.openxmlformats.org/officeDocument/2006/relationships" r:embed="rId1556" cstate="email">
          <a:extLst>
            <a:ext uri="{28A0092B-C50C-407E-A947-70E740481C1C}">
              <a14:useLocalDpi xmlns:a14="http://schemas.microsoft.com/office/drawing/2010/main" xmlns=""/>
            </a:ext>
          </a:extLst>
        </a:blip>
        <a:srcRect/>
        <a:stretch/>
      </xdr:blipFill>
      <xdr:spPr bwMode="auto">
        <a:xfrm>
          <a:off x="190500" y="57966800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8840</xdr:row>
      <xdr:rowOff>127000</xdr:rowOff>
    </xdr:from>
    <xdr:to>
      <xdr:col>2</xdr:col>
      <xdr:colOff>133565</xdr:colOff>
      <xdr:row>8842</xdr:row>
      <xdr:rowOff>105152</xdr:rowOff>
    </xdr:to>
    <xdr:pic>
      <xdr:nvPicPr>
        <xdr:cNvPr id="3661" name="Рисунок 7">
          <a:extLst>
            <a:ext uri="{FF2B5EF4-FFF2-40B4-BE49-F238E27FC236}">
              <a16:creationId xmlns:a16="http://schemas.microsoft.com/office/drawing/2014/main" xmlns="" id="{00000000-0008-0000-0000-00004D0E0000}"/>
            </a:ext>
          </a:extLst>
        </xdr:cNvPr>
        <xdr:cNvPicPr preferRelativeResize="0">
          <a:picLocks/>
        </xdr:cNvPicPr>
      </xdr:nvPicPr>
      <xdr:blipFill>
        <a:blip xmlns:r="http://schemas.openxmlformats.org/officeDocument/2006/relationships" r:embed="rId1557" cstate="email">
          <a:extLst>
            <a:ext uri="{28A0092B-C50C-407E-A947-70E740481C1C}">
              <a14:useLocalDpi xmlns:a14="http://schemas.microsoft.com/office/drawing/2010/main" xmlns=""/>
            </a:ext>
          </a:extLst>
        </a:blip>
        <a:srcRect/>
        <a:stretch/>
      </xdr:blipFill>
      <xdr:spPr bwMode="auto">
        <a:xfrm>
          <a:off x="190500" y="58014235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8844</xdr:row>
      <xdr:rowOff>127000</xdr:rowOff>
    </xdr:from>
    <xdr:to>
      <xdr:col>2</xdr:col>
      <xdr:colOff>133565</xdr:colOff>
      <xdr:row>8846</xdr:row>
      <xdr:rowOff>105152</xdr:rowOff>
    </xdr:to>
    <xdr:pic>
      <xdr:nvPicPr>
        <xdr:cNvPr id="3662" name="Рисунок 7">
          <a:extLst>
            <a:ext uri="{FF2B5EF4-FFF2-40B4-BE49-F238E27FC236}">
              <a16:creationId xmlns:a16="http://schemas.microsoft.com/office/drawing/2014/main" xmlns="" id="{00000000-0008-0000-0000-00004E0E0000}"/>
            </a:ext>
          </a:extLst>
        </xdr:cNvPr>
        <xdr:cNvPicPr preferRelativeResize="0">
          <a:picLocks/>
        </xdr:cNvPicPr>
      </xdr:nvPicPr>
      <xdr:blipFill>
        <a:blip xmlns:r="http://schemas.openxmlformats.org/officeDocument/2006/relationships" r:embed="rId1558" cstate="email">
          <a:extLst>
            <a:ext uri="{28A0092B-C50C-407E-A947-70E740481C1C}">
              <a14:useLocalDpi xmlns:a14="http://schemas.microsoft.com/office/drawing/2010/main" xmlns=""/>
            </a:ext>
          </a:extLst>
        </a:blip>
        <a:srcRect/>
        <a:stretch/>
      </xdr:blipFill>
      <xdr:spPr bwMode="auto">
        <a:xfrm>
          <a:off x="190500" y="58037952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8828</xdr:row>
      <xdr:rowOff>127000</xdr:rowOff>
    </xdr:from>
    <xdr:to>
      <xdr:col>2</xdr:col>
      <xdr:colOff>133565</xdr:colOff>
      <xdr:row>8830</xdr:row>
      <xdr:rowOff>105152</xdr:rowOff>
    </xdr:to>
    <xdr:pic>
      <xdr:nvPicPr>
        <xdr:cNvPr id="3663" name="Рисунок 7">
          <a:extLst>
            <a:ext uri="{FF2B5EF4-FFF2-40B4-BE49-F238E27FC236}">
              <a16:creationId xmlns:a16="http://schemas.microsoft.com/office/drawing/2014/main" xmlns="" id="{00000000-0008-0000-0000-00004F0E0000}"/>
            </a:ext>
          </a:extLst>
        </xdr:cNvPr>
        <xdr:cNvPicPr preferRelativeResize="0">
          <a:picLocks/>
        </xdr:cNvPicPr>
      </xdr:nvPicPr>
      <xdr:blipFill>
        <a:blip xmlns:r="http://schemas.openxmlformats.org/officeDocument/2006/relationships" r:embed="rId1559" cstate="email">
          <a:extLst>
            <a:ext uri="{28A0092B-C50C-407E-A947-70E740481C1C}">
              <a14:useLocalDpi xmlns:a14="http://schemas.microsoft.com/office/drawing/2010/main" xmlns=""/>
            </a:ext>
          </a:extLst>
        </a:blip>
        <a:stretch/>
      </xdr:blipFill>
      <xdr:spPr bwMode="auto">
        <a:xfrm>
          <a:off x="190500" y="57943083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8836</xdr:row>
      <xdr:rowOff>127000</xdr:rowOff>
    </xdr:from>
    <xdr:to>
      <xdr:col>2</xdr:col>
      <xdr:colOff>133565</xdr:colOff>
      <xdr:row>8838</xdr:row>
      <xdr:rowOff>105152</xdr:rowOff>
    </xdr:to>
    <xdr:pic>
      <xdr:nvPicPr>
        <xdr:cNvPr id="3814" name="Рисунок 7">
          <a:extLst>
            <a:ext uri="{FF2B5EF4-FFF2-40B4-BE49-F238E27FC236}">
              <a16:creationId xmlns:a16="http://schemas.microsoft.com/office/drawing/2014/main" xmlns="" id="{00000000-0008-0000-0000-0000E60E0000}"/>
            </a:ext>
          </a:extLst>
        </xdr:cNvPr>
        <xdr:cNvPicPr preferRelativeResize="0">
          <a:picLocks/>
        </xdr:cNvPicPr>
      </xdr:nvPicPr>
      <xdr:blipFill>
        <a:blip xmlns:r="http://schemas.openxmlformats.org/officeDocument/2006/relationships" r:embed="rId1560" cstate="email">
          <a:extLst>
            <a:ext uri="{28A0092B-C50C-407E-A947-70E740481C1C}">
              <a14:useLocalDpi xmlns:a14="http://schemas.microsoft.com/office/drawing/2010/main" xmlns=""/>
            </a:ext>
          </a:extLst>
        </a:blip>
        <a:srcRect/>
        <a:stretch/>
      </xdr:blipFill>
      <xdr:spPr bwMode="auto">
        <a:xfrm>
          <a:off x="190500" y="57990517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2435</xdr:row>
      <xdr:rowOff>127000</xdr:rowOff>
    </xdr:from>
    <xdr:to>
      <xdr:col>2</xdr:col>
      <xdr:colOff>133565</xdr:colOff>
      <xdr:row>2437</xdr:row>
      <xdr:rowOff>105152</xdr:rowOff>
    </xdr:to>
    <xdr:pic>
      <xdr:nvPicPr>
        <xdr:cNvPr id="5507" name="Picture 103109">
          <a:extLst>
            <a:ext uri="{FF2B5EF4-FFF2-40B4-BE49-F238E27FC236}">
              <a16:creationId xmlns:a16="http://schemas.microsoft.com/office/drawing/2014/main" xmlns="" id="{00000000-0008-0000-0000-000083150000}"/>
            </a:ext>
          </a:extLst>
        </xdr:cNvPr>
        <xdr:cNvPicPr preferRelativeResize="0">
          <a:picLocks noChangeArrowheads="1"/>
        </xdr:cNvPicPr>
      </xdr:nvPicPr>
      <xdr:blipFill>
        <a:blip xmlns:r="http://schemas.openxmlformats.org/officeDocument/2006/relationships" r:embed="rId1561" cstate="email">
          <a:extLst>
            <a:ext uri="{28A0092B-C50C-407E-A947-70E740481C1C}">
              <a14:useLocalDpi xmlns:a14="http://schemas.microsoft.com/office/drawing/2010/main" xmlns=""/>
            </a:ext>
          </a:extLst>
        </a:blip>
        <a:stretch/>
      </xdr:blipFill>
      <xdr:spPr bwMode="auto">
        <a:xfrm>
          <a:off x="190500" y="527602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2415</xdr:row>
      <xdr:rowOff>127000</xdr:rowOff>
    </xdr:from>
    <xdr:to>
      <xdr:col>2</xdr:col>
      <xdr:colOff>133565</xdr:colOff>
      <xdr:row>2417</xdr:row>
      <xdr:rowOff>105152</xdr:rowOff>
    </xdr:to>
    <xdr:pic>
      <xdr:nvPicPr>
        <xdr:cNvPr id="5508" name="Picture 103109">
          <a:extLst>
            <a:ext uri="{FF2B5EF4-FFF2-40B4-BE49-F238E27FC236}">
              <a16:creationId xmlns:a16="http://schemas.microsoft.com/office/drawing/2014/main" xmlns="" id="{00000000-0008-0000-0000-000084150000}"/>
            </a:ext>
          </a:extLst>
        </xdr:cNvPr>
        <xdr:cNvPicPr preferRelativeResize="0">
          <a:picLocks noChangeArrowheads="1"/>
        </xdr:cNvPicPr>
      </xdr:nvPicPr>
      <xdr:blipFill>
        <a:blip xmlns:r="http://schemas.openxmlformats.org/officeDocument/2006/relationships" r:embed="rId1562" cstate="email">
          <a:extLst>
            <a:ext uri="{28A0092B-C50C-407E-A947-70E740481C1C}">
              <a14:useLocalDpi xmlns:a14="http://schemas.microsoft.com/office/drawing/2010/main" xmlns=""/>
            </a:ext>
          </a:extLst>
        </a:blip>
        <a:stretch/>
      </xdr:blipFill>
      <xdr:spPr bwMode="auto">
        <a:xfrm>
          <a:off x="190500" y="513372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2411</xdr:row>
      <xdr:rowOff>127000</xdr:rowOff>
    </xdr:from>
    <xdr:to>
      <xdr:col>2</xdr:col>
      <xdr:colOff>133565</xdr:colOff>
      <xdr:row>2413</xdr:row>
      <xdr:rowOff>105152</xdr:rowOff>
    </xdr:to>
    <xdr:pic>
      <xdr:nvPicPr>
        <xdr:cNvPr id="5509" name="Picture 103109">
          <a:extLst>
            <a:ext uri="{FF2B5EF4-FFF2-40B4-BE49-F238E27FC236}">
              <a16:creationId xmlns:a16="http://schemas.microsoft.com/office/drawing/2014/main" xmlns="" id="{00000000-0008-0000-0000-000085150000}"/>
            </a:ext>
          </a:extLst>
        </xdr:cNvPr>
        <xdr:cNvPicPr preferRelativeResize="0">
          <a:picLocks noChangeArrowheads="1"/>
        </xdr:cNvPicPr>
      </xdr:nvPicPr>
      <xdr:blipFill>
        <a:blip xmlns:r="http://schemas.openxmlformats.org/officeDocument/2006/relationships" r:embed="rId1563" cstate="email">
          <a:extLst>
            <a:ext uri="{28A0092B-C50C-407E-A947-70E740481C1C}">
              <a14:useLocalDpi xmlns:a14="http://schemas.microsoft.com/office/drawing/2010/main" xmlns=""/>
            </a:ext>
          </a:extLst>
        </a:blip>
        <a:stretch/>
      </xdr:blipFill>
      <xdr:spPr bwMode="auto">
        <a:xfrm>
          <a:off x="190500" y="511000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2407</xdr:row>
      <xdr:rowOff>127000</xdr:rowOff>
    </xdr:from>
    <xdr:to>
      <xdr:col>2</xdr:col>
      <xdr:colOff>133565</xdr:colOff>
      <xdr:row>2409</xdr:row>
      <xdr:rowOff>105152</xdr:rowOff>
    </xdr:to>
    <xdr:pic>
      <xdr:nvPicPr>
        <xdr:cNvPr id="5510" name="Picture 103109">
          <a:extLst>
            <a:ext uri="{FF2B5EF4-FFF2-40B4-BE49-F238E27FC236}">
              <a16:creationId xmlns:a16="http://schemas.microsoft.com/office/drawing/2014/main" xmlns="" id="{00000000-0008-0000-0000-000086150000}"/>
            </a:ext>
          </a:extLst>
        </xdr:cNvPr>
        <xdr:cNvPicPr preferRelativeResize="0">
          <a:picLocks noChangeArrowheads="1"/>
        </xdr:cNvPicPr>
      </xdr:nvPicPr>
      <xdr:blipFill>
        <a:blip xmlns:r="http://schemas.openxmlformats.org/officeDocument/2006/relationships" r:embed="rId1564" cstate="email">
          <a:extLst>
            <a:ext uri="{28A0092B-C50C-407E-A947-70E740481C1C}">
              <a14:useLocalDpi xmlns:a14="http://schemas.microsoft.com/office/drawing/2010/main" xmlns=""/>
            </a:ext>
          </a:extLst>
        </a:blip>
        <a:stretch/>
      </xdr:blipFill>
      <xdr:spPr bwMode="auto">
        <a:xfrm>
          <a:off x="190500" y="508628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2427</xdr:row>
      <xdr:rowOff>127000</xdr:rowOff>
    </xdr:from>
    <xdr:to>
      <xdr:col>2</xdr:col>
      <xdr:colOff>133565</xdr:colOff>
      <xdr:row>2429</xdr:row>
      <xdr:rowOff>105152</xdr:rowOff>
    </xdr:to>
    <xdr:pic>
      <xdr:nvPicPr>
        <xdr:cNvPr id="5511" name="Picture 103109">
          <a:extLst>
            <a:ext uri="{FF2B5EF4-FFF2-40B4-BE49-F238E27FC236}">
              <a16:creationId xmlns:a16="http://schemas.microsoft.com/office/drawing/2014/main" xmlns="" id="{00000000-0008-0000-0000-000087150000}"/>
            </a:ext>
          </a:extLst>
        </xdr:cNvPr>
        <xdr:cNvPicPr preferRelativeResize="0">
          <a:picLocks noChangeArrowheads="1"/>
        </xdr:cNvPicPr>
      </xdr:nvPicPr>
      <xdr:blipFill>
        <a:blip xmlns:r="http://schemas.openxmlformats.org/officeDocument/2006/relationships" r:embed="rId1565" cstate="email">
          <a:extLst>
            <a:ext uri="{28A0092B-C50C-407E-A947-70E740481C1C}">
              <a14:useLocalDpi xmlns:a14="http://schemas.microsoft.com/office/drawing/2010/main" xmlns=""/>
            </a:ext>
          </a:extLst>
        </a:blip>
        <a:stretch/>
      </xdr:blipFill>
      <xdr:spPr bwMode="auto">
        <a:xfrm>
          <a:off x="190500" y="522859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2431</xdr:row>
      <xdr:rowOff>127000</xdr:rowOff>
    </xdr:from>
    <xdr:to>
      <xdr:col>2</xdr:col>
      <xdr:colOff>133565</xdr:colOff>
      <xdr:row>2433</xdr:row>
      <xdr:rowOff>105152</xdr:rowOff>
    </xdr:to>
    <xdr:pic>
      <xdr:nvPicPr>
        <xdr:cNvPr id="5512" name="Picture 103109">
          <a:extLst>
            <a:ext uri="{FF2B5EF4-FFF2-40B4-BE49-F238E27FC236}">
              <a16:creationId xmlns:a16="http://schemas.microsoft.com/office/drawing/2014/main" xmlns="" id="{00000000-0008-0000-0000-000088150000}"/>
            </a:ext>
          </a:extLst>
        </xdr:cNvPr>
        <xdr:cNvPicPr preferRelativeResize="0">
          <a:picLocks noChangeArrowheads="1"/>
        </xdr:cNvPicPr>
      </xdr:nvPicPr>
      <xdr:blipFill>
        <a:blip xmlns:r="http://schemas.openxmlformats.org/officeDocument/2006/relationships" r:embed="rId1566" cstate="email">
          <a:extLst>
            <a:ext uri="{28A0092B-C50C-407E-A947-70E740481C1C}">
              <a14:useLocalDpi xmlns:a14="http://schemas.microsoft.com/office/drawing/2010/main" xmlns=""/>
            </a:ext>
          </a:extLst>
        </a:blip>
        <a:stretch/>
      </xdr:blipFill>
      <xdr:spPr bwMode="auto">
        <a:xfrm>
          <a:off x="190500" y="525230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2423</xdr:row>
      <xdr:rowOff>127000</xdr:rowOff>
    </xdr:from>
    <xdr:to>
      <xdr:col>2</xdr:col>
      <xdr:colOff>133565</xdr:colOff>
      <xdr:row>2425</xdr:row>
      <xdr:rowOff>105152</xdr:rowOff>
    </xdr:to>
    <xdr:pic>
      <xdr:nvPicPr>
        <xdr:cNvPr id="5513" name="Picture 103109">
          <a:extLst>
            <a:ext uri="{FF2B5EF4-FFF2-40B4-BE49-F238E27FC236}">
              <a16:creationId xmlns:a16="http://schemas.microsoft.com/office/drawing/2014/main" xmlns="" id="{00000000-0008-0000-0000-000089150000}"/>
            </a:ext>
          </a:extLst>
        </xdr:cNvPr>
        <xdr:cNvPicPr preferRelativeResize="0">
          <a:picLocks noChangeArrowheads="1"/>
        </xdr:cNvPicPr>
      </xdr:nvPicPr>
      <xdr:blipFill>
        <a:blip xmlns:r="http://schemas.openxmlformats.org/officeDocument/2006/relationships" r:embed="rId1567" cstate="email">
          <a:extLst>
            <a:ext uri="{28A0092B-C50C-407E-A947-70E740481C1C}">
              <a14:useLocalDpi xmlns:a14="http://schemas.microsoft.com/office/drawing/2010/main" xmlns=""/>
            </a:ext>
          </a:extLst>
        </a:blip>
        <a:stretch/>
      </xdr:blipFill>
      <xdr:spPr bwMode="auto">
        <a:xfrm>
          <a:off x="190500" y="520487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2419</xdr:row>
      <xdr:rowOff>127000</xdr:rowOff>
    </xdr:from>
    <xdr:to>
      <xdr:col>2</xdr:col>
      <xdr:colOff>133565</xdr:colOff>
      <xdr:row>2421</xdr:row>
      <xdr:rowOff>105152</xdr:rowOff>
    </xdr:to>
    <xdr:pic>
      <xdr:nvPicPr>
        <xdr:cNvPr id="5515" name="Picture 103119">
          <a:extLst>
            <a:ext uri="{FF2B5EF4-FFF2-40B4-BE49-F238E27FC236}">
              <a16:creationId xmlns:a16="http://schemas.microsoft.com/office/drawing/2014/main" xmlns="" id="{00000000-0008-0000-0000-00008B150000}"/>
            </a:ext>
          </a:extLst>
        </xdr:cNvPr>
        <xdr:cNvPicPr preferRelativeResize="0">
          <a:picLocks noChangeArrowheads="1"/>
        </xdr:cNvPicPr>
      </xdr:nvPicPr>
      <xdr:blipFill>
        <a:blip xmlns:r="http://schemas.openxmlformats.org/officeDocument/2006/relationships" r:embed="rId1568" cstate="email">
          <a:extLst>
            <a:ext uri="{28A0092B-C50C-407E-A947-70E740481C1C}">
              <a14:useLocalDpi xmlns:a14="http://schemas.microsoft.com/office/drawing/2010/main" xmlns=""/>
            </a:ext>
          </a:extLst>
        </a:blip>
        <a:stretch>
          <a:fillRect/>
        </a:stretch>
      </xdr:blipFill>
      <xdr:spPr bwMode="auto">
        <a:xfrm>
          <a:off x="190500" y="515743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10281</xdr:row>
      <xdr:rowOff>127000</xdr:rowOff>
    </xdr:from>
    <xdr:to>
      <xdr:col>2</xdr:col>
      <xdr:colOff>133565</xdr:colOff>
      <xdr:row>10283</xdr:row>
      <xdr:rowOff>105152</xdr:rowOff>
    </xdr:to>
    <xdr:pic>
      <xdr:nvPicPr>
        <xdr:cNvPr id="3723" name="Рисунок 4">
          <a:extLst>
            <a:ext uri="{FF2B5EF4-FFF2-40B4-BE49-F238E27FC236}">
              <a16:creationId xmlns:a16="http://schemas.microsoft.com/office/drawing/2014/main" xmlns="" id="{00000000-0008-0000-0000-00008B0E0000}"/>
            </a:ext>
          </a:extLst>
        </xdr:cNvPr>
        <xdr:cNvPicPr preferRelativeResize="0">
          <a:picLocks noChangeArrowheads="1"/>
        </xdr:cNvPicPr>
      </xdr:nvPicPr>
      <xdr:blipFill>
        <a:blip xmlns:r="http://schemas.openxmlformats.org/officeDocument/2006/relationships" r:embed="rId1569" cstate="email">
          <a:extLst>
            <a:ext uri="{28A0092B-C50C-407E-A947-70E740481C1C}">
              <a14:useLocalDpi xmlns:a14="http://schemas.microsoft.com/office/drawing/2010/main" xmlns=""/>
            </a:ext>
          </a:extLst>
        </a:blip>
        <a:stretch>
          <a:fillRect/>
        </a:stretch>
      </xdr:blipFill>
      <xdr:spPr bwMode="auto">
        <a:xfrm>
          <a:off x="190500" y="7442209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10273</xdr:row>
      <xdr:rowOff>127000</xdr:rowOff>
    </xdr:from>
    <xdr:to>
      <xdr:col>2</xdr:col>
      <xdr:colOff>133565</xdr:colOff>
      <xdr:row>10275</xdr:row>
      <xdr:rowOff>105152</xdr:rowOff>
    </xdr:to>
    <xdr:pic>
      <xdr:nvPicPr>
        <xdr:cNvPr id="3738" name="Рисунок 4">
          <a:extLst>
            <a:ext uri="{FF2B5EF4-FFF2-40B4-BE49-F238E27FC236}">
              <a16:creationId xmlns:a16="http://schemas.microsoft.com/office/drawing/2014/main" xmlns="" id="{00000000-0008-0000-0000-00009A0E0000}"/>
            </a:ext>
          </a:extLst>
        </xdr:cNvPr>
        <xdr:cNvPicPr preferRelativeResize="0">
          <a:picLocks noChangeArrowheads="1"/>
        </xdr:cNvPicPr>
      </xdr:nvPicPr>
      <xdr:blipFill>
        <a:blip xmlns:r="http://schemas.openxmlformats.org/officeDocument/2006/relationships" r:embed="rId1570" cstate="email">
          <a:extLst>
            <a:ext uri="{28A0092B-C50C-407E-A947-70E740481C1C}">
              <a14:useLocalDpi xmlns:a14="http://schemas.microsoft.com/office/drawing/2010/main" xmlns=""/>
            </a:ext>
          </a:extLst>
        </a:blip>
        <a:stretch>
          <a:fillRect/>
        </a:stretch>
      </xdr:blipFill>
      <xdr:spPr bwMode="auto">
        <a:xfrm>
          <a:off x="190500" y="7437466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10277</xdr:row>
      <xdr:rowOff>127000</xdr:rowOff>
    </xdr:from>
    <xdr:to>
      <xdr:col>2</xdr:col>
      <xdr:colOff>133565</xdr:colOff>
      <xdr:row>10279</xdr:row>
      <xdr:rowOff>105152</xdr:rowOff>
    </xdr:to>
    <xdr:pic>
      <xdr:nvPicPr>
        <xdr:cNvPr id="3744" name="Рисунок 4">
          <a:extLst>
            <a:ext uri="{FF2B5EF4-FFF2-40B4-BE49-F238E27FC236}">
              <a16:creationId xmlns:a16="http://schemas.microsoft.com/office/drawing/2014/main" xmlns="" id="{00000000-0008-0000-0000-0000A00E0000}"/>
            </a:ext>
          </a:extLst>
        </xdr:cNvPr>
        <xdr:cNvPicPr preferRelativeResize="0">
          <a:picLocks noChangeArrowheads="1"/>
        </xdr:cNvPicPr>
      </xdr:nvPicPr>
      <xdr:blipFill>
        <a:blip xmlns:r="http://schemas.openxmlformats.org/officeDocument/2006/relationships" r:embed="rId1571" cstate="email">
          <a:extLst>
            <a:ext uri="{28A0092B-C50C-407E-A947-70E740481C1C}">
              <a14:useLocalDpi xmlns:a14="http://schemas.microsoft.com/office/drawing/2010/main" xmlns=""/>
            </a:ext>
          </a:extLst>
        </a:blip>
        <a:stretch>
          <a:fillRect/>
        </a:stretch>
      </xdr:blipFill>
      <xdr:spPr bwMode="auto">
        <a:xfrm>
          <a:off x="190500" y="7439837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10269</xdr:row>
      <xdr:rowOff>127000</xdr:rowOff>
    </xdr:from>
    <xdr:to>
      <xdr:col>2</xdr:col>
      <xdr:colOff>133565</xdr:colOff>
      <xdr:row>10271</xdr:row>
      <xdr:rowOff>105152</xdr:rowOff>
    </xdr:to>
    <xdr:pic>
      <xdr:nvPicPr>
        <xdr:cNvPr id="3746" name="Рисунок 4">
          <a:extLst>
            <a:ext uri="{FF2B5EF4-FFF2-40B4-BE49-F238E27FC236}">
              <a16:creationId xmlns:a16="http://schemas.microsoft.com/office/drawing/2014/main" xmlns="" id="{00000000-0008-0000-0000-0000A20E0000}"/>
            </a:ext>
          </a:extLst>
        </xdr:cNvPr>
        <xdr:cNvPicPr preferRelativeResize="0">
          <a:picLocks noChangeArrowheads="1"/>
        </xdr:cNvPicPr>
      </xdr:nvPicPr>
      <xdr:blipFill>
        <a:blip xmlns:r="http://schemas.openxmlformats.org/officeDocument/2006/relationships" r:embed="rId1572" cstate="email">
          <a:extLst>
            <a:ext uri="{28A0092B-C50C-407E-A947-70E740481C1C}">
              <a14:useLocalDpi xmlns:a14="http://schemas.microsoft.com/office/drawing/2010/main" xmlns=""/>
            </a:ext>
          </a:extLst>
        </a:blip>
        <a:stretch/>
      </xdr:blipFill>
      <xdr:spPr bwMode="auto">
        <a:xfrm>
          <a:off x="190500" y="7435094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8823</xdr:row>
      <xdr:rowOff>127000</xdr:rowOff>
    </xdr:from>
    <xdr:to>
      <xdr:col>2</xdr:col>
      <xdr:colOff>133565</xdr:colOff>
      <xdr:row>8825</xdr:row>
      <xdr:rowOff>105152</xdr:rowOff>
    </xdr:to>
    <xdr:pic>
      <xdr:nvPicPr>
        <xdr:cNvPr id="3542" name="Рисунок 6">
          <a:extLst>
            <a:ext uri="{FF2B5EF4-FFF2-40B4-BE49-F238E27FC236}">
              <a16:creationId xmlns:a16="http://schemas.microsoft.com/office/drawing/2014/main" xmlns="" id="{00000000-0008-0000-0000-0000D60D0000}"/>
            </a:ext>
          </a:extLst>
        </xdr:cNvPr>
        <xdr:cNvPicPr preferRelativeResize="0">
          <a:picLocks noChangeArrowheads="1"/>
        </xdr:cNvPicPr>
      </xdr:nvPicPr>
      <xdr:blipFill>
        <a:blip xmlns:r="http://schemas.openxmlformats.org/officeDocument/2006/relationships" r:embed="rId1573" cstate="email">
          <a:extLst>
            <a:ext uri="{28A0092B-C50C-407E-A947-70E740481C1C}">
              <a14:useLocalDpi xmlns:a14="http://schemas.microsoft.com/office/drawing/2010/main" xmlns=""/>
            </a:ext>
          </a:extLst>
        </a:blip>
        <a:stretch/>
      </xdr:blipFill>
      <xdr:spPr bwMode="auto">
        <a:xfrm>
          <a:off x="190500" y="5767647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8807</xdr:row>
      <xdr:rowOff>127000</xdr:rowOff>
    </xdr:from>
    <xdr:to>
      <xdr:col>2</xdr:col>
      <xdr:colOff>133565</xdr:colOff>
      <xdr:row>8809</xdr:row>
      <xdr:rowOff>105153</xdr:rowOff>
    </xdr:to>
    <xdr:pic>
      <xdr:nvPicPr>
        <xdr:cNvPr id="3562" name="Рисунок 6">
          <a:extLst>
            <a:ext uri="{FF2B5EF4-FFF2-40B4-BE49-F238E27FC236}">
              <a16:creationId xmlns:a16="http://schemas.microsoft.com/office/drawing/2014/main" xmlns="" id="{00000000-0008-0000-0000-0000EA0D0000}"/>
            </a:ext>
          </a:extLst>
        </xdr:cNvPr>
        <xdr:cNvPicPr preferRelativeResize="0">
          <a:picLocks noChangeArrowheads="1"/>
        </xdr:cNvPicPr>
      </xdr:nvPicPr>
      <xdr:blipFill>
        <a:blip xmlns:r="http://schemas.openxmlformats.org/officeDocument/2006/relationships" r:embed="rId1574" cstate="email">
          <a:extLst>
            <a:ext uri="{28A0092B-C50C-407E-A947-70E740481C1C}">
              <a14:useLocalDpi xmlns:a14="http://schemas.microsoft.com/office/drawing/2010/main" xmlns=""/>
            </a:ext>
          </a:extLst>
        </a:blip>
        <a:stretch/>
      </xdr:blipFill>
      <xdr:spPr bwMode="auto">
        <a:xfrm>
          <a:off x="190500" y="5758160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8815</xdr:row>
      <xdr:rowOff>127000</xdr:rowOff>
    </xdr:from>
    <xdr:to>
      <xdr:col>2</xdr:col>
      <xdr:colOff>133565</xdr:colOff>
      <xdr:row>8817</xdr:row>
      <xdr:rowOff>105153</xdr:rowOff>
    </xdr:to>
    <xdr:pic>
      <xdr:nvPicPr>
        <xdr:cNvPr id="4535" name="Рисунок 6">
          <a:extLst>
            <a:ext uri="{FF2B5EF4-FFF2-40B4-BE49-F238E27FC236}">
              <a16:creationId xmlns:a16="http://schemas.microsoft.com/office/drawing/2014/main" xmlns="" id="{00000000-0008-0000-0000-0000B7110000}"/>
            </a:ext>
          </a:extLst>
        </xdr:cNvPr>
        <xdr:cNvPicPr preferRelativeResize="0">
          <a:picLocks noChangeArrowheads="1"/>
        </xdr:cNvPicPr>
      </xdr:nvPicPr>
      <xdr:blipFill>
        <a:blip xmlns:r="http://schemas.openxmlformats.org/officeDocument/2006/relationships" r:embed="rId1575" cstate="email">
          <a:extLst>
            <a:ext uri="{28A0092B-C50C-407E-A947-70E740481C1C}">
              <a14:useLocalDpi xmlns:a14="http://schemas.microsoft.com/office/drawing/2010/main" xmlns=""/>
            </a:ext>
          </a:extLst>
        </a:blip>
        <a:stretch/>
      </xdr:blipFill>
      <xdr:spPr bwMode="auto">
        <a:xfrm>
          <a:off x="190500" y="5762904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8811</xdr:row>
      <xdr:rowOff>127000</xdr:rowOff>
    </xdr:from>
    <xdr:to>
      <xdr:col>2</xdr:col>
      <xdr:colOff>133565</xdr:colOff>
      <xdr:row>8813</xdr:row>
      <xdr:rowOff>105152</xdr:rowOff>
    </xdr:to>
    <xdr:pic>
      <xdr:nvPicPr>
        <xdr:cNvPr id="4536" name="Рисунок 6">
          <a:extLst>
            <a:ext uri="{FF2B5EF4-FFF2-40B4-BE49-F238E27FC236}">
              <a16:creationId xmlns:a16="http://schemas.microsoft.com/office/drawing/2014/main" xmlns="" id="{00000000-0008-0000-0000-0000B8110000}"/>
            </a:ext>
          </a:extLst>
        </xdr:cNvPr>
        <xdr:cNvPicPr preferRelativeResize="0">
          <a:picLocks noChangeArrowheads="1"/>
        </xdr:cNvPicPr>
      </xdr:nvPicPr>
      <xdr:blipFill>
        <a:blip xmlns:r="http://schemas.openxmlformats.org/officeDocument/2006/relationships" r:embed="rId1576" cstate="email">
          <a:extLst>
            <a:ext uri="{28A0092B-C50C-407E-A947-70E740481C1C}">
              <a14:useLocalDpi xmlns:a14="http://schemas.microsoft.com/office/drawing/2010/main" xmlns=""/>
            </a:ext>
          </a:extLst>
        </a:blip>
        <a:stretch/>
      </xdr:blipFill>
      <xdr:spPr bwMode="auto">
        <a:xfrm>
          <a:off x="190500" y="5760532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8819</xdr:row>
      <xdr:rowOff>127000</xdr:rowOff>
    </xdr:from>
    <xdr:to>
      <xdr:col>2</xdr:col>
      <xdr:colOff>133565</xdr:colOff>
      <xdr:row>8821</xdr:row>
      <xdr:rowOff>105152</xdr:rowOff>
    </xdr:to>
    <xdr:pic>
      <xdr:nvPicPr>
        <xdr:cNvPr id="4857" name="Рисунок 6">
          <a:extLst>
            <a:ext uri="{FF2B5EF4-FFF2-40B4-BE49-F238E27FC236}">
              <a16:creationId xmlns:a16="http://schemas.microsoft.com/office/drawing/2014/main" xmlns="" id="{00000000-0008-0000-0000-0000F9120000}"/>
            </a:ext>
          </a:extLst>
        </xdr:cNvPr>
        <xdr:cNvPicPr preferRelativeResize="0">
          <a:picLocks noChangeArrowheads="1"/>
        </xdr:cNvPicPr>
      </xdr:nvPicPr>
      <xdr:blipFill>
        <a:blip xmlns:r="http://schemas.openxmlformats.org/officeDocument/2006/relationships" r:embed="rId1577" cstate="email">
          <a:extLst>
            <a:ext uri="{28A0092B-C50C-407E-A947-70E740481C1C}">
              <a14:useLocalDpi xmlns:a14="http://schemas.microsoft.com/office/drawing/2010/main" xmlns=""/>
            </a:ext>
          </a:extLst>
        </a:blip>
        <a:stretch/>
      </xdr:blipFill>
      <xdr:spPr bwMode="auto">
        <a:xfrm>
          <a:off x="190500" y="5765276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8795</xdr:row>
      <xdr:rowOff>127000</xdr:rowOff>
    </xdr:from>
    <xdr:to>
      <xdr:col>2</xdr:col>
      <xdr:colOff>133565</xdr:colOff>
      <xdr:row>8797</xdr:row>
      <xdr:rowOff>105152</xdr:rowOff>
    </xdr:to>
    <xdr:pic>
      <xdr:nvPicPr>
        <xdr:cNvPr id="4858" name="Рисунок 7">
          <a:extLst>
            <a:ext uri="{FF2B5EF4-FFF2-40B4-BE49-F238E27FC236}">
              <a16:creationId xmlns:a16="http://schemas.microsoft.com/office/drawing/2014/main" xmlns="" id="{00000000-0008-0000-0000-0000FA120000}"/>
            </a:ext>
          </a:extLst>
        </xdr:cNvPr>
        <xdr:cNvPicPr preferRelativeResize="0">
          <a:picLocks/>
        </xdr:cNvPicPr>
      </xdr:nvPicPr>
      <xdr:blipFill>
        <a:blip xmlns:r="http://schemas.openxmlformats.org/officeDocument/2006/relationships" r:embed="rId1578" cstate="email">
          <a:extLst>
            <a:ext uri="{28A0092B-C50C-407E-A947-70E740481C1C}">
              <a14:useLocalDpi xmlns:a14="http://schemas.microsoft.com/office/drawing/2010/main" xmlns=""/>
            </a:ext>
          </a:extLst>
        </a:blip>
        <a:stretch>
          <a:fillRect/>
        </a:stretch>
      </xdr:blipFill>
      <xdr:spPr bwMode="auto">
        <a:xfrm>
          <a:off x="190500" y="57510457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8799</xdr:row>
      <xdr:rowOff>127000</xdr:rowOff>
    </xdr:from>
    <xdr:to>
      <xdr:col>2</xdr:col>
      <xdr:colOff>133565</xdr:colOff>
      <xdr:row>8801</xdr:row>
      <xdr:rowOff>105153</xdr:rowOff>
    </xdr:to>
    <xdr:pic>
      <xdr:nvPicPr>
        <xdr:cNvPr id="4859" name="Рисунок 7">
          <a:extLst>
            <a:ext uri="{FF2B5EF4-FFF2-40B4-BE49-F238E27FC236}">
              <a16:creationId xmlns:a16="http://schemas.microsoft.com/office/drawing/2014/main" xmlns="" id="{00000000-0008-0000-0000-0000FB120000}"/>
            </a:ext>
          </a:extLst>
        </xdr:cNvPr>
        <xdr:cNvPicPr preferRelativeResize="0">
          <a:picLocks/>
        </xdr:cNvPicPr>
      </xdr:nvPicPr>
      <xdr:blipFill>
        <a:blip xmlns:r="http://schemas.openxmlformats.org/officeDocument/2006/relationships" r:embed="rId1579" cstate="email">
          <a:extLst>
            <a:ext uri="{28A0092B-C50C-407E-A947-70E740481C1C}">
              <a14:useLocalDpi xmlns:a14="http://schemas.microsoft.com/office/drawing/2010/main" xmlns=""/>
            </a:ext>
          </a:extLst>
        </a:blip>
        <a:stretch>
          <a:fillRect/>
        </a:stretch>
      </xdr:blipFill>
      <xdr:spPr bwMode="auto">
        <a:xfrm>
          <a:off x="190500" y="57534175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8803</xdr:row>
      <xdr:rowOff>127000</xdr:rowOff>
    </xdr:from>
    <xdr:to>
      <xdr:col>2</xdr:col>
      <xdr:colOff>133565</xdr:colOff>
      <xdr:row>8805</xdr:row>
      <xdr:rowOff>105152</xdr:rowOff>
    </xdr:to>
    <xdr:pic>
      <xdr:nvPicPr>
        <xdr:cNvPr id="4860" name="Рисунок 7">
          <a:extLst>
            <a:ext uri="{FF2B5EF4-FFF2-40B4-BE49-F238E27FC236}">
              <a16:creationId xmlns:a16="http://schemas.microsoft.com/office/drawing/2014/main" xmlns="" id="{00000000-0008-0000-0000-0000FC120000}"/>
            </a:ext>
          </a:extLst>
        </xdr:cNvPr>
        <xdr:cNvPicPr preferRelativeResize="0">
          <a:picLocks/>
        </xdr:cNvPicPr>
      </xdr:nvPicPr>
      <xdr:blipFill>
        <a:blip xmlns:r="http://schemas.openxmlformats.org/officeDocument/2006/relationships" r:embed="rId1580" cstate="email">
          <a:extLst>
            <a:ext uri="{28A0092B-C50C-407E-A947-70E740481C1C}">
              <a14:useLocalDpi xmlns:a14="http://schemas.microsoft.com/office/drawing/2010/main" xmlns=""/>
            </a:ext>
          </a:extLst>
        </a:blip>
        <a:stretch>
          <a:fillRect/>
        </a:stretch>
      </xdr:blipFill>
      <xdr:spPr bwMode="auto">
        <a:xfrm>
          <a:off x="190500" y="57557892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2378</xdr:row>
      <xdr:rowOff>127000</xdr:rowOff>
    </xdr:from>
    <xdr:to>
      <xdr:col>2</xdr:col>
      <xdr:colOff>133565</xdr:colOff>
      <xdr:row>2380</xdr:row>
      <xdr:rowOff>105152</xdr:rowOff>
    </xdr:to>
    <xdr:pic>
      <xdr:nvPicPr>
        <xdr:cNvPr id="3642" name="Picture 103109">
          <a:extLst>
            <a:ext uri="{FF2B5EF4-FFF2-40B4-BE49-F238E27FC236}">
              <a16:creationId xmlns:a16="http://schemas.microsoft.com/office/drawing/2014/main" xmlns="" id="{00000000-0008-0000-0000-00003A0E0000}"/>
            </a:ext>
          </a:extLst>
        </xdr:cNvPr>
        <xdr:cNvPicPr preferRelativeResize="0">
          <a:picLocks noChangeArrowheads="1"/>
        </xdr:cNvPicPr>
      </xdr:nvPicPr>
      <xdr:blipFill>
        <a:blip xmlns:r="http://schemas.openxmlformats.org/officeDocument/2006/relationships" r:embed="rId1581" cstate="email">
          <a:extLst>
            <a:ext uri="{28A0092B-C50C-407E-A947-70E740481C1C}">
              <a14:useLocalDpi xmlns:a14="http://schemas.microsoft.com/office/drawing/2010/main" xmlns=""/>
            </a:ext>
          </a:extLst>
        </a:blip>
        <a:srcRect/>
        <a:stretch/>
      </xdr:blipFill>
      <xdr:spPr bwMode="auto">
        <a:xfrm>
          <a:off x="190500" y="489369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2382</xdr:row>
      <xdr:rowOff>127000</xdr:rowOff>
    </xdr:from>
    <xdr:to>
      <xdr:col>2</xdr:col>
      <xdr:colOff>133565</xdr:colOff>
      <xdr:row>2384</xdr:row>
      <xdr:rowOff>105152</xdr:rowOff>
    </xdr:to>
    <xdr:pic>
      <xdr:nvPicPr>
        <xdr:cNvPr id="3643" name="Picture 103109">
          <a:extLst>
            <a:ext uri="{FF2B5EF4-FFF2-40B4-BE49-F238E27FC236}">
              <a16:creationId xmlns:a16="http://schemas.microsoft.com/office/drawing/2014/main" xmlns="" id="{00000000-0008-0000-0000-00003B0E0000}"/>
            </a:ext>
          </a:extLst>
        </xdr:cNvPr>
        <xdr:cNvPicPr preferRelativeResize="0">
          <a:picLocks noChangeArrowheads="1"/>
        </xdr:cNvPicPr>
      </xdr:nvPicPr>
      <xdr:blipFill>
        <a:blip xmlns:r="http://schemas.openxmlformats.org/officeDocument/2006/relationships" r:embed="rId1582" cstate="email">
          <a:extLst>
            <a:ext uri="{28A0092B-C50C-407E-A947-70E740481C1C}">
              <a14:useLocalDpi xmlns:a14="http://schemas.microsoft.com/office/drawing/2010/main" xmlns=""/>
            </a:ext>
          </a:extLst>
        </a:blip>
        <a:srcRect/>
        <a:stretch/>
      </xdr:blipFill>
      <xdr:spPr bwMode="auto">
        <a:xfrm>
          <a:off x="190500" y="491740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2386</xdr:row>
      <xdr:rowOff>127000</xdr:rowOff>
    </xdr:from>
    <xdr:to>
      <xdr:col>2</xdr:col>
      <xdr:colOff>133565</xdr:colOff>
      <xdr:row>2388</xdr:row>
      <xdr:rowOff>105152</xdr:rowOff>
    </xdr:to>
    <xdr:pic>
      <xdr:nvPicPr>
        <xdr:cNvPr id="3859" name="Picture 103109">
          <a:extLst>
            <a:ext uri="{FF2B5EF4-FFF2-40B4-BE49-F238E27FC236}">
              <a16:creationId xmlns:a16="http://schemas.microsoft.com/office/drawing/2014/main" xmlns="" id="{00000000-0008-0000-0000-0000130F0000}"/>
            </a:ext>
          </a:extLst>
        </xdr:cNvPr>
        <xdr:cNvPicPr preferRelativeResize="0">
          <a:picLocks noChangeArrowheads="1"/>
        </xdr:cNvPicPr>
      </xdr:nvPicPr>
      <xdr:blipFill>
        <a:blip xmlns:r="http://schemas.openxmlformats.org/officeDocument/2006/relationships" r:embed="rId1583" cstate="email">
          <a:extLst>
            <a:ext uri="{28A0092B-C50C-407E-A947-70E740481C1C}">
              <a14:useLocalDpi xmlns:a14="http://schemas.microsoft.com/office/drawing/2010/main" xmlns=""/>
            </a:ext>
          </a:extLst>
        </a:blip>
        <a:srcRect/>
        <a:stretch/>
      </xdr:blipFill>
      <xdr:spPr bwMode="auto">
        <a:xfrm>
          <a:off x="190500" y="496484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2390</xdr:row>
      <xdr:rowOff>127000</xdr:rowOff>
    </xdr:from>
    <xdr:to>
      <xdr:col>2</xdr:col>
      <xdr:colOff>133565</xdr:colOff>
      <xdr:row>2392</xdr:row>
      <xdr:rowOff>105152</xdr:rowOff>
    </xdr:to>
    <xdr:pic>
      <xdr:nvPicPr>
        <xdr:cNvPr id="3866" name="Picture 103109">
          <a:extLst>
            <a:ext uri="{FF2B5EF4-FFF2-40B4-BE49-F238E27FC236}">
              <a16:creationId xmlns:a16="http://schemas.microsoft.com/office/drawing/2014/main" xmlns="" id="{00000000-0008-0000-0000-00001A0F0000}"/>
            </a:ext>
          </a:extLst>
        </xdr:cNvPr>
        <xdr:cNvPicPr preferRelativeResize="0">
          <a:picLocks noChangeArrowheads="1"/>
        </xdr:cNvPicPr>
      </xdr:nvPicPr>
      <xdr:blipFill>
        <a:blip xmlns:r="http://schemas.openxmlformats.org/officeDocument/2006/relationships" r:embed="rId1584" cstate="email">
          <a:extLst>
            <a:ext uri="{28A0092B-C50C-407E-A947-70E740481C1C}">
              <a14:useLocalDpi xmlns:a14="http://schemas.microsoft.com/office/drawing/2010/main" xmlns=""/>
            </a:ext>
          </a:extLst>
        </a:blip>
        <a:srcRect/>
        <a:stretch/>
      </xdr:blipFill>
      <xdr:spPr bwMode="auto">
        <a:xfrm>
          <a:off x="190500" y="498856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2394</xdr:row>
      <xdr:rowOff>127000</xdr:rowOff>
    </xdr:from>
    <xdr:to>
      <xdr:col>2</xdr:col>
      <xdr:colOff>133565</xdr:colOff>
      <xdr:row>2396</xdr:row>
      <xdr:rowOff>105152</xdr:rowOff>
    </xdr:to>
    <xdr:pic>
      <xdr:nvPicPr>
        <xdr:cNvPr id="3909" name="Picture 103109">
          <a:extLst>
            <a:ext uri="{FF2B5EF4-FFF2-40B4-BE49-F238E27FC236}">
              <a16:creationId xmlns:a16="http://schemas.microsoft.com/office/drawing/2014/main" xmlns="" id="{00000000-0008-0000-0000-0000450F0000}"/>
            </a:ext>
          </a:extLst>
        </xdr:cNvPr>
        <xdr:cNvPicPr preferRelativeResize="0">
          <a:picLocks noChangeArrowheads="1"/>
        </xdr:cNvPicPr>
      </xdr:nvPicPr>
      <xdr:blipFill>
        <a:blip xmlns:r="http://schemas.openxmlformats.org/officeDocument/2006/relationships" r:embed="rId1585" cstate="email">
          <a:extLst>
            <a:ext uri="{28A0092B-C50C-407E-A947-70E740481C1C}">
              <a14:useLocalDpi xmlns:a14="http://schemas.microsoft.com/office/drawing/2010/main" xmlns=""/>
            </a:ext>
          </a:extLst>
        </a:blip>
        <a:srcRect/>
        <a:stretch/>
      </xdr:blipFill>
      <xdr:spPr bwMode="auto">
        <a:xfrm>
          <a:off x="190500" y="501227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2398</xdr:row>
      <xdr:rowOff>127000</xdr:rowOff>
    </xdr:from>
    <xdr:to>
      <xdr:col>2</xdr:col>
      <xdr:colOff>133565</xdr:colOff>
      <xdr:row>2400</xdr:row>
      <xdr:rowOff>105152</xdr:rowOff>
    </xdr:to>
    <xdr:pic>
      <xdr:nvPicPr>
        <xdr:cNvPr id="3912" name="Picture 103109">
          <a:extLst>
            <a:ext uri="{FF2B5EF4-FFF2-40B4-BE49-F238E27FC236}">
              <a16:creationId xmlns:a16="http://schemas.microsoft.com/office/drawing/2014/main" xmlns="" id="{00000000-0008-0000-0000-0000480F0000}"/>
            </a:ext>
          </a:extLst>
        </xdr:cNvPr>
        <xdr:cNvPicPr preferRelativeResize="0">
          <a:picLocks noChangeArrowheads="1"/>
        </xdr:cNvPicPr>
      </xdr:nvPicPr>
      <xdr:blipFill>
        <a:blip xmlns:r="http://schemas.openxmlformats.org/officeDocument/2006/relationships" r:embed="rId1586" cstate="email">
          <a:extLst>
            <a:ext uri="{28A0092B-C50C-407E-A947-70E740481C1C}">
              <a14:useLocalDpi xmlns:a14="http://schemas.microsoft.com/office/drawing/2010/main" xmlns=""/>
            </a:ext>
          </a:extLst>
        </a:blip>
        <a:srcRect/>
        <a:stretch/>
      </xdr:blipFill>
      <xdr:spPr bwMode="auto">
        <a:xfrm>
          <a:off x="190500" y="503599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2398</xdr:row>
      <xdr:rowOff>127000</xdr:rowOff>
    </xdr:from>
    <xdr:to>
      <xdr:col>2</xdr:col>
      <xdr:colOff>133565</xdr:colOff>
      <xdr:row>2400</xdr:row>
      <xdr:rowOff>105152</xdr:rowOff>
    </xdr:to>
    <xdr:pic>
      <xdr:nvPicPr>
        <xdr:cNvPr id="3914" name="Picture 103109">
          <a:extLst>
            <a:ext uri="{FF2B5EF4-FFF2-40B4-BE49-F238E27FC236}">
              <a16:creationId xmlns:a16="http://schemas.microsoft.com/office/drawing/2014/main" xmlns="" id="{00000000-0008-0000-0000-00004A0F0000}"/>
            </a:ext>
          </a:extLst>
        </xdr:cNvPr>
        <xdr:cNvPicPr preferRelativeResize="0">
          <a:picLocks noChangeArrowheads="1"/>
        </xdr:cNvPicPr>
      </xdr:nvPicPr>
      <xdr:blipFill>
        <a:blip xmlns:r="http://schemas.openxmlformats.org/officeDocument/2006/relationships" r:embed="rId1587" cstate="email">
          <a:extLst>
            <a:ext uri="{28A0092B-C50C-407E-A947-70E740481C1C}">
              <a14:useLocalDpi xmlns:a14="http://schemas.microsoft.com/office/drawing/2010/main" xmlns=""/>
            </a:ext>
          </a:extLst>
        </a:blip>
        <a:srcRect/>
        <a:stretch/>
      </xdr:blipFill>
      <xdr:spPr bwMode="auto">
        <a:xfrm>
          <a:off x="190500" y="503599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8790</xdr:row>
      <xdr:rowOff>127000</xdr:rowOff>
    </xdr:from>
    <xdr:to>
      <xdr:col>2</xdr:col>
      <xdr:colOff>133565</xdr:colOff>
      <xdr:row>8792</xdr:row>
      <xdr:rowOff>105152</xdr:rowOff>
    </xdr:to>
    <xdr:pic>
      <xdr:nvPicPr>
        <xdr:cNvPr id="4639" name="Рисунок 7">
          <a:extLst>
            <a:ext uri="{FF2B5EF4-FFF2-40B4-BE49-F238E27FC236}">
              <a16:creationId xmlns:a16="http://schemas.microsoft.com/office/drawing/2014/main" xmlns="" id="{00000000-0008-0000-0000-00001F120000}"/>
            </a:ext>
          </a:extLst>
        </xdr:cNvPr>
        <xdr:cNvPicPr preferRelativeResize="0">
          <a:picLocks/>
        </xdr:cNvPicPr>
      </xdr:nvPicPr>
      <xdr:blipFill>
        <a:blip xmlns:r="http://schemas.openxmlformats.org/officeDocument/2006/relationships" r:embed="rId1588" cstate="email">
          <a:extLst>
            <a:ext uri="{28A0092B-C50C-407E-A947-70E740481C1C}">
              <a14:useLocalDpi xmlns:a14="http://schemas.microsoft.com/office/drawing/2010/main" xmlns=""/>
            </a:ext>
          </a:extLst>
        </a:blip>
        <a:stretch/>
      </xdr:blipFill>
      <xdr:spPr bwMode="auto">
        <a:xfrm>
          <a:off x="190500" y="57460165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8774</xdr:row>
      <xdr:rowOff>127000</xdr:rowOff>
    </xdr:from>
    <xdr:to>
      <xdr:col>2</xdr:col>
      <xdr:colOff>133565</xdr:colOff>
      <xdr:row>8776</xdr:row>
      <xdr:rowOff>105152</xdr:rowOff>
    </xdr:to>
    <xdr:pic>
      <xdr:nvPicPr>
        <xdr:cNvPr id="4640" name="Рисунок 7">
          <a:extLst>
            <a:ext uri="{FF2B5EF4-FFF2-40B4-BE49-F238E27FC236}">
              <a16:creationId xmlns:a16="http://schemas.microsoft.com/office/drawing/2014/main" xmlns="" id="{00000000-0008-0000-0000-000020120000}"/>
            </a:ext>
          </a:extLst>
        </xdr:cNvPr>
        <xdr:cNvPicPr preferRelativeResize="0">
          <a:picLocks/>
        </xdr:cNvPicPr>
      </xdr:nvPicPr>
      <xdr:blipFill>
        <a:blip xmlns:r="http://schemas.openxmlformats.org/officeDocument/2006/relationships" r:embed="rId1589" cstate="email">
          <a:extLst>
            <a:ext uri="{28A0092B-C50C-407E-A947-70E740481C1C}">
              <a14:useLocalDpi xmlns:a14="http://schemas.microsoft.com/office/drawing/2010/main" xmlns=""/>
            </a:ext>
          </a:extLst>
        </a:blip>
        <a:stretch/>
      </xdr:blipFill>
      <xdr:spPr bwMode="auto">
        <a:xfrm>
          <a:off x="190500" y="5734157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8770</xdr:row>
      <xdr:rowOff>127000</xdr:rowOff>
    </xdr:from>
    <xdr:to>
      <xdr:col>2</xdr:col>
      <xdr:colOff>133565</xdr:colOff>
      <xdr:row>8772</xdr:row>
      <xdr:rowOff>105152</xdr:rowOff>
    </xdr:to>
    <xdr:pic>
      <xdr:nvPicPr>
        <xdr:cNvPr id="5039" name="Рисунок 7">
          <a:extLst>
            <a:ext uri="{FF2B5EF4-FFF2-40B4-BE49-F238E27FC236}">
              <a16:creationId xmlns:a16="http://schemas.microsoft.com/office/drawing/2014/main" xmlns="" id="{00000000-0008-0000-0000-0000AF130000}"/>
            </a:ext>
          </a:extLst>
        </xdr:cNvPr>
        <xdr:cNvPicPr preferRelativeResize="0">
          <a:picLocks/>
        </xdr:cNvPicPr>
      </xdr:nvPicPr>
      <xdr:blipFill>
        <a:blip xmlns:r="http://schemas.openxmlformats.org/officeDocument/2006/relationships" r:embed="rId1590" cstate="email">
          <a:extLst>
            <a:ext uri="{28A0092B-C50C-407E-A947-70E740481C1C}">
              <a14:useLocalDpi xmlns:a14="http://schemas.microsoft.com/office/drawing/2010/main" xmlns=""/>
            </a:ext>
          </a:extLst>
        </a:blip>
        <a:stretch/>
      </xdr:blipFill>
      <xdr:spPr bwMode="auto">
        <a:xfrm>
          <a:off x="190500" y="57317862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8778</xdr:row>
      <xdr:rowOff>127000</xdr:rowOff>
    </xdr:from>
    <xdr:to>
      <xdr:col>2</xdr:col>
      <xdr:colOff>133565</xdr:colOff>
      <xdr:row>8780</xdr:row>
      <xdr:rowOff>105152</xdr:rowOff>
    </xdr:to>
    <xdr:pic>
      <xdr:nvPicPr>
        <xdr:cNvPr id="5040" name="Рисунок 7">
          <a:extLst>
            <a:ext uri="{FF2B5EF4-FFF2-40B4-BE49-F238E27FC236}">
              <a16:creationId xmlns:a16="http://schemas.microsoft.com/office/drawing/2014/main" xmlns="" id="{00000000-0008-0000-0000-0000B0130000}"/>
            </a:ext>
          </a:extLst>
        </xdr:cNvPr>
        <xdr:cNvPicPr preferRelativeResize="0">
          <a:picLocks/>
        </xdr:cNvPicPr>
      </xdr:nvPicPr>
      <xdr:blipFill>
        <a:blip xmlns:r="http://schemas.openxmlformats.org/officeDocument/2006/relationships" r:embed="rId1591" cstate="email">
          <a:extLst>
            <a:ext uri="{28A0092B-C50C-407E-A947-70E740481C1C}">
              <a14:useLocalDpi xmlns:a14="http://schemas.microsoft.com/office/drawing/2010/main" xmlns=""/>
            </a:ext>
          </a:extLst>
        </a:blip>
        <a:stretch/>
      </xdr:blipFill>
      <xdr:spPr bwMode="auto">
        <a:xfrm>
          <a:off x="190500" y="57365296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8786</xdr:row>
      <xdr:rowOff>127000</xdr:rowOff>
    </xdr:from>
    <xdr:to>
      <xdr:col>2</xdr:col>
      <xdr:colOff>133565</xdr:colOff>
      <xdr:row>8788</xdr:row>
      <xdr:rowOff>105152</xdr:rowOff>
    </xdr:to>
    <xdr:pic>
      <xdr:nvPicPr>
        <xdr:cNvPr id="5071" name="Рисунок 7">
          <a:extLst>
            <a:ext uri="{FF2B5EF4-FFF2-40B4-BE49-F238E27FC236}">
              <a16:creationId xmlns:a16="http://schemas.microsoft.com/office/drawing/2014/main" xmlns="" id="{00000000-0008-0000-0000-0000CF130000}"/>
            </a:ext>
          </a:extLst>
        </xdr:cNvPr>
        <xdr:cNvPicPr preferRelativeResize="0">
          <a:picLocks/>
        </xdr:cNvPicPr>
      </xdr:nvPicPr>
      <xdr:blipFill>
        <a:blip xmlns:r="http://schemas.openxmlformats.org/officeDocument/2006/relationships" r:embed="rId1592" cstate="email">
          <a:extLst>
            <a:ext uri="{28A0092B-C50C-407E-A947-70E740481C1C}">
              <a14:useLocalDpi xmlns:a14="http://schemas.microsoft.com/office/drawing/2010/main" xmlns=""/>
            </a:ext>
          </a:extLst>
        </a:blip>
        <a:stretch/>
      </xdr:blipFill>
      <xdr:spPr bwMode="auto">
        <a:xfrm>
          <a:off x="190500" y="57412731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8782</xdr:row>
      <xdr:rowOff>127000</xdr:rowOff>
    </xdr:from>
    <xdr:to>
      <xdr:col>2</xdr:col>
      <xdr:colOff>133565</xdr:colOff>
      <xdr:row>8784</xdr:row>
      <xdr:rowOff>105152</xdr:rowOff>
    </xdr:to>
    <xdr:pic>
      <xdr:nvPicPr>
        <xdr:cNvPr id="5072" name="Рисунок 7">
          <a:extLst>
            <a:ext uri="{FF2B5EF4-FFF2-40B4-BE49-F238E27FC236}">
              <a16:creationId xmlns:a16="http://schemas.microsoft.com/office/drawing/2014/main" xmlns="" id="{00000000-0008-0000-0000-0000D0130000}"/>
            </a:ext>
          </a:extLst>
        </xdr:cNvPr>
        <xdr:cNvPicPr preferRelativeResize="0">
          <a:picLocks/>
        </xdr:cNvPicPr>
      </xdr:nvPicPr>
      <xdr:blipFill>
        <a:blip xmlns:r="http://schemas.openxmlformats.org/officeDocument/2006/relationships" r:embed="rId1593" cstate="email">
          <a:extLst>
            <a:ext uri="{28A0092B-C50C-407E-A947-70E740481C1C}">
              <a14:useLocalDpi xmlns:a14="http://schemas.microsoft.com/office/drawing/2010/main" xmlns=""/>
            </a:ext>
          </a:extLst>
        </a:blip>
        <a:stretch/>
      </xdr:blipFill>
      <xdr:spPr bwMode="auto">
        <a:xfrm>
          <a:off x="190500" y="5738901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10260</xdr:row>
      <xdr:rowOff>127000</xdr:rowOff>
    </xdr:from>
    <xdr:to>
      <xdr:col>2</xdr:col>
      <xdr:colOff>133565</xdr:colOff>
      <xdr:row>10262</xdr:row>
      <xdr:rowOff>105152</xdr:rowOff>
    </xdr:to>
    <xdr:pic>
      <xdr:nvPicPr>
        <xdr:cNvPr id="3767" name="Рисунок 4">
          <a:extLst>
            <a:ext uri="{FF2B5EF4-FFF2-40B4-BE49-F238E27FC236}">
              <a16:creationId xmlns:a16="http://schemas.microsoft.com/office/drawing/2014/main" xmlns="" id="{00000000-0008-0000-0000-0000B70E0000}"/>
            </a:ext>
          </a:extLst>
        </xdr:cNvPr>
        <xdr:cNvPicPr preferRelativeResize="0">
          <a:picLocks noChangeArrowheads="1"/>
        </xdr:cNvPicPr>
      </xdr:nvPicPr>
      <xdr:blipFill>
        <a:blip xmlns:r="http://schemas.openxmlformats.org/officeDocument/2006/relationships" r:embed="rId1594" cstate="email">
          <a:extLst>
            <a:ext uri="{28A0092B-C50C-407E-A947-70E740481C1C}">
              <a14:useLocalDpi xmlns:a14="http://schemas.microsoft.com/office/drawing/2010/main" xmlns=""/>
            </a:ext>
          </a:extLst>
        </a:blip>
        <a:stretch/>
      </xdr:blipFill>
      <xdr:spPr bwMode="auto">
        <a:xfrm>
          <a:off x="190500" y="7430065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10252</xdr:row>
      <xdr:rowOff>127000</xdr:rowOff>
    </xdr:from>
    <xdr:to>
      <xdr:col>2</xdr:col>
      <xdr:colOff>133565</xdr:colOff>
      <xdr:row>10254</xdr:row>
      <xdr:rowOff>105152</xdr:rowOff>
    </xdr:to>
    <xdr:pic>
      <xdr:nvPicPr>
        <xdr:cNvPr id="4359" name="Рисунок 4">
          <a:extLst>
            <a:ext uri="{FF2B5EF4-FFF2-40B4-BE49-F238E27FC236}">
              <a16:creationId xmlns:a16="http://schemas.microsoft.com/office/drawing/2014/main" xmlns="" id="{00000000-0008-0000-0000-000007110000}"/>
            </a:ext>
          </a:extLst>
        </xdr:cNvPr>
        <xdr:cNvPicPr preferRelativeResize="0">
          <a:picLocks noChangeArrowheads="1"/>
        </xdr:cNvPicPr>
      </xdr:nvPicPr>
      <xdr:blipFill>
        <a:blip xmlns:r="http://schemas.openxmlformats.org/officeDocument/2006/relationships" r:embed="rId1595" cstate="email">
          <a:extLst>
            <a:ext uri="{28A0092B-C50C-407E-A947-70E740481C1C}">
              <a14:useLocalDpi xmlns:a14="http://schemas.microsoft.com/office/drawing/2010/main" xmlns=""/>
            </a:ext>
          </a:extLst>
        </a:blip>
        <a:stretch/>
      </xdr:blipFill>
      <xdr:spPr bwMode="auto">
        <a:xfrm>
          <a:off x="190500" y="7425321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10248</xdr:row>
      <xdr:rowOff>127000</xdr:rowOff>
    </xdr:from>
    <xdr:to>
      <xdr:col>2</xdr:col>
      <xdr:colOff>133565</xdr:colOff>
      <xdr:row>10250</xdr:row>
      <xdr:rowOff>105152</xdr:rowOff>
    </xdr:to>
    <xdr:pic>
      <xdr:nvPicPr>
        <xdr:cNvPr id="4411" name="Рисунок 7">
          <a:extLst>
            <a:ext uri="{FF2B5EF4-FFF2-40B4-BE49-F238E27FC236}">
              <a16:creationId xmlns:a16="http://schemas.microsoft.com/office/drawing/2014/main" xmlns="" id="{00000000-0008-0000-0000-00003B110000}"/>
            </a:ext>
          </a:extLst>
        </xdr:cNvPr>
        <xdr:cNvPicPr preferRelativeResize="0">
          <a:picLocks/>
        </xdr:cNvPicPr>
      </xdr:nvPicPr>
      <xdr:blipFill>
        <a:blip xmlns:r="http://schemas.openxmlformats.org/officeDocument/2006/relationships" r:embed="rId1596" cstate="email">
          <a:extLst>
            <a:ext uri="{28A0092B-C50C-407E-A947-70E740481C1C}">
              <a14:useLocalDpi xmlns:a14="http://schemas.microsoft.com/office/drawing/2010/main" xmlns=""/>
            </a:ext>
          </a:extLst>
        </a:blip>
        <a:stretch>
          <a:fillRect/>
        </a:stretch>
      </xdr:blipFill>
      <xdr:spPr bwMode="auto">
        <a:xfrm>
          <a:off x="190500" y="74229499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10256</xdr:row>
      <xdr:rowOff>127000</xdr:rowOff>
    </xdr:from>
    <xdr:to>
      <xdr:col>2</xdr:col>
      <xdr:colOff>133565</xdr:colOff>
      <xdr:row>10258</xdr:row>
      <xdr:rowOff>105152</xdr:rowOff>
    </xdr:to>
    <xdr:pic>
      <xdr:nvPicPr>
        <xdr:cNvPr id="4412" name="Рисунок 7">
          <a:extLst>
            <a:ext uri="{FF2B5EF4-FFF2-40B4-BE49-F238E27FC236}">
              <a16:creationId xmlns:a16="http://schemas.microsoft.com/office/drawing/2014/main" xmlns="" id="{00000000-0008-0000-0000-00003C110000}"/>
            </a:ext>
          </a:extLst>
        </xdr:cNvPr>
        <xdr:cNvPicPr preferRelativeResize="0">
          <a:picLocks/>
        </xdr:cNvPicPr>
      </xdr:nvPicPr>
      <xdr:blipFill>
        <a:blip xmlns:r="http://schemas.openxmlformats.org/officeDocument/2006/relationships" r:embed="rId1597" cstate="email">
          <a:extLst>
            <a:ext uri="{28A0092B-C50C-407E-A947-70E740481C1C}">
              <a14:useLocalDpi xmlns:a14="http://schemas.microsoft.com/office/drawing/2010/main" xmlns=""/>
            </a:ext>
          </a:extLst>
        </a:blip>
        <a:stretch>
          <a:fillRect/>
        </a:stretch>
      </xdr:blipFill>
      <xdr:spPr bwMode="auto">
        <a:xfrm>
          <a:off x="190500" y="74276934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10264</xdr:row>
      <xdr:rowOff>127000</xdr:rowOff>
    </xdr:from>
    <xdr:to>
      <xdr:col>2</xdr:col>
      <xdr:colOff>133565</xdr:colOff>
      <xdr:row>10266</xdr:row>
      <xdr:rowOff>105153</xdr:rowOff>
    </xdr:to>
    <xdr:pic>
      <xdr:nvPicPr>
        <xdr:cNvPr id="4489" name="Рисунок 7">
          <a:extLst>
            <a:ext uri="{FF2B5EF4-FFF2-40B4-BE49-F238E27FC236}">
              <a16:creationId xmlns:a16="http://schemas.microsoft.com/office/drawing/2014/main" xmlns="" id="{00000000-0008-0000-0000-000089110000}"/>
            </a:ext>
          </a:extLst>
        </xdr:cNvPr>
        <xdr:cNvPicPr preferRelativeResize="0">
          <a:picLocks/>
        </xdr:cNvPicPr>
      </xdr:nvPicPr>
      <xdr:blipFill>
        <a:blip xmlns:r="http://schemas.openxmlformats.org/officeDocument/2006/relationships" r:embed="rId1598" cstate="email">
          <a:extLst>
            <a:ext uri="{28A0092B-C50C-407E-A947-70E740481C1C}">
              <a14:useLocalDpi xmlns:a14="http://schemas.microsoft.com/office/drawing/2010/main" xmlns=""/>
            </a:ext>
          </a:extLst>
        </a:blip>
        <a:stretch>
          <a:fillRect/>
        </a:stretch>
      </xdr:blipFill>
      <xdr:spPr bwMode="auto">
        <a:xfrm>
          <a:off x="190500" y="74324368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10244</xdr:row>
      <xdr:rowOff>127000</xdr:rowOff>
    </xdr:from>
    <xdr:to>
      <xdr:col>2</xdr:col>
      <xdr:colOff>133565</xdr:colOff>
      <xdr:row>10246</xdr:row>
      <xdr:rowOff>105152</xdr:rowOff>
    </xdr:to>
    <xdr:pic>
      <xdr:nvPicPr>
        <xdr:cNvPr id="4490" name="Рисунок 7">
          <a:extLst>
            <a:ext uri="{FF2B5EF4-FFF2-40B4-BE49-F238E27FC236}">
              <a16:creationId xmlns:a16="http://schemas.microsoft.com/office/drawing/2014/main" xmlns="" id="{00000000-0008-0000-0000-00008A110000}"/>
            </a:ext>
          </a:extLst>
        </xdr:cNvPr>
        <xdr:cNvPicPr preferRelativeResize="0">
          <a:picLocks/>
        </xdr:cNvPicPr>
      </xdr:nvPicPr>
      <xdr:blipFill>
        <a:blip xmlns:r="http://schemas.openxmlformats.org/officeDocument/2006/relationships" r:embed="rId1599" cstate="email">
          <a:extLst>
            <a:ext uri="{28A0092B-C50C-407E-A947-70E740481C1C}">
              <a14:useLocalDpi xmlns:a14="http://schemas.microsoft.com/office/drawing/2010/main" xmlns=""/>
            </a:ext>
          </a:extLst>
        </a:blip>
        <a:srcRect/>
        <a:stretch/>
      </xdr:blipFill>
      <xdr:spPr bwMode="auto">
        <a:xfrm>
          <a:off x="190500" y="74205782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8761</xdr:row>
      <xdr:rowOff>127000</xdr:rowOff>
    </xdr:from>
    <xdr:to>
      <xdr:col>2</xdr:col>
      <xdr:colOff>133565</xdr:colOff>
      <xdr:row>8763</xdr:row>
      <xdr:rowOff>196260</xdr:rowOff>
    </xdr:to>
    <xdr:pic>
      <xdr:nvPicPr>
        <xdr:cNvPr id="3762" name="Рисунок 6">
          <a:extLst>
            <a:ext uri="{FF2B5EF4-FFF2-40B4-BE49-F238E27FC236}">
              <a16:creationId xmlns:a16="http://schemas.microsoft.com/office/drawing/2014/main" xmlns="" id="{00000000-0008-0000-0000-0000B20E0000}"/>
            </a:ext>
          </a:extLst>
        </xdr:cNvPr>
        <xdr:cNvPicPr preferRelativeResize="0">
          <a:picLocks noChangeArrowheads="1"/>
        </xdr:cNvPicPr>
      </xdr:nvPicPr>
      <xdr:blipFill>
        <a:blip xmlns:r="http://schemas.openxmlformats.org/officeDocument/2006/relationships" r:embed="rId1600" cstate="email">
          <a:extLst>
            <a:ext uri="{28A0092B-C50C-407E-A947-70E740481C1C}">
              <a14:useLocalDpi xmlns:a14="http://schemas.microsoft.com/office/drawing/2010/main" xmlns=""/>
            </a:ext>
          </a:extLst>
        </a:blip>
        <a:stretch/>
      </xdr:blipFill>
      <xdr:spPr bwMode="auto">
        <a:xfrm>
          <a:off x="190500" y="5726852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8745</xdr:row>
      <xdr:rowOff>127000</xdr:rowOff>
    </xdr:from>
    <xdr:to>
      <xdr:col>2</xdr:col>
      <xdr:colOff>133565</xdr:colOff>
      <xdr:row>8747</xdr:row>
      <xdr:rowOff>196261</xdr:rowOff>
    </xdr:to>
    <xdr:pic>
      <xdr:nvPicPr>
        <xdr:cNvPr id="3763" name="Рисунок 6">
          <a:extLst>
            <a:ext uri="{FF2B5EF4-FFF2-40B4-BE49-F238E27FC236}">
              <a16:creationId xmlns:a16="http://schemas.microsoft.com/office/drawing/2014/main" xmlns="" id="{00000000-0008-0000-0000-0000B30E0000}"/>
            </a:ext>
          </a:extLst>
        </xdr:cNvPr>
        <xdr:cNvPicPr preferRelativeResize="0">
          <a:picLocks noChangeArrowheads="1"/>
        </xdr:cNvPicPr>
      </xdr:nvPicPr>
      <xdr:blipFill>
        <a:blip xmlns:r="http://schemas.openxmlformats.org/officeDocument/2006/relationships" r:embed="rId1601" cstate="email">
          <a:extLst>
            <a:ext uri="{28A0092B-C50C-407E-A947-70E740481C1C}">
              <a14:useLocalDpi xmlns:a14="http://schemas.microsoft.com/office/drawing/2010/main" xmlns=""/>
            </a:ext>
          </a:extLst>
        </a:blip>
        <a:srcRect/>
        <a:stretch/>
      </xdr:blipFill>
      <xdr:spPr bwMode="auto">
        <a:xfrm>
          <a:off x="190500" y="5717555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8737</xdr:row>
      <xdr:rowOff>127000</xdr:rowOff>
    </xdr:from>
    <xdr:to>
      <xdr:col>2</xdr:col>
      <xdr:colOff>133565</xdr:colOff>
      <xdr:row>8739</xdr:row>
      <xdr:rowOff>196261</xdr:rowOff>
    </xdr:to>
    <xdr:pic>
      <xdr:nvPicPr>
        <xdr:cNvPr id="3764" name="Рисунок 6">
          <a:extLst>
            <a:ext uri="{FF2B5EF4-FFF2-40B4-BE49-F238E27FC236}">
              <a16:creationId xmlns:a16="http://schemas.microsoft.com/office/drawing/2014/main" xmlns="" id="{00000000-0008-0000-0000-0000B40E0000}"/>
            </a:ext>
          </a:extLst>
        </xdr:cNvPr>
        <xdr:cNvPicPr preferRelativeResize="0">
          <a:picLocks noChangeArrowheads="1"/>
        </xdr:cNvPicPr>
      </xdr:nvPicPr>
      <xdr:blipFill>
        <a:blip xmlns:r="http://schemas.openxmlformats.org/officeDocument/2006/relationships" r:embed="rId1602" cstate="email">
          <a:extLst>
            <a:ext uri="{28A0092B-C50C-407E-A947-70E740481C1C}">
              <a14:useLocalDpi xmlns:a14="http://schemas.microsoft.com/office/drawing/2010/main" xmlns=""/>
            </a:ext>
          </a:extLst>
        </a:blip>
        <a:stretch/>
      </xdr:blipFill>
      <xdr:spPr bwMode="auto">
        <a:xfrm>
          <a:off x="190500" y="5712917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8753</xdr:row>
      <xdr:rowOff>127000</xdr:rowOff>
    </xdr:from>
    <xdr:to>
      <xdr:col>2</xdr:col>
      <xdr:colOff>133565</xdr:colOff>
      <xdr:row>8755</xdr:row>
      <xdr:rowOff>196261</xdr:rowOff>
    </xdr:to>
    <xdr:pic>
      <xdr:nvPicPr>
        <xdr:cNvPr id="3765" name="Рисунок 6">
          <a:extLst>
            <a:ext uri="{FF2B5EF4-FFF2-40B4-BE49-F238E27FC236}">
              <a16:creationId xmlns:a16="http://schemas.microsoft.com/office/drawing/2014/main" xmlns="" id="{00000000-0008-0000-0000-0000B50E0000}"/>
            </a:ext>
          </a:extLst>
        </xdr:cNvPr>
        <xdr:cNvPicPr preferRelativeResize="0">
          <a:picLocks noChangeArrowheads="1"/>
        </xdr:cNvPicPr>
      </xdr:nvPicPr>
      <xdr:blipFill>
        <a:blip xmlns:r="http://schemas.openxmlformats.org/officeDocument/2006/relationships" r:embed="rId1603" cstate="email">
          <a:extLst>
            <a:ext uri="{28A0092B-C50C-407E-A947-70E740481C1C}">
              <a14:useLocalDpi xmlns:a14="http://schemas.microsoft.com/office/drawing/2010/main" xmlns=""/>
            </a:ext>
          </a:extLst>
        </a:blip>
        <a:stretch/>
      </xdr:blipFill>
      <xdr:spPr bwMode="auto">
        <a:xfrm>
          <a:off x="190500" y="5722204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8749</xdr:row>
      <xdr:rowOff>127000</xdr:rowOff>
    </xdr:from>
    <xdr:to>
      <xdr:col>2</xdr:col>
      <xdr:colOff>133565</xdr:colOff>
      <xdr:row>8751</xdr:row>
      <xdr:rowOff>105152</xdr:rowOff>
    </xdr:to>
    <xdr:pic>
      <xdr:nvPicPr>
        <xdr:cNvPr id="3766" name="Рисунок 7">
          <a:extLst>
            <a:ext uri="{FF2B5EF4-FFF2-40B4-BE49-F238E27FC236}">
              <a16:creationId xmlns:a16="http://schemas.microsoft.com/office/drawing/2014/main" xmlns="" id="{00000000-0008-0000-0000-0000B60E0000}"/>
            </a:ext>
          </a:extLst>
        </xdr:cNvPr>
        <xdr:cNvPicPr preferRelativeResize="0">
          <a:picLocks/>
        </xdr:cNvPicPr>
      </xdr:nvPicPr>
      <xdr:blipFill>
        <a:blip xmlns:r="http://schemas.openxmlformats.org/officeDocument/2006/relationships" r:embed="rId1604" cstate="email">
          <a:extLst>
            <a:ext uri="{28A0092B-C50C-407E-A947-70E740481C1C}">
              <a14:useLocalDpi xmlns:a14="http://schemas.microsoft.com/office/drawing/2010/main" xmlns=""/>
            </a:ext>
          </a:extLst>
        </a:blip>
        <a:stretch>
          <a:fillRect/>
        </a:stretch>
      </xdr:blipFill>
      <xdr:spPr bwMode="auto">
        <a:xfrm>
          <a:off x="190500" y="57198323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8757</xdr:row>
      <xdr:rowOff>127000</xdr:rowOff>
    </xdr:from>
    <xdr:to>
      <xdr:col>2</xdr:col>
      <xdr:colOff>133565</xdr:colOff>
      <xdr:row>8759</xdr:row>
      <xdr:rowOff>105152</xdr:rowOff>
    </xdr:to>
    <xdr:pic>
      <xdr:nvPicPr>
        <xdr:cNvPr id="4577" name="Рисунок 7">
          <a:extLst>
            <a:ext uri="{FF2B5EF4-FFF2-40B4-BE49-F238E27FC236}">
              <a16:creationId xmlns:a16="http://schemas.microsoft.com/office/drawing/2014/main" xmlns="" id="{00000000-0008-0000-0000-0000E1110000}"/>
            </a:ext>
          </a:extLst>
        </xdr:cNvPr>
        <xdr:cNvPicPr preferRelativeResize="0">
          <a:picLocks/>
        </xdr:cNvPicPr>
      </xdr:nvPicPr>
      <xdr:blipFill>
        <a:blip xmlns:r="http://schemas.openxmlformats.org/officeDocument/2006/relationships" r:embed="rId1605" cstate="email">
          <a:extLst>
            <a:ext uri="{28A0092B-C50C-407E-A947-70E740481C1C}">
              <a14:useLocalDpi xmlns:a14="http://schemas.microsoft.com/office/drawing/2010/main" xmlns=""/>
            </a:ext>
          </a:extLst>
        </a:blip>
        <a:stretch>
          <a:fillRect/>
        </a:stretch>
      </xdr:blipFill>
      <xdr:spPr bwMode="auto">
        <a:xfrm>
          <a:off x="190500" y="5724480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8765</xdr:row>
      <xdr:rowOff>127000</xdr:rowOff>
    </xdr:from>
    <xdr:to>
      <xdr:col>2</xdr:col>
      <xdr:colOff>133565</xdr:colOff>
      <xdr:row>8767</xdr:row>
      <xdr:rowOff>105152</xdr:rowOff>
    </xdr:to>
    <xdr:pic>
      <xdr:nvPicPr>
        <xdr:cNvPr id="4578" name="Рисунок 7">
          <a:extLst>
            <a:ext uri="{FF2B5EF4-FFF2-40B4-BE49-F238E27FC236}">
              <a16:creationId xmlns:a16="http://schemas.microsoft.com/office/drawing/2014/main" xmlns="" id="{00000000-0008-0000-0000-0000E2110000}"/>
            </a:ext>
          </a:extLst>
        </xdr:cNvPr>
        <xdr:cNvPicPr preferRelativeResize="0">
          <a:picLocks/>
        </xdr:cNvPicPr>
      </xdr:nvPicPr>
      <xdr:blipFill>
        <a:blip xmlns:r="http://schemas.openxmlformats.org/officeDocument/2006/relationships" r:embed="rId1606" cstate="email">
          <a:extLst>
            <a:ext uri="{28A0092B-C50C-407E-A947-70E740481C1C}">
              <a14:useLocalDpi xmlns:a14="http://schemas.microsoft.com/office/drawing/2010/main" xmlns=""/>
            </a:ext>
          </a:extLst>
        </a:blip>
        <a:stretch>
          <a:fillRect/>
        </a:stretch>
      </xdr:blipFill>
      <xdr:spPr bwMode="auto">
        <a:xfrm>
          <a:off x="190500" y="5729128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8741</xdr:row>
      <xdr:rowOff>127000</xdr:rowOff>
    </xdr:from>
    <xdr:to>
      <xdr:col>2</xdr:col>
      <xdr:colOff>133565</xdr:colOff>
      <xdr:row>8743</xdr:row>
      <xdr:rowOff>196261</xdr:rowOff>
    </xdr:to>
    <xdr:pic>
      <xdr:nvPicPr>
        <xdr:cNvPr id="4579" name="Рисунок 6">
          <a:extLst>
            <a:ext uri="{FF2B5EF4-FFF2-40B4-BE49-F238E27FC236}">
              <a16:creationId xmlns:a16="http://schemas.microsoft.com/office/drawing/2014/main" xmlns="" id="{00000000-0008-0000-0000-0000E3110000}"/>
            </a:ext>
          </a:extLst>
        </xdr:cNvPr>
        <xdr:cNvPicPr preferRelativeResize="0">
          <a:picLocks noChangeArrowheads="1"/>
        </xdr:cNvPicPr>
      </xdr:nvPicPr>
      <xdr:blipFill>
        <a:blip xmlns:r="http://schemas.openxmlformats.org/officeDocument/2006/relationships" r:embed="rId1607" cstate="email">
          <a:extLst>
            <a:ext uri="{28A0092B-C50C-407E-A947-70E740481C1C}">
              <a14:useLocalDpi xmlns:a14="http://schemas.microsoft.com/office/drawing/2010/main" xmlns=""/>
            </a:ext>
          </a:extLst>
        </a:blip>
        <a:stretch/>
      </xdr:blipFill>
      <xdr:spPr bwMode="auto">
        <a:xfrm>
          <a:off x="190500" y="5715279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2373</xdr:row>
      <xdr:rowOff>127000</xdr:rowOff>
    </xdr:from>
    <xdr:to>
      <xdr:col>2</xdr:col>
      <xdr:colOff>133565</xdr:colOff>
      <xdr:row>2375</xdr:row>
      <xdr:rowOff>105152</xdr:rowOff>
    </xdr:to>
    <xdr:pic>
      <xdr:nvPicPr>
        <xdr:cNvPr id="4613" name="Picture 103109">
          <a:extLst>
            <a:ext uri="{FF2B5EF4-FFF2-40B4-BE49-F238E27FC236}">
              <a16:creationId xmlns:a16="http://schemas.microsoft.com/office/drawing/2014/main" xmlns="" id="{00000000-0008-0000-0000-000005120000}"/>
            </a:ext>
          </a:extLst>
        </xdr:cNvPr>
        <xdr:cNvPicPr preferRelativeResize="0">
          <a:picLocks noChangeArrowheads="1"/>
        </xdr:cNvPicPr>
      </xdr:nvPicPr>
      <xdr:blipFill>
        <a:blip xmlns:r="http://schemas.openxmlformats.org/officeDocument/2006/relationships" r:embed="rId1608" cstate="email">
          <a:extLst>
            <a:ext uri="{28A0092B-C50C-407E-A947-70E740481C1C}">
              <a14:useLocalDpi xmlns:a14="http://schemas.microsoft.com/office/drawing/2010/main" xmlns=""/>
            </a:ext>
          </a:extLst>
        </a:blip>
        <a:stretch/>
      </xdr:blipFill>
      <xdr:spPr bwMode="auto">
        <a:xfrm>
          <a:off x="190500" y="486711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2333</xdr:row>
      <xdr:rowOff>127000</xdr:rowOff>
    </xdr:from>
    <xdr:to>
      <xdr:col>2</xdr:col>
      <xdr:colOff>133565</xdr:colOff>
      <xdr:row>2335</xdr:row>
      <xdr:rowOff>105152</xdr:rowOff>
    </xdr:to>
    <xdr:pic>
      <xdr:nvPicPr>
        <xdr:cNvPr id="4638" name="Picture 103109">
          <a:extLst>
            <a:ext uri="{FF2B5EF4-FFF2-40B4-BE49-F238E27FC236}">
              <a16:creationId xmlns:a16="http://schemas.microsoft.com/office/drawing/2014/main" xmlns="" id="{00000000-0008-0000-0000-00001E120000}"/>
            </a:ext>
          </a:extLst>
        </xdr:cNvPr>
        <xdr:cNvPicPr preferRelativeResize="0">
          <a:picLocks noChangeArrowheads="1"/>
        </xdr:cNvPicPr>
      </xdr:nvPicPr>
      <xdr:blipFill>
        <a:blip xmlns:r="http://schemas.openxmlformats.org/officeDocument/2006/relationships" r:embed="rId1609" cstate="email">
          <a:extLst>
            <a:ext uri="{28A0092B-C50C-407E-A947-70E740481C1C}">
              <a14:useLocalDpi xmlns:a14="http://schemas.microsoft.com/office/drawing/2010/main" xmlns=""/>
            </a:ext>
          </a:extLst>
        </a:blip>
        <a:stretch/>
      </xdr:blipFill>
      <xdr:spPr bwMode="auto">
        <a:xfrm>
          <a:off x="190500" y="462994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2345</xdr:row>
      <xdr:rowOff>127000</xdr:rowOff>
    </xdr:from>
    <xdr:to>
      <xdr:col>2</xdr:col>
      <xdr:colOff>133565</xdr:colOff>
      <xdr:row>2347</xdr:row>
      <xdr:rowOff>105152</xdr:rowOff>
    </xdr:to>
    <xdr:pic>
      <xdr:nvPicPr>
        <xdr:cNvPr id="4642" name="Picture 103109">
          <a:extLst>
            <a:ext uri="{FF2B5EF4-FFF2-40B4-BE49-F238E27FC236}">
              <a16:creationId xmlns:a16="http://schemas.microsoft.com/office/drawing/2014/main" xmlns="" id="{00000000-0008-0000-0000-000022120000}"/>
            </a:ext>
          </a:extLst>
        </xdr:cNvPr>
        <xdr:cNvPicPr preferRelativeResize="0">
          <a:picLocks noChangeArrowheads="1"/>
        </xdr:cNvPicPr>
      </xdr:nvPicPr>
      <xdr:blipFill>
        <a:blip xmlns:r="http://schemas.openxmlformats.org/officeDocument/2006/relationships" r:embed="rId1610" cstate="email">
          <a:extLst>
            <a:ext uri="{28A0092B-C50C-407E-A947-70E740481C1C}">
              <a14:useLocalDpi xmlns:a14="http://schemas.microsoft.com/office/drawing/2010/main" xmlns=""/>
            </a:ext>
          </a:extLst>
        </a:blip>
        <a:stretch/>
      </xdr:blipFill>
      <xdr:spPr bwMode="auto">
        <a:xfrm>
          <a:off x="190500" y="470109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2349</xdr:row>
      <xdr:rowOff>127000</xdr:rowOff>
    </xdr:from>
    <xdr:to>
      <xdr:col>2</xdr:col>
      <xdr:colOff>133565</xdr:colOff>
      <xdr:row>2351</xdr:row>
      <xdr:rowOff>105152</xdr:rowOff>
    </xdr:to>
    <xdr:pic>
      <xdr:nvPicPr>
        <xdr:cNvPr id="4643" name="Picture 103109">
          <a:extLst>
            <a:ext uri="{FF2B5EF4-FFF2-40B4-BE49-F238E27FC236}">
              <a16:creationId xmlns:a16="http://schemas.microsoft.com/office/drawing/2014/main" xmlns="" id="{00000000-0008-0000-0000-000023120000}"/>
            </a:ext>
          </a:extLst>
        </xdr:cNvPr>
        <xdr:cNvPicPr preferRelativeResize="0">
          <a:picLocks noChangeArrowheads="1"/>
        </xdr:cNvPicPr>
      </xdr:nvPicPr>
      <xdr:blipFill>
        <a:blip xmlns:r="http://schemas.openxmlformats.org/officeDocument/2006/relationships" r:embed="rId1611" cstate="email">
          <a:extLst>
            <a:ext uri="{28A0092B-C50C-407E-A947-70E740481C1C}">
              <a14:useLocalDpi xmlns:a14="http://schemas.microsoft.com/office/drawing/2010/main" xmlns=""/>
            </a:ext>
          </a:extLst>
        </a:blip>
        <a:stretch/>
      </xdr:blipFill>
      <xdr:spPr bwMode="auto">
        <a:xfrm>
          <a:off x="190500" y="472481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2357</xdr:row>
      <xdr:rowOff>127000</xdr:rowOff>
    </xdr:from>
    <xdr:to>
      <xdr:col>2</xdr:col>
      <xdr:colOff>133565</xdr:colOff>
      <xdr:row>2359</xdr:row>
      <xdr:rowOff>105152</xdr:rowOff>
    </xdr:to>
    <xdr:pic>
      <xdr:nvPicPr>
        <xdr:cNvPr id="4644" name="Picture 103109">
          <a:extLst>
            <a:ext uri="{FF2B5EF4-FFF2-40B4-BE49-F238E27FC236}">
              <a16:creationId xmlns:a16="http://schemas.microsoft.com/office/drawing/2014/main" xmlns="" id="{00000000-0008-0000-0000-000024120000}"/>
            </a:ext>
          </a:extLst>
        </xdr:cNvPr>
        <xdr:cNvPicPr preferRelativeResize="0">
          <a:picLocks noChangeArrowheads="1"/>
        </xdr:cNvPicPr>
      </xdr:nvPicPr>
      <xdr:blipFill>
        <a:blip xmlns:r="http://schemas.openxmlformats.org/officeDocument/2006/relationships" r:embed="rId1612" cstate="email">
          <a:extLst>
            <a:ext uri="{28A0092B-C50C-407E-A947-70E740481C1C}">
              <a14:useLocalDpi xmlns:a14="http://schemas.microsoft.com/office/drawing/2010/main" xmlns=""/>
            </a:ext>
          </a:extLst>
        </a:blip>
        <a:stretch/>
      </xdr:blipFill>
      <xdr:spPr bwMode="auto">
        <a:xfrm>
          <a:off x="190500" y="477224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2369</xdr:row>
      <xdr:rowOff>127000</xdr:rowOff>
    </xdr:from>
    <xdr:to>
      <xdr:col>2</xdr:col>
      <xdr:colOff>133565</xdr:colOff>
      <xdr:row>2371</xdr:row>
      <xdr:rowOff>105153</xdr:rowOff>
    </xdr:to>
    <xdr:pic>
      <xdr:nvPicPr>
        <xdr:cNvPr id="5076" name="Picture 103109">
          <a:extLst>
            <a:ext uri="{FF2B5EF4-FFF2-40B4-BE49-F238E27FC236}">
              <a16:creationId xmlns:a16="http://schemas.microsoft.com/office/drawing/2014/main" xmlns="" id="{00000000-0008-0000-0000-0000D4130000}"/>
            </a:ext>
          </a:extLst>
        </xdr:cNvPr>
        <xdr:cNvPicPr preferRelativeResize="0">
          <a:picLocks noChangeArrowheads="1"/>
        </xdr:cNvPicPr>
      </xdr:nvPicPr>
      <xdr:blipFill>
        <a:blip xmlns:r="http://schemas.openxmlformats.org/officeDocument/2006/relationships" r:embed="rId1613" cstate="email">
          <a:extLst>
            <a:ext uri="{28A0092B-C50C-407E-A947-70E740481C1C}">
              <a14:useLocalDpi xmlns:a14="http://schemas.microsoft.com/office/drawing/2010/main" xmlns=""/>
            </a:ext>
          </a:extLst>
        </a:blip>
        <a:stretch/>
      </xdr:blipFill>
      <xdr:spPr bwMode="auto">
        <a:xfrm>
          <a:off x="190500" y="484339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2329</xdr:row>
      <xdr:rowOff>127000</xdr:rowOff>
    </xdr:from>
    <xdr:to>
      <xdr:col>2</xdr:col>
      <xdr:colOff>133565</xdr:colOff>
      <xdr:row>2331</xdr:row>
      <xdr:rowOff>105152</xdr:rowOff>
    </xdr:to>
    <xdr:pic>
      <xdr:nvPicPr>
        <xdr:cNvPr id="5079" name="Picture 103109">
          <a:extLst>
            <a:ext uri="{FF2B5EF4-FFF2-40B4-BE49-F238E27FC236}">
              <a16:creationId xmlns:a16="http://schemas.microsoft.com/office/drawing/2014/main" xmlns="" id="{00000000-0008-0000-0000-0000D7130000}"/>
            </a:ext>
          </a:extLst>
        </xdr:cNvPr>
        <xdr:cNvPicPr preferRelativeResize="0">
          <a:picLocks noChangeArrowheads="1"/>
        </xdr:cNvPicPr>
      </xdr:nvPicPr>
      <xdr:blipFill>
        <a:blip xmlns:r="http://schemas.openxmlformats.org/officeDocument/2006/relationships" r:embed="rId1614" cstate="email">
          <a:extLst>
            <a:ext uri="{28A0092B-C50C-407E-A947-70E740481C1C}">
              <a14:useLocalDpi xmlns:a14="http://schemas.microsoft.com/office/drawing/2010/main" xmlns=""/>
            </a:ext>
          </a:extLst>
        </a:blip>
        <a:stretch/>
      </xdr:blipFill>
      <xdr:spPr bwMode="auto">
        <a:xfrm>
          <a:off x="190500" y="460622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2341</xdr:row>
      <xdr:rowOff>127000</xdr:rowOff>
    </xdr:from>
    <xdr:to>
      <xdr:col>2</xdr:col>
      <xdr:colOff>133565</xdr:colOff>
      <xdr:row>2343</xdr:row>
      <xdr:rowOff>105152</xdr:rowOff>
    </xdr:to>
    <xdr:pic>
      <xdr:nvPicPr>
        <xdr:cNvPr id="5080" name="Picture 103109">
          <a:extLst>
            <a:ext uri="{FF2B5EF4-FFF2-40B4-BE49-F238E27FC236}">
              <a16:creationId xmlns:a16="http://schemas.microsoft.com/office/drawing/2014/main" xmlns="" id="{00000000-0008-0000-0000-0000D8130000}"/>
            </a:ext>
          </a:extLst>
        </xdr:cNvPr>
        <xdr:cNvPicPr preferRelativeResize="0">
          <a:picLocks noChangeArrowheads="1"/>
        </xdr:cNvPicPr>
      </xdr:nvPicPr>
      <xdr:blipFill>
        <a:blip xmlns:r="http://schemas.openxmlformats.org/officeDocument/2006/relationships" r:embed="rId1615" cstate="email">
          <a:extLst>
            <a:ext uri="{28A0092B-C50C-407E-A947-70E740481C1C}">
              <a14:useLocalDpi xmlns:a14="http://schemas.microsoft.com/office/drawing/2010/main" xmlns=""/>
            </a:ext>
          </a:extLst>
        </a:blip>
        <a:stretch/>
      </xdr:blipFill>
      <xdr:spPr bwMode="auto">
        <a:xfrm>
          <a:off x="190500" y="467737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2353</xdr:row>
      <xdr:rowOff>127000</xdr:rowOff>
    </xdr:from>
    <xdr:to>
      <xdr:col>2</xdr:col>
      <xdr:colOff>133565</xdr:colOff>
      <xdr:row>2355</xdr:row>
      <xdr:rowOff>105152</xdr:rowOff>
    </xdr:to>
    <xdr:pic>
      <xdr:nvPicPr>
        <xdr:cNvPr id="5083" name="Picture 103109">
          <a:extLst>
            <a:ext uri="{FF2B5EF4-FFF2-40B4-BE49-F238E27FC236}">
              <a16:creationId xmlns:a16="http://schemas.microsoft.com/office/drawing/2014/main" xmlns="" id="{00000000-0008-0000-0000-0000DB130000}"/>
            </a:ext>
          </a:extLst>
        </xdr:cNvPr>
        <xdr:cNvPicPr preferRelativeResize="0">
          <a:picLocks noChangeArrowheads="1"/>
        </xdr:cNvPicPr>
      </xdr:nvPicPr>
      <xdr:blipFill>
        <a:blip xmlns:r="http://schemas.openxmlformats.org/officeDocument/2006/relationships" r:embed="rId1616" cstate="email">
          <a:extLst>
            <a:ext uri="{28A0092B-C50C-407E-A947-70E740481C1C}">
              <a14:useLocalDpi xmlns:a14="http://schemas.microsoft.com/office/drawing/2010/main" xmlns=""/>
            </a:ext>
          </a:extLst>
        </a:blip>
        <a:stretch/>
      </xdr:blipFill>
      <xdr:spPr bwMode="auto">
        <a:xfrm>
          <a:off x="190500" y="474853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2337</xdr:row>
      <xdr:rowOff>127000</xdr:rowOff>
    </xdr:from>
    <xdr:to>
      <xdr:col>2</xdr:col>
      <xdr:colOff>133565</xdr:colOff>
      <xdr:row>2339</xdr:row>
      <xdr:rowOff>105152</xdr:rowOff>
    </xdr:to>
    <xdr:pic>
      <xdr:nvPicPr>
        <xdr:cNvPr id="5084" name="Picture 103109">
          <a:extLst>
            <a:ext uri="{FF2B5EF4-FFF2-40B4-BE49-F238E27FC236}">
              <a16:creationId xmlns:a16="http://schemas.microsoft.com/office/drawing/2014/main" xmlns="" id="{00000000-0008-0000-0000-0000DC130000}"/>
            </a:ext>
          </a:extLst>
        </xdr:cNvPr>
        <xdr:cNvPicPr preferRelativeResize="0">
          <a:picLocks noChangeArrowheads="1"/>
        </xdr:cNvPicPr>
      </xdr:nvPicPr>
      <xdr:blipFill>
        <a:blip xmlns:r="http://schemas.openxmlformats.org/officeDocument/2006/relationships" r:embed="rId1617" cstate="email">
          <a:extLst>
            <a:ext uri="{28A0092B-C50C-407E-A947-70E740481C1C}">
              <a14:useLocalDpi xmlns:a14="http://schemas.microsoft.com/office/drawing/2010/main" xmlns=""/>
            </a:ext>
          </a:extLst>
        </a:blip>
        <a:stretch/>
      </xdr:blipFill>
      <xdr:spPr bwMode="auto">
        <a:xfrm>
          <a:off x="190500" y="465366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2365</xdr:row>
      <xdr:rowOff>127000</xdr:rowOff>
    </xdr:from>
    <xdr:to>
      <xdr:col>2</xdr:col>
      <xdr:colOff>133565</xdr:colOff>
      <xdr:row>2367</xdr:row>
      <xdr:rowOff>105152</xdr:rowOff>
    </xdr:to>
    <xdr:pic>
      <xdr:nvPicPr>
        <xdr:cNvPr id="5089" name="Picture 103109">
          <a:extLst>
            <a:ext uri="{FF2B5EF4-FFF2-40B4-BE49-F238E27FC236}">
              <a16:creationId xmlns:a16="http://schemas.microsoft.com/office/drawing/2014/main" xmlns="" id="{00000000-0008-0000-0000-0000E1130000}"/>
            </a:ext>
          </a:extLst>
        </xdr:cNvPr>
        <xdr:cNvPicPr preferRelativeResize="0">
          <a:picLocks noChangeArrowheads="1"/>
        </xdr:cNvPicPr>
      </xdr:nvPicPr>
      <xdr:blipFill>
        <a:blip xmlns:r="http://schemas.openxmlformats.org/officeDocument/2006/relationships" r:embed="rId1618" cstate="email">
          <a:extLst>
            <a:ext uri="{28A0092B-C50C-407E-A947-70E740481C1C}">
              <a14:useLocalDpi xmlns:a14="http://schemas.microsoft.com/office/drawing/2010/main" xmlns=""/>
            </a:ext>
          </a:extLst>
        </a:blip>
        <a:stretch/>
      </xdr:blipFill>
      <xdr:spPr bwMode="auto">
        <a:xfrm>
          <a:off x="190500" y="481968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2361</xdr:row>
      <xdr:rowOff>127000</xdr:rowOff>
    </xdr:from>
    <xdr:to>
      <xdr:col>2</xdr:col>
      <xdr:colOff>133565</xdr:colOff>
      <xdr:row>2363</xdr:row>
      <xdr:rowOff>105153</xdr:rowOff>
    </xdr:to>
    <xdr:pic>
      <xdr:nvPicPr>
        <xdr:cNvPr id="5090" name="Picture 103109">
          <a:extLst>
            <a:ext uri="{FF2B5EF4-FFF2-40B4-BE49-F238E27FC236}">
              <a16:creationId xmlns:a16="http://schemas.microsoft.com/office/drawing/2014/main" xmlns="" id="{00000000-0008-0000-0000-0000E2130000}"/>
            </a:ext>
          </a:extLst>
        </xdr:cNvPr>
        <xdr:cNvPicPr preferRelativeResize="0">
          <a:picLocks noChangeArrowheads="1"/>
        </xdr:cNvPicPr>
      </xdr:nvPicPr>
      <xdr:blipFill>
        <a:blip xmlns:r="http://schemas.openxmlformats.org/officeDocument/2006/relationships" r:embed="rId1619" cstate="email">
          <a:extLst>
            <a:ext uri="{28A0092B-C50C-407E-A947-70E740481C1C}">
              <a14:useLocalDpi xmlns:a14="http://schemas.microsoft.com/office/drawing/2010/main" xmlns=""/>
            </a:ext>
          </a:extLst>
        </a:blip>
        <a:stretch/>
      </xdr:blipFill>
      <xdr:spPr bwMode="auto">
        <a:xfrm>
          <a:off x="190500" y="479596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8732</xdr:row>
      <xdr:rowOff>127000</xdr:rowOff>
    </xdr:from>
    <xdr:to>
      <xdr:col>2</xdr:col>
      <xdr:colOff>133565</xdr:colOff>
      <xdr:row>8734</xdr:row>
      <xdr:rowOff>105152</xdr:rowOff>
    </xdr:to>
    <xdr:pic>
      <xdr:nvPicPr>
        <xdr:cNvPr id="3615" name="Рисунок 7">
          <a:extLst>
            <a:ext uri="{FF2B5EF4-FFF2-40B4-BE49-F238E27FC236}">
              <a16:creationId xmlns:a16="http://schemas.microsoft.com/office/drawing/2014/main" xmlns="" id="{00000000-0008-0000-0000-00001F0E0000}"/>
            </a:ext>
          </a:extLst>
        </xdr:cNvPr>
        <xdr:cNvPicPr preferRelativeResize="0">
          <a:picLocks/>
        </xdr:cNvPicPr>
      </xdr:nvPicPr>
      <xdr:blipFill>
        <a:blip xmlns:r="http://schemas.openxmlformats.org/officeDocument/2006/relationships" r:embed="rId1620" cstate="email">
          <a:extLst>
            <a:ext uri="{28A0092B-C50C-407E-A947-70E740481C1C}">
              <a14:useLocalDpi xmlns:a14="http://schemas.microsoft.com/office/drawing/2010/main" xmlns=""/>
            </a:ext>
          </a:extLst>
        </a:blip>
        <a:stretch>
          <a:fillRect/>
        </a:stretch>
      </xdr:blipFill>
      <xdr:spPr bwMode="auto">
        <a:xfrm>
          <a:off x="190500" y="57102597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8708</xdr:row>
      <xdr:rowOff>127000</xdr:rowOff>
    </xdr:from>
    <xdr:to>
      <xdr:col>2</xdr:col>
      <xdr:colOff>133565</xdr:colOff>
      <xdr:row>8710</xdr:row>
      <xdr:rowOff>105152</xdr:rowOff>
    </xdr:to>
    <xdr:pic>
      <xdr:nvPicPr>
        <xdr:cNvPr id="3616" name="Рисунок 7">
          <a:extLst>
            <a:ext uri="{FF2B5EF4-FFF2-40B4-BE49-F238E27FC236}">
              <a16:creationId xmlns:a16="http://schemas.microsoft.com/office/drawing/2014/main" xmlns="" id="{00000000-0008-0000-0000-0000200E0000}"/>
            </a:ext>
          </a:extLst>
        </xdr:cNvPr>
        <xdr:cNvPicPr preferRelativeResize="0">
          <a:picLocks/>
        </xdr:cNvPicPr>
      </xdr:nvPicPr>
      <xdr:blipFill>
        <a:blip xmlns:r="http://schemas.openxmlformats.org/officeDocument/2006/relationships" r:embed="rId1621" cstate="email">
          <a:extLst>
            <a:ext uri="{28A0092B-C50C-407E-A947-70E740481C1C}">
              <a14:useLocalDpi xmlns:a14="http://schemas.microsoft.com/office/drawing/2010/main" xmlns=""/>
            </a:ext>
          </a:extLst>
        </a:blip>
        <a:stretch/>
      </xdr:blipFill>
      <xdr:spPr bwMode="auto">
        <a:xfrm>
          <a:off x="190500" y="56960293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8720</xdr:row>
      <xdr:rowOff>127000</xdr:rowOff>
    </xdr:from>
    <xdr:to>
      <xdr:col>2</xdr:col>
      <xdr:colOff>133565</xdr:colOff>
      <xdr:row>8722</xdr:row>
      <xdr:rowOff>105152</xdr:rowOff>
    </xdr:to>
    <xdr:pic>
      <xdr:nvPicPr>
        <xdr:cNvPr id="4085" name="Рисунок 7">
          <a:extLst>
            <a:ext uri="{FF2B5EF4-FFF2-40B4-BE49-F238E27FC236}">
              <a16:creationId xmlns:a16="http://schemas.microsoft.com/office/drawing/2014/main" xmlns="" id="{00000000-0008-0000-0000-0000F50F0000}"/>
            </a:ext>
          </a:extLst>
        </xdr:cNvPr>
        <xdr:cNvPicPr preferRelativeResize="0">
          <a:picLocks/>
        </xdr:cNvPicPr>
      </xdr:nvPicPr>
      <xdr:blipFill>
        <a:blip xmlns:r="http://schemas.openxmlformats.org/officeDocument/2006/relationships" r:embed="rId1622" cstate="email">
          <a:extLst>
            <a:ext uri="{28A0092B-C50C-407E-A947-70E740481C1C}">
              <a14:useLocalDpi xmlns:a14="http://schemas.microsoft.com/office/drawing/2010/main" xmlns=""/>
            </a:ext>
          </a:extLst>
        </a:blip>
        <a:stretch/>
      </xdr:blipFill>
      <xdr:spPr bwMode="auto">
        <a:xfrm>
          <a:off x="190500" y="5703144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8728</xdr:row>
      <xdr:rowOff>127000</xdr:rowOff>
    </xdr:from>
    <xdr:to>
      <xdr:col>2</xdr:col>
      <xdr:colOff>133565</xdr:colOff>
      <xdr:row>8730</xdr:row>
      <xdr:rowOff>105152</xdr:rowOff>
    </xdr:to>
    <xdr:pic>
      <xdr:nvPicPr>
        <xdr:cNvPr id="4086" name="Рисунок 7">
          <a:extLst>
            <a:ext uri="{FF2B5EF4-FFF2-40B4-BE49-F238E27FC236}">
              <a16:creationId xmlns:a16="http://schemas.microsoft.com/office/drawing/2014/main" xmlns="" id="{00000000-0008-0000-0000-0000F60F0000}"/>
            </a:ext>
          </a:extLst>
        </xdr:cNvPr>
        <xdr:cNvPicPr preferRelativeResize="0">
          <a:picLocks/>
        </xdr:cNvPicPr>
      </xdr:nvPicPr>
      <xdr:blipFill>
        <a:blip xmlns:r="http://schemas.openxmlformats.org/officeDocument/2006/relationships" r:embed="rId1623" cstate="email">
          <a:extLst>
            <a:ext uri="{28A0092B-C50C-407E-A947-70E740481C1C}">
              <a14:useLocalDpi xmlns:a14="http://schemas.microsoft.com/office/drawing/2010/main" xmlns=""/>
            </a:ext>
          </a:extLst>
        </a:blip>
        <a:stretch/>
      </xdr:blipFill>
      <xdr:spPr bwMode="auto">
        <a:xfrm>
          <a:off x="190500" y="57078880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8700</xdr:row>
      <xdr:rowOff>127000</xdr:rowOff>
    </xdr:from>
    <xdr:to>
      <xdr:col>2</xdr:col>
      <xdr:colOff>133565</xdr:colOff>
      <xdr:row>8702</xdr:row>
      <xdr:rowOff>105152</xdr:rowOff>
    </xdr:to>
    <xdr:pic>
      <xdr:nvPicPr>
        <xdr:cNvPr id="4087" name="Рисунок 7">
          <a:extLst>
            <a:ext uri="{FF2B5EF4-FFF2-40B4-BE49-F238E27FC236}">
              <a16:creationId xmlns:a16="http://schemas.microsoft.com/office/drawing/2014/main" xmlns="" id="{00000000-0008-0000-0000-0000F70F0000}"/>
            </a:ext>
          </a:extLst>
        </xdr:cNvPr>
        <xdr:cNvPicPr preferRelativeResize="0">
          <a:picLocks/>
        </xdr:cNvPicPr>
      </xdr:nvPicPr>
      <xdr:blipFill>
        <a:blip xmlns:r="http://schemas.openxmlformats.org/officeDocument/2006/relationships" r:embed="rId1624" cstate="email">
          <a:extLst>
            <a:ext uri="{28A0092B-C50C-407E-A947-70E740481C1C}">
              <a14:useLocalDpi xmlns:a14="http://schemas.microsoft.com/office/drawing/2010/main" xmlns=""/>
            </a:ext>
          </a:extLst>
        </a:blip>
        <a:stretch/>
      </xdr:blipFill>
      <xdr:spPr bwMode="auto">
        <a:xfrm>
          <a:off x="190500" y="56912859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8716</xdr:row>
      <xdr:rowOff>127000</xdr:rowOff>
    </xdr:from>
    <xdr:to>
      <xdr:col>2</xdr:col>
      <xdr:colOff>133565</xdr:colOff>
      <xdr:row>8718</xdr:row>
      <xdr:rowOff>105152</xdr:rowOff>
    </xdr:to>
    <xdr:pic>
      <xdr:nvPicPr>
        <xdr:cNvPr id="4088" name="Рисунок 7">
          <a:extLst>
            <a:ext uri="{FF2B5EF4-FFF2-40B4-BE49-F238E27FC236}">
              <a16:creationId xmlns:a16="http://schemas.microsoft.com/office/drawing/2014/main" xmlns="" id="{00000000-0008-0000-0000-0000F80F0000}"/>
            </a:ext>
          </a:extLst>
        </xdr:cNvPr>
        <xdr:cNvPicPr preferRelativeResize="0">
          <a:picLocks/>
        </xdr:cNvPicPr>
      </xdr:nvPicPr>
      <xdr:blipFill>
        <a:blip xmlns:r="http://schemas.openxmlformats.org/officeDocument/2006/relationships" r:embed="rId1625" cstate="email">
          <a:extLst>
            <a:ext uri="{28A0092B-C50C-407E-A947-70E740481C1C}">
              <a14:useLocalDpi xmlns:a14="http://schemas.microsoft.com/office/drawing/2010/main" xmlns=""/>
            </a:ext>
          </a:extLst>
        </a:blip>
        <a:stretch/>
      </xdr:blipFill>
      <xdr:spPr bwMode="auto">
        <a:xfrm>
          <a:off x="190500" y="57007728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8696</xdr:row>
      <xdr:rowOff>127000</xdr:rowOff>
    </xdr:from>
    <xdr:to>
      <xdr:col>2</xdr:col>
      <xdr:colOff>133565</xdr:colOff>
      <xdr:row>8698</xdr:row>
      <xdr:rowOff>105153</xdr:rowOff>
    </xdr:to>
    <xdr:pic>
      <xdr:nvPicPr>
        <xdr:cNvPr id="4089" name="Рисунок 7">
          <a:extLst>
            <a:ext uri="{FF2B5EF4-FFF2-40B4-BE49-F238E27FC236}">
              <a16:creationId xmlns:a16="http://schemas.microsoft.com/office/drawing/2014/main" xmlns="" id="{00000000-0008-0000-0000-0000F90F0000}"/>
            </a:ext>
          </a:extLst>
        </xdr:cNvPr>
        <xdr:cNvPicPr preferRelativeResize="0">
          <a:picLocks/>
        </xdr:cNvPicPr>
      </xdr:nvPicPr>
      <xdr:blipFill>
        <a:blip xmlns:r="http://schemas.openxmlformats.org/officeDocument/2006/relationships" r:embed="rId1626" cstate="email">
          <a:extLst>
            <a:ext uri="{28A0092B-C50C-407E-A947-70E740481C1C}">
              <a14:useLocalDpi xmlns:a14="http://schemas.microsoft.com/office/drawing/2010/main" xmlns=""/>
            </a:ext>
          </a:extLst>
        </a:blip>
        <a:stretch>
          <a:fillRect/>
        </a:stretch>
      </xdr:blipFill>
      <xdr:spPr bwMode="auto">
        <a:xfrm>
          <a:off x="190500" y="56889142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8704</xdr:row>
      <xdr:rowOff>127000</xdr:rowOff>
    </xdr:from>
    <xdr:to>
      <xdr:col>2</xdr:col>
      <xdr:colOff>133565</xdr:colOff>
      <xdr:row>8706</xdr:row>
      <xdr:rowOff>105153</xdr:rowOff>
    </xdr:to>
    <xdr:pic>
      <xdr:nvPicPr>
        <xdr:cNvPr id="4090" name="Рисунок 7">
          <a:extLst>
            <a:ext uri="{FF2B5EF4-FFF2-40B4-BE49-F238E27FC236}">
              <a16:creationId xmlns:a16="http://schemas.microsoft.com/office/drawing/2014/main" xmlns="" id="{00000000-0008-0000-0000-0000FA0F0000}"/>
            </a:ext>
          </a:extLst>
        </xdr:cNvPr>
        <xdr:cNvPicPr preferRelativeResize="0">
          <a:picLocks/>
        </xdr:cNvPicPr>
      </xdr:nvPicPr>
      <xdr:blipFill>
        <a:blip xmlns:r="http://schemas.openxmlformats.org/officeDocument/2006/relationships" r:embed="rId1627" cstate="email">
          <a:extLst>
            <a:ext uri="{28A0092B-C50C-407E-A947-70E740481C1C}">
              <a14:useLocalDpi xmlns:a14="http://schemas.microsoft.com/office/drawing/2010/main" xmlns=""/>
            </a:ext>
          </a:extLst>
        </a:blip>
        <a:stretch/>
      </xdr:blipFill>
      <xdr:spPr bwMode="auto">
        <a:xfrm>
          <a:off x="190500" y="56936576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8712</xdr:row>
      <xdr:rowOff>127000</xdr:rowOff>
    </xdr:from>
    <xdr:to>
      <xdr:col>2</xdr:col>
      <xdr:colOff>133565</xdr:colOff>
      <xdr:row>8714</xdr:row>
      <xdr:rowOff>105152</xdr:rowOff>
    </xdr:to>
    <xdr:pic>
      <xdr:nvPicPr>
        <xdr:cNvPr id="4091" name="Рисунок 7">
          <a:extLst>
            <a:ext uri="{FF2B5EF4-FFF2-40B4-BE49-F238E27FC236}">
              <a16:creationId xmlns:a16="http://schemas.microsoft.com/office/drawing/2014/main" xmlns="" id="{00000000-0008-0000-0000-0000FB0F0000}"/>
            </a:ext>
          </a:extLst>
        </xdr:cNvPr>
        <xdr:cNvPicPr preferRelativeResize="0">
          <a:picLocks/>
        </xdr:cNvPicPr>
      </xdr:nvPicPr>
      <xdr:blipFill>
        <a:blip xmlns:r="http://schemas.openxmlformats.org/officeDocument/2006/relationships" r:embed="rId1628" cstate="email">
          <a:extLst>
            <a:ext uri="{28A0092B-C50C-407E-A947-70E740481C1C}">
              <a14:useLocalDpi xmlns:a14="http://schemas.microsoft.com/office/drawing/2010/main" xmlns=""/>
            </a:ext>
          </a:extLst>
        </a:blip>
        <a:stretch/>
      </xdr:blipFill>
      <xdr:spPr bwMode="auto">
        <a:xfrm>
          <a:off x="190500" y="56984011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8724</xdr:row>
      <xdr:rowOff>127000</xdr:rowOff>
    </xdr:from>
    <xdr:to>
      <xdr:col>2</xdr:col>
      <xdr:colOff>133565</xdr:colOff>
      <xdr:row>8726</xdr:row>
      <xdr:rowOff>105152</xdr:rowOff>
    </xdr:to>
    <xdr:pic>
      <xdr:nvPicPr>
        <xdr:cNvPr id="4092" name="Рисунок 7">
          <a:extLst>
            <a:ext uri="{FF2B5EF4-FFF2-40B4-BE49-F238E27FC236}">
              <a16:creationId xmlns:a16="http://schemas.microsoft.com/office/drawing/2014/main" xmlns="" id="{00000000-0008-0000-0000-0000FC0F0000}"/>
            </a:ext>
          </a:extLst>
        </xdr:cNvPr>
        <xdr:cNvPicPr preferRelativeResize="0">
          <a:picLocks/>
        </xdr:cNvPicPr>
      </xdr:nvPicPr>
      <xdr:blipFill>
        <a:blip xmlns:r="http://schemas.openxmlformats.org/officeDocument/2006/relationships" r:embed="rId1629" cstate="email">
          <a:extLst>
            <a:ext uri="{28A0092B-C50C-407E-A947-70E740481C1C}">
              <a14:useLocalDpi xmlns:a14="http://schemas.microsoft.com/office/drawing/2010/main" xmlns=""/>
            </a:ext>
          </a:extLst>
        </a:blip>
        <a:stretch>
          <a:fillRect/>
        </a:stretch>
      </xdr:blipFill>
      <xdr:spPr bwMode="auto">
        <a:xfrm>
          <a:off x="190500" y="57055162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8691</xdr:row>
      <xdr:rowOff>127000</xdr:rowOff>
    </xdr:from>
    <xdr:to>
      <xdr:col>2</xdr:col>
      <xdr:colOff>133565</xdr:colOff>
      <xdr:row>8693</xdr:row>
      <xdr:rowOff>105152</xdr:rowOff>
    </xdr:to>
    <xdr:pic>
      <xdr:nvPicPr>
        <xdr:cNvPr id="5525" name="Рисунок 7">
          <a:extLst>
            <a:ext uri="{FF2B5EF4-FFF2-40B4-BE49-F238E27FC236}">
              <a16:creationId xmlns:a16="http://schemas.microsoft.com/office/drawing/2014/main" xmlns="" id="{00000000-0008-0000-0000-000095150000}"/>
            </a:ext>
          </a:extLst>
        </xdr:cNvPr>
        <xdr:cNvPicPr preferRelativeResize="0">
          <a:picLocks/>
        </xdr:cNvPicPr>
      </xdr:nvPicPr>
      <xdr:blipFill>
        <a:blip xmlns:r="http://schemas.openxmlformats.org/officeDocument/2006/relationships" r:embed="rId1630" cstate="email">
          <a:extLst>
            <a:ext uri="{28A0092B-C50C-407E-A947-70E740481C1C}">
              <a14:useLocalDpi xmlns:a14="http://schemas.microsoft.com/office/drawing/2010/main" xmlns=""/>
            </a:ext>
          </a:extLst>
        </a:blip>
        <a:srcRect/>
        <a:stretch/>
      </xdr:blipFill>
      <xdr:spPr bwMode="auto">
        <a:xfrm>
          <a:off x="190500" y="56862567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8667</xdr:row>
      <xdr:rowOff>127000</xdr:rowOff>
    </xdr:from>
    <xdr:to>
      <xdr:col>2</xdr:col>
      <xdr:colOff>133565</xdr:colOff>
      <xdr:row>8669</xdr:row>
      <xdr:rowOff>105152</xdr:rowOff>
    </xdr:to>
    <xdr:pic>
      <xdr:nvPicPr>
        <xdr:cNvPr id="5526" name="Рисунок 7">
          <a:extLst>
            <a:ext uri="{FF2B5EF4-FFF2-40B4-BE49-F238E27FC236}">
              <a16:creationId xmlns:a16="http://schemas.microsoft.com/office/drawing/2014/main" xmlns="" id="{00000000-0008-0000-0000-000096150000}"/>
            </a:ext>
          </a:extLst>
        </xdr:cNvPr>
        <xdr:cNvPicPr preferRelativeResize="0">
          <a:picLocks/>
        </xdr:cNvPicPr>
      </xdr:nvPicPr>
      <xdr:blipFill>
        <a:blip xmlns:r="http://schemas.openxmlformats.org/officeDocument/2006/relationships" r:embed="rId1631" cstate="email">
          <a:extLst>
            <a:ext uri="{28A0092B-C50C-407E-A947-70E740481C1C}">
              <a14:useLocalDpi xmlns:a14="http://schemas.microsoft.com/office/drawing/2010/main" xmlns=""/>
            </a:ext>
          </a:extLst>
        </a:blip>
        <a:srcRect/>
        <a:stretch/>
      </xdr:blipFill>
      <xdr:spPr bwMode="auto">
        <a:xfrm>
          <a:off x="190500" y="56720263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8671</xdr:row>
      <xdr:rowOff>127000</xdr:rowOff>
    </xdr:from>
    <xdr:to>
      <xdr:col>2</xdr:col>
      <xdr:colOff>133565</xdr:colOff>
      <xdr:row>8673</xdr:row>
      <xdr:rowOff>105152</xdr:rowOff>
    </xdr:to>
    <xdr:pic>
      <xdr:nvPicPr>
        <xdr:cNvPr id="5527" name="Рисунок 7">
          <a:extLst>
            <a:ext uri="{FF2B5EF4-FFF2-40B4-BE49-F238E27FC236}">
              <a16:creationId xmlns:a16="http://schemas.microsoft.com/office/drawing/2014/main" xmlns="" id="{00000000-0008-0000-0000-000097150000}"/>
            </a:ext>
          </a:extLst>
        </xdr:cNvPr>
        <xdr:cNvPicPr preferRelativeResize="0">
          <a:picLocks/>
        </xdr:cNvPicPr>
      </xdr:nvPicPr>
      <xdr:blipFill>
        <a:blip xmlns:r="http://schemas.openxmlformats.org/officeDocument/2006/relationships" r:embed="rId1632" cstate="email">
          <a:extLst>
            <a:ext uri="{28A0092B-C50C-407E-A947-70E740481C1C}">
              <a14:useLocalDpi xmlns:a14="http://schemas.microsoft.com/office/drawing/2010/main" xmlns=""/>
            </a:ext>
          </a:extLst>
        </a:blip>
        <a:srcRect/>
        <a:stretch/>
      </xdr:blipFill>
      <xdr:spPr bwMode="auto">
        <a:xfrm>
          <a:off x="190500" y="56743981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8675</xdr:row>
      <xdr:rowOff>127000</xdr:rowOff>
    </xdr:from>
    <xdr:to>
      <xdr:col>2</xdr:col>
      <xdr:colOff>133565</xdr:colOff>
      <xdr:row>8677</xdr:row>
      <xdr:rowOff>105152</xdr:rowOff>
    </xdr:to>
    <xdr:pic>
      <xdr:nvPicPr>
        <xdr:cNvPr id="5528" name="Рисунок 7">
          <a:extLst>
            <a:ext uri="{FF2B5EF4-FFF2-40B4-BE49-F238E27FC236}">
              <a16:creationId xmlns:a16="http://schemas.microsoft.com/office/drawing/2014/main" xmlns="" id="{00000000-0008-0000-0000-000098150000}"/>
            </a:ext>
          </a:extLst>
        </xdr:cNvPr>
        <xdr:cNvPicPr preferRelativeResize="0">
          <a:picLocks/>
        </xdr:cNvPicPr>
      </xdr:nvPicPr>
      <xdr:blipFill>
        <a:blip xmlns:r="http://schemas.openxmlformats.org/officeDocument/2006/relationships" r:embed="rId1633" cstate="email">
          <a:extLst>
            <a:ext uri="{28A0092B-C50C-407E-A947-70E740481C1C}">
              <a14:useLocalDpi xmlns:a14="http://schemas.microsoft.com/office/drawing/2010/main" xmlns=""/>
            </a:ext>
          </a:extLst>
        </a:blip>
        <a:srcRect/>
        <a:stretch/>
      </xdr:blipFill>
      <xdr:spPr bwMode="auto">
        <a:xfrm>
          <a:off x="190500" y="56767698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8679</xdr:row>
      <xdr:rowOff>127000</xdr:rowOff>
    </xdr:from>
    <xdr:to>
      <xdr:col>2</xdr:col>
      <xdr:colOff>133565</xdr:colOff>
      <xdr:row>8681</xdr:row>
      <xdr:rowOff>105152</xdr:rowOff>
    </xdr:to>
    <xdr:pic>
      <xdr:nvPicPr>
        <xdr:cNvPr id="5529" name="Рисунок 7">
          <a:extLst>
            <a:ext uri="{FF2B5EF4-FFF2-40B4-BE49-F238E27FC236}">
              <a16:creationId xmlns:a16="http://schemas.microsoft.com/office/drawing/2014/main" xmlns="" id="{00000000-0008-0000-0000-000099150000}"/>
            </a:ext>
          </a:extLst>
        </xdr:cNvPr>
        <xdr:cNvPicPr preferRelativeResize="0">
          <a:picLocks/>
        </xdr:cNvPicPr>
      </xdr:nvPicPr>
      <xdr:blipFill>
        <a:blip xmlns:r="http://schemas.openxmlformats.org/officeDocument/2006/relationships" r:embed="rId1634" cstate="email">
          <a:extLst>
            <a:ext uri="{28A0092B-C50C-407E-A947-70E740481C1C}">
              <a14:useLocalDpi xmlns:a14="http://schemas.microsoft.com/office/drawing/2010/main" xmlns=""/>
            </a:ext>
          </a:extLst>
        </a:blip>
        <a:srcRect/>
        <a:stretch/>
      </xdr:blipFill>
      <xdr:spPr bwMode="auto">
        <a:xfrm>
          <a:off x="190500" y="5679141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8683</xdr:row>
      <xdr:rowOff>127000</xdr:rowOff>
    </xdr:from>
    <xdr:to>
      <xdr:col>2</xdr:col>
      <xdr:colOff>133565</xdr:colOff>
      <xdr:row>8685</xdr:row>
      <xdr:rowOff>105152</xdr:rowOff>
    </xdr:to>
    <xdr:pic>
      <xdr:nvPicPr>
        <xdr:cNvPr id="5530" name="Рисунок 7">
          <a:extLst>
            <a:ext uri="{FF2B5EF4-FFF2-40B4-BE49-F238E27FC236}">
              <a16:creationId xmlns:a16="http://schemas.microsoft.com/office/drawing/2014/main" xmlns="" id="{00000000-0008-0000-0000-00009A150000}"/>
            </a:ext>
          </a:extLst>
        </xdr:cNvPr>
        <xdr:cNvPicPr preferRelativeResize="0">
          <a:picLocks/>
        </xdr:cNvPicPr>
      </xdr:nvPicPr>
      <xdr:blipFill>
        <a:blip xmlns:r="http://schemas.openxmlformats.org/officeDocument/2006/relationships" r:embed="rId1635" cstate="email">
          <a:extLst>
            <a:ext uri="{28A0092B-C50C-407E-A947-70E740481C1C}">
              <a14:useLocalDpi xmlns:a14="http://schemas.microsoft.com/office/drawing/2010/main" xmlns=""/>
            </a:ext>
          </a:extLst>
        </a:blip>
        <a:srcRect/>
        <a:stretch/>
      </xdr:blipFill>
      <xdr:spPr bwMode="auto">
        <a:xfrm>
          <a:off x="190500" y="56815132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8687</xdr:row>
      <xdr:rowOff>127000</xdr:rowOff>
    </xdr:from>
    <xdr:to>
      <xdr:col>2</xdr:col>
      <xdr:colOff>133565</xdr:colOff>
      <xdr:row>8689</xdr:row>
      <xdr:rowOff>105152</xdr:rowOff>
    </xdr:to>
    <xdr:pic>
      <xdr:nvPicPr>
        <xdr:cNvPr id="5531" name="Рисунок 7">
          <a:extLst>
            <a:ext uri="{FF2B5EF4-FFF2-40B4-BE49-F238E27FC236}">
              <a16:creationId xmlns:a16="http://schemas.microsoft.com/office/drawing/2014/main" xmlns="" id="{00000000-0008-0000-0000-00009B150000}"/>
            </a:ext>
          </a:extLst>
        </xdr:cNvPr>
        <xdr:cNvPicPr preferRelativeResize="0">
          <a:picLocks/>
        </xdr:cNvPicPr>
      </xdr:nvPicPr>
      <xdr:blipFill>
        <a:blip xmlns:r="http://schemas.openxmlformats.org/officeDocument/2006/relationships" r:embed="rId1636" cstate="email">
          <a:extLst>
            <a:ext uri="{28A0092B-C50C-407E-A947-70E740481C1C}">
              <a14:useLocalDpi xmlns:a14="http://schemas.microsoft.com/office/drawing/2010/main" xmlns=""/>
            </a:ext>
          </a:extLst>
        </a:blip>
        <a:srcRect/>
        <a:stretch/>
      </xdr:blipFill>
      <xdr:spPr bwMode="auto">
        <a:xfrm>
          <a:off x="190500" y="56838850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8641</xdr:row>
      <xdr:rowOff>127000</xdr:rowOff>
    </xdr:from>
    <xdr:to>
      <xdr:col>2</xdr:col>
      <xdr:colOff>133565</xdr:colOff>
      <xdr:row>8644</xdr:row>
      <xdr:rowOff>105152</xdr:rowOff>
    </xdr:to>
    <xdr:pic>
      <xdr:nvPicPr>
        <xdr:cNvPr id="5532" name="Рисунок 7">
          <a:extLst>
            <a:ext uri="{FF2B5EF4-FFF2-40B4-BE49-F238E27FC236}">
              <a16:creationId xmlns:a16="http://schemas.microsoft.com/office/drawing/2014/main" xmlns="" id="{00000000-0008-0000-0000-00009C150000}"/>
            </a:ext>
          </a:extLst>
        </xdr:cNvPr>
        <xdr:cNvPicPr preferRelativeResize="0">
          <a:picLocks/>
        </xdr:cNvPicPr>
      </xdr:nvPicPr>
      <xdr:blipFill>
        <a:blip xmlns:r="http://schemas.openxmlformats.org/officeDocument/2006/relationships" r:embed="rId1637" cstate="email">
          <a:extLst>
            <a:ext uri="{28A0092B-C50C-407E-A947-70E740481C1C}">
              <a14:useLocalDpi xmlns:a14="http://schemas.microsoft.com/office/drawing/2010/main" xmlns=""/>
            </a:ext>
          </a:extLst>
        </a:blip>
        <a:stretch>
          <a:fillRect/>
        </a:stretch>
      </xdr:blipFill>
      <xdr:spPr bwMode="auto">
        <a:xfrm>
          <a:off x="190500" y="56598820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8641</xdr:row>
      <xdr:rowOff>127000</xdr:rowOff>
    </xdr:from>
    <xdr:to>
      <xdr:col>19</xdr:col>
      <xdr:colOff>293696</xdr:colOff>
      <xdr:row>8644</xdr:row>
      <xdr:rowOff>105152</xdr:rowOff>
    </xdr:to>
    <xdr:pic>
      <xdr:nvPicPr>
        <xdr:cNvPr id="5533" name="Рисунок 7">
          <a:extLst>
            <a:ext uri="{FF2B5EF4-FFF2-40B4-BE49-F238E27FC236}">
              <a16:creationId xmlns:a16="http://schemas.microsoft.com/office/drawing/2014/main" xmlns="" id="{00000000-0008-0000-0000-00009D150000}"/>
            </a:ext>
          </a:extLst>
        </xdr:cNvPr>
        <xdr:cNvPicPr preferRelativeResize="0">
          <a:picLocks/>
        </xdr:cNvPicPr>
      </xdr:nvPicPr>
      <xdr:blipFill>
        <a:blip xmlns:r="http://schemas.openxmlformats.org/officeDocument/2006/relationships" r:embed="rId1638" cstate="email">
          <a:extLst>
            <a:ext uri="{28A0092B-C50C-407E-A947-70E740481C1C}">
              <a14:useLocalDpi xmlns:a14="http://schemas.microsoft.com/office/drawing/2010/main" xmlns=""/>
            </a:ext>
          </a:extLst>
        </a:blip>
        <a:stretch>
          <a:fillRect/>
        </a:stretch>
      </xdr:blipFill>
      <xdr:spPr bwMode="auto">
        <a:xfrm>
          <a:off x="7232650" y="56598820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8646</xdr:row>
      <xdr:rowOff>127000</xdr:rowOff>
    </xdr:from>
    <xdr:to>
      <xdr:col>2</xdr:col>
      <xdr:colOff>133565</xdr:colOff>
      <xdr:row>8649</xdr:row>
      <xdr:rowOff>105152</xdr:rowOff>
    </xdr:to>
    <xdr:pic>
      <xdr:nvPicPr>
        <xdr:cNvPr id="5534" name="Рисунок 7">
          <a:extLst>
            <a:ext uri="{FF2B5EF4-FFF2-40B4-BE49-F238E27FC236}">
              <a16:creationId xmlns:a16="http://schemas.microsoft.com/office/drawing/2014/main" xmlns="" id="{00000000-0008-0000-0000-00009E150000}"/>
            </a:ext>
          </a:extLst>
        </xdr:cNvPr>
        <xdr:cNvPicPr preferRelativeResize="0">
          <a:picLocks/>
        </xdr:cNvPicPr>
      </xdr:nvPicPr>
      <xdr:blipFill>
        <a:blip xmlns:r="http://schemas.openxmlformats.org/officeDocument/2006/relationships" r:embed="rId1639" cstate="email">
          <a:extLst>
            <a:ext uri="{28A0092B-C50C-407E-A947-70E740481C1C}">
              <a14:useLocalDpi xmlns:a14="http://schemas.microsoft.com/office/drawing/2010/main" xmlns=""/>
            </a:ext>
          </a:extLst>
        </a:blip>
        <a:stretch>
          <a:fillRect/>
        </a:stretch>
      </xdr:blipFill>
      <xdr:spPr bwMode="auto">
        <a:xfrm>
          <a:off x="190500" y="56622537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8646</xdr:row>
      <xdr:rowOff>127000</xdr:rowOff>
    </xdr:from>
    <xdr:to>
      <xdr:col>19</xdr:col>
      <xdr:colOff>293696</xdr:colOff>
      <xdr:row>8649</xdr:row>
      <xdr:rowOff>105152</xdr:rowOff>
    </xdr:to>
    <xdr:pic>
      <xdr:nvPicPr>
        <xdr:cNvPr id="5535" name="Рисунок 7">
          <a:extLst>
            <a:ext uri="{FF2B5EF4-FFF2-40B4-BE49-F238E27FC236}">
              <a16:creationId xmlns:a16="http://schemas.microsoft.com/office/drawing/2014/main" xmlns="" id="{00000000-0008-0000-0000-00009F150000}"/>
            </a:ext>
          </a:extLst>
        </xdr:cNvPr>
        <xdr:cNvPicPr preferRelativeResize="0">
          <a:picLocks/>
        </xdr:cNvPicPr>
      </xdr:nvPicPr>
      <xdr:blipFill>
        <a:blip xmlns:r="http://schemas.openxmlformats.org/officeDocument/2006/relationships" r:embed="rId1640" cstate="email">
          <a:extLst>
            <a:ext uri="{28A0092B-C50C-407E-A947-70E740481C1C}">
              <a14:useLocalDpi xmlns:a14="http://schemas.microsoft.com/office/drawing/2010/main" xmlns=""/>
            </a:ext>
          </a:extLst>
        </a:blip>
        <a:stretch>
          <a:fillRect/>
        </a:stretch>
      </xdr:blipFill>
      <xdr:spPr bwMode="auto">
        <a:xfrm>
          <a:off x="7232650" y="56622537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8651</xdr:row>
      <xdr:rowOff>127000</xdr:rowOff>
    </xdr:from>
    <xdr:to>
      <xdr:col>2</xdr:col>
      <xdr:colOff>133565</xdr:colOff>
      <xdr:row>8654</xdr:row>
      <xdr:rowOff>105152</xdr:rowOff>
    </xdr:to>
    <xdr:pic>
      <xdr:nvPicPr>
        <xdr:cNvPr id="5536" name="Рисунок 7">
          <a:extLst>
            <a:ext uri="{FF2B5EF4-FFF2-40B4-BE49-F238E27FC236}">
              <a16:creationId xmlns:a16="http://schemas.microsoft.com/office/drawing/2014/main" xmlns="" id="{00000000-0008-0000-0000-0000A0150000}"/>
            </a:ext>
          </a:extLst>
        </xdr:cNvPr>
        <xdr:cNvPicPr preferRelativeResize="0">
          <a:picLocks/>
        </xdr:cNvPicPr>
      </xdr:nvPicPr>
      <xdr:blipFill>
        <a:blip xmlns:r="http://schemas.openxmlformats.org/officeDocument/2006/relationships" r:embed="rId1641" cstate="email">
          <a:extLst>
            <a:ext uri="{28A0092B-C50C-407E-A947-70E740481C1C}">
              <a14:useLocalDpi xmlns:a14="http://schemas.microsoft.com/office/drawing/2010/main" xmlns=""/>
            </a:ext>
          </a:extLst>
        </a:blip>
        <a:stretch>
          <a:fillRect/>
        </a:stretch>
      </xdr:blipFill>
      <xdr:spPr bwMode="auto">
        <a:xfrm>
          <a:off x="190500" y="56646254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8651</xdr:row>
      <xdr:rowOff>127000</xdr:rowOff>
    </xdr:from>
    <xdr:to>
      <xdr:col>19</xdr:col>
      <xdr:colOff>293696</xdr:colOff>
      <xdr:row>8654</xdr:row>
      <xdr:rowOff>105152</xdr:rowOff>
    </xdr:to>
    <xdr:pic>
      <xdr:nvPicPr>
        <xdr:cNvPr id="5537" name="Рисунок 7">
          <a:extLst>
            <a:ext uri="{FF2B5EF4-FFF2-40B4-BE49-F238E27FC236}">
              <a16:creationId xmlns:a16="http://schemas.microsoft.com/office/drawing/2014/main" xmlns="" id="{00000000-0008-0000-0000-0000A1150000}"/>
            </a:ext>
          </a:extLst>
        </xdr:cNvPr>
        <xdr:cNvPicPr preferRelativeResize="0">
          <a:picLocks/>
        </xdr:cNvPicPr>
      </xdr:nvPicPr>
      <xdr:blipFill>
        <a:blip xmlns:r="http://schemas.openxmlformats.org/officeDocument/2006/relationships" r:embed="rId1642" cstate="email">
          <a:extLst>
            <a:ext uri="{28A0092B-C50C-407E-A947-70E740481C1C}">
              <a14:useLocalDpi xmlns:a14="http://schemas.microsoft.com/office/drawing/2010/main" xmlns=""/>
            </a:ext>
          </a:extLst>
        </a:blip>
        <a:stretch>
          <a:fillRect/>
        </a:stretch>
      </xdr:blipFill>
      <xdr:spPr bwMode="auto">
        <a:xfrm>
          <a:off x="7232650" y="56646254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8636</xdr:row>
      <xdr:rowOff>127000</xdr:rowOff>
    </xdr:from>
    <xdr:to>
      <xdr:col>2</xdr:col>
      <xdr:colOff>133565</xdr:colOff>
      <xdr:row>8639</xdr:row>
      <xdr:rowOff>105152</xdr:rowOff>
    </xdr:to>
    <xdr:pic>
      <xdr:nvPicPr>
        <xdr:cNvPr id="5538" name="Рисунок 7">
          <a:extLst>
            <a:ext uri="{FF2B5EF4-FFF2-40B4-BE49-F238E27FC236}">
              <a16:creationId xmlns:a16="http://schemas.microsoft.com/office/drawing/2014/main" xmlns="" id="{00000000-0008-0000-0000-0000A2150000}"/>
            </a:ext>
          </a:extLst>
        </xdr:cNvPr>
        <xdr:cNvPicPr preferRelativeResize="0">
          <a:picLocks/>
        </xdr:cNvPicPr>
      </xdr:nvPicPr>
      <xdr:blipFill>
        <a:blip xmlns:r="http://schemas.openxmlformats.org/officeDocument/2006/relationships" r:embed="rId1643" cstate="email">
          <a:extLst>
            <a:ext uri="{28A0092B-C50C-407E-A947-70E740481C1C}">
              <a14:useLocalDpi xmlns:a14="http://schemas.microsoft.com/office/drawing/2010/main" xmlns=""/>
            </a:ext>
          </a:extLst>
        </a:blip>
        <a:stretch/>
      </xdr:blipFill>
      <xdr:spPr bwMode="auto">
        <a:xfrm>
          <a:off x="190500" y="56575102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8636</xdr:row>
      <xdr:rowOff>127000</xdr:rowOff>
    </xdr:from>
    <xdr:to>
      <xdr:col>19</xdr:col>
      <xdr:colOff>293696</xdr:colOff>
      <xdr:row>8639</xdr:row>
      <xdr:rowOff>105152</xdr:rowOff>
    </xdr:to>
    <xdr:pic>
      <xdr:nvPicPr>
        <xdr:cNvPr id="5539" name="Рисунок 7">
          <a:extLst>
            <a:ext uri="{FF2B5EF4-FFF2-40B4-BE49-F238E27FC236}">
              <a16:creationId xmlns:a16="http://schemas.microsoft.com/office/drawing/2014/main" xmlns="" id="{00000000-0008-0000-0000-0000A3150000}"/>
            </a:ext>
          </a:extLst>
        </xdr:cNvPr>
        <xdr:cNvPicPr preferRelativeResize="0">
          <a:picLocks/>
        </xdr:cNvPicPr>
      </xdr:nvPicPr>
      <xdr:blipFill>
        <a:blip xmlns:r="http://schemas.openxmlformats.org/officeDocument/2006/relationships" r:embed="rId1644" cstate="email">
          <a:extLst>
            <a:ext uri="{28A0092B-C50C-407E-A947-70E740481C1C}">
              <a14:useLocalDpi xmlns:a14="http://schemas.microsoft.com/office/drawing/2010/main" xmlns=""/>
            </a:ext>
          </a:extLst>
        </a:blip>
        <a:stretch/>
      </xdr:blipFill>
      <xdr:spPr bwMode="auto">
        <a:xfrm>
          <a:off x="7232650" y="56575102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8631</xdr:row>
      <xdr:rowOff>127000</xdr:rowOff>
    </xdr:from>
    <xdr:to>
      <xdr:col>2</xdr:col>
      <xdr:colOff>133565</xdr:colOff>
      <xdr:row>8634</xdr:row>
      <xdr:rowOff>105152</xdr:rowOff>
    </xdr:to>
    <xdr:pic>
      <xdr:nvPicPr>
        <xdr:cNvPr id="5540" name="Рисунок 7">
          <a:extLst>
            <a:ext uri="{FF2B5EF4-FFF2-40B4-BE49-F238E27FC236}">
              <a16:creationId xmlns:a16="http://schemas.microsoft.com/office/drawing/2014/main" xmlns="" id="{00000000-0008-0000-0000-0000A4150000}"/>
            </a:ext>
          </a:extLst>
        </xdr:cNvPr>
        <xdr:cNvPicPr preferRelativeResize="0">
          <a:picLocks/>
        </xdr:cNvPicPr>
      </xdr:nvPicPr>
      <xdr:blipFill>
        <a:blip xmlns:r="http://schemas.openxmlformats.org/officeDocument/2006/relationships" r:embed="rId1645" cstate="email">
          <a:extLst>
            <a:ext uri="{28A0092B-C50C-407E-A947-70E740481C1C}">
              <a14:useLocalDpi xmlns:a14="http://schemas.microsoft.com/office/drawing/2010/main" xmlns=""/>
            </a:ext>
          </a:extLst>
        </a:blip>
        <a:stretch/>
      </xdr:blipFill>
      <xdr:spPr bwMode="auto">
        <a:xfrm>
          <a:off x="190500" y="5655138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8631</xdr:row>
      <xdr:rowOff>127000</xdr:rowOff>
    </xdr:from>
    <xdr:to>
      <xdr:col>19</xdr:col>
      <xdr:colOff>293696</xdr:colOff>
      <xdr:row>8634</xdr:row>
      <xdr:rowOff>105152</xdr:rowOff>
    </xdr:to>
    <xdr:pic>
      <xdr:nvPicPr>
        <xdr:cNvPr id="5541" name="Рисунок 7">
          <a:extLst>
            <a:ext uri="{FF2B5EF4-FFF2-40B4-BE49-F238E27FC236}">
              <a16:creationId xmlns:a16="http://schemas.microsoft.com/office/drawing/2014/main" xmlns="" id="{00000000-0008-0000-0000-0000A5150000}"/>
            </a:ext>
          </a:extLst>
        </xdr:cNvPr>
        <xdr:cNvPicPr preferRelativeResize="0">
          <a:picLocks/>
        </xdr:cNvPicPr>
      </xdr:nvPicPr>
      <xdr:blipFill>
        <a:blip xmlns:r="http://schemas.openxmlformats.org/officeDocument/2006/relationships" r:embed="rId1646" cstate="email">
          <a:extLst>
            <a:ext uri="{28A0092B-C50C-407E-A947-70E740481C1C}">
              <a14:useLocalDpi xmlns:a14="http://schemas.microsoft.com/office/drawing/2010/main" xmlns=""/>
            </a:ext>
          </a:extLst>
        </a:blip>
        <a:stretch/>
      </xdr:blipFill>
      <xdr:spPr bwMode="auto">
        <a:xfrm>
          <a:off x="7232650" y="5655138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8656</xdr:row>
      <xdr:rowOff>127000</xdr:rowOff>
    </xdr:from>
    <xdr:to>
      <xdr:col>2</xdr:col>
      <xdr:colOff>133565</xdr:colOff>
      <xdr:row>8659</xdr:row>
      <xdr:rowOff>105153</xdr:rowOff>
    </xdr:to>
    <xdr:pic>
      <xdr:nvPicPr>
        <xdr:cNvPr id="5542" name="Рисунок 7">
          <a:extLst>
            <a:ext uri="{FF2B5EF4-FFF2-40B4-BE49-F238E27FC236}">
              <a16:creationId xmlns:a16="http://schemas.microsoft.com/office/drawing/2014/main" xmlns="" id="{00000000-0008-0000-0000-0000A6150000}"/>
            </a:ext>
          </a:extLst>
        </xdr:cNvPr>
        <xdr:cNvPicPr preferRelativeResize="0">
          <a:picLocks/>
        </xdr:cNvPicPr>
      </xdr:nvPicPr>
      <xdr:blipFill>
        <a:blip xmlns:r="http://schemas.openxmlformats.org/officeDocument/2006/relationships" r:embed="rId1647" cstate="email">
          <a:extLst>
            <a:ext uri="{28A0092B-C50C-407E-A947-70E740481C1C}">
              <a14:useLocalDpi xmlns:a14="http://schemas.microsoft.com/office/drawing/2010/main" xmlns=""/>
            </a:ext>
          </a:extLst>
        </a:blip>
        <a:stretch/>
      </xdr:blipFill>
      <xdr:spPr bwMode="auto">
        <a:xfrm>
          <a:off x="190500" y="56669971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8661</xdr:row>
      <xdr:rowOff>127000</xdr:rowOff>
    </xdr:from>
    <xdr:to>
      <xdr:col>2</xdr:col>
      <xdr:colOff>133565</xdr:colOff>
      <xdr:row>8664</xdr:row>
      <xdr:rowOff>105152</xdr:rowOff>
    </xdr:to>
    <xdr:pic>
      <xdr:nvPicPr>
        <xdr:cNvPr id="5543" name="Рисунок 7">
          <a:extLst>
            <a:ext uri="{FF2B5EF4-FFF2-40B4-BE49-F238E27FC236}">
              <a16:creationId xmlns:a16="http://schemas.microsoft.com/office/drawing/2014/main" xmlns="" id="{00000000-0008-0000-0000-0000A7150000}"/>
            </a:ext>
          </a:extLst>
        </xdr:cNvPr>
        <xdr:cNvPicPr preferRelativeResize="0">
          <a:picLocks/>
        </xdr:cNvPicPr>
      </xdr:nvPicPr>
      <xdr:blipFill>
        <a:blip xmlns:r="http://schemas.openxmlformats.org/officeDocument/2006/relationships" r:embed="rId1648" cstate="email">
          <a:extLst>
            <a:ext uri="{28A0092B-C50C-407E-A947-70E740481C1C}">
              <a14:useLocalDpi xmlns:a14="http://schemas.microsoft.com/office/drawing/2010/main" xmlns=""/>
            </a:ext>
          </a:extLst>
        </a:blip>
        <a:stretch/>
      </xdr:blipFill>
      <xdr:spPr bwMode="auto">
        <a:xfrm>
          <a:off x="190500" y="56693689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8661</xdr:row>
      <xdr:rowOff>127000</xdr:rowOff>
    </xdr:from>
    <xdr:to>
      <xdr:col>2</xdr:col>
      <xdr:colOff>133565</xdr:colOff>
      <xdr:row>8664</xdr:row>
      <xdr:rowOff>105152</xdr:rowOff>
    </xdr:to>
    <xdr:pic>
      <xdr:nvPicPr>
        <xdr:cNvPr id="5544" name="Рисунок 7">
          <a:extLst>
            <a:ext uri="{FF2B5EF4-FFF2-40B4-BE49-F238E27FC236}">
              <a16:creationId xmlns:a16="http://schemas.microsoft.com/office/drawing/2014/main" xmlns="" id="{00000000-0008-0000-0000-0000A8150000}"/>
            </a:ext>
          </a:extLst>
        </xdr:cNvPr>
        <xdr:cNvPicPr preferRelativeResize="0">
          <a:picLocks/>
        </xdr:cNvPicPr>
      </xdr:nvPicPr>
      <xdr:blipFill>
        <a:blip xmlns:r="http://schemas.openxmlformats.org/officeDocument/2006/relationships" r:embed="rId1649" cstate="email">
          <a:extLst>
            <a:ext uri="{28A0092B-C50C-407E-A947-70E740481C1C}">
              <a14:useLocalDpi xmlns:a14="http://schemas.microsoft.com/office/drawing/2010/main" xmlns=""/>
            </a:ext>
          </a:extLst>
        </a:blip>
        <a:stretch/>
      </xdr:blipFill>
      <xdr:spPr bwMode="auto">
        <a:xfrm>
          <a:off x="190500" y="56693689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8656</xdr:row>
      <xdr:rowOff>127000</xdr:rowOff>
    </xdr:from>
    <xdr:to>
      <xdr:col>19</xdr:col>
      <xdr:colOff>293696</xdr:colOff>
      <xdr:row>8659</xdr:row>
      <xdr:rowOff>105153</xdr:rowOff>
    </xdr:to>
    <xdr:pic>
      <xdr:nvPicPr>
        <xdr:cNvPr id="5545" name="Рисунок 7">
          <a:extLst>
            <a:ext uri="{FF2B5EF4-FFF2-40B4-BE49-F238E27FC236}">
              <a16:creationId xmlns:a16="http://schemas.microsoft.com/office/drawing/2014/main" xmlns="" id="{00000000-0008-0000-0000-0000A9150000}"/>
            </a:ext>
          </a:extLst>
        </xdr:cNvPr>
        <xdr:cNvPicPr preferRelativeResize="0">
          <a:picLocks/>
        </xdr:cNvPicPr>
      </xdr:nvPicPr>
      <xdr:blipFill>
        <a:blip xmlns:r="http://schemas.openxmlformats.org/officeDocument/2006/relationships" r:embed="rId1650" cstate="email">
          <a:extLst>
            <a:ext uri="{28A0092B-C50C-407E-A947-70E740481C1C}">
              <a14:useLocalDpi xmlns:a14="http://schemas.microsoft.com/office/drawing/2010/main" xmlns=""/>
            </a:ext>
          </a:extLst>
        </a:blip>
        <a:stretch/>
      </xdr:blipFill>
      <xdr:spPr bwMode="auto">
        <a:xfrm>
          <a:off x="7232650" y="56669971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2300</xdr:row>
      <xdr:rowOff>127000</xdr:rowOff>
    </xdr:from>
    <xdr:to>
      <xdr:col>2</xdr:col>
      <xdr:colOff>133565</xdr:colOff>
      <xdr:row>2302</xdr:row>
      <xdr:rowOff>105152</xdr:rowOff>
    </xdr:to>
    <xdr:pic>
      <xdr:nvPicPr>
        <xdr:cNvPr id="5308" name="Picture 103109">
          <a:extLst>
            <a:ext uri="{FF2B5EF4-FFF2-40B4-BE49-F238E27FC236}">
              <a16:creationId xmlns:a16="http://schemas.microsoft.com/office/drawing/2014/main" xmlns="" id="{00000000-0008-0000-0000-0000BC140000}"/>
            </a:ext>
          </a:extLst>
        </xdr:cNvPr>
        <xdr:cNvPicPr preferRelativeResize="0">
          <a:picLocks noChangeArrowheads="1"/>
        </xdr:cNvPicPr>
      </xdr:nvPicPr>
      <xdr:blipFill>
        <a:blip xmlns:r="http://schemas.openxmlformats.org/officeDocument/2006/relationships" r:embed="rId1651" cstate="email">
          <a:extLst>
            <a:ext uri="{28A0092B-C50C-407E-A947-70E740481C1C}">
              <a14:useLocalDpi xmlns:a14="http://schemas.microsoft.com/office/drawing/2010/main" xmlns=""/>
            </a:ext>
          </a:extLst>
        </a:blip>
        <a:stretch/>
      </xdr:blipFill>
      <xdr:spPr bwMode="auto">
        <a:xfrm>
          <a:off x="190500" y="407454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2304</xdr:row>
      <xdr:rowOff>127000</xdr:rowOff>
    </xdr:from>
    <xdr:to>
      <xdr:col>2</xdr:col>
      <xdr:colOff>133565</xdr:colOff>
      <xdr:row>2306</xdr:row>
      <xdr:rowOff>105152</xdr:rowOff>
    </xdr:to>
    <xdr:pic>
      <xdr:nvPicPr>
        <xdr:cNvPr id="5317" name="Picture 103109">
          <a:extLst>
            <a:ext uri="{FF2B5EF4-FFF2-40B4-BE49-F238E27FC236}">
              <a16:creationId xmlns:a16="http://schemas.microsoft.com/office/drawing/2014/main" xmlns="" id="{00000000-0008-0000-0000-0000C5140000}"/>
            </a:ext>
          </a:extLst>
        </xdr:cNvPr>
        <xdr:cNvPicPr preferRelativeResize="0">
          <a:picLocks noChangeArrowheads="1"/>
        </xdr:cNvPicPr>
      </xdr:nvPicPr>
      <xdr:blipFill>
        <a:blip xmlns:r="http://schemas.openxmlformats.org/officeDocument/2006/relationships" r:embed="rId1652" cstate="email">
          <a:extLst>
            <a:ext uri="{28A0092B-C50C-407E-A947-70E740481C1C}">
              <a14:useLocalDpi xmlns:a14="http://schemas.microsoft.com/office/drawing/2010/main" xmlns=""/>
            </a:ext>
          </a:extLst>
        </a:blip>
        <a:stretch/>
      </xdr:blipFill>
      <xdr:spPr bwMode="auto">
        <a:xfrm>
          <a:off x="190500" y="412197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2308</xdr:row>
      <xdr:rowOff>127000</xdr:rowOff>
    </xdr:from>
    <xdr:to>
      <xdr:col>2</xdr:col>
      <xdr:colOff>133565</xdr:colOff>
      <xdr:row>2310</xdr:row>
      <xdr:rowOff>105153</xdr:rowOff>
    </xdr:to>
    <xdr:pic>
      <xdr:nvPicPr>
        <xdr:cNvPr id="5318" name="Picture 103109">
          <a:extLst>
            <a:ext uri="{FF2B5EF4-FFF2-40B4-BE49-F238E27FC236}">
              <a16:creationId xmlns:a16="http://schemas.microsoft.com/office/drawing/2014/main" xmlns="" id="{00000000-0008-0000-0000-0000C6140000}"/>
            </a:ext>
          </a:extLst>
        </xdr:cNvPr>
        <xdr:cNvPicPr preferRelativeResize="0">
          <a:picLocks noChangeArrowheads="1"/>
        </xdr:cNvPicPr>
      </xdr:nvPicPr>
      <xdr:blipFill>
        <a:blip xmlns:r="http://schemas.openxmlformats.org/officeDocument/2006/relationships" r:embed="rId1653" cstate="email">
          <a:extLst>
            <a:ext uri="{28A0092B-C50C-407E-A947-70E740481C1C}">
              <a14:useLocalDpi xmlns:a14="http://schemas.microsoft.com/office/drawing/2010/main" xmlns=""/>
            </a:ext>
          </a:extLst>
        </a:blip>
        <a:stretch/>
      </xdr:blipFill>
      <xdr:spPr bwMode="auto">
        <a:xfrm>
          <a:off x="190500" y="414569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2316</xdr:row>
      <xdr:rowOff>127000</xdr:rowOff>
    </xdr:from>
    <xdr:to>
      <xdr:col>2</xdr:col>
      <xdr:colOff>133565</xdr:colOff>
      <xdr:row>2318</xdr:row>
      <xdr:rowOff>105153</xdr:rowOff>
    </xdr:to>
    <xdr:pic>
      <xdr:nvPicPr>
        <xdr:cNvPr id="5319" name="Picture 103109">
          <a:extLst>
            <a:ext uri="{FF2B5EF4-FFF2-40B4-BE49-F238E27FC236}">
              <a16:creationId xmlns:a16="http://schemas.microsoft.com/office/drawing/2014/main" xmlns="" id="{00000000-0008-0000-0000-0000C7140000}"/>
            </a:ext>
          </a:extLst>
        </xdr:cNvPr>
        <xdr:cNvPicPr preferRelativeResize="0">
          <a:picLocks noChangeArrowheads="1"/>
        </xdr:cNvPicPr>
      </xdr:nvPicPr>
      <xdr:blipFill>
        <a:blip xmlns:r="http://schemas.openxmlformats.org/officeDocument/2006/relationships" r:embed="rId1654" cstate="email">
          <a:extLst>
            <a:ext uri="{28A0092B-C50C-407E-A947-70E740481C1C}">
              <a14:useLocalDpi xmlns:a14="http://schemas.microsoft.com/office/drawing/2010/main" xmlns=""/>
            </a:ext>
          </a:extLst>
        </a:blip>
        <a:stretch/>
      </xdr:blipFill>
      <xdr:spPr bwMode="auto">
        <a:xfrm>
          <a:off x="190500" y="419312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2320</xdr:row>
      <xdr:rowOff>127000</xdr:rowOff>
    </xdr:from>
    <xdr:to>
      <xdr:col>2</xdr:col>
      <xdr:colOff>133565</xdr:colOff>
      <xdr:row>2322</xdr:row>
      <xdr:rowOff>105152</xdr:rowOff>
    </xdr:to>
    <xdr:pic>
      <xdr:nvPicPr>
        <xdr:cNvPr id="5320" name="Picture 103109">
          <a:extLst>
            <a:ext uri="{FF2B5EF4-FFF2-40B4-BE49-F238E27FC236}">
              <a16:creationId xmlns:a16="http://schemas.microsoft.com/office/drawing/2014/main" xmlns="" id="{00000000-0008-0000-0000-0000C8140000}"/>
            </a:ext>
          </a:extLst>
        </xdr:cNvPr>
        <xdr:cNvPicPr preferRelativeResize="0">
          <a:picLocks noChangeArrowheads="1"/>
        </xdr:cNvPicPr>
      </xdr:nvPicPr>
      <xdr:blipFill>
        <a:blip xmlns:r="http://schemas.openxmlformats.org/officeDocument/2006/relationships" r:embed="rId1655" cstate="email">
          <a:extLst>
            <a:ext uri="{28A0092B-C50C-407E-A947-70E740481C1C}">
              <a14:useLocalDpi xmlns:a14="http://schemas.microsoft.com/office/drawing/2010/main" xmlns=""/>
            </a:ext>
          </a:extLst>
        </a:blip>
        <a:stretch/>
      </xdr:blipFill>
      <xdr:spPr bwMode="auto">
        <a:xfrm>
          <a:off x="190500" y="421684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2296</xdr:row>
      <xdr:rowOff>127000</xdr:rowOff>
    </xdr:from>
    <xdr:to>
      <xdr:col>2</xdr:col>
      <xdr:colOff>133565</xdr:colOff>
      <xdr:row>2298</xdr:row>
      <xdr:rowOff>105152</xdr:rowOff>
    </xdr:to>
    <xdr:pic>
      <xdr:nvPicPr>
        <xdr:cNvPr id="5321" name="Picture 103109">
          <a:extLst>
            <a:ext uri="{FF2B5EF4-FFF2-40B4-BE49-F238E27FC236}">
              <a16:creationId xmlns:a16="http://schemas.microsoft.com/office/drawing/2014/main" xmlns="" id="{00000000-0008-0000-0000-0000C9140000}"/>
            </a:ext>
          </a:extLst>
        </xdr:cNvPr>
        <xdr:cNvPicPr preferRelativeResize="0">
          <a:picLocks noChangeArrowheads="1"/>
        </xdr:cNvPicPr>
      </xdr:nvPicPr>
      <xdr:blipFill>
        <a:blip xmlns:r="http://schemas.openxmlformats.org/officeDocument/2006/relationships" r:embed="rId1656" cstate="email">
          <a:extLst>
            <a:ext uri="{28A0092B-C50C-407E-A947-70E740481C1C}">
              <a14:useLocalDpi xmlns:a14="http://schemas.microsoft.com/office/drawing/2010/main" xmlns=""/>
            </a:ext>
          </a:extLst>
        </a:blip>
        <a:stretch/>
      </xdr:blipFill>
      <xdr:spPr bwMode="auto">
        <a:xfrm>
          <a:off x="190500" y="405082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2324</xdr:row>
      <xdr:rowOff>127000</xdr:rowOff>
    </xdr:from>
    <xdr:to>
      <xdr:col>2</xdr:col>
      <xdr:colOff>133565</xdr:colOff>
      <xdr:row>2326</xdr:row>
      <xdr:rowOff>105153</xdr:rowOff>
    </xdr:to>
    <xdr:pic>
      <xdr:nvPicPr>
        <xdr:cNvPr id="5323" name="Picture 103109">
          <a:extLst>
            <a:ext uri="{FF2B5EF4-FFF2-40B4-BE49-F238E27FC236}">
              <a16:creationId xmlns:a16="http://schemas.microsoft.com/office/drawing/2014/main" xmlns="" id="{00000000-0008-0000-0000-0000CB140000}"/>
            </a:ext>
          </a:extLst>
        </xdr:cNvPr>
        <xdr:cNvPicPr preferRelativeResize="0">
          <a:picLocks noChangeArrowheads="1"/>
        </xdr:cNvPicPr>
      </xdr:nvPicPr>
      <xdr:blipFill>
        <a:blip xmlns:r="http://schemas.openxmlformats.org/officeDocument/2006/relationships" r:embed="rId1657" cstate="email">
          <a:extLst>
            <a:ext uri="{28A0092B-C50C-407E-A947-70E740481C1C}">
              <a14:useLocalDpi xmlns:a14="http://schemas.microsoft.com/office/drawing/2010/main" xmlns=""/>
            </a:ext>
          </a:extLst>
        </a:blip>
        <a:stretch/>
      </xdr:blipFill>
      <xdr:spPr bwMode="auto">
        <a:xfrm>
          <a:off x="190500" y="424056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2312</xdr:row>
      <xdr:rowOff>127000</xdr:rowOff>
    </xdr:from>
    <xdr:to>
      <xdr:col>2</xdr:col>
      <xdr:colOff>133565</xdr:colOff>
      <xdr:row>2314</xdr:row>
      <xdr:rowOff>105152</xdr:rowOff>
    </xdr:to>
    <xdr:pic>
      <xdr:nvPicPr>
        <xdr:cNvPr id="5324" name="Picture 103109">
          <a:extLst>
            <a:ext uri="{FF2B5EF4-FFF2-40B4-BE49-F238E27FC236}">
              <a16:creationId xmlns:a16="http://schemas.microsoft.com/office/drawing/2014/main" xmlns="" id="{00000000-0008-0000-0000-0000CC140000}"/>
            </a:ext>
          </a:extLst>
        </xdr:cNvPr>
        <xdr:cNvPicPr preferRelativeResize="0">
          <a:picLocks noChangeArrowheads="1"/>
        </xdr:cNvPicPr>
      </xdr:nvPicPr>
      <xdr:blipFill>
        <a:blip xmlns:r="http://schemas.openxmlformats.org/officeDocument/2006/relationships" r:embed="rId1658" cstate="email">
          <a:extLst>
            <a:ext uri="{28A0092B-C50C-407E-A947-70E740481C1C}">
              <a14:useLocalDpi xmlns:a14="http://schemas.microsoft.com/office/drawing/2010/main" xmlns=""/>
            </a:ext>
          </a:extLst>
        </a:blip>
        <a:stretch/>
      </xdr:blipFill>
      <xdr:spPr bwMode="auto">
        <a:xfrm>
          <a:off x="190500" y="416941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8626</xdr:row>
      <xdr:rowOff>127000</xdr:rowOff>
    </xdr:from>
    <xdr:to>
      <xdr:col>2</xdr:col>
      <xdr:colOff>133565</xdr:colOff>
      <xdr:row>8628</xdr:row>
      <xdr:rowOff>105152</xdr:rowOff>
    </xdr:to>
    <xdr:pic>
      <xdr:nvPicPr>
        <xdr:cNvPr id="4212" name="Рисунок 7">
          <a:extLst>
            <a:ext uri="{FF2B5EF4-FFF2-40B4-BE49-F238E27FC236}">
              <a16:creationId xmlns:a16="http://schemas.microsoft.com/office/drawing/2014/main" xmlns="" id="{00000000-0008-0000-0000-000074100000}"/>
            </a:ext>
          </a:extLst>
        </xdr:cNvPr>
        <xdr:cNvPicPr preferRelativeResize="0">
          <a:picLocks/>
        </xdr:cNvPicPr>
      </xdr:nvPicPr>
      <xdr:blipFill>
        <a:blip xmlns:r="http://schemas.openxmlformats.org/officeDocument/2006/relationships" r:embed="rId1659" cstate="email">
          <a:extLst>
            <a:ext uri="{28A0092B-C50C-407E-A947-70E740481C1C}">
              <a14:useLocalDpi xmlns:a14="http://schemas.microsoft.com/office/drawing/2010/main" xmlns=""/>
            </a:ext>
          </a:extLst>
        </a:blip>
        <a:srcRect/>
        <a:stretch/>
      </xdr:blipFill>
      <xdr:spPr bwMode="auto">
        <a:xfrm>
          <a:off x="190500" y="56279827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8614</xdr:row>
      <xdr:rowOff>127000</xdr:rowOff>
    </xdr:from>
    <xdr:to>
      <xdr:col>2</xdr:col>
      <xdr:colOff>133565</xdr:colOff>
      <xdr:row>8616</xdr:row>
      <xdr:rowOff>105152</xdr:rowOff>
    </xdr:to>
    <xdr:pic>
      <xdr:nvPicPr>
        <xdr:cNvPr id="4213" name="Рисунок 7">
          <a:extLst>
            <a:ext uri="{FF2B5EF4-FFF2-40B4-BE49-F238E27FC236}">
              <a16:creationId xmlns:a16="http://schemas.microsoft.com/office/drawing/2014/main" xmlns="" id="{00000000-0008-0000-0000-000075100000}"/>
            </a:ext>
          </a:extLst>
        </xdr:cNvPr>
        <xdr:cNvPicPr preferRelativeResize="0">
          <a:picLocks/>
        </xdr:cNvPicPr>
      </xdr:nvPicPr>
      <xdr:blipFill>
        <a:blip xmlns:r="http://schemas.openxmlformats.org/officeDocument/2006/relationships" r:embed="rId1660" cstate="email">
          <a:extLst>
            <a:ext uri="{28A0092B-C50C-407E-A947-70E740481C1C}">
              <a14:useLocalDpi xmlns:a14="http://schemas.microsoft.com/office/drawing/2010/main" xmlns=""/>
            </a:ext>
          </a:extLst>
        </a:blip>
        <a:srcRect/>
        <a:stretch/>
      </xdr:blipFill>
      <xdr:spPr bwMode="auto">
        <a:xfrm>
          <a:off x="190500" y="56208676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8618</xdr:row>
      <xdr:rowOff>127000</xdr:rowOff>
    </xdr:from>
    <xdr:to>
      <xdr:col>2</xdr:col>
      <xdr:colOff>133565</xdr:colOff>
      <xdr:row>8620</xdr:row>
      <xdr:rowOff>105152</xdr:rowOff>
    </xdr:to>
    <xdr:pic>
      <xdr:nvPicPr>
        <xdr:cNvPr id="4214" name="Рисунок 7">
          <a:extLst>
            <a:ext uri="{FF2B5EF4-FFF2-40B4-BE49-F238E27FC236}">
              <a16:creationId xmlns:a16="http://schemas.microsoft.com/office/drawing/2014/main" xmlns="" id="{00000000-0008-0000-0000-000076100000}"/>
            </a:ext>
          </a:extLst>
        </xdr:cNvPr>
        <xdr:cNvPicPr preferRelativeResize="0">
          <a:picLocks/>
        </xdr:cNvPicPr>
      </xdr:nvPicPr>
      <xdr:blipFill>
        <a:blip xmlns:r="http://schemas.openxmlformats.org/officeDocument/2006/relationships" r:embed="rId1661" cstate="email">
          <a:extLst>
            <a:ext uri="{28A0092B-C50C-407E-A947-70E740481C1C}">
              <a14:useLocalDpi xmlns:a14="http://schemas.microsoft.com/office/drawing/2010/main" xmlns=""/>
            </a:ext>
          </a:extLst>
        </a:blip>
        <a:srcRect/>
        <a:stretch/>
      </xdr:blipFill>
      <xdr:spPr bwMode="auto">
        <a:xfrm>
          <a:off x="190500" y="56232393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8622</xdr:row>
      <xdr:rowOff>127000</xdr:rowOff>
    </xdr:from>
    <xdr:to>
      <xdr:col>2</xdr:col>
      <xdr:colOff>133565</xdr:colOff>
      <xdr:row>8624</xdr:row>
      <xdr:rowOff>105152</xdr:rowOff>
    </xdr:to>
    <xdr:pic>
      <xdr:nvPicPr>
        <xdr:cNvPr id="4215" name="Рисунок 7">
          <a:extLst>
            <a:ext uri="{FF2B5EF4-FFF2-40B4-BE49-F238E27FC236}">
              <a16:creationId xmlns:a16="http://schemas.microsoft.com/office/drawing/2014/main" xmlns="" id="{00000000-0008-0000-0000-000077100000}"/>
            </a:ext>
          </a:extLst>
        </xdr:cNvPr>
        <xdr:cNvPicPr preferRelativeResize="0">
          <a:picLocks/>
        </xdr:cNvPicPr>
      </xdr:nvPicPr>
      <xdr:blipFill>
        <a:blip xmlns:r="http://schemas.openxmlformats.org/officeDocument/2006/relationships" r:embed="rId1662" cstate="email">
          <a:extLst>
            <a:ext uri="{28A0092B-C50C-407E-A947-70E740481C1C}">
              <a14:useLocalDpi xmlns:a14="http://schemas.microsoft.com/office/drawing/2010/main" xmlns=""/>
            </a:ext>
          </a:extLst>
        </a:blip>
        <a:srcRect/>
        <a:stretch/>
      </xdr:blipFill>
      <xdr:spPr bwMode="auto">
        <a:xfrm>
          <a:off x="190500" y="56256110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2271</xdr:row>
      <xdr:rowOff>127000</xdr:rowOff>
    </xdr:from>
    <xdr:to>
      <xdr:col>2</xdr:col>
      <xdr:colOff>133565</xdr:colOff>
      <xdr:row>2273</xdr:row>
      <xdr:rowOff>105152</xdr:rowOff>
    </xdr:to>
    <xdr:pic>
      <xdr:nvPicPr>
        <xdr:cNvPr id="4217" name="Picture 103109">
          <a:extLst>
            <a:ext uri="{FF2B5EF4-FFF2-40B4-BE49-F238E27FC236}">
              <a16:creationId xmlns:a16="http://schemas.microsoft.com/office/drawing/2014/main" xmlns="" id="{00000000-0008-0000-0000-000079100000}"/>
            </a:ext>
          </a:extLst>
        </xdr:cNvPr>
        <xdr:cNvPicPr preferRelativeResize="0">
          <a:picLocks noChangeArrowheads="1"/>
        </xdr:cNvPicPr>
      </xdr:nvPicPr>
      <xdr:blipFill>
        <a:blip xmlns:r="http://schemas.openxmlformats.org/officeDocument/2006/relationships" r:embed="rId1663" cstate="email">
          <a:extLst>
            <a:ext uri="{28A0092B-C50C-407E-A947-70E740481C1C}">
              <a14:useLocalDpi xmlns:a14="http://schemas.microsoft.com/office/drawing/2010/main" xmlns=""/>
            </a:ext>
          </a:extLst>
        </a:blip>
        <a:stretch/>
      </xdr:blipFill>
      <xdr:spPr bwMode="auto">
        <a:xfrm>
          <a:off x="190500" y="388194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2275</xdr:row>
      <xdr:rowOff>127000</xdr:rowOff>
    </xdr:from>
    <xdr:to>
      <xdr:col>2</xdr:col>
      <xdr:colOff>133565</xdr:colOff>
      <xdr:row>2277</xdr:row>
      <xdr:rowOff>105153</xdr:rowOff>
    </xdr:to>
    <xdr:pic>
      <xdr:nvPicPr>
        <xdr:cNvPr id="4218" name="Picture 103109">
          <a:extLst>
            <a:ext uri="{FF2B5EF4-FFF2-40B4-BE49-F238E27FC236}">
              <a16:creationId xmlns:a16="http://schemas.microsoft.com/office/drawing/2014/main" xmlns="" id="{00000000-0008-0000-0000-00007A100000}"/>
            </a:ext>
          </a:extLst>
        </xdr:cNvPr>
        <xdr:cNvPicPr preferRelativeResize="0">
          <a:picLocks noChangeArrowheads="1"/>
        </xdr:cNvPicPr>
      </xdr:nvPicPr>
      <xdr:blipFill>
        <a:blip xmlns:r="http://schemas.openxmlformats.org/officeDocument/2006/relationships" r:embed="rId1664" cstate="email">
          <a:extLst>
            <a:ext uri="{28A0092B-C50C-407E-A947-70E740481C1C}">
              <a14:useLocalDpi xmlns:a14="http://schemas.microsoft.com/office/drawing/2010/main" xmlns=""/>
            </a:ext>
          </a:extLst>
        </a:blip>
        <a:stretch/>
      </xdr:blipFill>
      <xdr:spPr bwMode="auto">
        <a:xfrm>
          <a:off x="190500" y="390566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2279</xdr:row>
      <xdr:rowOff>127000</xdr:rowOff>
    </xdr:from>
    <xdr:to>
      <xdr:col>2</xdr:col>
      <xdr:colOff>133565</xdr:colOff>
      <xdr:row>2281</xdr:row>
      <xdr:rowOff>105152</xdr:rowOff>
    </xdr:to>
    <xdr:pic>
      <xdr:nvPicPr>
        <xdr:cNvPr id="4219" name="Picture 103109">
          <a:extLst>
            <a:ext uri="{FF2B5EF4-FFF2-40B4-BE49-F238E27FC236}">
              <a16:creationId xmlns:a16="http://schemas.microsoft.com/office/drawing/2014/main" xmlns="" id="{00000000-0008-0000-0000-00007B100000}"/>
            </a:ext>
          </a:extLst>
        </xdr:cNvPr>
        <xdr:cNvPicPr preferRelativeResize="0">
          <a:picLocks noChangeArrowheads="1"/>
        </xdr:cNvPicPr>
      </xdr:nvPicPr>
      <xdr:blipFill>
        <a:blip xmlns:r="http://schemas.openxmlformats.org/officeDocument/2006/relationships" r:embed="rId1665" cstate="email">
          <a:extLst>
            <a:ext uri="{28A0092B-C50C-407E-A947-70E740481C1C}">
              <a14:useLocalDpi xmlns:a14="http://schemas.microsoft.com/office/drawing/2010/main" xmlns=""/>
            </a:ext>
          </a:extLst>
        </a:blip>
        <a:stretch/>
      </xdr:blipFill>
      <xdr:spPr bwMode="auto">
        <a:xfrm>
          <a:off x="190500" y="392938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2263</xdr:row>
      <xdr:rowOff>127000</xdr:rowOff>
    </xdr:from>
    <xdr:to>
      <xdr:col>2</xdr:col>
      <xdr:colOff>133565</xdr:colOff>
      <xdr:row>2265</xdr:row>
      <xdr:rowOff>105153</xdr:rowOff>
    </xdr:to>
    <xdr:pic>
      <xdr:nvPicPr>
        <xdr:cNvPr id="4220" name="Picture 103109">
          <a:extLst>
            <a:ext uri="{FF2B5EF4-FFF2-40B4-BE49-F238E27FC236}">
              <a16:creationId xmlns:a16="http://schemas.microsoft.com/office/drawing/2014/main" xmlns="" id="{00000000-0008-0000-0000-00007C100000}"/>
            </a:ext>
          </a:extLst>
        </xdr:cNvPr>
        <xdr:cNvPicPr preferRelativeResize="0">
          <a:picLocks noChangeArrowheads="1"/>
        </xdr:cNvPicPr>
      </xdr:nvPicPr>
      <xdr:blipFill>
        <a:blip xmlns:r="http://schemas.openxmlformats.org/officeDocument/2006/relationships" r:embed="rId1666" cstate="email">
          <a:extLst>
            <a:ext uri="{28A0092B-C50C-407E-A947-70E740481C1C}">
              <a14:useLocalDpi xmlns:a14="http://schemas.microsoft.com/office/drawing/2010/main" xmlns=""/>
            </a:ext>
          </a:extLst>
        </a:blip>
        <a:stretch/>
      </xdr:blipFill>
      <xdr:spPr bwMode="auto">
        <a:xfrm>
          <a:off x="190500" y="381079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2287</xdr:row>
      <xdr:rowOff>127000</xdr:rowOff>
    </xdr:from>
    <xdr:to>
      <xdr:col>2</xdr:col>
      <xdr:colOff>133565</xdr:colOff>
      <xdr:row>2289</xdr:row>
      <xdr:rowOff>105152</xdr:rowOff>
    </xdr:to>
    <xdr:pic>
      <xdr:nvPicPr>
        <xdr:cNvPr id="4221" name="Picture 103109">
          <a:extLst>
            <a:ext uri="{FF2B5EF4-FFF2-40B4-BE49-F238E27FC236}">
              <a16:creationId xmlns:a16="http://schemas.microsoft.com/office/drawing/2014/main" xmlns="" id="{00000000-0008-0000-0000-00007D100000}"/>
            </a:ext>
          </a:extLst>
        </xdr:cNvPr>
        <xdr:cNvPicPr preferRelativeResize="0">
          <a:picLocks noChangeArrowheads="1"/>
        </xdr:cNvPicPr>
      </xdr:nvPicPr>
      <xdr:blipFill>
        <a:blip xmlns:r="http://schemas.openxmlformats.org/officeDocument/2006/relationships" r:embed="rId1667" cstate="email">
          <a:extLst>
            <a:ext uri="{28A0092B-C50C-407E-A947-70E740481C1C}">
              <a14:useLocalDpi xmlns:a14="http://schemas.microsoft.com/office/drawing/2010/main" xmlns=""/>
            </a:ext>
          </a:extLst>
        </a:blip>
        <a:stretch/>
      </xdr:blipFill>
      <xdr:spPr bwMode="auto">
        <a:xfrm>
          <a:off x="190500" y="397681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2283</xdr:row>
      <xdr:rowOff>127000</xdr:rowOff>
    </xdr:from>
    <xdr:to>
      <xdr:col>2</xdr:col>
      <xdr:colOff>133565</xdr:colOff>
      <xdr:row>2285</xdr:row>
      <xdr:rowOff>105153</xdr:rowOff>
    </xdr:to>
    <xdr:pic>
      <xdr:nvPicPr>
        <xdr:cNvPr id="5333" name="Picture 103109">
          <a:extLst>
            <a:ext uri="{FF2B5EF4-FFF2-40B4-BE49-F238E27FC236}">
              <a16:creationId xmlns:a16="http://schemas.microsoft.com/office/drawing/2014/main" xmlns="" id="{00000000-0008-0000-0000-0000D5140000}"/>
            </a:ext>
          </a:extLst>
        </xdr:cNvPr>
        <xdr:cNvPicPr preferRelativeResize="0">
          <a:picLocks noChangeArrowheads="1"/>
        </xdr:cNvPicPr>
      </xdr:nvPicPr>
      <xdr:blipFill>
        <a:blip xmlns:r="http://schemas.openxmlformats.org/officeDocument/2006/relationships" r:embed="rId1668" cstate="email">
          <a:extLst>
            <a:ext uri="{28A0092B-C50C-407E-A947-70E740481C1C}">
              <a14:useLocalDpi xmlns:a14="http://schemas.microsoft.com/office/drawing/2010/main" xmlns=""/>
            </a:ext>
          </a:extLst>
        </a:blip>
        <a:stretch/>
      </xdr:blipFill>
      <xdr:spPr bwMode="auto">
        <a:xfrm>
          <a:off x="190500" y="395309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2291</xdr:row>
      <xdr:rowOff>127000</xdr:rowOff>
    </xdr:from>
    <xdr:to>
      <xdr:col>2</xdr:col>
      <xdr:colOff>133565</xdr:colOff>
      <xdr:row>2293</xdr:row>
      <xdr:rowOff>105152</xdr:rowOff>
    </xdr:to>
    <xdr:pic>
      <xdr:nvPicPr>
        <xdr:cNvPr id="5569" name="Picture 103109">
          <a:extLst>
            <a:ext uri="{FF2B5EF4-FFF2-40B4-BE49-F238E27FC236}">
              <a16:creationId xmlns:a16="http://schemas.microsoft.com/office/drawing/2014/main" xmlns="" id="{00000000-0008-0000-0000-0000C1150000}"/>
            </a:ext>
          </a:extLst>
        </xdr:cNvPr>
        <xdr:cNvPicPr preferRelativeResize="0">
          <a:picLocks noChangeArrowheads="1"/>
        </xdr:cNvPicPr>
      </xdr:nvPicPr>
      <xdr:blipFill>
        <a:blip xmlns:r="http://schemas.openxmlformats.org/officeDocument/2006/relationships" r:embed="rId1669" cstate="email">
          <a:extLst>
            <a:ext uri="{28A0092B-C50C-407E-A947-70E740481C1C}">
              <a14:useLocalDpi xmlns:a14="http://schemas.microsoft.com/office/drawing/2010/main" xmlns=""/>
            </a:ext>
          </a:extLst>
        </a:blip>
        <a:stretch/>
      </xdr:blipFill>
      <xdr:spPr bwMode="auto">
        <a:xfrm>
          <a:off x="190500" y="400053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2267</xdr:row>
      <xdr:rowOff>127000</xdr:rowOff>
    </xdr:from>
    <xdr:to>
      <xdr:col>2</xdr:col>
      <xdr:colOff>133565</xdr:colOff>
      <xdr:row>2269</xdr:row>
      <xdr:rowOff>105152</xdr:rowOff>
    </xdr:to>
    <xdr:pic>
      <xdr:nvPicPr>
        <xdr:cNvPr id="5570" name="Picture 103109">
          <a:extLst>
            <a:ext uri="{FF2B5EF4-FFF2-40B4-BE49-F238E27FC236}">
              <a16:creationId xmlns:a16="http://schemas.microsoft.com/office/drawing/2014/main" xmlns="" id="{00000000-0008-0000-0000-0000C2150000}"/>
            </a:ext>
          </a:extLst>
        </xdr:cNvPr>
        <xdr:cNvPicPr preferRelativeResize="0">
          <a:picLocks noChangeArrowheads="1"/>
        </xdr:cNvPicPr>
      </xdr:nvPicPr>
      <xdr:blipFill>
        <a:blip xmlns:r="http://schemas.openxmlformats.org/officeDocument/2006/relationships" r:embed="rId1670" cstate="email">
          <a:extLst>
            <a:ext uri="{28A0092B-C50C-407E-A947-70E740481C1C}">
              <a14:useLocalDpi xmlns:a14="http://schemas.microsoft.com/office/drawing/2010/main" xmlns=""/>
            </a:ext>
          </a:extLst>
        </a:blip>
        <a:stretch/>
      </xdr:blipFill>
      <xdr:spPr bwMode="auto">
        <a:xfrm>
          <a:off x="190500" y="383451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8609</xdr:row>
      <xdr:rowOff>127000</xdr:rowOff>
    </xdr:from>
    <xdr:to>
      <xdr:col>2</xdr:col>
      <xdr:colOff>133565</xdr:colOff>
      <xdr:row>8611</xdr:row>
      <xdr:rowOff>105153</xdr:rowOff>
    </xdr:to>
    <xdr:pic>
      <xdr:nvPicPr>
        <xdr:cNvPr id="5571" name="Рисунок 7">
          <a:extLst>
            <a:ext uri="{FF2B5EF4-FFF2-40B4-BE49-F238E27FC236}">
              <a16:creationId xmlns:a16="http://schemas.microsoft.com/office/drawing/2014/main" xmlns="" id="{00000000-0008-0000-0000-0000C3150000}"/>
            </a:ext>
          </a:extLst>
        </xdr:cNvPr>
        <xdr:cNvPicPr preferRelativeResize="0">
          <a:picLocks/>
        </xdr:cNvPicPr>
      </xdr:nvPicPr>
      <xdr:blipFill>
        <a:blip xmlns:r="http://schemas.openxmlformats.org/officeDocument/2006/relationships" r:embed="rId1671" cstate="email">
          <a:extLst>
            <a:ext uri="{28A0092B-C50C-407E-A947-70E740481C1C}">
              <a14:useLocalDpi xmlns:a14="http://schemas.microsoft.com/office/drawing/2010/main" xmlns=""/>
            </a:ext>
          </a:extLst>
        </a:blip>
        <a:stretch/>
      </xdr:blipFill>
      <xdr:spPr bwMode="auto">
        <a:xfrm>
          <a:off x="190500" y="56182101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8589</xdr:row>
      <xdr:rowOff>127000</xdr:rowOff>
    </xdr:from>
    <xdr:to>
      <xdr:col>2</xdr:col>
      <xdr:colOff>133565</xdr:colOff>
      <xdr:row>8591</xdr:row>
      <xdr:rowOff>105152</xdr:rowOff>
    </xdr:to>
    <xdr:pic>
      <xdr:nvPicPr>
        <xdr:cNvPr id="5572" name="Рисунок 7">
          <a:extLst>
            <a:ext uri="{FF2B5EF4-FFF2-40B4-BE49-F238E27FC236}">
              <a16:creationId xmlns:a16="http://schemas.microsoft.com/office/drawing/2014/main" xmlns="" id="{00000000-0008-0000-0000-0000C4150000}"/>
            </a:ext>
          </a:extLst>
        </xdr:cNvPr>
        <xdr:cNvPicPr preferRelativeResize="0">
          <a:picLocks/>
        </xdr:cNvPicPr>
      </xdr:nvPicPr>
      <xdr:blipFill>
        <a:blip xmlns:r="http://schemas.openxmlformats.org/officeDocument/2006/relationships" r:embed="rId1672" cstate="email">
          <a:extLst>
            <a:ext uri="{28A0092B-C50C-407E-A947-70E740481C1C}">
              <a14:useLocalDpi xmlns:a14="http://schemas.microsoft.com/office/drawing/2010/main" xmlns=""/>
            </a:ext>
          </a:extLst>
        </a:blip>
        <a:stretch/>
      </xdr:blipFill>
      <xdr:spPr bwMode="auto">
        <a:xfrm>
          <a:off x="190500" y="56063515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8581</xdr:row>
      <xdr:rowOff>127000</xdr:rowOff>
    </xdr:from>
    <xdr:to>
      <xdr:col>2</xdr:col>
      <xdr:colOff>133565</xdr:colOff>
      <xdr:row>8583</xdr:row>
      <xdr:rowOff>105152</xdr:rowOff>
    </xdr:to>
    <xdr:pic>
      <xdr:nvPicPr>
        <xdr:cNvPr id="5573" name="Рисунок 7">
          <a:extLst>
            <a:ext uri="{FF2B5EF4-FFF2-40B4-BE49-F238E27FC236}">
              <a16:creationId xmlns:a16="http://schemas.microsoft.com/office/drawing/2014/main" xmlns="" id="{00000000-0008-0000-0000-0000C5150000}"/>
            </a:ext>
          </a:extLst>
        </xdr:cNvPr>
        <xdr:cNvPicPr preferRelativeResize="0">
          <a:picLocks/>
        </xdr:cNvPicPr>
      </xdr:nvPicPr>
      <xdr:blipFill>
        <a:blip xmlns:r="http://schemas.openxmlformats.org/officeDocument/2006/relationships" r:embed="rId1673" cstate="email">
          <a:extLst>
            <a:ext uri="{28A0092B-C50C-407E-A947-70E740481C1C}">
              <a14:useLocalDpi xmlns:a14="http://schemas.microsoft.com/office/drawing/2010/main" xmlns=""/>
            </a:ext>
          </a:extLst>
        </a:blip>
        <a:stretch/>
      </xdr:blipFill>
      <xdr:spPr bwMode="auto">
        <a:xfrm>
          <a:off x="190500" y="56016080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8585</xdr:row>
      <xdr:rowOff>127000</xdr:rowOff>
    </xdr:from>
    <xdr:to>
      <xdr:col>2</xdr:col>
      <xdr:colOff>133565</xdr:colOff>
      <xdr:row>8587</xdr:row>
      <xdr:rowOff>105152</xdr:rowOff>
    </xdr:to>
    <xdr:pic>
      <xdr:nvPicPr>
        <xdr:cNvPr id="5574" name="Рисунок 7">
          <a:extLst>
            <a:ext uri="{FF2B5EF4-FFF2-40B4-BE49-F238E27FC236}">
              <a16:creationId xmlns:a16="http://schemas.microsoft.com/office/drawing/2014/main" xmlns="" id="{00000000-0008-0000-0000-0000C6150000}"/>
            </a:ext>
          </a:extLst>
        </xdr:cNvPr>
        <xdr:cNvPicPr preferRelativeResize="0">
          <a:picLocks/>
        </xdr:cNvPicPr>
      </xdr:nvPicPr>
      <xdr:blipFill>
        <a:blip xmlns:r="http://schemas.openxmlformats.org/officeDocument/2006/relationships" r:embed="rId1674" cstate="email">
          <a:extLst>
            <a:ext uri="{28A0092B-C50C-407E-A947-70E740481C1C}">
              <a14:useLocalDpi xmlns:a14="http://schemas.microsoft.com/office/drawing/2010/main" xmlns=""/>
            </a:ext>
          </a:extLst>
        </a:blip>
        <a:stretch/>
      </xdr:blipFill>
      <xdr:spPr bwMode="auto">
        <a:xfrm>
          <a:off x="190500" y="56039797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8593</xdr:row>
      <xdr:rowOff>127000</xdr:rowOff>
    </xdr:from>
    <xdr:to>
      <xdr:col>2</xdr:col>
      <xdr:colOff>133565</xdr:colOff>
      <xdr:row>8595</xdr:row>
      <xdr:rowOff>105152</xdr:rowOff>
    </xdr:to>
    <xdr:pic>
      <xdr:nvPicPr>
        <xdr:cNvPr id="5575" name="Рисунок 7">
          <a:extLst>
            <a:ext uri="{FF2B5EF4-FFF2-40B4-BE49-F238E27FC236}">
              <a16:creationId xmlns:a16="http://schemas.microsoft.com/office/drawing/2014/main" xmlns="" id="{00000000-0008-0000-0000-0000C7150000}"/>
            </a:ext>
          </a:extLst>
        </xdr:cNvPr>
        <xdr:cNvPicPr preferRelativeResize="0">
          <a:picLocks/>
        </xdr:cNvPicPr>
      </xdr:nvPicPr>
      <xdr:blipFill>
        <a:blip xmlns:r="http://schemas.openxmlformats.org/officeDocument/2006/relationships" r:embed="rId1675" cstate="email">
          <a:extLst>
            <a:ext uri="{28A0092B-C50C-407E-A947-70E740481C1C}">
              <a14:useLocalDpi xmlns:a14="http://schemas.microsoft.com/office/drawing/2010/main" xmlns=""/>
            </a:ext>
          </a:extLst>
        </a:blip>
        <a:stretch/>
      </xdr:blipFill>
      <xdr:spPr bwMode="auto">
        <a:xfrm>
          <a:off x="190500" y="56087232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8597</xdr:row>
      <xdr:rowOff>127000</xdr:rowOff>
    </xdr:from>
    <xdr:to>
      <xdr:col>2</xdr:col>
      <xdr:colOff>133565</xdr:colOff>
      <xdr:row>8599</xdr:row>
      <xdr:rowOff>105152</xdr:rowOff>
    </xdr:to>
    <xdr:pic>
      <xdr:nvPicPr>
        <xdr:cNvPr id="5576" name="Рисунок 7">
          <a:extLst>
            <a:ext uri="{FF2B5EF4-FFF2-40B4-BE49-F238E27FC236}">
              <a16:creationId xmlns:a16="http://schemas.microsoft.com/office/drawing/2014/main" xmlns="" id="{00000000-0008-0000-0000-0000C8150000}"/>
            </a:ext>
          </a:extLst>
        </xdr:cNvPr>
        <xdr:cNvPicPr preferRelativeResize="0">
          <a:picLocks/>
        </xdr:cNvPicPr>
      </xdr:nvPicPr>
      <xdr:blipFill>
        <a:blip xmlns:r="http://schemas.openxmlformats.org/officeDocument/2006/relationships" r:embed="rId1676" cstate="email">
          <a:extLst>
            <a:ext uri="{28A0092B-C50C-407E-A947-70E740481C1C}">
              <a14:useLocalDpi xmlns:a14="http://schemas.microsoft.com/office/drawing/2010/main" xmlns=""/>
            </a:ext>
          </a:extLst>
        </a:blip>
        <a:stretch/>
      </xdr:blipFill>
      <xdr:spPr bwMode="auto">
        <a:xfrm>
          <a:off x="190500" y="5611094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8601</xdr:row>
      <xdr:rowOff>127000</xdr:rowOff>
    </xdr:from>
    <xdr:to>
      <xdr:col>2</xdr:col>
      <xdr:colOff>133565</xdr:colOff>
      <xdr:row>8603</xdr:row>
      <xdr:rowOff>105152</xdr:rowOff>
    </xdr:to>
    <xdr:pic>
      <xdr:nvPicPr>
        <xdr:cNvPr id="5577" name="Рисунок 7">
          <a:extLst>
            <a:ext uri="{FF2B5EF4-FFF2-40B4-BE49-F238E27FC236}">
              <a16:creationId xmlns:a16="http://schemas.microsoft.com/office/drawing/2014/main" xmlns="" id="{00000000-0008-0000-0000-0000C9150000}"/>
            </a:ext>
          </a:extLst>
        </xdr:cNvPr>
        <xdr:cNvPicPr preferRelativeResize="0">
          <a:picLocks/>
        </xdr:cNvPicPr>
      </xdr:nvPicPr>
      <xdr:blipFill>
        <a:blip xmlns:r="http://schemas.openxmlformats.org/officeDocument/2006/relationships" r:embed="rId1677" cstate="email">
          <a:extLst>
            <a:ext uri="{28A0092B-C50C-407E-A947-70E740481C1C}">
              <a14:useLocalDpi xmlns:a14="http://schemas.microsoft.com/office/drawing/2010/main" xmlns=""/>
            </a:ext>
          </a:extLst>
        </a:blip>
        <a:stretch/>
      </xdr:blipFill>
      <xdr:spPr bwMode="auto">
        <a:xfrm>
          <a:off x="190500" y="56134666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8605</xdr:row>
      <xdr:rowOff>127000</xdr:rowOff>
    </xdr:from>
    <xdr:to>
      <xdr:col>2</xdr:col>
      <xdr:colOff>133565</xdr:colOff>
      <xdr:row>8607</xdr:row>
      <xdr:rowOff>105152</xdr:rowOff>
    </xdr:to>
    <xdr:pic>
      <xdr:nvPicPr>
        <xdr:cNvPr id="5578" name="Рисунок 7">
          <a:extLst>
            <a:ext uri="{FF2B5EF4-FFF2-40B4-BE49-F238E27FC236}">
              <a16:creationId xmlns:a16="http://schemas.microsoft.com/office/drawing/2014/main" xmlns="" id="{00000000-0008-0000-0000-0000CA150000}"/>
            </a:ext>
          </a:extLst>
        </xdr:cNvPr>
        <xdr:cNvPicPr preferRelativeResize="0">
          <a:picLocks/>
        </xdr:cNvPicPr>
      </xdr:nvPicPr>
      <xdr:blipFill>
        <a:blip xmlns:r="http://schemas.openxmlformats.org/officeDocument/2006/relationships" r:embed="rId1678" cstate="email">
          <a:extLst>
            <a:ext uri="{28A0092B-C50C-407E-A947-70E740481C1C}">
              <a14:useLocalDpi xmlns:a14="http://schemas.microsoft.com/office/drawing/2010/main" xmlns=""/>
            </a:ext>
          </a:extLst>
        </a:blip>
        <a:stretch/>
      </xdr:blipFill>
      <xdr:spPr bwMode="auto">
        <a:xfrm>
          <a:off x="190500" y="5615838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8576</xdr:row>
      <xdr:rowOff>127000</xdr:rowOff>
    </xdr:from>
    <xdr:to>
      <xdr:col>2</xdr:col>
      <xdr:colOff>133565</xdr:colOff>
      <xdr:row>8578</xdr:row>
      <xdr:rowOff>105152</xdr:rowOff>
    </xdr:to>
    <xdr:pic>
      <xdr:nvPicPr>
        <xdr:cNvPr id="5029" name="Рисунок 6">
          <a:extLst>
            <a:ext uri="{FF2B5EF4-FFF2-40B4-BE49-F238E27FC236}">
              <a16:creationId xmlns:a16="http://schemas.microsoft.com/office/drawing/2014/main" xmlns="" id="{00000000-0008-0000-0000-0000A5130000}"/>
            </a:ext>
          </a:extLst>
        </xdr:cNvPr>
        <xdr:cNvPicPr preferRelativeResize="0">
          <a:picLocks noChangeArrowheads="1"/>
        </xdr:cNvPicPr>
      </xdr:nvPicPr>
      <xdr:blipFill>
        <a:blip xmlns:r="http://schemas.openxmlformats.org/officeDocument/2006/relationships" r:embed="rId1679" cstate="email">
          <a:extLst>
            <a:ext uri="{28A0092B-C50C-407E-A947-70E740481C1C}">
              <a14:useLocalDpi xmlns:a14="http://schemas.microsoft.com/office/drawing/2010/main" xmlns=""/>
            </a:ext>
          </a:extLst>
        </a:blip>
        <a:stretch/>
      </xdr:blipFill>
      <xdr:spPr bwMode="auto">
        <a:xfrm>
          <a:off x="190500" y="5598922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8548</xdr:row>
      <xdr:rowOff>127000</xdr:rowOff>
    </xdr:from>
    <xdr:to>
      <xdr:col>2</xdr:col>
      <xdr:colOff>133565</xdr:colOff>
      <xdr:row>8550</xdr:row>
      <xdr:rowOff>105152</xdr:rowOff>
    </xdr:to>
    <xdr:pic>
      <xdr:nvPicPr>
        <xdr:cNvPr id="5030" name="Рисунок 6">
          <a:extLst>
            <a:ext uri="{FF2B5EF4-FFF2-40B4-BE49-F238E27FC236}">
              <a16:creationId xmlns:a16="http://schemas.microsoft.com/office/drawing/2014/main" xmlns="" id="{00000000-0008-0000-0000-0000A6130000}"/>
            </a:ext>
          </a:extLst>
        </xdr:cNvPr>
        <xdr:cNvPicPr preferRelativeResize="0">
          <a:picLocks noChangeArrowheads="1"/>
        </xdr:cNvPicPr>
      </xdr:nvPicPr>
      <xdr:blipFill>
        <a:blip xmlns:r="http://schemas.openxmlformats.org/officeDocument/2006/relationships" r:embed="rId1680" cstate="email">
          <a:extLst>
            <a:ext uri="{28A0092B-C50C-407E-A947-70E740481C1C}">
              <a14:useLocalDpi xmlns:a14="http://schemas.microsoft.com/office/drawing/2010/main" xmlns=""/>
            </a:ext>
          </a:extLst>
        </a:blip>
        <a:stretch/>
      </xdr:blipFill>
      <xdr:spPr bwMode="auto">
        <a:xfrm>
          <a:off x="190500" y="5582119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8552</xdr:row>
      <xdr:rowOff>127000</xdr:rowOff>
    </xdr:from>
    <xdr:to>
      <xdr:col>2</xdr:col>
      <xdr:colOff>133565</xdr:colOff>
      <xdr:row>8554</xdr:row>
      <xdr:rowOff>105153</xdr:rowOff>
    </xdr:to>
    <xdr:pic>
      <xdr:nvPicPr>
        <xdr:cNvPr id="5031" name="Рисунок 6">
          <a:extLst>
            <a:ext uri="{FF2B5EF4-FFF2-40B4-BE49-F238E27FC236}">
              <a16:creationId xmlns:a16="http://schemas.microsoft.com/office/drawing/2014/main" xmlns="" id="{00000000-0008-0000-0000-0000A7130000}"/>
            </a:ext>
          </a:extLst>
        </xdr:cNvPr>
        <xdr:cNvPicPr preferRelativeResize="0">
          <a:picLocks noChangeArrowheads="1"/>
        </xdr:cNvPicPr>
      </xdr:nvPicPr>
      <xdr:blipFill>
        <a:blip xmlns:r="http://schemas.openxmlformats.org/officeDocument/2006/relationships" r:embed="rId1681" cstate="email">
          <a:extLst>
            <a:ext uri="{28A0092B-C50C-407E-A947-70E740481C1C}">
              <a14:useLocalDpi xmlns:a14="http://schemas.microsoft.com/office/drawing/2010/main" xmlns=""/>
            </a:ext>
          </a:extLst>
        </a:blip>
        <a:stretch/>
      </xdr:blipFill>
      <xdr:spPr bwMode="auto">
        <a:xfrm>
          <a:off x="190500" y="5584520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8560</xdr:row>
      <xdr:rowOff>127000</xdr:rowOff>
    </xdr:from>
    <xdr:to>
      <xdr:col>2</xdr:col>
      <xdr:colOff>133565</xdr:colOff>
      <xdr:row>8562</xdr:row>
      <xdr:rowOff>105152</xdr:rowOff>
    </xdr:to>
    <xdr:pic>
      <xdr:nvPicPr>
        <xdr:cNvPr id="5032" name="Рисунок 6">
          <a:extLst>
            <a:ext uri="{FF2B5EF4-FFF2-40B4-BE49-F238E27FC236}">
              <a16:creationId xmlns:a16="http://schemas.microsoft.com/office/drawing/2014/main" xmlns="" id="{00000000-0008-0000-0000-0000A8130000}"/>
            </a:ext>
          </a:extLst>
        </xdr:cNvPr>
        <xdr:cNvPicPr preferRelativeResize="0">
          <a:picLocks noChangeArrowheads="1"/>
        </xdr:cNvPicPr>
      </xdr:nvPicPr>
      <xdr:blipFill>
        <a:blip xmlns:r="http://schemas.openxmlformats.org/officeDocument/2006/relationships" r:embed="rId1682" cstate="email">
          <a:extLst>
            <a:ext uri="{28A0092B-C50C-407E-A947-70E740481C1C}">
              <a14:useLocalDpi xmlns:a14="http://schemas.microsoft.com/office/drawing/2010/main" xmlns=""/>
            </a:ext>
          </a:extLst>
        </a:blip>
        <a:stretch/>
      </xdr:blipFill>
      <xdr:spPr bwMode="auto">
        <a:xfrm>
          <a:off x="190500" y="5589320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8572</xdr:row>
      <xdr:rowOff>127000</xdr:rowOff>
    </xdr:from>
    <xdr:to>
      <xdr:col>2</xdr:col>
      <xdr:colOff>133565</xdr:colOff>
      <xdr:row>8574</xdr:row>
      <xdr:rowOff>105152</xdr:rowOff>
    </xdr:to>
    <xdr:pic>
      <xdr:nvPicPr>
        <xdr:cNvPr id="5033" name="Рисунок 6">
          <a:extLst>
            <a:ext uri="{FF2B5EF4-FFF2-40B4-BE49-F238E27FC236}">
              <a16:creationId xmlns:a16="http://schemas.microsoft.com/office/drawing/2014/main" xmlns="" id="{00000000-0008-0000-0000-0000A9130000}"/>
            </a:ext>
          </a:extLst>
        </xdr:cNvPr>
        <xdr:cNvPicPr preferRelativeResize="0">
          <a:picLocks noChangeArrowheads="1"/>
        </xdr:cNvPicPr>
      </xdr:nvPicPr>
      <xdr:blipFill>
        <a:blip xmlns:r="http://schemas.openxmlformats.org/officeDocument/2006/relationships" r:embed="rId1683" cstate="email">
          <a:extLst>
            <a:ext uri="{28A0092B-C50C-407E-A947-70E740481C1C}">
              <a14:useLocalDpi xmlns:a14="http://schemas.microsoft.com/office/drawing/2010/main" xmlns=""/>
            </a:ext>
          </a:extLst>
        </a:blip>
        <a:stretch/>
      </xdr:blipFill>
      <xdr:spPr bwMode="auto">
        <a:xfrm>
          <a:off x="190500" y="5596521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8556</xdr:row>
      <xdr:rowOff>127000</xdr:rowOff>
    </xdr:from>
    <xdr:to>
      <xdr:col>2</xdr:col>
      <xdr:colOff>133565</xdr:colOff>
      <xdr:row>8558</xdr:row>
      <xdr:rowOff>105153</xdr:rowOff>
    </xdr:to>
    <xdr:pic>
      <xdr:nvPicPr>
        <xdr:cNvPr id="5034" name="Рисунок 6">
          <a:extLst>
            <a:ext uri="{FF2B5EF4-FFF2-40B4-BE49-F238E27FC236}">
              <a16:creationId xmlns:a16="http://schemas.microsoft.com/office/drawing/2014/main" xmlns="" id="{00000000-0008-0000-0000-0000AA130000}"/>
            </a:ext>
          </a:extLst>
        </xdr:cNvPr>
        <xdr:cNvPicPr preferRelativeResize="0">
          <a:picLocks noChangeArrowheads="1"/>
        </xdr:cNvPicPr>
      </xdr:nvPicPr>
      <xdr:blipFill>
        <a:blip xmlns:r="http://schemas.openxmlformats.org/officeDocument/2006/relationships" r:embed="rId1684" cstate="email">
          <a:extLst>
            <a:ext uri="{28A0092B-C50C-407E-A947-70E740481C1C}">
              <a14:useLocalDpi xmlns:a14="http://schemas.microsoft.com/office/drawing/2010/main" xmlns=""/>
            </a:ext>
          </a:extLst>
        </a:blip>
        <a:stretch/>
      </xdr:blipFill>
      <xdr:spPr bwMode="auto">
        <a:xfrm>
          <a:off x="190500" y="5586920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8564</xdr:row>
      <xdr:rowOff>127000</xdr:rowOff>
    </xdr:from>
    <xdr:to>
      <xdr:col>2</xdr:col>
      <xdr:colOff>133565</xdr:colOff>
      <xdr:row>8566</xdr:row>
      <xdr:rowOff>105152</xdr:rowOff>
    </xdr:to>
    <xdr:pic>
      <xdr:nvPicPr>
        <xdr:cNvPr id="5035" name="Рисунок 6">
          <a:extLst>
            <a:ext uri="{FF2B5EF4-FFF2-40B4-BE49-F238E27FC236}">
              <a16:creationId xmlns:a16="http://schemas.microsoft.com/office/drawing/2014/main" xmlns="" id="{00000000-0008-0000-0000-0000AB130000}"/>
            </a:ext>
          </a:extLst>
        </xdr:cNvPr>
        <xdr:cNvPicPr preferRelativeResize="0">
          <a:picLocks noChangeArrowheads="1"/>
        </xdr:cNvPicPr>
      </xdr:nvPicPr>
      <xdr:blipFill>
        <a:blip xmlns:r="http://schemas.openxmlformats.org/officeDocument/2006/relationships" r:embed="rId1685" cstate="email">
          <a:extLst>
            <a:ext uri="{28A0092B-C50C-407E-A947-70E740481C1C}">
              <a14:useLocalDpi xmlns:a14="http://schemas.microsoft.com/office/drawing/2010/main" xmlns=""/>
            </a:ext>
          </a:extLst>
        </a:blip>
        <a:stretch/>
      </xdr:blipFill>
      <xdr:spPr bwMode="auto">
        <a:xfrm>
          <a:off x="190500" y="5591721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8568</xdr:row>
      <xdr:rowOff>127000</xdr:rowOff>
    </xdr:from>
    <xdr:to>
      <xdr:col>2</xdr:col>
      <xdr:colOff>133565</xdr:colOff>
      <xdr:row>8570</xdr:row>
      <xdr:rowOff>105152</xdr:rowOff>
    </xdr:to>
    <xdr:pic>
      <xdr:nvPicPr>
        <xdr:cNvPr id="5036" name="Рисунок 6">
          <a:extLst>
            <a:ext uri="{FF2B5EF4-FFF2-40B4-BE49-F238E27FC236}">
              <a16:creationId xmlns:a16="http://schemas.microsoft.com/office/drawing/2014/main" xmlns="" id="{00000000-0008-0000-0000-0000AC130000}"/>
            </a:ext>
          </a:extLst>
        </xdr:cNvPr>
        <xdr:cNvPicPr preferRelativeResize="0">
          <a:picLocks noChangeArrowheads="1"/>
        </xdr:cNvPicPr>
      </xdr:nvPicPr>
      <xdr:blipFill>
        <a:blip xmlns:r="http://schemas.openxmlformats.org/officeDocument/2006/relationships" r:embed="rId1686" cstate="email">
          <a:extLst>
            <a:ext uri="{28A0092B-C50C-407E-A947-70E740481C1C}">
              <a14:useLocalDpi xmlns:a14="http://schemas.microsoft.com/office/drawing/2010/main" xmlns=""/>
            </a:ext>
          </a:extLst>
        </a:blip>
        <a:stretch/>
      </xdr:blipFill>
      <xdr:spPr bwMode="auto">
        <a:xfrm>
          <a:off x="190500" y="5594121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10239</xdr:row>
      <xdr:rowOff>127000</xdr:rowOff>
    </xdr:from>
    <xdr:to>
      <xdr:col>2</xdr:col>
      <xdr:colOff>133565</xdr:colOff>
      <xdr:row>10241</xdr:row>
      <xdr:rowOff>105152</xdr:rowOff>
    </xdr:to>
    <xdr:pic>
      <xdr:nvPicPr>
        <xdr:cNvPr id="3606" name="Рисунок 7">
          <a:extLst>
            <a:ext uri="{FF2B5EF4-FFF2-40B4-BE49-F238E27FC236}">
              <a16:creationId xmlns:a16="http://schemas.microsoft.com/office/drawing/2014/main" xmlns="" id="{00000000-0008-0000-0000-0000160E0000}"/>
            </a:ext>
          </a:extLst>
        </xdr:cNvPr>
        <xdr:cNvPicPr preferRelativeResize="0">
          <a:picLocks/>
        </xdr:cNvPicPr>
      </xdr:nvPicPr>
      <xdr:blipFill>
        <a:blip xmlns:r="http://schemas.openxmlformats.org/officeDocument/2006/relationships" r:embed="rId1687" cstate="email">
          <a:extLst>
            <a:ext uri="{28A0092B-C50C-407E-A947-70E740481C1C}">
              <a14:useLocalDpi xmlns:a14="http://schemas.microsoft.com/office/drawing/2010/main" xmlns=""/>
            </a:ext>
          </a:extLst>
        </a:blip>
        <a:srcRect/>
        <a:stretch/>
      </xdr:blipFill>
      <xdr:spPr bwMode="auto">
        <a:xfrm>
          <a:off x="190500" y="7401032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10219</xdr:row>
      <xdr:rowOff>127000</xdr:rowOff>
    </xdr:from>
    <xdr:to>
      <xdr:col>2</xdr:col>
      <xdr:colOff>133565</xdr:colOff>
      <xdr:row>10221</xdr:row>
      <xdr:rowOff>105152</xdr:rowOff>
    </xdr:to>
    <xdr:pic>
      <xdr:nvPicPr>
        <xdr:cNvPr id="4042" name="Рисунок 7">
          <a:extLst>
            <a:ext uri="{FF2B5EF4-FFF2-40B4-BE49-F238E27FC236}">
              <a16:creationId xmlns:a16="http://schemas.microsoft.com/office/drawing/2014/main" xmlns="" id="{00000000-0008-0000-0000-0000CA0F0000}"/>
            </a:ext>
          </a:extLst>
        </xdr:cNvPr>
        <xdr:cNvPicPr preferRelativeResize="0">
          <a:picLocks/>
        </xdr:cNvPicPr>
      </xdr:nvPicPr>
      <xdr:blipFill>
        <a:blip xmlns:r="http://schemas.openxmlformats.org/officeDocument/2006/relationships" r:embed="rId1688" cstate="email">
          <a:extLst>
            <a:ext uri="{28A0092B-C50C-407E-A947-70E740481C1C}">
              <a14:useLocalDpi xmlns:a14="http://schemas.microsoft.com/office/drawing/2010/main" xmlns=""/>
            </a:ext>
          </a:extLst>
        </a:blip>
        <a:srcRect/>
        <a:stretch/>
      </xdr:blipFill>
      <xdr:spPr bwMode="auto">
        <a:xfrm>
          <a:off x="190500" y="73891743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10223</xdr:row>
      <xdr:rowOff>127000</xdr:rowOff>
    </xdr:from>
    <xdr:to>
      <xdr:col>2</xdr:col>
      <xdr:colOff>133565</xdr:colOff>
      <xdr:row>10225</xdr:row>
      <xdr:rowOff>105152</xdr:rowOff>
    </xdr:to>
    <xdr:pic>
      <xdr:nvPicPr>
        <xdr:cNvPr id="4043" name="Рисунок 7">
          <a:extLst>
            <a:ext uri="{FF2B5EF4-FFF2-40B4-BE49-F238E27FC236}">
              <a16:creationId xmlns:a16="http://schemas.microsoft.com/office/drawing/2014/main" xmlns="" id="{00000000-0008-0000-0000-0000CB0F0000}"/>
            </a:ext>
          </a:extLst>
        </xdr:cNvPr>
        <xdr:cNvPicPr preferRelativeResize="0">
          <a:picLocks/>
        </xdr:cNvPicPr>
      </xdr:nvPicPr>
      <xdr:blipFill>
        <a:blip xmlns:r="http://schemas.openxmlformats.org/officeDocument/2006/relationships" r:embed="rId1689" cstate="email">
          <a:extLst>
            <a:ext uri="{28A0092B-C50C-407E-A947-70E740481C1C}">
              <a14:useLocalDpi xmlns:a14="http://schemas.microsoft.com/office/drawing/2010/main" xmlns=""/>
            </a:ext>
          </a:extLst>
        </a:blip>
        <a:srcRect/>
        <a:stretch/>
      </xdr:blipFill>
      <xdr:spPr bwMode="auto">
        <a:xfrm>
          <a:off x="190500" y="73915460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10227</xdr:row>
      <xdr:rowOff>127000</xdr:rowOff>
    </xdr:from>
    <xdr:to>
      <xdr:col>2</xdr:col>
      <xdr:colOff>133565</xdr:colOff>
      <xdr:row>10229</xdr:row>
      <xdr:rowOff>105152</xdr:rowOff>
    </xdr:to>
    <xdr:pic>
      <xdr:nvPicPr>
        <xdr:cNvPr id="4044" name="Рисунок 7">
          <a:extLst>
            <a:ext uri="{FF2B5EF4-FFF2-40B4-BE49-F238E27FC236}">
              <a16:creationId xmlns:a16="http://schemas.microsoft.com/office/drawing/2014/main" xmlns="" id="{00000000-0008-0000-0000-0000CC0F0000}"/>
            </a:ext>
          </a:extLst>
        </xdr:cNvPr>
        <xdr:cNvPicPr preferRelativeResize="0">
          <a:picLocks/>
        </xdr:cNvPicPr>
      </xdr:nvPicPr>
      <xdr:blipFill>
        <a:blip xmlns:r="http://schemas.openxmlformats.org/officeDocument/2006/relationships" r:embed="rId1690" cstate="email">
          <a:extLst>
            <a:ext uri="{28A0092B-C50C-407E-A947-70E740481C1C}">
              <a14:useLocalDpi xmlns:a14="http://schemas.microsoft.com/office/drawing/2010/main" xmlns=""/>
            </a:ext>
          </a:extLst>
        </a:blip>
        <a:srcRect/>
        <a:stretch/>
      </xdr:blipFill>
      <xdr:spPr bwMode="auto">
        <a:xfrm>
          <a:off x="190500" y="73939177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10231</xdr:row>
      <xdr:rowOff>127000</xdr:rowOff>
    </xdr:from>
    <xdr:to>
      <xdr:col>2</xdr:col>
      <xdr:colOff>133565</xdr:colOff>
      <xdr:row>10233</xdr:row>
      <xdr:rowOff>105152</xdr:rowOff>
    </xdr:to>
    <xdr:pic>
      <xdr:nvPicPr>
        <xdr:cNvPr id="4045" name="Рисунок 7">
          <a:extLst>
            <a:ext uri="{FF2B5EF4-FFF2-40B4-BE49-F238E27FC236}">
              <a16:creationId xmlns:a16="http://schemas.microsoft.com/office/drawing/2014/main" xmlns="" id="{00000000-0008-0000-0000-0000CD0F0000}"/>
            </a:ext>
          </a:extLst>
        </xdr:cNvPr>
        <xdr:cNvPicPr preferRelativeResize="0">
          <a:picLocks/>
        </xdr:cNvPicPr>
      </xdr:nvPicPr>
      <xdr:blipFill>
        <a:blip xmlns:r="http://schemas.openxmlformats.org/officeDocument/2006/relationships" r:embed="rId1691" cstate="email">
          <a:extLst>
            <a:ext uri="{28A0092B-C50C-407E-A947-70E740481C1C}">
              <a14:useLocalDpi xmlns:a14="http://schemas.microsoft.com/office/drawing/2010/main" xmlns=""/>
            </a:ext>
          </a:extLst>
        </a:blip>
        <a:srcRect/>
        <a:stretch/>
      </xdr:blipFill>
      <xdr:spPr bwMode="auto">
        <a:xfrm>
          <a:off x="190500" y="73962895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10235</xdr:row>
      <xdr:rowOff>127000</xdr:rowOff>
    </xdr:from>
    <xdr:to>
      <xdr:col>2</xdr:col>
      <xdr:colOff>133565</xdr:colOff>
      <xdr:row>10237</xdr:row>
      <xdr:rowOff>105152</xdr:rowOff>
    </xdr:to>
    <xdr:pic>
      <xdr:nvPicPr>
        <xdr:cNvPr id="4046" name="Рисунок 7">
          <a:extLst>
            <a:ext uri="{FF2B5EF4-FFF2-40B4-BE49-F238E27FC236}">
              <a16:creationId xmlns:a16="http://schemas.microsoft.com/office/drawing/2014/main" xmlns="" id="{00000000-0008-0000-0000-0000CE0F0000}"/>
            </a:ext>
          </a:extLst>
        </xdr:cNvPr>
        <xdr:cNvPicPr preferRelativeResize="0">
          <a:picLocks/>
        </xdr:cNvPicPr>
      </xdr:nvPicPr>
      <xdr:blipFill>
        <a:blip xmlns:r="http://schemas.openxmlformats.org/officeDocument/2006/relationships" r:embed="rId1692" cstate="email">
          <a:extLst>
            <a:ext uri="{28A0092B-C50C-407E-A947-70E740481C1C}">
              <a14:useLocalDpi xmlns:a14="http://schemas.microsoft.com/office/drawing/2010/main" xmlns=""/>
            </a:ext>
          </a:extLst>
        </a:blip>
        <a:srcRect/>
        <a:stretch/>
      </xdr:blipFill>
      <xdr:spPr bwMode="auto">
        <a:xfrm>
          <a:off x="190500" y="73986612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2258</xdr:row>
      <xdr:rowOff>127000</xdr:rowOff>
    </xdr:from>
    <xdr:to>
      <xdr:col>2</xdr:col>
      <xdr:colOff>133565</xdr:colOff>
      <xdr:row>2260</xdr:row>
      <xdr:rowOff>105152</xdr:rowOff>
    </xdr:to>
    <xdr:pic>
      <xdr:nvPicPr>
        <xdr:cNvPr id="4047" name="Picture 103109">
          <a:extLst>
            <a:ext uri="{FF2B5EF4-FFF2-40B4-BE49-F238E27FC236}">
              <a16:creationId xmlns:a16="http://schemas.microsoft.com/office/drawing/2014/main" xmlns="" id="{00000000-0008-0000-0000-0000CF0F0000}"/>
            </a:ext>
          </a:extLst>
        </xdr:cNvPr>
        <xdr:cNvPicPr preferRelativeResize="0">
          <a:picLocks noChangeArrowheads="1"/>
        </xdr:cNvPicPr>
      </xdr:nvPicPr>
      <xdr:blipFill>
        <a:blip xmlns:r="http://schemas.openxmlformats.org/officeDocument/2006/relationships" r:embed="rId1693" cstate="email">
          <a:extLst>
            <a:ext uri="{28A0092B-C50C-407E-A947-70E740481C1C}">
              <a14:useLocalDpi xmlns:a14="http://schemas.microsoft.com/office/drawing/2010/main" xmlns=""/>
            </a:ext>
          </a:extLst>
        </a:blip>
        <a:srcRect/>
        <a:stretch/>
      </xdr:blipFill>
      <xdr:spPr bwMode="auto">
        <a:xfrm>
          <a:off x="190500" y="347303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2218</xdr:row>
      <xdr:rowOff>127000</xdr:rowOff>
    </xdr:from>
    <xdr:to>
      <xdr:col>2</xdr:col>
      <xdr:colOff>133565</xdr:colOff>
      <xdr:row>2220</xdr:row>
      <xdr:rowOff>105152</xdr:rowOff>
    </xdr:to>
    <xdr:pic>
      <xdr:nvPicPr>
        <xdr:cNvPr id="4048" name="Picture 103109">
          <a:extLst>
            <a:ext uri="{FF2B5EF4-FFF2-40B4-BE49-F238E27FC236}">
              <a16:creationId xmlns:a16="http://schemas.microsoft.com/office/drawing/2014/main" xmlns="" id="{00000000-0008-0000-0000-0000D00F0000}"/>
            </a:ext>
          </a:extLst>
        </xdr:cNvPr>
        <xdr:cNvPicPr preferRelativeResize="0">
          <a:picLocks noChangeArrowheads="1"/>
        </xdr:cNvPicPr>
      </xdr:nvPicPr>
      <xdr:blipFill>
        <a:blip xmlns:r="http://schemas.openxmlformats.org/officeDocument/2006/relationships" r:embed="rId1694" cstate="email">
          <a:extLst>
            <a:ext uri="{28A0092B-C50C-407E-A947-70E740481C1C}">
              <a14:useLocalDpi xmlns:a14="http://schemas.microsoft.com/office/drawing/2010/main" xmlns=""/>
            </a:ext>
          </a:extLst>
        </a:blip>
        <a:srcRect/>
        <a:stretch/>
      </xdr:blipFill>
      <xdr:spPr bwMode="auto">
        <a:xfrm>
          <a:off x="190500" y="323586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2222</xdr:row>
      <xdr:rowOff>127000</xdr:rowOff>
    </xdr:from>
    <xdr:to>
      <xdr:col>2</xdr:col>
      <xdr:colOff>133565</xdr:colOff>
      <xdr:row>2224</xdr:row>
      <xdr:rowOff>105153</xdr:rowOff>
    </xdr:to>
    <xdr:pic>
      <xdr:nvPicPr>
        <xdr:cNvPr id="4049" name="Picture 103109">
          <a:extLst>
            <a:ext uri="{FF2B5EF4-FFF2-40B4-BE49-F238E27FC236}">
              <a16:creationId xmlns:a16="http://schemas.microsoft.com/office/drawing/2014/main" xmlns="" id="{00000000-0008-0000-0000-0000D10F0000}"/>
            </a:ext>
          </a:extLst>
        </xdr:cNvPr>
        <xdr:cNvPicPr preferRelativeResize="0">
          <a:picLocks noChangeArrowheads="1"/>
        </xdr:cNvPicPr>
      </xdr:nvPicPr>
      <xdr:blipFill>
        <a:blip xmlns:r="http://schemas.openxmlformats.org/officeDocument/2006/relationships" r:embed="rId1695" cstate="email">
          <a:extLst>
            <a:ext uri="{28A0092B-C50C-407E-A947-70E740481C1C}">
              <a14:useLocalDpi xmlns:a14="http://schemas.microsoft.com/office/drawing/2010/main" xmlns=""/>
            </a:ext>
          </a:extLst>
        </a:blip>
        <a:srcRect/>
        <a:stretch/>
      </xdr:blipFill>
      <xdr:spPr bwMode="auto">
        <a:xfrm>
          <a:off x="190500" y="325958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2226</xdr:row>
      <xdr:rowOff>127000</xdr:rowOff>
    </xdr:from>
    <xdr:to>
      <xdr:col>2</xdr:col>
      <xdr:colOff>133565</xdr:colOff>
      <xdr:row>2228</xdr:row>
      <xdr:rowOff>105152</xdr:rowOff>
    </xdr:to>
    <xdr:pic>
      <xdr:nvPicPr>
        <xdr:cNvPr id="4050" name="Picture 103109">
          <a:extLst>
            <a:ext uri="{FF2B5EF4-FFF2-40B4-BE49-F238E27FC236}">
              <a16:creationId xmlns:a16="http://schemas.microsoft.com/office/drawing/2014/main" xmlns="" id="{00000000-0008-0000-0000-0000D20F0000}"/>
            </a:ext>
          </a:extLst>
        </xdr:cNvPr>
        <xdr:cNvPicPr preferRelativeResize="0">
          <a:picLocks noChangeArrowheads="1"/>
        </xdr:cNvPicPr>
      </xdr:nvPicPr>
      <xdr:blipFill>
        <a:blip xmlns:r="http://schemas.openxmlformats.org/officeDocument/2006/relationships" r:embed="rId1696" cstate="email">
          <a:extLst>
            <a:ext uri="{28A0092B-C50C-407E-A947-70E740481C1C}">
              <a14:useLocalDpi xmlns:a14="http://schemas.microsoft.com/office/drawing/2010/main" xmlns=""/>
            </a:ext>
          </a:extLst>
        </a:blip>
        <a:srcRect/>
        <a:stretch/>
      </xdr:blipFill>
      <xdr:spPr bwMode="auto">
        <a:xfrm>
          <a:off x="190500" y="328329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2230</xdr:row>
      <xdr:rowOff>127000</xdr:rowOff>
    </xdr:from>
    <xdr:to>
      <xdr:col>2</xdr:col>
      <xdr:colOff>133565</xdr:colOff>
      <xdr:row>2232</xdr:row>
      <xdr:rowOff>105153</xdr:rowOff>
    </xdr:to>
    <xdr:pic>
      <xdr:nvPicPr>
        <xdr:cNvPr id="4051" name="Picture 103109">
          <a:extLst>
            <a:ext uri="{FF2B5EF4-FFF2-40B4-BE49-F238E27FC236}">
              <a16:creationId xmlns:a16="http://schemas.microsoft.com/office/drawing/2014/main" xmlns="" id="{00000000-0008-0000-0000-0000D30F0000}"/>
            </a:ext>
          </a:extLst>
        </xdr:cNvPr>
        <xdr:cNvPicPr preferRelativeResize="0">
          <a:picLocks noChangeArrowheads="1"/>
        </xdr:cNvPicPr>
      </xdr:nvPicPr>
      <xdr:blipFill>
        <a:blip xmlns:r="http://schemas.openxmlformats.org/officeDocument/2006/relationships" r:embed="rId1697" cstate="email">
          <a:extLst>
            <a:ext uri="{28A0092B-C50C-407E-A947-70E740481C1C}">
              <a14:useLocalDpi xmlns:a14="http://schemas.microsoft.com/office/drawing/2010/main" xmlns=""/>
            </a:ext>
          </a:extLst>
        </a:blip>
        <a:srcRect/>
        <a:stretch/>
      </xdr:blipFill>
      <xdr:spPr bwMode="auto">
        <a:xfrm>
          <a:off x="190500" y="330701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2234</xdr:row>
      <xdr:rowOff>127000</xdr:rowOff>
    </xdr:from>
    <xdr:to>
      <xdr:col>2</xdr:col>
      <xdr:colOff>133565</xdr:colOff>
      <xdr:row>2236</xdr:row>
      <xdr:rowOff>105152</xdr:rowOff>
    </xdr:to>
    <xdr:pic>
      <xdr:nvPicPr>
        <xdr:cNvPr id="4052" name="Picture 103109">
          <a:extLst>
            <a:ext uri="{FF2B5EF4-FFF2-40B4-BE49-F238E27FC236}">
              <a16:creationId xmlns:a16="http://schemas.microsoft.com/office/drawing/2014/main" xmlns="" id="{00000000-0008-0000-0000-0000D40F0000}"/>
            </a:ext>
          </a:extLst>
        </xdr:cNvPr>
        <xdr:cNvPicPr preferRelativeResize="0">
          <a:picLocks noChangeArrowheads="1"/>
        </xdr:cNvPicPr>
      </xdr:nvPicPr>
      <xdr:blipFill>
        <a:blip xmlns:r="http://schemas.openxmlformats.org/officeDocument/2006/relationships" r:embed="rId1698" cstate="email">
          <a:extLst>
            <a:ext uri="{28A0092B-C50C-407E-A947-70E740481C1C}">
              <a14:useLocalDpi xmlns:a14="http://schemas.microsoft.com/office/drawing/2010/main" xmlns=""/>
            </a:ext>
          </a:extLst>
        </a:blip>
        <a:srcRect/>
        <a:stretch/>
      </xdr:blipFill>
      <xdr:spPr bwMode="auto">
        <a:xfrm>
          <a:off x="190500" y="333073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2238</xdr:row>
      <xdr:rowOff>127000</xdr:rowOff>
    </xdr:from>
    <xdr:to>
      <xdr:col>2</xdr:col>
      <xdr:colOff>133565</xdr:colOff>
      <xdr:row>2240</xdr:row>
      <xdr:rowOff>105152</xdr:rowOff>
    </xdr:to>
    <xdr:pic>
      <xdr:nvPicPr>
        <xdr:cNvPr id="4053" name="Picture 103109">
          <a:extLst>
            <a:ext uri="{FF2B5EF4-FFF2-40B4-BE49-F238E27FC236}">
              <a16:creationId xmlns:a16="http://schemas.microsoft.com/office/drawing/2014/main" xmlns="" id="{00000000-0008-0000-0000-0000D50F0000}"/>
            </a:ext>
          </a:extLst>
        </xdr:cNvPr>
        <xdr:cNvPicPr preferRelativeResize="0">
          <a:picLocks noChangeArrowheads="1"/>
        </xdr:cNvPicPr>
      </xdr:nvPicPr>
      <xdr:blipFill>
        <a:blip xmlns:r="http://schemas.openxmlformats.org/officeDocument/2006/relationships" r:embed="rId1699" cstate="email">
          <a:extLst>
            <a:ext uri="{28A0092B-C50C-407E-A947-70E740481C1C}">
              <a14:useLocalDpi xmlns:a14="http://schemas.microsoft.com/office/drawing/2010/main" xmlns=""/>
            </a:ext>
          </a:extLst>
        </a:blip>
        <a:srcRect/>
        <a:stretch/>
      </xdr:blipFill>
      <xdr:spPr bwMode="auto">
        <a:xfrm>
          <a:off x="190500" y="335445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2242</xdr:row>
      <xdr:rowOff>127000</xdr:rowOff>
    </xdr:from>
    <xdr:to>
      <xdr:col>2</xdr:col>
      <xdr:colOff>133565</xdr:colOff>
      <xdr:row>2244</xdr:row>
      <xdr:rowOff>105152</xdr:rowOff>
    </xdr:to>
    <xdr:pic>
      <xdr:nvPicPr>
        <xdr:cNvPr id="5590" name="Picture 103109">
          <a:extLst>
            <a:ext uri="{FF2B5EF4-FFF2-40B4-BE49-F238E27FC236}">
              <a16:creationId xmlns:a16="http://schemas.microsoft.com/office/drawing/2014/main" xmlns="" id="{00000000-0008-0000-0000-0000D6150000}"/>
            </a:ext>
          </a:extLst>
        </xdr:cNvPr>
        <xdr:cNvPicPr preferRelativeResize="0">
          <a:picLocks noChangeArrowheads="1"/>
        </xdr:cNvPicPr>
      </xdr:nvPicPr>
      <xdr:blipFill>
        <a:blip xmlns:r="http://schemas.openxmlformats.org/officeDocument/2006/relationships" r:embed="rId1700" cstate="email">
          <a:extLst>
            <a:ext uri="{28A0092B-C50C-407E-A947-70E740481C1C}">
              <a14:useLocalDpi xmlns:a14="http://schemas.microsoft.com/office/drawing/2010/main" xmlns=""/>
            </a:ext>
          </a:extLst>
        </a:blip>
        <a:srcRect/>
        <a:stretch/>
      </xdr:blipFill>
      <xdr:spPr bwMode="auto">
        <a:xfrm>
          <a:off x="190500" y="337816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2246</xdr:row>
      <xdr:rowOff>127000</xdr:rowOff>
    </xdr:from>
    <xdr:to>
      <xdr:col>2</xdr:col>
      <xdr:colOff>133565</xdr:colOff>
      <xdr:row>2248</xdr:row>
      <xdr:rowOff>105152</xdr:rowOff>
    </xdr:to>
    <xdr:pic>
      <xdr:nvPicPr>
        <xdr:cNvPr id="5591" name="Picture 103109">
          <a:extLst>
            <a:ext uri="{FF2B5EF4-FFF2-40B4-BE49-F238E27FC236}">
              <a16:creationId xmlns:a16="http://schemas.microsoft.com/office/drawing/2014/main" xmlns="" id="{00000000-0008-0000-0000-0000D7150000}"/>
            </a:ext>
          </a:extLst>
        </xdr:cNvPr>
        <xdr:cNvPicPr preferRelativeResize="0">
          <a:picLocks noChangeArrowheads="1"/>
        </xdr:cNvPicPr>
      </xdr:nvPicPr>
      <xdr:blipFill>
        <a:blip xmlns:r="http://schemas.openxmlformats.org/officeDocument/2006/relationships" r:embed="rId1701" cstate="email">
          <a:extLst>
            <a:ext uri="{28A0092B-C50C-407E-A947-70E740481C1C}">
              <a14:useLocalDpi xmlns:a14="http://schemas.microsoft.com/office/drawing/2010/main" xmlns=""/>
            </a:ext>
          </a:extLst>
        </a:blip>
        <a:srcRect/>
        <a:stretch/>
      </xdr:blipFill>
      <xdr:spPr bwMode="auto">
        <a:xfrm>
          <a:off x="190500" y="340188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2250</xdr:row>
      <xdr:rowOff>127000</xdr:rowOff>
    </xdr:from>
    <xdr:to>
      <xdr:col>2</xdr:col>
      <xdr:colOff>133565</xdr:colOff>
      <xdr:row>2252</xdr:row>
      <xdr:rowOff>105152</xdr:rowOff>
    </xdr:to>
    <xdr:pic>
      <xdr:nvPicPr>
        <xdr:cNvPr id="5592" name="Picture 103109">
          <a:extLst>
            <a:ext uri="{FF2B5EF4-FFF2-40B4-BE49-F238E27FC236}">
              <a16:creationId xmlns:a16="http://schemas.microsoft.com/office/drawing/2014/main" xmlns="" id="{00000000-0008-0000-0000-0000D8150000}"/>
            </a:ext>
          </a:extLst>
        </xdr:cNvPr>
        <xdr:cNvPicPr preferRelativeResize="0">
          <a:picLocks noChangeArrowheads="1"/>
        </xdr:cNvPicPr>
      </xdr:nvPicPr>
      <xdr:blipFill>
        <a:blip xmlns:r="http://schemas.openxmlformats.org/officeDocument/2006/relationships" r:embed="rId1702" cstate="email">
          <a:extLst>
            <a:ext uri="{28A0092B-C50C-407E-A947-70E740481C1C}">
              <a14:useLocalDpi xmlns:a14="http://schemas.microsoft.com/office/drawing/2010/main" xmlns=""/>
            </a:ext>
          </a:extLst>
        </a:blip>
        <a:srcRect/>
        <a:stretch/>
      </xdr:blipFill>
      <xdr:spPr bwMode="auto">
        <a:xfrm>
          <a:off x="190500" y="342560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2254</xdr:row>
      <xdr:rowOff>127000</xdr:rowOff>
    </xdr:from>
    <xdr:to>
      <xdr:col>2</xdr:col>
      <xdr:colOff>133565</xdr:colOff>
      <xdr:row>2256</xdr:row>
      <xdr:rowOff>105152</xdr:rowOff>
    </xdr:to>
    <xdr:pic>
      <xdr:nvPicPr>
        <xdr:cNvPr id="5593" name="Picture 103109">
          <a:extLst>
            <a:ext uri="{FF2B5EF4-FFF2-40B4-BE49-F238E27FC236}">
              <a16:creationId xmlns:a16="http://schemas.microsoft.com/office/drawing/2014/main" xmlns="" id="{00000000-0008-0000-0000-0000D9150000}"/>
            </a:ext>
          </a:extLst>
        </xdr:cNvPr>
        <xdr:cNvPicPr preferRelativeResize="0">
          <a:picLocks noChangeArrowheads="1"/>
        </xdr:cNvPicPr>
      </xdr:nvPicPr>
      <xdr:blipFill>
        <a:blip xmlns:r="http://schemas.openxmlformats.org/officeDocument/2006/relationships" r:embed="rId1703" cstate="email">
          <a:extLst>
            <a:ext uri="{28A0092B-C50C-407E-A947-70E740481C1C}">
              <a14:useLocalDpi xmlns:a14="http://schemas.microsoft.com/office/drawing/2010/main" xmlns=""/>
            </a:ext>
          </a:extLst>
        </a:blip>
        <a:srcRect/>
        <a:stretch/>
      </xdr:blipFill>
      <xdr:spPr bwMode="auto">
        <a:xfrm>
          <a:off x="190500" y="344932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8543</xdr:row>
      <xdr:rowOff>127000</xdr:rowOff>
    </xdr:from>
    <xdr:to>
      <xdr:col>2</xdr:col>
      <xdr:colOff>133565</xdr:colOff>
      <xdr:row>8545</xdr:row>
      <xdr:rowOff>105152</xdr:rowOff>
    </xdr:to>
    <xdr:pic>
      <xdr:nvPicPr>
        <xdr:cNvPr id="4584" name="Рисунок 6">
          <a:extLst>
            <a:ext uri="{FF2B5EF4-FFF2-40B4-BE49-F238E27FC236}">
              <a16:creationId xmlns:a16="http://schemas.microsoft.com/office/drawing/2014/main" xmlns="" id="{00000000-0008-0000-0000-0000E8110000}"/>
            </a:ext>
          </a:extLst>
        </xdr:cNvPr>
        <xdr:cNvPicPr preferRelativeResize="0">
          <a:picLocks noChangeArrowheads="1"/>
        </xdr:cNvPicPr>
      </xdr:nvPicPr>
      <xdr:blipFill>
        <a:blip xmlns:r="http://schemas.openxmlformats.org/officeDocument/2006/relationships" r:embed="rId1704" cstate="email">
          <a:extLst>
            <a:ext uri="{28A0092B-C50C-407E-A947-70E740481C1C}">
              <a14:useLocalDpi xmlns:a14="http://schemas.microsoft.com/office/drawing/2010/main" xmlns=""/>
            </a:ext>
          </a:extLst>
        </a:blip>
        <a:stretch/>
      </xdr:blipFill>
      <xdr:spPr bwMode="auto">
        <a:xfrm>
          <a:off x="190500" y="5579462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8515</xdr:row>
      <xdr:rowOff>127000</xdr:rowOff>
    </xdr:from>
    <xdr:to>
      <xdr:col>2</xdr:col>
      <xdr:colOff>133565</xdr:colOff>
      <xdr:row>8517</xdr:row>
      <xdr:rowOff>105152</xdr:rowOff>
    </xdr:to>
    <xdr:pic>
      <xdr:nvPicPr>
        <xdr:cNvPr id="5595" name="Рисунок 6">
          <a:extLst>
            <a:ext uri="{FF2B5EF4-FFF2-40B4-BE49-F238E27FC236}">
              <a16:creationId xmlns:a16="http://schemas.microsoft.com/office/drawing/2014/main" xmlns="" id="{00000000-0008-0000-0000-0000DB150000}"/>
            </a:ext>
          </a:extLst>
        </xdr:cNvPr>
        <xdr:cNvPicPr preferRelativeResize="0">
          <a:picLocks noChangeArrowheads="1"/>
        </xdr:cNvPicPr>
      </xdr:nvPicPr>
      <xdr:blipFill>
        <a:blip xmlns:r="http://schemas.openxmlformats.org/officeDocument/2006/relationships" r:embed="rId1705" cstate="email">
          <a:extLst>
            <a:ext uri="{28A0092B-C50C-407E-A947-70E740481C1C}">
              <a14:useLocalDpi xmlns:a14="http://schemas.microsoft.com/office/drawing/2010/main" xmlns=""/>
            </a:ext>
          </a:extLst>
        </a:blip>
        <a:stretch/>
      </xdr:blipFill>
      <xdr:spPr bwMode="auto">
        <a:xfrm>
          <a:off x="190500" y="5562774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8527</xdr:row>
      <xdr:rowOff>127000</xdr:rowOff>
    </xdr:from>
    <xdr:to>
      <xdr:col>2</xdr:col>
      <xdr:colOff>133565</xdr:colOff>
      <xdr:row>8529</xdr:row>
      <xdr:rowOff>105152</xdr:rowOff>
    </xdr:to>
    <xdr:pic>
      <xdr:nvPicPr>
        <xdr:cNvPr id="5596" name="Рисунок 6">
          <a:extLst>
            <a:ext uri="{FF2B5EF4-FFF2-40B4-BE49-F238E27FC236}">
              <a16:creationId xmlns:a16="http://schemas.microsoft.com/office/drawing/2014/main" xmlns="" id="{00000000-0008-0000-0000-0000DC150000}"/>
            </a:ext>
          </a:extLst>
        </xdr:cNvPr>
        <xdr:cNvPicPr preferRelativeResize="0">
          <a:picLocks noChangeArrowheads="1"/>
        </xdr:cNvPicPr>
      </xdr:nvPicPr>
      <xdr:blipFill>
        <a:blip xmlns:r="http://schemas.openxmlformats.org/officeDocument/2006/relationships" r:embed="rId1706" cstate="email">
          <a:extLst>
            <a:ext uri="{28A0092B-C50C-407E-A947-70E740481C1C}">
              <a14:useLocalDpi xmlns:a14="http://schemas.microsoft.com/office/drawing/2010/main" xmlns=""/>
            </a:ext>
          </a:extLst>
        </a:blip>
        <a:stretch/>
      </xdr:blipFill>
      <xdr:spPr bwMode="auto">
        <a:xfrm>
          <a:off x="190500" y="5569889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8531</xdr:row>
      <xdr:rowOff>127000</xdr:rowOff>
    </xdr:from>
    <xdr:to>
      <xdr:col>2</xdr:col>
      <xdr:colOff>133565</xdr:colOff>
      <xdr:row>8533</xdr:row>
      <xdr:rowOff>105152</xdr:rowOff>
    </xdr:to>
    <xdr:pic>
      <xdr:nvPicPr>
        <xdr:cNvPr id="5597" name="Рисунок 6">
          <a:extLst>
            <a:ext uri="{FF2B5EF4-FFF2-40B4-BE49-F238E27FC236}">
              <a16:creationId xmlns:a16="http://schemas.microsoft.com/office/drawing/2014/main" xmlns="" id="{00000000-0008-0000-0000-0000DD150000}"/>
            </a:ext>
          </a:extLst>
        </xdr:cNvPr>
        <xdr:cNvPicPr preferRelativeResize="0">
          <a:picLocks noChangeArrowheads="1"/>
        </xdr:cNvPicPr>
      </xdr:nvPicPr>
      <xdr:blipFill>
        <a:blip xmlns:r="http://schemas.openxmlformats.org/officeDocument/2006/relationships" r:embed="rId1707" cstate="email">
          <a:extLst>
            <a:ext uri="{28A0092B-C50C-407E-A947-70E740481C1C}">
              <a14:useLocalDpi xmlns:a14="http://schemas.microsoft.com/office/drawing/2010/main" xmlns=""/>
            </a:ext>
          </a:extLst>
        </a:blip>
        <a:stretch/>
      </xdr:blipFill>
      <xdr:spPr bwMode="auto">
        <a:xfrm>
          <a:off x="190500" y="5572347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8535</xdr:row>
      <xdr:rowOff>127000</xdr:rowOff>
    </xdr:from>
    <xdr:to>
      <xdr:col>2</xdr:col>
      <xdr:colOff>133565</xdr:colOff>
      <xdr:row>8537</xdr:row>
      <xdr:rowOff>105152</xdr:rowOff>
    </xdr:to>
    <xdr:pic>
      <xdr:nvPicPr>
        <xdr:cNvPr id="5598" name="Рисунок 6">
          <a:extLst>
            <a:ext uri="{FF2B5EF4-FFF2-40B4-BE49-F238E27FC236}">
              <a16:creationId xmlns:a16="http://schemas.microsoft.com/office/drawing/2014/main" xmlns="" id="{00000000-0008-0000-0000-0000DE150000}"/>
            </a:ext>
          </a:extLst>
        </xdr:cNvPr>
        <xdr:cNvPicPr preferRelativeResize="0">
          <a:picLocks noChangeArrowheads="1"/>
        </xdr:cNvPicPr>
      </xdr:nvPicPr>
      <xdr:blipFill>
        <a:blip xmlns:r="http://schemas.openxmlformats.org/officeDocument/2006/relationships" r:embed="rId1708" cstate="email">
          <a:extLst>
            <a:ext uri="{28A0092B-C50C-407E-A947-70E740481C1C}">
              <a14:useLocalDpi xmlns:a14="http://schemas.microsoft.com/office/drawing/2010/main" xmlns=""/>
            </a:ext>
          </a:extLst>
        </a:blip>
        <a:stretch/>
      </xdr:blipFill>
      <xdr:spPr bwMode="auto">
        <a:xfrm>
          <a:off x="190500" y="5574718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8511</xdr:row>
      <xdr:rowOff>127000</xdr:rowOff>
    </xdr:from>
    <xdr:to>
      <xdr:col>2</xdr:col>
      <xdr:colOff>133565</xdr:colOff>
      <xdr:row>8513</xdr:row>
      <xdr:rowOff>105152</xdr:rowOff>
    </xdr:to>
    <xdr:pic>
      <xdr:nvPicPr>
        <xdr:cNvPr id="5599" name="Рисунок 6">
          <a:extLst>
            <a:ext uri="{FF2B5EF4-FFF2-40B4-BE49-F238E27FC236}">
              <a16:creationId xmlns:a16="http://schemas.microsoft.com/office/drawing/2014/main" xmlns="" id="{00000000-0008-0000-0000-0000DF150000}"/>
            </a:ext>
          </a:extLst>
        </xdr:cNvPr>
        <xdr:cNvPicPr preferRelativeResize="0">
          <a:picLocks noChangeArrowheads="1"/>
        </xdr:cNvPicPr>
      </xdr:nvPicPr>
      <xdr:blipFill>
        <a:blip xmlns:r="http://schemas.openxmlformats.org/officeDocument/2006/relationships" r:embed="rId1709" cstate="email">
          <a:extLst>
            <a:ext uri="{28A0092B-C50C-407E-A947-70E740481C1C}">
              <a14:useLocalDpi xmlns:a14="http://schemas.microsoft.com/office/drawing/2010/main" xmlns=""/>
            </a:ext>
          </a:extLst>
        </a:blip>
        <a:stretch/>
      </xdr:blipFill>
      <xdr:spPr bwMode="auto">
        <a:xfrm>
          <a:off x="190500" y="5560402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8523</xdr:row>
      <xdr:rowOff>127000</xdr:rowOff>
    </xdr:from>
    <xdr:to>
      <xdr:col>2</xdr:col>
      <xdr:colOff>133565</xdr:colOff>
      <xdr:row>8525</xdr:row>
      <xdr:rowOff>105152</xdr:rowOff>
    </xdr:to>
    <xdr:pic>
      <xdr:nvPicPr>
        <xdr:cNvPr id="5600" name="Рисунок 6">
          <a:extLst>
            <a:ext uri="{FF2B5EF4-FFF2-40B4-BE49-F238E27FC236}">
              <a16:creationId xmlns:a16="http://schemas.microsoft.com/office/drawing/2014/main" xmlns="" id="{00000000-0008-0000-0000-0000E0150000}"/>
            </a:ext>
          </a:extLst>
        </xdr:cNvPr>
        <xdr:cNvPicPr preferRelativeResize="0">
          <a:picLocks noChangeArrowheads="1"/>
        </xdr:cNvPicPr>
      </xdr:nvPicPr>
      <xdr:blipFill>
        <a:blip xmlns:r="http://schemas.openxmlformats.org/officeDocument/2006/relationships" r:embed="rId1710" cstate="email">
          <a:extLst>
            <a:ext uri="{28A0092B-C50C-407E-A947-70E740481C1C}">
              <a14:useLocalDpi xmlns:a14="http://schemas.microsoft.com/office/drawing/2010/main" xmlns=""/>
            </a:ext>
          </a:extLst>
        </a:blip>
        <a:stretch/>
      </xdr:blipFill>
      <xdr:spPr bwMode="auto">
        <a:xfrm>
          <a:off x="190500" y="5567518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8539</xdr:row>
      <xdr:rowOff>127000</xdr:rowOff>
    </xdr:from>
    <xdr:to>
      <xdr:col>2</xdr:col>
      <xdr:colOff>133565</xdr:colOff>
      <xdr:row>8541</xdr:row>
      <xdr:rowOff>105152</xdr:rowOff>
    </xdr:to>
    <xdr:pic>
      <xdr:nvPicPr>
        <xdr:cNvPr id="5601" name="Рисунок 6">
          <a:extLst>
            <a:ext uri="{FF2B5EF4-FFF2-40B4-BE49-F238E27FC236}">
              <a16:creationId xmlns:a16="http://schemas.microsoft.com/office/drawing/2014/main" xmlns="" id="{00000000-0008-0000-0000-0000E1150000}"/>
            </a:ext>
          </a:extLst>
        </xdr:cNvPr>
        <xdr:cNvPicPr preferRelativeResize="0">
          <a:picLocks noChangeArrowheads="1"/>
        </xdr:cNvPicPr>
      </xdr:nvPicPr>
      <xdr:blipFill>
        <a:blip xmlns:r="http://schemas.openxmlformats.org/officeDocument/2006/relationships" r:embed="rId1711" cstate="email">
          <a:extLst>
            <a:ext uri="{28A0092B-C50C-407E-A947-70E740481C1C}">
              <a14:useLocalDpi xmlns:a14="http://schemas.microsoft.com/office/drawing/2010/main" xmlns=""/>
            </a:ext>
          </a:extLst>
        </a:blip>
        <a:stretch/>
      </xdr:blipFill>
      <xdr:spPr bwMode="auto">
        <a:xfrm>
          <a:off x="190500" y="5577090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8519</xdr:row>
      <xdr:rowOff>127000</xdr:rowOff>
    </xdr:from>
    <xdr:to>
      <xdr:col>2</xdr:col>
      <xdr:colOff>133565</xdr:colOff>
      <xdr:row>8521</xdr:row>
      <xdr:rowOff>105152</xdr:rowOff>
    </xdr:to>
    <xdr:pic>
      <xdr:nvPicPr>
        <xdr:cNvPr id="5602" name="Рисунок 6">
          <a:extLst>
            <a:ext uri="{FF2B5EF4-FFF2-40B4-BE49-F238E27FC236}">
              <a16:creationId xmlns:a16="http://schemas.microsoft.com/office/drawing/2014/main" xmlns="" id="{00000000-0008-0000-0000-0000E2150000}"/>
            </a:ext>
          </a:extLst>
        </xdr:cNvPr>
        <xdr:cNvPicPr preferRelativeResize="0">
          <a:picLocks noChangeArrowheads="1"/>
        </xdr:cNvPicPr>
      </xdr:nvPicPr>
      <xdr:blipFill>
        <a:blip xmlns:r="http://schemas.openxmlformats.org/officeDocument/2006/relationships" r:embed="rId1712" cstate="email">
          <a:extLst>
            <a:ext uri="{28A0092B-C50C-407E-A947-70E740481C1C}">
              <a14:useLocalDpi xmlns:a14="http://schemas.microsoft.com/office/drawing/2010/main" xmlns=""/>
            </a:ext>
          </a:extLst>
        </a:blip>
        <a:stretch/>
      </xdr:blipFill>
      <xdr:spPr bwMode="auto">
        <a:xfrm>
          <a:off x="190500" y="5565146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8507</xdr:row>
      <xdr:rowOff>127000</xdr:rowOff>
    </xdr:from>
    <xdr:to>
      <xdr:col>2</xdr:col>
      <xdr:colOff>133565</xdr:colOff>
      <xdr:row>8509</xdr:row>
      <xdr:rowOff>105152</xdr:rowOff>
    </xdr:to>
    <xdr:pic>
      <xdr:nvPicPr>
        <xdr:cNvPr id="5603" name="Рисунок 7">
          <a:extLst>
            <a:ext uri="{FF2B5EF4-FFF2-40B4-BE49-F238E27FC236}">
              <a16:creationId xmlns:a16="http://schemas.microsoft.com/office/drawing/2014/main" xmlns="" id="{00000000-0008-0000-0000-0000E3150000}"/>
            </a:ext>
          </a:extLst>
        </xdr:cNvPr>
        <xdr:cNvPicPr preferRelativeResize="0">
          <a:picLocks/>
        </xdr:cNvPicPr>
      </xdr:nvPicPr>
      <xdr:blipFill>
        <a:blip xmlns:r="http://schemas.openxmlformats.org/officeDocument/2006/relationships" r:embed="rId1713" cstate="email">
          <a:extLst>
            <a:ext uri="{28A0092B-C50C-407E-A947-70E740481C1C}">
              <a14:useLocalDpi xmlns:a14="http://schemas.microsoft.com/office/drawing/2010/main" xmlns=""/>
            </a:ext>
          </a:extLst>
        </a:blip>
        <a:stretch>
          <a:fillRect/>
        </a:stretch>
      </xdr:blipFill>
      <xdr:spPr bwMode="auto">
        <a:xfrm>
          <a:off x="190500" y="55580311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5498</xdr:row>
      <xdr:rowOff>127000</xdr:rowOff>
    </xdr:from>
    <xdr:to>
      <xdr:col>2</xdr:col>
      <xdr:colOff>133565</xdr:colOff>
      <xdr:row>5500</xdr:row>
      <xdr:rowOff>121717</xdr:rowOff>
    </xdr:to>
    <xdr:pic>
      <xdr:nvPicPr>
        <xdr:cNvPr id="4637" name="Рисунок 7">
          <a:extLst>
            <a:ext uri="{FF2B5EF4-FFF2-40B4-BE49-F238E27FC236}">
              <a16:creationId xmlns:a16="http://schemas.microsoft.com/office/drawing/2014/main" xmlns="" id="{00000000-0008-0000-0000-00001D120000}"/>
            </a:ext>
          </a:extLst>
        </xdr:cNvPr>
        <xdr:cNvPicPr preferRelativeResize="0">
          <a:picLocks/>
        </xdr:cNvPicPr>
      </xdr:nvPicPr>
      <xdr:blipFill>
        <a:blip xmlns:r="http://schemas.openxmlformats.org/officeDocument/2006/relationships" r:embed="rId1714" cstate="email">
          <a:extLst>
            <a:ext uri="{28A0092B-C50C-407E-A947-70E740481C1C}">
              <a14:useLocalDpi xmlns:a14="http://schemas.microsoft.com/office/drawing/2010/main" xmlns=""/>
            </a:ext>
          </a:extLst>
        </a:blip>
        <a:stretch>
          <a:fillRect/>
        </a:stretch>
      </xdr:blipFill>
      <xdr:spPr bwMode="auto">
        <a:xfrm>
          <a:off x="190500" y="35919473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5502</xdr:row>
      <xdr:rowOff>127000</xdr:rowOff>
    </xdr:from>
    <xdr:to>
      <xdr:col>2</xdr:col>
      <xdr:colOff>133565</xdr:colOff>
      <xdr:row>5504</xdr:row>
      <xdr:rowOff>105152</xdr:rowOff>
    </xdr:to>
    <xdr:pic>
      <xdr:nvPicPr>
        <xdr:cNvPr id="5622" name="Рисунок 7">
          <a:extLst>
            <a:ext uri="{FF2B5EF4-FFF2-40B4-BE49-F238E27FC236}">
              <a16:creationId xmlns:a16="http://schemas.microsoft.com/office/drawing/2014/main" xmlns="" id="{00000000-0008-0000-0000-0000F6150000}"/>
            </a:ext>
          </a:extLst>
        </xdr:cNvPr>
        <xdr:cNvPicPr preferRelativeResize="0">
          <a:picLocks/>
        </xdr:cNvPicPr>
      </xdr:nvPicPr>
      <xdr:blipFill>
        <a:blip xmlns:r="http://schemas.openxmlformats.org/officeDocument/2006/relationships" r:embed="rId1715" cstate="email">
          <a:extLst>
            <a:ext uri="{28A0092B-C50C-407E-A947-70E740481C1C}">
              <a14:useLocalDpi xmlns:a14="http://schemas.microsoft.com/office/drawing/2010/main" xmlns=""/>
            </a:ext>
          </a:extLst>
        </a:blip>
        <a:stretch>
          <a:fillRect/>
        </a:stretch>
      </xdr:blipFill>
      <xdr:spPr bwMode="auto">
        <a:xfrm>
          <a:off x="190500" y="35943000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5506</xdr:row>
      <xdr:rowOff>127000</xdr:rowOff>
    </xdr:from>
    <xdr:to>
      <xdr:col>2</xdr:col>
      <xdr:colOff>133565</xdr:colOff>
      <xdr:row>5508</xdr:row>
      <xdr:rowOff>105152</xdr:rowOff>
    </xdr:to>
    <xdr:pic>
      <xdr:nvPicPr>
        <xdr:cNvPr id="5624" name="Рисунок 7">
          <a:extLst>
            <a:ext uri="{FF2B5EF4-FFF2-40B4-BE49-F238E27FC236}">
              <a16:creationId xmlns:a16="http://schemas.microsoft.com/office/drawing/2014/main" xmlns="" id="{00000000-0008-0000-0000-0000F8150000}"/>
            </a:ext>
          </a:extLst>
        </xdr:cNvPr>
        <xdr:cNvPicPr preferRelativeResize="0">
          <a:picLocks/>
        </xdr:cNvPicPr>
      </xdr:nvPicPr>
      <xdr:blipFill>
        <a:blip xmlns:r="http://schemas.openxmlformats.org/officeDocument/2006/relationships" r:embed="rId1716" cstate="email">
          <a:extLst>
            <a:ext uri="{28A0092B-C50C-407E-A947-70E740481C1C}">
              <a14:useLocalDpi xmlns:a14="http://schemas.microsoft.com/office/drawing/2010/main" xmlns=""/>
            </a:ext>
          </a:extLst>
        </a:blip>
        <a:stretch>
          <a:fillRect/>
        </a:stretch>
      </xdr:blipFill>
      <xdr:spPr bwMode="auto">
        <a:xfrm>
          <a:off x="190500" y="3596671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5514</xdr:row>
      <xdr:rowOff>127000</xdr:rowOff>
    </xdr:from>
    <xdr:to>
      <xdr:col>2</xdr:col>
      <xdr:colOff>133565</xdr:colOff>
      <xdr:row>5516</xdr:row>
      <xdr:rowOff>105153</xdr:rowOff>
    </xdr:to>
    <xdr:pic>
      <xdr:nvPicPr>
        <xdr:cNvPr id="5625" name="Рисунок 7">
          <a:extLst>
            <a:ext uri="{FF2B5EF4-FFF2-40B4-BE49-F238E27FC236}">
              <a16:creationId xmlns:a16="http://schemas.microsoft.com/office/drawing/2014/main" xmlns="" id="{00000000-0008-0000-0000-0000F9150000}"/>
            </a:ext>
          </a:extLst>
        </xdr:cNvPr>
        <xdr:cNvPicPr preferRelativeResize="0">
          <a:picLocks/>
        </xdr:cNvPicPr>
      </xdr:nvPicPr>
      <xdr:blipFill>
        <a:blip xmlns:r="http://schemas.openxmlformats.org/officeDocument/2006/relationships" r:embed="rId1717" cstate="email">
          <a:extLst>
            <a:ext uri="{28A0092B-C50C-407E-A947-70E740481C1C}">
              <a14:useLocalDpi xmlns:a14="http://schemas.microsoft.com/office/drawing/2010/main" xmlns=""/>
            </a:ext>
          </a:extLst>
        </a:blip>
        <a:stretch/>
      </xdr:blipFill>
      <xdr:spPr bwMode="auto">
        <a:xfrm>
          <a:off x="190500" y="36037869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5510</xdr:row>
      <xdr:rowOff>127000</xdr:rowOff>
    </xdr:from>
    <xdr:to>
      <xdr:col>2</xdr:col>
      <xdr:colOff>133565</xdr:colOff>
      <xdr:row>5512</xdr:row>
      <xdr:rowOff>105152</xdr:rowOff>
    </xdr:to>
    <xdr:pic>
      <xdr:nvPicPr>
        <xdr:cNvPr id="5626" name="Рисунок 7">
          <a:extLst>
            <a:ext uri="{FF2B5EF4-FFF2-40B4-BE49-F238E27FC236}">
              <a16:creationId xmlns:a16="http://schemas.microsoft.com/office/drawing/2014/main" xmlns="" id="{00000000-0008-0000-0000-0000FA150000}"/>
            </a:ext>
          </a:extLst>
        </xdr:cNvPr>
        <xdr:cNvPicPr preferRelativeResize="0">
          <a:picLocks/>
        </xdr:cNvPicPr>
      </xdr:nvPicPr>
      <xdr:blipFill>
        <a:blip xmlns:r="http://schemas.openxmlformats.org/officeDocument/2006/relationships" r:embed="rId1718" cstate="email">
          <a:extLst>
            <a:ext uri="{28A0092B-C50C-407E-A947-70E740481C1C}">
              <a14:useLocalDpi xmlns:a14="http://schemas.microsoft.com/office/drawing/2010/main" xmlns=""/>
            </a:ext>
          </a:extLst>
        </a:blip>
        <a:stretch>
          <a:fillRect/>
        </a:stretch>
      </xdr:blipFill>
      <xdr:spPr bwMode="auto">
        <a:xfrm>
          <a:off x="190500" y="36014152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10214</xdr:row>
      <xdr:rowOff>127000</xdr:rowOff>
    </xdr:from>
    <xdr:to>
      <xdr:col>2</xdr:col>
      <xdr:colOff>133565</xdr:colOff>
      <xdr:row>10216</xdr:row>
      <xdr:rowOff>105152</xdr:rowOff>
    </xdr:to>
    <xdr:pic>
      <xdr:nvPicPr>
        <xdr:cNvPr id="4093" name="Рисунок 4">
          <a:extLst>
            <a:ext uri="{FF2B5EF4-FFF2-40B4-BE49-F238E27FC236}">
              <a16:creationId xmlns:a16="http://schemas.microsoft.com/office/drawing/2014/main" xmlns="" id="{00000000-0008-0000-0000-0000FD0F0000}"/>
            </a:ext>
          </a:extLst>
        </xdr:cNvPr>
        <xdr:cNvPicPr preferRelativeResize="0">
          <a:picLocks noChangeArrowheads="1"/>
        </xdr:cNvPicPr>
      </xdr:nvPicPr>
      <xdr:blipFill>
        <a:blip xmlns:r="http://schemas.openxmlformats.org/officeDocument/2006/relationships" r:embed="rId1719" cstate="email">
          <a:extLst>
            <a:ext uri="{28A0092B-C50C-407E-A947-70E740481C1C}">
              <a14:useLocalDpi xmlns:a14="http://schemas.microsoft.com/office/drawing/2010/main" xmlns=""/>
            </a:ext>
          </a:extLst>
        </a:blip>
        <a:stretch/>
      </xdr:blipFill>
      <xdr:spPr bwMode="auto">
        <a:xfrm>
          <a:off x="190500" y="7372067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10194</xdr:row>
      <xdr:rowOff>127000</xdr:rowOff>
    </xdr:from>
    <xdr:to>
      <xdr:col>2</xdr:col>
      <xdr:colOff>133565</xdr:colOff>
      <xdr:row>10196</xdr:row>
      <xdr:rowOff>105152</xdr:rowOff>
    </xdr:to>
    <xdr:pic>
      <xdr:nvPicPr>
        <xdr:cNvPr id="4094" name="Рисунок 4">
          <a:extLst>
            <a:ext uri="{FF2B5EF4-FFF2-40B4-BE49-F238E27FC236}">
              <a16:creationId xmlns:a16="http://schemas.microsoft.com/office/drawing/2014/main" xmlns="" id="{00000000-0008-0000-0000-0000FE0F0000}"/>
            </a:ext>
          </a:extLst>
        </xdr:cNvPr>
        <xdr:cNvPicPr preferRelativeResize="0">
          <a:picLocks noChangeArrowheads="1"/>
        </xdr:cNvPicPr>
      </xdr:nvPicPr>
      <xdr:blipFill>
        <a:blip xmlns:r="http://schemas.openxmlformats.org/officeDocument/2006/relationships" r:embed="rId1720" cstate="email">
          <a:extLst>
            <a:ext uri="{28A0092B-C50C-407E-A947-70E740481C1C}">
              <a14:useLocalDpi xmlns:a14="http://schemas.microsoft.com/office/drawing/2010/main" xmlns=""/>
            </a:ext>
          </a:extLst>
        </a:blip>
        <a:stretch/>
      </xdr:blipFill>
      <xdr:spPr bwMode="auto">
        <a:xfrm>
          <a:off x="190500" y="7357837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10198</xdr:row>
      <xdr:rowOff>127000</xdr:rowOff>
    </xdr:from>
    <xdr:to>
      <xdr:col>2</xdr:col>
      <xdr:colOff>133565</xdr:colOff>
      <xdr:row>10200</xdr:row>
      <xdr:rowOff>105153</xdr:rowOff>
    </xdr:to>
    <xdr:pic>
      <xdr:nvPicPr>
        <xdr:cNvPr id="4095" name="Рисунок 4">
          <a:extLst>
            <a:ext uri="{FF2B5EF4-FFF2-40B4-BE49-F238E27FC236}">
              <a16:creationId xmlns:a16="http://schemas.microsoft.com/office/drawing/2014/main" xmlns="" id="{00000000-0008-0000-0000-0000FF0F0000}"/>
            </a:ext>
          </a:extLst>
        </xdr:cNvPr>
        <xdr:cNvPicPr preferRelativeResize="0">
          <a:picLocks noChangeArrowheads="1"/>
        </xdr:cNvPicPr>
      </xdr:nvPicPr>
      <xdr:blipFill>
        <a:blip xmlns:r="http://schemas.openxmlformats.org/officeDocument/2006/relationships" r:embed="rId1721" cstate="email">
          <a:extLst>
            <a:ext uri="{28A0092B-C50C-407E-A947-70E740481C1C}">
              <a14:useLocalDpi xmlns:a14="http://schemas.microsoft.com/office/drawing/2010/main" xmlns=""/>
            </a:ext>
          </a:extLst>
        </a:blip>
        <a:stretch/>
      </xdr:blipFill>
      <xdr:spPr bwMode="auto">
        <a:xfrm>
          <a:off x="190500" y="7360208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10190</xdr:row>
      <xdr:rowOff>127000</xdr:rowOff>
    </xdr:from>
    <xdr:to>
      <xdr:col>2</xdr:col>
      <xdr:colOff>133565</xdr:colOff>
      <xdr:row>10192</xdr:row>
      <xdr:rowOff>105153</xdr:rowOff>
    </xdr:to>
    <xdr:pic>
      <xdr:nvPicPr>
        <xdr:cNvPr id="4097" name="Рисунок 4">
          <a:extLst>
            <a:ext uri="{FF2B5EF4-FFF2-40B4-BE49-F238E27FC236}">
              <a16:creationId xmlns:a16="http://schemas.microsoft.com/office/drawing/2014/main" xmlns="" id="{00000000-0008-0000-0000-000001100000}"/>
            </a:ext>
          </a:extLst>
        </xdr:cNvPr>
        <xdr:cNvPicPr preferRelativeResize="0">
          <a:picLocks noChangeArrowheads="1"/>
        </xdr:cNvPicPr>
      </xdr:nvPicPr>
      <xdr:blipFill>
        <a:blip xmlns:r="http://schemas.openxmlformats.org/officeDocument/2006/relationships" r:embed="rId1722" cstate="email">
          <a:extLst>
            <a:ext uri="{28A0092B-C50C-407E-A947-70E740481C1C}">
              <a14:useLocalDpi xmlns:a14="http://schemas.microsoft.com/office/drawing/2010/main" xmlns=""/>
            </a:ext>
          </a:extLst>
        </a:blip>
        <a:stretch/>
      </xdr:blipFill>
      <xdr:spPr bwMode="auto">
        <a:xfrm>
          <a:off x="190500" y="7355465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10206</xdr:row>
      <xdr:rowOff>127000</xdr:rowOff>
    </xdr:from>
    <xdr:to>
      <xdr:col>2</xdr:col>
      <xdr:colOff>133565</xdr:colOff>
      <xdr:row>10208</xdr:row>
      <xdr:rowOff>105152</xdr:rowOff>
    </xdr:to>
    <xdr:pic>
      <xdr:nvPicPr>
        <xdr:cNvPr id="4098" name="Рисунок 4">
          <a:extLst>
            <a:ext uri="{FF2B5EF4-FFF2-40B4-BE49-F238E27FC236}">
              <a16:creationId xmlns:a16="http://schemas.microsoft.com/office/drawing/2014/main" xmlns="" id="{00000000-0008-0000-0000-000002100000}"/>
            </a:ext>
          </a:extLst>
        </xdr:cNvPr>
        <xdr:cNvPicPr preferRelativeResize="0">
          <a:picLocks noChangeArrowheads="1"/>
        </xdr:cNvPicPr>
      </xdr:nvPicPr>
      <xdr:blipFill>
        <a:blip xmlns:r="http://schemas.openxmlformats.org/officeDocument/2006/relationships" r:embed="rId1723" cstate="email">
          <a:extLst>
            <a:ext uri="{28A0092B-C50C-407E-A947-70E740481C1C}">
              <a14:useLocalDpi xmlns:a14="http://schemas.microsoft.com/office/drawing/2010/main" xmlns=""/>
            </a:ext>
          </a:extLst>
        </a:blip>
        <a:stretch/>
      </xdr:blipFill>
      <xdr:spPr bwMode="auto">
        <a:xfrm>
          <a:off x="190500" y="7367323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10210</xdr:row>
      <xdr:rowOff>127000</xdr:rowOff>
    </xdr:from>
    <xdr:to>
      <xdr:col>2</xdr:col>
      <xdr:colOff>133565</xdr:colOff>
      <xdr:row>10212</xdr:row>
      <xdr:rowOff>105152</xdr:rowOff>
    </xdr:to>
    <xdr:pic>
      <xdr:nvPicPr>
        <xdr:cNvPr id="5627" name="Рисунок 4">
          <a:extLst>
            <a:ext uri="{FF2B5EF4-FFF2-40B4-BE49-F238E27FC236}">
              <a16:creationId xmlns:a16="http://schemas.microsoft.com/office/drawing/2014/main" xmlns="" id="{00000000-0008-0000-0000-0000FB150000}"/>
            </a:ext>
          </a:extLst>
        </xdr:cNvPr>
        <xdr:cNvPicPr preferRelativeResize="0">
          <a:picLocks noChangeArrowheads="1"/>
        </xdr:cNvPicPr>
      </xdr:nvPicPr>
      <xdr:blipFill>
        <a:blip xmlns:r="http://schemas.openxmlformats.org/officeDocument/2006/relationships" r:embed="rId1724" cstate="email">
          <a:extLst>
            <a:ext uri="{28A0092B-C50C-407E-A947-70E740481C1C}">
              <a14:useLocalDpi xmlns:a14="http://schemas.microsoft.com/office/drawing/2010/main" xmlns=""/>
            </a:ext>
          </a:extLst>
        </a:blip>
        <a:stretch/>
      </xdr:blipFill>
      <xdr:spPr bwMode="auto">
        <a:xfrm>
          <a:off x="190500" y="7369695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10202</xdr:row>
      <xdr:rowOff>127000</xdr:rowOff>
    </xdr:from>
    <xdr:to>
      <xdr:col>2</xdr:col>
      <xdr:colOff>133565</xdr:colOff>
      <xdr:row>10204</xdr:row>
      <xdr:rowOff>105152</xdr:rowOff>
    </xdr:to>
    <xdr:pic>
      <xdr:nvPicPr>
        <xdr:cNvPr id="5628" name="Рисунок 4">
          <a:extLst>
            <a:ext uri="{FF2B5EF4-FFF2-40B4-BE49-F238E27FC236}">
              <a16:creationId xmlns:a16="http://schemas.microsoft.com/office/drawing/2014/main" xmlns="" id="{00000000-0008-0000-0000-0000FC150000}"/>
            </a:ext>
          </a:extLst>
        </xdr:cNvPr>
        <xdr:cNvPicPr preferRelativeResize="0">
          <a:picLocks noChangeArrowheads="1"/>
        </xdr:cNvPicPr>
      </xdr:nvPicPr>
      <xdr:blipFill>
        <a:blip xmlns:r="http://schemas.openxmlformats.org/officeDocument/2006/relationships" r:embed="rId1725" cstate="email">
          <a:extLst>
            <a:ext uri="{28A0092B-C50C-407E-A947-70E740481C1C}">
              <a14:useLocalDpi xmlns:a14="http://schemas.microsoft.com/office/drawing/2010/main" xmlns=""/>
            </a:ext>
          </a:extLst>
        </a:blip>
        <a:stretch/>
      </xdr:blipFill>
      <xdr:spPr bwMode="auto">
        <a:xfrm>
          <a:off x="190500" y="7364952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10185</xdr:row>
      <xdr:rowOff>127000</xdr:rowOff>
    </xdr:from>
    <xdr:to>
      <xdr:col>2</xdr:col>
      <xdr:colOff>133565</xdr:colOff>
      <xdr:row>10187</xdr:row>
      <xdr:rowOff>105152</xdr:rowOff>
    </xdr:to>
    <xdr:pic>
      <xdr:nvPicPr>
        <xdr:cNvPr id="3887" name="Рисунок 4">
          <a:extLst>
            <a:ext uri="{FF2B5EF4-FFF2-40B4-BE49-F238E27FC236}">
              <a16:creationId xmlns:a16="http://schemas.microsoft.com/office/drawing/2014/main" xmlns="" id="{00000000-0008-0000-0000-00002F0F0000}"/>
            </a:ext>
          </a:extLst>
        </xdr:cNvPr>
        <xdr:cNvPicPr preferRelativeResize="0">
          <a:picLocks noChangeArrowheads="1"/>
        </xdr:cNvPicPr>
      </xdr:nvPicPr>
      <xdr:blipFill>
        <a:blip xmlns:r="http://schemas.openxmlformats.org/officeDocument/2006/relationships" r:embed="rId1726" cstate="email">
          <a:extLst>
            <a:ext uri="{28A0092B-C50C-407E-A947-70E740481C1C}">
              <a14:useLocalDpi xmlns:a14="http://schemas.microsoft.com/office/drawing/2010/main" xmlns=""/>
            </a:ext>
          </a:extLst>
        </a:blip>
        <a:srcRect/>
        <a:stretch/>
      </xdr:blipFill>
      <xdr:spPr bwMode="auto">
        <a:xfrm>
          <a:off x="190500" y="7352807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10169</xdr:row>
      <xdr:rowOff>127000</xdr:rowOff>
    </xdr:from>
    <xdr:to>
      <xdr:col>2</xdr:col>
      <xdr:colOff>133565</xdr:colOff>
      <xdr:row>10171</xdr:row>
      <xdr:rowOff>105152</xdr:rowOff>
    </xdr:to>
    <xdr:pic>
      <xdr:nvPicPr>
        <xdr:cNvPr id="3888" name="Рисунок 4">
          <a:extLst>
            <a:ext uri="{FF2B5EF4-FFF2-40B4-BE49-F238E27FC236}">
              <a16:creationId xmlns:a16="http://schemas.microsoft.com/office/drawing/2014/main" xmlns="" id="{00000000-0008-0000-0000-0000300F0000}"/>
            </a:ext>
          </a:extLst>
        </xdr:cNvPr>
        <xdr:cNvPicPr preferRelativeResize="0">
          <a:picLocks noChangeArrowheads="1"/>
        </xdr:cNvPicPr>
      </xdr:nvPicPr>
      <xdr:blipFill>
        <a:blip xmlns:r="http://schemas.openxmlformats.org/officeDocument/2006/relationships" r:embed="rId1727" cstate="email">
          <a:extLst>
            <a:ext uri="{28A0092B-C50C-407E-A947-70E740481C1C}">
              <a14:useLocalDpi xmlns:a14="http://schemas.microsoft.com/office/drawing/2010/main" xmlns=""/>
            </a:ext>
          </a:extLst>
        </a:blip>
        <a:srcRect/>
        <a:stretch/>
      </xdr:blipFill>
      <xdr:spPr bwMode="auto">
        <a:xfrm>
          <a:off x="190500" y="7340949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10173</xdr:row>
      <xdr:rowOff>127000</xdr:rowOff>
    </xdr:from>
    <xdr:to>
      <xdr:col>2</xdr:col>
      <xdr:colOff>133565</xdr:colOff>
      <xdr:row>10175</xdr:row>
      <xdr:rowOff>105152</xdr:rowOff>
    </xdr:to>
    <xdr:pic>
      <xdr:nvPicPr>
        <xdr:cNvPr id="5629" name="Рисунок 4">
          <a:extLst>
            <a:ext uri="{FF2B5EF4-FFF2-40B4-BE49-F238E27FC236}">
              <a16:creationId xmlns:a16="http://schemas.microsoft.com/office/drawing/2014/main" xmlns="" id="{00000000-0008-0000-0000-0000FD150000}"/>
            </a:ext>
          </a:extLst>
        </xdr:cNvPr>
        <xdr:cNvPicPr preferRelativeResize="0">
          <a:picLocks noChangeArrowheads="1"/>
        </xdr:cNvPicPr>
      </xdr:nvPicPr>
      <xdr:blipFill>
        <a:blip xmlns:r="http://schemas.openxmlformats.org/officeDocument/2006/relationships" r:embed="rId1728" cstate="email">
          <a:extLst>
            <a:ext uri="{28A0092B-C50C-407E-A947-70E740481C1C}">
              <a14:useLocalDpi xmlns:a14="http://schemas.microsoft.com/office/drawing/2010/main" xmlns=""/>
            </a:ext>
          </a:extLst>
        </a:blip>
        <a:srcRect/>
        <a:stretch/>
      </xdr:blipFill>
      <xdr:spPr bwMode="auto">
        <a:xfrm>
          <a:off x="190500" y="7345692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10177</xdr:row>
      <xdr:rowOff>127000</xdr:rowOff>
    </xdr:from>
    <xdr:to>
      <xdr:col>2</xdr:col>
      <xdr:colOff>133565</xdr:colOff>
      <xdr:row>10179</xdr:row>
      <xdr:rowOff>105152</xdr:rowOff>
    </xdr:to>
    <xdr:pic>
      <xdr:nvPicPr>
        <xdr:cNvPr id="5630" name="Рисунок 4">
          <a:extLst>
            <a:ext uri="{FF2B5EF4-FFF2-40B4-BE49-F238E27FC236}">
              <a16:creationId xmlns:a16="http://schemas.microsoft.com/office/drawing/2014/main" xmlns="" id="{00000000-0008-0000-0000-0000FE150000}"/>
            </a:ext>
          </a:extLst>
        </xdr:cNvPr>
        <xdr:cNvPicPr preferRelativeResize="0">
          <a:picLocks noChangeArrowheads="1"/>
        </xdr:cNvPicPr>
      </xdr:nvPicPr>
      <xdr:blipFill>
        <a:blip xmlns:r="http://schemas.openxmlformats.org/officeDocument/2006/relationships" r:embed="rId1729" cstate="email">
          <a:extLst>
            <a:ext uri="{28A0092B-C50C-407E-A947-70E740481C1C}">
              <a14:useLocalDpi xmlns:a14="http://schemas.microsoft.com/office/drawing/2010/main" xmlns=""/>
            </a:ext>
          </a:extLst>
        </a:blip>
        <a:srcRect/>
        <a:stretch/>
      </xdr:blipFill>
      <xdr:spPr bwMode="auto">
        <a:xfrm>
          <a:off x="190500" y="7348064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10181</xdr:row>
      <xdr:rowOff>127000</xdr:rowOff>
    </xdr:from>
    <xdr:to>
      <xdr:col>2</xdr:col>
      <xdr:colOff>133565</xdr:colOff>
      <xdr:row>10183</xdr:row>
      <xdr:rowOff>105152</xdr:rowOff>
    </xdr:to>
    <xdr:pic>
      <xdr:nvPicPr>
        <xdr:cNvPr id="5631" name="Рисунок 4">
          <a:extLst>
            <a:ext uri="{FF2B5EF4-FFF2-40B4-BE49-F238E27FC236}">
              <a16:creationId xmlns:a16="http://schemas.microsoft.com/office/drawing/2014/main" xmlns="" id="{00000000-0008-0000-0000-0000FF150000}"/>
            </a:ext>
          </a:extLst>
        </xdr:cNvPr>
        <xdr:cNvPicPr preferRelativeResize="0">
          <a:picLocks noChangeArrowheads="1"/>
        </xdr:cNvPicPr>
      </xdr:nvPicPr>
      <xdr:blipFill>
        <a:blip xmlns:r="http://schemas.openxmlformats.org/officeDocument/2006/relationships" r:embed="rId1730" cstate="email">
          <a:extLst>
            <a:ext uri="{28A0092B-C50C-407E-A947-70E740481C1C}">
              <a14:useLocalDpi xmlns:a14="http://schemas.microsoft.com/office/drawing/2010/main" xmlns=""/>
            </a:ext>
          </a:extLst>
        </a:blip>
        <a:srcRect/>
        <a:stretch/>
      </xdr:blipFill>
      <xdr:spPr bwMode="auto">
        <a:xfrm>
          <a:off x="190500" y="7350436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8474</xdr:row>
      <xdr:rowOff>127000</xdr:rowOff>
    </xdr:from>
    <xdr:to>
      <xdr:col>2</xdr:col>
      <xdr:colOff>133565</xdr:colOff>
      <xdr:row>8476</xdr:row>
      <xdr:rowOff>105152</xdr:rowOff>
    </xdr:to>
    <xdr:pic>
      <xdr:nvPicPr>
        <xdr:cNvPr id="5632" name="Рисунок 6">
          <a:extLst>
            <a:ext uri="{FF2B5EF4-FFF2-40B4-BE49-F238E27FC236}">
              <a16:creationId xmlns:a16="http://schemas.microsoft.com/office/drawing/2014/main" xmlns="" id="{00000000-0008-0000-0000-000000160000}"/>
            </a:ext>
          </a:extLst>
        </xdr:cNvPr>
        <xdr:cNvPicPr preferRelativeResize="0">
          <a:picLocks noChangeArrowheads="1"/>
        </xdr:cNvPicPr>
      </xdr:nvPicPr>
      <xdr:blipFill>
        <a:blip xmlns:r="http://schemas.openxmlformats.org/officeDocument/2006/relationships" r:embed="rId1731" cstate="email">
          <a:extLst>
            <a:ext uri="{28A0092B-C50C-407E-A947-70E740481C1C}">
              <a14:useLocalDpi xmlns:a14="http://schemas.microsoft.com/office/drawing/2010/main" xmlns=""/>
            </a:ext>
          </a:extLst>
        </a:blip>
        <a:stretch/>
      </xdr:blipFill>
      <xdr:spPr bwMode="auto">
        <a:xfrm>
          <a:off x="190500" y="5538771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8478</xdr:row>
      <xdr:rowOff>127000</xdr:rowOff>
    </xdr:from>
    <xdr:to>
      <xdr:col>2</xdr:col>
      <xdr:colOff>133565</xdr:colOff>
      <xdr:row>8480</xdr:row>
      <xdr:rowOff>105152</xdr:rowOff>
    </xdr:to>
    <xdr:pic>
      <xdr:nvPicPr>
        <xdr:cNvPr id="5633" name="Рисунок 6">
          <a:extLst>
            <a:ext uri="{FF2B5EF4-FFF2-40B4-BE49-F238E27FC236}">
              <a16:creationId xmlns:a16="http://schemas.microsoft.com/office/drawing/2014/main" xmlns="" id="{00000000-0008-0000-0000-000001160000}"/>
            </a:ext>
          </a:extLst>
        </xdr:cNvPr>
        <xdr:cNvPicPr preferRelativeResize="0">
          <a:picLocks noChangeArrowheads="1"/>
        </xdr:cNvPicPr>
      </xdr:nvPicPr>
      <xdr:blipFill>
        <a:blip xmlns:r="http://schemas.openxmlformats.org/officeDocument/2006/relationships" r:embed="rId1732" cstate="email">
          <a:extLst>
            <a:ext uri="{28A0092B-C50C-407E-A947-70E740481C1C}">
              <a14:useLocalDpi xmlns:a14="http://schemas.microsoft.com/office/drawing/2010/main" xmlns=""/>
            </a:ext>
          </a:extLst>
        </a:blip>
        <a:stretch/>
      </xdr:blipFill>
      <xdr:spPr bwMode="auto">
        <a:xfrm>
          <a:off x="190500" y="5541143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8486</xdr:row>
      <xdr:rowOff>127000</xdr:rowOff>
    </xdr:from>
    <xdr:to>
      <xdr:col>2</xdr:col>
      <xdr:colOff>133565</xdr:colOff>
      <xdr:row>8488</xdr:row>
      <xdr:rowOff>105152</xdr:rowOff>
    </xdr:to>
    <xdr:pic>
      <xdr:nvPicPr>
        <xdr:cNvPr id="5634" name="Рисунок 6">
          <a:extLst>
            <a:ext uri="{FF2B5EF4-FFF2-40B4-BE49-F238E27FC236}">
              <a16:creationId xmlns:a16="http://schemas.microsoft.com/office/drawing/2014/main" xmlns="" id="{00000000-0008-0000-0000-000002160000}"/>
            </a:ext>
          </a:extLst>
        </xdr:cNvPr>
        <xdr:cNvPicPr preferRelativeResize="0">
          <a:picLocks noChangeArrowheads="1"/>
        </xdr:cNvPicPr>
      </xdr:nvPicPr>
      <xdr:blipFill>
        <a:blip xmlns:r="http://schemas.openxmlformats.org/officeDocument/2006/relationships" r:embed="rId1733" cstate="email">
          <a:extLst>
            <a:ext uri="{28A0092B-C50C-407E-A947-70E740481C1C}">
              <a14:useLocalDpi xmlns:a14="http://schemas.microsoft.com/office/drawing/2010/main" xmlns=""/>
            </a:ext>
          </a:extLst>
        </a:blip>
        <a:stretch/>
      </xdr:blipFill>
      <xdr:spPr bwMode="auto">
        <a:xfrm>
          <a:off x="190500" y="5545886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8490</xdr:row>
      <xdr:rowOff>127000</xdr:rowOff>
    </xdr:from>
    <xdr:to>
      <xdr:col>2</xdr:col>
      <xdr:colOff>133565</xdr:colOff>
      <xdr:row>8492</xdr:row>
      <xdr:rowOff>105152</xdr:rowOff>
    </xdr:to>
    <xdr:pic>
      <xdr:nvPicPr>
        <xdr:cNvPr id="5635" name="Рисунок 6">
          <a:extLst>
            <a:ext uri="{FF2B5EF4-FFF2-40B4-BE49-F238E27FC236}">
              <a16:creationId xmlns:a16="http://schemas.microsoft.com/office/drawing/2014/main" xmlns="" id="{00000000-0008-0000-0000-000003160000}"/>
            </a:ext>
          </a:extLst>
        </xdr:cNvPr>
        <xdr:cNvPicPr preferRelativeResize="0">
          <a:picLocks noChangeArrowheads="1"/>
        </xdr:cNvPicPr>
      </xdr:nvPicPr>
      <xdr:blipFill>
        <a:blip xmlns:r="http://schemas.openxmlformats.org/officeDocument/2006/relationships" r:embed="rId1734" cstate="email">
          <a:extLst>
            <a:ext uri="{28A0092B-C50C-407E-A947-70E740481C1C}">
              <a14:useLocalDpi xmlns:a14="http://schemas.microsoft.com/office/drawing/2010/main" xmlns=""/>
            </a:ext>
          </a:extLst>
        </a:blip>
        <a:stretch/>
      </xdr:blipFill>
      <xdr:spPr bwMode="auto">
        <a:xfrm>
          <a:off x="190500" y="5548258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8494</xdr:row>
      <xdr:rowOff>127000</xdr:rowOff>
    </xdr:from>
    <xdr:to>
      <xdr:col>2</xdr:col>
      <xdr:colOff>133565</xdr:colOff>
      <xdr:row>8496</xdr:row>
      <xdr:rowOff>105152</xdr:rowOff>
    </xdr:to>
    <xdr:pic>
      <xdr:nvPicPr>
        <xdr:cNvPr id="5636" name="Рисунок 6">
          <a:extLst>
            <a:ext uri="{FF2B5EF4-FFF2-40B4-BE49-F238E27FC236}">
              <a16:creationId xmlns:a16="http://schemas.microsoft.com/office/drawing/2014/main" xmlns="" id="{00000000-0008-0000-0000-000004160000}"/>
            </a:ext>
          </a:extLst>
        </xdr:cNvPr>
        <xdr:cNvPicPr preferRelativeResize="0">
          <a:picLocks noChangeArrowheads="1"/>
        </xdr:cNvPicPr>
      </xdr:nvPicPr>
      <xdr:blipFill>
        <a:blip xmlns:r="http://schemas.openxmlformats.org/officeDocument/2006/relationships" r:embed="rId1735" cstate="email">
          <a:extLst>
            <a:ext uri="{28A0092B-C50C-407E-A947-70E740481C1C}">
              <a14:useLocalDpi xmlns:a14="http://schemas.microsoft.com/office/drawing/2010/main" xmlns=""/>
            </a:ext>
          </a:extLst>
        </a:blip>
        <a:stretch/>
      </xdr:blipFill>
      <xdr:spPr bwMode="auto">
        <a:xfrm>
          <a:off x="190500" y="5550630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8498</xdr:row>
      <xdr:rowOff>127000</xdr:rowOff>
    </xdr:from>
    <xdr:to>
      <xdr:col>2</xdr:col>
      <xdr:colOff>133565</xdr:colOff>
      <xdr:row>8500</xdr:row>
      <xdr:rowOff>105153</xdr:rowOff>
    </xdr:to>
    <xdr:pic>
      <xdr:nvPicPr>
        <xdr:cNvPr id="5637" name="Рисунок 6">
          <a:extLst>
            <a:ext uri="{FF2B5EF4-FFF2-40B4-BE49-F238E27FC236}">
              <a16:creationId xmlns:a16="http://schemas.microsoft.com/office/drawing/2014/main" xmlns="" id="{00000000-0008-0000-0000-000005160000}"/>
            </a:ext>
          </a:extLst>
        </xdr:cNvPr>
        <xdr:cNvPicPr preferRelativeResize="0">
          <a:picLocks noChangeArrowheads="1"/>
        </xdr:cNvPicPr>
      </xdr:nvPicPr>
      <xdr:blipFill>
        <a:blip xmlns:r="http://schemas.openxmlformats.org/officeDocument/2006/relationships" r:embed="rId1736" cstate="email">
          <a:extLst>
            <a:ext uri="{28A0092B-C50C-407E-A947-70E740481C1C}">
              <a14:useLocalDpi xmlns:a14="http://schemas.microsoft.com/office/drawing/2010/main" xmlns=""/>
            </a:ext>
          </a:extLst>
        </a:blip>
        <a:stretch/>
      </xdr:blipFill>
      <xdr:spPr bwMode="auto">
        <a:xfrm>
          <a:off x="190500" y="5553001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8502</xdr:row>
      <xdr:rowOff>127000</xdr:rowOff>
    </xdr:from>
    <xdr:to>
      <xdr:col>2</xdr:col>
      <xdr:colOff>133565</xdr:colOff>
      <xdr:row>8504</xdr:row>
      <xdr:rowOff>105152</xdr:rowOff>
    </xdr:to>
    <xdr:pic>
      <xdr:nvPicPr>
        <xdr:cNvPr id="5638" name="Рисунок 6">
          <a:extLst>
            <a:ext uri="{FF2B5EF4-FFF2-40B4-BE49-F238E27FC236}">
              <a16:creationId xmlns:a16="http://schemas.microsoft.com/office/drawing/2014/main" xmlns="" id="{00000000-0008-0000-0000-000006160000}"/>
            </a:ext>
          </a:extLst>
        </xdr:cNvPr>
        <xdr:cNvPicPr preferRelativeResize="0">
          <a:picLocks noChangeArrowheads="1"/>
        </xdr:cNvPicPr>
      </xdr:nvPicPr>
      <xdr:blipFill>
        <a:blip xmlns:r="http://schemas.openxmlformats.org/officeDocument/2006/relationships" r:embed="rId1737" cstate="email">
          <a:extLst>
            <a:ext uri="{28A0092B-C50C-407E-A947-70E740481C1C}">
              <a14:useLocalDpi xmlns:a14="http://schemas.microsoft.com/office/drawing/2010/main" xmlns=""/>
            </a:ext>
          </a:extLst>
        </a:blip>
        <a:stretch/>
      </xdr:blipFill>
      <xdr:spPr bwMode="auto">
        <a:xfrm>
          <a:off x="190500" y="5555373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8482</xdr:row>
      <xdr:rowOff>127000</xdr:rowOff>
    </xdr:from>
    <xdr:to>
      <xdr:col>2</xdr:col>
      <xdr:colOff>133565</xdr:colOff>
      <xdr:row>8484</xdr:row>
      <xdr:rowOff>105152</xdr:rowOff>
    </xdr:to>
    <xdr:pic>
      <xdr:nvPicPr>
        <xdr:cNvPr id="5639" name="Рисунок 6">
          <a:extLst>
            <a:ext uri="{FF2B5EF4-FFF2-40B4-BE49-F238E27FC236}">
              <a16:creationId xmlns:a16="http://schemas.microsoft.com/office/drawing/2014/main" xmlns="" id="{00000000-0008-0000-0000-000007160000}"/>
            </a:ext>
          </a:extLst>
        </xdr:cNvPr>
        <xdr:cNvPicPr preferRelativeResize="0">
          <a:picLocks noChangeArrowheads="1"/>
        </xdr:cNvPicPr>
      </xdr:nvPicPr>
      <xdr:blipFill>
        <a:blip xmlns:r="http://schemas.openxmlformats.org/officeDocument/2006/relationships" r:embed="rId1738" cstate="email">
          <a:extLst>
            <a:ext uri="{28A0092B-C50C-407E-A947-70E740481C1C}">
              <a14:useLocalDpi xmlns:a14="http://schemas.microsoft.com/office/drawing/2010/main" xmlns=""/>
            </a:ext>
          </a:extLst>
        </a:blip>
        <a:srcRect/>
        <a:stretch/>
      </xdr:blipFill>
      <xdr:spPr bwMode="auto">
        <a:xfrm>
          <a:off x="190500" y="5543515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8469</xdr:row>
      <xdr:rowOff>127000</xdr:rowOff>
    </xdr:from>
    <xdr:to>
      <xdr:col>2</xdr:col>
      <xdr:colOff>133565</xdr:colOff>
      <xdr:row>8471</xdr:row>
      <xdr:rowOff>105152</xdr:rowOff>
    </xdr:to>
    <xdr:pic>
      <xdr:nvPicPr>
        <xdr:cNvPr id="5640" name="Рисунок 6">
          <a:extLst>
            <a:ext uri="{FF2B5EF4-FFF2-40B4-BE49-F238E27FC236}">
              <a16:creationId xmlns:a16="http://schemas.microsoft.com/office/drawing/2014/main" xmlns="" id="{00000000-0008-0000-0000-000008160000}"/>
            </a:ext>
          </a:extLst>
        </xdr:cNvPr>
        <xdr:cNvPicPr preferRelativeResize="0">
          <a:picLocks noChangeArrowheads="1"/>
        </xdr:cNvPicPr>
      </xdr:nvPicPr>
      <xdr:blipFill>
        <a:blip xmlns:r="http://schemas.openxmlformats.org/officeDocument/2006/relationships" r:embed="rId1739" cstate="email">
          <a:extLst>
            <a:ext uri="{28A0092B-C50C-407E-A947-70E740481C1C}">
              <a14:useLocalDpi xmlns:a14="http://schemas.microsoft.com/office/drawing/2010/main" xmlns=""/>
            </a:ext>
          </a:extLst>
        </a:blip>
        <a:srcRect/>
        <a:stretch/>
      </xdr:blipFill>
      <xdr:spPr bwMode="auto">
        <a:xfrm>
          <a:off x="190500" y="5536114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8437</xdr:row>
      <xdr:rowOff>127000</xdr:rowOff>
    </xdr:from>
    <xdr:to>
      <xdr:col>2</xdr:col>
      <xdr:colOff>133565</xdr:colOff>
      <xdr:row>8439</xdr:row>
      <xdr:rowOff>105152</xdr:rowOff>
    </xdr:to>
    <xdr:pic>
      <xdr:nvPicPr>
        <xdr:cNvPr id="5641" name="Рисунок 6">
          <a:extLst>
            <a:ext uri="{FF2B5EF4-FFF2-40B4-BE49-F238E27FC236}">
              <a16:creationId xmlns:a16="http://schemas.microsoft.com/office/drawing/2014/main" xmlns="" id="{00000000-0008-0000-0000-000009160000}"/>
            </a:ext>
          </a:extLst>
        </xdr:cNvPr>
        <xdr:cNvPicPr preferRelativeResize="0">
          <a:picLocks noChangeArrowheads="1"/>
        </xdr:cNvPicPr>
      </xdr:nvPicPr>
      <xdr:blipFill>
        <a:blip xmlns:r="http://schemas.openxmlformats.org/officeDocument/2006/relationships" r:embed="rId1740" cstate="email">
          <a:extLst>
            <a:ext uri="{28A0092B-C50C-407E-A947-70E740481C1C}">
              <a14:useLocalDpi xmlns:a14="http://schemas.microsoft.com/office/drawing/2010/main" xmlns=""/>
            </a:ext>
          </a:extLst>
        </a:blip>
        <a:srcRect/>
        <a:stretch/>
      </xdr:blipFill>
      <xdr:spPr bwMode="auto">
        <a:xfrm>
          <a:off x="190500" y="5517140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8441</xdr:row>
      <xdr:rowOff>127000</xdr:rowOff>
    </xdr:from>
    <xdr:to>
      <xdr:col>2</xdr:col>
      <xdr:colOff>133565</xdr:colOff>
      <xdr:row>8443</xdr:row>
      <xdr:rowOff>105153</xdr:rowOff>
    </xdr:to>
    <xdr:pic>
      <xdr:nvPicPr>
        <xdr:cNvPr id="5642" name="Рисунок 6">
          <a:extLst>
            <a:ext uri="{FF2B5EF4-FFF2-40B4-BE49-F238E27FC236}">
              <a16:creationId xmlns:a16="http://schemas.microsoft.com/office/drawing/2014/main" xmlns="" id="{00000000-0008-0000-0000-00000A160000}"/>
            </a:ext>
          </a:extLst>
        </xdr:cNvPr>
        <xdr:cNvPicPr preferRelativeResize="0">
          <a:picLocks noChangeArrowheads="1"/>
        </xdr:cNvPicPr>
      </xdr:nvPicPr>
      <xdr:blipFill>
        <a:blip xmlns:r="http://schemas.openxmlformats.org/officeDocument/2006/relationships" r:embed="rId1741" cstate="email">
          <a:extLst>
            <a:ext uri="{28A0092B-C50C-407E-A947-70E740481C1C}">
              <a14:useLocalDpi xmlns:a14="http://schemas.microsoft.com/office/drawing/2010/main" xmlns=""/>
            </a:ext>
          </a:extLst>
        </a:blip>
        <a:srcRect/>
        <a:stretch/>
      </xdr:blipFill>
      <xdr:spPr bwMode="auto">
        <a:xfrm>
          <a:off x="190500" y="5519512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8445</xdr:row>
      <xdr:rowOff>127000</xdr:rowOff>
    </xdr:from>
    <xdr:to>
      <xdr:col>2</xdr:col>
      <xdr:colOff>133565</xdr:colOff>
      <xdr:row>8447</xdr:row>
      <xdr:rowOff>105152</xdr:rowOff>
    </xdr:to>
    <xdr:pic>
      <xdr:nvPicPr>
        <xdr:cNvPr id="5643" name="Рисунок 6">
          <a:extLst>
            <a:ext uri="{FF2B5EF4-FFF2-40B4-BE49-F238E27FC236}">
              <a16:creationId xmlns:a16="http://schemas.microsoft.com/office/drawing/2014/main" xmlns="" id="{00000000-0008-0000-0000-00000B160000}"/>
            </a:ext>
          </a:extLst>
        </xdr:cNvPr>
        <xdr:cNvPicPr preferRelativeResize="0">
          <a:picLocks noChangeArrowheads="1"/>
        </xdr:cNvPicPr>
      </xdr:nvPicPr>
      <xdr:blipFill>
        <a:blip xmlns:r="http://schemas.openxmlformats.org/officeDocument/2006/relationships" r:embed="rId1742" cstate="email">
          <a:extLst>
            <a:ext uri="{28A0092B-C50C-407E-A947-70E740481C1C}">
              <a14:useLocalDpi xmlns:a14="http://schemas.microsoft.com/office/drawing/2010/main" xmlns=""/>
            </a:ext>
          </a:extLst>
        </a:blip>
        <a:srcRect/>
        <a:stretch/>
      </xdr:blipFill>
      <xdr:spPr bwMode="auto">
        <a:xfrm>
          <a:off x="190500" y="5521883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8449</xdr:row>
      <xdr:rowOff>127000</xdr:rowOff>
    </xdr:from>
    <xdr:to>
      <xdr:col>2</xdr:col>
      <xdr:colOff>133565</xdr:colOff>
      <xdr:row>8451</xdr:row>
      <xdr:rowOff>105153</xdr:rowOff>
    </xdr:to>
    <xdr:pic>
      <xdr:nvPicPr>
        <xdr:cNvPr id="5644" name="Рисунок 6">
          <a:extLst>
            <a:ext uri="{FF2B5EF4-FFF2-40B4-BE49-F238E27FC236}">
              <a16:creationId xmlns:a16="http://schemas.microsoft.com/office/drawing/2014/main" xmlns="" id="{00000000-0008-0000-0000-00000C160000}"/>
            </a:ext>
          </a:extLst>
        </xdr:cNvPr>
        <xdr:cNvPicPr preferRelativeResize="0">
          <a:picLocks noChangeArrowheads="1"/>
        </xdr:cNvPicPr>
      </xdr:nvPicPr>
      <xdr:blipFill>
        <a:blip xmlns:r="http://schemas.openxmlformats.org/officeDocument/2006/relationships" r:embed="rId1743" cstate="email">
          <a:extLst>
            <a:ext uri="{28A0092B-C50C-407E-A947-70E740481C1C}">
              <a14:useLocalDpi xmlns:a14="http://schemas.microsoft.com/office/drawing/2010/main" xmlns=""/>
            </a:ext>
          </a:extLst>
        </a:blip>
        <a:srcRect/>
        <a:stretch/>
      </xdr:blipFill>
      <xdr:spPr bwMode="auto">
        <a:xfrm>
          <a:off x="190500" y="5524255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8453</xdr:row>
      <xdr:rowOff>127000</xdr:rowOff>
    </xdr:from>
    <xdr:to>
      <xdr:col>2</xdr:col>
      <xdr:colOff>133565</xdr:colOff>
      <xdr:row>8455</xdr:row>
      <xdr:rowOff>105152</xdr:rowOff>
    </xdr:to>
    <xdr:pic>
      <xdr:nvPicPr>
        <xdr:cNvPr id="5645" name="Рисунок 6">
          <a:extLst>
            <a:ext uri="{FF2B5EF4-FFF2-40B4-BE49-F238E27FC236}">
              <a16:creationId xmlns:a16="http://schemas.microsoft.com/office/drawing/2014/main" xmlns="" id="{00000000-0008-0000-0000-00000D160000}"/>
            </a:ext>
          </a:extLst>
        </xdr:cNvPr>
        <xdr:cNvPicPr preferRelativeResize="0">
          <a:picLocks noChangeArrowheads="1"/>
        </xdr:cNvPicPr>
      </xdr:nvPicPr>
      <xdr:blipFill>
        <a:blip xmlns:r="http://schemas.openxmlformats.org/officeDocument/2006/relationships" r:embed="rId1744" cstate="email">
          <a:extLst>
            <a:ext uri="{28A0092B-C50C-407E-A947-70E740481C1C}">
              <a14:useLocalDpi xmlns:a14="http://schemas.microsoft.com/office/drawing/2010/main" xmlns=""/>
            </a:ext>
          </a:extLst>
        </a:blip>
        <a:srcRect/>
        <a:stretch/>
      </xdr:blipFill>
      <xdr:spPr bwMode="auto">
        <a:xfrm>
          <a:off x="190500" y="5526627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8457</xdr:row>
      <xdr:rowOff>127000</xdr:rowOff>
    </xdr:from>
    <xdr:to>
      <xdr:col>2</xdr:col>
      <xdr:colOff>133565</xdr:colOff>
      <xdr:row>8459</xdr:row>
      <xdr:rowOff>105153</xdr:rowOff>
    </xdr:to>
    <xdr:pic>
      <xdr:nvPicPr>
        <xdr:cNvPr id="5646" name="Рисунок 6">
          <a:extLst>
            <a:ext uri="{FF2B5EF4-FFF2-40B4-BE49-F238E27FC236}">
              <a16:creationId xmlns:a16="http://schemas.microsoft.com/office/drawing/2014/main" xmlns="" id="{00000000-0008-0000-0000-00000E160000}"/>
            </a:ext>
          </a:extLst>
        </xdr:cNvPr>
        <xdr:cNvPicPr preferRelativeResize="0">
          <a:picLocks noChangeArrowheads="1"/>
        </xdr:cNvPicPr>
      </xdr:nvPicPr>
      <xdr:blipFill>
        <a:blip xmlns:r="http://schemas.openxmlformats.org/officeDocument/2006/relationships" r:embed="rId1745" cstate="email">
          <a:extLst>
            <a:ext uri="{28A0092B-C50C-407E-A947-70E740481C1C}">
              <a14:useLocalDpi xmlns:a14="http://schemas.microsoft.com/office/drawing/2010/main" xmlns=""/>
            </a:ext>
          </a:extLst>
        </a:blip>
        <a:srcRect/>
        <a:stretch/>
      </xdr:blipFill>
      <xdr:spPr bwMode="auto">
        <a:xfrm>
          <a:off x="190500" y="5528998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8461</xdr:row>
      <xdr:rowOff>127000</xdr:rowOff>
    </xdr:from>
    <xdr:to>
      <xdr:col>2</xdr:col>
      <xdr:colOff>133565</xdr:colOff>
      <xdr:row>8463</xdr:row>
      <xdr:rowOff>105152</xdr:rowOff>
    </xdr:to>
    <xdr:pic>
      <xdr:nvPicPr>
        <xdr:cNvPr id="5647" name="Рисунок 6">
          <a:extLst>
            <a:ext uri="{FF2B5EF4-FFF2-40B4-BE49-F238E27FC236}">
              <a16:creationId xmlns:a16="http://schemas.microsoft.com/office/drawing/2014/main" xmlns="" id="{00000000-0008-0000-0000-00000F160000}"/>
            </a:ext>
          </a:extLst>
        </xdr:cNvPr>
        <xdr:cNvPicPr preferRelativeResize="0">
          <a:picLocks noChangeArrowheads="1"/>
        </xdr:cNvPicPr>
      </xdr:nvPicPr>
      <xdr:blipFill>
        <a:blip xmlns:r="http://schemas.openxmlformats.org/officeDocument/2006/relationships" r:embed="rId1746" cstate="email">
          <a:extLst>
            <a:ext uri="{28A0092B-C50C-407E-A947-70E740481C1C}">
              <a14:useLocalDpi xmlns:a14="http://schemas.microsoft.com/office/drawing/2010/main" xmlns=""/>
            </a:ext>
          </a:extLst>
        </a:blip>
        <a:srcRect/>
        <a:stretch/>
      </xdr:blipFill>
      <xdr:spPr bwMode="auto">
        <a:xfrm>
          <a:off x="190500" y="5531370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8465</xdr:row>
      <xdr:rowOff>127000</xdr:rowOff>
    </xdr:from>
    <xdr:to>
      <xdr:col>2</xdr:col>
      <xdr:colOff>133565</xdr:colOff>
      <xdr:row>8467</xdr:row>
      <xdr:rowOff>105153</xdr:rowOff>
    </xdr:to>
    <xdr:pic>
      <xdr:nvPicPr>
        <xdr:cNvPr id="5648" name="Рисунок 6">
          <a:extLst>
            <a:ext uri="{FF2B5EF4-FFF2-40B4-BE49-F238E27FC236}">
              <a16:creationId xmlns:a16="http://schemas.microsoft.com/office/drawing/2014/main" xmlns="" id="{00000000-0008-0000-0000-000010160000}"/>
            </a:ext>
          </a:extLst>
        </xdr:cNvPr>
        <xdr:cNvPicPr preferRelativeResize="0">
          <a:picLocks noChangeArrowheads="1"/>
        </xdr:cNvPicPr>
      </xdr:nvPicPr>
      <xdr:blipFill>
        <a:blip xmlns:r="http://schemas.openxmlformats.org/officeDocument/2006/relationships" r:embed="rId1747" cstate="email">
          <a:extLst>
            <a:ext uri="{28A0092B-C50C-407E-A947-70E740481C1C}">
              <a14:useLocalDpi xmlns:a14="http://schemas.microsoft.com/office/drawing/2010/main" xmlns=""/>
            </a:ext>
          </a:extLst>
        </a:blip>
        <a:srcRect/>
        <a:stretch/>
      </xdr:blipFill>
      <xdr:spPr bwMode="auto">
        <a:xfrm>
          <a:off x="190500" y="5533742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2209</xdr:row>
      <xdr:rowOff>127000</xdr:rowOff>
    </xdr:from>
    <xdr:to>
      <xdr:col>2</xdr:col>
      <xdr:colOff>133565</xdr:colOff>
      <xdr:row>2214</xdr:row>
      <xdr:rowOff>958261</xdr:rowOff>
    </xdr:to>
    <xdr:pic>
      <xdr:nvPicPr>
        <xdr:cNvPr id="5649" name="Picture 103109">
          <a:extLst>
            <a:ext uri="{FF2B5EF4-FFF2-40B4-BE49-F238E27FC236}">
              <a16:creationId xmlns:a16="http://schemas.microsoft.com/office/drawing/2014/main" xmlns="" id="{00000000-0008-0000-0000-000011160000}"/>
            </a:ext>
          </a:extLst>
        </xdr:cNvPr>
        <xdr:cNvPicPr preferRelativeResize="0">
          <a:picLocks noChangeArrowheads="1"/>
        </xdr:cNvPicPr>
      </xdr:nvPicPr>
      <xdr:blipFill>
        <a:blip xmlns:r="http://schemas.openxmlformats.org/officeDocument/2006/relationships" r:embed="rId1748" cstate="email">
          <a:extLst>
            <a:ext uri="{28A0092B-C50C-407E-A947-70E740481C1C}">
              <a14:useLocalDpi xmlns:a14="http://schemas.microsoft.com/office/drawing/2010/main" xmlns=""/>
            </a:ext>
          </a:extLst>
        </a:blip>
        <a:stretch>
          <a:fillRect/>
        </a:stretch>
      </xdr:blipFill>
      <xdr:spPr bwMode="auto">
        <a:xfrm>
          <a:off x="190500" y="3202146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2209</xdr:row>
      <xdr:rowOff>127000</xdr:rowOff>
    </xdr:from>
    <xdr:to>
      <xdr:col>20</xdr:col>
      <xdr:colOff>573234</xdr:colOff>
      <xdr:row>2214</xdr:row>
      <xdr:rowOff>958261</xdr:rowOff>
    </xdr:to>
    <xdr:pic>
      <xdr:nvPicPr>
        <xdr:cNvPr id="5650" name="Picture 103109">
          <a:extLst>
            <a:ext uri="{FF2B5EF4-FFF2-40B4-BE49-F238E27FC236}">
              <a16:creationId xmlns:a16="http://schemas.microsoft.com/office/drawing/2014/main" xmlns="" id="{00000000-0008-0000-0000-000012160000}"/>
            </a:ext>
          </a:extLst>
        </xdr:cNvPr>
        <xdr:cNvPicPr preferRelativeResize="0">
          <a:picLocks noChangeArrowheads="1"/>
        </xdr:cNvPicPr>
      </xdr:nvPicPr>
      <xdr:blipFill>
        <a:blip xmlns:r="http://schemas.openxmlformats.org/officeDocument/2006/relationships" r:embed="rId1749" cstate="email">
          <a:extLst>
            <a:ext uri="{28A0092B-C50C-407E-A947-70E740481C1C}">
              <a14:useLocalDpi xmlns:a14="http://schemas.microsoft.com/office/drawing/2010/main" xmlns=""/>
            </a:ext>
          </a:extLst>
        </a:blip>
        <a:stretch>
          <a:fillRect/>
        </a:stretch>
      </xdr:blipFill>
      <xdr:spPr bwMode="auto">
        <a:xfrm>
          <a:off x="8774339" y="318847107"/>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2161</xdr:row>
      <xdr:rowOff>127000</xdr:rowOff>
    </xdr:from>
    <xdr:to>
      <xdr:col>2</xdr:col>
      <xdr:colOff>133565</xdr:colOff>
      <xdr:row>2166</xdr:row>
      <xdr:rowOff>958261</xdr:rowOff>
    </xdr:to>
    <xdr:pic>
      <xdr:nvPicPr>
        <xdr:cNvPr id="5651" name="Picture 103109">
          <a:extLst>
            <a:ext uri="{FF2B5EF4-FFF2-40B4-BE49-F238E27FC236}">
              <a16:creationId xmlns:a16="http://schemas.microsoft.com/office/drawing/2014/main" xmlns="" id="{00000000-0008-0000-0000-000013160000}"/>
            </a:ext>
          </a:extLst>
        </xdr:cNvPr>
        <xdr:cNvPicPr preferRelativeResize="0">
          <a:picLocks noChangeArrowheads="1"/>
        </xdr:cNvPicPr>
      </xdr:nvPicPr>
      <xdr:blipFill>
        <a:blip xmlns:r="http://schemas.openxmlformats.org/officeDocument/2006/relationships" r:embed="rId1750" cstate="email">
          <a:extLst>
            <a:ext uri="{28A0092B-C50C-407E-A947-70E740481C1C}">
              <a14:useLocalDpi xmlns:a14="http://schemas.microsoft.com/office/drawing/2010/main" xmlns=""/>
            </a:ext>
          </a:extLst>
        </a:blip>
        <a:stretch>
          <a:fillRect/>
        </a:stretch>
      </xdr:blipFill>
      <xdr:spPr bwMode="auto">
        <a:xfrm>
          <a:off x="190500" y="3012598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2161</xdr:row>
      <xdr:rowOff>127000</xdr:rowOff>
    </xdr:from>
    <xdr:to>
      <xdr:col>20</xdr:col>
      <xdr:colOff>573234</xdr:colOff>
      <xdr:row>2166</xdr:row>
      <xdr:rowOff>958261</xdr:rowOff>
    </xdr:to>
    <xdr:pic>
      <xdr:nvPicPr>
        <xdr:cNvPr id="5652" name="Picture 103109">
          <a:extLst>
            <a:ext uri="{FF2B5EF4-FFF2-40B4-BE49-F238E27FC236}">
              <a16:creationId xmlns:a16="http://schemas.microsoft.com/office/drawing/2014/main" xmlns="" id="{00000000-0008-0000-0000-000014160000}"/>
            </a:ext>
          </a:extLst>
        </xdr:cNvPr>
        <xdr:cNvPicPr preferRelativeResize="0">
          <a:picLocks noChangeArrowheads="1"/>
        </xdr:cNvPicPr>
      </xdr:nvPicPr>
      <xdr:blipFill>
        <a:blip xmlns:r="http://schemas.openxmlformats.org/officeDocument/2006/relationships" r:embed="rId1751" cstate="email">
          <a:extLst>
            <a:ext uri="{28A0092B-C50C-407E-A947-70E740481C1C}">
              <a14:useLocalDpi xmlns:a14="http://schemas.microsoft.com/office/drawing/2010/main" xmlns=""/>
            </a:ext>
          </a:extLst>
        </a:blip>
        <a:stretch>
          <a:fillRect/>
        </a:stretch>
      </xdr:blipFill>
      <xdr:spPr bwMode="auto">
        <a:xfrm>
          <a:off x="8774339" y="299946786"/>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2145</xdr:row>
      <xdr:rowOff>127000</xdr:rowOff>
    </xdr:from>
    <xdr:to>
      <xdr:col>2</xdr:col>
      <xdr:colOff>133565</xdr:colOff>
      <xdr:row>2150</xdr:row>
      <xdr:rowOff>958261</xdr:rowOff>
    </xdr:to>
    <xdr:pic>
      <xdr:nvPicPr>
        <xdr:cNvPr id="5653" name="Picture 103109">
          <a:extLst>
            <a:ext uri="{FF2B5EF4-FFF2-40B4-BE49-F238E27FC236}">
              <a16:creationId xmlns:a16="http://schemas.microsoft.com/office/drawing/2014/main" xmlns="" id="{00000000-0008-0000-0000-000015160000}"/>
            </a:ext>
          </a:extLst>
        </xdr:cNvPr>
        <xdr:cNvPicPr preferRelativeResize="0">
          <a:picLocks noChangeArrowheads="1"/>
        </xdr:cNvPicPr>
      </xdr:nvPicPr>
      <xdr:blipFill>
        <a:blip xmlns:r="http://schemas.openxmlformats.org/officeDocument/2006/relationships" r:embed="rId1752" cstate="email">
          <a:extLst>
            <a:ext uri="{28A0092B-C50C-407E-A947-70E740481C1C}">
              <a14:useLocalDpi xmlns:a14="http://schemas.microsoft.com/office/drawing/2010/main" xmlns=""/>
            </a:ext>
          </a:extLst>
        </a:blip>
        <a:stretch>
          <a:fillRect/>
        </a:stretch>
      </xdr:blipFill>
      <xdr:spPr bwMode="auto">
        <a:xfrm>
          <a:off x="190500" y="2950972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2145</xdr:row>
      <xdr:rowOff>127000</xdr:rowOff>
    </xdr:from>
    <xdr:to>
      <xdr:col>20</xdr:col>
      <xdr:colOff>573234</xdr:colOff>
      <xdr:row>2150</xdr:row>
      <xdr:rowOff>958261</xdr:rowOff>
    </xdr:to>
    <xdr:pic>
      <xdr:nvPicPr>
        <xdr:cNvPr id="5654" name="Picture 103109">
          <a:extLst>
            <a:ext uri="{FF2B5EF4-FFF2-40B4-BE49-F238E27FC236}">
              <a16:creationId xmlns:a16="http://schemas.microsoft.com/office/drawing/2014/main" xmlns="" id="{00000000-0008-0000-0000-000016160000}"/>
            </a:ext>
          </a:extLst>
        </xdr:cNvPr>
        <xdr:cNvPicPr preferRelativeResize="0">
          <a:picLocks noChangeArrowheads="1"/>
        </xdr:cNvPicPr>
      </xdr:nvPicPr>
      <xdr:blipFill>
        <a:blip xmlns:r="http://schemas.openxmlformats.org/officeDocument/2006/relationships" r:embed="rId1753" cstate="email">
          <a:extLst>
            <a:ext uri="{28A0092B-C50C-407E-A947-70E740481C1C}">
              <a14:useLocalDpi xmlns:a14="http://schemas.microsoft.com/office/drawing/2010/main" xmlns=""/>
            </a:ext>
          </a:extLst>
        </a:blip>
        <a:stretch>
          <a:fillRect/>
        </a:stretch>
      </xdr:blipFill>
      <xdr:spPr bwMode="auto">
        <a:xfrm>
          <a:off x="8774339" y="293796357"/>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2169</xdr:row>
      <xdr:rowOff>127000</xdr:rowOff>
    </xdr:from>
    <xdr:to>
      <xdr:col>2</xdr:col>
      <xdr:colOff>133565</xdr:colOff>
      <xdr:row>2174</xdr:row>
      <xdr:rowOff>958261</xdr:rowOff>
    </xdr:to>
    <xdr:pic>
      <xdr:nvPicPr>
        <xdr:cNvPr id="5655" name="Picture 103109">
          <a:extLst>
            <a:ext uri="{FF2B5EF4-FFF2-40B4-BE49-F238E27FC236}">
              <a16:creationId xmlns:a16="http://schemas.microsoft.com/office/drawing/2014/main" xmlns="" id="{00000000-0008-0000-0000-000017160000}"/>
            </a:ext>
          </a:extLst>
        </xdr:cNvPr>
        <xdr:cNvPicPr preferRelativeResize="0">
          <a:picLocks noChangeArrowheads="1"/>
        </xdr:cNvPicPr>
      </xdr:nvPicPr>
      <xdr:blipFill>
        <a:blip xmlns:r="http://schemas.openxmlformats.org/officeDocument/2006/relationships" r:embed="rId1754" cstate="email">
          <a:extLst>
            <a:ext uri="{28A0092B-C50C-407E-A947-70E740481C1C}">
              <a14:useLocalDpi xmlns:a14="http://schemas.microsoft.com/office/drawing/2010/main" xmlns=""/>
            </a:ext>
          </a:extLst>
        </a:blip>
        <a:stretch>
          <a:fillRect/>
        </a:stretch>
      </xdr:blipFill>
      <xdr:spPr bwMode="auto">
        <a:xfrm>
          <a:off x="190500" y="3043174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2169</xdr:row>
      <xdr:rowOff>127000</xdr:rowOff>
    </xdr:from>
    <xdr:to>
      <xdr:col>20</xdr:col>
      <xdr:colOff>573234</xdr:colOff>
      <xdr:row>2174</xdr:row>
      <xdr:rowOff>958261</xdr:rowOff>
    </xdr:to>
    <xdr:pic>
      <xdr:nvPicPr>
        <xdr:cNvPr id="5656" name="Picture 103109">
          <a:extLst>
            <a:ext uri="{FF2B5EF4-FFF2-40B4-BE49-F238E27FC236}">
              <a16:creationId xmlns:a16="http://schemas.microsoft.com/office/drawing/2014/main" xmlns="" id="{00000000-0008-0000-0000-000018160000}"/>
            </a:ext>
          </a:extLst>
        </xdr:cNvPr>
        <xdr:cNvPicPr preferRelativeResize="0">
          <a:picLocks noChangeArrowheads="1"/>
        </xdr:cNvPicPr>
      </xdr:nvPicPr>
      <xdr:blipFill>
        <a:blip xmlns:r="http://schemas.openxmlformats.org/officeDocument/2006/relationships" r:embed="rId1755" cstate="email">
          <a:extLst>
            <a:ext uri="{28A0092B-C50C-407E-A947-70E740481C1C}">
              <a14:useLocalDpi xmlns:a14="http://schemas.microsoft.com/office/drawing/2010/main" xmlns=""/>
            </a:ext>
          </a:extLst>
        </a:blip>
        <a:stretch>
          <a:fillRect/>
        </a:stretch>
      </xdr:blipFill>
      <xdr:spPr bwMode="auto">
        <a:xfrm>
          <a:off x="8774339" y="302994786"/>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2193</xdr:row>
      <xdr:rowOff>127000</xdr:rowOff>
    </xdr:from>
    <xdr:to>
      <xdr:col>2</xdr:col>
      <xdr:colOff>133565</xdr:colOff>
      <xdr:row>2198</xdr:row>
      <xdr:rowOff>958261</xdr:rowOff>
    </xdr:to>
    <xdr:pic>
      <xdr:nvPicPr>
        <xdr:cNvPr id="5657" name="Picture 103109">
          <a:extLst>
            <a:ext uri="{FF2B5EF4-FFF2-40B4-BE49-F238E27FC236}">
              <a16:creationId xmlns:a16="http://schemas.microsoft.com/office/drawing/2014/main" xmlns="" id="{00000000-0008-0000-0000-000019160000}"/>
            </a:ext>
          </a:extLst>
        </xdr:cNvPr>
        <xdr:cNvPicPr preferRelativeResize="0">
          <a:picLocks noChangeArrowheads="1"/>
        </xdr:cNvPicPr>
      </xdr:nvPicPr>
      <xdr:blipFill>
        <a:blip xmlns:r="http://schemas.openxmlformats.org/officeDocument/2006/relationships" r:embed="rId1756" cstate="email">
          <a:extLst>
            <a:ext uri="{28A0092B-C50C-407E-A947-70E740481C1C}">
              <a14:useLocalDpi xmlns:a14="http://schemas.microsoft.com/office/drawing/2010/main" xmlns=""/>
            </a:ext>
          </a:extLst>
        </a:blip>
        <a:stretch>
          <a:fillRect/>
        </a:stretch>
      </xdr:blipFill>
      <xdr:spPr bwMode="auto">
        <a:xfrm>
          <a:off x="190500" y="3136614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2193</xdr:row>
      <xdr:rowOff>127000</xdr:rowOff>
    </xdr:from>
    <xdr:to>
      <xdr:col>20</xdr:col>
      <xdr:colOff>573234</xdr:colOff>
      <xdr:row>2198</xdr:row>
      <xdr:rowOff>958261</xdr:rowOff>
    </xdr:to>
    <xdr:pic>
      <xdr:nvPicPr>
        <xdr:cNvPr id="5658" name="Picture 103109">
          <a:extLst>
            <a:ext uri="{FF2B5EF4-FFF2-40B4-BE49-F238E27FC236}">
              <a16:creationId xmlns:a16="http://schemas.microsoft.com/office/drawing/2014/main" xmlns="" id="{00000000-0008-0000-0000-00001A160000}"/>
            </a:ext>
          </a:extLst>
        </xdr:cNvPr>
        <xdr:cNvPicPr preferRelativeResize="0">
          <a:picLocks noChangeArrowheads="1"/>
        </xdr:cNvPicPr>
      </xdr:nvPicPr>
      <xdr:blipFill>
        <a:blip xmlns:r="http://schemas.openxmlformats.org/officeDocument/2006/relationships" r:embed="rId1757" cstate="email">
          <a:extLst>
            <a:ext uri="{28A0092B-C50C-407E-A947-70E740481C1C}">
              <a14:useLocalDpi xmlns:a14="http://schemas.microsoft.com/office/drawing/2010/main" xmlns=""/>
            </a:ext>
          </a:extLst>
        </a:blip>
        <a:stretch>
          <a:fillRect/>
        </a:stretch>
      </xdr:blipFill>
      <xdr:spPr bwMode="auto">
        <a:xfrm>
          <a:off x="8774339" y="312315679"/>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2177</xdr:row>
      <xdr:rowOff>127000</xdr:rowOff>
    </xdr:from>
    <xdr:to>
      <xdr:col>2</xdr:col>
      <xdr:colOff>133565</xdr:colOff>
      <xdr:row>2182</xdr:row>
      <xdr:rowOff>958261</xdr:rowOff>
    </xdr:to>
    <xdr:pic>
      <xdr:nvPicPr>
        <xdr:cNvPr id="5659" name="Picture 103109">
          <a:extLst>
            <a:ext uri="{FF2B5EF4-FFF2-40B4-BE49-F238E27FC236}">
              <a16:creationId xmlns:a16="http://schemas.microsoft.com/office/drawing/2014/main" xmlns="" id="{00000000-0008-0000-0000-00001B160000}"/>
            </a:ext>
          </a:extLst>
        </xdr:cNvPr>
        <xdr:cNvPicPr preferRelativeResize="0">
          <a:picLocks noChangeArrowheads="1"/>
        </xdr:cNvPicPr>
      </xdr:nvPicPr>
      <xdr:blipFill>
        <a:blip xmlns:r="http://schemas.openxmlformats.org/officeDocument/2006/relationships" r:embed="rId1758" cstate="email">
          <a:extLst>
            <a:ext uri="{28A0092B-C50C-407E-A947-70E740481C1C}">
              <a14:useLocalDpi xmlns:a14="http://schemas.microsoft.com/office/drawing/2010/main" xmlns=""/>
            </a:ext>
          </a:extLst>
        </a:blip>
        <a:stretch>
          <a:fillRect/>
        </a:stretch>
      </xdr:blipFill>
      <xdr:spPr bwMode="auto">
        <a:xfrm>
          <a:off x="190500" y="3075940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2177</xdr:row>
      <xdr:rowOff>127000</xdr:rowOff>
    </xdr:from>
    <xdr:to>
      <xdr:col>20</xdr:col>
      <xdr:colOff>573234</xdr:colOff>
      <xdr:row>2182</xdr:row>
      <xdr:rowOff>958261</xdr:rowOff>
    </xdr:to>
    <xdr:pic>
      <xdr:nvPicPr>
        <xdr:cNvPr id="5660" name="Picture 103109">
          <a:extLst>
            <a:ext uri="{FF2B5EF4-FFF2-40B4-BE49-F238E27FC236}">
              <a16:creationId xmlns:a16="http://schemas.microsoft.com/office/drawing/2014/main" xmlns="" id="{00000000-0008-0000-0000-00001C160000}"/>
            </a:ext>
          </a:extLst>
        </xdr:cNvPr>
        <xdr:cNvPicPr preferRelativeResize="0">
          <a:picLocks noChangeArrowheads="1"/>
        </xdr:cNvPicPr>
      </xdr:nvPicPr>
      <xdr:blipFill>
        <a:blip xmlns:r="http://schemas.openxmlformats.org/officeDocument/2006/relationships" r:embed="rId1759" cstate="email">
          <a:extLst>
            <a:ext uri="{28A0092B-C50C-407E-A947-70E740481C1C}">
              <a14:useLocalDpi xmlns:a14="http://schemas.microsoft.com/office/drawing/2010/main" xmlns=""/>
            </a:ext>
          </a:extLst>
        </a:blip>
        <a:stretch>
          <a:fillRect/>
        </a:stretch>
      </xdr:blipFill>
      <xdr:spPr bwMode="auto">
        <a:xfrm>
          <a:off x="8774339" y="3062605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2185</xdr:row>
      <xdr:rowOff>127000</xdr:rowOff>
    </xdr:from>
    <xdr:to>
      <xdr:col>2</xdr:col>
      <xdr:colOff>133565</xdr:colOff>
      <xdr:row>2190</xdr:row>
      <xdr:rowOff>958261</xdr:rowOff>
    </xdr:to>
    <xdr:pic>
      <xdr:nvPicPr>
        <xdr:cNvPr id="5661" name="Picture 103109">
          <a:extLst>
            <a:ext uri="{FF2B5EF4-FFF2-40B4-BE49-F238E27FC236}">
              <a16:creationId xmlns:a16="http://schemas.microsoft.com/office/drawing/2014/main" xmlns="" id="{00000000-0008-0000-0000-00001D160000}"/>
            </a:ext>
          </a:extLst>
        </xdr:cNvPr>
        <xdr:cNvPicPr preferRelativeResize="0">
          <a:picLocks noChangeArrowheads="1"/>
        </xdr:cNvPicPr>
      </xdr:nvPicPr>
      <xdr:blipFill>
        <a:blip xmlns:r="http://schemas.openxmlformats.org/officeDocument/2006/relationships" r:embed="rId1760" cstate="email">
          <a:extLst>
            <a:ext uri="{28A0092B-C50C-407E-A947-70E740481C1C}">
              <a14:useLocalDpi xmlns:a14="http://schemas.microsoft.com/office/drawing/2010/main" xmlns=""/>
            </a:ext>
          </a:extLst>
        </a:blip>
        <a:stretch>
          <a:fillRect/>
        </a:stretch>
      </xdr:blipFill>
      <xdr:spPr bwMode="auto">
        <a:xfrm>
          <a:off x="190500" y="3106515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2185</xdr:row>
      <xdr:rowOff>127000</xdr:rowOff>
    </xdr:from>
    <xdr:to>
      <xdr:col>20</xdr:col>
      <xdr:colOff>573234</xdr:colOff>
      <xdr:row>2190</xdr:row>
      <xdr:rowOff>958261</xdr:rowOff>
    </xdr:to>
    <xdr:pic>
      <xdr:nvPicPr>
        <xdr:cNvPr id="5662" name="Picture 103109">
          <a:extLst>
            <a:ext uri="{FF2B5EF4-FFF2-40B4-BE49-F238E27FC236}">
              <a16:creationId xmlns:a16="http://schemas.microsoft.com/office/drawing/2014/main" xmlns="" id="{00000000-0008-0000-0000-00001E160000}"/>
            </a:ext>
          </a:extLst>
        </xdr:cNvPr>
        <xdr:cNvPicPr preferRelativeResize="0">
          <a:picLocks noChangeArrowheads="1"/>
        </xdr:cNvPicPr>
      </xdr:nvPicPr>
      <xdr:blipFill>
        <a:blip xmlns:r="http://schemas.openxmlformats.org/officeDocument/2006/relationships" r:embed="rId1761" cstate="email">
          <a:extLst>
            <a:ext uri="{28A0092B-C50C-407E-A947-70E740481C1C}">
              <a14:useLocalDpi xmlns:a14="http://schemas.microsoft.com/office/drawing/2010/main" xmlns=""/>
            </a:ext>
          </a:extLst>
        </a:blip>
        <a:stretch>
          <a:fillRect/>
        </a:stretch>
      </xdr:blipFill>
      <xdr:spPr bwMode="auto">
        <a:xfrm>
          <a:off x="8774339" y="3093085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2153</xdr:row>
      <xdr:rowOff>127000</xdr:rowOff>
    </xdr:from>
    <xdr:to>
      <xdr:col>2</xdr:col>
      <xdr:colOff>133565</xdr:colOff>
      <xdr:row>2158</xdr:row>
      <xdr:rowOff>958261</xdr:rowOff>
    </xdr:to>
    <xdr:pic>
      <xdr:nvPicPr>
        <xdr:cNvPr id="5663" name="Picture 103109">
          <a:extLst>
            <a:ext uri="{FF2B5EF4-FFF2-40B4-BE49-F238E27FC236}">
              <a16:creationId xmlns:a16="http://schemas.microsoft.com/office/drawing/2014/main" xmlns="" id="{00000000-0008-0000-0000-00001F160000}"/>
            </a:ext>
          </a:extLst>
        </xdr:cNvPr>
        <xdr:cNvPicPr preferRelativeResize="0">
          <a:picLocks noChangeArrowheads="1"/>
        </xdr:cNvPicPr>
      </xdr:nvPicPr>
      <xdr:blipFill>
        <a:blip xmlns:r="http://schemas.openxmlformats.org/officeDocument/2006/relationships" r:embed="rId1762" cstate="email">
          <a:extLst>
            <a:ext uri="{28A0092B-C50C-407E-A947-70E740481C1C}">
              <a14:useLocalDpi xmlns:a14="http://schemas.microsoft.com/office/drawing/2010/main" xmlns=""/>
            </a:ext>
          </a:extLst>
        </a:blip>
        <a:stretch>
          <a:fillRect/>
        </a:stretch>
      </xdr:blipFill>
      <xdr:spPr bwMode="auto">
        <a:xfrm>
          <a:off x="190500" y="2982023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2153</xdr:row>
      <xdr:rowOff>127000</xdr:rowOff>
    </xdr:from>
    <xdr:to>
      <xdr:col>20</xdr:col>
      <xdr:colOff>573234</xdr:colOff>
      <xdr:row>2158</xdr:row>
      <xdr:rowOff>958261</xdr:rowOff>
    </xdr:to>
    <xdr:pic>
      <xdr:nvPicPr>
        <xdr:cNvPr id="5664" name="Picture 103109">
          <a:extLst>
            <a:ext uri="{FF2B5EF4-FFF2-40B4-BE49-F238E27FC236}">
              <a16:creationId xmlns:a16="http://schemas.microsoft.com/office/drawing/2014/main" xmlns="" id="{00000000-0008-0000-0000-000020160000}"/>
            </a:ext>
          </a:extLst>
        </xdr:cNvPr>
        <xdr:cNvPicPr preferRelativeResize="0">
          <a:picLocks noChangeArrowheads="1"/>
        </xdr:cNvPicPr>
      </xdr:nvPicPr>
      <xdr:blipFill>
        <a:blip xmlns:r="http://schemas.openxmlformats.org/officeDocument/2006/relationships" r:embed="rId1763" cstate="email">
          <a:extLst>
            <a:ext uri="{28A0092B-C50C-407E-A947-70E740481C1C}">
              <a14:useLocalDpi xmlns:a14="http://schemas.microsoft.com/office/drawing/2010/main" xmlns=""/>
            </a:ext>
          </a:extLst>
        </a:blip>
        <a:stretch>
          <a:fillRect/>
        </a:stretch>
      </xdr:blipFill>
      <xdr:spPr bwMode="auto">
        <a:xfrm>
          <a:off x="8774339" y="296898786"/>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2201</xdr:row>
      <xdr:rowOff>127000</xdr:rowOff>
    </xdr:from>
    <xdr:to>
      <xdr:col>2</xdr:col>
      <xdr:colOff>133565</xdr:colOff>
      <xdr:row>2206</xdr:row>
      <xdr:rowOff>958261</xdr:rowOff>
    </xdr:to>
    <xdr:pic>
      <xdr:nvPicPr>
        <xdr:cNvPr id="5665" name="Picture 103109">
          <a:extLst>
            <a:ext uri="{FF2B5EF4-FFF2-40B4-BE49-F238E27FC236}">
              <a16:creationId xmlns:a16="http://schemas.microsoft.com/office/drawing/2014/main" xmlns="" id="{00000000-0008-0000-0000-000021160000}"/>
            </a:ext>
          </a:extLst>
        </xdr:cNvPr>
        <xdr:cNvPicPr preferRelativeResize="0">
          <a:picLocks noChangeArrowheads="1"/>
        </xdr:cNvPicPr>
      </xdr:nvPicPr>
      <xdr:blipFill>
        <a:blip xmlns:r="http://schemas.openxmlformats.org/officeDocument/2006/relationships" r:embed="rId1764" cstate="email">
          <a:extLst>
            <a:ext uri="{28A0092B-C50C-407E-A947-70E740481C1C}">
              <a14:useLocalDpi xmlns:a14="http://schemas.microsoft.com/office/drawing/2010/main" xmlns=""/>
            </a:ext>
          </a:extLst>
        </a:blip>
        <a:stretch>
          <a:fillRect/>
        </a:stretch>
      </xdr:blipFill>
      <xdr:spPr bwMode="auto">
        <a:xfrm>
          <a:off x="190500" y="3171190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2201</xdr:row>
      <xdr:rowOff>127000</xdr:rowOff>
    </xdr:from>
    <xdr:to>
      <xdr:col>20</xdr:col>
      <xdr:colOff>573234</xdr:colOff>
      <xdr:row>2206</xdr:row>
      <xdr:rowOff>958261</xdr:rowOff>
    </xdr:to>
    <xdr:pic>
      <xdr:nvPicPr>
        <xdr:cNvPr id="5666" name="Picture 103109">
          <a:extLst>
            <a:ext uri="{FF2B5EF4-FFF2-40B4-BE49-F238E27FC236}">
              <a16:creationId xmlns:a16="http://schemas.microsoft.com/office/drawing/2014/main" xmlns="" id="{00000000-0008-0000-0000-000022160000}"/>
            </a:ext>
          </a:extLst>
        </xdr:cNvPr>
        <xdr:cNvPicPr preferRelativeResize="0">
          <a:picLocks noChangeArrowheads="1"/>
        </xdr:cNvPicPr>
      </xdr:nvPicPr>
      <xdr:blipFill>
        <a:blip xmlns:r="http://schemas.openxmlformats.org/officeDocument/2006/relationships" r:embed="rId1765" cstate="email">
          <a:extLst>
            <a:ext uri="{28A0092B-C50C-407E-A947-70E740481C1C}">
              <a14:useLocalDpi xmlns:a14="http://schemas.microsoft.com/office/drawing/2010/main" xmlns=""/>
            </a:ext>
          </a:extLst>
        </a:blip>
        <a:stretch>
          <a:fillRect/>
        </a:stretch>
      </xdr:blipFill>
      <xdr:spPr bwMode="auto">
        <a:xfrm>
          <a:off x="8774339" y="315758286"/>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2145</xdr:row>
      <xdr:rowOff>127000</xdr:rowOff>
    </xdr:from>
    <xdr:to>
      <xdr:col>19</xdr:col>
      <xdr:colOff>293696</xdr:colOff>
      <xdr:row>2150</xdr:row>
      <xdr:rowOff>958261</xdr:rowOff>
    </xdr:to>
    <xdr:pic>
      <xdr:nvPicPr>
        <xdr:cNvPr id="5667" name="Picture 103109">
          <a:extLst>
            <a:ext uri="{FF2B5EF4-FFF2-40B4-BE49-F238E27FC236}">
              <a16:creationId xmlns:a16="http://schemas.microsoft.com/office/drawing/2014/main" xmlns="" id="{00000000-0008-0000-0000-000023160000}"/>
            </a:ext>
          </a:extLst>
        </xdr:cNvPr>
        <xdr:cNvPicPr preferRelativeResize="0">
          <a:picLocks noChangeArrowheads="1"/>
        </xdr:cNvPicPr>
      </xdr:nvPicPr>
      <xdr:blipFill>
        <a:blip xmlns:r="http://schemas.openxmlformats.org/officeDocument/2006/relationships" r:embed="rId1766" cstate="email">
          <a:extLst>
            <a:ext uri="{28A0092B-C50C-407E-A947-70E740481C1C}">
              <a14:useLocalDpi xmlns:a14="http://schemas.microsoft.com/office/drawing/2010/main" xmlns=""/>
            </a:ext>
          </a:extLst>
        </a:blip>
        <a:srcRect/>
        <a:stretch/>
      </xdr:blipFill>
      <xdr:spPr bwMode="auto">
        <a:xfrm>
          <a:off x="7232650" y="2950972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2153</xdr:row>
      <xdr:rowOff>127000</xdr:rowOff>
    </xdr:from>
    <xdr:to>
      <xdr:col>19</xdr:col>
      <xdr:colOff>293696</xdr:colOff>
      <xdr:row>2158</xdr:row>
      <xdr:rowOff>958261</xdr:rowOff>
    </xdr:to>
    <xdr:pic>
      <xdr:nvPicPr>
        <xdr:cNvPr id="5668" name="Picture 103109">
          <a:extLst>
            <a:ext uri="{FF2B5EF4-FFF2-40B4-BE49-F238E27FC236}">
              <a16:creationId xmlns:a16="http://schemas.microsoft.com/office/drawing/2014/main" xmlns="" id="{00000000-0008-0000-0000-000024160000}"/>
            </a:ext>
          </a:extLst>
        </xdr:cNvPr>
        <xdr:cNvPicPr preferRelativeResize="0">
          <a:picLocks noChangeArrowheads="1"/>
        </xdr:cNvPicPr>
      </xdr:nvPicPr>
      <xdr:blipFill>
        <a:blip xmlns:r="http://schemas.openxmlformats.org/officeDocument/2006/relationships" r:embed="rId1767" cstate="email">
          <a:extLst>
            <a:ext uri="{28A0092B-C50C-407E-A947-70E740481C1C}">
              <a14:useLocalDpi xmlns:a14="http://schemas.microsoft.com/office/drawing/2010/main" xmlns=""/>
            </a:ext>
          </a:extLst>
        </a:blip>
        <a:srcRect/>
        <a:stretch/>
      </xdr:blipFill>
      <xdr:spPr bwMode="auto">
        <a:xfrm>
          <a:off x="7232650" y="2982023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2161</xdr:row>
      <xdr:rowOff>127000</xdr:rowOff>
    </xdr:from>
    <xdr:to>
      <xdr:col>19</xdr:col>
      <xdr:colOff>293696</xdr:colOff>
      <xdr:row>2166</xdr:row>
      <xdr:rowOff>958261</xdr:rowOff>
    </xdr:to>
    <xdr:pic>
      <xdr:nvPicPr>
        <xdr:cNvPr id="5669" name="Picture 103109">
          <a:extLst>
            <a:ext uri="{FF2B5EF4-FFF2-40B4-BE49-F238E27FC236}">
              <a16:creationId xmlns:a16="http://schemas.microsoft.com/office/drawing/2014/main" xmlns="" id="{00000000-0008-0000-0000-000025160000}"/>
            </a:ext>
          </a:extLst>
        </xdr:cNvPr>
        <xdr:cNvPicPr preferRelativeResize="0">
          <a:picLocks noChangeArrowheads="1"/>
        </xdr:cNvPicPr>
      </xdr:nvPicPr>
      <xdr:blipFill>
        <a:blip xmlns:r="http://schemas.openxmlformats.org/officeDocument/2006/relationships" r:embed="rId1768" cstate="email">
          <a:extLst>
            <a:ext uri="{28A0092B-C50C-407E-A947-70E740481C1C}">
              <a14:useLocalDpi xmlns:a14="http://schemas.microsoft.com/office/drawing/2010/main" xmlns=""/>
            </a:ext>
          </a:extLst>
        </a:blip>
        <a:srcRect/>
        <a:stretch/>
      </xdr:blipFill>
      <xdr:spPr bwMode="auto">
        <a:xfrm>
          <a:off x="7232650" y="3012598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2169</xdr:row>
      <xdr:rowOff>127000</xdr:rowOff>
    </xdr:from>
    <xdr:to>
      <xdr:col>19</xdr:col>
      <xdr:colOff>293696</xdr:colOff>
      <xdr:row>2174</xdr:row>
      <xdr:rowOff>958261</xdr:rowOff>
    </xdr:to>
    <xdr:pic>
      <xdr:nvPicPr>
        <xdr:cNvPr id="5670" name="Picture 103109">
          <a:extLst>
            <a:ext uri="{FF2B5EF4-FFF2-40B4-BE49-F238E27FC236}">
              <a16:creationId xmlns:a16="http://schemas.microsoft.com/office/drawing/2014/main" xmlns="" id="{00000000-0008-0000-0000-000026160000}"/>
            </a:ext>
          </a:extLst>
        </xdr:cNvPr>
        <xdr:cNvPicPr preferRelativeResize="0">
          <a:picLocks noChangeArrowheads="1"/>
        </xdr:cNvPicPr>
      </xdr:nvPicPr>
      <xdr:blipFill>
        <a:blip xmlns:r="http://schemas.openxmlformats.org/officeDocument/2006/relationships" r:embed="rId1769" cstate="email">
          <a:extLst>
            <a:ext uri="{28A0092B-C50C-407E-A947-70E740481C1C}">
              <a14:useLocalDpi xmlns:a14="http://schemas.microsoft.com/office/drawing/2010/main" xmlns=""/>
            </a:ext>
          </a:extLst>
        </a:blip>
        <a:srcRect/>
        <a:stretch/>
      </xdr:blipFill>
      <xdr:spPr bwMode="auto">
        <a:xfrm>
          <a:off x="7232650" y="3043174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2177</xdr:row>
      <xdr:rowOff>127000</xdr:rowOff>
    </xdr:from>
    <xdr:to>
      <xdr:col>19</xdr:col>
      <xdr:colOff>293696</xdr:colOff>
      <xdr:row>2182</xdr:row>
      <xdr:rowOff>958261</xdr:rowOff>
    </xdr:to>
    <xdr:pic>
      <xdr:nvPicPr>
        <xdr:cNvPr id="5671" name="Picture 103109">
          <a:extLst>
            <a:ext uri="{FF2B5EF4-FFF2-40B4-BE49-F238E27FC236}">
              <a16:creationId xmlns:a16="http://schemas.microsoft.com/office/drawing/2014/main" xmlns="" id="{00000000-0008-0000-0000-000027160000}"/>
            </a:ext>
          </a:extLst>
        </xdr:cNvPr>
        <xdr:cNvPicPr preferRelativeResize="0">
          <a:picLocks noChangeArrowheads="1"/>
        </xdr:cNvPicPr>
      </xdr:nvPicPr>
      <xdr:blipFill>
        <a:blip xmlns:r="http://schemas.openxmlformats.org/officeDocument/2006/relationships" r:embed="rId1770" cstate="email">
          <a:extLst>
            <a:ext uri="{28A0092B-C50C-407E-A947-70E740481C1C}">
              <a14:useLocalDpi xmlns:a14="http://schemas.microsoft.com/office/drawing/2010/main" xmlns=""/>
            </a:ext>
          </a:extLst>
        </a:blip>
        <a:srcRect/>
        <a:stretch/>
      </xdr:blipFill>
      <xdr:spPr bwMode="auto">
        <a:xfrm>
          <a:off x="7232650" y="3075940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2185</xdr:row>
      <xdr:rowOff>127000</xdr:rowOff>
    </xdr:from>
    <xdr:to>
      <xdr:col>19</xdr:col>
      <xdr:colOff>293696</xdr:colOff>
      <xdr:row>2190</xdr:row>
      <xdr:rowOff>958261</xdr:rowOff>
    </xdr:to>
    <xdr:pic>
      <xdr:nvPicPr>
        <xdr:cNvPr id="5672" name="Picture 103109">
          <a:extLst>
            <a:ext uri="{FF2B5EF4-FFF2-40B4-BE49-F238E27FC236}">
              <a16:creationId xmlns:a16="http://schemas.microsoft.com/office/drawing/2014/main" xmlns="" id="{00000000-0008-0000-0000-000028160000}"/>
            </a:ext>
          </a:extLst>
        </xdr:cNvPr>
        <xdr:cNvPicPr preferRelativeResize="0">
          <a:picLocks noChangeArrowheads="1"/>
        </xdr:cNvPicPr>
      </xdr:nvPicPr>
      <xdr:blipFill>
        <a:blip xmlns:r="http://schemas.openxmlformats.org/officeDocument/2006/relationships" r:embed="rId1771" cstate="email">
          <a:extLst>
            <a:ext uri="{28A0092B-C50C-407E-A947-70E740481C1C}">
              <a14:useLocalDpi xmlns:a14="http://schemas.microsoft.com/office/drawing/2010/main" xmlns=""/>
            </a:ext>
          </a:extLst>
        </a:blip>
        <a:srcRect/>
        <a:stretch/>
      </xdr:blipFill>
      <xdr:spPr bwMode="auto">
        <a:xfrm>
          <a:off x="7232650" y="3106515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2193</xdr:row>
      <xdr:rowOff>127000</xdr:rowOff>
    </xdr:from>
    <xdr:to>
      <xdr:col>19</xdr:col>
      <xdr:colOff>293696</xdr:colOff>
      <xdr:row>2198</xdr:row>
      <xdr:rowOff>958261</xdr:rowOff>
    </xdr:to>
    <xdr:pic>
      <xdr:nvPicPr>
        <xdr:cNvPr id="5673" name="Picture 103109">
          <a:extLst>
            <a:ext uri="{FF2B5EF4-FFF2-40B4-BE49-F238E27FC236}">
              <a16:creationId xmlns:a16="http://schemas.microsoft.com/office/drawing/2014/main" xmlns="" id="{00000000-0008-0000-0000-000029160000}"/>
            </a:ext>
          </a:extLst>
        </xdr:cNvPr>
        <xdr:cNvPicPr preferRelativeResize="0">
          <a:picLocks noChangeArrowheads="1"/>
        </xdr:cNvPicPr>
      </xdr:nvPicPr>
      <xdr:blipFill>
        <a:blip xmlns:r="http://schemas.openxmlformats.org/officeDocument/2006/relationships" r:embed="rId1772" cstate="email">
          <a:extLst>
            <a:ext uri="{28A0092B-C50C-407E-A947-70E740481C1C}">
              <a14:useLocalDpi xmlns:a14="http://schemas.microsoft.com/office/drawing/2010/main" xmlns=""/>
            </a:ext>
          </a:extLst>
        </a:blip>
        <a:srcRect/>
        <a:stretch/>
      </xdr:blipFill>
      <xdr:spPr bwMode="auto">
        <a:xfrm>
          <a:off x="7232650" y="3136614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2201</xdr:row>
      <xdr:rowOff>127000</xdr:rowOff>
    </xdr:from>
    <xdr:to>
      <xdr:col>19</xdr:col>
      <xdr:colOff>293696</xdr:colOff>
      <xdr:row>2206</xdr:row>
      <xdr:rowOff>958261</xdr:rowOff>
    </xdr:to>
    <xdr:pic>
      <xdr:nvPicPr>
        <xdr:cNvPr id="5674" name="Picture 103109">
          <a:extLst>
            <a:ext uri="{FF2B5EF4-FFF2-40B4-BE49-F238E27FC236}">
              <a16:creationId xmlns:a16="http://schemas.microsoft.com/office/drawing/2014/main" xmlns="" id="{00000000-0008-0000-0000-00002A160000}"/>
            </a:ext>
          </a:extLst>
        </xdr:cNvPr>
        <xdr:cNvPicPr preferRelativeResize="0">
          <a:picLocks noChangeArrowheads="1"/>
        </xdr:cNvPicPr>
      </xdr:nvPicPr>
      <xdr:blipFill>
        <a:blip xmlns:r="http://schemas.openxmlformats.org/officeDocument/2006/relationships" r:embed="rId1773" cstate="email">
          <a:extLst>
            <a:ext uri="{28A0092B-C50C-407E-A947-70E740481C1C}">
              <a14:useLocalDpi xmlns:a14="http://schemas.microsoft.com/office/drawing/2010/main" xmlns=""/>
            </a:ext>
          </a:extLst>
        </a:blip>
        <a:srcRect/>
        <a:stretch/>
      </xdr:blipFill>
      <xdr:spPr bwMode="auto">
        <a:xfrm>
          <a:off x="7232650" y="3171190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2209</xdr:row>
      <xdr:rowOff>127000</xdr:rowOff>
    </xdr:from>
    <xdr:to>
      <xdr:col>19</xdr:col>
      <xdr:colOff>293696</xdr:colOff>
      <xdr:row>2214</xdr:row>
      <xdr:rowOff>958261</xdr:rowOff>
    </xdr:to>
    <xdr:pic>
      <xdr:nvPicPr>
        <xdr:cNvPr id="5675" name="Picture 103109">
          <a:extLst>
            <a:ext uri="{FF2B5EF4-FFF2-40B4-BE49-F238E27FC236}">
              <a16:creationId xmlns:a16="http://schemas.microsoft.com/office/drawing/2014/main" xmlns="" id="{00000000-0008-0000-0000-00002B160000}"/>
            </a:ext>
          </a:extLst>
        </xdr:cNvPr>
        <xdr:cNvPicPr preferRelativeResize="0">
          <a:picLocks noChangeArrowheads="1"/>
        </xdr:cNvPicPr>
      </xdr:nvPicPr>
      <xdr:blipFill>
        <a:blip xmlns:r="http://schemas.openxmlformats.org/officeDocument/2006/relationships" r:embed="rId1774" cstate="email">
          <a:extLst>
            <a:ext uri="{28A0092B-C50C-407E-A947-70E740481C1C}">
              <a14:useLocalDpi xmlns:a14="http://schemas.microsoft.com/office/drawing/2010/main" xmlns=""/>
            </a:ext>
          </a:extLst>
        </a:blip>
        <a:srcRect/>
        <a:stretch/>
      </xdr:blipFill>
      <xdr:spPr bwMode="auto">
        <a:xfrm>
          <a:off x="7232650" y="3202146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2140</xdr:row>
      <xdr:rowOff>127000</xdr:rowOff>
    </xdr:from>
    <xdr:to>
      <xdr:col>2</xdr:col>
      <xdr:colOff>133565</xdr:colOff>
      <xdr:row>2142</xdr:row>
      <xdr:rowOff>113435</xdr:rowOff>
    </xdr:to>
    <xdr:pic>
      <xdr:nvPicPr>
        <xdr:cNvPr id="4928" name="Picture 103109">
          <a:extLst>
            <a:ext uri="{FF2B5EF4-FFF2-40B4-BE49-F238E27FC236}">
              <a16:creationId xmlns:a16="http://schemas.microsoft.com/office/drawing/2014/main" xmlns="" id="{00000000-0008-0000-0000-000040130000}"/>
            </a:ext>
          </a:extLst>
        </xdr:cNvPr>
        <xdr:cNvPicPr preferRelativeResize="0">
          <a:picLocks noChangeArrowheads="1"/>
        </xdr:cNvPicPr>
      </xdr:nvPicPr>
      <xdr:blipFill>
        <a:blip xmlns:r="http://schemas.openxmlformats.org/officeDocument/2006/relationships" r:embed="rId1775" cstate="email">
          <a:extLst>
            <a:ext uri="{28A0092B-C50C-407E-A947-70E740481C1C}">
              <a14:useLocalDpi xmlns:a14="http://schemas.microsoft.com/office/drawing/2010/main" xmlns=""/>
            </a:ext>
          </a:extLst>
        </a:blip>
        <a:srcRect/>
        <a:stretch/>
      </xdr:blipFill>
      <xdr:spPr bwMode="auto">
        <a:xfrm>
          <a:off x="190500" y="2924492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2124</xdr:row>
      <xdr:rowOff>127000</xdr:rowOff>
    </xdr:from>
    <xdr:to>
      <xdr:col>2</xdr:col>
      <xdr:colOff>133565</xdr:colOff>
      <xdr:row>2126</xdr:row>
      <xdr:rowOff>113435</xdr:rowOff>
    </xdr:to>
    <xdr:pic>
      <xdr:nvPicPr>
        <xdr:cNvPr id="5426" name="Picture 103109">
          <a:extLst>
            <a:ext uri="{FF2B5EF4-FFF2-40B4-BE49-F238E27FC236}">
              <a16:creationId xmlns:a16="http://schemas.microsoft.com/office/drawing/2014/main" xmlns="" id="{00000000-0008-0000-0000-000032150000}"/>
            </a:ext>
          </a:extLst>
        </xdr:cNvPr>
        <xdr:cNvPicPr preferRelativeResize="0">
          <a:picLocks noChangeArrowheads="1"/>
        </xdr:cNvPicPr>
      </xdr:nvPicPr>
      <xdr:blipFill>
        <a:blip xmlns:r="http://schemas.openxmlformats.org/officeDocument/2006/relationships" r:embed="rId1776" cstate="email">
          <a:extLst>
            <a:ext uri="{28A0092B-C50C-407E-A947-70E740481C1C}">
              <a14:useLocalDpi xmlns:a14="http://schemas.microsoft.com/office/drawing/2010/main" xmlns=""/>
            </a:ext>
          </a:extLst>
        </a:blip>
        <a:srcRect/>
        <a:stretch/>
      </xdr:blipFill>
      <xdr:spPr bwMode="auto">
        <a:xfrm>
          <a:off x="190500" y="2782760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2128</xdr:row>
      <xdr:rowOff>127000</xdr:rowOff>
    </xdr:from>
    <xdr:to>
      <xdr:col>2</xdr:col>
      <xdr:colOff>133565</xdr:colOff>
      <xdr:row>2130</xdr:row>
      <xdr:rowOff>113434</xdr:rowOff>
    </xdr:to>
    <xdr:pic>
      <xdr:nvPicPr>
        <xdr:cNvPr id="5427" name="Picture 103109">
          <a:extLst>
            <a:ext uri="{FF2B5EF4-FFF2-40B4-BE49-F238E27FC236}">
              <a16:creationId xmlns:a16="http://schemas.microsoft.com/office/drawing/2014/main" xmlns="" id="{00000000-0008-0000-0000-000033150000}"/>
            </a:ext>
          </a:extLst>
        </xdr:cNvPr>
        <xdr:cNvPicPr preferRelativeResize="0">
          <a:picLocks noChangeArrowheads="1"/>
        </xdr:cNvPicPr>
      </xdr:nvPicPr>
      <xdr:blipFill>
        <a:blip xmlns:r="http://schemas.openxmlformats.org/officeDocument/2006/relationships" r:embed="rId1777" cstate="email">
          <a:extLst>
            <a:ext uri="{28A0092B-C50C-407E-A947-70E740481C1C}">
              <a14:useLocalDpi xmlns:a14="http://schemas.microsoft.com/office/drawing/2010/main" xmlns=""/>
            </a:ext>
          </a:extLst>
        </a:blip>
        <a:stretch/>
      </xdr:blipFill>
      <xdr:spPr bwMode="auto">
        <a:xfrm>
          <a:off x="190500" y="2806382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2112</xdr:row>
      <xdr:rowOff>127000</xdr:rowOff>
    </xdr:from>
    <xdr:to>
      <xdr:col>2</xdr:col>
      <xdr:colOff>133565</xdr:colOff>
      <xdr:row>2114</xdr:row>
      <xdr:rowOff>113435</xdr:rowOff>
    </xdr:to>
    <xdr:pic>
      <xdr:nvPicPr>
        <xdr:cNvPr id="5428" name="Picture 103109">
          <a:extLst>
            <a:ext uri="{FF2B5EF4-FFF2-40B4-BE49-F238E27FC236}">
              <a16:creationId xmlns:a16="http://schemas.microsoft.com/office/drawing/2014/main" xmlns="" id="{00000000-0008-0000-0000-000034150000}"/>
            </a:ext>
          </a:extLst>
        </xdr:cNvPr>
        <xdr:cNvPicPr preferRelativeResize="0">
          <a:picLocks noChangeArrowheads="1"/>
        </xdr:cNvPicPr>
      </xdr:nvPicPr>
      <xdr:blipFill>
        <a:blip xmlns:r="http://schemas.openxmlformats.org/officeDocument/2006/relationships" r:embed="rId1778" cstate="email">
          <a:extLst>
            <a:ext uri="{28A0092B-C50C-407E-A947-70E740481C1C}">
              <a14:useLocalDpi xmlns:a14="http://schemas.microsoft.com/office/drawing/2010/main" xmlns=""/>
            </a:ext>
          </a:extLst>
        </a:blip>
        <a:srcRect/>
        <a:stretch/>
      </xdr:blipFill>
      <xdr:spPr bwMode="auto">
        <a:xfrm>
          <a:off x="190500" y="2688272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2100</xdr:row>
      <xdr:rowOff>127000</xdr:rowOff>
    </xdr:from>
    <xdr:to>
      <xdr:col>2</xdr:col>
      <xdr:colOff>133565</xdr:colOff>
      <xdr:row>2102</xdr:row>
      <xdr:rowOff>113434</xdr:rowOff>
    </xdr:to>
    <xdr:pic>
      <xdr:nvPicPr>
        <xdr:cNvPr id="5429" name="Picture 103109">
          <a:extLst>
            <a:ext uri="{FF2B5EF4-FFF2-40B4-BE49-F238E27FC236}">
              <a16:creationId xmlns:a16="http://schemas.microsoft.com/office/drawing/2014/main" xmlns="" id="{00000000-0008-0000-0000-000035150000}"/>
            </a:ext>
          </a:extLst>
        </xdr:cNvPr>
        <xdr:cNvPicPr preferRelativeResize="0">
          <a:picLocks noChangeArrowheads="1"/>
        </xdr:cNvPicPr>
      </xdr:nvPicPr>
      <xdr:blipFill>
        <a:blip xmlns:r="http://schemas.openxmlformats.org/officeDocument/2006/relationships" r:embed="rId1779" cstate="email">
          <a:extLst>
            <a:ext uri="{28A0092B-C50C-407E-A947-70E740481C1C}">
              <a14:useLocalDpi xmlns:a14="http://schemas.microsoft.com/office/drawing/2010/main" xmlns=""/>
            </a:ext>
          </a:extLst>
        </a:blip>
        <a:srcRect/>
        <a:stretch/>
      </xdr:blipFill>
      <xdr:spPr bwMode="auto">
        <a:xfrm>
          <a:off x="190500" y="2617406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2104</xdr:row>
      <xdr:rowOff>127000</xdr:rowOff>
    </xdr:from>
    <xdr:to>
      <xdr:col>2</xdr:col>
      <xdr:colOff>133565</xdr:colOff>
      <xdr:row>2106</xdr:row>
      <xdr:rowOff>113434</xdr:rowOff>
    </xdr:to>
    <xdr:pic>
      <xdr:nvPicPr>
        <xdr:cNvPr id="5431" name="Picture 103109">
          <a:extLst>
            <a:ext uri="{FF2B5EF4-FFF2-40B4-BE49-F238E27FC236}">
              <a16:creationId xmlns:a16="http://schemas.microsoft.com/office/drawing/2014/main" xmlns="" id="{00000000-0008-0000-0000-000037150000}"/>
            </a:ext>
          </a:extLst>
        </xdr:cNvPr>
        <xdr:cNvPicPr preferRelativeResize="0">
          <a:picLocks noChangeArrowheads="1"/>
        </xdr:cNvPicPr>
      </xdr:nvPicPr>
      <xdr:blipFill>
        <a:blip xmlns:r="http://schemas.openxmlformats.org/officeDocument/2006/relationships" r:embed="rId1780" cstate="email">
          <a:extLst>
            <a:ext uri="{28A0092B-C50C-407E-A947-70E740481C1C}">
              <a14:useLocalDpi xmlns:a14="http://schemas.microsoft.com/office/drawing/2010/main" xmlns=""/>
            </a:ext>
          </a:extLst>
        </a:blip>
        <a:srcRect/>
        <a:stretch/>
      </xdr:blipFill>
      <xdr:spPr bwMode="auto">
        <a:xfrm>
          <a:off x="190500" y="264102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2108</xdr:row>
      <xdr:rowOff>127000</xdr:rowOff>
    </xdr:from>
    <xdr:to>
      <xdr:col>2</xdr:col>
      <xdr:colOff>133565</xdr:colOff>
      <xdr:row>2110</xdr:row>
      <xdr:rowOff>113435</xdr:rowOff>
    </xdr:to>
    <xdr:pic>
      <xdr:nvPicPr>
        <xdr:cNvPr id="5432" name="Picture 103109">
          <a:extLst>
            <a:ext uri="{FF2B5EF4-FFF2-40B4-BE49-F238E27FC236}">
              <a16:creationId xmlns:a16="http://schemas.microsoft.com/office/drawing/2014/main" xmlns="" id="{00000000-0008-0000-0000-000038150000}"/>
            </a:ext>
          </a:extLst>
        </xdr:cNvPr>
        <xdr:cNvPicPr preferRelativeResize="0">
          <a:picLocks noChangeArrowheads="1"/>
        </xdr:cNvPicPr>
      </xdr:nvPicPr>
      <xdr:blipFill>
        <a:blip xmlns:r="http://schemas.openxmlformats.org/officeDocument/2006/relationships" r:embed="rId1781" cstate="email">
          <a:extLst>
            <a:ext uri="{28A0092B-C50C-407E-A947-70E740481C1C}">
              <a14:useLocalDpi xmlns:a14="http://schemas.microsoft.com/office/drawing/2010/main" xmlns=""/>
            </a:ext>
          </a:extLst>
        </a:blip>
        <a:srcRect/>
        <a:stretch/>
      </xdr:blipFill>
      <xdr:spPr bwMode="auto">
        <a:xfrm>
          <a:off x="190500" y="2664650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2116</xdr:row>
      <xdr:rowOff>127000</xdr:rowOff>
    </xdr:from>
    <xdr:to>
      <xdr:col>2</xdr:col>
      <xdr:colOff>133565</xdr:colOff>
      <xdr:row>2118</xdr:row>
      <xdr:rowOff>113435</xdr:rowOff>
    </xdr:to>
    <xdr:pic>
      <xdr:nvPicPr>
        <xdr:cNvPr id="5433" name="Picture 103109">
          <a:extLst>
            <a:ext uri="{FF2B5EF4-FFF2-40B4-BE49-F238E27FC236}">
              <a16:creationId xmlns:a16="http://schemas.microsoft.com/office/drawing/2014/main" xmlns="" id="{00000000-0008-0000-0000-000039150000}"/>
            </a:ext>
          </a:extLst>
        </xdr:cNvPr>
        <xdr:cNvPicPr preferRelativeResize="0">
          <a:picLocks noChangeArrowheads="1"/>
        </xdr:cNvPicPr>
      </xdr:nvPicPr>
      <xdr:blipFill>
        <a:blip xmlns:r="http://schemas.openxmlformats.org/officeDocument/2006/relationships" r:embed="rId1782" cstate="email">
          <a:extLst>
            <a:ext uri="{28A0092B-C50C-407E-A947-70E740481C1C}">
              <a14:useLocalDpi xmlns:a14="http://schemas.microsoft.com/office/drawing/2010/main" xmlns=""/>
            </a:ext>
          </a:extLst>
        </a:blip>
        <a:srcRect/>
        <a:stretch/>
      </xdr:blipFill>
      <xdr:spPr bwMode="auto">
        <a:xfrm>
          <a:off x="190500" y="2711894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2132</xdr:row>
      <xdr:rowOff>127000</xdr:rowOff>
    </xdr:from>
    <xdr:to>
      <xdr:col>2</xdr:col>
      <xdr:colOff>133565</xdr:colOff>
      <xdr:row>2134</xdr:row>
      <xdr:rowOff>113435</xdr:rowOff>
    </xdr:to>
    <xdr:pic>
      <xdr:nvPicPr>
        <xdr:cNvPr id="5434" name="Picture 103109">
          <a:extLst>
            <a:ext uri="{FF2B5EF4-FFF2-40B4-BE49-F238E27FC236}">
              <a16:creationId xmlns:a16="http://schemas.microsoft.com/office/drawing/2014/main" xmlns="" id="{00000000-0008-0000-0000-00003A150000}"/>
            </a:ext>
          </a:extLst>
        </xdr:cNvPr>
        <xdr:cNvPicPr preferRelativeResize="0">
          <a:picLocks noChangeArrowheads="1"/>
        </xdr:cNvPicPr>
      </xdr:nvPicPr>
      <xdr:blipFill>
        <a:blip xmlns:r="http://schemas.openxmlformats.org/officeDocument/2006/relationships" r:embed="rId1783" cstate="email">
          <a:extLst>
            <a:ext uri="{28A0092B-C50C-407E-A947-70E740481C1C}">
              <a14:useLocalDpi xmlns:a14="http://schemas.microsoft.com/office/drawing/2010/main" xmlns=""/>
            </a:ext>
          </a:extLst>
        </a:blip>
        <a:srcRect/>
        <a:stretch/>
      </xdr:blipFill>
      <xdr:spPr bwMode="auto">
        <a:xfrm>
          <a:off x="190500" y="2853626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2136</xdr:row>
      <xdr:rowOff>127000</xdr:rowOff>
    </xdr:from>
    <xdr:to>
      <xdr:col>2</xdr:col>
      <xdr:colOff>133565</xdr:colOff>
      <xdr:row>2138</xdr:row>
      <xdr:rowOff>113435</xdr:rowOff>
    </xdr:to>
    <xdr:pic>
      <xdr:nvPicPr>
        <xdr:cNvPr id="5436" name="Picture 103109">
          <a:extLst>
            <a:ext uri="{FF2B5EF4-FFF2-40B4-BE49-F238E27FC236}">
              <a16:creationId xmlns:a16="http://schemas.microsoft.com/office/drawing/2014/main" xmlns="" id="{00000000-0008-0000-0000-00003C150000}"/>
            </a:ext>
          </a:extLst>
        </xdr:cNvPr>
        <xdr:cNvPicPr preferRelativeResize="0">
          <a:picLocks noChangeArrowheads="1"/>
        </xdr:cNvPicPr>
      </xdr:nvPicPr>
      <xdr:blipFill>
        <a:blip xmlns:r="http://schemas.openxmlformats.org/officeDocument/2006/relationships" r:embed="rId1784" cstate="email">
          <a:extLst>
            <a:ext uri="{28A0092B-C50C-407E-A947-70E740481C1C}">
              <a14:useLocalDpi xmlns:a14="http://schemas.microsoft.com/office/drawing/2010/main" xmlns=""/>
            </a:ext>
          </a:extLst>
        </a:blip>
        <a:srcRect/>
        <a:stretch/>
      </xdr:blipFill>
      <xdr:spPr bwMode="auto">
        <a:xfrm>
          <a:off x="190500" y="287724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2120</xdr:row>
      <xdr:rowOff>127000</xdr:rowOff>
    </xdr:from>
    <xdr:to>
      <xdr:col>2</xdr:col>
      <xdr:colOff>133565</xdr:colOff>
      <xdr:row>2122</xdr:row>
      <xdr:rowOff>113435</xdr:rowOff>
    </xdr:to>
    <xdr:pic>
      <xdr:nvPicPr>
        <xdr:cNvPr id="5437" name="Picture 103109">
          <a:extLst>
            <a:ext uri="{FF2B5EF4-FFF2-40B4-BE49-F238E27FC236}">
              <a16:creationId xmlns:a16="http://schemas.microsoft.com/office/drawing/2014/main" xmlns="" id="{00000000-0008-0000-0000-00003D150000}"/>
            </a:ext>
          </a:extLst>
        </xdr:cNvPr>
        <xdr:cNvPicPr preferRelativeResize="0">
          <a:picLocks noChangeArrowheads="1"/>
        </xdr:cNvPicPr>
      </xdr:nvPicPr>
      <xdr:blipFill>
        <a:blip xmlns:r="http://schemas.openxmlformats.org/officeDocument/2006/relationships" r:embed="rId1785" cstate="email">
          <a:extLst>
            <a:ext uri="{28A0092B-C50C-407E-A947-70E740481C1C}">
              <a14:useLocalDpi xmlns:a14="http://schemas.microsoft.com/office/drawing/2010/main" xmlns=""/>
            </a:ext>
          </a:extLst>
        </a:blip>
        <a:stretch/>
      </xdr:blipFill>
      <xdr:spPr bwMode="auto">
        <a:xfrm>
          <a:off x="190500" y="275913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10164</xdr:row>
      <xdr:rowOff>127000</xdr:rowOff>
    </xdr:from>
    <xdr:to>
      <xdr:col>2</xdr:col>
      <xdr:colOff>133565</xdr:colOff>
      <xdr:row>10166</xdr:row>
      <xdr:rowOff>105153</xdr:rowOff>
    </xdr:to>
    <xdr:pic>
      <xdr:nvPicPr>
        <xdr:cNvPr id="4448" name="Рисунок 4">
          <a:extLst>
            <a:ext uri="{FF2B5EF4-FFF2-40B4-BE49-F238E27FC236}">
              <a16:creationId xmlns:a16="http://schemas.microsoft.com/office/drawing/2014/main" xmlns="" id="{00000000-0008-0000-0000-000060110000}"/>
            </a:ext>
          </a:extLst>
        </xdr:cNvPr>
        <xdr:cNvPicPr preferRelativeResize="0">
          <a:picLocks noChangeArrowheads="1"/>
        </xdr:cNvPicPr>
      </xdr:nvPicPr>
      <xdr:blipFill>
        <a:blip xmlns:r="http://schemas.openxmlformats.org/officeDocument/2006/relationships" r:embed="rId1786" cstate="email">
          <a:extLst>
            <a:ext uri="{28A0092B-C50C-407E-A947-70E740481C1C}">
              <a14:useLocalDpi xmlns:a14="http://schemas.microsoft.com/office/drawing/2010/main" xmlns=""/>
            </a:ext>
          </a:extLst>
        </a:blip>
        <a:srcRect/>
        <a:stretch/>
      </xdr:blipFill>
      <xdr:spPr bwMode="auto">
        <a:xfrm>
          <a:off x="190500" y="7338291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10136</xdr:row>
      <xdr:rowOff>127000</xdr:rowOff>
    </xdr:from>
    <xdr:to>
      <xdr:col>2</xdr:col>
      <xdr:colOff>133565</xdr:colOff>
      <xdr:row>10138</xdr:row>
      <xdr:rowOff>105152</xdr:rowOff>
    </xdr:to>
    <xdr:pic>
      <xdr:nvPicPr>
        <xdr:cNvPr id="5019" name="Рисунок 4">
          <a:extLst>
            <a:ext uri="{FF2B5EF4-FFF2-40B4-BE49-F238E27FC236}">
              <a16:creationId xmlns:a16="http://schemas.microsoft.com/office/drawing/2014/main" xmlns="" id="{00000000-0008-0000-0000-00009B130000}"/>
            </a:ext>
          </a:extLst>
        </xdr:cNvPr>
        <xdr:cNvPicPr preferRelativeResize="0">
          <a:picLocks noChangeArrowheads="1"/>
        </xdr:cNvPicPr>
      </xdr:nvPicPr>
      <xdr:blipFill>
        <a:blip xmlns:r="http://schemas.openxmlformats.org/officeDocument/2006/relationships" r:embed="rId1787" cstate="email">
          <a:extLst>
            <a:ext uri="{28A0092B-C50C-407E-A947-70E740481C1C}">
              <a14:useLocalDpi xmlns:a14="http://schemas.microsoft.com/office/drawing/2010/main" xmlns=""/>
            </a:ext>
          </a:extLst>
        </a:blip>
        <a:srcRect/>
        <a:stretch/>
      </xdr:blipFill>
      <xdr:spPr bwMode="auto">
        <a:xfrm>
          <a:off x="190500" y="7321689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10140</xdr:row>
      <xdr:rowOff>127000</xdr:rowOff>
    </xdr:from>
    <xdr:to>
      <xdr:col>2</xdr:col>
      <xdr:colOff>133565</xdr:colOff>
      <xdr:row>10142</xdr:row>
      <xdr:rowOff>105152</xdr:rowOff>
    </xdr:to>
    <xdr:pic>
      <xdr:nvPicPr>
        <xdr:cNvPr id="5020" name="Рисунок 4">
          <a:extLst>
            <a:ext uri="{FF2B5EF4-FFF2-40B4-BE49-F238E27FC236}">
              <a16:creationId xmlns:a16="http://schemas.microsoft.com/office/drawing/2014/main" xmlns="" id="{00000000-0008-0000-0000-00009C130000}"/>
            </a:ext>
          </a:extLst>
        </xdr:cNvPr>
        <xdr:cNvPicPr preferRelativeResize="0">
          <a:picLocks noChangeArrowheads="1"/>
        </xdr:cNvPicPr>
      </xdr:nvPicPr>
      <xdr:blipFill>
        <a:blip xmlns:r="http://schemas.openxmlformats.org/officeDocument/2006/relationships" r:embed="rId1788" cstate="email">
          <a:extLst>
            <a:ext uri="{28A0092B-C50C-407E-A947-70E740481C1C}">
              <a14:useLocalDpi xmlns:a14="http://schemas.microsoft.com/office/drawing/2010/main" xmlns=""/>
            </a:ext>
          </a:extLst>
        </a:blip>
        <a:srcRect/>
        <a:stretch/>
      </xdr:blipFill>
      <xdr:spPr bwMode="auto">
        <a:xfrm>
          <a:off x="190500" y="7324061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10144</xdr:row>
      <xdr:rowOff>127000</xdr:rowOff>
    </xdr:from>
    <xdr:to>
      <xdr:col>2</xdr:col>
      <xdr:colOff>133565</xdr:colOff>
      <xdr:row>10146</xdr:row>
      <xdr:rowOff>105152</xdr:rowOff>
    </xdr:to>
    <xdr:pic>
      <xdr:nvPicPr>
        <xdr:cNvPr id="5021" name="Рисунок 4">
          <a:extLst>
            <a:ext uri="{FF2B5EF4-FFF2-40B4-BE49-F238E27FC236}">
              <a16:creationId xmlns:a16="http://schemas.microsoft.com/office/drawing/2014/main" xmlns="" id="{00000000-0008-0000-0000-00009D130000}"/>
            </a:ext>
          </a:extLst>
        </xdr:cNvPr>
        <xdr:cNvPicPr preferRelativeResize="0">
          <a:picLocks noChangeArrowheads="1"/>
        </xdr:cNvPicPr>
      </xdr:nvPicPr>
      <xdr:blipFill>
        <a:blip xmlns:r="http://schemas.openxmlformats.org/officeDocument/2006/relationships" r:embed="rId1789" cstate="email">
          <a:extLst>
            <a:ext uri="{28A0092B-C50C-407E-A947-70E740481C1C}">
              <a14:useLocalDpi xmlns:a14="http://schemas.microsoft.com/office/drawing/2010/main" xmlns=""/>
            </a:ext>
          </a:extLst>
        </a:blip>
        <a:srcRect/>
        <a:stretch/>
      </xdr:blipFill>
      <xdr:spPr bwMode="auto">
        <a:xfrm>
          <a:off x="190500" y="7326433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10148</xdr:row>
      <xdr:rowOff>127000</xdr:rowOff>
    </xdr:from>
    <xdr:to>
      <xdr:col>2</xdr:col>
      <xdr:colOff>133565</xdr:colOff>
      <xdr:row>10150</xdr:row>
      <xdr:rowOff>105152</xdr:rowOff>
    </xdr:to>
    <xdr:pic>
      <xdr:nvPicPr>
        <xdr:cNvPr id="5022" name="Рисунок 4">
          <a:extLst>
            <a:ext uri="{FF2B5EF4-FFF2-40B4-BE49-F238E27FC236}">
              <a16:creationId xmlns:a16="http://schemas.microsoft.com/office/drawing/2014/main" xmlns="" id="{00000000-0008-0000-0000-00009E130000}"/>
            </a:ext>
          </a:extLst>
        </xdr:cNvPr>
        <xdr:cNvPicPr preferRelativeResize="0">
          <a:picLocks noChangeArrowheads="1"/>
        </xdr:cNvPicPr>
      </xdr:nvPicPr>
      <xdr:blipFill>
        <a:blip xmlns:r="http://schemas.openxmlformats.org/officeDocument/2006/relationships" r:embed="rId1790" cstate="email">
          <a:extLst>
            <a:ext uri="{28A0092B-C50C-407E-A947-70E740481C1C}">
              <a14:useLocalDpi xmlns:a14="http://schemas.microsoft.com/office/drawing/2010/main" xmlns=""/>
            </a:ext>
          </a:extLst>
        </a:blip>
        <a:srcRect/>
        <a:stretch/>
      </xdr:blipFill>
      <xdr:spPr bwMode="auto">
        <a:xfrm>
          <a:off x="190500" y="7328804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10152</xdr:row>
      <xdr:rowOff>127000</xdr:rowOff>
    </xdr:from>
    <xdr:to>
      <xdr:col>2</xdr:col>
      <xdr:colOff>133565</xdr:colOff>
      <xdr:row>10154</xdr:row>
      <xdr:rowOff>105152</xdr:rowOff>
    </xdr:to>
    <xdr:pic>
      <xdr:nvPicPr>
        <xdr:cNvPr id="5439" name="Рисунок 4">
          <a:extLst>
            <a:ext uri="{FF2B5EF4-FFF2-40B4-BE49-F238E27FC236}">
              <a16:creationId xmlns:a16="http://schemas.microsoft.com/office/drawing/2014/main" xmlns="" id="{00000000-0008-0000-0000-00003F150000}"/>
            </a:ext>
          </a:extLst>
        </xdr:cNvPr>
        <xdr:cNvPicPr preferRelativeResize="0">
          <a:picLocks noChangeArrowheads="1"/>
        </xdr:cNvPicPr>
      </xdr:nvPicPr>
      <xdr:blipFill>
        <a:blip xmlns:r="http://schemas.openxmlformats.org/officeDocument/2006/relationships" r:embed="rId1791" cstate="email">
          <a:extLst>
            <a:ext uri="{28A0092B-C50C-407E-A947-70E740481C1C}">
              <a14:useLocalDpi xmlns:a14="http://schemas.microsoft.com/office/drawing/2010/main" xmlns=""/>
            </a:ext>
          </a:extLst>
        </a:blip>
        <a:srcRect/>
        <a:stretch/>
      </xdr:blipFill>
      <xdr:spPr bwMode="auto">
        <a:xfrm>
          <a:off x="190500" y="7331176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10156</xdr:row>
      <xdr:rowOff>127000</xdr:rowOff>
    </xdr:from>
    <xdr:to>
      <xdr:col>2</xdr:col>
      <xdr:colOff>133565</xdr:colOff>
      <xdr:row>10158</xdr:row>
      <xdr:rowOff>105153</xdr:rowOff>
    </xdr:to>
    <xdr:pic>
      <xdr:nvPicPr>
        <xdr:cNvPr id="5440" name="Рисунок 4">
          <a:extLst>
            <a:ext uri="{FF2B5EF4-FFF2-40B4-BE49-F238E27FC236}">
              <a16:creationId xmlns:a16="http://schemas.microsoft.com/office/drawing/2014/main" xmlns="" id="{00000000-0008-0000-0000-000040150000}"/>
            </a:ext>
          </a:extLst>
        </xdr:cNvPr>
        <xdr:cNvPicPr preferRelativeResize="0">
          <a:picLocks noChangeArrowheads="1"/>
        </xdr:cNvPicPr>
      </xdr:nvPicPr>
      <xdr:blipFill>
        <a:blip xmlns:r="http://schemas.openxmlformats.org/officeDocument/2006/relationships" r:embed="rId1792" cstate="email">
          <a:extLst>
            <a:ext uri="{28A0092B-C50C-407E-A947-70E740481C1C}">
              <a14:useLocalDpi xmlns:a14="http://schemas.microsoft.com/office/drawing/2010/main" xmlns=""/>
            </a:ext>
          </a:extLst>
        </a:blip>
        <a:srcRect/>
        <a:stretch/>
      </xdr:blipFill>
      <xdr:spPr bwMode="auto">
        <a:xfrm>
          <a:off x="190500" y="7333548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10160</xdr:row>
      <xdr:rowOff>127000</xdr:rowOff>
    </xdr:from>
    <xdr:to>
      <xdr:col>2</xdr:col>
      <xdr:colOff>133565</xdr:colOff>
      <xdr:row>10162</xdr:row>
      <xdr:rowOff>105152</xdr:rowOff>
    </xdr:to>
    <xdr:pic>
      <xdr:nvPicPr>
        <xdr:cNvPr id="5441" name="Рисунок 4">
          <a:extLst>
            <a:ext uri="{FF2B5EF4-FFF2-40B4-BE49-F238E27FC236}">
              <a16:creationId xmlns:a16="http://schemas.microsoft.com/office/drawing/2014/main" xmlns="" id="{00000000-0008-0000-0000-000041150000}"/>
            </a:ext>
          </a:extLst>
        </xdr:cNvPr>
        <xdr:cNvPicPr preferRelativeResize="0">
          <a:picLocks noChangeArrowheads="1"/>
        </xdr:cNvPicPr>
      </xdr:nvPicPr>
      <xdr:blipFill>
        <a:blip xmlns:r="http://schemas.openxmlformats.org/officeDocument/2006/relationships" r:embed="rId1793" cstate="email">
          <a:extLst>
            <a:ext uri="{28A0092B-C50C-407E-A947-70E740481C1C}">
              <a14:useLocalDpi xmlns:a14="http://schemas.microsoft.com/office/drawing/2010/main" xmlns=""/>
            </a:ext>
          </a:extLst>
        </a:blip>
        <a:srcRect/>
        <a:stretch/>
      </xdr:blipFill>
      <xdr:spPr bwMode="auto">
        <a:xfrm>
          <a:off x="190500" y="7335920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8431</xdr:row>
      <xdr:rowOff>127000</xdr:rowOff>
    </xdr:from>
    <xdr:to>
      <xdr:col>2</xdr:col>
      <xdr:colOff>133565</xdr:colOff>
      <xdr:row>8434</xdr:row>
      <xdr:rowOff>105152</xdr:rowOff>
    </xdr:to>
    <xdr:pic>
      <xdr:nvPicPr>
        <xdr:cNvPr id="5442" name="Рисунок 7">
          <a:extLst>
            <a:ext uri="{FF2B5EF4-FFF2-40B4-BE49-F238E27FC236}">
              <a16:creationId xmlns:a16="http://schemas.microsoft.com/office/drawing/2014/main" xmlns="" id="{00000000-0008-0000-0000-000042150000}"/>
            </a:ext>
          </a:extLst>
        </xdr:cNvPr>
        <xdr:cNvPicPr preferRelativeResize="0">
          <a:picLocks/>
        </xdr:cNvPicPr>
      </xdr:nvPicPr>
      <xdr:blipFill>
        <a:blip xmlns:r="http://schemas.openxmlformats.org/officeDocument/2006/relationships" r:embed="rId1794" cstate="email">
          <a:extLst>
            <a:ext uri="{28A0092B-C50C-407E-A947-70E740481C1C}">
              <a14:useLocalDpi xmlns:a14="http://schemas.microsoft.com/office/drawing/2010/main" xmlns=""/>
            </a:ext>
          </a:extLst>
        </a:blip>
        <a:srcRect/>
        <a:stretch/>
      </xdr:blipFill>
      <xdr:spPr bwMode="auto">
        <a:xfrm>
          <a:off x="190500" y="55144828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8431</xdr:row>
      <xdr:rowOff>127000</xdr:rowOff>
    </xdr:from>
    <xdr:to>
      <xdr:col>19</xdr:col>
      <xdr:colOff>293696</xdr:colOff>
      <xdr:row>8434</xdr:row>
      <xdr:rowOff>105152</xdr:rowOff>
    </xdr:to>
    <xdr:pic>
      <xdr:nvPicPr>
        <xdr:cNvPr id="5443" name="Рисунок 7">
          <a:extLst>
            <a:ext uri="{FF2B5EF4-FFF2-40B4-BE49-F238E27FC236}">
              <a16:creationId xmlns:a16="http://schemas.microsoft.com/office/drawing/2014/main" xmlns="" id="{00000000-0008-0000-0000-000043150000}"/>
            </a:ext>
          </a:extLst>
        </xdr:cNvPr>
        <xdr:cNvPicPr preferRelativeResize="0">
          <a:picLocks/>
        </xdr:cNvPicPr>
      </xdr:nvPicPr>
      <xdr:blipFill>
        <a:blip xmlns:r="http://schemas.openxmlformats.org/officeDocument/2006/relationships" r:embed="rId1795" cstate="email">
          <a:extLst>
            <a:ext uri="{28A0092B-C50C-407E-A947-70E740481C1C}">
              <a14:useLocalDpi xmlns:a14="http://schemas.microsoft.com/office/drawing/2010/main" xmlns=""/>
            </a:ext>
          </a:extLst>
        </a:blip>
        <a:srcRect/>
        <a:stretch/>
      </xdr:blipFill>
      <xdr:spPr bwMode="auto">
        <a:xfrm>
          <a:off x="7232650" y="55144828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8401</xdr:row>
      <xdr:rowOff>127000</xdr:rowOff>
    </xdr:from>
    <xdr:to>
      <xdr:col>2</xdr:col>
      <xdr:colOff>133565</xdr:colOff>
      <xdr:row>8404</xdr:row>
      <xdr:rowOff>105152</xdr:rowOff>
    </xdr:to>
    <xdr:pic>
      <xdr:nvPicPr>
        <xdr:cNvPr id="5446" name="Рисунок 7">
          <a:extLst>
            <a:ext uri="{FF2B5EF4-FFF2-40B4-BE49-F238E27FC236}">
              <a16:creationId xmlns:a16="http://schemas.microsoft.com/office/drawing/2014/main" xmlns="" id="{00000000-0008-0000-0000-000046150000}"/>
            </a:ext>
          </a:extLst>
        </xdr:cNvPr>
        <xdr:cNvPicPr preferRelativeResize="0">
          <a:picLocks/>
        </xdr:cNvPicPr>
      </xdr:nvPicPr>
      <xdr:blipFill>
        <a:blip xmlns:r="http://schemas.openxmlformats.org/officeDocument/2006/relationships" r:embed="rId1796" cstate="email">
          <a:extLst>
            <a:ext uri="{28A0092B-C50C-407E-A947-70E740481C1C}">
              <a14:useLocalDpi xmlns:a14="http://schemas.microsoft.com/office/drawing/2010/main" xmlns=""/>
            </a:ext>
          </a:extLst>
        </a:blip>
        <a:srcRect/>
        <a:stretch/>
      </xdr:blipFill>
      <xdr:spPr bwMode="auto">
        <a:xfrm>
          <a:off x="190500" y="54978808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8401</xdr:row>
      <xdr:rowOff>127000</xdr:rowOff>
    </xdr:from>
    <xdr:to>
      <xdr:col>19</xdr:col>
      <xdr:colOff>293696</xdr:colOff>
      <xdr:row>8404</xdr:row>
      <xdr:rowOff>105152</xdr:rowOff>
    </xdr:to>
    <xdr:pic>
      <xdr:nvPicPr>
        <xdr:cNvPr id="5447" name="Рисунок 7">
          <a:extLst>
            <a:ext uri="{FF2B5EF4-FFF2-40B4-BE49-F238E27FC236}">
              <a16:creationId xmlns:a16="http://schemas.microsoft.com/office/drawing/2014/main" xmlns="" id="{00000000-0008-0000-0000-000047150000}"/>
            </a:ext>
          </a:extLst>
        </xdr:cNvPr>
        <xdr:cNvPicPr preferRelativeResize="0">
          <a:picLocks/>
        </xdr:cNvPicPr>
      </xdr:nvPicPr>
      <xdr:blipFill>
        <a:blip xmlns:r="http://schemas.openxmlformats.org/officeDocument/2006/relationships" r:embed="rId1797" cstate="email">
          <a:extLst>
            <a:ext uri="{28A0092B-C50C-407E-A947-70E740481C1C}">
              <a14:useLocalDpi xmlns:a14="http://schemas.microsoft.com/office/drawing/2010/main" xmlns=""/>
            </a:ext>
          </a:extLst>
        </a:blip>
        <a:srcRect/>
        <a:stretch/>
      </xdr:blipFill>
      <xdr:spPr bwMode="auto">
        <a:xfrm>
          <a:off x="7232650" y="54978808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8406</xdr:row>
      <xdr:rowOff>127000</xdr:rowOff>
    </xdr:from>
    <xdr:to>
      <xdr:col>2</xdr:col>
      <xdr:colOff>133565</xdr:colOff>
      <xdr:row>8409</xdr:row>
      <xdr:rowOff>105152</xdr:rowOff>
    </xdr:to>
    <xdr:pic>
      <xdr:nvPicPr>
        <xdr:cNvPr id="5450" name="Рисунок 7">
          <a:extLst>
            <a:ext uri="{FF2B5EF4-FFF2-40B4-BE49-F238E27FC236}">
              <a16:creationId xmlns:a16="http://schemas.microsoft.com/office/drawing/2014/main" xmlns="" id="{00000000-0008-0000-0000-00004A150000}"/>
            </a:ext>
          </a:extLst>
        </xdr:cNvPr>
        <xdr:cNvPicPr preferRelativeResize="0">
          <a:picLocks/>
        </xdr:cNvPicPr>
      </xdr:nvPicPr>
      <xdr:blipFill>
        <a:blip xmlns:r="http://schemas.openxmlformats.org/officeDocument/2006/relationships" r:embed="rId1798" cstate="email">
          <a:extLst>
            <a:ext uri="{28A0092B-C50C-407E-A947-70E740481C1C}">
              <a14:useLocalDpi xmlns:a14="http://schemas.microsoft.com/office/drawing/2010/main" xmlns=""/>
            </a:ext>
          </a:extLst>
        </a:blip>
        <a:srcRect/>
        <a:stretch/>
      </xdr:blipFill>
      <xdr:spPr bwMode="auto">
        <a:xfrm>
          <a:off x="190500" y="55026242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8406</xdr:row>
      <xdr:rowOff>127000</xdr:rowOff>
    </xdr:from>
    <xdr:to>
      <xdr:col>19</xdr:col>
      <xdr:colOff>293696</xdr:colOff>
      <xdr:row>8409</xdr:row>
      <xdr:rowOff>105152</xdr:rowOff>
    </xdr:to>
    <xdr:pic>
      <xdr:nvPicPr>
        <xdr:cNvPr id="5451" name="Рисунок 7">
          <a:extLst>
            <a:ext uri="{FF2B5EF4-FFF2-40B4-BE49-F238E27FC236}">
              <a16:creationId xmlns:a16="http://schemas.microsoft.com/office/drawing/2014/main" xmlns="" id="{00000000-0008-0000-0000-00004B150000}"/>
            </a:ext>
          </a:extLst>
        </xdr:cNvPr>
        <xdr:cNvPicPr preferRelativeResize="0">
          <a:picLocks/>
        </xdr:cNvPicPr>
      </xdr:nvPicPr>
      <xdr:blipFill>
        <a:blip xmlns:r="http://schemas.openxmlformats.org/officeDocument/2006/relationships" r:embed="rId1799" cstate="email">
          <a:extLst>
            <a:ext uri="{28A0092B-C50C-407E-A947-70E740481C1C}">
              <a14:useLocalDpi xmlns:a14="http://schemas.microsoft.com/office/drawing/2010/main" xmlns=""/>
            </a:ext>
          </a:extLst>
        </a:blip>
        <a:srcRect/>
        <a:stretch/>
      </xdr:blipFill>
      <xdr:spPr bwMode="auto">
        <a:xfrm>
          <a:off x="7232650" y="55026242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8411</xdr:row>
      <xdr:rowOff>127000</xdr:rowOff>
    </xdr:from>
    <xdr:to>
      <xdr:col>2</xdr:col>
      <xdr:colOff>133565</xdr:colOff>
      <xdr:row>8414</xdr:row>
      <xdr:rowOff>105152</xdr:rowOff>
    </xdr:to>
    <xdr:pic>
      <xdr:nvPicPr>
        <xdr:cNvPr id="5676" name="Рисунок 7">
          <a:extLst>
            <a:ext uri="{FF2B5EF4-FFF2-40B4-BE49-F238E27FC236}">
              <a16:creationId xmlns:a16="http://schemas.microsoft.com/office/drawing/2014/main" xmlns="" id="{00000000-0008-0000-0000-00002C160000}"/>
            </a:ext>
          </a:extLst>
        </xdr:cNvPr>
        <xdr:cNvPicPr preferRelativeResize="0">
          <a:picLocks/>
        </xdr:cNvPicPr>
      </xdr:nvPicPr>
      <xdr:blipFill>
        <a:blip xmlns:r="http://schemas.openxmlformats.org/officeDocument/2006/relationships" r:embed="rId1800" cstate="email">
          <a:extLst>
            <a:ext uri="{28A0092B-C50C-407E-A947-70E740481C1C}">
              <a14:useLocalDpi xmlns:a14="http://schemas.microsoft.com/office/drawing/2010/main" xmlns=""/>
            </a:ext>
          </a:extLst>
        </a:blip>
        <a:srcRect/>
        <a:stretch/>
      </xdr:blipFill>
      <xdr:spPr bwMode="auto">
        <a:xfrm>
          <a:off x="190500" y="55049959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8411</xdr:row>
      <xdr:rowOff>127000</xdr:rowOff>
    </xdr:from>
    <xdr:to>
      <xdr:col>19</xdr:col>
      <xdr:colOff>293696</xdr:colOff>
      <xdr:row>8414</xdr:row>
      <xdr:rowOff>105152</xdr:rowOff>
    </xdr:to>
    <xdr:pic>
      <xdr:nvPicPr>
        <xdr:cNvPr id="5677" name="Рисунок 7">
          <a:extLst>
            <a:ext uri="{FF2B5EF4-FFF2-40B4-BE49-F238E27FC236}">
              <a16:creationId xmlns:a16="http://schemas.microsoft.com/office/drawing/2014/main" xmlns="" id="{00000000-0008-0000-0000-00002D160000}"/>
            </a:ext>
          </a:extLst>
        </xdr:cNvPr>
        <xdr:cNvPicPr preferRelativeResize="0">
          <a:picLocks/>
        </xdr:cNvPicPr>
      </xdr:nvPicPr>
      <xdr:blipFill>
        <a:blip xmlns:r="http://schemas.openxmlformats.org/officeDocument/2006/relationships" r:embed="rId1801" cstate="email">
          <a:extLst>
            <a:ext uri="{28A0092B-C50C-407E-A947-70E740481C1C}">
              <a14:useLocalDpi xmlns:a14="http://schemas.microsoft.com/office/drawing/2010/main" xmlns=""/>
            </a:ext>
          </a:extLst>
        </a:blip>
        <a:srcRect/>
        <a:stretch/>
      </xdr:blipFill>
      <xdr:spPr bwMode="auto">
        <a:xfrm>
          <a:off x="7232650" y="55049959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8416</xdr:row>
      <xdr:rowOff>127000</xdr:rowOff>
    </xdr:from>
    <xdr:to>
      <xdr:col>2</xdr:col>
      <xdr:colOff>133565</xdr:colOff>
      <xdr:row>8419</xdr:row>
      <xdr:rowOff>105152</xdr:rowOff>
    </xdr:to>
    <xdr:pic>
      <xdr:nvPicPr>
        <xdr:cNvPr id="5678" name="Рисунок 7">
          <a:extLst>
            <a:ext uri="{FF2B5EF4-FFF2-40B4-BE49-F238E27FC236}">
              <a16:creationId xmlns:a16="http://schemas.microsoft.com/office/drawing/2014/main" xmlns="" id="{00000000-0008-0000-0000-00002E160000}"/>
            </a:ext>
          </a:extLst>
        </xdr:cNvPr>
        <xdr:cNvPicPr preferRelativeResize="0">
          <a:picLocks/>
        </xdr:cNvPicPr>
      </xdr:nvPicPr>
      <xdr:blipFill>
        <a:blip xmlns:r="http://schemas.openxmlformats.org/officeDocument/2006/relationships" r:embed="rId1802" cstate="email">
          <a:extLst>
            <a:ext uri="{28A0092B-C50C-407E-A947-70E740481C1C}">
              <a14:useLocalDpi xmlns:a14="http://schemas.microsoft.com/office/drawing/2010/main" xmlns=""/>
            </a:ext>
          </a:extLst>
        </a:blip>
        <a:srcRect/>
        <a:stretch/>
      </xdr:blipFill>
      <xdr:spPr bwMode="auto">
        <a:xfrm>
          <a:off x="190500" y="55073677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8416</xdr:row>
      <xdr:rowOff>127000</xdr:rowOff>
    </xdr:from>
    <xdr:to>
      <xdr:col>19</xdr:col>
      <xdr:colOff>293696</xdr:colOff>
      <xdr:row>8419</xdr:row>
      <xdr:rowOff>105152</xdr:rowOff>
    </xdr:to>
    <xdr:pic>
      <xdr:nvPicPr>
        <xdr:cNvPr id="5679" name="Рисунок 7">
          <a:extLst>
            <a:ext uri="{FF2B5EF4-FFF2-40B4-BE49-F238E27FC236}">
              <a16:creationId xmlns:a16="http://schemas.microsoft.com/office/drawing/2014/main" xmlns="" id="{00000000-0008-0000-0000-00002F160000}"/>
            </a:ext>
          </a:extLst>
        </xdr:cNvPr>
        <xdr:cNvPicPr preferRelativeResize="0">
          <a:picLocks/>
        </xdr:cNvPicPr>
      </xdr:nvPicPr>
      <xdr:blipFill>
        <a:blip xmlns:r="http://schemas.openxmlformats.org/officeDocument/2006/relationships" r:embed="rId1803" cstate="email">
          <a:extLst>
            <a:ext uri="{28A0092B-C50C-407E-A947-70E740481C1C}">
              <a14:useLocalDpi xmlns:a14="http://schemas.microsoft.com/office/drawing/2010/main" xmlns=""/>
            </a:ext>
          </a:extLst>
        </a:blip>
        <a:srcRect/>
        <a:stretch/>
      </xdr:blipFill>
      <xdr:spPr bwMode="auto">
        <a:xfrm>
          <a:off x="7232650" y="55073677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8426</xdr:row>
      <xdr:rowOff>127000</xdr:rowOff>
    </xdr:from>
    <xdr:to>
      <xdr:col>2</xdr:col>
      <xdr:colOff>133565</xdr:colOff>
      <xdr:row>8429</xdr:row>
      <xdr:rowOff>105152</xdr:rowOff>
    </xdr:to>
    <xdr:pic>
      <xdr:nvPicPr>
        <xdr:cNvPr id="5680" name="Рисунок 7">
          <a:extLst>
            <a:ext uri="{FF2B5EF4-FFF2-40B4-BE49-F238E27FC236}">
              <a16:creationId xmlns:a16="http://schemas.microsoft.com/office/drawing/2014/main" xmlns="" id="{00000000-0008-0000-0000-000030160000}"/>
            </a:ext>
          </a:extLst>
        </xdr:cNvPr>
        <xdr:cNvPicPr preferRelativeResize="0">
          <a:picLocks/>
        </xdr:cNvPicPr>
      </xdr:nvPicPr>
      <xdr:blipFill>
        <a:blip xmlns:r="http://schemas.openxmlformats.org/officeDocument/2006/relationships" r:embed="rId1804" cstate="email">
          <a:extLst>
            <a:ext uri="{28A0092B-C50C-407E-A947-70E740481C1C}">
              <a14:useLocalDpi xmlns:a14="http://schemas.microsoft.com/office/drawing/2010/main" xmlns=""/>
            </a:ext>
          </a:extLst>
        </a:blip>
        <a:srcRect/>
        <a:stretch/>
      </xdr:blipFill>
      <xdr:spPr bwMode="auto">
        <a:xfrm>
          <a:off x="190500" y="55121111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8426</xdr:row>
      <xdr:rowOff>127000</xdr:rowOff>
    </xdr:from>
    <xdr:to>
      <xdr:col>19</xdr:col>
      <xdr:colOff>293696</xdr:colOff>
      <xdr:row>8429</xdr:row>
      <xdr:rowOff>105152</xdr:rowOff>
    </xdr:to>
    <xdr:pic>
      <xdr:nvPicPr>
        <xdr:cNvPr id="5681" name="Рисунок 7">
          <a:extLst>
            <a:ext uri="{FF2B5EF4-FFF2-40B4-BE49-F238E27FC236}">
              <a16:creationId xmlns:a16="http://schemas.microsoft.com/office/drawing/2014/main" xmlns="" id="{00000000-0008-0000-0000-000031160000}"/>
            </a:ext>
          </a:extLst>
        </xdr:cNvPr>
        <xdr:cNvPicPr preferRelativeResize="0">
          <a:picLocks/>
        </xdr:cNvPicPr>
      </xdr:nvPicPr>
      <xdr:blipFill>
        <a:blip xmlns:r="http://schemas.openxmlformats.org/officeDocument/2006/relationships" r:embed="rId1805" cstate="email">
          <a:extLst>
            <a:ext uri="{28A0092B-C50C-407E-A947-70E740481C1C}">
              <a14:useLocalDpi xmlns:a14="http://schemas.microsoft.com/office/drawing/2010/main" xmlns=""/>
            </a:ext>
          </a:extLst>
        </a:blip>
        <a:srcRect/>
        <a:stretch/>
      </xdr:blipFill>
      <xdr:spPr bwMode="auto">
        <a:xfrm>
          <a:off x="7232650" y="55121111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8421</xdr:row>
      <xdr:rowOff>127000</xdr:rowOff>
    </xdr:from>
    <xdr:to>
      <xdr:col>2</xdr:col>
      <xdr:colOff>133565</xdr:colOff>
      <xdr:row>8424</xdr:row>
      <xdr:rowOff>105152</xdr:rowOff>
    </xdr:to>
    <xdr:pic>
      <xdr:nvPicPr>
        <xdr:cNvPr id="5682" name="Рисунок 7">
          <a:extLst>
            <a:ext uri="{FF2B5EF4-FFF2-40B4-BE49-F238E27FC236}">
              <a16:creationId xmlns:a16="http://schemas.microsoft.com/office/drawing/2014/main" xmlns="" id="{00000000-0008-0000-0000-000032160000}"/>
            </a:ext>
          </a:extLst>
        </xdr:cNvPr>
        <xdr:cNvPicPr preferRelativeResize="0">
          <a:picLocks/>
        </xdr:cNvPicPr>
      </xdr:nvPicPr>
      <xdr:blipFill>
        <a:blip xmlns:r="http://schemas.openxmlformats.org/officeDocument/2006/relationships" r:embed="rId1806" cstate="email">
          <a:extLst>
            <a:ext uri="{28A0092B-C50C-407E-A947-70E740481C1C}">
              <a14:useLocalDpi xmlns:a14="http://schemas.microsoft.com/office/drawing/2010/main" xmlns=""/>
            </a:ext>
          </a:extLst>
        </a:blip>
        <a:srcRect/>
        <a:stretch/>
      </xdr:blipFill>
      <xdr:spPr bwMode="auto">
        <a:xfrm>
          <a:off x="190500" y="55097394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8421</xdr:row>
      <xdr:rowOff>127000</xdr:rowOff>
    </xdr:from>
    <xdr:to>
      <xdr:col>19</xdr:col>
      <xdr:colOff>293696</xdr:colOff>
      <xdr:row>8424</xdr:row>
      <xdr:rowOff>105152</xdr:rowOff>
    </xdr:to>
    <xdr:pic>
      <xdr:nvPicPr>
        <xdr:cNvPr id="5683" name="Рисунок 7">
          <a:extLst>
            <a:ext uri="{FF2B5EF4-FFF2-40B4-BE49-F238E27FC236}">
              <a16:creationId xmlns:a16="http://schemas.microsoft.com/office/drawing/2014/main" xmlns="" id="{00000000-0008-0000-0000-000033160000}"/>
            </a:ext>
          </a:extLst>
        </xdr:cNvPr>
        <xdr:cNvPicPr preferRelativeResize="0">
          <a:picLocks/>
        </xdr:cNvPicPr>
      </xdr:nvPicPr>
      <xdr:blipFill>
        <a:blip xmlns:r="http://schemas.openxmlformats.org/officeDocument/2006/relationships" r:embed="rId1807" cstate="email">
          <a:extLst>
            <a:ext uri="{28A0092B-C50C-407E-A947-70E740481C1C}">
              <a14:useLocalDpi xmlns:a14="http://schemas.microsoft.com/office/drawing/2010/main" xmlns=""/>
            </a:ext>
          </a:extLst>
        </a:blip>
        <a:srcRect/>
        <a:stretch/>
      </xdr:blipFill>
      <xdr:spPr bwMode="auto">
        <a:xfrm>
          <a:off x="7232650" y="55097394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10131</xdr:row>
      <xdr:rowOff>127000</xdr:rowOff>
    </xdr:from>
    <xdr:to>
      <xdr:col>2</xdr:col>
      <xdr:colOff>133565</xdr:colOff>
      <xdr:row>10133</xdr:row>
      <xdr:rowOff>105152</xdr:rowOff>
    </xdr:to>
    <xdr:pic>
      <xdr:nvPicPr>
        <xdr:cNvPr id="5604" name="Рисунок 4">
          <a:extLst>
            <a:ext uri="{FF2B5EF4-FFF2-40B4-BE49-F238E27FC236}">
              <a16:creationId xmlns:a16="http://schemas.microsoft.com/office/drawing/2014/main" xmlns="" id="{00000000-0008-0000-0000-0000E4150000}"/>
            </a:ext>
          </a:extLst>
        </xdr:cNvPr>
        <xdr:cNvPicPr preferRelativeResize="0">
          <a:picLocks noChangeArrowheads="1"/>
        </xdr:cNvPicPr>
      </xdr:nvPicPr>
      <xdr:blipFill>
        <a:blip xmlns:r="http://schemas.openxmlformats.org/officeDocument/2006/relationships" r:embed="rId1808" cstate="email">
          <a:extLst>
            <a:ext uri="{28A0092B-C50C-407E-A947-70E740481C1C}">
              <a14:useLocalDpi xmlns:a14="http://schemas.microsoft.com/office/drawing/2010/main" xmlns=""/>
            </a:ext>
          </a:extLst>
        </a:blip>
        <a:srcRect/>
        <a:stretch/>
      </xdr:blipFill>
      <xdr:spPr bwMode="auto">
        <a:xfrm>
          <a:off x="190500" y="7319032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10115</xdr:row>
      <xdr:rowOff>127000</xdr:rowOff>
    </xdr:from>
    <xdr:to>
      <xdr:col>2</xdr:col>
      <xdr:colOff>133565</xdr:colOff>
      <xdr:row>10117</xdr:row>
      <xdr:rowOff>105153</xdr:rowOff>
    </xdr:to>
    <xdr:pic>
      <xdr:nvPicPr>
        <xdr:cNvPr id="5606" name="Рисунок 4">
          <a:extLst>
            <a:ext uri="{FF2B5EF4-FFF2-40B4-BE49-F238E27FC236}">
              <a16:creationId xmlns:a16="http://schemas.microsoft.com/office/drawing/2014/main" xmlns="" id="{00000000-0008-0000-0000-0000E6150000}"/>
            </a:ext>
          </a:extLst>
        </xdr:cNvPr>
        <xdr:cNvPicPr preferRelativeResize="0">
          <a:picLocks noChangeArrowheads="1"/>
        </xdr:cNvPicPr>
      </xdr:nvPicPr>
      <xdr:blipFill>
        <a:blip xmlns:r="http://schemas.openxmlformats.org/officeDocument/2006/relationships" r:embed="rId1809" cstate="email">
          <a:extLst>
            <a:ext uri="{28A0092B-C50C-407E-A947-70E740481C1C}">
              <a14:useLocalDpi xmlns:a14="http://schemas.microsoft.com/office/drawing/2010/main" xmlns=""/>
            </a:ext>
          </a:extLst>
        </a:blip>
        <a:srcRect/>
        <a:stretch/>
      </xdr:blipFill>
      <xdr:spPr bwMode="auto">
        <a:xfrm>
          <a:off x="190500" y="7309545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10119</xdr:row>
      <xdr:rowOff>127000</xdr:rowOff>
    </xdr:from>
    <xdr:to>
      <xdr:col>2</xdr:col>
      <xdr:colOff>133565</xdr:colOff>
      <xdr:row>10121</xdr:row>
      <xdr:rowOff>105152</xdr:rowOff>
    </xdr:to>
    <xdr:pic>
      <xdr:nvPicPr>
        <xdr:cNvPr id="5607" name="Рисунок 4">
          <a:extLst>
            <a:ext uri="{FF2B5EF4-FFF2-40B4-BE49-F238E27FC236}">
              <a16:creationId xmlns:a16="http://schemas.microsoft.com/office/drawing/2014/main" xmlns="" id="{00000000-0008-0000-0000-0000E7150000}"/>
            </a:ext>
          </a:extLst>
        </xdr:cNvPr>
        <xdr:cNvPicPr preferRelativeResize="0">
          <a:picLocks noChangeArrowheads="1"/>
        </xdr:cNvPicPr>
      </xdr:nvPicPr>
      <xdr:blipFill>
        <a:blip xmlns:r="http://schemas.openxmlformats.org/officeDocument/2006/relationships" r:embed="rId1810" cstate="email">
          <a:extLst>
            <a:ext uri="{28A0092B-C50C-407E-A947-70E740481C1C}">
              <a14:useLocalDpi xmlns:a14="http://schemas.microsoft.com/office/drawing/2010/main" xmlns=""/>
            </a:ext>
          </a:extLst>
        </a:blip>
        <a:srcRect/>
        <a:stretch/>
      </xdr:blipFill>
      <xdr:spPr bwMode="auto">
        <a:xfrm>
          <a:off x="190500" y="7311917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10123</xdr:row>
      <xdr:rowOff>127000</xdr:rowOff>
    </xdr:from>
    <xdr:to>
      <xdr:col>2</xdr:col>
      <xdr:colOff>133565</xdr:colOff>
      <xdr:row>10125</xdr:row>
      <xdr:rowOff>105153</xdr:rowOff>
    </xdr:to>
    <xdr:pic>
      <xdr:nvPicPr>
        <xdr:cNvPr id="5608" name="Рисунок 4">
          <a:extLst>
            <a:ext uri="{FF2B5EF4-FFF2-40B4-BE49-F238E27FC236}">
              <a16:creationId xmlns:a16="http://schemas.microsoft.com/office/drawing/2014/main" xmlns="" id="{00000000-0008-0000-0000-0000E8150000}"/>
            </a:ext>
          </a:extLst>
        </xdr:cNvPr>
        <xdr:cNvPicPr preferRelativeResize="0">
          <a:picLocks noChangeArrowheads="1"/>
        </xdr:cNvPicPr>
      </xdr:nvPicPr>
      <xdr:blipFill>
        <a:blip xmlns:r="http://schemas.openxmlformats.org/officeDocument/2006/relationships" r:embed="rId1811" cstate="email">
          <a:extLst>
            <a:ext uri="{28A0092B-C50C-407E-A947-70E740481C1C}">
              <a14:useLocalDpi xmlns:a14="http://schemas.microsoft.com/office/drawing/2010/main" xmlns=""/>
            </a:ext>
          </a:extLst>
        </a:blip>
        <a:srcRect/>
        <a:stretch/>
      </xdr:blipFill>
      <xdr:spPr bwMode="auto">
        <a:xfrm>
          <a:off x="190500" y="7314288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10127</xdr:row>
      <xdr:rowOff>127000</xdr:rowOff>
    </xdr:from>
    <xdr:to>
      <xdr:col>2</xdr:col>
      <xdr:colOff>133565</xdr:colOff>
      <xdr:row>10129</xdr:row>
      <xdr:rowOff>105152</xdr:rowOff>
    </xdr:to>
    <xdr:pic>
      <xdr:nvPicPr>
        <xdr:cNvPr id="5609" name="Рисунок 4">
          <a:extLst>
            <a:ext uri="{FF2B5EF4-FFF2-40B4-BE49-F238E27FC236}">
              <a16:creationId xmlns:a16="http://schemas.microsoft.com/office/drawing/2014/main" xmlns="" id="{00000000-0008-0000-0000-0000E9150000}"/>
            </a:ext>
          </a:extLst>
        </xdr:cNvPr>
        <xdr:cNvPicPr preferRelativeResize="0">
          <a:picLocks noChangeArrowheads="1"/>
        </xdr:cNvPicPr>
      </xdr:nvPicPr>
      <xdr:blipFill>
        <a:blip xmlns:r="http://schemas.openxmlformats.org/officeDocument/2006/relationships" r:embed="rId1812" cstate="email">
          <a:extLst>
            <a:ext uri="{28A0092B-C50C-407E-A947-70E740481C1C}">
              <a14:useLocalDpi xmlns:a14="http://schemas.microsoft.com/office/drawing/2010/main" xmlns=""/>
            </a:ext>
          </a:extLst>
        </a:blip>
        <a:srcRect/>
        <a:stretch/>
      </xdr:blipFill>
      <xdr:spPr bwMode="auto">
        <a:xfrm>
          <a:off x="190500" y="7316660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8396</xdr:row>
      <xdr:rowOff>127000</xdr:rowOff>
    </xdr:from>
    <xdr:to>
      <xdr:col>2</xdr:col>
      <xdr:colOff>133565</xdr:colOff>
      <xdr:row>8398</xdr:row>
      <xdr:rowOff>105152</xdr:rowOff>
    </xdr:to>
    <xdr:pic>
      <xdr:nvPicPr>
        <xdr:cNvPr id="5610" name="Рисунок 6">
          <a:extLst>
            <a:ext uri="{FF2B5EF4-FFF2-40B4-BE49-F238E27FC236}">
              <a16:creationId xmlns:a16="http://schemas.microsoft.com/office/drawing/2014/main" xmlns="" id="{00000000-0008-0000-0000-0000EA150000}"/>
            </a:ext>
          </a:extLst>
        </xdr:cNvPr>
        <xdr:cNvPicPr preferRelativeResize="0">
          <a:picLocks noChangeArrowheads="1"/>
        </xdr:cNvPicPr>
      </xdr:nvPicPr>
      <xdr:blipFill>
        <a:blip xmlns:r="http://schemas.openxmlformats.org/officeDocument/2006/relationships" r:embed="rId1813" cstate="email">
          <a:extLst>
            <a:ext uri="{28A0092B-C50C-407E-A947-70E740481C1C}">
              <a14:useLocalDpi xmlns:a14="http://schemas.microsoft.com/office/drawing/2010/main" xmlns=""/>
            </a:ext>
          </a:extLst>
        </a:blip>
        <a:srcRect/>
        <a:stretch/>
      </xdr:blipFill>
      <xdr:spPr bwMode="auto">
        <a:xfrm>
          <a:off x="190500" y="5492851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8388</xdr:row>
      <xdr:rowOff>127000</xdr:rowOff>
    </xdr:from>
    <xdr:to>
      <xdr:col>2</xdr:col>
      <xdr:colOff>133565</xdr:colOff>
      <xdr:row>8390</xdr:row>
      <xdr:rowOff>105153</xdr:rowOff>
    </xdr:to>
    <xdr:pic>
      <xdr:nvPicPr>
        <xdr:cNvPr id="5611" name="Рисунок 6">
          <a:extLst>
            <a:ext uri="{FF2B5EF4-FFF2-40B4-BE49-F238E27FC236}">
              <a16:creationId xmlns:a16="http://schemas.microsoft.com/office/drawing/2014/main" xmlns="" id="{00000000-0008-0000-0000-0000EB150000}"/>
            </a:ext>
          </a:extLst>
        </xdr:cNvPr>
        <xdr:cNvPicPr preferRelativeResize="0">
          <a:picLocks noChangeArrowheads="1"/>
        </xdr:cNvPicPr>
      </xdr:nvPicPr>
      <xdr:blipFill>
        <a:blip xmlns:r="http://schemas.openxmlformats.org/officeDocument/2006/relationships" r:embed="rId1814" cstate="email">
          <a:extLst>
            <a:ext uri="{28A0092B-C50C-407E-A947-70E740481C1C}">
              <a14:useLocalDpi xmlns:a14="http://schemas.microsoft.com/office/drawing/2010/main" xmlns=""/>
            </a:ext>
          </a:extLst>
        </a:blip>
        <a:srcRect/>
        <a:stretch/>
      </xdr:blipFill>
      <xdr:spPr bwMode="auto">
        <a:xfrm>
          <a:off x="190500" y="5483459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8392</xdr:row>
      <xdr:rowOff>127000</xdr:rowOff>
    </xdr:from>
    <xdr:to>
      <xdr:col>2</xdr:col>
      <xdr:colOff>133565</xdr:colOff>
      <xdr:row>8394</xdr:row>
      <xdr:rowOff>105152</xdr:rowOff>
    </xdr:to>
    <xdr:pic>
      <xdr:nvPicPr>
        <xdr:cNvPr id="5614" name="Рисунок 6">
          <a:extLst>
            <a:ext uri="{FF2B5EF4-FFF2-40B4-BE49-F238E27FC236}">
              <a16:creationId xmlns:a16="http://schemas.microsoft.com/office/drawing/2014/main" xmlns="" id="{00000000-0008-0000-0000-0000EE150000}"/>
            </a:ext>
          </a:extLst>
        </xdr:cNvPr>
        <xdr:cNvPicPr preferRelativeResize="0">
          <a:picLocks noChangeArrowheads="1"/>
        </xdr:cNvPicPr>
      </xdr:nvPicPr>
      <xdr:blipFill>
        <a:blip xmlns:r="http://schemas.openxmlformats.org/officeDocument/2006/relationships" r:embed="rId1815" cstate="email">
          <a:extLst>
            <a:ext uri="{28A0092B-C50C-407E-A947-70E740481C1C}">
              <a14:useLocalDpi xmlns:a14="http://schemas.microsoft.com/office/drawing/2010/main" xmlns=""/>
            </a:ext>
          </a:extLst>
        </a:blip>
        <a:srcRect/>
        <a:stretch/>
      </xdr:blipFill>
      <xdr:spPr bwMode="auto">
        <a:xfrm>
          <a:off x="190500" y="5490479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10110</xdr:row>
      <xdr:rowOff>127000</xdr:rowOff>
    </xdr:from>
    <xdr:to>
      <xdr:col>2</xdr:col>
      <xdr:colOff>133565</xdr:colOff>
      <xdr:row>10112</xdr:row>
      <xdr:rowOff>105152</xdr:rowOff>
    </xdr:to>
    <xdr:pic>
      <xdr:nvPicPr>
        <xdr:cNvPr id="5615" name="Рисунок 4">
          <a:extLst>
            <a:ext uri="{FF2B5EF4-FFF2-40B4-BE49-F238E27FC236}">
              <a16:creationId xmlns:a16="http://schemas.microsoft.com/office/drawing/2014/main" xmlns="" id="{00000000-0008-0000-0000-0000EF150000}"/>
            </a:ext>
          </a:extLst>
        </xdr:cNvPr>
        <xdr:cNvPicPr preferRelativeResize="0">
          <a:picLocks noChangeArrowheads="1"/>
        </xdr:cNvPicPr>
      </xdr:nvPicPr>
      <xdr:blipFill>
        <a:blip xmlns:r="http://schemas.openxmlformats.org/officeDocument/2006/relationships" r:embed="rId1816" cstate="email">
          <a:extLst>
            <a:ext uri="{28A0092B-C50C-407E-A947-70E740481C1C}">
              <a14:useLocalDpi xmlns:a14="http://schemas.microsoft.com/office/drawing/2010/main" xmlns=""/>
            </a:ext>
          </a:extLst>
        </a:blip>
        <a:srcRect/>
        <a:stretch/>
      </xdr:blipFill>
      <xdr:spPr bwMode="auto">
        <a:xfrm>
          <a:off x="190500" y="7304516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10082</xdr:row>
      <xdr:rowOff>127000</xdr:rowOff>
    </xdr:from>
    <xdr:to>
      <xdr:col>2</xdr:col>
      <xdr:colOff>133565</xdr:colOff>
      <xdr:row>10084</xdr:row>
      <xdr:rowOff>105152</xdr:rowOff>
    </xdr:to>
    <xdr:pic>
      <xdr:nvPicPr>
        <xdr:cNvPr id="5616" name="Рисунок 4">
          <a:extLst>
            <a:ext uri="{FF2B5EF4-FFF2-40B4-BE49-F238E27FC236}">
              <a16:creationId xmlns:a16="http://schemas.microsoft.com/office/drawing/2014/main" xmlns="" id="{00000000-0008-0000-0000-0000F0150000}"/>
            </a:ext>
          </a:extLst>
        </xdr:cNvPr>
        <xdr:cNvPicPr preferRelativeResize="0">
          <a:picLocks noChangeArrowheads="1"/>
        </xdr:cNvPicPr>
      </xdr:nvPicPr>
      <xdr:blipFill>
        <a:blip xmlns:r="http://schemas.openxmlformats.org/officeDocument/2006/relationships" r:embed="rId1817" cstate="email">
          <a:extLst>
            <a:ext uri="{28A0092B-C50C-407E-A947-70E740481C1C}">
              <a14:useLocalDpi xmlns:a14="http://schemas.microsoft.com/office/drawing/2010/main" xmlns=""/>
            </a:ext>
          </a:extLst>
        </a:blip>
        <a:srcRect/>
        <a:stretch/>
      </xdr:blipFill>
      <xdr:spPr bwMode="auto">
        <a:xfrm>
          <a:off x="190500" y="7287914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10086</xdr:row>
      <xdr:rowOff>127000</xdr:rowOff>
    </xdr:from>
    <xdr:to>
      <xdr:col>2</xdr:col>
      <xdr:colOff>133565</xdr:colOff>
      <xdr:row>10088</xdr:row>
      <xdr:rowOff>105152</xdr:rowOff>
    </xdr:to>
    <xdr:pic>
      <xdr:nvPicPr>
        <xdr:cNvPr id="5617" name="Рисунок 4">
          <a:extLst>
            <a:ext uri="{FF2B5EF4-FFF2-40B4-BE49-F238E27FC236}">
              <a16:creationId xmlns:a16="http://schemas.microsoft.com/office/drawing/2014/main" xmlns="" id="{00000000-0008-0000-0000-0000F1150000}"/>
            </a:ext>
          </a:extLst>
        </xdr:cNvPr>
        <xdr:cNvPicPr preferRelativeResize="0">
          <a:picLocks noChangeArrowheads="1"/>
        </xdr:cNvPicPr>
      </xdr:nvPicPr>
      <xdr:blipFill>
        <a:blip xmlns:r="http://schemas.openxmlformats.org/officeDocument/2006/relationships" r:embed="rId1818" cstate="email">
          <a:extLst>
            <a:ext uri="{28A0092B-C50C-407E-A947-70E740481C1C}">
              <a14:useLocalDpi xmlns:a14="http://schemas.microsoft.com/office/drawing/2010/main" xmlns=""/>
            </a:ext>
          </a:extLst>
        </a:blip>
        <a:srcRect/>
        <a:stretch/>
      </xdr:blipFill>
      <xdr:spPr bwMode="auto">
        <a:xfrm>
          <a:off x="190500" y="7290285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10090</xdr:row>
      <xdr:rowOff>127000</xdr:rowOff>
    </xdr:from>
    <xdr:to>
      <xdr:col>2</xdr:col>
      <xdr:colOff>133565</xdr:colOff>
      <xdr:row>10092</xdr:row>
      <xdr:rowOff>105152</xdr:rowOff>
    </xdr:to>
    <xdr:pic>
      <xdr:nvPicPr>
        <xdr:cNvPr id="5618" name="Рисунок 4">
          <a:extLst>
            <a:ext uri="{FF2B5EF4-FFF2-40B4-BE49-F238E27FC236}">
              <a16:creationId xmlns:a16="http://schemas.microsoft.com/office/drawing/2014/main" xmlns="" id="{00000000-0008-0000-0000-0000F2150000}"/>
            </a:ext>
          </a:extLst>
        </xdr:cNvPr>
        <xdr:cNvPicPr preferRelativeResize="0">
          <a:picLocks noChangeArrowheads="1"/>
        </xdr:cNvPicPr>
      </xdr:nvPicPr>
      <xdr:blipFill>
        <a:blip xmlns:r="http://schemas.openxmlformats.org/officeDocument/2006/relationships" r:embed="rId1819" cstate="email">
          <a:extLst>
            <a:ext uri="{28A0092B-C50C-407E-A947-70E740481C1C}">
              <a14:useLocalDpi xmlns:a14="http://schemas.microsoft.com/office/drawing/2010/main" xmlns=""/>
            </a:ext>
          </a:extLst>
        </a:blip>
        <a:srcRect/>
        <a:stretch/>
      </xdr:blipFill>
      <xdr:spPr bwMode="auto">
        <a:xfrm>
          <a:off x="190500" y="7292657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10094</xdr:row>
      <xdr:rowOff>127000</xdr:rowOff>
    </xdr:from>
    <xdr:to>
      <xdr:col>2</xdr:col>
      <xdr:colOff>133565</xdr:colOff>
      <xdr:row>10096</xdr:row>
      <xdr:rowOff>105152</xdr:rowOff>
    </xdr:to>
    <xdr:pic>
      <xdr:nvPicPr>
        <xdr:cNvPr id="5619" name="Рисунок 4">
          <a:extLst>
            <a:ext uri="{FF2B5EF4-FFF2-40B4-BE49-F238E27FC236}">
              <a16:creationId xmlns:a16="http://schemas.microsoft.com/office/drawing/2014/main" xmlns="" id="{00000000-0008-0000-0000-0000F3150000}"/>
            </a:ext>
          </a:extLst>
        </xdr:cNvPr>
        <xdr:cNvPicPr preferRelativeResize="0">
          <a:picLocks noChangeArrowheads="1"/>
        </xdr:cNvPicPr>
      </xdr:nvPicPr>
      <xdr:blipFill>
        <a:blip xmlns:r="http://schemas.openxmlformats.org/officeDocument/2006/relationships" r:embed="rId1820" cstate="email">
          <a:extLst>
            <a:ext uri="{28A0092B-C50C-407E-A947-70E740481C1C}">
              <a14:useLocalDpi xmlns:a14="http://schemas.microsoft.com/office/drawing/2010/main" xmlns=""/>
            </a:ext>
          </a:extLst>
        </a:blip>
        <a:srcRect/>
        <a:stretch/>
      </xdr:blipFill>
      <xdr:spPr bwMode="auto">
        <a:xfrm>
          <a:off x="190500" y="7295029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10098</xdr:row>
      <xdr:rowOff>127000</xdr:rowOff>
    </xdr:from>
    <xdr:to>
      <xdr:col>2</xdr:col>
      <xdr:colOff>133565</xdr:colOff>
      <xdr:row>10100</xdr:row>
      <xdr:rowOff>105152</xdr:rowOff>
    </xdr:to>
    <xdr:pic>
      <xdr:nvPicPr>
        <xdr:cNvPr id="5620" name="Рисунок 4">
          <a:extLst>
            <a:ext uri="{FF2B5EF4-FFF2-40B4-BE49-F238E27FC236}">
              <a16:creationId xmlns:a16="http://schemas.microsoft.com/office/drawing/2014/main" xmlns="" id="{00000000-0008-0000-0000-0000F4150000}"/>
            </a:ext>
          </a:extLst>
        </xdr:cNvPr>
        <xdr:cNvPicPr preferRelativeResize="0">
          <a:picLocks noChangeArrowheads="1"/>
        </xdr:cNvPicPr>
      </xdr:nvPicPr>
      <xdr:blipFill>
        <a:blip xmlns:r="http://schemas.openxmlformats.org/officeDocument/2006/relationships" r:embed="rId1821" cstate="email">
          <a:extLst>
            <a:ext uri="{28A0092B-C50C-407E-A947-70E740481C1C}">
              <a14:useLocalDpi xmlns:a14="http://schemas.microsoft.com/office/drawing/2010/main" xmlns=""/>
            </a:ext>
          </a:extLst>
        </a:blip>
        <a:srcRect/>
        <a:stretch/>
      </xdr:blipFill>
      <xdr:spPr bwMode="auto">
        <a:xfrm>
          <a:off x="190500" y="7297400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10102</xdr:row>
      <xdr:rowOff>127000</xdr:rowOff>
    </xdr:from>
    <xdr:to>
      <xdr:col>2</xdr:col>
      <xdr:colOff>133565</xdr:colOff>
      <xdr:row>10104</xdr:row>
      <xdr:rowOff>105152</xdr:rowOff>
    </xdr:to>
    <xdr:pic>
      <xdr:nvPicPr>
        <xdr:cNvPr id="5621" name="Рисунок 4">
          <a:extLst>
            <a:ext uri="{FF2B5EF4-FFF2-40B4-BE49-F238E27FC236}">
              <a16:creationId xmlns:a16="http://schemas.microsoft.com/office/drawing/2014/main" xmlns="" id="{00000000-0008-0000-0000-0000F5150000}"/>
            </a:ext>
          </a:extLst>
        </xdr:cNvPr>
        <xdr:cNvPicPr preferRelativeResize="0">
          <a:picLocks noChangeArrowheads="1"/>
        </xdr:cNvPicPr>
      </xdr:nvPicPr>
      <xdr:blipFill>
        <a:blip xmlns:r="http://schemas.openxmlformats.org/officeDocument/2006/relationships" r:embed="rId1822" cstate="email">
          <a:extLst>
            <a:ext uri="{28A0092B-C50C-407E-A947-70E740481C1C}">
              <a14:useLocalDpi xmlns:a14="http://schemas.microsoft.com/office/drawing/2010/main" xmlns=""/>
            </a:ext>
          </a:extLst>
        </a:blip>
        <a:srcRect/>
        <a:stretch/>
      </xdr:blipFill>
      <xdr:spPr bwMode="auto">
        <a:xfrm>
          <a:off x="190500" y="7299772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10106</xdr:row>
      <xdr:rowOff>127000</xdr:rowOff>
    </xdr:from>
    <xdr:to>
      <xdr:col>2</xdr:col>
      <xdr:colOff>133565</xdr:colOff>
      <xdr:row>10108</xdr:row>
      <xdr:rowOff>105152</xdr:rowOff>
    </xdr:to>
    <xdr:pic>
      <xdr:nvPicPr>
        <xdr:cNvPr id="5684" name="Рисунок 4">
          <a:extLst>
            <a:ext uri="{FF2B5EF4-FFF2-40B4-BE49-F238E27FC236}">
              <a16:creationId xmlns:a16="http://schemas.microsoft.com/office/drawing/2014/main" xmlns="" id="{00000000-0008-0000-0000-000034160000}"/>
            </a:ext>
          </a:extLst>
        </xdr:cNvPr>
        <xdr:cNvPicPr preferRelativeResize="0">
          <a:picLocks noChangeArrowheads="1"/>
        </xdr:cNvPicPr>
      </xdr:nvPicPr>
      <xdr:blipFill>
        <a:blip xmlns:r="http://schemas.openxmlformats.org/officeDocument/2006/relationships" r:embed="rId1823" cstate="email">
          <a:extLst>
            <a:ext uri="{28A0092B-C50C-407E-A947-70E740481C1C}">
              <a14:useLocalDpi xmlns:a14="http://schemas.microsoft.com/office/drawing/2010/main" xmlns=""/>
            </a:ext>
          </a:extLst>
        </a:blip>
        <a:srcRect/>
        <a:stretch/>
      </xdr:blipFill>
      <xdr:spPr bwMode="auto">
        <a:xfrm>
          <a:off x="190500" y="7302144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8383</xdr:row>
      <xdr:rowOff>127000</xdr:rowOff>
    </xdr:from>
    <xdr:to>
      <xdr:col>2</xdr:col>
      <xdr:colOff>133565</xdr:colOff>
      <xdr:row>8385</xdr:row>
      <xdr:rowOff>105152</xdr:rowOff>
    </xdr:to>
    <xdr:pic>
      <xdr:nvPicPr>
        <xdr:cNvPr id="5685" name="Рисунок 6">
          <a:extLst>
            <a:ext uri="{FF2B5EF4-FFF2-40B4-BE49-F238E27FC236}">
              <a16:creationId xmlns:a16="http://schemas.microsoft.com/office/drawing/2014/main" xmlns="" id="{00000000-0008-0000-0000-000035160000}"/>
            </a:ext>
          </a:extLst>
        </xdr:cNvPr>
        <xdr:cNvPicPr preferRelativeResize="0">
          <a:picLocks noChangeArrowheads="1"/>
        </xdr:cNvPicPr>
      </xdr:nvPicPr>
      <xdr:blipFill>
        <a:blip xmlns:r="http://schemas.openxmlformats.org/officeDocument/2006/relationships" r:embed="rId1824" cstate="email">
          <a:extLst>
            <a:ext uri="{28A0092B-C50C-407E-A947-70E740481C1C}">
              <a14:useLocalDpi xmlns:a14="http://schemas.microsoft.com/office/drawing/2010/main" xmlns=""/>
            </a:ext>
          </a:extLst>
        </a:blip>
        <a:srcRect/>
        <a:stretch/>
      </xdr:blipFill>
      <xdr:spPr bwMode="auto">
        <a:xfrm>
          <a:off x="190500" y="5480802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8363</xdr:row>
      <xdr:rowOff>127000</xdr:rowOff>
    </xdr:from>
    <xdr:to>
      <xdr:col>2</xdr:col>
      <xdr:colOff>133565</xdr:colOff>
      <xdr:row>8365</xdr:row>
      <xdr:rowOff>105152</xdr:rowOff>
    </xdr:to>
    <xdr:pic>
      <xdr:nvPicPr>
        <xdr:cNvPr id="5686" name="Рисунок 6">
          <a:extLst>
            <a:ext uri="{FF2B5EF4-FFF2-40B4-BE49-F238E27FC236}">
              <a16:creationId xmlns:a16="http://schemas.microsoft.com/office/drawing/2014/main" xmlns="" id="{00000000-0008-0000-0000-000036160000}"/>
            </a:ext>
          </a:extLst>
        </xdr:cNvPr>
        <xdr:cNvPicPr preferRelativeResize="0">
          <a:picLocks noChangeArrowheads="1"/>
        </xdr:cNvPicPr>
      </xdr:nvPicPr>
      <xdr:blipFill>
        <a:blip xmlns:r="http://schemas.openxmlformats.org/officeDocument/2006/relationships" r:embed="rId1825" cstate="email">
          <a:extLst>
            <a:ext uri="{28A0092B-C50C-407E-A947-70E740481C1C}">
              <a14:useLocalDpi xmlns:a14="http://schemas.microsoft.com/office/drawing/2010/main" xmlns=""/>
            </a:ext>
          </a:extLst>
        </a:blip>
        <a:srcRect/>
        <a:stretch/>
      </xdr:blipFill>
      <xdr:spPr bwMode="auto">
        <a:xfrm>
          <a:off x="190500" y="5468943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8367</xdr:row>
      <xdr:rowOff>127000</xdr:rowOff>
    </xdr:from>
    <xdr:to>
      <xdr:col>2</xdr:col>
      <xdr:colOff>133565</xdr:colOff>
      <xdr:row>8369</xdr:row>
      <xdr:rowOff>105152</xdr:rowOff>
    </xdr:to>
    <xdr:pic>
      <xdr:nvPicPr>
        <xdr:cNvPr id="5687" name="Рисунок 6">
          <a:extLst>
            <a:ext uri="{FF2B5EF4-FFF2-40B4-BE49-F238E27FC236}">
              <a16:creationId xmlns:a16="http://schemas.microsoft.com/office/drawing/2014/main" xmlns="" id="{00000000-0008-0000-0000-000037160000}"/>
            </a:ext>
          </a:extLst>
        </xdr:cNvPr>
        <xdr:cNvPicPr preferRelativeResize="0">
          <a:picLocks noChangeArrowheads="1"/>
        </xdr:cNvPicPr>
      </xdr:nvPicPr>
      <xdr:blipFill>
        <a:blip xmlns:r="http://schemas.openxmlformats.org/officeDocument/2006/relationships" r:embed="rId1826" cstate="email">
          <a:extLst>
            <a:ext uri="{28A0092B-C50C-407E-A947-70E740481C1C}">
              <a14:useLocalDpi xmlns:a14="http://schemas.microsoft.com/office/drawing/2010/main" xmlns=""/>
            </a:ext>
          </a:extLst>
        </a:blip>
        <a:srcRect/>
        <a:stretch/>
      </xdr:blipFill>
      <xdr:spPr bwMode="auto">
        <a:xfrm>
          <a:off x="190500" y="5471315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8371</xdr:row>
      <xdr:rowOff>127000</xdr:rowOff>
    </xdr:from>
    <xdr:to>
      <xdr:col>2</xdr:col>
      <xdr:colOff>133565</xdr:colOff>
      <xdr:row>8373</xdr:row>
      <xdr:rowOff>105152</xdr:rowOff>
    </xdr:to>
    <xdr:pic>
      <xdr:nvPicPr>
        <xdr:cNvPr id="5688" name="Рисунок 6">
          <a:extLst>
            <a:ext uri="{FF2B5EF4-FFF2-40B4-BE49-F238E27FC236}">
              <a16:creationId xmlns:a16="http://schemas.microsoft.com/office/drawing/2014/main" xmlns="" id="{00000000-0008-0000-0000-000038160000}"/>
            </a:ext>
          </a:extLst>
        </xdr:cNvPr>
        <xdr:cNvPicPr preferRelativeResize="0">
          <a:picLocks noChangeArrowheads="1"/>
        </xdr:cNvPicPr>
      </xdr:nvPicPr>
      <xdr:blipFill>
        <a:blip xmlns:r="http://schemas.openxmlformats.org/officeDocument/2006/relationships" r:embed="rId1827" cstate="email">
          <a:extLst>
            <a:ext uri="{28A0092B-C50C-407E-A947-70E740481C1C}">
              <a14:useLocalDpi xmlns:a14="http://schemas.microsoft.com/office/drawing/2010/main" xmlns=""/>
            </a:ext>
          </a:extLst>
        </a:blip>
        <a:srcRect/>
        <a:stretch/>
      </xdr:blipFill>
      <xdr:spPr bwMode="auto">
        <a:xfrm>
          <a:off x="190500" y="5473687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8375</xdr:row>
      <xdr:rowOff>127000</xdr:rowOff>
    </xdr:from>
    <xdr:to>
      <xdr:col>2</xdr:col>
      <xdr:colOff>133565</xdr:colOff>
      <xdr:row>8377</xdr:row>
      <xdr:rowOff>105152</xdr:rowOff>
    </xdr:to>
    <xdr:pic>
      <xdr:nvPicPr>
        <xdr:cNvPr id="5689" name="Рисунок 6">
          <a:extLst>
            <a:ext uri="{FF2B5EF4-FFF2-40B4-BE49-F238E27FC236}">
              <a16:creationId xmlns:a16="http://schemas.microsoft.com/office/drawing/2014/main" xmlns="" id="{00000000-0008-0000-0000-000039160000}"/>
            </a:ext>
          </a:extLst>
        </xdr:cNvPr>
        <xdr:cNvPicPr preferRelativeResize="0">
          <a:picLocks noChangeArrowheads="1"/>
        </xdr:cNvPicPr>
      </xdr:nvPicPr>
      <xdr:blipFill>
        <a:blip xmlns:r="http://schemas.openxmlformats.org/officeDocument/2006/relationships" r:embed="rId1828" cstate="email">
          <a:extLst>
            <a:ext uri="{28A0092B-C50C-407E-A947-70E740481C1C}">
              <a14:useLocalDpi xmlns:a14="http://schemas.microsoft.com/office/drawing/2010/main" xmlns=""/>
            </a:ext>
          </a:extLst>
        </a:blip>
        <a:srcRect/>
        <a:stretch/>
      </xdr:blipFill>
      <xdr:spPr bwMode="auto">
        <a:xfrm>
          <a:off x="190500" y="5476059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8379</xdr:row>
      <xdr:rowOff>127000</xdr:rowOff>
    </xdr:from>
    <xdr:to>
      <xdr:col>2</xdr:col>
      <xdr:colOff>133565</xdr:colOff>
      <xdr:row>8381</xdr:row>
      <xdr:rowOff>105152</xdr:rowOff>
    </xdr:to>
    <xdr:pic>
      <xdr:nvPicPr>
        <xdr:cNvPr id="5690" name="Рисунок 6">
          <a:extLst>
            <a:ext uri="{FF2B5EF4-FFF2-40B4-BE49-F238E27FC236}">
              <a16:creationId xmlns:a16="http://schemas.microsoft.com/office/drawing/2014/main" xmlns="" id="{00000000-0008-0000-0000-00003A160000}"/>
            </a:ext>
          </a:extLst>
        </xdr:cNvPr>
        <xdr:cNvPicPr preferRelativeResize="0">
          <a:picLocks noChangeArrowheads="1"/>
        </xdr:cNvPicPr>
      </xdr:nvPicPr>
      <xdr:blipFill>
        <a:blip xmlns:r="http://schemas.openxmlformats.org/officeDocument/2006/relationships" r:embed="rId1829" cstate="email">
          <a:extLst>
            <a:ext uri="{28A0092B-C50C-407E-A947-70E740481C1C}">
              <a14:useLocalDpi xmlns:a14="http://schemas.microsoft.com/office/drawing/2010/main" xmlns=""/>
            </a:ext>
          </a:extLst>
        </a:blip>
        <a:srcRect/>
        <a:stretch/>
      </xdr:blipFill>
      <xdr:spPr bwMode="auto">
        <a:xfrm>
          <a:off x="190500" y="5478430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2095</xdr:row>
      <xdr:rowOff>127000</xdr:rowOff>
    </xdr:from>
    <xdr:to>
      <xdr:col>2</xdr:col>
      <xdr:colOff>133565</xdr:colOff>
      <xdr:row>2097</xdr:row>
      <xdr:rowOff>105152</xdr:rowOff>
    </xdr:to>
    <xdr:pic>
      <xdr:nvPicPr>
        <xdr:cNvPr id="5725" name="Picture 103109">
          <a:extLst>
            <a:ext uri="{FF2B5EF4-FFF2-40B4-BE49-F238E27FC236}">
              <a16:creationId xmlns:a16="http://schemas.microsoft.com/office/drawing/2014/main" xmlns="" id="{00000000-0008-0000-0000-00005D160000}"/>
            </a:ext>
          </a:extLst>
        </xdr:cNvPr>
        <xdr:cNvPicPr preferRelativeResize="0">
          <a:picLocks noChangeArrowheads="1"/>
        </xdr:cNvPicPr>
      </xdr:nvPicPr>
      <xdr:blipFill>
        <a:blip xmlns:r="http://schemas.openxmlformats.org/officeDocument/2006/relationships" r:embed="rId1830" cstate="email">
          <a:extLst>
            <a:ext uri="{28A0092B-C50C-407E-A947-70E740481C1C}">
              <a14:useLocalDpi xmlns:a14="http://schemas.microsoft.com/office/drawing/2010/main" xmlns=""/>
            </a:ext>
          </a:extLst>
        </a:blip>
        <a:stretch/>
      </xdr:blipFill>
      <xdr:spPr bwMode="auto">
        <a:xfrm>
          <a:off x="190500" y="256711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2075</xdr:row>
      <xdr:rowOff>127000</xdr:rowOff>
    </xdr:from>
    <xdr:to>
      <xdr:col>2</xdr:col>
      <xdr:colOff>133565</xdr:colOff>
      <xdr:row>2077</xdr:row>
      <xdr:rowOff>105152</xdr:rowOff>
    </xdr:to>
    <xdr:pic>
      <xdr:nvPicPr>
        <xdr:cNvPr id="5726" name="Picture 103109">
          <a:extLst>
            <a:ext uri="{FF2B5EF4-FFF2-40B4-BE49-F238E27FC236}">
              <a16:creationId xmlns:a16="http://schemas.microsoft.com/office/drawing/2014/main" xmlns="" id="{00000000-0008-0000-0000-00005E160000}"/>
            </a:ext>
          </a:extLst>
        </xdr:cNvPr>
        <xdr:cNvPicPr preferRelativeResize="0">
          <a:picLocks noChangeArrowheads="1"/>
        </xdr:cNvPicPr>
      </xdr:nvPicPr>
      <xdr:blipFill>
        <a:blip xmlns:r="http://schemas.openxmlformats.org/officeDocument/2006/relationships" r:embed="rId1831" cstate="email">
          <a:extLst>
            <a:ext uri="{28A0092B-C50C-407E-A947-70E740481C1C}">
              <a14:useLocalDpi xmlns:a14="http://schemas.microsoft.com/office/drawing/2010/main" xmlns=""/>
            </a:ext>
          </a:extLst>
        </a:blip>
        <a:stretch/>
      </xdr:blipFill>
      <xdr:spPr bwMode="auto">
        <a:xfrm>
          <a:off x="190500" y="237737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2083</xdr:row>
      <xdr:rowOff>127000</xdr:rowOff>
    </xdr:from>
    <xdr:to>
      <xdr:col>2</xdr:col>
      <xdr:colOff>133565</xdr:colOff>
      <xdr:row>2085</xdr:row>
      <xdr:rowOff>105152</xdr:rowOff>
    </xdr:to>
    <xdr:pic>
      <xdr:nvPicPr>
        <xdr:cNvPr id="5729" name="Picture 103109">
          <a:extLst>
            <a:ext uri="{FF2B5EF4-FFF2-40B4-BE49-F238E27FC236}">
              <a16:creationId xmlns:a16="http://schemas.microsoft.com/office/drawing/2014/main" xmlns="" id="{00000000-0008-0000-0000-000061160000}"/>
            </a:ext>
          </a:extLst>
        </xdr:cNvPr>
        <xdr:cNvPicPr preferRelativeResize="0">
          <a:picLocks noChangeArrowheads="1"/>
        </xdr:cNvPicPr>
      </xdr:nvPicPr>
      <xdr:blipFill>
        <a:blip xmlns:r="http://schemas.openxmlformats.org/officeDocument/2006/relationships" r:embed="rId1832" cstate="email">
          <a:extLst>
            <a:ext uri="{28A0092B-C50C-407E-A947-70E740481C1C}">
              <a14:useLocalDpi xmlns:a14="http://schemas.microsoft.com/office/drawing/2010/main" xmlns=""/>
            </a:ext>
          </a:extLst>
        </a:blip>
        <a:stretch/>
      </xdr:blipFill>
      <xdr:spPr bwMode="auto">
        <a:xfrm>
          <a:off x="190500" y="242481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2079</xdr:row>
      <xdr:rowOff>127000</xdr:rowOff>
    </xdr:from>
    <xdr:to>
      <xdr:col>2</xdr:col>
      <xdr:colOff>133565</xdr:colOff>
      <xdr:row>2081</xdr:row>
      <xdr:rowOff>105152</xdr:rowOff>
    </xdr:to>
    <xdr:pic>
      <xdr:nvPicPr>
        <xdr:cNvPr id="5731" name="Picture 103109">
          <a:extLst>
            <a:ext uri="{FF2B5EF4-FFF2-40B4-BE49-F238E27FC236}">
              <a16:creationId xmlns:a16="http://schemas.microsoft.com/office/drawing/2014/main" xmlns="" id="{00000000-0008-0000-0000-000063160000}"/>
            </a:ext>
          </a:extLst>
        </xdr:cNvPr>
        <xdr:cNvPicPr preferRelativeResize="0">
          <a:picLocks noChangeArrowheads="1"/>
        </xdr:cNvPicPr>
      </xdr:nvPicPr>
      <xdr:blipFill>
        <a:blip xmlns:r="http://schemas.openxmlformats.org/officeDocument/2006/relationships" r:embed="rId1833" cstate="email">
          <a:extLst>
            <a:ext uri="{28A0092B-C50C-407E-A947-70E740481C1C}">
              <a14:useLocalDpi xmlns:a14="http://schemas.microsoft.com/office/drawing/2010/main" xmlns=""/>
            </a:ext>
          </a:extLst>
        </a:blip>
        <a:stretch/>
      </xdr:blipFill>
      <xdr:spPr bwMode="auto">
        <a:xfrm>
          <a:off x="190500" y="240109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2091</xdr:row>
      <xdr:rowOff>127000</xdr:rowOff>
    </xdr:from>
    <xdr:to>
      <xdr:col>2</xdr:col>
      <xdr:colOff>133565</xdr:colOff>
      <xdr:row>2093</xdr:row>
      <xdr:rowOff>105152</xdr:rowOff>
    </xdr:to>
    <xdr:pic>
      <xdr:nvPicPr>
        <xdr:cNvPr id="5732" name="Picture 103109">
          <a:extLst>
            <a:ext uri="{FF2B5EF4-FFF2-40B4-BE49-F238E27FC236}">
              <a16:creationId xmlns:a16="http://schemas.microsoft.com/office/drawing/2014/main" xmlns="" id="{00000000-0008-0000-0000-000064160000}"/>
            </a:ext>
          </a:extLst>
        </xdr:cNvPr>
        <xdr:cNvPicPr preferRelativeResize="0">
          <a:picLocks noChangeArrowheads="1"/>
        </xdr:cNvPicPr>
      </xdr:nvPicPr>
      <xdr:blipFill>
        <a:blip xmlns:r="http://schemas.openxmlformats.org/officeDocument/2006/relationships" r:embed="rId1834" cstate="email">
          <a:extLst>
            <a:ext uri="{28A0092B-C50C-407E-A947-70E740481C1C}">
              <a14:useLocalDpi xmlns:a14="http://schemas.microsoft.com/office/drawing/2010/main" xmlns=""/>
            </a:ext>
          </a:extLst>
        </a:blip>
        <a:stretch/>
      </xdr:blipFill>
      <xdr:spPr bwMode="auto">
        <a:xfrm>
          <a:off x="190500" y="254339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2087</xdr:row>
      <xdr:rowOff>127000</xdr:rowOff>
    </xdr:from>
    <xdr:to>
      <xdr:col>2</xdr:col>
      <xdr:colOff>133565</xdr:colOff>
      <xdr:row>2089</xdr:row>
      <xdr:rowOff>105152</xdr:rowOff>
    </xdr:to>
    <xdr:pic>
      <xdr:nvPicPr>
        <xdr:cNvPr id="5733" name="Picture 103109">
          <a:extLst>
            <a:ext uri="{FF2B5EF4-FFF2-40B4-BE49-F238E27FC236}">
              <a16:creationId xmlns:a16="http://schemas.microsoft.com/office/drawing/2014/main" xmlns="" id="{00000000-0008-0000-0000-000065160000}"/>
            </a:ext>
          </a:extLst>
        </xdr:cNvPr>
        <xdr:cNvPicPr preferRelativeResize="0">
          <a:picLocks noChangeArrowheads="1"/>
        </xdr:cNvPicPr>
      </xdr:nvPicPr>
      <xdr:blipFill>
        <a:blip xmlns:r="http://schemas.openxmlformats.org/officeDocument/2006/relationships" r:embed="rId1835" cstate="email">
          <a:extLst>
            <a:ext uri="{28A0092B-C50C-407E-A947-70E740481C1C}">
              <a14:useLocalDpi xmlns:a14="http://schemas.microsoft.com/office/drawing/2010/main" xmlns=""/>
            </a:ext>
          </a:extLst>
        </a:blip>
        <a:stretch/>
      </xdr:blipFill>
      <xdr:spPr bwMode="auto">
        <a:xfrm>
          <a:off x="190500" y="249596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10041</xdr:row>
      <xdr:rowOff>127000</xdr:rowOff>
    </xdr:from>
    <xdr:to>
      <xdr:col>2</xdr:col>
      <xdr:colOff>133565</xdr:colOff>
      <xdr:row>10043</xdr:row>
      <xdr:rowOff>105152</xdr:rowOff>
    </xdr:to>
    <xdr:pic>
      <xdr:nvPicPr>
        <xdr:cNvPr id="5734" name="Рисунок 7">
          <a:extLst>
            <a:ext uri="{FF2B5EF4-FFF2-40B4-BE49-F238E27FC236}">
              <a16:creationId xmlns:a16="http://schemas.microsoft.com/office/drawing/2014/main" xmlns="" id="{00000000-0008-0000-0000-000066160000}"/>
            </a:ext>
          </a:extLst>
        </xdr:cNvPr>
        <xdr:cNvPicPr preferRelativeResize="0">
          <a:picLocks/>
        </xdr:cNvPicPr>
      </xdr:nvPicPr>
      <xdr:blipFill>
        <a:blip xmlns:r="http://schemas.openxmlformats.org/officeDocument/2006/relationships" r:embed="rId1836" cstate="email">
          <a:extLst>
            <a:ext uri="{28A0092B-C50C-407E-A947-70E740481C1C}">
              <a14:useLocalDpi xmlns:a14="http://schemas.microsoft.com/office/drawing/2010/main" xmlns=""/>
            </a:ext>
          </a:extLst>
        </a:blip>
        <a:stretch/>
      </xdr:blipFill>
      <xdr:spPr bwMode="auto">
        <a:xfrm>
          <a:off x="190500" y="7254405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10045</xdr:row>
      <xdr:rowOff>127000</xdr:rowOff>
    </xdr:from>
    <xdr:to>
      <xdr:col>2</xdr:col>
      <xdr:colOff>133565</xdr:colOff>
      <xdr:row>10047</xdr:row>
      <xdr:rowOff>105153</xdr:rowOff>
    </xdr:to>
    <xdr:pic>
      <xdr:nvPicPr>
        <xdr:cNvPr id="5735" name="Рисунок 7">
          <a:extLst>
            <a:ext uri="{FF2B5EF4-FFF2-40B4-BE49-F238E27FC236}">
              <a16:creationId xmlns:a16="http://schemas.microsoft.com/office/drawing/2014/main" xmlns="" id="{00000000-0008-0000-0000-000067160000}"/>
            </a:ext>
          </a:extLst>
        </xdr:cNvPr>
        <xdr:cNvPicPr preferRelativeResize="0">
          <a:picLocks/>
        </xdr:cNvPicPr>
      </xdr:nvPicPr>
      <xdr:blipFill>
        <a:blip xmlns:r="http://schemas.openxmlformats.org/officeDocument/2006/relationships" r:embed="rId1837" cstate="email">
          <a:extLst>
            <a:ext uri="{28A0092B-C50C-407E-A947-70E740481C1C}">
              <a14:useLocalDpi xmlns:a14="http://schemas.microsoft.com/office/drawing/2010/main" xmlns=""/>
            </a:ext>
          </a:extLst>
        </a:blip>
        <a:stretch>
          <a:fillRect/>
        </a:stretch>
      </xdr:blipFill>
      <xdr:spPr bwMode="auto">
        <a:xfrm>
          <a:off x="190500" y="7256776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10057</xdr:row>
      <xdr:rowOff>127000</xdr:rowOff>
    </xdr:from>
    <xdr:to>
      <xdr:col>2</xdr:col>
      <xdr:colOff>133565</xdr:colOff>
      <xdr:row>10059</xdr:row>
      <xdr:rowOff>105152</xdr:rowOff>
    </xdr:to>
    <xdr:pic>
      <xdr:nvPicPr>
        <xdr:cNvPr id="5737" name="Рисунок 7">
          <a:extLst>
            <a:ext uri="{FF2B5EF4-FFF2-40B4-BE49-F238E27FC236}">
              <a16:creationId xmlns:a16="http://schemas.microsoft.com/office/drawing/2014/main" xmlns="" id="{00000000-0008-0000-0000-000069160000}"/>
            </a:ext>
          </a:extLst>
        </xdr:cNvPr>
        <xdr:cNvPicPr preferRelativeResize="0">
          <a:picLocks/>
        </xdr:cNvPicPr>
      </xdr:nvPicPr>
      <xdr:blipFill>
        <a:blip xmlns:r="http://schemas.openxmlformats.org/officeDocument/2006/relationships" r:embed="rId1838" cstate="email">
          <a:extLst>
            <a:ext uri="{28A0092B-C50C-407E-A947-70E740481C1C}">
              <a14:useLocalDpi xmlns:a14="http://schemas.microsoft.com/office/drawing/2010/main" xmlns=""/>
            </a:ext>
          </a:extLst>
        </a:blip>
        <a:stretch>
          <a:fillRect/>
        </a:stretch>
      </xdr:blipFill>
      <xdr:spPr bwMode="auto">
        <a:xfrm>
          <a:off x="190500" y="7268635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10077</xdr:row>
      <xdr:rowOff>127000</xdr:rowOff>
    </xdr:from>
    <xdr:to>
      <xdr:col>2</xdr:col>
      <xdr:colOff>133565</xdr:colOff>
      <xdr:row>10079</xdr:row>
      <xdr:rowOff>105152</xdr:rowOff>
    </xdr:to>
    <xdr:pic>
      <xdr:nvPicPr>
        <xdr:cNvPr id="5738" name="Рисунок 7">
          <a:extLst>
            <a:ext uri="{FF2B5EF4-FFF2-40B4-BE49-F238E27FC236}">
              <a16:creationId xmlns:a16="http://schemas.microsoft.com/office/drawing/2014/main" xmlns="" id="{00000000-0008-0000-0000-00006A160000}"/>
            </a:ext>
          </a:extLst>
        </xdr:cNvPr>
        <xdr:cNvPicPr preferRelativeResize="0">
          <a:picLocks/>
        </xdr:cNvPicPr>
      </xdr:nvPicPr>
      <xdr:blipFill>
        <a:blip xmlns:r="http://schemas.openxmlformats.org/officeDocument/2006/relationships" r:embed="rId1839" cstate="email">
          <a:extLst>
            <a:ext uri="{28A0092B-C50C-407E-A947-70E740481C1C}">
              <a14:useLocalDpi xmlns:a14="http://schemas.microsoft.com/office/drawing/2010/main" xmlns=""/>
            </a:ext>
          </a:extLst>
        </a:blip>
        <a:stretch/>
      </xdr:blipFill>
      <xdr:spPr bwMode="auto">
        <a:xfrm>
          <a:off x="190500" y="7285256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10033</xdr:row>
      <xdr:rowOff>127000</xdr:rowOff>
    </xdr:from>
    <xdr:to>
      <xdr:col>2</xdr:col>
      <xdr:colOff>133565</xdr:colOff>
      <xdr:row>10035</xdr:row>
      <xdr:rowOff>105152</xdr:rowOff>
    </xdr:to>
    <xdr:pic>
      <xdr:nvPicPr>
        <xdr:cNvPr id="5740" name="Рисунок 7">
          <a:extLst>
            <a:ext uri="{FF2B5EF4-FFF2-40B4-BE49-F238E27FC236}">
              <a16:creationId xmlns:a16="http://schemas.microsoft.com/office/drawing/2014/main" xmlns="" id="{00000000-0008-0000-0000-00006C160000}"/>
            </a:ext>
          </a:extLst>
        </xdr:cNvPr>
        <xdr:cNvPicPr preferRelativeResize="0">
          <a:picLocks/>
        </xdr:cNvPicPr>
      </xdr:nvPicPr>
      <xdr:blipFill>
        <a:blip xmlns:r="http://schemas.openxmlformats.org/officeDocument/2006/relationships" r:embed="rId1840" cstate="email">
          <a:extLst>
            <a:ext uri="{28A0092B-C50C-407E-A947-70E740481C1C}">
              <a14:useLocalDpi xmlns:a14="http://schemas.microsoft.com/office/drawing/2010/main" xmlns=""/>
            </a:ext>
          </a:extLst>
        </a:blip>
        <a:stretch/>
      </xdr:blipFill>
      <xdr:spPr bwMode="auto">
        <a:xfrm>
          <a:off x="190500" y="7249661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10061</xdr:row>
      <xdr:rowOff>127000</xdr:rowOff>
    </xdr:from>
    <xdr:to>
      <xdr:col>2</xdr:col>
      <xdr:colOff>133565</xdr:colOff>
      <xdr:row>10063</xdr:row>
      <xdr:rowOff>105152</xdr:rowOff>
    </xdr:to>
    <xdr:pic>
      <xdr:nvPicPr>
        <xdr:cNvPr id="5741" name="Рисунок 7">
          <a:extLst>
            <a:ext uri="{FF2B5EF4-FFF2-40B4-BE49-F238E27FC236}">
              <a16:creationId xmlns:a16="http://schemas.microsoft.com/office/drawing/2014/main" xmlns="" id="{00000000-0008-0000-0000-00006D160000}"/>
            </a:ext>
          </a:extLst>
        </xdr:cNvPr>
        <xdr:cNvPicPr preferRelativeResize="0">
          <a:picLocks/>
        </xdr:cNvPicPr>
      </xdr:nvPicPr>
      <xdr:blipFill>
        <a:blip xmlns:r="http://schemas.openxmlformats.org/officeDocument/2006/relationships" r:embed="rId1841" cstate="email">
          <a:extLst>
            <a:ext uri="{28A0092B-C50C-407E-A947-70E740481C1C}">
              <a14:useLocalDpi xmlns:a14="http://schemas.microsoft.com/office/drawing/2010/main" xmlns=""/>
            </a:ext>
          </a:extLst>
        </a:blip>
        <a:stretch/>
      </xdr:blipFill>
      <xdr:spPr bwMode="auto">
        <a:xfrm>
          <a:off x="190500" y="7271026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10065</xdr:row>
      <xdr:rowOff>127000</xdr:rowOff>
    </xdr:from>
    <xdr:to>
      <xdr:col>2</xdr:col>
      <xdr:colOff>133565</xdr:colOff>
      <xdr:row>10067</xdr:row>
      <xdr:rowOff>105152</xdr:rowOff>
    </xdr:to>
    <xdr:pic>
      <xdr:nvPicPr>
        <xdr:cNvPr id="5742" name="Рисунок 7">
          <a:extLst>
            <a:ext uri="{FF2B5EF4-FFF2-40B4-BE49-F238E27FC236}">
              <a16:creationId xmlns:a16="http://schemas.microsoft.com/office/drawing/2014/main" xmlns="" id="{00000000-0008-0000-0000-00006E160000}"/>
            </a:ext>
          </a:extLst>
        </xdr:cNvPr>
        <xdr:cNvPicPr preferRelativeResize="0">
          <a:picLocks/>
        </xdr:cNvPicPr>
      </xdr:nvPicPr>
      <xdr:blipFill>
        <a:blip xmlns:r="http://schemas.openxmlformats.org/officeDocument/2006/relationships" r:embed="rId1842" cstate="email">
          <a:extLst>
            <a:ext uri="{28A0092B-C50C-407E-A947-70E740481C1C}">
              <a14:useLocalDpi xmlns:a14="http://schemas.microsoft.com/office/drawing/2010/main" xmlns=""/>
            </a:ext>
          </a:extLst>
        </a:blip>
        <a:stretch>
          <a:fillRect/>
        </a:stretch>
      </xdr:blipFill>
      <xdr:spPr bwMode="auto">
        <a:xfrm>
          <a:off x="190500" y="7273397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10073</xdr:row>
      <xdr:rowOff>127000</xdr:rowOff>
    </xdr:from>
    <xdr:to>
      <xdr:col>2</xdr:col>
      <xdr:colOff>133565</xdr:colOff>
      <xdr:row>10075</xdr:row>
      <xdr:rowOff>105152</xdr:rowOff>
    </xdr:to>
    <xdr:pic>
      <xdr:nvPicPr>
        <xdr:cNvPr id="5743" name="Рисунок 7">
          <a:extLst>
            <a:ext uri="{FF2B5EF4-FFF2-40B4-BE49-F238E27FC236}">
              <a16:creationId xmlns:a16="http://schemas.microsoft.com/office/drawing/2014/main" xmlns="" id="{00000000-0008-0000-0000-00006F160000}"/>
            </a:ext>
          </a:extLst>
        </xdr:cNvPr>
        <xdr:cNvPicPr preferRelativeResize="0">
          <a:picLocks/>
        </xdr:cNvPicPr>
      </xdr:nvPicPr>
      <xdr:blipFill>
        <a:blip xmlns:r="http://schemas.openxmlformats.org/officeDocument/2006/relationships" r:embed="rId1843" cstate="email">
          <a:extLst>
            <a:ext uri="{28A0092B-C50C-407E-A947-70E740481C1C}">
              <a14:useLocalDpi xmlns:a14="http://schemas.microsoft.com/office/drawing/2010/main" xmlns=""/>
            </a:ext>
          </a:extLst>
        </a:blip>
        <a:stretch>
          <a:fillRect/>
        </a:stretch>
      </xdr:blipFill>
      <xdr:spPr bwMode="auto">
        <a:xfrm>
          <a:off x="190500" y="7280513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10017</xdr:row>
      <xdr:rowOff>127000</xdr:rowOff>
    </xdr:from>
    <xdr:to>
      <xdr:col>2</xdr:col>
      <xdr:colOff>133565</xdr:colOff>
      <xdr:row>10019</xdr:row>
      <xdr:rowOff>105152</xdr:rowOff>
    </xdr:to>
    <xdr:pic>
      <xdr:nvPicPr>
        <xdr:cNvPr id="5744" name="Рисунок 7">
          <a:extLst>
            <a:ext uri="{FF2B5EF4-FFF2-40B4-BE49-F238E27FC236}">
              <a16:creationId xmlns:a16="http://schemas.microsoft.com/office/drawing/2014/main" xmlns="" id="{00000000-0008-0000-0000-000070160000}"/>
            </a:ext>
          </a:extLst>
        </xdr:cNvPr>
        <xdr:cNvPicPr preferRelativeResize="0">
          <a:picLocks/>
        </xdr:cNvPicPr>
      </xdr:nvPicPr>
      <xdr:blipFill>
        <a:blip xmlns:r="http://schemas.openxmlformats.org/officeDocument/2006/relationships" r:embed="rId1844" cstate="email">
          <a:extLst>
            <a:ext uri="{28A0092B-C50C-407E-A947-70E740481C1C}">
              <a14:useLocalDpi xmlns:a14="http://schemas.microsoft.com/office/drawing/2010/main" xmlns=""/>
            </a:ext>
          </a:extLst>
        </a:blip>
        <a:stretch/>
      </xdr:blipFill>
      <xdr:spPr bwMode="auto">
        <a:xfrm>
          <a:off x="190500" y="7233059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10021</xdr:row>
      <xdr:rowOff>127000</xdr:rowOff>
    </xdr:from>
    <xdr:to>
      <xdr:col>2</xdr:col>
      <xdr:colOff>133565</xdr:colOff>
      <xdr:row>10023</xdr:row>
      <xdr:rowOff>105152</xdr:rowOff>
    </xdr:to>
    <xdr:pic>
      <xdr:nvPicPr>
        <xdr:cNvPr id="5750" name="Рисунок 5749">
          <a:extLst>
            <a:ext uri="{FF2B5EF4-FFF2-40B4-BE49-F238E27FC236}">
              <a16:creationId xmlns:a16="http://schemas.microsoft.com/office/drawing/2014/main" xmlns="" id="{00000000-0008-0000-0000-000076160000}"/>
            </a:ext>
          </a:extLst>
        </xdr:cNvPr>
        <xdr:cNvPicPr preferRelativeResize="0">
          <a:picLocks/>
        </xdr:cNvPicPr>
      </xdr:nvPicPr>
      <xdr:blipFill>
        <a:blip xmlns:r="http://schemas.openxmlformats.org/officeDocument/2006/relationships" r:embed="rId1845" cstate="email">
          <a:extLst>
            <a:ext uri="{28A0092B-C50C-407E-A947-70E740481C1C}">
              <a14:useLocalDpi xmlns:a14="http://schemas.microsoft.com/office/drawing/2010/main" xmlns=""/>
            </a:ext>
          </a:extLst>
        </a:blip>
        <a:stretch>
          <a:fillRect/>
        </a:stretch>
      </xdr:blipFill>
      <xdr:spPr>
        <a:xfrm>
          <a:off x="190500" y="7235431300"/>
          <a:ext cx="1260000" cy="1908000"/>
        </a:xfrm>
        <a:prstGeom prst="rect">
          <a:avLst/>
        </a:prstGeom>
      </xdr:spPr>
    </xdr:pic>
    <xdr:clientData/>
  </xdr:twoCellAnchor>
  <xdr:twoCellAnchor>
    <xdr:from>
      <xdr:col>1</xdr:col>
      <xdr:colOff>190500</xdr:colOff>
      <xdr:row>10025</xdr:row>
      <xdr:rowOff>127000</xdr:rowOff>
    </xdr:from>
    <xdr:to>
      <xdr:col>2</xdr:col>
      <xdr:colOff>133565</xdr:colOff>
      <xdr:row>10027</xdr:row>
      <xdr:rowOff>105152</xdr:rowOff>
    </xdr:to>
    <xdr:pic>
      <xdr:nvPicPr>
        <xdr:cNvPr id="5751" name="Рисунок 5750">
          <a:extLst>
            <a:ext uri="{FF2B5EF4-FFF2-40B4-BE49-F238E27FC236}">
              <a16:creationId xmlns:a16="http://schemas.microsoft.com/office/drawing/2014/main" xmlns="" id="{00000000-0008-0000-0000-000077160000}"/>
            </a:ext>
          </a:extLst>
        </xdr:cNvPr>
        <xdr:cNvPicPr preferRelativeResize="0">
          <a:picLocks/>
        </xdr:cNvPicPr>
      </xdr:nvPicPr>
      <xdr:blipFill>
        <a:blip xmlns:r="http://schemas.openxmlformats.org/officeDocument/2006/relationships" r:embed="rId1846" cstate="email">
          <a:extLst>
            <a:ext uri="{28A0092B-C50C-407E-A947-70E740481C1C}">
              <a14:useLocalDpi xmlns:a14="http://schemas.microsoft.com/office/drawing/2010/main" xmlns=""/>
            </a:ext>
          </a:extLst>
        </a:blip>
        <a:stretch>
          <a:fillRect/>
        </a:stretch>
      </xdr:blipFill>
      <xdr:spPr>
        <a:xfrm>
          <a:off x="190500" y="7237803025"/>
          <a:ext cx="1260000" cy="1908000"/>
        </a:xfrm>
        <a:prstGeom prst="rect">
          <a:avLst/>
        </a:prstGeom>
      </xdr:spPr>
    </xdr:pic>
    <xdr:clientData/>
  </xdr:twoCellAnchor>
  <xdr:twoCellAnchor>
    <xdr:from>
      <xdr:col>1</xdr:col>
      <xdr:colOff>190500</xdr:colOff>
      <xdr:row>10037</xdr:row>
      <xdr:rowOff>127000</xdr:rowOff>
    </xdr:from>
    <xdr:to>
      <xdr:col>2</xdr:col>
      <xdr:colOff>133565</xdr:colOff>
      <xdr:row>10039</xdr:row>
      <xdr:rowOff>105153</xdr:rowOff>
    </xdr:to>
    <xdr:pic>
      <xdr:nvPicPr>
        <xdr:cNvPr id="5753" name="Рисунок 5752">
          <a:extLst>
            <a:ext uri="{FF2B5EF4-FFF2-40B4-BE49-F238E27FC236}">
              <a16:creationId xmlns:a16="http://schemas.microsoft.com/office/drawing/2014/main" xmlns="" id="{00000000-0008-0000-0000-000079160000}"/>
            </a:ext>
          </a:extLst>
        </xdr:cNvPr>
        <xdr:cNvPicPr preferRelativeResize="0">
          <a:picLocks/>
        </xdr:cNvPicPr>
      </xdr:nvPicPr>
      <xdr:blipFill>
        <a:blip xmlns:r="http://schemas.openxmlformats.org/officeDocument/2006/relationships" r:embed="rId1847" cstate="email">
          <a:extLst>
            <a:ext uri="{28A0092B-C50C-407E-A947-70E740481C1C}">
              <a14:useLocalDpi xmlns:a14="http://schemas.microsoft.com/office/drawing/2010/main" xmlns=""/>
            </a:ext>
          </a:extLst>
        </a:blip>
        <a:stretch>
          <a:fillRect/>
        </a:stretch>
      </xdr:blipFill>
      <xdr:spPr>
        <a:xfrm>
          <a:off x="190500" y="7252033375"/>
          <a:ext cx="1260000" cy="1908000"/>
        </a:xfrm>
        <a:prstGeom prst="rect">
          <a:avLst/>
        </a:prstGeom>
      </xdr:spPr>
    </xdr:pic>
    <xdr:clientData/>
  </xdr:twoCellAnchor>
  <xdr:twoCellAnchor>
    <xdr:from>
      <xdr:col>1</xdr:col>
      <xdr:colOff>190500</xdr:colOff>
      <xdr:row>10049</xdr:row>
      <xdr:rowOff>127000</xdr:rowOff>
    </xdr:from>
    <xdr:to>
      <xdr:col>2</xdr:col>
      <xdr:colOff>133565</xdr:colOff>
      <xdr:row>10051</xdr:row>
      <xdr:rowOff>105152</xdr:rowOff>
    </xdr:to>
    <xdr:pic>
      <xdr:nvPicPr>
        <xdr:cNvPr id="5754" name="Рисунок 5753">
          <a:extLst>
            <a:ext uri="{FF2B5EF4-FFF2-40B4-BE49-F238E27FC236}">
              <a16:creationId xmlns:a16="http://schemas.microsoft.com/office/drawing/2014/main" xmlns="" id="{00000000-0008-0000-0000-00007A160000}"/>
            </a:ext>
          </a:extLst>
        </xdr:cNvPr>
        <xdr:cNvPicPr preferRelativeResize="0">
          <a:picLocks/>
        </xdr:cNvPicPr>
      </xdr:nvPicPr>
      <xdr:blipFill>
        <a:blip xmlns:r="http://schemas.openxmlformats.org/officeDocument/2006/relationships" r:embed="rId1848" cstate="email">
          <a:extLst>
            <a:ext uri="{28A0092B-C50C-407E-A947-70E740481C1C}">
              <a14:useLocalDpi xmlns:a14="http://schemas.microsoft.com/office/drawing/2010/main" xmlns=""/>
            </a:ext>
          </a:extLst>
        </a:blip>
        <a:stretch>
          <a:fillRect/>
        </a:stretch>
      </xdr:blipFill>
      <xdr:spPr>
        <a:xfrm>
          <a:off x="190500" y="7259148550"/>
          <a:ext cx="1260000" cy="1908000"/>
        </a:xfrm>
        <a:prstGeom prst="rect">
          <a:avLst/>
        </a:prstGeom>
      </xdr:spPr>
    </xdr:pic>
    <xdr:clientData/>
  </xdr:twoCellAnchor>
  <xdr:twoCellAnchor>
    <xdr:from>
      <xdr:col>1</xdr:col>
      <xdr:colOff>190500</xdr:colOff>
      <xdr:row>10053</xdr:row>
      <xdr:rowOff>127000</xdr:rowOff>
    </xdr:from>
    <xdr:to>
      <xdr:col>2</xdr:col>
      <xdr:colOff>133565</xdr:colOff>
      <xdr:row>10055</xdr:row>
      <xdr:rowOff>105153</xdr:rowOff>
    </xdr:to>
    <xdr:pic>
      <xdr:nvPicPr>
        <xdr:cNvPr id="5756" name="Рисунок 5755">
          <a:extLst>
            <a:ext uri="{FF2B5EF4-FFF2-40B4-BE49-F238E27FC236}">
              <a16:creationId xmlns:a16="http://schemas.microsoft.com/office/drawing/2014/main" xmlns="" id="{00000000-0008-0000-0000-00007C160000}"/>
            </a:ext>
          </a:extLst>
        </xdr:cNvPr>
        <xdr:cNvPicPr preferRelativeResize="0">
          <a:picLocks/>
        </xdr:cNvPicPr>
      </xdr:nvPicPr>
      <xdr:blipFill>
        <a:blip xmlns:r="http://schemas.openxmlformats.org/officeDocument/2006/relationships" r:embed="rId1849" cstate="email">
          <a:extLst>
            <a:ext uri="{28A0092B-C50C-407E-A947-70E740481C1C}">
              <a14:useLocalDpi xmlns:a14="http://schemas.microsoft.com/office/drawing/2010/main" xmlns=""/>
            </a:ext>
          </a:extLst>
        </a:blip>
        <a:srcRect/>
        <a:stretch/>
      </xdr:blipFill>
      <xdr:spPr>
        <a:xfrm>
          <a:off x="190500" y="7266263725"/>
          <a:ext cx="1260000" cy="1908000"/>
        </a:xfrm>
        <a:prstGeom prst="rect">
          <a:avLst/>
        </a:prstGeom>
      </xdr:spPr>
    </xdr:pic>
    <xdr:clientData/>
  </xdr:twoCellAnchor>
  <xdr:twoCellAnchor>
    <xdr:from>
      <xdr:col>1</xdr:col>
      <xdr:colOff>190500</xdr:colOff>
      <xdr:row>10029</xdr:row>
      <xdr:rowOff>127000</xdr:rowOff>
    </xdr:from>
    <xdr:to>
      <xdr:col>2</xdr:col>
      <xdr:colOff>133565</xdr:colOff>
      <xdr:row>10031</xdr:row>
      <xdr:rowOff>105152</xdr:rowOff>
    </xdr:to>
    <xdr:pic>
      <xdr:nvPicPr>
        <xdr:cNvPr id="5759" name="Рисунок 7">
          <a:extLst>
            <a:ext uri="{FF2B5EF4-FFF2-40B4-BE49-F238E27FC236}">
              <a16:creationId xmlns:a16="http://schemas.microsoft.com/office/drawing/2014/main" xmlns="" id="{00000000-0008-0000-0000-00007F160000}"/>
            </a:ext>
          </a:extLst>
        </xdr:cNvPr>
        <xdr:cNvPicPr preferRelativeResize="0">
          <a:picLocks/>
        </xdr:cNvPicPr>
      </xdr:nvPicPr>
      <xdr:blipFill>
        <a:blip xmlns:r="http://schemas.openxmlformats.org/officeDocument/2006/relationships" r:embed="rId1850" cstate="email">
          <a:extLst>
            <a:ext uri="{28A0092B-C50C-407E-A947-70E740481C1C}">
              <a14:useLocalDpi xmlns:a14="http://schemas.microsoft.com/office/drawing/2010/main" xmlns=""/>
            </a:ext>
          </a:extLst>
        </a:blip>
        <a:stretch/>
      </xdr:blipFill>
      <xdr:spPr bwMode="auto">
        <a:xfrm>
          <a:off x="190500" y="7244918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10069</xdr:row>
      <xdr:rowOff>127000</xdr:rowOff>
    </xdr:from>
    <xdr:to>
      <xdr:col>2</xdr:col>
      <xdr:colOff>133565</xdr:colOff>
      <xdr:row>10071</xdr:row>
      <xdr:rowOff>105152</xdr:rowOff>
    </xdr:to>
    <xdr:pic>
      <xdr:nvPicPr>
        <xdr:cNvPr id="5763" name="Рисунок 7">
          <a:extLst>
            <a:ext uri="{FF2B5EF4-FFF2-40B4-BE49-F238E27FC236}">
              <a16:creationId xmlns:a16="http://schemas.microsoft.com/office/drawing/2014/main" xmlns="" id="{00000000-0008-0000-0000-000083160000}"/>
            </a:ext>
          </a:extLst>
        </xdr:cNvPr>
        <xdr:cNvPicPr preferRelativeResize="0">
          <a:picLocks/>
        </xdr:cNvPicPr>
      </xdr:nvPicPr>
      <xdr:blipFill>
        <a:blip xmlns:r="http://schemas.openxmlformats.org/officeDocument/2006/relationships" r:embed="rId1851" cstate="email">
          <a:extLst>
            <a:ext uri="{28A0092B-C50C-407E-A947-70E740481C1C}">
              <a14:useLocalDpi xmlns:a14="http://schemas.microsoft.com/office/drawing/2010/main" xmlns=""/>
            </a:ext>
          </a:extLst>
        </a:blip>
        <a:stretch/>
      </xdr:blipFill>
      <xdr:spPr bwMode="auto">
        <a:xfrm>
          <a:off x="190500" y="7275769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8334</xdr:row>
      <xdr:rowOff>127000</xdr:rowOff>
    </xdr:from>
    <xdr:to>
      <xdr:col>2</xdr:col>
      <xdr:colOff>133565</xdr:colOff>
      <xdr:row>8336</xdr:row>
      <xdr:rowOff>105153</xdr:rowOff>
    </xdr:to>
    <xdr:pic>
      <xdr:nvPicPr>
        <xdr:cNvPr id="3818" name="Picture 93126">
          <a:extLst>
            <a:ext uri="{FF2B5EF4-FFF2-40B4-BE49-F238E27FC236}">
              <a16:creationId xmlns:a16="http://schemas.microsoft.com/office/drawing/2014/main" xmlns="" id="{00000000-0008-0000-0000-0000EA0E0000}"/>
            </a:ext>
          </a:extLst>
        </xdr:cNvPr>
        <xdr:cNvPicPr preferRelativeResize="0">
          <a:picLocks noChangeArrowheads="1"/>
        </xdr:cNvPicPr>
      </xdr:nvPicPr>
      <xdr:blipFill>
        <a:blip xmlns:r="http://schemas.openxmlformats.org/officeDocument/2006/relationships" r:embed="rId1852" cstate="email">
          <a:extLst>
            <a:ext uri="{28A0092B-C50C-407E-A947-70E740481C1C}">
              <a14:useLocalDpi xmlns:a14="http://schemas.microsoft.com/office/drawing/2010/main" xmlns=""/>
            </a:ext>
          </a:extLst>
        </a:blip>
        <a:stretch>
          <a:fillRect/>
        </a:stretch>
      </xdr:blipFill>
      <xdr:spPr bwMode="auto">
        <a:xfrm>
          <a:off x="190500" y="5455561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8338</xdr:row>
      <xdr:rowOff>127000</xdr:rowOff>
    </xdr:from>
    <xdr:to>
      <xdr:col>2</xdr:col>
      <xdr:colOff>133565</xdr:colOff>
      <xdr:row>8342</xdr:row>
      <xdr:rowOff>55457</xdr:rowOff>
    </xdr:to>
    <xdr:pic>
      <xdr:nvPicPr>
        <xdr:cNvPr id="3819" name="Picture 93126">
          <a:extLst>
            <a:ext uri="{FF2B5EF4-FFF2-40B4-BE49-F238E27FC236}">
              <a16:creationId xmlns:a16="http://schemas.microsoft.com/office/drawing/2014/main" xmlns="" id="{00000000-0008-0000-0000-0000EB0E0000}"/>
            </a:ext>
          </a:extLst>
        </xdr:cNvPr>
        <xdr:cNvPicPr preferRelativeResize="0">
          <a:picLocks noChangeArrowheads="1"/>
        </xdr:cNvPicPr>
      </xdr:nvPicPr>
      <xdr:blipFill>
        <a:blip xmlns:r="http://schemas.openxmlformats.org/officeDocument/2006/relationships" r:embed="rId1853" cstate="email">
          <a:extLst>
            <a:ext uri="{28A0092B-C50C-407E-A947-70E740481C1C}">
              <a14:useLocalDpi xmlns:a14="http://schemas.microsoft.com/office/drawing/2010/main" xmlns=""/>
            </a:ext>
          </a:extLst>
        </a:blip>
        <a:stretch>
          <a:fillRect/>
        </a:stretch>
      </xdr:blipFill>
      <xdr:spPr bwMode="auto">
        <a:xfrm>
          <a:off x="190500" y="5458599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8356</xdr:row>
      <xdr:rowOff>127000</xdr:rowOff>
    </xdr:from>
    <xdr:to>
      <xdr:col>2</xdr:col>
      <xdr:colOff>133565</xdr:colOff>
      <xdr:row>8359</xdr:row>
      <xdr:rowOff>1388956</xdr:rowOff>
    </xdr:to>
    <xdr:pic>
      <xdr:nvPicPr>
        <xdr:cNvPr id="3820" name="Picture 93126">
          <a:extLst>
            <a:ext uri="{FF2B5EF4-FFF2-40B4-BE49-F238E27FC236}">
              <a16:creationId xmlns:a16="http://schemas.microsoft.com/office/drawing/2014/main" xmlns="" id="{00000000-0008-0000-0000-0000EC0E0000}"/>
            </a:ext>
          </a:extLst>
        </xdr:cNvPr>
        <xdr:cNvPicPr preferRelativeResize="0">
          <a:picLocks noChangeArrowheads="1"/>
        </xdr:cNvPicPr>
      </xdr:nvPicPr>
      <xdr:blipFill>
        <a:blip xmlns:r="http://schemas.openxmlformats.org/officeDocument/2006/relationships" r:embed="rId1854" cstate="email">
          <a:extLst>
            <a:ext uri="{28A0092B-C50C-407E-A947-70E740481C1C}">
              <a14:useLocalDpi xmlns:a14="http://schemas.microsoft.com/office/drawing/2010/main" xmlns=""/>
            </a:ext>
          </a:extLst>
        </a:blip>
        <a:stretch/>
      </xdr:blipFill>
      <xdr:spPr bwMode="auto">
        <a:xfrm>
          <a:off x="190500" y="5466114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8328</xdr:row>
      <xdr:rowOff>127000</xdr:rowOff>
    </xdr:from>
    <xdr:to>
      <xdr:col>2</xdr:col>
      <xdr:colOff>133565</xdr:colOff>
      <xdr:row>8331</xdr:row>
      <xdr:rowOff>1388956</xdr:rowOff>
    </xdr:to>
    <xdr:pic>
      <xdr:nvPicPr>
        <xdr:cNvPr id="3823" name="Picture 93126">
          <a:extLst>
            <a:ext uri="{FF2B5EF4-FFF2-40B4-BE49-F238E27FC236}">
              <a16:creationId xmlns:a16="http://schemas.microsoft.com/office/drawing/2014/main" xmlns="" id="{00000000-0008-0000-0000-0000EF0E0000}"/>
            </a:ext>
          </a:extLst>
        </xdr:cNvPr>
        <xdr:cNvPicPr preferRelativeResize="0">
          <a:picLocks noChangeArrowheads="1"/>
        </xdr:cNvPicPr>
      </xdr:nvPicPr>
      <xdr:blipFill>
        <a:blip xmlns:r="http://schemas.openxmlformats.org/officeDocument/2006/relationships" r:embed="rId1855" cstate="email">
          <a:extLst>
            <a:ext uri="{28A0092B-C50C-407E-A947-70E740481C1C}">
              <a14:useLocalDpi xmlns:a14="http://schemas.microsoft.com/office/drawing/2010/main" xmlns=""/>
            </a:ext>
          </a:extLst>
        </a:blip>
        <a:stretch/>
      </xdr:blipFill>
      <xdr:spPr bwMode="auto">
        <a:xfrm>
          <a:off x="190500" y="5453713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8328</xdr:row>
      <xdr:rowOff>127000</xdr:rowOff>
    </xdr:from>
    <xdr:to>
      <xdr:col>20</xdr:col>
      <xdr:colOff>573234</xdr:colOff>
      <xdr:row>8331</xdr:row>
      <xdr:rowOff>1388956</xdr:rowOff>
    </xdr:to>
    <xdr:pic>
      <xdr:nvPicPr>
        <xdr:cNvPr id="3824" name="Picture 93126">
          <a:extLst>
            <a:ext uri="{FF2B5EF4-FFF2-40B4-BE49-F238E27FC236}">
              <a16:creationId xmlns:a16="http://schemas.microsoft.com/office/drawing/2014/main" xmlns="" id="{00000000-0008-0000-0000-0000F00E0000}"/>
            </a:ext>
          </a:extLst>
        </xdr:cNvPr>
        <xdr:cNvPicPr preferRelativeResize="0">
          <a:picLocks noChangeArrowheads="1"/>
        </xdr:cNvPicPr>
      </xdr:nvPicPr>
      <xdr:blipFill>
        <a:blip xmlns:r="http://schemas.openxmlformats.org/officeDocument/2006/relationships" r:embed="rId1856" cstate="email">
          <a:extLst>
            <a:ext uri="{28A0092B-C50C-407E-A947-70E740481C1C}">
              <a14:useLocalDpi xmlns:a14="http://schemas.microsoft.com/office/drawing/2010/main" xmlns=""/>
            </a:ext>
          </a:extLst>
        </a:blip>
        <a:stretch/>
      </xdr:blipFill>
      <xdr:spPr bwMode="auto">
        <a:xfrm>
          <a:off x="8747125" y="5453046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8328</xdr:row>
      <xdr:rowOff>127000</xdr:rowOff>
    </xdr:from>
    <xdr:to>
      <xdr:col>19</xdr:col>
      <xdr:colOff>293696</xdr:colOff>
      <xdr:row>8331</xdr:row>
      <xdr:rowOff>1388956</xdr:rowOff>
    </xdr:to>
    <xdr:pic>
      <xdr:nvPicPr>
        <xdr:cNvPr id="3827" name="Picture 93126">
          <a:extLst>
            <a:ext uri="{FF2B5EF4-FFF2-40B4-BE49-F238E27FC236}">
              <a16:creationId xmlns:a16="http://schemas.microsoft.com/office/drawing/2014/main" xmlns="" id="{00000000-0008-0000-0000-0000F30E0000}"/>
            </a:ext>
          </a:extLst>
        </xdr:cNvPr>
        <xdr:cNvPicPr preferRelativeResize="0">
          <a:picLocks noChangeArrowheads="1"/>
        </xdr:cNvPicPr>
      </xdr:nvPicPr>
      <xdr:blipFill>
        <a:blip xmlns:r="http://schemas.openxmlformats.org/officeDocument/2006/relationships" r:embed="rId1857" cstate="email">
          <a:extLst>
            <a:ext uri="{28A0092B-C50C-407E-A947-70E740481C1C}">
              <a14:useLocalDpi xmlns:a14="http://schemas.microsoft.com/office/drawing/2010/main" xmlns=""/>
            </a:ext>
          </a:extLst>
        </a:blip>
        <a:stretch/>
      </xdr:blipFill>
      <xdr:spPr bwMode="auto">
        <a:xfrm>
          <a:off x="7232650" y="5453713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8338</xdr:row>
      <xdr:rowOff>127000</xdr:rowOff>
    </xdr:from>
    <xdr:to>
      <xdr:col>20</xdr:col>
      <xdr:colOff>573234</xdr:colOff>
      <xdr:row>8342</xdr:row>
      <xdr:rowOff>55457</xdr:rowOff>
    </xdr:to>
    <xdr:pic>
      <xdr:nvPicPr>
        <xdr:cNvPr id="3828" name="Picture 93126">
          <a:extLst>
            <a:ext uri="{FF2B5EF4-FFF2-40B4-BE49-F238E27FC236}">
              <a16:creationId xmlns:a16="http://schemas.microsoft.com/office/drawing/2014/main" xmlns="" id="{00000000-0008-0000-0000-0000F40E0000}"/>
            </a:ext>
          </a:extLst>
        </xdr:cNvPr>
        <xdr:cNvPicPr preferRelativeResize="0">
          <a:picLocks noChangeArrowheads="1"/>
        </xdr:cNvPicPr>
      </xdr:nvPicPr>
      <xdr:blipFill>
        <a:blip xmlns:r="http://schemas.openxmlformats.org/officeDocument/2006/relationships" r:embed="rId1858" cstate="email">
          <a:extLst>
            <a:ext uri="{28A0092B-C50C-407E-A947-70E740481C1C}">
              <a14:useLocalDpi xmlns:a14="http://schemas.microsoft.com/office/drawing/2010/main" xmlns=""/>
            </a:ext>
          </a:extLst>
        </a:blip>
        <a:stretch/>
      </xdr:blipFill>
      <xdr:spPr bwMode="auto">
        <a:xfrm>
          <a:off x="8747125" y="5457932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8338</xdr:row>
      <xdr:rowOff>127000</xdr:rowOff>
    </xdr:from>
    <xdr:to>
      <xdr:col>19</xdr:col>
      <xdr:colOff>293696</xdr:colOff>
      <xdr:row>8342</xdr:row>
      <xdr:rowOff>55457</xdr:rowOff>
    </xdr:to>
    <xdr:pic>
      <xdr:nvPicPr>
        <xdr:cNvPr id="3829" name="Picture 93126">
          <a:extLst>
            <a:ext uri="{FF2B5EF4-FFF2-40B4-BE49-F238E27FC236}">
              <a16:creationId xmlns:a16="http://schemas.microsoft.com/office/drawing/2014/main" xmlns="" id="{00000000-0008-0000-0000-0000F50E0000}"/>
            </a:ext>
          </a:extLst>
        </xdr:cNvPr>
        <xdr:cNvPicPr preferRelativeResize="0">
          <a:picLocks noChangeArrowheads="1"/>
        </xdr:cNvPicPr>
      </xdr:nvPicPr>
      <xdr:blipFill>
        <a:blip xmlns:r="http://schemas.openxmlformats.org/officeDocument/2006/relationships" r:embed="rId1859" cstate="email">
          <a:extLst>
            <a:ext uri="{28A0092B-C50C-407E-A947-70E740481C1C}">
              <a14:useLocalDpi xmlns:a14="http://schemas.microsoft.com/office/drawing/2010/main" xmlns=""/>
            </a:ext>
          </a:extLst>
        </a:blip>
        <a:stretch/>
      </xdr:blipFill>
      <xdr:spPr bwMode="auto">
        <a:xfrm>
          <a:off x="7232650" y="5458599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8356</xdr:row>
      <xdr:rowOff>127000</xdr:rowOff>
    </xdr:from>
    <xdr:to>
      <xdr:col>20</xdr:col>
      <xdr:colOff>573234</xdr:colOff>
      <xdr:row>8359</xdr:row>
      <xdr:rowOff>1388956</xdr:rowOff>
    </xdr:to>
    <xdr:pic>
      <xdr:nvPicPr>
        <xdr:cNvPr id="3830" name="Picture 93126">
          <a:extLst>
            <a:ext uri="{FF2B5EF4-FFF2-40B4-BE49-F238E27FC236}">
              <a16:creationId xmlns:a16="http://schemas.microsoft.com/office/drawing/2014/main" xmlns="" id="{00000000-0008-0000-0000-0000F60E0000}"/>
            </a:ext>
          </a:extLst>
        </xdr:cNvPr>
        <xdr:cNvPicPr preferRelativeResize="0">
          <a:picLocks noChangeArrowheads="1"/>
        </xdr:cNvPicPr>
      </xdr:nvPicPr>
      <xdr:blipFill>
        <a:blip xmlns:r="http://schemas.openxmlformats.org/officeDocument/2006/relationships" r:embed="rId1860" cstate="email">
          <a:extLst>
            <a:ext uri="{28A0092B-C50C-407E-A947-70E740481C1C}">
              <a14:useLocalDpi xmlns:a14="http://schemas.microsoft.com/office/drawing/2010/main" xmlns=""/>
            </a:ext>
          </a:extLst>
        </a:blip>
        <a:stretch/>
      </xdr:blipFill>
      <xdr:spPr bwMode="auto">
        <a:xfrm>
          <a:off x="8747125" y="5465448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8356</xdr:row>
      <xdr:rowOff>127000</xdr:rowOff>
    </xdr:from>
    <xdr:to>
      <xdr:col>19</xdr:col>
      <xdr:colOff>293696</xdr:colOff>
      <xdr:row>8359</xdr:row>
      <xdr:rowOff>1388956</xdr:rowOff>
    </xdr:to>
    <xdr:pic>
      <xdr:nvPicPr>
        <xdr:cNvPr id="3831" name="Picture 93126">
          <a:extLst>
            <a:ext uri="{FF2B5EF4-FFF2-40B4-BE49-F238E27FC236}">
              <a16:creationId xmlns:a16="http://schemas.microsoft.com/office/drawing/2014/main" xmlns="" id="{00000000-0008-0000-0000-0000F70E0000}"/>
            </a:ext>
          </a:extLst>
        </xdr:cNvPr>
        <xdr:cNvPicPr preferRelativeResize="0">
          <a:picLocks noChangeArrowheads="1"/>
        </xdr:cNvPicPr>
      </xdr:nvPicPr>
      <xdr:blipFill>
        <a:blip xmlns:r="http://schemas.openxmlformats.org/officeDocument/2006/relationships" r:embed="rId1861" cstate="email">
          <a:extLst>
            <a:ext uri="{28A0092B-C50C-407E-A947-70E740481C1C}">
              <a14:useLocalDpi xmlns:a14="http://schemas.microsoft.com/office/drawing/2010/main" xmlns=""/>
            </a:ext>
          </a:extLst>
        </a:blip>
        <a:stretch/>
      </xdr:blipFill>
      <xdr:spPr bwMode="auto">
        <a:xfrm>
          <a:off x="7232650" y="5466114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8350</xdr:row>
      <xdr:rowOff>127000</xdr:rowOff>
    </xdr:from>
    <xdr:to>
      <xdr:col>2</xdr:col>
      <xdr:colOff>133565</xdr:colOff>
      <xdr:row>8353</xdr:row>
      <xdr:rowOff>1388957</xdr:rowOff>
    </xdr:to>
    <xdr:pic>
      <xdr:nvPicPr>
        <xdr:cNvPr id="3832" name="Picture 93126">
          <a:extLst>
            <a:ext uri="{FF2B5EF4-FFF2-40B4-BE49-F238E27FC236}">
              <a16:creationId xmlns:a16="http://schemas.microsoft.com/office/drawing/2014/main" xmlns="" id="{00000000-0008-0000-0000-0000F80E0000}"/>
            </a:ext>
          </a:extLst>
        </xdr:cNvPr>
        <xdr:cNvPicPr preferRelativeResize="0">
          <a:picLocks noChangeArrowheads="1"/>
        </xdr:cNvPicPr>
      </xdr:nvPicPr>
      <xdr:blipFill>
        <a:blip xmlns:r="http://schemas.openxmlformats.org/officeDocument/2006/relationships" r:embed="rId1862" cstate="email">
          <a:extLst>
            <a:ext uri="{28A0092B-C50C-407E-A947-70E740481C1C}">
              <a14:useLocalDpi xmlns:a14="http://schemas.microsoft.com/office/drawing/2010/main" xmlns=""/>
            </a:ext>
          </a:extLst>
        </a:blip>
        <a:stretch/>
      </xdr:blipFill>
      <xdr:spPr bwMode="auto">
        <a:xfrm>
          <a:off x="190500" y="5463571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8350</xdr:row>
      <xdr:rowOff>127000</xdr:rowOff>
    </xdr:from>
    <xdr:to>
      <xdr:col>20</xdr:col>
      <xdr:colOff>573234</xdr:colOff>
      <xdr:row>8353</xdr:row>
      <xdr:rowOff>1388957</xdr:rowOff>
    </xdr:to>
    <xdr:pic>
      <xdr:nvPicPr>
        <xdr:cNvPr id="4258" name="Picture 93126">
          <a:extLst>
            <a:ext uri="{FF2B5EF4-FFF2-40B4-BE49-F238E27FC236}">
              <a16:creationId xmlns:a16="http://schemas.microsoft.com/office/drawing/2014/main" xmlns="" id="{00000000-0008-0000-0000-0000A2100000}"/>
            </a:ext>
          </a:extLst>
        </xdr:cNvPr>
        <xdr:cNvPicPr preferRelativeResize="0">
          <a:picLocks noChangeArrowheads="1"/>
        </xdr:cNvPicPr>
      </xdr:nvPicPr>
      <xdr:blipFill>
        <a:blip xmlns:r="http://schemas.openxmlformats.org/officeDocument/2006/relationships" r:embed="rId1863" cstate="email">
          <a:extLst>
            <a:ext uri="{28A0092B-C50C-407E-A947-70E740481C1C}">
              <a14:useLocalDpi xmlns:a14="http://schemas.microsoft.com/office/drawing/2010/main" xmlns=""/>
            </a:ext>
          </a:extLst>
        </a:blip>
        <a:stretch/>
      </xdr:blipFill>
      <xdr:spPr bwMode="auto">
        <a:xfrm>
          <a:off x="8747125" y="5462905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8350</xdr:row>
      <xdr:rowOff>127000</xdr:rowOff>
    </xdr:from>
    <xdr:to>
      <xdr:col>19</xdr:col>
      <xdr:colOff>293696</xdr:colOff>
      <xdr:row>8353</xdr:row>
      <xdr:rowOff>1388957</xdr:rowOff>
    </xdr:to>
    <xdr:pic>
      <xdr:nvPicPr>
        <xdr:cNvPr id="4259" name="Picture 93126">
          <a:extLst>
            <a:ext uri="{FF2B5EF4-FFF2-40B4-BE49-F238E27FC236}">
              <a16:creationId xmlns:a16="http://schemas.microsoft.com/office/drawing/2014/main" xmlns="" id="{00000000-0008-0000-0000-0000A3100000}"/>
            </a:ext>
          </a:extLst>
        </xdr:cNvPr>
        <xdr:cNvPicPr preferRelativeResize="0">
          <a:picLocks noChangeArrowheads="1"/>
        </xdr:cNvPicPr>
      </xdr:nvPicPr>
      <xdr:blipFill>
        <a:blip xmlns:r="http://schemas.openxmlformats.org/officeDocument/2006/relationships" r:embed="rId1864" cstate="email">
          <a:extLst>
            <a:ext uri="{28A0092B-C50C-407E-A947-70E740481C1C}">
              <a14:useLocalDpi xmlns:a14="http://schemas.microsoft.com/office/drawing/2010/main" xmlns=""/>
            </a:ext>
          </a:extLst>
        </a:blip>
        <a:stretch/>
      </xdr:blipFill>
      <xdr:spPr bwMode="auto">
        <a:xfrm>
          <a:off x="7232650" y="5463571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8322</xdr:row>
      <xdr:rowOff>127000</xdr:rowOff>
    </xdr:from>
    <xdr:to>
      <xdr:col>2</xdr:col>
      <xdr:colOff>133565</xdr:colOff>
      <xdr:row>8325</xdr:row>
      <xdr:rowOff>1388956</xdr:rowOff>
    </xdr:to>
    <xdr:pic>
      <xdr:nvPicPr>
        <xdr:cNvPr id="4260" name="Picture 93126">
          <a:extLst>
            <a:ext uri="{FF2B5EF4-FFF2-40B4-BE49-F238E27FC236}">
              <a16:creationId xmlns:a16="http://schemas.microsoft.com/office/drawing/2014/main" xmlns="" id="{00000000-0008-0000-0000-0000A4100000}"/>
            </a:ext>
          </a:extLst>
        </xdr:cNvPr>
        <xdr:cNvPicPr preferRelativeResize="0">
          <a:picLocks noChangeArrowheads="1"/>
        </xdr:cNvPicPr>
      </xdr:nvPicPr>
      <xdr:blipFill>
        <a:blip xmlns:r="http://schemas.openxmlformats.org/officeDocument/2006/relationships" r:embed="rId1865" cstate="email">
          <a:extLst>
            <a:ext uri="{28A0092B-C50C-407E-A947-70E740481C1C}">
              <a14:useLocalDpi xmlns:a14="http://schemas.microsoft.com/office/drawing/2010/main" xmlns=""/>
            </a:ext>
          </a:extLst>
        </a:blip>
        <a:stretch/>
      </xdr:blipFill>
      <xdr:spPr bwMode="auto">
        <a:xfrm>
          <a:off x="190500" y="5451198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8322</xdr:row>
      <xdr:rowOff>127000</xdr:rowOff>
    </xdr:from>
    <xdr:to>
      <xdr:col>20</xdr:col>
      <xdr:colOff>573234</xdr:colOff>
      <xdr:row>8325</xdr:row>
      <xdr:rowOff>1388956</xdr:rowOff>
    </xdr:to>
    <xdr:pic>
      <xdr:nvPicPr>
        <xdr:cNvPr id="4261" name="Picture 93126">
          <a:extLst>
            <a:ext uri="{FF2B5EF4-FFF2-40B4-BE49-F238E27FC236}">
              <a16:creationId xmlns:a16="http://schemas.microsoft.com/office/drawing/2014/main" xmlns="" id="{00000000-0008-0000-0000-0000A5100000}"/>
            </a:ext>
          </a:extLst>
        </xdr:cNvPr>
        <xdr:cNvPicPr preferRelativeResize="0">
          <a:picLocks noChangeArrowheads="1"/>
        </xdr:cNvPicPr>
      </xdr:nvPicPr>
      <xdr:blipFill>
        <a:blip xmlns:r="http://schemas.openxmlformats.org/officeDocument/2006/relationships" r:embed="rId1866" cstate="email">
          <a:extLst>
            <a:ext uri="{28A0092B-C50C-407E-A947-70E740481C1C}">
              <a14:useLocalDpi xmlns:a14="http://schemas.microsoft.com/office/drawing/2010/main" xmlns=""/>
            </a:ext>
          </a:extLst>
        </a:blip>
        <a:stretch/>
      </xdr:blipFill>
      <xdr:spPr bwMode="auto">
        <a:xfrm>
          <a:off x="8747125" y="5450532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8322</xdr:row>
      <xdr:rowOff>127000</xdr:rowOff>
    </xdr:from>
    <xdr:to>
      <xdr:col>19</xdr:col>
      <xdr:colOff>293696</xdr:colOff>
      <xdr:row>8325</xdr:row>
      <xdr:rowOff>1388956</xdr:rowOff>
    </xdr:to>
    <xdr:pic>
      <xdr:nvPicPr>
        <xdr:cNvPr id="4262" name="Picture 93126">
          <a:extLst>
            <a:ext uri="{FF2B5EF4-FFF2-40B4-BE49-F238E27FC236}">
              <a16:creationId xmlns:a16="http://schemas.microsoft.com/office/drawing/2014/main" xmlns="" id="{00000000-0008-0000-0000-0000A6100000}"/>
            </a:ext>
          </a:extLst>
        </xdr:cNvPr>
        <xdr:cNvPicPr preferRelativeResize="0">
          <a:picLocks noChangeArrowheads="1"/>
        </xdr:cNvPicPr>
      </xdr:nvPicPr>
      <xdr:blipFill>
        <a:blip xmlns:r="http://schemas.openxmlformats.org/officeDocument/2006/relationships" r:embed="rId1867" cstate="email">
          <a:extLst>
            <a:ext uri="{28A0092B-C50C-407E-A947-70E740481C1C}">
              <a14:useLocalDpi xmlns:a14="http://schemas.microsoft.com/office/drawing/2010/main" xmlns=""/>
            </a:ext>
          </a:extLst>
        </a:blip>
        <a:stretch/>
      </xdr:blipFill>
      <xdr:spPr bwMode="auto">
        <a:xfrm>
          <a:off x="7232650" y="5451198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8316</xdr:row>
      <xdr:rowOff>127000</xdr:rowOff>
    </xdr:from>
    <xdr:to>
      <xdr:col>2</xdr:col>
      <xdr:colOff>133565</xdr:colOff>
      <xdr:row>8319</xdr:row>
      <xdr:rowOff>1388957</xdr:rowOff>
    </xdr:to>
    <xdr:pic>
      <xdr:nvPicPr>
        <xdr:cNvPr id="4263" name="Picture 93126">
          <a:extLst>
            <a:ext uri="{FF2B5EF4-FFF2-40B4-BE49-F238E27FC236}">
              <a16:creationId xmlns:a16="http://schemas.microsoft.com/office/drawing/2014/main" xmlns="" id="{00000000-0008-0000-0000-0000A7100000}"/>
            </a:ext>
          </a:extLst>
        </xdr:cNvPr>
        <xdr:cNvPicPr preferRelativeResize="0">
          <a:picLocks noChangeArrowheads="1"/>
        </xdr:cNvPicPr>
      </xdr:nvPicPr>
      <xdr:blipFill>
        <a:blip xmlns:r="http://schemas.openxmlformats.org/officeDocument/2006/relationships" r:embed="rId1868" cstate="email">
          <a:extLst>
            <a:ext uri="{28A0092B-C50C-407E-A947-70E740481C1C}">
              <a14:useLocalDpi xmlns:a14="http://schemas.microsoft.com/office/drawing/2010/main" xmlns=""/>
            </a:ext>
          </a:extLst>
        </a:blip>
        <a:stretch/>
      </xdr:blipFill>
      <xdr:spPr bwMode="auto">
        <a:xfrm>
          <a:off x="190500" y="5448684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8316</xdr:row>
      <xdr:rowOff>127000</xdr:rowOff>
    </xdr:from>
    <xdr:to>
      <xdr:col>20</xdr:col>
      <xdr:colOff>573234</xdr:colOff>
      <xdr:row>8319</xdr:row>
      <xdr:rowOff>1388957</xdr:rowOff>
    </xdr:to>
    <xdr:pic>
      <xdr:nvPicPr>
        <xdr:cNvPr id="4264" name="Picture 93126">
          <a:extLst>
            <a:ext uri="{FF2B5EF4-FFF2-40B4-BE49-F238E27FC236}">
              <a16:creationId xmlns:a16="http://schemas.microsoft.com/office/drawing/2014/main" xmlns="" id="{00000000-0008-0000-0000-0000A8100000}"/>
            </a:ext>
          </a:extLst>
        </xdr:cNvPr>
        <xdr:cNvPicPr preferRelativeResize="0">
          <a:picLocks noChangeArrowheads="1"/>
        </xdr:cNvPicPr>
      </xdr:nvPicPr>
      <xdr:blipFill>
        <a:blip xmlns:r="http://schemas.openxmlformats.org/officeDocument/2006/relationships" r:embed="rId1869" cstate="email">
          <a:extLst>
            <a:ext uri="{28A0092B-C50C-407E-A947-70E740481C1C}">
              <a14:useLocalDpi xmlns:a14="http://schemas.microsoft.com/office/drawing/2010/main" xmlns=""/>
            </a:ext>
          </a:extLst>
        </a:blip>
        <a:stretch/>
      </xdr:blipFill>
      <xdr:spPr bwMode="auto">
        <a:xfrm>
          <a:off x="8747125" y="5448017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8316</xdr:row>
      <xdr:rowOff>127000</xdr:rowOff>
    </xdr:from>
    <xdr:to>
      <xdr:col>19</xdr:col>
      <xdr:colOff>293696</xdr:colOff>
      <xdr:row>8319</xdr:row>
      <xdr:rowOff>1388957</xdr:rowOff>
    </xdr:to>
    <xdr:pic>
      <xdr:nvPicPr>
        <xdr:cNvPr id="4265" name="Picture 93126">
          <a:extLst>
            <a:ext uri="{FF2B5EF4-FFF2-40B4-BE49-F238E27FC236}">
              <a16:creationId xmlns:a16="http://schemas.microsoft.com/office/drawing/2014/main" xmlns="" id="{00000000-0008-0000-0000-0000A9100000}"/>
            </a:ext>
          </a:extLst>
        </xdr:cNvPr>
        <xdr:cNvPicPr preferRelativeResize="0">
          <a:picLocks noChangeArrowheads="1"/>
        </xdr:cNvPicPr>
      </xdr:nvPicPr>
      <xdr:blipFill>
        <a:blip xmlns:r="http://schemas.openxmlformats.org/officeDocument/2006/relationships" r:embed="rId1870" cstate="email">
          <a:extLst>
            <a:ext uri="{28A0092B-C50C-407E-A947-70E740481C1C}">
              <a14:useLocalDpi xmlns:a14="http://schemas.microsoft.com/office/drawing/2010/main" xmlns=""/>
            </a:ext>
          </a:extLst>
        </a:blip>
        <a:stretch/>
      </xdr:blipFill>
      <xdr:spPr bwMode="auto">
        <a:xfrm>
          <a:off x="7232650" y="5448684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8344</xdr:row>
      <xdr:rowOff>127000</xdr:rowOff>
    </xdr:from>
    <xdr:to>
      <xdr:col>2</xdr:col>
      <xdr:colOff>133565</xdr:colOff>
      <xdr:row>8347</xdr:row>
      <xdr:rowOff>1388956</xdr:rowOff>
    </xdr:to>
    <xdr:pic>
      <xdr:nvPicPr>
        <xdr:cNvPr id="4266" name="Picture 93126">
          <a:extLst>
            <a:ext uri="{FF2B5EF4-FFF2-40B4-BE49-F238E27FC236}">
              <a16:creationId xmlns:a16="http://schemas.microsoft.com/office/drawing/2014/main" xmlns="" id="{00000000-0008-0000-0000-0000AA100000}"/>
            </a:ext>
          </a:extLst>
        </xdr:cNvPr>
        <xdr:cNvPicPr preferRelativeResize="0">
          <a:picLocks noChangeArrowheads="1"/>
        </xdr:cNvPicPr>
      </xdr:nvPicPr>
      <xdr:blipFill>
        <a:blip xmlns:r="http://schemas.openxmlformats.org/officeDocument/2006/relationships" r:embed="rId1871" cstate="email">
          <a:extLst>
            <a:ext uri="{28A0092B-C50C-407E-A947-70E740481C1C}">
              <a14:useLocalDpi xmlns:a14="http://schemas.microsoft.com/office/drawing/2010/main" xmlns=""/>
            </a:ext>
          </a:extLst>
        </a:blip>
        <a:stretch>
          <a:fillRect/>
        </a:stretch>
      </xdr:blipFill>
      <xdr:spPr bwMode="auto">
        <a:xfrm>
          <a:off x="190500" y="5461028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8344</xdr:row>
      <xdr:rowOff>127000</xdr:rowOff>
    </xdr:from>
    <xdr:to>
      <xdr:col>20</xdr:col>
      <xdr:colOff>573234</xdr:colOff>
      <xdr:row>8347</xdr:row>
      <xdr:rowOff>1388956</xdr:rowOff>
    </xdr:to>
    <xdr:pic>
      <xdr:nvPicPr>
        <xdr:cNvPr id="4267" name="Picture 93126">
          <a:extLst>
            <a:ext uri="{FF2B5EF4-FFF2-40B4-BE49-F238E27FC236}">
              <a16:creationId xmlns:a16="http://schemas.microsoft.com/office/drawing/2014/main" xmlns="" id="{00000000-0008-0000-0000-0000AB100000}"/>
            </a:ext>
          </a:extLst>
        </xdr:cNvPr>
        <xdr:cNvPicPr preferRelativeResize="0">
          <a:picLocks noChangeArrowheads="1"/>
        </xdr:cNvPicPr>
      </xdr:nvPicPr>
      <xdr:blipFill>
        <a:blip xmlns:r="http://schemas.openxmlformats.org/officeDocument/2006/relationships" r:embed="rId1872" cstate="email">
          <a:extLst>
            <a:ext uri="{28A0092B-C50C-407E-A947-70E740481C1C}">
              <a14:useLocalDpi xmlns:a14="http://schemas.microsoft.com/office/drawing/2010/main" xmlns=""/>
            </a:ext>
          </a:extLst>
        </a:blip>
        <a:stretch/>
      </xdr:blipFill>
      <xdr:spPr bwMode="auto">
        <a:xfrm>
          <a:off x="8747125" y="5460361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8344</xdr:row>
      <xdr:rowOff>127000</xdr:rowOff>
    </xdr:from>
    <xdr:to>
      <xdr:col>19</xdr:col>
      <xdr:colOff>293696</xdr:colOff>
      <xdr:row>8347</xdr:row>
      <xdr:rowOff>1388956</xdr:rowOff>
    </xdr:to>
    <xdr:pic>
      <xdr:nvPicPr>
        <xdr:cNvPr id="4556" name="Picture 93126">
          <a:extLst>
            <a:ext uri="{FF2B5EF4-FFF2-40B4-BE49-F238E27FC236}">
              <a16:creationId xmlns:a16="http://schemas.microsoft.com/office/drawing/2014/main" xmlns="" id="{00000000-0008-0000-0000-0000CC110000}"/>
            </a:ext>
          </a:extLst>
        </xdr:cNvPr>
        <xdr:cNvPicPr preferRelativeResize="0">
          <a:picLocks noChangeArrowheads="1"/>
        </xdr:cNvPicPr>
      </xdr:nvPicPr>
      <xdr:blipFill>
        <a:blip xmlns:r="http://schemas.openxmlformats.org/officeDocument/2006/relationships" r:embed="rId1873" cstate="email">
          <a:extLst>
            <a:ext uri="{28A0092B-C50C-407E-A947-70E740481C1C}">
              <a14:useLocalDpi xmlns:a14="http://schemas.microsoft.com/office/drawing/2010/main" xmlns=""/>
            </a:ext>
          </a:extLst>
        </a:blip>
        <a:stretch/>
      </xdr:blipFill>
      <xdr:spPr bwMode="auto">
        <a:xfrm>
          <a:off x="7232650" y="5461028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10012</xdr:row>
      <xdr:rowOff>127000</xdr:rowOff>
    </xdr:from>
    <xdr:to>
      <xdr:col>2</xdr:col>
      <xdr:colOff>133565</xdr:colOff>
      <xdr:row>10014</xdr:row>
      <xdr:rowOff>105152</xdr:rowOff>
    </xdr:to>
    <xdr:pic>
      <xdr:nvPicPr>
        <xdr:cNvPr id="3618" name="Рисунок 7">
          <a:extLst>
            <a:ext uri="{FF2B5EF4-FFF2-40B4-BE49-F238E27FC236}">
              <a16:creationId xmlns:a16="http://schemas.microsoft.com/office/drawing/2014/main" xmlns="" id="{00000000-0008-0000-0000-0000220E0000}"/>
            </a:ext>
          </a:extLst>
        </xdr:cNvPr>
        <xdr:cNvPicPr preferRelativeResize="0">
          <a:picLocks/>
        </xdr:cNvPicPr>
      </xdr:nvPicPr>
      <xdr:blipFill>
        <a:blip xmlns:r="http://schemas.openxmlformats.org/officeDocument/2006/relationships" r:embed="rId1874" cstate="email">
          <a:extLst>
            <a:ext uri="{28A0092B-C50C-407E-A947-70E740481C1C}">
              <a14:useLocalDpi xmlns:a14="http://schemas.microsoft.com/office/drawing/2010/main" xmlns=""/>
            </a:ext>
          </a:extLst>
        </a:blip>
        <a:srcRect/>
        <a:stretch/>
      </xdr:blipFill>
      <xdr:spPr bwMode="auto">
        <a:xfrm>
          <a:off x="190500" y="72209152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9972</xdr:row>
      <xdr:rowOff>127000</xdr:rowOff>
    </xdr:from>
    <xdr:to>
      <xdr:col>2</xdr:col>
      <xdr:colOff>133565</xdr:colOff>
      <xdr:row>9974</xdr:row>
      <xdr:rowOff>105152</xdr:rowOff>
    </xdr:to>
    <xdr:pic>
      <xdr:nvPicPr>
        <xdr:cNvPr id="3620" name="Рисунок 7">
          <a:extLst>
            <a:ext uri="{FF2B5EF4-FFF2-40B4-BE49-F238E27FC236}">
              <a16:creationId xmlns:a16="http://schemas.microsoft.com/office/drawing/2014/main" xmlns="" id="{00000000-0008-0000-0000-0000240E0000}"/>
            </a:ext>
          </a:extLst>
        </xdr:cNvPr>
        <xdr:cNvPicPr preferRelativeResize="0">
          <a:picLocks/>
        </xdr:cNvPicPr>
      </xdr:nvPicPr>
      <xdr:blipFill>
        <a:blip xmlns:r="http://schemas.openxmlformats.org/officeDocument/2006/relationships" r:embed="rId1875" cstate="email">
          <a:extLst>
            <a:ext uri="{28A0092B-C50C-407E-A947-70E740481C1C}">
              <a14:useLocalDpi xmlns:a14="http://schemas.microsoft.com/office/drawing/2010/main" xmlns=""/>
            </a:ext>
          </a:extLst>
        </a:blip>
        <a:srcRect/>
        <a:stretch/>
      </xdr:blipFill>
      <xdr:spPr bwMode="auto">
        <a:xfrm>
          <a:off x="190500" y="7197197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9976</xdr:row>
      <xdr:rowOff>127000</xdr:rowOff>
    </xdr:from>
    <xdr:to>
      <xdr:col>2</xdr:col>
      <xdr:colOff>133565</xdr:colOff>
      <xdr:row>9978</xdr:row>
      <xdr:rowOff>105152</xdr:rowOff>
    </xdr:to>
    <xdr:pic>
      <xdr:nvPicPr>
        <xdr:cNvPr id="3622" name="Рисунок 7">
          <a:extLst>
            <a:ext uri="{FF2B5EF4-FFF2-40B4-BE49-F238E27FC236}">
              <a16:creationId xmlns:a16="http://schemas.microsoft.com/office/drawing/2014/main" xmlns="" id="{00000000-0008-0000-0000-0000260E0000}"/>
            </a:ext>
          </a:extLst>
        </xdr:cNvPr>
        <xdr:cNvPicPr preferRelativeResize="0">
          <a:picLocks/>
        </xdr:cNvPicPr>
      </xdr:nvPicPr>
      <xdr:blipFill>
        <a:blip xmlns:r="http://schemas.openxmlformats.org/officeDocument/2006/relationships" r:embed="rId1876" cstate="email">
          <a:extLst>
            <a:ext uri="{28A0092B-C50C-407E-A947-70E740481C1C}">
              <a14:useLocalDpi xmlns:a14="http://schemas.microsoft.com/office/drawing/2010/main" xmlns=""/>
            </a:ext>
          </a:extLst>
        </a:blip>
        <a:srcRect/>
        <a:stretch/>
      </xdr:blipFill>
      <xdr:spPr bwMode="auto">
        <a:xfrm>
          <a:off x="190500" y="71995696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9980</xdr:row>
      <xdr:rowOff>127000</xdr:rowOff>
    </xdr:from>
    <xdr:to>
      <xdr:col>2</xdr:col>
      <xdr:colOff>133565</xdr:colOff>
      <xdr:row>9982</xdr:row>
      <xdr:rowOff>105152</xdr:rowOff>
    </xdr:to>
    <xdr:pic>
      <xdr:nvPicPr>
        <xdr:cNvPr id="3624" name="Рисунок 7">
          <a:extLst>
            <a:ext uri="{FF2B5EF4-FFF2-40B4-BE49-F238E27FC236}">
              <a16:creationId xmlns:a16="http://schemas.microsoft.com/office/drawing/2014/main" xmlns="" id="{00000000-0008-0000-0000-0000280E0000}"/>
            </a:ext>
          </a:extLst>
        </xdr:cNvPr>
        <xdr:cNvPicPr preferRelativeResize="0">
          <a:picLocks/>
        </xdr:cNvPicPr>
      </xdr:nvPicPr>
      <xdr:blipFill>
        <a:blip xmlns:r="http://schemas.openxmlformats.org/officeDocument/2006/relationships" r:embed="rId1877" cstate="email">
          <a:extLst>
            <a:ext uri="{28A0092B-C50C-407E-A947-70E740481C1C}">
              <a14:useLocalDpi xmlns:a14="http://schemas.microsoft.com/office/drawing/2010/main" xmlns=""/>
            </a:ext>
          </a:extLst>
        </a:blip>
        <a:srcRect/>
        <a:stretch/>
      </xdr:blipFill>
      <xdr:spPr bwMode="auto">
        <a:xfrm>
          <a:off x="190500" y="7201941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9984</xdr:row>
      <xdr:rowOff>127000</xdr:rowOff>
    </xdr:from>
    <xdr:to>
      <xdr:col>2</xdr:col>
      <xdr:colOff>133565</xdr:colOff>
      <xdr:row>9986</xdr:row>
      <xdr:rowOff>105152</xdr:rowOff>
    </xdr:to>
    <xdr:pic>
      <xdr:nvPicPr>
        <xdr:cNvPr id="3626" name="Рисунок 7">
          <a:extLst>
            <a:ext uri="{FF2B5EF4-FFF2-40B4-BE49-F238E27FC236}">
              <a16:creationId xmlns:a16="http://schemas.microsoft.com/office/drawing/2014/main" xmlns="" id="{00000000-0008-0000-0000-00002A0E0000}"/>
            </a:ext>
          </a:extLst>
        </xdr:cNvPr>
        <xdr:cNvPicPr preferRelativeResize="0">
          <a:picLocks/>
        </xdr:cNvPicPr>
      </xdr:nvPicPr>
      <xdr:blipFill>
        <a:blip xmlns:r="http://schemas.openxmlformats.org/officeDocument/2006/relationships" r:embed="rId1878" cstate="email">
          <a:extLst>
            <a:ext uri="{28A0092B-C50C-407E-A947-70E740481C1C}">
              <a14:useLocalDpi xmlns:a14="http://schemas.microsoft.com/office/drawing/2010/main" xmlns=""/>
            </a:ext>
          </a:extLst>
        </a:blip>
        <a:srcRect/>
        <a:stretch/>
      </xdr:blipFill>
      <xdr:spPr bwMode="auto">
        <a:xfrm>
          <a:off x="190500" y="72043131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9988</xdr:row>
      <xdr:rowOff>127000</xdr:rowOff>
    </xdr:from>
    <xdr:to>
      <xdr:col>2</xdr:col>
      <xdr:colOff>133565</xdr:colOff>
      <xdr:row>9990</xdr:row>
      <xdr:rowOff>105152</xdr:rowOff>
    </xdr:to>
    <xdr:pic>
      <xdr:nvPicPr>
        <xdr:cNvPr id="4557" name="Рисунок 7">
          <a:extLst>
            <a:ext uri="{FF2B5EF4-FFF2-40B4-BE49-F238E27FC236}">
              <a16:creationId xmlns:a16="http://schemas.microsoft.com/office/drawing/2014/main" xmlns="" id="{00000000-0008-0000-0000-0000CD110000}"/>
            </a:ext>
          </a:extLst>
        </xdr:cNvPr>
        <xdr:cNvPicPr preferRelativeResize="0">
          <a:picLocks/>
        </xdr:cNvPicPr>
      </xdr:nvPicPr>
      <xdr:blipFill>
        <a:blip xmlns:r="http://schemas.openxmlformats.org/officeDocument/2006/relationships" r:embed="rId1879" cstate="email">
          <a:extLst>
            <a:ext uri="{28A0092B-C50C-407E-A947-70E740481C1C}">
              <a14:useLocalDpi xmlns:a14="http://schemas.microsoft.com/office/drawing/2010/main" xmlns=""/>
            </a:ext>
          </a:extLst>
        </a:blip>
        <a:srcRect/>
        <a:stretch/>
      </xdr:blipFill>
      <xdr:spPr bwMode="auto">
        <a:xfrm>
          <a:off x="190500" y="7206684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9992</xdr:row>
      <xdr:rowOff>127000</xdr:rowOff>
    </xdr:from>
    <xdr:to>
      <xdr:col>2</xdr:col>
      <xdr:colOff>133565</xdr:colOff>
      <xdr:row>9994</xdr:row>
      <xdr:rowOff>105152</xdr:rowOff>
    </xdr:to>
    <xdr:pic>
      <xdr:nvPicPr>
        <xdr:cNvPr id="4559" name="Рисунок 7">
          <a:extLst>
            <a:ext uri="{FF2B5EF4-FFF2-40B4-BE49-F238E27FC236}">
              <a16:creationId xmlns:a16="http://schemas.microsoft.com/office/drawing/2014/main" xmlns="" id="{00000000-0008-0000-0000-0000CF110000}"/>
            </a:ext>
          </a:extLst>
        </xdr:cNvPr>
        <xdr:cNvPicPr preferRelativeResize="0">
          <a:picLocks/>
        </xdr:cNvPicPr>
      </xdr:nvPicPr>
      <xdr:blipFill>
        <a:blip xmlns:r="http://schemas.openxmlformats.org/officeDocument/2006/relationships" r:embed="rId1880" cstate="email">
          <a:extLst>
            <a:ext uri="{28A0092B-C50C-407E-A947-70E740481C1C}">
              <a14:useLocalDpi xmlns:a14="http://schemas.microsoft.com/office/drawing/2010/main" xmlns=""/>
            </a:ext>
          </a:extLst>
        </a:blip>
        <a:srcRect/>
        <a:stretch/>
      </xdr:blipFill>
      <xdr:spPr bwMode="auto">
        <a:xfrm>
          <a:off x="190500" y="72090565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9996</xdr:row>
      <xdr:rowOff>127000</xdr:rowOff>
    </xdr:from>
    <xdr:to>
      <xdr:col>2</xdr:col>
      <xdr:colOff>133565</xdr:colOff>
      <xdr:row>9998</xdr:row>
      <xdr:rowOff>105152</xdr:rowOff>
    </xdr:to>
    <xdr:pic>
      <xdr:nvPicPr>
        <xdr:cNvPr id="4561" name="Рисунок 7">
          <a:extLst>
            <a:ext uri="{FF2B5EF4-FFF2-40B4-BE49-F238E27FC236}">
              <a16:creationId xmlns:a16="http://schemas.microsoft.com/office/drawing/2014/main" xmlns="" id="{00000000-0008-0000-0000-0000D1110000}"/>
            </a:ext>
          </a:extLst>
        </xdr:cNvPr>
        <xdr:cNvPicPr preferRelativeResize="0">
          <a:picLocks/>
        </xdr:cNvPicPr>
      </xdr:nvPicPr>
      <xdr:blipFill>
        <a:blip xmlns:r="http://schemas.openxmlformats.org/officeDocument/2006/relationships" r:embed="rId1881" cstate="email">
          <a:extLst>
            <a:ext uri="{28A0092B-C50C-407E-A947-70E740481C1C}">
              <a14:useLocalDpi xmlns:a14="http://schemas.microsoft.com/office/drawing/2010/main" xmlns=""/>
            </a:ext>
          </a:extLst>
        </a:blip>
        <a:srcRect/>
        <a:stretch/>
      </xdr:blipFill>
      <xdr:spPr bwMode="auto">
        <a:xfrm>
          <a:off x="190500" y="72114283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10004</xdr:row>
      <xdr:rowOff>127000</xdr:rowOff>
    </xdr:from>
    <xdr:to>
      <xdr:col>2</xdr:col>
      <xdr:colOff>133565</xdr:colOff>
      <xdr:row>10006</xdr:row>
      <xdr:rowOff>105152</xdr:rowOff>
    </xdr:to>
    <xdr:pic>
      <xdr:nvPicPr>
        <xdr:cNvPr id="4563" name="Рисунок 7">
          <a:extLst>
            <a:ext uri="{FF2B5EF4-FFF2-40B4-BE49-F238E27FC236}">
              <a16:creationId xmlns:a16="http://schemas.microsoft.com/office/drawing/2014/main" xmlns="" id="{00000000-0008-0000-0000-0000D3110000}"/>
            </a:ext>
          </a:extLst>
        </xdr:cNvPr>
        <xdr:cNvPicPr preferRelativeResize="0">
          <a:picLocks/>
        </xdr:cNvPicPr>
      </xdr:nvPicPr>
      <xdr:blipFill>
        <a:blip xmlns:r="http://schemas.openxmlformats.org/officeDocument/2006/relationships" r:embed="rId1882" cstate="email">
          <a:extLst>
            <a:ext uri="{28A0092B-C50C-407E-A947-70E740481C1C}">
              <a14:useLocalDpi xmlns:a14="http://schemas.microsoft.com/office/drawing/2010/main" xmlns=""/>
            </a:ext>
          </a:extLst>
        </a:blip>
        <a:srcRect/>
        <a:stretch/>
      </xdr:blipFill>
      <xdr:spPr bwMode="auto">
        <a:xfrm>
          <a:off x="190500" y="7216171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10000</xdr:row>
      <xdr:rowOff>127000</xdr:rowOff>
    </xdr:from>
    <xdr:to>
      <xdr:col>2</xdr:col>
      <xdr:colOff>133565</xdr:colOff>
      <xdr:row>10002</xdr:row>
      <xdr:rowOff>105152</xdr:rowOff>
    </xdr:to>
    <xdr:pic>
      <xdr:nvPicPr>
        <xdr:cNvPr id="4565" name="Рисунок 7">
          <a:extLst>
            <a:ext uri="{FF2B5EF4-FFF2-40B4-BE49-F238E27FC236}">
              <a16:creationId xmlns:a16="http://schemas.microsoft.com/office/drawing/2014/main" xmlns="" id="{00000000-0008-0000-0000-0000D5110000}"/>
            </a:ext>
          </a:extLst>
        </xdr:cNvPr>
        <xdr:cNvPicPr preferRelativeResize="0">
          <a:picLocks/>
        </xdr:cNvPicPr>
      </xdr:nvPicPr>
      <xdr:blipFill>
        <a:blip xmlns:r="http://schemas.openxmlformats.org/officeDocument/2006/relationships" r:embed="rId1883" cstate="email">
          <a:extLst>
            <a:ext uri="{28A0092B-C50C-407E-A947-70E740481C1C}">
              <a14:useLocalDpi xmlns:a14="http://schemas.microsoft.com/office/drawing/2010/main" xmlns=""/>
            </a:ext>
          </a:extLst>
        </a:blip>
        <a:srcRect/>
        <a:stretch/>
      </xdr:blipFill>
      <xdr:spPr bwMode="auto">
        <a:xfrm>
          <a:off x="190500" y="72138000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10008</xdr:row>
      <xdr:rowOff>127000</xdr:rowOff>
    </xdr:from>
    <xdr:to>
      <xdr:col>2</xdr:col>
      <xdr:colOff>133565</xdr:colOff>
      <xdr:row>10010</xdr:row>
      <xdr:rowOff>105153</xdr:rowOff>
    </xdr:to>
    <xdr:pic>
      <xdr:nvPicPr>
        <xdr:cNvPr id="4567" name="Рисунок 7">
          <a:extLst>
            <a:ext uri="{FF2B5EF4-FFF2-40B4-BE49-F238E27FC236}">
              <a16:creationId xmlns:a16="http://schemas.microsoft.com/office/drawing/2014/main" xmlns="" id="{00000000-0008-0000-0000-0000D7110000}"/>
            </a:ext>
          </a:extLst>
        </xdr:cNvPr>
        <xdr:cNvPicPr preferRelativeResize="0">
          <a:picLocks/>
        </xdr:cNvPicPr>
      </xdr:nvPicPr>
      <xdr:blipFill>
        <a:blip xmlns:r="http://schemas.openxmlformats.org/officeDocument/2006/relationships" r:embed="rId1884" cstate="email">
          <a:extLst>
            <a:ext uri="{28A0092B-C50C-407E-A947-70E740481C1C}">
              <a14:useLocalDpi xmlns:a14="http://schemas.microsoft.com/office/drawing/2010/main" xmlns=""/>
            </a:ext>
          </a:extLst>
        </a:blip>
        <a:srcRect/>
        <a:stretch/>
      </xdr:blipFill>
      <xdr:spPr bwMode="auto">
        <a:xfrm>
          <a:off x="190500" y="72185434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8311</xdr:row>
      <xdr:rowOff>127000</xdr:rowOff>
    </xdr:from>
    <xdr:to>
      <xdr:col>2</xdr:col>
      <xdr:colOff>133565</xdr:colOff>
      <xdr:row>8313</xdr:row>
      <xdr:rowOff>105152</xdr:rowOff>
    </xdr:to>
    <xdr:pic>
      <xdr:nvPicPr>
        <xdr:cNvPr id="4568" name="Рисунок 6">
          <a:extLst>
            <a:ext uri="{FF2B5EF4-FFF2-40B4-BE49-F238E27FC236}">
              <a16:creationId xmlns:a16="http://schemas.microsoft.com/office/drawing/2014/main" xmlns="" id="{00000000-0008-0000-0000-0000D8110000}"/>
            </a:ext>
          </a:extLst>
        </xdr:cNvPr>
        <xdr:cNvPicPr preferRelativeResize="0">
          <a:picLocks noChangeArrowheads="1"/>
        </xdr:cNvPicPr>
      </xdr:nvPicPr>
      <xdr:blipFill>
        <a:blip xmlns:r="http://schemas.openxmlformats.org/officeDocument/2006/relationships" r:embed="rId1885" cstate="email">
          <a:extLst>
            <a:ext uri="{28A0092B-C50C-407E-A947-70E740481C1C}">
              <a14:useLocalDpi xmlns:a14="http://schemas.microsoft.com/office/drawing/2010/main" xmlns=""/>
            </a:ext>
          </a:extLst>
        </a:blip>
        <a:stretch/>
      </xdr:blipFill>
      <xdr:spPr bwMode="auto">
        <a:xfrm>
          <a:off x="190500" y="5446026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8271</xdr:row>
      <xdr:rowOff>127000</xdr:rowOff>
    </xdr:from>
    <xdr:to>
      <xdr:col>2</xdr:col>
      <xdr:colOff>133565</xdr:colOff>
      <xdr:row>8273</xdr:row>
      <xdr:rowOff>105152</xdr:rowOff>
    </xdr:to>
    <xdr:pic>
      <xdr:nvPicPr>
        <xdr:cNvPr id="4796" name="Рисунок 6">
          <a:extLst>
            <a:ext uri="{FF2B5EF4-FFF2-40B4-BE49-F238E27FC236}">
              <a16:creationId xmlns:a16="http://schemas.microsoft.com/office/drawing/2014/main" xmlns="" id="{00000000-0008-0000-0000-0000BC120000}"/>
            </a:ext>
          </a:extLst>
        </xdr:cNvPr>
        <xdr:cNvPicPr preferRelativeResize="0">
          <a:picLocks noChangeArrowheads="1"/>
        </xdr:cNvPicPr>
      </xdr:nvPicPr>
      <xdr:blipFill>
        <a:blip xmlns:r="http://schemas.openxmlformats.org/officeDocument/2006/relationships" r:embed="rId1886" cstate="email">
          <a:extLst>
            <a:ext uri="{28A0092B-C50C-407E-A947-70E740481C1C}">
              <a14:useLocalDpi xmlns:a14="http://schemas.microsoft.com/office/drawing/2010/main" xmlns=""/>
            </a:ext>
          </a:extLst>
        </a:blip>
        <a:stretch/>
      </xdr:blipFill>
      <xdr:spPr bwMode="auto">
        <a:xfrm>
          <a:off x="190500" y="5417566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8275</xdr:row>
      <xdr:rowOff>127000</xdr:rowOff>
    </xdr:from>
    <xdr:to>
      <xdr:col>2</xdr:col>
      <xdr:colOff>133565</xdr:colOff>
      <xdr:row>8277</xdr:row>
      <xdr:rowOff>105152</xdr:rowOff>
    </xdr:to>
    <xdr:pic>
      <xdr:nvPicPr>
        <xdr:cNvPr id="5041" name="Рисунок 6">
          <a:extLst>
            <a:ext uri="{FF2B5EF4-FFF2-40B4-BE49-F238E27FC236}">
              <a16:creationId xmlns:a16="http://schemas.microsoft.com/office/drawing/2014/main" xmlns="" id="{00000000-0008-0000-0000-0000B1130000}"/>
            </a:ext>
          </a:extLst>
        </xdr:cNvPr>
        <xdr:cNvPicPr preferRelativeResize="0">
          <a:picLocks noChangeArrowheads="1"/>
        </xdr:cNvPicPr>
      </xdr:nvPicPr>
      <xdr:blipFill>
        <a:blip xmlns:r="http://schemas.openxmlformats.org/officeDocument/2006/relationships" r:embed="rId1887" cstate="email">
          <a:extLst>
            <a:ext uri="{28A0092B-C50C-407E-A947-70E740481C1C}">
              <a14:useLocalDpi xmlns:a14="http://schemas.microsoft.com/office/drawing/2010/main" xmlns=""/>
            </a:ext>
          </a:extLst>
        </a:blip>
        <a:stretch/>
      </xdr:blipFill>
      <xdr:spPr bwMode="auto">
        <a:xfrm>
          <a:off x="190500" y="5419937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8279</xdr:row>
      <xdr:rowOff>127000</xdr:rowOff>
    </xdr:from>
    <xdr:to>
      <xdr:col>2</xdr:col>
      <xdr:colOff>133565</xdr:colOff>
      <xdr:row>8281</xdr:row>
      <xdr:rowOff>105152</xdr:rowOff>
    </xdr:to>
    <xdr:pic>
      <xdr:nvPicPr>
        <xdr:cNvPr id="5042" name="Рисунок 6">
          <a:extLst>
            <a:ext uri="{FF2B5EF4-FFF2-40B4-BE49-F238E27FC236}">
              <a16:creationId xmlns:a16="http://schemas.microsoft.com/office/drawing/2014/main" xmlns="" id="{00000000-0008-0000-0000-0000B2130000}"/>
            </a:ext>
          </a:extLst>
        </xdr:cNvPr>
        <xdr:cNvPicPr preferRelativeResize="0">
          <a:picLocks noChangeArrowheads="1"/>
        </xdr:cNvPicPr>
      </xdr:nvPicPr>
      <xdr:blipFill>
        <a:blip xmlns:r="http://schemas.openxmlformats.org/officeDocument/2006/relationships" r:embed="rId1888" cstate="email">
          <a:extLst>
            <a:ext uri="{28A0092B-C50C-407E-A947-70E740481C1C}">
              <a14:useLocalDpi xmlns:a14="http://schemas.microsoft.com/office/drawing/2010/main" xmlns=""/>
            </a:ext>
          </a:extLst>
        </a:blip>
        <a:stretch/>
      </xdr:blipFill>
      <xdr:spPr bwMode="auto">
        <a:xfrm>
          <a:off x="190500" y="5422309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8291</xdr:row>
      <xdr:rowOff>127000</xdr:rowOff>
    </xdr:from>
    <xdr:to>
      <xdr:col>2</xdr:col>
      <xdr:colOff>133565</xdr:colOff>
      <xdr:row>8293</xdr:row>
      <xdr:rowOff>105152</xdr:rowOff>
    </xdr:to>
    <xdr:pic>
      <xdr:nvPicPr>
        <xdr:cNvPr id="5043" name="Рисунок 6">
          <a:extLst>
            <a:ext uri="{FF2B5EF4-FFF2-40B4-BE49-F238E27FC236}">
              <a16:creationId xmlns:a16="http://schemas.microsoft.com/office/drawing/2014/main" xmlns="" id="{00000000-0008-0000-0000-0000B3130000}"/>
            </a:ext>
          </a:extLst>
        </xdr:cNvPr>
        <xdr:cNvPicPr preferRelativeResize="0">
          <a:picLocks noChangeArrowheads="1"/>
        </xdr:cNvPicPr>
      </xdr:nvPicPr>
      <xdr:blipFill>
        <a:blip xmlns:r="http://schemas.openxmlformats.org/officeDocument/2006/relationships" r:embed="rId1889" cstate="email">
          <a:extLst>
            <a:ext uri="{28A0092B-C50C-407E-A947-70E740481C1C}">
              <a14:useLocalDpi xmlns:a14="http://schemas.microsoft.com/office/drawing/2010/main" xmlns=""/>
            </a:ext>
          </a:extLst>
        </a:blip>
        <a:stretch/>
      </xdr:blipFill>
      <xdr:spPr bwMode="auto">
        <a:xfrm>
          <a:off x="190500" y="5429424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8299</xdr:row>
      <xdr:rowOff>127000</xdr:rowOff>
    </xdr:from>
    <xdr:to>
      <xdr:col>2</xdr:col>
      <xdr:colOff>133565</xdr:colOff>
      <xdr:row>8301</xdr:row>
      <xdr:rowOff>105152</xdr:rowOff>
    </xdr:to>
    <xdr:pic>
      <xdr:nvPicPr>
        <xdr:cNvPr id="5045" name="Рисунок 6">
          <a:extLst>
            <a:ext uri="{FF2B5EF4-FFF2-40B4-BE49-F238E27FC236}">
              <a16:creationId xmlns:a16="http://schemas.microsoft.com/office/drawing/2014/main" xmlns="" id="{00000000-0008-0000-0000-0000B5130000}"/>
            </a:ext>
          </a:extLst>
        </xdr:cNvPr>
        <xdr:cNvPicPr preferRelativeResize="0">
          <a:picLocks noChangeArrowheads="1"/>
        </xdr:cNvPicPr>
      </xdr:nvPicPr>
      <xdr:blipFill>
        <a:blip xmlns:r="http://schemas.openxmlformats.org/officeDocument/2006/relationships" r:embed="rId1890" cstate="email">
          <a:extLst>
            <a:ext uri="{28A0092B-C50C-407E-A947-70E740481C1C}">
              <a14:useLocalDpi xmlns:a14="http://schemas.microsoft.com/office/drawing/2010/main" xmlns=""/>
            </a:ext>
          </a:extLst>
        </a:blip>
        <a:stretch/>
      </xdr:blipFill>
      <xdr:spPr bwMode="auto">
        <a:xfrm>
          <a:off x="190500" y="5436539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8303</xdr:row>
      <xdr:rowOff>127000</xdr:rowOff>
    </xdr:from>
    <xdr:to>
      <xdr:col>2</xdr:col>
      <xdr:colOff>133565</xdr:colOff>
      <xdr:row>8305</xdr:row>
      <xdr:rowOff>105153</xdr:rowOff>
    </xdr:to>
    <xdr:pic>
      <xdr:nvPicPr>
        <xdr:cNvPr id="5046" name="Рисунок 6">
          <a:extLst>
            <a:ext uri="{FF2B5EF4-FFF2-40B4-BE49-F238E27FC236}">
              <a16:creationId xmlns:a16="http://schemas.microsoft.com/office/drawing/2014/main" xmlns="" id="{00000000-0008-0000-0000-0000B6130000}"/>
            </a:ext>
          </a:extLst>
        </xdr:cNvPr>
        <xdr:cNvPicPr preferRelativeResize="0">
          <a:picLocks noChangeArrowheads="1"/>
        </xdr:cNvPicPr>
      </xdr:nvPicPr>
      <xdr:blipFill>
        <a:blip xmlns:r="http://schemas.openxmlformats.org/officeDocument/2006/relationships" r:embed="rId1891" cstate="email">
          <a:extLst>
            <a:ext uri="{28A0092B-C50C-407E-A947-70E740481C1C}">
              <a14:useLocalDpi xmlns:a14="http://schemas.microsoft.com/office/drawing/2010/main" xmlns=""/>
            </a:ext>
          </a:extLst>
        </a:blip>
        <a:stretch/>
      </xdr:blipFill>
      <xdr:spPr bwMode="auto">
        <a:xfrm>
          <a:off x="190500" y="5438911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8287</xdr:row>
      <xdr:rowOff>127000</xdr:rowOff>
    </xdr:from>
    <xdr:to>
      <xdr:col>2</xdr:col>
      <xdr:colOff>133565</xdr:colOff>
      <xdr:row>8289</xdr:row>
      <xdr:rowOff>105152</xdr:rowOff>
    </xdr:to>
    <xdr:pic>
      <xdr:nvPicPr>
        <xdr:cNvPr id="5047" name="Рисунок 6">
          <a:extLst>
            <a:ext uri="{FF2B5EF4-FFF2-40B4-BE49-F238E27FC236}">
              <a16:creationId xmlns:a16="http://schemas.microsoft.com/office/drawing/2014/main" xmlns="" id="{00000000-0008-0000-0000-0000B7130000}"/>
            </a:ext>
          </a:extLst>
        </xdr:cNvPr>
        <xdr:cNvPicPr preferRelativeResize="0">
          <a:picLocks noChangeArrowheads="1"/>
        </xdr:cNvPicPr>
      </xdr:nvPicPr>
      <xdr:blipFill>
        <a:blip xmlns:r="http://schemas.openxmlformats.org/officeDocument/2006/relationships" r:embed="rId1892" cstate="email">
          <a:extLst>
            <a:ext uri="{28A0092B-C50C-407E-A947-70E740481C1C}">
              <a14:useLocalDpi xmlns:a14="http://schemas.microsoft.com/office/drawing/2010/main" xmlns=""/>
            </a:ext>
          </a:extLst>
        </a:blip>
        <a:stretch/>
      </xdr:blipFill>
      <xdr:spPr bwMode="auto">
        <a:xfrm>
          <a:off x="190500" y="5427052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8283</xdr:row>
      <xdr:rowOff>127000</xdr:rowOff>
    </xdr:from>
    <xdr:to>
      <xdr:col>2</xdr:col>
      <xdr:colOff>133565</xdr:colOff>
      <xdr:row>8285</xdr:row>
      <xdr:rowOff>105152</xdr:rowOff>
    </xdr:to>
    <xdr:pic>
      <xdr:nvPicPr>
        <xdr:cNvPr id="5048" name="Рисунок 6">
          <a:extLst>
            <a:ext uri="{FF2B5EF4-FFF2-40B4-BE49-F238E27FC236}">
              <a16:creationId xmlns:a16="http://schemas.microsoft.com/office/drawing/2014/main" xmlns="" id="{00000000-0008-0000-0000-0000B8130000}"/>
            </a:ext>
          </a:extLst>
        </xdr:cNvPr>
        <xdr:cNvPicPr preferRelativeResize="0">
          <a:picLocks noChangeArrowheads="1"/>
        </xdr:cNvPicPr>
      </xdr:nvPicPr>
      <xdr:blipFill>
        <a:blip xmlns:r="http://schemas.openxmlformats.org/officeDocument/2006/relationships" r:embed="rId1893" cstate="email">
          <a:extLst>
            <a:ext uri="{28A0092B-C50C-407E-A947-70E740481C1C}">
              <a14:useLocalDpi xmlns:a14="http://schemas.microsoft.com/office/drawing/2010/main" xmlns=""/>
            </a:ext>
          </a:extLst>
        </a:blip>
        <a:stretch/>
      </xdr:blipFill>
      <xdr:spPr bwMode="auto">
        <a:xfrm>
          <a:off x="190500" y="5424681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8267</xdr:row>
      <xdr:rowOff>127000</xdr:rowOff>
    </xdr:from>
    <xdr:to>
      <xdr:col>2</xdr:col>
      <xdr:colOff>133565</xdr:colOff>
      <xdr:row>8269</xdr:row>
      <xdr:rowOff>105152</xdr:rowOff>
    </xdr:to>
    <xdr:pic>
      <xdr:nvPicPr>
        <xdr:cNvPr id="5049" name="Рисунок 6">
          <a:extLst>
            <a:ext uri="{FF2B5EF4-FFF2-40B4-BE49-F238E27FC236}">
              <a16:creationId xmlns:a16="http://schemas.microsoft.com/office/drawing/2014/main" xmlns="" id="{00000000-0008-0000-0000-0000B9130000}"/>
            </a:ext>
          </a:extLst>
        </xdr:cNvPr>
        <xdr:cNvPicPr preferRelativeResize="0">
          <a:picLocks noChangeArrowheads="1"/>
        </xdr:cNvPicPr>
      </xdr:nvPicPr>
      <xdr:blipFill>
        <a:blip xmlns:r="http://schemas.openxmlformats.org/officeDocument/2006/relationships" r:embed="rId1894" cstate="email">
          <a:extLst>
            <a:ext uri="{28A0092B-C50C-407E-A947-70E740481C1C}">
              <a14:useLocalDpi xmlns:a14="http://schemas.microsoft.com/office/drawing/2010/main" xmlns=""/>
            </a:ext>
          </a:extLst>
        </a:blip>
        <a:stretch/>
      </xdr:blipFill>
      <xdr:spPr bwMode="auto">
        <a:xfrm>
          <a:off x="190500" y="5415194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8307</xdr:row>
      <xdr:rowOff>127000</xdr:rowOff>
    </xdr:from>
    <xdr:to>
      <xdr:col>2</xdr:col>
      <xdr:colOff>133565</xdr:colOff>
      <xdr:row>8309</xdr:row>
      <xdr:rowOff>105152</xdr:rowOff>
    </xdr:to>
    <xdr:pic>
      <xdr:nvPicPr>
        <xdr:cNvPr id="5050" name="Рисунок 6">
          <a:extLst>
            <a:ext uri="{FF2B5EF4-FFF2-40B4-BE49-F238E27FC236}">
              <a16:creationId xmlns:a16="http://schemas.microsoft.com/office/drawing/2014/main" xmlns="" id="{00000000-0008-0000-0000-0000BA130000}"/>
            </a:ext>
          </a:extLst>
        </xdr:cNvPr>
        <xdr:cNvPicPr preferRelativeResize="0">
          <a:picLocks noChangeArrowheads="1"/>
        </xdr:cNvPicPr>
      </xdr:nvPicPr>
      <xdr:blipFill>
        <a:blip xmlns:r="http://schemas.openxmlformats.org/officeDocument/2006/relationships" r:embed="rId1895" cstate="email">
          <a:extLst>
            <a:ext uri="{28A0092B-C50C-407E-A947-70E740481C1C}">
              <a14:useLocalDpi xmlns:a14="http://schemas.microsoft.com/office/drawing/2010/main" xmlns=""/>
            </a:ext>
          </a:extLst>
        </a:blip>
        <a:stretch/>
      </xdr:blipFill>
      <xdr:spPr bwMode="auto">
        <a:xfrm>
          <a:off x="190500" y="5441283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8295</xdr:row>
      <xdr:rowOff>127000</xdr:rowOff>
    </xdr:from>
    <xdr:to>
      <xdr:col>2</xdr:col>
      <xdr:colOff>133565</xdr:colOff>
      <xdr:row>8297</xdr:row>
      <xdr:rowOff>105152</xdr:rowOff>
    </xdr:to>
    <xdr:pic>
      <xdr:nvPicPr>
        <xdr:cNvPr id="5051" name="Рисунок 6">
          <a:extLst>
            <a:ext uri="{FF2B5EF4-FFF2-40B4-BE49-F238E27FC236}">
              <a16:creationId xmlns:a16="http://schemas.microsoft.com/office/drawing/2014/main" xmlns="" id="{00000000-0008-0000-0000-0000BB130000}"/>
            </a:ext>
          </a:extLst>
        </xdr:cNvPr>
        <xdr:cNvPicPr preferRelativeResize="0">
          <a:picLocks noChangeArrowheads="1"/>
        </xdr:cNvPicPr>
      </xdr:nvPicPr>
      <xdr:blipFill>
        <a:blip xmlns:r="http://schemas.openxmlformats.org/officeDocument/2006/relationships" r:embed="rId1896" cstate="email">
          <a:extLst>
            <a:ext uri="{28A0092B-C50C-407E-A947-70E740481C1C}">
              <a14:useLocalDpi xmlns:a14="http://schemas.microsoft.com/office/drawing/2010/main" xmlns=""/>
            </a:ext>
          </a:extLst>
        </a:blip>
        <a:stretch/>
      </xdr:blipFill>
      <xdr:spPr bwMode="auto">
        <a:xfrm>
          <a:off x="190500" y="5431796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8263</xdr:row>
      <xdr:rowOff>127000</xdr:rowOff>
    </xdr:from>
    <xdr:to>
      <xdr:col>2</xdr:col>
      <xdr:colOff>133565</xdr:colOff>
      <xdr:row>8265</xdr:row>
      <xdr:rowOff>105152</xdr:rowOff>
    </xdr:to>
    <xdr:pic>
      <xdr:nvPicPr>
        <xdr:cNvPr id="5053" name="Рисунок 7">
          <a:extLst>
            <a:ext uri="{FF2B5EF4-FFF2-40B4-BE49-F238E27FC236}">
              <a16:creationId xmlns:a16="http://schemas.microsoft.com/office/drawing/2014/main" xmlns="" id="{00000000-0008-0000-0000-0000BD130000}"/>
            </a:ext>
          </a:extLst>
        </xdr:cNvPr>
        <xdr:cNvPicPr preferRelativeResize="0">
          <a:picLocks/>
        </xdr:cNvPicPr>
      </xdr:nvPicPr>
      <xdr:blipFill>
        <a:blip xmlns:r="http://schemas.openxmlformats.org/officeDocument/2006/relationships" r:embed="rId1897" cstate="email">
          <a:extLst>
            <a:ext uri="{28A0092B-C50C-407E-A947-70E740481C1C}">
              <a14:useLocalDpi xmlns:a14="http://schemas.microsoft.com/office/drawing/2010/main" xmlns=""/>
            </a:ext>
          </a:extLst>
        </a:blip>
        <a:stretch>
          <a:fillRect/>
        </a:stretch>
      </xdr:blipFill>
      <xdr:spPr bwMode="auto">
        <a:xfrm>
          <a:off x="190500" y="54128225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2070</xdr:row>
      <xdr:rowOff>127000</xdr:rowOff>
    </xdr:from>
    <xdr:to>
      <xdr:col>2</xdr:col>
      <xdr:colOff>133565</xdr:colOff>
      <xdr:row>2072</xdr:row>
      <xdr:rowOff>105153</xdr:rowOff>
    </xdr:to>
    <xdr:pic>
      <xdr:nvPicPr>
        <xdr:cNvPr id="3867" name="Picture 103109">
          <a:extLst>
            <a:ext uri="{FF2B5EF4-FFF2-40B4-BE49-F238E27FC236}">
              <a16:creationId xmlns:a16="http://schemas.microsoft.com/office/drawing/2014/main" xmlns="" id="{00000000-0008-0000-0000-00001B0F0000}"/>
            </a:ext>
          </a:extLst>
        </xdr:cNvPr>
        <xdr:cNvPicPr preferRelativeResize="0">
          <a:picLocks noChangeArrowheads="1"/>
        </xdr:cNvPicPr>
      </xdr:nvPicPr>
      <xdr:blipFill>
        <a:blip xmlns:r="http://schemas.openxmlformats.org/officeDocument/2006/relationships" r:embed="rId1898" cstate="email">
          <a:extLst>
            <a:ext uri="{28A0092B-C50C-407E-A947-70E740481C1C}">
              <a14:useLocalDpi xmlns:a14="http://schemas.microsoft.com/office/drawing/2010/main" xmlns=""/>
            </a:ext>
          </a:extLst>
        </a:blip>
        <a:srcRect/>
        <a:stretch/>
      </xdr:blipFill>
      <xdr:spPr bwMode="auto">
        <a:xfrm>
          <a:off x="190500" y="206790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2050</xdr:row>
      <xdr:rowOff>127000</xdr:rowOff>
    </xdr:from>
    <xdr:to>
      <xdr:col>2</xdr:col>
      <xdr:colOff>133565</xdr:colOff>
      <xdr:row>2052</xdr:row>
      <xdr:rowOff>105152</xdr:rowOff>
    </xdr:to>
    <xdr:pic>
      <xdr:nvPicPr>
        <xdr:cNvPr id="3868" name="Picture 103109">
          <a:extLst>
            <a:ext uri="{FF2B5EF4-FFF2-40B4-BE49-F238E27FC236}">
              <a16:creationId xmlns:a16="http://schemas.microsoft.com/office/drawing/2014/main" xmlns="" id="{00000000-0008-0000-0000-00001C0F0000}"/>
            </a:ext>
          </a:extLst>
        </xdr:cNvPr>
        <xdr:cNvPicPr preferRelativeResize="0">
          <a:picLocks noChangeArrowheads="1"/>
        </xdr:cNvPicPr>
      </xdr:nvPicPr>
      <xdr:blipFill>
        <a:blip xmlns:r="http://schemas.openxmlformats.org/officeDocument/2006/relationships" r:embed="rId1899" cstate="email">
          <a:extLst>
            <a:ext uri="{28A0092B-C50C-407E-A947-70E740481C1C}">
              <a14:useLocalDpi xmlns:a14="http://schemas.microsoft.com/office/drawing/2010/main" xmlns=""/>
            </a:ext>
          </a:extLst>
        </a:blip>
        <a:srcRect/>
        <a:stretch/>
      </xdr:blipFill>
      <xdr:spPr bwMode="auto">
        <a:xfrm>
          <a:off x="190500" y="192560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2054</xdr:row>
      <xdr:rowOff>127000</xdr:rowOff>
    </xdr:from>
    <xdr:to>
      <xdr:col>2</xdr:col>
      <xdr:colOff>133565</xdr:colOff>
      <xdr:row>2056</xdr:row>
      <xdr:rowOff>105152</xdr:rowOff>
    </xdr:to>
    <xdr:pic>
      <xdr:nvPicPr>
        <xdr:cNvPr id="3869" name="Picture 103109">
          <a:extLst>
            <a:ext uri="{FF2B5EF4-FFF2-40B4-BE49-F238E27FC236}">
              <a16:creationId xmlns:a16="http://schemas.microsoft.com/office/drawing/2014/main" xmlns="" id="{00000000-0008-0000-0000-00001D0F0000}"/>
            </a:ext>
          </a:extLst>
        </xdr:cNvPr>
        <xdr:cNvPicPr preferRelativeResize="0">
          <a:picLocks noChangeArrowheads="1"/>
        </xdr:cNvPicPr>
      </xdr:nvPicPr>
      <xdr:blipFill>
        <a:blip xmlns:r="http://schemas.openxmlformats.org/officeDocument/2006/relationships" r:embed="rId1900" cstate="email">
          <a:extLst>
            <a:ext uri="{28A0092B-C50C-407E-A947-70E740481C1C}">
              <a14:useLocalDpi xmlns:a14="http://schemas.microsoft.com/office/drawing/2010/main" xmlns=""/>
            </a:ext>
          </a:extLst>
        </a:blip>
        <a:srcRect/>
        <a:stretch/>
      </xdr:blipFill>
      <xdr:spPr bwMode="auto">
        <a:xfrm>
          <a:off x="190500" y="194932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2058</xdr:row>
      <xdr:rowOff>127000</xdr:rowOff>
    </xdr:from>
    <xdr:to>
      <xdr:col>2</xdr:col>
      <xdr:colOff>133565</xdr:colOff>
      <xdr:row>2060</xdr:row>
      <xdr:rowOff>105153</xdr:rowOff>
    </xdr:to>
    <xdr:pic>
      <xdr:nvPicPr>
        <xdr:cNvPr id="3870" name="Picture 103109">
          <a:extLst>
            <a:ext uri="{FF2B5EF4-FFF2-40B4-BE49-F238E27FC236}">
              <a16:creationId xmlns:a16="http://schemas.microsoft.com/office/drawing/2014/main" xmlns="" id="{00000000-0008-0000-0000-00001E0F0000}"/>
            </a:ext>
          </a:extLst>
        </xdr:cNvPr>
        <xdr:cNvPicPr preferRelativeResize="0">
          <a:picLocks noChangeArrowheads="1"/>
        </xdr:cNvPicPr>
      </xdr:nvPicPr>
      <xdr:blipFill>
        <a:blip xmlns:r="http://schemas.openxmlformats.org/officeDocument/2006/relationships" r:embed="rId1901" cstate="email">
          <a:extLst>
            <a:ext uri="{28A0092B-C50C-407E-A947-70E740481C1C}">
              <a14:useLocalDpi xmlns:a14="http://schemas.microsoft.com/office/drawing/2010/main" xmlns=""/>
            </a:ext>
          </a:extLst>
        </a:blip>
        <a:srcRect/>
        <a:stretch/>
      </xdr:blipFill>
      <xdr:spPr bwMode="auto">
        <a:xfrm>
          <a:off x="190500" y="197304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2062</xdr:row>
      <xdr:rowOff>127000</xdr:rowOff>
    </xdr:from>
    <xdr:to>
      <xdr:col>2</xdr:col>
      <xdr:colOff>133565</xdr:colOff>
      <xdr:row>2064</xdr:row>
      <xdr:rowOff>105152</xdr:rowOff>
    </xdr:to>
    <xdr:pic>
      <xdr:nvPicPr>
        <xdr:cNvPr id="3871" name="Picture 103109">
          <a:extLst>
            <a:ext uri="{FF2B5EF4-FFF2-40B4-BE49-F238E27FC236}">
              <a16:creationId xmlns:a16="http://schemas.microsoft.com/office/drawing/2014/main" xmlns="" id="{00000000-0008-0000-0000-00001F0F0000}"/>
            </a:ext>
          </a:extLst>
        </xdr:cNvPr>
        <xdr:cNvPicPr preferRelativeResize="0">
          <a:picLocks noChangeArrowheads="1"/>
        </xdr:cNvPicPr>
      </xdr:nvPicPr>
      <xdr:blipFill>
        <a:blip xmlns:r="http://schemas.openxmlformats.org/officeDocument/2006/relationships" r:embed="rId1902" cstate="email">
          <a:extLst>
            <a:ext uri="{28A0092B-C50C-407E-A947-70E740481C1C}">
              <a14:useLocalDpi xmlns:a14="http://schemas.microsoft.com/office/drawing/2010/main" xmlns=""/>
            </a:ext>
          </a:extLst>
        </a:blip>
        <a:srcRect/>
        <a:stretch/>
      </xdr:blipFill>
      <xdr:spPr bwMode="auto">
        <a:xfrm>
          <a:off x="190500" y="199675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2066</xdr:row>
      <xdr:rowOff>127000</xdr:rowOff>
    </xdr:from>
    <xdr:to>
      <xdr:col>2</xdr:col>
      <xdr:colOff>133565</xdr:colOff>
      <xdr:row>2068</xdr:row>
      <xdr:rowOff>105152</xdr:rowOff>
    </xdr:to>
    <xdr:pic>
      <xdr:nvPicPr>
        <xdr:cNvPr id="3873" name="Picture 103109">
          <a:extLst>
            <a:ext uri="{FF2B5EF4-FFF2-40B4-BE49-F238E27FC236}">
              <a16:creationId xmlns:a16="http://schemas.microsoft.com/office/drawing/2014/main" xmlns="" id="{00000000-0008-0000-0000-0000210F0000}"/>
            </a:ext>
          </a:extLst>
        </xdr:cNvPr>
        <xdr:cNvPicPr preferRelativeResize="0">
          <a:picLocks noChangeArrowheads="1"/>
        </xdr:cNvPicPr>
      </xdr:nvPicPr>
      <xdr:blipFill>
        <a:blip xmlns:r="http://schemas.openxmlformats.org/officeDocument/2006/relationships" r:embed="rId1903" cstate="email">
          <a:extLst>
            <a:ext uri="{28A0092B-C50C-407E-A947-70E740481C1C}">
              <a14:useLocalDpi xmlns:a14="http://schemas.microsoft.com/office/drawing/2010/main" xmlns=""/>
            </a:ext>
          </a:extLst>
        </a:blip>
        <a:srcRect/>
        <a:stretch/>
      </xdr:blipFill>
      <xdr:spPr bwMode="auto">
        <a:xfrm>
          <a:off x="190500" y="204419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8258</xdr:row>
      <xdr:rowOff>127000</xdr:rowOff>
    </xdr:from>
    <xdr:to>
      <xdr:col>2</xdr:col>
      <xdr:colOff>133565</xdr:colOff>
      <xdr:row>8260</xdr:row>
      <xdr:rowOff>105152</xdr:rowOff>
    </xdr:to>
    <xdr:pic>
      <xdr:nvPicPr>
        <xdr:cNvPr id="3874" name="Рисунок 6">
          <a:extLst>
            <a:ext uri="{FF2B5EF4-FFF2-40B4-BE49-F238E27FC236}">
              <a16:creationId xmlns:a16="http://schemas.microsoft.com/office/drawing/2014/main" xmlns="" id="{00000000-0008-0000-0000-0000220F0000}"/>
            </a:ext>
          </a:extLst>
        </xdr:cNvPr>
        <xdr:cNvPicPr preferRelativeResize="0">
          <a:picLocks noChangeArrowheads="1"/>
        </xdr:cNvPicPr>
      </xdr:nvPicPr>
      <xdr:blipFill>
        <a:blip xmlns:r="http://schemas.openxmlformats.org/officeDocument/2006/relationships" r:embed="rId1904" cstate="email">
          <a:extLst>
            <a:ext uri="{28A0092B-C50C-407E-A947-70E740481C1C}">
              <a14:useLocalDpi xmlns:a14="http://schemas.microsoft.com/office/drawing/2010/main" xmlns=""/>
            </a:ext>
          </a:extLst>
        </a:blip>
        <a:stretch>
          <a:fillRect/>
        </a:stretch>
      </xdr:blipFill>
      <xdr:spPr bwMode="auto">
        <a:xfrm>
          <a:off x="190500" y="5407802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8246</xdr:row>
      <xdr:rowOff>127000</xdr:rowOff>
    </xdr:from>
    <xdr:to>
      <xdr:col>2</xdr:col>
      <xdr:colOff>133565</xdr:colOff>
      <xdr:row>8248</xdr:row>
      <xdr:rowOff>105152</xdr:rowOff>
    </xdr:to>
    <xdr:pic>
      <xdr:nvPicPr>
        <xdr:cNvPr id="3875" name="Рисунок 6">
          <a:extLst>
            <a:ext uri="{FF2B5EF4-FFF2-40B4-BE49-F238E27FC236}">
              <a16:creationId xmlns:a16="http://schemas.microsoft.com/office/drawing/2014/main" xmlns="" id="{00000000-0008-0000-0000-0000230F0000}"/>
            </a:ext>
          </a:extLst>
        </xdr:cNvPr>
        <xdr:cNvPicPr preferRelativeResize="0">
          <a:picLocks noChangeArrowheads="1"/>
        </xdr:cNvPicPr>
      </xdr:nvPicPr>
      <xdr:blipFill>
        <a:blip xmlns:r="http://schemas.openxmlformats.org/officeDocument/2006/relationships" r:embed="rId1905" cstate="email">
          <a:extLst>
            <a:ext uri="{28A0092B-C50C-407E-A947-70E740481C1C}">
              <a14:useLocalDpi xmlns:a14="http://schemas.microsoft.com/office/drawing/2010/main" xmlns=""/>
            </a:ext>
          </a:extLst>
        </a:blip>
        <a:stretch/>
      </xdr:blipFill>
      <xdr:spPr bwMode="auto">
        <a:xfrm>
          <a:off x="190500" y="5400735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8230</xdr:row>
      <xdr:rowOff>127000</xdr:rowOff>
    </xdr:from>
    <xdr:to>
      <xdr:col>2</xdr:col>
      <xdr:colOff>133565</xdr:colOff>
      <xdr:row>8232</xdr:row>
      <xdr:rowOff>105152</xdr:rowOff>
    </xdr:to>
    <xdr:pic>
      <xdr:nvPicPr>
        <xdr:cNvPr id="3876" name="Рисунок 6">
          <a:extLst>
            <a:ext uri="{FF2B5EF4-FFF2-40B4-BE49-F238E27FC236}">
              <a16:creationId xmlns:a16="http://schemas.microsoft.com/office/drawing/2014/main" xmlns="" id="{00000000-0008-0000-0000-0000240F0000}"/>
            </a:ext>
          </a:extLst>
        </xdr:cNvPr>
        <xdr:cNvPicPr preferRelativeResize="0">
          <a:picLocks noChangeArrowheads="1"/>
        </xdr:cNvPicPr>
      </xdr:nvPicPr>
      <xdr:blipFill>
        <a:blip xmlns:r="http://schemas.openxmlformats.org/officeDocument/2006/relationships" r:embed="rId1906" cstate="email">
          <a:extLst>
            <a:ext uri="{28A0092B-C50C-407E-A947-70E740481C1C}">
              <a14:useLocalDpi xmlns:a14="http://schemas.microsoft.com/office/drawing/2010/main" xmlns=""/>
            </a:ext>
          </a:extLst>
        </a:blip>
        <a:stretch>
          <a:fillRect/>
        </a:stretch>
      </xdr:blipFill>
      <xdr:spPr bwMode="auto">
        <a:xfrm>
          <a:off x="190500" y="5391134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8250</xdr:row>
      <xdr:rowOff>127000</xdr:rowOff>
    </xdr:from>
    <xdr:to>
      <xdr:col>2</xdr:col>
      <xdr:colOff>133565</xdr:colOff>
      <xdr:row>8252</xdr:row>
      <xdr:rowOff>171413</xdr:rowOff>
    </xdr:to>
    <xdr:pic>
      <xdr:nvPicPr>
        <xdr:cNvPr id="3877" name="Рисунок 6">
          <a:extLst>
            <a:ext uri="{FF2B5EF4-FFF2-40B4-BE49-F238E27FC236}">
              <a16:creationId xmlns:a16="http://schemas.microsoft.com/office/drawing/2014/main" xmlns="" id="{00000000-0008-0000-0000-0000250F0000}"/>
            </a:ext>
          </a:extLst>
        </xdr:cNvPr>
        <xdr:cNvPicPr preferRelativeResize="0">
          <a:picLocks noChangeArrowheads="1"/>
        </xdr:cNvPicPr>
      </xdr:nvPicPr>
      <xdr:blipFill>
        <a:blip xmlns:r="http://schemas.openxmlformats.org/officeDocument/2006/relationships" r:embed="rId1907" cstate="email">
          <a:extLst>
            <a:ext uri="{28A0092B-C50C-407E-A947-70E740481C1C}">
              <a14:useLocalDpi xmlns:a14="http://schemas.microsoft.com/office/drawing/2010/main" xmlns=""/>
            </a:ext>
          </a:extLst>
        </a:blip>
        <a:stretch>
          <a:fillRect/>
        </a:stretch>
      </xdr:blipFill>
      <xdr:spPr bwMode="auto">
        <a:xfrm>
          <a:off x="190500" y="5403135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8254</xdr:row>
      <xdr:rowOff>127000</xdr:rowOff>
    </xdr:from>
    <xdr:to>
      <xdr:col>2</xdr:col>
      <xdr:colOff>133565</xdr:colOff>
      <xdr:row>8256</xdr:row>
      <xdr:rowOff>171413</xdr:rowOff>
    </xdr:to>
    <xdr:pic>
      <xdr:nvPicPr>
        <xdr:cNvPr id="3878" name="Рисунок 6">
          <a:extLst>
            <a:ext uri="{FF2B5EF4-FFF2-40B4-BE49-F238E27FC236}">
              <a16:creationId xmlns:a16="http://schemas.microsoft.com/office/drawing/2014/main" xmlns="" id="{00000000-0008-0000-0000-0000260F0000}"/>
            </a:ext>
          </a:extLst>
        </xdr:cNvPr>
        <xdr:cNvPicPr preferRelativeResize="0">
          <a:picLocks noChangeArrowheads="1"/>
        </xdr:cNvPicPr>
      </xdr:nvPicPr>
      <xdr:blipFill>
        <a:blip xmlns:r="http://schemas.openxmlformats.org/officeDocument/2006/relationships" r:embed="rId1908" cstate="email">
          <a:extLst>
            <a:ext uri="{28A0092B-C50C-407E-A947-70E740481C1C}">
              <a14:useLocalDpi xmlns:a14="http://schemas.microsoft.com/office/drawing/2010/main" xmlns=""/>
            </a:ext>
          </a:extLst>
        </a:blip>
        <a:stretch/>
      </xdr:blipFill>
      <xdr:spPr bwMode="auto">
        <a:xfrm>
          <a:off x="190500" y="5405469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8238</xdr:row>
      <xdr:rowOff>127000</xdr:rowOff>
    </xdr:from>
    <xdr:to>
      <xdr:col>2</xdr:col>
      <xdr:colOff>133565</xdr:colOff>
      <xdr:row>8240</xdr:row>
      <xdr:rowOff>105152</xdr:rowOff>
    </xdr:to>
    <xdr:pic>
      <xdr:nvPicPr>
        <xdr:cNvPr id="3880" name="Рисунок 6">
          <a:extLst>
            <a:ext uri="{FF2B5EF4-FFF2-40B4-BE49-F238E27FC236}">
              <a16:creationId xmlns:a16="http://schemas.microsoft.com/office/drawing/2014/main" xmlns="" id="{00000000-0008-0000-0000-0000280F0000}"/>
            </a:ext>
          </a:extLst>
        </xdr:cNvPr>
        <xdr:cNvPicPr preferRelativeResize="0">
          <a:picLocks noChangeArrowheads="1"/>
        </xdr:cNvPicPr>
      </xdr:nvPicPr>
      <xdr:blipFill>
        <a:blip xmlns:r="http://schemas.openxmlformats.org/officeDocument/2006/relationships" r:embed="rId1909" cstate="email">
          <a:extLst>
            <a:ext uri="{28A0092B-C50C-407E-A947-70E740481C1C}">
              <a14:useLocalDpi xmlns:a14="http://schemas.microsoft.com/office/drawing/2010/main" xmlns=""/>
            </a:ext>
          </a:extLst>
        </a:blip>
        <a:stretch/>
      </xdr:blipFill>
      <xdr:spPr bwMode="auto">
        <a:xfrm>
          <a:off x="190500" y="5395934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8242</xdr:row>
      <xdr:rowOff>127000</xdr:rowOff>
    </xdr:from>
    <xdr:to>
      <xdr:col>2</xdr:col>
      <xdr:colOff>133565</xdr:colOff>
      <xdr:row>8244</xdr:row>
      <xdr:rowOff>105152</xdr:rowOff>
    </xdr:to>
    <xdr:pic>
      <xdr:nvPicPr>
        <xdr:cNvPr id="4626" name="Рисунок 6">
          <a:extLst>
            <a:ext uri="{FF2B5EF4-FFF2-40B4-BE49-F238E27FC236}">
              <a16:creationId xmlns:a16="http://schemas.microsoft.com/office/drawing/2014/main" xmlns="" id="{00000000-0008-0000-0000-000012120000}"/>
            </a:ext>
          </a:extLst>
        </xdr:cNvPr>
        <xdr:cNvPicPr preferRelativeResize="0">
          <a:picLocks noChangeArrowheads="1"/>
        </xdr:cNvPicPr>
      </xdr:nvPicPr>
      <xdr:blipFill>
        <a:blip xmlns:r="http://schemas.openxmlformats.org/officeDocument/2006/relationships" r:embed="rId1910" cstate="email">
          <a:extLst>
            <a:ext uri="{28A0092B-C50C-407E-A947-70E740481C1C}">
              <a14:useLocalDpi xmlns:a14="http://schemas.microsoft.com/office/drawing/2010/main" xmlns=""/>
            </a:ext>
          </a:extLst>
        </a:blip>
        <a:stretch>
          <a:fillRect/>
        </a:stretch>
      </xdr:blipFill>
      <xdr:spPr bwMode="auto">
        <a:xfrm>
          <a:off x="190500" y="5398335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8234</xdr:row>
      <xdr:rowOff>127000</xdr:rowOff>
    </xdr:from>
    <xdr:to>
      <xdr:col>2</xdr:col>
      <xdr:colOff>133565</xdr:colOff>
      <xdr:row>8236</xdr:row>
      <xdr:rowOff>105152</xdr:rowOff>
    </xdr:to>
    <xdr:pic>
      <xdr:nvPicPr>
        <xdr:cNvPr id="5054" name="Рисунок 6">
          <a:extLst>
            <a:ext uri="{FF2B5EF4-FFF2-40B4-BE49-F238E27FC236}">
              <a16:creationId xmlns:a16="http://schemas.microsoft.com/office/drawing/2014/main" xmlns="" id="{00000000-0008-0000-0000-0000BE130000}"/>
            </a:ext>
          </a:extLst>
        </xdr:cNvPr>
        <xdr:cNvPicPr preferRelativeResize="0">
          <a:picLocks noChangeArrowheads="1"/>
        </xdr:cNvPicPr>
      </xdr:nvPicPr>
      <xdr:blipFill>
        <a:blip xmlns:r="http://schemas.openxmlformats.org/officeDocument/2006/relationships" r:embed="rId1911" cstate="email">
          <a:extLst>
            <a:ext uri="{28A0092B-C50C-407E-A947-70E740481C1C}">
              <a14:useLocalDpi xmlns:a14="http://schemas.microsoft.com/office/drawing/2010/main" xmlns=""/>
            </a:ext>
          </a:extLst>
        </a:blip>
        <a:stretch/>
      </xdr:blipFill>
      <xdr:spPr bwMode="auto">
        <a:xfrm>
          <a:off x="190500" y="5393534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8225</xdr:row>
      <xdr:rowOff>127000</xdr:rowOff>
    </xdr:from>
    <xdr:to>
      <xdr:col>2</xdr:col>
      <xdr:colOff>133565</xdr:colOff>
      <xdr:row>8227</xdr:row>
      <xdr:rowOff>105152</xdr:rowOff>
    </xdr:to>
    <xdr:pic>
      <xdr:nvPicPr>
        <xdr:cNvPr id="4000" name="Рисунок 6">
          <a:extLst>
            <a:ext uri="{FF2B5EF4-FFF2-40B4-BE49-F238E27FC236}">
              <a16:creationId xmlns:a16="http://schemas.microsoft.com/office/drawing/2014/main" xmlns="" id="{00000000-0008-0000-0000-0000A00F0000}"/>
            </a:ext>
          </a:extLst>
        </xdr:cNvPr>
        <xdr:cNvPicPr preferRelativeResize="0">
          <a:picLocks noChangeArrowheads="1"/>
        </xdr:cNvPicPr>
      </xdr:nvPicPr>
      <xdr:blipFill>
        <a:blip xmlns:r="http://schemas.openxmlformats.org/officeDocument/2006/relationships" r:embed="rId1912" cstate="email">
          <a:extLst>
            <a:ext uri="{28A0092B-C50C-407E-A947-70E740481C1C}">
              <a14:useLocalDpi xmlns:a14="http://schemas.microsoft.com/office/drawing/2010/main" xmlns=""/>
            </a:ext>
          </a:extLst>
        </a:blip>
        <a:srcRect/>
        <a:stretch/>
      </xdr:blipFill>
      <xdr:spPr bwMode="auto">
        <a:xfrm>
          <a:off x="190500" y="5388448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8205</xdr:row>
      <xdr:rowOff>127000</xdr:rowOff>
    </xdr:from>
    <xdr:to>
      <xdr:col>2</xdr:col>
      <xdr:colOff>133565</xdr:colOff>
      <xdr:row>8207</xdr:row>
      <xdr:rowOff>105152</xdr:rowOff>
    </xdr:to>
    <xdr:pic>
      <xdr:nvPicPr>
        <xdr:cNvPr id="4004" name="Рисунок 6">
          <a:extLst>
            <a:ext uri="{FF2B5EF4-FFF2-40B4-BE49-F238E27FC236}">
              <a16:creationId xmlns:a16="http://schemas.microsoft.com/office/drawing/2014/main" xmlns="" id="{00000000-0008-0000-0000-0000A40F0000}"/>
            </a:ext>
          </a:extLst>
        </xdr:cNvPr>
        <xdr:cNvPicPr preferRelativeResize="0">
          <a:picLocks noChangeArrowheads="1"/>
        </xdr:cNvPicPr>
      </xdr:nvPicPr>
      <xdr:blipFill>
        <a:blip xmlns:r="http://schemas.openxmlformats.org/officeDocument/2006/relationships" r:embed="rId1913" cstate="email">
          <a:extLst>
            <a:ext uri="{28A0092B-C50C-407E-A947-70E740481C1C}">
              <a14:useLocalDpi xmlns:a14="http://schemas.microsoft.com/office/drawing/2010/main" xmlns=""/>
            </a:ext>
          </a:extLst>
        </a:blip>
        <a:srcRect/>
        <a:stretch/>
      </xdr:blipFill>
      <xdr:spPr bwMode="auto">
        <a:xfrm>
          <a:off x="190500" y="5376446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8209</xdr:row>
      <xdr:rowOff>127000</xdr:rowOff>
    </xdr:from>
    <xdr:to>
      <xdr:col>2</xdr:col>
      <xdr:colOff>133565</xdr:colOff>
      <xdr:row>8211</xdr:row>
      <xdr:rowOff>105153</xdr:rowOff>
    </xdr:to>
    <xdr:pic>
      <xdr:nvPicPr>
        <xdr:cNvPr id="4005" name="Рисунок 6">
          <a:extLst>
            <a:ext uri="{FF2B5EF4-FFF2-40B4-BE49-F238E27FC236}">
              <a16:creationId xmlns:a16="http://schemas.microsoft.com/office/drawing/2014/main" xmlns="" id="{00000000-0008-0000-0000-0000A50F0000}"/>
            </a:ext>
          </a:extLst>
        </xdr:cNvPr>
        <xdr:cNvPicPr preferRelativeResize="0">
          <a:picLocks noChangeArrowheads="1"/>
        </xdr:cNvPicPr>
      </xdr:nvPicPr>
      <xdr:blipFill>
        <a:blip xmlns:r="http://schemas.openxmlformats.org/officeDocument/2006/relationships" r:embed="rId1914" cstate="email">
          <a:extLst>
            <a:ext uri="{28A0092B-C50C-407E-A947-70E740481C1C}">
              <a14:useLocalDpi xmlns:a14="http://schemas.microsoft.com/office/drawing/2010/main" xmlns=""/>
            </a:ext>
          </a:extLst>
        </a:blip>
        <a:srcRect/>
        <a:stretch/>
      </xdr:blipFill>
      <xdr:spPr bwMode="auto">
        <a:xfrm>
          <a:off x="190500" y="5378846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8213</xdr:row>
      <xdr:rowOff>127000</xdr:rowOff>
    </xdr:from>
    <xdr:to>
      <xdr:col>2</xdr:col>
      <xdr:colOff>133565</xdr:colOff>
      <xdr:row>8215</xdr:row>
      <xdr:rowOff>105153</xdr:rowOff>
    </xdr:to>
    <xdr:pic>
      <xdr:nvPicPr>
        <xdr:cNvPr id="4006" name="Рисунок 6">
          <a:extLst>
            <a:ext uri="{FF2B5EF4-FFF2-40B4-BE49-F238E27FC236}">
              <a16:creationId xmlns:a16="http://schemas.microsoft.com/office/drawing/2014/main" xmlns="" id="{00000000-0008-0000-0000-0000A60F0000}"/>
            </a:ext>
          </a:extLst>
        </xdr:cNvPr>
        <xdr:cNvPicPr preferRelativeResize="0">
          <a:picLocks noChangeArrowheads="1"/>
        </xdr:cNvPicPr>
      </xdr:nvPicPr>
      <xdr:blipFill>
        <a:blip xmlns:r="http://schemas.openxmlformats.org/officeDocument/2006/relationships" r:embed="rId1915" cstate="email">
          <a:extLst>
            <a:ext uri="{28A0092B-C50C-407E-A947-70E740481C1C}">
              <a14:useLocalDpi xmlns:a14="http://schemas.microsoft.com/office/drawing/2010/main" xmlns=""/>
            </a:ext>
          </a:extLst>
        </a:blip>
        <a:srcRect/>
        <a:stretch/>
      </xdr:blipFill>
      <xdr:spPr bwMode="auto">
        <a:xfrm>
          <a:off x="190500" y="5381247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8217</xdr:row>
      <xdr:rowOff>127000</xdr:rowOff>
    </xdr:from>
    <xdr:to>
      <xdr:col>2</xdr:col>
      <xdr:colOff>133565</xdr:colOff>
      <xdr:row>8219</xdr:row>
      <xdr:rowOff>105152</xdr:rowOff>
    </xdr:to>
    <xdr:pic>
      <xdr:nvPicPr>
        <xdr:cNvPr id="5055" name="Рисунок 6">
          <a:extLst>
            <a:ext uri="{FF2B5EF4-FFF2-40B4-BE49-F238E27FC236}">
              <a16:creationId xmlns:a16="http://schemas.microsoft.com/office/drawing/2014/main" xmlns="" id="{00000000-0008-0000-0000-0000BF130000}"/>
            </a:ext>
          </a:extLst>
        </xdr:cNvPr>
        <xdr:cNvPicPr preferRelativeResize="0">
          <a:picLocks noChangeArrowheads="1"/>
        </xdr:cNvPicPr>
      </xdr:nvPicPr>
      <xdr:blipFill>
        <a:blip xmlns:r="http://schemas.openxmlformats.org/officeDocument/2006/relationships" r:embed="rId1916" cstate="email">
          <a:extLst>
            <a:ext uri="{28A0092B-C50C-407E-A947-70E740481C1C}">
              <a14:useLocalDpi xmlns:a14="http://schemas.microsoft.com/office/drawing/2010/main" xmlns=""/>
            </a:ext>
          </a:extLst>
        </a:blip>
        <a:srcRect/>
        <a:stretch/>
      </xdr:blipFill>
      <xdr:spPr bwMode="auto">
        <a:xfrm>
          <a:off x="190500" y="5383647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8221</xdr:row>
      <xdr:rowOff>127000</xdr:rowOff>
    </xdr:from>
    <xdr:to>
      <xdr:col>2</xdr:col>
      <xdr:colOff>133565</xdr:colOff>
      <xdr:row>8223</xdr:row>
      <xdr:rowOff>105152</xdr:rowOff>
    </xdr:to>
    <xdr:pic>
      <xdr:nvPicPr>
        <xdr:cNvPr id="5056" name="Рисунок 6">
          <a:extLst>
            <a:ext uri="{FF2B5EF4-FFF2-40B4-BE49-F238E27FC236}">
              <a16:creationId xmlns:a16="http://schemas.microsoft.com/office/drawing/2014/main" xmlns="" id="{00000000-0008-0000-0000-0000C0130000}"/>
            </a:ext>
          </a:extLst>
        </xdr:cNvPr>
        <xdr:cNvPicPr preferRelativeResize="0">
          <a:picLocks noChangeArrowheads="1"/>
        </xdr:cNvPicPr>
      </xdr:nvPicPr>
      <xdr:blipFill>
        <a:blip xmlns:r="http://schemas.openxmlformats.org/officeDocument/2006/relationships" r:embed="rId1917" cstate="email">
          <a:extLst>
            <a:ext uri="{28A0092B-C50C-407E-A947-70E740481C1C}">
              <a14:useLocalDpi xmlns:a14="http://schemas.microsoft.com/office/drawing/2010/main" xmlns=""/>
            </a:ext>
          </a:extLst>
        </a:blip>
        <a:srcRect/>
        <a:stretch/>
      </xdr:blipFill>
      <xdr:spPr bwMode="auto">
        <a:xfrm>
          <a:off x="190500" y="5386047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8175</xdr:row>
      <xdr:rowOff>127000</xdr:rowOff>
    </xdr:from>
    <xdr:to>
      <xdr:col>2</xdr:col>
      <xdr:colOff>133565</xdr:colOff>
      <xdr:row>8177</xdr:row>
      <xdr:rowOff>1604304</xdr:rowOff>
    </xdr:to>
    <xdr:pic>
      <xdr:nvPicPr>
        <xdr:cNvPr id="5057" name="Рисунок 6">
          <a:extLst>
            <a:ext uri="{FF2B5EF4-FFF2-40B4-BE49-F238E27FC236}">
              <a16:creationId xmlns:a16="http://schemas.microsoft.com/office/drawing/2014/main" xmlns="" id="{00000000-0008-0000-0000-0000C1130000}"/>
            </a:ext>
          </a:extLst>
        </xdr:cNvPr>
        <xdr:cNvPicPr preferRelativeResize="0">
          <a:picLocks noChangeArrowheads="1"/>
        </xdr:cNvPicPr>
      </xdr:nvPicPr>
      <xdr:blipFill>
        <a:blip xmlns:r="http://schemas.openxmlformats.org/officeDocument/2006/relationships" r:embed="rId1918" cstate="email">
          <a:extLst>
            <a:ext uri="{28A0092B-C50C-407E-A947-70E740481C1C}">
              <a14:useLocalDpi xmlns:a14="http://schemas.microsoft.com/office/drawing/2010/main" xmlns=""/>
            </a:ext>
          </a:extLst>
        </a:blip>
        <a:srcRect/>
        <a:stretch/>
      </xdr:blipFill>
      <xdr:spPr bwMode="auto">
        <a:xfrm>
          <a:off x="190500" y="5356739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8146</xdr:row>
      <xdr:rowOff>127000</xdr:rowOff>
    </xdr:from>
    <xdr:to>
      <xdr:col>2</xdr:col>
      <xdr:colOff>133565</xdr:colOff>
      <xdr:row>8148</xdr:row>
      <xdr:rowOff>105152</xdr:rowOff>
    </xdr:to>
    <xdr:pic>
      <xdr:nvPicPr>
        <xdr:cNvPr id="5058" name="Рисунок 6">
          <a:extLst>
            <a:ext uri="{FF2B5EF4-FFF2-40B4-BE49-F238E27FC236}">
              <a16:creationId xmlns:a16="http://schemas.microsoft.com/office/drawing/2014/main" xmlns="" id="{00000000-0008-0000-0000-0000C2130000}"/>
            </a:ext>
          </a:extLst>
        </xdr:cNvPr>
        <xdr:cNvPicPr preferRelativeResize="0">
          <a:picLocks noChangeArrowheads="1"/>
        </xdr:cNvPicPr>
      </xdr:nvPicPr>
      <xdr:blipFill>
        <a:blip xmlns:r="http://schemas.openxmlformats.org/officeDocument/2006/relationships" r:embed="rId1919" cstate="email">
          <a:extLst>
            <a:ext uri="{28A0092B-C50C-407E-A947-70E740481C1C}">
              <a14:useLocalDpi xmlns:a14="http://schemas.microsoft.com/office/drawing/2010/main" xmlns=""/>
            </a:ext>
          </a:extLst>
        </a:blip>
        <a:srcRect/>
        <a:stretch/>
      </xdr:blipFill>
      <xdr:spPr bwMode="auto">
        <a:xfrm>
          <a:off x="190500" y="5338841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8175</xdr:row>
      <xdr:rowOff>127000</xdr:rowOff>
    </xdr:from>
    <xdr:to>
      <xdr:col>19</xdr:col>
      <xdr:colOff>293696</xdr:colOff>
      <xdr:row>8177</xdr:row>
      <xdr:rowOff>1604304</xdr:rowOff>
    </xdr:to>
    <xdr:pic>
      <xdr:nvPicPr>
        <xdr:cNvPr id="5060" name="Рисунок 6">
          <a:extLst>
            <a:ext uri="{FF2B5EF4-FFF2-40B4-BE49-F238E27FC236}">
              <a16:creationId xmlns:a16="http://schemas.microsoft.com/office/drawing/2014/main" xmlns="" id="{00000000-0008-0000-0000-0000C4130000}"/>
            </a:ext>
          </a:extLst>
        </xdr:cNvPr>
        <xdr:cNvPicPr preferRelativeResize="0">
          <a:picLocks noChangeArrowheads="1"/>
        </xdr:cNvPicPr>
      </xdr:nvPicPr>
      <xdr:blipFill>
        <a:blip xmlns:r="http://schemas.openxmlformats.org/officeDocument/2006/relationships" r:embed="rId1920" cstate="email">
          <a:extLst>
            <a:ext uri="{28A0092B-C50C-407E-A947-70E740481C1C}">
              <a14:useLocalDpi xmlns:a14="http://schemas.microsoft.com/office/drawing/2010/main" xmlns=""/>
            </a:ext>
          </a:extLst>
        </a:blip>
        <a:srcRect/>
        <a:stretch/>
      </xdr:blipFill>
      <xdr:spPr bwMode="auto">
        <a:xfrm>
          <a:off x="7232650" y="5356739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8150</xdr:row>
      <xdr:rowOff>127000</xdr:rowOff>
    </xdr:from>
    <xdr:to>
      <xdr:col>2</xdr:col>
      <xdr:colOff>133565</xdr:colOff>
      <xdr:row>8152</xdr:row>
      <xdr:rowOff>1604305</xdr:rowOff>
    </xdr:to>
    <xdr:pic>
      <xdr:nvPicPr>
        <xdr:cNvPr id="5304" name="Рисунок 6">
          <a:extLst>
            <a:ext uri="{FF2B5EF4-FFF2-40B4-BE49-F238E27FC236}">
              <a16:creationId xmlns:a16="http://schemas.microsoft.com/office/drawing/2014/main" xmlns="" id="{00000000-0008-0000-0000-0000B8140000}"/>
            </a:ext>
          </a:extLst>
        </xdr:cNvPr>
        <xdr:cNvPicPr preferRelativeResize="0">
          <a:picLocks noChangeArrowheads="1"/>
        </xdr:cNvPicPr>
      </xdr:nvPicPr>
      <xdr:blipFill>
        <a:blip xmlns:r="http://schemas.openxmlformats.org/officeDocument/2006/relationships" r:embed="rId1921" cstate="email">
          <a:extLst>
            <a:ext uri="{28A0092B-C50C-407E-A947-70E740481C1C}">
              <a14:useLocalDpi xmlns:a14="http://schemas.microsoft.com/office/drawing/2010/main" xmlns=""/>
            </a:ext>
          </a:extLst>
        </a:blip>
        <a:srcRect/>
        <a:stretch/>
      </xdr:blipFill>
      <xdr:spPr bwMode="auto">
        <a:xfrm>
          <a:off x="190500" y="5343642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8150</xdr:row>
      <xdr:rowOff>127000</xdr:rowOff>
    </xdr:from>
    <xdr:to>
      <xdr:col>19</xdr:col>
      <xdr:colOff>293696</xdr:colOff>
      <xdr:row>8152</xdr:row>
      <xdr:rowOff>1604305</xdr:rowOff>
    </xdr:to>
    <xdr:pic>
      <xdr:nvPicPr>
        <xdr:cNvPr id="5305" name="Рисунок 6">
          <a:extLst>
            <a:ext uri="{FF2B5EF4-FFF2-40B4-BE49-F238E27FC236}">
              <a16:creationId xmlns:a16="http://schemas.microsoft.com/office/drawing/2014/main" xmlns="" id="{00000000-0008-0000-0000-0000B9140000}"/>
            </a:ext>
          </a:extLst>
        </xdr:cNvPr>
        <xdr:cNvPicPr preferRelativeResize="0">
          <a:picLocks noChangeArrowheads="1"/>
        </xdr:cNvPicPr>
      </xdr:nvPicPr>
      <xdr:blipFill>
        <a:blip xmlns:r="http://schemas.openxmlformats.org/officeDocument/2006/relationships" r:embed="rId1922" cstate="email">
          <a:extLst>
            <a:ext uri="{28A0092B-C50C-407E-A947-70E740481C1C}">
              <a14:useLocalDpi xmlns:a14="http://schemas.microsoft.com/office/drawing/2010/main" xmlns=""/>
            </a:ext>
          </a:extLst>
        </a:blip>
        <a:srcRect/>
        <a:stretch/>
      </xdr:blipFill>
      <xdr:spPr bwMode="auto">
        <a:xfrm>
          <a:off x="7232650" y="5343642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8155</xdr:row>
      <xdr:rowOff>127000</xdr:rowOff>
    </xdr:from>
    <xdr:to>
      <xdr:col>2</xdr:col>
      <xdr:colOff>133565</xdr:colOff>
      <xdr:row>8157</xdr:row>
      <xdr:rowOff>1604304</xdr:rowOff>
    </xdr:to>
    <xdr:pic>
      <xdr:nvPicPr>
        <xdr:cNvPr id="5306" name="Рисунок 6">
          <a:extLst>
            <a:ext uri="{FF2B5EF4-FFF2-40B4-BE49-F238E27FC236}">
              <a16:creationId xmlns:a16="http://schemas.microsoft.com/office/drawing/2014/main" xmlns="" id="{00000000-0008-0000-0000-0000BA140000}"/>
            </a:ext>
          </a:extLst>
        </xdr:cNvPr>
        <xdr:cNvPicPr preferRelativeResize="0">
          <a:picLocks noChangeArrowheads="1"/>
        </xdr:cNvPicPr>
      </xdr:nvPicPr>
      <xdr:blipFill>
        <a:blip xmlns:r="http://schemas.openxmlformats.org/officeDocument/2006/relationships" r:embed="rId1923" cstate="email">
          <a:extLst>
            <a:ext uri="{28A0092B-C50C-407E-A947-70E740481C1C}">
              <a14:useLocalDpi xmlns:a14="http://schemas.microsoft.com/office/drawing/2010/main" xmlns=""/>
            </a:ext>
          </a:extLst>
        </a:blip>
        <a:srcRect/>
        <a:stretch/>
      </xdr:blipFill>
      <xdr:spPr bwMode="auto">
        <a:xfrm>
          <a:off x="190500" y="5346261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8155</xdr:row>
      <xdr:rowOff>127000</xdr:rowOff>
    </xdr:from>
    <xdr:to>
      <xdr:col>19</xdr:col>
      <xdr:colOff>293696</xdr:colOff>
      <xdr:row>8157</xdr:row>
      <xdr:rowOff>1604304</xdr:rowOff>
    </xdr:to>
    <xdr:pic>
      <xdr:nvPicPr>
        <xdr:cNvPr id="5335" name="Рисунок 6">
          <a:extLst>
            <a:ext uri="{FF2B5EF4-FFF2-40B4-BE49-F238E27FC236}">
              <a16:creationId xmlns:a16="http://schemas.microsoft.com/office/drawing/2014/main" xmlns="" id="{00000000-0008-0000-0000-0000D7140000}"/>
            </a:ext>
          </a:extLst>
        </xdr:cNvPr>
        <xdr:cNvPicPr preferRelativeResize="0">
          <a:picLocks noChangeArrowheads="1"/>
        </xdr:cNvPicPr>
      </xdr:nvPicPr>
      <xdr:blipFill>
        <a:blip xmlns:r="http://schemas.openxmlformats.org/officeDocument/2006/relationships" r:embed="rId1924" cstate="email">
          <a:extLst>
            <a:ext uri="{28A0092B-C50C-407E-A947-70E740481C1C}">
              <a14:useLocalDpi xmlns:a14="http://schemas.microsoft.com/office/drawing/2010/main" xmlns=""/>
            </a:ext>
          </a:extLst>
        </a:blip>
        <a:srcRect/>
        <a:stretch/>
      </xdr:blipFill>
      <xdr:spPr bwMode="auto">
        <a:xfrm>
          <a:off x="7232650" y="5346261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8160</xdr:row>
      <xdr:rowOff>127000</xdr:rowOff>
    </xdr:from>
    <xdr:to>
      <xdr:col>2</xdr:col>
      <xdr:colOff>133565</xdr:colOff>
      <xdr:row>8162</xdr:row>
      <xdr:rowOff>1604304</xdr:rowOff>
    </xdr:to>
    <xdr:pic>
      <xdr:nvPicPr>
        <xdr:cNvPr id="5336" name="Рисунок 6">
          <a:extLst>
            <a:ext uri="{FF2B5EF4-FFF2-40B4-BE49-F238E27FC236}">
              <a16:creationId xmlns:a16="http://schemas.microsoft.com/office/drawing/2014/main" xmlns="" id="{00000000-0008-0000-0000-0000D8140000}"/>
            </a:ext>
          </a:extLst>
        </xdr:cNvPr>
        <xdr:cNvPicPr preferRelativeResize="0">
          <a:picLocks noChangeArrowheads="1"/>
        </xdr:cNvPicPr>
      </xdr:nvPicPr>
      <xdr:blipFill>
        <a:blip xmlns:r="http://schemas.openxmlformats.org/officeDocument/2006/relationships" r:embed="rId1925" cstate="email">
          <a:extLst>
            <a:ext uri="{28A0092B-C50C-407E-A947-70E740481C1C}">
              <a14:useLocalDpi xmlns:a14="http://schemas.microsoft.com/office/drawing/2010/main" xmlns=""/>
            </a:ext>
          </a:extLst>
        </a:blip>
        <a:srcRect/>
        <a:stretch/>
      </xdr:blipFill>
      <xdr:spPr bwMode="auto">
        <a:xfrm>
          <a:off x="190500" y="5348881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8160</xdr:row>
      <xdr:rowOff>127000</xdr:rowOff>
    </xdr:from>
    <xdr:to>
      <xdr:col>19</xdr:col>
      <xdr:colOff>293696</xdr:colOff>
      <xdr:row>8162</xdr:row>
      <xdr:rowOff>1604304</xdr:rowOff>
    </xdr:to>
    <xdr:pic>
      <xdr:nvPicPr>
        <xdr:cNvPr id="5337" name="Рисунок 6">
          <a:extLst>
            <a:ext uri="{FF2B5EF4-FFF2-40B4-BE49-F238E27FC236}">
              <a16:creationId xmlns:a16="http://schemas.microsoft.com/office/drawing/2014/main" xmlns="" id="{00000000-0008-0000-0000-0000D9140000}"/>
            </a:ext>
          </a:extLst>
        </xdr:cNvPr>
        <xdr:cNvPicPr preferRelativeResize="0">
          <a:picLocks noChangeArrowheads="1"/>
        </xdr:cNvPicPr>
      </xdr:nvPicPr>
      <xdr:blipFill>
        <a:blip xmlns:r="http://schemas.openxmlformats.org/officeDocument/2006/relationships" r:embed="rId1926" cstate="email">
          <a:extLst>
            <a:ext uri="{28A0092B-C50C-407E-A947-70E740481C1C}">
              <a14:useLocalDpi xmlns:a14="http://schemas.microsoft.com/office/drawing/2010/main" xmlns=""/>
            </a:ext>
          </a:extLst>
        </a:blip>
        <a:srcRect/>
        <a:stretch/>
      </xdr:blipFill>
      <xdr:spPr bwMode="auto">
        <a:xfrm>
          <a:off x="7232650" y="5348881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8165</xdr:row>
      <xdr:rowOff>127000</xdr:rowOff>
    </xdr:from>
    <xdr:to>
      <xdr:col>2</xdr:col>
      <xdr:colOff>133565</xdr:colOff>
      <xdr:row>8167</xdr:row>
      <xdr:rowOff>1604305</xdr:rowOff>
    </xdr:to>
    <xdr:pic>
      <xdr:nvPicPr>
        <xdr:cNvPr id="5338" name="Рисунок 6">
          <a:extLst>
            <a:ext uri="{FF2B5EF4-FFF2-40B4-BE49-F238E27FC236}">
              <a16:creationId xmlns:a16="http://schemas.microsoft.com/office/drawing/2014/main" xmlns="" id="{00000000-0008-0000-0000-0000DA140000}"/>
            </a:ext>
          </a:extLst>
        </xdr:cNvPr>
        <xdr:cNvPicPr preferRelativeResize="0">
          <a:picLocks noChangeArrowheads="1"/>
        </xdr:cNvPicPr>
      </xdr:nvPicPr>
      <xdr:blipFill>
        <a:blip xmlns:r="http://schemas.openxmlformats.org/officeDocument/2006/relationships" r:embed="rId1927" cstate="email">
          <a:extLst>
            <a:ext uri="{28A0092B-C50C-407E-A947-70E740481C1C}">
              <a14:useLocalDpi xmlns:a14="http://schemas.microsoft.com/office/drawing/2010/main" xmlns=""/>
            </a:ext>
          </a:extLst>
        </a:blip>
        <a:srcRect/>
        <a:stretch/>
      </xdr:blipFill>
      <xdr:spPr bwMode="auto">
        <a:xfrm>
          <a:off x="190500" y="5351500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8165</xdr:row>
      <xdr:rowOff>127000</xdr:rowOff>
    </xdr:from>
    <xdr:to>
      <xdr:col>19</xdr:col>
      <xdr:colOff>293696</xdr:colOff>
      <xdr:row>8167</xdr:row>
      <xdr:rowOff>1604305</xdr:rowOff>
    </xdr:to>
    <xdr:pic>
      <xdr:nvPicPr>
        <xdr:cNvPr id="5339" name="Рисунок 6">
          <a:extLst>
            <a:ext uri="{FF2B5EF4-FFF2-40B4-BE49-F238E27FC236}">
              <a16:creationId xmlns:a16="http://schemas.microsoft.com/office/drawing/2014/main" xmlns="" id="{00000000-0008-0000-0000-0000DB140000}"/>
            </a:ext>
          </a:extLst>
        </xdr:cNvPr>
        <xdr:cNvPicPr preferRelativeResize="0">
          <a:picLocks noChangeArrowheads="1"/>
        </xdr:cNvPicPr>
      </xdr:nvPicPr>
      <xdr:blipFill>
        <a:blip xmlns:r="http://schemas.openxmlformats.org/officeDocument/2006/relationships" r:embed="rId1928" cstate="email">
          <a:extLst>
            <a:ext uri="{28A0092B-C50C-407E-A947-70E740481C1C}">
              <a14:useLocalDpi xmlns:a14="http://schemas.microsoft.com/office/drawing/2010/main" xmlns=""/>
            </a:ext>
          </a:extLst>
        </a:blip>
        <a:srcRect/>
        <a:stretch/>
      </xdr:blipFill>
      <xdr:spPr bwMode="auto">
        <a:xfrm>
          <a:off x="7232650" y="5351500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8170</xdr:row>
      <xdr:rowOff>127000</xdr:rowOff>
    </xdr:from>
    <xdr:to>
      <xdr:col>2</xdr:col>
      <xdr:colOff>133565</xdr:colOff>
      <xdr:row>8172</xdr:row>
      <xdr:rowOff>1604305</xdr:rowOff>
    </xdr:to>
    <xdr:pic>
      <xdr:nvPicPr>
        <xdr:cNvPr id="5340" name="Рисунок 6">
          <a:extLst>
            <a:ext uri="{FF2B5EF4-FFF2-40B4-BE49-F238E27FC236}">
              <a16:creationId xmlns:a16="http://schemas.microsoft.com/office/drawing/2014/main" xmlns="" id="{00000000-0008-0000-0000-0000DC140000}"/>
            </a:ext>
          </a:extLst>
        </xdr:cNvPr>
        <xdr:cNvPicPr preferRelativeResize="0">
          <a:picLocks noChangeArrowheads="1"/>
        </xdr:cNvPicPr>
      </xdr:nvPicPr>
      <xdr:blipFill>
        <a:blip xmlns:r="http://schemas.openxmlformats.org/officeDocument/2006/relationships" r:embed="rId1929" cstate="email">
          <a:extLst>
            <a:ext uri="{28A0092B-C50C-407E-A947-70E740481C1C}">
              <a14:useLocalDpi xmlns:a14="http://schemas.microsoft.com/office/drawing/2010/main" xmlns=""/>
            </a:ext>
          </a:extLst>
        </a:blip>
        <a:srcRect/>
        <a:stretch/>
      </xdr:blipFill>
      <xdr:spPr bwMode="auto">
        <a:xfrm>
          <a:off x="190500" y="5354119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8170</xdr:row>
      <xdr:rowOff>127000</xdr:rowOff>
    </xdr:from>
    <xdr:to>
      <xdr:col>19</xdr:col>
      <xdr:colOff>293696</xdr:colOff>
      <xdr:row>8172</xdr:row>
      <xdr:rowOff>1604305</xdr:rowOff>
    </xdr:to>
    <xdr:pic>
      <xdr:nvPicPr>
        <xdr:cNvPr id="5341" name="Рисунок 6">
          <a:extLst>
            <a:ext uri="{FF2B5EF4-FFF2-40B4-BE49-F238E27FC236}">
              <a16:creationId xmlns:a16="http://schemas.microsoft.com/office/drawing/2014/main" xmlns="" id="{00000000-0008-0000-0000-0000DD140000}"/>
            </a:ext>
          </a:extLst>
        </xdr:cNvPr>
        <xdr:cNvPicPr preferRelativeResize="0">
          <a:picLocks noChangeArrowheads="1"/>
        </xdr:cNvPicPr>
      </xdr:nvPicPr>
      <xdr:blipFill>
        <a:blip xmlns:r="http://schemas.openxmlformats.org/officeDocument/2006/relationships" r:embed="rId1930" cstate="email">
          <a:extLst>
            <a:ext uri="{28A0092B-C50C-407E-A947-70E740481C1C}">
              <a14:useLocalDpi xmlns:a14="http://schemas.microsoft.com/office/drawing/2010/main" xmlns=""/>
            </a:ext>
          </a:extLst>
        </a:blip>
        <a:srcRect/>
        <a:stretch/>
      </xdr:blipFill>
      <xdr:spPr bwMode="auto">
        <a:xfrm>
          <a:off x="7232650" y="5354119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8200</xdr:row>
      <xdr:rowOff>127000</xdr:rowOff>
    </xdr:from>
    <xdr:to>
      <xdr:col>2</xdr:col>
      <xdr:colOff>133565</xdr:colOff>
      <xdr:row>8202</xdr:row>
      <xdr:rowOff>105152</xdr:rowOff>
    </xdr:to>
    <xdr:pic>
      <xdr:nvPicPr>
        <xdr:cNvPr id="5764" name="Рисунок 6">
          <a:extLst>
            <a:ext uri="{FF2B5EF4-FFF2-40B4-BE49-F238E27FC236}">
              <a16:creationId xmlns:a16="http://schemas.microsoft.com/office/drawing/2014/main" xmlns="" id="{00000000-0008-0000-0000-000084160000}"/>
            </a:ext>
          </a:extLst>
        </xdr:cNvPr>
        <xdr:cNvPicPr preferRelativeResize="0">
          <a:picLocks noChangeArrowheads="1"/>
        </xdr:cNvPicPr>
      </xdr:nvPicPr>
      <xdr:blipFill>
        <a:blip xmlns:r="http://schemas.openxmlformats.org/officeDocument/2006/relationships" r:embed="rId1931" cstate="email">
          <a:extLst>
            <a:ext uri="{28A0092B-C50C-407E-A947-70E740481C1C}">
              <a14:useLocalDpi xmlns:a14="http://schemas.microsoft.com/office/drawing/2010/main" xmlns=""/>
            </a:ext>
          </a:extLst>
        </a:blip>
        <a:srcRect/>
        <a:stretch/>
      </xdr:blipFill>
      <xdr:spPr bwMode="auto">
        <a:xfrm>
          <a:off x="190500" y="5373760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8180</xdr:row>
      <xdr:rowOff>127000</xdr:rowOff>
    </xdr:from>
    <xdr:to>
      <xdr:col>2</xdr:col>
      <xdr:colOff>133565</xdr:colOff>
      <xdr:row>8182</xdr:row>
      <xdr:rowOff>105152</xdr:rowOff>
    </xdr:to>
    <xdr:pic>
      <xdr:nvPicPr>
        <xdr:cNvPr id="5766" name="Рисунок 6">
          <a:extLst>
            <a:ext uri="{FF2B5EF4-FFF2-40B4-BE49-F238E27FC236}">
              <a16:creationId xmlns:a16="http://schemas.microsoft.com/office/drawing/2014/main" xmlns="" id="{00000000-0008-0000-0000-000086160000}"/>
            </a:ext>
          </a:extLst>
        </xdr:cNvPr>
        <xdr:cNvPicPr preferRelativeResize="0">
          <a:picLocks noChangeArrowheads="1"/>
        </xdr:cNvPicPr>
      </xdr:nvPicPr>
      <xdr:blipFill>
        <a:blip xmlns:r="http://schemas.openxmlformats.org/officeDocument/2006/relationships" r:embed="rId1932" cstate="email">
          <a:extLst>
            <a:ext uri="{28A0092B-C50C-407E-A947-70E740481C1C}">
              <a14:useLocalDpi xmlns:a14="http://schemas.microsoft.com/office/drawing/2010/main" xmlns=""/>
            </a:ext>
          </a:extLst>
        </a:blip>
        <a:srcRect/>
        <a:stretch/>
      </xdr:blipFill>
      <xdr:spPr bwMode="auto">
        <a:xfrm>
          <a:off x="190500" y="5361759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8184</xdr:row>
      <xdr:rowOff>127000</xdr:rowOff>
    </xdr:from>
    <xdr:to>
      <xdr:col>2</xdr:col>
      <xdr:colOff>133565</xdr:colOff>
      <xdr:row>8186</xdr:row>
      <xdr:rowOff>105152</xdr:rowOff>
    </xdr:to>
    <xdr:pic>
      <xdr:nvPicPr>
        <xdr:cNvPr id="5767" name="Рисунок 6">
          <a:extLst>
            <a:ext uri="{FF2B5EF4-FFF2-40B4-BE49-F238E27FC236}">
              <a16:creationId xmlns:a16="http://schemas.microsoft.com/office/drawing/2014/main" xmlns="" id="{00000000-0008-0000-0000-000087160000}"/>
            </a:ext>
          </a:extLst>
        </xdr:cNvPr>
        <xdr:cNvPicPr preferRelativeResize="0">
          <a:picLocks noChangeArrowheads="1"/>
        </xdr:cNvPicPr>
      </xdr:nvPicPr>
      <xdr:blipFill>
        <a:blip xmlns:r="http://schemas.openxmlformats.org/officeDocument/2006/relationships" r:embed="rId1933" cstate="email">
          <a:extLst>
            <a:ext uri="{28A0092B-C50C-407E-A947-70E740481C1C}">
              <a14:useLocalDpi xmlns:a14="http://schemas.microsoft.com/office/drawing/2010/main" xmlns=""/>
            </a:ext>
          </a:extLst>
        </a:blip>
        <a:srcRect/>
        <a:stretch/>
      </xdr:blipFill>
      <xdr:spPr bwMode="auto">
        <a:xfrm>
          <a:off x="190500" y="5364159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8188</xdr:row>
      <xdr:rowOff>127000</xdr:rowOff>
    </xdr:from>
    <xdr:to>
      <xdr:col>2</xdr:col>
      <xdr:colOff>133565</xdr:colOff>
      <xdr:row>8190</xdr:row>
      <xdr:rowOff>105152</xdr:rowOff>
    </xdr:to>
    <xdr:pic>
      <xdr:nvPicPr>
        <xdr:cNvPr id="5768" name="Рисунок 6">
          <a:extLst>
            <a:ext uri="{FF2B5EF4-FFF2-40B4-BE49-F238E27FC236}">
              <a16:creationId xmlns:a16="http://schemas.microsoft.com/office/drawing/2014/main" xmlns="" id="{00000000-0008-0000-0000-000088160000}"/>
            </a:ext>
          </a:extLst>
        </xdr:cNvPr>
        <xdr:cNvPicPr preferRelativeResize="0">
          <a:picLocks noChangeArrowheads="1"/>
        </xdr:cNvPicPr>
      </xdr:nvPicPr>
      <xdr:blipFill>
        <a:blip xmlns:r="http://schemas.openxmlformats.org/officeDocument/2006/relationships" r:embed="rId1934" cstate="email">
          <a:extLst>
            <a:ext uri="{28A0092B-C50C-407E-A947-70E740481C1C}">
              <a14:useLocalDpi xmlns:a14="http://schemas.microsoft.com/office/drawing/2010/main" xmlns=""/>
            </a:ext>
          </a:extLst>
        </a:blip>
        <a:srcRect/>
        <a:stretch/>
      </xdr:blipFill>
      <xdr:spPr bwMode="auto">
        <a:xfrm>
          <a:off x="190500" y="5366559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8192</xdr:row>
      <xdr:rowOff>127000</xdr:rowOff>
    </xdr:from>
    <xdr:to>
      <xdr:col>2</xdr:col>
      <xdr:colOff>133565</xdr:colOff>
      <xdr:row>8194</xdr:row>
      <xdr:rowOff>105153</xdr:rowOff>
    </xdr:to>
    <xdr:pic>
      <xdr:nvPicPr>
        <xdr:cNvPr id="5769" name="Рисунок 6">
          <a:extLst>
            <a:ext uri="{FF2B5EF4-FFF2-40B4-BE49-F238E27FC236}">
              <a16:creationId xmlns:a16="http://schemas.microsoft.com/office/drawing/2014/main" xmlns="" id="{00000000-0008-0000-0000-000089160000}"/>
            </a:ext>
          </a:extLst>
        </xdr:cNvPr>
        <xdr:cNvPicPr preferRelativeResize="0">
          <a:picLocks noChangeArrowheads="1"/>
        </xdr:cNvPicPr>
      </xdr:nvPicPr>
      <xdr:blipFill>
        <a:blip xmlns:r="http://schemas.openxmlformats.org/officeDocument/2006/relationships" r:embed="rId1935" cstate="email">
          <a:extLst>
            <a:ext uri="{28A0092B-C50C-407E-A947-70E740481C1C}">
              <a14:useLocalDpi xmlns:a14="http://schemas.microsoft.com/office/drawing/2010/main" xmlns=""/>
            </a:ext>
          </a:extLst>
        </a:blip>
        <a:srcRect/>
        <a:stretch/>
      </xdr:blipFill>
      <xdr:spPr bwMode="auto">
        <a:xfrm>
          <a:off x="190500" y="5368959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8196</xdr:row>
      <xdr:rowOff>127000</xdr:rowOff>
    </xdr:from>
    <xdr:to>
      <xdr:col>2</xdr:col>
      <xdr:colOff>133565</xdr:colOff>
      <xdr:row>8198</xdr:row>
      <xdr:rowOff>105153</xdr:rowOff>
    </xdr:to>
    <xdr:pic>
      <xdr:nvPicPr>
        <xdr:cNvPr id="5770" name="Рисунок 6">
          <a:extLst>
            <a:ext uri="{FF2B5EF4-FFF2-40B4-BE49-F238E27FC236}">
              <a16:creationId xmlns:a16="http://schemas.microsoft.com/office/drawing/2014/main" xmlns="" id="{00000000-0008-0000-0000-00008A160000}"/>
            </a:ext>
          </a:extLst>
        </xdr:cNvPr>
        <xdr:cNvPicPr preferRelativeResize="0">
          <a:picLocks noChangeArrowheads="1"/>
        </xdr:cNvPicPr>
      </xdr:nvPicPr>
      <xdr:blipFill>
        <a:blip xmlns:r="http://schemas.openxmlformats.org/officeDocument/2006/relationships" r:embed="rId1936" cstate="email">
          <a:extLst>
            <a:ext uri="{28A0092B-C50C-407E-A947-70E740481C1C}">
              <a14:useLocalDpi xmlns:a14="http://schemas.microsoft.com/office/drawing/2010/main" xmlns=""/>
            </a:ext>
          </a:extLst>
        </a:blip>
        <a:srcRect/>
        <a:stretch/>
      </xdr:blipFill>
      <xdr:spPr bwMode="auto">
        <a:xfrm>
          <a:off x="190500" y="5371360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8141</xdr:row>
      <xdr:rowOff>127000</xdr:rowOff>
    </xdr:from>
    <xdr:to>
      <xdr:col>2</xdr:col>
      <xdr:colOff>133565</xdr:colOff>
      <xdr:row>8143</xdr:row>
      <xdr:rowOff>105153</xdr:rowOff>
    </xdr:to>
    <xdr:pic>
      <xdr:nvPicPr>
        <xdr:cNvPr id="5342" name="Рисунок 6">
          <a:extLst>
            <a:ext uri="{FF2B5EF4-FFF2-40B4-BE49-F238E27FC236}">
              <a16:creationId xmlns:a16="http://schemas.microsoft.com/office/drawing/2014/main" xmlns="" id="{00000000-0008-0000-0000-0000DE140000}"/>
            </a:ext>
          </a:extLst>
        </xdr:cNvPr>
        <xdr:cNvPicPr preferRelativeResize="0">
          <a:picLocks noChangeArrowheads="1"/>
        </xdr:cNvPicPr>
      </xdr:nvPicPr>
      <xdr:blipFill>
        <a:blip xmlns:r="http://schemas.openxmlformats.org/officeDocument/2006/relationships" r:embed="rId1937" cstate="email">
          <a:extLst>
            <a:ext uri="{28A0092B-C50C-407E-A947-70E740481C1C}">
              <a14:useLocalDpi xmlns:a14="http://schemas.microsoft.com/office/drawing/2010/main" xmlns=""/>
            </a:ext>
          </a:extLst>
        </a:blip>
        <a:srcRect/>
        <a:stretch/>
      </xdr:blipFill>
      <xdr:spPr bwMode="auto">
        <a:xfrm>
          <a:off x="190500" y="5336155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8109</xdr:row>
      <xdr:rowOff>127000</xdr:rowOff>
    </xdr:from>
    <xdr:to>
      <xdr:col>2</xdr:col>
      <xdr:colOff>133565</xdr:colOff>
      <xdr:row>8111</xdr:row>
      <xdr:rowOff>105152</xdr:rowOff>
    </xdr:to>
    <xdr:pic>
      <xdr:nvPicPr>
        <xdr:cNvPr id="5760" name="Рисунок 6">
          <a:extLst>
            <a:ext uri="{FF2B5EF4-FFF2-40B4-BE49-F238E27FC236}">
              <a16:creationId xmlns:a16="http://schemas.microsoft.com/office/drawing/2014/main" xmlns="" id="{00000000-0008-0000-0000-000080160000}"/>
            </a:ext>
          </a:extLst>
        </xdr:cNvPr>
        <xdr:cNvPicPr preferRelativeResize="0">
          <a:picLocks noChangeArrowheads="1"/>
        </xdr:cNvPicPr>
      </xdr:nvPicPr>
      <xdr:blipFill>
        <a:blip xmlns:r="http://schemas.openxmlformats.org/officeDocument/2006/relationships" r:embed="rId1938" cstate="email">
          <a:extLst>
            <a:ext uri="{28A0092B-C50C-407E-A947-70E740481C1C}">
              <a14:useLocalDpi xmlns:a14="http://schemas.microsoft.com/office/drawing/2010/main" xmlns=""/>
            </a:ext>
          </a:extLst>
        </a:blip>
        <a:srcRect/>
        <a:stretch/>
      </xdr:blipFill>
      <xdr:spPr bwMode="auto">
        <a:xfrm>
          <a:off x="190500" y="5314553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8113</xdr:row>
      <xdr:rowOff>127000</xdr:rowOff>
    </xdr:from>
    <xdr:to>
      <xdr:col>2</xdr:col>
      <xdr:colOff>133565</xdr:colOff>
      <xdr:row>8115</xdr:row>
      <xdr:rowOff>105152</xdr:rowOff>
    </xdr:to>
    <xdr:pic>
      <xdr:nvPicPr>
        <xdr:cNvPr id="5771" name="Рисунок 6">
          <a:extLst>
            <a:ext uri="{FF2B5EF4-FFF2-40B4-BE49-F238E27FC236}">
              <a16:creationId xmlns:a16="http://schemas.microsoft.com/office/drawing/2014/main" xmlns="" id="{00000000-0008-0000-0000-00008B160000}"/>
            </a:ext>
          </a:extLst>
        </xdr:cNvPr>
        <xdr:cNvPicPr preferRelativeResize="0">
          <a:picLocks noChangeArrowheads="1"/>
        </xdr:cNvPicPr>
      </xdr:nvPicPr>
      <xdr:blipFill>
        <a:blip xmlns:r="http://schemas.openxmlformats.org/officeDocument/2006/relationships" r:embed="rId1939" cstate="email">
          <a:extLst>
            <a:ext uri="{28A0092B-C50C-407E-A947-70E740481C1C}">
              <a14:useLocalDpi xmlns:a14="http://schemas.microsoft.com/office/drawing/2010/main" xmlns=""/>
            </a:ext>
          </a:extLst>
        </a:blip>
        <a:srcRect/>
        <a:stretch/>
      </xdr:blipFill>
      <xdr:spPr bwMode="auto">
        <a:xfrm>
          <a:off x="190500" y="5316953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8117</xdr:row>
      <xdr:rowOff>127000</xdr:rowOff>
    </xdr:from>
    <xdr:to>
      <xdr:col>2</xdr:col>
      <xdr:colOff>133565</xdr:colOff>
      <xdr:row>8119</xdr:row>
      <xdr:rowOff>105152</xdr:rowOff>
    </xdr:to>
    <xdr:pic>
      <xdr:nvPicPr>
        <xdr:cNvPr id="5773" name="Рисунок 6">
          <a:extLst>
            <a:ext uri="{FF2B5EF4-FFF2-40B4-BE49-F238E27FC236}">
              <a16:creationId xmlns:a16="http://schemas.microsoft.com/office/drawing/2014/main" xmlns="" id="{00000000-0008-0000-0000-00008D160000}"/>
            </a:ext>
          </a:extLst>
        </xdr:cNvPr>
        <xdr:cNvPicPr preferRelativeResize="0">
          <a:picLocks noChangeArrowheads="1"/>
        </xdr:cNvPicPr>
      </xdr:nvPicPr>
      <xdr:blipFill>
        <a:blip xmlns:r="http://schemas.openxmlformats.org/officeDocument/2006/relationships" r:embed="rId1940" cstate="email">
          <a:extLst>
            <a:ext uri="{28A0092B-C50C-407E-A947-70E740481C1C}">
              <a14:useLocalDpi xmlns:a14="http://schemas.microsoft.com/office/drawing/2010/main" xmlns=""/>
            </a:ext>
          </a:extLst>
        </a:blip>
        <a:srcRect/>
        <a:stretch/>
      </xdr:blipFill>
      <xdr:spPr bwMode="auto">
        <a:xfrm>
          <a:off x="190500" y="5321754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8121</xdr:row>
      <xdr:rowOff>127000</xdr:rowOff>
    </xdr:from>
    <xdr:to>
      <xdr:col>2</xdr:col>
      <xdr:colOff>133565</xdr:colOff>
      <xdr:row>8123</xdr:row>
      <xdr:rowOff>105152</xdr:rowOff>
    </xdr:to>
    <xdr:pic>
      <xdr:nvPicPr>
        <xdr:cNvPr id="5774" name="Рисунок 6">
          <a:extLst>
            <a:ext uri="{FF2B5EF4-FFF2-40B4-BE49-F238E27FC236}">
              <a16:creationId xmlns:a16="http://schemas.microsoft.com/office/drawing/2014/main" xmlns="" id="{00000000-0008-0000-0000-00008E160000}"/>
            </a:ext>
          </a:extLst>
        </xdr:cNvPr>
        <xdr:cNvPicPr preferRelativeResize="0">
          <a:picLocks noChangeArrowheads="1"/>
        </xdr:cNvPicPr>
      </xdr:nvPicPr>
      <xdr:blipFill>
        <a:blip xmlns:r="http://schemas.openxmlformats.org/officeDocument/2006/relationships" r:embed="rId1941" cstate="email">
          <a:extLst>
            <a:ext uri="{28A0092B-C50C-407E-A947-70E740481C1C}">
              <a14:useLocalDpi xmlns:a14="http://schemas.microsoft.com/office/drawing/2010/main" xmlns=""/>
            </a:ext>
          </a:extLst>
        </a:blip>
        <a:srcRect/>
        <a:stretch/>
      </xdr:blipFill>
      <xdr:spPr bwMode="auto">
        <a:xfrm>
          <a:off x="190500" y="5324154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8125</xdr:row>
      <xdr:rowOff>127000</xdr:rowOff>
    </xdr:from>
    <xdr:to>
      <xdr:col>2</xdr:col>
      <xdr:colOff>133565</xdr:colOff>
      <xdr:row>8127</xdr:row>
      <xdr:rowOff>105152</xdr:rowOff>
    </xdr:to>
    <xdr:pic>
      <xdr:nvPicPr>
        <xdr:cNvPr id="5775" name="Рисунок 6">
          <a:extLst>
            <a:ext uri="{FF2B5EF4-FFF2-40B4-BE49-F238E27FC236}">
              <a16:creationId xmlns:a16="http://schemas.microsoft.com/office/drawing/2014/main" xmlns="" id="{00000000-0008-0000-0000-00008F160000}"/>
            </a:ext>
          </a:extLst>
        </xdr:cNvPr>
        <xdr:cNvPicPr preferRelativeResize="0">
          <a:picLocks noChangeArrowheads="1"/>
        </xdr:cNvPicPr>
      </xdr:nvPicPr>
      <xdr:blipFill>
        <a:blip xmlns:r="http://schemas.openxmlformats.org/officeDocument/2006/relationships" r:embed="rId1942" cstate="email">
          <a:extLst>
            <a:ext uri="{28A0092B-C50C-407E-A947-70E740481C1C}">
              <a14:useLocalDpi xmlns:a14="http://schemas.microsoft.com/office/drawing/2010/main" xmlns=""/>
            </a:ext>
          </a:extLst>
        </a:blip>
        <a:srcRect/>
        <a:stretch/>
      </xdr:blipFill>
      <xdr:spPr bwMode="auto">
        <a:xfrm>
          <a:off x="190500" y="5326554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8129</xdr:row>
      <xdr:rowOff>127000</xdr:rowOff>
    </xdr:from>
    <xdr:to>
      <xdr:col>2</xdr:col>
      <xdr:colOff>133565</xdr:colOff>
      <xdr:row>8131</xdr:row>
      <xdr:rowOff>105152</xdr:rowOff>
    </xdr:to>
    <xdr:pic>
      <xdr:nvPicPr>
        <xdr:cNvPr id="5776" name="Рисунок 6">
          <a:extLst>
            <a:ext uri="{FF2B5EF4-FFF2-40B4-BE49-F238E27FC236}">
              <a16:creationId xmlns:a16="http://schemas.microsoft.com/office/drawing/2014/main" xmlns="" id="{00000000-0008-0000-0000-000090160000}"/>
            </a:ext>
          </a:extLst>
        </xdr:cNvPr>
        <xdr:cNvPicPr preferRelativeResize="0">
          <a:picLocks noChangeArrowheads="1"/>
        </xdr:cNvPicPr>
      </xdr:nvPicPr>
      <xdr:blipFill>
        <a:blip xmlns:r="http://schemas.openxmlformats.org/officeDocument/2006/relationships" r:embed="rId1943" cstate="email">
          <a:extLst>
            <a:ext uri="{28A0092B-C50C-407E-A947-70E740481C1C}">
              <a14:useLocalDpi xmlns:a14="http://schemas.microsoft.com/office/drawing/2010/main" xmlns=""/>
            </a:ext>
          </a:extLst>
        </a:blip>
        <a:srcRect/>
        <a:stretch/>
      </xdr:blipFill>
      <xdr:spPr bwMode="auto">
        <a:xfrm>
          <a:off x="190500" y="5328954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8133</xdr:row>
      <xdr:rowOff>127000</xdr:rowOff>
    </xdr:from>
    <xdr:to>
      <xdr:col>2</xdr:col>
      <xdr:colOff>133565</xdr:colOff>
      <xdr:row>8135</xdr:row>
      <xdr:rowOff>105152</xdr:rowOff>
    </xdr:to>
    <xdr:pic>
      <xdr:nvPicPr>
        <xdr:cNvPr id="5777" name="Рисунок 6">
          <a:extLst>
            <a:ext uri="{FF2B5EF4-FFF2-40B4-BE49-F238E27FC236}">
              <a16:creationId xmlns:a16="http://schemas.microsoft.com/office/drawing/2014/main" xmlns="" id="{00000000-0008-0000-0000-000091160000}"/>
            </a:ext>
          </a:extLst>
        </xdr:cNvPr>
        <xdr:cNvPicPr preferRelativeResize="0">
          <a:picLocks noChangeArrowheads="1"/>
        </xdr:cNvPicPr>
      </xdr:nvPicPr>
      <xdr:blipFill>
        <a:blip xmlns:r="http://schemas.openxmlformats.org/officeDocument/2006/relationships" r:embed="rId1944" cstate="email">
          <a:extLst>
            <a:ext uri="{28A0092B-C50C-407E-A947-70E740481C1C}">
              <a14:useLocalDpi xmlns:a14="http://schemas.microsoft.com/office/drawing/2010/main" xmlns=""/>
            </a:ext>
          </a:extLst>
        </a:blip>
        <a:srcRect/>
        <a:stretch/>
      </xdr:blipFill>
      <xdr:spPr bwMode="auto">
        <a:xfrm>
          <a:off x="190500" y="5331355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8137</xdr:row>
      <xdr:rowOff>127000</xdr:rowOff>
    </xdr:from>
    <xdr:to>
      <xdr:col>2</xdr:col>
      <xdr:colOff>133565</xdr:colOff>
      <xdr:row>8139</xdr:row>
      <xdr:rowOff>105153</xdr:rowOff>
    </xdr:to>
    <xdr:pic>
      <xdr:nvPicPr>
        <xdr:cNvPr id="5778" name="Рисунок 6">
          <a:extLst>
            <a:ext uri="{FF2B5EF4-FFF2-40B4-BE49-F238E27FC236}">
              <a16:creationId xmlns:a16="http://schemas.microsoft.com/office/drawing/2014/main" xmlns="" id="{00000000-0008-0000-0000-000092160000}"/>
            </a:ext>
          </a:extLst>
        </xdr:cNvPr>
        <xdr:cNvPicPr preferRelativeResize="0">
          <a:picLocks noChangeArrowheads="1"/>
        </xdr:cNvPicPr>
      </xdr:nvPicPr>
      <xdr:blipFill>
        <a:blip xmlns:r="http://schemas.openxmlformats.org/officeDocument/2006/relationships" r:embed="rId1945" cstate="email">
          <a:extLst>
            <a:ext uri="{28A0092B-C50C-407E-A947-70E740481C1C}">
              <a14:useLocalDpi xmlns:a14="http://schemas.microsoft.com/office/drawing/2010/main" xmlns=""/>
            </a:ext>
          </a:extLst>
        </a:blip>
        <a:srcRect/>
        <a:stretch/>
      </xdr:blipFill>
      <xdr:spPr bwMode="auto">
        <a:xfrm>
          <a:off x="190500" y="5333755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8103</xdr:row>
      <xdr:rowOff>127000</xdr:rowOff>
    </xdr:from>
    <xdr:to>
      <xdr:col>2</xdr:col>
      <xdr:colOff>133565</xdr:colOff>
      <xdr:row>8106</xdr:row>
      <xdr:rowOff>105153</xdr:rowOff>
    </xdr:to>
    <xdr:pic>
      <xdr:nvPicPr>
        <xdr:cNvPr id="5779" name="Рисунок 7">
          <a:extLst>
            <a:ext uri="{FF2B5EF4-FFF2-40B4-BE49-F238E27FC236}">
              <a16:creationId xmlns:a16="http://schemas.microsoft.com/office/drawing/2014/main" xmlns="" id="{00000000-0008-0000-0000-000093160000}"/>
            </a:ext>
          </a:extLst>
        </xdr:cNvPr>
        <xdr:cNvPicPr preferRelativeResize="0">
          <a:picLocks/>
        </xdr:cNvPicPr>
      </xdr:nvPicPr>
      <xdr:blipFill>
        <a:blip xmlns:r="http://schemas.openxmlformats.org/officeDocument/2006/relationships" r:embed="rId1946" cstate="email">
          <a:extLst>
            <a:ext uri="{28A0092B-C50C-407E-A947-70E740481C1C}">
              <a14:useLocalDpi xmlns:a14="http://schemas.microsoft.com/office/drawing/2010/main" xmlns=""/>
            </a:ext>
          </a:extLst>
        </a:blip>
        <a:srcRect/>
        <a:stretch/>
      </xdr:blipFill>
      <xdr:spPr bwMode="auto">
        <a:xfrm>
          <a:off x="190500" y="53118956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8103</xdr:row>
      <xdr:rowOff>127000</xdr:rowOff>
    </xdr:from>
    <xdr:to>
      <xdr:col>19</xdr:col>
      <xdr:colOff>293696</xdr:colOff>
      <xdr:row>8106</xdr:row>
      <xdr:rowOff>105153</xdr:rowOff>
    </xdr:to>
    <xdr:pic>
      <xdr:nvPicPr>
        <xdr:cNvPr id="5780" name="Рисунок 7">
          <a:extLst>
            <a:ext uri="{FF2B5EF4-FFF2-40B4-BE49-F238E27FC236}">
              <a16:creationId xmlns:a16="http://schemas.microsoft.com/office/drawing/2014/main" xmlns="" id="{00000000-0008-0000-0000-000094160000}"/>
            </a:ext>
          </a:extLst>
        </xdr:cNvPr>
        <xdr:cNvPicPr preferRelativeResize="0">
          <a:picLocks/>
        </xdr:cNvPicPr>
      </xdr:nvPicPr>
      <xdr:blipFill>
        <a:blip xmlns:r="http://schemas.openxmlformats.org/officeDocument/2006/relationships" r:embed="rId1947" cstate="email">
          <a:extLst>
            <a:ext uri="{28A0092B-C50C-407E-A947-70E740481C1C}">
              <a14:useLocalDpi xmlns:a14="http://schemas.microsoft.com/office/drawing/2010/main" xmlns=""/>
            </a:ext>
          </a:extLst>
        </a:blip>
        <a:srcRect/>
        <a:stretch/>
      </xdr:blipFill>
      <xdr:spPr bwMode="auto">
        <a:xfrm>
          <a:off x="7232650" y="53118956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8063</xdr:row>
      <xdr:rowOff>127000</xdr:rowOff>
    </xdr:from>
    <xdr:to>
      <xdr:col>2</xdr:col>
      <xdr:colOff>133565</xdr:colOff>
      <xdr:row>8066</xdr:row>
      <xdr:rowOff>105152</xdr:rowOff>
    </xdr:to>
    <xdr:pic>
      <xdr:nvPicPr>
        <xdr:cNvPr id="5781" name="Рисунок 7">
          <a:extLst>
            <a:ext uri="{FF2B5EF4-FFF2-40B4-BE49-F238E27FC236}">
              <a16:creationId xmlns:a16="http://schemas.microsoft.com/office/drawing/2014/main" xmlns="" id="{00000000-0008-0000-0000-000095160000}"/>
            </a:ext>
          </a:extLst>
        </xdr:cNvPr>
        <xdr:cNvPicPr preferRelativeResize="0">
          <a:picLocks/>
        </xdr:cNvPicPr>
      </xdr:nvPicPr>
      <xdr:blipFill>
        <a:blip xmlns:r="http://schemas.openxmlformats.org/officeDocument/2006/relationships" r:embed="rId1948" cstate="email">
          <a:extLst>
            <a:ext uri="{28A0092B-C50C-407E-A947-70E740481C1C}">
              <a14:useLocalDpi xmlns:a14="http://schemas.microsoft.com/office/drawing/2010/main" xmlns=""/>
            </a:ext>
          </a:extLst>
        </a:blip>
        <a:srcRect/>
        <a:stretch/>
      </xdr:blipFill>
      <xdr:spPr bwMode="auto">
        <a:xfrm>
          <a:off x="190500" y="5292921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8063</xdr:row>
      <xdr:rowOff>127000</xdr:rowOff>
    </xdr:from>
    <xdr:to>
      <xdr:col>19</xdr:col>
      <xdr:colOff>293696</xdr:colOff>
      <xdr:row>8066</xdr:row>
      <xdr:rowOff>105152</xdr:rowOff>
    </xdr:to>
    <xdr:pic>
      <xdr:nvPicPr>
        <xdr:cNvPr id="5782" name="Рисунок 7">
          <a:extLst>
            <a:ext uri="{FF2B5EF4-FFF2-40B4-BE49-F238E27FC236}">
              <a16:creationId xmlns:a16="http://schemas.microsoft.com/office/drawing/2014/main" xmlns="" id="{00000000-0008-0000-0000-000096160000}"/>
            </a:ext>
          </a:extLst>
        </xdr:cNvPr>
        <xdr:cNvPicPr preferRelativeResize="0">
          <a:picLocks/>
        </xdr:cNvPicPr>
      </xdr:nvPicPr>
      <xdr:blipFill>
        <a:blip xmlns:r="http://schemas.openxmlformats.org/officeDocument/2006/relationships" r:embed="rId1949" cstate="email">
          <a:extLst>
            <a:ext uri="{28A0092B-C50C-407E-A947-70E740481C1C}">
              <a14:useLocalDpi xmlns:a14="http://schemas.microsoft.com/office/drawing/2010/main" xmlns=""/>
            </a:ext>
          </a:extLst>
        </a:blip>
        <a:srcRect/>
        <a:stretch/>
      </xdr:blipFill>
      <xdr:spPr bwMode="auto">
        <a:xfrm>
          <a:off x="7232650" y="52927885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8068</xdr:row>
      <xdr:rowOff>127000</xdr:rowOff>
    </xdr:from>
    <xdr:to>
      <xdr:col>2</xdr:col>
      <xdr:colOff>133565</xdr:colOff>
      <xdr:row>8071</xdr:row>
      <xdr:rowOff>105152</xdr:rowOff>
    </xdr:to>
    <xdr:pic>
      <xdr:nvPicPr>
        <xdr:cNvPr id="5783" name="Рисунок 7">
          <a:extLst>
            <a:ext uri="{FF2B5EF4-FFF2-40B4-BE49-F238E27FC236}">
              <a16:creationId xmlns:a16="http://schemas.microsoft.com/office/drawing/2014/main" xmlns="" id="{00000000-0008-0000-0000-000097160000}"/>
            </a:ext>
          </a:extLst>
        </xdr:cNvPr>
        <xdr:cNvPicPr preferRelativeResize="0">
          <a:picLocks/>
        </xdr:cNvPicPr>
      </xdr:nvPicPr>
      <xdr:blipFill>
        <a:blip xmlns:r="http://schemas.openxmlformats.org/officeDocument/2006/relationships" r:embed="rId1950" cstate="email">
          <a:extLst>
            <a:ext uri="{28A0092B-C50C-407E-A947-70E740481C1C}">
              <a14:useLocalDpi xmlns:a14="http://schemas.microsoft.com/office/drawing/2010/main" xmlns=""/>
            </a:ext>
          </a:extLst>
        </a:blip>
        <a:srcRect/>
        <a:stretch/>
      </xdr:blipFill>
      <xdr:spPr bwMode="auto">
        <a:xfrm>
          <a:off x="190500" y="52952935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8068</xdr:row>
      <xdr:rowOff>127000</xdr:rowOff>
    </xdr:from>
    <xdr:to>
      <xdr:col>19</xdr:col>
      <xdr:colOff>293696</xdr:colOff>
      <xdr:row>8071</xdr:row>
      <xdr:rowOff>105152</xdr:rowOff>
    </xdr:to>
    <xdr:pic>
      <xdr:nvPicPr>
        <xdr:cNvPr id="5784" name="Рисунок 7">
          <a:extLst>
            <a:ext uri="{FF2B5EF4-FFF2-40B4-BE49-F238E27FC236}">
              <a16:creationId xmlns:a16="http://schemas.microsoft.com/office/drawing/2014/main" xmlns="" id="{00000000-0008-0000-0000-000098160000}"/>
            </a:ext>
          </a:extLst>
        </xdr:cNvPr>
        <xdr:cNvPicPr preferRelativeResize="0">
          <a:picLocks/>
        </xdr:cNvPicPr>
      </xdr:nvPicPr>
      <xdr:blipFill>
        <a:blip xmlns:r="http://schemas.openxmlformats.org/officeDocument/2006/relationships" r:embed="rId1951" cstate="email">
          <a:extLst>
            <a:ext uri="{28A0092B-C50C-407E-A947-70E740481C1C}">
              <a14:useLocalDpi xmlns:a14="http://schemas.microsoft.com/office/drawing/2010/main" xmlns=""/>
            </a:ext>
          </a:extLst>
        </a:blip>
        <a:srcRect/>
        <a:stretch/>
      </xdr:blipFill>
      <xdr:spPr bwMode="auto">
        <a:xfrm>
          <a:off x="7232650" y="52952935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8073</xdr:row>
      <xdr:rowOff>127000</xdr:rowOff>
    </xdr:from>
    <xdr:to>
      <xdr:col>2</xdr:col>
      <xdr:colOff>133565</xdr:colOff>
      <xdr:row>8076</xdr:row>
      <xdr:rowOff>105153</xdr:rowOff>
    </xdr:to>
    <xdr:pic>
      <xdr:nvPicPr>
        <xdr:cNvPr id="5785" name="Рисунок 7">
          <a:extLst>
            <a:ext uri="{FF2B5EF4-FFF2-40B4-BE49-F238E27FC236}">
              <a16:creationId xmlns:a16="http://schemas.microsoft.com/office/drawing/2014/main" xmlns="" id="{00000000-0008-0000-0000-000099160000}"/>
            </a:ext>
          </a:extLst>
        </xdr:cNvPr>
        <xdr:cNvPicPr preferRelativeResize="0">
          <a:picLocks/>
        </xdr:cNvPicPr>
      </xdr:nvPicPr>
      <xdr:blipFill>
        <a:blip xmlns:r="http://schemas.openxmlformats.org/officeDocument/2006/relationships" r:embed="rId1952" cstate="email">
          <a:extLst>
            <a:ext uri="{28A0092B-C50C-407E-A947-70E740481C1C}">
              <a14:useLocalDpi xmlns:a14="http://schemas.microsoft.com/office/drawing/2010/main" xmlns=""/>
            </a:ext>
          </a:extLst>
        </a:blip>
        <a:srcRect/>
        <a:stretch/>
      </xdr:blipFill>
      <xdr:spPr bwMode="auto">
        <a:xfrm>
          <a:off x="190500" y="52976653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8073</xdr:row>
      <xdr:rowOff>127000</xdr:rowOff>
    </xdr:from>
    <xdr:to>
      <xdr:col>19</xdr:col>
      <xdr:colOff>293696</xdr:colOff>
      <xdr:row>8076</xdr:row>
      <xdr:rowOff>105153</xdr:rowOff>
    </xdr:to>
    <xdr:pic>
      <xdr:nvPicPr>
        <xdr:cNvPr id="5786" name="Рисунок 7">
          <a:extLst>
            <a:ext uri="{FF2B5EF4-FFF2-40B4-BE49-F238E27FC236}">
              <a16:creationId xmlns:a16="http://schemas.microsoft.com/office/drawing/2014/main" xmlns="" id="{00000000-0008-0000-0000-00009A160000}"/>
            </a:ext>
          </a:extLst>
        </xdr:cNvPr>
        <xdr:cNvPicPr preferRelativeResize="0">
          <a:picLocks/>
        </xdr:cNvPicPr>
      </xdr:nvPicPr>
      <xdr:blipFill>
        <a:blip xmlns:r="http://schemas.openxmlformats.org/officeDocument/2006/relationships" r:embed="rId1953" cstate="email">
          <a:extLst>
            <a:ext uri="{28A0092B-C50C-407E-A947-70E740481C1C}">
              <a14:useLocalDpi xmlns:a14="http://schemas.microsoft.com/office/drawing/2010/main" xmlns=""/>
            </a:ext>
          </a:extLst>
        </a:blip>
        <a:srcRect/>
        <a:stretch/>
      </xdr:blipFill>
      <xdr:spPr bwMode="auto">
        <a:xfrm>
          <a:off x="7232650" y="52976653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8078</xdr:row>
      <xdr:rowOff>127000</xdr:rowOff>
    </xdr:from>
    <xdr:to>
      <xdr:col>2</xdr:col>
      <xdr:colOff>133565</xdr:colOff>
      <xdr:row>8081</xdr:row>
      <xdr:rowOff>105152</xdr:rowOff>
    </xdr:to>
    <xdr:pic>
      <xdr:nvPicPr>
        <xdr:cNvPr id="5787" name="Рисунок 7">
          <a:extLst>
            <a:ext uri="{FF2B5EF4-FFF2-40B4-BE49-F238E27FC236}">
              <a16:creationId xmlns:a16="http://schemas.microsoft.com/office/drawing/2014/main" xmlns="" id="{00000000-0008-0000-0000-00009B160000}"/>
            </a:ext>
          </a:extLst>
        </xdr:cNvPr>
        <xdr:cNvPicPr preferRelativeResize="0">
          <a:picLocks/>
        </xdr:cNvPicPr>
      </xdr:nvPicPr>
      <xdr:blipFill>
        <a:blip xmlns:r="http://schemas.openxmlformats.org/officeDocument/2006/relationships" r:embed="rId1954" cstate="email">
          <a:extLst>
            <a:ext uri="{28A0092B-C50C-407E-A947-70E740481C1C}">
              <a14:useLocalDpi xmlns:a14="http://schemas.microsoft.com/office/drawing/2010/main" xmlns=""/>
            </a:ext>
          </a:extLst>
        </a:blip>
        <a:srcRect/>
        <a:stretch/>
      </xdr:blipFill>
      <xdr:spPr bwMode="auto">
        <a:xfrm>
          <a:off x="190500" y="53000370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8078</xdr:row>
      <xdr:rowOff>127000</xdr:rowOff>
    </xdr:from>
    <xdr:to>
      <xdr:col>19</xdr:col>
      <xdr:colOff>293696</xdr:colOff>
      <xdr:row>8081</xdr:row>
      <xdr:rowOff>105152</xdr:rowOff>
    </xdr:to>
    <xdr:pic>
      <xdr:nvPicPr>
        <xdr:cNvPr id="5788" name="Рисунок 7">
          <a:extLst>
            <a:ext uri="{FF2B5EF4-FFF2-40B4-BE49-F238E27FC236}">
              <a16:creationId xmlns:a16="http://schemas.microsoft.com/office/drawing/2014/main" xmlns="" id="{00000000-0008-0000-0000-00009C160000}"/>
            </a:ext>
          </a:extLst>
        </xdr:cNvPr>
        <xdr:cNvPicPr preferRelativeResize="0">
          <a:picLocks/>
        </xdr:cNvPicPr>
      </xdr:nvPicPr>
      <xdr:blipFill>
        <a:blip xmlns:r="http://schemas.openxmlformats.org/officeDocument/2006/relationships" r:embed="rId1955" cstate="email">
          <a:extLst>
            <a:ext uri="{28A0092B-C50C-407E-A947-70E740481C1C}">
              <a14:useLocalDpi xmlns:a14="http://schemas.microsoft.com/office/drawing/2010/main" xmlns=""/>
            </a:ext>
          </a:extLst>
        </a:blip>
        <a:srcRect/>
        <a:stretch/>
      </xdr:blipFill>
      <xdr:spPr bwMode="auto">
        <a:xfrm>
          <a:off x="7232650" y="53000370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8083</xdr:row>
      <xdr:rowOff>127000</xdr:rowOff>
    </xdr:from>
    <xdr:to>
      <xdr:col>2</xdr:col>
      <xdr:colOff>133565</xdr:colOff>
      <xdr:row>8086</xdr:row>
      <xdr:rowOff>105153</xdr:rowOff>
    </xdr:to>
    <xdr:pic>
      <xdr:nvPicPr>
        <xdr:cNvPr id="5789" name="Рисунок 7">
          <a:extLst>
            <a:ext uri="{FF2B5EF4-FFF2-40B4-BE49-F238E27FC236}">
              <a16:creationId xmlns:a16="http://schemas.microsoft.com/office/drawing/2014/main" xmlns="" id="{00000000-0008-0000-0000-00009D160000}"/>
            </a:ext>
          </a:extLst>
        </xdr:cNvPr>
        <xdr:cNvPicPr preferRelativeResize="0">
          <a:picLocks/>
        </xdr:cNvPicPr>
      </xdr:nvPicPr>
      <xdr:blipFill>
        <a:blip xmlns:r="http://schemas.openxmlformats.org/officeDocument/2006/relationships" r:embed="rId1956" cstate="email">
          <a:extLst>
            <a:ext uri="{28A0092B-C50C-407E-A947-70E740481C1C}">
              <a14:useLocalDpi xmlns:a14="http://schemas.microsoft.com/office/drawing/2010/main" xmlns=""/>
            </a:ext>
          </a:extLst>
        </a:blip>
        <a:srcRect/>
        <a:stretch/>
      </xdr:blipFill>
      <xdr:spPr bwMode="auto">
        <a:xfrm>
          <a:off x="190500" y="5302408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8083</xdr:row>
      <xdr:rowOff>127000</xdr:rowOff>
    </xdr:from>
    <xdr:to>
      <xdr:col>19</xdr:col>
      <xdr:colOff>293696</xdr:colOff>
      <xdr:row>8086</xdr:row>
      <xdr:rowOff>105153</xdr:rowOff>
    </xdr:to>
    <xdr:pic>
      <xdr:nvPicPr>
        <xdr:cNvPr id="5790" name="Рисунок 7">
          <a:extLst>
            <a:ext uri="{FF2B5EF4-FFF2-40B4-BE49-F238E27FC236}">
              <a16:creationId xmlns:a16="http://schemas.microsoft.com/office/drawing/2014/main" xmlns="" id="{00000000-0008-0000-0000-00009E160000}"/>
            </a:ext>
          </a:extLst>
        </xdr:cNvPr>
        <xdr:cNvPicPr preferRelativeResize="0">
          <a:picLocks/>
        </xdr:cNvPicPr>
      </xdr:nvPicPr>
      <xdr:blipFill>
        <a:blip xmlns:r="http://schemas.openxmlformats.org/officeDocument/2006/relationships" r:embed="rId1957" cstate="email">
          <a:extLst>
            <a:ext uri="{28A0092B-C50C-407E-A947-70E740481C1C}">
              <a14:useLocalDpi xmlns:a14="http://schemas.microsoft.com/office/drawing/2010/main" xmlns=""/>
            </a:ext>
          </a:extLst>
        </a:blip>
        <a:srcRect/>
        <a:stretch/>
      </xdr:blipFill>
      <xdr:spPr bwMode="auto">
        <a:xfrm>
          <a:off x="7232650" y="5302408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8088</xdr:row>
      <xdr:rowOff>127000</xdr:rowOff>
    </xdr:from>
    <xdr:to>
      <xdr:col>2</xdr:col>
      <xdr:colOff>133565</xdr:colOff>
      <xdr:row>8091</xdr:row>
      <xdr:rowOff>105152</xdr:rowOff>
    </xdr:to>
    <xdr:pic>
      <xdr:nvPicPr>
        <xdr:cNvPr id="5791" name="Рисунок 7">
          <a:extLst>
            <a:ext uri="{FF2B5EF4-FFF2-40B4-BE49-F238E27FC236}">
              <a16:creationId xmlns:a16="http://schemas.microsoft.com/office/drawing/2014/main" xmlns="" id="{00000000-0008-0000-0000-00009F160000}"/>
            </a:ext>
          </a:extLst>
        </xdr:cNvPr>
        <xdr:cNvPicPr preferRelativeResize="0">
          <a:picLocks/>
        </xdr:cNvPicPr>
      </xdr:nvPicPr>
      <xdr:blipFill>
        <a:blip xmlns:r="http://schemas.openxmlformats.org/officeDocument/2006/relationships" r:embed="rId1958" cstate="email">
          <a:extLst>
            <a:ext uri="{28A0092B-C50C-407E-A947-70E740481C1C}">
              <a14:useLocalDpi xmlns:a14="http://schemas.microsoft.com/office/drawing/2010/main" xmlns=""/>
            </a:ext>
          </a:extLst>
        </a:blip>
        <a:srcRect/>
        <a:stretch/>
      </xdr:blipFill>
      <xdr:spPr bwMode="auto">
        <a:xfrm>
          <a:off x="190500" y="53047804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8088</xdr:row>
      <xdr:rowOff>127000</xdr:rowOff>
    </xdr:from>
    <xdr:to>
      <xdr:col>19</xdr:col>
      <xdr:colOff>293696</xdr:colOff>
      <xdr:row>8091</xdr:row>
      <xdr:rowOff>105152</xdr:rowOff>
    </xdr:to>
    <xdr:pic>
      <xdr:nvPicPr>
        <xdr:cNvPr id="5792" name="Рисунок 7">
          <a:extLst>
            <a:ext uri="{FF2B5EF4-FFF2-40B4-BE49-F238E27FC236}">
              <a16:creationId xmlns:a16="http://schemas.microsoft.com/office/drawing/2014/main" xmlns="" id="{00000000-0008-0000-0000-0000A0160000}"/>
            </a:ext>
          </a:extLst>
        </xdr:cNvPr>
        <xdr:cNvPicPr preferRelativeResize="0">
          <a:picLocks/>
        </xdr:cNvPicPr>
      </xdr:nvPicPr>
      <xdr:blipFill>
        <a:blip xmlns:r="http://schemas.openxmlformats.org/officeDocument/2006/relationships" r:embed="rId1959" cstate="email">
          <a:extLst>
            <a:ext uri="{28A0092B-C50C-407E-A947-70E740481C1C}">
              <a14:useLocalDpi xmlns:a14="http://schemas.microsoft.com/office/drawing/2010/main" xmlns=""/>
            </a:ext>
          </a:extLst>
        </a:blip>
        <a:srcRect/>
        <a:stretch/>
      </xdr:blipFill>
      <xdr:spPr bwMode="auto">
        <a:xfrm>
          <a:off x="7232650" y="53047804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8093</xdr:row>
      <xdr:rowOff>127000</xdr:rowOff>
    </xdr:from>
    <xdr:to>
      <xdr:col>2</xdr:col>
      <xdr:colOff>133565</xdr:colOff>
      <xdr:row>8096</xdr:row>
      <xdr:rowOff>105153</xdr:rowOff>
    </xdr:to>
    <xdr:pic>
      <xdr:nvPicPr>
        <xdr:cNvPr id="5793" name="Рисунок 7">
          <a:extLst>
            <a:ext uri="{FF2B5EF4-FFF2-40B4-BE49-F238E27FC236}">
              <a16:creationId xmlns:a16="http://schemas.microsoft.com/office/drawing/2014/main" xmlns="" id="{00000000-0008-0000-0000-0000A1160000}"/>
            </a:ext>
          </a:extLst>
        </xdr:cNvPr>
        <xdr:cNvPicPr preferRelativeResize="0">
          <a:picLocks/>
        </xdr:cNvPicPr>
      </xdr:nvPicPr>
      <xdr:blipFill>
        <a:blip xmlns:r="http://schemas.openxmlformats.org/officeDocument/2006/relationships" r:embed="rId1960" cstate="email">
          <a:extLst>
            <a:ext uri="{28A0092B-C50C-407E-A947-70E740481C1C}">
              <a14:useLocalDpi xmlns:a14="http://schemas.microsoft.com/office/drawing/2010/main" xmlns=""/>
            </a:ext>
          </a:extLst>
        </a:blip>
        <a:srcRect/>
        <a:stretch/>
      </xdr:blipFill>
      <xdr:spPr bwMode="auto">
        <a:xfrm>
          <a:off x="190500" y="53071522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8093</xdr:row>
      <xdr:rowOff>127000</xdr:rowOff>
    </xdr:from>
    <xdr:to>
      <xdr:col>19</xdr:col>
      <xdr:colOff>293696</xdr:colOff>
      <xdr:row>8096</xdr:row>
      <xdr:rowOff>105153</xdr:rowOff>
    </xdr:to>
    <xdr:pic>
      <xdr:nvPicPr>
        <xdr:cNvPr id="5794" name="Рисунок 7">
          <a:extLst>
            <a:ext uri="{FF2B5EF4-FFF2-40B4-BE49-F238E27FC236}">
              <a16:creationId xmlns:a16="http://schemas.microsoft.com/office/drawing/2014/main" xmlns="" id="{00000000-0008-0000-0000-0000A2160000}"/>
            </a:ext>
          </a:extLst>
        </xdr:cNvPr>
        <xdr:cNvPicPr preferRelativeResize="0">
          <a:picLocks/>
        </xdr:cNvPicPr>
      </xdr:nvPicPr>
      <xdr:blipFill>
        <a:blip xmlns:r="http://schemas.openxmlformats.org/officeDocument/2006/relationships" r:embed="rId1961" cstate="email">
          <a:extLst>
            <a:ext uri="{28A0092B-C50C-407E-A947-70E740481C1C}">
              <a14:useLocalDpi xmlns:a14="http://schemas.microsoft.com/office/drawing/2010/main" xmlns=""/>
            </a:ext>
          </a:extLst>
        </a:blip>
        <a:srcRect/>
        <a:stretch/>
      </xdr:blipFill>
      <xdr:spPr bwMode="auto">
        <a:xfrm>
          <a:off x="7232650" y="53071522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8098</xdr:row>
      <xdr:rowOff>127000</xdr:rowOff>
    </xdr:from>
    <xdr:to>
      <xdr:col>2</xdr:col>
      <xdr:colOff>133565</xdr:colOff>
      <xdr:row>8101</xdr:row>
      <xdr:rowOff>105152</xdr:rowOff>
    </xdr:to>
    <xdr:pic>
      <xdr:nvPicPr>
        <xdr:cNvPr id="5795" name="Рисунок 7">
          <a:extLst>
            <a:ext uri="{FF2B5EF4-FFF2-40B4-BE49-F238E27FC236}">
              <a16:creationId xmlns:a16="http://schemas.microsoft.com/office/drawing/2014/main" xmlns="" id="{00000000-0008-0000-0000-0000A3160000}"/>
            </a:ext>
          </a:extLst>
        </xdr:cNvPr>
        <xdr:cNvPicPr preferRelativeResize="0">
          <a:picLocks/>
        </xdr:cNvPicPr>
      </xdr:nvPicPr>
      <xdr:blipFill>
        <a:blip xmlns:r="http://schemas.openxmlformats.org/officeDocument/2006/relationships" r:embed="rId1962" cstate="email">
          <a:extLst>
            <a:ext uri="{28A0092B-C50C-407E-A947-70E740481C1C}">
              <a14:useLocalDpi xmlns:a14="http://schemas.microsoft.com/office/drawing/2010/main" xmlns=""/>
            </a:ext>
          </a:extLst>
        </a:blip>
        <a:srcRect/>
        <a:stretch/>
      </xdr:blipFill>
      <xdr:spPr bwMode="auto">
        <a:xfrm>
          <a:off x="190500" y="53095239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8098</xdr:row>
      <xdr:rowOff>127000</xdr:rowOff>
    </xdr:from>
    <xdr:to>
      <xdr:col>19</xdr:col>
      <xdr:colOff>293696</xdr:colOff>
      <xdr:row>8101</xdr:row>
      <xdr:rowOff>105152</xdr:rowOff>
    </xdr:to>
    <xdr:pic>
      <xdr:nvPicPr>
        <xdr:cNvPr id="5796" name="Рисунок 7">
          <a:extLst>
            <a:ext uri="{FF2B5EF4-FFF2-40B4-BE49-F238E27FC236}">
              <a16:creationId xmlns:a16="http://schemas.microsoft.com/office/drawing/2014/main" xmlns="" id="{00000000-0008-0000-0000-0000A4160000}"/>
            </a:ext>
          </a:extLst>
        </xdr:cNvPr>
        <xdr:cNvPicPr preferRelativeResize="0">
          <a:picLocks/>
        </xdr:cNvPicPr>
      </xdr:nvPicPr>
      <xdr:blipFill>
        <a:blip xmlns:r="http://schemas.openxmlformats.org/officeDocument/2006/relationships" r:embed="rId1963" cstate="email">
          <a:extLst>
            <a:ext uri="{28A0092B-C50C-407E-A947-70E740481C1C}">
              <a14:useLocalDpi xmlns:a14="http://schemas.microsoft.com/office/drawing/2010/main" xmlns=""/>
            </a:ext>
          </a:extLst>
        </a:blip>
        <a:srcRect/>
        <a:stretch/>
      </xdr:blipFill>
      <xdr:spPr bwMode="auto">
        <a:xfrm>
          <a:off x="7232650" y="53095239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8058</xdr:row>
      <xdr:rowOff>127000</xdr:rowOff>
    </xdr:from>
    <xdr:to>
      <xdr:col>2</xdr:col>
      <xdr:colOff>133565</xdr:colOff>
      <xdr:row>8060</xdr:row>
      <xdr:rowOff>105152</xdr:rowOff>
    </xdr:to>
    <xdr:pic>
      <xdr:nvPicPr>
        <xdr:cNvPr id="5797" name="Рисунок 6">
          <a:extLst>
            <a:ext uri="{FF2B5EF4-FFF2-40B4-BE49-F238E27FC236}">
              <a16:creationId xmlns:a16="http://schemas.microsoft.com/office/drawing/2014/main" xmlns="" id="{00000000-0008-0000-0000-0000A5160000}"/>
            </a:ext>
          </a:extLst>
        </xdr:cNvPr>
        <xdr:cNvPicPr preferRelativeResize="0">
          <a:picLocks noChangeArrowheads="1"/>
        </xdr:cNvPicPr>
      </xdr:nvPicPr>
      <xdr:blipFill>
        <a:blip xmlns:r="http://schemas.openxmlformats.org/officeDocument/2006/relationships" r:embed="rId1964" cstate="email">
          <a:extLst>
            <a:ext uri="{28A0092B-C50C-407E-A947-70E740481C1C}">
              <a14:useLocalDpi xmlns:a14="http://schemas.microsoft.com/office/drawing/2010/main" xmlns=""/>
            </a:ext>
          </a:extLst>
        </a:blip>
        <a:srcRect/>
        <a:stretch/>
      </xdr:blipFill>
      <xdr:spPr bwMode="auto">
        <a:xfrm>
          <a:off x="190500" y="5290235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8022</xdr:row>
      <xdr:rowOff>127000</xdr:rowOff>
    </xdr:from>
    <xdr:to>
      <xdr:col>2</xdr:col>
      <xdr:colOff>133565</xdr:colOff>
      <xdr:row>8024</xdr:row>
      <xdr:rowOff>105152</xdr:rowOff>
    </xdr:to>
    <xdr:pic>
      <xdr:nvPicPr>
        <xdr:cNvPr id="5798" name="Рисунок 6">
          <a:extLst>
            <a:ext uri="{FF2B5EF4-FFF2-40B4-BE49-F238E27FC236}">
              <a16:creationId xmlns:a16="http://schemas.microsoft.com/office/drawing/2014/main" xmlns="" id="{00000000-0008-0000-0000-0000A6160000}"/>
            </a:ext>
          </a:extLst>
        </xdr:cNvPr>
        <xdr:cNvPicPr preferRelativeResize="0">
          <a:picLocks noChangeArrowheads="1"/>
        </xdr:cNvPicPr>
      </xdr:nvPicPr>
      <xdr:blipFill>
        <a:blip xmlns:r="http://schemas.openxmlformats.org/officeDocument/2006/relationships" r:embed="rId1965" cstate="email">
          <a:extLst>
            <a:ext uri="{28A0092B-C50C-407E-A947-70E740481C1C}">
              <a14:useLocalDpi xmlns:a14="http://schemas.microsoft.com/office/drawing/2010/main" xmlns=""/>
            </a:ext>
          </a:extLst>
        </a:blip>
        <a:srcRect/>
        <a:stretch/>
      </xdr:blipFill>
      <xdr:spPr bwMode="auto">
        <a:xfrm>
          <a:off x="190500" y="5268633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8026</xdr:row>
      <xdr:rowOff>127000</xdr:rowOff>
    </xdr:from>
    <xdr:to>
      <xdr:col>2</xdr:col>
      <xdr:colOff>133565</xdr:colOff>
      <xdr:row>8028</xdr:row>
      <xdr:rowOff>105152</xdr:rowOff>
    </xdr:to>
    <xdr:pic>
      <xdr:nvPicPr>
        <xdr:cNvPr id="5799" name="Рисунок 6">
          <a:extLst>
            <a:ext uri="{FF2B5EF4-FFF2-40B4-BE49-F238E27FC236}">
              <a16:creationId xmlns:a16="http://schemas.microsoft.com/office/drawing/2014/main" xmlns="" id="{00000000-0008-0000-0000-0000A7160000}"/>
            </a:ext>
          </a:extLst>
        </xdr:cNvPr>
        <xdr:cNvPicPr preferRelativeResize="0">
          <a:picLocks noChangeArrowheads="1"/>
        </xdr:cNvPicPr>
      </xdr:nvPicPr>
      <xdr:blipFill>
        <a:blip xmlns:r="http://schemas.openxmlformats.org/officeDocument/2006/relationships" r:embed="rId1966" cstate="email">
          <a:extLst>
            <a:ext uri="{28A0092B-C50C-407E-A947-70E740481C1C}">
              <a14:useLocalDpi xmlns:a14="http://schemas.microsoft.com/office/drawing/2010/main" xmlns=""/>
            </a:ext>
          </a:extLst>
        </a:blip>
        <a:srcRect/>
        <a:stretch/>
      </xdr:blipFill>
      <xdr:spPr bwMode="auto">
        <a:xfrm>
          <a:off x="190500" y="5271033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8030</xdr:row>
      <xdr:rowOff>127000</xdr:rowOff>
    </xdr:from>
    <xdr:to>
      <xdr:col>2</xdr:col>
      <xdr:colOff>133565</xdr:colOff>
      <xdr:row>8032</xdr:row>
      <xdr:rowOff>105152</xdr:rowOff>
    </xdr:to>
    <xdr:pic>
      <xdr:nvPicPr>
        <xdr:cNvPr id="5800" name="Рисунок 6">
          <a:extLst>
            <a:ext uri="{FF2B5EF4-FFF2-40B4-BE49-F238E27FC236}">
              <a16:creationId xmlns:a16="http://schemas.microsoft.com/office/drawing/2014/main" xmlns="" id="{00000000-0008-0000-0000-0000A8160000}"/>
            </a:ext>
          </a:extLst>
        </xdr:cNvPr>
        <xdr:cNvPicPr preferRelativeResize="0">
          <a:picLocks noChangeArrowheads="1"/>
        </xdr:cNvPicPr>
      </xdr:nvPicPr>
      <xdr:blipFill>
        <a:blip xmlns:r="http://schemas.openxmlformats.org/officeDocument/2006/relationships" r:embed="rId1967" cstate="email">
          <a:extLst>
            <a:ext uri="{28A0092B-C50C-407E-A947-70E740481C1C}">
              <a14:useLocalDpi xmlns:a14="http://schemas.microsoft.com/office/drawing/2010/main" xmlns=""/>
            </a:ext>
          </a:extLst>
        </a:blip>
        <a:srcRect/>
        <a:stretch/>
      </xdr:blipFill>
      <xdr:spPr bwMode="auto">
        <a:xfrm>
          <a:off x="190500" y="5273433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8034</xdr:row>
      <xdr:rowOff>127000</xdr:rowOff>
    </xdr:from>
    <xdr:to>
      <xdr:col>2</xdr:col>
      <xdr:colOff>133565</xdr:colOff>
      <xdr:row>8036</xdr:row>
      <xdr:rowOff>105152</xdr:rowOff>
    </xdr:to>
    <xdr:pic>
      <xdr:nvPicPr>
        <xdr:cNvPr id="5801" name="Рисунок 6">
          <a:extLst>
            <a:ext uri="{FF2B5EF4-FFF2-40B4-BE49-F238E27FC236}">
              <a16:creationId xmlns:a16="http://schemas.microsoft.com/office/drawing/2014/main" xmlns="" id="{00000000-0008-0000-0000-0000A9160000}"/>
            </a:ext>
          </a:extLst>
        </xdr:cNvPr>
        <xdr:cNvPicPr preferRelativeResize="0">
          <a:picLocks noChangeArrowheads="1"/>
        </xdr:cNvPicPr>
      </xdr:nvPicPr>
      <xdr:blipFill>
        <a:blip xmlns:r="http://schemas.openxmlformats.org/officeDocument/2006/relationships" r:embed="rId1968" cstate="email">
          <a:extLst>
            <a:ext uri="{28A0092B-C50C-407E-A947-70E740481C1C}">
              <a14:useLocalDpi xmlns:a14="http://schemas.microsoft.com/office/drawing/2010/main" xmlns=""/>
            </a:ext>
          </a:extLst>
        </a:blip>
        <a:srcRect/>
        <a:stretch/>
      </xdr:blipFill>
      <xdr:spPr bwMode="auto">
        <a:xfrm>
          <a:off x="190500" y="5275834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8038</xdr:row>
      <xdr:rowOff>127000</xdr:rowOff>
    </xdr:from>
    <xdr:to>
      <xdr:col>2</xdr:col>
      <xdr:colOff>133565</xdr:colOff>
      <xdr:row>8040</xdr:row>
      <xdr:rowOff>105152</xdr:rowOff>
    </xdr:to>
    <xdr:pic>
      <xdr:nvPicPr>
        <xdr:cNvPr id="5802" name="Рисунок 6">
          <a:extLst>
            <a:ext uri="{FF2B5EF4-FFF2-40B4-BE49-F238E27FC236}">
              <a16:creationId xmlns:a16="http://schemas.microsoft.com/office/drawing/2014/main" xmlns="" id="{00000000-0008-0000-0000-0000AA160000}"/>
            </a:ext>
          </a:extLst>
        </xdr:cNvPr>
        <xdr:cNvPicPr preferRelativeResize="0">
          <a:picLocks noChangeArrowheads="1"/>
        </xdr:cNvPicPr>
      </xdr:nvPicPr>
      <xdr:blipFill>
        <a:blip xmlns:r="http://schemas.openxmlformats.org/officeDocument/2006/relationships" r:embed="rId1969" cstate="email">
          <a:extLst>
            <a:ext uri="{28A0092B-C50C-407E-A947-70E740481C1C}">
              <a14:useLocalDpi xmlns:a14="http://schemas.microsoft.com/office/drawing/2010/main" xmlns=""/>
            </a:ext>
          </a:extLst>
        </a:blip>
        <a:srcRect/>
        <a:stretch/>
      </xdr:blipFill>
      <xdr:spPr bwMode="auto">
        <a:xfrm>
          <a:off x="190500" y="5278234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8042</xdr:row>
      <xdr:rowOff>127000</xdr:rowOff>
    </xdr:from>
    <xdr:to>
      <xdr:col>2</xdr:col>
      <xdr:colOff>133565</xdr:colOff>
      <xdr:row>8044</xdr:row>
      <xdr:rowOff>105152</xdr:rowOff>
    </xdr:to>
    <xdr:pic>
      <xdr:nvPicPr>
        <xdr:cNvPr id="5803" name="Рисунок 6">
          <a:extLst>
            <a:ext uri="{FF2B5EF4-FFF2-40B4-BE49-F238E27FC236}">
              <a16:creationId xmlns:a16="http://schemas.microsoft.com/office/drawing/2014/main" xmlns="" id="{00000000-0008-0000-0000-0000AB160000}"/>
            </a:ext>
          </a:extLst>
        </xdr:cNvPr>
        <xdr:cNvPicPr preferRelativeResize="0">
          <a:picLocks noChangeArrowheads="1"/>
        </xdr:cNvPicPr>
      </xdr:nvPicPr>
      <xdr:blipFill>
        <a:blip xmlns:r="http://schemas.openxmlformats.org/officeDocument/2006/relationships" r:embed="rId1970" cstate="email">
          <a:extLst>
            <a:ext uri="{28A0092B-C50C-407E-A947-70E740481C1C}">
              <a14:useLocalDpi xmlns:a14="http://schemas.microsoft.com/office/drawing/2010/main" xmlns=""/>
            </a:ext>
          </a:extLst>
        </a:blip>
        <a:srcRect/>
        <a:stretch/>
      </xdr:blipFill>
      <xdr:spPr bwMode="auto">
        <a:xfrm>
          <a:off x="190500" y="5280634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8046</xdr:row>
      <xdr:rowOff>127000</xdr:rowOff>
    </xdr:from>
    <xdr:to>
      <xdr:col>2</xdr:col>
      <xdr:colOff>133565</xdr:colOff>
      <xdr:row>8048</xdr:row>
      <xdr:rowOff>105152</xdr:rowOff>
    </xdr:to>
    <xdr:pic>
      <xdr:nvPicPr>
        <xdr:cNvPr id="5804" name="Рисунок 6">
          <a:extLst>
            <a:ext uri="{FF2B5EF4-FFF2-40B4-BE49-F238E27FC236}">
              <a16:creationId xmlns:a16="http://schemas.microsoft.com/office/drawing/2014/main" xmlns="" id="{00000000-0008-0000-0000-0000AC160000}"/>
            </a:ext>
          </a:extLst>
        </xdr:cNvPr>
        <xdr:cNvPicPr preferRelativeResize="0">
          <a:picLocks noChangeArrowheads="1"/>
        </xdr:cNvPicPr>
      </xdr:nvPicPr>
      <xdr:blipFill>
        <a:blip xmlns:r="http://schemas.openxmlformats.org/officeDocument/2006/relationships" r:embed="rId1971" cstate="email">
          <a:extLst>
            <a:ext uri="{28A0092B-C50C-407E-A947-70E740481C1C}">
              <a14:useLocalDpi xmlns:a14="http://schemas.microsoft.com/office/drawing/2010/main" xmlns=""/>
            </a:ext>
          </a:extLst>
        </a:blip>
        <a:srcRect/>
        <a:stretch/>
      </xdr:blipFill>
      <xdr:spPr bwMode="auto">
        <a:xfrm>
          <a:off x="190500" y="5283034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8050</xdr:row>
      <xdr:rowOff>127000</xdr:rowOff>
    </xdr:from>
    <xdr:to>
      <xdr:col>2</xdr:col>
      <xdr:colOff>133565</xdr:colOff>
      <xdr:row>8052</xdr:row>
      <xdr:rowOff>105153</xdr:rowOff>
    </xdr:to>
    <xdr:pic>
      <xdr:nvPicPr>
        <xdr:cNvPr id="5805" name="Рисунок 6">
          <a:extLst>
            <a:ext uri="{FF2B5EF4-FFF2-40B4-BE49-F238E27FC236}">
              <a16:creationId xmlns:a16="http://schemas.microsoft.com/office/drawing/2014/main" xmlns="" id="{00000000-0008-0000-0000-0000AD160000}"/>
            </a:ext>
          </a:extLst>
        </xdr:cNvPr>
        <xdr:cNvPicPr preferRelativeResize="0">
          <a:picLocks noChangeArrowheads="1"/>
        </xdr:cNvPicPr>
      </xdr:nvPicPr>
      <xdr:blipFill>
        <a:blip xmlns:r="http://schemas.openxmlformats.org/officeDocument/2006/relationships" r:embed="rId1972" cstate="email">
          <a:extLst>
            <a:ext uri="{28A0092B-C50C-407E-A947-70E740481C1C}">
              <a14:useLocalDpi xmlns:a14="http://schemas.microsoft.com/office/drawing/2010/main" xmlns=""/>
            </a:ext>
          </a:extLst>
        </a:blip>
        <a:srcRect/>
        <a:stretch/>
      </xdr:blipFill>
      <xdr:spPr bwMode="auto">
        <a:xfrm>
          <a:off x="190500" y="5285435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8054</xdr:row>
      <xdr:rowOff>127000</xdr:rowOff>
    </xdr:from>
    <xdr:to>
      <xdr:col>2</xdr:col>
      <xdr:colOff>133565</xdr:colOff>
      <xdr:row>8056</xdr:row>
      <xdr:rowOff>105153</xdr:rowOff>
    </xdr:to>
    <xdr:pic>
      <xdr:nvPicPr>
        <xdr:cNvPr id="5806" name="Рисунок 6">
          <a:extLst>
            <a:ext uri="{FF2B5EF4-FFF2-40B4-BE49-F238E27FC236}">
              <a16:creationId xmlns:a16="http://schemas.microsoft.com/office/drawing/2014/main" xmlns="" id="{00000000-0008-0000-0000-0000AE160000}"/>
            </a:ext>
          </a:extLst>
        </xdr:cNvPr>
        <xdr:cNvPicPr preferRelativeResize="0">
          <a:picLocks noChangeArrowheads="1"/>
        </xdr:cNvPicPr>
      </xdr:nvPicPr>
      <xdr:blipFill>
        <a:blip xmlns:r="http://schemas.openxmlformats.org/officeDocument/2006/relationships" r:embed="rId1973" cstate="email">
          <a:extLst>
            <a:ext uri="{28A0092B-C50C-407E-A947-70E740481C1C}">
              <a14:useLocalDpi xmlns:a14="http://schemas.microsoft.com/office/drawing/2010/main" xmlns=""/>
            </a:ext>
          </a:extLst>
        </a:blip>
        <a:srcRect/>
        <a:stretch/>
      </xdr:blipFill>
      <xdr:spPr bwMode="auto">
        <a:xfrm>
          <a:off x="190500" y="5287835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8017</xdr:row>
      <xdr:rowOff>127000</xdr:rowOff>
    </xdr:from>
    <xdr:to>
      <xdr:col>2</xdr:col>
      <xdr:colOff>133565</xdr:colOff>
      <xdr:row>8019</xdr:row>
      <xdr:rowOff>105152</xdr:rowOff>
    </xdr:to>
    <xdr:pic>
      <xdr:nvPicPr>
        <xdr:cNvPr id="5807" name="Рисунок 6">
          <a:extLst>
            <a:ext uri="{FF2B5EF4-FFF2-40B4-BE49-F238E27FC236}">
              <a16:creationId xmlns:a16="http://schemas.microsoft.com/office/drawing/2014/main" xmlns="" id="{00000000-0008-0000-0000-0000AF160000}"/>
            </a:ext>
          </a:extLst>
        </xdr:cNvPr>
        <xdr:cNvPicPr preferRelativeResize="0">
          <a:picLocks noChangeArrowheads="1"/>
        </xdr:cNvPicPr>
      </xdr:nvPicPr>
      <xdr:blipFill>
        <a:blip xmlns:r="http://schemas.openxmlformats.org/officeDocument/2006/relationships" r:embed="rId1974" cstate="email">
          <a:extLst>
            <a:ext uri="{28A0092B-C50C-407E-A947-70E740481C1C}">
              <a14:useLocalDpi xmlns:a14="http://schemas.microsoft.com/office/drawing/2010/main" xmlns=""/>
            </a:ext>
          </a:extLst>
        </a:blip>
        <a:srcRect/>
        <a:stretch/>
      </xdr:blipFill>
      <xdr:spPr bwMode="auto">
        <a:xfrm>
          <a:off x="190500" y="5265947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7981</xdr:row>
      <xdr:rowOff>127000</xdr:rowOff>
    </xdr:from>
    <xdr:to>
      <xdr:col>2</xdr:col>
      <xdr:colOff>133565</xdr:colOff>
      <xdr:row>7983</xdr:row>
      <xdr:rowOff>105152</xdr:rowOff>
    </xdr:to>
    <xdr:pic>
      <xdr:nvPicPr>
        <xdr:cNvPr id="5808" name="Рисунок 6">
          <a:extLst>
            <a:ext uri="{FF2B5EF4-FFF2-40B4-BE49-F238E27FC236}">
              <a16:creationId xmlns:a16="http://schemas.microsoft.com/office/drawing/2014/main" xmlns="" id="{00000000-0008-0000-0000-0000B0160000}"/>
            </a:ext>
          </a:extLst>
        </xdr:cNvPr>
        <xdr:cNvPicPr preferRelativeResize="0">
          <a:picLocks noChangeArrowheads="1"/>
        </xdr:cNvPicPr>
      </xdr:nvPicPr>
      <xdr:blipFill>
        <a:blip xmlns:r="http://schemas.openxmlformats.org/officeDocument/2006/relationships" r:embed="rId1975" cstate="email">
          <a:extLst>
            <a:ext uri="{28A0092B-C50C-407E-A947-70E740481C1C}">
              <a14:useLocalDpi xmlns:a14="http://schemas.microsoft.com/office/drawing/2010/main" xmlns=""/>
            </a:ext>
          </a:extLst>
        </a:blip>
        <a:srcRect/>
        <a:stretch/>
      </xdr:blipFill>
      <xdr:spPr bwMode="auto">
        <a:xfrm>
          <a:off x="190500" y="5244344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7985</xdr:row>
      <xdr:rowOff>127000</xdr:rowOff>
    </xdr:from>
    <xdr:to>
      <xdr:col>2</xdr:col>
      <xdr:colOff>133565</xdr:colOff>
      <xdr:row>7987</xdr:row>
      <xdr:rowOff>105152</xdr:rowOff>
    </xdr:to>
    <xdr:pic>
      <xdr:nvPicPr>
        <xdr:cNvPr id="5809" name="Рисунок 6">
          <a:extLst>
            <a:ext uri="{FF2B5EF4-FFF2-40B4-BE49-F238E27FC236}">
              <a16:creationId xmlns:a16="http://schemas.microsoft.com/office/drawing/2014/main" xmlns="" id="{00000000-0008-0000-0000-0000B1160000}"/>
            </a:ext>
          </a:extLst>
        </xdr:cNvPr>
        <xdr:cNvPicPr preferRelativeResize="0">
          <a:picLocks noChangeArrowheads="1"/>
        </xdr:cNvPicPr>
      </xdr:nvPicPr>
      <xdr:blipFill>
        <a:blip xmlns:r="http://schemas.openxmlformats.org/officeDocument/2006/relationships" r:embed="rId1976" cstate="email">
          <a:extLst>
            <a:ext uri="{28A0092B-C50C-407E-A947-70E740481C1C}">
              <a14:useLocalDpi xmlns:a14="http://schemas.microsoft.com/office/drawing/2010/main" xmlns=""/>
            </a:ext>
          </a:extLst>
        </a:blip>
        <a:srcRect/>
        <a:stretch/>
      </xdr:blipFill>
      <xdr:spPr bwMode="auto">
        <a:xfrm>
          <a:off x="190500" y="5246744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7989</xdr:row>
      <xdr:rowOff>127000</xdr:rowOff>
    </xdr:from>
    <xdr:to>
      <xdr:col>2</xdr:col>
      <xdr:colOff>133565</xdr:colOff>
      <xdr:row>7991</xdr:row>
      <xdr:rowOff>105153</xdr:rowOff>
    </xdr:to>
    <xdr:pic>
      <xdr:nvPicPr>
        <xdr:cNvPr id="5810" name="Рисунок 6">
          <a:extLst>
            <a:ext uri="{FF2B5EF4-FFF2-40B4-BE49-F238E27FC236}">
              <a16:creationId xmlns:a16="http://schemas.microsoft.com/office/drawing/2014/main" xmlns="" id="{00000000-0008-0000-0000-0000B2160000}"/>
            </a:ext>
          </a:extLst>
        </xdr:cNvPr>
        <xdr:cNvPicPr preferRelativeResize="0">
          <a:picLocks noChangeArrowheads="1"/>
        </xdr:cNvPicPr>
      </xdr:nvPicPr>
      <xdr:blipFill>
        <a:blip xmlns:r="http://schemas.openxmlformats.org/officeDocument/2006/relationships" r:embed="rId1977" cstate="email">
          <a:extLst>
            <a:ext uri="{28A0092B-C50C-407E-A947-70E740481C1C}">
              <a14:useLocalDpi xmlns:a14="http://schemas.microsoft.com/office/drawing/2010/main" xmlns=""/>
            </a:ext>
          </a:extLst>
        </a:blip>
        <a:srcRect/>
        <a:stretch/>
      </xdr:blipFill>
      <xdr:spPr bwMode="auto">
        <a:xfrm>
          <a:off x="190500" y="5249144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7993</xdr:row>
      <xdr:rowOff>127000</xdr:rowOff>
    </xdr:from>
    <xdr:to>
      <xdr:col>2</xdr:col>
      <xdr:colOff>133565</xdr:colOff>
      <xdr:row>7995</xdr:row>
      <xdr:rowOff>105153</xdr:rowOff>
    </xdr:to>
    <xdr:pic>
      <xdr:nvPicPr>
        <xdr:cNvPr id="5811" name="Рисунок 6">
          <a:extLst>
            <a:ext uri="{FF2B5EF4-FFF2-40B4-BE49-F238E27FC236}">
              <a16:creationId xmlns:a16="http://schemas.microsoft.com/office/drawing/2014/main" xmlns="" id="{00000000-0008-0000-0000-0000B3160000}"/>
            </a:ext>
          </a:extLst>
        </xdr:cNvPr>
        <xdr:cNvPicPr preferRelativeResize="0">
          <a:picLocks noChangeArrowheads="1"/>
        </xdr:cNvPicPr>
      </xdr:nvPicPr>
      <xdr:blipFill>
        <a:blip xmlns:r="http://schemas.openxmlformats.org/officeDocument/2006/relationships" r:embed="rId1978" cstate="email">
          <a:extLst>
            <a:ext uri="{28A0092B-C50C-407E-A947-70E740481C1C}">
              <a14:useLocalDpi xmlns:a14="http://schemas.microsoft.com/office/drawing/2010/main" xmlns=""/>
            </a:ext>
          </a:extLst>
        </a:blip>
        <a:srcRect/>
        <a:stretch/>
      </xdr:blipFill>
      <xdr:spPr bwMode="auto">
        <a:xfrm>
          <a:off x="190500" y="5251545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7997</xdr:row>
      <xdr:rowOff>127000</xdr:rowOff>
    </xdr:from>
    <xdr:to>
      <xdr:col>2</xdr:col>
      <xdr:colOff>133565</xdr:colOff>
      <xdr:row>7999</xdr:row>
      <xdr:rowOff>105152</xdr:rowOff>
    </xdr:to>
    <xdr:pic>
      <xdr:nvPicPr>
        <xdr:cNvPr id="5812" name="Рисунок 6">
          <a:extLst>
            <a:ext uri="{FF2B5EF4-FFF2-40B4-BE49-F238E27FC236}">
              <a16:creationId xmlns:a16="http://schemas.microsoft.com/office/drawing/2014/main" xmlns="" id="{00000000-0008-0000-0000-0000B4160000}"/>
            </a:ext>
          </a:extLst>
        </xdr:cNvPr>
        <xdr:cNvPicPr preferRelativeResize="0">
          <a:picLocks noChangeArrowheads="1"/>
        </xdr:cNvPicPr>
      </xdr:nvPicPr>
      <xdr:blipFill>
        <a:blip xmlns:r="http://schemas.openxmlformats.org/officeDocument/2006/relationships" r:embed="rId1979" cstate="email">
          <a:extLst>
            <a:ext uri="{28A0092B-C50C-407E-A947-70E740481C1C}">
              <a14:useLocalDpi xmlns:a14="http://schemas.microsoft.com/office/drawing/2010/main" xmlns=""/>
            </a:ext>
          </a:extLst>
        </a:blip>
        <a:srcRect/>
        <a:stretch/>
      </xdr:blipFill>
      <xdr:spPr bwMode="auto">
        <a:xfrm>
          <a:off x="190500" y="5253945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8001</xdr:row>
      <xdr:rowOff>127000</xdr:rowOff>
    </xdr:from>
    <xdr:to>
      <xdr:col>2</xdr:col>
      <xdr:colOff>133565</xdr:colOff>
      <xdr:row>8003</xdr:row>
      <xdr:rowOff>105152</xdr:rowOff>
    </xdr:to>
    <xdr:pic>
      <xdr:nvPicPr>
        <xdr:cNvPr id="5813" name="Рисунок 6">
          <a:extLst>
            <a:ext uri="{FF2B5EF4-FFF2-40B4-BE49-F238E27FC236}">
              <a16:creationId xmlns:a16="http://schemas.microsoft.com/office/drawing/2014/main" xmlns="" id="{00000000-0008-0000-0000-0000B5160000}"/>
            </a:ext>
          </a:extLst>
        </xdr:cNvPr>
        <xdr:cNvPicPr preferRelativeResize="0">
          <a:picLocks noChangeArrowheads="1"/>
        </xdr:cNvPicPr>
      </xdr:nvPicPr>
      <xdr:blipFill>
        <a:blip xmlns:r="http://schemas.openxmlformats.org/officeDocument/2006/relationships" r:embed="rId1980" cstate="email">
          <a:extLst>
            <a:ext uri="{28A0092B-C50C-407E-A947-70E740481C1C}">
              <a14:useLocalDpi xmlns:a14="http://schemas.microsoft.com/office/drawing/2010/main" xmlns=""/>
            </a:ext>
          </a:extLst>
        </a:blip>
        <a:srcRect/>
        <a:stretch/>
      </xdr:blipFill>
      <xdr:spPr bwMode="auto">
        <a:xfrm>
          <a:off x="190500" y="5256345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8005</xdr:row>
      <xdr:rowOff>127000</xdr:rowOff>
    </xdr:from>
    <xdr:to>
      <xdr:col>2</xdr:col>
      <xdr:colOff>133565</xdr:colOff>
      <xdr:row>8007</xdr:row>
      <xdr:rowOff>105152</xdr:rowOff>
    </xdr:to>
    <xdr:pic>
      <xdr:nvPicPr>
        <xdr:cNvPr id="5814" name="Рисунок 6">
          <a:extLst>
            <a:ext uri="{FF2B5EF4-FFF2-40B4-BE49-F238E27FC236}">
              <a16:creationId xmlns:a16="http://schemas.microsoft.com/office/drawing/2014/main" xmlns="" id="{00000000-0008-0000-0000-0000B6160000}"/>
            </a:ext>
          </a:extLst>
        </xdr:cNvPr>
        <xdr:cNvPicPr preferRelativeResize="0">
          <a:picLocks noChangeArrowheads="1"/>
        </xdr:cNvPicPr>
      </xdr:nvPicPr>
      <xdr:blipFill>
        <a:blip xmlns:r="http://schemas.openxmlformats.org/officeDocument/2006/relationships" r:embed="rId1981" cstate="email">
          <a:extLst>
            <a:ext uri="{28A0092B-C50C-407E-A947-70E740481C1C}">
              <a14:useLocalDpi xmlns:a14="http://schemas.microsoft.com/office/drawing/2010/main" xmlns=""/>
            </a:ext>
          </a:extLst>
        </a:blip>
        <a:srcRect/>
        <a:stretch/>
      </xdr:blipFill>
      <xdr:spPr bwMode="auto">
        <a:xfrm>
          <a:off x="190500" y="5258746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8009</xdr:row>
      <xdr:rowOff>127000</xdr:rowOff>
    </xdr:from>
    <xdr:to>
      <xdr:col>2</xdr:col>
      <xdr:colOff>133565</xdr:colOff>
      <xdr:row>8011</xdr:row>
      <xdr:rowOff>105152</xdr:rowOff>
    </xdr:to>
    <xdr:pic>
      <xdr:nvPicPr>
        <xdr:cNvPr id="5815" name="Рисунок 6">
          <a:extLst>
            <a:ext uri="{FF2B5EF4-FFF2-40B4-BE49-F238E27FC236}">
              <a16:creationId xmlns:a16="http://schemas.microsoft.com/office/drawing/2014/main" xmlns="" id="{00000000-0008-0000-0000-0000B7160000}"/>
            </a:ext>
          </a:extLst>
        </xdr:cNvPr>
        <xdr:cNvPicPr preferRelativeResize="0">
          <a:picLocks noChangeArrowheads="1"/>
        </xdr:cNvPicPr>
      </xdr:nvPicPr>
      <xdr:blipFill>
        <a:blip xmlns:r="http://schemas.openxmlformats.org/officeDocument/2006/relationships" r:embed="rId1982" cstate="email">
          <a:extLst>
            <a:ext uri="{28A0092B-C50C-407E-A947-70E740481C1C}">
              <a14:useLocalDpi xmlns:a14="http://schemas.microsoft.com/office/drawing/2010/main" xmlns=""/>
            </a:ext>
          </a:extLst>
        </a:blip>
        <a:srcRect/>
        <a:stretch/>
      </xdr:blipFill>
      <xdr:spPr bwMode="auto">
        <a:xfrm>
          <a:off x="190500" y="5261146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8013</xdr:row>
      <xdr:rowOff>127000</xdr:rowOff>
    </xdr:from>
    <xdr:to>
      <xdr:col>2</xdr:col>
      <xdr:colOff>133565</xdr:colOff>
      <xdr:row>8015</xdr:row>
      <xdr:rowOff>105152</xdr:rowOff>
    </xdr:to>
    <xdr:pic>
      <xdr:nvPicPr>
        <xdr:cNvPr id="5816" name="Рисунок 6">
          <a:extLst>
            <a:ext uri="{FF2B5EF4-FFF2-40B4-BE49-F238E27FC236}">
              <a16:creationId xmlns:a16="http://schemas.microsoft.com/office/drawing/2014/main" xmlns="" id="{00000000-0008-0000-0000-0000B8160000}"/>
            </a:ext>
          </a:extLst>
        </xdr:cNvPr>
        <xdr:cNvPicPr preferRelativeResize="0">
          <a:picLocks noChangeArrowheads="1"/>
        </xdr:cNvPicPr>
      </xdr:nvPicPr>
      <xdr:blipFill>
        <a:blip xmlns:r="http://schemas.openxmlformats.org/officeDocument/2006/relationships" r:embed="rId1983" cstate="email">
          <a:extLst>
            <a:ext uri="{28A0092B-C50C-407E-A947-70E740481C1C}">
              <a14:useLocalDpi xmlns:a14="http://schemas.microsoft.com/office/drawing/2010/main" xmlns=""/>
            </a:ext>
          </a:extLst>
        </a:blip>
        <a:srcRect/>
        <a:stretch/>
      </xdr:blipFill>
      <xdr:spPr bwMode="auto">
        <a:xfrm>
          <a:off x="190500" y="5263546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9967</xdr:row>
      <xdr:rowOff>127000</xdr:rowOff>
    </xdr:from>
    <xdr:to>
      <xdr:col>2</xdr:col>
      <xdr:colOff>133565</xdr:colOff>
      <xdr:row>9969</xdr:row>
      <xdr:rowOff>105153</xdr:rowOff>
    </xdr:to>
    <xdr:pic>
      <xdr:nvPicPr>
        <xdr:cNvPr id="5817" name="Рисунок 7">
          <a:extLst>
            <a:ext uri="{FF2B5EF4-FFF2-40B4-BE49-F238E27FC236}">
              <a16:creationId xmlns:a16="http://schemas.microsoft.com/office/drawing/2014/main" xmlns="" id="{00000000-0008-0000-0000-0000B9160000}"/>
            </a:ext>
          </a:extLst>
        </xdr:cNvPr>
        <xdr:cNvPicPr preferRelativeResize="0">
          <a:picLocks/>
        </xdr:cNvPicPr>
      </xdr:nvPicPr>
      <xdr:blipFill>
        <a:blip xmlns:r="http://schemas.openxmlformats.org/officeDocument/2006/relationships" r:embed="rId866" cstate="email">
          <a:extLst>
            <a:ext uri="{28A0092B-C50C-407E-A947-70E740481C1C}">
              <a14:useLocalDpi xmlns:a14="http://schemas.microsoft.com/office/drawing/2010/main" xmlns=""/>
            </a:ext>
          </a:extLst>
        </a:blip>
        <a:stretch/>
      </xdr:blipFill>
      <xdr:spPr bwMode="auto">
        <a:xfrm>
          <a:off x="190500" y="71945404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9967</xdr:row>
      <xdr:rowOff>127000</xdr:rowOff>
    </xdr:from>
    <xdr:to>
      <xdr:col>2</xdr:col>
      <xdr:colOff>133565</xdr:colOff>
      <xdr:row>9969</xdr:row>
      <xdr:rowOff>105153</xdr:rowOff>
    </xdr:to>
    <xdr:pic>
      <xdr:nvPicPr>
        <xdr:cNvPr id="5818" name="Рисунок 7">
          <a:extLst>
            <a:ext uri="{FF2B5EF4-FFF2-40B4-BE49-F238E27FC236}">
              <a16:creationId xmlns:a16="http://schemas.microsoft.com/office/drawing/2014/main" xmlns="" id="{00000000-0008-0000-0000-0000BA160000}"/>
            </a:ext>
          </a:extLst>
        </xdr:cNvPr>
        <xdr:cNvPicPr preferRelativeResize="0">
          <a:picLocks/>
        </xdr:cNvPicPr>
      </xdr:nvPicPr>
      <xdr:blipFill>
        <a:blip xmlns:r="http://schemas.openxmlformats.org/officeDocument/2006/relationships" r:embed="rId1984" cstate="email">
          <a:extLst>
            <a:ext uri="{28A0092B-C50C-407E-A947-70E740481C1C}">
              <a14:useLocalDpi xmlns:a14="http://schemas.microsoft.com/office/drawing/2010/main" xmlns=""/>
            </a:ext>
          </a:extLst>
        </a:blip>
        <a:srcRect/>
        <a:stretch/>
      </xdr:blipFill>
      <xdr:spPr bwMode="auto">
        <a:xfrm>
          <a:off x="190500" y="71945404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9939</xdr:row>
      <xdr:rowOff>127000</xdr:rowOff>
    </xdr:from>
    <xdr:to>
      <xdr:col>2</xdr:col>
      <xdr:colOff>133565</xdr:colOff>
      <xdr:row>9941</xdr:row>
      <xdr:rowOff>105152</xdr:rowOff>
    </xdr:to>
    <xdr:pic>
      <xdr:nvPicPr>
        <xdr:cNvPr id="5820" name="Рисунок 7">
          <a:extLst>
            <a:ext uri="{FF2B5EF4-FFF2-40B4-BE49-F238E27FC236}">
              <a16:creationId xmlns:a16="http://schemas.microsoft.com/office/drawing/2014/main" xmlns="" id="{00000000-0008-0000-0000-0000BC160000}"/>
            </a:ext>
          </a:extLst>
        </xdr:cNvPr>
        <xdr:cNvPicPr preferRelativeResize="0">
          <a:picLocks/>
        </xdr:cNvPicPr>
      </xdr:nvPicPr>
      <xdr:blipFill>
        <a:blip xmlns:r="http://schemas.openxmlformats.org/officeDocument/2006/relationships" r:embed="rId1985" cstate="email">
          <a:extLst>
            <a:ext uri="{28A0092B-C50C-407E-A947-70E740481C1C}">
              <a14:useLocalDpi xmlns:a14="http://schemas.microsoft.com/office/drawing/2010/main" xmlns=""/>
            </a:ext>
          </a:extLst>
        </a:blip>
        <a:srcRect/>
        <a:stretch/>
      </xdr:blipFill>
      <xdr:spPr bwMode="auto">
        <a:xfrm>
          <a:off x="190500" y="7177938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9943</xdr:row>
      <xdr:rowOff>127000</xdr:rowOff>
    </xdr:from>
    <xdr:to>
      <xdr:col>2</xdr:col>
      <xdr:colOff>133565</xdr:colOff>
      <xdr:row>9945</xdr:row>
      <xdr:rowOff>105152</xdr:rowOff>
    </xdr:to>
    <xdr:pic>
      <xdr:nvPicPr>
        <xdr:cNvPr id="5822" name="Рисунок 7">
          <a:extLst>
            <a:ext uri="{FF2B5EF4-FFF2-40B4-BE49-F238E27FC236}">
              <a16:creationId xmlns:a16="http://schemas.microsoft.com/office/drawing/2014/main" xmlns="" id="{00000000-0008-0000-0000-0000BE160000}"/>
            </a:ext>
          </a:extLst>
        </xdr:cNvPr>
        <xdr:cNvPicPr preferRelativeResize="0">
          <a:picLocks/>
        </xdr:cNvPicPr>
      </xdr:nvPicPr>
      <xdr:blipFill>
        <a:blip xmlns:r="http://schemas.openxmlformats.org/officeDocument/2006/relationships" r:embed="rId1986" cstate="email">
          <a:extLst>
            <a:ext uri="{28A0092B-C50C-407E-A947-70E740481C1C}">
              <a14:useLocalDpi xmlns:a14="http://schemas.microsoft.com/office/drawing/2010/main" xmlns=""/>
            </a:ext>
          </a:extLst>
        </a:blip>
        <a:srcRect/>
        <a:stretch/>
      </xdr:blipFill>
      <xdr:spPr bwMode="auto">
        <a:xfrm>
          <a:off x="190500" y="71803101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9947</xdr:row>
      <xdr:rowOff>127000</xdr:rowOff>
    </xdr:from>
    <xdr:to>
      <xdr:col>2</xdr:col>
      <xdr:colOff>133565</xdr:colOff>
      <xdr:row>9949</xdr:row>
      <xdr:rowOff>105152</xdr:rowOff>
    </xdr:to>
    <xdr:pic>
      <xdr:nvPicPr>
        <xdr:cNvPr id="5824" name="Рисунок 7">
          <a:extLst>
            <a:ext uri="{FF2B5EF4-FFF2-40B4-BE49-F238E27FC236}">
              <a16:creationId xmlns:a16="http://schemas.microsoft.com/office/drawing/2014/main" xmlns="" id="{00000000-0008-0000-0000-0000C0160000}"/>
            </a:ext>
          </a:extLst>
        </xdr:cNvPr>
        <xdr:cNvPicPr preferRelativeResize="0">
          <a:picLocks/>
        </xdr:cNvPicPr>
      </xdr:nvPicPr>
      <xdr:blipFill>
        <a:blip xmlns:r="http://schemas.openxmlformats.org/officeDocument/2006/relationships" r:embed="rId1987" cstate="email">
          <a:extLst>
            <a:ext uri="{28A0092B-C50C-407E-A947-70E740481C1C}">
              <a14:useLocalDpi xmlns:a14="http://schemas.microsoft.com/office/drawing/2010/main" xmlns=""/>
            </a:ext>
          </a:extLst>
        </a:blip>
        <a:srcRect/>
        <a:stretch/>
      </xdr:blipFill>
      <xdr:spPr bwMode="auto">
        <a:xfrm>
          <a:off x="190500" y="7182681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9951</xdr:row>
      <xdr:rowOff>127000</xdr:rowOff>
    </xdr:from>
    <xdr:to>
      <xdr:col>2</xdr:col>
      <xdr:colOff>133565</xdr:colOff>
      <xdr:row>9953</xdr:row>
      <xdr:rowOff>105153</xdr:rowOff>
    </xdr:to>
    <xdr:pic>
      <xdr:nvPicPr>
        <xdr:cNvPr id="5826" name="Рисунок 7">
          <a:extLst>
            <a:ext uri="{FF2B5EF4-FFF2-40B4-BE49-F238E27FC236}">
              <a16:creationId xmlns:a16="http://schemas.microsoft.com/office/drawing/2014/main" xmlns="" id="{00000000-0008-0000-0000-0000C2160000}"/>
            </a:ext>
          </a:extLst>
        </xdr:cNvPr>
        <xdr:cNvPicPr preferRelativeResize="0">
          <a:picLocks/>
        </xdr:cNvPicPr>
      </xdr:nvPicPr>
      <xdr:blipFill>
        <a:blip xmlns:r="http://schemas.openxmlformats.org/officeDocument/2006/relationships" r:embed="rId1988" cstate="email">
          <a:extLst>
            <a:ext uri="{28A0092B-C50C-407E-A947-70E740481C1C}">
              <a14:useLocalDpi xmlns:a14="http://schemas.microsoft.com/office/drawing/2010/main" xmlns=""/>
            </a:ext>
          </a:extLst>
        </a:blip>
        <a:srcRect/>
        <a:stretch/>
      </xdr:blipFill>
      <xdr:spPr bwMode="auto">
        <a:xfrm>
          <a:off x="190500" y="71850535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9955</xdr:row>
      <xdr:rowOff>127000</xdr:rowOff>
    </xdr:from>
    <xdr:to>
      <xdr:col>2</xdr:col>
      <xdr:colOff>133565</xdr:colOff>
      <xdr:row>9957</xdr:row>
      <xdr:rowOff>105152</xdr:rowOff>
    </xdr:to>
    <xdr:pic>
      <xdr:nvPicPr>
        <xdr:cNvPr id="5828" name="Рисунок 7">
          <a:extLst>
            <a:ext uri="{FF2B5EF4-FFF2-40B4-BE49-F238E27FC236}">
              <a16:creationId xmlns:a16="http://schemas.microsoft.com/office/drawing/2014/main" xmlns="" id="{00000000-0008-0000-0000-0000C4160000}"/>
            </a:ext>
          </a:extLst>
        </xdr:cNvPr>
        <xdr:cNvPicPr preferRelativeResize="0">
          <a:picLocks/>
        </xdr:cNvPicPr>
      </xdr:nvPicPr>
      <xdr:blipFill>
        <a:blip xmlns:r="http://schemas.openxmlformats.org/officeDocument/2006/relationships" r:embed="rId1989" cstate="email">
          <a:extLst>
            <a:ext uri="{28A0092B-C50C-407E-A947-70E740481C1C}">
              <a14:useLocalDpi xmlns:a14="http://schemas.microsoft.com/office/drawing/2010/main" xmlns=""/>
            </a:ext>
          </a:extLst>
        </a:blip>
        <a:srcRect/>
        <a:stretch/>
      </xdr:blipFill>
      <xdr:spPr bwMode="auto">
        <a:xfrm>
          <a:off x="190500" y="71874253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9959</xdr:row>
      <xdr:rowOff>127000</xdr:rowOff>
    </xdr:from>
    <xdr:to>
      <xdr:col>2</xdr:col>
      <xdr:colOff>133565</xdr:colOff>
      <xdr:row>9961</xdr:row>
      <xdr:rowOff>105153</xdr:rowOff>
    </xdr:to>
    <xdr:pic>
      <xdr:nvPicPr>
        <xdr:cNvPr id="5830" name="Рисунок 7">
          <a:extLst>
            <a:ext uri="{FF2B5EF4-FFF2-40B4-BE49-F238E27FC236}">
              <a16:creationId xmlns:a16="http://schemas.microsoft.com/office/drawing/2014/main" xmlns="" id="{00000000-0008-0000-0000-0000C6160000}"/>
            </a:ext>
          </a:extLst>
        </xdr:cNvPr>
        <xdr:cNvPicPr preferRelativeResize="0">
          <a:picLocks/>
        </xdr:cNvPicPr>
      </xdr:nvPicPr>
      <xdr:blipFill>
        <a:blip xmlns:r="http://schemas.openxmlformats.org/officeDocument/2006/relationships" r:embed="rId1990" cstate="email">
          <a:extLst>
            <a:ext uri="{28A0092B-C50C-407E-A947-70E740481C1C}">
              <a14:useLocalDpi xmlns:a14="http://schemas.microsoft.com/office/drawing/2010/main" xmlns=""/>
            </a:ext>
          </a:extLst>
        </a:blip>
        <a:srcRect/>
        <a:stretch/>
      </xdr:blipFill>
      <xdr:spPr bwMode="auto">
        <a:xfrm>
          <a:off x="190500" y="71897970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9963</xdr:row>
      <xdr:rowOff>127000</xdr:rowOff>
    </xdr:from>
    <xdr:to>
      <xdr:col>2</xdr:col>
      <xdr:colOff>133565</xdr:colOff>
      <xdr:row>9965</xdr:row>
      <xdr:rowOff>105152</xdr:rowOff>
    </xdr:to>
    <xdr:pic>
      <xdr:nvPicPr>
        <xdr:cNvPr id="5832" name="Рисунок 7">
          <a:extLst>
            <a:ext uri="{FF2B5EF4-FFF2-40B4-BE49-F238E27FC236}">
              <a16:creationId xmlns:a16="http://schemas.microsoft.com/office/drawing/2014/main" xmlns="" id="{00000000-0008-0000-0000-0000C8160000}"/>
            </a:ext>
          </a:extLst>
        </xdr:cNvPr>
        <xdr:cNvPicPr preferRelativeResize="0">
          <a:picLocks/>
        </xdr:cNvPicPr>
      </xdr:nvPicPr>
      <xdr:blipFill>
        <a:blip xmlns:r="http://schemas.openxmlformats.org/officeDocument/2006/relationships" r:embed="rId1991" cstate="email">
          <a:extLst>
            <a:ext uri="{28A0092B-C50C-407E-A947-70E740481C1C}">
              <a14:useLocalDpi xmlns:a14="http://schemas.microsoft.com/office/drawing/2010/main" xmlns=""/>
            </a:ext>
          </a:extLst>
        </a:blip>
        <a:srcRect/>
        <a:stretch/>
      </xdr:blipFill>
      <xdr:spPr bwMode="auto">
        <a:xfrm>
          <a:off x="190500" y="7192168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7976</xdr:row>
      <xdr:rowOff>127000</xdr:rowOff>
    </xdr:from>
    <xdr:to>
      <xdr:col>2</xdr:col>
      <xdr:colOff>133565</xdr:colOff>
      <xdr:row>7978</xdr:row>
      <xdr:rowOff>105153</xdr:rowOff>
    </xdr:to>
    <xdr:pic>
      <xdr:nvPicPr>
        <xdr:cNvPr id="5833" name="Рисунок 6">
          <a:extLst>
            <a:ext uri="{FF2B5EF4-FFF2-40B4-BE49-F238E27FC236}">
              <a16:creationId xmlns:a16="http://schemas.microsoft.com/office/drawing/2014/main" xmlns="" id="{00000000-0008-0000-0000-0000C9160000}"/>
            </a:ext>
          </a:extLst>
        </xdr:cNvPr>
        <xdr:cNvPicPr preferRelativeResize="0">
          <a:picLocks noChangeArrowheads="1"/>
        </xdr:cNvPicPr>
      </xdr:nvPicPr>
      <xdr:blipFill>
        <a:blip xmlns:r="http://schemas.openxmlformats.org/officeDocument/2006/relationships" r:embed="rId1992" cstate="email">
          <a:extLst>
            <a:ext uri="{28A0092B-C50C-407E-A947-70E740481C1C}">
              <a14:useLocalDpi xmlns:a14="http://schemas.microsoft.com/office/drawing/2010/main" xmlns=""/>
            </a:ext>
          </a:extLst>
        </a:blip>
        <a:srcRect/>
        <a:stretch/>
      </xdr:blipFill>
      <xdr:spPr bwMode="auto">
        <a:xfrm>
          <a:off x="190500" y="5241658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7944</xdr:row>
      <xdr:rowOff>127000</xdr:rowOff>
    </xdr:from>
    <xdr:to>
      <xdr:col>2</xdr:col>
      <xdr:colOff>133565</xdr:colOff>
      <xdr:row>7946</xdr:row>
      <xdr:rowOff>105152</xdr:rowOff>
    </xdr:to>
    <xdr:pic>
      <xdr:nvPicPr>
        <xdr:cNvPr id="5834" name="Рисунок 6">
          <a:extLst>
            <a:ext uri="{FF2B5EF4-FFF2-40B4-BE49-F238E27FC236}">
              <a16:creationId xmlns:a16="http://schemas.microsoft.com/office/drawing/2014/main" xmlns="" id="{00000000-0008-0000-0000-0000CA160000}"/>
            </a:ext>
          </a:extLst>
        </xdr:cNvPr>
        <xdr:cNvPicPr preferRelativeResize="0">
          <a:picLocks noChangeArrowheads="1"/>
        </xdr:cNvPicPr>
      </xdr:nvPicPr>
      <xdr:blipFill>
        <a:blip xmlns:r="http://schemas.openxmlformats.org/officeDocument/2006/relationships" r:embed="rId1993" cstate="email">
          <a:extLst>
            <a:ext uri="{28A0092B-C50C-407E-A947-70E740481C1C}">
              <a14:useLocalDpi xmlns:a14="http://schemas.microsoft.com/office/drawing/2010/main" xmlns=""/>
            </a:ext>
          </a:extLst>
        </a:blip>
        <a:srcRect/>
        <a:stretch/>
      </xdr:blipFill>
      <xdr:spPr bwMode="auto">
        <a:xfrm>
          <a:off x="190500" y="5222455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7948</xdr:row>
      <xdr:rowOff>127000</xdr:rowOff>
    </xdr:from>
    <xdr:to>
      <xdr:col>2</xdr:col>
      <xdr:colOff>133565</xdr:colOff>
      <xdr:row>7950</xdr:row>
      <xdr:rowOff>105152</xdr:rowOff>
    </xdr:to>
    <xdr:pic>
      <xdr:nvPicPr>
        <xdr:cNvPr id="5835" name="Рисунок 6">
          <a:extLst>
            <a:ext uri="{FF2B5EF4-FFF2-40B4-BE49-F238E27FC236}">
              <a16:creationId xmlns:a16="http://schemas.microsoft.com/office/drawing/2014/main" xmlns="" id="{00000000-0008-0000-0000-0000CB160000}"/>
            </a:ext>
          </a:extLst>
        </xdr:cNvPr>
        <xdr:cNvPicPr preferRelativeResize="0">
          <a:picLocks noChangeArrowheads="1"/>
        </xdr:cNvPicPr>
      </xdr:nvPicPr>
      <xdr:blipFill>
        <a:blip xmlns:r="http://schemas.openxmlformats.org/officeDocument/2006/relationships" r:embed="rId1994" cstate="email">
          <a:extLst>
            <a:ext uri="{28A0092B-C50C-407E-A947-70E740481C1C}">
              <a14:useLocalDpi xmlns:a14="http://schemas.microsoft.com/office/drawing/2010/main" xmlns=""/>
            </a:ext>
          </a:extLst>
        </a:blip>
        <a:srcRect/>
        <a:stretch/>
      </xdr:blipFill>
      <xdr:spPr bwMode="auto">
        <a:xfrm>
          <a:off x="190500" y="5224856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7952</xdr:row>
      <xdr:rowOff>127000</xdr:rowOff>
    </xdr:from>
    <xdr:to>
      <xdr:col>2</xdr:col>
      <xdr:colOff>133565</xdr:colOff>
      <xdr:row>7954</xdr:row>
      <xdr:rowOff>105152</xdr:rowOff>
    </xdr:to>
    <xdr:pic>
      <xdr:nvPicPr>
        <xdr:cNvPr id="5836" name="Рисунок 6">
          <a:extLst>
            <a:ext uri="{FF2B5EF4-FFF2-40B4-BE49-F238E27FC236}">
              <a16:creationId xmlns:a16="http://schemas.microsoft.com/office/drawing/2014/main" xmlns="" id="{00000000-0008-0000-0000-0000CC160000}"/>
            </a:ext>
          </a:extLst>
        </xdr:cNvPr>
        <xdr:cNvPicPr preferRelativeResize="0">
          <a:picLocks noChangeArrowheads="1"/>
        </xdr:cNvPicPr>
      </xdr:nvPicPr>
      <xdr:blipFill>
        <a:blip xmlns:r="http://schemas.openxmlformats.org/officeDocument/2006/relationships" r:embed="rId1995" cstate="email">
          <a:extLst>
            <a:ext uri="{28A0092B-C50C-407E-A947-70E740481C1C}">
              <a14:useLocalDpi xmlns:a14="http://schemas.microsoft.com/office/drawing/2010/main" xmlns=""/>
            </a:ext>
          </a:extLst>
        </a:blip>
        <a:srcRect/>
        <a:stretch/>
      </xdr:blipFill>
      <xdr:spPr bwMode="auto">
        <a:xfrm>
          <a:off x="190500" y="5227256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7956</xdr:row>
      <xdr:rowOff>127000</xdr:rowOff>
    </xdr:from>
    <xdr:to>
      <xdr:col>2</xdr:col>
      <xdr:colOff>133565</xdr:colOff>
      <xdr:row>7958</xdr:row>
      <xdr:rowOff>105152</xdr:rowOff>
    </xdr:to>
    <xdr:pic>
      <xdr:nvPicPr>
        <xdr:cNvPr id="5837" name="Рисунок 6">
          <a:extLst>
            <a:ext uri="{FF2B5EF4-FFF2-40B4-BE49-F238E27FC236}">
              <a16:creationId xmlns:a16="http://schemas.microsoft.com/office/drawing/2014/main" xmlns="" id="{00000000-0008-0000-0000-0000CD160000}"/>
            </a:ext>
          </a:extLst>
        </xdr:cNvPr>
        <xdr:cNvPicPr preferRelativeResize="0">
          <a:picLocks noChangeArrowheads="1"/>
        </xdr:cNvPicPr>
      </xdr:nvPicPr>
      <xdr:blipFill>
        <a:blip xmlns:r="http://schemas.openxmlformats.org/officeDocument/2006/relationships" r:embed="rId1996" cstate="email">
          <a:extLst>
            <a:ext uri="{28A0092B-C50C-407E-A947-70E740481C1C}">
              <a14:useLocalDpi xmlns:a14="http://schemas.microsoft.com/office/drawing/2010/main" xmlns=""/>
            </a:ext>
          </a:extLst>
        </a:blip>
        <a:srcRect/>
        <a:stretch/>
      </xdr:blipFill>
      <xdr:spPr bwMode="auto">
        <a:xfrm>
          <a:off x="190500" y="5229656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7960</xdr:row>
      <xdr:rowOff>127000</xdr:rowOff>
    </xdr:from>
    <xdr:to>
      <xdr:col>2</xdr:col>
      <xdr:colOff>133565</xdr:colOff>
      <xdr:row>7962</xdr:row>
      <xdr:rowOff>105152</xdr:rowOff>
    </xdr:to>
    <xdr:pic>
      <xdr:nvPicPr>
        <xdr:cNvPr id="5838" name="Рисунок 6">
          <a:extLst>
            <a:ext uri="{FF2B5EF4-FFF2-40B4-BE49-F238E27FC236}">
              <a16:creationId xmlns:a16="http://schemas.microsoft.com/office/drawing/2014/main" xmlns="" id="{00000000-0008-0000-0000-0000CE160000}"/>
            </a:ext>
          </a:extLst>
        </xdr:cNvPr>
        <xdr:cNvPicPr preferRelativeResize="0">
          <a:picLocks noChangeArrowheads="1"/>
        </xdr:cNvPicPr>
      </xdr:nvPicPr>
      <xdr:blipFill>
        <a:blip xmlns:r="http://schemas.openxmlformats.org/officeDocument/2006/relationships" r:embed="rId1997" cstate="email">
          <a:extLst>
            <a:ext uri="{28A0092B-C50C-407E-A947-70E740481C1C}">
              <a14:useLocalDpi xmlns:a14="http://schemas.microsoft.com/office/drawing/2010/main" xmlns=""/>
            </a:ext>
          </a:extLst>
        </a:blip>
        <a:srcRect/>
        <a:stretch/>
      </xdr:blipFill>
      <xdr:spPr bwMode="auto">
        <a:xfrm>
          <a:off x="190500" y="5232057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7964</xdr:row>
      <xdr:rowOff>127000</xdr:rowOff>
    </xdr:from>
    <xdr:to>
      <xdr:col>2</xdr:col>
      <xdr:colOff>133565</xdr:colOff>
      <xdr:row>7966</xdr:row>
      <xdr:rowOff>105152</xdr:rowOff>
    </xdr:to>
    <xdr:pic>
      <xdr:nvPicPr>
        <xdr:cNvPr id="5839" name="Рисунок 6">
          <a:extLst>
            <a:ext uri="{FF2B5EF4-FFF2-40B4-BE49-F238E27FC236}">
              <a16:creationId xmlns:a16="http://schemas.microsoft.com/office/drawing/2014/main" xmlns="" id="{00000000-0008-0000-0000-0000CF160000}"/>
            </a:ext>
          </a:extLst>
        </xdr:cNvPr>
        <xdr:cNvPicPr preferRelativeResize="0">
          <a:picLocks noChangeArrowheads="1"/>
        </xdr:cNvPicPr>
      </xdr:nvPicPr>
      <xdr:blipFill>
        <a:blip xmlns:r="http://schemas.openxmlformats.org/officeDocument/2006/relationships" r:embed="rId1998" cstate="email">
          <a:extLst>
            <a:ext uri="{28A0092B-C50C-407E-A947-70E740481C1C}">
              <a14:useLocalDpi xmlns:a14="http://schemas.microsoft.com/office/drawing/2010/main" xmlns=""/>
            </a:ext>
          </a:extLst>
        </a:blip>
        <a:srcRect/>
        <a:stretch/>
      </xdr:blipFill>
      <xdr:spPr bwMode="auto">
        <a:xfrm>
          <a:off x="190500" y="5234457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7968</xdr:row>
      <xdr:rowOff>127000</xdr:rowOff>
    </xdr:from>
    <xdr:to>
      <xdr:col>2</xdr:col>
      <xdr:colOff>133565</xdr:colOff>
      <xdr:row>7970</xdr:row>
      <xdr:rowOff>105152</xdr:rowOff>
    </xdr:to>
    <xdr:pic>
      <xdr:nvPicPr>
        <xdr:cNvPr id="5840" name="Рисунок 6">
          <a:extLst>
            <a:ext uri="{FF2B5EF4-FFF2-40B4-BE49-F238E27FC236}">
              <a16:creationId xmlns:a16="http://schemas.microsoft.com/office/drawing/2014/main" xmlns="" id="{00000000-0008-0000-0000-0000D0160000}"/>
            </a:ext>
          </a:extLst>
        </xdr:cNvPr>
        <xdr:cNvPicPr preferRelativeResize="0">
          <a:picLocks noChangeArrowheads="1"/>
        </xdr:cNvPicPr>
      </xdr:nvPicPr>
      <xdr:blipFill>
        <a:blip xmlns:r="http://schemas.openxmlformats.org/officeDocument/2006/relationships" r:embed="rId1999" cstate="email">
          <a:extLst>
            <a:ext uri="{28A0092B-C50C-407E-A947-70E740481C1C}">
              <a14:useLocalDpi xmlns:a14="http://schemas.microsoft.com/office/drawing/2010/main" xmlns=""/>
            </a:ext>
          </a:extLst>
        </a:blip>
        <a:srcRect/>
        <a:stretch/>
      </xdr:blipFill>
      <xdr:spPr bwMode="auto">
        <a:xfrm>
          <a:off x="190500" y="5236857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7972</xdr:row>
      <xdr:rowOff>127000</xdr:rowOff>
    </xdr:from>
    <xdr:to>
      <xdr:col>2</xdr:col>
      <xdr:colOff>133565</xdr:colOff>
      <xdr:row>7974</xdr:row>
      <xdr:rowOff>105152</xdr:rowOff>
    </xdr:to>
    <xdr:pic>
      <xdr:nvPicPr>
        <xdr:cNvPr id="5841" name="Рисунок 6">
          <a:extLst>
            <a:ext uri="{FF2B5EF4-FFF2-40B4-BE49-F238E27FC236}">
              <a16:creationId xmlns:a16="http://schemas.microsoft.com/office/drawing/2014/main" xmlns="" id="{00000000-0008-0000-0000-0000D1160000}"/>
            </a:ext>
          </a:extLst>
        </xdr:cNvPr>
        <xdr:cNvPicPr preferRelativeResize="0">
          <a:picLocks noChangeArrowheads="1"/>
        </xdr:cNvPicPr>
      </xdr:nvPicPr>
      <xdr:blipFill>
        <a:blip xmlns:r="http://schemas.openxmlformats.org/officeDocument/2006/relationships" r:embed="rId2000" cstate="email">
          <a:extLst>
            <a:ext uri="{28A0092B-C50C-407E-A947-70E740481C1C}">
              <a14:useLocalDpi xmlns:a14="http://schemas.microsoft.com/office/drawing/2010/main" xmlns=""/>
            </a:ext>
          </a:extLst>
        </a:blip>
        <a:srcRect/>
        <a:stretch/>
      </xdr:blipFill>
      <xdr:spPr bwMode="auto">
        <a:xfrm>
          <a:off x="190500" y="5239258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9934</xdr:row>
      <xdr:rowOff>127000</xdr:rowOff>
    </xdr:from>
    <xdr:to>
      <xdr:col>2</xdr:col>
      <xdr:colOff>133565</xdr:colOff>
      <xdr:row>9936</xdr:row>
      <xdr:rowOff>105152</xdr:rowOff>
    </xdr:to>
    <xdr:pic>
      <xdr:nvPicPr>
        <xdr:cNvPr id="5842" name="Рисунок 4">
          <a:extLst>
            <a:ext uri="{FF2B5EF4-FFF2-40B4-BE49-F238E27FC236}">
              <a16:creationId xmlns:a16="http://schemas.microsoft.com/office/drawing/2014/main" xmlns="" id="{00000000-0008-0000-0000-0000D2160000}"/>
            </a:ext>
          </a:extLst>
        </xdr:cNvPr>
        <xdr:cNvPicPr preferRelativeResize="0">
          <a:picLocks noChangeArrowheads="1"/>
        </xdr:cNvPicPr>
      </xdr:nvPicPr>
      <xdr:blipFill>
        <a:blip xmlns:r="http://schemas.openxmlformats.org/officeDocument/2006/relationships" r:embed="rId2001" cstate="email">
          <a:extLst>
            <a:ext uri="{28A0092B-C50C-407E-A947-70E740481C1C}">
              <a14:useLocalDpi xmlns:a14="http://schemas.microsoft.com/office/drawing/2010/main" xmlns=""/>
            </a:ext>
          </a:extLst>
        </a:blip>
        <a:stretch/>
      </xdr:blipFill>
      <xdr:spPr bwMode="auto">
        <a:xfrm>
          <a:off x="190500" y="7175280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9918</xdr:row>
      <xdr:rowOff>127000</xdr:rowOff>
    </xdr:from>
    <xdr:to>
      <xdr:col>2</xdr:col>
      <xdr:colOff>133565</xdr:colOff>
      <xdr:row>9920</xdr:row>
      <xdr:rowOff>105152</xdr:rowOff>
    </xdr:to>
    <xdr:pic>
      <xdr:nvPicPr>
        <xdr:cNvPr id="5843" name="Рисунок 4">
          <a:extLst>
            <a:ext uri="{FF2B5EF4-FFF2-40B4-BE49-F238E27FC236}">
              <a16:creationId xmlns:a16="http://schemas.microsoft.com/office/drawing/2014/main" xmlns="" id="{00000000-0008-0000-0000-0000D3160000}"/>
            </a:ext>
          </a:extLst>
        </xdr:cNvPr>
        <xdr:cNvPicPr preferRelativeResize="0">
          <a:picLocks noChangeArrowheads="1"/>
        </xdr:cNvPicPr>
      </xdr:nvPicPr>
      <xdr:blipFill>
        <a:blip xmlns:r="http://schemas.openxmlformats.org/officeDocument/2006/relationships" r:embed="rId2002" cstate="email">
          <a:extLst>
            <a:ext uri="{28A0092B-C50C-407E-A947-70E740481C1C}">
              <a14:useLocalDpi xmlns:a14="http://schemas.microsoft.com/office/drawing/2010/main" xmlns=""/>
            </a:ext>
          </a:extLst>
        </a:blip>
        <a:stretch/>
      </xdr:blipFill>
      <xdr:spPr bwMode="auto">
        <a:xfrm>
          <a:off x="190500" y="7165813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9922</xdr:row>
      <xdr:rowOff>127000</xdr:rowOff>
    </xdr:from>
    <xdr:to>
      <xdr:col>2</xdr:col>
      <xdr:colOff>133565</xdr:colOff>
      <xdr:row>9924</xdr:row>
      <xdr:rowOff>105152</xdr:rowOff>
    </xdr:to>
    <xdr:pic>
      <xdr:nvPicPr>
        <xdr:cNvPr id="5844" name="Рисунок 4">
          <a:extLst>
            <a:ext uri="{FF2B5EF4-FFF2-40B4-BE49-F238E27FC236}">
              <a16:creationId xmlns:a16="http://schemas.microsoft.com/office/drawing/2014/main" xmlns="" id="{00000000-0008-0000-0000-0000D4160000}"/>
            </a:ext>
          </a:extLst>
        </xdr:cNvPr>
        <xdr:cNvPicPr preferRelativeResize="0">
          <a:picLocks noChangeArrowheads="1"/>
        </xdr:cNvPicPr>
      </xdr:nvPicPr>
      <xdr:blipFill>
        <a:blip xmlns:r="http://schemas.openxmlformats.org/officeDocument/2006/relationships" r:embed="rId2003" cstate="email">
          <a:extLst>
            <a:ext uri="{28A0092B-C50C-407E-A947-70E740481C1C}">
              <a14:useLocalDpi xmlns:a14="http://schemas.microsoft.com/office/drawing/2010/main" xmlns=""/>
            </a:ext>
          </a:extLst>
        </a:blip>
        <a:stretch/>
      </xdr:blipFill>
      <xdr:spPr bwMode="auto">
        <a:xfrm>
          <a:off x="190500" y="7168184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9914</xdr:row>
      <xdr:rowOff>127000</xdr:rowOff>
    </xdr:from>
    <xdr:to>
      <xdr:col>2</xdr:col>
      <xdr:colOff>133565</xdr:colOff>
      <xdr:row>9916</xdr:row>
      <xdr:rowOff>105152</xdr:rowOff>
    </xdr:to>
    <xdr:pic>
      <xdr:nvPicPr>
        <xdr:cNvPr id="5845" name="Рисунок 7">
          <a:extLst>
            <a:ext uri="{FF2B5EF4-FFF2-40B4-BE49-F238E27FC236}">
              <a16:creationId xmlns:a16="http://schemas.microsoft.com/office/drawing/2014/main" xmlns="" id="{00000000-0008-0000-0000-0000D5160000}"/>
            </a:ext>
          </a:extLst>
        </xdr:cNvPr>
        <xdr:cNvPicPr preferRelativeResize="0">
          <a:picLocks/>
        </xdr:cNvPicPr>
      </xdr:nvPicPr>
      <xdr:blipFill>
        <a:blip xmlns:r="http://schemas.openxmlformats.org/officeDocument/2006/relationships" r:embed="rId2004" cstate="email">
          <a:extLst>
            <a:ext uri="{28A0092B-C50C-407E-A947-70E740481C1C}">
              <a14:useLocalDpi xmlns:a14="http://schemas.microsoft.com/office/drawing/2010/main" xmlns=""/>
            </a:ext>
          </a:extLst>
        </a:blip>
        <a:stretch>
          <a:fillRect/>
        </a:stretch>
      </xdr:blipFill>
      <xdr:spPr bwMode="auto">
        <a:xfrm>
          <a:off x="190500" y="71634508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9926</xdr:row>
      <xdr:rowOff>127000</xdr:rowOff>
    </xdr:from>
    <xdr:to>
      <xdr:col>2</xdr:col>
      <xdr:colOff>133565</xdr:colOff>
      <xdr:row>9928</xdr:row>
      <xdr:rowOff>105152</xdr:rowOff>
    </xdr:to>
    <xdr:pic>
      <xdr:nvPicPr>
        <xdr:cNvPr id="5846" name="Рисунок 7">
          <a:extLst>
            <a:ext uri="{FF2B5EF4-FFF2-40B4-BE49-F238E27FC236}">
              <a16:creationId xmlns:a16="http://schemas.microsoft.com/office/drawing/2014/main" xmlns="" id="{00000000-0008-0000-0000-0000D6160000}"/>
            </a:ext>
          </a:extLst>
        </xdr:cNvPr>
        <xdr:cNvPicPr preferRelativeResize="0">
          <a:picLocks/>
        </xdr:cNvPicPr>
      </xdr:nvPicPr>
      <xdr:blipFill>
        <a:blip xmlns:r="http://schemas.openxmlformats.org/officeDocument/2006/relationships" r:embed="rId2005" cstate="email">
          <a:extLst>
            <a:ext uri="{28A0092B-C50C-407E-A947-70E740481C1C}">
              <a14:useLocalDpi xmlns:a14="http://schemas.microsoft.com/office/drawing/2010/main" xmlns=""/>
            </a:ext>
          </a:extLst>
        </a:blip>
        <a:stretch>
          <a:fillRect/>
        </a:stretch>
      </xdr:blipFill>
      <xdr:spPr bwMode="auto">
        <a:xfrm>
          <a:off x="190500" y="71705565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9930</xdr:row>
      <xdr:rowOff>127000</xdr:rowOff>
    </xdr:from>
    <xdr:to>
      <xdr:col>2</xdr:col>
      <xdr:colOff>133565</xdr:colOff>
      <xdr:row>9932</xdr:row>
      <xdr:rowOff>105153</xdr:rowOff>
    </xdr:to>
    <xdr:pic>
      <xdr:nvPicPr>
        <xdr:cNvPr id="5847" name="Рисунок 7">
          <a:extLst>
            <a:ext uri="{FF2B5EF4-FFF2-40B4-BE49-F238E27FC236}">
              <a16:creationId xmlns:a16="http://schemas.microsoft.com/office/drawing/2014/main" xmlns="" id="{00000000-0008-0000-0000-0000D7160000}"/>
            </a:ext>
          </a:extLst>
        </xdr:cNvPr>
        <xdr:cNvPicPr preferRelativeResize="0">
          <a:picLocks/>
        </xdr:cNvPicPr>
      </xdr:nvPicPr>
      <xdr:blipFill>
        <a:blip xmlns:r="http://schemas.openxmlformats.org/officeDocument/2006/relationships" r:embed="rId2006" cstate="email">
          <a:extLst>
            <a:ext uri="{28A0092B-C50C-407E-A947-70E740481C1C}">
              <a14:useLocalDpi xmlns:a14="http://schemas.microsoft.com/office/drawing/2010/main" xmlns=""/>
            </a:ext>
          </a:extLst>
        </a:blip>
        <a:stretch>
          <a:fillRect/>
        </a:stretch>
      </xdr:blipFill>
      <xdr:spPr bwMode="auto">
        <a:xfrm>
          <a:off x="190500" y="71729187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2045</xdr:row>
      <xdr:rowOff>127000</xdr:rowOff>
    </xdr:from>
    <xdr:to>
      <xdr:col>2</xdr:col>
      <xdr:colOff>133565</xdr:colOff>
      <xdr:row>2047</xdr:row>
      <xdr:rowOff>105152</xdr:rowOff>
    </xdr:to>
    <xdr:pic>
      <xdr:nvPicPr>
        <xdr:cNvPr id="4580" name="Picture 103109">
          <a:extLst>
            <a:ext uri="{FF2B5EF4-FFF2-40B4-BE49-F238E27FC236}">
              <a16:creationId xmlns:a16="http://schemas.microsoft.com/office/drawing/2014/main" xmlns="" id="{00000000-0008-0000-0000-0000E4110000}"/>
            </a:ext>
          </a:extLst>
        </xdr:cNvPr>
        <xdr:cNvPicPr preferRelativeResize="0">
          <a:picLocks noChangeArrowheads="1"/>
        </xdr:cNvPicPr>
      </xdr:nvPicPr>
      <xdr:blipFill>
        <a:blip xmlns:r="http://schemas.openxmlformats.org/officeDocument/2006/relationships" r:embed="rId2007" cstate="email">
          <a:extLst>
            <a:ext uri="{28A0092B-C50C-407E-A947-70E740481C1C}">
              <a14:useLocalDpi xmlns:a14="http://schemas.microsoft.com/office/drawing/2010/main" xmlns=""/>
            </a:ext>
          </a:extLst>
        </a:blip>
        <a:srcRect/>
        <a:stretch/>
      </xdr:blipFill>
      <xdr:spPr bwMode="auto">
        <a:xfrm>
          <a:off x="190500" y="189903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2009</xdr:row>
      <xdr:rowOff>127000</xdr:rowOff>
    </xdr:from>
    <xdr:to>
      <xdr:col>2</xdr:col>
      <xdr:colOff>133565</xdr:colOff>
      <xdr:row>2011</xdr:row>
      <xdr:rowOff>105153</xdr:rowOff>
    </xdr:to>
    <xdr:pic>
      <xdr:nvPicPr>
        <xdr:cNvPr id="4581" name="Picture 103109">
          <a:extLst>
            <a:ext uri="{FF2B5EF4-FFF2-40B4-BE49-F238E27FC236}">
              <a16:creationId xmlns:a16="http://schemas.microsoft.com/office/drawing/2014/main" xmlns="" id="{00000000-0008-0000-0000-0000E5110000}"/>
            </a:ext>
          </a:extLst>
        </xdr:cNvPr>
        <xdr:cNvPicPr preferRelativeResize="0">
          <a:picLocks noChangeArrowheads="1"/>
        </xdr:cNvPicPr>
      </xdr:nvPicPr>
      <xdr:blipFill>
        <a:blip xmlns:r="http://schemas.openxmlformats.org/officeDocument/2006/relationships" r:embed="rId2008" cstate="email">
          <a:extLst>
            <a:ext uri="{28A0092B-C50C-407E-A947-70E740481C1C}">
              <a14:useLocalDpi xmlns:a14="http://schemas.microsoft.com/office/drawing/2010/main" xmlns=""/>
            </a:ext>
          </a:extLst>
        </a:blip>
        <a:srcRect/>
        <a:stretch/>
      </xdr:blipFill>
      <xdr:spPr bwMode="auto">
        <a:xfrm>
          <a:off x="190500" y="168557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2013</xdr:row>
      <xdr:rowOff>127000</xdr:rowOff>
    </xdr:from>
    <xdr:to>
      <xdr:col>2</xdr:col>
      <xdr:colOff>133565</xdr:colOff>
      <xdr:row>2015</xdr:row>
      <xdr:rowOff>105152</xdr:rowOff>
    </xdr:to>
    <xdr:pic>
      <xdr:nvPicPr>
        <xdr:cNvPr id="4582" name="Picture 103109">
          <a:extLst>
            <a:ext uri="{FF2B5EF4-FFF2-40B4-BE49-F238E27FC236}">
              <a16:creationId xmlns:a16="http://schemas.microsoft.com/office/drawing/2014/main" xmlns="" id="{00000000-0008-0000-0000-0000E6110000}"/>
            </a:ext>
          </a:extLst>
        </xdr:cNvPr>
        <xdr:cNvPicPr preferRelativeResize="0">
          <a:picLocks noChangeArrowheads="1"/>
        </xdr:cNvPicPr>
      </xdr:nvPicPr>
      <xdr:blipFill>
        <a:blip xmlns:r="http://schemas.openxmlformats.org/officeDocument/2006/relationships" r:embed="rId2009" cstate="email">
          <a:extLst>
            <a:ext uri="{28A0092B-C50C-407E-A947-70E740481C1C}">
              <a14:useLocalDpi xmlns:a14="http://schemas.microsoft.com/office/drawing/2010/main" xmlns=""/>
            </a:ext>
          </a:extLst>
        </a:blip>
        <a:srcRect/>
        <a:stretch/>
      </xdr:blipFill>
      <xdr:spPr bwMode="auto">
        <a:xfrm>
          <a:off x="190500" y="170929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2017</xdr:row>
      <xdr:rowOff>127000</xdr:rowOff>
    </xdr:from>
    <xdr:to>
      <xdr:col>2</xdr:col>
      <xdr:colOff>133565</xdr:colOff>
      <xdr:row>2019</xdr:row>
      <xdr:rowOff>105153</xdr:rowOff>
    </xdr:to>
    <xdr:pic>
      <xdr:nvPicPr>
        <xdr:cNvPr id="5848" name="Picture 103109">
          <a:extLst>
            <a:ext uri="{FF2B5EF4-FFF2-40B4-BE49-F238E27FC236}">
              <a16:creationId xmlns:a16="http://schemas.microsoft.com/office/drawing/2014/main" xmlns="" id="{00000000-0008-0000-0000-0000D8160000}"/>
            </a:ext>
          </a:extLst>
        </xdr:cNvPr>
        <xdr:cNvPicPr preferRelativeResize="0">
          <a:picLocks noChangeArrowheads="1"/>
        </xdr:cNvPicPr>
      </xdr:nvPicPr>
      <xdr:blipFill>
        <a:blip xmlns:r="http://schemas.openxmlformats.org/officeDocument/2006/relationships" r:embed="rId2010" cstate="email">
          <a:extLst>
            <a:ext uri="{28A0092B-C50C-407E-A947-70E740481C1C}">
              <a14:useLocalDpi xmlns:a14="http://schemas.microsoft.com/office/drawing/2010/main" xmlns=""/>
            </a:ext>
          </a:extLst>
        </a:blip>
        <a:srcRect/>
        <a:stretch/>
      </xdr:blipFill>
      <xdr:spPr bwMode="auto">
        <a:xfrm>
          <a:off x="190500" y="173301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2021</xdr:row>
      <xdr:rowOff>127000</xdr:rowOff>
    </xdr:from>
    <xdr:to>
      <xdr:col>2</xdr:col>
      <xdr:colOff>133565</xdr:colOff>
      <xdr:row>2023</xdr:row>
      <xdr:rowOff>105152</xdr:rowOff>
    </xdr:to>
    <xdr:pic>
      <xdr:nvPicPr>
        <xdr:cNvPr id="5849" name="Picture 103109">
          <a:extLst>
            <a:ext uri="{FF2B5EF4-FFF2-40B4-BE49-F238E27FC236}">
              <a16:creationId xmlns:a16="http://schemas.microsoft.com/office/drawing/2014/main" xmlns="" id="{00000000-0008-0000-0000-0000D9160000}"/>
            </a:ext>
          </a:extLst>
        </xdr:cNvPr>
        <xdr:cNvPicPr preferRelativeResize="0">
          <a:picLocks noChangeArrowheads="1"/>
        </xdr:cNvPicPr>
      </xdr:nvPicPr>
      <xdr:blipFill>
        <a:blip xmlns:r="http://schemas.openxmlformats.org/officeDocument/2006/relationships" r:embed="rId2011" cstate="email">
          <a:extLst>
            <a:ext uri="{28A0092B-C50C-407E-A947-70E740481C1C}">
              <a14:useLocalDpi xmlns:a14="http://schemas.microsoft.com/office/drawing/2010/main" xmlns=""/>
            </a:ext>
          </a:extLst>
        </a:blip>
        <a:srcRect/>
        <a:stretch/>
      </xdr:blipFill>
      <xdr:spPr bwMode="auto">
        <a:xfrm>
          <a:off x="190500" y="175672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2025</xdr:row>
      <xdr:rowOff>127000</xdr:rowOff>
    </xdr:from>
    <xdr:to>
      <xdr:col>2</xdr:col>
      <xdr:colOff>133565</xdr:colOff>
      <xdr:row>2027</xdr:row>
      <xdr:rowOff>105153</xdr:rowOff>
    </xdr:to>
    <xdr:pic>
      <xdr:nvPicPr>
        <xdr:cNvPr id="5850" name="Picture 103109">
          <a:extLst>
            <a:ext uri="{FF2B5EF4-FFF2-40B4-BE49-F238E27FC236}">
              <a16:creationId xmlns:a16="http://schemas.microsoft.com/office/drawing/2014/main" xmlns="" id="{00000000-0008-0000-0000-0000DA160000}"/>
            </a:ext>
          </a:extLst>
        </xdr:cNvPr>
        <xdr:cNvPicPr preferRelativeResize="0">
          <a:picLocks noChangeArrowheads="1"/>
        </xdr:cNvPicPr>
      </xdr:nvPicPr>
      <xdr:blipFill>
        <a:blip xmlns:r="http://schemas.openxmlformats.org/officeDocument/2006/relationships" r:embed="rId2012" cstate="email">
          <a:extLst>
            <a:ext uri="{28A0092B-C50C-407E-A947-70E740481C1C}">
              <a14:useLocalDpi xmlns:a14="http://schemas.microsoft.com/office/drawing/2010/main" xmlns=""/>
            </a:ext>
          </a:extLst>
        </a:blip>
        <a:srcRect/>
        <a:stretch/>
      </xdr:blipFill>
      <xdr:spPr bwMode="auto">
        <a:xfrm>
          <a:off x="190500" y="178044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2029</xdr:row>
      <xdr:rowOff>127000</xdr:rowOff>
    </xdr:from>
    <xdr:to>
      <xdr:col>2</xdr:col>
      <xdr:colOff>133565</xdr:colOff>
      <xdr:row>2031</xdr:row>
      <xdr:rowOff>105152</xdr:rowOff>
    </xdr:to>
    <xdr:pic>
      <xdr:nvPicPr>
        <xdr:cNvPr id="5851" name="Picture 103109">
          <a:extLst>
            <a:ext uri="{FF2B5EF4-FFF2-40B4-BE49-F238E27FC236}">
              <a16:creationId xmlns:a16="http://schemas.microsoft.com/office/drawing/2014/main" xmlns="" id="{00000000-0008-0000-0000-0000DB160000}"/>
            </a:ext>
          </a:extLst>
        </xdr:cNvPr>
        <xdr:cNvPicPr preferRelativeResize="0">
          <a:picLocks noChangeArrowheads="1"/>
        </xdr:cNvPicPr>
      </xdr:nvPicPr>
      <xdr:blipFill>
        <a:blip xmlns:r="http://schemas.openxmlformats.org/officeDocument/2006/relationships" r:embed="rId2013" cstate="email">
          <a:extLst>
            <a:ext uri="{28A0092B-C50C-407E-A947-70E740481C1C}">
              <a14:useLocalDpi xmlns:a14="http://schemas.microsoft.com/office/drawing/2010/main" xmlns=""/>
            </a:ext>
          </a:extLst>
        </a:blip>
        <a:srcRect/>
        <a:stretch/>
      </xdr:blipFill>
      <xdr:spPr bwMode="auto">
        <a:xfrm>
          <a:off x="190500" y="180416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2033</xdr:row>
      <xdr:rowOff>127000</xdr:rowOff>
    </xdr:from>
    <xdr:to>
      <xdr:col>2</xdr:col>
      <xdr:colOff>133565</xdr:colOff>
      <xdr:row>2035</xdr:row>
      <xdr:rowOff>105152</xdr:rowOff>
    </xdr:to>
    <xdr:pic>
      <xdr:nvPicPr>
        <xdr:cNvPr id="5852" name="Picture 103109">
          <a:extLst>
            <a:ext uri="{FF2B5EF4-FFF2-40B4-BE49-F238E27FC236}">
              <a16:creationId xmlns:a16="http://schemas.microsoft.com/office/drawing/2014/main" xmlns="" id="{00000000-0008-0000-0000-0000DC160000}"/>
            </a:ext>
          </a:extLst>
        </xdr:cNvPr>
        <xdr:cNvPicPr preferRelativeResize="0">
          <a:picLocks noChangeArrowheads="1"/>
        </xdr:cNvPicPr>
      </xdr:nvPicPr>
      <xdr:blipFill>
        <a:blip xmlns:r="http://schemas.openxmlformats.org/officeDocument/2006/relationships" r:embed="rId2014" cstate="email">
          <a:extLst>
            <a:ext uri="{28A0092B-C50C-407E-A947-70E740481C1C}">
              <a14:useLocalDpi xmlns:a14="http://schemas.microsoft.com/office/drawing/2010/main" xmlns=""/>
            </a:ext>
          </a:extLst>
        </a:blip>
        <a:srcRect/>
        <a:stretch/>
      </xdr:blipFill>
      <xdr:spPr bwMode="auto">
        <a:xfrm>
          <a:off x="190500" y="182787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2037</xdr:row>
      <xdr:rowOff>127000</xdr:rowOff>
    </xdr:from>
    <xdr:to>
      <xdr:col>2</xdr:col>
      <xdr:colOff>133565</xdr:colOff>
      <xdr:row>2039</xdr:row>
      <xdr:rowOff>105152</xdr:rowOff>
    </xdr:to>
    <xdr:pic>
      <xdr:nvPicPr>
        <xdr:cNvPr id="5853" name="Picture 103109">
          <a:extLst>
            <a:ext uri="{FF2B5EF4-FFF2-40B4-BE49-F238E27FC236}">
              <a16:creationId xmlns:a16="http://schemas.microsoft.com/office/drawing/2014/main" xmlns="" id="{00000000-0008-0000-0000-0000DD160000}"/>
            </a:ext>
          </a:extLst>
        </xdr:cNvPr>
        <xdr:cNvPicPr preferRelativeResize="0">
          <a:picLocks noChangeArrowheads="1"/>
        </xdr:cNvPicPr>
      </xdr:nvPicPr>
      <xdr:blipFill>
        <a:blip xmlns:r="http://schemas.openxmlformats.org/officeDocument/2006/relationships" r:embed="rId2015" cstate="email">
          <a:extLst>
            <a:ext uri="{28A0092B-C50C-407E-A947-70E740481C1C}">
              <a14:useLocalDpi xmlns:a14="http://schemas.microsoft.com/office/drawing/2010/main" xmlns=""/>
            </a:ext>
          </a:extLst>
        </a:blip>
        <a:srcRect/>
        <a:stretch/>
      </xdr:blipFill>
      <xdr:spPr bwMode="auto">
        <a:xfrm>
          <a:off x="190500" y="185159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2041</xdr:row>
      <xdr:rowOff>127000</xdr:rowOff>
    </xdr:from>
    <xdr:to>
      <xdr:col>2</xdr:col>
      <xdr:colOff>133565</xdr:colOff>
      <xdr:row>2043</xdr:row>
      <xdr:rowOff>105152</xdr:rowOff>
    </xdr:to>
    <xdr:pic>
      <xdr:nvPicPr>
        <xdr:cNvPr id="5854" name="Picture 103109">
          <a:extLst>
            <a:ext uri="{FF2B5EF4-FFF2-40B4-BE49-F238E27FC236}">
              <a16:creationId xmlns:a16="http://schemas.microsoft.com/office/drawing/2014/main" xmlns="" id="{00000000-0008-0000-0000-0000DE160000}"/>
            </a:ext>
          </a:extLst>
        </xdr:cNvPr>
        <xdr:cNvPicPr preferRelativeResize="0">
          <a:picLocks noChangeArrowheads="1"/>
        </xdr:cNvPicPr>
      </xdr:nvPicPr>
      <xdr:blipFill>
        <a:blip xmlns:r="http://schemas.openxmlformats.org/officeDocument/2006/relationships" r:embed="rId2016" cstate="email">
          <a:extLst>
            <a:ext uri="{28A0092B-C50C-407E-A947-70E740481C1C}">
              <a14:useLocalDpi xmlns:a14="http://schemas.microsoft.com/office/drawing/2010/main" xmlns=""/>
            </a:ext>
          </a:extLst>
        </a:blip>
        <a:srcRect/>
        <a:stretch/>
      </xdr:blipFill>
      <xdr:spPr bwMode="auto">
        <a:xfrm>
          <a:off x="190500" y="187531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7935</xdr:row>
      <xdr:rowOff>127000</xdr:rowOff>
    </xdr:from>
    <xdr:to>
      <xdr:col>2</xdr:col>
      <xdr:colOff>133565</xdr:colOff>
      <xdr:row>7937</xdr:row>
      <xdr:rowOff>105152</xdr:rowOff>
    </xdr:to>
    <xdr:pic>
      <xdr:nvPicPr>
        <xdr:cNvPr id="5855" name="Рисунок 7">
          <a:extLst>
            <a:ext uri="{FF2B5EF4-FFF2-40B4-BE49-F238E27FC236}">
              <a16:creationId xmlns:a16="http://schemas.microsoft.com/office/drawing/2014/main" xmlns="" id="{00000000-0008-0000-0000-0000DF160000}"/>
            </a:ext>
          </a:extLst>
        </xdr:cNvPr>
        <xdr:cNvPicPr preferRelativeResize="0">
          <a:picLocks/>
        </xdr:cNvPicPr>
      </xdr:nvPicPr>
      <xdr:blipFill>
        <a:blip xmlns:r="http://schemas.openxmlformats.org/officeDocument/2006/relationships" r:embed="rId2017" cstate="email">
          <a:extLst>
            <a:ext uri="{28A0092B-C50C-407E-A947-70E740481C1C}">
              <a14:useLocalDpi xmlns:a14="http://schemas.microsoft.com/office/drawing/2010/main" xmlns=""/>
            </a:ext>
          </a:extLst>
        </a:blip>
        <a:stretch/>
      </xdr:blipFill>
      <xdr:spPr bwMode="auto">
        <a:xfrm>
          <a:off x="190500" y="52174267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7919</xdr:row>
      <xdr:rowOff>127000</xdr:rowOff>
    </xdr:from>
    <xdr:to>
      <xdr:col>2</xdr:col>
      <xdr:colOff>133565</xdr:colOff>
      <xdr:row>7921</xdr:row>
      <xdr:rowOff>105152</xdr:rowOff>
    </xdr:to>
    <xdr:pic>
      <xdr:nvPicPr>
        <xdr:cNvPr id="5856" name="Рисунок 7">
          <a:extLst>
            <a:ext uri="{FF2B5EF4-FFF2-40B4-BE49-F238E27FC236}">
              <a16:creationId xmlns:a16="http://schemas.microsoft.com/office/drawing/2014/main" xmlns="" id="{00000000-0008-0000-0000-0000E0160000}"/>
            </a:ext>
          </a:extLst>
        </xdr:cNvPr>
        <xdr:cNvPicPr preferRelativeResize="0">
          <a:picLocks/>
        </xdr:cNvPicPr>
      </xdr:nvPicPr>
      <xdr:blipFill>
        <a:blip xmlns:r="http://schemas.openxmlformats.org/officeDocument/2006/relationships" r:embed="rId2018" cstate="email">
          <a:extLst>
            <a:ext uri="{28A0092B-C50C-407E-A947-70E740481C1C}">
              <a14:useLocalDpi xmlns:a14="http://schemas.microsoft.com/office/drawing/2010/main" xmlns=""/>
            </a:ext>
          </a:extLst>
        </a:blip>
        <a:stretch>
          <a:fillRect/>
        </a:stretch>
      </xdr:blipFill>
      <xdr:spPr bwMode="auto">
        <a:xfrm>
          <a:off x="190500" y="52079398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7931</xdr:row>
      <xdr:rowOff>127000</xdr:rowOff>
    </xdr:from>
    <xdr:to>
      <xdr:col>2</xdr:col>
      <xdr:colOff>133565</xdr:colOff>
      <xdr:row>7933</xdr:row>
      <xdr:rowOff>105153</xdr:rowOff>
    </xdr:to>
    <xdr:pic>
      <xdr:nvPicPr>
        <xdr:cNvPr id="5857" name="Рисунок 7">
          <a:extLst>
            <a:ext uri="{FF2B5EF4-FFF2-40B4-BE49-F238E27FC236}">
              <a16:creationId xmlns:a16="http://schemas.microsoft.com/office/drawing/2014/main" xmlns="" id="{00000000-0008-0000-0000-0000E1160000}"/>
            </a:ext>
          </a:extLst>
        </xdr:cNvPr>
        <xdr:cNvPicPr preferRelativeResize="0">
          <a:picLocks/>
        </xdr:cNvPicPr>
      </xdr:nvPicPr>
      <xdr:blipFill>
        <a:blip xmlns:r="http://schemas.openxmlformats.org/officeDocument/2006/relationships" r:embed="rId2019" cstate="email">
          <a:extLst>
            <a:ext uri="{28A0092B-C50C-407E-A947-70E740481C1C}">
              <a14:useLocalDpi xmlns:a14="http://schemas.microsoft.com/office/drawing/2010/main" xmlns=""/>
            </a:ext>
          </a:extLst>
        </a:blip>
        <a:srcRect/>
        <a:stretch/>
      </xdr:blipFill>
      <xdr:spPr bwMode="auto">
        <a:xfrm>
          <a:off x="190500" y="52150549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7915</xdr:row>
      <xdr:rowOff>127000</xdr:rowOff>
    </xdr:from>
    <xdr:to>
      <xdr:col>2</xdr:col>
      <xdr:colOff>133565</xdr:colOff>
      <xdr:row>7917</xdr:row>
      <xdr:rowOff>105152</xdr:rowOff>
    </xdr:to>
    <xdr:pic>
      <xdr:nvPicPr>
        <xdr:cNvPr id="5858" name="Рисунок 7">
          <a:extLst>
            <a:ext uri="{FF2B5EF4-FFF2-40B4-BE49-F238E27FC236}">
              <a16:creationId xmlns:a16="http://schemas.microsoft.com/office/drawing/2014/main" xmlns="" id="{00000000-0008-0000-0000-0000E2160000}"/>
            </a:ext>
          </a:extLst>
        </xdr:cNvPr>
        <xdr:cNvPicPr preferRelativeResize="0">
          <a:picLocks/>
        </xdr:cNvPicPr>
      </xdr:nvPicPr>
      <xdr:blipFill>
        <a:blip xmlns:r="http://schemas.openxmlformats.org/officeDocument/2006/relationships" r:embed="rId2020" cstate="email">
          <a:extLst>
            <a:ext uri="{28A0092B-C50C-407E-A947-70E740481C1C}">
              <a14:useLocalDpi xmlns:a14="http://schemas.microsoft.com/office/drawing/2010/main" xmlns=""/>
            </a:ext>
          </a:extLst>
        </a:blip>
        <a:stretch/>
      </xdr:blipFill>
      <xdr:spPr bwMode="auto">
        <a:xfrm>
          <a:off x="190500" y="52031963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7923</xdr:row>
      <xdr:rowOff>127000</xdr:rowOff>
    </xdr:from>
    <xdr:to>
      <xdr:col>2</xdr:col>
      <xdr:colOff>133565</xdr:colOff>
      <xdr:row>7925</xdr:row>
      <xdr:rowOff>105153</xdr:rowOff>
    </xdr:to>
    <xdr:pic>
      <xdr:nvPicPr>
        <xdr:cNvPr id="5860" name="Рисунок 7">
          <a:extLst>
            <a:ext uri="{FF2B5EF4-FFF2-40B4-BE49-F238E27FC236}">
              <a16:creationId xmlns:a16="http://schemas.microsoft.com/office/drawing/2014/main" xmlns="" id="{00000000-0008-0000-0000-0000E4160000}"/>
            </a:ext>
          </a:extLst>
        </xdr:cNvPr>
        <xdr:cNvPicPr preferRelativeResize="0">
          <a:picLocks/>
        </xdr:cNvPicPr>
      </xdr:nvPicPr>
      <xdr:blipFill>
        <a:blip xmlns:r="http://schemas.openxmlformats.org/officeDocument/2006/relationships" r:embed="rId2021" cstate="email">
          <a:extLst>
            <a:ext uri="{28A0092B-C50C-407E-A947-70E740481C1C}">
              <a14:useLocalDpi xmlns:a14="http://schemas.microsoft.com/office/drawing/2010/main" xmlns=""/>
            </a:ext>
          </a:extLst>
        </a:blip>
        <a:stretch/>
      </xdr:blipFill>
      <xdr:spPr bwMode="auto">
        <a:xfrm>
          <a:off x="190500" y="52103115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7939</xdr:row>
      <xdr:rowOff>127000</xdr:rowOff>
    </xdr:from>
    <xdr:to>
      <xdr:col>2</xdr:col>
      <xdr:colOff>133565</xdr:colOff>
      <xdr:row>7941</xdr:row>
      <xdr:rowOff>105153</xdr:rowOff>
    </xdr:to>
    <xdr:pic>
      <xdr:nvPicPr>
        <xdr:cNvPr id="5861" name="Рисунок 7">
          <a:extLst>
            <a:ext uri="{FF2B5EF4-FFF2-40B4-BE49-F238E27FC236}">
              <a16:creationId xmlns:a16="http://schemas.microsoft.com/office/drawing/2014/main" xmlns="" id="{00000000-0008-0000-0000-0000E5160000}"/>
            </a:ext>
          </a:extLst>
        </xdr:cNvPr>
        <xdr:cNvPicPr preferRelativeResize="0">
          <a:picLocks/>
        </xdr:cNvPicPr>
      </xdr:nvPicPr>
      <xdr:blipFill>
        <a:blip xmlns:r="http://schemas.openxmlformats.org/officeDocument/2006/relationships" r:embed="rId2022" cstate="email">
          <a:extLst>
            <a:ext uri="{28A0092B-C50C-407E-A947-70E740481C1C}">
              <a14:useLocalDpi xmlns:a14="http://schemas.microsoft.com/office/drawing/2010/main" xmlns=""/>
            </a:ext>
          </a:extLst>
        </a:blip>
        <a:stretch>
          <a:fillRect/>
        </a:stretch>
      </xdr:blipFill>
      <xdr:spPr bwMode="auto">
        <a:xfrm>
          <a:off x="190500" y="52197984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7911</xdr:row>
      <xdr:rowOff>127000</xdr:rowOff>
    </xdr:from>
    <xdr:to>
      <xdr:col>2</xdr:col>
      <xdr:colOff>133565</xdr:colOff>
      <xdr:row>7913</xdr:row>
      <xdr:rowOff>105152</xdr:rowOff>
    </xdr:to>
    <xdr:pic>
      <xdr:nvPicPr>
        <xdr:cNvPr id="5862" name="Рисунок 7">
          <a:extLst>
            <a:ext uri="{FF2B5EF4-FFF2-40B4-BE49-F238E27FC236}">
              <a16:creationId xmlns:a16="http://schemas.microsoft.com/office/drawing/2014/main" xmlns="" id="{00000000-0008-0000-0000-0000E6160000}"/>
            </a:ext>
          </a:extLst>
        </xdr:cNvPr>
        <xdr:cNvPicPr preferRelativeResize="0">
          <a:picLocks/>
        </xdr:cNvPicPr>
      </xdr:nvPicPr>
      <xdr:blipFill>
        <a:blip xmlns:r="http://schemas.openxmlformats.org/officeDocument/2006/relationships" r:embed="rId2023" cstate="email">
          <a:extLst>
            <a:ext uri="{28A0092B-C50C-407E-A947-70E740481C1C}">
              <a14:useLocalDpi xmlns:a14="http://schemas.microsoft.com/office/drawing/2010/main" xmlns=""/>
            </a:ext>
          </a:extLst>
        </a:blip>
        <a:stretch/>
      </xdr:blipFill>
      <xdr:spPr bwMode="auto">
        <a:xfrm>
          <a:off x="190500" y="52008246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7927</xdr:row>
      <xdr:rowOff>127000</xdr:rowOff>
    </xdr:from>
    <xdr:to>
      <xdr:col>2</xdr:col>
      <xdr:colOff>133565</xdr:colOff>
      <xdr:row>7929</xdr:row>
      <xdr:rowOff>105152</xdr:rowOff>
    </xdr:to>
    <xdr:pic>
      <xdr:nvPicPr>
        <xdr:cNvPr id="5863" name="Рисунок 7">
          <a:extLst>
            <a:ext uri="{FF2B5EF4-FFF2-40B4-BE49-F238E27FC236}">
              <a16:creationId xmlns:a16="http://schemas.microsoft.com/office/drawing/2014/main" xmlns="" id="{00000000-0008-0000-0000-0000E7160000}"/>
            </a:ext>
          </a:extLst>
        </xdr:cNvPr>
        <xdr:cNvPicPr preferRelativeResize="0">
          <a:picLocks/>
        </xdr:cNvPicPr>
      </xdr:nvPicPr>
      <xdr:blipFill>
        <a:blip xmlns:r="http://schemas.openxmlformats.org/officeDocument/2006/relationships" r:embed="rId2024" cstate="email">
          <a:extLst>
            <a:ext uri="{28A0092B-C50C-407E-A947-70E740481C1C}">
              <a14:useLocalDpi xmlns:a14="http://schemas.microsoft.com/office/drawing/2010/main" xmlns=""/>
            </a:ext>
          </a:extLst>
        </a:blip>
        <a:stretch>
          <a:fillRect/>
        </a:stretch>
      </xdr:blipFill>
      <xdr:spPr bwMode="auto">
        <a:xfrm>
          <a:off x="190500" y="52126832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1976</xdr:row>
      <xdr:rowOff>127000</xdr:rowOff>
    </xdr:from>
    <xdr:to>
      <xdr:col>2</xdr:col>
      <xdr:colOff>133565</xdr:colOff>
      <xdr:row>1978</xdr:row>
      <xdr:rowOff>105152</xdr:rowOff>
    </xdr:to>
    <xdr:pic>
      <xdr:nvPicPr>
        <xdr:cNvPr id="5865" name="Picture 103109">
          <a:extLst>
            <a:ext uri="{FF2B5EF4-FFF2-40B4-BE49-F238E27FC236}">
              <a16:creationId xmlns:a16="http://schemas.microsoft.com/office/drawing/2014/main" xmlns="" id="{00000000-0008-0000-0000-0000E9160000}"/>
            </a:ext>
          </a:extLst>
        </xdr:cNvPr>
        <xdr:cNvPicPr preferRelativeResize="0">
          <a:picLocks noChangeArrowheads="1"/>
        </xdr:cNvPicPr>
      </xdr:nvPicPr>
      <xdr:blipFill>
        <a:blip xmlns:r="http://schemas.openxmlformats.org/officeDocument/2006/relationships" r:embed="rId2025" cstate="email">
          <a:extLst>
            <a:ext uri="{28A0092B-C50C-407E-A947-70E740481C1C}">
              <a14:useLocalDpi xmlns:a14="http://schemas.microsoft.com/office/drawing/2010/main" xmlns=""/>
            </a:ext>
          </a:extLst>
        </a:blip>
        <a:srcRect/>
        <a:stretch/>
      </xdr:blipFill>
      <xdr:spPr bwMode="auto">
        <a:xfrm>
          <a:off x="190500" y="146926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1980</xdr:row>
      <xdr:rowOff>127000</xdr:rowOff>
    </xdr:from>
    <xdr:to>
      <xdr:col>2</xdr:col>
      <xdr:colOff>133565</xdr:colOff>
      <xdr:row>1982</xdr:row>
      <xdr:rowOff>105152</xdr:rowOff>
    </xdr:to>
    <xdr:pic>
      <xdr:nvPicPr>
        <xdr:cNvPr id="5866" name="Picture 103109">
          <a:extLst>
            <a:ext uri="{FF2B5EF4-FFF2-40B4-BE49-F238E27FC236}">
              <a16:creationId xmlns:a16="http://schemas.microsoft.com/office/drawing/2014/main" xmlns="" id="{00000000-0008-0000-0000-0000EA160000}"/>
            </a:ext>
          </a:extLst>
        </xdr:cNvPr>
        <xdr:cNvPicPr preferRelativeResize="0">
          <a:picLocks noChangeArrowheads="1"/>
        </xdr:cNvPicPr>
      </xdr:nvPicPr>
      <xdr:blipFill>
        <a:blip xmlns:r="http://schemas.openxmlformats.org/officeDocument/2006/relationships" r:embed="rId2026" cstate="email">
          <a:extLst>
            <a:ext uri="{28A0092B-C50C-407E-A947-70E740481C1C}">
              <a14:useLocalDpi xmlns:a14="http://schemas.microsoft.com/office/drawing/2010/main" xmlns=""/>
            </a:ext>
          </a:extLst>
        </a:blip>
        <a:srcRect/>
        <a:stretch/>
      </xdr:blipFill>
      <xdr:spPr bwMode="auto">
        <a:xfrm>
          <a:off x="190500" y="149298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1984</xdr:row>
      <xdr:rowOff>127000</xdr:rowOff>
    </xdr:from>
    <xdr:to>
      <xdr:col>2</xdr:col>
      <xdr:colOff>133565</xdr:colOff>
      <xdr:row>1986</xdr:row>
      <xdr:rowOff>105152</xdr:rowOff>
    </xdr:to>
    <xdr:pic>
      <xdr:nvPicPr>
        <xdr:cNvPr id="5867" name="Picture 103109">
          <a:extLst>
            <a:ext uri="{FF2B5EF4-FFF2-40B4-BE49-F238E27FC236}">
              <a16:creationId xmlns:a16="http://schemas.microsoft.com/office/drawing/2014/main" xmlns="" id="{00000000-0008-0000-0000-0000EB160000}"/>
            </a:ext>
          </a:extLst>
        </xdr:cNvPr>
        <xdr:cNvPicPr preferRelativeResize="0">
          <a:picLocks noChangeArrowheads="1"/>
        </xdr:cNvPicPr>
      </xdr:nvPicPr>
      <xdr:blipFill>
        <a:blip xmlns:r="http://schemas.openxmlformats.org/officeDocument/2006/relationships" r:embed="rId2027" cstate="email">
          <a:extLst>
            <a:ext uri="{28A0092B-C50C-407E-A947-70E740481C1C}">
              <a14:useLocalDpi xmlns:a14="http://schemas.microsoft.com/office/drawing/2010/main" xmlns=""/>
            </a:ext>
          </a:extLst>
        </a:blip>
        <a:srcRect/>
        <a:stretch/>
      </xdr:blipFill>
      <xdr:spPr bwMode="auto">
        <a:xfrm>
          <a:off x="190500" y="151669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1988</xdr:row>
      <xdr:rowOff>127000</xdr:rowOff>
    </xdr:from>
    <xdr:to>
      <xdr:col>2</xdr:col>
      <xdr:colOff>133565</xdr:colOff>
      <xdr:row>1990</xdr:row>
      <xdr:rowOff>105152</xdr:rowOff>
    </xdr:to>
    <xdr:pic>
      <xdr:nvPicPr>
        <xdr:cNvPr id="5868" name="Picture 103109">
          <a:extLst>
            <a:ext uri="{FF2B5EF4-FFF2-40B4-BE49-F238E27FC236}">
              <a16:creationId xmlns:a16="http://schemas.microsoft.com/office/drawing/2014/main" xmlns="" id="{00000000-0008-0000-0000-0000EC160000}"/>
            </a:ext>
          </a:extLst>
        </xdr:cNvPr>
        <xdr:cNvPicPr preferRelativeResize="0">
          <a:picLocks noChangeArrowheads="1"/>
        </xdr:cNvPicPr>
      </xdr:nvPicPr>
      <xdr:blipFill>
        <a:blip xmlns:r="http://schemas.openxmlformats.org/officeDocument/2006/relationships" r:embed="rId2028" cstate="email">
          <a:extLst>
            <a:ext uri="{28A0092B-C50C-407E-A947-70E740481C1C}">
              <a14:useLocalDpi xmlns:a14="http://schemas.microsoft.com/office/drawing/2010/main" xmlns=""/>
            </a:ext>
          </a:extLst>
        </a:blip>
        <a:srcRect/>
        <a:stretch/>
      </xdr:blipFill>
      <xdr:spPr bwMode="auto">
        <a:xfrm>
          <a:off x="190500" y="154041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1992</xdr:row>
      <xdr:rowOff>127000</xdr:rowOff>
    </xdr:from>
    <xdr:to>
      <xdr:col>2</xdr:col>
      <xdr:colOff>133565</xdr:colOff>
      <xdr:row>1994</xdr:row>
      <xdr:rowOff>105152</xdr:rowOff>
    </xdr:to>
    <xdr:pic>
      <xdr:nvPicPr>
        <xdr:cNvPr id="5869" name="Picture 103109">
          <a:extLst>
            <a:ext uri="{FF2B5EF4-FFF2-40B4-BE49-F238E27FC236}">
              <a16:creationId xmlns:a16="http://schemas.microsoft.com/office/drawing/2014/main" xmlns="" id="{00000000-0008-0000-0000-0000ED160000}"/>
            </a:ext>
          </a:extLst>
        </xdr:cNvPr>
        <xdr:cNvPicPr preferRelativeResize="0">
          <a:picLocks noChangeArrowheads="1"/>
        </xdr:cNvPicPr>
      </xdr:nvPicPr>
      <xdr:blipFill>
        <a:blip xmlns:r="http://schemas.openxmlformats.org/officeDocument/2006/relationships" r:embed="rId2029" cstate="email">
          <a:extLst>
            <a:ext uri="{28A0092B-C50C-407E-A947-70E740481C1C}">
              <a14:useLocalDpi xmlns:a14="http://schemas.microsoft.com/office/drawing/2010/main" xmlns=""/>
            </a:ext>
          </a:extLst>
        </a:blip>
        <a:srcRect/>
        <a:stretch/>
      </xdr:blipFill>
      <xdr:spPr bwMode="auto">
        <a:xfrm>
          <a:off x="190500" y="156413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1996</xdr:row>
      <xdr:rowOff>127000</xdr:rowOff>
    </xdr:from>
    <xdr:to>
      <xdr:col>2</xdr:col>
      <xdr:colOff>133565</xdr:colOff>
      <xdr:row>1998</xdr:row>
      <xdr:rowOff>105152</xdr:rowOff>
    </xdr:to>
    <xdr:pic>
      <xdr:nvPicPr>
        <xdr:cNvPr id="5870" name="Picture 103109">
          <a:extLst>
            <a:ext uri="{FF2B5EF4-FFF2-40B4-BE49-F238E27FC236}">
              <a16:creationId xmlns:a16="http://schemas.microsoft.com/office/drawing/2014/main" xmlns="" id="{00000000-0008-0000-0000-0000EE160000}"/>
            </a:ext>
          </a:extLst>
        </xdr:cNvPr>
        <xdr:cNvPicPr preferRelativeResize="0">
          <a:picLocks noChangeArrowheads="1"/>
        </xdr:cNvPicPr>
      </xdr:nvPicPr>
      <xdr:blipFill>
        <a:blip xmlns:r="http://schemas.openxmlformats.org/officeDocument/2006/relationships" r:embed="rId2030" cstate="email">
          <a:extLst>
            <a:ext uri="{28A0092B-C50C-407E-A947-70E740481C1C}">
              <a14:useLocalDpi xmlns:a14="http://schemas.microsoft.com/office/drawing/2010/main" xmlns=""/>
            </a:ext>
          </a:extLst>
        </a:blip>
        <a:srcRect/>
        <a:stretch/>
      </xdr:blipFill>
      <xdr:spPr bwMode="auto">
        <a:xfrm>
          <a:off x="190500" y="158784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2000</xdr:row>
      <xdr:rowOff>127000</xdr:rowOff>
    </xdr:from>
    <xdr:to>
      <xdr:col>2</xdr:col>
      <xdr:colOff>133565</xdr:colOff>
      <xdr:row>2002</xdr:row>
      <xdr:rowOff>105152</xdr:rowOff>
    </xdr:to>
    <xdr:pic>
      <xdr:nvPicPr>
        <xdr:cNvPr id="5871" name="Picture 103109">
          <a:extLst>
            <a:ext uri="{FF2B5EF4-FFF2-40B4-BE49-F238E27FC236}">
              <a16:creationId xmlns:a16="http://schemas.microsoft.com/office/drawing/2014/main" xmlns="" id="{00000000-0008-0000-0000-0000EF160000}"/>
            </a:ext>
          </a:extLst>
        </xdr:cNvPr>
        <xdr:cNvPicPr preferRelativeResize="0">
          <a:picLocks noChangeArrowheads="1"/>
        </xdr:cNvPicPr>
      </xdr:nvPicPr>
      <xdr:blipFill>
        <a:blip xmlns:r="http://schemas.openxmlformats.org/officeDocument/2006/relationships" r:embed="rId2031" cstate="email">
          <a:extLst>
            <a:ext uri="{28A0092B-C50C-407E-A947-70E740481C1C}">
              <a14:useLocalDpi xmlns:a14="http://schemas.microsoft.com/office/drawing/2010/main" xmlns=""/>
            </a:ext>
          </a:extLst>
        </a:blip>
        <a:srcRect/>
        <a:stretch/>
      </xdr:blipFill>
      <xdr:spPr bwMode="auto">
        <a:xfrm>
          <a:off x="190500" y="161156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2004</xdr:row>
      <xdr:rowOff>127000</xdr:rowOff>
    </xdr:from>
    <xdr:to>
      <xdr:col>2</xdr:col>
      <xdr:colOff>133565</xdr:colOff>
      <xdr:row>2006</xdr:row>
      <xdr:rowOff>105152</xdr:rowOff>
    </xdr:to>
    <xdr:pic>
      <xdr:nvPicPr>
        <xdr:cNvPr id="5872" name="Picture 103109">
          <a:extLst>
            <a:ext uri="{FF2B5EF4-FFF2-40B4-BE49-F238E27FC236}">
              <a16:creationId xmlns:a16="http://schemas.microsoft.com/office/drawing/2014/main" xmlns="" id="{00000000-0008-0000-0000-0000F0160000}"/>
            </a:ext>
          </a:extLst>
        </xdr:cNvPr>
        <xdr:cNvPicPr preferRelativeResize="0">
          <a:picLocks noChangeArrowheads="1"/>
        </xdr:cNvPicPr>
      </xdr:nvPicPr>
      <xdr:blipFill>
        <a:blip xmlns:r="http://schemas.openxmlformats.org/officeDocument/2006/relationships" r:embed="rId2032" cstate="email">
          <a:extLst>
            <a:ext uri="{28A0092B-C50C-407E-A947-70E740481C1C}">
              <a14:useLocalDpi xmlns:a14="http://schemas.microsoft.com/office/drawing/2010/main" xmlns=""/>
            </a:ext>
          </a:extLst>
        </a:blip>
        <a:srcRect/>
        <a:stretch/>
      </xdr:blipFill>
      <xdr:spPr bwMode="auto">
        <a:xfrm>
          <a:off x="190500" y="163528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7882</xdr:row>
      <xdr:rowOff>127000</xdr:rowOff>
    </xdr:from>
    <xdr:to>
      <xdr:col>2</xdr:col>
      <xdr:colOff>133565</xdr:colOff>
      <xdr:row>7884</xdr:row>
      <xdr:rowOff>105153</xdr:rowOff>
    </xdr:to>
    <xdr:pic>
      <xdr:nvPicPr>
        <xdr:cNvPr id="5873" name="Рисунок 7">
          <a:extLst>
            <a:ext uri="{FF2B5EF4-FFF2-40B4-BE49-F238E27FC236}">
              <a16:creationId xmlns:a16="http://schemas.microsoft.com/office/drawing/2014/main" xmlns="" id="{00000000-0008-0000-0000-0000F1160000}"/>
            </a:ext>
          </a:extLst>
        </xdr:cNvPr>
        <xdr:cNvPicPr preferRelativeResize="0">
          <a:picLocks/>
        </xdr:cNvPicPr>
      </xdr:nvPicPr>
      <xdr:blipFill>
        <a:blip xmlns:r="http://schemas.openxmlformats.org/officeDocument/2006/relationships" r:embed="rId2033" cstate="email">
          <a:extLst>
            <a:ext uri="{28A0092B-C50C-407E-A947-70E740481C1C}">
              <a14:useLocalDpi xmlns:a14="http://schemas.microsoft.com/office/drawing/2010/main" xmlns=""/>
            </a:ext>
          </a:extLst>
        </a:blip>
        <a:srcRect/>
        <a:stretch/>
      </xdr:blipFill>
      <xdr:spPr bwMode="auto">
        <a:xfrm>
          <a:off x="190500" y="51908710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7894</xdr:row>
      <xdr:rowOff>127180</xdr:rowOff>
    </xdr:from>
    <xdr:to>
      <xdr:col>2</xdr:col>
      <xdr:colOff>133565</xdr:colOff>
      <xdr:row>7896</xdr:row>
      <xdr:rowOff>104972</xdr:rowOff>
    </xdr:to>
    <xdr:pic>
      <xdr:nvPicPr>
        <xdr:cNvPr id="5875" name="Рисунок 7">
          <a:extLst>
            <a:ext uri="{FF2B5EF4-FFF2-40B4-BE49-F238E27FC236}">
              <a16:creationId xmlns:a16="http://schemas.microsoft.com/office/drawing/2014/main" xmlns="" id="{00000000-0008-0000-0000-0000F3160000}"/>
            </a:ext>
          </a:extLst>
        </xdr:cNvPr>
        <xdr:cNvPicPr preferRelativeResize="0">
          <a:picLocks/>
        </xdr:cNvPicPr>
      </xdr:nvPicPr>
      <xdr:blipFill>
        <a:blip xmlns:r="http://schemas.openxmlformats.org/officeDocument/2006/relationships" r:embed="rId2034" cstate="email">
          <a:extLst>
            <a:ext uri="{28A0092B-C50C-407E-A947-70E740481C1C}">
              <a14:useLocalDpi xmlns:a14="http://schemas.microsoft.com/office/drawing/2010/main" xmlns=""/>
            </a:ext>
          </a:extLst>
        </a:blip>
        <a:srcRect/>
        <a:stretch/>
      </xdr:blipFill>
      <xdr:spPr bwMode="auto">
        <a:xfrm>
          <a:off x="190500" y="529645580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7898</xdr:row>
      <xdr:rowOff>127000</xdr:rowOff>
    </xdr:from>
    <xdr:to>
      <xdr:col>2</xdr:col>
      <xdr:colOff>133565</xdr:colOff>
      <xdr:row>7899</xdr:row>
      <xdr:rowOff>1819653</xdr:rowOff>
    </xdr:to>
    <xdr:pic>
      <xdr:nvPicPr>
        <xdr:cNvPr id="5876" name="Рисунок 7">
          <a:extLst>
            <a:ext uri="{FF2B5EF4-FFF2-40B4-BE49-F238E27FC236}">
              <a16:creationId xmlns:a16="http://schemas.microsoft.com/office/drawing/2014/main" xmlns="" id="{00000000-0008-0000-0000-0000F4160000}"/>
            </a:ext>
          </a:extLst>
        </xdr:cNvPr>
        <xdr:cNvPicPr preferRelativeResize="0">
          <a:picLocks/>
        </xdr:cNvPicPr>
      </xdr:nvPicPr>
      <xdr:blipFill>
        <a:blip xmlns:r="http://schemas.openxmlformats.org/officeDocument/2006/relationships" r:embed="rId2035" cstate="email">
          <a:extLst>
            <a:ext uri="{28A0092B-C50C-407E-A947-70E740481C1C}">
              <a14:useLocalDpi xmlns:a14="http://schemas.microsoft.com/office/drawing/2010/main" xmlns=""/>
            </a:ext>
          </a:extLst>
        </a:blip>
        <a:srcRect/>
        <a:stretch/>
      </xdr:blipFill>
      <xdr:spPr bwMode="auto">
        <a:xfrm>
          <a:off x="190500" y="51956144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7906</xdr:row>
      <xdr:rowOff>127000</xdr:rowOff>
    </xdr:from>
    <xdr:to>
      <xdr:col>2</xdr:col>
      <xdr:colOff>133565</xdr:colOff>
      <xdr:row>7908</xdr:row>
      <xdr:rowOff>105152</xdr:rowOff>
    </xdr:to>
    <xdr:pic>
      <xdr:nvPicPr>
        <xdr:cNvPr id="5877" name="Рисунок 7">
          <a:extLst>
            <a:ext uri="{FF2B5EF4-FFF2-40B4-BE49-F238E27FC236}">
              <a16:creationId xmlns:a16="http://schemas.microsoft.com/office/drawing/2014/main" xmlns="" id="{00000000-0008-0000-0000-0000F5160000}"/>
            </a:ext>
          </a:extLst>
        </xdr:cNvPr>
        <xdr:cNvPicPr preferRelativeResize="0">
          <a:picLocks/>
        </xdr:cNvPicPr>
      </xdr:nvPicPr>
      <xdr:blipFill>
        <a:blip xmlns:r="http://schemas.openxmlformats.org/officeDocument/2006/relationships" r:embed="rId2036" cstate="email">
          <a:extLst>
            <a:ext uri="{28A0092B-C50C-407E-A947-70E740481C1C}">
              <a14:useLocalDpi xmlns:a14="http://schemas.microsoft.com/office/drawing/2010/main" xmlns=""/>
            </a:ext>
          </a:extLst>
        </a:blip>
        <a:srcRect/>
        <a:stretch/>
      </xdr:blipFill>
      <xdr:spPr bwMode="auto">
        <a:xfrm>
          <a:off x="190500" y="51981671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7877</xdr:row>
      <xdr:rowOff>127000</xdr:rowOff>
    </xdr:from>
    <xdr:to>
      <xdr:col>2</xdr:col>
      <xdr:colOff>133565</xdr:colOff>
      <xdr:row>7879</xdr:row>
      <xdr:rowOff>105152</xdr:rowOff>
    </xdr:to>
    <xdr:pic>
      <xdr:nvPicPr>
        <xdr:cNvPr id="5874" name="Рисунок 7">
          <a:extLst>
            <a:ext uri="{FF2B5EF4-FFF2-40B4-BE49-F238E27FC236}">
              <a16:creationId xmlns:a16="http://schemas.microsoft.com/office/drawing/2014/main" xmlns="" id="{00000000-0008-0000-0000-0000F2160000}"/>
            </a:ext>
          </a:extLst>
        </xdr:cNvPr>
        <xdr:cNvPicPr preferRelativeResize="0">
          <a:picLocks/>
        </xdr:cNvPicPr>
      </xdr:nvPicPr>
      <xdr:blipFill>
        <a:blip xmlns:r="http://schemas.openxmlformats.org/officeDocument/2006/relationships" r:embed="rId2037" cstate="email">
          <a:extLst>
            <a:ext uri="{28A0092B-C50C-407E-A947-70E740481C1C}">
              <a14:useLocalDpi xmlns:a14="http://schemas.microsoft.com/office/drawing/2010/main" xmlns=""/>
            </a:ext>
          </a:extLst>
        </a:blip>
        <a:stretch>
          <a:fillRect/>
        </a:stretch>
      </xdr:blipFill>
      <xdr:spPr bwMode="auto">
        <a:xfrm>
          <a:off x="190500" y="51882135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7873</xdr:row>
      <xdr:rowOff>127000</xdr:rowOff>
    </xdr:from>
    <xdr:to>
      <xdr:col>2</xdr:col>
      <xdr:colOff>133565</xdr:colOff>
      <xdr:row>7875</xdr:row>
      <xdr:rowOff>105152</xdr:rowOff>
    </xdr:to>
    <xdr:pic>
      <xdr:nvPicPr>
        <xdr:cNvPr id="5878" name="Рисунок 7">
          <a:extLst>
            <a:ext uri="{FF2B5EF4-FFF2-40B4-BE49-F238E27FC236}">
              <a16:creationId xmlns:a16="http://schemas.microsoft.com/office/drawing/2014/main" xmlns="" id="{00000000-0008-0000-0000-0000F6160000}"/>
            </a:ext>
          </a:extLst>
        </xdr:cNvPr>
        <xdr:cNvPicPr preferRelativeResize="0">
          <a:picLocks/>
        </xdr:cNvPicPr>
      </xdr:nvPicPr>
      <xdr:blipFill>
        <a:blip xmlns:r="http://schemas.openxmlformats.org/officeDocument/2006/relationships" r:embed="rId2038" cstate="email">
          <a:extLst>
            <a:ext uri="{28A0092B-C50C-407E-A947-70E740481C1C}">
              <a14:useLocalDpi xmlns:a14="http://schemas.microsoft.com/office/drawing/2010/main" xmlns=""/>
            </a:ext>
          </a:extLst>
        </a:blip>
        <a:stretch>
          <a:fillRect/>
        </a:stretch>
      </xdr:blipFill>
      <xdr:spPr bwMode="auto">
        <a:xfrm>
          <a:off x="190500" y="51858418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7857</xdr:row>
      <xdr:rowOff>127000</xdr:rowOff>
    </xdr:from>
    <xdr:to>
      <xdr:col>2</xdr:col>
      <xdr:colOff>133565</xdr:colOff>
      <xdr:row>7859</xdr:row>
      <xdr:rowOff>105152</xdr:rowOff>
    </xdr:to>
    <xdr:pic>
      <xdr:nvPicPr>
        <xdr:cNvPr id="5879" name="Рисунок 7">
          <a:extLst>
            <a:ext uri="{FF2B5EF4-FFF2-40B4-BE49-F238E27FC236}">
              <a16:creationId xmlns:a16="http://schemas.microsoft.com/office/drawing/2014/main" xmlns="" id="{00000000-0008-0000-0000-0000F7160000}"/>
            </a:ext>
          </a:extLst>
        </xdr:cNvPr>
        <xdr:cNvPicPr preferRelativeResize="0">
          <a:picLocks/>
        </xdr:cNvPicPr>
      </xdr:nvPicPr>
      <xdr:blipFill>
        <a:blip xmlns:r="http://schemas.openxmlformats.org/officeDocument/2006/relationships" r:embed="rId2039" cstate="email">
          <a:extLst>
            <a:ext uri="{28A0092B-C50C-407E-A947-70E740481C1C}">
              <a14:useLocalDpi xmlns:a14="http://schemas.microsoft.com/office/drawing/2010/main" xmlns=""/>
            </a:ext>
          </a:extLst>
        </a:blip>
        <a:stretch>
          <a:fillRect/>
        </a:stretch>
      </xdr:blipFill>
      <xdr:spPr bwMode="auto">
        <a:xfrm>
          <a:off x="190500" y="51763549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7869</xdr:row>
      <xdr:rowOff>127000</xdr:rowOff>
    </xdr:from>
    <xdr:to>
      <xdr:col>2</xdr:col>
      <xdr:colOff>133565</xdr:colOff>
      <xdr:row>7871</xdr:row>
      <xdr:rowOff>105152</xdr:rowOff>
    </xdr:to>
    <xdr:pic>
      <xdr:nvPicPr>
        <xdr:cNvPr id="5880" name="Рисунок 7">
          <a:extLst>
            <a:ext uri="{FF2B5EF4-FFF2-40B4-BE49-F238E27FC236}">
              <a16:creationId xmlns:a16="http://schemas.microsoft.com/office/drawing/2014/main" xmlns="" id="{00000000-0008-0000-0000-0000F8160000}"/>
            </a:ext>
          </a:extLst>
        </xdr:cNvPr>
        <xdr:cNvPicPr preferRelativeResize="0">
          <a:picLocks/>
        </xdr:cNvPicPr>
      </xdr:nvPicPr>
      <xdr:blipFill>
        <a:blip xmlns:r="http://schemas.openxmlformats.org/officeDocument/2006/relationships" r:embed="rId2040" cstate="email">
          <a:extLst>
            <a:ext uri="{28A0092B-C50C-407E-A947-70E740481C1C}">
              <a14:useLocalDpi xmlns:a14="http://schemas.microsoft.com/office/drawing/2010/main" xmlns=""/>
            </a:ext>
          </a:extLst>
        </a:blip>
        <a:stretch>
          <a:fillRect/>
        </a:stretch>
      </xdr:blipFill>
      <xdr:spPr bwMode="auto">
        <a:xfrm>
          <a:off x="190500" y="51834700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7865</xdr:row>
      <xdr:rowOff>127000</xdr:rowOff>
    </xdr:from>
    <xdr:to>
      <xdr:col>2</xdr:col>
      <xdr:colOff>133565</xdr:colOff>
      <xdr:row>7867</xdr:row>
      <xdr:rowOff>105152</xdr:rowOff>
    </xdr:to>
    <xdr:pic>
      <xdr:nvPicPr>
        <xdr:cNvPr id="5881" name="Рисунок 7">
          <a:extLst>
            <a:ext uri="{FF2B5EF4-FFF2-40B4-BE49-F238E27FC236}">
              <a16:creationId xmlns:a16="http://schemas.microsoft.com/office/drawing/2014/main" xmlns="" id="{00000000-0008-0000-0000-0000F9160000}"/>
            </a:ext>
          </a:extLst>
        </xdr:cNvPr>
        <xdr:cNvPicPr preferRelativeResize="0">
          <a:picLocks/>
        </xdr:cNvPicPr>
      </xdr:nvPicPr>
      <xdr:blipFill>
        <a:blip xmlns:r="http://schemas.openxmlformats.org/officeDocument/2006/relationships" r:embed="rId2041" cstate="email">
          <a:extLst>
            <a:ext uri="{28A0092B-C50C-407E-A947-70E740481C1C}">
              <a14:useLocalDpi xmlns:a14="http://schemas.microsoft.com/office/drawing/2010/main" xmlns=""/>
            </a:ext>
          </a:extLst>
        </a:blip>
        <a:stretch>
          <a:fillRect/>
        </a:stretch>
      </xdr:blipFill>
      <xdr:spPr bwMode="auto">
        <a:xfrm>
          <a:off x="190500" y="51810983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7849</xdr:row>
      <xdr:rowOff>127000</xdr:rowOff>
    </xdr:from>
    <xdr:to>
      <xdr:col>2</xdr:col>
      <xdr:colOff>133565</xdr:colOff>
      <xdr:row>7851</xdr:row>
      <xdr:rowOff>105152</xdr:rowOff>
    </xdr:to>
    <xdr:pic>
      <xdr:nvPicPr>
        <xdr:cNvPr id="5882" name="Рисунок 7">
          <a:extLst>
            <a:ext uri="{FF2B5EF4-FFF2-40B4-BE49-F238E27FC236}">
              <a16:creationId xmlns:a16="http://schemas.microsoft.com/office/drawing/2014/main" xmlns="" id="{00000000-0008-0000-0000-0000FA160000}"/>
            </a:ext>
          </a:extLst>
        </xdr:cNvPr>
        <xdr:cNvPicPr preferRelativeResize="0">
          <a:picLocks/>
        </xdr:cNvPicPr>
      </xdr:nvPicPr>
      <xdr:blipFill>
        <a:blip xmlns:r="http://schemas.openxmlformats.org/officeDocument/2006/relationships" r:embed="rId2042" cstate="email">
          <a:extLst>
            <a:ext uri="{28A0092B-C50C-407E-A947-70E740481C1C}">
              <a14:useLocalDpi xmlns:a14="http://schemas.microsoft.com/office/drawing/2010/main" xmlns=""/>
            </a:ext>
          </a:extLst>
        </a:blip>
        <a:stretch>
          <a:fillRect/>
        </a:stretch>
      </xdr:blipFill>
      <xdr:spPr bwMode="auto">
        <a:xfrm>
          <a:off x="190500" y="51714114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7853</xdr:row>
      <xdr:rowOff>127000</xdr:rowOff>
    </xdr:from>
    <xdr:to>
      <xdr:col>2</xdr:col>
      <xdr:colOff>133565</xdr:colOff>
      <xdr:row>7854</xdr:row>
      <xdr:rowOff>1819652</xdr:rowOff>
    </xdr:to>
    <xdr:pic>
      <xdr:nvPicPr>
        <xdr:cNvPr id="5883" name="Рисунок 7">
          <a:extLst>
            <a:ext uri="{FF2B5EF4-FFF2-40B4-BE49-F238E27FC236}">
              <a16:creationId xmlns:a16="http://schemas.microsoft.com/office/drawing/2014/main" xmlns="" id="{00000000-0008-0000-0000-0000FB160000}"/>
            </a:ext>
          </a:extLst>
        </xdr:cNvPr>
        <xdr:cNvPicPr preferRelativeResize="0">
          <a:picLocks/>
        </xdr:cNvPicPr>
      </xdr:nvPicPr>
      <xdr:blipFill>
        <a:blip xmlns:r="http://schemas.openxmlformats.org/officeDocument/2006/relationships" r:embed="rId2043" cstate="email">
          <a:extLst>
            <a:ext uri="{28A0092B-C50C-407E-A947-70E740481C1C}">
              <a14:useLocalDpi xmlns:a14="http://schemas.microsoft.com/office/drawing/2010/main" xmlns=""/>
            </a:ext>
          </a:extLst>
        </a:blip>
        <a:stretch>
          <a:fillRect/>
        </a:stretch>
      </xdr:blipFill>
      <xdr:spPr bwMode="auto">
        <a:xfrm>
          <a:off x="190500" y="51737831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7861</xdr:row>
      <xdr:rowOff>127000</xdr:rowOff>
    </xdr:from>
    <xdr:to>
      <xdr:col>2</xdr:col>
      <xdr:colOff>133565</xdr:colOff>
      <xdr:row>7863</xdr:row>
      <xdr:rowOff>105152</xdr:rowOff>
    </xdr:to>
    <xdr:pic>
      <xdr:nvPicPr>
        <xdr:cNvPr id="5884" name="Рисунок 7">
          <a:extLst>
            <a:ext uri="{FF2B5EF4-FFF2-40B4-BE49-F238E27FC236}">
              <a16:creationId xmlns:a16="http://schemas.microsoft.com/office/drawing/2014/main" xmlns="" id="{00000000-0008-0000-0000-0000FC160000}"/>
            </a:ext>
          </a:extLst>
        </xdr:cNvPr>
        <xdr:cNvPicPr preferRelativeResize="0">
          <a:picLocks/>
        </xdr:cNvPicPr>
      </xdr:nvPicPr>
      <xdr:blipFill>
        <a:blip xmlns:r="http://schemas.openxmlformats.org/officeDocument/2006/relationships" r:embed="rId2044" cstate="email">
          <a:extLst>
            <a:ext uri="{28A0092B-C50C-407E-A947-70E740481C1C}">
              <a14:useLocalDpi xmlns:a14="http://schemas.microsoft.com/office/drawing/2010/main" xmlns=""/>
            </a:ext>
          </a:extLst>
        </a:blip>
        <a:stretch>
          <a:fillRect/>
        </a:stretch>
      </xdr:blipFill>
      <xdr:spPr bwMode="auto">
        <a:xfrm>
          <a:off x="190500" y="51787266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7844</xdr:row>
      <xdr:rowOff>127000</xdr:rowOff>
    </xdr:from>
    <xdr:to>
      <xdr:col>2</xdr:col>
      <xdr:colOff>133565</xdr:colOff>
      <xdr:row>7846</xdr:row>
      <xdr:rowOff>105152</xdr:rowOff>
    </xdr:to>
    <xdr:pic>
      <xdr:nvPicPr>
        <xdr:cNvPr id="5885" name="Рисунок 7">
          <a:extLst>
            <a:ext uri="{FF2B5EF4-FFF2-40B4-BE49-F238E27FC236}">
              <a16:creationId xmlns:a16="http://schemas.microsoft.com/office/drawing/2014/main" xmlns="" id="{00000000-0008-0000-0000-0000FD160000}"/>
            </a:ext>
          </a:extLst>
        </xdr:cNvPr>
        <xdr:cNvPicPr preferRelativeResize="0">
          <a:picLocks/>
        </xdr:cNvPicPr>
      </xdr:nvPicPr>
      <xdr:blipFill>
        <a:blip xmlns:r="http://schemas.openxmlformats.org/officeDocument/2006/relationships" r:embed="rId2045" cstate="email">
          <a:extLst>
            <a:ext uri="{28A0092B-C50C-407E-A947-70E740481C1C}">
              <a14:useLocalDpi xmlns:a14="http://schemas.microsoft.com/office/drawing/2010/main" xmlns=""/>
            </a:ext>
          </a:extLst>
        </a:blip>
        <a:srcRect/>
        <a:stretch/>
      </xdr:blipFill>
      <xdr:spPr bwMode="auto">
        <a:xfrm>
          <a:off x="190500" y="5168753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7816</xdr:row>
      <xdr:rowOff>127000</xdr:rowOff>
    </xdr:from>
    <xdr:to>
      <xdr:col>2</xdr:col>
      <xdr:colOff>133565</xdr:colOff>
      <xdr:row>7818</xdr:row>
      <xdr:rowOff>105152</xdr:rowOff>
    </xdr:to>
    <xdr:pic>
      <xdr:nvPicPr>
        <xdr:cNvPr id="5886" name="Рисунок 7">
          <a:extLst>
            <a:ext uri="{FF2B5EF4-FFF2-40B4-BE49-F238E27FC236}">
              <a16:creationId xmlns:a16="http://schemas.microsoft.com/office/drawing/2014/main" xmlns="" id="{00000000-0008-0000-0000-0000FE160000}"/>
            </a:ext>
          </a:extLst>
        </xdr:cNvPr>
        <xdr:cNvPicPr preferRelativeResize="0">
          <a:picLocks/>
        </xdr:cNvPicPr>
      </xdr:nvPicPr>
      <xdr:blipFill>
        <a:blip xmlns:r="http://schemas.openxmlformats.org/officeDocument/2006/relationships" r:embed="rId2046" cstate="email">
          <a:extLst>
            <a:ext uri="{28A0092B-C50C-407E-A947-70E740481C1C}">
              <a14:useLocalDpi xmlns:a14="http://schemas.microsoft.com/office/drawing/2010/main" xmlns=""/>
            </a:ext>
          </a:extLst>
        </a:blip>
        <a:srcRect/>
        <a:stretch/>
      </xdr:blipFill>
      <xdr:spPr bwMode="auto">
        <a:xfrm>
          <a:off x="190500" y="51545236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7820</xdr:row>
      <xdr:rowOff>127000</xdr:rowOff>
    </xdr:from>
    <xdr:to>
      <xdr:col>2</xdr:col>
      <xdr:colOff>133565</xdr:colOff>
      <xdr:row>7822</xdr:row>
      <xdr:rowOff>105152</xdr:rowOff>
    </xdr:to>
    <xdr:pic>
      <xdr:nvPicPr>
        <xdr:cNvPr id="5888" name="Рисунок 7">
          <a:extLst>
            <a:ext uri="{FF2B5EF4-FFF2-40B4-BE49-F238E27FC236}">
              <a16:creationId xmlns:a16="http://schemas.microsoft.com/office/drawing/2014/main" xmlns="" id="{00000000-0008-0000-0000-000000170000}"/>
            </a:ext>
          </a:extLst>
        </xdr:cNvPr>
        <xdr:cNvPicPr preferRelativeResize="0">
          <a:picLocks/>
        </xdr:cNvPicPr>
      </xdr:nvPicPr>
      <xdr:blipFill>
        <a:blip xmlns:r="http://schemas.openxmlformats.org/officeDocument/2006/relationships" r:embed="rId2047" cstate="email">
          <a:extLst>
            <a:ext uri="{28A0092B-C50C-407E-A947-70E740481C1C}">
              <a14:useLocalDpi xmlns:a14="http://schemas.microsoft.com/office/drawing/2010/main" xmlns=""/>
            </a:ext>
          </a:extLst>
        </a:blip>
        <a:srcRect/>
        <a:stretch/>
      </xdr:blipFill>
      <xdr:spPr bwMode="auto">
        <a:xfrm>
          <a:off x="190500" y="51592670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7824</xdr:row>
      <xdr:rowOff>127000</xdr:rowOff>
    </xdr:from>
    <xdr:to>
      <xdr:col>2</xdr:col>
      <xdr:colOff>133565</xdr:colOff>
      <xdr:row>7826</xdr:row>
      <xdr:rowOff>105152</xdr:rowOff>
    </xdr:to>
    <xdr:pic>
      <xdr:nvPicPr>
        <xdr:cNvPr id="5889" name="Рисунок 7">
          <a:extLst>
            <a:ext uri="{FF2B5EF4-FFF2-40B4-BE49-F238E27FC236}">
              <a16:creationId xmlns:a16="http://schemas.microsoft.com/office/drawing/2014/main" xmlns="" id="{00000000-0008-0000-0000-000001170000}"/>
            </a:ext>
          </a:extLst>
        </xdr:cNvPr>
        <xdr:cNvPicPr preferRelativeResize="0">
          <a:picLocks/>
        </xdr:cNvPicPr>
      </xdr:nvPicPr>
      <xdr:blipFill>
        <a:blip xmlns:r="http://schemas.openxmlformats.org/officeDocument/2006/relationships" r:embed="rId2048" cstate="email">
          <a:extLst>
            <a:ext uri="{28A0092B-C50C-407E-A947-70E740481C1C}">
              <a14:useLocalDpi xmlns:a14="http://schemas.microsoft.com/office/drawing/2010/main" xmlns=""/>
            </a:ext>
          </a:extLst>
        </a:blip>
        <a:srcRect/>
        <a:stretch/>
      </xdr:blipFill>
      <xdr:spPr bwMode="auto">
        <a:xfrm>
          <a:off x="190500" y="51616387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7832</xdr:row>
      <xdr:rowOff>127000</xdr:rowOff>
    </xdr:from>
    <xdr:to>
      <xdr:col>2</xdr:col>
      <xdr:colOff>133565</xdr:colOff>
      <xdr:row>7834</xdr:row>
      <xdr:rowOff>105152</xdr:rowOff>
    </xdr:to>
    <xdr:pic>
      <xdr:nvPicPr>
        <xdr:cNvPr id="5890" name="Рисунок 7">
          <a:extLst>
            <a:ext uri="{FF2B5EF4-FFF2-40B4-BE49-F238E27FC236}">
              <a16:creationId xmlns:a16="http://schemas.microsoft.com/office/drawing/2014/main" xmlns="" id="{00000000-0008-0000-0000-000002170000}"/>
            </a:ext>
          </a:extLst>
        </xdr:cNvPr>
        <xdr:cNvPicPr preferRelativeResize="0">
          <a:picLocks/>
        </xdr:cNvPicPr>
      </xdr:nvPicPr>
      <xdr:blipFill>
        <a:blip xmlns:r="http://schemas.openxmlformats.org/officeDocument/2006/relationships" r:embed="rId2049" cstate="email">
          <a:extLst>
            <a:ext uri="{28A0092B-C50C-407E-A947-70E740481C1C}">
              <a14:useLocalDpi xmlns:a14="http://schemas.microsoft.com/office/drawing/2010/main" xmlns=""/>
            </a:ext>
          </a:extLst>
        </a:blip>
        <a:srcRect/>
        <a:stretch/>
      </xdr:blipFill>
      <xdr:spPr bwMode="auto">
        <a:xfrm>
          <a:off x="190500" y="51640105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7840</xdr:row>
      <xdr:rowOff>127180</xdr:rowOff>
    </xdr:from>
    <xdr:to>
      <xdr:col>2</xdr:col>
      <xdr:colOff>133565</xdr:colOff>
      <xdr:row>7842</xdr:row>
      <xdr:rowOff>104973</xdr:rowOff>
    </xdr:to>
    <xdr:pic>
      <xdr:nvPicPr>
        <xdr:cNvPr id="5891" name="Рисунок 7">
          <a:extLst>
            <a:ext uri="{FF2B5EF4-FFF2-40B4-BE49-F238E27FC236}">
              <a16:creationId xmlns:a16="http://schemas.microsoft.com/office/drawing/2014/main" xmlns="" id="{00000000-0008-0000-0000-000003170000}"/>
            </a:ext>
          </a:extLst>
        </xdr:cNvPr>
        <xdr:cNvPicPr preferRelativeResize="0">
          <a:picLocks/>
        </xdr:cNvPicPr>
      </xdr:nvPicPr>
      <xdr:blipFill>
        <a:blip xmlns:r="http://schemas.openxmlformats.org/officeDocument/2006/relationships" r:embed="rId2050" cstate="email">
          <a:extLst>
            <a:ext uri="{28A0092B-C50C-407E-A947-70E740481C1C}">
              <a14:useLocalDpi xmlns:a14="http://schemas.microsoft.com/office/drawing/2010/main" xmlns=""/>
            </a:ext>
          </a:extLst>
        </a:blip>
        <a:srcRect/>
        <a:stretch/>
      </xdr:blipFill>
      <xdr:spPr bwMode="auto">
        <a:xfrm>
          <a:off x="190500" y="526485185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9909</xdr:row>
      <xdr:rowOff>127180</xdr:rowOff>
    </xdr:from>
    <xdr:to>
      <xdr:col>2</xdr:col>
      <xdr:colOff>133565</xdr:colOff>
      <xdr:row>9911</xdr:row>
      <xdr:rowOff>104972</xdr:rowOff>
    </xdr:to>
    <xdr:pic>
      <xdr:nvPicPr>
        <xdr:cNvPr id="5892" name="Рисунок 7">
          <a:extLst>
            <a:ext uri="{FF2B5EF4-FFF2-40B4-BE49-F238E27FC236}">
              <a16:creationId xmlns:a16="http://schemas.microsoft.com/office/drawing/2014/main" xmlns="" id="{00000000-0008-0000-0000-000004170000}"/>
            </a:ext>
          </a:extLst>
        </xdr:cNvPr>
        <xdr:cNvPicPr preferRelativeResize="0">
          <a:picLocks/>
        </xdr:cNvPicPr>
      </xdr:nvPicPr>
      <xdr:blipFill>
        <a:blip xmlns:r="http://schemas.openxmlformats.org/officeDocument/2006/relationships" r:embed="rId2051" cstate="email">
          <a:extLst>
            <a:ext uri="{28A0092B-C50C-407E-A947-70E740481C1C}">
              <a14:useLocalDpi xmlns:a14="http://schemas.microsoft.com/office/drawing/2010/main" xmlns=""/>
            </a:ext>
          </a:extLst>
        </a:blip>
        <a:srcRect/>
        <a:stretch/>
      </xdr:blipFill>
      <xdr:spPr bwMode="auto">
        <a:xfrm>
          <a:off x="190500" y="717724325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9881</xdr:row>
      <xdr:rowOff>127000</xdr:rowOff>
    </xdr:from>
    <xdr:to>
      <xdr:col>2</xdr:col>
      <xdr:colOff>133565</xdr:colOff>
      <xdr:row>9883</xdr:row>
      <xdr:rowOff>105153</xdr:rowOff>
    </xdr:to>
    <xdr:pic>
      <xdr:nvPicPr>
        <xdr:cNvPr id="5893" name="Рисунок 7">
          <a:extLst>
            <a:ext uri="{FF2B5EF4-FFF2-40B4-BE49-F238E27FC236}">
              <a16:creationId xmlns:a16="http://schemas.microsoft.com/office/drawing/2014/main" xmlns="" id="{00000000-0008-0000-0000-000005170000}"/>
            </a:ext>
          </a:extLst>
        </xdr:cNvPr>
        <xdr:cNvPicPr preferRelativeResize="0">
          <a:picLocks/>
        </xdr:cNvPicPr>
      </xdr:nvPicPr>
      <xdr:blipFill>
        <a:blip xmlns:r="http://schemas.openxmlformats.org/officeDocument/2006/relationships" r:embed="rId2052" cstate="email">
          <a:extLst>
            <a:ext uri="{28A0092B-C50C-407E-A947-70E740481C1C}">
              <a14:useLocalDpi xmlns:a14="http://schemas.microsoft.com/office/drawing/2010/main" xmlns=""/>
            </a:ext>
          </a:extLst>
        </a:blip>
        <a:srcRect/>
        <a:stretch/>
      </xdr:blipFill>
      <xdr:spPr bwMode="auto">
        <a:xfrm>
          <a:off x="190500" y="71513541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9889</xdr:row>
      <xdr:rowOff>127180</xdr:rowOff>
    </xdr:from>
    <xdr:to>
      <xdr:col>2</xdr:col>
      <xdr:colOff>133565</xdr:colOff>
      <xdr:row>9891</xdr:row>
      <xdr:rowOff>104972</xdr:rowOff>
    </xdr:to>
    <xdr:pic>
      <xdr:nvPicPr>
        <xdr:cNvPr id="5894" name="Рисунок 7">
          <a:extLst>
            <a:ext uri="{FF2B5EF4-FFF2-40B4-BE49-F238E27FC236}">
              <a16:creationId xmlns:a16="http://schemas.microsoft.com/office/drawing/2014/main" xmlns="" id="{00000000-0008-0000-0000-000006170000}"/>
            </a:ext>
          </a:extLst>
        </xdr:cNvPr>
        <xdr:cNvPicPr preferRelativeResize="0">
          <a:picLocks/>
        </xdr:cNvPicPr>
      </xdr:nvPicPr>
      <xdr:blipFill>
        <a:blip xmlns:r="http://schemas.openxmlformats.org/officeDocument/2006/relationships" r:embed="rId2053" cstate="email">
          <a:extLst>
            <a:ext uri="{28A0092B-C50C-407E-A947-70E740481C1C}">
              <a14:useLocalDpi xmlns:a14="http://schemas.microsoft.com/office/drawing/2010/main" xmlns=""/>
            </a:ext>
          </a:extLst>
        </a:blip>
        <a:srcRect/>
        <a:stretch/>
      </xdr:blipFill>
      <xdr:spPr bwMode="auto">
        <a:xfrm>
          <a:off x="190500" y="716543225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9893</xdr:row>
      <xdr:rowOff>127000</xdr:rowOff>
    </xdr:from>
    <xdr:to>
      <xdr:col>2</xdr:col>
      <xdr:colOff>133565</xdr:colOff>
      <xdr:row>9895</xdr:row>
      <xdr:rowOff>105152</xdr:rowOff>
    </xdr:to>
    <xdr:pic>
      <xdr:nvPicPr>
        <xdr:cNvPr id="5895" name="Рисунок 7">
          <a:extLst>
            <a:ext uri="{FF2B5EF4-FFF2-40B4-BE49-F238E27FC236}">
              <a16:creationId xmlns:a16="http://schemas.microsoft.com/office/drawing/2014/main" xmlns="" id="{00000000-0008-0000-0000-000007170000}"/>
            </a:ext>
          </a:extLst>
        </xdr:cNvPr>
        <xdr:cNvPicPr preferRelativeResize="0">
          <a:picLocks/>
        </xdr:cNvPicPr>
      </xdr:nvPicPr>
      <xdr:blipFill>
        <a:blip xmlns:r="http://schemas.openxmlformats.org/officeDocument/2006/relationships" r:embed="rId2054" cstate="email">
          <a:extLst>
            <a:ext uri="{28A0092B-C50C-407E-A947-70E740481C1C}">
              <a14:useLocalDpi xmlns:a14="http://schemas.microsoft.com/office/drawing/2010/main" xmlns=""/>
            </a:ext>
          </a:extLst>
        </a:blip>
        <a:srcRect/>
        <a:stretch/>
      </xdr:blipFill>
      <xdr:spPr bwMode="auto">
        <a:xfrm>
          <a:off x="190500" y="71560785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9901</xdr:row>
      <xdr:rowOff>127180</xdr:rowOff>
    </xdr:from>
    <xdr:to>
      <xdr:col>2</xdr:col>
      <xdr:colOff>133565</xdr:colOff>
      <xdr:row>9903</xdr:row>
      <xdr:rowOff>104972</xdr:rowOff>
    </xdr:to>
    <xdr:pic>
      <xdr:nvPicPr>
        <xdr:cNvPr id="5896" name="Рисунок 7">
          <a:extLst>
            <a:ext uri="{FF2B5EF4-FFF2-40B4-BE49-F238E27FC236}">
              <a16:creationId xmlns:a16="http://schemas.microsoft.com/office/drawing/2014/main" xmlns="" id="{00000000-0008-0000-0000-000008170000}"/>
            </a:ext>
          </a:extLst>
        </xdr:cNvPr>
        <xdr:cNvPicPr preferRelativeResize="0">
          <a:picLocks/>
        </xdr:cNvPicPr>
      </xdr:nvPicPr>
      <xdr:blipFill>
        <a:blip xmlns:r="http://schemas.openxmlformats.org/officeDocument/2006/relationships" r:embed="rId2055" cstate="email">
          <a:extLst>
            <a:ext uri="{28A0092B-C50C-407E-A947-70E740481C1C}">
              <a14:useLocalDpi xmlns:a14="http://schemas.microsoft.com/office/drawing/2010/main" xmlns=""/>
            </a:ext>
          </a:extLst>
        </a:blip>
        <a:srcRect/>
        <a:stretch/>
      </xdr:blipFill>
      <xdr:spPr bwMode="auto">
        <a:xfrm>
          <a:off x="190500" y="717251885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9875</xdr:row>
      <xdr:rowOff>127000</xdr:rowOff>
    </xdr:from>
    <xdr:to>
      <xdr:col>2</xdr:col>
      <xdr:colOff>133565</xdr:colOff>
      <xdr:row>9878</xdr:row>
      <xdr:rowOff>105152</xdr:rowOff>
    </xdr:to>
    <xdr:pic>
      <xdr:nvPicPr>
        <xdr:cNvPr id="4701" name="Picture 103109">
          <a:extLst>
            <a:ext uri="{FF2B5EF4-FFF2-40B4-BE49-F238E27FC236}">
              <a16:creationId xmlns:a16="http://schemas.microsoft.com/office/drawing/2014/main" xmlns="" id="{00000000-0008-0000-0000-00005D120000}"/>
            </a:ext>
          </a:extLst>
        </xdr:cNvPr>
        <xdr:cNvPicPr preferRelativeResize="0">
          <a:picLocks noChangeArrowheads="1"/>
        </xdr:cNvPicPr>
      </xdr:nvPicPr>
      <xdr:blipFill>
        <a:blip xmlns:r="http://schemas.openxmlformats.org/officeDocument/2006/relationships" r:embed="rId2056" cstate="email">
          <a:extLst>
            <a:ext uri="{28A0092B-C50C-407E-A947-70E740481C1C}">
              <a14:useLocalDpi xmlns:a14="http://schemas.microsoft.com/office/drawing/2010/main" xmlns=""/>
            </a:ext>
          </a:extLst>
        </a:blip>
        <a:srcRect/>
        <a:stretch/>
      </xdr:blipFill>
      <xdr:spPr bwMode="auto">
        <a:xfrm>
          <a:off x="190500" y="7148696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9875</xdr:row>
      <xdr:rowOff>127000</xdr:rowOff>
    </xdr:from>
    <xdr:to>
      <xdr:col>19</xdr:col>
      <xdr:colOff>293696</xdr:colOff>
      <xdr:row>9878</xdr:row>
      <xdr:rowOff>105152</xdr:rowOff>
    </xdr:to>
    <xdr:pic>
      <xdr:nvPicPr>
        <xdr:cNvPr id="5897" name="Picture 103109">
          <a:extLst>
            <a:ext uri="{FF2B5EF4-FFF2-40B4-BE49-F238E27FC236}">
              <a16:creationId xmlns:a16="http://schemas.microsoft.com/office/drawing/2014/main" xmlns="" id="{00000000-0008-0000-0000-000009170000}"/>
            </a:ext>
          </a:extLst>
        </xdr:cNvPr>
        <xdr:cNvPicPr preferRelativeResize="0">
          <a:picLocks noChangeArrowheads="1"/>
        </xdr:cNvPicPr>
      </xdr:nvPicPr>
      <xdr:blipFill>
        <a:blip xmlns:r="http://schemas.openxmlformats.org/officeDocument/2006/relationships" r:embed="rId2057" cstate="email">
          <a:extLst>
            <a:ext uri="{28A0092B-C50C-407E-A947-70E740481C1C}">
              <a14:useLocalDpi xmlns:a14="http://schemas.microsoft.com/office/drawing/2010/main" xmlns=""/>
            </a:ext>
          </a:extLst>
        </a:blip>
        <a:srcRect/>
        <a:stretch/>
      </xdr:blipFill>
      <xdr:spPr bwMode="auto">
        <a:xfrm>
          <a:off x="7232650" y="7148696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9840</xdr:row>
      <xdr:rowOff>127000</xdr:rowOff>
    </xdr:from>
    <xdr:to>
      <xdr:col>2</xdr:col>
      <xdr:colOff>133565</xdr:colOff>
      <xdr:row>9843</xdr:row>
      <xdr:rowOff>105152</xdr:rowOff>
    </xdr:to>
    <xdr:pic>
      <xdr:nvPicPr>
        <xdr:cNvPr id="5898" name="Picture 103109">
          <a:extLst>
            <a:ext uri="{FF2B5EF4-FFF2-40B4-BE49-F238E27FC236}">
              <a16:creationId xmlns:a16="http://schemas.microsoft.com/office/drawing/2014/main" xmlns="" id="{00000000-0008-0000-0000-00000A170000}"/>
            </a:ext>
          </a:extLst>
        </xdr:cNvPr>
        <xdr:cNvPicPr preferRelativeResize="0">
          <a:picLocks noChangeArrowheads="1"/>
        </xdr:cNvPicPr>
      </xdr:nvPicPr>
      <xdr:blipFill>
        <a:blip xmlns:r="http://schemas.openxmlformats.org/officeDocument/2006/relationships" r:embed="rId2058" cstate="email">
          <a:extLst>
            <a:ext uri="{28A0092B-C50C-407E-A947-70E740481C1C}">
              <a14:useLocalDpi xmlns:a14="http://schemas.microsoft.com/office/drawing/2010/main" xmlns=""/>
            </a:ext>
          </a:extLst>
        </a:blip>
        <a:srcRect/>
        <a:stretch/>
      </xdr:blipFill>
      <xdr:spPr bwMode="auto">
        <a:xfrm>
          <a:off x="190500" y="7132094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9840</xdr:row>
      <xdr:rowOff>127000</xdr:rowOff>
    </xdr:from>
    <xdr:to>
      <xdr:col>19</xdr:col>
      <xdr:colOff>293696</xdr:colOff>
      <xdr:row>9843</xdr:row>
      <xdr:rowOff>105152</xdr:rowOff>
    </xdr:to>
    <xdr:pic>
      <xdr:nvPicPr>
        <xdr:cNvPr id="5899" name="Picture 103109">
          <a:extLst>
            <a:ext uri="{FF2B5EF4-FFF2-40B4-BE49-F238E27FC236}">
              <a16:creationId xmlns:a16="http://schemas.microsoft.com/office/drawing/2014/main" xmlns="" id="{00000000-0008-0000-0000-00000B170000}"/>
            </a:ext>
          </a:extLst>
        </xdr:cNvPr>
        <xdr:cNvPicPr preferRelativeResize="0">
          <a:picLocks noChangeArrowheads="1"/>
        </xdr:cNvPicPr>
      </xdr:nvPicPr>
      <xdr:blipFill>
        <a:blip xmlns:r="http://schemas.openxmlformats.org/officeDocument/2006/relationships" r:embed="rId2059" cstate="email">
          <a:extLst>
            <a:ext uri="{28A0092B-C50C-407E-A947-70E740481C1C}">
              <a14:useLocalDpi xmlns:a14="http://schemas.microsoft.com/office/drawing/2010/main" xmlns=""/>
            </a:ext>
          </a:extLst>
        </a:blip>
        <a:srcRect/>
        <a:stretch/>
      </xdr:blipFill>
      <xdr:spPr bwMode="auto">
        <a:xfrm>
          <a:off x="7232650" y="7132094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9845</xdr:row>
      <xdr:rowOff>127000</xdr:rowOff>
    </xdr:from>
    <xdr:to>
      <xdr:col>2</xdr:col>
      <xdr:colOff>133565</xdr:colOff>
      <xdr:row>9848</xdr:row>
      <xdr:rowOff>105152</xdr:rowOff>
    </xdr:to>
    <xdr:pic>
      <xdr:nvPicPr>
        <xdr:cNvPr id="5900" name="Picture 103109">
          <a:extLst>
            <a:ext uri="{FF2B5EF4-FFF2-40B4-BE49-F238E27FC236}">
              <a16:creationId xmlns:a16="http://schemas.microsoft.com/office/drawing/2014/main" xmlns="" id="{00000000-0008-0000-0000-00000C170000}"/>
            </a:ext>
          </a:extLst>
        </xdr:cNvPr>
        <xdr:cNvPicPr preferRelativeResize="0">
          <a:picLocks noChangeArrowheads="1"/>
        </xdr:cNvPicPr>
      </xdr:nvPicPr>
      <xdr:blipFill>
        <a:blip xmlns:r="http://schemas.openxmlformats.org/officeDocument/2006/relationships" r:embed="rId2060" cstate="email">
          <a:extLst>
            <a:ext uri="{28A0092B-C50C-407E-A947-70E740481C1C}">
              <a14:useLocalDpi xmlns:a14="http://schemas.microsoft.com/office/drawing/2010/main" xmlns=""/>
            </a:ext>
          </a:extLst>
        </a:blip>
        <a:srcRect/>
        <a:stretch/>
      </xdr:blipFill>
      <xdr:spPr bwMode="auto">
        <a:xfrm>
          <a:off x="190500" y="7134466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9845</xdr:row>
      <xdr:rowOff>127000</xdr:rowOff>
    </xdr:from>
    <xdr:to>
      <xdr:col>19</xdr:col>
      <xdr:colOff>293696</xdr:colOff>
      <xdr:row>9848</xdr:row>
      <xdr:rowOff>105152</xdr:rowOff>
    </xdr:to>
    <xdr:pic>
      <xdr:nvPicPr>
        <xdr:cNvPr id="5901" name="Picture 103109">
          <a:extLst>
            <a:ext uri="{FF2B5EF4-FFF2-40B4-BE49-F238E27FC236}">
              <a16:creationId xmlns:a16="http://schemas.microsoft.com/office/drawing/2014/main" xmlns="" id="{00000000-0008-0000-0000-00000D170000}"/>
            </a:ext>
          </a:extLst>
        </xdr:cNvPr>
        <xdr:cNvPicPr preferRelativeResize="0">
          <a:picLocks noChangeArrowheads="1"/>
        </xdr:cNvPicPr>
      </xdr:nvPicPr>
      <xdr:blipFill>
        <a:blip xmlns:r="http://schemas.openxmlformats.org/officeDocument/2006/relationships" r:embed="rId2061" cstate="email">
          <a:extLst>
            <a:ext uri="{28A0092B-C50C-407E-A947-70E740481C1C}">
              <a14:useLocalDpi xmlns:a14="http://schemas.microsoft.com/office/drawing/2010/main" xmlns=""/>
            </a:ext>
          </a:extLst>
        </a:blip>
        <a:srcRect/>
        <a:stretch/>
      </xdr:blipFill>
      <xdr:spPr bwMode="auto">
        <a:xfrm>
          <a:off x="7232650" y="7134466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9850</xdr:row>
      <xdr:rowOff>127000</xdr:rowOff>
    </xdr:from>
    <xdr:to>
      <xdr:col>2</xdr:col>
      <xdr:colOff>133565</xdr:colOff>
      <xdr:row>9853</xdr:row>
      <xdr:rowOff>105152</xdr:rowOff>
    </xdr:to>
    <xdr:pic>
      <xdr:nvPicPr>
        <xdr:cNvPr id="5902" name="Picture 103109">
          <a:extLst>
            <a:ext uri="{FF2B5EF4-FFF2-40B4-BE49-F238E27FC236}">
              <a16:creationId xmlns:a16="http://schemas.microsoft.com/office/drawing/2014/main" xmlns="" id="{00000000-0008-0000-0000-00000E170000}"/>
            </a:ext>
          </a:extLst>
        </xdr:cNvPr>
        <xdr:cNvPicPr preferRelativeResize="0">
          <a:picLocks noChangeArrowheads="1"/>
        </xdr:cNvPicPr>
      </xdr:nvPicPr>
      <xdr:blipFill>
        <a:blip xmlns:r="http://schemas.openxmlformats.org/officeDocument/2006/relationships" r:embed="rId2062" cstate="email">
          <a:extLst>
            <a:ext uri="{28A0092B-C50C-407E-A947-70E740481C1C}">
              <a14:useLocalDpi xmlns:a14="http://schemas.microsoft.com/office/drawing/2010/main" xmlns=""/>
            </a:ext>
          </a:extLst>
        </a:blip>
        <a:srcRect/>
        <a:stretch/>
      </xdr:blipFill>
      <xdr:spPr bwMode="auto">
        <a:xfrm>
          <a:off x="190500" y="7136838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9850</xdr:row>
      <xdr:rowOff>127000</xdr:rowOff>
    </xdr:from>
    <xdr:to>
      <xdr:col>19</xdr:col>
      <xdr:colOff>293696</xdr:colOff>
      <xdr:row>9853</xdr:row>
      <xdr:rowOff>105152</xdr:rowOff>
    </xdr:to>
    <xdr:pic>
      <xdr:nvPicPr>
        <xdr:cNvPr id="5903" name="Picture 103109">
          <a:extLst>
            <a:ext uri="{FF2B5EF4-FFF2-40B4-BE49-F238E27FC236}">
              <a16:creationId xmlns:a16="http://schemas.microsoft.com/office/drawing/2014/main" xmlns="" id="{00000000-0008-0000-0000-00000F170000}"/>
            </a:ext>
          </a:extLst>
        </xdr:cNvPr>
        <xdr:cNvPicPr preferRelativeResize="0">
          <a:picLocks noChangeArrowheads="1"/>
        </xdr:cNvPicPr>
      </xdr:nvPicPr>
      <xdr:blipFill>
        <a:blip xmlns:r="http://schemas.openxmlformats.org/officeDocument/2006/relationships" r:embed="rId2063" cstate="email">
          <a:extLst>
            <a:ext uri="{28A0092B-C50C-407E-A947-70E740481C1C}">
              <a14:useLocalDpi xmlns:a14="http://schemas.microsoft.com/office/drawing/2010/main" xmlns=""/>
            </a:ext>
          </a:extLst>
        </a:blip>
        <a:srcRect/>
        <a:stretch/>
      </xdr:blipFill>
      <xdr:spPr bwMode="auto">
        <a:xfrm>
          <a:off x="7232650" y="7136838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9855</xdr:row>
      <xdr:rowOff>127000</xdr:rowOff>
    </xdr:from>
    <xdr:to>
      <xdr:col>2</xdr:col>
      <xdr:colOff>133565</xdr:colOff>
      <xdr:row>9858</xdr:row>
      <xdr:rowOff>105152</xdr:rowOff>
    </xdr:to>
    <xdr:pic>
      <xdr:nvPicPr>
        <xdr:cNvPr id="5904" name="Picture 103109">
          <a:extLst>
            <a:ext uri="{FF2B5EF4-FFF2-40B4-BE49-F238E27FC236}">
              <a16:creationId xmlns:a16="http://schemas.microsoft.com/office/drawing/2014/main" xmlns="" id="{00000000-0008-0000-0000-000010170000}"/>
            </a:ext>
          </a:extLst>
        </xdr:cNvPr>
        <xdr:cNvPicPr preferRelativeResize="0">
          <a:picLocks noChangeArrowheads="1"/>
        </xdr:cNvPicPr>
      </xdr:nvPicPr>
      <xdr:blipFill>
        <a:blip xmlns:r="http://schemas.openxmlformats.org/officeDocument/2006/relationships" r:embed="rId2064" cstate="email">
          <a:extLst>
            <a:ext uri="{28A0092B-C50C-407E-A947-70E740481C1C}">
              <a14:useLocalDpi xmlns:a14="http://schemas.microsoft.com/office/drawing/2010/main" xmlns=""/>
            </a:ext>
          </a:extLst>
        </a:blip>
        <a:srcRect/>
        <a:stretch/>
      </xdr:blipFill>
      <xdr:spPr bwMode="auto">
        <a:xfrm>
          <a:off x="190500" y="7139076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9855</xdr:row>
      <xdr:rowOff>127000</xdr:rowOff>
    </xdr:from>
    <xdr:to>
      <xdr:col>19</xdr:col>
      <xdr:colOff>293696</xdr:colOff>
      <xdr:row>9858</xdr:row>
      <xdr:rowOff>105152</xdr:rowOff>
    </xdr:to>
    <xdr:pic>
      <xdr:nvPicPr>
        <xdr:cNvPr id="5905" name="Picture 103109">
          <a:extLst>
            <a:ext uri="{FF2B5EF4-FFF2-40B4-BE49-F238E27FC236}">
              <a16:creationId xmlns:a16="http://schemas.microsoft.com/office/drawing/2014/main" xmlns="" id="{00000000-0008-0000-0000-000011170000}"/>
            </a:ext>
          </a:extLst>
        </xdr:cNvPr>
        <xdr:cNvPicPr preferRelativeResize="0">
          <a:picLocks noChangeArrowheads="1"/>
        </xdr:cNvPicPr>
      </xdr:nvPicPr>
      <xdr:blipFill>
        <a:blip xmlns:r="http://schemas.openxmlformats.org/officeDocument/2006/relationships" r:embed="rId2065" cstate="email">
          <a:extLst>
            <a:ext uri="{28A0092B-C50C-407E-A947-70E740481C1C}">
              <a14:useLocalDpi xmlns:a14="http://schemas.microsoft.com/office/drawing/2010/main" xmlns=""/>
            </a:ext>
          </a:extLst>
        </a:blip>
        <a:srcRect/>
        <a:stretch/>
      </xdr:blipFill>
      <xdr:spPr bwMode="auto">
        <a:xfrm>
          <a:off x="7232650" y="7139209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9860</xdr:row>
      <xdr:rowOff>127000</xdr:rowOff>
    </xdr:from>
    <xdr:to>
      <xdr:col>2</xdr:col>
      <xdr:colOff>133565</xdr:colOff>
      <xdr:row>9863</xdr:row>
      <xdr:rowOff>105152</xdr:rowOff>
    </xdr:to>
    <xdr:pic>
      <xdr:nvPicPr>
        <xdr:cNvPr id="5906" name="Picture 103109">
          <a:extLst>
            <a:ext uri="{FF2B5EF4-FFF2-40B4-BE49-F238E27FC236}">
              <a16:creationId xmlns:a16="http://schemas.microsoft.com/office/drawing/2014/main" xmlns="" id="{00000000-0008-0000-0000-000012170000}"/>
            </a:ext>
          </a:extLst>
        </xdr:cNvPr>
        <xdr:cNvPicPr preferRelativeResize="0">
          <a:picLocks noChangeArrowheads="1"/>
        </xdr:cNvPicPr>
      </xdr:nvPicPr>
      <xdr:blipFill>
        <a:blip xmlns:r="http://schemas.openxmlformats.org/officeDocument/2006/relationships" r:embed="rId2066" cstate="email">
          <a:extLst>
            <a:ext uri="{28A0092B-C50C-407E-A947-70E740481C1C}">
              <a14:useLocalDpi xmlns:a14="http://schemas.microsoft.com/office/drawing/2010/main" xmlns=""/>
            </a:ext>
          </a:extLst>
        </a:blip>
        <a:srcRect/>
        <a:stretch/>
      </xdr:blipFill>
      <xdr:spPr bwMode="auto">
        <a:xfrm>
          <a:off x="190500" y="7141581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9860</xdr:row>
      <xdr:rowOff>127000</xdr:rowOff>
    </xdr:from>
    <xdr:to>
      <xdr:col>19</xdr:col>
      <xdr:colOff>293696</xdr:colOff>
      <xdr:row>9863</xdr:row>
      <xdr:rowOff>105152</xdr:rowOff>
    </xdr:to>
    <xdr:pic>
      <xdr:nvPicPr>
        <xdr:cNvPr id="5907" name="Picture 103109">
          <a:extLst>
            <a:ext uri="{FF2B5EF4-FFF2-40B4-BE49-F238E27FC236}">
              <a16:creationId xmlns:a16="http://schemas.microsoft.com/office/drawing/2014/main" xmlns="" id="{00000000-0008-0000-0000-000013170000}"/>
            </a:ext>
          </a:extLst>
        </xdr:cNvPr>
        <xdr:cNvPicPr preferRelativeResize="0">
          <a:picLocks noChangeArrowheads="1"/>
        </xdr:cNvPicPr>
      </xdr:nvPicPr>
      <xdr:blipFill>
        <a:blip xmlns:r="http://schemas.openxmlformats.org/officeDocument/2006/relationships" r:embed="rId2067" cstate="email">
          <a:extLst>
            <a:ext uri="{28A0092B-C50C-407E-A947-70E740481C1C}">
              <a14:useLocalDpi xmlns:a14="http://schemas.microsoft.com/office/drawing/2010/main" xmlns=""/>
            </a:ext>
          </a:extLst>
        </a:blip>
        <a:srcRect/>
        <a:stretch/>
      </xdr:blipFill>
      <xdr:spPr bwMode="auto">
        <a:xfrm>
          <a:off x="7232650" y="7141581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9865</xdr:row>
      <xdr:rowOff>127000</xdr:rowOff>
    </xdr:from>
    <xdr:to>
      <xdr:col>2</xdr:col>
      <xdr:colOff>133565</xdr:colOff>
      <xdr:row>9868</xdr:row>
      <xdr:rowOff>105152</xdr:rowOff>
    </xdr:to>
    <xdr:pic>
      <xdr:nvPicPr>
        <xdr:cNvPr id="5908" name="Picture 103109">
          <a:extLst>
            <a:ext uri="{FF2B5EF4-FFF2-40B4-BE49-F238E27FC236}">
              <a16:creationId xmlns:a16="http://schemas.microsoft.com/office/drawing/2014/main" xmlns="" id="{00000000-0008-0000-0000-000014170000}"/>
            </a:ext>
          </a:extLst>
        </xdr:cNvPr>
        <xdr:cNvPicPr preferRelativeResize="0">
          <a:picLocks noChangeArrowheads="1"/>
        </xdr:cNvPicPr>
      </xdr:nvPicPr>
      <xdr:blipFill>
        <a:blip xmlns:r="http://schemas.openxmlformats.org/officeDocument/2006/relationships" r:embed="rId2068" cstate="email">
          <a:extLst>
            <a:ext uri="{28A0092B-C50C-407E-A947-70E740481C1C}">
              <a14:useLocalDpi xmlns:a14="http://schemas.microsoft.com/office/drawing/2010/main" xmlns=""/>
            </a:ext>
          </a:extLst>
        </a:blip>
        <a:srcRect/>
        <a:stretch/>
      </xdr:blipFill>
      <xdr:spPr bwMode="auto">
        <a:xfrm>
          <a:off x="190500" y="7143953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9865</xdr:row>
      <xdr:rowOff>127000</xdr:rowOff>
    </xdr:from>
    <xdr:to>
      <xdr:col>19</xdr:col>
      <xdr:colOff>293696</xdr:colOff>
      <xdr:row>9868</xdr:row>
      <xdr:rowOff>105152</xdr:rowOff>
    </xdr:to>
    <xdr:pic>
      <xdr:nvPicPr>
        <xdr:cNvPr id="5921" name="Picture 103109">
          <a:extLst>
            <a:ext uri="{FF2B5EF4-FFF2-40B4-BE49-F238E27FC236}">
              <a16:creationId xmlns:a16="http://schemas.microsoft.com/office/drawing/2014/main" xmlns="" id="{00000000-0008-0000-0000-000021170000}"/>
            </a:ext>
          </a:extLst>
        </xdr:cNvPr>
        <xdr:cNvPicPr preferRelativeResize="0">
          <a:picLocks noChangeArrowheads="1"/>
        </xdr:cNvPicPr>
      </xdr:nvPicPr>
      <xdr:blipFill>
        <a:blip xmlns:r="http://schemas.openxmlformats.org/officeDocument/2006/relationships" r:embed="rId2069" cstate="email">
          <a:extLst>
            <a:ext uri="{28A0092B-C50C-407E-A947-70E740481C1C}">
              <a14:useLocalDpi xmlns:a14="http://schemas.microsoft.com/office/drawing/2010/main" xmlns=""/>
            </a:ext>
          </a:extLst>
        </a:blip>
        <a:srcRect/>
        <a:stretch/>
      </xdr:blipFill>
      <xdr:spPr bwMode="auto">
        <a:xfrm>
          <a:off x="7232650" y="7143953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9870</xdr:row>
      <xdr:rowOff>127000</xdr:rowOff>
    </xdr:from>
    <xdr:to>
      <xdr:col>2</xdr:col>
      <xdr:colOff>133565</xdr:colOff>
      <xdr:row>9873</xdr:row>
      <xdr:rowOff>105152</xdr:rowOff>
    </xdr:to>
    <xdr:pic>
      <xdr:nvPicPr>
        <xdr:cNvPr id="5922" name="Picture 103109">
          <a:extLst>
            <a:ext uri="{FF2B5EF4-FFF2-40B4-BE49-F238E27FC236}">
              <a16:creationId xmlns:a16="http://schemas.microsoft.com/office/drawing/2014/main" xmlns="" id="{00000000-0008-0000-0000-000022170000}"/>
            </a:ext>
          </a:extLst>
        </xdr:cNvPr>
        <xdr:cNvPicPr preferRelativeResize="0">
          <a:picLocks noChangeArrowheads="1"/>
        </xdr:cNvPicPr>
      </xdr:nvPicPr>
      <xdr:blipFill>
        <a:blip xmlns:r="http://schemas.openxmlformats.org/officeDocument/2006/relationships" r:embed="rId2070" cstate="email">
          <a:extLst>
            <a:ext uri="{28A0092B-C50C-407E-A947-70E740481C1C}">
              <a14:useLocalDpi xmlns:a14="http://schemas.microsoft.com/office/drawing/2010/main" xmlns=""/>
            </a:ext>
          </a:extLst>
        </a:blip>
        <a:srcRect/>
        <a:stretch/>
      </xdr:blipFill>
      <xdr:spPr bwMode="auto">
        <a:xfrm>
          <a:off x="190500" y="7146324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9870</xdr:row>
      <xdr:rowOff>127000</xdr:rowOff>
    </xdr:from>
    <xdr:to>
      <xdr:col>19</xdr:col>
      <xdr:colOff>293696</xdr:colOff>
      <xdr:row>9873</xdr:row>
      <xdr:rowOff>105152</xdr:rowOff>
    </xdr:to>
    <xdr:pic>
      <xdr:nvPicPr>
        <xdr:cNvPr id="5923" name="Picture 103109">
          <a:extLst>
            <a:ext uri="{FF2B5EF4-FFF2-40B4-BE49-F238E27FC236}">
              <a16:creationId xmlns:a16="http://schemas.microsoft.com/office/drawing/2014/main" xmlns="" id="{00000000-0008-0000-0000-000023170000}"/>
            </a:ext>
          </a:extLst>
        </xdr:cNvPr>
        <xdr:cNvPicPr preferRelativeResize="0">
          <a:picLocks noChangeArrowheads="1"/>
        </xdr:cNvPicPr>
      </xdr:nvPicPr>
      <xdr:blipFill>
        <a:blip xmlns:r="http://schemas.openxmlformats.org/officeDocument/2006/relationships" r:embed="rId2071" cstate="email">
          <a:extLst>
            <a:ext uri="{28A0092B-C50C-407E-A947-70E740481C1C}">
              <a14:useLocalDpi xmlns:a14="http://schemas.microsoft.com/office/drawing/2010/main" xmlns=""/>
            </a:ext>
          </a:extLst>
        </a:blip>
        <a:srcRect/>
        <a:stretch/>
      </xdr:blipFill>
      <xdr:spPr bwMode="auto">
        <a:xfrm>
          <a:off x="7232650" y="7146324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1951</xdr:row>
      <xdr:rowOff>127000</xdr:rowOff>
    </xdr:from>
    <xdr:to>
      <xdr:col>2</xdr:col>
      <xdr:colOff>133565</xdr:colOff>
      <xdr:row>1953</xdr:row>
      <xdr:rowOff>105153</xdr:rowOff>
    </xdr:to>
    <xdr:pic>
      <xdr:nvPicPr>
        <xdr:cNvPr id="5926" name="Picture 103109">
          <a:extLst>
            <a:ext uri="{FF2B5EF4-FFF2-40B4-BE49-F238E27FC236}">
              <a16:creationId xmlns:a16="http://schemas.microsoft.com/office/drawing/2014/main" xmlns="" id="{00000000-0008-0000-0000-000026170000}"/>
            </a:ext>
          </a:extLst>
        </xdr:cNvPr>
        <xdr:cNvPicPr preferRelativeResize="0">
          <a:picLocks noChangeArrowheads="1"/>
        </xdr:cNvPicPr>
      </xdr:nvPicPr>
      <xdr:blipFill>
        <a:blip xmlns:r="http://schemas.openxmlformats.org/officeDocument/2006/relationships" r:embed="rId2072" cstate="email">
          <a:extLst>
            <a:ext uri="{28A0092B-C50C-407E-A947-70E740481C1C}">
              <a14:useLocalDpi xmlns:a14="http://schemas.microsoft.com/office/drawing/2010/main" xmlns=""/>
            </a:ext>
          </a:extLst>
        </a:blip>
        <a:stretch>
          <a:fillRect/>
        </a:stretch>
      </xdr:blipFill>
      <xdr:spPr bwMode="auto">
        <a:xfrm>
          <a:off x="190500" y="108416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1955</xdr:row>
      <xdr:rowOff>127000</xdr:rowOff>
    </xdr:from>
    <xdr:to>
      <xdr:col>2</xdr:col>
      <xdr:colOff>133565</xdr:colOff>
      <xdr:row>1957</xdr:row>
      <xdr:rowOff>105152</xdr:rowOff>
    </xdr:to>
    <xdr:pic>
      <xdr:nvPicPr>
        <xdr:cNvPr id="5927" name="Picture 103109">
          <a:extLst>
            <a:ext uri="{FF2B5EF4-FFF2-40B4-BE49-F238E27FC236}">
              <a16:creationId xmlns:a16="http://schemas.microsoft.com/office/drawing/2014/main" xmlns="" id="{00000000-0008-0000-0000-000027170000}"/>
            </a:ext>
          </a:extLst>
        </xdr:cNvPr>
        <xdr:cNvPicPr preferRelativeResize="0">
          <a:picLocks noChangeArrowheads="1"/>
        </xdr:cNvPicPr>
      </xdr:nvPicPr>
      <xdr:blipFill>
        <a:blip xmlns:r="http://schemas.openxmlformats.org/officeDocument/2006/relationships" r:embed="rId2073" cstate="email">
          <a:extLst>
            <a:ext uri="{28A0092B-C50C-407E-A947-70E740481C1C}">
              <a14:useLocalDpi xmlns:a14="http://schemas.microsoft.com/office/drawing/2010/main" xmlns=""/>
            </a:ext>
          </a:extLst>
        </a:blip>
        <a:stretch>
          <a:fillRect/>
        </a:stretch>
      </xdr:blipFill>
      <xdr:spPr bwMode="auto">
        <a:xfrm>
          <a:off x="190500" y="110788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1967</xdr:row>
      <xdr:rowOff>127000</xdr:rowOff>
    </xdr:from>
    <xdr:to>
      <xdr:col>2</xdr:col>
      <xdr:colOff>133565</xdr:colOff>
      <xdr:row>1969</xdr:row>
      <xdr:rowOff>105152</xdr:rowOff>
    </xdr:to>
    <xdr:pic>
      <xdr:nvPicPr>
        <xdr:cNvPr id="5928" name="Picture 103109">
          <a:extLst>
            <a:ext uri="{FF2B5EF4-FFF2-40B4-BE49-F238E27FC236}">
              <a16:creationId xmlns:a16="http://schemas.microsoft.com/office/drawing/2014/main" xmlns="" id="{00000000-0008-0000-0000-000028170000}"/>
            </a:ext>
          </a:extLst>
        </xdr:cNvPr>
        <xdr:cNvPicPr preferRelativeResize="0">
          <a:picLocks noChangeArrowheads="1"/>
        </xdr:cNvPicPr>
      </xdr:nvPicPr>
      <xdr:blipFill>
        <a:blip xmlns:r="http://schemas.openxmlformats.org/officeDocument/2006/relationships" r:embed="rId2074" cstate="email">
          <a:extLst>
            <a:ext uri="{28A0092B-C50C-407E-A947-70E740481C1C}">
              <a14:useLocalDpi xmlns:a14="http://schemas.microsoft.com/office/drawing/2010/main" xmlns=""/>
            </a:ext>
          </a:extLst>
        </a:blip>
        <a:stretch/>
      </xdr:blipFill>
      <xdr:spPr bwMode="auto">
        <a:xfrm>
          <a:off x="190500" y="122637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1963</xdr:row>
      <xdr:rowOff>127000</xdr:rowOff>
    </xdr:from>
    <xdr:to>
      <xdr:col>2</xdr:col>
      <xdr:colOff>133565</xdr:colOff>
      <xdr:row>1965</xdr:row>
      <xdr:rowOff>105152</xdr:rowOff>
    </xdr:to>
    <xdr:pic>
      <xdr:nvPicPr>
        <xdr:cNvPr id="5929" name="Picture 103109">
          <a:extLst>
            <a:ext uri="{FF2B5EF4-FFF2-40B4-BE49-F238E27FC236}">
              <a16:creationId xmlns:a16="http://schemas.microsoft.com/office/drawing/2014/main" xmlns="" id="{00000000-0008-0000-0000-000029170000}"/>
            </a:ext>
          </a:extLst>
        </xdr:cNvPr>
        <xdr:cNvPicPr preferRelativeResize="0">
          <a:picLocks noChangeArrowheads="1"/>
        </xdr:cNvPicPr>
      </xdr:nvPicPr>
      <xdr:blipFill>
        <a:blip xmlns:r="http://schemas.openxmlformats.org/officeDocument/2006/relationships" r:embed="rId2075" cstate="email">
          <a:extLst>
            <a:ext uri="{28A0092B-C50C-407E-A947-70E740481C1C}">
              <a14:useLocalDpi xmlns:a14="http://schemas.microsoft.com/office/drawing/2010/main" xmlns=""/>
            </a:ext>
          </a:extLst>
        </a:blip>
        <a:stretch>
          <a:fillRect/>
        </a:stretch>
      </xdr:blipFill>
      <xdr:spPr bwMode="auto">
        <a:xfrm>
          <a:off x="190500" y="120265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1959</xdr:row>
      <xdr:rowOff>127000</xdr:rowOff>
    </xdr:from>
    <xdr:to>
      <xdr:col>2</xdr:col>
      <xdr:colOff>133565</xdr:colOff>
      <xdr:row>1961</xdr:row>
      <xdr:rowOff>105152</xdr:rowOff>
    </xdr:to>
    <xdr:pic>
      <xdr:nvPicPr>
        <xdr:cNvPr id="5930" name="Picture 103109">
          <a:extLst>
            <a:ext uri="{FF2B5EF4-FFF2-40B4-BE49-F238E27FC236}">
              <a16:creationId xmlns:a16="http://schemas.microsoft.com/office/drawing/2014/main" xmlns="" id="{00000000-0008-0000-0000-00002A170000}"/>
            </a:ext>
          </a:extLst>
        </xdr:cNvPr>
        <xdr:cNvPicPr preferRelativeResize="0">
          <a:picLocks noChangeArrowheads="1"/>
        </xdr:cNvPicPr>
      </xdr:nvPicPr>
      <xdr:blipFill>
        <a:blip xmlns:r="http://schemas.openxmlformats.org/officeDocument/2006/relationships" r:embed="rId2076" cstate="email">
          <a:extLst>
            <a:ext uri="{28A0092B-C50C-407E-A947-70E740481C1C}">
              <a14:useLocalDpi xmlns:a14="http://schemas.microsoft.com/office/drawing/2010/main" xmlns=""/>
            </a:ext>
          </a:extLst>
        </a:blip>
        <a:stretch>
          <a:fillRect/>
        </a:stretch>
      </xdr:blipFill>
      <xdr:spPr bwMode="auto">
        <a:xfrm>
          <a:off x="190500" y="113160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1971</xdr:row>
      <xdr:rowOff>127000</xdr:rowOff>
    </xdr:from>
    <xdr:to>
      <xdr:col>2</xdr:col>
      <xdr:colOff>133565</xdr:colOff>
      <xdr:row>1973</xdr:row>
      <xdr:rowOff>105152</xdr:rowOff>
    </xdr:to>
    <xdr:pic>
      <xdr:nvPicPr>
        <xdr:cNvPr id="5933" name="Picture 103119">
          <a:extLst>
            <a:ext uri="{FF2B5EF4-FFF2-40B4-BE49-F238E27FC236}">
              <a16:creationId xmlns:a16="http://schemas.microsoft.com/office/drawing/2014/main" xmlns="" id="{00000000-0008-0000-0000-00002D170000}"/>
            </a:ext>
          </a:extLst>
        </xdr:cNvPr>
        <xdr:cNvPicPr preferRelativeResize="0">
          <a:picLocks noChangeArrowheads="1"/>
        </xdr:cNvPicPr>
      </xdr:nvPicPr>
      <xdr:blipFill>
        <a:blip xmlns:r="http://schemas.openxmlformats.org/officeDocument/2006/relationships" r:embed="rId2077" cstate="email">
          <a:extLst>
            <a:ext uri="{28A0092B-C50C-407E-A947-70E740481C1C}">
              <a14:useLocalDpi xmlns:a14="http://schemas.microsoft.com/office/drawing/2010/main" xmlns=""/>
            </a:ext>
          </a:extLst>
        </a:blip>
        <a:stretch>
          <a:fillRect/>
        </a:stretch>
      </xdr:blipFill>
      <xdr:spPr bwMode="auto">
        <a:xfrm>
          <a:off x="190500" y="127381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7791</xdr:row>
      <xdr:rowOff>127000</xdr:rowOff>
    </xdr:from>
    <xdr:to>
      <xdr:col>2</xdr:col>
      <xdr:colOff>133565</xdr:colOff>
      <xdr:row>7793</xdr:row>
      <xdr:rowOff>105152</xdr:rowOff>
    </xdr:to>
    <xdr:pic>
      <xdr:nvPicPr>
        <xdr:cNvPr id="5516" name="Рисунок 7">
          <a:extLst>
            <a:ext uri="{FF2B5EF4-FFF2-40B4-BE49-F238E27FC236}">
              <a16:creationId xmlns:a16="http://schemas.microsoft.com/office/drawing/2014/main" xmlns="" id="{00000000-0008-0000-0000-00008C150000}"/>
            </a:ext>
          </a:extLst>
        </xdr:cNvPr>
        <xdr:cNvPicPr preferRelativeResize="0">
          <a:picLocks/>
        </xdr:cNvPicPr>
      </xdr:nvPicPr>
      <xdr:blipFill>
        <a:blip xmlns:r="http://schemas.openxmlformats.org/officeDocument/2006/relationships" r:embed="rId2078" cstate="email">
          <a:extLst>
            <a:ext uri="{28A0092B-C50C-407E-A947-70E740481C1C}">
              <a14:useLocalDpi xmlns:a14="http://schemas.microsoft.com/office/drawing/2010/main" xmlns=""/>
            </a:ext>
          </a:extLst>
        </a:blip>
        <a:srcRect/>
        <a:stretch/>
      </xdr:blipFill>
      <xdr:spPr bwMode="auto">
        <a:xfrm>
          <a:off x="190500" y="51400075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7795</xdr:row>
      <xdr:rowOff>127000</xdr:rowOff>
    </xdr:from>
    <xdr:to>
      <xdr:col>2</xdr:col>
      <xdr:colOff>133565</xdr:colOff>
      <xdr:row>7797</xdr:row>
      <xdr:rowOff>105152</xdr:rowOff>
    </xdr:to>
    <xdr:pic>
      <xdr:nvPicPr>
        <xdr:cNvPr id="5517" name="Рисунок 7">
          <a:extLst>
            <a:ext uri="{FF2B5EF4-FFF2-40B4-BE49-F238E27FC236}">
              <a16:creationId xmlns:a16="http://schemas.microsoft.com/office/drawing/2014/main" xmlns="" id="{00000000-0008-0000-0000-00008D150000}"/>
            </a:ext>
          </a:extLst>
        </xdr:cNvPr>
        <xdr:cNvPicPr preferRelativeResize="0">
          <a:picLocks/>
        </xdr:cNvPicPr>
      </xdr:nvPicPr>
      <xdr:blipFill>
        <a:blip xmlns:r="http://schemas.openxmlformats.org/officeDocument/2006/relationships" r:embed="rId2079" cstate="email">
          <a:extLst>
            <a:ext uri="{28A0092B-C50C-407E-A947-70E740481C1C}">
              <a14:useLocalDpi xmlns:a14="http://schemas.microsoft.com/office/drawing/2010/main" xmlns=""/>
            </a:ext>
          </a:extLst>
        </a:blip>
        <a:srcRect/>
        <a:stretch/>
      </xdr:blipFill>
      <xdr:spPr bwMode="auto">
        <a:xfrm>
          <a:off x="190500" y="51423792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7799</xdr:row>
      <xdr:rowOff>127000</xdr:rowOff>
    </xdr:from>
    <xdr:to>
      <xdr:col>2</xdr:col>
      <xdr:colOff>133565</xdr:colOff>
      <xdr:row>7801</xdr:row>
      <xdr:rowOff>105153</xdr:rowOff>
    </xdr:to>
    <xdr:pic>
      <xdr:nvPicPr>
        <xdr:cNvPr id="5518" name="Рисунок 7">
          <a:extLst>
            <a:ext uri="{FF2B5EF4-FFF2-40B4-BE49-F238E27FC236}">
              <a16:creationId xmlns:a16="http://schemas.microsoft.com/office/drawing/2014/main" xmlns="" id="{00000000-0008-0000-0000-00008E150000}"/>
            </a:ext>
          </a:extLst>
        </xdr:cNvPr>
        <xdr:cNvPicPr preferRelativeResize="0">
          <a:picLocks/>
        </xdr:cNvPicPr>
      </xdr:nvPicPr>
      <xdr:blipFill>
        <a:blip xmlns:r="http://schemas.openxmlformats.org/officeDocument/2006/relationships" r:embed="rId2080" cstate="email">
          <a:extLst>
            <a:ext uri="{28A0092B-C50C-407E-A947-70E740481C1C}">
              <a14:useLocalDpi xmlns:a14="http://schemas.microsoft.com/office/drawing/2010/main" xmlns=""/>
            </a:ext>
          </a:extLst>
        </a:blip>
        <a:srcRect/>
        <a:stretch/>
      </xdr:blipFill>
      <xdr:spPr bwMode="auto">
        <a:xfrm>
          <a:off x="190500" y="5144750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7803</xdr:row>
      <xdr:rowOff>127000</xdr:rowOff>
    </xdr:from>
    <xdr:to>
      <xdr:col>2</xdr:col>
      <xdr:colOff>133565</xdr:colOff>
      <xdr:row>7805</xdr:row>
      <xdr:rowOff>105152</xdr:rowOff>
    </xdr:to>
    <xdr:pic>
      <xdr:nvPicPr>
        <xdr:cNvPr id="5519" name="Рисунок 7">
          <a:extLst>
            <a:ext uri="{FF2B5EF4-FFF2-40B4-BE49-F238E27FC236}">
              <a16:creationId xmlns:a16="http://schemas.microsoft.com/office/drawing/2014/main" xmlns="" id="{00000000-0008-0000-0000-00008F150000}"/>
            </a:ext>
          </a:extLst>
        </xdr:cNvPr>
        <xdr:cNvPicPr preferRelativeResize="0">
          <a:picLocks/>
        </xdr:cNvPicPr>
      </xdr:nvPicPr>
      <xdr:blipFill>
        <a:blip xmlns:r="http://schemas.openxmlformats.org/officeDocument/2006/relationships" r:embed="rId2081" cstate="email">
          <a:extLst>
            <a:ext uri="{28A0092B-C50C-407E-A947-70E740481C1C}">
              <a14:useLocalDpi xmlns:a14="http://schemas.microsoft.com/office/drawing/2010/main" xmlns=""/>
            </a:ext>
          </a:extLst>
        </a:blip>
        <a:srcRect/>
        <a:stretch/>
      </xdr:blipFill>
      <xdr:spPr bwMode="auto">
        <a:xfrm>
          <a:off x="190500" y="51471226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7807</xdr:row>
      <xdr:rowOff>127000</xdr:rowOff>
    </xdr:from>
    <xdr:to>
      <xdr:col>2</xdr:col>
      <xdr:colOff>133565</xdr:colOff>
      <xdr:row>7809</xdr:row>
      <xdr:rowOff>105153</xdr:rowOff>
    </xdr:to>
    <xdr:pic>
      <xdr:nvPicPr>
        <xdr:cNvPr id="5520" name="Рисунок 7">
          <a:extLst>
            <a:ext uri="{FF2B5EF4-FFF2-40B4-BE49-F238E27FC236}">
              <a16:creationId xmlns:a16="http://schemas.microsoft.com/office/drawing/2014/main" xmlns="" id="{00000000-0008-0000-0000-000090150000}"/>
            </a:ext>
          </a:extLst>
        </xdr:cNvPr>
        <xdr:cNvPicPr preferRelativeResize="0">
          <a:picLocks/>
        </xdr:cNvPicPr>
      </xdr:nvPicPr>
      <xdr:blipFill>
        <a:blip xmlns:r="http://schemas.openxmlformats.org/officeDocument/2006/relationships" r:embed="rId2082" cstate="email">
          <a:extLst>
            <a:ext uri="{28A0092B-C50C-407E-A947-70E740481C1C}">
              <a14:useLocalDpi xmlns:a14="http://schemas.microsoft.com/office/drawing/2010/main" xmlns=""/>
            </a:ext>
          </a:extLst>
        </a:blip>
        <a:srcRect/>
        <a:stretch/>
      </xdr:blipFill>
      <xdr:spPr bwMode="auto">
        <a:xfrm>
          <a:off x="190500" y="5149494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7811</xdr:row>
      <xdr:rowOff>127000</xdr:rowOff>
    </xdr:from>
    <xdr:to>
      <xdr:col>2</xdr:col>
      <xdr:colOff>133565</xdr:colOff>
      <xdr:row>7813</xdr:row>
      <xdr:rowOff>105152</xdr:rowOff>
    </xdr:to>
    <xdr:pic>
      <xdr:nvPicPr>
        <xdr:cNvPr id="5521" name="Рисунок 7">
          <a:extLst>
            <a:ext uri="{FF2B5EF4-FFF2-40B4-BE49-F238E27FC236}">
              <a16:creationId xmlns:a16="http://schemas.microsoft.com/office/drawing/2014/main" xmlns="" id="{00000000-0008-0000-0000-000091150000}"/>
            </a:ext>
          </a:extLst>
        </xdr:cNvPr>
        <xdr:cNvPicPr preferRelativeResize="0">
          <a:picLocks/>
        </xdr:cNvPicPr>
      </xdr:nvPicPr>
      <xdr:blipFill>
        <a:blip xmlns:r="http://schemas.openxmlformats.org/officeDocument/2006/relationships" r:embed="rId2083" cstate="email">
          <a:extLst>
            <a:ext uri="{28A0092B-C50C-407E-A947-70E740481C1C}">
              <a14:useLocalDpi xmlns:a14="http://schemas.microsoft.com/office/drawing/2010/main" xmlns=""/>
            </a:ext>
          </a:extLst>
        </a:blip>
        <a:srcRect/>
        <a:stretch/>
      </xdr:blipFill>
      <xdr:spPr bwMode="auto">
        <a:xfrm>
          <a:off x="190500" y="51518661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1920</xdr:row>
      <xdr:rowOff>127000</xdr:rowOff>
    </xdr:from>
    <xdr:to>
      <xdr:col>2</xdr:col>
      <xdr:colOff>133565</xdr:colOff>
      <xdr:row>1923</xdr:row>
      <xdr:rowOff>96869</xdr:rowOff>
    </xdr:to>
    <xdr:pic>
      <xdr:nvPicPr>
        <xdr:cNvPr id="4434" name="Picture 103109">
          <a:extLst>
            <a:ext uri="{FF2B5EF4-FFF2-40B4-BE49-F238E27FC236}">
              <a16:creationId xmlns:a16="http://schemas.microsoft.com/office/drawing/2014/main" xmlns="" id="{00000000-0008-0000-0000-000052110000}"/>
            </a:ext>
          </a:extLst>
        </xdr:cNvPr>
        <xdr:cNvPicPr preferRelativeResize="0">
          <a:picLocks noChangeArrowheads="1"/>
        </xdr:cNvPicPr>
      </xdr:nvPicPr>
      <xdr:blipFill>
        <a:blip xmlns:r="http://schemas.openxmlformats.org/officeDocument/2006/relationships" r:embed="rId2084" cstate="email">
          <a:extLst>
            <a:ext uri="{28A0092B-C50C-407E-A947-70E740481C1C}">
              <a14:useLocalDpi xmlns:a14="http://schemas.microsoft.com/office/drawing/2010/main" xmlns=""/>
            </a:ext>
          </a:extLst>
        </a:blip>
        <a:stretch>
          <a:fillRect/>
        </a:stretch>
      </xdr:blipFill>
      <xdr:spPr bwMode="auto">
        <a:xfrm>
          <a:off x="190500" y="92567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1930</xdr:row>
      <xdr:rowOff>127000</xdr:rowOff>
    </xdr:from>
    <xdr:to>
      <xdr:col>2</xdr:col>
      <xdr:colOff>133565</xdr:colOff>
      <xdr:row>1932</xdr:row>
      <xdr:rowOff>1604304</xdr:rowOff>
    </xdr:to>
    <xdr:pic>
      <xdr:nvPicPr>
        <xdr:cNvPr id="5522" name="Picture 103109">
          <a:extLst>
            <a:ext uri="{FF2B5EF4-FFF2-40B4-BE49-F238E27FC236}">
              <a16:creationId xmlns:a16="http://schemas.microsoft.com/office/drawing/2014/main" xmlns="" id="{00000000-0008-0000-0000-000092150000}"/>
            </a:ext>
          </a:extLst>
        </xdr:cNvPr>
        <xdr:cNvPicPr preferRelativeResize="0">
          <a:picLocks noChangeArrowheads="1"/>
        </xdr:cNvPicPr>
      </xdr:nvPicPr>
      <xdr:blipFill>
        <a:blip xmlns:r="http://schemas.openxmlformats.org/officeDocument/2006/relationships" r:embed="rId2085" cstate="email">
          <a:extLst>
            <a:ext uri="{28A0092B-C50C-407E-A947-70E740481C1C}">
              <a14:useLocalDpi xmlns:a14="http://schemas.microsoft.com/office/drawing/2010/main" xmlns=""/>
            </a:ext>
          </a:extLst>
        </a:blip>
        <a:stretch/>
      </xdr:blipFill>
      <xdr:spPr bwMode="auto">
        <a:xfrm>
          <a:off x="190500" y="98005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1915</xdr:row>
      <xdr:rowOff>127000</xdr:rowOff>
    </xdr:from>
    <xdr:to>
      <xdr:col>2</xdr:col>
      <xdr:colOff>133565</xdr:colOff>
      <xdr:row>1918</xdr:row>
      <xdr:rowOff>96869</xdr:rowOff>
    </xdr:to>
    <xdr:pic>
      <xdr:nvPicPr>
        <xdr:cNvPr id="5934" name="Picture 103109">
          <a:extLst>
            <a:ext uri="{FF2B5EF4-FFF2-40B4-BE49-F238E27FC236}">
              <a16:creationId xmlns:a16="http://schemas.microsoft.com/office/drawing/2014/main" xmlns="" id="{00000000-0008-0000-0000-00002E170000}"/>
            </a:ext>
          </a:extLst>
        </xdr:cNvPr>
        <xdr:cNvPicPr preferRelativeResize="0">
          <a:picLocks noChangeArrowheads="1"/>
        </xdr:cNvPicPr>
      </xdr:nvPicPr>
      <xdr:blipFill>
        <a:blip xmlns:r="http://schemas.openxmlformats.org/officeDocument/2006/relationships" r:embed="rId2086" cstate="email">
          <a:extLst>
            <a:ext uri="{28A0092B-C50C-407E-A947-70E740481C1C}">
              <a14:useLocalDpi xmlns:a14="http://schemas.microsoft.com/office/drawing/2010/main" xmlns=""/>
            </a:ext>
          </a:extLst>
        </a:blip>
        <a:stretch/>
      </xdr:blipFill>
      <xdr:spPr bwMode="auto">
        <a:xfrm>
          <a:off x="190500" y="90852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1935</xdr:row>
      <xdr:rowOff>127000</xdr:rowOff>
    </xdr:from>
    <xdr:to>
      <xdr:col>2</xdr:col>
      <xdr:colOff>133565</xdr:colOff>
      <xdr:row>1938</xdr:row>
      <xdr:rowOff>88587</xdr:rowOff>
    </xdr:to>
    <xdr:pic>
      <xdr:nvPicPr>
        <xdr:cNvPr id="5935" name="Picture 103109">
          <a:extLst>
            <a:ext uri="{FF2B5EF4-FFF2-40B4-BE49-F238E27FC236}">
              <a16:creationId xmlns:a16="http://schemas.microsoft.com/office/drawing/2014/main" xmlns="" id="{00000000-0008-0000-0000-00002F170000}"/>
            </a:ext>
          </a:extLst>
        </xdr:cNvPr>
        <xdr:cNvPicPr preferRelativeResize="0">
          <a:picLocks noChangeArrowheads="1"/>
        </xdr:cNvPicPr>
      </xdr:nvPicPr>
      <xdr:blipFill>
        <a:blip xmlns:r="http://schemas.openxmlformats.org/officeDocument/2006/relationships" r:embed="rId2087" cstate="email">
          <a:extLst>
            <a:ext uri="{28A0092B-C50C-407E-A947-70E740481C1C}">
              <a14:useLocalDpi xmlns:a14="http://schemas.microsoft.com/office/drawing/2010/main" xmlns=""/>
            </a:ext>
          </a:extLst>
        </a:blip>
        <a:stretch>
          <a:fillRect/>
        </a:stretch>
      </xdr:blipFill>
      <xdr:spPr bwMode="auto">
        <a:xfrm>
          <a:off x="190500" y="100777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1945</xdr:row>
      <xdr:rowOff>127000</xdr:rowOff>
    </xdr:from>
    <xdr:to>
      <xdr:col>2</xdr:col>
      <xdr:colOff>133565</xdr:colOff>
      <xdr:row>1948</xdr:row>
      <xdr:rowOff>105152</xdr:rowOff>
    </xdr:to>
    <xdr:pic>
      <xdr:nvPicPr>
        <xdr:cNvPr id="5936" name="Picture 103109">
          <a:extLst>
            <a:ext uri="{FF2B5EF4-FFF2-40B4-BE49-F238E27FC236}">
              <a16:creationId xmlns:a16="http://schemas.microsoft.com/office/drawing/2014/main" xmlns="" id="{00000000-0008-0000-0000-000030170000}"/>
            </a:ext>
          </a:extLst>
        </xdr:cNvPr>
        <xdr:cNvPicPr preferRelativeResize="0">
          <a:picLocks noChangeArrowheads="1"/>
        </xdr:cNvPicPr>
      </xdr:nvPicPr>
      <xdr:blipFill>
        <a:blip xmlns:r="http://schemas.openxmlformats.org/officeDocument/2006/relationships" r:embed="rId2088" cstate="email">
          <a:extLst>
            <a:ext uri="{28A0092B-C50C-407E-A947-70E740481C1C}">
              <a14:useLocalDpi xmlns:a14="http://schemas.microsoft.com/office/drawing/2010/main" xmlns=""/>
            </a:ext>
          </a:extLst>
        </a:blip>
        <a:stretch/>
      </xdr:blipFill>
      <xdr:spPr bwMode="auto">
        <a:xfrm>
          <a:off x="190500" y="105759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1905</xdr:row>
      <xdr:rowOff>127000</xdr:rowOff>
    </xdr:from>
    <xdr:to>
      <xdr:col>2</xdr:col>
      <xdr:colOff>133565</xdr:colOff>
      <xdr:row>1908</xdr:row>
      <xdr:rowOff>121717</xdr:rowOff>
    </xdr:to>
    <xdr:pic>
      <xdr:nvPicPr>
        <xdr:cNvPr id="5937" name="Picture 103109">
          <a:extLst>
            <a:ext uri="{FF2B5EF4-FFF2-40B4-BE49-F238E27FC236}">
              <a16:creationId xmlns:a16="http://schemas.microsoft.com/office/drawing/2014/main" xmlns="" id="{00000000-0008-0000-0000-000031170000}"/>
            </a:ext>
          </a:extLst>
        </xdr:cNvPr>
        <xdr:cNvPicPr preferRelativeResize="0">
          <a:picLocks noChangeArrowheads="1"/>
        </xdr:cNvPicPr>
      </xdr:nvPicPr>
      <xdr:blipFill>
        <a:blip xmlns:r="http://schemas.openxmlformats.org/officeDocument/2006/relationships" r:embed="rId2089" cstate="email">
          <a:extLst>
            <a:ext uri="{28A0092B-C50C-407E-A947-70E740481C1C}">
              <a14:useLocalDpi xmlns:a14="http://schemas.microsoft.com/office/drawing/2010/main" xmlns=""/>
            </a:ext>
          </a:extLst>
        </a:blip>
        <a:srcRect/>
        <a:stretch/>
      </xdr:blipFill>
      <xdr:spPr bwMode="auto">
        <a:xfrm>
          <a:off x="190500" y="86080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1915</xdr:row>
      <xdr:rowOff>127000</xdr:rowOff>
    </xdr:from>
    <xdr:to>
      <xdr:col>19</xdr:col>
      <xdr:colOff>293696</xdr:colOff>
      <xdr:row>1918</xdr:row>
      <xdr:rowOff>96869</xdr:rowOff>
    </xdr:to>
    <xdr:pic>
      <xdr:nvPicPr>
        <xdr:cNvPr id="5938" name="Picture 103109">
          <a:extLst>
            <a:ext uri="{FF2B5EF4-FFF2-40B4-BE49-F238E27FC236}">
              <a16:creationId xmlns:a16="http://schemas.microsoft.com/office/drawing/2014/main" xmlns="" id="{00000000-0008-0000-0000-000032170000}"/>
            </a:ext>
          </a:extLst>
        </xdr:cNvPr>
        <xdr:cNvPicPr preferRelativeResize="0">
          <a:picLocks noChangeArrowheads="1"/>
        </xdr:cNvPicPr>
      </xdr:nvPicPr>
      <xdr:blipFill>
        <a:blip xmlns:r="http://schemas.openxmlformats.org/officeDocument/2006/relationships" r:embed="rId2090" cstate="email">
          <a:extLst>
            <a:ext uri="{28A0092B-C50C-407E-A947-70E740481C1C}">
              <a14:useLocalDpi xmlns:a14="http://schemas.microsoft.com/office/drawing/2010/main" xmlns=""/>
            </a:ext>
          </a:extLst>
        </a:blip>
        <a:stretch/>
      </xdr:blipFill>
      <xdr:spPr bwMode="auto">
        <a:xfrm>
          <a:off x="7232650" y="90852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1925</xdr:row>
      <xdr:rowOff>127000</xdr:rowOff>
    </xdr:from>
    <xdr:to>
      <xdr:col>2</xdr:col>
      <xdr:colOff>133565</xdr:colOff>
      <xdr:row>1928</xdr:row>
      <xdr:rowOff>88587</xdr:rowOff>
    </xdr:to>
    <xdr:pic>
      <xdr:nvPicPr>
        <xdr:cNvPr id="5939" name="Picture 103109">
          <a:extLst>
            <a:ext uri="{FF2B5EF4-FFF2-40B4-BE49-F238E27FC236}">
              <a16:creationId xmlns:a16="http://schemas.microsoft.com/office/drawing/2014/main" xmlns="" id="{00000000-0008-0000-0000-000033170000}"/>
            </a:ext>
          </a:extLst>
        </xdr:cNvPr>
        <xdr:cNvPicPr preferRelativeResize="0">
          <a:picLocks noChangeArrowheads="1"/>
        </xdr:cNvPicPr>
      </xdr:nvPicPr>
      <xdr:blipFill>
        <a:blip xmlns:r="http://schemas.openxmlformats.org/officeDocument/2006/relationships" r:embed="rId2091" cstate="email">
          <a:extLst>
            <a:ext uri="{28A0092B-C50C-407E-A947-70E740481C1C}">
              <a14:useLocalDpi xmlns:a14="http://schemas.microsoft.com/office/drawing/2010/main" xmlns=""/>
            </a:ext>
          </a:extLst>
        </a:blip>
        <a:stretch>
          <a:fillRect/>
        </a:stretch>
      </xdr:blipFill>
      <xdr:spPr bwMode="auto">
        <a:xfrm>
          <a:off x="190500" y="95615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1930</xdr:row>
      <xdr:rowOff>127000</xdr:rowOff>
    </xdr:from>
    <xdr:to>
      <xdr:col>19</xdr:col>
      <xdr:colOff>293696</xdr:colOff>
      <xdr:row>1932</xdr:row>
      <xdr:rowOff>1604304</xdr:rowOff>
    </xdr:to>
    <xdr:pic>
      <xdr:nvPicPr>
        <xdr:cNvPr id="5940" name="Picture 103109">
          <a:extLst>
            <a:ext uri="{FF2B5EF4-FFF2-40B4-BE49-F238E27FC236}">
              <a16:creationId xmlns:a16="http://schemas.microsoft.com/office/drawing/2014/main" xmlns="" id="{00000000-0008-0000-0000-000034170000}"/>
            </a:ext>
          </a:extLst>
        </xdr:cNvPr>
        <xdr:cNvPicPr preferRelativeResize="0">
          <a:picLocks noChangeArrowheads="1"/>
        </xdr:cNvPicPr>
      </xdr:nvPicPr>
      <xdr:blipFill>
        <a:blip xmlns:r="http://schemas.openxmlformats.org/officeDocument/2006/relationships" r:embed="rId2092" cstate="email">
          <a:extLst>
            <a:ext uri="{28A0092B-C50C-407E-A947-70E740481C1C}">
              <a14:useLocalDpi xmlns:a14="http://schemas.microsoft.com/office/drawing/2010/main" xmlns=""/>
            </a:ext>
          </a:extLst>
        </a:blip>
        <a:stretch/>
      </xdr:blipFill>
      <xdr:spPr bwMode="auto">
        <a:xfrm>
          <a:off x="7232650" y="98005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1905</xdr:row>
      <xdr:rowOff>127000</xdr:rowOff>
    </xdr:from>
    <xdr:to>
      <xdr:col>19</xdr:col>
      <xdr:colOff>293696</xdr:colOff>
      <xdr:row>1908</xdr:row>
      <xdr:rowOff>121717</xdr:rowOff>
    </xdr:to>
    <xdr:pic>
      <xdr:nvPicPr>
        <xdr:cNvPr id="5941" name="Picture 103109">
          <a:extLst>
            <a:ext uri="{FF2B5EF4-FFF2-40B4-BE49-F238E27FC236}">
              <a16:creationId xmlns:a16="http://schemas.microsoft.com/office/drawing/2014/main" xmlns="" id="{00000000-0008-0000-0000-000035170000}"/>
            </a:ext>
          </a:extLst>
        </xdr:cNvPr>
        <xdr:cNvPicPr preferRelativeResize="0">
          <a:picLocks noChangeArrowheads="1"/>
        </xdr:cNvPicPr>
      </xdr:nvPicPr>
      <xdr:blipFill>
        <a:blip xmlns:r="http://schemas.openxmlformats.org/officeDocument/2006/relationships" r:embed="rId2093" cstate="email">
          <a:extLst>
            <a:ext uri="{28A0092B-C50C-407E-A947-70E740481C1C}">
              <a14:useLocalDpi xmlns:a14="http://schemas.microsoft.com/office/drawing/2010/main" xmlns=""/>
            </a:ext>
          </a:extLst>
        </a:blip>
        <a:srcRect/>
        <a:stretch/>
      </xdr:blipFill>
      <xdr:spPr bwMode="auto">
        <a:xfrm>
          <a:off x="7232650" y="86080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1925</xdr:row>
      <xdr:rowOff>127000</xdr:rowOff>
    </xdr:from>
    <xdr:to>
      <xdr:col>19</xdr:col>
      <xdr:colOff>293696</xdr:colOff>
      <xdr:row>1928</xdr:row>
      <xdr:rowOff>88587</xdr:rowOff>
    </xdr:to>
    <xdr:pic>
      <xdr:nvPicPr>
        <xdr:cNvPr id="5942" name="Picture 103109">
          <a:extLst>
            <a:ext uri="{FF2B5EF4-FFF2-40B4-BE49-F238E27FC236}">
              <a16:creationId xmlns:a16="http://schemas.microsoft.com/office/drawing/2014/main" xmlns="" id="{00000000-0008-0000-0000-000036170000}"/>
            </a:ext>
          </a:extLst>
        </xdr:cNvPr>
        <xdr:cNvPicPr preferRelativeResize="0">
          <a:picLocks noChangeArrowheads="1"/>
        </xdr:cNvPicPr>
      </xdr:nvPicPr>
      <xdr:blipFill>
        <a:blip xmlns:r="http://schemas.openxmlformats.org/officeDocument/2006/relationships" r:embed="rId2094" cstate="email">
          <a:extLst>
            <a:ext uri="{28A0092B-C50C-407E-A947-70E740481C1C}">
              <a14:useLocalDpi xmlns:a14="http://schemas.microsoft.com/office/drawing/2010/main" xmlns=""/>
            </a:ext>
          </a:extLst>
        </a:blip>
        <a:stretch/>
      </xdr:blipFill>
      <xdr:spPr bwMode="auto">
        <a:xfrm>
          <a:off x="7232650" y="95615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1910</xdr:row>
      <xdr:rowOff>127000</xdr:rowOff>
    </xdr:from>
    <xdr:to>
      <xdr:col>2</xdr:col>
      <xdr:colOff>133565</xdr:colOff>
      <xdr:row>1913</xdr:row>
      <xdr:rowOff>72021</xdr:rowOff>
    </xdr:to>
    <xdr:pic>
      <xdr:nvPicPr>
        <xdr:cNvPr id="5943" name="Picture 103109">
          <a:extLst>
            <a:ext uri="{FF2B5EF4-FFF2-40B4-BE49-F238E27FC236}">
              <a16:creationId xmlns:a16="http://schemas.microsoft.com/office/drawing/2014/main" xmlns="" id="{00000000-0008-0000-0000-000037170000}"/>
            </a:ext>
          </a:extLst>
        </xdr:cNvPr>
        <xdr:cNvPicPr preferRelativeResize="0">
          <a:picLocks noChangeArrowheads="1"/>
        </xdr:cNvPicPr>
      </xdr:nvPicPr>
      <xdr:blipFill>
        <a:blip xmlns:r="http://schemas.openxmlformats.org/officeDocument/2006/relationships" r:embed="rId2095" cstate="email">
          <a:extLst>
            <a:ext uri="{28A0092B-C50C-407E-A947-70E740481C1C}">
              <a14:useLocalDpi xmlns:a14="http://schemas.microsoft.com/office/drawing/2010/main" xmlns=""/>
            </a:ext>
          </a:extLst>
        </a:blip>
        <a:stretch/>
      </xdr:blipFill>
      <xdr:spPr bwMode="auto">
        <a:xfrm>
          <a:off x="190500" y="88442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1910</xdr:row>
      <xdr:rowOff>127000</xdr:rowOff>
    </xdr:from>
    <xdr:to>
      <xdr:col>19</xdr:col>
      <xdr:colOff>293696</xdr:colOff>
      <xdr:row>1913</xdr:row>
      <xdr:rowOff>72021</xdr:rowOff>
    </xdr:to>
    <xdr:pic>
      <xdr:nvPicPr>
        <xdr:cNvPr id="5944" name="Picture 103109">
          <a:extLst>
            <a:ext uri="{FF2B5EF4-FFF2-40B4-BE49-F238E27FC236}">
              <a16:creationId xmlns:a16="http://schemas.microsoft.com/office/drawing/2014/main" xmlns="" id="{00000000-0008-0000-0000-000038170000}"/>
            </a:ext>
          </a:extLst>
        </xdr:cNvPr>
        <xdr:cNvPicPr preferRelativeResize="0">
          <a:picLocks noChangeArrowheads="1"/>
        </xdr:cNvPicPr>
      </xdr:nvPicPr>
      <xdr:blipFill>
        <a:blip xmlns:r="http://schemas.openxmlformats.org/officeDocument/2006/relationships" r:embed="rId2096" cstate="email">
          <a:extLst>
            <a:ext uri="{28A0092B-C50C-407E-A947-70E740481C1C}">
              <a14:useLocalDpi xmlns:a14="http://schemas.microsoft.com/office/drawing/2010/main" xmlns=""/>
            </a:ext>
          </a:extLst>
        </a:blip>
        <a:stretch/>
      </xdr:blipFill>
      <xdr:spPr bwMode="auto">
        <a:xfrm>
          <a:off x="7232650" y="88442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1935</xdr:row>
      <xdr:rowOff>127000</xdr:rowOff>
    </xdr:from>
    <xdr:to>
      <xdr:col>19</xdr:col>
      <xdr:colOff>293696</xdr:colOff>
      <xdr:row>1938</xdr:row>
      <xdr:rowOff>88587</xdr:rowOff>
    </xdr:to>
    <xdr:pic>
      <xdr:nvPicPr>
        <xdr:cNvPr id="5945" name="Picture 103109">
          <a:extLst>
            <a:ext uri="{FF2B5EF4-FFF2-40B4-BE49-F238E27FC236}">
              <a16:creationId xmlns:a16="http://schemas.microsoft.com/office/drawing/2014/main" xmlns="" id="{00000000-0008-0000-0000-000039170000}"/>
            </a:ext>
          </a:extLst>
        </xdr:cNvPr>
        <xdr:cNvPicPr preferRelativeResize="0">
          <a:picLocks noChangeArrowheads="1"/>
        </xdr:cNvPicPr>
      </xdr:nvPicPr>
      <xdr:blipFill>
        <a:blip xmlns:r="http://schemas.openxmlformats.org/officeDocument/2006/relationships" r:embed="rId2097" cstate="email">
          <a:extLst>
            <a:ext uri="{28A0092B-C50C-407E-A947-70E740481C1C}">
              <a14:useLocalDpi xmlns:a14="http://schemas.microsoft.com/office/drawing/2010/main" xmlns=""/>
            </a:ext>
          </a:extLst>
        </a:blip>
        <a:stretch/>
      </xdr:blipFill>
      <xdr:spPr bwMode="auto">
        <a:xfrm>
          <a:off x="7232650" y="100777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1940</xdr:row>
      <xdr:rowOff>127000</xdr:rowOff>
    </xdr:from>
    <xdr:to>
      <xdr:col>2</xdr:col>
      <xdr:colOff>133565</xdr:colOff>
      <xdr:row>1942</xdr:row>
      <xdr:rowOff>1604304</xdr:rowOff>
    </xdr:to>
    <xdr:pic>
      <xdr:nvPicPr>
        <xdr:cNvPr id="5946" name="Picture 103109">
          <a:extLst>
            <a:ext uri="{FF2B5EF4-FFF2-40B4-BE49-F238E27FC236}">
              <a16:creationId xmlns:a16="http://schemas.microsoft.com/office/drawing/2014/main" xmlns="" id="{00000000-0008-0000-0000-00003A170000}"/>
            </a:ext>
          </a:extLst>
        </xdr:cNvPr>
        <xdr:cNvPicPr preferRelativeResize="0">
          <a:picLocks noChangeArrowheads="1"/>
        </xdr:cNvPicPr>
      </xdr:nvPicPr>
      <xdr:blipFill>
        <a:blip xmlns:r="http://schemas.openxmlformats.org/officeDocument/2006/relationships" r:embed="rId2098" cstate="email">
          <a:extLst>
            <a:ext uri="{28A0092B-C50C-407E-A947-70E740481C1C}">
              <a14:useLocalDpi xmlns:a14="http://schemas.microsoft.com/office/drawing/2010/main" xmlns=""/>
            </a:ext>
          </a:extLst>
        </a:blip>
        <a:stretch>
          <a:fillRect/>
        </a:stretch>
      </xdr:blipFill>
      <xdr:spPr bwMode="auto">
        <a:xfrm>
          <a:off x="190500" y="102501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1945</xdr:row>
      <xdr:rowOff>127000</xdr:rowOff>
    </xdr:from>
    <xdr:to>
      <xdr:col>19</xdr:col>
      <xdr:colOff>293696</xdr:colOff>
      <xdr:row>1948</xdr:row>
      <xdr:rowOff>105152</xdr:rowOff>
    </xdr:to>
    <xdr:pic>
      <xdr:nvPicPr>
        <xdr:cNvPr id="5947" name="Picture 103109">
          <a:extLst>
            <a:ext uri="{FF2B5EF4-FFF2-40B4-BE49-F238E27FC236}">
              <a16:creationId xmlns:a16="http://schemas.microsoft.com/office/drawing/2014/main" xmlns="" id="{00000000-0008-0000-0000-00003B170000}"/>
            </a:ext>
          </a:extLst>
        </xdr:cNvPr>
        <xdr:cNvPicPr preferRelativeResize="0">
          <a:picLocks noChangeArrowheads="1"/>
        </xdr:cNvPicPr>
      </xdr:nvPicPr>
      <xdr:blipFill>
        <a:blip xmlns:r="http://schemas.openxmlformats.org/officeDocument/2006/relationships" r:embed="rId2099" cstate="email">
          <a:extLst>
            <a:ext uri="{28A0092B-C50C-407E-A947-70E740481C1C}">
              <a14:useLocalDpi xmlns:a14="http://schemas.microsoft.com/office/drawing/2010/main" xmlns=""/>
            </a:ext>
          </a:extLst>
        </a:blip>
        <a:stretch/>
      </xdr:blipFill>
      <xdr:spPr bwMode="auto">
        <a:xfrm>
          <a:off x="7232650" y="105759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1900</xdr:row>
      <xdr:rowOff>127000</xdr:rowOff>
    </xdr:from>
    <xdr:to>
      <xdr:col>2</xdr:col>
      <xdr:colOff>133565</xdr:colOff>
      <xdr:row>1903</xdr:row>
      <xdr:rowOff>121718</xdr:rowOff>
    </xdr:to>
    <xdr:pic>
      <xdr:nvPicPr>
        <xdr:cNvPr id="5948" name="Picture 103109">
          <a:extLst>
            <a:ext uri="{FF2B5EF4-FFF2-40B4-BE49-F238E27FC236}">
              <a16:creationId xmlns:a16="http://schemas.microsoft.com/office/drawing/2014/main" xmlns="" id="{00000000-0008-0000-0000-00003C170000}"/>
            </a:ext>
          </a:extLst>
        </xdr:cNvPr>
        <xdr:cNvPicPr preferRelativeResize="0">
          <a:picLocks noChangeArrowheads="1"/>
        </xdr:cNvPicPr>
      </xdr:nvPicPr>
      <xdr:blipFill>
        <a:blip xmlns:r="http://schemas.openxmlformats.org/officeDocument/2006/relationships" r:embed="rId2100" cstate="email">
          <a:extLst>
            <a:ext uri="{28A0092B-C50C-407E-A947-70E740481C1C}">
              <a14:useLocalDpi xmlns:a14="http://schemas.microsoft.com/office/drawing/2010/main" xmlns=""/>
            </a:ext>
          </a:extLst>
        </a:blip>
        <a:stretch>
          <a:fillRect/>
        </a:stretch>
      </xdr:blipFill>
      <xdr:spPr bwMode="auto">
        <a:xfrm>
          <a:off x="190500" y="83718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1900</xdr:row>
      <xdr:rowOff>127000</xdr:rowOff>
    </xdr:from>
    <xdr:to>
      <xdr:col>19</xdr:col>
      <xdr:colOff>293696</xdr:colOff>
      <xdr:row>1903</xdr:row>
      <xdr:rowOff>121718</xdr:rowOff>
    </xdr:to>
    <xdr:pic>
      <xdr:nvPicPr>
        <xdr:cNvPr id="5949" name="Picture 103109">
          <a:extLst>
            <a:ext uri="{FF2B5EF4-FFF2-40B4-BE49-F238E27FC236}">
              <a16:creationId xmlns:a16="http://schemas.microsoft.com/office/drawing/2014/main" xmlns="" id="{00000000-0008-0000-0000-00003D170000}"/>
            </a:ext>
          </a:extLst>
        </xdr:cNvPr>
        <xdr:cNvPicPr preferRelativeResize="0">
          <a:picLocks noChangeArrowheads="1"/>
        </xdr:cNvPicPr>
      </xdr:nvPicPr>
      <xdr:blipFill>
        <a:blip xmlns:r="http://schemas.openxmlformats.org/officeDocument/2006/relationships" r:embed="rId2101" cstate="email">
          <a:extLst>
            <a:ext uri="{28A0092B-C50C-407E-A947-70E740481C1C}">
              <a14:useLocalDpi xmlns:a14="http://schemas.microsoft.com/office/drawing/2010/main" xmlns=""/>
            </a:ext>
          </a:extLst>
        </a:blip>
        <a:stretch/>
      </xdr:blipFill>
      <xdr:spPr bwMode="auto">
        <a:xfrm>
          <a:off x="7232650" y="83718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7786</xdr:row>
      <xdr:rowOff>127000</xdr:rowOff>
    </xdr:from>
    <xdr:to>
      <xdr:col>2</xdr:col>
      <xdr:colOff>133565</xdr:colOff>
      <xdr:row>7788</xdr:row>
      <xdr:rowOff>105152</xdr:rowOff>
    </xdr:to>
    <xdr:pic>
      <xdr:nvPicPr>
        <xdr:cNvPr id="4194" name="Рисунок 7">
          <a:extLst>
            <a:ext uri="{FF2B5EF4-FFF2-40B4-BE49-F238E27FC236}">
              <a16:creationId xmlns:a16="http://schemas.microsoft.com/office/drawing/2014/main" xmlns="" id="{00000000-0008-0000-0000-000062100000}"/>
            </a:ext>
          </a:extLst>
        </xdr:cNvPr>
        <xdr:cNvPicPr preferRelativeResize="0">
          <a:picLocks/>
        </xdr:cNvPicPr>
      </xdr:nvPicPr>
      <xdr:blipFill>
        <a:blip xmlns:r="http://schemas.openxmlformats.org/officeDocument/2006/relationships" r:embed="rId2102" cstate="email">
          <a:extLst>
            <a:ext uri="{28A0092B-C50C-407E-A947-70E740481C1C}">
              <a14:useLocalDpi xmlns:a14="http://schemas.microsoft.com/office/drawing/2010/main" xmlns=""/>
            </a:ext>
          </a:extLst>
        </a:blip>
        <a:stretch/>
      </xdr:blipFill>
      <xdr:spPr bwMode="auto">
        <a:xfrm>
          <a:off x="190500" y="51373500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7754</xdr:row>
      <xdr:rowOff>127000</xdr:rowOff>
    </xdr:from>
    <xdr:to>
      <xdr:col>2</xdr:col>
      <xdr:colOff>133565</xdr:colOff>
      <xdr:row>7756</xdr:row>
      <xdr:rowOff>105152</xdr:rowOff>
    </xdr:to>
    <xdr:pic>
      <xdr:nvPicPr>
        <xdr:cNvPr id="4195" name="Рисунок 7">
          <a:extLst>
            <a:ext uri="{FF2B5EF4-FFF2-40B4-BE49-F238E27FC236}">
              <a16:creationId xmlns:a16="http://schemas.microsoft.com/office/drawing/2014/main" xmlns="" id="{00000000-0008-0000-0000-000063100000}"/>
            </a:ext>
          </a:extLst>
        </xdr:cNvPr>
        <xdr:cNvPicPr preferRelativeResize="0">
          <a:picLocks/>
        </xdr:cNvPicPr>
      </xdr:nvPicPr>
      <xdr:blipFill>
        <a:blip xmlns:r="http://schemas.openxmlformats.org/officeDocument/2006/relationships" r:embed="rId2103" cstate="email">
          <a:extLst>
            <a:ext uri="{28A0092B-C50C-407E-A947-70E740481C1C}">
              <a14:useLocalDpi xmlns:a14="http://schemas.microsoft.com/office/drawing/2010/main" xmlns=""/>
            </a:ext>
          </a:extLst>
        </a:blip>
        <a:stretch/>
      </xdr:blipFill>
      <xdr:spPr bwMode="auto">
        <a:xfrm>
          <a:off x="190500" y="51183762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7766</xdr:row>
      <xdr:rowOff>127000</xdr:rowOff>
    </xdr:from>
    <xdr:to>
      <xdr:col>2</xdr:col>
      <xdr:colOff>133565</xdr:colOff>
      <xdr:row>7768</xdr:row>
      <xdr:rowOff>105153</xdr:rowOff>
    </xdr:to>
    <xdr:pic>
      <xdr:nvPicPr>
        <xdr:cNvPr id="4196" name="Рисунок 7">
          <a:extLst>
            <a:ext uri="{FF2B5EF4-FFF2-40B4-BE49-F238E27FC236}">
              <a16:creationId xmlns:a16="http://schemas.microsoft.com/office/drawing/2014/main" xmlns="" id="{00000000-0008-0000-0000-000064100000}"/>
            </a:ext>
          </a:extLst>
        </xdr:cNvPr>
        <xdr:cNvPicPr preferRelativeResize="0">
          <a:picLocks/>
        </xdr:cNvPicPr>
      </xdr:nvPicPr>
      <xdr:blipFill>
        <a:blip xmlns:r="http://schemas.openxmlformats.org/officeDocument/2006/relationships" r:embed="rId2104" cstate="email">
          <a:extLst>
            <a:ext uri="{28A0092B-C50C-407E-A947-70E740481C1C}">
              <a14:useLocalDpi xmlns:a14="http://schemas.microsoft.com/office/drawing/2010/main" xmlns=""/>
            </a:ext>
          </a:extLst>
        </a:blip>
        <a:stretch/>
      </xdr:blipFill>
      <xdr:spPr bwMode="auto">
        <a:xfrm>
          <a:off x="190500" y="5125491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7770</xdr:row>
      <xdr:rowOff>127000</xdr:rowOff>
    </xdr:from>
    <xdr:to>
      <xdr:col>2</xdr:col>
      <xdr:colOff>133565</xdr:colOff>
      <xdr:row>7772</xdr:row>
      <xdr:rowOff>105152</xdr:rowOff>
    </xdr:to>
    <xdr:pic>
      <xdr:nvPicPr>
        <xdr:cNvPr id="4197" name="Рисунок 7">
          <a:extLst>
            <a:ext uri="{FF2B5EF4-FFF2-40B4-BE49-F238E27FC236}">
              <a16:creationId xmlns:a16="http://schemas.microsoft.com/office/drawing/2014/main" xmlns="" id="{00000000-0008-0000-0000-000065100000}"/>
            </a:ext>
          </a:extLst>
        </xdr:cNvPr>
        <xdr:cNvPicPr preferRelativeResize="0">
          <a:picLocks/>
        </xdr:cNvPicPr>
      </xdr:nvPicPr>
      <xdr:blipFill>
        <a:blip xmlns:r="http://schemas.openxmlformats.org/officeDocument/2006/relationships" r:embed="rId2105" cstate="email">
          <a:extLst>
            <a:ext uri="{28A0092B-C50C-407E-A947-70E740481C1C}">
              <a14:useLocalDpi xmlns:a14="http://schemas.microsoft.com/office/drawing/2010/main" xmlns=""/>
            </a:ext>
          </a:extLst>
        </a:blip>
        <a:stretch/>
      </xdr:blipFill>
      <xdr:spPr bwMode="auto">
        <a:xfrm>
          <a:off x="190500" y="51278631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7750</xdr:row>
      <xdr:rowOff>127000</xdr:rowOff>
    </xdr:from>
    <xdr:to>
      <xdr:col>2</xdr:col>
      <xdr:colOff>133565</xdr:colOff>
      <xdr:row>7752</xdr:row>
      <xdr:rowOff>105153</xdr:rowOff>
    </xdr:to>
    <xdr:pic>
      <xdr:nvPicPr>
        <xdr:cNvPr id="4198" name="Рисунок 7">
          <a:extLst>
            <a:ext uri="{FF2B5EF4-FFF2-40B4-BE49-F238E27FC236}">
              <a16:creationId xmlns:a16="http://schemas.microsoft.com/office/drawing/2014/main" xmlns="" id="{00000000-0008-0000-0000-000066100000}"/>
            </a:ext>
          </a:extLst>
        </xdr:cNvPr>
        <xdr:cNvPicPr preferRelativeResize="0">
          <a:picLocks/>
        </xdr:cNvPicPr>
      </xdr:nvPicPr>
      <xdr:blipFill>
        <a:blip xmlns:r="http://schemas.openxmlformats.org/officeDocument/2006/relationships" r:embed="rId2106" cstate="email">
          <a:extLst>
            <a:ext uri="{28A0092B-C50C-407E-A947-70E740481C1C}">
              <a14:useLocalDpi xmlns:a14="http://schemas.microsoft.com/office/drawing/2010/main" xmlns=""/>
            </a:ext>
          </a:extLst>
        </a:blip>
        <a:stretch/>
      </xdr:blipFill>
      <xdr:spPr bwMode="auto">
        <a:xfrm>
          <a:off x="190500" y="51160045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7758</xdr:row>
      <xdr:rowOff>127000</xdr:rowOff>
    </xdr:from>
    <xdr:to>
      <xdr:col>2</xdr:col>
      <xdr:colOff>133565</xdr:colOff>
      <xdr:row>7760</xdr:row>
      <xdr:rowOff>105153</xdr:rowOff>
    </xdr:to>
    <xdr:pic>
      <xdr:nvPicPr>
        <xdr:cNvPr id="4199" name="Рисунок 7">
          <a:extLst>
            <a:ext uri="{FF2B5EF4-FFF2-40B4-BE49-F238E27FC236}">
              <a16:creationId xmlns:a16="http://schemas.microsoft.com/office/drawing/2014/main" xmlns="" id="{00000000-0008-0000-0000-000067100000}"/>
            </a:ext>
          </a:extLst>
        </xdr:cNvPr>
        <xdr:cNvPicPr preferRelativeResize="0">
          <a:picLocks/>
        </xdr:cNvPicPr>
      </xdr:nvPicPr>
      <xdr:blipFill>
        <a:blip xmlns:r="http://schemas.openxmlformats.org/officeDocument/2006/relationships" r:embed="rId2107" cstate="email">
          <a:extLst>
            <a:ext uri="{28A0092B-C50C-407E-A947-70E740481C1C}">
              <a14:useLocalDpi xmlns:a14="http://schemas.microsoft.com/office/drawing/2010/main" xmlns=""/>
            </a:ext>
          </a:extLst>
        </a:blip>
        <a:stretch/>
      </xdr:blipFill>
      <xdr:spPr bwMode="auto">
        <a:xfrm>
          <a:off x="190500" y="5120747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7774</xdr:row>
      <xdr:rowOff>127000</xdr:rowOff>
    </xdr:from>
    <xdr:to>
      <xdr:col>2</xdr:col>
      <xdr:colOff>133565</xdr:colOff>
      <xdr:row>7776</xdr:row>
      <xdr:rowOff>105152</xdr:rowOff>
    </xdr:to>
    <xdr:pic>
      <xdr:nvPicPr>
        <xdr:cNvPr id="4201" name="Рисунок 7">
          <a:extLst>
            <a:ext uri="{FF2B5EF4-FFF2-40B4-BE49-F238E27FC236}">
              <a16:creationId xmlns:a16="http://schemas.microsoft.com/office/drawing/2014/main" xmlns="" id="{00000000-0008-0000-0000-000069100000}"/>
            </a:ext>
          </a:extLst>
        </xdr:cNvPr>
        <xdr:cNvPicPr preferRelativeResize="0">
          <a:picLocks/>
        </xdr:cNvPicPr>
      </xdr:nvPicPr>
      <xdr:blipFill>
        <a:blip xmlns:r="http://schemas.openxmlformats.org/officeDocument/2006/relationships" r:embed="rId2108" cstate="email">
          <a:extLst>
            <a:ext uri="{28A0092B-C50C-407E-A947-70E740481C1C}">
              <a14:useLocalDpi xmlns:a14="http://schemas.microsoft.com/office/drawing/2010/main" xmlns=""/>
            </a:ext>
          </a:extLst>
        </a:blip>
        <a:stretch/>
      </xdr:blipFill>
      <xdr:spPr bwMode="auto">
        <a:xfrm>
          <a:off x="190500" y="5130234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7778</xdr:row>
      <xdr:rowOff>127000</xdr:rowOff>
    </xdr:from>
    <xdr:to>
      <xdr:col>2</xdr:col>
      <xdr:colOff>133565</xdr:colOff>
      <xdr:row>7780</xdr:row>
      <xdr:rowOff>105152</xdr:rowOff>
    </xdr:to>
    <xdr:pic>
      <xdr:nvPicPr>
        <xdr:cNvPr id="4202" name="Рисунок 7">
          <a:extLst>
            <a:ext uri="{FF2B5EF4-FFF2-40B4-BE49-F238E27FC236}">
              <a16:creationId xmlns:a16="http://schemas.microsoft.com/office/drawing/2014/main" xmlns="" id="{00000000-0008-0000-0000-00006A100000}"/>
            </a:ext>
          </a:extLst>
        </xdr:cNvPr>
        <xdr:cNvPicPr preferRelativeResize="0">
          <a:picLocks/>
        </xdr:cNvPicPr>
      </xdr:nvPicPr>
      <xdr:blipFill>
        <a:blip xmlns:r="http://schemas.openxmlformats.org/officeDocument/2006/relationships" r:embed="rId2109" cstate="email">
          <a:extLst>
            <a:ext uri="{28A0092B-C50C-407E-A947-70E740481C1C}">
              <a14:useLocalDpi xmlns:a14="http://schemas.microsoft.com/office/drawing/2010/main" xmlns=""/>
            </a:ext>
          </a:extLst>
        </a:blip>
        <a:stretch/>
      </xdr:blipFill>
      <xdr:spPr bwMode="auto">
        <a:xfrm>
          <a:off x="190500" y="51326065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7782</xdr:row>
      <xdr:rowOff>127000</xdr:rowOff>
    </xdr:from>
    <xdr:to>
      <xdr:col>2</xdr:col>
      <xdr:colOff>133565</xdr:colOff>
      <xdr:row>7784</xdr:row>
      <xdr:rowOff>105152</xdr:rowOff>
    </xdr:to>
    <xdr:pic>
      <xdr:nvPicPr>
        <xdr:cNvPr id="4203" name="Рисунок 7">
          <a:extLst>
            <a:ext uri="{FF2B5EF4-FFF2-40B4-BE49-F238E27FC236}">
              <a16:creationId xmlns:a16="http://schemas.microsoft.com/office/drawing/2014/main" xmlns="" id="{00000000-0008-0000-0000-00006B100000}"/>
            </a:ext>
          </a:extLst>
        </xdr:cNvPr>
        <xdr:cNvPicPr preferRelativeResize="0">
          <a:picLocks/>
        </xdr:cNvPicPr>
      </xdr:nvPicPr>
      <xdr:blipFill>
        <a:blip xmlns:r="http://schemas.openxmlformats.org/officeDocument/2006/relationships" r:embed="rId2110" cstate="email">
          <a:extLst>
            <a:ext uri="{28A0092B-C50C-407E-A947-70E740481C1C}">
              <a14:useLocalDpi xmlns:a14="http://schemas.microsoft.com/office/drawing/2010/main" xmlns=""/>
            </a:ext>
          </a:extLst>
        </a:blip>
        <a:stretch/>
      </xdr:blipFill>
      <xdr:spPr bwMode="auto">
        <a:xfrm>
          <a:off x="190500" y="51349783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7762</xdr:row>
      <xdr:rowOff>127000</xdr:rowOff>
    </xdr:from>
    <xdr:to>
      <xdr:col>2</xdr:col>
      <xdr:colOff>133565</xdr:colOff>
      <xdr:row>7764</xdr:row>
      <xdr:rowOff>105152</xdr:rowOff>
    </xdr:to>
    <xdr:pic>
      <xdr:nvPicPr>
        <xdr:cNvPr id="4204" name="Рисунок 7">
          <a:extLst>
            <a:ext uri="{FF2B5EF4-FFF2-40B4-BE49-F238E27FC236}">
              <a16:creationId xmlns:a16="http://schemas.microsoft.com/office/drawing/2014/main" xmlns="" id="{00000000-0008-0000-0000-00006C100000}"/>
            </a:ext>
          </a:extLst>
        </xdr:cNvPr>
        <xdr:cNvPicPr preferRelativeResize="0">
          <a:picLocks/>
        </xdr:cNvPicPr>
      </xdr:nvPicPr>
      <xdr:blipFill>
        <a:blip xmlns:r="http://schemas.openxmlformats.org/officeDocument/2006/relationships" r:embed="rId2111" cstate="email">
          <a:extLst>
            <a:ext uri="{28A0092B-C50C-407E-A947-70E740481C1C}">
              <a14:useLocalDpi xmlns:a14="http://schemas.microsoft.com/office/drawing/2010/main" xmlns=""/>
            </a:ext>
          </a:extLst>
        </a:blip>
        <a:stretch>
          <a:fillRect/>
        </a:stretch>
      </xdr:blipFill>
      <xdr:spPr bwMode="auto">
        <a:xfrm>
          <a:off x="190500" y="51231196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1892</xdr:row>
      <xdr:rowOff>127000</xdr:rowOff>
    </xdr:from>
    <xdr:to>
      <xdr:col>2</xdr:col>
      <xdr:colOff>133565</xdr:colOff>
      <xdr:row>1896</xdr:row>
      <xdr:rowOff>1173609</xdr:rowOff>
    </xdr:to>
    <xdr:pic>
      <xdr:nvPicPr>
        <xdr:cNvPr id="4205" name="Picture 103109">
          <a:extLst>
            <a:ext uri="{FF2B5EF4-FFF2-40B4-BE49-F238E27FC236}">
              <a16:creationId xmlns:a16="http://schemas.microsoft.com/office/drawing/2014/main" xmlns="" id="{00000000-0008-0000-0000-00006D100000}"/>
            </a:ext>
          </a:extLst>
        </xdr:cNvPr>
        <xdr:cNvPicPr preferRelativeResize="0">
          <a:picLocks noChangeArrowheads="1"/>
        </xdr:cNvPicPr>
      </xdr:nvPicPr>
      <xdr:blipFill>
        <a:blip xmlns:r="http://schemas.openxmlformats.org/officeDocument/2006/relationships" r:embed="rId2112" cstate="email">
          <a:extLst>
            <a:ext uri="{28A0092B-C50C-407E-A947-70E740481C1C}">
              <a14:useLocalDpi xmlns:a14="http://schemas.microsoft.com/office/drawing/2010/main" xmlns=""/>
            </a:ext>
          </a:extLst>
        </a:blip>
        <a:srcRect/>
        <a:stretch/>
      </xdr:blipFill>
      <xdr:spPr bwMode="auto">
        <a:xfrm>
          <a:off x="190500" y="80422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1892</xdr:row>
      <xdr:rowOff>127000</xdr:rowOff>
    </xdr:from>
    <xdr:to>
      <xdr:col>19</xdr:col>
      <xdr:colOff>293696</xdr:colOff>
      <xdr:row>1896</xdr:row>
      <xdr:rowOff>1173609</xdr:rowOff>
    </xdr:to>
    <xdr:pic>
      <xdr:nvPicPr>
        <xdr:cNvPr id="4206" name="Picture 103109">
          <a:extLst>
            <a:ext uri="{FF2B5EF4-FFF2-40B4-BE49-F238E27FC236}">
              <a16:creationId xmlns:a16="http://schemas.microsoft.com/office/drawing/2014/main" xmlns="" id="{00000000-0008-0000-0000-00006E100000}"/>
            </a:ext>
          </a:extLst>
        </xdr:cNvPr>
        <xdr:cNvPicPr preferRelativeResize="0">
          <a:picLocks noChangeArrowheads="1"/>
        </xdr:cNvPicPr>
      </xdr:nvPicPr>
      <xdr:blipFill>
        <a:blip xmlns:r="http://schemas.openxmlformats.org/officeDocument/2006/relationships" r:embed="rId2113" cstate="email">
          <a:extLst>
            <a:ext uri="{28A0092B-C50C-407E-A947-70E740481C1C}">
              <a14:useLocalDpi xmlns:a14="http://schemas.microsoft.com/office/drawing/2010/main" xmlns=""/>
            </a:ext>
          </a:extLst>
        </a:blip>
        <a:srcRect/>
        <a:stretch/>
      </xdr:blipFill>
      <xdr:spPr bwMode="auto">
        <a:xfrm>
          <a:off x="7232650" y="80422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1822</xdr:row>
      <xdr:rowOff>127000</xdr:rowOff>
    </xdr:from>
    <xdr:to>
      <xdr:col>2</xdr:col>
      <xdr:colOff>133565</xdr:colOff>
      <xdr:row>1826</xdr:row>
      <xdr:rowOff>1173609</xdr:rowOff>
    </xdr:to>
    <xdr:pic>
      <xdr:nvPicPr>
        <xdr:cNvPr id="4207" name="Picture 103109">
          <a:extLst>
            <a:ext uri="{FF2B5EF4-FFF2-40B4-BE49-F238E27FC236}">
              <a16:creationId xmlns:a16="http://schemas.microsoft.com/office/drawing/2014/main" xmlns="" id="{00000000-0008-0000-0000-00006F100000}"/>
            </a:ext>
          </a:extLst>
        </xdr:cNvPr>
        <xdr:cNvPicPr preferRelativeResize="0">
          <a:picLocks noChangeArrowheads="1"/>
        </xdr:cNvPicPr>
      </xdr:nvPicPr>
      <xdr:blipFill>
        <a:blip xmlns:r="http://schemas.openxmlformats.org/officeDocument/2006/relationships" r:embed="rId2114" cstate="email">
          <a:extLst>
            <a:ext uri="{28A0092B-C50C-407E-A947-70E740481C1C}">
              <a14:useLocalDpi xmlns:a14="http://schemas.microsoft.com/office/drawing/2010/main" xmlns=""/>
            </a:ext>
          </a:extLst>
        </a:blip>
        <a:srcRect/>
        <a:stretch/>
      </xdr:blipFill>
      <xdr:spPr bwMode="auto">
        <a:xfrm>
          <a:off x="190500" y="53190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1822</xdr:row>
      <xdr:rowOff>127000</xdr:rowOff>
    </xdr:from>
    <xdr:to>
      <xdr:col>19</xdr:col>
      <xdr:colOff>293696</xdr:colOff>
      <xdr:row>1826</xdr:row>
      <xdr:rowOff>1173609</xdr:rowOff>
    </xdr:to>
    <xdr:pic>
      <xdr:nvPicPr>
        <xdr:cNvPr id="4208" name="Picture 103109">
          <a:extLst>
            <a:ext uri="{FF2B5EF4-FFF2-40B4-BE49-F238E27FC236}">
              <a16:creationId xmlns:a16="http://schemas.microsoft.com/office/drawing/2014/main" xmlns="" id="{00000000-0008-0000-0000-000070100000}"/>
            </a:ext>
          </a:extLst>
        </xdr:cNvPr>
        <xdr:cNvPicPr preferRelativeResize="0">
          <a:picLocks noChangeArrowheads="1"/>
        </xdr:cNvPicPr>
      </xdr:nvPicPr>
      <xdr:blipFill>
        <a:blip xmlns:r="http://schemas.openxmlformats.org/officeDocument/2006/relationships" r:embed="rId2115" cstate="email">
          <a:extLst>
            <a:ext uri="{28A0092B-C50C-407E-A947-70E740481C1C}">
              <a14:useLocalDpi xmlns:a14="http://schemas.microsoft.com/office/drawing/2010/main" xmlns=""/>
            </a:ext>
          </a:extLst>
        </a:blip>
        <a:srcRect/>
        <a:stretch/>
      </xdr:blipFill>
      <xdr:spPr bwMode="auto">
        <a:xfrm>
          <a:off x="7232650" y="53190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1829</xdr:row>
      <xdr:rowOff>127000</xdr:rowOff>
    </xdr:from>
    <xdr:to>
      <xdr:col>2</xdr:col>
      <xdr:colOff>133565</xdr:colOff>
      <xdr:row>1833</xdr:row>
      <xdr:rowOff>1173609</xdr:rowOff>
    </xdr:to>
    <xdr:pic>
      <xdr:nvPicPr>
        <xdr:cNvPr id="4210" name="Picture 103109">
          <a:extLst>
            <a:ext uri="{FF2B5EF4-FFF2-40B4-BE49-F238E27FC236}">
              <a16:creationId xmlns:a16="http://schemas.microsoft.com/office/drawing/2014/main" xmlns="" id="{00000000-0008-0000-0000-000072100000}"/>
            </a:ext>
          </a:extLst>
        </xdr:cNvPr>
        <xdr:cNvPicPr preferRelativeResize="0">
          <a:picLocks noChangeArrowheads="1"/>
        </xdr:cNvPicPr>
      </xdr:nvPicPr>
      <xdr:blipFill>
        <a:blip xmlns:r="http://schemas.openxmlformats.org/officeDocument/2006/relationships" r:embed="rId2116" cstate="email">
          <a:extLst>
            <a:ext uri="{28A0092B-C50C-407E-A947-70E740481C1C}">
              <a14:useLocalDpi xmlns:a14="http://schemas.microsoft.com/office/drawing/2010/main" xmlns=""/>
            </a:ext>
          </a:extLst>
        </a:blip>
        <a:srcRect/>
        <a:stretch/>
      </xdr:blipFill>
      <xdr:spPr bwMode="auto">
        <a:xfrm>
          <a:off x="190500" y="55686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1829</xdr:row>
      <xdr:rowOff>127000</xdr:rowOff>
    </xdr:from>
    <xdr:to>
      <xdr:col>19</xdr:col>
      <xdr:colOff>293696</xdr:colOff>
      <xdr:row>1833</xdr:row>
      <xdr:rowOff>1173609</xdr:rowOff>
    </xdr:to>
    <xdr:pic>
      <xdr:nvPicPr>
        <xdr:cNvPr id="4211" name="Picture 103109">
          <a:extLst>
            <a:ext uri="{FF2B5EF4-FFF2-40B4-BE49-F238E27FC236}">
              <a16:creationId xmlns:a16="http://schemas.microsoft.com/office/drawing/2014/main" xmlns="" id="{00000000-0008-0000-0000-000073100000}"/>
            </a:ext>
          </a:extLst>
        </xdr:cNvPr>
        <xdr:cNvPicPr preferRelativeResize="0">
          <a:picLocks noChangeArrowheads="1"/>
        </xdr:cNvPicPr>
      </xdr:nvPicPr>
      <xdr:blipFill>
        <a:blip xmlns:r="http://schemas.openxmlformats.org/officeDocument/2006/relationships" r:embed="rId2117" cstate="email">
          <a:extLst>
            <a:ext uri="{28A0092B-C50C-407E-A947-70E740481C1C}">
              <a14:useLocalDpi xmlns:a14="http://schemas.microsoft.com/office/drawing/2010/main" xmlns=""/>
            </a:ext>
          </a:extLst>
        </a:blip>
        <a:srcRect/>
        <a:stretch/>
      </xdr:blipFill>
      <xdr:spPr bwMode="auto">
        <a:xfrm>
          <a:off x="7232650" y="55686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1836</xdr:row>
      <xdr:rowOff>127000</xdr:rowOff>
    </xdr:from>
    <xdr:to>
      <xdr:col>2</xdr:col>
      <xdr:colOff>133565</xdr:colOff>
      <xdr:row>1840</xdr:row>
      <xdr:rowOff>1173609</xdr:rowOff>
    </xdr:to>
    <xdr:pic>
      <xdr:nvPicPr>
        <xdr:cNvPr id="4627" name="Picture 103109">
          <a:extLst>
            <a:ext uri="{FF2B5EF4-FFF2-40B4-BE49-F238E27FC236}">
              <a16:creationId xmlns:a16="http://schemas.microsoft.com/office/drawing/2014/main" xmlns="" id="{00000000-0008-0000-0000-000013120000}"/>
            </a:ext>
          </a:extLst>
        </xdr:cNvPr>
        <xdr:cNvPicPr preferRelativeResize="0">
          <a:picLocks noChangeArrowheads="1"/>
        </xdr:cNvPicPr>
      </xdr:nvPicPr>
      <xdr:blipFill>
        <a:blip xmlns:r="http://schemas.openxmlformats.org/officeDocument/2006/relationships" r:embed="rId2118" cstate="email">
          <a:extLst>
            <a:ext uri="{28A0092B-C50C-407E-A947-70E740481C1C}">
              <a14:useLocalDpi xmlns:a14="http://schemas.microsoft.com/office/drawing/2010/main" xmlns=""/>
            </a:ext>
          </a:extLst>
        </a:blip>
        <a:srcRect/>
        <a:stretch/>
      </xdr:blipFill>
      <xdr:spPr bwMode="auto">
        <a:xfrm>
          <a:off x="190500" y="58362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1836</xdr:row>
      <xdr:rowOff>127000</xdr:rowOff>
    </xdr:from>
    <xdr:to>
      <xdr:col>19</xdr:col>
      <xdr:colOff>293696</xdr:colOff>
      <xdr:row>1840</xdr:row>
      <xdr:rowOff>1173609</xdr:rowOff>
    </xdr:to>
    <xdr:pic>
      <xdr:nvPicPr>
        <xdr:cNvPr id="5950" name="Picture 103109">
          <a:extLst>
            <a:ext uri="{FF2B5EF4-FFF2-40B4-BE49-F238E27FC236}">
              <a16:creationId xmlns:a16="http://schemas.microsoft.com/office/drawing/2014/main" xmlns="" id="{00000000-0008-0000-0000-00003E170000}"/>
            </a:ext>
          </a:extLst>
        </xdr:cNvPr>
        <xdr:cNvPicPr preferRelativeResize="0">
          <a:picLocks noChangeArrowheads="1"/>
        </xdr:cNvPicPr>
      </xdr:nvPicPr>
      <xdr:blipFill>
        <a:blip xmlns:r="http://schemas.openxmlformats.org/officeDocument/2006/relationships" r:embed="rId2119" cstate="email">
          <a:extLst>
            <a:ext uri="{28A0092B-C50C-407E-A947-70E740481C1C}">
              <a14:useLocalDpi xmlns:a14="http://schemas.microsoft.com/office/drawing/2010/main" xmlns=""/>
            </a:ext>
          </a:extLst>
        </a:blip>
        <a:srcRect/>
        <a:stretch/>
      </xdr:blipFill>
      <xdr:spPr bwMode="auto">
        <a:xfrm>
          <a:off x="7232650" y="58362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1843</xdr:row>
      <xdr:rowOff>127000</xdr:rowOff>
    </xdr:from>
    <xdr:to>
      <xdr:col>2</xdr:col>
      <xdr:colOff>133565</xdr:colOff>
      <xdr:row>1847</xdr:row>
      <xdr:rowOff>1173609</xdr:rowOff>
    </xdr:to>
    <xdr:pic>
      <xdr:nvPicPr>
        <xdr:cNvPr id="5951" name="Picture 103109">
          <a:extLst>
            <a:ext uri="{FF2B5EF4-FFF2-40B4-BE49-F238E27FC236}">
              <a16:creationId xmlns:a16="http://schemas.microsoft.com/office/drawing/2014/main" xmlns="" id="{00000000-0008-0000-0000-00003F170000}"/>
            </a:ext>
          </a:extLst>
        </xdr:cNvPr>
        <xdr:cNvPicPr preferRelativeResize="0">
          <a:picLocks noChangeArrowheads="1"/>
        </xdr:cNvPicPr>
      </xdr:nvPicPr>
      <xdr:blipFill>
        <a:blip xmlns:r="http://schemas.openxmlformats.org/officeDocument/2006/relationships" r:embed="rId2120" cstate="email">
          <a:extLst>
            <a:ext uri="{28A0092B-C50C-407E-A947-70E740481C1C}">
              <a14:useLocalDpi xmlns:a14="http://schemas.microsoft.com/office/drawing/2010/main" xmlns=""/>
            </a:ext>
          </a:extLst>
        </a:blip>
        <a:srcRect/>
        <a:stretch/>
      </xdr:blipFill>
      <xdr:spPr bwMode="auto">
        <a:xfrm>
          <a:off x="190500" y="60858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1843</xdr:row>
      <xdr:rowOff>127000</xdr:rowOff>
    </xdr:from>
    <xdr:to>
      <xdr:col>19</xdr:col>
      <xdr:colOff>293696</xdr:colOff>
      <xdr:row>1847</xdr:row>
      <xdr:rowOff>1173609</xdr:rowOff>
    </xdr:to>
    <xdr:pic>
      <xdr:nvPicPr>
        <xdr:cNvPr id="5952" name="Picture 103109">
          <a:extLst>
            <a:ext uri="{FF2B5EF4-FFF2-40B4-BE49-F238E27FC236}">
              <a16:creationId xmlns:a16="http://schemas.microsoft.com/office/drawing/2014/main" xmlns="" id="{00000000-0008-0000-0000-000040170000}"/>
            </a:ext>
          </a:extLst>
        </xdr:cNvPr>
        <xdr:cNvPicPr preferRelativeResize="0">
          <a:picLocks noChangeArrowheads="1"/>
        </xdr:cNvPicPr>
      </xdr:nvPicPr>
      <xdr:blipFill>
        <a:blip xmlns:r="http://schemas.openxmlformats.org/officeDocument/2006/relationships" r:embed="rId2121" cstate="email">
          <a:extLst>
            <a:ext uri="{28A0092B-C50C-407E-A947-70E740481C1C}">
              <a14:useLocalDpi xmlns:a14="http://schemas.microsoft.com/office/drawing/2010/main" xmlns=""/>
            </a:ext>
          </a:extLst>
        </a:blip>
        <a:srcRect/>
        <a:stretch/>
      </xdr:blipFill>
      <xdr:spPr bwMode="auto">
        <a:xfrm>
          <a:off x="7232650" y="60858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1850</xdr:row>
      <xdr:rowOff>127000</xdr:rowOff>
    </xdr:from>
    <xdr:to>
      <xdr:col>2</xdr:col>
      <xdr:colOff>133565</xdr:colOff>
      <xdr:row>1854</xdr:row>
      <xdr:rowOff>1173608</xdr:rowOff>
    </xdr:to>
    <xdr:pic>
      <xdr:nvPicPr>
        <xdr:cNvPr id="5953" name="Picture 103109">
          <a:extLst>
            <a:ext uri="{FF2B5EF4-FFF2-40B4-BE49-F238E27FC236}">
              <a16:creationId xmlns:a16="http://schemas.microsoft.com/office/drawing/2014/main" xmlns="" id="{00000000-0008-0000-0000-000041170000}"/>
            </a:ext>
          </a:extLst>
        </xdr:cNvPr>
        <xdr:cNvPicPr preferRelativeResize="0">
          <a:picLocks noChangeArrowheads="1"/>
        </xdr:cNvPicPr>
      </xdr:nvPicPr>
      <xdr:blipFill>
        <a:blip xmlns:r="http://schemas.openxmlformats.org/officeDocument/2006/relationships" r:embed="rId2122" cstate="email">
          <a:extLst>
            <a:ext uri="{28A0092B-C50C-407E-A947-70E740481C1C}">
              <a14:useLocalDpi xmlns:a14="http://schemas.microsoft.com/office/drawing/2010/main" xmlns=""/>
            </a:ext>
          </a:extLst>
        </a:blip>
        <a:srcRect/>
        <a:stretch/>
      </xdr:blipFill>
      <xdr:spPr bwMode="auto">
        <a:xfrm>
          <a:off x="190500" y="63515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1850</xdr:row>
      <xdr:rowOff>127000</xdr:rowOff>
    </xdr:from>
    <xdr:to>
      <xdr:col>19</xdr:col>
      <xdr:colOff>293696</xdr:colOff>
      <xdr:row>1854</xdr:row>
      <xdr:rowOff>1173608</xdr:rowOff>
    </xdr:to>
    <xdr:pic>
      <xdr:nvPicPr>
        <xdr:cNvPr id="5954" name="Picture 103109">
          <a:extLst>
            <a:ext uri="{FF2B5EF4-FFF2-40B4-BE49-F238E27FC236}">
              <a16:creationId xmlns:a16="http://schemas.microsoft.com/office/drawing/2014/main" xmlns="" id="{00000000-0008-0000-0000-000042170000}"/>
            </a:ext>
          </a:extLst>
        </xdr:cNvPr>
        <xdr:cNvPicPr preferRelativeResize="0">
          <a:picLocks noChangeArrowheads="1"/>
        </xdr:cNvPicPr>
      </xdr:nvPicPr>
      <xdr:blipFill>
        <a:blip xmlns:r="http://schemas.openxmlformats.org/officeDocument/2006/relationships" r:embed="rId2123" cstate="email">
          <a:extLst>
            <a:ext uri="{28A0092B-C50C-407E-A947-70E740481C1C}">
              <a14:useLocalDpi xmlns:a14="http://schemas.microsoft.com/office/drawing/2010/main" xmlns=""/>
            </a:ext>
          </a:extLst>
        </a:blip>
        <a:srcRect/>
        <a:stretch/>
      </xdr:blipFill>
      <xdr:spPr bwMode="auto">
        <a:xfrm>
          <a:off x="7232650" y="63515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1857</xdr:row>
      <xdr:rowOff>127000</xdr:rowOff>
    </xdr:from>
    <xdr:to>
      <xdr:col>2</xdr:col>
      <xdr:colOff>133565</xdr:colOff>
      <xdr:row>1861</xdr:row>
      <xdr:rowOff>1173608</xdr:rowOff>
    </xdr:to>
    <xdr:pic>
      <xdr:nvPicPr>
        <xdr:cNvPr id="5955" name="Picture 103109">
          <a:extLst>
            <a:ext uri="{FF2B5EF4-FFF2-40B4-BE49-F238E27FC236}">
              <a16:creationId xmlns:a16="http://schemas.microsoft.com/office/drawing/2014/main" xmlns="" id="{00000000-0008-0000-0000-000043170000}"/>
            </a:ext>
          </a:extLst>
        </xdr:cNvPr>
        <xdr:cNvPicPr preferRelativeResize="0">
          <a:picLocks noChangeArrowheads="1"/>
        </xdr:cNvPicPr>
      </xdr:nvPicPr>
      <xdr:blipFill>
        <a:blip xmlns:r="http://schemas.openxmlformats.org/officeDocument/2006/relationships" r:embed="rId2124" cstate="email">
          <a:extLst>
            <a:ext uri="{28A0092B-C50C-407E-A947-70E740481C1C}">
              <a14:useLocalDpi xmlns:a14="http://schemas.microsoft.com/office/drawing/2010/main" xmlns=""/>
            </a:ext>
          </a:extLst>
        </a:blip>
        <a:srcRect/>
        <a:stretch/>
      </xdr:blipFill>
      <xdr:spPr bwMode="auto">
        <a:xfrm>
          <a:off x="190500" y="66040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1857</xdr:row>
      <xdr:rowOff>127000</xdr:rowOff>
    </xdr:from>
    <xdr:to>
      <xdr:col>19</xdr:col>
      <xdr:colOff>293696</xdr:colOff>
      <xdr:row>1861</xdr:row>
      <xdr:rowOff>1173608</xdr:rowOff>
    </xdr:to>
    <xdr:pic>
      <xdr:nvPicPr>
        <xdr:cNvPr id="5956" name="Picture 103109">
          <a:extLst>
            <a:ext uri="{FF2B5EF4-FFF2-40B4-BE49-F238E27FC236}">
              <a16:creationId xmlns:a16="http://schemas.microsoft.com/office/drawing/2014/main" xmlns="" id="{00000000-0008-0000-0000-000044170000}"/>
            </a:ext>
          </a:extLst>
        </xdr:cNvPr>
        <xdr:cNvPicPr preferRelativeResize="0">
          <a:picLocks noChangeArrowheads="1"/>
        </xdr:cNvPicPr>
      </xdr:nvPicPr>
      <xdr:blipFill>
        <a:blip xmlns:r="http://schemas.openxmlformats.org/officeDocument/2006/relationships" r:embed="rId2125" cstate="email">
          <a:extLst>
            <a:ext uri="{28A0092B-C50C-407E-A947-70E740481C1C}">
              <a14:useLocalDpi xmlns:a14="http://schemas.microsoft.com/office/drawing/2010/main" xmlns=""/>
            </a:ext>
          </a:extLst>
        </a:blip>
        <a:srcRect/>
        <a:stretch/>
      </xdr:blipFill>
      <xdr:spPr bwMode="auto">
        <a:xfrm>
          <a:off x="7232650" y="66040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1864</xdr:row>
      <xdr:rowOff>127000</xdr:rowOff>
    </xdr:from>
    <xdr:to>
      <xdr:col>2</xdr:col>
      <xdr:colOff>133565</xdr:colOff>
      <xdr:row>1868</xdr:row>
      <xdr:rowOff>1173609</xdr:rowOff>
    </xdr:to>
    <xdr:pic>
      <xdr:nvPicPr>
        <xdr:cNvPr id="5957" name="Picture 103109">
          <a:extLst>
            <a:ext uri="{FF2B5EF4-FFF2-40B4-BE49-F238E27FC236}">
              <a16:creationId xmlns:a16="http://schemas.microsoft.com/office/drawing/2014/main" xmlns="" id="{00000000-0008-0000-0000-000045170000}"/>
            </a:ext>
          </a:extLst>
        </xdr:cNvPr>
        <xdr:cNvPicPr preferRelativeResize="0">
          <a:picLocks noChangeArrowheads="1"/>
        </xdr:cNvPicPr>
      </xdr:nvPicPr>
      <xdr:blipFill>
        <a:blip xmlns:r="http://schemas.openxmlformats.org/officeDocument/2006/relationships" r:embed="rId2126" cstate="email">
          <a:extLst>
            <a:ext uri="{28A0092B-C50C-407E-A947-70E740481C1C}">
              <a14:useLocalDpi xmlns:a14="http://schemas.microsoft.com/office/drawing/2010/main" xmlns=""/>
            </a:ext>
          </a:extLst>
        </a:blip>
        <a:srcRect/>
        <a:stretch/>
      </xdr:blipFill>
      <xdr:spPr bwMode="auto">
        <a:xfrm>
          <a:off x="190500" y="68678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1871</xdr:row>
      <xdr:rowOff>127000</xdr:rowOff>
    </xdr:from>
    <xdr:to>
      <xdr:col>2</xdr:col>
      <xdr:colOff>133565</xdr:colOff>
      <xdr:row>1875</xdr:row>
      <xdr:rowOff>1173609</xdr:rowOff>
    </xdr:to>
    <xdr:pic>
      <xdr:nvPicPr>
        <xdr:cNvPr id="5958" name="Picture 103109">
          <a:extLst>
            <a:ext uri="{FF2B5EF4-FFF2-40B4-BE49-F238E27FC236}">
              <a16:creationId xmlns:a16="http://schemas.microsoft.com/office/drawing/2014/main" xmlns="" id="{00000000-0008-0000-0000-000046170000}"/>
            </a:ext>
          </a:extLst>
        </xdr:cNvPr>
        <xdr:cNvPicPr preferRelativeResize="0">
          <a:picLocks noChangeArrowheads="1"/>
        </xdr:cNvPicPr>
      </xdr:nvPicPr>
      <xdr:blipFill>
        <a:blip xmlns:r="http://schemas.openxmlformats.org/officeDocument/2006/relationships" r:embed="rId2127" cstate="email">
          <a:extLst>
            <a:ext uri="{28A0092B-C50C-407E-A947-70E740481C1C}">
              <a14:useLocalDpi xmlns:a14="http://schemas.microsoft.com/office/drawing/2010/main" xmlns=""/>
            </a:ext>
          </a:extLst>
        </a:blip>
        <a:srcRect/>
        <a:stretch/>
      </xdr:blipFill>
      <xdr:spPr bwMode="auto">
        <a:xfrm>
          <a:off x="190500" y="71707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1871</xdr:row>
      <xdr:rowOff>127000</xdr:rowOff>
    </xdr:from>
    <xdr:to>
      <xdr:col>19</xdr:col>
      <xdr:colOff>293696</xdr:colOff>
      <xdr:row>1875</xdr:row>
      <xdr:rowOff>1173609</xdr:rowOff>
    </xdr:to>
    <xdr:pic>
      <xdr:nvPicPr>
        <xdr:cNvPr id="5959" name="Picture 103109">
          <a:extLst>
            <a:ext uri="{FF2B5EF4-FFF2-40B4-BE49-F238E27FC236}">
              <a16:creationId xmlns:a16="http://schemas.microsoft.com/office/drawing/2014/main" xmlns="" id="{00000000-0008-0000-0000-000047170000}"/>
            </a:ext>
          </a:extLst>
        </xdr:cNvPr>
        <xdr:cNvPicPr preferRelativeResize="0">
          <a:picLocks noChangeArrowheads="1"/>
        </xdr:cNvPicPr>
      </xdr:nvPicPr>
      <xdr:blipFill>
        <a:blip xmlns:r="http://schemas.openxmlformats.org/officeDocument/2006/relationships" r:embed="rId2128" cstate="email">
          <a:extLst>
            <a:ext uri="{28A0092B-C50C-407E-A947-70E740481C1C}">
              <a14:useLocalDpi xmlns:a14="http://schemas.microsoft.com/office/drawing/2010/main" xmlns=""/>
            </a:ext>
          </a:extLst>
        </a:blip>
        <a:srcRect/>
        <a:stretch/>
      </xdr:blipFill>
      <xdr:spPr bwMode="auto">
        <a:xfrm>
          <a:off x="7232650" y="71707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1878</xdr:row>
      <xdr:rowOff>127000</xdr:rowOff>
    </xdr:from>
    <xdr:to>
      <xdr:col>2</xdr:col>
      <xdr:colOff>133565</xdr:colOff>
      <xdr:row>1882</xdr:row>
      <xdr:rowOff>1173609</xdr:rowOff>
    </xdr:to>
    <xdr:pic>
      <xdr:nvPicPr>
        <xdr:cNvPr id="5960" name="Picture 103109">
          <a:extLst>
            <a:ext uri="{FF2B5EF4-FFF2-40B4-BE49-F238E27FC236}">
              <a16:creationId xmlns:a16="http://schemas.microsoft.com/office/drawing/2014/main" xmlns="" id="{00000000-0008-0000-0000-000048170000}"/>
            </a:ext>
          </a:extLst>
        </xdr:cNvPr>
        <xdr:cNvPicPr preferRelativeResize="0">
          <a:picLocks noChangeArrowheads="1"/>
        </xdr:cNvPicPr>
      </xdr:nvPicPr>
      <xdr:blipFill>
        <a:blip xmlns:r="http://schemas.openxmlformats.org/officeDocument/2006/relationships" r:embed="rId2129" cstate="email">
          <a:extLst>
            <a:ext uri="{28A0092B-C50C-407E-A947-70E740481C1C}">
              <a14:useLocalDpi xmlns:a14="http://schemas.microsoft.com/office/drawing/2010/main" xmlns=""/>
            </a:ext>
          </a:extLst>
        </a:blip>
        <a:srcRect/>
        <a:stretch/>
      </xdr:blipFill>
      <xdr:spPr bwMode="auto">
        <a:xfrm>
          <a:off x="190500" y="74736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1878</xdr:row>
      <xdr:rowOff>127000</xdr:rowOff>
    </xdr:from>
    <xdr:to>
      <xdr:col>19</xdr:col>
      <xdr:colOff>293696</xdr:colOff>
      <xdr:row>1882</xdr:row>
      <xdr:rowOff>1173609</xdr:rowOff>
    </xdr:to>
    <xdr:pic>
      <xdr:nvPicPr>
        <xdr:cNvPr id="5961" name="Picture 103109">
          <a:extLst>
            <a:ext uri="{FF2B5EF4-FFF2-40B4-BE49-F238E27FC236}">
              <a16:creationId xmlns:a16="http://schemas.microsoft.com/office/drawing/2014/main" xmlns="" id="{00000000-0008-0000-0000-000049170000}"/>
            </a:ext>
          </a:extLst>
        </xdr:cNvPr>
        <xdr:cNvPicPr preferRelativeResize="0">
          <a:picLocks noChangeArrowheads="1"/>
        </xdr:cNvPicPr>
      </xdr:nvPicPr>
      <xdr:blipFill>
        <a:blip xmlns:r="http://schemas.openxmlformats.org/officeDocument/2006/relationships" r:embed="rId2130" cstate="email">
          <a:extLst>
            <a:ext uri="{28A0092B-C50C-407E-A947-70E740481C1C}">
              <a14:useLocalDpi xmlns:a14="http://schemas.microsoft.com/office/drawing/2010/main" xmlns=""/>
            </a:ext>
          </a:extLst>
        </a:blip>
        <a:srcRect/>
        <a:stretch/>
      </xdr:blipFill>
      <xdr:spPr bwMode="auto">
        <a:xfrm>
          <a:off x="7232650" y="74736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1864</xdr:row>
      <xdr:rowOff>127000</xdr:rowOff>
    </xdr:from>
    <xdr:to>
      <xdr:col>19</xdr:col>
      <xdr:colOff>293696</xdr:colOff>
      <xdr:row>1868</xdr:row>
      <xdr:rowOff>1175173</xdr:rowOff>
    </xdr:to>
    <xdr:pic>
      <xdr:nvPicPr>
        <xdr:cNvPr id="5962" name="Рисунок 22">
          <a:extLst>
            <a:ext uri="{FF2B5EF4-FFF2-40B4-BE49-F238E27FC236}">
              <a16:creationId xmlns:a16="http://schemas.microsoft.com/office/drawing/2014/main" xmlns="" id="{00000000-0008-0000-0000-00004A170000}"/>
            </a:ext>
          </a:extLst>
        </xdr:cNvPr>
        <xdr:cNvPicPr>
          <a:picLocks noChangeAspect="1" noChangeArrowheads="1"/>
        </xdr:cNvPicPr>
      </xdr:nvPicPr>
      <xdr:blipFill>
        <a:blip xmlns:r="http://schemas.openxmlformats.org/officeDocument/2006/relationships" r:embed="rId2131" cstate="email">
          <a:extLst>
            <a:ext uri="{28A0092B-C50C-407E-A947-70E740481C1C}">
              <a14:useLocalDpi xmlns:a14="http://schemas.microsoft.com/office/drawing/2010/main" xmlns=""/>
            </a:ext>
          </a:extLst>
        </a:blip>
        <a:srcRect/>
        <a:stretch>
          <a:fillRect/>
        </a:stretch>
      </xdr:blipFill>
      <xdr:spPr bwMode="auto">
        <a:xfrm>
          <a:off x="7232650" y="68678425"/>
          <a:ext cx="1260000" cy="190956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xdr:col>
      <xdr:colOff>190500</xdr:colOff>
      <xdr:row>1885</xdr:row>
      <xdr:rowOff>127000</xdr:rowOff>
    </xdr:from>
    <xdr:to>
      <xdr:col>2</xdr:col>
      <xdr:colOff>133565</xdr:colOff>
      <xdr:row>1889</xdr:row>
      <xdr:rowOff>1173609</xdr:rowOff>
    </xdr:to>
    <xdr:pic>
      <xdr:nvPicPr>
        <xdr:cNvPr id="5963" name="Picture 103109">
          <a:extLst>
            <a:ext uri="{FF2B5EF4-FFF2-40B4-BE49-F238E27FC236}">
              <a16:creationId xmlns:a16="http://schemas.microsoft.com/office/drawing/2014/main" xmlns="" id="{00000000-0008-0000-0000-00004B170000}"/>
            </a:ext>
          </a:extLst>
        </xdr:cNvPr>
        <xdr:cNvPicPr preferRelativeResize="0">
          <a:picLocks noChangeArrowheads="1"/>
        </xdr:cNvPicPr>
      </xdr:nvPicPr>
      <xdr:blipFill>
        <a:blip xmlns:r="http://schemas.openxmlformats.org/officeDocument/2006/relationships" r:embed="rId2132" cstate="email">
          <a:extLst>
            <a:ext uri="{28A0092B-C50C-407E-A947-70E740481C1C}">
              <a14:useLocalDpi xmlns:a14="http://schemas.microsoft.com/office/drawing/2010/main" xmlns=""/>
            </a:ext>
          </a:extLst>
        </a:blip>
        <a:srcRect/>
        <a:stretch/>
      </xdr:blipFill>
      <xdr:spPr bwMode="auto">
        <a:xfrm>
          <a:off x="190500" y="77765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1885</xdr:row>
      <xdr:rowOff>127000</xdr:rowOff>
    </xdr:from>
    <xdr:to>
      <xdr:col>19</xdr:col>
      <xdr:colOff>293696</xdr:colOff>
      <xdr:row>1889</xdr:row>
      <xdr:rowOff>1173609</xdr:rowOff>
    </xdr:to>
    <xdr:pic>
      <xdr:nvPicPr>
        <xdr:cNvPr id="5964" name="Picture 103109">
          <a:extLst>
            <a:ext uri="{FF2B5EF4-FFF2-40B4-BE49-F238E27FC236}">
              <a16:creationId xmlns:a16="http://schemas.microsoft.com/office/drawing/2014/main" xmlns="" id="{00000000-0008-0000-0000-00004C170000}"/>
            </a:ext>
          </a:extLst>
        </xdr:cNvPr>
        <xdr:cNvPicPr preferRelativeResize="0">
          <a:picLocks noChangeArrowheads="1"/>
        </xdr:cNvPicPr>
      </xdr:nvPicPr>
      <xdr:blipFill>
        <a:blip xmlns:r="http://schemas.openxmlformats.org/officeDocument/2006/relationships" r:embed="rId2133" cstate="email">
          <a:extLst>
            <a:ext uri="{28A0092B-C50C-407E-A947-70E740481C1C}">
              <a14:useLocalDpi xmlns:a14="http://schemas.microsoft.com/office/drawing/2010/main" xmlns=""/>
            </a:ext>
          </a:extLst>
        </a:blip>
        <a:srcRect/>
        <a:stretch/>
      </xdr:blipFill>
      <xdr:spPr bwMode="auto">
        <a:xfrm>
          <a:off x="7232650" y="77765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7717</xdr:row>
      <xdr:rowOff>127000</xdr:rowOff>
    </xdr:from>
    <xdr:to>
      <xdr:col>2</xdr:col>
      <xdr:colOff>133565</xdr:colOff>
      <xdr:row>7719</xdr:row>
      <xdr:rowOff>196261</xdr:rowOff>
    </xdr:to>
    <xdr:pic>
      <xdr:nvPicPr>
        <xdr:cNvPr id="5549" name="Рисунок 6">
          <a:extLst>
            <a:ext uri="{FF2B5EF4-FFF2-40B4-BE49-F238E27FC236}">
              <a16:creationId xmlns:a16="http://schemas.microsoft.com/office/drawing/2014/main" xmlns="" id="{00000000-0008-0000-0000-0000AD150000}"/>
            </a:ext>
          </a:extLst>
        </xdr:cNvPr>
        <xdr:cNvPicPr preferRelativeResize="0">
          <a:picLocks noChangeArrowheads="1"/>
        </xdr:cNvPicPr>
      </xdr:nvPicPr>
      <xdr:blipFill>
        <a:blip xmlns:r="http://schemas.openxmlformats.org/officeDocument/2006/relationships" r:embed="rId2134" cstate="email">
          <a:extLst>
            <a:ext uri="{28A0092B-C50C-407E-A947-70E740481C1C}">
              <a14:useLocalDpi xmlns:a14="http://schemas.microsoft.com/office/drawing/2010/main" xmlns=""/>
            </a:ext>
          </a:extLst>
        </a:blip>
        <a:stretch/>
      </xdr:blipFill>
      <xdr:spPr bwMode="auto">
        <a:xfrm>
          <a:off x="190500" y="5097164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7721</xdr:row>
      <xdr:rowOff>127000</xdr:rowOff>
    </xdr:from>
    <xdr:to>
      <xdr:col>2</xdr:col>
      <xdr:colOff>133565</xdr:colOff>
      <xdr:row>7723</xdr:row>
      <xdr:rowOff>80304</xdr:rowOff>
    </xdr:to>
    <xdr:pic>
      <xdr:nvPicPr>
        <xdr:cNvPr id="5550" name="Рисунок 6">
          <a:extLst>
            <a:ext uri="{FF2B5EF4-FFF2-40B4-BE49-F238E27FC236}">
              <a16:creationId xmlns:a16="http://schemas.microsoft.com/office/drawing/2014/main" xmlns="" id="{00000000-0008-0000-0000-0000AE150000}"/>
            </a:ext>
          </a:extLst>
        </xdr:cNvPr>
        <xdr:cNvPicPr preferRelativeResize="0">
          <a:picLocks noChangeArrowheads="1"/>
        </xdr:cNvPicPr>
      </xdr:nvPicPr>
      <xdr:blipFill>
        <a:blip xmlns:r="http://schemas.openxmlformats.org/officeDocument/2006/relationships" r:embed="rId2135" cstate="email">
          <a:extLst>
            <a:ext uri="{28A0092B-C50C-407E-A947-70E740481C1C}">
              <a14:useLocalDpi xmlns:a14="http://schemas.microsoft.com/office/drawing/2010/main" xmlns=""/>
            </a:ext>
          </a:extLst>
        </a:blip>
        <a:stretch/>
      </xdr:blipFill>
      <xdr:spPr bwMode="auto">
        <a:xfrm>
          <a:off x="190500" y="5099440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7725</xdr:row>
      <xdr:rowOff>127000</xdr:rowOff>
    </xdr:from>
    <xdr:to>
      <xdr:col>2</xdr:col>
      <xdr:colOff>133565</xdr:colOff>
      <xdr:row>7727</xdr:row>
      <xdr:rowOff>196260</xdr:rowOff>
    </xdr:to>
    <xdr:pic>
      <xdr:nvPicPr>
        <xdr:cNvPr id="5551" name="Рисунок 6">
          <a:extLst>
            <a:ext uri="{FF2B5EF4-FFF2-40B4-BE49-F238E27FC236}">
              <a16:creationId xmlns:a16="http://schemas.microsoft.com/office/drawing/2014/main" xmlns="" id="{00000000-0008-0000-0000-0000AF150000}"/>
            </a:ext>
          </a:extLst>
        </xdr:cNvPr>
        <xdr:cNvPicPr preferRelativeResize="0">
          <a:picLocks noChangeArrowheads="1"/>
        </xdr:cNvPicPr>
      </xdr:nvPicPr>
      <xdr:blipFill>
        <a:blip xmlns:r="http://schemas.openxmlformats.org/officeDocument/2006/relationships" r:embed="rId2136" cstate="email">
          <a:extLst>
            <a:ext uri="{28A0092B-C50C-407E-A947-70E740481C1C}">
              <a14:useLocalDpi xmlns:a14="http://schemas.microsoft.com/office/drawing/2010/main" xmlns=""/>
            </a:ext>
          </a:extLst>
        </a:blip>
        <a:stretch/>
      </xdr:blipFill>
      <xdr:spPr bwMode="auto">
        <a:xfrm>
          <a:off x="190500" y="5101840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7729</xdr:row>
      <xdr:rowOff>127000</xdr:rowOff>
    </xdr:from>
    <xdr:to>
      <xdr:col>2</xdr:col>
      <xdr:colOff>133565</xdr:colOff>
      <xdr:row>7731</xdr:row>
      <xdr:rowOff>196261</xdr:rowOff>
    </xdr:to>
    <xdr:pic>
      <xdr:nvPicPr>
        <xdr:cNvPr id="5552" name="Рисунок 6">
          <a:extLst>
            <a:ext uri="{FF2B5EF4-FFF2-40B4-BE49-F238E27FC236}">
              <a16:creationId xmlns:a16="http://schemas.microsoft.com/office/drawing/2014/main" xmlns="" id="{00000000-0008-0000-0000-0000B0150000}"/>
            </a:ext>
          </a:extLst>
        </xdr:cNvPr>
        <xdr:cNvPicPr preferRelativeResize="0">
          <a:picLocks noChangeArrowheads="1"/>
        </xdr:cNvPicPr>
      </xdr:nvPicPr>
      <xdr:blipFill>
        <a:blip xmlns:r="http://schemas.openxmlformats.org/officeDocument/2006/relationships" r:embed="rId2137" cstate="email">
          <a:extLst>
            <a:ext uri="{28A0092B-C50C-407E-A947-70E740481C1C}">
              <a14:useLocalDpi xmlns:a14="http://schemas.microsoft.com/office/drawing/2010/main" xmlns=""/>
            </a:ext>
          </a:extLst>
        </a:blip>
        <a:stretch/>
      </xdr:blipFill>
      <xdr:spPr bwMode="auto">
        <a:xfrm>
          <a:off x="190500" y="5104117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7733</xdr:row>
      <xdr:rowOff>127000</xdr:rowOff>
    </xdr:from>
    <xdr:to>
      <xdr:col>2</xdr:col>
      <xdr:colOff>133565</xdr:colOff>
      <xdr:row>7735</xdr:row>
      <xdr:rowOff>88587</xdr:rowOff>
    </xdr:to>
    <xdr:pic>
      <xdr:nvPicPr>
        <xdr:cNvPr id="5553" name="Рисунок 6">
          <a:extLst>
            <a:ext uri="{FF2B5EF4-FFF2-40B4-BE49-F238E27FC236}">
              <a16:creationId xmlns:a16="http://schemas.microsoft.com/office/drawing/2014/main" xmlns="" id="{00000000-0008-0000-0000-0000B1150000}"/>
            </a:ext>
          </a:extLst>
        </xdr:cNvPr>
        <xdr:cNvPicPr preferRelativeResize="0">
          <a:picLocks noChangeArrowheads="1"/>
        </xdr:cNvPicPr>
      </xdr:nvPicPr>
      <xdr:blipFill>
        <a:blip xmlns:r="http://schemas.openxmlformats.org/officeDocument/2006/relationships" r:embed="rId2138" cstate="email">
          <a:extLst>
            <a:ext uri="{28A0092B-C50C-407E-A947-70E740481C1C}">
              <a14:useLocalDpi xmlns:a14="http://schemas.microsoft.com/office/drawing/2010/main" xmlns=""/>
            </a:ext>
          </a:extLst>
        </a:blip>
        <a:stretch/>
      </xdr:blipFill>
      <xdr:spPr bwMode="auto">
        <a:xfrm>
          <a:off x="190500" y="5106393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7737</xdr:row>
      <xdr:rowOff>127000</xdr:rowOff>
    </xdr:from>
    <xdr:to>
      <xdr:col>2</xdr:col>
      <xdr:colOff>133565</xdr:colOff>
      <xdr:row>7739</xdr:row>
      <xdr:rowOff>196261</xdr:rowOff>
    </xdr:to>
    <xdr:pic>
      <xdr:nvPicPr>
        <xdr:cNvPr id="5554" name="Рисунок 6">
          <a:extLst>
            <a:ext uri="{FF2B5EF4-FFF2-40B4-BE49-F238E27FC236}">
              <a16:creationId xmlns:a16="http://schemas.microsoft.com/office/drawing/2014/main" xmlns="" id="{00000000-0008-0000-0000-0000B2150000}"/>
            </a:ext>
          </a:extLst>
        </xdr:cNvPr>
        <xdr:cNvPicPr preferRelativeResize="0">
          <a:picLocks noChangeArrowheads="1"/>
        </xdr:cNvPicPr>
      </xdr:nvPicPr>
      <xdr:blipFill>
        <a:blip xmlns:r="http://schemas.openxmlformats.org/officeDocument/2006/relationships" r:embed="rId2139" cstate="email">
          <a:extLst>
            <a:ext uri="{28A0092B-C50C-407E-A947-70E740481C1C}">
              <a14:useLocalDpi xmlns:a14="http://schemas.microsoft.com/office/drawing/2010/main" xmlns=""/>
            </a:ext>
          </a:extLst>
        </a:blip>
        <a:stretch/>
      </xdr:blipFill>
      <xdr:spPr bwMode="auto">
        <a:xfrm>
          <a:off x="190500" y="5108784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7741</xdr:row>
      <xdr:rowOff>127000</xdr:rowOff>
    </xdr:from>
    <xdr:to>
      <xdr:col>2</xdr:col>
      <xdr:colOff>133565</xdr:colOff>
      <xdr:row>7743</xdr:row>
      <xdr:rowOff>196260</xdr:rowOff>
    </xdr:to>
    <xdr:pic>
      <xdr:nvPicPr>
        <xdr:cNvPr id="5555" name="Рисунок 6">
          <a:extLst>
            <a:ext uri="{FF2B5EF4-FFF2-40B4-BE49-F238E27FC236}">
              <a16:creationId xmlns:a16="http://schemas.microsoft.com/office/drawing/2014/main" xmlns="" id="{00000000-0008-0000-0000-0000B3150000}"/>
            </a:ext>
          </a:extLst>
        </xdr:cNvPr>
        <xdr:cNvPicPr preferRelativeResize="0">
          <a:picLocks noChangeArrowheads="1"/>
        </xdr:cNvPicPr>
      </xdr:nvPicPr>
      <xdr:blipFill>
        <a:blip xmlns:r="http://schemas.openxmlformats.org/officeDocument/2006/relationships" r:embed="rId2140" cstate="email">
          <a:extLst>
            <a:ext uri="{28A0092B-C50C-407E-A947-70E740481C1C}">
              <a14:useLocalDpi xmlns:a14="http://schemas.microsoft.com/office/drawing/2010/main" xmlns=""/>
            </a:ext>
          </a:extLst>
        </a:blip>
        <a:stretch/>
      </xdr:blipFill>
      <xdr:spPr bwMode="auto">
        <a:xfrm>
          <a:off x="190500" y="5111061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7745</xdr:row>
      <xdr:rowOff>127000</xdr:rowOff>
    </xdr:from>
    <xdr:to>
      <xdr:col>2</xdr:col>
      <xdr:colOff>133565</xdr:colOff>
      <xdr:row>7747</xdr:row>
      <xdr:rowOff>96869</xdr:rowOff>
    </xdr:to>
    <xdr:pic>
      <xdr:nvPicPr>
        <xdr:cNvPr id="5556" name="Рисунок 6">
          <a:extLst>
            <a:ext uri="{FF2B5EF4-FFF2-40B4-BE49-F238E27FC236}">
              <a16:creationId xmlns:a16="http://schemas.microsoft.com/office/drawing/2014/main" xmlns="" id="{00000000-0008-0000-0000-0000B4150000}"/>
            </a:ext>
          </a:extLst>
        </xdr:cNvPr>
        <xdr:cNvPicPr preferRelativeResize="0">
          <a:picLocks noChangeArrowheads="1"/>
        </xdr:cNvPicPr>
      </xdr:nvPicPr>
      <xdr:blipFill>
        <a:blip xmlns:r="http://schemas.openxmlformats.org/officeDocument/2006/relationships" r:embed="rId2141" cstate="email">
          <a:extLst>
            <a:ext uri="{28A0092B-C50C-407E-A947-70E740481C1C}">
              <a14:useLocalDpi xmlns:a14="http://schemas.microsoft.com/office/drawing/2010/main" xmlns=""/>
            </a:ext>
          </a:extLst>
        </a:blip>
        <a:stretch/>
      </xdr:blipFill>
      <xdr:spPr bwMode="auto">
        <a:xfrm>
          <a:off x="190500" y="5113337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1817</xdr:row>
      <xdr:rowOff>127000</xdr:rowOff>
    </xdr:from>
    <xdr:to>
      <xdr:col>2</xdr:col>
      <xdr:colOff>133565</xdr:colOff>
      <xdr:row>1819</xdr:row>
      <xdr:rowOff>105152</xdr:rowOff>
    </xdr:to>
    <xdr:pic>
      <xdr:nvPicPr>
        <xdr:cNvPr id="5557" name="Picture 103109">
          <a:extLst>
            <a:ext uri="{FF2B5EF4-FFF2-40B4-BE49-F238E27FC236}">
              <a16:creationId xmlns:a16="http://schemas.microsoft.com/office/drawing/2014/main" xmlns="" id="{00000000-0008-0000-0000-0000B5150000}"/>
            </a:ext>
          </a:extLst>
        </xdr:cNvPr>
        <xdr:cNvPicPr preferRelativeResize="0">
          <a:picLocks noChangeArrowheads="1"/>
        </xdr:cNvPicPr>
      </xdr:nvPicPr>
      <xdr:blipFill>
        <a:blip xmlns:r="http://schemas.openxmlformats.org/officeDocument/2006/relationships" r:embed="rId2142" cstate="email">
          <a:extLst>
            <a:ext uri="{28A0092B-C50C-407E-A947-70E740481C1C}">
              <a14:useLocalDpi xmlns:a14="http://schemas.microsoft.com/office/drawing/2010/main" xmlns=""/>
            </a:ext>
          </a:extLst>
        </a:blip>
        <a:stretch/>
      </xdr:blipFill>
      <xdr:spPr bwMode="auto">
        <a:xfrm>
          <a:off x="190500" y="50533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1777</xdr:row>
      <xdr:rowOff>127000</xdr:rowOff>
    </xdr:from>
    <xdr:to>
      <xdr:col>2</xdr:col>
      <xdr:colOff>133565</xdr:colOff>
      <xdr:row>1779</xdr:row>
      <xdr:rowOff>105152</xdr:rowOff>
    </xdr:to>
    <xdr:pic>
      <xdr:nvPicPr>
        <xdr:cNvPr id="5558" name="Picture 103109">
          <a:extLst>
            <a:ext uri="{FF2B5EF4-FFF2-40B4-BE49-F238E27FC236}">
              <a16:creationId xmlns:a16="http://schemas.microsoft.com/office/drawing/2014/main" xmlns="" id="{00000000-0008-0000-0000-0000B6150000}"/>
            </a:ext>
          </a:extLst>
        </xdr:cNvPr>
        <xdr:cNvPicPr preferRelativeResize="0">
          <a:picLocks noChangeArrowheads="1"/>
        </xdr:cNvPicPr>
      </xdr:nvPicPr>
      <xdr:blipFill>
        <a:blip xmlns:r="http://schemas.openxmlformats.org/officeDocument/2006/relationships" r:embed="rId2143" cstate="email">
          <a:extLst>
            <a:ext uri="{28A0092B-C50C-407E-A947-70E740481C1C}">
              <a14:useLocalDpi xmlns:a14="http://schemas.microsoft.com/office/drawing/2010/main" xmlns=""/>
            </a:ext>
          </a:extLst>
        </a:blip>
        <a:stretch/>
      </xdr:blipFill>
      <xdr:spPr bwMode="auto">
        <a:xfrm>
          <a:off x="190500" y="26816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1785</xdr:row>
      <xdr:rowOff>127000</xdr:rowOff>
    </xdr:from>
    <xdr:to>
      <xdr:col>2</xdr:col>
      <xdr:colOff>133565</xdr:colOff>
      <xdr:row>1787</xdr:row>
      <xdr:rowOff>105152</xdr:rowOff>
    </xdr:to>
    <xdr:pic>
      <xdr:nvPicPr>
        <xdr:cNvPr id="5559" name="Picture 103109">
          <a:extLst>
            <a:ext uri="{FF2B5EF4-FFF2-40B4-BE49-F238E27FC236}">
              <a16:creationId xmlns:a16="http://schemas.microsoft.com/office/drawing/2014/main" xmlns="" id="{00000000-0008-0000-0000-0000B7150000}"/>
            </a:ext>
          </a:extLst>
        </xdr:cNvPr>
        <xdr:cNvPicPr preferRelativeResize="0">
          <a:picLocks noChangeArrowheads="1"/>
        </xdr:cNvPicPr>
      </xdr:nvPicPr>
      <xdr:blipFill>
        <a:blip xmlns:r="http://schemas.openxmlformats.org/officeDocument/2006/relationships" r:embed="rId2144" cstate="email">
          <a:extLst>
            <a:ext uri="{28A0092B-C50C-407E-A947-70E740481C1C}">
              <a14:useLocalDpi xmlns:a14="http://schemas.microsoft.com/office/drawing/2010/main" xmlns=""/>
            </a:ext>
          </a:extLst>
        </a:blip>
        <a:stretch/>
      </xdr:blipFill>
      <xdr:spPr bwMode="auto">
        <a:xfrm>
          <a:off x="190500" y="31559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1789</xdr:row>
      <xdr:rowOff>127000</xdr:rowOff>
    </xdr:from>
    <xdr:to>
      <xdr:col>2</xdr:col>
      <xdr:colOff>133565</xdr:colOff>
      <xdr:row>1791</xdr:row>
      <xdr:rowOff>105152</xdr:rowOff>
    </xdr:to>
    <xdr:pic>
      <xdr:nvPicPr>
        <xdr:cNvPr id="5560" name="Picture 103109">
          <a:extLst>
            <a:ext uri="{FF2B5EF4-FFF2-40B4-BE49-F238E27FC236}">
              <a16:creationId xmlns:a16="http://schemas.microsoft.com/office/drawing/2014/main" xmlns="" id="{00000000-0008-0000-0000-0000B8150000}"/>
            </a:ext>
          </a:extLst>
        </xdr:cNvPr>
        <xdr:cNvPicPr preferRelativeResize="0">
          <a:picLocks noChangeArrowheads="1"/>
        </xdr:cNvPicPr>
      </xdr:nvPicPr>
      <xdr:blipFill>
        <a:blip xmlns:r="http://schemas.openxmlformats.org/officeDocument/2006/relationships" r:embed="rId2145" cstate="email">
          <a:extLst>
            <a:ext uri="{28A0092B-C50C-407E-A947-70E740481C1C}">
              <a14:useLocalDpi xmlns:a14="http://schemas.microsoft.com/office/drawing/2010/main" xmlns=""/>
            </a:ext>
          </a:extLst>
        </a:blip>
        <a:stretch/>
      </xdr:blipFill>
      <xdr:spPr bwMode="auto">
        <a:xfrm>
          <a:off x="190500" y="33931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1781</xdr:row>
      <xdr:rowOff>127000</xdr:rowOff>
    </xdr:from>
    <xdr:to>
      <xdr:col>2</xdr:col>
      <xdr:colOff>133565</xdr:colOff>
      <xdr:row>1783</xdr:row>
      <xdr:rowOff>105152</xdr:rowOff>
    </xdr:to>
    <xdr:pic>
      <xdr:nvPicPr>
        <xdr:cNvPr id="5561" name="Picture 103109">
          <a:extLst>
            <a:ext uri="{FF2B5EF4-FFF2-40B4-BE49-F238E27FC236}">
              <a16:creationId xmlns:a16="http://schemas.microsoft.com/office/drawing/2014/main" xmlns="" id="{00000000-0008-0000-0000-0000B9150000}"/>
            </a:ext>
          </a:extLst>
        </xdr:cNvPr>
        <xdr:cNvPicPr preferRelativeResize="0">
          <a:picLocks noChangeArrowheads="1"/>
        </xdr:cNvPicPr>
      </xdr:nvPicPr>
      <xdr:blipFill>
        <a:blip xmlns:r="http://schemas.openxmlformats.org/officeDocument/2006/relationships" r:embed="rId2146" cstate="email">
          <a:extLst>
            <a:ext uri="{28A0092B-C50C-407E-A947-70E740481C1C}">
              <a14:useLocalDpi xmlns:a14="http://schemas.microsoft.com/office/drawing/2010/main" xmlns=""/>
            </a:ext>
          </a:extLst>
        </a:blip>
        <a:stretch/>
      </xdr:blipFill>
      <xdr:spPr bwMode="auto">
        <a:xfrm>
          <a:off x="190500" y="29187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1813</xdr:row>
      <xdr:rowOff>127000</xdr:rowOff>
    </xdr:from>
    <xdr:to>
      <xdr:col>2</xdr:col>
      <xdr:colOff>133565</xdr:colOff>
      <xdr:row>1815</xdr:row>
      <xdr:rowOff>105152</xdr:rowOff>
    </xdr:to>
    <xdr:pic>
      <xdr:nvPicPr>
        <xdr:cNvPr id="5562" name="Picture 103109">
          <a:extLst>
            <a:ext uri="{FF2B5EF4-FFF2-40B4-BE49-F238E27FC236}">
              <a16:creationId xmlns:a16="http://schemas.microsoft.com/office/drawing/2014/main" xmlns="" id="{00000000-0008-0000-0000-0000BA150000}"/>
            </a:ext>
          </a:extLst>
        </xdr:cNvPr>
        <xdr:cNvPicPr preferRelativeResize="0">
          <a:picLocks noChangeArrowheads="1"/>
        </xdr:cNvPicPr>
      </xdr:nvPicPr>
      <xdr:blipFill>
        <a:blip xmlns:r="http://schemas.openxmlformats.org/officeDocument/2006/relationships" r:embed="rId2147" cstate="email">
          <a:extLst>
            <a:ext uri="{28A0092B-C50C-407E-A947-70E740481C1C}">
              <a14:useLocalDpi xmlns:a14="http://schemas.microsoft.com/office/drawing/2010/main" xmlns=""/>
            </a:ext>
          </a:extLst>
        </a:blip>
        <a:srcRect/>
        <a:stretch/>
      </xdr:blipFill>
      <xdr:spPr bwMode="auto">
        <a:xfrm>
          <a:off x="190500" y="48161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1773</xdr:row>
      <xdr:rowOff>127000</xdr:rowOff>
    </xdr:from>
    <xdr:to>
      <xdr:col>2</xdr:col>
      <xdr:colOff>133565</xdr:colOff>
      <xdr:row>1775</xdr:row>
      <xdr:rowOff>105152</xdr:rowOff>
    </xdr:to>
    <xdr:pic>
      <xdr:nvPicPr>
        <xdr:cNvPr id="5563" name="Picture 103109">
          <a:extLst>
            <a:ext uri="{FF2B5EF4-FFF2-40B4-BE49-F238E27FC236}">
              <a16:creationId xmlns:a16="http://schemas.microsoft.com/office/drawing/2014/main" xmlns="" id="{00000000-0008-0000-0000-0000BB150000}"/>
            </a:ext>
          </a:extLst>
        </xdr:cNvPr>
        <xdr:cNvPicPr preferRelativeResize="0">
          <a:picLocks noChangeArrowheads="1"/>
        </xdr:cNvPicPr>
      </xdr:nvPicPr>
      <xdr:blipFill>
        <a:blip xmlns:r="http://schemas.openxmlformats.org/officeDocument/2006/relationships" r:embed="rId2148" cstate="email">
          <a:extLst>
            <a:ext uri="{28A0092B-C50C-407E-A947-70E740481C1C}">
              <a14:useLocalDpi xmlns:a14="http://schemas.microsoft.com/office/drawing/2010/main" xmlns=""/>
            </a:ext>
          </a:extLst>
        </a:blip>
        <a:stretch/>
      </xdr:blipFill>
      <xdr:spPr bwMode="auto">
        <a:xfrm>
          <a:off x="190500" y="24444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1801</xdr:row>
      <xdr:rowOff>127000</xdr:rowOff>
    </xdr:from>
    <xdr:to>
      <xdr:col>2</xdr:col>
      <xdr:colOff>133565</xdr:colOff>
      <xdr:row>1803</xdr:row>
      <xdr:rowOff>105152</xdr:rowOff>
    </xdr:to>
    <xdr:pic>
      <xdr:nvPicPr>
        <xdr:cNvPr id="5564" name="Picture 103109">
          <a:extLst>
            <a:ext uri="{FF2B5EF4-FFF2-40B4-BE49-F238E27FC236}">
              <a16:creationId xmlns:a16="http://schemas.microsoft.com/office/drawing/2014/main" xmlns="" id="{00000000-0008-0000-0000-0000BC150000}"/>
            </a:ext>
          </a:extLst>
        </xdr:cNvPr>
        <xdr:cNvPicPr preferRelativeResize="0">
          <a:picLocks noChangeArrowheads="1"/>
        </xdr:cNvPicPr>
      </xdr:nvPicPr>
      <xdr:blipFill>
        <a:blip xmlns:r="http://schemas.openxmlformats.org/officeDocument/2006/relationships" r:embed="rId2149" cstate="email">
          <a:extLst>
            <a:ext uri="{28A0092B-C50C-407E-A947-70E740481C1C}">
              <a14:useLocalDpi xmlns:a14="http://schemas.microsoft.com/office/drawing/2010/main" xmlns=""/>
            </a:ext>
          </a:extLst>
        </a:blip>
        <a:stretch/>
      </xdr:blipFill>
      <xdr:spPr bwMode="auto">
        <a:xfrm>
          <a:off x="190500" y="41046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1797</xdr:row>
      <xdr:rowOff>127000</xdr:rowOff>
    </xdr:from>
    <xdr:to>
      <xdr:col>2</xdr:col>
      <xdr:colOff>133565</xdr:colOff>
      <xdr:row>1799</xdr:row>
      <xdr:rowOff>105152</xdr:rowOff>
    </xdr:to>
    <xdr:pic>
      <xdr:nvPicPr>
        <xdr:cNvPr id="5565" name="Picture 103109">
          <a:extLst>
            <a:ext uri="{FF2B5EF4-FFF2-40B4-BE49-F238E27FC236}">
              <a16:creationId xmlns:a16="http://schemas.microsoft.com/office/drawing/2014/main" xmlns="" id="{00000000-0008-0000-0000-0000BD150000}"/>
            </a:ext>
          </a:extLst>
        </xdr:cNvPr>
        <xdr:cNvPicPr preferRelativeResize="0">
          <a:picLocks noChangeArrowheads="1"/>
        </xdr:cNvPicPr>
      </xdr:nvPicPr>
      <xdr:blipFill>
        <a:blip xmlns:r="http://schemas.openxmlformats.org/officeDocument/2006/relationships" r:embed="rId2150" cstate="email">
          <a:extLst>
            <a:ext uri="{28A0092B-C50C-407E-A947-70E740481C1C}">
              <a14:useLocalDpi xmlns:a14="http://schemas.microsoft.com/office/drawing/2010/main" xmlns=""/>
            </a:ext>
          </a:extLst>
        </a:blip>
        <a:stretch/>
      </xdr:blipFill>
      <xdr:spPr bwMode="auto">
        <a:xfrm>
          <a:off x="190500" y="38674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1793</xdr:row>
      <xdr:rowOff>127000</xdr:rowOff>
    </xdr:from>
    <xdr:to>
      <xdr:col>2</xdr:col>
      <xdr:colOff>133565</xdr:colOff>
      <xdr:row>1795</xdr:row>
      <xdr:rowOff>105152</xdr:rowOff>
    </xdr:to>
    <xdr:pic>
      <xdr:nvPicPr>
        <xdr:cNvPr id="5566" name="Picture 103109">
          <a:extLst>
            <a:ext uri="{FF2B5EF4-FFF2-40B4-BE49-F238E27FC236}">
              <a16:creationId xmlns:a16="http://schemas.microsoft.com/office/drawing/2014/main" xmlns="" id="{00000000-0008-0000-0000-0000BE150000}"/>
            </a:ext>
          </a:extLst>
        </xdr:cNvPr>
        <xdr:cNvPicPr preferRelativeResize="0">
          <a:picLocks noChangeArrowheads="1"/>
        </xdr:cNvPicPr>
      </xdr:nvPicPr>
      <xdr:blipFill>
        <a:blip xmlns:r="http://schemas.openxmlformats.org/officeDocument/2006/relationships" r:embed="rId2151" cstate="email">
          <a:extLst>
            <a:ext uri="{28A0092B-C50C-407E-A947-70E740481C1C}">
              <a14:useLocalDpi xmlns:a14="http://schemas.microsoft.com/office/drawing/2010/main" xmlns=""/>
            </a:ext>
          </a:extLst>
        </a:blip>
        <a:stretch/>
      </xdr:blipFill>
      <xdr:spPr bwMode="auto">
        <a:xfrm>
          <a:off x="190500" y="36302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1805</xdr:row>
      <xdr:rowOff>127000</xdr:rowOff>
    </xdr:from>
    <xdr:to>
      <xdr:col>2</xdr:col>
      <xdr:colOff>133565</xdr:colOff>
      <xdr:row>1807</xdr:row>
      <xdr:rowOff>105152</xdr:rowOff>
    </xdr:to>
    <xdr:pic>
      <xdr:nvPicPr>
        <xdr:cNvPr id="5567" name="Picture 103109">
          <a:extLst>
            <a:ext uri="{FF2B5EF4-FFF2-40B4-BE49-F238E27FC236}">
              <a16:creationId xmlns:a16="http://schemas.microsoft.com/office/drawing/2014/main" xmlns="" id="{00000000-0008-0000-0000-0000BF150000}"/>
            </a:ext>
          </a:extLst>
        </xdr:cNvPr>
        <xdr:cNvPicPr preferRelativeResize="0">
          <a:picLocks noChangeArrowheads="1"/>
        </xdr:cNvPicPr>
      </xdr:nvPicPr>
      <xdr:blipFill>
        <a:blip xmlns:r="http://schemas.openxmlformats.org/officeDocument/2006/relationships" r:embed="rId2152" cstate="email">
          <a:extLst>
            <a:ext uri="{28A0092B-C50C-407E-A947-70E740481C1C}">
              <a14:useLocalDpi xmlns:a14="http://schemas.microsoft.com/office/drawing/2010/main" xmlns=""/>
            </a:ext>
          </a:extLst>
        </a:blip>
        <a:stretch/>
      </xdr:blipFill>
      <xdr:spPr bwMode="auto">
        <a:xfrm>
          <a:off x="190500" y="43418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1809</xdr:row>
      <xdr:rowOff>127000</xdr:rowOff>
    </xdr:from>
    <xdr:to>
      <xdr:col>2</xdr:col>
      <xdr:colOff>133565</xdr:colOff>
      <xdr:row>1811</xdr:row>
      <xdr:rowOff>105152</xdr:rowOff>
    </xdr:to>
    <xdr:pic>
      <xdr:nvPicPr>
        <xdr:cNvPr id="5568" name="Picture 103109">
          <a:extLst>
            <a:ext uri="{FF2B5EF4-FFF2-40B4-BE49-F238E27FC236}">
              <a16:creationId xmlns:a16="http://schemas.microsoft.com/office/drawing/2014/main" xmlns="" id="{00000000-0008-0000-0000-0000C0150000}"/>
            </a:ext>
          </a:extLst>
        </xdr:cNvPr>
        <xdr:cNvPicPr preferRelativeResize="0">
          <a:picLocks noChangeArrowheads="1"/>
        </xdr:cNvPicPr>
      </xdr:nvPicPr>
      <xdr:blipFill>
        <a:blip xmlns:r="http://schemas.openxmlformats.org/officeDocument/2006/relationships" r:embed="rId2153" cstate="email">
          <a:extLst>
            <a:ext uri="{28A0092B-C50C-407E-A947-70E740481C1C}">
              <a14:useLocalDpi xmlns:a14="http://schemas.microsoft.com/office/drawing/2010/main" xmlns=""/>
            </a:ext>
          </a:extLst>
        </a:blip>
        <a:srcRect/>
        <a:stretch/>
      </xdr:blipFill>
      <xdr:spPr bwMode="auto">
        <a:xfrm>
          <a:off x="190500" y="45789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7676</xdr:row>
      <xdr:rowOff>127000</xdr:rowOff>
    </xdr:from>
    <xdr:to>
      <xdr:col>2</xdr:col>
      <xdr:colOff>133565</xdr:colOff>
      <xdr:row>7678</xdr:row>
      <xdr:rowOff>196261</xdr:rowOff>
    </xdr:to>
    <xdr:pic>
      <xdr:nvPicPr>
        <xdr:cNvPr id="4099" name="Рисунок 6">
          <a:extLst>
            <a:ext uri="{FF2B5EF4-FFF2-40B4-BE49-F238E27FC236}">
              <a16:creationId xmlns:a16="http://schemas.microsoft.com/office/drawing/2014/main" xmlns="" id="{00000000-0008-0000-0000-000003100000}"/>
            </a:ext>
          </a:extLst>
        </xdr:cNvPr>
        <xdr:cNvPicPr preferRelativeResize="0">
          <a:picLocks noChangeArrowheads="1"/>
        </xdr:cNvPicPr>
      </xdr:nvPicPr>
      <xdr:blipFill>
        <a:blip xmlns:r="http://schemas.openxmlformats.org/officeDocument/2006/relationships" r:embed="rId2154" cstate="email">
          <a:extLst>
            <a:ext uri="{28A0092B-C50C-407E-A947-70E740481C1C}">
              <a14:useLocalDpi xmlns:a14="http://schemas.microsoft.com/office/drawing/2010/main" xmlns=""/>
            </a:ext>
          </a:extLst>
        </a:blip>
        <a:srcRect/>
        <a:stretch/>
      </xdr:blipFill>
      <xdr:spPr bwMode="auto">
        <a:xfrm>
          <a:off x="190500" y="5074113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9835</xdr:row>
      <xdr:rowOff>127000</xdr:rowOff>
    </xdr:from>
    <xdr:to>
      <xdr:col>2</xdr:col>
      <xdr:colOff>133565</xdr:colOff>
      <xdr:row>9837</xdr:row>
      <xdr:rowOff>105152</xdr:rowOff>
    </xdr:to>
    <xdr:pic>
      <xdr:nvPicPr>
        <xdr:cNvPr id="4100" name="Рисунок 4">
          <a:extLst>
            <a:ext uri="{FF2B5EF4-FFF2-40B4-BE49-F238E27FC236}">
              <a16:creationId xmlns:a16="http://schemas.microsoft.com/office/drawing/2014/main" xmlns="" id="{00000000-0008-0000-0000-000004100000}"/>
            </a:ext>
          </a:extLst>
        </xdr:cNvPr>
        <xdr:cNvPicPr preferRelativeResize="0">
          <a:picLocks noChangeArrowheads="1"/>
        </xdr:cNvPicPr>
      </xdr:nvPicPr>
      <xdr:blipFill>
        <a:blip xmlns:r="http://schemas.openxmlformats.org/officeDocument/2006/relationships" r:embed="rId2155" cstate="email">
          <a:extLst>
            <a:ext uri="{28A0092B-C50C-407E-A947-70E740481C1C}">
              <a14:useLocalDpi xmlns:a14="http://schemas.microsoft.com/office/drawing/2010/main" xmlns=""/>
            </a:ext>
          </a:extLst>
        </a:blip>
        <a:stretch/>
      </xdr:blipFill>
      <xdr:spPr bwMode="auto">
        <a:xfrm>
          <a:off x="190500" y="7129437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9823</xdr:row>
      <xdr:rowOff>127000</xdr:rowOff>
    </xdr:from>
    <xdr:to>
      <xdr:col>2</xdr:col>
      <xdr:colOff>133565</xdr:colOff>
      <xdr:row>9825</xdr:row>
      <xdr:rowOff>88587</xdr:rowOff>
    </xdr:to>
    <xdr:pic>
      <xdr:nvPicPr>
        <xdr:cNvPr id="4101" name="Рисунок 4">
          <a:extLst>
            <a:ext uri="{FF2B5EF4-FFF2-40B4-BE49-F238E27FC236}">
              <a16:creationId xmlns:a16="http://schemas.microsoft.com/office/drawing/2014/main" xmlns="" id="{00000000-0008-0000-0000-000005100000}"/>
            </a:ext>
          </a:extLst>
        </xdr:cNvPr>
        <xdr:cNvPicPr preferRelativeResize="0">
          <a:picLocks noChangeArrowheads="1"/>
        </xdr:cNvPicPr>
      </xdr:nvPicPr>
      <xdr:blipFill>
        <a:blip xmlns:r="http://schemas.openxmlformats.org/officeDocument/2006/relationships" r:embed="rId2156" cstate="email">
          <a:extLst>
            <a:ext uri="{28A0092B-C50C-407E-A947-70E740481C1C}">
              <a14:useLocalDpi xmlns:a14="http://schemas.microsoft.com/office/drawing/2010/main" xmlns=""/>
            </a:ext>
          </a:extLst>
        </a:blip>
        <a:stretch/>
      </xdr:blipFill>
      <xdr:spPr bwMode="auto">
        <a:xfrm>
          <a:off x="190500" y="7121712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9827</xdr:row>
      <xdr:rowOff>127000</xdr:rowOff>
    </xdr:from>
    <xdr:to>
      <xdr:col>2</xdr:col>
      <xdr:colOff>133565</xdr:colOff>
      <xdr:row>9828</xdr:row>
      <xdr:rowOff>1819653</xdr:rowOff>
    </xdr:to>
    <xdr:pic>
      <xdr:nvPicPr>
        <xdr:cNvPr id="4102" name="Рисунок 4">
          <a:extLst>
            <a:ext uri="{FF2B5EF4-FFF2-40B4-BE49-F238E27FC236}">
              <a16:creationId xmlns:a16="http://schemas.microsoft.com/office/drawing/2014/main" xmlns="" id="{00000000-0008-0000-0000-000006100000}"/>
            </a:ext>
          </a:extLst>
        </xdr:cNvPr>
        <xdr:cNvPicPr preferRelativeResize="0">
          <a:picLocks noChangeArrowheads="1"/>
        </xdr:cNvPicPr>
      </xdr:nvPicPr>
      <xdr:blipFill>
        <a:blip xmlns:r="http://schemas.openxmlformats.org/officeDocument/2006/relationships" r:embed="rId2157" cstate="email">
          <a:extLst>
            <a:ext uri="{28A0092B-C50C-407E-A947-70E740481C1C}">
              <a14:useLocalDpi xmlns:a14="http://schemas.microsoft.com/office/drawing/2010/main" xmlns=""/>
            </a:ext>
          </a:extLst>
        </a:blip>
        <a:stretch/>
      </xdr:blipFill>
      <xdr:spPr bwMode="auto">
        <a:xfrm>
          <a:off x="190500" y="7124103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9811</xdr:row>
      <xdr:rowOff>127000</xdr:rowOff>
    </xdr:from>
    <xdr:to>
      <xdr:col>2</xdr:col>
      <xdr:colOff>133565</xdr:colOff>
      <xdr:row>9812</xdr:row>
      <xdr:rowOff>1819652</xdr:rowOff>
    </xdr:to>
    <xdr:pic>
      <xdr:nvPicPr>
        <xdr:cNvPr id="4103" name="Рисунок 4">
          <a:extLst>
            <a:ext uri="{FF2B5EF4-FFF2-40B4-BE49-F238E27FC236}">
              <a16:creationId xmlns:a16="http://schemas.microsoft.com/office/drawing/2014/main" xmlns="" id="{00000000-0008-0000-0000-000007100000}"/>
            </a:ext>
          </a:extLst>
        </xdr:cNvPr>
        <xdr:cNvPicPr preferRelativeResize="0">
          <a:picLocks noChangeArrowheads="1"/>
        </xdr:cNvPicPr>
      </xdr:nvPicPr>
      <xdr:blipFill>
        <a:blip xmlns:r="http://schemas.openxmlformats.org/officeDocument/2006/relationships" r:embed="rId2158" cstate="email">
          <a:extLst>
            <a:ext uri="{28A0092B-C50C-407E-A947-70E740481C1C}">
              <a14:useLocalDpi xmlns:a14="http://schemas.microsoft.com/office/drawing/2010/main" xmlns=""/>
            </a:ext>
          </a:extLst>
        </a:blip>
        <a:stretch/>
      </xdr:blipFill>
      <xdr:spPr bwMode="auto">
        <a:xfrm>
          <a:off x="190500" y="7114254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9815</xdr:row>
      <xdr:rowOff>127000</xdr:rowOff>
    </xdr:from>
    <xdr:to>
      <xdr:col>2</xdr:col>
      <xdr:colOff>133565</xdr:colOff>
      <xdr:row>9816</xdr:row>
      <xdr:rowOff>1819652</xdr:rowOff>
    </xdr:to>
    <xdr:pic>
      <xdr:nvPicPr>
        <xdr:cNvPr id="4104" name="Рисунок 4">
          <a:extLst>
            <a:ext uri="{FF2B5EF4-FFF2-40B4-BE49-F238E27FC236}">
              <a16:creationId xmlns:a16="http://schemas.microsoft.com/office/drawing/2014/main" xmlns="" id="{00000000-0008-0000-0000-000008100000}"/>
            </a:ext>
          </a:extLst>
        </xdr:cNvPr>
        <xdr:cNvPicPr preferRelativeResize="0">
          <a:picLocks noChangeArrowheads="1"/>
        </xdr:cNvPicPr>
      </xdr:nvPicPr>
      <xdr:blipFill>
        <a:blip xmlns:r="http://schemas.openxmlformats.org/officeDocument/2006/relationships" r:embed="rId2159" cstate="email">
          <a:extLst>
            <a:ext uri="{28A0092B-C50C-407E-A947-70E740481C1C}">
              <a14:useLocalDpi xmlns:a14="http://schemas.microsoft.com/office/drawing/2010/main" xmlns=""/>
            </a:ext>
          </a:extLst>
        </a:blip>
        <a:stretch/>
      </xdr:blipFill>
      <xdr:spPr bwMode="auto">
        <a:xfrm>
          <a:off x="190500" y="7116797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9819</xdr:row>
      <xdr:rowOff>127000</xdr:rowOff>
    </xdr:from>
    <xdr:to>
      <xdr:col>2</xdr:col>
      <xdr:colOff>133565</xdr:colOff>
      <xdr:row>9821</xdr:row>
      <xdr:rowOff>105152</xdr:rowOff>
    </xdr:to>
    <xdr:pic>
      <xdr:nvPicPr>
        <xdr:cNvPr id="4105" name="Рисунок 4">
          <a:extLst>
            <a:ext uri="{FF2B5EF4-FFF2-40B4-BE49-F238E27FC236}">
              <a16:creationId xmlns:a16="http://schemas.microsoft.com/office/drawing/2014/main" xmlns="" id="{00000000-0008-0000-0000-000009100000}"/>
            </a:ext>
          </a:extLst>
        </xdr:cNvPr>
        <xdr:cNvPicPr preferRelativeResize="0">
          <a:picLocks noChangeArrowheads="1"/>
        </xdr:cNvPicPr>
      </xdr:nvPicPr>
      <xdr:blipFill>
        <a:blip xmlns:r="http://schemas.openxmlformats.org/officeDocument/2006/relationships" r:embed="rId2160" cstate="email">
          <a:extLst>
            <a:ext uri="{28A0092B-C50C-407E-A947-70E740481C1C}">
              <a14:useLocalDpi xmlns:a14="http://schemas.microsoft.com/office/drawing/2010/main" xmlns=""/>
            </a:ext>
          </a:extLst>
        </a:blip>
        <a:stretch/>
      </xdr:blipFill>
      <xdr:spPr bwMode="auto">
        <a:xfrm>
          <a:off x="190500" y="7119340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9831</xdr:row>
      <xdr:rowOff>127000</xdr:rowOff>
    </xdr:from>
    <xdr:to>
      <xdr:col>2</xdr:col>
      <xdr:colOff>133565</xdr:colOff>
      <xdr:row>9832</xdr:row>
      <xdr:rowOff>1819653</xdr:rowOff>
    </xdr:to>
    <xdr:pic>
      <xdr:nvPicPr>
        <xdr:cNvPr id="4106" name="Рисунок 7">
          <a:extLst>
            <a:ext uri="{FF2B5EF4-FFF2-40B4-BE49-F238E27FC236}">
              <a16:creationId xmlns:a16="http://schemas.microsoft.com/office/drawing/2014/main" xmlns="" id="{00000000-0008-0000-0000-00000A100000}"/>
            </a:ext>
          </a:extLst>
        </xdr:cNvPr>
        <xdr:cNvPicPr preferRelativeResize="0">
          <a:picLocks/>
        </xdr:cNvPicPr>
      </xdr:nvPicPr>
      <xdr:blipFill>
        <a:blip xmlns:r="http://schemas.openxmlformats.org/officeDocument/2006/relationships" r:embed="rId2161" cstate="email">
          <a:extLst>
            <a:ext uri="{28A0092B-C50C-407E-A947-70E740481C1C}">
              <a14:useLocalDpi xmlns:a14="http://schemas.microsoft.com/office/drawing/2010/main" xmlns=""/>
            </a:ext>
          </a:extLst>
        </a:blip>
        <a:stretch>
          <a:fillRect/>
        </a:stretch>
      </xdr:blipFill>
      <xdr:spPr bwMode="auto">
        <a:xfrm>
          <a:off x="190500" y="7126674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7680</xdr:row>
      <xdr:rowOff>127000</xdr:rowOff>
    </xdr:from>
    <xdr:to>
      <xdr:col>2</xdr:col>
      <xdr:colOff>133565</xdr:colOff>
      <xdr:row>7682</xdr:row>
      <xdr:rowOff>196261</xdr:rowOff>
    </xdr:to>
    <xdr:pic>
      <xdr:nvPicPr>
        <xdr:cNvPr id="4107" name="Рисунок 6">
          <a:extLst>
            <a:ext uri="{FF2B5EF4-FFF2-40B4-BE49-F238E27FC236}">
              <a16:creationId xmlns:a16="http://schemas.microsoft.com/office/drawing/2014/main" xmlns="" id="{00000000-0008-0000-0000-00000B100000}"/>
            </a:ext>
          </a:extLst>
        </xdr:cNvPr>
        <xdr:cNvPicPr preferRelativeResize="0">
          <a:picLocks noChangeArrowheads="1"/>
        </xdr:cNvPicPr>
      </xdr:nvPicPr>
      <xdr:blipFill>
        <a:blip xmlns:r="http://schemas.openxmlformats.org/officeDocument/2006/relationships" r:embed="rId2162" cstate="email">
          <a:extLst>
            <a:ext uri="{28A0092B-C50C-407E-A947-70E740481C1C}">
              <a14:useLocalDpi xmlns:a14="http://schemas.microsoft.com/office/drawing/2010/main" xmlns=""/>
            </a:ext>
          </a:extLst>
        </a:blip>
        <a:srcRect/>
        <a:stretch/>
      </xdr:blipFill>
      <xdr:spPr bwMode="auto">
        <a:xfrm>
          <a:off x="190500" y="5076390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7684</xdr:row>
      <xdr:rowOff>127000</xdr:rowOff>
    </xdr:from>
    <xdr:to>
      <xdr:col>2</xdr:col>
      <xdr:colOff>133565</xdr:colOff>
      <xdr:row>7686</xdr:row>
      <xdr:rowOff>196261</xdr:rowOff>
    </xdr:to>
    <xdr:pic>
      <xdr:nvPicPr>
        <xdr:cNvPr id="4108" name="Рисунок 6">
          <a:extLst>
            <a:ext uri="{FF2B5EF4-FFF2-40B4-BE49-F238E27FC236}">
              <a16:creationId xmlns:a16="http://schemas.microsoft.com/office/drawing/2014/main" xmlns="" id="{00000000-0008-0000-0000-00000C100000}"/>
            </a:ext>
          </a:extLst>
        </xdr:cNvPr>
        <xdr:cNvPicPr preferRelativeResize="0">
          <a:picLocks noChangeArrowheads="1"/>
        </xdr:cNvPicPr>
      </xdr:nvPicPr>
      <xdr:blipFill>
        <a:blip xmlns:r="http://schemas.openxmlformats.org/officeDocument/2006/relationships" r:embed="rId2163" cstate="email">
          <a:extLst>
            <a:ext uri="{28A0092B-C50C-407E-A947-70E740481C1C}">
              <a14:useLocalDpi xmlns:a14="http://schemas.microsoft.com/office/drawing/2010/main" xmlns=""/>
            </a:ext>
          </a:extLst>
        </a:blip>
        <a:srcRect/>
        <a:stretch/>
      </xdr:blipFill>
      <xdr:spPr bwMode="auto">
        <a:xfrm>
          <a:off x="190500" y="5078666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7688</xdr:row>
      <xdr:rowOff>127000</xdr:rowOff>
    </xdr:from>
    <xdr:to>
      <xdr:col>2</xdr:col>
      <xdr:colOff>133565</xdr:colOff>
      <xdr:row>7690</xdr:row>
      <xdr:rowOff>196261</xdr:rowOff>
    </xdr:to>
    <xdr:pic>
      <xdr:nvPicPr>
        <xdr:cNvPr id="4109" name="Рисунок 6">
          <a:extLst>
            <a:ext uri="{FF2B5EF4-FFF2-40B4-BE49-F238E27FC236}">
              <a16:creationId xmlns:a16="http://schemas.microsoft.com/office/drawing/2014/main" xmlns="" id="{00000000-0008-0000-0000-00000D100000}"/>
            </a:ext>
          </a:extLst>
        </xdr:cNvPr>
        <xdr:cNvPicPr preferRelativeResize="0">
          <a:picLocks noChangeArrowheads="1"/>
        </xdr:cNvPicPr>
      </xdr:nvPicPr>
      <xdr:blipFill>
        <a:blip xmlns:r="http://schemas.openxmlformats.org/officeDocument/2006/relationships" r:embed="rId2164" cstate="email">
          <a:extLst>
            <a:ext uri="{28A0092B-C50C-407E-A947-70E740481C1C}">
              <a14:useLocalDpi xmlns:a14="http://schemas.microsoft.com/office/drawing/2010/main" xmlns=""/>
            </a:ext>
          </a:extLst>
        </a:blip>
        <a:srcRect/>
        <a:stretch/>
      </xdr:blipFill>
      <xdr:spPr bwMode="auto">
        <a:xfrm>
          <a:off x="190500" y="5080942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7692</xdr:row>
      <xdr:rowOff>127000</xdr:rowOff>
    </xdr:from>
    <xdr:to>
      <xdr:col>2</xdr:col>
      <xdr:colOff>133565</xdr:colOff>
      <xdr:row>7694</xdr:row>
      <xdr:rowOff>196261</xdr:rowOff>
    </xdr:to>
    <xdr:pic>
      <xdr:nvPicPr>
        <xdr:cNvPr id="4110" name="Рисунок 6">
          <a:extLst>
            <a:ext uri="{FF2B5EF4-FFF2-40B4-BE49-F238E27FC236}">
              <a16:creationId xmlns:a16="http://schemas.microsoft.com/office/drawing/2014/main" xmlns="" id="{00000000-0008-0000-0000-00000E100000}"/>
            </a:ext>
          </a:extLst>
        </xdr:cNvPr>
        <xdr:cNvPicPr preferRelativeResize="0">
          <a:picLocks noChangeArrowheads="1"/>
        </xdr:cNvPicPr>
      </xdr:nvPicPr>
      <xdr:blipFill>
        <a:blip xmlns:r="http://schemas.openxmlformats.org/officeDocument/2006/relationships" r:embed="rId2165" cstate="email">
          <a:extLst>
            <a:ext uri="{28A0092B-C50C-407E-A947-70E740481C1C}">
              <a14:useLocalDpi xmlns:a14="http://schemas.microsoft.com/office/drawing/2010/main" xmlns=""/>
            </a:ext>
          </a:extLst>
        </a:blip>
        <a:srcRect/>
        <a:stretch/>
      </xdr:blipFill>
      <xdr:spPr bwMode="auto">
        <a:xfrm>
          <a:off x="190500" y="5083219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7696</xdr:row>
      <xdr:rowOff>127000</xdr:rowOff>
    </xdr:from>
    <xdr:to>
      <xdr:col>2</xdr:col>
      <xdr:colOff>133565</xdr:colOff>
      <xdr:row>7698</xdr:row>
      <xdr:rowOff>196261</xdr:rowOff>
    </xdr:to>
    <xdr:pic>
      <xdr:nvPicPr>
        <xdr:cNvPr id="5965" name="Рисунок 6">
          <a:extLst>
            <a:ext uri="{FF2B5EF4-FFF2-40B4-BE49-F238E27FC236}">
              <a16:creationId xmlns:a16="http://schemas.microsoft.com/office/drawing/2014/main" xmlns="" id="{00000000-0008-0000-0000-00004D170000}"/>
            </a:ext>
          </a:extLst>
        </xdr:cNvPr>
        <xdr:cNvPicPr preferRelativeResize="0">
          <a:picLocks noChangeArrowheads="1"/>
        </xdr:cNvPicPr>
      </xdr:nvPicPr>
      <xdr:blipFill>
        <a:blip xmlns:r="http://schemas.openxmlformats.org/officeDocument/2006/relationships" r:embed="rId2166" cstate="email">
          <a:extLst>
            <a:ext uri="{28A0092B-C50C-407E-A947-70E740481C1C}">
              <a14:useLocalDpi xmlns:a14="http://schemas.microsoft.com/office/drawing/2010/main" xmlns=""/>
            </a:ext>
          </a:extLst>
        </a:blip>
        <a:srcRect/>
        <a:stretch/>
      </xdr:blipFill>
      <xdr:spPr bwMode="auto">
        <a:xfrm>
          <a:off x="190500" y="5085495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7700</xdr:row>
      <xdr:rowOff>127000</xdr:rowOff>
    </xdr:from>
    <xdr:to>
      <xdr:col>2</xdr:col>
      <xdr:colOff>133565</xdr:colOff>
      <xdr:row>7702</xdr:row>
      <xdr:rowOff>196261</xdr:rowOff>
    </xdr:to>
    <xdr:pic>
      <xdr:nvPicPr>
        <xdr:cNvPr id="5966" name="Рисунок 6">
          <a:extLst>
            <a:ext uri="{FF2B5EF4-FFF2-40B4-BE49-F238E27FC236}">
              <a16:creationId xmlns:a16="http://schemas.microsoft.com/office/drawing/2014/main" xmlns="" id="{00000000-0008-0000-0000-00004E170000}"/>
            </a:ext>
          </a:extLst>
        </xdr:cNvPr>
        <xdr:cNvPicPr preferRelativeResize="0">
          <a:picLocks noChangeArrowheads="1"/>
        </xdr:cNvPicPr>
      </xdr:nvPicPr>
      <xdr:blipFill>
        <a:blip xmlns:r="http://schemas.openxmlformats.org/officeDocument/2006/relationships" r:embed="rId2167" cstate="email">
          <a:extLst>
            <a:ext uri="{28A0092B-C50C-407E-A947-70E740481C1C}">
              <a14:useLocalDpi xmlns:a14="http://schemas.microsoft.com/office/drawing/2010/main" xmlns=""/>
            </a:ext>
          </a:extLst>
        </a:blip>
        <a:srcRect/>
        <a:stretch/>
      </xdr:blipFill>
      <xdr:spPr bwMode="auto">
        <a:xfrm>
          <a:off x="190500" y="5087772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7704</xdr:row>
      <xdr:rowOff>127000</xdr:rowOff>
    </xdr:from>
    <xdr:to>
      <xdr:col>2</xdr:col>
      <xdr:colOff>133565</xdr:colOff>
      <xdr:row>7706</xdr:row>
      <xdr:rowOff>196261</xdr:rowOff>
    </xdr:to>
    <xdr:pic>
      <xdr:nvPicPr>
        <xdr:cNvPr id="5967" name="Рисунок 6">
          <a:extLst>
            <a:ext uri="{FF2B5EF4-FFF2-40B4-BE49-F238E27FC236}">
              <a16:creationId xmlns:a16="http://schemas.microsoft.com/office/drawing/2014/main" xmlns="" id="{00000000-0008-0000-0000-00004F170000}"/>
            </a:ext>
          </a:extLst>
        </xdr:cNvPr>
        <xdr:cNvPicPr preferRelativeResize="0">
          <a:picLocks noChangeArrowheads="1"/>
        </xdr:cNvPicPr>
      </xdr:nvPicPr>
      <xdr:blipFill>
        <a:blip xmlns:r="http://schemas.openxmlformats.org/officeDocument/2006/relationships" r:embed="rId2168" cstate="email">
          <a:extLst>
            <a:ext uri="{28A0092B-C50C-407E-A947-70E740481C1C}">
              <a14:useLocalDpi xmlns:a14="http://schemas.microsoft.com/office/drawing/2010/main" xmlns=""/>
            </a:ext>
          </a:extLst>
        </a:blip>
        <a:srcRect/>
        <a:stretch/>
      </xdr:blipFill>
      <xdr:spPr bwMode="auto">
        <a:xfrm>
          <a:off x="190500" y="5090048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7708</xdr:row>
      <xdr:rowOff>127000</xdr:rowOff>
    </xdr:from>
    <xdr:to>
      <xdr:col>2</xdr:col>
      <xdr:colOff>133565</xdr:colOff>
      <xdr:row>7710</xdr:row>
      <xdr:rowOff>196260</xdr:rowOff>
    </xdr:to>
    <xdr:pic>
      <xdr:nvPicPr>
        <xdr:cNvPr id="5968" name="Рисунок 6">
          <a:extLst>
            <a:ext uri="{FF2B5EF4-FFF2-40B4-BE49-F238E27FC236}">
              <a16:creationId xmlns:a16="http://schemas.microsoft.com/office/drawing/2014/main" xmlns="" id="{00000000-0008-0000-0000-000050170000}"/>
            </a:ext>
          </a:extLst>
        </xdr:cNvPr>
        <xdr:cNvPicPr preferRelativeResize="0">
          <a:picLocks noChangeArrowheads="1"/>
        </xdr:cNvPicPr>
      </xdr:nvPicPr>
      <xdr:blipFill>
        <a:blip xmlns:r="http://schemas.openxmlformats.org/officeDocument/2006/relationships" r:embed="rId2169" cstate="email">
          <a:extLst>
            <a:ext uri="{28A0092B-C50C-407E-A947-70E740481C1C}">
              <a14:useLocalDpi xmlns:a14="http://schemas.microsoft.com/office/drawing/2010/main" xmlns=""/>
            </a:ext>
          </a:extLst>
        </a:blip>
        <a:srcRect/>
        <a:stretch/>
      </xdr:blipFill>
      <xdr:spPr bwMode="auto">
        <a:xfrm>
          <a:off x="190500" y="5092325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7712</xdr:row>
      <xdr:rowOff>127000</xdr:rowOff>
    </xdr:from>
    <xdr:to>
      <xdr:col>2</xdr:col>
      <xdr:colOff>133565</xdr:colOff>
      <xdr:row>7714</xdr:row>
      <xdr:rowOff>196261</xdr:rowOff>
    </xdr:to>
    <xdr:pic>
      <xdr:nvPicPr>
        <xdr:cNvPr id="5969" name="Рисунок 6">
          <a:extLst>
            <a:ext uri="{FF2B5EF4-FFF2-40B4-BE49-F238E27FC236}">
              <a16:creationId xmlns:a16="http://schemas.microsoft.com/office/drawing/2014/main" xmlns="" id="{00000000-0008-0000-0000-000051170000}"/>
            </a:ext>
          </a:extLst>
        </xdr:cNvPr>
        <xdr:cNvPicPr preferRelativeResize="0">
          <a:picLocks noChangeArrowheads="1"/>
        </xdr:cNvPicPr>
      </xdr:nvPicPr>
      <xdr:blipFill>
        <a:blip xmlns:r="http://schemas.openxmlformats.org/officeDocument/2006/relationships" r:embed="rId2170" cstate="email">
          <a:extLst>
            <a:ext uri="{28A0092B-C50C-407E-A947-70E740481C1C}">
              <a14:useLocalDpi xmlns:a14="http://schemas.microsoft.com/office/drawing/2010/main" xmlns=""/>
            </a:ext>
          </a:extLst>
        </a:blip>
        <a:srcRect/>
        <a:stretch/>
      </xdr:blipFill>
      <xdr:spPr bwMode="auto">
        <a:xfrm>
          <a:off x="190500" y="5094601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5158</xdr:row>
      <xdr:rowOff>127000</xdr:rowOff>
    </xdr:from>
    <xdr:to>
      <xdr:col>2</xdr:col>
      <xdr:colOff>133565</xdr:colOff>
      <xdr:row>5161</xdr:row>
      <xdr:rowOff>121717</xdr:rowOff>
    </xdr:to>
    <xdr:pic>
      <xdr:nvPicPr>
        <xdr:cNvPr id="5992" name="Picture 103119">
          <a:extLst>
            <a:ext uri="{FF2B5EF4-FFF2-40B4-BE49-F238E27FC236}">
              <a16:creationId xmlns:a16="http://schemas.microsoft.com/office/drawing/2014/main" xmlns="" id="{00000000-0008-0000-0000-000068170000}"/>
            </a:ext>
          </a:extLst>
        </xdr:cNvPr>
        <xdr:cNvPicPr preferRelativeResize="0">
          <a:picLocks noChangeArrowheads="1"/>
        </xdr:cNvPicPr>
      </xdr:nvPicPr>
      <xdr:blipFill>
        <a:blip xmlns:r="http://schemas.openxmlformats.org/officeDocument/2006/relationships" r:embed="rId929" cstate="email">
          <a:extLst>
            <a:ext uri="{28A0092B-C50C-407E-A947-70E740481C1C}">
              <a14:useLocalDpi xmlns:a14="http://schemas.microsoft.com/office/drawing/2010/main" xmlns=""/>
            </a:ext>
          </a:extLst>
        </a:blip>
        <a:stretch>
          <a:fillRect/>
        </a:stretch>
      </xdr:blipFill>
      <xdr:spPr bwMode="auto">
        <a:xfrm>
          <a:off x="190500" y="3220920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7671</xdr:row>
      <xdr:rowOff>127000</xdr:rowOff>
    </xdr:from>
    <xdr:to>
      <xdr:col>2</xdr:col>
      <xdr:colOff>133565</xdr:colOff>
      <xdr:row>7673</xdr:row>
      <xdr:rowOff>105152</xdr:rowOff>
    </xdr:to>
    <xdr:pic>
      <xdr:nvPicPr>
        <xdr:cNvPr id="3750" name="Рисунок 330">
          <a:extLst>
            <a:ext uri="{FF2B5EF4-FFF2-40B4-BE49-F238E27FC236}">
              <a16:creationId xmlns:a16="http://schemas.microsoft.com/office/drawing/2014/main" xmlns="" id="{00000000-0008-0000-0000-0000A60E0000}"/>
            </a:ext>
          </a:extLst>
        </xdr:cNvPr>
        <xdr:cNvPicPr preferRelativeResize="0">
          <a:picLocks/>
        </xdr:cNvPicPr>
      </xdr:nvPicPr>
      <xdr:blipFill>
        <a:blip xmlns:r="http://schemas.openxmlformats.org/officeDocument/2006/relationships" r:embed="rId2171" cstate="email">
          <a:extLst>
            <a:ext uri="{28A0092B-C50C-407E-A947-70E740481C1C}">
              <a14:useLocalDpi xmlns:a14="http://schemas.microsoft.com/office/drawing/2010/main" xmlns=""/>
            </a:ext>
          </a:extLst>
        </a:blip>
        <a:stretch/>
      </xdr:blipFill>
      <xdr:spPr bwMode="auto">
        <a:xfrm>
          <a:off x="190500" y="5809091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7651</xdr:row>
      <xdr:rowOff>127000</xdr:rowOff>
    </xdr:from>
    <xdr:to>
      <xdr:col>2</xdr:col>
      <xdr:colOff>133565</xdr:colOff>
      <xdr:row>7653</xdr:row>
      <xdr:rowOff>105152</xdr:rowOff>
    </xdr:to>
    <xdr:pic>
      <xdr:nvPicPr>
        <xdr:cNvPr id="3752" name="Рисунок 330">
          <a:extLst>
            <a:ext uri="{FF2B5EF4-FFF2-40B4-BE49-F238E27FC236}">
              <a16:creationId xmlns:a16="http://schemas.microsoft.com/office/drawing/2014/main" xmlns="" id="{00000000-0008-0000-0000-0000A80E0000}"/>
            </a:ext>
          </a:extLst>
        </xdr:cNvPr>
        <xdr:cNvPicPr preferRelativeResize="0">
          <a:picLocks/>
        </xdr:cNvPicPr>
      </xdr:nvPicPr>
      <xdr:blipFill>
        <a:blip xmlns:r="http://schemas.openxmlformats.org/officeDocument/2006/relationships" r:embed="rId2172" cstate="email">
          <a:extLst>
            <a:ext uri="{28A0092B-C50C-407E-A947-70E740481C1C}">
              <a14:useLocalDpi xmlns:a14="http://schemas.microsoft.com/office/drawing/2010/main" xmlns=""/>
            </a:ext>
          </a:extLst>
        </a:blip>
        <a:stretch/>
      </xdr:blipFill>
      <xdr:spPr bwMode="auto">
        <a:xfrm>
          <a:off x="190500" y="5797232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7655</xdr:row>
      <xdr:rowOff>127000</xdr:rowOff>
    </xdr:from>
    <xdr:to>
      <xdr:col>2</xdr:col>
      <xdr:colOff>133565</xdr:colOff>
      <xdr:row>7657</xdr:row>
      <xdr:rowOff>105152</xdr:rowOff>
    </xdr:to>
    <xdr:pic>
      <xdr:nvPicPr>
        <xdr:cNvPr id="4127" name="Рисунок 330">
          <a:extLst>
            <a:ext uri="{FF2B5EF4-FFF2-40B4-BE49-F238E27FC236}">
              <a16:creationId xmlns:a16="http://schemas.microsoft.com/office/drawing/2014/main" xmlns="" id="{00000000-0008-0000-0000-00001F100000}"/>
            </a:ext>
          </a:extLst>
        </xdr:cNvPr>
        <xdr:cNvPicPr preferRelativeResize="0">
          <a:picLocks/>
        </xdr:cNvPicPr>
      </xdr:nvPicPr>
      <xdr:blipFill>
        <a:blip xmlns:r="http://schemas.openxmlformats.org/officeDocument/2006/relationships" r:embed="rId2173" cstate="email">
          <a:extLst>
            <a:ext uri="{28A0092B-C50C-407E-A947-70E740481C1C}">
              <a14:useLocalDpi xmlns:a14="http://schemas.microsoft.com/office/drawing/2010/main" xmlns=""/>
            </a:ext>
          </a:extLst>
        </a:blip>
        <a:stretch/>
      </xdr:blipFill>
      <xdr:spPr bwMode="auto">
        <a:xfrm>
          <a:off x="190500" y="5799604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7659</xdr:row>
      <xdr:rowOff>127000</xdr:rowOff>
    </xdr:from>
    <xdr:to>
      <xdr:col>2</xdr:col>
      <xdr:colOff>133565</xdr:colOff>
      <xdr:row>7661</xdr:row>
      <xdr:rowOff>105152</xdr:rowOff>
    </xdr:to>
    <xdr:pic>
      <xdr:nvPicPr>
        <xdr:cNvPr id="4132" name="Рисунок 330">
          <a:extLst>
            <a:ext uri="{FF2B5EF4-FFF2-40B4-BE49-F238E27FC236}">
              <a16:creationId xmlns:a16="http://schemas.microsoft.com/office/drawing/2014/main" xmlns="" id="{00000000-0008-0000-0000-000024100000}"/>
            </a:ext>
          </a:extLst>
        </xdr:cNvPr>
        <xdr:cNvPicPr preferRelativeResize="0">
          <a:picLocks/>
        </xdr:cNvPicPr>
      </xdr:nvPicPr>
      <xdr:blipFill>
        <a:blip xmlns:r="http://schemas.openxmlformats.org/officeDocument/2006/relationships" r:embed="rId2174" cstate="email">
          <a:extLst>
            <a:ext uri="{28A0092B-C50C-407E-A947-70E740481C1C}">
              <a14:useLocalDpi xmlns:a14="http://schemas.microsoft.com/office/drawing/2010/main" xmlns=""/>
            </a:ext>
          </a:extLst>
        </a:blip>
        <a:stretch/>
      </xdr:blipFill>
      <xdr:spPr bwMode="auto">
        <a:xfrm>
          <a:off x="190500" y="5801975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7639</xdr:row>
      <xdr:rowOff>127000</xdr:rowOff>
    </xdr:from>
    <xdr:to>
      <xdr:col>2</xdr:col>
      <xdr:colOff>133565</xdr:colOff>
      <xdr:row>7641</xdr:row>
      <xdr:rowOff>105153</xdr:rowOff>
    </xdr:to>
    <xdr:pic>
      <xdr:nvPicPr>
        <xdr:cNvPr id="4382" name="Рисунок 330">
          <a:extLst>
            <a:ext uri="{FF2B5EF4-FFF2-40B4-BE49-F238E27FC236}">
              <a16:creationId xmlns:a16="http://schemas.microsoft.com/office/drawing/2014/main" xmlns="" id="{00000000-0008-0000-0000-00001E110000}"/>
            </a:ext>
          </a:extLst>
        </xdr:cNvPr>
        <xdr:cNvPicPr preferRelativeResize="0">
          <a:picLocks/>
        </xdr:cNvPicPr>
      </xdr:nvPicPr>
      <xdr:blipFill>
        <a:blip xmlns:r="http://schemas.openxmlformats.org/officeDocument/2006/relationships" r:embed="rId2175" cstate="email">
          <a:extLst>
            <a:ext uri="{28A0092B-C50C-407E-A947-70E740481C1C}">
              <a14:useLocalDpi xmlns:a14="http://schemas.microsoft.com/office/drawing/2010/main" xmlns=""/>
            </a:ext>
          </a:extLst>
        </a:blip>
        <a:stretch/>
      </xdr:blipFill>
      <xdr:spPr bwMode="auto">
        <a:xfrm>
          <a:off x="190500" y="5790117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7635</xdr:row>
      <xdr:rowOff>127000</xdr:rowOff>
    </xdr:from>
    <xdr:to>
      <xdr:col>2</xdr:col>
      <xdr:colOff>133565</xdr:colOff>
      <xdr:row>7637</xdr:row>
      <xdr:rowOff>105152</xdr:rowOff>
    </xdr:to>
    <xdr:pic>
      <xdr:nvPicPr>
        <xdr:cNvPr id="4558" name="Рисунок 330">
          <a:extLst>
            <a:ext uri="{FF2B5EF4-FFF2-40B4-BE49-F238E27FC236}">
              <a16:creationId xmlns:a16="http://schemas.microsoft.com/office/drawing/2014/main" xmlns="" id="{00000000-0008-0000-0000-0000CE110000}"/>
            </a:ext>
          </a:extLst>
        </xdr:cNvPr>
        <xdr:cNvPicPr preferRelativeResize="0">
          <a:picLocks/>
        </xdr:cNvPicPr>
      </xdr:nvPicPr>
      <xdr:blipFill>
        <a:blip xmlns:r="http://schemas.openxmlformats.org/officeDocument/2006/relationships" r:embed="rId2176" cstate="email">
          <a:extLst>
            <a:ext uri="{28A0092B-C50C-407E-A947-70E740481C1C}">
              <a14:useLocalDpi xmlns:a14="http://schemas.microsoft.com/office/drawing/2010/main" xmlns=""/>
            </a:ext>
          </a:extLst>
        </a:blip>
        <a:stretch/>
      </xdr:blipFill>
      <xdr:spPr bwMode="auto">
        <a:xfrm>
          <a:off x="190500" y="5787745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7643</xdr:row>
      <xdr:rowOff>127000</xdr:rowOff>
    </xdr:from>
    <xdr:to>
      <xdr:col>2</xdr:col>
      <xdr:colOff>133565</xdr:colOff>
      <xdr:row>7645</xdr:row>
      <xdr:rowOff>105152</xdr:rowOff>
    </xdr:to>
    <xdr:pic>
      <xdr:nvPicPr>
        <xdr:cNvPr id="4560" name="Рисунок 330">
          <a:extLst>
            <a:ext uri="{FF2B5EF4-FFF2-40B4-BE49-F238E27FC236}">
              <a16:creationId xmlns:a16="http://schemas.microsoft.com/office/drawing/2014/main" xmlns="" id="{00000000-0008-0000-0000-0000D0110000}"/>
            </a:ext>
          </a:extLst>
        </xdr:cNvPr>
        <xdr:cNvPicPr preferRelativeResize="0">
          <a:picLocks/>
        </xdr:cNvPicPr>
      </xdr:nvPicPr>
      <xdr:blipFill>
        <a:blip xmlns:r="http://schemas.openxmlformats.org/officeDocument/2006/relationships" r:embed="rId2177" cstate="email">
          <a:extLst>
            <a:ext uri="{28A0092B-C50C-407E-A947-70E740481C1C}">
              <a14:useLocalDpi xmlns:a14="http://schemas.microsoft.com/office/drawing/2010/main" xmlns=""/>
            </a:ext>
          </a:extLst>
        </a:blip>
        <a:stretch/>
      </xdr:blipFill>
      <xdr:spPr bwMode="auto">
        <a:xfrm>
          <a:off x="190500" y="5792489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7663</xdr:row>
      <xdr:rowOff>127000</xdr:rowOff>
    </xdr:from>
    <xdr:to>
      <xdr:col>2</xdr:col>
      <xdr:colOff>133565</xdr:colOff>
      <xdr:row>7665</xdr:row>
      <xdr:rowOff>105152</xdr:rowOff>
    </xdr:to>
    <xdr:pic>
      <xdr:nvPicPr>
        <xdr:cNvPr id="4562" name="Рисунок 330">
          <a:extLst>
            <a:ext uri="{FF2B5EF4-FFF2-40B4-BE49-F238E27FC236}">
              <a16:creationId xmlns:a16="http://schemas.microsoft.com/office/drawing/2014/main" xmlns="" id="{00000000-0008-0000-0000-0000D2110000}"/>
            </a:ext>
          </a:extLst>
        </xdr:cNvPr>
        <xdr:cNvPicPr preferRelativeResize="0">
          <a:picLocks/>
        </xdr:cNvPicPr>
      </xdr:nvPicPr>
      <xdr:blipFill>
        <a:blip xmlns:r="http://schemas.openxmlformats.org/officeDocument/2006/relationships" r:embed="rId2178" cstate="email">
          <a:extLst>
            <a:ext uri="{28A0092B-C50C-407E-A947-70E740481C1C}">
              <a14:useLocalDpi xmlns:a14="http://schemas.microsoft.com/office/drawing/2010/main" xmlns=""/>
            </a:ext>
          </a:extLst>
        </a:blip>
        <a:stretch/>
      </xdr:blipFill>
      <xdr:spPr bwMode="auto">
        <a:xfrm>
          <a:off x="190500" y="5804347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7667</xdr:row>
      <xdr:rowOff>127000</xdr:rowOff>
    </xdr:from>
    <xdr:to>
      <xdr:col>2</xdr:col>
      <xdr:colOff>133565</xdr:colOff>
      <xdr:row>7669</xdr:row>
      <xdr:rowOff>105152</xdr:rowOff>
    </xdr:to>
    <xdr:pic>
      <xdr:nvPicPr>
        <xdr:cNvPr id="4564" name="Рисунок 330">
          <a:extLst>
            <a:ext uri="{FF2B5EF4-FFF2-40B4-BE49-F238E27FC236}">
              <a16:creationId xmlns:a16="http://schemas.microsoft.com/office/drawing/2014/main" xmlns="" id="{00000000-0008-0000-0000-0000D4110000}"/>
            </a:ext>
          </a:extLst>
        </xdr:cNvPr>
        <xdr:cNvPicPr preferRelativeResize="0">
          <a:picLocks/>
        </xdr:cNvPicPr>
      </xdr:nvPicPr>
      <xdr:blipFill>
        <a:blip xmlns:r="http://schemas.openxmlformats.org/officeDocument/2006/relationships" r:embed="rId2179" cstate="email">
          <a:extLst>
            <a:ext uri="{28A0092B-C50C-407E-A947-70E740481C1C}">
              <a14:useLocalDpi xmlns:a14="http://schemas.microsoft.com/office/drawing/2010/main" xmlns=""/>
            </a:ext>
          </a:extLst>
        </a:blip>
        <a:stretch/>
      </xdr:blipFill>
      <xdr:spPr bwMode="auto">
        <a:xfrm>
          <a:off x="190500" y="5806719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7647</xdr:row>
      <xdr:rowOff>127000</xdr:rowOff>
    </xdr:from>
    <xdr:to>
      <xdr:col>2</xdr:col>
      <xdr:colOff>133565</xdr:colOff>
      <xdr:row>7649</xdr:row>
      <xdr:rowOff>105153</xdr:rowOff>
    </xdr:to>
    <xdr:pic>
      <xdr:nvPicPr>
        <xdr:cNvPr id="4566" name="Рисунок 330">
          <a:extLst>
            <a:ext uri="{FF2B5EF4-FFF2-40B4-BE49-F238E27FC236}">
              <a16:creationId xmlns:a16="http://schemas.microsoft.com/office/drawing/2014/main" xmlns="" id="{00000000-0008-0000-0000-0000D6110000}"/>
            </a:ext>
          </a:extLst>
        </xdr:cNvPr>
        <xdr:cNvPicPr preferRelativeResize="0">
          <a:picLocks/>
        </xdr:cNvPicPr>
      </xdr:nvPicPr>
      <xdr:blipFill>
        <a:blip xmlns:r="http://schemas.openxmlformats.org/officeDocument/2006/relationships" r:embed="rId2180" cstate="email">
          <a:extLst>
            <a:ext uri="{28A0092B-C50C-407E-A947-70E740481C1C}">
              <a14:useLocalDpi xmlns:a14="http://schemas.microsoft.com/office/drawing/2010/main" xmlns=""/>
            </a:ext>
          </a:extLst>
        </a:blip>
        <a:stretch/>
      </xdr:blipFill>
      <xdr:spPr bwMode="auto">
        <a:xfrm>
          <a:off x="190500" y="5794860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10296</xdr:row>
      <xdr:rowOff>127180</xdr:rowOff>
    </xdr:from>
    <xdr:to>
      <xdr:col>2</xdr:col>
      <xdr:colOff>133565</xdr:colOff>
      <xdr:row>10299</xdr:row>
      <xdr:rowOff>121537</xdr:rowOff>
    </xdr:to>
    <xdr:pic>
      <xdr:nvPicPr>
        <xdr:cNvPr id="3804" name="Рисунок 7">
          <a:extLst>
            <a:ext uri="{FF2B5EF4-FFF2-40B4-BE49-F238E27FC236}">
              <a16:creationId xmlns:a16="http://schemas.microsoft.com/office/drawing/2014/main" xmlns="" id="{00000000-0008-0000-0000-0000DC0E0000}"/>
            </a:ext>
          </a:extLst>
        </xdr:cNvPr>
        <xdr:cNvPicPr preferRelativeResize="0">
          <a:picLocks/>
        </xdr:cNvPicPr>
      </xdr:nvPicPr>
      <xdr:blipFill>
        <a:blip xmlns:r="http://schemas.openxmlformats.org/officeDocument/2006/relationships" r:embed="rId2181" cstate="email">
          <a:extLst>
            <a:ext uri="{28A0092B-C50C-407E-A947-70E740481C1C}">
              <a14:useLocalDpi xmlns:a14="http://schemas.microsoft.com/office/drawing/2010/main" xmlns=""/>
            </a:ext>
          </a:extLst>
        </a:blip>
        <a:srcRect/>
        <a:stretch/>
      </xdr:blipFill>
      <xdr:spPr bwMode="auto">
        <a:xfrm>
          <a:off x="190500" y="74494582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142875</xdr:colOff>
      <xdr:row>10296</xdr:row>
      <xdr:rowOff>127180</xdr:rowOff>
    </xdr:from>
    <xdr:to>
      <xdr:col>19</xdr:col>
      <xdr:colOff>309571</xdr:colOff>
      <xdr:row>10299</xdr:row>
      <xdr:rowOff>121537</xdr:rowOff>
    </xdr:to>
    <xdr:pic>
      <xdr:nvPicPr>
        <xdr:cNvPr id="4451" name="Рисунок 7">
          <a:extLst>
            <a:ext uri="{FF2B5EF4-FFF2-40B4-BE49-F238E27FC236}">
              <a16:creationId xmlns:a16="http://schemas.microsoft.com/office/drawing/2014/main" xmlns="" id="{00000000-0008-0000-0000-000063110000}"/>
            </a:ext>
          </a:extLst>
        </xdr:cNvPr>
        <xdr:cNvPicPr preferRelativeResize="0">
          <a:picLocks/>
        </xdr:cNvPicPr>
      </xdr:nvPicPr>
      <xdr:blipFill>
        <a:blip xmlns:r="http://schemas.openxmlformats.org/officeDocument/2006/relationships" r:embed="rId2182" cstate="email">
          <a:extLst>
            <a:ext uri="{28A0092B-C50C-407E-A947-70E740481C1C}">
              <a14:useLocalDpi xmlns:a14="http://schemas.microsoft.com/office/drawing/2010/main" xmlns=""/>
            </a:ext>
          </a:extLst>
        </a:blip>
        <a:srcRect/>
        <a:stretch/>
      </xdr:blipFill>
      <xdr:spPr bwMode="auto">
        <a:xfrm>
          <a:off x="7248525" y="74494582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10286</xdr:row>
      <xdr:rowOff>127180</xdr:rowOff>
    </xdr:from>
    <xdr:to>
      <xdr:col>2</xdr:col>
      <xdr:colOff>133565</xdr:colOff>
      <xdr:row>10289</xdr:row>
      <xdr:rowOff>121538</xdr:rowOff>
    </xdr:to>
    <xdr:pic>
      <xdr:nvPicPr>
        <xdr:cNvPr id="4452" name="Рисунок 7">
          <a:extLst>
            <a:ext uri="{FF2B5EF4-FFF2-40B4-BE49-F238E27FC236}">
              <a16:creationId xmlns:a16="http://schemas.microsoft.com/office/drawing/2014/main" xmlns="" id="{00000000-0008-0000-0000-000064110000}"/>
            </a:ext>
          </a:extLst>
        </xdr:cNvPr>
        <xdr:cNvPicPr preferRelativeResize="0">
          <a:picLocks/>
        </xdr:cNvPicPr>
      </xdr:nvPicPr>
      <xdr:blipFill>
        <a:blip xmlns:r="http://schemas.openxmlformats.org/officeDocument/2006/relationships" r:embed="rId2183" cstate="email">
          <a:extLst>
            <a:ext uri="{28A0092B-C50C-407E-A947-70E740481C1C}">
              <a14:useLocalDpi xmlns:a14="http://schemas.microsoft.com/office/drawing/2010/main" xmlns=""/>
            </a:ext>
          </a:extLst>
        </a:blip>
        <a:srcRect/>
        <a:stretch/>
      </xdr:blipFill>
      <xdr:spPr bwMode="auto">
        <a:xfrm>
          <a:off x="190500" y="744616258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142875</xdr:colOff>
      <xdr:row>10286</xdr:row>
      <xdr:rowOff>127180</xdr:rowOff>
    </xdr:from>
    <xdr:to>
      <xdr:col>19</xdr:col>
      <xdr:colOff>309571</xdr:colOff>
      <xdr:row>10289</xdr:row>
      <xdr:rowOff>121538</xdr:rowOff>
    </xdr:to>
    <xdr:pic>
      <xdr:nvPicPr>
        <xdr:cNvPr id="4453" name="Рисунок 7">
          <a:extLst>
            <a:ext uri="{FF2B5EF4-FFF2-40B4-BE49-F238E27FC236}">
              <a16:creationId xmlns:a16="http://schemas.microsoft.com/office/drawing/2014/main" xmlns="" id="{00000000-0008-0000-0000-000065110000}"/>
            </a:ext>
          </a:extLst>
        </xdr:cNvPr>
        <xdr:cNvPicPr preferRelativeResize="0">
          <a:picLocks/>
        </xdr:cNvPicPr>
      </xdr:nvPicPr>
      <xdr:blipFill>
        <a:blip xmlns:r="http://schemas.openxmlformats.org/officeDocument/2006/relationships" r:embed="rId2184" cstate="email">
          <a:extLst>
            <a:ext uri="{28A0092B-C50C-407E-A947-70E740481C1C}">
              <a14:useLocalDpi xmlns:a14="http://schemas.microsoft.com/office/drawing/2010/main" xmlns=""/>
            </a:ext>
          </a:extLst>
        </a:blip>
        <a:srcRect/>
        <a:stretch/>
      </xdr:blipFill>
      <xdr:spPr bwMode="auto">
        <a:xfrm>
          <a:off x="7248525" y="744616258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10291</xdr:row>
      <xdr:rowOff>127180</xdr:rowOff>
    </xdr:from>
    <xdr:to>
      <xdr:col>2</xdr:col>
      <xdr:colOff>133565</xdr:colOff>
      <xdr:row>10294</xdr:row>
      <xdr:rowOff>121537</xdr:rowOff>
    </xdr:to>
    <xdr:pic>
      <xdr:nvPicPr>
        <xdr:cNvPr id="4454" name="Рисунок 7">
          <a:extLst>
            <a:ext uri="{FF2B5EF4-FFF2-40B4-BE49-F238E27FC236}">
              <a16:creationId xmlns:a16="http://schemas.microsoft.com/office/drawing/2014/main" xmlns="" id="{00000000-0008-0000-0000-000066110000}"/>
            </a:ext>
          </a:extLst>
        </xdr:cNvPr>
        <xdr:cNvPicPr preferRelativeResize="0">
          <a:picLocks/>
        </xdr:cNvPicPr>
      </xdr:nvPicPr>
      <xdr:blipFill>
        <a:blip xmlns:r="http://schemas.openxmlformats.org/officeDocument/2006/relationships" r:embed="rId2185" cstate="email">
          <a:extLst>
            <a:ext uri="{28A0092B-C50C-407E-A947-70E740481C1C}">
              <a14:useLocalDpi xmlns:a14="http://schemas.microsoft.com/office/drawing/2010/main" xmlns=""/>
            </a:ext>
          </a:extLst>
        </a:blip>
        <a:srcRect/>
        <a:stretch/>
      </xdr:blipFill>
      <xdr:spPr bwMode="auto">
        <a:xfrm>
          <a:off x="190500" y="744819140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142875</xdr:colOff>
      <xdr:row>10291</xdr:row>
      <xdr:rowOff>127180</xdr:rowOff>
    </xdr:from>
    <xdr:to>
      <xdr:col>19</xdr:col>
      <xdr:colOff>309571</xdr:colOff>
      <xdr:row>10294</xdr:row>
      <xdr:rowOff>121537</xdr:rowOff>
    </xdr:to>
    <xdr:pic>
      <xdr:nvPicPr>
        <xdr:cNvPr id="4614" name="Рисунок 7">
          <a:extLst>
            <a:ext uri="{FF2B5EF4-FFF2-40B4-BE49-F238E27FC236}">
              <a16:creationId xmlns:a16="http://schemas.microsoft.com/office/drawing/2014/main" xmlns="" id="{00000000-0008-0000-0000-000006120000}"/>
            </a:ext>
          </a:extLst>
        </xdr:cNvPr>
        <xdr:cNvPicPr preferRelativeResize="0">
          <a:picLocks/>
        </xdr:cNvPicPr>
      </xdr:nvPicPr>
      <xdr:blipFill>
        <a:blip xmlns:r="http://schemas.openxmlformats.org/officeDocument/2006/relationships" r:embed="rId2186" cstate="email">
          <a:extLst>
            <a:ext uri="{28A0092B-C50C-407E-A947-70E740481C1C}">
              <a14:useLocalDpi xmlns:a14="http://schemas.microsoft.com/office/drawing/2010/main" xmlns=""/>
            </a:ext>
          </a:extLst>
        </a:blip>
        <a:srcRect/>
        <a:stretch/>
      </xdr:blipFill>
      <xdr:spPr bwMode="auto">
        <a:xfrm>
          <a:off x="7248525" y="744819140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238125</xdr:colOff>
      <xdr:row>10301</xdr:row>
      <xdr:rowOff>124005</xdr:rowOff>
    </xdr:from>
    <xdr:to>
      <xdr:col>19</xdr:col>
      <xdr:colOff>404821</xdr:colOff>
      <xdr:row>10304</xdr:row>
      <xdr:rowOff>118363</xdr:rowOff>
    </xdr:to>
    <xdr:pic>
      <xdr:nvPicPr>
        <xdr:cNvPr id="4747" name="Рисунок 7">
          <a:extLst>
            <a:ext uri="{FF2B5EF4-FFF2-40B4-BE49-F238E27FC236}">
              <a16:creationId xmlns:a16="http://schemas.microsoft.com/office/drawing/2014/main" xmlns="" id="{00000000-0008-0000-0000-00008B120000}"/>
            </a:ext>
          </a:extLst>
        </xdr:cNvPr>
        <xdr:cNvPicPr preferRelativeResize="0">
          <a:picLocks/>
        </xdr:cNvPicPr>
      </xdr:nvPicPr>
      <xdr:blipFill>
        <a:blip xmlns:r="http://schemas.openxmlformats.org/officeDocument/2006/relationships" r:embed="rId2187" cstate="email">
          <a:extLst>
            <a:ext uri="{28A0092B-C50C-407E-A947-70E740481C1C}">
              <a14:useLocalDpi xmlns:a14="http://schemas.microsoft.com/office/drawing/2010/main" xmlns=""/>
            </a:ext>
          </a:extLst>
        </a:blip>
        <a:srcRect/>
        <a:stretch/>
      </xdr:blipFill>
      <xdr:spPr bwMode="auto">
        <a:xfrm>
          <a:off x="7343775" y="745417945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10306</xdr:row>
      <xdr:rowOff>127180</xdr:rowOff>
    </xdr:from>
    <xdr:to>
      <xdr:col>2</xdr:col>
      <xdr:colOff>133565</xdr:colOff>
      <xdr:row>10309</xdr:row>
      <xdr:rowOff>121537</xdr:rowOff>
    </xdr:to>
    <xdr:pic>
      <xdr:nvPicPr>
        <xdr:cNvPr id="4893" name="Рисунок 7">
          <a:extLst>
            <a:ext uri="{FF2B5EF4-FFF2-40B4-BE49-F238E27FC236}">
              <a16:creationId xmlns:a16="http://schemas.microsoft.com/office/drawing/2014/main" xmlns="" id="{00000000-0008-0000-0000-00001D130000}"/>
            </a:ext>
          </a:extLst>
        </xdr:cNvPr>
        <xdr:cNvPicPr preferRelativeResize="0">
          <a:picLocks/>
        </xdr:cNvPicPr>
      </xdr:nvPicPr>
      <xdr:blipFill>
        <a:blip xmlns:r="http://schemas.openxmlformats.org/officeDocument/2006/relationships" r:embed="rId2188" cstate="email">
          <a:extLst>
            <a:ext uri="{28A0092B-C50C-407E-A947-70E740481C1C}">
              <a14:useLocalDpi xmlns:a14="http://schemas.microsoft.com/office/drawing/2010/main" xmlns=""/>
            </a:ext>
          </a:extLst>
        </a:blip>
        <a:srcRect/>
        <a:stretch/>
      </xdr:blipFill>
      <xdr:spPr bwMode="auto">
        <a:xfrm>
          <a:off x="190500" y="746000240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171450</xdr:colOff>
      <xdr:row>10306</xdr:row>
      <xdr:rowOff>95250</xdr:rowOff>
    </xdr:from>
    <xdr:to>
      <xdr:col>19</xdr:col>
      <xdr:colOff>338146</xdr:colOff>
      <xdr:row>10309</xdr:row>
      <xdr:rowOff>89607</xdr:rowOff>
    </xdr:to>
    <xdr:pic>
      <xdr:nvPicPr>
        <xdr:cNvPr id="4895" name="Рисунок 7">
          <a:extLst>
            <a:ext uri="{FF2B5EF4-FFF2-40B4-BE49-F238E27FC236}">
              <a16:creationId xmlns:a16="http://schemas.microsoft.com/office/drawing/2014/main" xmlns="" id="{00000000-0008-0000-0000-00001F130000}"/>
            </a:ext>
          </a:extLst>
        </xdr:cNvPr>
        <xdr:cNvPicPr preferRelativeResize="0">
          <a:picLocks/>
        </xdr:cNvPicPr>
      </xdr:nvPicPr>
      <xdr:blipFill>
        <a:blip xmlns:r="http://schemas.openxmlformats.org/officeDocument/2006/relationships" r:embed="rId2189" cstate="email">
          <a:extLst>
            <a:ext uri="{28A0092B-C50C-407E-A947-70E740481C1C}">
              <a14:useLocalDpi xmlns:a14="http://schemas.microsoft.com/office/drawing/2010/main" xmlns=""/>
            </a:ext>
          </a:extLst>
        </a:blip>
        <a:srcRect/>
        <a:stretch/>
      </xdr:blipFill>
      <xdr:spPr bwMode="auto">
        <a:xfrm>
          <a:off x="7277100" y="745997047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10311</xdr:row>
      <xdr:rowOff>127180</xdr:rowOff>
    </xdr:from>
    <xdr:to>
      <xdr:col>2</xdr:col>
      <xdr:colOff>133565</xdr:colOff>
      <xdr:row>10314</xdr:row>
      <xdr:rowOff>121537</xdr:rowOff>
    </xdr:to>
    <xdr:pic>
      <xdr:nvPicPr>
        <xdr:cNvPr id="4897" name="Рисунок 7">
          <a:extLst>
            <a:ext uri="{FF2B5EF4-FFF2-40B4-BE49-F238E27FC236}">
              <a16:creationId xmlns:a16="http://schemas.microsoft.com/office/drawing/2014/main" xmlns="" id="{00000000-0008-0000-0000-000021130000}"/>
            </a:ext>
          </a:extLst>
        </xdr:cNvPr>
        <xdr:cNvPicPr preferRelativeResize="0">
          <a:picLocks/>
        </xdr:cNvPicPr>
      </xdr:nvPicPr>
      <xdr:blipFill>
        <a:blip xmlns:r="http://schemas.openxmlformats.org/officeDocument/2006/relationships" r:embed="rId2190" cstate="email">
          <a:extLst>
            <a:ext uri="{28A0092B-C50C-407E-A947-70E740481C1C}">
              <a14:useLocalDpi xmlns:a14="http://schemas.microsoft.com/office/drawing/2010/main" xmlns=""/>
            </a:ext>
          </a:extLst>
        </a:blip>
        <a:srcRect/>
        <a:stretch/>
      </xdr:blipFill>
      <xdr:spPr bwMode="auto">
        <a:xfrm>
          <a:off x="190500" y="746236460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171450</xdr:colOff>
      <xdr:row>10311</xdr:row>
      <xdr:rowOff>95250</xdr:rowOff>
    </xdr:from>
    <xdr:to>
      <xdr:col>19</xdr:col>
      <xdr:colOff>338146</xdr:colOff>
      <xdr:row>10314</xdr:row>
      <xdr:rowOff>89607</xdr:rowOff>
    </xdr:to>
    <xdr:pic>
      <xdr:nvPicPr>
        <xdr:cNvPr id="4995" name="Рисунок 7">
          <a:extLst>
            <a:ext uri="{FF2B5EF4-FFF2-40B4-BE49-F238E27FC236}">
              <a16:creationId xmlns:a16="http://schemas.microsoft.com/office/drawing/2014/main" xmlns="" id="{00000000-0008-0000-0000-000083130000}"/>
            </a:ext>
          </a:extLst>
        </xdr:cNvPr>
        <xdr:cNvPicPr preferRelativeResize="0">
          <a:picLocks/>
        </xdr:cNvPicPr>
      </xdr:nvPicPr>
      <xdr:blipFill>
        <a:blip xmlns:r="http://schemas.openxmlformats.org/officeDocument/2006/relationships" r:embed="rId2191" cstate="email">
          <a:extLst>
            <a:ext uri="{28A0092B-C50C-407E-A947-70E740481C1C}">
              <a14:useLocalDpi xmlns:a14="http://schemas.microsoft.com/office/drawing/2010/main" xmlns=""/>
            </a:ext>
          </a:extLst>
        </a:blip>
        <a:srcRect/>
        <a:stretch/>
      </xdr:blipFill>
      <xdr:spPr bwMode="auto">
        <a:xfrm>
          <a:off x="7277100" y="746233267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10316</xdr:row>
      <xdr:rowOff>127180</xdr:rowOff>
    </xdr:from>
    <xdr:to>
      <xdr:col>2</xdr:col>
      <xdr:colOff>133565</xdr:colOff>
      <xdr:row>10319</xdr:row>
      <xdr:rowOff>121538</xdr:rowOff>
    </xdr:to>
    <xdr:pic>
      <xdr:nvPicPr>
        <xdr:cNvPr id="4996" name="Рисунок 7">
          <a:extLst>
            <a:ext uri="{FF2B5EF4-FFF2-40B4-BE49-F238E27FC236}">
              <a16:creationId xmlns:a16="http://schemas.microsoft.com/office/drawing/2014/main" xmlns="" id="{00000000-0008-0000-0000-000084130000}"/>
            </a:ext>
          </a:extLst>
        </xdr:cNvPr>
        <xdr:cNvPicPr preferRelativeResize="0">
          <a:picLocks/>
        </xdr:cNvPicPr>
      </xdr:nvPicPr>
      <xdr:blipFill>
        <a:blip xmlns:r="http://schemas.openxmlformats.org/officeDocument/2006/relationships" r:embed="rId2192" cstate="email">
          <a:extLst>
            <a:ext uri="{28A0092B-C50C-407E-A947-70E740481C1C}">
              <a14:useLocalDpi xmlns:a14="http://schemas.microsoft.com/office/drawing/2010/main" xmlns=""/>
            </a:ext>
          </a:extLst>
        </a:blip>
        <a:srcRect/>
        <a:stretch/>
      </xdr:blipFill>
      <xdr:spPr bwMode="auto">
        <a:xfrm>
          <a:off x="190500" y="746472680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171450</xdr:colOff>
      <xdr:row>10316</xdr:row>
      <xdr:rowOff>95250</xdr:rowOff>
    </xdr:from>
    <xdr:to>
      <xdr:col>19</xdr:col>
      <xdr:colOff>338146</xdr:colOff>
      <xdr:row>10319</xdr:row>
      <xdr:rowOff>89608</xdr:rowOff>
    </xdr:to>
    <xdr:pic>
      <xdr:nvPicPr>
        <xdr:cNvPr id="4997" name="Рисунок 7">
          <a:extLst>
            <a:ext uri="{FF2B5EF4-FFF2-40B4-BE49-F238E27FC236}">
              <a16:creationId xmlns:a16="http://schemas.microsoft.com/office/drawing/2014/main" xmlns="" id="{00000000-0008-0000-0000-000085130000}"/>
            </a:ext>
          </a:extLst>
        </xdr:cNvPr>
        <xdr:cNvPicPr preferRelativeResize="0">
          <a:picLocks/>
        </xdr:cNvPicPr>
      </xdr:nvPicPr>
      <xdr:blipFill>
        <a:blip xmlns:r="http://schemas.openxmlformats.org/officeDocument/2006/relationships" r:embed="rId2193" cstate="email">
          <a:extLst>
            <a:ext uri="{28A0092B-C50C-407E-A947-70E740481C1C}">
              <a14:useLocalDpi xmlns:a14="http://schemas.microsoft.com/office/drawing/2010/main" xmlns=""/>
            </a:ext>
          </a:extLst>
        </a:blip>
        <a:srcRect/>
        <a:stretch/>
      </xdr:blipFill>
      <xdr:spPr bwMode="auto">
        <a:xfrm>
          <a:off x="7277100" y="746469487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7010</xdr:row>
      <xdr:rowOff>127000</xdr:rowOff>
    </xdr:from>
    <xdr:to>
      <xdr:col>2</xdr:col>
      <xdr:colOff>133565</xdr:colOff>
      <xdr:row>7012</xdr:row>
      <xdr:rowOff>105152</xdr:rowOff>
    </xdr:to>
    <xdr:pic>
      <xdr:nvPicPr>
        <xdr:cNvPr id="4999" name="Picture 349">
          <a:extLst>
            <a:ext uri="{FF2B5EF4-FFF2-40B4-BE49-F238E27FC236}">
              <a16:creationId xmlns:a16="http://schemas.microsoft.com/office/drawing/2014/main" xmlns="" id="{00000000-0008-0000-0000-000087130000}"/>
            </a:ext>
          </a:extLst>
        </xdr:cNvPr>
        <xdr:cNvPicPr preferRelativeResize="0">
          <a:picLocks noChangeArrowheads="1"/>
        </xdr:cNvPicPr>
      </xdr:nvPicPr>
      <xdr:blipFill>
        <a:blip xmlns:r="http://schemas.openxmlformats.org/officeDocument/2006/relationships" r:embed="rId2194" cstate="email">
          <a:extLst>
            <a:ext uri="{28A0092B-C50C-407E-A947-70E740481C1C}">
              <a14:useLocalDpi xmlns:a14="http://schemas.microsoft.com/office/drawing/2010/main" xmlns=""/>
            </a:ext>
          </a:extLst>
        </a:blip>
        <a:stretch>
          <a:fillRect/>
        </a:stretch>
      </xdr:blipFill>
      <xdr:spPr bwMode="auto">
        <a:xfrm>
          <a:off x="190500" y="4742272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7014</xdr:row>
      <xdr:rowOff>127000</xdr:rowOff>
    </xdr:from>
    <xdr:to>
      <xdr:col>2</xdr:col>
      <xdr:colOff>133565</xdr:colOff>
      <xdr:row>7016</xdr:row>
      <xdr:rowOff>105153</xdr:rowOff>
    </xdr:to>
    <xdr:pic>
      <xdr:nvPicPr>
        <xdr:cNvPr id="5001" name="Picture 349">
          <a:extLst>
            <a:ext uri="{FF2B5EF4-FFF2-40B4-BE49-F238E27FC236}">
              <a16:creationId xmlns:a16="http://schemas.microsoft.com/office/drawing/2014/main" xmlns="" id="{00000000-0008-0000-0000-000089130000}"/>
            </a:ext>
          </a:extLst>
        </xdr:cNvPr>
        <xdr:cNvPicPr preferRelativeResize="0">
          <a:picLocks noChangeArrowheads="1"/>
        </xdr:cNvPicPr>
      </xdr:nvPicPr>
      <xdr:blipFill>
        <a:blip xmlns:r="http://schemas.openxmlformats.org/officeDocument/2006/relationships" r:embed="rId2195" cstate="email">
          <a:extLst>
            <a:ext uri="{28A0092B-C50C-407E-A947-70E740481C1C}">
              <a14:useLocalDpi xmlns:a14="http://schemas.microsoft.com/office/drawing/2010/main" xmlns=""/>
            </a:ext>
          </a:extLst>
        </a:blip>
        <a:srcRect/>
        <a:stretch/>
      </xdr:blipFill>
      <xdr:spPr bwMode="auto">
        <a:xfrm>
          <a:off x="190500" y="4749387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9885</xdr:row>
      <xdr:rowOff>127000</xdr:rowOff>
    </xdr:from>
    <xdr:to>
      <xdr:col>2</xdr:col>
      <xdr:colOff>133565</xdr:colOff>
      <xdr:row>9887</xdr:row>
      <xdr:rowOff>105152</xdr:rowOff>
    </xdr:to>
    <xdr:pic>
      <xdr:nvPicPr>
        <xdr:cNvPr id="5002" name="Рисунок 7">
          <a:extLst>
            <a:ext uri="{FF2B5EF4-FFF2-40B4-BE49-F238E27FC236}">
              <a16:creationId xmlns:a16="http://schemas.microsoft.com/office/drawing/2014/main" xmlns="" id="{00000000-0008-0000-0000-00008A130000}"/>
            </a:ext>
          </a:extLst>
        </xdr:cNvPr>
        <xdr:cNvPicPr preferRelativeResize="0">
          <a:picLocks/>
        </xdr:cNvPicPr>
      </xdr:nvPicPr>
      <xdr:blipFill>
        <a:blip xmlns:r="http://schemas.openxmlformats.org/officeDocument/2006/relationships" r:embed="rId2196" cstate="email">
          <a:extLst>
            <a:ext uri="{28A0092B-C50C-407E-A947-70E740481C1C}">
              <a14:useLocalDpi xmlns:a14="http://schemas.microsoft.com/office/drawing/2010/main" xmlns=""/>
            </a:ext>
          </a:extLst>
        </a:blip>
        <a:srcRect/>
        <a:stretch/>
      </xdr:blipFill>
      <xdr:spPr bwMode="auto">
        <a:xfrm>
          <a:off x="190500" y="71639080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9897</xdr:row>
      <xdr:rowOff>127000</xdr:rowOff>
    </xdr:from>
    <xdr:to>
      <xdr:col>2</xdr:col>
      <xdr:colOff>133565</xdr:colOff>
      <xdr:row>9899</xdr:row>
      <xdr:rowOff>105152</xdr:rowOff>
    </xdr:to>
    <xdr:pic>
      <xdr:nvPicPr>
        <xdr:cNvPr id="5325" name="Рисунок 7">
          <a:extLst>
            <a:ext uri="{FF2B5EF4-FFF2-40B4-BE49-F238E27FC236}">
              <a16:creationId xmlns:a16="http://schemas.microsoft.com/office/drawing/2014/main" xmlns="" id="{00000000-0008-0000-0000-0000CD140000}"/>
            </a:ext>
          </a:extLst>
        </xdr:cNvPr>
        <xdr:cNvPicPr preferRelativeResize="0">
          <a:picLocks/>
        </xdr:cNvPicPr>
      </xdr:nvPicPr>
      <xdr:blipFill>
        <a:blip xmlns:r="http://schemas.openxmlformats.org/officeDocument/2006/relationships" r:embed="rId2197" cstate="email">
          <a:extLst>
            <a:ext uri="{28A0092B-C50C-407E-A947-70E740481C1C}">
              <a14:useLocalDpi xmlns:a14="http://schemas.microsoft.com/office/drawing/2010/main" xmlns=""/>
            </a:ext>
          </a:extLst>
        </a:blip>
        <a:srcRect/>
        <a:stretch/>
      </xdr:blipFill>
      <xdr:spPr bwMode="auto">
        <a:xfrm>
          <a:off x="190500" y="71709946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9905</xdr:row>
      <xdr:rowOff>127000</xdr:rowOff>
    </xdr:from>
    <xdr:to>
      <xdr:col>2</xdr:col>
      <xdr:colOff>133565</xdr:colOff>
      <xdr:row>9907</xdr:row>
      <xdr:rowOff>105152</xdr:rowOff>
    </xdr:to>
    <xdr:pic>
      <xdr:nvPicPr>
        <xdr:cNvPr id="5505" name="Рисунок 7">
          <a:extLst>
            <a:ext uri="{FF2B5EF4-FFF2-40B4-BE49-F238E27FC236}">
              <a16:creationId xmlns:a16="http://schemas.microsoft.com/office/drawing/2014/main" xmlns="" id="{00000000-0008-0000-0000-000081150000}"/>
            </a:ext>
          </a:extLst>
        </xdr:cNvPr>
        <xdr:cNvPicPr preferRelativeResize="0">
          <a:picLocks/>
        </xdr:cNvPicPr>
      </xdr:nvPicPr>
      <xdr:blipFill>
        <a:blip xmlns:r="http://schemas.openxmlformats.org/officeDocument/2006/relationships" r:embed="rId2198" cstate="email">
          <a:extLst>
            <a:ext uri="{28A0092B-C50C-407E-A947-70E740481C1C}">
              <a14:useLocalDpi xmlns:a14="http://schemas.microsoft.com/office/drawing/2010/main" xmlns=""/>
            </a:ext>
          </a:extLst>
        </a:blip>
        <a:srcRect/>
        <a:stretch/>
      </xdr:blipFill>
      <xdr:spPr bwMode="auto">
        <a:xfrm>
          <a:off x="190500" y="71757190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4569</xdr:row>
      <xdr:rowOff>127180</xdr:rowOff>
    </xdr:from>
    <xdr:to>
      <xdr:col>2</xdr:col>
      <xdr:colOff>133565</xdr:colOff>
      <xdr:row>4571</xdr:row>
      <xdr:rowOff>104972</xdr:rowOff>
    </xdr:to>
    <xdr:pic>
      <xdr:nvPicPr>
        <xdr:cNvPr id="5821" name="Рисунок 5820">
          <a:extLst>
            <a:ext uri="{FF2B5EF4-FFF2-40B4-BE49-F238E27FC236}">
              <a16:creationId xmlns:a16="http://schemas.microsoft.com/office/drawing/2014/main" xmlns="" id="{00000000-0008-0000-0000-0000BD160000}"/>
            </a:ext>
          </a:extLst>
        </xdr:cNvPr>
        <xdr:cNvPicPr preferRelativeResize="0">
          <a:picLocks/>
        </xdr:cNvPicPr>
      </xdr:nvPicPr>
      <xdr:blipFill>
        <a:blip xmlns:r="http://schemas.openxmlformats.org/officeDocument/2006/relationships" r:embed="rId2199" cstate="email">
          <a:extLst>
            <a:ext uri="{28A0092B-C50C-407E-A947-70E740481C1C}">
              <a14:useLocalDpi xmlns:a14="http://schemas.microsoft.com/office/drawing/2010/main" xmlns=""/>
            </a:ext>
          </a:extLst>
        </a:blip>
        <a:srcRect/>
        <a:stretch/>
      </xdr:blipFill>
      <xdr:spPr>
        <a:xfrm>
          <a:off x="190500" y="2513107930"/>
          <a:ext cx="1260000" cy="1907640"/>
        </a:xfrm>
        <a:prstGeom prst="rect">
          <a:avLst/>
        </a:prstGeom>
        <a:ln>
          <a:solidFill>
            <a:sysClr val="windowText" lastClr="000000"/>
          </a:solidFill>
        </a:ln>
      </xdr:spPr>
    </xdr:pic>
    <xdr:clientData/>
  </xdr:twoCellAnchor>
  <xdr:twoCellAnchor>
    <xdr:from>
      <xdr:col>1</xdr:col>
      <xdr:colOff>190500</xdr:colOff>
      <xdr:row>4249</xdr:row>
      <xdr:rowOff>127180</xdr:rowOff>
    </xdr:from>
    <xdr:to>
      <xdr:col>2</xdr:col>
      <xdr:colOff>133565</xdr:colOff>
      <xdr:row>4250</xdr:row>
      <xdr:rowOff>1819472</xdr:rowOff>
    </xdr:to>
    <xdr:pic>
      <xdr:nvPicPr>
        <xdr:cNvPr id="5823" name="Picture 103109">
          <a:extLst>
            <a:ext uri="{FF2B5EF4-FFF2-40B4-BE49-F238E27FC236}">
              <a16:creationId xmlns:a16="http://schemas.microsoft.com/office/drawing/2014/main" xmlns="" id="{00000000-0008-0000-0000-0000BF160000}"/>
            </a:ext>
          </a:extLst>
        </xdr:cNvPr>
        <xdr:cNvPicPr preferRelativeResize="0">
          <a:picLocks noChangeArrowheads="1"/>
        </xdr:cNvPicPr>
      </xdr:nvPicPr>
      <xdr:blipFill>
        <a:blip xmlns:r="http://schemas.openxmlformats.org/officeDocument/2006/relationships" r:embed="rId2200" cstate="email">
          <a:extLst>
            <a:ext uri="{28A0092B-C50C-407E-A947-70E740481C1C}">
              <a14:useLocalDpi xmlns:a14="http://schemas.microsoft.com/office/drawing/2010/main" xmlns=""/>
            </a:ext>
          </a:extLst>
        </a:blip>
        <a:srcRect/>
        <a:stretch/>
      </xdr:blipFill>
      <xdr:spPr bwMode="auto">
        <a:xfrm>
          <a:off x="190500" y="22620289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3188</xdr:row>
      <xdr:rowOff>127000</xdr:rowOff>
    </xdr:from>
    <xdr:to>
      <xdr:col>2</xdr:col>
      <xdr:colOff>133565</xdr:colOff>
      <xdr:row>3190</xdr:row>
      <xdr:rowOff>105152</xdr:rowOff>
    </xdr:to>
    <xdr:pic>
      <xdr:nvPicPr>
        <xdr:cNvPr id="5827" name="Picture 103109">
          <a:extLst>
            <a:ext uri="{FF2B5EF4-FFF2-40B4-BE49-F238E27FC236}">
              <a16:creationId xmlns:a16="http://schemas.microsoft.com/office/drawing/2014/main" xmlns="" id="{00000000-0008-0000-0000-0000C3160000}"/>
            </a:ext>
          </a:extLst>
        </xdr:cNvPr>
        <xdr:cNvPicPr preferRelativeResize="0">
          <a:picLocks noChangeArrowheads="1"/>
        </xdr:cNvPicPr>
      </xdr:nvPicPr>
      <xdr:blipFill>
        <a:blip xmlns:r="http://schemas.openxmlformats.org/officeDocument/2006/relationships" r:embed="rId2201" cstate="email">
          <a:extLst>
            <a:ext uri="{28A0092B-C50C-407E-A947-70E740481C1C}">
              <a14:useLocalDpi xmlns:a14="http://schemas.microsoft.com/office/drawing/2010/main" xmlns=""/>
            </a:ext>
          </a:extLst>
        </a:blip>
        <a:stretch/>
      </xdr:blipFill>
      <xdr:spPr bwMode="auto">
        <a:xfrm>
          <a:off x="190500" y="1271419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3192</xdr:row>
      <xdr:rowOff>127180</xdr:rowOff>
    </xdr:from>
    <xdr:to>
      <xdr:col>2</xdr:col>
      <xdr:colOff>133565</xdr:colOff>
      <xdr:row>3194</xdr:row>
      <xdr:rowOff>104972</xdr:rowOff>
    </xdr:to>
    <xdr:pic>
      <xdr:nvPicPr>
        <xdr:cNvPr id="5829" name="Picture 103109">
          <a:extLst>
            <a:ext uri="{FF2B5EF4-FFF2-40B4-BE49-F238E27FC236}">
              <a16:creationId xmlns:a16="http://schemas.microsoft.com/office/drawing/2014/main" xmlns="" id="{00000000-0008-0000-0000-0000C5160000}"/>
            </a:ext>
          </a:extLst>
        </xdr:cNvPr>
        <xdr:cNvPicPr preferRelativeResize="0">
          <a:picLocks noChangeArrowheads="1"/>
        </xdr:cNvPicPr>
      </xdr:nvPicPr>
      <xdr:blipFill>
        <a:blip xmlns:r="http://schemas.openxmlformats.org/officeDocument/2006/relationships" r:embed="rId2202" cstate="email">
          <a:extLst>
            <a:ext uri="{28A0092B-C50C-407E-A947-70E740481C1C}">
              <a14:useLocalDpi xmlns:a14="http://schemas.microsoft.com/office/drawing/2010/main" xmlns=""/>
            </a:ext>
          </a:extLst>
        </a:blip>
        <a:srcRect/>
        <a:stretch/>
      </xdr:blipFill>
      <xdr:spPr bwMode="auto">
        <a:xfrm>
          <a:off x="190500" y="12737911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7606</xdr:row>
      <xdr:rowOff>127180</xdr:rowOff>
    </xdr:from>
    <xdr:to>
      <xdr:col>2</xdr:col>
      <xdr:colOff>133565</xdr:colOff>
      <xdr:row>7608</xdr:row>
      <xdr:rowOff>104972</xdr:rowOff>
    </xdr:to>
    <xdr:pic>
      <xdr:nvPicPr>
        <xdr:cNvPr id="5972" name="Рисунок 330">
          <a:extLst>
            <a:ext uri="{FF2B5EF4-FFF2-40B4-BE49-F238E27FC236}">
              <a16:creationId xmlns:a16="http://schemas.microsoft.com/office/drawing/2014/main" xmlns="" id="{00000000-0008-0000-0000-000054170000}"/>
            </a:ext>
          </a:extLst>
        </xdr:cNvPr>
        <xdr:cNvPicPr preferRelativeResize="0">
          <a:picLocks/>
        </xdr:cNvPicPr>
      </xdr:nvPicPr>
      <xdr:blipFill>
        <a:blip xmlns:r="http://schemas.openxmlformats.org/officeDocument/2006/relationships" r:embed="rId2203" cstate="email">
          <a:extLst>
            <a:ext uri="{28A0092B-C50C-407E-A947-70E740481C1C}">
              <a14:useLocalDpi xmlns:a14="http://schemas.microsoft.com/office/drawing/2010/main" xmlns=""/>
            </a:ext>
          </a:extLst>
        </a:blip>
        <a:srcRect/>
        <a:stretch/>
      </xdr:blipFill>
      <xdr:spPr bwMode="auto">
        <a:xfrm>
          <a:off x="190500" y="51067559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7610</xdr:row>
      <xdr:rowOff>127180</xdr:rowOff>
    </xdr:from>
    <xdr:to>
      <xdr:col>2</xdr:col>
      <xdr:colOff>133565</xdr:colOff>
      <xdr:row>7612</xdr:row>
      <xdr:rowOff>104972</xdr:rowOff>
    </xdr:to>
    <xdr:pic>
      <xdr:nvPicPr>
        <xdr:cNvPr id="5973" name="Рисунок 330">
          <a:extLst>
            <a:ext uri="{FF2B5EF4-FFF2-40B4-BE49-F238E27FC236}">
              <a16:creationId xmlns:a16="http://schemas.microsoft.com/office/drawing/2014/main" xmlns="" id="{00000000-0008-0000-0000-000055170000}"/>
            </a:ext>
          </a:extLst>
        </xdr:cNvPr>
        <xdr:cNvPicPr preferRelativeResize="0">
          <a:picLocks/>
        </xdr:cNvPicPr>
      </xdr:nvPicPr>
      <xdr:blipFill>
        <a:blip xmlns:r="http://schemas.openxmlformats.org/officeDocument/2006/relationships" r:embed="rId2204" cstate="email">
          <a:extLst>
            <a:ext uri="{28A0092B-C50C-407E-A947-70E740481C1C}">
              <a14:useLocalDpi xmlns:a14="http://schemas.microsoft.com/office/drawing/2010/main" xmlns=""/>
            </a:ext>
          </a:extLst>
        </a:blip>
        <a:srcRect/>
        <a:stretch/>
      </xdr:blipFill>
      <xdr:spPr bwMode="auto">
        <a:xfrm>
          <a:off x="190500" y="51088609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7614</xdr:row>
      <xdr:rowOff>127180</xdr:rowOff>
    </xdr:from>
    <xdr:to>
      <xdr:col>2</xdr:col>
      <xdr:colOff>133565</xdr:colOff>
      <xdr:row>7616</xdr:row>
      <xdr:rowOff>104972</xdr:rowOff>
    </xdr:to>
    <xdr:pic>
      <xdr:nvPicPr>
        <xdr:cNvPr id="5974" name="Рисунок 330">
          <a:extLst>
            <a:ext uri="{FF2B5EF4-FFF2-40B4-BE49-F238E27FC236}">
              <a16:creationId xmlns:a16="http://schemas.microsoft.com/office/drawing/2014/main" xmlns="" id="{00000000-0008-0000-0000-000056170000}"/>
            </a:ext>
          </a:extLst>
        </xdr:cNvPr>
        <xdr:cNvPicPr preferRelativeResize="0">
          <a:picLocks/>
        </xdr:cNvPicPr>
      </xdr:nvPicPr>
      <xdr:blipFill>
        <a:blip xmlns:r="http://schemas.openxmlformats.org/officeDocument/2006/relationships" r:embed="rId2205" cstate="email">
          <a:extLst>
            <a:ext uri="{28A0092B-C50C-407E-A947-70E740481C1C}">
              <a14:useLocalDpi xmlns:a14="http://schemas.microsoft.com/office/drawing/2010/main" xmlns=""/>
            </a:ext>
          </a:extLst>
        </a:blip>
        <a:srcRect/>
        <a:stretch/>
      </xdr:blipFill>
      <xdr:spPr bwMode="auto">
        <a:xfrm>
          <a:off x="190500" y="51112326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7618</xdr:row>
      <xdr:rowOff>127180</xdr:rowOff>
    </xdr:from>
    <xdr:to>
      <xdr:col>2</xdr:col>
      <xdr:colOff>133565</xdr:colOff>
      <xdr:row>7620</xdr:row>
      <xdr:rowOff>104972</xdr:rowOff>
    </xdr:to>
    <xdr:pic>
      <xdr:nvPicPr>
        <xdr:cNvPr id="5975" name="Рисунок 330">
          <a:extLst>
            <a:ext uri="{FF2B5EF4-FFF2-40B4-BE49-F238E27FC236}">
              <a16:creationId xmlns:a16="http://schemas.microsoft.com/office/drawing/2014/main" xmlns="" id="{00000000-0008-0000-0000-000057170000}"/>
            </a:ext>
          </a:extLst>
        </xdr:cNvPr>
        <xdr:cNvPicPr preferRelativeResize="0">
          <a:picLocks/>
        </xdr:cNvPicPr>
      </xdr:nvPicPr>
      <xdr:blipFill>
        <a:blip xmlns:r="http://schemas.openxmlformats.org/officeDocument/2006/relationships" r:embed="rId2206" cstate="email">
          <a:extLst>
            <a:ext uri="{28A0092B-C50C-407E-A947-70E740481C1C}">
              <a14:useLocalDpi xmlns:a14="http://schemas.microsoft.com/office/drawing/2010/main" xmlns=""/>
            </a:ext>
          </a:extLst>
        </a:blip>
        <a:srcRect/>
        <a:stretch/>
      </xdr:blipFill>
      <xdr:spPr bwMode="auto">
        <a:xfrm>
          <a:off x="190500" y="51136043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7622</xdr:row>
      <xdr:rowOff>127180</xdr:rowOff>
    </xdr:from>
    <xdr:to>
      <xdr:col>2</xdr:col>
      <xdr:colOff>133565</xdr:colOff>
      <xdr:row>7624</xdr:row>
      <xdr:rowOff>104972</xdr:rowOff>
    </xdr:to>
    <xdr:pic>
      <xdr:nvPicPr>
        <xdr:cNvPr id="5976" name="Рисунок 330">
          <a:extLst>
            <a:ext uri="{FF2B5EF4-FFF2-40B4-BE49-F238E27FC236}">
              <a16:creationId xmlns:a16="http://schemas.microsoft.com/office/drawing/2014/main" xmlns="" id="{00000000-0008-0000-0000-000058170000}"/>
            </a:ext>
          </a:extLst>
        </xdr:cNvPr>
        <xdr:cNvPicPr preferRelativeResize="0">
          <a:picLocks/>
        </xdr:cNvPicPr>
      </xdr:nvPicPr>
      <xdr:blipFill>
        <a:blip xmlns:r="http://schemas.openxmlformats.org/officeDocument/2006/relationships" r:embed="rId2207" cstate="email">
          <a:extLst>
            <a:ext uri="{28A0092B-C50C-407E-A947-70E740481C1C}">
              <a14:useLocalDpi xmlns:a14="http://schemas.microsoft.com/office/drawing/2010/main" xmlns=""/>
            </a:ext>
          </a:extLst>
        </a:blip>
        <a:srcRect/>
        <a:stretch/>
      </xdr:blipFill>
      <xdr:spPr bwMode="auto">
        <a:xfrm>
          <a:off x="190500" y="51159761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133350</xdr:colOff>
      <xdr:row>7630</xdr:row>
      <xdr:rowOff>41455</xdr:rowOff>
    </xdr:from>
    <xdr:to>
      <xdr:col>2</xdr:col>
      <xdr:colOff>76415</xdr:colOff>
      <xdr:row>7632</xdr:row>
      <xdr:rowOff>19247</xdr:rowOff>
    </xdr:to>
    <xdr:pic>
      <xdr:nvPicPr>
        <xdr:cNvPr id="5977" name="Рисунок 330">
          <a:extLst>
            <a:ext uri="{FF2B5EF4-FFF2-40B4-BE49-F238E27FC236}">
              <a16:creationId xmlns:a16="http://schemas.microsoft.com/office/drawing/2014/main" xmlns="" id="{00000000-0008-0000-0000-000059170000}"/>
            </a:ext>
          </a:extLst>
        </xdr:cNvPr>
        <xdr:cNvPicPr preferRelativeResize="0">
          <a:picLocks/>
        </xdr:cNvPicPr>
      </xdr:nvPicPr>
      <xdr:blipFill>
        <a:blip xmlns:r="http://schemas.openxmlformats.org/officeDocument/2006/relationships" r:embed="rId2208" cstate="email">
          <a:extLst>
            <a:ext uri="{28A0092B-C50C-407E-A947-70E740481C1C}">
              <a14:useLocalDpi xmlns:a14="http://schemas.microsoft.com/office/drawing/2010/main" xmlns=""/>
            </a:ext>
          </a:extLst>
        </a:blip>
        <a:srcRect/>
        <a:stretch/>
      </xdr:blipFill>
      <xdr:spPr bwMode="auto">
        <a:xfrm>
          <a:off x="133350" y="52446969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142875</xdr:colOff>
      <xdr:row>7626</xdr:row>
      <xdr:rowOff>79555</xdr:rowOff>
    </xdr:from>
    <xdr:to>
      <xdr:col>2</xdr:col>
      <xdr:colOff>85940</xdr:colOff>
      <xdr:row>7628</xdr:row>
      <xdr:rowOff>57347</xdr:rowOff>
    </xdr:to>
    <xdr:pic>
      <xdr:nvPicPr>
        <xdr:cNvPr id="5978" name="Рисунок 330">
          <a:extLst>
            <a:ext uri="{FF2B5EF4-FFF2-40B4-BE49-F238E27FC236}">
              <a16:creationId xmlns:a16="http://schemas.microsoft.com/office/drawing/2014/main" xmlns="" id="{00000000-0008-0000-0000-00005A170000}"/>
            </a:ext>
          </a:extLst>
        </xdr:cNvPr>
        <xdr:cNvPicPr preferRelativeResize="0">
          <a:picLocks/>
        </xdr:cNvPicPr>
      </xdr:nvPicPr>
      <xdr:blipFill>
        <a:blip xmlns:r="http://schemas.openxmlformats.org/officeDocument/2006/relationships" r:embed="rId2209" cstate="email">
          <a:extLst>
            <a:ext uri="{28A0092B-C50C-407E-A947-70E740481C1C}">
              <a14:useLocalDpi xmlns:a14="http://schemas.microsoft.com/office/drawing/2010/main" xmlns=""/>
            </a:ext>
          </a:extLst>
        </a:blip>
        <a:srcRect/>
        <a:stretch/>
      </xdr:blipFill>
      <xdr:spPr bwMode="auto">
        <a:xfrm>
          <a:off x="142875" y="52423633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4641</xdr:row>
      <xdr:rowOff>127000</xdr:rowOff>
    </xdr:from>
    <xdr:to>
      <xdr:col>2</xdr:col>
      <xdr:colOff>133565</xdr:colOff>
      <xdr:row>4644</xdr:row>
      <xdr:rowOff>30609</xdr:rowOff>
    </xdr:to>
    <xdr:pic>
      <xdr:nvPicPr>
        <xdr:cNvPr id="5831" name="Picture 103119">
          <a:extLst>
            <a:ext uri="{FF2B5EF4-FFF2-40B4-BE49-F238E27FC236}">
              <a16:creationId xmlns:a16="http://schemas.microsoft.com/office/drawing/2014/main" xmlns="" id="{00000000-0008-0000-0000-0000C7160000}"/>
            </a:ext>
          </a:extLst>
        </xdr:cNvPr>
        <xdr:cNvPicPr preferRelativeResize="0">
          <a:picLocks noChangeArrowheads="1"/>
        </xdr:cNvPicPr>
      </xdr:nvPicPr>
      <xdr:blipFill>
        <a:blip xmlns:r="http://schemas.openxmlformats.org/officeDocument/2006/relationships" r:embed="rId2210" cstate="email">
          <a:extLst>
            <a:ext uri="{28A0092B-C50C-407E-A947-70E740481C1C}">
              <a14:useLocalDpi xmlns:a14="http://schemas.microsoft.com/office/drawing/2010/main" xmlns=""/>
            </a:ext>
          </a:extLst>
        </a:blip>
        <a:stretch/>
      </xdr:blipFill>
      <xdr:spPr bwMode="auto">
        <a:xfrm>
          <a:off x="190500" y="2589422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2402</xdr:row>
      <xdr:rowOff>127000</xdr:rowOff>
    </xdr:from>
    <xdr:to>
      <xdr:col>2</xdr:col>
      <xdr:colOff>133565</xdr:colOff>
      <xdr:row>2404</xdr:row>
      <xdr:rowOff>105152</xdr:rowOff>
    </xdr:to>
    <xdr:pic>
      <xdr:nvPicPr>
        <xdr:cNvPr id="5979" name="Picture 103109">
          <a:extLst>
            <a:ext uri="{FF2B5EF4-FFF2-40B4-BE49-F238E27FC236}">
              <a16:creationId xmlns:a16="http://schemas.microsoft.com/office/drawing/2014/main" xmlns="" id="{00000000-0008-0000-0000-00005B170000}"/>
            </a:ext>
          </a:extLst>
        </xdr:cNvPr>
        <xdr:cNvPicPr preferRelativeResize="0">
          <a:picLocks noChangeArrowheads="1"/>
        </xdr:cNvPicPr>
      </xdr:nvPicPr>
      <xdr:blipFill>
        <a:blip xmlns:r="http://schemas.openxmlformats.org/officeDocument/2006/relationships" r:embed="rId2211" cstate="email">
          <a:extLst>
            <a:ext uri="{28A0092B-C50C-407E-A947-70E740481C1C}">
              <a14:useLocalDpi xmlns:a14="http://schemas.microsoft.com/office/drawing/2010/main" xmlns=""/>
            </a:ext>
          </a:extLst>
        </a:blip>
        <a:srcRect/>
        <a:stretch/>
      </xdr:blipFill>
      <xdr:spPr bwMode="auto">
        <a:xfrm>
          <a:off x="190500" y="505894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4978</xdr:row>
      <xdr:rowOff>127000</xdr:rowOff>
    </xdr:from>
    <xdr:to>
      <xdr:col>2</xdr:col>
      <xdr:colOff>133565</xdr:colOff>
      <xdr:row>4980</xdr:row>
      <xdr:rowOff>105152</xdr:rowOff>
    </xdr:to>
    <xdr:pic>
      <xdr:nvPicPr>
        <xdr:cNvPr id="5980" name="Picture 103109">
          <a:extLst>
            <a:ext uri="{FF2B5EF4-FFF2-40B4-BE49-F238E27FC236}">
              <a16:creationId xmlns:a16="http://schemas.microsoft.com/office/drawing/2014/main" xmlns="" id="{00000000-0008-0000-0000-00005C170000}"/>
            </a:ext>
          </a:extLst>
        </xdr:cNvPr>
        <xdr:cNvPicPr preferRelativeResize="0">
          <a:picLocks noChangeArrowheads="1"/>
        </xdr:cNvPicPr>
      </xdr:nvPicPr>
      <xdr:blipFill>
        <a:blip xmlns:r="http://schemas.openxmlformats.org/officeDocument/2006/relationships" r:embed="rId2212" cstate="email">
          <a:extLst>
            <a:ext uri="{28A0092B-C50C-407E-A947-70E740481C1C}">
              <a14:useLocalDpi xmlns:a14="http://schemas.microsoft.com/office/drawing/2010/main" xmlns=""/>
            </a:ext>
          </a:extLst>
        </a:blip>
        <a:stretch/>
      </xdr:blipFill>
      <xdr:spPr bwMode="auto">
        <a:xfrm>
          <a:off x="190500" y="2978737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4998</xdr:row>
      <xdr:rowOff>127000</xdr:rowOff>
    </xdr:from>
    <xdr:to>
      <xdr:col>2</xdr:col>
      <xdr:colOff>133565</xdr:colOff>
      <xdr:row>5000</xdr:row>
      <xdr:rowOff>105152</xdr:rowOff>
    </xdr:to>
    <xdr:pic>
      <xdr:nvPicPr>
        <xdr:cNvPr id="5981" name="Picture 103109">
          <a:extLst>
            <a:ext uri="{FF2B5EF4-FFF2-40B4-BE49-F238E27FC236}">
              <a16:creationId xmlns:a16="http://schemas.microsoft.com/office/drawing/2014/main" xmlns="" id="{00000000-0008-0000-0000-00005D170000}"/>
            </a:ext>
          </a:extLst>
        </xdr:cNvPr>
        <xdr:cNvPicPr preferRelativeResize="0">
          <a:picLocks noChangeArrowheads="1"/>
        </xdr:cNvPicPr>
      </xdr:nvPicPr>
      <xdr:blipFill>
        <a:blip xmlns:r="http://schemas.openxmlformats.org/officeDocument/2006/relationships" r:embed="rId2213" cstate="email">
          <a:extLst>
            <a:ext uri="{28A0092B-C50C-407E-A947-70E740481C1C}">
              <a14:useLocalDpi xmlns:a14="http://schemas.microsoft.com/office/drawing/2010/main" xmlns=""/>
            </a:ext>
          </a:extLst>
        </a:blip>
        <a:stretch/>
      </xdr:blipFill>
      <xdr:spPr bwMode="auto">
        <a:xfrm>
          <a:off x="190500" y="2990596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4335</xdr:row>
      <xdr:rowOff>127000</xdr:rowOff>
    </xdr:from>
    <xdr:to>
      <xdr:col>2</xdr:col>
      <xdr:colOff>133565</xdr:colOff>
      <xdr:row>4337</xdr:row>
      <xdr:rowOff>113435</xdr:rowOff>
    </xdr:to>
    <xdr:pic>
      <xdr:nvPicPr>
        <xdr:cNvPr id="5982" name="Picture 103109">
          <a:extLst>
            <a:ext uri="{FF2B5EF4-FFF2-40B4-BE49-F238E27FC236}">
              <a16:creationId xmlns:a16="http://schemas.microsoft.com/office/drawing/2014/main" xmlns="" id="{00000000-0008-0000-0000-00005E170000}"/>
            </a:ext>
          </a:extLst>
        </xdr:cNvPr>
        <xdr:cNvPicPr preferRelativeResize="0">
          <a:picLocks noChangeArrowheads="1"/>
        </xdr:cNvPicPr>
      </xdr:nvPicPr>
      <xdr:blipFill>
        <a:blip xmlns:r="http://schemas.openxmlformats.org/officeDocument/2006/relationships" r:embed="rId2214" cstate="email">
          <a:extLst>
            <a:ext uri="{28A0092B-C50C-407E-A947-70E740481C1C}">
              <a14:useLocalDpi xmlns:a14="http://schemas.microsoft.com/office/drawing/2010/main" xmlns=""/>
            </a:ext>
          </a:extLst>
        </a:blip>
        <a:stretch/>
      </xdr:blipFill>
      <xdr:spPr bwMode="auto">
        <a:xfrm>
          <a:off x="190500" y="23289228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3037</xdr:row>
      <xdr:rowOff>127000</xdr:rowOff>
    </xdr:from>
    <xdr:to>
      <xdr:col>2</xdr:col>
      <xdr:colOff>133565</xdr:colOff>
      <xdr:row>3039</xdr:row>
      <xdr:rowOff>105152</xdr:rowOff>
    </xdr:to>
    <xdr:pic>
      <xdr:nvPicPr>
        <xdr:cNvPr id="5983" name="Picture 103109">
          <a:extLst>
            <a:ext uri="{FF2B5EF4-FFF2-40B4-BE49-F238E27FC236}">
              <a16:creationId xmlns:a16="http://schemas.microsoft.com/office/drawing/2014/main" xmlns="" id="{00000000-0008-0000-0000-00005F170000}"/>
            </a:ext>
          </a:extLst>
        </xdr:cNvPr>
        <xdr:cNvPicPr preferRelativeResize="0">
          <a:picLocks noChangeArrowheads="1"/>
        </xdr:cNvPicPr>
      </xdr:nvPicPr>
      <xdr:blipFill>
        <a:blip xmlns:r="http://schemas.openxmlformats.org/officeDocument/2006/relationships" r:embed="rId2215" cstate="email">
          <a:extLst>
            <a:ext uri="{28A0092B-C50C-407E-A947-70E740481C1C}">
              <a14:useLocalDpi xmlns:a14="http://schemas.microsoft.com/office/drawing/2010/main" xmlns=""/>
            </a:ext>
          </a:extLst>
        </a:blip>
        <a:srcRect/>
        <a:stretch/>
      </xdr:blipFill>
      <xdr:spPr bwMode="auto">
        <a:xfrm>
          <a:off x="190500" y="1170930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3057</xdr:row>
      <xdr:rowOff>127000</xdr:rowOff>
    </xdr:from>
    <xdr:to>
      <xdr:col>2</xdr:col>
      <xdr:colOff>133565</xdr:colOff>
      <xdr:row>3059</xdr:row>
      <xdr:rowOff>105152</xdr:rowOff>
    </xdr:to>
    <xdr:pic>
      <xdr:nvPicPr>
        <xdr:cNvPr id="5984" name="Picture 103109">
          <a:extLst>
            <a:ext uri="{FF2B5EF4-FFF2-40B4-BE49-F238E27FC236}">
              <a16:creationId xmlns:a16="http://schemas.microsoft.com/office/drawing/2014/main" xmlns="" id="{00000000-0008-0000-0000-000060170000}"/>
            </a:ext>
          </a:extLst>
        </xdr:cNvPr>
        <xdr:cNvPicPr preferRelativeResize="0">
          <a:picLocks noChangeArrowheads="1"/>
        </xdr:cNvPicPr>
      </xdr:nvPicPr>
      <xdr:blipFill>
        <a:blip xmlns:r="http://schemas.openxmlformats.org/officeDocument/2006/relationships" r:embed="rId2216" cstate="email">
          <a:extLst>
            <a:ext uri="{28A0092B-C50C-407E-A947-70E740481C1C}">
              <a14:useLocalDpi xmlns:a14="http://schemas.microsoft.com/office/drawing/2010/main" xmlns=""/>
            </a:ext>
          </a:extLst>
        </a:blip>
        <a:srcRect/>
        <a:stretch/>
      </xdr:blipFill>
      <xdr:spPr bwMode="auto">
        <a:xfrm>
          <a:off x="190500" y="1182522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3061</xdr:row>
      <xdr:rowOff>127180</xdr:rowOff>
    </xdr:from>
    <xdr:to>
      <xdr:col>2</xdr:col>
      <xdr:colOff>133565</xdr:colOff>
      <xdr:row>3063</xdr:row>
      <xdr:rowOff>104972</xdr:rowOff>
    </xdr:to>
    <xdr:pic>
      <xdr:nvPicPr>
        <xdr:cNvPr id="5985" name="Picture 103109">
          <a:extLst>
            <a:ext uri="{FF2B5EF4-FFF2-40B4-BE49-F238E27FC236}">
              <a16:creationId xmlns:a16="http://schemas.microsoft.com/office/drawing/2014/main" xmlns="" id="{00000000-0008-0000-0000-000061170000}"/>
            </a:ext>
          </a:extLst>
        </xdr:cNvPr>
        <xdr:cNvPicPr preferRelativeResize="0">
          <a:picLocks noChangeArrowheads="1"/>
        </xdr:cNvPicPr>
      </xdr:nvPicPr>
      <xdr:blipFill>
        <a:blip xmlns:r="http://schemas.openxmlformats.org/officeDocument/2006/relationships" r:embed="rId2217" cstate="email">
          <a:extLst>
            <a:ext uri="{28A0092B-C50C-407E-A947-70E740481C1C}">
              <a14:useLocalDpi xmlns:a14="http://schemas.microsoft.com/office/drawing/2010/main" xmlns=""/>
            </a:ext>
          </a:extLst>
        </a:blip>
        <a:srcRect/>
        <a:stretch/>
      </xdr:blipFill>
      <xdr:spPr bwMode="auto">
        <a:xfrm>
          <a:off x="190500" y="11848943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9760</xdr:row>
      <xdr:rowOff>127000</xdr:rowOff>
    </xdr:from>
    <xdr:to>
      <xdr:col>2</xdr:col>
      <xdr:colOff>133565</xdr:colOff>
      <xdr:row>9762</xdr:row>
      <xdr:rowOff>105152</xdr:rowOff>
    </xdr:to>
    <xdr:pic>
      <xdr:nvPicPr>
        <xdr:cNvPr id="5986" name="Picture 93126">
          <a:extLst>
            <a:ext uri="{FF2B5EF4-FFF2-40B4-BE49-F238E27FC236}">
              <a16:creationId xmlns:a16="http://schemas.microsoft.com/office/drawing/2014/main" xmlns="" id="{00000000-0008-0000-0000-000062170000}"/>
            </a:ext>
          </a:extLst>
        </xdr:cNvPr>
        <xdr:cNvPicPr preferRelativeResize="0">
          <a:picLocks noChangeArrowheads="1"/>
        </xdr:cNvPicPr>
      </xdr:nvPicPr>
      <xdr:blipFill>
        <a:blip xmlns:r="http://schemas.openxmlformats.org/officeDocument/2006/relationships" r:embed="rId2218" cstate="email">
          <a:extLst>
            <a:ext uri="{28A0092B-C50C-407E-A947-70E740481C1C}">
              <a14:useLocalDpi xmlns:a14="http://schemas.microsoft.com/office/drawing/2010/main" xmlns=""/>
            </a:ext>
          </a:extLst>
        </a:blip>
        <a:stretch>
          <a:fillRect/>
        </a:stretch>
      </xdr:blipFill>
      <xdr:spPr bwMode="auto">
        <a:xfrm>
          <a:off x="190500" y="6976408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9439</xdr:row>
      <xdr:rowOff>127000</xdr:rowOff>
    </xdr:from>
    <xdr:to>
      <xdr:col>2</xdr:col>
      <xdr:colOff>133565</xdr:colOff>
      <xdr:row>9441</xdr:row>
      <xdr:rowOff>105152</xdr:rowOff>
    </xdr:to>
    <xdr:pic>
      <xdr:nvPicPr>
        <xdr:cNvPr id="5988" name="Рисунок 6">
          <a:extLst>
            <a:ext uri="{FF2B5EF4-FFF2-40B4-BE49-F238E27FC236}">
              <a16:creationId xmlns:a16="http://schemas.microsoft.com/office/drawing/2014/main" xmlns="" id="{00000000-0008-0000-0000-000064170000}"/>
            </a:ext>
          </a:extLst>
        </xdr:cNvPr>
        <xdr:cNvPicPr preferRelativeResize="0">
          <a:picLocks noChangeArrowheads="1"/>
        </xdr:cNvPicPr>
      </xdr:nvPicPr>
      <xdr:blipFill>
        <a:blip xmlns:r="http://schemas.openxmlformats.org/officeDocument/2006/relationships" r:embed="rId2219" cstate="email">
          <a:extLst>
            <a:ext uri="{28A0092B-C50C-407E-A947-70E740481C1C}">
              <a14:useLocalDpi xmlns:a14="http://schemas.microsoft.com/office/drawing/2010/main" xmlns=""/>
            </a:ext>
          </a:extLst>
        </a:blip>
        <a:stretch/>
      </xdr:blipFill>
      <xdr:spPr bwMode="auto">
        <a:xfrm>
          <a:off x="190500" y="6504711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7828</xdr:row>
      <xdr:rowOff>127180</xdr:rowOff>
    </xdr:from>
    <xdr:to>
      <xdr:col>2</xdr:col>
      <xdr:colOff>133565</xdr:colOff>
      <xdr:row>7830</xdr:row>
      <xdr:rowOff>104972</xdr:rowOff>
    </xdr:to>
    <xdr:pic>
      <xdr:nvPicPr>
        <xdr:cNvPr id="5990" name="Рисунок 7">
          <a:extLst>
            <a:ext uri="{FF2B5EF4-FFF2-40B4-BE49-F238E27FC236}">
              <a16:creationId xmlns:a16="http://schemas.microsoft.com/office/drawing/2014/main" xmlns="" id="{00000000-0008-0000-0000-000066170000}"/>
            </a:ext>
          </a:extLst>
        </xdr:cNvPr>
        <xdr:cNvPicPr preferRelativeResize="0">
          <a:picLocks/>
        </xdr:cNvPicPr>
      </xdr:nvPicPr>
      <xdr:blipFill>
        <a:blip xmlns:r="http://schemas.openxmlformats.org/officeDocument/2006/relationships" r:embed="rId2220" cstate="email">
          <a:extLst>
            <a:ext uri="{28A0092B-C50C-407E-A947-70E740481C1C}">
              <a14:useLocalDpi xmlns:a14="http://schemas.microsoft.com/office/drawing/2010/main" xmlns=""/>
            </a:ext>
          </a:extLst>
        </a:blip>
        <a:srcRect/>
        <a:stretch/>
      </xdr:blipFill>
      <xdr:spPr bwMode="auto">
        <a:xfrm>
          <a:off x="190500" y="52529932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7836</xdr:row>
      <xdr:rowOff>127000</xdr:rowOff>
    </xdr:from>
    <xdr:to>
      <xdr:col>2</xdr:col>
      <xdr:colOff>133565</xdr:colOff>
      <xdr:row>7838</xdr:row>
      <xdr:rowOff>105152</xdr:rowOff>
    </xdr:to>
    <xdr:pic>
      <xdr:nvPicPr>
        <xdr:cNvPr id="5991" name="Рисунок 7">
          <a:extLst>
            <a:ext uri="{FF2B5EF4-FFF2-40B4-BE49-F238E27FC236}">
              <a16:creationId xmlns:a16="http://schemas.microsoft.com/office/drawing/2014/main" xmlns="" id="{00000000-0008-0000-0000-000067170000}"/>
            </a:ext>
          </a:extLst>
        </xdr:cNvPr>
        <xdr:cNvPicPr preferRelativeResize="0">
          <a:picLocks/>
        </xdr:cNvPicPr>
      </xdr:nvPicPr>
      <xdr:blipFill>
        <a:blip xmlns:r="http://schemas.openxmlformats.org/officeDocument/2006/relationships" r:embed="rId2221" cstate="email">
          <a:extLst>
            <a:ext uri="{28A0092B-C50C-407E-A947-70E740481C1C}">
              <a14:useLocalDpi xmlns:a14="http://schemas.microsoft.com/office/drawing/2010/main" xmlns=""/>
            </a:ext>
          </a:extLst>
        </a:blip>
        <a:srcRect/>
        <a:stretch/>
      </xdr:blipFill>
      <xdr:spPr bwMode="auto">
        <a:xfrm>
          <a:off x="190500" y="52586128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7886</xdr:row>
      <xdr:rowOff>127000</xdr:rowOff>
    </xdr:from>
    <xdr:to>
      <xdr:col>2</xdr:col>
      <xdr:colOff>133565</xdr:colOff>
      <xdr:row>7888</xdr:row>
      <xdr:rowOff>105152</xdr:rowOff>
    </xdr:to>
    <xdr:pic>
      <xdr:nvPicPr>
        <xdr:cNvPr id="5995" name="Рисунок 7">
          <a:extLst>
            <a:ext uri="{FF2B5EF4-FFF2-40B4-BE49-F238E27FC236}">
              <a16:creationId xmlns:a16="http://schemas.microsoft.com/office/drawing/2014/main" xmlns="" id="{00000000-0008-0000-0000-00006B170000}"/>
            </a:ext>
          </a:extLst>
        </xdr:cNvPr>
        <xdr:cNvPicPr preferRelativeResize="0">
          <a:picLocks/>
        </xdr:cNvPicPr>
      </xdr:nvPicPr>
      <xdr:blipFill>
        <a:blip xmlns:r="http://schemas.openxmlformats.org/officeDocument/2006/relationships" r:embed="rId2222" cstate="email">
          <a:extLst>
            <a:ext uri="{28A0092B-C50C-407E-A947-70E740481C1C}">
              <a14:useLocalDpi xmlns:a14="http://schemas.microsoft.com/office/drawing/2010/main" xmlns=""/>
            </a:ext>
          </a:extLst>
        </a:blip>
        <a:srcRect/>
        <a:stretch/>
      </xdr:blipFill>
      <xdr:spPr bwMode="auto">
        <a:xfrm>
          <a:off x="190500" y="52925884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7890</xdr:row>
      <xdr:rowOff>127180</xdr:rowOff>
    </xdr:from>
    <xdr:to>
      <xdr:col>2</xdr:col>
      <xdr:colOff>133565</xdr:colOff>
      <xdr:row>7892</xdr:row>
      <xdr:rowOff>104973</xdr:rowOff>
    </xdr:to>
    <xdr:pic>
      <xdr:nvPicPr>
        <xdr:cNvPr id="5996" name="Рисунок 7">
          <a:extLst>
            <a:ext uri="{FF2B5EF4-FFF2-40B4-BE49-F238E27FC236}">
              <a16:creationId xmlns:a16="http://schemas.microsoft.com/office/drawing/2014/main" xmlns="" id="{00000000-0008-0000-0000-00006C170000}"/>
            </a:ext>
          </a:extLst>
        </xdr:cNvPr>
        <xdr:cNvPicPr preferRelativeResize="0">
          <a:picLocks/>
        </xdr:cNvPicPr>
      </xdr:nvPicPr>
      <xdr:blipFill>
        <a:blip xmlns:r="http://schemas.openxmlformats.org/officeDocument/2006/relationships" r:embed="rId2223" cstate="email">
          <a:extLst>
            <a:ext uri="{28A0092B-C50C-407E-A947-70E740481C1C}">
              <a14:useLocalDpi xmlns:a14="http://schemas.microsoft.com/office/drawing/2010/main" xmlns=""/>
            </a:ext>
          </a:extLst>
        </a:blip>
        <a:srcRect/>
        <a:stretch/>
      </xdr:blipFill>
      <xdr:spPr bwMode="auto">
        <a:xfrm>
          <a:off x="190500" y="529496038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7902</xdr:row>
      <xdr:rowOff>127180</xdr:rowOff>
    </xdr:from>
    <xdr:to>
      <xdr:col>2</xdr:col>
      <xdr:colOff>133565</xdr:colOff>
      <xdr:row>7904</xdr:row>
      <xdr:rowOff>104972</xdr:rowOff>
    </xdr:to>
    <xdr:pic>
      <xdr:nvPicPr>
        <xdr:cNvPr id="5997" name="Рисунок 7">
          <a:extLst>
            <a:ext uri="{FF2B5EF4-FFF2-40B4-BE49-F238E27FC236}">
              <a16:creationId xmlns:a16="http://schemas.microsoft.com/office/drawing/2014/main" xmlns="" id="{00000000-0008-0000-0000-00006D170000}"/>
            </a:ext>
          </a:extLst>
        </xdr:cNvPr>
        <xdr:cNvPicPr preferRelativeResize="0">
          <a:picLocks/>
        </xdr:cNvPicPr>
      </xdr:nvPicPr>
      <xdr:blipFill>
        <a:blip xmlns:r="http://schemas.openxmlformats.org/officeDocument/2006/relationships" r:embed="rId2224" cstate="email">
          <a:extLst>
            <a:ext uri="{28A0092B-C50C-407E-A947-70E740481C1C}">
              <a14:useLocalDpi xmlns:a14="http://schemas.microsoft.com/office/drawing/2010/main" xmlns=""/>
            </a:ext>
          </a:extLst>
        </a:blip>
        <a:srcRect/>
        <a:stretch/>
      </xdr:blipFill>
      <xdr:spPr bwMode="auto">
        <a:xfrm>
          <a:off x="190500" y="53013802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5049</xdr:row>
      <xdr:rowOff>127000</xdr:rowOff>
    </xdr:from>
    <xdr:to>
      <xdr:col>2</xdr:col>
      <xdr:colOff>133565</xdr:colOff>
      <xdr:row>5051</xdr:row>
      <xdr:rowOff>113435</xdr:rowOff>
    </xdr:to>
    <xdr:pic>
      <xdr:nvPicPr>
        <xdr:cNvPr id="5998" name="Picture 103109">
          <a:extLst>
            <a:ext uri="{FF2B5EF4-FFF2-40B4-BE49-F238E27FC236}">
              <a16:creationId xmlns:a16="http://schemas.microsoft.com/office/drawing/2014/main" xmlns="" id="{00000000-0008-0000-0000-00006E170000}"/>
            </a:ext>
          </a:extLst>
        </xdr:cNvPr>
        <xdr:cNvPicPr preferRelativeResize="0">
          <a:picLocks noChangeArrowheads="1"/>
        </xdr:cNvPicPr>
      </xdr:nvPicPr>
      <xdr:blipFill>
        <a:blip xmlns:r="http://schemas.openxmlformats.org/officeDocument/2006/relationships" r:embed="rId2225" cstate="email">
          <a:extLst>
            <a:ext uri="{28A0092B-C50C-407E-A947-70E740481C1C}">
              <a14:useLocalDpi xmlns:a14="http://schemas.microsoft.com/office/drawing/2010/main" xmlns=""/>
            </a:ext>
          </a:extLst>
        </a:blip>
        <a:stretch>
          <a:fillRect/>
        </a:stretch>
      </xdr:blipFill>
      <xdr:spPr bwMode="auto">
        <a:xfrm>
          <a:off x="190500" y="30579282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7255</xdr:row>
      <xdr:rowOff>127180</xdr:rowOff>
    </xdr:from>
    <xdr:to>
      <xdr:col>2</xdr:col>
      <xdr:colOff>133565</xdr:colOff>
      <xdr:row>7257</xdr:row>
      <xdr:rowOff>104972</xdr:rowOff>
    </xdr:to>
    <xdr:pic>
      <xdr:nvPicPr>
        <xdr:cNvPr id="5999" name="Picture 103119">
          <a:extLst>
            <a:ext uri="{FF2B5EF4-FFF2-40B4-BE49-F238E27FC236}">
              <a16:creationId xmlns:a16="http://schemas.microsoft.com/office/drawing/2014/main" xmlns="" id="{00000000-0008-0000-0000-00006F170000}"/>
            </a:ext>
          </a:extLst>
        </xdr:cNvPr>
        <xdr:cNvPicPr preferRelativeResize="0">
          <a:picLocks noChangeArrowheads="1"/>
        </xdr:cNvPicPr>
      </xdr:nvPicPr>
      <xdr:blipFill>
        <a:blip xmlns:r="http://schemas.openxmlformats.org/officeDocument/2006/relationships" r:embed="rId2226" cstate="email">
          <a:extLst>
            <a:ext uri="{28A0092B-C50C-407E-A947-70E740481C1C}">
              <a14:useLocalDpi xmlns:a14="http://schemas.microsoft.com/office/drawing/2010/main" xmlns=""/>
            </a:ext>
          </a:extLst>
        </a:blip>
        <a:srcRect/>
        <a:stretch/>
      </xdr:blipFill>
      <xdr:spPr bwMode="auto">
        <a:xfrm>
          <a:off x="190500" y="50660746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5617</xdr:row>
      <xdr:rowOff>127000</xdr:rowOff>
    </xdr:from>
    <xdr:to>
      <xdr:col>2</xdr:col>
      <xdr:colOff>133565</xdr:colOff>
      <xdr:row>5619</xdr:row>
      <xdr:rowOff>1604305</xdr:rowOff>
    </xdr:to>
    <xdr:pic>
      <xdr:nvPicPr>
        <xdr:cNvPr id="6000" name="Picture 103119">
          <a:extLst>
            <a:ext uri="{FF2B5EF4-FFF2-40B4-BE49-F238E27FC236}">
              <a16:creationId xmlns:a16="http://schemas.microsoft.com/office/drawing/2014/main" xmlns="" id="{00000000-0008-0000-0000-000070170000}"/>
            </a:ext>
          </a:extLst>
        </xdr:cNvPr>
        <xdr:cNvPicPr preferRelativeResize="0">
          <a:picLocks noChangeArrowheads="1"/>
        </xdr:cNvPicPr>
      </xdr:nvPicPr>
      <xdr:blipFill>
        <a:blip xmlns:r="http://schemas.openxmlformats.org/officeDocument/2006/relationships" r:embed="rId2227" cstate="email">
          <a:extLst>
            <a:ext uri="{28A0092B-C50C-407E-A947-70E740481C1C}">
              <a14:useLocalDpi xmlns:a14="http://schemas.microsoft.com/office/drawing/2010/main" xmlns=""/>
            </a:ext>
          </a:extLst>
        </a:blip>
        <a:stretch/>
      </xdr:blipFill>
      <xdr:spPr bwMode="auto">
        <a:xfrm>
          <a:off x="190500" y="3713362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5617</xdr:row>
      <xdr:rowOff>127000</xdr:rowOff>
    </xdr:from>
    <xdr:to>
      <xdr:col>19</xdr:col>
      <xdr:colOff>293696</xdr:colOff>
      <xdr:row>5619</xdr:row>
      <xdr:rowOff>1604305</xdr:rowOff>
    </xdr:to>
    <xdr:pic>
      <xdr:nvPicPr>
        <xdr:cNvPr id="6001" name="Picture 103119">
          <a:extLst>
            <a:ext uri="{FF2B5EF4-FFF2-40B4-BE49-F238E27FC236}">
              <a16:creationId xmlns:a16="http://schemas.microsoft.com/office/drawing/2014/main" xmlns="" id="{00000000-0008-0000-0000-000071170000}"/>
            </a:ext>
          </a:extLst>
        </xdr:cNvPr>
        <xdr:cNvPicPr preferRelativeResize="0">
          <a:picLocks noChangeArrowheads="1"/>
        </xdr:cNvPicPr>
      </xdr:nvPicPr>
      <xdr:blipFill>
        <a:blip xmlns:r="http://schemas.openxmlformats.org/officeDocument/2006/relationships" r:embed="rId2228" cstate="email">
          <a:extLst>
            <a:ext uri="{28A0092B-C50C-407E-A947-70E740481C1C}">
              <a14:useLocalDpi xmlns:a14="http://schemas.microsoft.com/office/drawing/2010/main" xmlns=""/>
            </a:ext>
          </a:extLst>
        </a:blip>
        <a:stretch/>
      </xdr:blipFill>
      <xdr:spPr bwMode="auto">
        <a:xfrm>
          <a:off x="7232650" y="3713362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7211</xdr:row>
      <xdr:rowOff>127000</xdr:rowOff>
    </xdr:from>
    <xdr:to>
      <xdr:col>2</xdr:col>
      <xdr:colOff>133565</xdr:colOff>
      <xdr:row>7212</xdr:row>
      <xdr:rowOff>0</xdr:rowOff>
    </xdr:to>
    <xdr:pic>
      <xdr:nvPicPr>
        <xdr:cNvPr id="6007" name="Picture 103119">
          <a:extLst>
            <a:ext uri="{FF2B5EF4-FFF2-40B4-BE49-F238E27FC236}">
              <a16:creationId xmlns:a16="http://schemas.microsoft.com/office/drawing/2014/main" xmlns="" id="{00000000-0008-0000-0000-000077170000}"/>
            </a:ext>
          </a:extLst>
        </xdr:cNvPr>
        <xdr:cNvPicPr preferRelativeResize="0">
          <a:picLocks noChangeArrowheads="1"/>
        </xdr:cNvPicPr>
      </xdr:nvPicPr>
      <xdr:blipFill>
        <a:blip xmlns:r="http://schemas.openxmlformats.org/officeDocument/2006/relationships" r:embed="rId2229" cstate="email">
          <a:extLst>
            <a:ext uri="{28A0092B-C50C-407E-A947-70E740481C1C}">
              <a14:useLocalDpi xmlns:a14="http://schemas.microsoft.com/office/drawing/2010/main" xmlns=""/>
            </a:ext>
          </a:extLst>
        </a:blip>
        <a:stretch>
          <a:fillRect/>
        </a:stretch>
      </xdr:blipFill>
      <xdr:spPr bwMode="auto">
        <a:xfrm>
          <a:off x="190500" y="5012677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3077</xdr:row>
      <xdr:rowOff>127000</xdr:rowOff>
    </xdr:from>
    <xdr:to>
      <xdr:col>2</xdr:col>
      <xdr:colOff>133565</xdr:colOff>
      <xdr:row>3079</xdr:row>
      <xdr:rowOff>105152</xdr:rowOff>
    </xdr:to>
    <xdr:pic>
      <xdr:nvPicPr>
        <xdr:cNvPr id="6009" name="Picture 103109">
          <a:extLst>
            <a:ext uri="{FF2B5EF4-FFF2-40B4-BE49-F238E27FC236}">
              <a16:creationId xmlns:a16="http://schemas.microsoft.com/office/drawing/2014/main" xmlns="" id="{00000000-0008-0000-0000-000079170000}"/>
            </a:ext>
          </a:extLst>
        </xdr:cNvPr>
        <xdr:cNvPicPr preferRelativeResize="0">
          <a:picLocks noChangeArrowheads="1"/>
        </xdr:cNvPicPr>
      </xdr:nvPicPr>
      <xdr:blipFill>
        <a:blip xmlns:r="http://schemas.openxmlformats.org/officeDocument/2006/relationships" r:embed="rId2230" cstate="email">
          <a:extLst>
            <a:ext uri="{28A0092B-C50C-407E-A947-70E740481C1C}">
              <a14:useLocalDpi xmlns:a14="http://schemas.microsoft.com/office/drawing/2010/main" xmlns=""/>
            </a:ext>
          </a:extLst>
        </a:blip>
        <a:srcRect/>
        <a:stretch/>
      </xdr:blipFill>
      <xdr:spPr bwMode="auto">
        <a:xfrm>
          <a:off x="190500" y="1194381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1768</xdr:row>
      <xdr:rowOff>127180</xdr:rowOff>
    </xdr:from>
    <xdr:to>
      <xdr:col>2</xdr:col>
      <xdr:colOff>133565</xdr:colOff>
      <xdr:row>1770</xdr:row>
      <xdr:rowOff>104972</xdr:rowOff>
    </xdr:to>
    <xdr:pic>
      <xdr:nvPicPr>
        <xdr:cNvPr id="6011" name="Picture 103109">
          <a:extLst>
            <a:ext uri="{FF2B5EF4-FFF2-40B4-BE49-F238E27FC236}">
              <a16:creationId xmlns:a16="http://schemas.microsoft.com/office/drawing/2014/main" xmlns="" id="{00000000-0008-0000-0000-00007B170000}"/>
            </a:ext>
          </a:extLst>
        </xdr:cNvPr>
        <xdr:cNvPicPr preferRelativeResize="0">
          <a:picLocks noChangeArrowheads="1"/>
        </xdr:cNvPicPr>
      </xdr:nvPicPr>
      <xdr:blipFill>
        <a:blip xmlns:r="http://schemas.openxmlformats.org/officeDocument/2006/relationships" r:embed="rId2231" cstate="email">
          <a:extLst>
            <a:ext uri="{28A0092B-C50C-407E-A947-70E740481C1C}">
              <a14:useLocalDpi xmlns:a14="http://schemas.microsoft.com/office/drawing/2010/main" xmlns=""/>
            </a:ext>
          </a:extLst>
        </a:blip>
        <a:srcRect/>
        <a:stretch/>
      </xdr:blipFill>
      <xdr:spPr bwMode="auto">
        <a:xfrm>
          <a:off x="190500" y="146718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1748</xdr:row>
      <xdr:rowOff>127180</xdr:rowOff>
    </xdr:from>
    <xdr:to>
      <xdr:col>2</xdr:col>
      <xdr:colOff>133565</xdr:colOff>
      <xdr:row>1750</xdr:row>
      <xdr:rowOff>104972</xdr:rowOff>
    </xdr:to>
    <xdr:pic>
      <xdr:nvPicPr>
        <xdr:cNvPr id="6012" name="Picture 103109">
          <a:extLst>
            <a:ext uri="{FF2B5EF4-FFF2-40B4-BE49-F238E27FC236}">
              <a16:creationId xmlns:a16="http://schemas.microsoft.com/office/drawing/2014/main" xmlns="" id="{00000000-0008-0000-0000-00007C170000}"/>
            </a:ext>
          </a:extLst>
        </xdr:cNvPr>
        <xdr:cNvPicPr preferRelativeResize="0">
          <a:picLocks noChangeArrowheads="1"/>
        </xdr:cNvPicPr>
      </xdr:nvPicPr>
      <xdr:blipFill>
        <a:blip xmlns:r="http://schemas.openxmlformats.org/officeDocument/2006/relationships" r:embed="rId2232" cstate="email">
          <a:extLst>
            <a:ext uri="{28A0092B-C50C-407E-A947-70E740481C1C}">
              <a14:useLocalDpi xmlns:a14="http://schemas.microsoft.com/office/drawing/2010/main" xmlns=""/>
            </a:ext>
          </a:extLst>
        </a:blip>
        <a:srcRect/>
        <a:stretch/>
      </xdr:blipFill>
      <xdr:spPr bwMode="auto">
        <a:xfrm>
          <a:off x="190500" y="39562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1752</xdr:row>
      <xdr:rowOff>127180</xdr:rowOff>
    </xdr:from>
    <xdr:to>
      <xdr:col>2</xdr:col>
      <xdr:colOff>133565</xdr:colOff>
      <xdr:row>1754</xdr:row>
      <xdr:rowOff>104972</xdr:rowOff>
    </xdr:to>
    <xdr:pic>
      <xdr:nvPicPr>
        <xdr:cNvPr id="6013" name="Picture 103109">
          <a:extLst>
            <a:ext uri="{FF2B5EF4-FFF2-40B4-BE49-F238E27FC236}">
              <a16:creationId xmlns:a16="http://schemas.microsoft.com/office/drawing/2014/main" xmlns="" id="{00000000-0008-0000-0000-00007D170000}"/>
            </a:ext>
          </a:extLst>
        </xdr:cNvPr>
        <xdr:cNvPicPr preferRelativeResize="0">
          <a:picLocks noChangeArrowheads="1"/>
        </xdr:cNvPicPr>
      </xdr:nvPicPr>
      <xdr:blipFill>
        <a:blip xmlns:r="http://schemas.openxmlformats.org/officeDocument/2006/relationships" r:embed="rId2233" cstate="email">
          <a:extLst>
            <a:ext uri="{28A0092B-C50C-407E-A947-70E740481C1C}">
              <a14:useLocalDpi xmlns:a14="http://schemas.microsoft.com/office/drawing/2010/main" xmlns=""/>
            </a:ext>
          </a:extLst>
        </a:blip>
        <a:srcRect/>
        <a:stretch/>
      </xdr:blipFill>
      <xdr:spPr bwMode="auto">
        <a:xfrm>
          <a:off x="190500" y="60612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1756</xdr:row>
      <xdr:rowOff>127180</xdr:rowOff>
    </xdr:from>
    <xdr:to>
      <xdr:col>2</xdr:col>
      <xdr:colOff>133565</xdr:colOff>
      <xdr:row>1758</xdr:row>
      <xdr:rowOff>104972</xdr:rowOff>
    </xdr:to>
    <xdr:pic>
      <xdr:nvPicPr>
        <xdr:cNvPr id="6014" name="Picture 103109">
          <a:extLst>
            <a:ext uri="{FF2B5EF4-FFF2-40B4-BE49-F238E27FC236}">
              <a16:creationId xmlns:a16="http://schemas.microsoft.com/office/drawing/2014/main" xmlns="" id="{00000000-0008-0000-0000-00007E170000}"/>
            </a:ext>
          </a:extLst>
        </xdr:cNvPr>
        <xdr:cNvPicPr preferRelativeResize="0">
          <a:picLocks noChangeArrowheads="1"/>
        </xdr:cNvPicPr>
      </xdr:nvPicPr>
      <xdr:blipFill>
        <a:blip xmlns:r="http://schemas.openxmlformats.org/officeDocument/2006/relationships" r:embed="rId2234" cstate="email">
          <a:extLst>
            <a:ext uri="{28A0092B-C50C-407E-A947-70E740481C1C}">
              <a14:useLocalDpi xmlns:a14="http://schemas.microsoft.com/office/drawing/2010/main" xmlns=""/>
            </a:ext>
          </a:extLst>
        </a:blip>
        <a:srcRect/>
        <a:stretch/>
      </xdr:blipFill>
      <xdr:spPr bwMode="auto">
        <a:xfrm>
          <a:off x="190500" y="84329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1760</xdr:row>
      <xdr:rowOff>127180</xdr:rowOff>
    </xdr:from>
    <xdr:to>
      <xdr:col>2</xdr:col>
      <xdr:colOff>133565</xdr:colOff>
      <xdr:row>1762</xdr:row>
      <xdr:rowOff>104972</xdr:rowOff>
    </xdr:to>
    <xdr:pic>
      <xdr:nvPicPr>
        <xdr:cNvPr id="6015" name="Picture 103109">
          <a:extLst>
            <a:ext uri="{FF2B5EF4-FFF2-40B4-BE49-F238E27FC236}">
              <a16:creationId xmlns:a16="http://schemas.microsoft.com/office/drawing/2014/main" xmlns="" id="{00000000-0008-0000-0000-00007F170000}"/>
            </a:ext>
          </a:extLst>
        </xdr:cNvPr>
        <xdr:cNvPicPr preferRelativeResize="0">
          <a:picLocks noChangeArrowheads="1"/>
        </xdr:cNvPicPr>
      </xdr:nvPicPr>
      <xdr:blipFill>
        <a:blip xmlns:r="http://schemas.openxmlformats.org/officeDocument/2006/relationships" r:embed="rId2235" cstate="email">
          <a:extLst>
            <a:ext uri="{28A0092B-C50C-407E-A947-70E740481C1C}">
              <a14:useLocalDpi xmlns:a14="http://schemas.microsoft.com/office/drawing/2010/main" xmlns=""/>
            </a:ext>
          </a:extLst>
        </a:blip>
        <a:srcRect/>
        <a:stretch/>
      </xdr:blipFill>
      <xdr:spPr bwMode="auto">
        <a:xfrm>
          <a:off x="190500" y="108047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1764</xdr:row>
      <xdr:rowOff>127180</xdr:rowOff>
    </xdr:from>
    <xdr:to>
      <xdr:col>2</xdr:col>
      <xdr:colOff>133565</xdr:colOff>
      <xdr:row>1766</xdr:row>
      <xdr:rowOff>104972</xdr:rowOff>
    </xdr:to>
    <xdr:pic>
      <xdr:nvPicPr>
        <xdr:cNvPr id="6016" name="Picture 103109">
          <a:extLst>
            <a:ext uri="{FF2B5EF4-FFF2-40B4-BE49-F238E27FC236}">
              <a16:creationId xmlns:a16="http://schemas.microsoft.com/office/drawing/2014/main" xmlns="" id="{00000000-0008-0000-0000-000080170000}"/>
            </a:ext>
          </a:extLst>
        </xdr:cNvPr>
        <xdr:cNvPicPr preferRelativeResize="0">
          <a:picLocks noChangeArrowheads="1"/>
        </xdr:cNvPicPr>
      </xdr:nvPicPr>
      <xdr:blipFill>
        <a:blip xmlns:r="http://schemas.openxmlformats.org/officeDocument/2006/relationships" r:embed="rId2236" cstate="email">
          <a:extLst>
            <a:ext uri="{28A0092B-C50C-407E-A947-70E740481C1C}">
              <a14:useLocalDpi xmlns:a14="http://schemas.microsoft.com/office/drawing/2010/main" xmlns=""/>
            </a:ext>
          </a:extLst>
        </a:blip>
        <a:srcRect/>
        <a:stretch/>
      </xdr:blipFill>
      <xdr:spPr bwMode="auto">
        <a:xfrm>
          <a:off x="190500" y="131764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7600</xdr:row>
      <xdr:rowOff>127180</xdr:rowOff>
    </xdr:from>
    <xdr:to>
      <xdr:col>2</xdr:col>
      <xdr:colOff>133565</xdr:colOff>
      <xdr:row>7603</xdr:row>
      <xdr:rowOff>104973</xdr:rowOff>
    </xdr:to>
    <xdr:pic>
      <xdr:nvPicPr>
        <xdr:cNvPr id="3913" name="Рисунок 7">
          <a:extLst>
            <a:ext uri="{FF2B5EF4-FFF2-40B4-BE49-F238E27FC236}">
              <a16:creationId xmlns:a16="http://schemas.microsoft.com/office/drawing/2014/main" xmlns="" id="{00000000-0008-0000-0000-0000490F0000}"/>
            </a:ext>
          </a:extLst>
        </xdr:cNvPr>
        <xdr:cNvPicPr preferRelativeResize="0">
          <a:picLocks/>
        </xdr:cNvPicPr>
      </xdr:nvPicPr>
      <xdr:blipFill>
        <a:blip xmlns:r="http://schemas.openxmlformats.org/officeDocument/2006/relationships" r:embed="rId2237" cstate="email">
          <a:extLst>
            <a:ext uri="{28A0092B-C50C-407E-A947-70E740481C1C}">
              <a14:useLocalDpi xmlns:a14="http://schemas.microsoft.com/office/drawing/2010/main" xmlns=""/>
            </a:ext>
          </a:extLst>
        </a:blip>
        <a:srcRect/>
        <a:stretch/>
      </xdr:blipFill>
      <xdr:spPr bwMode="auto">
        <a:xfrm>
          <a:off x="190500" y="517255460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7555</xdr:row>
      <xdr:rowOff>127180</xdr:rowOff>
    </xdr:from>
    <xdr:to>
      <xdr:col>2</xdr:col>
      <xdr:colOff>133565</xdr:colOff>
      <xdr:row>7558</xdr:row>
      <xdr:rowOff>104972</xdr:rowOff>
    </xdr:to>
    <xdr:pic>
      <xdr:nvPicPr>
        <xdr:cNvPr id="6017" name="Рисунок 7">
          <a:extLst>
            <a:ext uri="{FF2B5EF4-FFF2-40B4-BE49-F238E27FC236}">
              <a16:creationId xmlns:a16="http://schemas.microsoft.com/office/drawing/2014/main" xmlns="" id="{00000000-0008-0000-0000-000081170000}"/>
            </a:ext>
          </a:extLst>
        </xdr:cNvPr>
        <xdr:cNvPicPr preferRelativeResize="0">
          <a:picLocks/>
        </xdr:cNvPicPr>
      </xdr:nvPicPr>
      <xdr:blipFill>
        <a:blip xmlns:r="http://schemas.openxmlformats.org/officeDocument/2006/relationships" r:embed="rId2238" cstate="email">
          <a:extLst>
            <a:ext uri="{28A0092B-C50C-407E-A947-70E740481C1C}">
              <a14:useLocalDpi xmlns:a14="http://schemas.microsoft.com/office/drawing/2010/main" xmlns=""/>
            </a:ext>
          </a:extLst>
        </a:blip>
        <a:srcRect/>
        <a:stretch/>
      </xdr:blipFill>
      <xdr:spPr bwMode="auto">
        <a:xfrm>
          <a:off x="190500" y="516449645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7560</xdr:row>
      <xdr:rowOff>127180</xdr:rowOff>
    </xdr:from>
    <xdr:to>
      <xdr:col>2</xdr:col>
      <xdr:colOff>133565</xdr:colOff>
      <xdr:row>7563</xdr:row>
      <xdr:rowOff>104972</xdr:rowOff>
    </xdr:to>
    <xdr:pic>
      <xdr:nvPicPr>
        <xdr:cNvPr id="6018" name="Рисунок 7">
          <a:extLst>
            <a:ext uri="{FF2B5EF4-FFF2-40B4-BE49-F238E27FC236}">
              <a16:creationId xmlns:a16="http://schemas.microsoft.com/office/drawing/2014/main" xmlns="" id="{00000000-0008-0000-0000-000082170000}"/>
            </a:ext>
          </a:extLst>
        </xdr:cNvPr>
        <xdr:cNvPicPr preferRelativeResize="0">
          <a:picLocks/>
        </xdr:cNvPicPr>
      </xdr:nvPicPr>
      <xdr:blipFill>
        <a:blip xmlns:r="http://schemas.openxmlformats.org/officeDocument/2006/relationships" r:embed="rId2239" cstate="email">
          <a:extLst>
            <a:ext uri="{28A0092B-C50C-407E-A947-70E740481C1C}">
              <a14:useLocalDpi xmlns:a14="http://schemas.microsoft.com/office/drawing/2010/main" xmlns=""/>
            </a:ext>
          </a:extLst>
        </a:blip>
        <a:srcRect/>
        <a:stretch/>
      </xdr:blipFill>
      <xdr:spPr bwMode="auto">
        <a:xfrm>
          <a:off x="190500" y="516653480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7565</xdr:row>
      <xdr:rowOff>127180</xdr:rowOff>
    </xdr:from>
    <xdr:to>
      <xdr:col>2</xdr:col>
      <xdr:colOff>133565</xdr:colOff>
      <xdr:row>7568</xdr:row>
      <xdr:rowOff>104972</xdr:rowOff>
    </xdr:to>
    <xdr:pic>
      <xdr:nvPicPr>
        <xdr:cNvPr id="6019" name="Рисунок 7">
          <a:extLst>
            <a:ext uri="{FF2B5EF4-FFF2-40B4-BE49-F238E27FC236}">
              <a16:creationId xmlns:a16="http://schemas.microsoft.com/office/drawing/2014/main" xmlns="" id="{00000000-0008-0000-0000-000083170000}"/>
            </a:ext>
          </a:extLst>
        </xdr:cNvPr>
        <xdr:cNvPicPr preferRelativeResize="0">
          <a:picLocks/>
        </xdr:cNvPicPr>
      </xdr:nvPicPr>
      <xdr:blipFill>
        <a:blip xmlns:r="http://schemas.openxmlformats.org/officeDocument/2006/relationships" r:embed="rId2240" cstate="email">
          <a:extLst>
            <a:ext uri="{28A0092B-C50C-407E-A947-70E740481C1C}">
              <a14:useLocalDpi xmlns:a14="http://schemas.microsoft.com/office/drawing/2010/main" xmlns=""/>
            </a:ext>
          </a:extLst>
        </a:blip>
        <a:srcRect/>
        <a:stretch/>
      </xdr:blipFill>
      <xdr:spPr bwMode="auto">
        <a:xfrm>
          <a:off x="190500" y="51689065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276225</xdr:colOff>
      <xdr:row>7595</xdr:row>
      <xdr:rowOff>98605</xdr:rowOff>
    </xdr:from>
    <xdr:to>
      <xdr:col>2</xdr:col>
      <xdr:colOff>219290</xdr:colOff>
      <xdr:row>7598</xdr:row>
      <xdr:rowOff>76397</xdr:rowOff>
    </xdr:to>
    <xdr:pic>
      <xdr:nvPicPr>
        <xdr:cNvPr id="6020" name="Рисунок 7">
          <a:extLst>
            <a:ext uri="{FF2B5EF4-FFF2-40B4-BE49-F238E27FC236}">
              <a16:creationId xmlns:a16="http://schemas.microsoft.com/office/drawing/2014/main" xmlns="" id="{00000000-0008-0000-0000-000084170000}"/>
            </a:ext>
          </a:extLst>
        </xdr:cNvPr>
        <xdr:cNvPicPr preferRelativeResize="0">
          <a:picLocks/>
        </xdr:cNvPicPr>
      </xdr:nvPicPr>
      <xdr:blipFill>
        <a:blip xmlns:r="http://schemas.openxmlformats.org/officeDocument/2006/relationships" r:embed="rId2241" cstate="email">
          <a:extLst>
            <a:ext uri="{28A0092B-C50C-407E-A947-70E740481C1C}">
              <a14:useLocalDpi xmlns:a14="http://schemas.microsoft.com/office/drawing/2010/main" xmlns=""/>
            </a:ext>
          </a:extLst>
        </a:blip>
        <a:srcRect/>
        <a:stretch/>
      </xdr:blipFill>
      <xdr:spPr bwMode="auto">
        <a:xfrm>
          <a:off x="276225" y="51820129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7570</xdr:row>
      <xdr:rowOff>127180</xdr:rowOff>
    </xdr:from>
    <xdr:to>
      <xdr:col>2</xdr:col>
      <xdr:colOff>133565</xdr:colOff>
      <xdr:row>7573</xdr:row>
      <xdr:rowOff>104972</xdr:rowOff>
    </xdr:to>
    <xdr:pic>
      <xdr:nvPicPr>
        <xdr:cNvPr id="6021" name="Рисунок 7">
          <a:extLst>
            <a:ext uri="{FF2B5EF4-FFF2-40B4-BE49-F238E27FC236}">
              <a16:creationId xmlns:a16="http://schemas.microsoft.com/office/drawing/2014/main" xmlns="" id="{00000000-0008-0000-0000-000085170000}"/>
            </a:ext>
          </a:extLst>
        </xdr:cNvPr>
        <xdr:cNvPicPr preferRelativeResize="0">
          <a:picLocks/>
        </xdr:cNvPicPr>
      </xdr:nvPicPr>
      <xdr:blipFill>
        <a:blip xmlns:r="http://schemas.openxmlformats.org/officeDocument/2006/relationships" r:embed="rId2242" cstate="email">
          <a:extLst>
            <a:ext uri="{28A0092B-C50C-407E-A947-70E740481C1C}">
              <a14:useLocalDpi xmlns:a14="http://schemas.microsoft.com/office/drawing/2010/main" xmlns=""/>
            </a:ext>
          </a:extLst>
        </a:blip>
        <a:srcRect/>
        <a:stretch/>
      </xdr:blipFill>
      <xdr:spPr bwMode="auto">
        <a:xfrm>
          <a:off x="190500" y="517127825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7575</xdr:row>
      <xdr:rowOff>127180</xdr:rowOff>
    </xdr:from>
    <xdr:to>
      <xdr:col>2</xdr:col>
      <xdr:colOff>133565</xdr:colOff>
      <xdr:row>7578</xdr:row>
      <xdr:rowOff>104972</xdr:rowOff>
    </xdr:to>
    <xdr:pic>
      <xdr:nvPicPr>
        <xdr:cNvPr id="6022" name="Рисунок 7">
          <a:extLst>
            <a:ext uri="{FF2B5EF4-FFF2-40B4-BE49-F238E27FC236}">
              <a16:creationId xmlns:a16="http://schemas.microsoft.com/office/drawing/2014/main" xmlns="" id="{00000000-0008-0000-0000-000086170000}"/>
            </a:ext>
          </a:extLst>
        </xdr:cNvPr>
        <xdr:cNvPicPr preferRelativeResize="0">
          <a:picLocks/>
        </xdr:cNvPicPr>
      </xdr:nvPicPr>
      <xdr:blipFill>
        <a:blip xmlns:r="http://schemas.openxmlformats.org/officeDocument/2006/relationships" r:embed="rId2243" cstate="email">
          <a:extLst>
            <a:ext uri="{28A0092B-C50C-407E-A947-70E740481C1C}">
              <a14:useLocalDpi xmlns:a14="http://schemas.microsoft.com/office/drawing/2010/main" xmlns=""/>
            </a:ext>
          </a:extLst>
        </a:blip>
        <a:srcRect/>
        <a:stretch/>
      </xdr:blipFill>
      <xdr:spPr bwMode="auto">
        <a:xfrm>
          <a:off x="190500" y="517364998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7580</xdr:row>
      <xdr:rowOff>127180</xdr:rowOff>
    </xdr:from>
    <xdr:to>
      <xdr:col>2</xdr:col>
      <xdr:colOff>133565</xdr:colOff>
      <xdr:row>7583</xdr:row>
      <xdr:rowOff>104972</xdr:rowOff>
    </xdr:to>
    <xdr:pic>
      <xdr:nvPicPr>
        <xdr:cNvPr id="6023" name="Рисунок 7">
          <a:extLst>
            <a:ext uri="{FF2B5EF4-FFF2-40B4-BE49-F238E27FC236}">
              <a16:creationId xmlns:a16="http://schemas.microsoft.com/office/drawing/2014/main" xmlns="" id="{00000000-0008-0000-0000-000087170000}"/>
            </a:ext>
          </a:extLst>
        </xdr:cNvPr>
        <xdr:cNvPicPr preferRelativeResize="0">
          <a:picLocks/>
        </xdr:cNvPicPr>
      </xdr:nvPicPr>
      <xdr:blipFill>
        <a:blip xmlns:r="http://schemas.openxmlformats.org/officeDocument/2006/relationships" r:embed="rId2244" cstate="email">
          <a:extLst>
            <a:ext uri="{28A0092B-C50C-407E-A947-70E740481C1C}">
              <a14:useLocalDpi xmlns:a14="http://schemas.microsoft.com/office/drawing/2010/main" xmlns=""/>
            </a:ext>
          </a:extLst>
        </a:blip>
        <a:srcRect/>
        <a:stretch/>
      </xdr:blipFill>
      <xdr:spPr bwMode="auto">
        <a:xfrm>
          <a:off x="190500" y="517602170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7585</xdr:row>
      <xdr:rowOff>127180</xdr:rowOff>
    </xdr:from>
    <xdr:to>
      <xdr:col>2</xdr:col>
      <xdr:colOff>133565</xdr:colOff>
      <xdr:row>7588</xdr:row>
      <xdr:rowOff>104972</xdr:rowOff>
    </xdr:to>
    <xdr:pic>
      <xdr:nvPicPr>
        <xdr:cNvPr id="6024" name="Рисунок 7">
          <a:extLst>
            <a:ext uri="{FF2B5EF4-FFF2-40B4-BE49-F238E27FC236}">
              <a16:creationId xmlns:a16="http://schemas.microsoft.com/office/drawing/2014/main" xmlns="" id="{00000000-0008-0000-0000-000088170000}"/>
            </a:ext>
          </a:extLst>
        </xdr:cNvPr>
        <xdr:cNvPicPr preferRelativeResize="0">
          <a:picLocks/>
        </xdr:cNvPicPr>
      </xdr:nvPicPr>
      <xdr:blipFill>
        <a:blip xmlns:r="http://schemas.openxmlformats.org/officeDocument/2006/relationships" r:embed="rId2245" cstate="email">
          <a:extLst>
            <a:ext uri="{28A0092B-C50C-407E-A947-70E740481C1C}">
              <a14:useLocalDpi xmlns:a14="http://schemas.microsoft.com/office/drawing/2010/main" xmlns=""/>
            </a:ext>
          </a:extLst>
        </a:blip>
        <a:srcRect/>
        <a:stretch/>
      </xdr:blipFill>
      <xdr:spPr bwMode="auto">
        <a:xfrm>
          <a:off x="190500" y="51783934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7590</xdr:row>
      <xdr:rowOff>127180</xdr:rowOff>
    </xdr:from>
    <xdr:to>
      <xdr:col>2</xdr:col>
      <xdr:colOff>133565</xdr:colOff>
      <xdr:row>7593</xdr:row>
      <xdr:rowOff>104972</xdr:rowOff>
    </xdr:to>
    <xdr:pic>
      <xdr:nvPicPr>
        <xdr:cNvPr id="6025" name="Рисунок 7">
          <a:extLst>
            <a:ext uri="{FF2B5EF4-FFF2-40B4-BE49-F238E27FC236}">
              <a16:creationId xmlns:a16="http://schemas.microsoft.com/office/drawing/2014/main" xmlns="" id="{00000000-0008-0000-0000-000089170000}"/>
            </a:ext>
          </a:extLst>
        </xdr:cNvPr>
        <xdr:cNvPicPr preferRelativeResize="0">
          <a:picLocks/>
        </xdr:cNvPicPr>
      </xdr:nvPicPr>
      <xdr:blipFill>
        <a:blip xmlns:r="http://schemas.openxmlformats.org/officeDocument/2006/relationships" r:embed="rId2246" cstate="email">
          <a:extLst>
            <a:ext uri="{28A0092B-C50C-407E-A947-70E740481C1C}">
              <a14:useLocalDpi xmlns:a14="http://schemas.microsoft.com/office/drawing/2010/main" xmlns=""/>
            </a:ext>
          </a:extLst>
        </a:blip>
        <a:srcRect/>
        <a:stretch/>
      </xdr:blipFill>
      <xdr:spPr bwMode="auto">
        <a:xfrm>
          <a:off x="190500" y="518076515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1742</xdr:row>
      <xdr:rowOff>127180</xdr:rowOff>
    </xdr:from>
    <xdr:to>
      <xdr:col>2</xdr:col>
      <xdr:colOff>133565</xdr:colOff>
      <xdr:row>1745</xdr:row>
      <xdr:rowOff>121537</xdr:rowOff>
    </xdr:to>
    <xdr:pic>
      <xdr:nvPicPr>
        <xdr:cNvPr id="5696" name="Picture 103109">
          <a:extLst>
            <a:ext uri="{FF2B5EF4-FFF2-40B4-BE49-F238E27FC236}">
              <a16:creationId xmlns:a16="http://schemas.microsoft.com/office/drawing/2014/main" xmlns="" id="{00000000-0008-0000-0000-000040160000}"/>
            </a:ext>
          </a:extLst>
        </xdr:cNvPr>
        <xdr:cNvPicPr preferRelativeResize="0">
          <a:picLocks noChangeArrowheads="1"/>
        </xdr:cNvPicPr>
      </xdr:nvPicPr>
      <xdr:blipFill>
        <a:blip xmlns:r="http://schemas.openxmlformats.org/officeDocument/2006/relationships" r:embed="rId2247" cstate="email">
          <a:extLst>
            <a:ext uri="{28A0092B-C50C-407E-A947-70E740481C1C}">
              <a14:useLocalDpi xmlns:a14="http://schemas.microsoft.com/office/drawing/2010/main" xmlns=""/>
            </a:ext>
          </a:extLst>
        </a:blip>
        <a:srcRect/>
        <a:stretch/>
      </xdr:blipFill>
      <xdr:spPr bwMode="auto">
        <a:xfrm>
          <a:off x="190500" y="169864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1712</xdr:row>
      <xdr:rowOff>127180</xdr:rowOff>
    </xdr:from>
    <xdr:to>
      <xdr:col>2</xdr:col>
      <xdr:colOff>133565</xdr:colOff>
      <xdr:row>1715</xdr:row>
      <xdr:rowOff>121538</xdr:rowOff>
    </xdr:to>
    <xdr:pic>
      <xdr:nvPicPr>
        <xdr:cNvPr id="5698" name="Picture 103109">
          <a:extLst>
            <a:ext uri="{FF2B5EF4-FFF2-40B4-BE49-F238E27FC236}">
              <a16:creationId xmlns:a16="http://schemas.microsoft.com/office/drawing/2014/main" xmlns="" id="{00000000-0008-0000-0000-000042160000}"/>
            </a:ext>
          </a:extLst>
        </xdr:cNvPr>
        <xdr:cNvPicPr preferRelativeResize="0">
          <a:picLocks noChangeArrowheads="1"/>
        </xdr:cNvPicPr>
      </xdr:nvPicPr>
      <xdr:blipFill>
        <a:blip xmlns:r="http://schemas.openxmlformats.org/officeDocument/2006/relationships" r:embed="rId2248" cstate="email">
          <a:extLst>
            <a:ext uri="{28A0092B-C50C-407E-A947-70E740481C1C}">
              <a14:useLocalDpi xmlns:a14="http://schemas.microsoft.com/office/drawing/2010/main" xmlns=""/>
            </a:ext>
          </a:extLst>
        </a:blip>
        <a:srcRect/>
        <a:stretch/>
      </xdr:blipFill>
      <xdr:spPr bwMode="auto">
        <a:xfrm>
          <a:off x="190500" y="42419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1717</xdr:row>
      <xdr:rowOff>127180</xdr:rowOff>
    </xdr:from>
    <xdr:to>
      <xdr:col>2</xdr:col>
      <xdr:colOff>133565</xdr:colOff>
      <xdr:row>1720</xdr:row>
      <xdr:rowOff>121537</xdr:rowOff>
    </xdr:to>
    <xdr:pic>
      <xdr:nvPicPr>
        <xdr:cNvPr id="5699" name="Picture 103109">
          <a:extLst>
            <a:ext uri="{FF2B5EF4-FFF2-40B4-BE49-F238E27FC236}">
              <a16:creationId xmlns:a16="http://schemas.microsoft.com/office/drawing/2014/main" xmlns="" id="{00000000-0008-0000-0000-000043160000}"/>
            </a:ext>
          </a:extLst>
        </xdr:cNvPr>
        <xdr:cNvPicPr preferRelativeResize="0">
          <a:picLocks noChangeArrowheads="1"/>
        </xdr:cNvPicPr>
      </xdr:nvPicPr>
      <xdr:blipFill>
        <a:blip xmlns:r="http://schemas.openxmlformats.org/officeDocument/2006/relationships" r:embed="rId2249" cstate="email">
          <a:extLst>
            <a:ext uri="{28A0092B-C50C-407E-A947-70E740481C1C}">
              <a14:useLocalDpi xmlns:a14="http://schemas.microsoft.com/office/drawing/2010/main" xmlns=""/>
            </a:ext>
          </a:extLst>
        </a:blip>
        <a:srcRect/>
        <a:stretch/>
      </xdr:blipFill>
      <xdr:spPr bwMode="auto">
        <a:xfrm>
          <a:off x="190500" y="62708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1722</xdr:row>
      <xdr:rowOff>127180</xdr:rowOff>
    </xdr:from>
    <xdr:to>
      <xdr:col>2</xdr:col>
      <xdr:colOff>133565</xdr:colOff>
      <xdr:row>1725</xdr:row>
      <xdr:rowOff>121537</xdr:rowOff>
    </xdr:to>
    <xdr:pic>
      <xdr:nvPicPr>
        <xdr:cNvPr id="5700" name="Picture 103109">
          <a:extLst>
            <a:ext uri="{FF2B5EF4-FFF2-40B4-BE49-F238E27FC236}">
              <a16:creationId xmlns:a16="http://schemas.microsoft.com/office/drawing/2014/main" xmlns="" id="{00000000-0008-0000-0000-000044160000}"/>
            </a:ext>
          </a:extLst>
        </xdr:cNvPr>
        <xdr:cNvPicPr preferRelativeResize="0">
          <a:picLocks noChangeArrowheads="1"/>
        </xdr:cNvPicPr>
      </xdr:nvPicPr>
      <xdr:blipFill>
        <a:blip xmlns:r="http://schemas.openxmlformats.org/officeDocument/2006/relationships" r:embed="rId2250" cstate="email">
          <a:extLst>
            <a:ext uri="{28A0092B-C50C-407E-A947-70E740481C1C}">
              <a14:useLocalDpi xmlns:a14="http://schemas.microsoft.com/office/drawing/2010/main" xmlns=""/>
            </a:ext>
          </a:extLst>
        </a:blip>
        <a:srcRect/>
        <a:stretch/>
      </xdr:blipFill>
      <xdr:spPr bwMode="auto">
        <a:xfrm>
          <a:off x="190500" y="86330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1727</xdr:row>
      <xdr:rowOff>127180</xdr:rowOff>
    </xdr:from>
    <xdr:to>
      <xdr:col>2</xdr:col>
      <xdr:colOff>133565</xdr:colOff>
      <xdr:row>1730</xdr:row>
      <xdr:rowOff>121537</xdr:rowOff>
    </xdr:to>
    <xdr:pic>
      <xdr:nvPicPr>
        <xdr:cNvPr id="5701" name="Picture 103109">
          <a:extLst>
            <a:ext uri="{FF2B5EF4-FFF2-40B4-BE49-F238E27FC236}">
              <a16:creationId xmlns:a16="http://schemas.microsoft.com/office/drawing/2014/main" xmlns="" id="{00000000-0008-0000-0000-000045160000}"/>
            </a:ext>
          </a:extLst>
        </xdr:cNvPr>
        <xdr:cNvPicPr preferRelativeResize="0">
          <a:picLocks noChangeArrowheads="1"/>
        </xdr:cNvPicPr>
      </xdr:nvPicPr>
      <xdr:blipFill>
        <a:blip xmlns:r="http://schemas.openxmlformats.org/officeDocument/2006/relationships" r:embed="rId2251" cstate="email">
          <a:extLst>
            <a:ext uri="{28A0092B-C50C-407E-A947-70E740481C1C}">
              <a14:useLocalDpi xmlns:a14="http://schemas.microsoft.com/office/drawing/2010/main" xmlns=""/>
            </a:ext>
          </a:extLst>
        </a:blip>
        <a:srcRect/>
        <a:stretch/>
      </xdr:blipFill>
      <xdr:spPr bwMode="auto">
        <a:xfrm>
          <a:off x="190500" y="109952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1732</xdr:row>
      <xdr:rowOff>127180</xdr:rowOff>
    </xdr:from>
    <xdr:to>
      <xdr:col>2</xdr:col>
      <xdr:colOff>133565</xdr:colOff>
      <xdr:row>1735</xdr:row>
      <xdr:rowOff>121538</xdr:rowOff>
    </xdr:to>
    <xdr:pic>
      <xdr:nvPicPr>
        <xdr:cNvPr id="5702" name="Picture 103109">
          <a:extLst>
            <a:ext uri="{FF2B5EF4-FFF2-40B4-BE49-F238E27FC236}">
              <a16:creationId xmlns:a16="http://schemas.microsoft.com/office/drawing/2014/main" xmlns="" id="{00000000-0008-0000-0000-000046160000}"/>
            </a:ext>
          </a:extLst>
        </xdr:cNvPr>
        <xdr:cNvPicPr preferRelativeResize="0">
          <a:picLocks noChangeArrowheads="1"/>
        </xdr:cNvPicPr>
      </xdr:nvPicPr>
      <xdr:blipFill>
        <a:blip xmlns:r="http://schemas.openxmlformats.org/officeDocument/2006/relationships" r:embed="rId2252" cstate="email">
          <a:extLst>
            <a:ext uri="{28A0092B-C50C-407E-A947-70E740481C1C}">
              <a14:useLocalDpi xmlns:a14="http://schemas.microsoft.com/office/drawing/2010/main" xmlns=""/>
            </a:ext>
          </a:extLst>
        </a:blip>
        <a:srcRect/>
        <a:stretch/>
      </xdr:blipFill>
      <xdr:spPr bwMode="auto">
        <a:xfrm>
          <a:off x="190500" y="133574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1737</xdr:row>
      <xdr:rowOff>127180</xdr:rowOff>
    </xdr:from>
    <xdr:to>
      <xdr:col>2</xdr:col>
      <xdr:colOff>133565</xdr:colOff>
      <xdr:row>1740</xdr:row>
      <xdr:rowOff>121537</xdr:rowOff>
    </xdr:to>
    <xdr:pic>
      <xdr:nvPicPr>
        <xdr:cNvPr id="5703" name="Picture 103109">
          <a:extLst>
            <a:ext uri="{FF2B5EF4-FFF2-40B4-BE49-F238E27FC236}">
              <a16:creationId xmlns:a16="http://schemas.microsoft.com/office/drawing/2014/main" xmlns="" id="{00000000-0008-0000-0000-000047160000}"/>
            </a:ext>
          </a:extLst>
        </xdr:cNvPr>
        <xdr:cNvPicPr preferRelativeResize="0">
          <a:picLocks noChangeArrowheads="1"/>
        </xdr:cNvPicPr>
      </xdr:nvPicPr>
      <xdr:blipFill>
        <a:blip xmlns:r="http://schemas.openxmlformats.org/officeDocument/2006/relationships" r:embed="rId2253" cstate="email">
          <a:extLst>
            <a:ext uri="{28A0092B-C50C-407E-A947-70E740481C1C}">
              <a14:useLocalDpi xmlns:a14="http://schemas.microsoft.com/office/drawing/2010/main" xmlns=""/>
            </a:ext>
          </a:extLst>
        </a:blip>
        <a:srcRect/>
        <a:stretch/>
      </xdr:blipFill>
      <xdr:spPr bwMode="auto">
        <a:xfrm>
          <a:off x="190500" y="157196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7550</xdr:row>
      <xdr:rowOff>127180</xdr:rowOff>
    </xdr:from>
    <xdr:to>
      <xdr:col>2</xdr:col>
      <xdr:colOff>133565</xdr:colOff>
      <xdr:row>7552</xdr:row>
      <xdr:rowOff>104973</xdr:rowOff>
    </xdr:to>
    <xdr:pic>
      <xdr:nvPicPr>
        <xdr:cNvPr id="5697" name="Рисунок 330">
          <a:extLst>
            <a:ext uri="{FF2B5EF4-FFF2-40B4-BE49-F238E27FC236}">
              <a16:creationId xmlns:a16="http://schemas.microsoft.com/office/drawing/2014/main" xmlns="" id="{00000000-0008-0000-0000-000041160000}"/>
            </a:ext>
          </a:extLst>
        </xdr:cNvPr>
        <xdr:cNvPicPr preferRelativeResize="0">
          <a:picLocks/>
        </xdr:cNvPicPr>
      </xdr:nvPicPr>
      <xdr:blipFill>
        <a:blip xmlns:r="http://schemas.openxmlformats.org/officeDocument/2006/relationships" r:embed="rId2254" cstate="email">
          <a:extLst>
            <a:ext uri="{28A0092B-C50C-407E-A947-70E740481C1C}">
              <a14:useLocalDpi xmlns:a14="http://schemas.microsoft.com/office/drawing/2010/main" xmlns=""/>
            </a:ext>
          </a:extLst>
        </a:blip>
        <a:srcRect/>
        <a:stretch/>
      </xdr:blipFill>
      <xdr:spPr bwMode="auto">
        <a:xfrm>
          <a:off x="190500" y="51893757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7534</xdr:row>
      <xdr:rowOff>127180</xdr:rowOff>
    </xdr:from>
    <xdr:to>
      <xdr:col>2</xdr:col>
      <xdr:colOff>133565</xdr:colOff>
      <xdr:row>7536</xdr:row>
      <xdr:rowOff>104973</xdr:rowOff>
    </xdr:to>
    <xdr:pic>
      <xdr:nvPicPr>
        <xdr:cNvPr id="5704" name="Рисунок 330">
          <a:extLst>
            <a:ext uri="{FF2B5EF4-FFF2-40B4-BE49-F238E27FC236}">
              <a16:creationId xmlns:a16="http://schemas.microsoft.com/office/drawing/2014/main" xmlns="" id="{00000000-0008-0000-0000-000048160000}"/>
            </a:ext>
          </a:extLst>
        </xdr:cNvPr>
        <xdr:cNvPicPr preferRelativeResize="0">
          <a:picLocks/>
        </xdr:cNvPicPr>
      </xdr:nvPicPr>
      <xdr:blipFill>
        <a:blip xmlns:r="http://schemas.openxmlformats.org/officeDocument/2006/relationships" r:embed="rId2255" cstate="email">
          <a:extLst>
            <a:ext uri="{28A0092B-C50C-407E-A947-70E740481C1C}">
              <a14:useLocalDpi xmlns:a14="http://schemas.microsoft.com/office/drawing/2010/main" xmlns=""/>
            </a:ext>
          </a:extLst>
        </a:blip>
        <a:srcRect/>
        <a:stretch/>
      </xdr:blipFill>
      <xdr:spPr bwMode="auto">
        <a:xfrm>
          <a:off x="190500" y="51810318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7538</xdr:row>
      <xdr:rowOff>127180</xdr:rowOff>
    </xdr:from>
    <xdr:to>
      <xdr:col>2</xdr:col>
      <xdr:colOff>133565</xdr:colOff>
      <xdr:row>7540</xdr:row>
      <xdr:rowOff>104972</xdr:rowOff>
    </xdr:to>
    <xdr:pic>
      <xdr:nvPicPr>
        <xdr:cNvPr id="5705" name="Рисунок 330">
          <a:extLst>
            <a:ext uri="{FF2B5EF4-FFF2-40B4-BE49-F238E27FC236}">
              <a16:creationId xmlns:a16="http://schemas.microsoft.com/office/drawing/2014/main" xmlns="" id="{00000000-0008-0000-0000-000049160000}"/>
            </a:ext>
          </a:extLst>
        </xdr:cNvPr>
        <xdr:cNvPicPr preferRelativeResize="0">
          <a:picLocks/>
        </xdr:cNvPicPr>
      </xdr:nvPicPr>
      <xdr:blipFill>
        <a:blip xmlns:r="http://schemas.openxmlformats.org/officeDocument/2006/relationships" r:embed="rId2256" cstate="email">
          <a:extLst>
            <a:ext uri="{28A0092B-C50C-407E-A947-70E740481C1C}">
              <a14:useLocalDpi xmlns:a14="http://schemas.microsoft.com/office/drawing/2010/main" xmlns=""/>
            </a:ext>
          </a:extLst>
        </a:blip>
        <a:srcRect/>
        <a:stretch/>
      </xdr:blipFill>
      <xdr:spPr bwMode="auto">
        <a:xfrm>
          <a:off x="190500" y="51831368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7542</xdr:row>
      <xdr:rowOff>127180</xdr:rowOff>
    </xdr:from>
    <xdr:to>
      <xdr:col>2</xdr:col>
      <xdr:colOff>133565</xdr:colOff>
      <xdr:row>7544</xdr:row>
      <xdr:rowOff>104973</xdr:rowOff>
    </xdr:to>
    <xdr:pic>
      <xdr:nvPicPr>
        <xdr:cNvPr id="5706" name="Рисунок 330">
          <a:extLst>
            <a:ext uri="{FF2B5EF4-FFF2-40B4-BE49-F238E27FC236}">
              <a16:creationId xmlns:a16="http://schemas.microsoft.com/office/drawing/2014/main" xmlns="" id="{00000000-0008-0000-0000-00004A160000}"/>
            </a:ext>
          </a:extLst>
        </xdr:cNvPr>
        <xdr:cNvPicPr preferRelativeResize="0">
          <a:picLocks/>
        </xdr:cNvPicPr>
      </xdr:nvPicPr>
      <xdr:blipFill>
        <a:blip xmlns:r="http://schemas.openxmlformats.org/officeDocument/2006/relationships" r:embed="rId2257" cstate="email">
          <a:extLst>
            <a:ext uri="{28A0092B-C50C-407E-A947-70E740481C1C}">
              <a14:useLocalDpi xmlns:a14="http://schemas.microsoft.com/office/drawing/2010/main" xmlns=""/>
            </a:ext>
          </a:extLst>
        </a:blip>
        <a:srcRect/>
        <a:stretch/>
      </xdr:blipFill>
      <xdr:spPr bwMode="auto">
        <a:xfrm>
          <a:off x="190500" y="51855086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7546</xdr:row>
      <xdr:rowOff>127180</xdr:rowOff>
    </xdr:from>
    <xdr:to>
      <xdr:col>2</xdr:col>
      <xdr:colOff>133565</xdr:colOff>
      <xdr:row>7548</xdr:row>
      <xdr:rowOff>104972</xdr:rowOff>
    </xdr:to>
    <xdr:pic>
      <xdr:nvPicPr>
        <xdr:cNvPr id="5707" name="Рисунок 330">
          <a:extLst>
            <a:ext uri="{FF2B5EF4-FFF2-40B4-BE49-F238E27FC236}">
              <a16:creationId xmlns:a16="http://schemas.microsoft.com/office/drawing/2014/main" xmlns="" id="{00000000-0008-0000-0000-00004B160000}"/>
            </a:ext>
          </a:extLst>
        </xdr:cNvPr>
        <xdr:cNvPicPr preferRelativeResize="0">
          <a:picLocks/>
        </xdr:cNvPicPr>
      </xdr:nvPicPr>
      <xdr:blipFill>
        <a:blip xmlns:r="http://schemas.openxmlformats.org/officeDocument/2006/relationships" r:embed="rId2258" cstate="email">
          <a:extLst>
            <a:ext uri="{28A0092B-C50C-407E-A947-70E740481C1C}">
              <a14:useLocalDpi xmlns:a14="http://schemas.microsoft.com/office/drawing/2010/main" xmlns=""/>
            </a:ext>
          </a:extLst>
        </a:blip>
        <a:srcRect/>
        <a:stretch/>
      </xdr:blipFill>
      <xdr:spPr bwMode="auto">
        <a:xfrm>
          <a:off x="190500" y="51878803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1707</xdr:row>
      <xdr:rowOff>127180</xdr:rowOff>
    </xdr:from>
    <xdr:to>
      <xdr:col>2</xdr:col>
      <xdr:colOff>133565</xdr:colOff>
      <xdr:row>1709</xdr:row>
      <xdr:rowOff>104972</xdr:rowOff>
    </xdr:to>
    <xdr:pic>
      <xdr:nvPicPr>
        <xdr:cNvPr id="5708" name="Picture 103109">
          <a:extLst>
            <a:ext uri="{FF2B5EF4-FFF2-40B4-BE49-F238E27FC236}">
              <a16:creationId xmlns:a16="http://schemas.microsoft.com/office/drawing/2014/main" xmlns="" id="{00000000-0008-0000-0000-00004C160000}"/>
            </a:ext>
          </a:extLst>
        </xdr:cNvPr>
        <xdr:cNvPicPr preferRelativeResize="0">
          <a:picLocks noChangeArrowheads="1"/>
        </xdr:cNvPicPr>
      </xdr:nvPicPr>
      <xdr:blipFill>
        <a:blip xmlns:r="http://schemas.openxmlformats.org/officeDocument/2006/relationships" r:embed="rId2259" cstate="email">
          <a:extLst>
            <a:ext uri="{28A0092B-C50C-407E-A947-70E740481C1C}">
              <a14:useLocalDpi xmlns:a14="http://schemas.microsoft.com/office/drawing/2010/main" xmlns=""/>
            </a:ext>
          </a:extLst>
        </a:blip>
        <a:srcRect/>
        <a:stretch/>
      </xdr:blipFill>
      <xdr:spPr bwMode="auto">
        <a:xfrm>
          <a:off x="190500" y="146718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1687</xdr:row>
      <xdr:rowOff>127180</xdr:rowOff>
    </xdr:from>
    <xdr:to>
      <xdr:col>2</xdr:col>
      <xdr:colOff>133565</xdr:colOff>
      <xdr:row>1689</xdr:row>
      <xdr:rowOff>104973</xdr:rowOff>
    </xdr:to>
    <xdr:pic>
      <xdr:nvPicPr>
        <xdr:cNvPr id="5709" name="Picture 103109">
          <a:extLst>
            <a:ext uri="{FF2B5EF4-FFF2-40B4-BE49-F238E27FC236}">
              <a16:creationId xmlns:a16="http://schemas.microsoft.com/office/drawing/2014/main" xmlns="" id="{00000000-0008-0000-0000-00004D160000}"/>
            </a:ext>
          </a:extLst>
        </xdr:cNvPr>
        <xdr:cNvPicPr preferRelativeResize="0">
          <a:picLocks noChangeArrowheads="1"/>
        </xdr:cNvPicPr>
      </xdr:nvPicPr>
      <xdr:blipFill>
        <a:blip xmlns:r="http://schemas.openxmlformats.org/officeDocument/2006/relationships" r:embed="rId2260" cstate="email">
          <a:extLst>
            <a:ext uri="{28A0092B-C50C-407E-A947-70E740481C1C}">
              <a14:useLocalDpi xmlns:a14="http://schemas.microsoft.com/office/drawing/2010/main" xmlns=""/>
            </a:ext>
          </a:extLst>
        </a:blip>
        <a:srcRect/>
        <a:stretch/>
      </xdr:blipFill>
      <xdr:spPr bwMode="auto">
        <a:xfrm>
          <a:off x="190500" y="39562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1691</xdr:row>
      <xdr:rowOff>127180</xdr:rowOff>
    </xdr:from>
    <xdr:to>
      <xdr:col>2</xdr:col>
      <xdr:colOff>133565</xdr:colOff>
      <xdr:row>1693</xdr:row>
      <xdr:rowOff>104972</xdr:rowOff>
    </xdr:to>
    <xdr:pic>
      <xdr:nvPicPr>
        <xdr:cNvPr id="5710" name="Picture 103109">
          <a:extLst>
            <a:ext uri="{FF2B5EF4-FFF2-40B4-BE49-F238E27FC236}">
              <a16:creationId xmlns:a16="http://schemas.microsoft.com/office/drawing/2014/main" xmlns="" id="{00000000-0008-0000-0000-00004E160000}"/>
            </a:ext>
          </a:extLst>
        </xdr:cNvPr>
        <xdr:cNvPicPr preferRelativeResize="0">
          <a:picLocks noChangeArrowheads="1"/>
        </xdr:cNvPicPr>
      </xdr:nvPicPr>
      <xdr:blipFill>
        <a:blip xmlns:r="http://schemas.openxmlformats.org/officeDocument/2006/relationships" r:embed="rId2261" cstate="email">
          <a:extLst>
            <a:ext uri="{28A0092B-C50C-407E-A947-70E740481C1C}">
              <a14:useLocalDpi xmlns:a14="http://schemas.microsoft.com/office/drawing/2010/main" xmlns=""/>
            </a:ext>
          </a:extLst>
        </a:blip>
        <a:srcRect/>
        <a:stretch/>
      </xdr:blipFill>
      <xdr:spPr bwMode="auto">
        <a:xfrm>
          <a:off x="190500" y="60612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1695</xdr:row>
      <xdr:rowOff>127180</xdr:rowOff>
    </xdr:from>
    <xdr:to>
      <xdr:col>2</xdr:col>
      <xdr:colOff>133565</xdr:colOff>
      <xdr:row>1697</xdr:row>
      <xdr:rowOff>104972</xdr:rowOff>
    </xdr:to>
    <xdr:pic>
      <xdr:nvPicPr>
        <xdr:cNvPr id="5711" name="Picture 103109">
          <a:extLst>
            <a:ext uri="{FF2B5EF4-FFF2-40B4-BE49-F238E27FC236}">
              <a16:creationId xmlns:a16="http://schemas.microsoft.com/office/drawing/2014/main" xmlns="" id="{00000000-0008-0000-0000-00004F160000}"/>
            </a:ext>
          </a:extLst>
        </xdr:cNvPr>
        <xdr:cNvPicPr preferRelativeResize="0">
          <a:picLocks noChangeArrowheads="1"/>
        </xdr:cNvPicPr>
      </xdr:nvPicPr>
      <xdr:blipFill>
        <a:blip xmlns:r="http://schemas.openxmlformats.org/officeDocument/2006/relationships" r:embed="rId2262" cstate="email">
          <a:extLst>
            <a:ext uri="{28A0092B-C50C-407E-A947-70E740481C1C}">
              <a14:useLocalDpi xmlns:a14="http://schemas.microsoft.com/office/drawing/2010/main" xmlns=""/>
            </a:ext>
          </a:extLst>
        </a:blip>
        <a:srcRect/>
        <a:stretch/>
      </xdr:blipFill>
      <xdr:spPr bwMode="auto">
        <a:xfrm>
          <a:off x="190500" y="84329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1699</xdr:row>
      <xdr:rowOff>127180</xdr:rowOff>
    </xdr:from>
    <xdr:to>
      <xdr:col>2</xdr:col>
      <xdr:colOff>133565</xdr:colOff>
      <xdr:row>1701</xdr:row>
      <xdr:rowOff>104972</xdr:rowOff>
    </xdr:to>
    <xdr:pic>
      <xdr:nvPicPr>
        <xdr:cNvPr id="5712" name="Picture 103109">
          <a:extLst>
            <a:ext uri="{FF2B5EF4-FFF2-40B4-BE49-F238E27FC236}">
              <a16:creationId xmlns:a16="http://schemas.microsoft.com/office/drawing/2014/main" xmlns="" id="{00000000-0008-0000-0000-000050160000}"/>
            </a:ext>
          </a:extLst>
        </xdr:cNvPr>
        <xdr:cNvPicPr preferRelativeResize="0">
          <a:picLocks noChangeArrowheads="1"/>
        </xdr:cNvPicPr>
      </xdr:nvPicPr>
      <xdr:blipFill>
        <a:blip xmlns:r="http://schemas.openxmlformats.org/officeDocument/2006/relationships" r:embed="rId2263" cstate="email">
          <a:extLst>
            <a:ext uri="{28A0092B-C50C-407E-A947-70E740481C1C}">
              <a14:useLocalDpi xmlns:a14="http://schemas.microsoft.com/office/drawing/2010/main" xmlns=""/>
            </a:ext>
          </a:extLst>
        </a:blip>
        <a:srcRect/>
        <a:stretch/>
      </xdr:blipFill>
      <xdr:spPr bwMode="auto">
        <a:xfrm>
          <a:off x="190500" y="108047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1703</xdr:row>
      <xdr:rowOff>127180</xdr:rowOff>
    </xdr:from>
    <xdr:to>
      <xdr:col>2</xdr:col>
      <xdr:colOff>133565</xdr:colOff>
      <xdr:row>1705</xdr:row>
      <xdr:rowOff>104972</xdr:rowOff>
    </xdr:to>
    <xdr:pic>
      <xdr:nvPicPr>
        <xdr:cNvPr id="5713" name="Picture 103109">
          <a:extLst>
            <a:ext uri="{FF2B5EF4-FFF2-40B4-BE49-F238E27FC236}">
              <a16:creationId xmlns:a16="http://schemas.microsoft.com/office/drawing/2014/main" xmlns="" id="{00000000-0008-0000-0000-000051160000}"/>
            </a:ext>
          </a:extLst>
        </xdr:cNvPr>
        <xdr:cNvPicPr preferRelativeResize="0">
          <a:picLocks noChangeArrowheads="1"/>
        </xdr:cNvPicPr>
      </xdr:nvPicPr>
      <xdr:blipFill>
        <a:blip xmlns:r="http://schemas.openxmlformats.org/officeDocument/2006/relationships" r:embed="rId2264" cstate="email">
          <a:extLst>
            <a:ext uri="{28A0092B-C50C-407E-A947-70E740481C1C}">
              <a14:useLocalDpi xmlns:a14="http://schemas.microsoft.com/office/drawing/2010/main" xmlns=""/>
            </a:ext>
          </a:extLst>
        </a:blip>
        <a:srcRect/>
        <a:stretch/>
      </xdr:blipFill>
      <xdr:spPr bwMode="auto">
        <a:xfrm>
          <a:off x="190500" y="131764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1682</xdr:row>
      <xdr:rowOff>127000</xdr:rowOff>
    </xdr:from>
    <xdr:to>
      <xdr:col>2</xdr:col>
      <xdr:colOff>133565</xdr:colOff>
      <xdr:row>1684</xdr:row>
      <xdr:rowOff>105152</xdr:rowOff>
    </xdr:to>
    <xdr:pic>
      <xdr:nvPicPr>
        <xdr:cNvPr id="5714" name="Picture 103109">
          <a:extLst>
            <a:ext uri="{FF2B5EF4-FFF2-40B4-BE49-F238E27FC236}">
              <a16:creationId xmlns:a16="http://schemas.microsoft.com/office/drawing/2014/main" xmlns="" id="{00000000-0008-0000-0000-000052160000}"/>
            </a:ext>
          </a:extLst>
        </xdr:cNvPr>
        <xdr:cNvPicPr preferRelativeResize="0">
          <a:picLocks noChangeArrowheads="1"/>
        </xdr:cNvPicPr>
      </xdr:nvPicPr>
      <xdr:blipFill>
        <a:blip xmlns:r="http://schemas.openxmlformats.org/officeDocument/2006/relationships" r:embed="rId2265" cstate="email">
          <a:extLst>
            <a:ext uri="{28A0092B-C50C-407E-A947-70E740481C1C}">
              <a14:useLocalDpi xmlns:a14="http://schemas.microsoft.com/office/drawing/2010/main" xmlns=""/>
            </a:ext>
          </a:extLst>
        </a:blip>
        <a:stretch/>
      </xdr:blipFill>
      <xdr:spPr bwMode="auto">
        <a:xfrm>
          <a:off x="190500" y="1801542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1650</xdr:row>
      <xdr:rowOff>127000</xdr:rowOff>
    </xdr:from>
    <xdr:to>
      <xdr:col>2</xdr:col>
      <xdr:colOff>133565</xdr:colOff>
      <xdr:row>1652</xdr:row>
      <xdr:rowOff>105152</xdr:rowOff>
    </xdr:to>
    <xdr:pic>
      <xdr:nvPicPr>
        <xdr:cNvPr id="5715" name="Picture 103109">
          <a:extLst>
            <a:ext uri="{FF2B5EF4-FFF2-40B4-BE49-F238E27FC236}">
              <a16:creationId xmlns:a16="http://schemas.microsoft.com/office/drawing/2014/main" xmlns="" id="{00000000-0008-0000-0000-000053160000}"/>
            </a:ext>
          </a:extLst>
        </xdr:cNvPr>
        <xdr:cNvPicPr preferRelativeResize="0">
          <a:picLocks noChangeArrowheads="1"/>
        </xdr:cNvPicPr>
      </xdr:nvPicPr>
      <xdr:blipFill>
        <a:blip xmlns:r="http://schemas.openxmlformats.org/officeDocument/2006/relationships" r:embed="rId2266" cstate="email">
          <a:extLst>
            <a:ext uri="{28A0092B-C50C-407E-A947-70E740481C1C}">
              <a14:useLocalDpi xmlns:a14="http://schemas.microsoft.com/office/drawing/2010/main" xmlns=""/>
            </a:ext>
          </a:extLst>
        </a:blip>
        <a:stretch/>
      </xdr:blipFill>
      <xdr:spPr bwMode="auto">
        <a:xfrm>
          <a:off x="190500" y="1780197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1674</xdr:row>
      <xdr:rowOff>127000</xdr:rowOff>
    </xdr:from>
    <xdr:to>
      <xdr:col>2</xdr:col>
      <xdr:colOff>133565</xdr:colOff>
      <xdr:row>1676</xdr:row>
      <xdr:rowOff>105152</xdr:rowOff>
    </xdr:to>
    <xdr:pic>
      <xdr:nvPicPr>
        <xdr:cNvPr id="5716" name="Picture 103109">
          <a:extLst>
            <a:ext uri="{FF2B5EF4-FFF2-40B4-BE49-F238E27FC236}">
              <a16:creationId xmlns:a16="http://schemas.microsoft.com/office/drawing/2014/main" xmlns="" id="{00000000-0008-0000-0000-000054160000}"/>
            </a:ext>
          </a:extLst>
        </xdr:cNvPr>
        <xdr:cNvPicPr preferRelativeResize="0">
          <a:picLocks noChangeArrowheads="1"/>
        </xdr:cNvPicPr>
      </xdr:nvPicPr>
      <xdr:blipFill>
        <a:blip xmlns:r="http://schemas.openxmlformats.org/officeDocument/2006/relationships" r:embed="rId2267" cstate="email">
          <a:extLst>
            <a:ext uri="{28A0092B-C50C-407E-A947-70E740481C1C}">
              <a14:useLocalDpi xmlns:a14="http://schemas.microsoft.com/office/drawing/2010/main" xmlns=""/>
            </a:ext>
          </a:extLst>
        </a:blip>
        <a:stretch/>
      </xdr:blipFill>
      <xdr:spPr bwMode="auto">
        <a:xfrm>
          <a:off x="190500" y="1796799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1646</xdr:row>
      <xdr:rowOff>127000</xdr:rowOff>
    </xdr:from>
    <xdr:to>
      <xdr:col>2</xdr:col>
      <xdr:colOff>133565</xdr:colOff>
      <xdr:row>1648</xdr:row>
      <xdr:rowOff>105152</xdr:rowOff>
    </xdr:to>
    <xdr:pic>
      <xdr:nvPicPr>
        <xdr:cNvPr id="5717" name="Picture 103109">
          <a:extLst>
            <a:ext uri="{FF2B5EF4-FFF2-40B4-BE49-F238E27FC236}">
              <a16:creationId xmlns:a16="http://schemas.microsoft.com/office/drawing/2014/main" xmlns="" id="{00000000-0008-0000-0000-000055160000}"/>
            </a:ext>
          </a:extLst>
        </xdr:cNvPr>
        <xdr:cNvPicPr preferRelativeResize="0">
          <a:picLocks noChangeArrowheads="1"/>
        </xdr:cNvPicPr>
      </xdr:nvPicPr>
      <xdr:blipFill>
        <a:blip xmlns:r="http://schemas.openxmlformats.org/officeDocument/2006/relationships" r:embed="rId2268" cstate="email">
          <a:extLst>
            <a:ext uri="{28A0092B-C50C-407E-A947-70E740481C1C}">
              <a14:useLocalDpi xmlns:a14="http://schemas.microsoft.com/office/drawing/2010/main" xmlns=""/>
            </a:ext>
          </a:extLst>
        </a:blip>
        <a:srcRect/>
        <a:stretch/>
      </xdr:blipFill>
      <xdr:spPr bwMode="auto">
        <a:xfrm>
          <a:off x="190500" y="1777825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1670</xdr:row>
      <xdr:rowOff>127000</xdr:rowOff>
    </xdr:from>
    <xdr:to>
      <xdr:col>2</xdr:col>
      <xdr:colOff>133565</xdr:colOff>
      <xdr:row>1672</xdr:row>
      <xdr:rowOff>105152</xdr:rowOff>
    </xdr:to>
    <xdr:pic>
      <xdr:nvPicPr>
        <xdr:cNvPr id="5718" name="Picture 103109">
          <a:extLst>
            <a:ext uri="{FF2B5EF4-FFF2-40B4-BE49-F238E27FC236}">
              <a16:creationId xmlns:a16="http://schemas.microsoft.com/office/drawing/2014/main" xmlns="" id="{00000000-0008-0000-0000-000056160000}"/>
            </a:ext>
          </a:extLst>
        </xdr:cNvPr>
        <xdr:cNvPicPr preferRelativeResize="0">
          <a:picLocks noChangeArrowheads="1"/>
        </xdr:cNvPicPr>
      </xdr:nvPicPr>
      <xdr:blipFill>
        <a:blip xmlns:r="http://schemas.openxmlformats.org/officeDocument/2006/relationships" r:embed="rId2269" cstate="email">
          <a:extLst>
            <a:ext uri="{28A0092B-C50C-407E-A947-70E740481C1C}">
              <a14:useLocalDpi xmlns:a14="http://schemas.microsoft.com/office/drawing/2010/main" xmlns=""/>
            </a:ext>
          </a:extLst>
        </a:blip>
        <a:stretch/>
      </xdr:blipFill>
      <xdr:spPr bwMode="auto">
        <a:xfrm>
          <a:off x="190500" y="1794427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1678</xdr:row>
      <xdr:rowOff>127000</xdr:rowOff>
    </xdr:from>
    <xdr:to>
      <xdr:col>2</xdr:col>
      <xdr:colOff>133565</xdr:colOff>
      <xdr:row>1680</xdr:row>
      <xdr:rowOff>105152</xdr:rowOff>
    </xdr:to>
    <xdr:pic>
      <xdr:nvPicPr>
        <xdr:cNvPr id="5719" name="Picture 103109">
          <a:extLst>
            <a:ext uri="{FF2B5EF4-FFF2-40B4-BE49-F238E27FC236}">
              <a16:creationId xmlns:a16="http://schemas.microsoft.com/office/drawing/2014/main" xmlns="" id="{00000000-0008-0000-0000-000057160000}"/>
            </a:ext>
          </a:extLst>
        </xdr:cNvPr>
        <xdr:cNvPicPr preferRelativeResize="0">
          <a:picLocks noChangeArrowheads="1"/>
        </xdr:cNvPicPr>
      </xdr:nvPicPr>
      <xdr:blipFill>
        <a:blip xmlns:r="http://schemas.openxmlformats.org/officeDocument/2006/relationships" r:embed="rId2270" cstate="email">
          <a:extLst>
            <a:ext uri="{28A0092B-C50C-407E-A947-70E740481C1C}">
              <a14:useLocalDpi xmlns:a14="http://schemas.microsoft.com/office/drawing/2010/main" xmlns=""/>
            </a:ext>
          </a:extLst>
        </a:blip>
        <a:stretch/>
      </xdr:blipFill>
      <xdr:spPr bwMode="auto">
        <a:xfrm>
          <a:off x="190500" y="1799170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1642</xdr:row>
      <xdr:rowOff>127000</xdr:rowOff>
    </xdr:from>
    <xdr:to>
      <xdr:col>2</xdr:col>
      <xdr:colOff>133565</xdr:colOff>
      <xdr:row>1644</xdr:row>
      <xdr:rowOff>105152</xdr:rowOff>
    </xdr:to>
    <xdr:pic>
      <xdr:nvPicPr>
        <xdr:cNvPr id="5720" name="Picture 103109">
          <a:extLst>
            <a:ext uri="{FF2B5EF4-FFF2-40B4-BE49-F238E27FC236}">
              <a16:creationId xmlns:a16="http://schemas.microsoft.com/office/drawing/2014/main" xmlns="" id="{00000000-0008-0000-0000-000058160000}"/>
            </a:ext>
          </a:extLst>
        </xdr:cNvPr>
        <xdr:cNvPicPr preferRelativeResize="0">
          <a:picLocks noChangeArrowheads="1"/>
        </xdr:cNvPicPr>
      </xdr:nvPicPr>
      <xdr:blipFill>
        <a:blip xmlns:r="http://schemas.openxmlformats.org/officeDocument/2006/relationships" r:embed="rId2271" cstate="email">
          <a:extLst>
            <a:ext uri="{28A0092B-C50C-407E-A947-70E740481C1C}">
              <a14:useLocalDpi xmlns:a14="http://schemas.microsoft.com/office/drawing/2010/main" xmlns=""/>
            </a:ext>
          </a:extLst>
        </a:blip>
        <a:stretch/>
      </xdr:blipFill>
      <xdr:spPr bwMode="auto">
        <a:xfrm>
          <a:off x="190500" y="1775453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1662</xdr:row>
      <xdr:rowOff>127000</xdr:rowOff>
    </xdr:from>
    <xdr:to>
      <xdr:col>2</xdr:col>
      <xdr:colOff>133565</xdr:colOff>
      <xdr:row>1664</xdr:row>
      <xdr:rowOff>105152</xdr:rowOff>
    </xdr:to>
    <xdr:pic>
      <xdr:nvPicPr>
        <xdr:cNvPr id="5721" name="Picture 103109">
          <a:extLst>
            <a:ext uri="{FF2B5EF4-FFF2-40B4-BE49-F238E27FC236}">
              <a16:creationId xmlns:a16="http://schemas.microsoft.com/office/drawing/2014/main" xmlns="" id="{00000000-0008-0000-0000-000059160000}"/>
            </a:ext>
          </a:extLst>
        </xdr:cNvPr>
        <xdr:cNvPicPr preferRelativeResize="0">
          <a:picLocks noChangeArrowheads="1"/>
        </xdr:cNvPicPr>
      </xdr:nvPicPr>
      <xdr:blipFill>
        <a:blip xmlns:r="http://schemas.openxmlformats.org/officeDocument/2006/relationships" r:embed="rId2272" cstate="email">
          <a:extLst>
            <a:ext uri="{28A0092B-C50C-407E-A947-70E740481C1C}">
              <a14:useLocalDpi xmlns:a14="http://schemas.microsoft.com/office/drawing/2010/main" xmlns=""/>
            </a:ext>
          </a:extLst>
        </a:blip>
        <a:srcRect/>
        <a:stretch/>
      </xdr:blipFill>
      <xdr:spPr bwMode="auto">
        <a:xfrm>
          <a:off x="190500" y="1787312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1654</xdr:row>
      <xdr:rowOff>127000</xdr:rowOff>
    </xdr:from>
    <xdr:to>
      <xdr:col>2</xdr:col>
      <xdr:colOff>133565</xdr:colOff>
      <xdr:row>1656</xdr:row>
      <xdr:rowOff>105152</xdr:rowOff>
    </xdr:to>
    <xdr:pic>
      <xdr:nvPicPr>
        <xdr:cNvPr id="5722" name="Picture 103109">
          <a:extLst>
            <a:ext uri="{FF2B5EF4-FFF2-40B4-BE49-F238E27FC236}">
              <a16:creationId xmlns:a16="http://schemas.microsoft.com/office/drawing/2014/main" xmlns="" id="{00000000-0008-0000-0000-00005A160000}"/>
            </a:ext>
          </a:extLst>
        </xdr:cNvPr>
        <xdr:cNvPicPr preferRelativeResize="0">
          <a:picLocks noChangeArrowheads="1"/>
        </xdr:cNvPicPr>
      </xdr:nvPicPr>
      <xdr:blipFill>
        <a:blip xmlns:r="http://schemas.openxmlformats.org/officeDocument/2006/relationships" r:embed="rId2273" cstate="email">
          <a:extLst>
            <a:ext uri="{28A0092B-C50C-407E-A947-70E740481C1C}">
              <a14:useLocalDpi xmlns:a14="http://schemas.microsoft.com/office/drawing/2010/main" xmlns=""/>
            </a:ext>
          </a:extLst>
        </a:blip>
        <a:srcRect/>
        <a:stretch/>
      </xdr:blipFill>
      <xdr:spPr bwMode="auto">
        <a:xfrm>
          <a:off x="190500" y="1782568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1658</xdr:row>
      <xdr:rowOff>127000</xdr:rowOff>
    </xdr:from>
    <xdr:to>
      <xdr:col>2</xdr:col>
      <xdr:colOff>133565</xdr:colOff>
      <xdr:row>1660</xdr:row>
      <xdr:rowOff>105152</xdr:rowOff>
    </xdr:to>
    <xdr:pic>
      <xdr:nvPicPr>
        <xdr:cNvPr id="5723" name="Picture 103109">
          <a:extLst>
            <a:ext uri="{FF2B5EF4-FFF2-40B4-BE49-F238E27FC236}">
              <a16:creationId xmlns:a16="http://schemas.microsoft.com/office/drawing/2014/main" xmlns="" id="{00000000-0008-0000-0000-00005B160000}"/>
            </a:ext>
          </a:extLst>
        </xdr:cNvPr>
        <xdr:cNvPicPr preferRelativeResize="0">
          <a:picLocks noChangeArrowheads="1"/>
        </xdr:cNvPicPr>
      </xdr:nvPicPr>
      <xdr:blipFill>
        <a:blip xmlns:r="http://schemas.openxmlformats.org/officeDocument/2006/relationships" r:embed="rId2274" cstate="email">
          <a:extLst>
            <a:ext uri="{28A0092B-C50C-407E-A947-70E740481C1C}">
              <a14:useLocalDpi xmlns:a14="http://schemas.microsoft.com/office/drawing/2010/main" xmlns=""/>
            </a:ext>
          </a:extLst>
        </a:blip>
        <a:srcRect/>
        <a:stretch/>
      </xdr:blipFill>
      <xdr:spPr bwMode="auto">
        <a:xfrm>
          <a:off x="190500" y="1784940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1638</xdr:row>
      <xdr:rowOff>127000</xdr:rowOff>
    </xdr:from>
    <xdr:to>
      <xdr:col>2</xdr:col>
      <xdr:colOff>133565</xdr:colOff>
      <xdr:row>1640</xdr:row>
      <xdr:rowOff>105152</xdr:rowOff>
    </xdr:to>
    <xdr:pic>
      <xdr:nvPicPr>
        <xdr:cNvPr id="6055" name="Picture 103109">
          <a:extLst>
            <a:ext uri="{FF2B5EF4-FFF2-40B4-BE49-F238E27FC236}">
              <a16:creationId xmlns:a16="http://schemas.microsoft.com/office/drawing/2014/main" xmlns="" id="{00000000-0008-0000-0000-0000A7170000}"/>
            </a:ext>
          </a:extLst>
        </xdr:cNvPr>
        <xdr:cNvPicPr preferRelativeResize="0">
          <a:picLocks noChangeArrowheads="1"/>
        </xdr:cNvPicPr>
      </xdr:nvPicPr>
      <xdr:blipFill>
        <a:blip xmlns:r="http://schemas.openxmlformats.org/officeDocument/2006/relationships" r:embed="rId2275" cstate="email">
          <a:extLst>
            <a:ext uri="{28A0092B-C50C-407E-A947-70E740481C1C}">
              <a14:useLocalDpi xmlns:a14="http://schemas.microsoft.com/office/drawing/2010/main" xmlns=""/>
            </a:ext>
          </a:extLst>
        </a:blip>
        <a:srcRect/>
        <a:stretch/>
      </xdr:blipFill>
      <xdr:spPr bwMode="auto">
        <a:xfrm>
          <a:off x="190500" y="1773081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1666</xdr:row>
      <xdr:rowOff>127000</xdr:rowOff>
    </xdr:from>
    <xdr:to>
      <xdr:col>2</xdr:col>
      <xdr:colOff>133565</xdr:colOff>
      <xdr:row>1668</xdr:row>
      <xdr:rowOff>105152</xdr:rowOff>
    </xdr:to>
    <xdr:pic>
      <xdr:nvPicPr>
        <xdr:cNvPr id="6056" name="Picture 103109">
          <a:extLst>
            <a:ext uri="{FF2B5EF4-FFF2-40B4-BE49-F238E27FC236}">
              <a16:creationId xmlns:a16="http://schemas.microsoft.com/office/drawing/2014/main" xmlns="" id="{00000000-0008-0000-0000-0000A8170000}"/>
            </a:ext>
          </a:extLst>
        </xdr:cNvPr>
        <xdr:cNvPicPr preferRelativeResize="0">
          <a:picLocks noChangeArrowheads="1"/>
        </xdr:cNvPicPr>
      </xdr:nvPicPr>
      <xdr:blipFill>
        <a:blip xmlns:r="http://schemas.openxmlformats.org/officeDocument/2006/relationships" r:embed="rId2276" cstate="email">
          <a:extLst>
            <a:ext uri="{28A0092B-C50C-407E-A947-70E740481C1C}">
              <a14:useLocalDpi xmlns:a14="http://schemas.microsoft.com/office/drawing/2010/main" xmlns=""/>
            </a:ext>
          </a:extLst>
        </a:blip>
        <a:srcRect/>
        <a:stretch/>
      </xdr:blipFill>
      <xdr:spPr bwMode="auto">
        <a:xfrm>
          <a:off x="190500" y="1792055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1633</xdr:row>
      <xdr:rowOff>127000</xdr:rowOff>
    </xdr:from>
    <xdr:to>
      <xdr:col>2</xdr:col>
      <xdr:colOff>133565</xdr:colOff>
      <xdr:row>1635</xdr:row>
      <xdr:rowOff>105152</xdr:rowOff>
    </xdr:to>
    <xdr:pic>
      <xdr:nvPicPr>
        <xdr:cNvPr id="4800" name="Picture 103109">
          <a:extLst>
            <a:ext uri="{FF2B5EF4-FFF2-40B4-BE49-F238E27FC236}">
              <a16:creationId xmlns:a16="http://schemas.microsoft.com/office/drawing/2014/main" xmlns="" id="{00000000-0008-0000-0000-0000C0120000}"/>
            </a:ext>
          </a:extLst>
        </xdr:cNvPr>
        <xdr:cNvPicPr preferRelativeResize="0">
          <a:picLocks noChangeArrowheads="1"/>
        </xdr:cNvPicPr>
      </xdr:nvPicPr>
      <xdr:blipFill>
        <a:blip xmlns:r="http://schemas.openxmlformats.org/officeDocument/2006/relationships" r:embed="rId2277" cstate="email">
          <a:extLst>
            <a:ext uri="{28A0092B-C50C-407E-A947-70E740481C1C}">
              <a14:useLocalDpi xmlns:a14="http://schemas.microsoft.com/office/drawing/2010/main" xmlns=""/>
            </a:ext>
          </a:extLst>
        </a:blip>
        <a:srcRect/>
        <a:stretch/>
      </xdr:blipFill>
      <xdr:spPr bwMode="auto">
        <a:xfrm>
          <a:off x="190500" y="1302442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1597</xdr:row>
      <xdr:rowOff>127000</xdr:rowOff>
    </xdr:from>
    <xdr:to>
      <xdr:col>2</xdr:col>
      <xdr:colOff>133565</xdr:colOff>
      <xdr:row>1599</xdr:row>
      <xdr:rowOff>105152</xdr:rowOff>
    </xdr:to>
    <xdr:pic>
      <xdr:nvPicPr>
        <xdr:cNvPr id="4801" name="Picture 103109">
          <a:extLst>
            <a:ext uri="{FF2B5EF4-FFF2-40B4-BE49-F238E27FC236}">
              <a16:creationId xmlns:a16="http://schemas.microsoft.com/office/drawing/2014/main" xmlns="" id="{00000000-0008-0000-0000-0000C1120000}"/>
            </a:ext>
          </a:extLst>
        </xdr:cNvPr>
        <xdr:cNvPicPr preferRelativeResize="0">
          <a:picLocks noChangeArrowheads="1"/>
        </xdr:cNvPicPr>
      </xdr:nvPicPr>
      <xdr:blipFill>
        <a:blip xmlns:r="http://schemas.openxmlformats.org/officeDocument/2006/relationships" r:embed="rId2278" cstate="email">
          <a:extLst>
            <a:ext uri="{28A0092B-C50C-407E-A947-70E740481C1C}">
              <a14:useLocalDpi xmlns:a14="http://schemas.microsoft.com/office/drawing/2010/main" xmlns=""/>
            </a:ext>
          </a:extLst>
        </a:blip>
        <a:srcRect/>
        <a:stretch/>
      </xdr:blipFill>
      <xdr:spPr bwMode="auto">
        <a:xfrm>
          <a:off x="190500" y="1288211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1629</xdr:row>
      <xdr:rowOff>127000</xdr:rowOff>
    </xdr:from>
    <xdr:to>
      <xdr:col>2</xdr:col>
      <xdr:colOff>133565</xdr:colOff>
      <xdr:row>1631</xdr:row>
      <xdr:rowOff>105152</xdr:rowOff>
    </xdr:to>
    <xdr:pic>
      <xdr:nvPicPr>
        <xdr:cNvPr id="4802" name="Picture 103109">
          <a:extLst>
            <a:ext uri="{FF2B5EF4-FFF2-40B4-BE49-F238E27FC236}">
              <a16:creationId xmlns:a16="http://schemas.microsoft.com/office/drawing/2014/main" xmlns="" id="{00000000-0008-0000-0000-0000C2120000}"/>
            </a:ext>
          </a:extLst>
        </xdr:cNvPr>
        <xdr:cNvPicPr preferRelativeResize="0">
          <a:picLocks noChangeArrowheads="1"/>
        </xdr:cNvPicPr>
      </xdr:nvPicPr>
      <xdr:blipFill>
        <a:blip xmlns:r="http://schemas.openxmlformats.org/officeDocument/2006/relationships" r:embed="rId2279" cstate="email">
          <a:extLst>
            <a:ext uri="{28A0092B-C50C-407E-A947-70E740481C1C}">
              <a14:useLocalDpi xmlns:a14="http://schemas.microsoft.com/office/drawing/2010/main" xmlns=""/>
            </a:ext>
          </a:extLst>
        </a:blip>
        <a:srcRect/>
        <a:stretch/>
      </xdr:blipFill>
      <xdr:spPr bwMode="auto">
        <a:xfrm>
          <a:off x="190500" y="1300070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1601</xdr:row>
      <xdr:rowOff>127000</xdr:rowOff>
    </xdr:from>
    <xdr:to>
      <xdr:col>2</xdr:col>
      <xdr:colOff>133565</xdr:colOff>
      <xdr:row>1603</xdr:row>
      <xdr:rowOff>105152</xdr:rowOff>
    </xdr:to>
    <xdr:pic>
      <xdr:nvPicPr>
        <xdr:cNvPr id="4805" name="Picture 103109">
          <a:extLst>
            <a:ext uri="{FF2B5EF4-FFF2-40B4-BE49-F238E27FC236}">
              <a16:creationId xmlns:a16="http://schemas.microsoft.com/office/drawing/2014/main" xmlns="" id="{00000000-0008-0000-0000-0000C5120000}"/>
            </a:ext>
          </a:extLst>
        </xdr:cNvPr>
        <xdr:cNvPicPr preferRelativeResize="0">
          <a:picLocks noChangeArrowheads="1"/>
        </xdr:cNvPicPr>
      </xdr:nvPicPr>
      <xdr:blipFill>
        <a:blip xmlns:r="http://schemas.openxmlformats.org/officeDocument/2006/relationships" r:embed="rId2280" cstate="email">
          <a:extLst>
            <a:ext uri="{28A0092B-C50C-407E-A947-70E740481C1C}">
              <a14:useLocalDpi xmlns:a14="http://schemas.microsoft.com/office/drawing/2010/main" xmlns=""/>
            </a:ext>
          </a:extLst>
        </a:blip>
        <a:srcRect/>
        <a:stretch/>
      </xdr:blipFill>
      <xdr:spPr bwMode="auto">
        <a:xfrm>
          <a:off x="190500" y="1292955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1605</xdr:row>
      <xdr:rowOff>127000</xdr:rowOff>
    </xdr:from>
    <xdr:to>
      <xdr:col>2</xdr:col>
      <xdr:colOff>133565</xdr:colOff>
      <xdr:row>1607</xdr:row>
      <xdr:rowOff>105152</xdr:rowOff>
    </xdr:to>
    <xdr:pic>
      <xdr:nvPicPr>
        <xdr:cNvPr id="4806" name="Picture 103109">
          <a:extLst>
            <a:ext uri="{FF2B5EF4-FFF2-40B4-BE49-F238E27FC236}">
              <a16:creationId xmlns:a16="http://schemas.microsoft.com/office/drawing/2014/main" xmlns="" id="{00000000-0008-0000-0000-0000C6120000}"/>
            </a:ext>
          </a:extLst>
        </xdr:cNvPr>
        <xdr:cNvPicPr preferRelativeResize="0">
          <a:picLocks noChangeArrowheads="1"/>
        </xdr:cNvPicPr>
      </xdr:nvPicPr>
      <xdr:blipFill>
        <a:blip xmlns:r="http://schemas.openxmlformats.org/officeDocument/2006/relationships" r:embed="rId2281" cstate="email">
          <a:extLst>
            <a:ext uri="{28A0092B-C50C-407E-A947-70E740481C1C}">
              <a14:useLocalDpi xmlns:a14="http://schemas.microsoft.com/office/drawing/2010/main" xmlns=""/>
            </a:ext>
          </a:extLst>
        </a:blip>
        <a:srcRect/>
        <a:stretch/>
      </xdr:blipFill>
      <xdr:spPr bwMode="auto">
        <a:xfrm>
          <a:off x="190500" y="1295326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1625</xdr:row>
      <xdr:rowOff>127180</xdr:rowOff>
    </xdr:from>
    <xdr:to>
      <xdr:col>2</xdr:col>
      <xdr:colOff>133565</xdr:colOff>
      <xdr:row>1627</xdr:row>
      <xdr:rowOff>104972</xdr:rowOff>
    </xdr:to>
    <xdr:pic>
      <xdr:nvPicPr>
        <xdr:cNvPr id="4807" name="Picture 103109">
          <a:extLst>
            <a:ext uri="{FF2B5EF4-FFF2-40B4-BE49-F238E27FC236}">
              <a16:creationId xmlns:a16="http://schemas.microsoft.com/office/drawing/2014/main" xmlns="" id="{00000000-0008-0000-0000-0000C7120000}"/>
            </a:ext>
          </a:extLst>
        </xdr:cNvPr>
        <xdr:cNvPicPr preferRelativeResize="0">
          <a:picLocks noChangeArrowheads="1"/>
        </xdr:cNvPicPr>
      </xdr:nvPicPr>
      <xdr:blipFill>
        <a:blip xmlns:r="http://schemas.openxmlformats.org/officeDocument/2006/relationships" r:embed="rId2282" cstate="email">
          <a:extLst>
            <a:ext uri="{28A0092B-C50C-407E-A947-70E740481C1C}">
              <a14:useLocalDpi xmlns:a14="http://schemas.microsoft.com/office/drawing/2010/main" xmlns=""/>
            </a:ext>
          </a:extLst>
        </a:blip>
        <a:srcRect/>
        <a:stretch/>
      </xdr:blipFill>
      <xdr:spPr bwMode="auto">
        <a:xfrm>
          <a:off x="190500" y="194153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1613</xdr:row>
      <xdr:rowOff>127180</xdr:rowOff>
    </xdr:from>
    <xdr:to>
      <xdr:col>2</xdr:col>
      <xdr:colOff>133565</xdr:colOff>
      <xdr:row>1615</xdr:row>
      <xdr:rowOff>104972</xdr:rowOff>
    </xdr:to>
    <xdr:pic>
      <xdr:nvPicPr>
        <xdr:cNvPr id="4809" name="Picture 103109">
          <a:extLst>
            <a:ext uri="{FF2B5EF4-FFF2-40B4-BE49-F238E27FC236}">
              <a16:creationId xmlns:a16="http://schemas.microsoft.com/office/drawing/2014/main" xmlns="" id="{00000000-0008-0000-0000-0000C9120000}"/>
            </a:ext>
          </a:extLst>
        </xdr:cNvPr>
        <xdr:cNvPicPr preferRelativeResize="0">
          <a:picLocks noChangeArrowheads="1"/>
        </xdr:cNvPicPr>
      </xdr:nvPicPr>
      <xdr:blipFill>
        <a:blip xmlns:r="http://schemas.openxmlformats.org/officeDocument/2006/relationships" r:embed="rId2283" cstate="email">
          <a:extLst>
            <a:ext uri="{28A0092B-C50C-407E-A947-70E740481C1C}">
              <a14:useLocalDpi xmlns:a14="http://schemas.microsoft.com/office/drawing/2010/main" xmlns=""/>
            </a:ext>
          </a:extLst>
        </a:blip>
        <a:srcRect/>
        <a:stretch/>
      </xdr:blipFill>
      <xdr:spPr bwMode="auto">
        <a:xfrm>
          <a:off x="190500" y="146718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1609</xdr:row>
      <xdr:rowOff>127180</xdr:rowOff>
    </xdr:from>
    <xdr:to>
      <xdr:col>2</xdr:col>
      <xdr:colOff>133565</xdr:colOff>
      <xdr:row>1611</xdr:row>
      <xdr:rowOff>104972</xdr:rowOff>
    </xdr:to>
    <xdr:pic>
      <xdr:nvPicPr>
        <xdr:cNvPr id="4810" name="Picture 103109">
          <a:extLst>
            <a:ext uri="{FF2B5EF4-FFF2-40B4-BE49-F238E27FC236}">
              <a16:creationId xmlns:a16="http://schemas.microsoft.com/office/drawing/2014/main" xmlns="" id="{00000000-0008-0000-0000-0000CA120000}"/>
            </a:ext>
          </a:extLst>
        </xdr:cNvPr>
        <xdr:cNvPicPr preferRelativeResize="0">
          <a:picLocks noChangeArrowheads="1"/>
        </xdr:cNvPicPr>
      </xdr:nvPicPr>
      <xdr:blipFill>
        <a:blip xmlns:r="http://schemas.openxmlformats.org/officeDocument/2006/relationships" r:embed="rId2284" cstate="email">
          <a:extLst>
            <a:ext uri="{28A0092B-C50C-407E-A947-70E740481C1C}">
              <a14:useLocalDpi xmlns:a14="http://schemas.microsoft.com/office/drawing/2010/main" xmlns=""/>
            </a:ext>
          </a:extLst>
        </a:blip>
        <a:srcRect/>
        <a:stretch/>
      </xdr:blipFill>
      <xdr:spPr bwMode="auto">
        <a:xfrm>
          <a:off x="190500" y="131764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1621</xdr:row>
      <xdr:rowOff>127180</xdr:rowOff>
    </xdr:from>
    <xdr:to>
      <xdr:col>2</xdr:col>
      <xdr:colOff>133565</xdr:colOff>
      <xdr:row>1623</xdr:row>
      <xdr:rowOff>104972</xdr:rowOff>
    </xdr:to>
    <xdr:pic>
      <xdr:nvPicPr>
        <xdr:cNvPr id="4811" name="Picture 103109">
          <a:extLst>
            <a:ext uri="{FF2B5EF4-FFF2-40B4-BE49-F238E27FC236}">
              <a16:creationId xmlns:a16="http://schemas.microsoft.com/office/drawing/2014/main" xmlns="" id="{00000000-0008-0000-0000-0000CB120000}"/>
            </a:ext>
          </a:extLst>
        </xdr:cNvPr>
        <xdr:cNvPicPr preferRelativeResize="0">
          <a:picLocks noChangeArrowheads="1"/>
        </xdr:cNvPicPr>
      </xdr:nvPicPr>
      <xdr:blipFill>
        <a:blip xmlns:r="http://schemas.openxmlformats.org/officeDocument/2006/relationships" r:embed="rId2285" cstate="email">
          <a:extLst>
            <a:ext uri="{28A0092B-C50C-407E-A947-70E740481C1C}">
              <a14:useLocalDpi xmlns:a14="http://schemas.microsoft.com/office/drawing/2010/main" xmlns=""/>
            </a:ext>
          </a:extLst>
        </a:blip>
        <a:srcRect/>
        <a:stretch/>
      </xdr:blipFill>
      <xdr:spPr bwMode="auto">
        <a:xfrm>
          <a:off x="190500" y="194153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1617</xdr:row>
      <xdr:rowOff>127000</xdr:rowOff>
    </xdr:from>
    <xdr:to>
      <xdr:col>2</xdr:col>
      <xdr:colOff>133565</xdr:colOff>
      <xdr:row>1619</xdr:row>
      <xdr:rowOff>105152</xdr:rowOff>
    </xdr:to>
    <xdr:pic>
      <xdr:nvPicPr>
        <xdr:cNvPr id="4812" name="Picture 103109">
          <a:extLst>
            <a:ext uri="{FF2B5EF4-FFF2-40B4-BE49-F238E27FC236}">
              <a16:creationId xmlns:a16="http://schemas.microsoft.com/office/drawing/2014/main" xmlns="" id="{00000000-0008-0000-0000-0000CC120000}"/>
            </a:ext>
          </a:extLst>
        </xdr:cNvPr>
        <xdr:cNvPicPr preferRelativeResize="0">
          <a:picLocks noChangeArrowheads="1"/>
        </xdr:cNvPicPr>
      </xdr:nvPicPr>
      <xdr:blipFill>
        <a:blip xmlns:r="http://schemas.openxmlformats.org/officeDocument/2006/relationships" r:embed="rId2286" cstate="email">
          <a:extLst>
            <a:ext uri="{28A0092B-C50C-407E-A947-70E740481C1C}">
              <a14:useLocalDpi xmlns:a14="http://schemas.microsoft.com/office/drawing/2010/main" xmlns=""/>
            </a:ext>
          </a:extLst>
        </a:blip>
        <a:srcRect/>
        <a:stretch/>
      </xdr:blipFill>
      <xdr:spPr bwMode="auto">
        <a:xfrm>
          <a:off x="190500" y="17919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1592</xdr:row>
      <xdr:rowOff>127180</xdr:rowOff>
    </xdr:from>
    <xdr:to>
      <xdr:col>2</xdr:col>
      <xdr:colOff>133565</xdr:colOff>
      <xdr:row>1594</xdr:row>
      <xdr:rowOff>104973</xdr:rowOff>
    </xdr:to>
    <xdr:pic>
      <xdr:nvPicPr>
        <xdr:cNvPr id="4808" name="Picture 103109">
          <a:extLst>
            <a:ext uri="{FF2B5EF4-FFF2-40B4-BE49-F238E27FC236}">
              <a16:creationId xmlns:a16="http://schemas.microsoft.com/office/drawing/2014/main" xmlns="" id="{00000000-0008-0000-0000-0000C8120000}"/>
            </a:ext>
          </a:extLst>
        </xdr:cNvPr>
        <xdr:cNvPicPr preferRelativeResize="0">
          <a:picLocks noChangeArrowheads="1"/>
        </xdr:cNvPicPr>
      </xdr:nvPicPr>
      <xdr:blipFill>
        <a:blip xmlns:r="http://schemas.openxmlformats.org/officeDocument/2006/relationships" r:embed="rId2287" cstate="email">
          <a:extLst>
            <a:ext uri="{28A0092B-C50C-407E-A947-70E740481C1C}">
              <a14:useLocalDpi xmlns:a14="http://schemas.microsoft.com/office/drawing/2010/main" xmlns=""/>
            </a:ext>
          </a:extLst>
        </a:blip>
        <a:srcRect/>
        <a:stretch/>
      </xdr:blipFill>
      <xdr:spPr bwMode="auto">
        <a:xfrm>
          <a:off x="190500" y="241587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1556</xdr:row>
      <xdr:rowOff>127180</xdr:rowOff>
    </xdr:from>
    <xdr:to>
      <xdr:col>2</xdr:col>
      <xdr:colOff>133565</xdr:colOff>
      <xdr:row>1558</xdr:row>
      <xdr:rowOff>104972</xdr:rowOff>
    </xdr:to>
    <xdr:pic>
      <xdr:nvPicPr>
        <xdr:cNvPr id="4813" name="Picture 103109">
          <a:extLst>
            <a:ext uri="{FF2B5EF4-FFF2-40B4-BE49-F238E27FC236}">
              <a16:creationId xmlns:a16="http://schemas.microsoft.com/office/drawing/2014/main" xmlns="" id="{00000000-0008-0000-0000-0000CD120000}"/>
            </a:ext>
          </a:extLst>
        </xdr:cNvPr>
        <xdr:cNvPicPr preferRelativeResize="0">
          <a:picLocks noChangeArrowheads="1"/>
        </xdr:cNvPicPr>
      </xdr:nvPicPr>
      <xdr:blipFill>
        <a:blip xmlns:r="http://schemas.openxmlformats.org/officeDocument/2006/relationships" r:embed="rId2288" cstate="email">
          <a:extLst>
            <a:ext uri="{28A0092B-C50C-407E-A947-70E740481C1C}">
              <a14:useLocalDpi xmlns:a14="http://schemas.microsoft.com/office/drawing/2010/main" xmlns=""/>
            </a:ext>
          </a:extLst>
        </a:blip>
        <a:srcRect/>
        <a:stretch/>
      </xdr:blipFill>
      <xdr:spPr bwMode="auto">
        <a:xfrm>
          <a:off x="190500" y="39562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1560</xdr:row>
      <xdr:rowOff>127180</xdr:rowOff>
    </xdr:from>
    <xdr:to>
      <xdr:col>2</xdr:col>
      <xdr:colOff>133565</xdr:colOff>
      <xdr:row>1562</xdr:row>
      <xdr:rowOff>104972</xdr:rowOff>
    </xdr:to>
    <xdr:pic>
      <xdr:nvPicPr>
        <xdr:cNvPr id="6057" name="Picture 103109">
          <a:extLst>
            <a:ext uri="{FF2B5EF4-FFF2-40B4-BE49-F238E27FC236}">
              <a16:creationId xmlns:a16="http://schemas.microsoft.com/office/drawing/2014/main" xmlns="" id="{00000000-0008-0000-0000-0000A9170000}"/>
            </a:ext>
          </a:extLst>
        </xdr:cNvPr>
        <xdr:cNvPicPr preferRelativeResize="0">
          <a:picLocks noChangeArrowheads="1"/>
        </xdr:cNvPicPr>
      </xdr:nvPicPr>
      <xdr:blipFill>
        <a:blip xmlns:r="http://schemas.openxmlformats.org/officeDocument/2006/relationships" r:embed="rId2289" cstate="email">
          <a:extLst>
            <a:ext uri="{28A0092B-C50C-407E-A947-70E740481C1C}">
              <a14:useLocalDpi xmlns:a14="http://schemas.microsoft.com/office/drawing/2010/main" xmlns=""/>
            </a:ext>
          </a:extLst>
        </a:blip>
        <a:srcRect/>
        <a:stretch/>
      </xdr:blipFill>
      <xdr:spPr bwMode="auto">
        <a:xfrm>
          <a:off x="190500" y="60612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1564</xdr:row>
      <xdr:rowOff>127180</xdr:rowOff>
    </xdr:from>
    <xdr:to>
      <xdr:col>2</xdr:col>
      <xdr:colOff>133565</xdr:colOff>
      <xdr:row>1566</xdr:row>
      <xdr:rowOff>104972</xdr:rowOff>
    </xdr:to>
    <xdr:pic>
      <xdr:nvPicPr>
        <xdr:cNvPr id="6058" name="Picture 103109">
          <a:extLst>
            <a:ext uri="{FF2B5EF4-FFF2-40B4-BE49-F238E27FC236}">
              <a16:creationId xmlns:a16="http://schemas.microsoft.com/office/drawing/2014/main" xmlns="" id="{00000000-0008-0000-0000-0000AA170000}"/>
            </a:ext>
          </a:extLst>
        </xdr:cNvPr>
        <xdr:cNvPicPr preferRelativeResize="0">
          <a:picLocks noChangeArrowheads="1"/>
        </xdr:cNvPicPr>
      </xdr:nvPicPr>
      <xdr:blipFill>
        <a:blip xmlns:r="http://schemas.openxmlformats.org/officeDocument/2006/relationships" r:embed="rId2290" cstate="email">
          <a:extLst>
            <a:ext uri="{28A0092B-C50C-407E-A947-70E740481C1C}">
              <a14:useLocalDpi xmlns:a14="http://schemas.microsoft.com/office/drawing/2010/main" xmlns=""/>
            </a:ext>
          </a:extLst>
        </a:blip>
        <a:srcRect/>
        <a:stretch/>
      </xdr:blipFill>
      <xdr:spPr bwMode="auto">
        <a:xfrm>
          <a:off x="190500" y="84329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1568</xdr:row>
      <xdr:rowOff>127180</xdr:rowOff>
    </xdr:from>
    <xdr:to>
      <xdr:col>2</xdr:col>
      <xdr:colOff>133565</xdr:colOff>
      <xdr:row>1570</xdr:row>
      <xdr:rowOff>104972</xdr:rowOff>
    </xdr:to>
    <xdr:pic>
      <xdr:nvPicPr>
        <xdr:cNvPr id="6059" name="Picture 103109">
          <a:extLst>
            <a:ext uri="{FF2B5EF4-FFF2-40B4-BE49-F238E27FC236}">
              <a16:creationId xmlns:a16="http://schemas.microsoft.com/office/drawing/2014/main" xmlns="" id="{00000000-0008-0000-0000-0000AB170000}"/>
            </a:ext>
          </a:extLst>
        </xdr:cNvPr>
        <xdr:cNvPicPr preferRelativeResize="0">
          <a:picLocks noChangeArrowheads="1"/>
        </xdr:cNvPicPr>
      </xdr:nvPicPr>
      <xdr:blipFill>
        <a:blip xmlns:r="http://schemas.openxmlformats.org/officeDocument/2006/relationships" r:embed="rId2291" cstate="email">
          <a:extLst>
            <a:ext uri="{28A0092B-C50C-407E-A947-70E740481C1C}">
              <a14:useLocalDpi xmlns:a14="http://schemas.microsoft.com/office/drawing/2010/main" xmlns=""/>
            </a:ext>
          </a:extLst>
        </a:blip>
        <a:srcRect/>
        <a:stretch/>
      </xdr:blipFill>
      <xdr:spPr bwMode="auto">
        <a:xfrm>
          <a:off x="190500" y="108047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1572</xdr:row>
      <xdr:rowOff>127180</xdr:rowOff>
    </xdr:from>
    <xdr:to>
      <xdr:col>2</xdr:col>
      <xdr:colOff>133565</xdr:colOff>
      <xdr:row>1574</xdr:row>
      <xdr:rowOff>104972</xdr:rowOff>
    </xdr:to>
    <xdr:pic>
      <xdr:nvPicPr>
        <xdr:cNvPr id="6060" name="Picture 103109">
          <a:extLst>
            <a:ext uri="{FF2B5EF4-FFF2-40B4-BE49-F238E27FC236}">
              <a16:creationId xmlns:a16="http://schemas.microsoft.com/office/drawing/2014/main" xmlns="" id="{00000000-0008-0000-0000-0000AC170000}"/>
            </a:ext>
          </a:extLst>
        </xdr:cNvPr>
        <xdr:cNvPicPr preferRelativeResize="0">
          <a:picLocks noChangeArrowheads="1"/>
        </xdr:cNvPicPr>
      </xdr:nvPicPr>
      <xdr:blipFill>
        <a:blip xmlns:r="http://schemas.openxmlformats.org/officeDocument/2006/relationships" r:embed="rId2292" cstate="email">
          <a:extLst>
            <a:ext uri="{28A0092B-C50C-407E-A947-70E740481C1C}">
              <a14:useLocalDpi xmlns:a14="http://schemas.microsoft.com/office/drawing/2010/main" xmlns=""/>
            </a:ext>
          </a:extLst>
        </a:blip>
        <a:srcRect/>
        <a:stretch/>
      </xdr:blipFill>
      <xdr:spPr bwMode="auto">
        <a:xfrm>
          <a:off x="190500" y="131764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1576</xdr:row>
      <xdr:rowOff>127180</xdr:rowOff>
    </xdr:from>
    <xdr:to>
      <xdr:col>2</xdr:col>
      <xdr:colOff>133565</xdr:colOff>
      <xdr:row>1578</xdr:row>
      <xdr:rowOff>104972</xdr:rowOff>
    </xdr:to>
    <xdr:pic>
      <xdr:nvPicPr>
        <xdr:cNvPr id="6061" name="Picture 103109">
          <a:extLst>
            <a:ext uri="{FF2B5EF4-FFF2-40B4-BE49-F238E27FC236}">
              <a16:creationId xmlns:a16="http://schemas.microsoft.com/office/drawing/2014/main" xmlns="" id="{00000000-0008-0000-0000-0000AD170000}"/>
            </a:ext>
          </a:extLst>
        </xdr:cNvPr>
        <xdr:cNvPicPr preferRelativeResize="0">
          <a:picLocks noChangeArrowheads="1"/>
        </xdr:cNvPicPr>
      </xdr:nvPicPr>
      <xdr:blipFill>
        <a:blip xmlns:r="http://schemas.openxmlformats.org/officeDocument/2006/relationships" r:embed="rId2293" cstate="email">
          <a:extLst>
            <a:ext uri="{28A0092B-C50C-407E-A947-70E740481C1C}">
              <a14:useLocalDpi xmlns:a14="http://schemas.microsoft.com/office/drawing/2010/main" xmlns=""/>
            </a:ext>
          </a:extLst>
        </a:blip>
        <a:srcRect/>
        <a:stretch/>
      </xdr:blipFill>
      <xdr:spPr bwMode="auto">
        <a:xfrm>
          <a:off x="190500" y="155481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1580</xdr:row>
      <xdr:rowOff>127180</xdr:rowOff>
    </xdr:from>
    <xdr:to>
      <xdr:col>2</xdr:col>
      <xdr:colOff>133565</xdr:colOff>
      <xdr:row>1582</xdr:row>
      <xdr:rowOff>104972</xdr:rowOff>
    </xdr:to>
    <xdr:pic>
      <xdr:nvPicPr>
        <xdr:cNvPr id="6062" name="Picture 103109">
          <a:extLst>
            <a:ext uri="{FF2B5EF4-FFF2-40B4-BE49-F238E27FC236}">
              <a16:creationId xmlns:a16="http://schemas.microsoft.com/office/drawing/2014/main" xmlns="" id="{00000000-0008-0000-0000-0000AE170000}"/>
            </a:ext>
          </a:extLst>
        </xdr:cNvPr>
        <xdr:cNvPicPr preferRelativeResize="0">
          <a:picLocks noChangeArrowheads="1"/>
        </xdr:cNvPicPr>
      </xdr:nvPicPr>
      <xdr:blipFill>
        <a:blip xmlns:r="http://schemas.openxmlformats.org/officeDocument/2006/relationships" r:embed="rId2294" cstate="email">
          <a:extLst>
            <a:ext uri="{28A0092B-C50C-407E-A947-70E740481C1C}">
              <a14:useLocalDpi xmlns:a14="http://schemas.microsoft.com/office/drawing/2010/main" xmlns=""/>
            </a:ext>
          </a:extLst>
        </a:blip>
        <a:srcRect/>
        <a:stretch/>
      </xdr:blipFill>
      <xdr:spPr bwMode="auto">
        <a:xfrm>
          <a:off x="190500" y="179198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1584</xdr:row>
      <xdr:rowOff>127180</xdr:rowOff>
    </xdr:from>
    <xdr:to>
      <xdr:col>2</xdr:col>
      <xdr:colOff>133565</xdr:colOff>
      <xdr:row>1586</xdr:row>
      <xdr:rowOff>104972</xdr:rowOff>
    </xdr:to>
    <xdr:pic>
      <xdr:nvPicPr>
        <xdr:cNvPr id="6063" name="Picture 103109">
          <a:extLst>
            <a:ext uri="{FF2B5EF4-FFF2-40B4-BE49-F238E27FC236}">
              <a16:creationId xmlns:a16="http://schemas.microsoft.com/office/drawing/2014/main" xmlns="" id="{00000000-0008-0000-0000-0000AF170000}"/>
            </a:ext>
          </a:extLst>
        </xdr:cNvPr>
        <xdr:cNvPicPr preferRelativeResize="0">
          <a:picLocks noChangeArrowheads="1"/>
        </xdr:cNvPicPr>
      </xdr:nvPicPr>
      <xdr:blipFill>
        <a:blip xmlns:r="http://schemas.openxmlformats.org/officeDocument/2006/relationships" r:embed="rId2295" cstate="email">
          <a:extLst>
            <a:ext uri="{28A0092B-C50C-407E-A947-70E740481C1C}">
              <a14:useLocalDpi xmlns:a14="http://schemas.microsoft.com/office/drawing/2010/main" xmlns=""/>
            </a:ext>
          </a:extLst>
        </a:blip>
        <a:srcRect/>
        <a:stretch/>
      </xdr:blipFill>
      <xdr:spPr bwMode="auto">
        <a:xfrm>
          <a:off x="190500" y="202916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1588</xdr:row>
      <xdr:rowOff>127180</xdr:rowOff>
    </xdr:from>
    <xdr:to>
      <xdr:col>2</xdr:col>
      <xdr:colOff>133565</xdr:colOff>
      <xdr:row>1590</xdr:row>
      <xdr:rowOff>104972</xdr:rowOff>
    </xdr:to>
    <xdr:pic>
      <xdr:nvPicPr>
        <xdr:cNvPr id="6064" name="Picture 103109">
          <a:extLst>
            <a:ext uri="{FF2B5EF4-FFF2-40B4-BE49-F238E27FC236}">
              <a16:creationId xmlns:a16="http://schemas.microsoft.com/office/drawing/2014/main" xmlns="" id="{00000000-0008-0000-0000-0000B0170000}"/>
            </a:ext>
          </a:extLst>
        </xdr:cNvPr>
        <xdr:cNvPicPr preferRelativeResize="0">
          <a:picLocks noChangeArrowheads="1"/>
        </xdr:cNvPicPr>
      </xdr:nvPicPr>
      <xdr:blipFill>
        <a:blip xmlns:r="http://schemas.openxmlformats.org/officeDocument/2006/relationships" r:embed="rId2296" cstate="email">
          <a:extLst>
            <a:ext uri="{28A0092B-C50C-407E-A947-70E740481C1C}">
              <a14:useLocalDpi xmlns:a14="http://schemas.microsoft.com/office/drawing/2010/main" xmlns=""/>
            </a:ext>
          </a:extLst>
        </a:blip>
        <a:srcRect/>
        <a:stretch/>
      </xdr:blipFill>
      <xdr:spPr bwMode="auto">
        <a:xfrm>
          <a:off x="190500" y="226633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7529</xdr:row>
      <xdr:rowOff>127000</xdr:rowOff>
    </xdr:from>
    <xdr:to>
      <xdr:col>2</xdr:col>
      <xdr:colOff>133565</xdr:colOff>
      <xdr:row>7531</xdr:row>
      <xdr:rowOff>105152</xdr:rowOff>
    </xdr:to>
    <xdr:pic>
      <xdr:nvPicPr>
        <xdr:cNvPr id="6065" name="Рисунок 6">
          <a:extLst>
            <a:ext uri="{FF2B5EF4-FFF2-40B4-BE49-F238E27FC236}">
              <a16:creationId xmlns:a16="http://schemas.microsoft.com/office/drawing/2014/main" xmlns="" id="{00000000-0008-0000-0000-0000B1170000}"/>
            </a:ext>
          </a:extLst>
        </xdr:cNvPr>
        <xdr:cNvPicPr preferRelativeResize="0">
          <a:picLocks noChangeArrowheads="1"/>
        </xdr:cNvPicPr>
      </xdr:nvPicPr>
      <xdr:blipFill>
        <a:blip xmlns:r="http://schemas.openxmlformats.org/officeDocument/2006/relationships" r:embed="rId2297" cstate="email">
          <a:extLst>
            <a:ext uri="{28A0092B-C50C-407E-A947-70E740481C1C}">
              <a14:useLocalDpi xmlns:a14="http://schemas.microsoft.com/office/drawing/2010/main" xmlns=""/>
            </a:ext>
          </a:extLst>
        </a:blip>
        <a:stretch/>
      </xdr:blipFill>
      <xdr:spPr bwMode="auto">
        <a:xfrm>
          <a:off x="190500" y="6530114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7509</xdr:row>
      <xdr:rowOff>127000</xdr:rowOff>
    </xdr:from>
    <xdr:to>
      <xdr:col>2</xdr:col>
      <xdr:colOff>133565</xdr:colOff>
      <xdr:row>7511</xdr:row>
      <xdr:rowOff>105152</xdr:rowOff>
    </xdr:to>
    <xdr:pic>
      <xdr:nvPicPr>
        <xdr:cNvPr id="6066" name="Рисунок 6">
          <a:extLst>
            <a:ext uri="{FF2B5EF4-FFF2-40B4-BE49-F238E27FC236}">
              <a16:creationId xmlns:a16="http://schemas.microsoft.com/office/drawing/2014/main" xmlns="" id="{00000000-0008-0000-0000-0000B2170000}"/>
            </a:ext>
          </a:extLst>
        </xdr:cNvPr>
        <xdr:cNvPicPr preferRelativeResize="0">
          <a:picLocks noChangeArrowheads="1"/>
        </xdr:cNvPicPr>
      </xdr:nvPicPr>
      <xdr:blipFill>
        <a:blip xmlns:r="http://schemas.openxmlformats.org/officeDocument/2006/relationships" r:embed="rId2298" cstate="email">
          <a:extLst>
            <a:ext uri="{28A0092B-C50C-407E-A947-70E740481C1C}">
              <a14:useLocalDpi xmlns:a14="http://schemas.microsoft.com/office/drawing/2010/main" xmlns=""/>
            </a:ext>
          </a:extLst>
        </a:blip>
        <a:stretch/>
      </xdr:blipFill>
      <xdr:spPr bwMode="auto">
        <a:xfrm>
          <a:off x="190500" y="6518255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7525</xdr:row>
      <xdr:rowOff>127000</xdr:rowOff>
    </xdr:from>
    <xdr:to>
      <xdr:col>2</xdr:col>
      <xdr:colOff>133565</xdr:colOff>
      <xdr:row>7527</xdr:row>
      <xdr:rowOff>105152</xdr:rowOff>
    </xdr:to>
    <xdr:pic>
      <xdr:nvPicPr>
        <xdr:cNvPr id="6067" name="Рисунок 6">
          <a:extLst>
            <a:ext uri="{FF2B5EF4-FFF2-40B4-BE49-F238E27FC236}">
              <a16:creationId xmlns:a16="http://schemas.microsoft.com/office/drawing/2014/main" xmlns="" id="{00000000-0008-0000-0000-0000B3170000}"/>
            </a:ext>
          </a:extLst>
        </xdr:cNvPr>
        <xdr:cNvPicPr preferRelativeResize="0">
          <a:picLocks noChangeArrowheads="1"/>
        </xdr:cNvPicPr>
      </xdr:nvPicPr>
      <xdr:blipFill>
        <a:blip xmlns:r="http://schemas.openxmlformats.org/officeDocument/2006/relationships" r:embed="rId2299" cstate="email">
          <a:extLst>
            <a:ext uri="{28A0092B-C50C-407E-A947-70E740481C1C}">
              <a14:useLocalDpi xmlns:a14="http://schemas.microsoft.com/office/drawing/2010/main" xmlns=""/>
            </a:ext>
          </a:extLst>
        </a:blip>
        <a:stretch/>
      </xdr:blipFill>
      <xdr:spPr bwMode="auto">
        <a:xfrm>
          <a:off x="190500" y="6527742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7513</xdr:row>
      <xdr:rowOff>127000</xdr:rowOff>
    </xdr:from>
    <xdr:to>
      <xdr:col>2</xdr:col>
      <xdr:colOff>133565</xdr:colOff>
      <xdr:row>7515</xdr:row>
      <xdr:rowOff>105152</xdr:rowOff>
    </xdr:to>
    <xdr:pic>
      <xdr:nvPicPr>
        <xdr:cNvPr id="6068" name="Рисунок 6">
          <a:extLst>
            <a:ext uri="{FF2B5EF4-FFF2-40B4-BE49-F238E27FC236}">
              <a16:creationId xmlns:a16="http://schemas.microsoft.com/office/drawing/2014/main" xmlns="" id="{00000000-0008-0000-0000-0000B4170000}"/>
            </a:ext>
          </a:extLst>
        </xdr:cNvPr>
        <xdr:cNvPicPr preferRelativeResize="0">
          <a:picLocks noChangeArrowheads="1"/>
        </xdr:cNvPicPr>
      </xdr:nvPicPr>
      <xdr:blipFill>
        <a:blip xmlns:r="http://schemas.openxmlformats.org/officeDocument/2006/relationships" r:embed="rId2300" cstate="email">
          <a:extLst>
            <a:ext uri="{28A0092B-C50C-407E-A947-70E740481C1C}">
              <a14:useLocalDpi xmlns:a14="http://schemas.microsoft.com/office/drawing/2010/main" xmlns=""/>
            </a:ext>
          </a:extLst>
        </a:blip>
        <a:stretch/>
      </xdr:blipFill>
      <xdr:spPr bwMode="auto">
        <a:xfrm>
          <a:off x="190500" y="6520627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7505</xdr:row>
      <xdr:rowOff>127000</xdr:rowOff>
    </xdr:from>
    <xdr:to>
      <xdr:col>2</xdr:col>
      <xdr:colOff>133565</xdr:colOff>
      <xdr:row>7507</xdr:row>
      <xdr:rowOff>105152</xdr:rowOff>
    </xdr:to>
    <xdr:pic>
      <xdr:nvPicPr>
        <xdr:cNvPr id="6069" name="Рисунок 6">
          <a:extLst>
            <a:ext uri="{FF2B5EF4-FFF2-40B4-BE49-F238E27FC236}">
              <a16:creationId xmlns:a16="http://schemas.microsoft.com/office/drawing/2014/main" xmlns="" id="{00000000-0008-0000-0000-0000B5170000}"/>
            </a:ext>
          </a:extLst>
        </xdr:cNvPr>
        <xdr:cNvPicPr preferRelativeResize="0">
          <a:picLocks noChangeArrowheads="1"/>
        </xdr:cNvPicPr>
      </xdr:nvPicPr>
      <xdr:blipFill>
        <a:blip xmlns:r="http://schemas.openxmlformats.org/officeDocument/2006/relationships" r:embed="rId2301" cstate="email">
          <a:extLst>
            <a:ext uri="{28A0092B-C50C-407E-A947-70E740481C1C}">
              <a14:useLocalDpi xmlns:a14="http://schemas.microsoft.com/office/drawing/2010/main" xmlns=""/>
            </a:ext>
          </a:extLst>
        </a:blip>
        <a:stretch>
          <a:fillRect/>
        </a:stretch>
      </xdr:blipFill>
      <xdr:spPr bwMode="auto">
        <a:xfrm>
          <a:off x="190500" y="6515884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7517</xdr:row>
      <xdr:rowOff>127000</xdr:rowOff>
    </xdr:from>
    <xdr:to>
      <xdr:col>2</xdr:col>
      <xdr:colOff>133565</xdr:colOff>
      <xdr:row>7519</xdr:row>
      <xdr:rowOff>105152</xdr:rowOff>
    </xdr:to>
    <xdr:pic>
      <xdr:nvPicPr>
        <xdr:cNvPr id="6070" name="Рисунок 6">
          <a:extLst>
            <a:ext uri="{FF2B5EF4-FFF2-40B4-BE49-F238E27FC236}">
              <a16:creationId xmlns:a16="http://schemas.microsoft.com/office/drawing/2014/main" xmlns="" id="{00000000-0008-0000-0000-0000B6170000}"/>
            </a:ext>
          </a:extLst>
        </xdr:cNvPr>
        <xdr:cNvPicPr preferRelativeResize="0">
          <a:picLocks noChangeArrowheads="1"/>
        </xdr:cNvPicPr>
      </xdr:nvPicPr>
      <xdr:blipFill>
        <a:blip xmlns:r="http://schemas.openxmlformats.org/officeDocument/2006/relationships" r:embed="rId2302" cstate="email">
          <a:extLst>
            <a:ext uri="{28A0092B-C50C-407E-A947-70E740481C1C}">
              <a14:useLocalDpi xmlns:a14="http://schemas.microsoft.com/office/drawing/2010/main" xmlns=""/>
            </a:ext>
          </a:extLst>
        </a:blip>
        <a:stretch/>
      </xdr:blipFill>
      <xdr:spPr bwMode="auto">
        <a:xfrm>
          <a:off x="190500" y="6522999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7521</xdr:row>
      <xdr:rowOff>127000</xdr:rowOff>
    </xdr:from>
    <xdr:to>
      <xdr:col>2</xdr:col>
      <xdr:colOff>133565</xdr:colOff>
      <xdr:row>7523</xdr:row>
      <xdr:rowOff>105152</xdr:rowOff>
    </xdr:to>
    <xdr:pic>
      <xdr:nvPicPr>
        <xdr:cNvPr id="6071" name="Рисунок 6">
          <a:extLst>
            <a:ext uri="{FF2B5EF4-FFF2-40B4-BE49-F238E27FC236}">
              <a16:creationId xmlns:a16="http://schemas.microsoft.com/office/drawing/2014/main" xmlns="" id="{00000000-0008-0000-0000-0000B7170000}"/>
            </a:ext>
          </a:extLst>
        </xdr:cNvPr>
        <xdr:cNvPicPr preferRelativeResize="0">
          <a:picLocks noChangeArrowheads="1"/>
        </xdr:cNvPicPr>
      </xdr:nvPicPr>
      <xdr:blipFill>
        <a:blip xmlns:r="http://schemas.openxmlformats.org/officeDocument/2006/relationships" r:embed="rId2303" cstate="email">
          <a:extLst>
            <a:ext uri="{28A0092B-C50C-407E-A947-70E740481C1C}">
              <a14:useLocalDpi xmlns:a14="http://schemas.microsoft.com/office/drawing/2010/main" xmlns=""/>
            </a:ext>
          </a:extLst>
        </a:blip>
        <a:stretch/>
      </xdr:blipFill>
      <xdr:spPr bwMode="auto">
        <a:xfrm>
          <a:off x="190500" y="6525371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1551</xdr:row>
      <xdr:rowOff>127000</xdr:rowOff>
    </xdr:from>
    <xdr:to>
      <xdr:col>2</xdr:col>
      <xdr:colOff>133565</xdr:colOff>
      <xdr:row>1553</xdr:row>
      <xdr:rowOff>105153</xdr:rowOff>
    </xdr:to>
    <xdr:pic>
      <xdr:nvPicPr>
        <xdr:cNvPr id="6072" name="Picture 103109">
          <a:extLst>
            <a:ext uri="{FF2B5EF4-FFF2-40B4-BE49-F238E27FC236}">
              <a16:creationId xmlns:a16="http://schemas.microsoft.com/office/drawing/2014/main" xmlns="" id="{00000000-0008-0000-0000-0000B8170000}"/>
            </a:ext>
          </a:extLst>
        </xdr:cNvPr>
        <xdr:cNvPicPr preferRelativeResize="0">
          <a:picLocks noChangeArrowheads="1"/>
        </xdr:cNvPicPr>
      </xdr:nvPicPr>
      <xdr:blipFill>
        <a:blip xmlns:r="http://schemas.openxmlformats.org/officeDocument/2006/relationships" r:embed="rId2304" cstate="email">
          <a:extLst>
            <a:ext uri="{28A0092B-C50C-407E-A947-70E740481C1C}">
              <a14:useLocalDpi xmlns:a14="http://schemas.microsoft.com/office/drawing/2010/main" xmlns=""/>
            </a:ext>
          </a:extLst>
        </a:blip>
        <a:stretch/>
      </xdr:blipFill>
      <xdr:spPr bwMode="auto">
        <a:xfrm>
          <a:off x="190500" y="2333913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1527</xdr:row>
      <xdr:rowOff>127000</xdr:rowOff>
    </xdr:from>
    <xdr:to>
      <xdr:col>2</xdr:col>
      <xdr:colOff>133565</xdr:colOff>
      <xdr:row>1529</xdr:row>
      <xdr:rowOff>105152</xdr:rowOff>
    </xdr:to>
    <xdr:pic>
      <xdr:nvPicPr>
        <xdr:cNvPr id="6073" name="Picture 103109">
          <a:extLst>
            <a:ext uri="{FF2B5EF4-FFF2-40B4-BE49-F238E27FC236}">
              <a16:creationId xmlns:a16="http://schemas.microsoft.com/office/drawing/2014/main" xmlns="" id="{00000000-0008-0000-0000-0000B9170000}"/>
            </a:ext>
          </a:extLst>
        </xdr:cNvPr>
        <xdr:cNvPicPr preferRelativeResize="0">
          <a:picLocks noChangeArrowheads="1"/>
        </xdr:cNvPicPr>
      </xdr:nvPicPr>
      <xdr:blipFill>
        <a:blip xmlns:r="http://schemas.openxmlformats.org/officeDocument/2006/relationships" r:embed="rId2305" cstate="email">
          <a:extLst>
            <a:ext uri="{28A0092B-C50C-407E-A947-70E740481C1C}">
              <a14:useLocalDpi xmlns:a14="http://schemas.microsoft.com/office/drawing/2010/main" xmlns=""/>
            </a:ext>
          </a:extLst>
        </a:blip>
        <a:stretch/>
      </xdr:blipFill>
      <xdr:spPr bwMode="auto">
        <a:xfrm>
          <a:off x="190500" y="23196835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1539</xdr:row>
      <xdr:rowOff>127000</xdr:rowOff>
    </xdr:from>
    <xdr:to>
      <xdr:col>2</xdr:col>
      <xdr:colOff>133565</xdr:colOff>
      <xdr:row>1541</xdr:row>
      <xdr:rowOff>105152</xdr:rowOff>
    </xdr:to>
    <xdr:pic>
      <xdr:nvPicPr>
        <xdr:cNvPr id="6074" name="Picture 103109">
          <a:extLst>
            <a:ext uri="{FF2B5EF4-FFF2-40B4-BE49-F238E27FC236}">
              <a16:creationId xmlns:a16="http://schemas.microsoft.com/office/drawing/2014/main" xmlns="" id="{00000000-0008-0000-0000-0000BA170000}"/>
            </a:ext>
          </a:extLst>
        </xdr:cNvPr>
        <xdr:cNvPicPr preferRelativeResize="0">
          <a:picLocks noChangeArrowheads="1"/>
        </xdr:cNvPicPr>
      </xdr:nvPicPr>
      <xdr:blipFill>
        <a:blip xmlns:r="http://schemas.openxmlformats.org/officeDocument/2006/relationships" r:embed="rId2306" cstate="email">
          <a:extLst>
            <a:ext uri="{28A0092B-C50C-407E-A947-70E740481C1C}">
              <a14:useLocalDpi xmlns:a14="http://schemas.microsoft.com/office/drawing/2010/main" xmlns=""/>
            </a:ext>
          </a:extLst>
        </a:blip>
        <a:stretch/>
      </xdr:blipFill>
      <xdr:spPr bwMode="auto">
        <a:xfrm>
          <a:off x="190500" y="2326798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1523</xdr:row>
      <xdr:rowOff>127000</xdr:rowOff>
    </xdr:from>
    <xdr:to>
      <xdr:col>2</xdr:col>
      <xdr:colOff>133565</xdr:colOff>
      <xdr:row>1525</xdr:row>
      <xdr:rowOff>105152</xdr:rowOff>
    </xdr:to>
    <xdr:pic>
      <xdr:nvPicPr>
        <xdr:cNvPr id="6075" name="Picture 103109">
          <a:extLst>
            <a:ext uri="{FF2B5EF4-FFF2-40B4-BE49-F238E27FC236}">
              <a16:creationId xmlns:a16="http://schemas.microsoft.com/office/drawing/2014/main" xmlns="" id="{00000000-0008-0000-0000-0000BB170000}"/>
            </a:ext>
          </a:extLst>
        </xdr:cNvPr>
        <xdr:cNvPicPr preferRelativeResize="0">
          <a:picLocks noChangeArrowheads="1"/>
        </xdr:cNvPicPr>
      </xdr:nvPicPr>
      <xdr:blipFill>
        <a:blip xmlns:r="http://schemas.openxmlformats.org/officeDocument/2006/relationships" r:embed="rId2307" cstate="email">
          <a:extLst>
            <a:ext uri="{28A0092B-C50C-407E-A947-70E740481C1C}">
              <a14:useLocalDpi xmlns:a14="http://schemas.microsoft.com/office/drawing/2010/main" xmlns=""/>
            </a:ext>
          </a:extLst>
        </a:blip>
        <a:stretch/>
      </xdr:blipFill>
      <xdr:spPr bwMode="auto">
        <a:xfrm>
          <a:off x="190500" y="2317311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1531</xdr:row>
      <xdr:rowOff>127000</xdr:rowOff>
    </xdr:from>
    <xdr:to>
      <xdr:col>2</xdr:col>
      <xdr:colOff>133565</xdr:colOff>
      <xdr:row>1533</xdr:row>
      <xdr:rowOff>105152</xdr:rowOff>
    </xdr:to>
    <xdr:pic>
      <xdr:nvPicPr>
        <xdr:cNvPr id="6076" name="Picture 103109">
          <a:extLst>
            <a:ext uri="{FF2B5EF4-FFF2-40B4-BE49-F238E27FC236}">
              <a16:creationId xmlns:a16="http://schemas.microsoft.com/office/drawing/2014/main" xmlns="" id="{00000000-0008-0000-0000-0000BC170000}"/>
            </a:ext>
          </a:extLst>
        </xdr:cNvPr>
        <xdr:cNvPicPr preferRelativeResize="0">
          <a:picLocks noChangeArrowheads="1"/>
        </xdr:cNvPicPr>
      </xdr:nvPicPr>
      <xdr:blipFill>
        <a:blip xmlns:r="http://schemas.openxmlformats.org/officeDocument/2006/relationships" r:embed="rId2308" cstate="email">
          <a:extLst>
            <a:ext uri="{28A0092B-C50C-407E-A947-70E740481C1C}">
              <a14:useLocalDpi xmlns:a14="http://schemas.microsoft.com/office/drawing/2010/main" xmlns=""/>
            </a:ext>
          </a:extLst>
        </a:blip>
        <a:stretch/>
      </xdr:blipFill>
      <xdr:spPr bwMode="auto">
        <a:xfrm>
          <a:off x="190500" y="2322055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1535</xdr:row>
      <xdr:rowOff>127000</xdr:rowOff>
    </xdr:from>
    <xdr:to>
      <xdr:col>2</xdr:col>
      <xdr:colOff>133565</xdr:colOff>
      <xdr:row>1537</xdr:row>
      <xdr:rowOff>105153</xdr:rowOff>
    </xdr:to>
    <xdr:pic>
      <xdr:nvPicPr>
        <xdr:cNvPr id="6077" name="Picture 103109">
          <a:extLst>
            <a:ext uri="{FF2B5EF4-FFF2-40B4-BE49-F238E27FC236}">
              <a16:creationId xmlns:a16="http://schemas.microsoft.com/office/drawing/2014/main" xmlns="" id="{00000000-0008-0000-0000-0000BD170000}"/>
            </a:ext>
          </a:extLst>
        </xdr:cNvPr>
        <xdr:cNvPicPr preferRelativeResize="0">
          <a:picLocks noChangeArrowheads="1"/>
        </xdr:cNvPicPr>
      </xdr:nvPicPr>
      <xdr:blipFill>
        <a:blip xmlns:r="http://schemas.openxmlformats.org/officeDocument/2006/relationships" r:embed="rId2306" cstate="email">
          <a:extLst>
            <a:ext uri="{28A0092B-C50C-407E-A947-70E740481C1C}">
              <a14:useLocalDpi xmlns:a14="http://schemas.microsoft.com/office/drawing/2010/main" xmlns=""/>
            </a:ext>
          </a:extLst>
        </a:blip>
        <a:stretch/>
      </xdr:blipFill>
      <xdr:spPr bwMode="auto">
        <a:xfrm>
          <a:off x="190500" y="2324427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1543</xdr:row>
      <xdr:rowOff>127000</xdr:rowOff>
    </xdr:from>
    <xdr:to>
      <xdr:col>2</xdr:col>
      <xdr:colOff>133565</xdr:colOff>
      <xdr:row>1545</xdr:row>
      <xdr:rowOff>105153</xdr:rowOff>
    </xdr:to>
    <xdr:pic>
      <xdr:nvPicPr>
        <xdr:cNvPr id="6078" name="Picture 103109">
          <a:extLst>
            <a:ext uri="{FF2B5EF4-FFF2-40B4-BE49-F238E27FC236}">
              <a16:creationId xmlns:a16="http://schemas.microsoft.com/office/drawing/2014/main" xmlns="" id="{00000000-0008-0000-0000-0000BE170000}"/>
            </a:ext>
          </a:extLst>
        </xdr:cNvPr>
        <xdr:cNvPicPr preferRelativeResize="0">
          <a:picLocks noChangeArrowheads="1"/>
        </xdr:cNvPicPr>
      </xdr:nvPicPr>
      <xdr:blipFill>
        <a:blip xmlns:r="http://schemas.openxmlformats.org/officeDocument/2006/relationships" r:embed="rId2309" cstate="email">
          <a:extLst>
            <a:ext uri="{28A0092B-C50C-407E-A947-70E740481C1C}">
              <a14:useLocalDpi xmlns:a14="http://schemas.microsoft.com/office/drawing/2010/main" xmlns=""/>
            </a:ext>
          </a:extLst>
        </a:blip>
        <a:stretch/>
      </xdr:blipFill>
      <xdr:spPr bwMode="auto">
        <a:xfrm>
          <a:off x="190500" y="2329170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1547</xdr:row>
      <xdr:rowOff>127000</xdr:rowOff>
    </xdr:from>
    <xdr:to>
      <xdr:col>2</xdr:col>
      <xdr:colOff>133565</xdr:colOff>
      <xdr:row>1549</xdr:row>
      <xdr:rowOff>105152</xdr:rowOff>
    </xdr:to>
    <xdr:pic>
      <xdr:nvPicPr>
        <xdr:cNvPr id="6079" name="Picture 103109">
          <a:extLst>
            <a:ext uri="{FF2B5EF4-FFF2-40B4-BE49-F238E27FC236}">
              <a16:creationId xmlns:a16="http://schemas.microsoft.com/office/drawing/2014/main" xmlns="" id="{00000000-0008-0000-0000-0000BF170000}"/>
            </a:ext>
          </a:extLst>
        </xdr:cNvPr>
        <xdr:cNvPicPr preferRelativeResize="0">
          <a:picLocks noChangeArrowheads="1"/>
        </xdr:cNvPicPr>
      </xdr:nvPicPr>
      <xdr:blipFill>
        <a:blip xmlns:r="http://schemas.openxmlformats.org/officeDocument/2006/relationships" r:embed="rId2310" cstate="email">
          <a:extLst>
            <a:ext uri="{28A0092B-C50C-407E-A947-70E740481C1C}">
              <a14:useLocalDpi xmlns:a14="http://schemas.microsoft.com/office/drawing/2010/main" xmlns=""/>
            </a:ext>
          </a:extLst>
        </a:blip>
        <a:stretch/>
      </xdr:blipFill>
      <xdr:spPr bwMode="auto">
        <a:xfrm>
          <a:off x="190500" y="2331542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7500</xdr:row>
      <xdr:rowOff>127000</xdr:rowOff>
    </xdr:from>
    <xdr:to>
      <xdr:col>2</xdr:col>
      <xdr:colOff>133565</xdr:colOff>
      <xdr:row>7502</xdr:row>
      <xdr:rowOff>105152</xdr:rowOff>
    </xdr:to>
    <xdr:pic>
      <xdr:nvPicPr>
        <xdr:cNvPr id="6080" name="Рисунок 7">
          <a:extLst>
            <a:ext uri="{FF2B5EF4-FFF2-40B4-BE49-F238E27FC236}">
              <a16:creationId xmlns:a16="http://schemas.microsoft.com/office/drawing/2014/main" xmlns="" id="{00000000-0008-0000-0000-0000C0170000}"/>
            </a:ext>
          </a:extLst>
        </xdr:cNvPr>
        <xdr:cNvPicPr preferRelativeResize="0">
          <a:picLocks/>
        </xdr:cNvPicPr>
      </xdr:nvPicPr>
      <xdr:blipFill>
        <a:blip xmlns:r="http://schemas.openxmlformats.org/officeDocument/2006/relationships" r:embed="rId2311" cstate="email">
          <a:extLst>
            <a:ext uri="{28A0092B-C50C-407E-A947-70E740481C1C}">
              <a14:useLocalDpi xmlns:a14="http://schemas.microsoft.com/office/drawing/2010/main" xmlns=""/>
            </a:ext>
          </a:extLst>
        </a:blip>
        <a:stretch/>
      </xdr:blipFill>
      <xdr:spPr bwMode="auto">
        <a:xfrm>
          <a:off x="190500" y="66378994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7480</xdr:row>
      <xdr:rowOff>127000</xdr:rowOff>
    </xdr:from>
    <xdr:to>
      <xdr:col>2</xdr:col>
      <xdr:colOff>133565</xdr:colOff>
      <xdr:row>7482</xdr:row>
      <xdr:rowOff>105152</xdr:rowOff>
    </xdr:to>
    <xdr:pic>
      <xdr:nvPicPr>
        <xdr:cNvPr id="6081" name="Рисунок 7">
          <a:extLst>
            <a:ext uri="{FF2B5EF4-FFF2-40B4-BE49-F238E27FC236}">
              <a16:creationId xmlns:a16="http://schemas.microsoft.com/office/drawing/2014/main" xmlns="" id="{00000000-0008-0000-0000-0000C1170000}"/>
            </a:ext>
          </a:extLst>
        </xdr:cNvPr>
        <xdr:cNvPicPr preferRelativeResize="0">
          <a:picLocks/>
        </xdr:cNvPicPr>
      </xdr:nvPicPr>
      <xdr:blipFill>
        <a:blip xmlns:r="http://schemas.openxmlformats.org/officeDocument/2006/relationships" r:embed="rId2312" cstate="email">
          <a:extLst>
            <a:ext uri="{28A0092B-C50C-407E-A947-70E740481C1C}">
              <a14:useLocalDpi xmlns:a14="http://schemas.microsoft.com/office/drawing/2010/main" xmlns=""/>
            </a:ext>
          </a:extLst>
        </a:blip>
        <a:stretch/>
      </xdr:blipFill>
      <xdr:spPr bwMode="auto">
        <a:xfrm>
          <a:off x="190500" y="66260408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7484</xdr:row>
      <xdr:rowOff>127000</xdr:rowOff>
    </xdr:from>
    <xdr:to>
      <xdr:col>2</xdr:col>
      <xdr:colOff>133565</xdr:colOff>
      <xdr:row>7486</xdr:row>
      <xdr:rowOff>105152</xdr:rowOff>
    </xdr:to>
    <xdr:pic>
      <xdr:nvPicPr>
        <xdr:cNvPr id="6082" name="Рисунок 7">
          <a:extLst>
            <a:ext uri="{FF2B5EF4-FFF2-40B4-BE49-F238E27FC236}">
              <a16:creationId xmlns:a16="http://schemas.microsoft.com/office/drawing/2014/main" xmlns="" id="{00000000-0008-0000-0000-0000C2170000}"/>
            </a:ext>
          </a:extLst>
        </xdr:cNvPr>
        <xdr:cNvPicPr preferRelativeResize="0">
          <a:picLocks/>
        </xdr:cNvPicPr>
      </xdr:nvPicPr>
      <xdr:blipFill>
        <a:blip xmlns:r="http://schemas.openxmlformats.org/officeDocument/2006/relationships" r:embed="rId2313" cstate="email">
          <a:extLst>
            <a:ext uri="{28A0092B-C50C-407E-A947-70E740481C1C}">
              <a14:useLocalDpi xmlns:a14="http://schemas.microsoft.com/office/drawing/2010/main" xmlns=""/>
            </a:ext>
          </a:extLst>
        </a:blip>
        <a:stretch/>
      </xdr:blipFill>
      <xdr:spPr bwMode="auto">
        <a:xfrm>
          <a:off x="190500" y="66284125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7488</xdr:row>
      <xdr:rowOff>127000</xdr:rowOff>
    </xdr:from>
    <xdr:to>
      <xdr:col>2</xdr:col>
      <xdr:colOff>133565</xdr:colOff>
      <xdr:row>7490</xdr:row>
      <xdr:rowOff>105152</xdr:rowOff>
    </xdr:to>
    <xdr:pic>
      <xdr:nvPicPr>
        <xdr:cNvPr id="6083" name="Рисунок 7">
          <a:extLst>
            <a:ext uri="{FF2B5EF4-FFF2-40B4-BE49-F238E27FC236}">
              <a16:creationId xmlns:a16="http://schemas.microsoft.com/office/drawing/2014/main" xmlns="" id="{00000000-0008-0000-0000-0000C3170000}"/>
            </a:ext>
          </a:extLst>
        </xdr:cNvPr>
        <xdr:cNvPicPr preferRelativeResize="0">
          <a:picLocks/>
        </xdr:cNvPicPr>
      </xdr:nvPicPr>
      <xdr:blipFill>
        <a:blip xmlns:r="http://schemas.openxmlformats.org/officeDocument/2006/relationships" r:embed="rId2314" cstate="email">
          <a:extLst>
            <a:ext uri="{28A0092B-C50C-407E-A947-70E740481C1C}">
              <a14:useLocalDpi xmlns:a14="http://schemas.microsoft.com/office/drawing/2010/main" xmlns=""/>
            </a:ext>
          </a:extLst>
        </a:blip>
        <a:stretch/>
      </xdr:blipFill>
      <xdr:spPr bwMode="auto">
        <a:xfrm>
          <a:off x="190500" y="66307843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7492</xdr:row>
      <xdr:rowOff>127000</xdr:rowOff>
    </xdr:from>
    <xdr:to>
      <xdr:col>2</xdr:col>
      <xdr:colOff>133565</xdr:colOff>
      <xdr:row>7494</xdr:row>
      <xdr:rowOff>105152</xdr:rowOff>
    </xdr:to>
    <xdr:pic>
      <xdr:nvPicPr>
        <xdr:cNvPr id="6084" name="Рисунок 7">
          <a:extLst>
            <a:ext uri="{FF2B5EF4-FFF2-40B4-BE49-F238E27FC236}">
              <a16:creationId xmlns:a16="http://schemas.microsoft.com/office/drawing/2014/main" xmlns="" id="{00000000-0008-0000-0000-0000C4170000}"/>
            </a:ext>
          </a:extLst>
        </xdr:cNvPr>
        <xdr:cNvPicPr preferRelativeResize="0">
          <a:picLocks/>
        </xdr:cNvPicPr>
      </xdr:nvPicPr>
      <xdr:blipFill>
        <a:blip xmlns:r="http://schemas.openxmlformats.org/officeDocument/2006/relationships" r:embed="rId2315" cstate="email">
          <a:extLst>
            <a:ext uri="{28A0092B-C50C-407E-A947-70E740481C1C}">
              <a14:useLocalDpi xmlns:a14="http://schemas.microsoft.com/office/drawing/2010/main" xmlns=""/>
            </a:ext>
          </a:extLst>
        </a:blip>
        <a:stretch/>
      </xdr:blipFill>
      <xdr:spPr bwMode="auto">
        <a:xfrm>
          <a:off x="190500" y="66331560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7476</xdr:row>
      <xdr:rowOff>127000</xdr:rowOff>
    </xdr:from>
    <xdr:to>
      <xdr:col>2</xdr:col>
      <xdr:colOff>133565</xdr:colOff>
      <xdr:row>7478</xdr:row>
      <xdr:rowOff>105152</xdr:rowOff>
    </xdr:to>
    <xdr:pic>
      <xdr:nvPicPr>
        <xdr:cNvPr id="6085" name="Рисунок 7">
          <a:extLst>
            <a:ext uri="{FF2B5EF4-FFF2-40B4-BE49-F238E27FC236}">
              <a16:creationId xmlns:a16="http://schemas.microsoft.com/office/drawing/2014/main" xmlns="" id="{00000000-0008-0000-0000-0000C5170000}"/>
            </a:ext>
          </a:extLst>
        </xdr:cNvPr>
        <xdr:cNvPicPr preferRelativeResize="0">
          <a:picLocks/>
        </xdr:cNvPicPr>
      </xdr:nvPicPr>
      <xdr:blipFill>
        <a:blip xmlns:r="http://schemas.openxmlformats.org/officeDocument/2006/relationships" r:embed="rId2316" cstate="email">
          <a:extLst>
            <a:ext uri="{28A0092B-C50C-407E-A947-70E740481C1C}">
              <a14:useLocalDpi xmlns:a14="http://schemas.microsoft.com/office/drawing/2010/main" xmlns=""/>
            </a:ext>
          </a:extLst>
        </a:blip>
        <a:stretch/>
      </xdr:blipFill>
      <xdr:spPr bwMode="auto">
        <a:xfrm>
          <a:off x="190500" y="66236691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7472</xdr:row>
      <xdr:rowOff>127000</xdr:rowOff>
    </xdr:from>
    <xdr:to>
      <xdr:col>2</xdr:col>
      <xdr:colOff>133565</xdr:colOff>
      <xdr:row>7474</xdr:row>
      <xdr:rowOff>105152</xdr:rowOff>
    </xdr:to>
    <xdr:pic>
      <xdr:nvPicPr>
        <xdr:cNvPr id="6086" name="Рисунок 7">
          <a:extLst>
            <a:ext uri="{FF2B5EF4-FFF2-40B4-BE49-F238E27FC236}">
              <a16:creationId xmlns:a16="http://schemas.microsoft.com/office/drawing/2014/main" xmlns="" id="{00000000-0008-0000-0000-0000C6170000}"/>
            </a:ext>
          </a:extLst>
        </xdr:cNvPr>
        <xdr:cNvPicPr preferRelativeResize="0">
          <a:picLocks/>
        </xdr:cNvPicPr>
      </xdr:nvPicPr>
      <xdr:blipFill>
        <a:blip xmlns:r="http://schemas.openxmlformats.org/officeDocument/2006/relationships" r:embed="rId2317" cstate="email">
          <a:extLst>
            <a:ext uri="{28A0092B-C50C-407E-A947-70E740481C1C}">
              <a14:useLocalDpi xmlns:a14="http://schemas.microsoft.com/office/drawing/2010/main" xmlns=""/>
            </a:ext>
          </a:extLst>
        </a:blip>
        <a:stretch/>
      </xdr:blipFill>
      <xdr:spPr bwMode="auto">
        <a:xfrm>
          <a:off x="190500" y="6621297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7496</xdr:row>
      <xdr:rowOff>127000</xdr:rowOff>
    </xdr:from>
    <xdr:to>
      <xdr:col>2</xdr:col>
      <xdr:colOff>133565</xdr:colOff>
      <xdr:row>7498</xdr:row>
      <xdr:rowOff>105152</xdr:rowOff>
    </xdr:to>
    <xdr:pic>
      <xdr:nvPicPr>
        <xdr:cNvPr id="6087" name="Рисунок 7">
          <a:extLst>
            <a:ext uri="{FF2B5EF4-FFF2-40B4-BE49-F238E27FC236}">
              <a16:creationId xmlns:a16="http://schemas.microsoft.com/office/drawing/2014/main" xmlns="" id="{00000000-0008-0000-0000-0000C7170000}"/>
            </a:ext>
          </a:extLst>
        </xdr:cNvPr>
        <xdr:cNvPicPr preferRelativeResize="0">
          <a:picLocks/>
        </xdr:cNvPicPr>
      </xdr:nvPicPr>
      <xdr:blipFill>
        <a:blip xmlns:r="http://schemas.openxmlformats.org/officeDocument/2006/relationships" r:embed="rId2318" cstate="email">
          <a:extLst>
            <a:ext uri="{28A0092B-C50C-407E-A947-70E740481C1C}">
              <a14:useLocalDpi xmlns:a14="http://schemas.microsoft.com/office/drawing/2010/main" xmlns=""/>
            </a:ext>
          </a:extLst>
        </a:blip>
        <a:stretch/>
      </xdr:blipFill>
      <xdr:spPr bwMode="auto">
        <a:xfrm>
          <a:off x="190500" y="66355277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1487</xdr:row>
      <xdr:rowOff>127180</xdr:rowOff>
    </xdr:from>
    <xdr:to>
      <xdr:col>2</xdr:col>
      <xdr:colOff>133565</xdr:colOff>
      <xdr:row>1490</xdr:row>
      <xdr:rowOff>121537</xdr:rowOff>
    </xdr:to>
    <xdr:pic>
      <xdr:nvPicPr>
        <xdr:cNvPr id="6090" name="Picture 103109">
          <a:extLst>
            <a:ext uri="{FF2B5EF4-FFF2-40B4-BE49-F238E27FC236}">
              <a16:creationId xmlns:a16="http://schemas.microsoft.com/office/drawing/2014/main" xmlns="" id="{00000000-0008-0000-0000-0000CA170000}"/>
            </a:ext>
          </a:extLst>
        </xdr:cNvPr>
        <xdr:cNvPicPr preferRelativeResize="0">
          <a:picLocks noChangeArrowheads="1"/>
        </xdr:cNvPicPr>
      </xdr:nvPicPr>
      <xdr:blipFill>
        <a:blip xmlns:r="http://schemas.openxmlformats.org/officeDocument/2006/relationships" r:embed="rId2319" cstate="email">
          <a:extLst>
            <a:ext uri="{28A0092B-C50C-407E-A947-70E740481C1C}">
              <a14:useLocalDpi xmlns:a14="http://schemas.microsoft.com/office/drawing/2010/main" xmlns=""/>
            </a:ext>
          </a:extLst>
        </a:blip>
        <a:srcRect/>
        <a:stretch/>
      </xdr:blipFill>
      <xdr:spPr bwMode="auto">
        <a:xfrm>
          <a:off x="190500" y="42419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1492</xdr:row>
      <xdr:rowOff>127180</xdr:rowOff>
    </xdr:from>
    <xdr:to>
      <xdr:col>2</xdr:col>
      <xdr:colOff>133565</xdr:colOff>
      <xdr:row>1495</xdr:row>
      <xdr:rowOff>121538</xdr:rowOff>
    </xdr:to>
    <xdr:pic>
      <xdr:nvPicPr>
        <xdr:cNvPr id="6091" name="Picture 103109">
          <a:extLst>
            <a:ext uri="{FF2B5EF4-FFF2-40B4-BE49-F238E27FC236}">
              <a16:creationId xmlns:a16="http://schemas.microsoft.com/office/drawing/2014/main" xmlns="" id="{00000000-0008-0000-0000-0000CB170000}"/>
            </a:ext>
          </a:extLst>
        </xdr:cNvPr>
        <xdr:cNvPicPr preferRelativeResize="0">
          <a:picLocks noChangeArrowheads="1"/>
        </xdr:cNvPicPr>
      </xdr:nvPicPr>
      <xdr:blipFill>
        <a:blip xmlns:r="http://schemas.openxmlformats.org/officeDocument/2006/relationships" r:embed="rId2320" cstate="email">
          <a:extLst>
            <a:ext uri="{28A0092B-C50C-407E-A947-70E740481C1C}">
              <a14:useLocalDpi xmlns:a14="http://schemas.microsoft.com/office/drawing/2010/main" xmlns=""/>
            </a:ext>
          </a:extLst>
        </a:blip>
        <a:srcRect/>
        <a:stretch/>
      </xdr:blipFill>
      <xdr:spPr bwMode="auto">
        <a:xfrm>
          <a:off x="190500" y="62708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1497</xdr:row>
      <xdr:rowOff>127180</xdr:rowOff>
    </xdr:from>
    <xdr:to>
      <xdr:col>2</xdr:col>
      <xdr:colOff>133565</xdr:colOff>
      <xdr:row>1500</xdr:row>
      <xdr:rowOff>121537</xdr:rowOff>
    </xdr:to>
    <xdr:pic>
      <xdr:nvPicPr>
        <xdr:cNvPr id="6093" name="Picture 103109">
          <a:extLst>
            <a:ext uri="{FF2B5EF4-FFF2-40B4-BE49-F238E27FC236}">
              <a16:creationId xmlns:a16="http://schemas.microsoft.com/office/drawing/2014/main" xmlns="" id="{00000000-0008-0000-0000-0000CD170000}"/>
            </a:ext>
          </a:extLst>
        </xdr:cNvPr>
        <xdr:cNvPicPr preferRelativeResize="0">
          <a:picLocks noChangeArrowheads="1"/>
        </xdr:cNvPicPr>
      </xdr:nvPicPr>
      <xdr:blipFill>
        <a:blip xmlns:r="http://schemas.openxmlformats.org/officeDocument/2006/relationships" r:embed="rId2321" cstate="email">
          <a:extLst>
            <a:ext uri="{28A0092B-C50C-407E-A947-70E740481C1C}">
              <a14:useLocalDpi xmlns:a14="http://schemas.microsoft.com/office/drawing/2010/main" xmlns=""/>
            </a:ext>
          </a:extLst>
        </a:blip>
        <a:srcRect/>
        <a:stretch/>
      </xdr:blipFill>
      <xdr:spPr bwMode="auto">
        <a:xfrm>
          <a:off x="190500" y="109952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1502</xdr:row>
      <xdr:rowOff>127180</xdr:rowOff>
    </xdr:from>
    <xdr:to>
      <xdr:col>2</xdr:col>
      <xdr:colOff>133565</xdr:colOff>
      <xdr:row>1505</xdr:row>
      <xdr:rowOff>121538</xdr:rowOff>
    </xdr:to>
    <xdr:pic>
      <xdr:nvPicPr>
        <xdr:cNvPr id="6095" name="Picture 103109">
          <a:extLst>
            <a:ext uri="{FF2B5EF4-FFF2-40B4-BE49-F238E27FC236}">
              <a16:creationId xmlns:a16="http://schemas.microsoft.com/office/drawing/2014/main" xmlns="" id="{00000000-0008-0000-0000-0000CF170000}"/>
            </a:ext>
          </a:extLst>
        </xdr:cNvPr>
        <xdr:cNvPicPr preferRelativeResize="0">
          <a:picLocks noChangeArrowheads="1"/>
        </xdr:cNvPicPr>
      </xdr:nvPicPr>
      <xdr:blipFill>
        <a:blip xmlns:r="http://schemas.openxmlformats.org/officeDocument/2006/relationships" r:embed="rId2322" cstate="email">
          <a:extLst>
            <a:ext uri="{28A0092B-C50C-407E-A947-70E740481C1C}">
              <a14:useLocalDpi xmlns:a14="http://schemas.microsoft.com/office/drawing/2010/main" xmlns=""/>
            </a:ext>
          </a:extLst>
        </a:blip>
        <a:srcRect/>
        <a:stretch/>
      </xdr:blipFill>
      <xdr:spPr bwMode="auto">
        <a:xfrm>
          <a:off x="190500" y="157196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1507</xdr:row>
      <xdr:rowOff>127180</xdr:rowOff>
    </xdr:from>
    <xdr:to>
      <xdr:col>2</xdr:col>
      <xdr:colOff>133565</xdr:colOff>
      <xdr:row>1510</xdr:row>
      <xdr:rowOff>121538</xdr:rowOff>
    </xdr:to>
    <xdr:pic>
      <xdr:nvPicPr>
        <xdr:cNvPr id="6096" name="Picture 103109">
          <a:extLst>
            <a:ext uri="{FF2B5EF4-FFF2-40B4-BE49-F238E27FC236}">
              <a16:creationId xmlns:a16="http://schemas.microsoft.com/office/drawing/2014/main" xmlns="" id="{00000000-0008-0000-0000-0000D0170000}"/>
            </a:ext>
          </a:extLst>
        </xdr:cNvPr>
        <xdr:cNvPicPr preferRelativeResize="0">
          <a:picLocks noChangeArrowheads="1"/>
        </xdr:cNvPicPr>
      </xdr:nvPicPr>
      <xdr:blipFill>
        <a:blip xmlns:r="http://schemas.openxmlformats.org/officeDocument/2006/relationships" r:embed="rId2323" cstate="email">
          <a:extLst>
            <a:ext uri="{28A0092B-C50C-407E-A947-70E740481C1C}">
              <a14:useLocalDpi xmlns:a14="http://schemas.microsoft.com/office/drawing/2010/main" xmlns=""/>
            </a:ext>
          </a:extLst>
        </a:blip>
        <a:srcRect/>
        <a:stretch/>
      </xdr:blipFill>
      <xdr:spPr bwMode="auto">
        <a:xfrm>
          <a:off x="190500" y="180818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1512</xdr:row>
      <xdr:rowOff>127180</xdr:rowOff>
    </xdr:from>
    <xdr:to>
      <xdr:col>2</xdr:col>
      <xdr:colOff>133565</xdr:colOff>
      <xdr:row>1515</xdr:row>
      <xdr:rowOff>121537</xdr:rowOff>
    </xdr:to>
    <xdr:pic>
      <xdr:nvPicPr>
        <xdr:cNvPr id="6097" name="Picture 103109">
          <a:extLst>
            <a:ext uri="{FF2B5EF4-FFF2-40B4-BE49-F238E27FC236}">
              <a16:creationId xmlns:a16="http://schemas.microsoft.com/office/drawing/2014/main" xmlns="" id="{00000000-0008-0000-0000-0000D1170000}"/>
            </a:ext>
          </a:extLst>
        </xdr:cNvPr>
        <xdr:cNvPicPr preferRelativeResize="0">
          <a:picLocks noChangeArrowheads="1"/>
        </xdr:cNvPicPr>
      </xdr:nvPicPr>
      <xdr:blipFill>
        <a:blip xmlns:r="http://schemas.openxmlformats.org/officeDocument/2006/relationships" r:embed="rId2324" cstate="email">
          <a:extLst>
            <a:ext uri="{28A0092B-C50C-407E-A947-70E740481C1C}">
              <a14:useLocalDpi xmlns:a14="http://schemas.microsoft.com/office/drawing/2010/main" xmlns=""/>
            </a:ext>
          </a:extLst>
        </a:blip>
        <a:srcRect/>
        <a:stretch/>
      </xdr:blipFill>
      <xdr:spPr bwMode="auto">
        <a:xfrm>
          <a:off x="190500" y="204440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1517</xdr:row>
      <xdr:rowOff>127180</xdr:rowOff>
    </xdr:from>
    <xdr:to>
      <xdr:col>2</xdr:col>
      <xdr:colOff>133565</xdr:colOff>
      <xdr:row>1520</xdr:row>
      <xdr:rowOff>121537</xdr:rowOff>
    </xdr:to>
    <xdr:pic>
      <xdr:nvPicPr>
        <xdr:cNvPr id="6098" name="Picture 103109">
          <a:extLst>
            <a:ext uri="{FF2B5EF4-FFF2-40B4-BE49-F238E27FC236}">
              <a16:creationId xmlns:a16="http://schemas.microsoft.com/office/drawing/2014/main" xmlns="" id="{00000000-0008-0000-0000-0000D2170000}"/>
            </a:ext>
          </a:extLst>
        </xdr:cNvPr>
        <xdr:cNvPicPr preferRelativeResize="0">
          <a:picLocks noChangeArrowheads="1"/>
        </xdr:cNvPicPr>
      </xdr:nvPicPr>
      <xdr:blipFill>
        <a:blip xmlns:r="http://schemas.openxmlformats.org/officeDocument/2006/relationships" r:embed="rId2325" cstate="email">
          <a:extLst>
            <a:ext uri="{28A0092B-C50C-407E-A947-70E740481C1C}">
              <a14:useLocalDpi xmlns:a14="http://schemas.microsoft.com/office/drawing/2010/main" xmlns=""/>
            </a:ext>
          </a:extLst>
        </a:blip>
        <a:srcRect/>
        <a:stretch/>
      </xdr:blipFill>
      <xdr:spPr bwMode="auto">
        <a:xfrm>
          <a:off x="190500" y="228062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1482</xdr:row>
      <xdr:rowOff>127000</xdr:rowOff>
    </xdr:from>
    <xdr:to>
      <xdr:col>2</xdr:col>
      <xdr:colOff>133565</xdr:colOff>
      <xdr:row>1484</xdr:row>
      <xdr:rowOff>105153</xdr:rowOff>
    </xdr:to>
    <xdr:pic>
      <xdr:nvPicPr>
        <xdr:cNvPr id="6088" name="Picture 103109">
          <a:extLst>
            <a:ext uri="{FF2B5EF4-FFF2-40B4-BE49-F238E27FC236}">
              <a16:creationId xmlns:a16="http://schemas.microsoft.com/office/drawing/2014/main" xmlns="" id="{00000000-0008-0000-0000-0000C8170000}"/>
            </a:ext>
          </a:extLst>
        </xdr:cNvPr>
        <xdr:cNvPicPr preferRelativeResize="0">
          <a:picLocks noChangeArrowheads="1"/>
        </xdr:cNvPicPr>
      </xdr:nvPicPr>
      <xdr:blipFill>
        <a:blip xmlns:r="http://schemas.openxmlformats.org/officeDocument/2006/relationships" r:embed="rId2326" cstate="email">
          <a:extLst>
            <a:ext uri="{28A0092B-C50C-407E-A947-70E740481C1C}">
              <a14:useLocalDpi xmlns:a14="http://schemas.microsoft.com/office/drawing/2010/main" xmlns=""/>
            </a:ext>
          </a:extLst>
        </a:blip>
        <a:stretch/>
      </xdr:blipFill>
      <xdr:spPr bwMode="auto">
        <a:xfrm>
          <a:off x="190500" y="1009348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1454</xdr:row>
      <xdr:rowOff>127000</xdr:rowOff>
    </xdr:from>
    <xdr:to>
      <xdr:col>2</xdr:col>
      <xdr:colOff>133565</xdr:colOff>
      <xdr:row>1456</xdr:row>
      <xdr:rowOff>105152</xdr:rowOff>
    </xdr:to>
    <xdr:pic>
      <xdr:nvPicPr>
        <xdr:cNvPr id="6099" name="Picture 103109">
          <a:extLst>
            <a:ext uri="{FF2B5EF4-FFF2-40B4-BE49-F238E27FC236}">
              <a16:creationId xmlns:a16="http://schemas.microsoft.com/office/drawing/2014/main" xmlns="" id="{00000000-0008-0000-0000-0000D3170000}"/>
            </a:ext>
          </a:extLst>
        </xdr:cNvPr>
        <xdr:cNvPicPr preferRelativeResize="0">
          <a:picLocks noChangeArrowheads="1"/>
        </xdr:cNvPicPr>
      </xdr:nvPicPr>
      <xdr:blipFill>
        <a:blip xmlns:r="http://schemas.openxmlformats.org/officeDocument/2006/relationships" r:embed="rId2327" cstate="email">
          <a:extLst>
            <a:ext uri="{28A0092B-C50C-407E-A947-70E740481C1C}">
              <a14:useLocalDpi xmlns:a14="http://schemas.microsoft.com/office/drawing/2010/main" xmlns=""/>
            </a:ext>
          </a:extLst>
        </a:blip>
        <a:stretch/>
      </xdr:blipFill>
      <xdr:spPr bwMode="auto">
        <a:xfrm>
          <a:off x="190500" y="9927463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1474</xdr:row>
      <xdr:rowOff>127000</xdr:rowOff>
    </xdr:from>
    <xdr:to>
      <xdr:col>2</xdr:col>
      <xdr:colOff>133565</xdr:colOff>
      <xdr:row>1476</xdr:row>
      <xdr:rowOff>105153</xdr:rowOff>
    </xdr:to>
    <xdr:pic>
      <xdr:nvPicPr>
        <xdr:cNvPr id="6100" name="Picture 103109">
          <a:extLst>
            <a:ext uri="{FF2B5EF4-FFF2-40B4-BE49-F238E27FC236}">
              <a16:creationId xmlns:a16="http://schemas.microsoft.com/office/drawing/2014/main" xmlns="" id="{00000000-0008-0000-0000-0000D4170000}"/>
            </a:ext>
          </a:extLst>
        </xdr:cNvPr>
        <xdr:cNvPicPr preferRelativeResize="0">
          <a:picLocks noChangeArrowheads="1"/>
        </xdr:cNvPicPr>
      </xdr:nvPicPr>
      <xdr:blipFill>
        <a:blip xmlns:r="http://schemas.openxmlformats.org/officeDocument/2006/relationships" r:embed="rId2328" cstate="email">
          <a:extLst>
            <a:ext uri="{28A0092B-C50C-407E-A947-70E740481C1C}">
              <a14:useLocalDpi xmlns:a14="http://schemas.microsoft.com/office/drawing/2010/main" xmlns=""/>
            </a:ext>
          </a:extLst>
        </a:blip>
        <a:stretch/>
      </xdr:blipFill>
      <xdr:spPr bwMode="auto">
        <a:xfrm>
          <a:off x="190500" y="1004604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1458</xdr:row>
      <xdr:rowOff>127000</xdr:rowOff>
    </xdr:from>
    <xdr:to>
      <xdr:col>2</xdr:col>
      <xdr:colOff>133565</xdr:colOff>
      <xdr:row>1460</xdr:row>
      <xdr:rowOff>105153</xdr:rowOff>
    </xdr:to>
    <xdr:pic>
      <xdr:nvPicPr>
        <xdr:cNvPr id="6101" name="Picture 103109">
          <a:extLst>
            <a:ext uri="{FF2B5EF4-FFF2-40B4-BE49-F238E27FC236}">
              <a16:creationId xmlns:a16="http://schemas.microsoft.com/office/drawing/2014/main" xmlns="" id="{00000000-0008-0000-0000-0000D5170000}"/>
            </a:ext>
          </a:extLst>
        </xdr:cNvPr>
        <xdr:cNvPicPr preferRelativeResize="0">
          <a:picLocks noChangeArrowheads="1"/>
        </xdr:cNvPicPr>
      </xdr:nvPicPr>
      <xdr:blipFill>
        <a:blip xmlns:r="http://schemas.openxmlformats.org/officeDocument/2006/relationships" r:embed="rId2329" cstate="email">
          <a:extLst>
            <a:ext uri="{28A0092B-C50C-407E-A947-70E740481C1C}">
              <a14:useLocalDpi xmlns:a14="http://schemas.microsoft.com/office/drawing/2010/main" xmlns=""/>
            </a:ext>
          </a:extLst>
        </a:blip>
        <a:stretch/>
      </xdr:blipFill>
      <xdr:spPr bwMode="auto">
        <a:xfrm>
          <a:off x="190500" y="995118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1466</xdr:row>
      <xdr:rowOff>127000</xdr:rowOff>
    </xdr:from>
    <xdr:to>
      <xdr:col>2</xdr:col>
      <xdr:colOff>133565</xdr:colOff>
      <xdr:row>1468</xdr:row>
      <xdr:rowOff>105153</xdr:rowOff>
    </xdr:to>
    <xdr:pic>
      <xdr:nvPicPr>
        <xdr:cNvPr id="6102" name="Picture 103109">
          <a:extLst>
            <a:ext uri="{FF2B5EF4-FFF2-40B4-BE49-F238E27FC236}">
              <a16:creationId xmlns:a16="http://schemas.microsoft.com/office/drawing/2014/main" xmlns="" id="{00000000-0008-0000-0000-0000D6170000}"/>
            </a:ext>
          </a:extLst>
        </xdr:cNvPr>
        <xdr:cNvPicPr preferRelativeResize="0">
          <a:picLocks noChangeArrowheads="1"/>
        </xdr:cNvPicPr>
      </xdr:nvPicPr>
      <xdr:blipFill>
        <a:blip xmlns:r="http://schemas.openxmlformats.org/officeDocument/2006/relationships" r:embed="rId2330" cstate="email">
          <a:extLst>
            <a:ext uri="{28A0092B-C50C-407E-A947-70E740481C1C}">
              <a14:useLocalDpi xmlns:a14="http://schemas.microsoft.com/office/drawing/2010/main" xmlns=""/>
            </a:ext>
          </a:extLst>
        </a:blip>
        <a:stretch/>
      </xdr:blipFill>
      <xdr:spPr bwMode="auto">
        <a:xfrm>
          <a:off x="190500" y="999861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1470</xdr:row>
      <xdr:rowOff>127000</xdr:rowOff>
    </xdr:from>
    <xdr:to>
      <xdr:col>2</xdr:col>
      <xdr:colOff>133565</xdr:colOff>
      <xdr:row>1472</xdr:row>
      <xdr:rowOff>105152</xdr:rowOff>
    </xdr:to>
    <xdr:pic>
      <xdr:nvPicPr>
        <xdr:cNvPr id="6103" name="Picture 103109">
          <a:extLst>
            <a:ext uri="{FF2B5EF4-FFF2-40B4-BE49-F238E27FC236}">
              <a16:creationId xmlns:a16="http://schemas.microsoft.com/office/drawing/2014/main" xmlns="" id="{00000000-0008-0000-0000-0000D7170000}"/>
            </a:ext>
          </a:extLst>
        </xdr:cNvPr>
        <xdr:cNvPicPr preferRelativeResize="0">
          <a:picLocks noChangeArrowheads="1"/>
        </xdr:cNvPicPr>
      </xdr:nvPicPr>
      <xdr:blipFill>
        <a:blip xmlns:r="http://schemas.openxmlformats.org/officeDocument/2006/relationships" r:embed="rId2331" cstate="email">
          <a:extLst>
            <a:ext uri="{28A0092B-C50C-407E-A947-70E740481C1C}">
              <a14:useLocalDpi xmlns:a14="http://schemas.microsoft.com/office/drawing/2010/main" xmlns=""/>
            </a:ext>
          </a:extLst>
        </a:blip>
        <a:stretch/>
      </xdr:blipFill>
      <xdr:spPr bwMode="auto">
        <a:xfrm>
          <a:off x="190500" y="1002233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1462</xdr:row>
      <xdr:rowOff>127000</xdr:rowOff>
    </xdr:from>
    <xdr:to>
      <xdr:col>2</xdr:col>
      <xdr:colOff>133565</xdr:colOff>
      <xdr:row>1464</xdr:row>
      <xdr:rowOff>105152</xdr:rowOff>
    </xdr:to>
    <xdr:pic>
      <xdr:nvPicPr>
        <xdr:cNvPr id="6104" name="Picture 103109">
          <a:extLst>
            <a:ext uri="{FF2B5EF4-FFF2-40B4-BE49-F238E27FC236}">
              <a16:creationId xmlns:a16="http://schemas.microsoft.com/office/drawing/2014/main" xmlns="" id="{00000000-0008-0000-0000-0000D8170000}"/>
            </a:ext>
          </a:extLst>
        </xdr:cNvPr>
        <xdr:cNvPicPr preferRelativeResize="0">
          <a:picLocks noChangeArrowheads="1"/>
        </xdr:cNvPicPr>
      </xdr:nvPicPr>
      <xdr:blipFill>
        <a:blip xmlns:r="http://schemas.openxmlformats.org/officeDocument/2006/relationships" r:embed="rId2332" cstate="email">
          <a:extLst>
            <a:ext uri="{28A0092B-C50C-407E-A947-70E740481C1C}">
              <a14:useLocalDpi xmlns:a14="http://schemas.microsoft.com/office/drawing/2010/main" xmlns=""/>
            </a:ext>
          </a:extLst>
        </a:blip>
        <a:stretch/>
      </xdr:blipFill>
      <xdr:spPr bwMode="auto">
        <a:xfrm>
          <a:off x="190500" y="997489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1478</xdr:row>
      <xdr:rowOff>127000</xdr:rowOff>
    </xdr:from>
    <xdr:to>
      <xdr:col>2</xdr:col>
      <xdr:colOff>133565</xdr:colOff>
      <xdr:row>1480</xdr:row>
      <xdr:rowOff>105152</xdr:rowOff>
    </xdr:to>
    <xdr:pic>
      <xdr:nvPicPr>
        <xdr:cNvPr id="6105" name="Picture 103109">
          <a:extLst>
            <a:ext uri="{FF2B5EF4-FFF2-40B4-BE49-F238E27FC236}">
              <a16:creationId xmlns:a16="http://schemas.microsoft.com/office/drawing/2014/main" xmlns="" id="{00000000-0008-0000-0000-0000D9170000}"/>
            </a:ext>
          </a:extLst>
        </xdr:cNvPr>
        <xdr:cNvPicPr preferRelativeResize="0">
          <a:picLocks noChangeArrowheads="1"/>
        </xdr:cNvPicPr>
      </xdr:nvPicPr>
      <xdr:blipFill>
        <a:blip xmlns:r="http://schemas.openxmlformats.org/officeDocument/2006/relationships" r:embed="rId2333" cstate="email">
          <a:extLst>
            <a:ext uri="{28A0092B-C50C-407E-A947-70E740481C1C}">
              <a14:useLocalDpi xmlns:a14="http://schemas.microsoft.com/office/drawing/2010/main" xmlns=""/>
            </a:ext>
          </a:extLst>
        </a:blip>
        <a:stretch/>
      </xdr:blipFill>
      <xdr:spPr bwMode="auto">
        <a:xfrm>
          <a:off x="190500" y="1006976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1449</xdr:row>
      <xdr:rowOff>127180</xdr:rowOff>
    </xdr:from>
    <xdr:to>
      <xdr:col>2</xdr:col>
      <xdr:colOff>133565</xdr:colOff>
      <xdr:row>1451</xdr:row>
      <xdr:rowOff>104972</xdr:rowOff>
    </xdr:to>
    <xdr:pic>
      <xdr:nvPicPr>
        <xdr:cNvPr id="4129" name="Рисунок 2">
          <a:extLst>
            <a:ext uri="{FF2B5EF4-FFF2-40B4-BE49-F238E27FC236}">
              <a16:creationId xmlns:a16="http://schemas.microsoft.com/office/drawing/2014/main" xmlns="" id="{00000000-0008-0000-0000-000021100000}"/>
            </a:ext>
          </a:extLst>
        </xdr:cNvPr>
        <xdr:cNvPicPr preferRelativeResize="0">
          <a:picLocks noChangeArrowheads="1"/>
        </xdr:cNvPicPr>
      </xdr:nvPicPr>
      <xdr:blipFill>
        <a:blip xmlns:r="http://schemas.openxmlformats.org/officeDocument/2006/relationships" r:embed="rId2334" cstate="email">
          <a:extLst>
            <a:ext uri="{28A0092B-C50C-407E-A947-70E740481C1C}">
              <a14:useLocalDpi xmlns:a14="http://schemas.microsoft.com/office/drawing/2010/main" xmlns=""/>
            </a:ext>
          </a:extLst>
        </a:blip>
        <a:srcRect/>
        <a:stretch/>
      </xdr:blipFill>
      <xdr:spPr bwMode="auto">
        <a:xfrm>
          <a:off x="190500" y="24158755"/>
          <a:ext cx="1260000" cy="190764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1429</xdr:row>
      <xdr:rowOff>127000</xdr:rowOff>
    </xdr:from>
    <xdr:to>
      <xdr:col>2</xdr:col>
      <xdr:colOff>133565</xdr:colOff>
      <xdr:row>1431</xdr:row>
      <xdr:rowOff>105152</xdr:rowOff>
    </xdr:to>
    <xdr:pic>
      <xdr:nvPicPr>
        <xdr:cNvPr id="4131" name="Рисунок 2">
          <a:extLst>
            <a:ext uri="{FF2B5EF4-FFF2-40B4-BE49-F238E27FC236}">
              <a16:creationId xmlns:a16="http://schemas.microsoft.com/office/drawing/2014/main" xmlns="" id="{00000000-0008-0000-0000-000023100000}"/>
            </a:ext>
          </a:extLst>
        </xdr:cNvPr>
        <xdr:cNvPicPr preferRelativeResize="0">
          <a:picLocks noChangeArrowheads="1"/>
        </xdr:cNvPicPr>
      </xdr:nvPicPr>
      <xdr:blipFill>
        <a:blip xmlns:r="http://schemas.openxmlformats.org/officeDocument/2006/relationships" r:embed="rId2335" cstate="email">
          <a:extLst>
            <a:ext uri="{28A0092B-C50C-407E-A947-70E740481C1C}">
              <a14:useLocalDpi xmlns:a14="http://schemas.microsoft.com/office/drawing/2010/main" xmlns=""/>
            </a:ext>
          </a:extLst>
        </a:blip>
        <a:stretch/>
      </xdr:blipFill>
      <xdr:spPr bwMode="auto">
        <a:xfrm>
          <a:off x="190500" y="9415589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1433</xdr:row>
      <xdr:rowOff>127000</xdr:rowOff>
    </xdr:from>
    <xdr:to>
      <xdr:col>2</xdr:col>
      <xdr:colOff>133565</xdr:colOff>
      <xdr:row>1435</xdr:row>
      <xdr:rowOff>105152</xdr:rowOff>
    </xdr:to>
    <xdr:pic>
      <xdr:nvPicPr>
        <xdr:cNvPr id="4133" name="Рисунок 2">
          <a:extLst>
            <a:ext uri="{FF2B5EF4-FFF2-40B4-BE49-F238E27FC236}">
              <a16:creationId xmlns:a16="http://schemas.microsoft.com/office/drawing/2014/main" xmlns="" id="{00000000-0008-0000-0000-000025100000}"/>
            </a:ext>
          </a:extLst>
        </xdr:cNvPr>
        <xdr:cNvPicPr preferRelativeResize="0">
          <a:picLocks noChangeArrowheads="1"/>
        </xdr:cNvPicPr>
      </xdr:nvPicPr>
      <xdr:blipFill>
        <a:blip xmlns:r="http://schemas.openxmlformats.org/officeDocument/2006/relationships" r:embed="rId2336" cstate="email">
          <a:extLst>
            <a:ext uri="{28A0092B-C50C-407E-A947-70E740481C1C}">
              <a14:useLocalDpi xmlns:a14="http://schemas.microsoft.com/office/drawing/2010/main" xmlns=""/>
            </a:ext>
          </a:extLst>
        </a:blip>
        <a:stretch/>
      </xdr:blipFill>
      <xdr:spPr bwMode="auto">
        <a:xfrm>
          <a:off x="190500" y="9439306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1437</xdr:row>
      <xdr:rowOff>127000</xdr:rowOff>
    </xdr:from>
    <xdr:to>
      <xdr:col>2</xdr:col>
      <xdr:colOff>133565</xdr:colOff>
      <xdr:row>1439</xdr:row>
      <xdr:rowOff>105152</xdr:rowOff>
    </xdr:to>
    <xdr:pic>
      <xdr:nvPicPr>
        <xdr:cNvPr id="4134" name="Рисунок 2">
          <a:extLst>
            <a:ext uri="{FF2B5EF4-FFF2-40B4-BE49-F238E27FC236}">
              <a16:creationId xmlns:a16="http://schemas.microsoft.com/office/drawing/2014/main" xmlns="" id="{00000000-0008-0000-0000-000026100000}"/>
            </a:ext>
          </a:extLst>
        </xdr:cNvPr>
        <xdr:cNvPicPr preferRelativeResize="0">
          <a:picLocks noChangeArrowheads="1"/>
        </xdr:cNvPicPr>
      </xdr:nvPicPr>
      <xdr:blipFill>
        <a:blip xmlns:r="http://schemas.openxmlformats.org/officeDocument/2006/relationships" r:embed="rId2337" cstate="email">
          <a:extLst>
            <a:ext uri="{28A0092B-C50C-407E-A947-70E740481C1C}">
              <a14:useLocalDpi xmlns:a14="http://schemas.microsoft.com/office/drawing/2010/main" xmlns=""/>
            </a:ext>
          </a:extLst>
        </a:blip>
        <a:stretch/>
      </xdr:blipFill>
      <xdr:spPr bwMode="auto">
        <a:xfrm>
          <a:off x="190500" y="9463024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1413</xdr:row>
      <xdr:rowOff>127000</xdr:rowOff>
    </xdr:from>
    <xdr:to>
      <xdr:col>2</xdr:col>
      <xdr:colOff>133565</xdr:colOff>
      <xdr:row>1415</xdr:row>
      <xdr:rowOff>105152</xdr:rowOff>
    </xdr:to>
    <xdr:pic>
      <xdr:nvPicPr>
        <xdr:cNvPr id="4135" name="Рисунок 2">
          <a:extLst>
            <a:ext uri="{FF2B5EF4-FFF2-40B4-BE49-F238E27FC236}">
              <a16:creationId xmlns:a16="http://schemas.microsoft.com/office/drawing/2014/main" xmlns="" id="{00000000-0008-0000-0000-000027100000}"/>
            </a:ext>
          </a:extLst>
        </xdr:cNvPr>
        <xdr:cNvPicPr preferRelativeResize="0">
          <a:picLocks noChangeArrowheads="1"/>
        </xdr:cNvPicPr>
      </xdr:nvPicPr>
      <xdr:blipFill>
        <a:blip xmlns:r="http://schemas.openxmlformats.org/officeDocument/2006/relationships" r:embed="rId2338" cstate="email">
          <a:extLst>
            <a:ext uri="{28A0092B-C50C-407E-A947-70E740481C1C}">
              <a14:useLocalDpi xmlns:a14="http://schemas.microsoft.com/office/drawing/2010/main" xmlns=""/>
            </a:ext>
          </a:extLst>
        </a:blip>
        <a:stretch/>
      </xdr:blipFill>
      <xdr:spPr bwMode="auto">
        <a:xfrm>
          <a:off x="190500" y="9320720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1425</xdr:row>
      <xdr:rowOff>127000</xdr:rowOff>
    </xdr:from>
    <xdr:to>
      <xdr:col>2</xdr:col>
      <xdr:colOff>133565</xdr:colOff>
      <xdr:row>1427</xdr:row>
      <xdr:rowOff>105153</xdr:rowOff>
    </xdr:to>
    <xdr:pic>
      <xdr:nvPicPr>
        <xdr:cNvPr id="4182" name="Рисунок 2">
          <a:extLst>
            <a:ext uri="{FF2B5EF4-FFF2-40B4-BE49-F238E27FC236}">
              <a16:creationId xmlns:a16="http://schemas.microsoft.com/office/drawing/2014/main" xmlns="" id="{00000000-0008-0000-0000-000056100000}"/>
            </a:ext>
          </a:extLst>
        </xdr:cNvPr>
        <xdr:cNvPicPr preferRelativeResize="0">
          <a:picLocks noChangeArrowheads="1"/>
        </xdr:cNvPicPr>
      </xdr:nvPicPr>
      <xdr:blipFill>
        <a:blip xmlns:r="http://schemas.openxmlformats.org/officeDocument/2006/relationships" r:embed="rId2339" cstate="email">
          <a:extLst>
            <a:ext uri="{28A0092B-C50C-407E-A947-70E740481C1C}">
              <a14:useLocalDpi xmlns:a14="http://schemas.microsoft.com/office/drawing/2010/main" xmlns=""/>
            </a:ext>
          </a:extLst>
        </a:blip>
        <a:stretch/>
      </xdr:blipFill>
      <xdr:spPr bwMode="auto">
        <a:xfrm>
          <a:off x="190500" y="9391872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1441</xdr:row>
      <xdr:rowOff>127000</xdr:rowOff>
    </xdr:from>
    <xdr:to>
      <xdr:col>2</xdr:col>
      <xdr:colOff>133565</xdr:colOff>
      <xdr:row>1443</xdr:row>
      <xdr:rowOff>105152</xdr:rowOff>
    </xdr:to>
    <xdr:pic>
      <xdr:nvPicPr>
        <xdr:cNvPr id="4189" name="Рисунок 2">
          <a:extLst>
            <a:ext uri="{FF2B5EF4-FFF2-40B4-BE49-F238E27FC236}">
              <a16:creationId xmlns:a16="http://schemas.microsoft.com/office/drawing/2014/main" xmlns="" id="{00000000-0008-0000-0000-00005D100000}"/>
            </a:ext>
          </a:extLst>
        </xdr:cNvPr>
        <xdr:cNvPicPr preferRelativeResize="0">
          <a:picLocks noChangeArrowheads="1"/>
        </xdr:cNvPicPr>
      </xdr:nvPicPr>
      <xdr:blipFill>
        <a:blip xmlns:r="http://schemas.openxmlformats.org/officeDocument/2006/relationships" r:embed="rId2340" cstate="email">
          <a:extLst>
            <a:ext uri="{28A0092B-C50C-407E-A947-70E740481C1C}">
              <a14:useLocalDpi xmlns:a14="http://schemas.microsoft.com/office/drawing/2010/main" xmlns=""/>
            </a:ext>
          </a:extLst>
        </a:blip>
        <a:stretch/>
      </xdr:blipFill>
      <xdr:spPr bwMode="auto">
        <a:xfrm>
          <a:off x="190500" y="9486741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1417</xdr:row>
      <xdr:rowOff>127000</xdr:rowOff>
    </xdr:from>
    <xdr:to>
      <xdr:col>2</xdr:col>
      <xdr:colOff>133565</xdr:colOff>
      <xdr:row>1419</xdr:row>
      <xdr:rowOff>105153</xdr:rowOff>
    </xdr:to>
    <xdr:pic>
      <xdr:nvPicPr>
        <xdr:cNvPr id="4190" name="Picture 103119">
          <a:extLst>
            <a:ext uri="{FF2B5EF4-FFF2-40B4-BE49-F238E27FC236}">
              <a16:creationId xmlns:a16="http://schemas.microsoft.com/office/drawing/2014/main" xmlns="" id="{00000000-0008-0000-0000-00005E100000}"/>
            </a:ext>
          </a:extLst>
        </xdr:cNvPr>
        <xdr:cNvPicPr preferRelativeResize="0">
          <a:picLocks noChangeArrowheads="1"/>
        </xdr:cNvPicPr>
      </xdr:nvPicPr>
      <xdr:blipFill>
        <a:blip xmlns:r="http://schemas.openxmlformats.org/officeDocument/2006/relationships" r:embed="rId2341" cstate="email">
          <a:extLst>
            <a:ext uri="{28A0092B-C50C-407E-A947-70E740481C1C}">
              <a14:useLocalDpi xmlns:a14="http://schemas.microsoft.com/office/drawing/2010/main" xmlns=""/>
            </a:ext>
          </a:extLst>
        </a:blip>
        <a:stretch>
          <a:fillRect/>
        </a:stretch>
      </xdr:blipFill>
      <xdr:spPr bwMode="auto">
        <a:xfrm>
          <a:off x="190500" y="934443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1421</xdr:row>
      <xdr:rowOff>127000</xdr:rowOff>
    </xdr:from>
    <xdr:to>
      <xdr:col>2</xdr:col>
      <xdr:colOff>133565</xdr:colOff>
      <xdr:row>1423</xdr:row>
      <xdr:rowOff>105152</xdr:rowOff>
    </xdr:to>
    <xdr:pic>
      <xdr:nvPicPr>
        <xdr:cNvPr id="5693" name="Picture 103119">
          <a:extLst>
            <a:ext uri="{FF2B5EF4-FFF2-40B4-BE49-F238E27FC236}">
              <a16:creationId xmlns:a16="http://schemas.microsoft.com/office/drawing/2014/main" xmlns="" id="{00000000-0008-0000-0000-00003D160000}"/>
            </a:ext>
          </a:extLst>
        </xdr:cNvPr>
        <xdr:cNvPicPr preferRelativeResize="0">
          <a:picLocks noChangeArrowheads="1"/>
        </xdr:cNvPicPr>
      </xdr:nvPicPr>
      <xdr:blipFill>
        <a:blip xmlns:r="http://schemas.openxmlformats.org/officeDocument/2006/relationships" r:embed="rId2342" cstate="email">
          <a:extLst>
            <a:ext uri="{28A0092B-C50C-407E-A947-70E740481C1C}">
              <a14:useLocalDpi xmlns:a14="http://schemas.microsoft.com/office/drawing/2010/main" xmlns=""/>
            </a:ext>
          </a:extLst>
        </a:blip>
        <a:stretch>
          <a:fillRect/>
        </a:stretch>
      </xdr:blipFill>
      <xdr:spPr bwMode="auto">
        <a:xfrm>
          <a:off x="190500" y="936815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1445</xdr:row>
      <xdr:rowOff>127000</xdr:rowOff>
    </xdr:from>
    <xdr:to>
      <xdr:col>2</xdr:col>
      <xdr:colOff>133565</xdr:colOff>
      <xdr:row>1447</xdr:row>
      <xdr:rowOff>105152</xdr:rowOff>
    </xdr:to>
    <xdr:pic>
      <xdr:nvPicPr>
        <xdr:cNvPr id="5694" name="Рисунок 2">
          <a:extLst>
            <a:ext uri="{FF2B5EF4-FFF2-40B4-BE49-F238E27FC236}">
              <a16:creationId xmlns:a16="http://schemas.microsoft.com/office/drawing/2014/main" xmlns="" id="{00000000-0008-0000-0000-00003E160000}"/>
            </a:ext>
          </a:extLst>
        </xdr:cNvPr>
        <xdr:cNvPicPr preferRelativeResize="0">
          <a:picLocks noChangeArrowheads="1"/>
        </xdr:cNvPicPr>
      </xdr:nvPicPr>
      <xdr:blipFill>
        <a:blip xmlns:r="http://schemas.openxmlformats.org/officeDocument/2006/relationships" r:embed="rId2343" cstate="email">
          <a:extLst>
            <a:ext uri="{28A0092B-C50C-407E-A947-70E740481C1C}">
              <a14:useLocalDpi xmlns:a14="http://schemas.microsoft.com/office/drawing/2010/main" xmlns=""/>
            </a:ext>
          </a:extLst>
        </a:blip>
        <a:stretch/>
      </xdr:blipFill>
      <xdr:spPr bwMode="auto">
        <a:xfrm>
          <a:off x="190500" y="226631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7467</xdr:row>
      <xdr:rowOff>127180</xdr:rowOff>
    </xdr:from>
    <xdr:to>
      <xdr:col>2</xdr:col>
      <xdr:colOff>133565</xdr:colOff>
      <xdr:row>7469</xdr:row>
      <xdr:rowOff>104972</xdr:rowOff>
    </xdr:to>
    <xdr:pic>
      <xdr:nvPicPr>
        <xdr:cNvPr id="5145" name="Рисунок 7">
          <a:extLst>
            <a:ext uri="{FF2B5EF4-FFF2-40B4-BE49-F238E27FC236}">
              <a16:creationId xmlns:a16="http://schemas.microsoft.com/office/drawing/2014/main" xmlns="" id="{00000000-0008-0000-0000-000019140000}"/>
            </a:ext>
          </a:extLst>
        </xdr:cNvPr>
        <xdr:cNvPicPr preferRelativeResize="0">
          <a:picLocks/>
        </xdr:cNvPicPr>
      </xdr:nvPicPr>
      <xdr:blipFill>
        <a:blip xmlns:r="http://schemas.openxmlformats.org/officeDocument/2006/relationships" r:embed="rId2344" cstate="email">
          <a:extLst>
            <a:ext uri="{28A0092B-C50C-407E-A947-70E740481C1C}">
              <a14:useLocalDpi xmlns:a14="http://schemas.microsoft.com/office/drawing/2010/main" xmlns=""/>
            </a:ext>
          </a:extLst>
        </a:blip>
        <a:srcRect/>
        <a:stretch/>
      </xdr:blipFill>
      <xdr:spPr bwMode="auto">
        <a:xfrm>
          <a:off x="190500" y="52731481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7435</xdr:row>
      <xdr:rowOff>127180</xdr:rowOff>
    </xdr:from>
    <xdr:to>
      <xdr:col>2</xdr:col>
      <xdr:colOff>133565</xdr:colOff>
      <xdr:row>7437</xdr:row>
      <xdr:rowOff>104972</xdr:rowOff>
    </xdr:to>
    <xdr:pic>
      <xdr:nvPicPr>
        <xdr:cNvPr id="5146" name="Рисунок 7">
          <a:extLst>
            <a:ext uri="{FF2B5EF4-FFF2-40B4-BE49-F238E27FC236}">
              <a16:creationId xmlns:a16="http://schemas.microsoft.com/office/drawing/2014/main" xmlns="" id="{00000000-0008-0000-0000-00001A140000}"/>
            </a:ext>
          </a:extLst>
        </xdr:cNvPr>
        <xdr:cNvPicPr preferRelativeResize="0">
          <a:picLocks/>
        </xdr:cNvPicPr>
      </xdr:nvPicPr>
      <xdr:blipFill>
        <a:blip xmlns:r="http://schemas.openxmlformats.org/officeDocument/2006/relationships" r:embed="rId2345" cstate="email">
          <a:extLst>
            <a:ext uri="{28A0092B-C50C-407E-A947-70E740481C1C}">
              <a14:useLocalDpi xmlns:a14="http://schemas.microsoft.com/office/drawing/2010/main" xmlns=""/>
            </a:ext>
          </a:extLst>
        </a:blip>
        <a:srcRect/>
        <a:stretch/>
      </xdr:blipFill>
      <xdr:spPr bwMode="auto">
        <a:xfrm>
          <a:off x="190500" y="52553173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7439</xdr:row>
      <xdr:rowOff>127180</xdr:rowOff>
    </xdr:from>
    <xdr:to>
      <xdr:col>2</xdr:col>
      <xdr:colOff>133565</xdr:colOff>
      <xdr:row>7441</xdr:row>
      <xdr:rowOff>104972</xdr:rowOff>
    </xdr:to>
    <xdr:pic>
      <xdr:nvPicPr>
        <xdr:cNvPr id="5147" name="Рисунок 7">
          <a:extLst>
            <a:ext uri="{FF2B5EF4-FFF2-40B4-BE49-F238E27FC236}">
              <a16:creationId xmlns:a16="http://schemas.microsoft.com/office/drawing/2014/main" xmlns="" id="{00000000-0008-0000-0000-00001B140000}"/>
            </a:ext>
          </a:extLst>
        </xdr:cNvPr>
        <xdr:cNvPicPr preferRelativeResize="0">
          <a:picLocks/>
        </xdr:cNvPicPr>
      </xdr:nvPicPr>
      <xdr:blipFill>
        <a:blip xmlns:r="http://schemas.openxmlformats.org/officeDocument/2006/relationships" r:embed="rId2346" cstate="email">
          <a:extLst>
            <a:ext uri="{28A0092B-C50C-407E-A947-70E740481C1C}">
              <a14:useLocalDpi xmlns:a14="http://schemas.microsoft.com/office/drawing/2010/main" xmlns=""/>
            </a:ext>
          </a:extLst>
        </a:blip>
        <a:srcRect/>
        <a:stretch/>
      </xdr:blipFill>
      <xdr:spPr bwMode="auto">
        <a:xfrm>
          <a:off x="190500" y="525742235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7443</xdr:row>
      <xdr:rowOff>127180</xdr:rowOff>
    </xdr:from>
    <xdr:to>
      <xdr:col>2</xdr:col>
      <xdr:colOff>133565</xdr:colOff>
      <xdr:row>7445</xdr:row>
      <xdr:rowOff>104972</xdr:rowOff>
    </xdr:to>
    <xdr:pic>
      <xdr:nvPicPr>
        <xdr:cNvPr id="5148" name="Рисунок 7">
          <a:extLst>
            <a:ext uri="{FF2B5EF4-FFF2-40B4-BE49-F238E27FC236}">
              <a16:creationId xmlns:a16="http://schemas.microsoft.com/office/drawing/2014/main" xmlns="" id="{00000000-0008-0000-0000-00001C140000}"/>
            </a:ext>
          </a:extLst>
        </xdr:cNvPr>
        <xdr:cNvPicPr preferRelativeResize="0">
          <a:picLocks/>
        </xdr:cNvPicPr>
      </xdr:nvPicPr>
      <xdr:blipFill>
        <a:blip xmlns:r="http://schemas.openxmlformats.org/officeDocument/2006/relationships" r:embed="rId2347" cstate="email">
          <a:extLst>
            <a:ext uri="{28A0092B-C50C-407E-A947-70E740481C1C}">
              <a14:useLocalDpi xmlns:a14="http://schemas.microsoft.com/office/drawing/2010/main" xmlns=""/>
            </a:ext>
          </a:extLst>
        </a:blip>
        <a:srcRect/>
        <a:stretch/>
      </xdr:blipFill>
      <xdr:spPr bwMode="auto">
        <a:xfrm>
          <a:off x="190500" y="525979408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7447</xdr:row>
      <xdr:rowOff>127180</xdr:rowOff>
    </xdr:from>
    <xdr:to>
      <xdr:col>2</xdr:col>
      <xdr:colOff>133565</xdr:colOff>
      <xdr:row>7449</xdr:row>
      <xdr:rowOff>104972</xdr:rowOff>
    </xdr:to>
    <xdr:pic>
      <xdr:nvPicPr>
        <xdr:cNvPr id="5149" name="Рисунок 7">
          <a:extLst>
            <a:ext uri="{FF2B5EF4-FFF2-40B4-BE49-F238E27FC236}">
              <a16:creationId xmlns:a16="http://schemas.microsoft.com/office/drawing/2014/main" xmlns="" id="{00000000-0008-0000-0000-00001D140000}"/>
            </a:ext>
          </a:extLst>
        </xdr:cNvPr>
        <xdr:cNvPicPr preferRelativeResize="0">
          <a:picLocks/>
        </xdr:cNvPicPr>
      </xdr:nvPicPr>
      <xdr:blipFill>
        <a:blip xmlns:r="http://schemas.openxmlformats.org/officeDocument/2006/relationships" r:embed="rId2348" cstate="email">
          <a:extLst>
            <a:ext uri="{28A0092B-C50C-407E-A947-70E740481C1C}">
              <a14:useLocalDpi xmlns:a14="http://schemas.microsoft.com/office/drawing/2010/main" xmlns=""/>
            </a:ext>
          </a:extLst>
        </a:blip>
        <a:srcRect/>
        <a:stretch/>
      </xdr:blipFill>
      <xdr:spPr bwMode="auto">
        <a:xfrm>
          <a:off x="190500" y="526216580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7451</xdr:row>
      <xdr:rowOff>127180</xdr:rowOff>
    </xdr:from>
    <xdr:to>
      <xdr:col>2</xdr:col>
      <xdr:colOff>133565</xdr:colOff>
      <xdr:row>7453</xdr:row>
      <xdr:rowOff>104972</xdr:rowOff>
    </xdr:to>
    <xdr:pic>
      <xdr:nvPicPr>
        <xdr:cNvPr id="5150" name="Рисунок 7">
          <a:extLst>
            <a:ext uri="{FF2B5EF4-FFF2-40B4-BE49-F238E27FC236}">
              <a16:creationId xmlns:a16="http://schemas.microsoft.com/office/drawing/2014/main" xmlns="" id="{00000000-0008-0000-0000-00001E140000}"/>
            </a:ext>
          </a:extLst>
        </xdr:cNvPr>
        <xdr:cNvPicPr preferRelativeResize="0">
          <a:picLocks/>
        </xdr:cNvPicPr>
      </xdr:nvPicPr>
      <xdr:blipFill>
        <a:blip xmlns:r="http://schemas.openxmlformats.org/officeDocument/2006/relationships" r:embed="rId2349" cstate="email">
          <a:extLst>
            <a:ext uri="{28A0092B-C50C-407E-A947-70E740481C1C}">
              <a14:useLocalDpi xmlns:a14="http://schemas.microsoft.com/office/drawing/2010/main" xmlns=""/>
            </a:ext>
          </a:extLst>
        </a:blip>
        <a:srcRect/>
        <a:stretch/>
      </xdr:blipFill>
      <xdr:spPr bwMode="auto">
        <a:xfrm>
          <a:off x="190500" y="52645375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7455</xdr:row>
      <xdr:rowOff>127180</xdr:rowOff>
    </xdr:from>
    <xdr:to>
      <xdr:col>2</xdr:col>
      <xdr:colOff>133565</xdr:colOff>
      <xdr:row>7457</xdr:row>
      <xdr:rowOff>104973</xdr:rowOff>
    </xdr:to>
    <xdr:pic>
      <xdr:nvPicPr>
        <xdr:cNvPr id="5151" name="Рисунок 7">
          <a:extLst>
            <a:ext uri="{FF2B5EF4-FFF2-40B4-BE49-F238E27FC236}">
              <a16:creationId xmlns:a16="http://schemas.microsoft.com/office/drawing/2014/main" xmlns="" id="{00000000-0008-0000-0000-00001F140000}"/>
            </a:ext>
          </a:extLst>
        </xdr:cNvPr>
        <xdr:cNvPicPr preferRelativeResize="0">
          <a:picLocks/>
        </xdr:cNvPicPr>
      </xdr:nvPicPr>
      <xdr:blipFill>
        <a:blip xmlns:r="http://schemas.openxmlformats.org/officeDocument/2006/relationships" r:embed="rId2350" cstate="email">
          <a:extLst>
            <a:ext uri="{28A0092B-C50C-407E-A947-70E740481C1C}">
              <a14:useLocalDpi xmlns:a14="http://schemas.microsoft.com/office/drawing/2010/main" xmlns=""/>
            </a:ext>
          </a:extLst>
        </a:blip>
        <a:srcRect/>
        <a:stretch/>
      </xdr:blipFill>
      <xdr:spPr bwMode="auto">
        <a:xfrm>
          <a:off x="190500" y="526690925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7459</xdr:row>
      <xdr:rowOff>127180</xdr:rowOff>
    </xdr:from>
    <xdr:to>
      <xdr:col>2</xdr:col>
      <xdr:colOff>133565</xdr:colOff>
      <xdr:row>7461</xdr:row>
      <xdr:rowOff>104972</xdr:rowOff>
    </xdr:to>
    <xdr:pic>
      <xdr:nvPicPr>
        <xdr:cNvPr id="5459" name="Рисунок 7">
          <a:extLst>
            <a:ext uri="{FF2B5EF4-FFF2-40B4-BE49-F238E27FC236}">
              <a16:creationId xmlns:a16="http://schemas.microsoft.com/office/drawing/2014/main" xmlns="" id="{00000000-0008-0000-0000-000053150000}"/>
            </a:ext>
          </a:extLst>
        </xdr:cNvPr>
        <xdr:cNvPicPr preferRelativeResize="0">
          <a:picLocks/>
        </xdr:cNvPicPr>
      </xdr:nvPicPr>
      <xdr:blipFill>
        <a:blip xmlns:r="http://schemas.openxmlformats.org/officeDocument/2006/relationships" r:embed="rId2351" cstate="email">
          <a:extLst>
            <a:ext uri="{28A0092B-C50C-407E-A947-70E740481C1C}">
              <a14:useLocalDpi xmlns:a14="http://schemas.microsoft.com/office/drawing/2010/main" xmlns=""/>
            </a:ext>
          </a:extLst>
        </a:blip>
        <a:srcRect/>
        <a:stretch/>
      </xdr:blipFill>
      <xdr:spPr bwMode="auto">
        <a:xfrm>
          <a:off x="190500" y="526928098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7463</xdr:row>
      <xdr:rowOff>127180</xdr:rowOff>
    </xdr:from>
    <xdr:to>
      <xdr:col>2</xdr:col>
      <xdr:colOff>133565</xdr:colOff>
      <xdr:row>7465</xdr:row>
      <xdr:rowOff>104973</xdr:rowOff>
    </xdr:to>
    <xdr:pic>
      <xdr:nvPicPr>
        <xdr:cNvPr id="5460" name="Рисунок 7">
          <a:extLst>
            <a:ext uri="{FF2B5EF4-FFF2-40B4-BE49-F238E27FC236}">
              <a16:creationId xmlns:a16="http://schemas.microsoft.com/office/drawing/2014/main" xmlns="" id="{00000000-0008-0000-0000-000054150000}"/>
            </a:ext>
          </a:extLst>
        </xdr:cNvPr>
        <xdr:cNvPicPr preferRelativeResize="0">
          <a:picLocks/>
        </xdr:cNvPicPr>
      </xdr:nvPicPr>
      <xdr:blipFill>
        <a:blip xmlns:r="http://schemas.openxmlformats.org/officeDocument/2006/relationships" r:embed="rId2352" cstate="email">
          <a:extLst>
            <a:ext uri="{28A0092B-C50C-407E-A947-70E740481C1C}">
              <a14:useLocalDpi xmlns:a14="http://schemas.microsoft.com/office/drawing/2010/main" xmlns=""/>
            </a:ext>
          </a:extLst>
        </a:blip>
        <a:srcRect/>
        <a:stretch/>
      </xdr:blipFill>
      <xdr:spPr bwMode="auto">
        <a:xfrm>
          <a:off x="190500" y="527165270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7430</xdr:row>
      <xdr:rowOff>127180</xdr:rowOff>
    </xdr:from>
    <xdr:to>
      <xdr:col>2</xdr:col>
      <xdr:colOff>133565</xdr:colOff>
      <xdr:row>7432</xdr:row>
      <xdr:rowOff>104972</xdr:rowOff>
    </xdr:to>
    <xdr:pic>
      <xdr:nvPicPr>
        <xdr:cNvPr id="5745" name="Рисунок 7">
          <a:extLst>
            <a:ext uri="{FF2B5EF4-FFF2-40B4-BE49-F238E27FC236}">
              <a16:creationId xmlns:a16="http://schemas.microsoft.com/office/drawing/2014/main" xmlns="" id="{00000000-0008-0000-0000-000071160000}"/>
            </a:ext>
          </a:extLst>
        </xdr:cNvPr>
        <xdr:cNvPicPr preferRelativeResize="0">
          <a:picLocks/>
        </xdr:cNvPicPr>
      </xdr:nvPicPr>
      <xdr:blipFill>
        <a:blip xmlns:r="http://schemas.openxmlformats.org/officeDocument/2006/relationships" r:embed="rId2353" cstate="email">
          <a:extLst>
            <a:ext uri="{28A0092B-C50C-407E-A947-70E740481C1C}">
              <a14:useLocalDpi xmlns:a14="http://schemas.microsoft.com/office/drawing/2010/main" xmlns=""/>
            </a:ext>
          </a:extLst>
        </a:blip>
        <a:srcRect/>
        <a:stretch/>
      </xdr:blipFill>
      <xdr:spPr bwMode="auto">
        <a:xfrm>
          <a:off x="190500" y="53832952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7394</xdr:row>
      <xdr:rowOff>127180</xdr:rowOff>
    </xdr:from>
    <xdr:to>
      <xdr:col>2</xdr:col>
      <xdr:colOff>133565</xdr:colOff>
      <xdr:row>7396</xdr:row>
      <xdr:rowOff>104972</xdr:rowOff>
    </xdr:to>
    <xdr:pic>
      <xdr:nvPicPr>
        <xdr:cNvPr id="5747" name="Рисунок 7">
          <a:extLst>
            <a:ext uri="{FF2B5EF4-FFF2-40B4-BE49-F238E27FC236}">
              <a16:creationId xmlns:a16="http://schemas.microsoft.com/office/drawing/2014/main" xmlns="" id="{00000000-0008-0000-0000-000073160000}"/>
            </a:ext>
          </a:extLst>
        </xdr:cNvPr>
        <xdr:cNvPicPr preferRelativeResize="0">
          <a:picLocks/>
        </xdr:cNvPicPr>
      </xdr:nvPicPr>
      <xdr:blipFill>
        <a:blip xmlns:r="http://schemas.openxmlformats.org/officeDocument/2006/relationships" r:embed="rId2354" cstate="email">
          <a:extLst>
            <a:ext uri="{28A0092B-C50C-407E-A947-70E740481C1C}">
              <a14:useLocalDpi xmlns:a14="http://schemas.microsoft.com/office/drawing/2010/main" xmlns=""/>
            </a:ext>
          </a:extLst>
        </a:blip>
        <a:srcRect/>
        <a:stretch/>
      </xdr:blipFill>
      <xdr:spPr bwMode="auto">
        <a:xfrm>
          <a:off x="190500" y="52553173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7398</xdr:row>
      <xdr:rowOff>127180</xdr:rowOff>
    </xdr:from>
    <xdr:to>
      <xdr:col>2</xdr:col>
      <xdr:colOff>133565</xdr:colOff>
      <xdr:row>7400</xdr:row>
      <xdr:rowOff>104973</xdr:rowOff>
    </xdr:to>
    <xdr:pic>
      <xdr:nvPicPr>
        <xdr:cNvPr id="6110" name="Рисунок 7">
          <a:extLst>
            <a:ext uri="{FF2B5EF4-FFF2-40B4-BE49-F238E27FC236}">
              <a16:creationId xmlns:a16="http://schemas.microsoft.com/office/drawing/2014/main" xmlns="" id="{00000000-0008-0000-0000-0000DE170000}"/>
            </a:ext>
          </a:extLst>
        </xdr:cNvPr>
        <xdr:cNvPicPr preferRelativeResize="0">
          <a:picLocks/>
        </xdr:cNvPicPr>
      </xdr:nvPicPr>
      <xdr:blipFill>
        <a:blip xmlns:r="http://schemas.openxmlformats.org/officeDocument/2006/relationships" r:embed="rId2355" cstate="email">
          <a:extLst>
            <a:ext uri="{28A0092B-C50C-407E-A947-70E740481C1C}">
              <a14:useLocalDpi xmlns:a14="http://schemas.microsoft.com/office/drawing/2010/main" xmlns=""/>
            </a:ext>
          </a:extLst>
        </a:blip>
        <a:srcRect/>
        <a:stretch/>
      </xdr:blipFill>
      <xdr:spPr bwMode="auto">
        <a:xfrm>
          <a:off x="190500" y="525742235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7402</xdr:row>
      <xdr:rowOff>127180</xdr:rowOff>
    </xdr:from>
    <xdr:to>
      <xdr:col>2</xdr:col>
      <xdr:colOff>133565</xdr:colOff>
      <xdr:row>7404</xdr:row>
      <xdr:rowOff>104972</xdr:rowOff>
    </xdr:to>
    <xdr:pic>
      <xdr:nvPicPr>
        <xdr:cNvPr id="6111" name="Рисунок 7">
          <a:extLst>
            <a:ext uri="{FF2B5EF4-FFF2-40B4-BE49-F238E27FC236}">
              <a16:creationId xmlns:a16="http://schemas.microsoft.com/office/drawing/2014/main" xmlns="" id="{00000000-0008-0000-0000-0000DF170000}"/>
            </a:ext>
          </a:extLst>
        </xdr:cNvPr>
        <xdr:cNvPicPr preferRelativeResize="0">
          <a:picLocks/>
        </xdr:cNvPicPr>
      </xdr:nvPicPr>
      <xdr:blipFill>
        <a:blip xmlns:r="http://schemas.openxmlformats.org/officeDocument/2006/relationships" r:embed="rId2356" cstate="email">
          <a:extLst>
            <a:ext uri="{28A0092B-C50C-407E-A947-70E740481C1C}">
              <a14:useLocalDpi xmlns:a14="http://schemas.microsoft.com/office/drawing/2010/main" xmlns=""/>
            </a:ext>
          </a:extLst>
        </a:blip>
        <a:srcRect/>
        <a:stretch/>
      </xdr:blipFill>
      <xdr:spPr bwMode="auto">
        <a:xfrm>
          <a:off x="190500" y="525979408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7406</xdr:row>
      <xdr:rowOff>127180</xdr:rowOff>
    </xdr:from>
    <xdr:to>
      <xdr:col>2</xdr:col>
      <xdr:colOff>133565</xdr:colOff>
      <xdr:row>7408</xdr:row>
      <xdr:rowOff>104973</xdr:rowOff>
    </xdr:to>
    <xdr:pic>
      <xdr:nvPicPr>
        <xdr:cNvPr id="6112" name="Рисунок 7">
          <a:extLst>
            <a:ext uri="{FF2B5EF4-FFF2-40B4-BE49-F238E27FC236}">
              <a16:creationId xmlns:a16="http://schemas.microsoft.com/office/drawing/2014/main" xmlns="" id="{00000000-0008-0000-0000-0000E0170000}"/>
            </a:ext>
          </a:extLst>
        </xdr:cNvPr>
        <xdr:cNvPicPr preferRelativeResize="0">
          <a:picLocks/>
        </xdr:cNvPicPr>
      </xdr:nvPicPr>
      <xdr:blipFill>
        <a:blip xmlns:r="http://schemas.openxmlformats.org/officeDocument/2006/relationships" r:embed="rId2357" cstate="email">
          <a:extLst>
            <a:ext uri="{28A0092B-C50C-407E-A947-70E740481C1C}">
              <a14:useLocalDpi xmlns:a14="http://schemas.microsoft.com/office/drawing/2010/main" xmlns=""/>
            </a:ext>
          </a:extLst>
        </a:blip>
        <a:srcRect/>
        <a:stretch/>
      </xdr:blipFill>
      <xdr:spPr bwMode="auto">
        <a:xfrm>
          <a:off x="190500" y="526216580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7414</xdr:row>
      <xdr:rowOff>127180</xdr:rowOff>
    </xdr:from>
    <xdr:to>
      <xdr:col>2</xdr:col>
      <xdr:colOff>133565</xdr:colOff>
      <xdr:row>7416</xdr:row>
      <xdr:rowOff>104973</xdr:rowOff>
    </xdr:to>
    <xdr:pic>
      <xdr:nvPicPr>
        <xdr:cNvPr id="6113" name="Рисунок 7">
          <a:extLst>
            <a:ext uri="{FF2B5EF4-FFF2-40B4-BE49-F238E27FC236}">
              <a16:creationId xmlns:a16="http://schemas.microsoft.com/office/drawing/2014/main" xmlns="" id="{00000000-0008-0000-0000-0000E1170000}"/>
            </a:ext>
          </a:extLst>
        </xdr:cNvPr>
        <xdr:cNvPicPr preferRelativeResize="0">
          <a:picLocks/>
        </xdr:cNvPicPr>
      </xdr:nvPicPr>
      <xdr:blipFill>
        <a:blip xmlns:r="http://schemas.openxmlformats.org/officeDocument/2006/relationships" r:embed="rId2358" cstate="email">
          <a:extLst>
            <a:ext uri="{28A0092B-C50C-407E-A947-70E740481C1C}">
              <a14:useLocalDpi xmlns:a14="http://schemas.microsoft.com/office/drawing/2010/main" xmlns=""/>
            </a:ext>
          </a:extLst>
        </a:blip>
        <a:srcRect/>
        <a:stretch/>
      </xdr:blipFill>
      <xdr:spPr bwMode="auto">
        <a:xfrm>
          <a:off x="190500" y="52645375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7418</xdr:row>
      <xdr:rowOff>127180</xdr:rowOff>
    </xdr:from>
    <xdr:to>
      <xdr:col>2</xdr:col>
      <xdr:colOff>133565</xdr:colOff>
      <xdr:row>7420</xdr:row>
      <xdr:rowOff>104972</xdr:rowOff>
    </xdr:to>
    <xdr:pic>
      <xdr:nvPicPr>
        <xdr:cNvPr id="6114" name="Рисунок 7">
          <a:extLst>
            <a:ext uri="{FF2B5EF4-FFF2-40B4-BE49-F238E27FC236}">
              <a16:creationId xmlns:a16="http://schemas.microsoft.com/office/drawing/2014/main" xmlns="" id="{00000000-0008-0000-0000-0000E2170000}"/>
            </a:ext>
          </a:extLst>
        </xdr:cNvPr>
        <xdr:cNvPicPr preferRelativeResize="0">
          <a:picLocks/>
        </xdr:cNvPicPr>
      </xdr:nvPicPr>
      <xdr:blipFill>
        <a:blip xmlns:r="http://schemas.openxmlformats.org/officeDocument/2006/relationships" r:embed="rId2359" cstate="email">
          <a:extLst>
            <a:ext uri="{28A0092B-C50C-407E-A947-70E740481C1C}">
              <a14:useLocalDpi xmlns:a14="http://schemas.microsoft.com/office/drawing/2010/main" xmlns=""/>
            </a:ext>
          </a:extLst>
        </a:blip>
        <a:srcRect/>
        <a:stretch/>
      </xdr:blipFill>
      <xdr:spPr bwMode="auto">
        <a:xfrm>
          <a:off x="190500" y="526690925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7422</xdr:row>
      <xdr:rowOff>127180</xdr:rowOff>
    </xdr:from>
    <xdr:to>
      <xdr:col>2</xdr:col>
      <xdr:colOff>133565</xdr:colOff>
      <xdr:row>7424</xdr:row>
      <xdr:rowOff>104973</xdr:rowOff>
    </xdr:to>
    <xdr:pic>
      <xdr:nvPicPr>
        <xdr:cNvPr id="6115" name="Рисунок 7">
          <a:extLst>
            <a:ext uri="{FF2B5EF4-FFF2-40B4-BE49-F238E27FC236}">
              <a16:creationId xmlns:a16="http://schemas.microsoft.com/office/drawing/2014/main" xmlns="" id="{00000000-0008-0000-0000-0000E3170000}"/>
            </a:ext>
          </a:extLst>
        </xdr:cNvPr>
        <xdr:cNvPicPr preferRelativeResize="0">
          <a:picLocks/>
        </xdr:cNvPicPr>
      </xdr:nvPicPr>
      <xdr:blipFill>
        <a:blip xmlns:r="http://schemas.openxmlformats.org/officeDocument/2006/relationships" r:embed="rId2360" cstate="email">
          <a:extLst>
            <a:ext uri="{28A0092B-C50C-407E-A947-70E740481C1C}">
              <a14:useLocalDpi xmlns:a14="http://schemas.microsoft.com/office/drawing/2010/main" xmlns=""/>
            </a:ext>
          </a:extLst>
        </a:blip>
        <a:srcRect/>
        <a:stretch/>
      </xdr:blipFill>
      <xdr:spPr bwMode="auto">
        <a:xfrm>
          <a:off x="190500" y="526928098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7426</xdr:row>
      <xdr:rowOff>127180</xdr:rowOff>
    </xdr:from>
    <xdr:to>
      <xdr:col>2</xdr:col>
      <xdr:colOff>133565</xdr:colOff>
      <xdr:row>7428</xdr:row>
      <xdr:rowOff>104972</xdr:rowOff>
    </xdr:to>
    <xdr:pic>
      <xdr:nvPicPr>
        <xdr:cNvPr id="6116" name="Рисунок 7">
          <a:extLst>
            <a:ext uri="{FF2B5EF4-FFF2-40B4-BE49-F238E27FC236}">
              <a16:creationId xmlns:a16="http://schemas.microsoft.com/office/drawing/2014/main" xmlns="" id="{00000000-0008-0000-0000-0000E4170000}"/>
            </a:ext>
          </a:extLst>
        </xdr:cNvPr>
        <xdr:cNvPicPr preferRelativeResize="0">
          <a:picLocks/>
        </xdr:cNvPicPr>
      </xdr:nvPicPr>
      <xdr:blipFill>
        <a:blip xmlns:r="http://schemas.openxmlformats.org/officeDocument/2006/relationships" r:embed="rId2361" cstate="email">
          <a:extLst>
            <a:ext uri="{28A0092B-C50C-407E-A947-70E740481C1C}">
              <a14:useLocalDpi xmlns:a14="http://schemas.microsoft.com/office/drawing/2010/main" xmlns=""/>
            </a:ext>
          </a:extLst>
        </a:blip>
        <a:srcRect/>
        <a:stretch/>
      </xdr:blipFill>
      <xdr:spPr bwMode="auto">
        <a:xfrm>
          <a:off x="190500" y="5271652705"/>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7410</xdr:row>
      <xdr:rowOff>127180</xdr:rowOff>
    </xdr:from>
    <xdr:to>
      <xdr:col>2</xdr:col>
      <xdr:colOff>133565</xdr:colOff>
      <xdr:row>7412</xdr:row>
      <xdr:rowOff>104972</xdr:rowOff>
    </xdr:to>
    <xdr:pic>
      <xdr:nvPicPr>
        <xdr:cNvPr id="6117" name="Рисунок 7">
          <a:extLst>
            <a:ext uri="{FF2B5EF4-FFF2-40B4-BE49-F238E27FC236}">
              <a16:creationId xmlns:a16="http://schemas.microsoft.com/office/drawing/2014/main" xmlns="" id="{00000000-0008-0000-0000-0000E5170000}"/>
            </a:ext>
          </a:extLst>
        </xdr:cNvPr>
        <xdr:cNvPicPr preferRelativeResize="0">
          <a:picLocks/>
        </xdr:cNvPicPr>
      </xdr:nvPicPr>
      <xdr:blipFill>
        <a:blip xmlns:r="http://schemas.openxmlformats.org/officeDocument/2006/relationships" r:embed="rId2362" cstate="email">
          <a:extLst>
            <a:ext uri="{28A0092B-C50C-407E-A947-70E740481C1C}">
              <a14:useLocalDpi xmlns:a14="http://schemas.microsoft.com/office/drawing/2010/main" xmlns=""/>
            </a:ext>
          </a:extLst>
        </a:blip>
        <a:srcRect/>
        <a:stretch/>
      </xdr:blipFill>
      <xdr:spPr bwMode="auto">
        <a:xfrm>
          <a:off x="190500" y="5263661230"/>
          <a:ext cx="1260000" cy="190764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1408</xdr:row>
      <xdr:rowOff>127000</xdr:rowOff>
    </xdr:from>
    <xdr:to>
      <xdr:col>2</xdr:col>
      <xdr:colOff>133565</xdr:colOff>
      <xdr:row>1410</xdr:row>
      <xdr:rowOff>105152</xdr:rowOff>
    </xdr:to>
    <xdr:pic>
      <xdr:nvPicPr>
        <xdr:cNvPr id="6118" name="Рисунок 2">
          <a:extLst>
            <a:ext uri="{FF2B5EF4-FFF2-40B4-BE49-F238E27FC236}">
              <a16:creationId xmlns:a16="http://schemas.microsoft.com/office/drawing/2014/main" xmlns="" id="{00000000-0008-0000-0000-0000E6170000}"/>
            </a:ext>
          </a:extLst>
        </xdr:cNvPr>
        <xdr:cNvPicPr preferRelativeResize="0">
          <a:picLocks noChangeArrowheads="1"/>
        </xdr:cNvPicPr>
      </xdr:nvPicPr>
      <xdr:blipFill>
        <a:blip xmlns:r="http://schemas.openxmlformats.org/officeDocument/2006/relationships" r:embed="rId2363" cstate="email">
          <a:extLst>
            <a:ext uri="{28A0092B-C50C-407E-A947-70E740481C1C}">
              <a14:useLocalDpi xmlns:a14="http://schemas.microsoft.com/office/drawing/2010/main" xmlns=""/>
            </a:ext>
          </a:extLst>
        </a:blip>
        <a:stretch/>
      </xdr:blipFill>
      <xdr:spPr bwMode="auto">
        <a:xfrm>
          <a:off x="190500" y="12678473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1368</xdr:row>
      <xdr:rowOff>127000</xdr:rowOff>
    </xdr:from>
    <xdr:to>
      <xdr:col>2</xdr:col>
      <xdr:colOff>133565</xdr:colOff>
      <xdr:row>1370</xdr:row>
      <xdr:rowOff>105153</xdr:rowOff>
    </xdr:to>
    <xdr:pic>
      <xdr:nvPicPr>
        <xdr:cNvPr id="6119" name="Рисунок 2">
          <a:extLst>
            <a:ext uri="{FF2B5EF4-FFF2-40B4-BE49-F238E27FC236}">
              <a16:creationId xmlns:a16="http://schemas.microsoft.com/office/drawing/2014/main" xmlns="" id="{00000000-0008-0000-0000-0000E7170000}"/>
            </a:ext>
          </a:extLst>
        </xdr:cNvPr>
        <xdr:cNvPicPr preferRelativeResize="0">
          <a:picLocks noChangeArrowheads="1"/>
        </xdr:cNvPicPr>
      </xdr:nvPicPr>
      <xdr:blipFill>
        <a:blip xmlns:r="http://schemas.openxmlformats.org/officeDocument/2006/relationships" r:embed="rId2364" cstate="email">
          <a:extLst>
            <a:ext uri="{28A0092B-C50C-407E-A947-70E740481C1C}">
              <a14:useLocalDpi xmlns:a14="http://schemas.microsoft.com/office/drawing/2010/main" xmlns=""/>
            </a:ext>
          </a:extLst>
        </a:blip>
        <a:stretch/>
      </xdr:blipFill>
      <xdr:spPr bwMode="auto">
        <a:xfrm>
          <a:off x="190500" y="12441301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1380</xdr:row>
      <xdr:rowOff>127000</xdr:rowOff>
    </xdr:from>
    <xdr:to>
      <xdr:col>2</xdr:col>
      <xdr:colOff>133565</xdr:colOff>
      <xdr:row>1382</xdr:row>
      <xdr:rowOff>105152</xdr:rowOff>
    </xdr:to>
    <xdr:pic>
      <xdr:nvPicPr>
        <xdr:cNvPr id="6120" name="Рисунок 2">
          <a:extLst>
            <a:ext uri="{FF2B5EF4-FFF2-40B4-BE49-F238E27FC236}">
              <a16:creationId xmlns:a16="http://schemas.microsoft.com/office/drawing/2014/main" xmlns="" id="{00000000-0008-0000-0000-0000E8170000}"/>
            </a:ext>
          </a:extLst>
        </xdr:cNvPr>
        <xdr:cNvPicPr preferRelativeResize="0">
          <a:picLocks noChangeArrowheads="1"/>
        </xdr:cNvPicPr>
      </xdr:nvPicPr>
      <xdr:blipFill>
        <a:blip xmlns:r="http://schemas.openxmlformats.org/officeDocument/2006/relationships" r:embed="rId2365" cstate="email">
          <a:extLst>
            <a:ext uri="{28A0092B-C50C-407E-A947-70E740481C1C}">
              <a14:useLocalDpi xmlns:a14="http://schemas.microsoft.com/office/drawing/2010/main" xmlns=""/>
            </a:ext>
          </a:extLst>
        </a:blip>
        <a:stretch/>
      </xdr:blipFill>
      <xdr:spPr bwMode="auto">
        <a:xfrm>
          <a:off x="190500" y="12512452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1392</xdr:row>
      <xdr:rowOff>127000</xdr:rowOff>
    </xdr:from>
    <xdr:to>
      <xdr:col>2</xdr:col>
      <xdr:colOff>133565</xdr:colOff>
      <xdr:row>1394</xdr:row>
      <xdr:rowOff>105152</xdr:rowOff>
    </xdr:to>
    <xdr:pic>
      <xdr:nvPicPr>
        <xdr:cNvPr id="6121" name="Рисунок 2">
          <a:extLst>
            <a:ext uri="{FF2B5EF4-FFF2-40B4-BE49-F238E27FC236}">
              <a16:creationId xmlns:a16="http://schemas.microsoft.com/office/drawing/2014/main" xmlns="" id="{00000000-0008-0000-0000-0000E9170000}"/>
            </a:ext>
          </a:extLst>
        </xdr:cNvPr>
        <xdr:cNvPicPr preferRelativeResize="0">
          <a:picLocks noChangeArrowheads="1"/>
        </xdr:cNvPicPr>
      </xdr:nvPicPr>
      <xdr:blipFill>
        <a:blip xmlns:r="http://schemas.openxmlformats.org/officeDocument/2006/relationships" r:embed="rId2366" cstate="email">
          <a:extLst>
            <a:ext uri="{28A0092B-C50C-407E-A947-70E740481C1C}">
              <a14:useLocalDpi xmlns:a14="http://schemas.microsoft.com/office/drawing/2010/main" xmlns=""/>
            </a:ext>
          </a:extLst>
        </a:blip>
        <a:stretch/>
      </xdr:blipFill>
      <xdr:spPr bwMode="auto">
        <a:xfrm>
          <a:off x="190500" y="12583604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1364</xdr:row>
      <xdr:rowOff>127000</xdr:rowOff>
    </xdr:from>
    <xdr:to>
      <xdr:col>2</xdr:col>
      <xdr:colOff>133565</xdr:colOff>
      <xdr:row>1366</xdr:row>
      <xdr:rowOff>105152</xdr:rowOff>
    </xdr:to>
    <xdr:pic>
      <xdr:nvPicPr>
        <xdr:cNvPr id="6122" name="Рисунок 2">
          <a:extLst>
            <a:ext uri="{FF2B5EF4-FFF2-40B4-BE49-F238E27FC236}">
              <a16:creationId xmlns:a16="http://schemas.microsoft.com/office/drawing/2014/main" xmlns="" id="{00000000-0008-0000-0000-0000EA170000}"/>
            </a:ext>
          </a:extLst>
        </xdr:cNvPr>
        <xdr:cNvPicPr preferRelativeResize="0">
          <a:picLocks noChangeArrowheads="1"/>
        </xdr:cNvPicPr>
      </xdr:nvPicPr>
      <xdr:blipFill>
        <a:blip xmlns:r="http://schemas.openxmlformats.org/officeDocument/2006/relationships" r:embed="rId2367" cstate="email">
          <a:extLst>
            <a:ext uri="{28A0092B-C50C-407E-A947-70E740481C1C}">
              <a14:useLocalDpi xmlns:a14="http://schemas.microsoft.com/office/drawing/2010/main" xmlns=""/>
            </a:ext>
          </a:extLst>
        </a:blip>
        <a:stretch/>
      </xdr:blipFill>
      <xdr:spPr bwMode="auto">
        <a:xfrm>
          <a:off x="190500" y="12417583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1372</xdr:row>
      <xdr:rowOff>127000</xdr:rowOff>
    </xdr:from>
    <xdr:to>
      <xdr:col>2</xdr:col>
      <xdr:colOff>133565</xdr:colOff>
      <xdr:row>1374</xdr:row>
      <xdr:rowOff>105152</xdr:rowOff>
    </xdr:to>
    <xdr:pic>
      <xdr:nvPicPr>
        <xdr:cNvPr id="6123" name="Рисунок 2">
          <a:extLst>
            <a:ext uri="{FF2B5EF4-FFF2-40B4-BE49-F238E27FC236}">
              <a16:creationId xmlns:a16="http://schemas.microsoft.com/office/drawing/2014/main" xmlns="" id="{00000000-0008-0000-0000-0000EB170000}"/>
            </a:ext>
          </a:extLst>
        </xdr:cNvPr>
        <xdr:cNvPicPr preferRelativeResize="0">
          <a:picLocks noChangeArrowheads="1"/>
        </xdr:cNvPicPr>
      </xdr:nvPicPr>
      <xdr:blipFill>
        <a:blip xmlns:r="http://schemas.openxmlformats.org/officeDocument/2006/relationships" r:embed="rId2368" cstate="email">
          <a:extLst>
            <a:ext uri="{28A0092B-C50C-407E-A947-70E740481C1C}">
              <a14:useLocalDpi xmlns:a14="http://schemas.microsoft.com/office/drawing/2010/main" xmlns=""/>
            </a:ext>
          </a:extLst>
        </a:blip>
        <a:stretch/>
      </xdr:blipFill>
      <xdr:spPr bwMode="auto">
        <a:xfrm>
          <a:off x="190500" y="12465018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1388</xdr:row>
      <xdr:rowOff>127000</xdr:rowOff>
    </xdr:from>
    <xdr:to>
      <xdr:col>2</xdr:col>
      <xdr:colOff>133565</xdr:colOff>
      <xdr:row>1390</xdr:row>
      <xdr:rowOff>105152</xdr:rowOff>
    </xdr:to>
    <xdr:pic>
      <xdr:nvPicPr>
        <xdr:cNvPr id="6124" name="Рисунок 2">
          <a:extLst>
            <a:ext uri="{FF2B5EF4-FFF2-40B4-BE49-F238E27FC236}">
              <a16:creationId xmlns:a16="http://schemas.microsoft.com/office/drawing/2014/main" xmlns="" id="{00000000-0008-0000-0000-0000EC170000}"/>
            </a:ext>
          </a:extLst>
        </xdr:cNvPr>
        <xdr:cNvPicPr preferRelativeResize="0">
          <a:picLocks noChangeArrowheads="1"/>
        </xdr:cNvPicPr>
      </xdr:nvPicPr>
      <xdr:blipFill>
        <a:blip xmlns:r="http://schemas.openxmlformats.org/officeDocument/2006/relationships" r:embed="rId2369" cstate="email">
          <a:extLst>
            <a:ext uri="{28A0092B-C50C-407E-A947-70E740481C1C}">
              <a14:useLocalDpi xmlns:a14="http://schemas.microsoft.com/office/drawing/2010/main" xmlns=""/>
            </a:ext>
          </a:extLst>
        </a:blip>
        <a:stretch/>
      </xdr:blipFill>
      <xdr:spPr bwMode="auto">
        <a:xfrm>
          <a:off x="190500" y="12559887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1396</xdr:row>
      <xdr:rowOff>127000</xdr:rowOff>
    </xdr:from>
    <xdr:to>
      <xdr:col>2</xdr:col>
      <xdr:colOff>133565</xdr:colOff>
      <xdr:row>1398</xdr:row>
      <xdr:rowOff>105152</xdr:rowOff>
    </xdr:to>
    <xdr:pic>
      <xdr:nvPicPr>
        <xdr:cNvPr id="6125" name="Рисунок 2">
          <a:extLst>
            <a:ext uri="{FF2B5EF4-FFF2-40B4-BE49-F238E27FC236}">
              <a16:creationId xmlns:a16="http://schemas.microsoft.com/office/drawing/2014/main" xmlns="" id="{00000000-0008-0000-0000-0000ED170000}"/>
            </a:ext>
          </a:extLst>
        </xdr:cNvPr>
        <xdr:cNvPicPr preferRelativeResize="0">
          <a:picLocks noChangeArrowheads="1"/>
        </xdr:cNvPicPr>
      </xdr:nvPicPr>
      <xdr:blipFill>
        <a:blip xmlns:r="http://schemas.openxmlformats.org/officeDocument/2006/relationships" r:embed="rId2370" cstate="email">
          <a:extLst>
            <a:ext uri="{28A0092B-C50C-407E-A947-70E740481C1C}">
              <a14:useLocalDpi xmlns:a14="http://schemas.microsoft.com/office/drawing/2010/main" xmlns=""/>
            </a:ext>
          </a:extLst>
        </a:blip>
        <a:stretch/>
      </xdr:blipFill>
      <xdr:spPr bwMode="auto">
        <a:xfrm>
          <a:off x="190500" y="12607321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1376</xdr:row>
      <xdr:rowOff>127000</xdr:rowOff>
    </xdr:from>
    <xdr:to>
      <xdr:col>2</xdr:col>
      <xdr:colOff>133565</xdr:colOff>
      <xdr:row>1378</xdr:row>
      <xdr:rowOff>105152</xdr:rowOff>
    </xdr:to>
    <xdr:pic>
      <xdr:nvPicPr>
        <xdr:cNvPr id="6126" name="Рисунок 2">
          <a:extLst>
            <a:ext uri="{FF2B5EF4-FFF2-40B4-BE49-F238E27FC236}">
              <a16:creationId xmlns:a16="http://schemas.microsoft.com/office/drawing/2014/main" xmlns="" id="{00000000-0008-0000-0000-0000EE170000}"/>
            </a:ext>
          </a:extLst>
        </xdr:cNvPr>
        <xdr:cNvPicPr preferRelativeResize="0">
          <a:picLocks noChangeArrowheads="1"/>
        </xdr:cNvPicPr>
      </xdr:nvPicPr>
      <xdr:blipFill>
        <a:blip xmlns:r="http://schemas.openxmlformats.org/officeDocument/2006/relationships" r:embed="rId2371" cstate="email">
          <a:extLst>
            <a:ext uri="{28A0092B-C50C-407E-A947-70E740481C1C}">
              <a14:useLocalDpi xmlns:a14="http://schemas.microsoft.com/office/drawing/2010/main" xmlns=""/>
            </a:ext>
          </a:extLst>
        </a:blip>
        <a:stretch/>
      </xdr:blipFill>
      <xdr:spPr bwMode="auto">
        <a:xfrm>
          <a:off x="190500" y="12488735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1384</xdr:row>
      <xdr:rowOff>127000</xdr:rowOff>
    </xdr:from>
    <xdr:to>
      <xdr:col>2</xdr:col>
      <xdr:colOff>133565</xdr:colOff>
      <xdr:row>1386</xdr:row>
      <xdr:rowOff>105152</xdr:rowOff>
    </xdr:to>
    <xdr:pic>
      <xdr:nvPicPr>
        <xdr:cNvPr id="6127" name="Рисунок 2">
          <a:extLst>
            <a:ext uri="{FF2B5EF4-FFF2-40B4-BE49-F238E27FC236}">
              <a16:creationId xmlns:a16="http://schemas.microsoft.com/office/drawing/2014/main" xmlns="" id="{00000000-0008-0000-0000-0000EF170000}"/>
            </a:ext>
          </a:extLst>
        </xdr:cNvPr>
        <xdr:cNvPicPr preferRelativeResize="0">
          <a:picLocks noChangeArrowheads="1"/>
        </xdr:cNvPicPr>
      </xdr:nvPicPr>
      <xdr:blipFill>
        <a:blip xmlns:r="http://schemas.openxmlformats.org/officeDocument/2006/relationships" r:embed="rId2372" cstate="email">
          <a:extLst>
            <a:ext uri="{28A0092B-C50C-407E-A947-70E740481C1C}">
              <a14:useLocalDpi xmlns:a14="http://schemas.microsoft.com/office/drawing/2010/main" xmlns=""/>
            </a:ext>
          </a:extLst>
        </a:blip>
        <a:stretch/>
      </xdr:blipFill>
      <xdr:spPr bwMode="auto">
        <a:xfrm>
          <a:off x="190500" y="12536170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1400</xdr:row>
      <xdr:rowOff>127000</xdr:rowOff>
    </xdr:from>
    <xdr:to>
      <xdr:col>2</xdr:col>
      <xdr:colOff>133565</xdr:colOff>
      <xdr:row>1402</xdr:row>
      <xdr:rowOff>105152</xdr:rowOff>
    </xdr:to>
    <xdr:pic>
      <xdr:nvPicPr>
        <xdr:cNvPr id="6128" name="Рисунок 2">
          <a:extLst>
            <a:ext uri="{FF2B5EF4-FFF2-40B4-BE49-F238E27FC236}">
              <a16:creationId xmlns:a16="http://schemas.microsoft.com/office/drawing/2014/main" xmlns="" id="{00000000-0008-0000-0000-0000F0170000}"/>
            </a:ext>
          </a:extLst>
        </xdr:cNvPr>
        <xdr:cNvPicPr preferRelativeResize="0">
          <a:picLocks noChangeArrowheads="1"/>
        </xdr:cNvPicPr>
      </xdr:nvPicPr>
      <xdr:blipFill>
        <a:blip xmlns:r="http://schemas.openxmlformats.org/officeDocument/2006/relationships" r:embed="rId2373" cstate="email">
          <a:extLst>
            <a:ext uri="{28A0092B-C50C-407E-A947-70E740481C1C}">
              <a14:useLocalDpi xmlns:a14="http://schemas.microsoft.com/office/drawing/2010/main" xmlns=""/>
            </a:ext>
          </a:extLst>
        </a:blip>
        <a:stretch/>
      </xdr:blipFill>
      <xdr:spPr bwMode="auto">
        <a:xfrm>
          <a:off x="190500" y="12631039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1404</xdr:row>
      <xdr:rowOff>127000</xdr:rowOff>
    </xdr:from>
    <xdr:to>
      <xdr:col>2</xdr:col>
      <xdr:colOff>133565</xdr:colOff>
      <xdr:row>1406</xdr:row>
      <xdr:rowOff>105152</xdr:rowOff>
    </xdr:to>
    <xdr:pic>
      <xdr:nvPicPr>
        <xdr:cNvPr id="6129" name="Рисунок 2">
          <a:extLst>
            <a:ext uri="{FF2B5EF4-FFF2-40B4-BE49-F238E27FC236}">
              <a16:creationId xmlns:a16="http://schemas.microsoft.com/office/drawing/2014/main" xmlns="" id="{00000000-0008-0000-0000-0000F1170000}"/>
            </a:ext>
          </a:extLst>
        </xdr:cNvPr>
        <xdr:cNvPicPr preferRelativeResize="0">
          <a:picLocks noChangeArrowheads="1"/>
        </xdr:cNvPicPr>
      </xdr:nvPicPr>
      <xdr:blipFill>
        <a:blip xmlns:r="http://schemas.openxmlformats.org/officeDocument/2006/relationships" r:embed="rId2374" cstate="email">
          <a:extLst>
            <a:ext uri="{28A0092B-C50C-407E-A947-70E740481C1C}">
              <a14:useLocalDpi xmlns:a14="http://schemas.microsoft.com/office/drawing/2010/main" xmlns=""/>
            </a:ext>
          </a:extLst>
        </a:blip>
        <a:stretch/>
      </xdr:blipFill>
      <xdr:spPr bwMode="auto">
        <a:xfrm>
          <a:off x="190500" y="12654756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1359</xdr:row>
      <xdr:rowOff>127000</xdr:rowOff>
    </xdr:from>
    <xdr:to>
      <xdr:col>2</xdr:col>
      <xdr:colOff>133565</xdr:colOff>
      <xdr:row>1361</xdr:row>
      <xdr:rowOff>113435</xdr:rowOff>
    </xdr:to>
    <xdr:pic>
      <xdr:nvPicPr>
        <xdr:cNvPr id="4038" name="Picture 103109">
          <a:extLst>
            <a:ext uri="{FF2B5EF4-FFF2-40B4-BE49-F238E27FC236}">
              <a16:creationId xmlns:a16="http://schemas.microsoft.com/office/drawing/2014/main" xmlns="" id="{00000000-0008-0000-0000-0000C60F0000}"/>
            </a:ext>
          </a:extLst>
        </xdr:cNvPr>
        <xdr:cNvPicPr preferRelativeResize="0">
          <a:picLocks noChangeArrowheads="1"/>
        </xdr:cNvPicPr>
      </xdr:nvPicPr>
      <xdr:blipFill>
        <a:blip xmlns:r="http://schemas.openxmlformats.org/officeDocument/2006/relationships" r:embed="rId2375" cstate="email">
          <a:extLst>
            <a:ext uri="{28A0092B-C50C-407E-A947-70E740481C1C}">
              <a14:useLocalDpi xmlns:a14="http://schemas.microsoft.com/office/drawing/2010/main" xmlns=""/>
            </a:ext>
          </a:extLst>
        </a:blip>
        <a:stretch/>
      </xdr:blipFill>
      <xdr:spPr bwMode="auto">
        <a:xfrm>
          <a:off x="190500" y="1067889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1339</xdr:row>
      <xdr:rowOff>127000</xdr:rowOff>
    </xdr:from>
    <xdr:to>
      <xdr:col>2</xdr:col>
      <xdr:colOff>133565</xdr:colOff>
      <xdr:row>1341</xdr:row>
      <xdr:rowOff>113435</xdr:rowOff>
    </xdr:to>
    <xdr:pic>
      <xdr:nvPicPr>
        <xdr:cNvPr id="4039" name="Picture 103109">
          <a:extLst>
            <a:ext uri="{FF2B5EF4-FFF2-40B4-BE49-F238E27FC236}">
              <a16:creationId xmlns:a16="http://schemas.microsoft.com/office/drawing/2014/main" xmlns="" id="{00000000-0008-0000-0000-0000C70F0000}"/>
            </a:ext>
          </a:extLst>
        </xdr:cNvPr>
        <xdr:cNvPicPr preferRelativeResize="0">
          <a:picLocks noChangeArrowheads="1"/>
        </xdr:cNvPicPr>
      </xdr:nvPicPr>
      <xdr:blipFill>
        <a:blip xmlns:r="http://schemas.openxmlformats.org/officeDocument/2006/relationships" r:embed="rId2376" cstate="email">
          <a:extLst>
            <a:ext uri="{28A0092B-C50C-407E-A947-70E740481C1C}">
              <a14:useLocalDpi xmlns:a14="http://schemas.microsoft.com/office/drawing/2010/main" xmlns=""/>
            </a:ext>
          </a:extLst>
        </a:blip>
        <a:stretch/>
      </xdr:blipFill>
      <xdr:spPr bwMode="auto">
        <a:xfrm>
          <a:off x="190500" y="10560780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1343</xdr:row>
      <xdr:rowOff>127000</xdr:rowOff>
    </xdr:from>
    <xdr:to>
      <xdr:col>2</xdr:col>
      <xdr:colOff>133565</xdr:colOff>
      <xdr:row>1345</xdr:row>
      <xdr:rowOff>113434</xdr:rowOff>
    </xdr:to>
    <xdr:pic>
      <xdr:nvPicPr>
        <xdr:cNvPr id="4040" name="Picture 103109">
          <a:extLst>
            <a:ext uri="{FF2B5EF4-FFF2-40B4-BE49-F238E27FC236}">
              <a16:creationId xmlns:a16="http://schemas.microsoft.com/office/drawing/2014/main" xmlns="" id="{00000000-0008-0000-0000-0000C80F0000}"/>
            </a:ext>
          </a:extLst>
        </xdr:cNvPr>
        <xdr:cNvPicPr preferRelativeResize="0">
          <a:picLocks noChangeArrowheads="1"/>
        </xdr:cNvPicPr>
      </xdr:nvPicPr>
      <xdr:blipFill>
        <a:blip xmlns:r="http://schemas.openxmlformats.org/officeDocument/2006/relationships" r:embed="rId2377" cstate="email">
          <a:extLst>
            <a:ext uri="{28A0092B-C50C-407E-A947-70E740481C1C}">
              <a14:useLocalDpi xmlns:a14="http://schemas.microsoft.com/office/drawing/2010/main" xmlns=""/>
            </a:ext>
          </a:extLst>
        </a:blip>
        <a:stretch/>
      </xdr:blipFill>
      <xdr:spPr bwMode="auto">
        <a:xfrm>
          <a:off x="190500" y="1058440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1351</xdr:row>
      <xdr:rowOff>127000</xdr:rowOff>
    </xdr:from>
    <xdr:to>
      <xdr:col>2</xdr:col>
      <xdr:colOff>133565</xdr:colOff>
      <xdr:row>1353</xdr:row>
      <xdr:rowOff>113435</xdr:rowOff>
    </xdr:to>
    <xdr:pic>
      <xdr:nvPicPr>
        <xdr:cNvPr id="4041" name="Picture 103109">
          <a:extLst>
            <a:ext uri="{FF2B5EF4-FFF2-40B4-BE49-F238E27FC236}">
              <a16:creationId xmlns:a16="http://schemas.microsoft.com/office/drawing/2014/main" xmlns="" id="{00000000-0008-0000-0000-0000C90F0000}"/>
            </a:ext>
          </a:extLst>
        </xdr:cNvPr>
        <xdr:cNvPicPr preferRelativeResize="0">
          <a:picLocks noChangeArrowheads="1"/>
        </xdr:cNvPicPr>
      </xdr:nvPicPr>
      <xdr:blipFill>
        <a:blip xmlns:r="http://schemas.openxmlformats.org/officeDocument/2006/relationships" r:embed="rId2378" cstate="email">
          <a:extLst>
            <a:ext uri="{28A0092B-C50C-407E-A947-70E740481C1C}">
              <a14:useLocalDpi xmlns:a14="http://schemas.microsoft.com/office/drawing/2010/main" xmlns=""/>
            </a:ext>
          </a:extLst>
        </a:blip>
        <a:stretch/>
      </xdr:blipFill>
      <xdr:spPr bwMode="auto">
        <a:xfrm>
          <a:off x="190500" y="1063164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1327</xdr:row>
      <xdr:rowOff>127000</xdr:rowOff>
    </xdr:from>
    <xdr:to>
      <xdr:col>2</xdr:col>
      <xdr:colOff>133565</xdr:colOff>
      <xdr:row>1329</xdr:row>
      <xdr:rowOff>113435</xdr:rowOff>
    </xdr:to>
    <xdr:pic>
      <xdr:nvPicPr>
        <xdr:cNvPr id="4426" name="Picture 103109">
          <a:extLst>
            <a:ext uri="{FF2B5EF4-FFF2-40B4-BE49-F238E27FC236}">
              <a16:creationId xmlns:a16="http://schemas.microsoft.com/office/drawing/2014/main" xmlns="" id="{00000000-0008-0000-0000-00004A110000}"/>
            </a:ext>
          </a:extLst>
        </xdr:cNvPr>
        <xdr:cNvPicPr preferRelativeResize="0">
          <a:picLocks noChangeArrowheads="1"/>
        </xdr:cNvPicPr>
      </xdr:nvPicPr>
      <xdr:blipFill>
        <a:blip xmlns:r="http://schemas.openxmlformats.org/officeDocument/2006/relationships" r:embed="rId2379" cstate="email">
          <a:extLst>
            <a:ext uri="{28A0092B-C50C-407E-A947-70E740481C1C}">
              <a14:useLocalDpi xmlns:a14="http://schemas.microsoft.com/office/drawing/2010/main" xmlns=""/>
            </a:ext>
          </a:extLst>
        </a:blip>
        <a:stretch/>
      </xdr:blipFill>
      <xdr:spPr bwMode="auto">
        <a:xfrm>
          <a:off x="190500" y="1048991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1323</xdr:row>
      <xdr:rowOff>127000</xdr:rowOff>
    </xdr:from>
    <xdr:to>
      <xdr:col>2</xdr:col>
      <xdr:colOff>133565</xdr:colOff>
      <xdr:row>1325</xdr:row>
      <xdr:rowOff>113435</xdr:rowOff>
    </xdr:to>
    <xdr:pic>
      <xdr:nvPicPr>
        <xdr:cNvPr id="4427" name="Picture 103109">
          <a:extLst>
            <a:ext uri="{FF2B5EF4-FFF2-40B4-BE49-F238E27FC236}">
              <a16:creationId xmlns:a16="http://schemas.microsoft.com/office/drawing/2014/main" xmlns="" id="{00000000-0008-0000-0000-00004B110000}"/>
            </a:ext>
          </a:extLst>
        </xdr:cNvPr>
        <xdr:cNvPicPr preferRelativeResize="0">
          <a:picLocks noChangeArrowheads="1"/>
        </xdr:cNvPicPr>
      </xdr:nvPicPr>
      <xdr:blipFill>
        <a:blip xmlns:r="http://schemas.openxmlformats.org/officeDocument/2006/relationships" r:embed="rId2380" cstate="email">
          <a:extLst>
            <a:ext uri="{28A0092B-C50C-407E-A947-70E740481C1C}">
              <a14:useLocalDpi xmlns:a14="http://schemas.microsoft.com/office/drawing/2010/main" xmlns=""/>
            </a:ext>
          </a:extLst>
        </a:blip>
        <a:stretch/>
      </xdr:blipFill>
      <xdr:spPr bwMode="auto">
        <a:xfrm>
          <a:off x="190500" y="1046629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1335</xdr:row>
      <xdr:rowOff>127000</xdr:rowOff>
    </xdr:from>
    <xdr:to>
      <xdr:col>2</xdr:col>
      <xdr:colOff>133565</xdr:colOff>
      <xdr:row>1337</xdr:row>
      <xdr:rowOff>113435</xdr:rowOff>
    </xdr:to>
    <xdr:pic>
      <xdr:nvPicPr>
        <xdr:cNvPr id="4963" name="Picture 103109">
          <a:extLst>
            <a:ext uri="{FF2B5EF4-FFF2-40B4-BE49-F238E27FC236}">
              <a16:creationId xmlns:a16="http://schemas.microsoft.com/office/drawing/2014/main" xmlns="" id="{00000000-0008-0000-0000-000063130000}"/>
            </a:ext>
          </a:extLst>
        </xdr:cNvPr>
        <xdr:cNvPicPr preferRelativeResize="0">
          <a:picLocks noChangeArrowheads="1"/>
        </xdr:cNvPicPr>
      </xdr:nvPicPr>
      <xdr:blipFill>
        <a:blip xmlns:r="http://schemas.openxmlformats.org/officeDocument/2006/relationships" r:embed="rId2381" cstate="email">
          <a:extLst>
            <a:ext uri="{28A0092B-C50C-407E-A947-70E740481C1C}">
              <a14:useLocalDpi xmlns:a14="http://schemas.microsoft.com/office/drawing/2010/main" xmlns=""/>
            </a:ext>
          </a:extLst>
        </a:blip>
        <a:stretch/>
      </xdr:blipFill>
      <xdr:spPr bwMode="auto">
        <a:xfrm>
          <a:off x="190500" y="1053715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1347</xdr:row>
      <xdr:rowOff>127000</xdr:rowOff>
    </xdr:from>
    <xdr:to>
      <xdr:col>2</xdr:col>
      <xdr:colOff>133565</xdr:colOff>
      <xdr:row>1349</xdr:row>
      <xdr:rowOff>113435</xdr:rowOff>
    </xdr:to>
    <xdr:pic>
      <xdr:nvPicPr>
        <xdr:cNvPr id="4964" name="Picture 103109">
          <a:extLst>
            <a:ext uri="{FF2B5EF4-FFF2-40B4-BE49-F238E27FC236}">
              <a16:creationId xmlns:a16="http://schemas.microsoft.com/office/drawing/2014/main" xmlns="" id="{00000000-0008-0000-0000-000064130000}"/>
            </a:ext>
          </a:extLst>
        </xdr:cNvPr>
        <xdr:cNvPicPr preferRelativeResize="0">
          <a:picLocks noChangeArrowheads="1"/>
        </xdr:cNvPicPr>
      </xdr:nvPicPr>
      <xdr:blipFill>
        <a:blip xmlns:r="http://schemas.openxmlformats.org/officeDocument/2006/relationships" r:embed="rId2382" cstate="email">
          <a:extLst>
            <a:ext uri="{28A0092B-C50C-407E-A947-70E740481C1C}">
              <a14:useLocalDpi xmlns:a14="http://schemas.microsoft.com/office/drawing/2010/main" xmlns=""/>
            </a:ext>
          </a:extLst>
        </a:blip>
        <a:stretch/>
      </xdr:blipFill>
      <xdr:spPr bwMode="auto">
        <a:xfrm>
          <a:off x="190500" y="1060802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1331</xdr:row>
      <xdr:rowOff>127000</xdr:rowOff>
    </xdr:from>
    <xdr:to>
      <xdr:col>2</xdr:col>
      <xdr:colOff>133565</xdr:colOff>
      <xdr:row>1333</xdr:row>
      <xdr:rowOff>113435</xdr:rowOff>
    </xdr:to>
    <xdr:pic>
      <xdr:nvPicPr>
        <xdr:cNvPr id="4965" name="Picture 103109">
          <a:extLst>
            <a:ext uri="{FF2B5EF4-FFF2-40B4-BE49-F238E27FC236}">
              <a16:creationId xmlns:a16="http://schemas.microsoft.com/office/drawing/2014/main" xmlns="" id="{00000000-0008-0000-0000-000065130000}"/>
            </a:ext>
          </a:extLst>
        </xdr:cNvPr>
        <xdr:cNvPicPr preferRelativeResize="0">
          <a:picLocks noChangeArrowheads="1"/>
        </xdr:cNvPicPr>
      </xdr:nvPicPr>
      <xdr:blipFill>
        <a:blip xmlns:r="http://schemas.openxmlformats.org/officeDocument/2006/relationships" r:embed="rId2383" cstate="email">
          <a:extLst>
            <a:ext uri="{28A0092B-C50C-407E-A947-70E740481C1C}">
              <a14:useLocalDpi xmlns:a14="http://schemas.microsoft.com/office/drawing/2010/main" xmlns=""/>
            </a:ext>
          </a:extLst>
        </a:blip>
        <a:stretch/>
      </xdr:blipFill>
      <xdr:spPr bwMode="auto">
        <a:xfrm>
          <a:off x="190500" y="1051353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1355</xdr:row>
      <xdr:rowOff>127000</xdr:rowOff>
    </xdr:from>
    <xdr:to>
      <xdr:col>2</xdr:col>
      <xdr:colOff>133565</xdr:colOff>
      <xdr:row>1357</xdr:row>
      <xdr:rowOff>113435</xdr:rowOff>
    </xdr:to>
    <xdr:pic>
      <xdr:nvPicPr>
        <xdr:cNvPr id="4966" name="Picture 103109">
          <a:extLst>
            <a:ext uri="{FF2B5EF4-FFF2-40B4-BE49-F238E27FC236}">
              <a16:creationId xmlns:a16="http://schemas.microsoft.com/office/drawing/2014/main" xmlns="" id="{00000000-0008-0000-0000-000066130000}"/>
            </a:ext>
          </a:extLst>
        </xdr:cNvPr>
        <xdr:cNvPicPr preferRelativeResize="0">
          <a:picLocks noChangeArrowheads="1"/>
        </xdr:cNvPicPr>
      </xdr:nvPicPr>
      <xdr:blipFill>
        <a:blip xmlns:r="http://schemas.openxmlformats.org/officeDocument/2006/relationships" r:embed="rId2384" cstate="email">
          <a:extLst>
            <a:ext uri="{28A0092B-C50C-407E-A947-70E740481C1C}">
              <a14:useLocalDpi xmlns:a14="http://schemas.microsoft.com/office/drawing/2010/main" xmlns=""/>
            </a:ext>
          </a:extLst>
        </a:blip>
        <a:stretch/>
      </xdr:blipFill>
      <xdr:spPr bwMode="auto">
        <a:xfrm>
          <a:off x="190500" y="1065526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1290</xdr:row>
      <xdr:rowOff>127000</xdr:rowOff>
    </xdr:from>
    <xdr:to>
      <xdr:col>2</xdr:col>
      <xdr:colOff>133565</xdr:colOff>
      <xdr:row>1292</xdr:row>
      <xdr:rowOff>105152</xdr:rowOff>
    </xdr:to>
    <xdr:pic>
      <xdr:nvPicPr>
        <xdr:cNvPr id="4924" name="Picture 103119">
          <a:extLst>
            <a:ext uri="{FF2B5EF4-FFF2-40B4-BE49-F238E27FC236}">
              <a16:creationId xmlns:a16="http://schemas.microsoft.com/office/drawing/2014/main" xmlns="" id="{00000000-0008-0000-0000-00003C130000}"/>
            </a:ext>
          </a:extLst>
        </xdr:cNvPr>
        <xdr:cNvPicPr preferRelativeResize="0">
          <a:picLocks noChangeArrowheads="1"/>
        </xdr:cNvPicPr>
      </xdr:nvPicPr>
      <xdr:blipFill>
        <a:blip xmlns:r="http://schemas.openxmlformats.org/officeDocument/2006/relationships" r:embed="rId2385" cstate="email">
          <a:extLst>
            <a:ext uri="{28A0092B-C50C-407E-A947-70E740481C1C}">
              <a14:useLocalDpi xmlns:a14="http://schemas.microsoft.com/office/drawing/2010/main" xmlns=""/>
            </a:ext>
          </a:extLst>
        </a:blip>
        <a:stretch/>
      </xdr:blipFill>
      <xdr:spPr bwMode="auto">
        <a:xfrm>
          <a:off x="190500" y="2155615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1294</xdr:row>
      <xdr:rowOff>127000</xdr:rowOff>
    </xdr:from>
    <xdr:to>
      <xdr:col>2</xdr:col>
      <xdr:colOff>133565</xdr:colOff>
      <xdr:row>1296</xdr:row>
      <xdr:rowOff>105152</xdr:rowOff>
    </xdr:to>
    <xdr:pic>
      <xdr:nvPicPr>
        <xdr:cNvPr id="4925" name="Picture 103119">
          <a:extLst>
            <a:ext uri="{FF2B5EF4-FFF2-40B4-BE49-F238E27FC236}">
              <a16:creationId xmlns:a16="http://schemas.microsoft.com/office/drawing/2014/main" xmlns="" id="{00000000-0008-0000-0000-00003D130000}"/>
            </a:ext>
          </a:extLst>
        </xdr:cNvPr>
        <xdr:cNvPicPr preferRelativeResize="0">
          <a:picLocks noChangeArrowheads="1"/>
        </xdr:cNvPicPr>
      </xdr:nvPicPr>
      <xdr:blipFill>
        <a:blip xmlns:r="http://schemas.openxmlformats.org/officeDocument/2006/relationships" r:embed="rId2386" cstate="email">
          <a:extLst>
            <a:ext uri="{28A0092B-C50C-407E-A947-70E740481C1C}">
              <a14:useLocalDpi xmlns:a14="http://schemas.microsoft.com/office/drawing/2010/main" xmlns=""/>
            </a:ext>
          </a:extLst>
        </a:blip>
        <a:stretch/>
      </xdr:blipFill>
      <xdr:spPr bwMode="auto">
        <a:xfrm>
          <a:off x="190500" y="2157987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1298</xdr:row>
      <xdr:rowOff>127000</xdr:rowOff>
    </xdr:from>
    <xdr:to>
      <xdr:col>2</xdr:col>
      <xdr:colOff>133565</xdr:colOff>
      <xdr:row>1300</xdr:row>
      <xdr:rowOff>105152</xdr:rowOff>
    </xdr:to>
    <xdr:pic>
      <xdr:nvPicPr>
        <xdr:cNvPr id="4926" name="Picture 103119">
          <a:extLst>
            <a:ext uri="{FF2B5EF4-FFF2-40B4-BE49-F238E27FC236}">
              <a16:creationId xmlns:a16="http://schemas.microsoft.com/office/drawing/2014/main" xmlns="" id="{00000000-0008-0000-0000-00003E130000}"/>
            </a:ext>
          </a:extLst>
        </xdr:cNvPr>
        <xdr:cNvPicPr preferRelativeResize="0">
          <a:picLocks noChangeArrowheads="1"/>
        </xdr:cNvPicPr>
      </xdr:nvPicPr>
      <xdr:blipFill>
        <a:blip xmlns:r="http://schemas.openxmlformats.org/officeDocument/2006/relationships" r:embed="rId2387" cstate="email">
          <a:extLst>
            <a:ext uri="{28A0092B-C50C-407E-A947-70E740481C1C}">
              <a14:useLocalDpi xmlns:a14="http://schemas.microsoft.com/office/drawing/2010/main" xmlns=""/>
            </a:ext>
          </a:extLst>
        </a:blip>
        <a:stretch/>
      </xdr:blipFill>
      <xdr:spPr bwMode="auto">
        <a:xfrm>
          <a:off x="190500" y="2160358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1302</xdr:row>
      <xdr:rowOff>127000</xdr:rowOff>
    </xdr:from>
    <xdr:to>
      <xdr:col>2</xdr:col>
      <xdr:colOff>133565</xdr:colOff>
      <xdr:row>1304</xdr:row>
      <xdr:rowOff>105152</xdr:rowOff>
    </xdr:to>
    <xdr:pic>
      <xdr:nvPicPr>
        <xdr:cNvPr id="4967" name="Picture 103119">
          <a:extLst>
            <a:ext uri="{FF2B5EF4-FFF2-40B4-BE49-F238E27FC236}">
              <a16:creationId xmlns:a16="http://schemas.microsoft.com/office/drawing/2014/main" xmlns="" id="{00000000-0008-0000-0000-000067130000}"/>
            </a:ext>
          </a:extLst>
        </xdr:cNvPr>
        <xdr:cNvPicPr preferRelativeResize="0">
          <a:picLocks noChangeArrowheads="1"/>
        </xdr:cNvPicPr>
      </xdr:nvPicPr>
      <xdr:blipFill>
        <a:blip xmlns:r="http://schemas.openxmlformats.org/officeDocument/2006/relationships" r:embed="rId2388" cstate="email">
          <a:extLst>
            <a:ext uri="{28A0092B-C50C-407E-A947-70E740481C1C}">
              <a14:useLocalDpi xmlns:a14="http://schemas.microsoft.com/office/drawing/2010/main" xmlns=""/>
            </a:ext>
          </a:extLst>
        </a:blip>
        <a:stretch/>
      </xdr:blipFill>
      <xdr:spPr bwMode="auto">
        <a:xfrm>
          <a:off x="190500" y="2162730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1318</xdr:row>
      <xdr:rowOff>127000</xdr:rowOff>
    </xdr:from>
    <xdr:to>
      <xdr:col>2</xdr:col>
      <xdr:colOff>133565</xdr:colOff>
      <xdr:row>1320</xdr:row>
      <xdr:rowOff>105152</xdr:rowOff>
    </xdr:to>
    <xdr:pic>
      <xdr:nvPicPr>
        <xdr:cNvPr id="4968" name="Picture 103119">
          <a:extLst>
            <a:ext uri="{FF2B5EF4-FFF2-40B4-BE49-F238E27FC236}">
              <a16:creationId xmlns:a16="http://schemas.microsoft.com/office/drawing/2014/main" xmlns="" id="{00000000-0008-0000-0000-000068130000}"/>
            </a:ext>
          </a:extLst>
        </xdr:cNvPr>
        <xdr:cNvPicPr preferRelativeResize="0">
          <a:picLocks noChangeArrowheads="1"/>
        </xdr:cNvPicPr>
      </xdr:nvPicPr>
      <xdr:blipFill>
        <a:blip xmlns:r="http://schemas.openxmlformats.org/officeDocument/2006/relationships" r:embed="rId2389" cstate="email">
          <a:extLst>
            <a:ext uri="{28A0092B-C50C-407E-A947-70E740481C1C}">
              <a14:useLocalDpi xmlns:a14="http://schemas.microsoft.com/office/drawing/2010/main" xmlns=""/>
            </a:ext>
          </a:extLst>
        </a:blip>
        <a:stretch/>
      </xdr:blipFill>
      <xdr:spPr bwMode="auto">
        <a:xfrm>
          <a:off x="190500" y="2172188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1306</xdr:row>
      <xdr:rowOff>127000</xdr:rowOff>
    </xdr:from>
    <xdr:to>
      <xdr:col>2</xdr:col>
      <xdr:colOff>133565</xdr:colOff>
      <xdr:row>1308</xdr:row>
      <xdr:rowOff>105152</xdr:rowOff>
    </xdr:to>
    <xdr:pic>
      <xdr:nvPicPr>
        <xdr:cNvPr id="6130" name="Picture 103119">
          <a:extLst>
            <a:ext uri="{FF2B5EF4-FFF2-40B4-BE49-F238E27FC236}">
              <a16:creationId xmlns:a16="http://schemas.microsoft.com/office/drawing/2014/main" xmlns="" id="{00000000-0008-0000-0000-0000F2170000}"/>
            </a:ext>
          </a:extLst>
        </xdr:cNvPr>
        <xdr:cNvPicPr preferRelativeResize="0">
          <a:picLocks noChangeArrowheads="1"/>
        </xdr:cNvPicPr>
      </xdr:nvPicPr>
      <xdr:blipFill>
        <a:blip xmlns:r="http://schemas.openxmlformats.org/officeDocument/2006/relationships" r:embed="rId2390" cstate="email">
          <a:extLst>
            <a:ext uri="{28A0092B-C50C-407E-A947-70E740481C1C}">
              <a14:useLocalDpi xmlns:a14="http://schemas.microsoft.com/office/drawing/2010/main" xmlns=""/>
            </a:ext>
          </a:extLst>
        </a:blip>
        <a:stretch/>
      </xdr:blipFill>
      <xdr:spPr bwMode="auto">
        <a:xfrm>
          <a:off x="190500" y="2165102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1310</xdr:row>
      <xdr:rowOff>127000</xdr:rowOff>
    </xdr:from>
    <xdr:to>
      <xdr:col>2</xdr:col>
      <xdr:colOff>133565</xdr:colOff>
      <xdr:row>1312</xdr:row>
      <xdr:rowOff>105152</xdr:rowOff>
    </xdr:to>
    <xdr:pic>
      <xdr:nvPicPr>
        <xdr:cNvPr id="6131" name="Picture 103119">
          <a:extLst>
            <a:ext uri="{FF2B5EF4-FFF2-40B4-BE49-F238E27FC236}">
              <a16:creationId xmlns:a16="http://schemas.microsoft.com/office/drawing/2014/main" xmlns="" id="{00000000-0008-0000-0000-0000F3170000}"/>
            </a:ext>
          </a:extLst>
        </xdr:cNvPr>
        <xdr:cNvPicPr preferRelativeResize="0">
          <a:picLocks noChangeArrowheads="1"/>
        </xdr:cNvPicPr>
      </xdr:nvPicPr>
      <xdr:blipFill>
        <a:blip xmlns:r="http://schemas.openxmlformats.org/officeDocument/2006/relationships" r:embed="rId2391" cstate="email">
          <a:extLst>
            <a:ext uri="{28A0092B-C50C-407E-A947-70E740481C1C}">
              <a14:useLocalDpi xmlns:a14="http://schemas.microsoft.com/office/drawing/2010/main" xmlns=""/>
            </a:ext>
          </a:extLst>
        </a:blip>
        <a:stretch/>
      </xdr:blipFill>
      <xdr:spPr bwMode="auto">
        <a:xfrm>
          <a:off x="190500" y="2167464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1314</xdr:row>
      <xdr:rowOff>127000</xdr:rowOff>
    </xdr:from>
    <xdr:to>
      <xdr:col>2</xdr:col>
      <xdr:colOff>133565</xdr:colOff>
      <xdr:row>1316</xdr:row>
      <xdr:rowOff>105152</xdr:rowOff>
    </xdr:to>
    <xdr:pic>
      <xdr:nvPicPr>
        <xdr:cNvPr id="6132" name="Picture 103119">
          <a:extLst>
            <a:ext uri="{FF2B5EF4-FFF2-40B4-BE49-F238E27FC236}">
              <a16:creationId xmlns:a16="http://schemas.microsoft.com/office/drawing/2014/main" xmlns="" id="{00000000-0008-0000-0000-0000F4170000}"/>
            </a:ext>
          </a:extLst>
        </xdr:cNvPr>
        <xdr:cNvPicPr preferRelativeResize="0">
          <a:picLocks noChangeArrowheads="1"/>
        </xdr:cNvPicPr>
      </xdr:nvPicPr>
      <xdr:blipFill>
        <a:blip xmlns:r="http://schemas.openxmlformats.org/officeDocument/2006/relationships" r:embed="rId2392" cstate="email">
          <a:extLst>
            <a:ext uri="{28A0092B-C50C-407E-A947-70E740481C1C}">
              <a14:useLocalDpi xmlns:a14="http://schemas.microsoft.com/office/drawing/2010/main" xmlns=""/>
            </a:ext>
          </a:extLst>
        </a:blip>
        <a:stretch/>
      </xdr:blipFill>
      <xdr:spPr bwMode="auto">
        <a:xfrm>
          <a:off x="190500" y="2169826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1284</xdr:row>
      <xdr:rowOff>127000</xdr:rowOff>
    </xdr:from>
    <xdr:to>
      <xdr:col>2</xdr:col>
      <xdr:colOff>133565</xdr:colOff>
      <xdr:row>1287</xdr:row>
      <xdr:rowOff>55457</xdr:rowOff>
    </xdr:to>
    <xdr:pic>
      <xdr:nvPicPr>
        <xdr:cNvPr id="4268" name="Рисунок 2">
          <a:extLst>
            <a:ext uri="{FF2B5EF4-FFF2-40B4-BE49-F238E27FC236}">
              <a16:creationId xmlns:a16="http://schemas.microsoft.com/office/drawing/2014/main" xmlns="" id="{00000000-0008-0000-0000-0000AC100000}"/>
            </a:ext>
          </a:extLst>
        </xdr:cNvPr>
        <xdr:cNvPicPr preferRelativeResize="0">
          <a:picLocks noChangeArrowheads="1"/>
        </xdr:cNvPicPr>
      </xdr:nvPicPr>
      <xdr:blipFill>
        <a:blip xmlns:r="http://schemas.openxmlformats.org/officeDocument/2006/relationships" r:embed="rId2393" cstate="email">
          <a:extLst>
            <a:ext uri="{28A0092B-C50C-407E-A947-70E740481C1C}">
              <a14:useLocalDpi xmlns:a14="http://schemas.microsoft.com/office/drawing/2010/main" xmlns=""/>
            </a:ext>
          </a:extLst>
        </a:blip>
        <a:stretch/>
      </xdr:blipFill>
      <xdr:spPr bwMode="auto">
        <a:xfrm>
          <a:off x="190500" y="23152735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1239</xdr:row>
      <xdr:rowOff>127000</xdr:rowOff>
    </xdr:from>
    <xdr:to>
      <xdr:col>2</xdr:col>
      <xdr:colOff>133565</xdr:colOff>
      <xdr:row>1242</xdr:row>
      <xdr:rowOff>38891</xdr:rowOff>
    </xdr:to>
    <xdr:pic>
      <xdr:nvPicPr>
        <xdr:cNvPr id="4269" name="Рисунок 2">
          <a:extLst>
            <a:ext uri="{FF2B5EF4-FFF2-40B4-BE49-F238E27FC236}">
              <a16:creationId xmlns:a16="http://schemas.microsoft.com/office/drawing/2014/main" xmlns="" id="{00000000-0008-0000-0000-0000AD100000}"/>
            </a:ext>
          </a:extLst>
        </xdr:cNvPr>
        <xdr:cNvPicPr preferRelativeResize="0">
          <a:picLocks noChangeArrowheads="1"/>
        </xdr:cNvPicPr>
      </xdr:nvPicPr>
      <xdr:blipFill>
        <a:blip xmlns:r="http://schemas.openxmlformats.org/officeDocument/2006/relationships" r:embed="rId2394" cstate="email">
          <a:extLst>
            <a:ext uri="{28A0092B-C50C-407E-A947-70E740481C1C}">
              <a14:useLocalDpi xmlns:a14="http://schemas.microsoft.com/office/drawing/2010/main" xmlns=""/>
            </a:ext>
          </a:extLst>
        </a:blip>
        <a:stretch>
          <a:fillRect/>
        </a:stretch>
      </xdr:blipFill>
      <xdr:spPr bwMode="auto">
        <a:xfrm>
          <a:off x="190500" y="22935088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1239</xdr:row>
      <xdr:rowOff>127000</xdr:rowOff>
    </xdr:from>
    <xdr:to>
      <xdr:col>19</xdr:col>
      <xdr:colOff>293696</xdr:colOff>
      <xdr:row>1242</xdr:row>
      <xdr:rowOff>38891</xdr:rowOff>
    </xdr:to>
    <xdr:pic>
      <xdr:nvPicPr>
        <xdr:cNvPr id="4270" name="Рисунок 2">
          <a:extLst>
            <a:ext uri="{FF2B5EF4-FFF2-40B4-BE49-F238E27FC236}">
              <a16:creationId xmlns:a16="http://schemas.microsoft.com/office/drawing/2014/main" xmlns="" id="{00000000-0008-0000-0000-0000AE100000}"/>
            </a:ext>
          </a:extLst>
        </xdr:cNvPr>
        <xdr:cNvPicPr preferRelativeResize="0">
          <a:picLocks noChangeArrowheads="1"/>
        </xdr:cNvPicPr>
      </xdr:nvPicPr>
      <xdr:blipFill>
        <a:blip xmlns:r="http://schemas.openxmlformats.org/officeDocument/2006/relationships" r:embed="rId2395" cstate="email">
          <a:extLst>
            <a:ext uri="{28A0092B-C50C-407E-A947-70E740481C1C}">
              <a14:useLocalDpi xmlns:a14="http://schemas.microsoft.com/office/drawing/2010/main" xmlns=""/>
            </a:ext>
          </a:extLst>
        </a:blip>
        <a:stretch>
          <a:fillRect/>
        </a:stretch>
      </xdr:blipFill>
      <xdr:spPr bwMode="auto">
        <a:xfrm>
          <a:off x="7232650" y="22935088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1244</xdr:row>
      <xdr:rowOff>127000</xdr:rowOff>
    </xdr:from>
    <xdr:to>
      <xdr:col>2</xdr:col>
      <xdr:colOff>133565</xdr:colOff>
      <xdr:row>1247</xdr:row>
      <xdr:rowOff>72022</xdr:rowOff>
    </xdr:to>
    <xdr:pic>
      <xdr:nvPicPr>
        <xdr:cNvPr id="4271" name="Рисунок 2">
          <a:extLst>
            <a:ext uri="{FF2B5EF4-FFF2-40B4-BE49-F238E27FC236}">
              <a16:creationId xmlns:a16="http://schemas.microsoft.com/office/drawing/2014/main" xmlns="" id="{00000000-0008-0000-0000-0000AF100000}"/>
            </a:ext>
          </a:extLst>
        </xdr:cNvPr>
        <xdr:cNvPicPr preferRelativeResize="0">
          <a:picLocks noChangeArrowheads="1"/>
        </xdr:cNvPicPr>
      </xdr:nvPicPr>
      <xdr:blipFill>
        <a:blip xmlns:r="http://schemas.openxmlformats.org/officeDocument/2006/relationships" r:embed="rId2396" cstate="email">
          <a:extLst>
            <a:ext uri="{28A0092B-C50C-407E-A947-70E740481C1C}">
              <a14:useLocalDpi xmlns:a14="http://schemas.microsoft.com/office/drawing/2010/main" xmlns=""/>
            </a:ext>
          </a:extLst>
        </a:blip>
        <a:stretch>
          <a:fillRect/>
        </a:stretch>
      </xdr:blipFill>
      <xdr:spPr bwMode="auto">
        <a:xfrm>
          <a:off x="190500" y="22959472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1244</xdr:row>
      <xdr:rowOff>127000</xdr:rowOff>
    </xdr:from>
    <xdr:to>
      <xdr:col>19</xdr:col>
      <xdr:colOff>293696</xdr:colOff>
      <xdr:row>1247</xdr:row>
      <xdr:rowOff>72022</xdr:rowOff>
    </xdr:to>
    <xdr:pic>
      <xdr:nvPicPr>
        <xdr:cNvPr id="4272" name="Рисунок 2">
          <a:extLst>
            <a:ext uri="{FF2B5EF4-FFF2-40B4-BE49-F238E27FC236}">
              <a16:creationId xmlns:a16="http://schemas.microsoft.com/office/drawing/2014/main" xmlns="" id="{00000000-0008-0000-0000-0000B0100000}"/>
            </a:ext>
          </a:extLst>
        </xdr:cNvPr>
        <xdr:cNvPicPr preferRelativeResize="0">
          <a:picLocks noChangeArrowheads="1"/>
        </xdr:cNvPicPr>
      </xdr:nvPicPr>
      <xdr:blipFill>
        <a:blip xmlns:r="http://schemas.openxmlformats.org/officeDocument/2006/relationships" r:embed="rId2397" cstate="email">
          <a:extLst>
            <a:ext uri="{28A0092B-C50C-407E-A947-70E740481C1C}">
              <a14:useLocalDpi xmlns:a14="http://schemas.microsoft.com/office/drawing/2010/main" xmlns=""/>
            </a:ext>
          </a:extLst>
        </a:blip>
        <a:stretch>
          <a:fillRect/>
        </a:stretch>
      </xdr:blipFill>
      <xdr:spPr bwMode="auto">
        <a:xfrm>
          <a:off x="7232650" y="22959472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1249</xdr:row>
      <xdr:rowOff>127000</xdr:rowOff>
    </xdr:from>
    <xdr:to>
      <xdr:col>2</xdr:col>
      <xdr:colOff>133565</xdr:colOff>
      <xdr:row>1252</xdr:row>
      <xdr:rowOff>55456</xdr:rowOff>
    </xdr:to>
    <xdr:pic>
      <xdr:nvPicPr>
        <xdr:cNvPr id="4273" name="Рисунок 2">
          <a:extLst>
            <a:ext uri="{FF2B5EF4-FFF2-40B4-BE49-F238E27FC236}">
              <a16:creationId xmlns:a16="http://schemas.microsoft.com/office/drawing/2014/main" xmlns="" id="{00000000-0008-0000-0000-0000B1100000}"/>
            </a:ext>
          </a:extLst>
        </xdr:cNvPr>
        <xdr:cNvPicPr preferRelativeResize="0">
          <a:picLocks noChangeArrowheads="1"/>
        </xdr:cNvPicPr>
      </xdr:nvPicPr>
      <xdr:blipFill>
        <a:blip xmlns:r="http://schemas.openxmlformats.org/officeDocument/2006/relationships" r:embed="rId2398" cstate="email">
          <a:extLst>
            <a:ext uri="{28A0092B-C50C-407E-A947-70E740481C1C}">
              <a14:useLocalDpi xmlns:a14="http://schemas.microsoft.com/office/drawing/2010/main" xmlns=""/>
            </a:ext>
          </a:extLst>
        </a:blip>
        <a:stretch>
          <a:fillRect/>
        </a:stretch>
      </xdr:blipFill>
      <xdr:spPr bwMode="auto">
        <a:xfrm>
          <a:off x="190500" y="22983571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1249</xdr:row>
      <xdr:rowOff>127000</xdr:rowOff>
    </xdr:from>
    <xdr:to>
      <xdr:col>19</xdr:col>
      <xdr:colOff>293696</xdr:colOff>
      <xdr:row>1252</xdr:row>
      <xdr:rowOff>55456</xdr:rowOff>
    </xdr:to>
    <xdr:pic>
      <xdr:nvPicPr>
        <xdr:cNvPr id="4274" name="Рисунок 2">
          <a:extLst>
            <a:ext uri="{FF2B5EF4-FFF2-40B4-BE49-F238E27FC236}">
              <a16:creationId xmlns:a16="http://schemas.microsoft.com/office/drawing/2014/main" xmlns="" id="{00000000-0008-0000-0000-0000B2100000}"/>
            </a:ext>
          </a:extLst>
        </xdr:cNvPr>
        <xdr:cNvPicPr preferRelativeResize="0">
          <a:picLocks noChangeArrowheads="1"/>
        </xdr:cNvPicPr>
      </xdr:nvPicPr>
      <xdr:blipFill>
        <a:blip xmlns:r="http://schemas.openxmlformats.org/officeDocument/2006/relationships" r:embed="rId2399" cstate="email">
          <a:extLst>
            <a:ext uri="{28A0092B-C50C-407E-A947-70E740481C1C}">
              <a14:useLocalDpi xmlns:a14="http://schemas.microsoft.com/office/drawing/2010/main" xmlns=""/>
            </a:ext>
          </a:extLst>
        </a:blip>
        <a:stretch>
          <a:fillRect/>
        </a:stretch>
      </xdr:blipFill>
      <xdr:spPr bwMode="auto">
        <a:xfrm>
          <a:off x="7232650" y="22983571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1254</xdr:row>
      <xdr:rowOff>127000</xdr:rowOff>
    </xdr:from>
    <xdr:to>
      <xdr:col>2</xdr:col>
      <xdr:colOff>133565</xdr:colOff>
      <xdr:row>1257</xdr:row>
      <xdr:rowOff>105153</xdr:rowOff>
    </xdr:to>
    <xdr:pic>
      <xdr:nvPicPr>
        <xdr:cNvPr id="4275" name="Рисунок 2">
          <a:extLst>
            <a:ext uri="{FF2B5EF4-FFF2-40B4-BE49-F238E27FC236}">
              <a16:creationId xmlns:a16="http://schemas.microsoft.com/office/drawing/2014/main" xmlns="" id="{00000000-0008-0000-0000-0000B3100000}"/>
            </a:ext>
          </a:extLst>
        </xdr:cNvPr>
        <xdr:cNvPicPr preferRelativeResize="0">
          <a:picLocks noChangeArrowheads="1"/>
        </xdr:cNvPicPr>
      </xdr:nvPicPr>
      <xdr:blipFill>
        <a:blip xmlns:r="http://schemas.openxmlformats.org/officeDocument/2006/relationships" r:embed="rId2400" cstate="email">
          <a:extLst>
            <a:ext uri="{28A0092B-C50C-407E-A947-70E740481C1C}">
              <a14:useLocalDpi xmlns:a14="http://schemas.microsoft.com/office/drawing/2010/main" xmlns=""/>
            </a:ext>
          </a:extLst>
        </a:blip>
        <a:stretch>
          <a:fillRect/>
        </a:stretch>
      </xdr:blipFill>
      <xdr:spPr bwMode="auto">
        <a:xfrm>
          <a:off x="190500" y="23007859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1254</xdr:row>
      <xdr:rowOff>127000</xdr:rowOff>
    </xdr:from>
    <xdr:to>
      <xdr:col>19</xdr:col>
      <xdr:colOff>293696</xdr:colOff>
      <xdr:row>1257</xdr:row>
      <xdr:rowOff>105153</xdr:rowOff>
    </xdr:to>
    <xdr:pic>
      <xdr:nvPicPr>
        <xdr:cNvPr id="6133" name="Рисунок 2">
          <a:extLst>
            <a:ext uri="{FF2B5EF4-FFF2-40B4-BE49-F238E27FC236}">
              <a16:creationId xmlns:a16="http://schemas.microsoft.com/office/drawing/2014/main" xmlns="" id="{00000000-0008-0000-0000-0000F5170000}"/>
            </a:ext>
          </a:extLst>
        </xdr:cNvPr>
        <xdr:cNvPicPr preferRelativeResize="0">
          <a:picLocks noChangeArrowheads="1"/>
        </xdr:cNvPicPr>
      </xdr:nvPicPr>
      <xdr:blipFill>
        <a:blip xmlns:r="http://schemas.openxmlformats.org/officeDocument/2006/relationships" r:embed="rId2401" cstate="email">
          <a:extLst>
            <a:ext uri="{28A0092B-C50C-407E-A947-70E740481C1C}">
              <a14:useLocalDpi xmlns:a14="http://schemas.microsoft.com/office/drawing/2010/main" xmlns=""/>
            </a:ext>
          </a:extLst>
        </a:blip>
        <a:stretch>
          <a:fillRect/>
        </a:stretch>
      </xdr:blipFill>
      <xdr:spPr bwMode="auto">
        <a:xfrm>
          <a:off x="7232650" y="23007859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1259</xdr:row>
      <xdr:rowOff>127000</xdr:rowOff>
    </xdr:from>
    <xdr:to>
      <xdr:col>2</xdr:col>
      <xdr:colOff>133565</xdr:colOff>
      <xdr:row>1262</xdr:row>
      <xdr:rowOff>80304</xdr:rowOff>
    </xdr:to>
    <xdr:pic>
      <xdr:nvPicPr>
        <xdr:cNvPr id="6134" name="Рисунок 2">
          <a:extLst>
            <a:ext uri="{FF2B5EF4-FFF2-40B4-BE49-F238E27FC236}">
              <a16:creationId xmlns:a16="http://schemas.microsoft.com/office/drawing/2014/main" xmlns="" id="{00000000-0008-0000-0000-0000F6170000}"/>
            </a:ext>
          </a:extLst>
        </xdr:cNvPr>
        <xdr:cNvPicPr preferRelativeResize="0">
          <a:picLocks noChangeArrowheads="1"/>
        </xdr:cNvPicPr>
      </xdr:nvPicPr>
      <xdr:blipFill>
        <a:blip xmlns:r="http://schemas.openxmlformats.org/officeDocument/2006/relationships" r:embed="rId2402" cstate="email">
          <a:extLst>
            <a:ext uri="{28A0092B-C50C-407E-A947-70E740481C1C}">
              <a14:useLocalDpi xmlns:a14="http://schemas.microsoft.com/office/drawing/2010/main" xmlns=""/>
            </a:ext>
          </a:extLst>
        </a:blip>
        <a:stretch>
          <a:fillRect/>
        </a:stretch>
      </xdr:blipFill>
      <xdr:spPr bwMode="auto">
        <a:xfrm>
          <a:off x="190500" y="23031577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1259</xdr:row>
      <xdr:rowOff>127000</xdr:rowOff>
    </xdr:from>
    <xdr:to>
      <xdr:col>19</xdr:col>
      <xdr:colOff>293696</xdr:colOff>
      <xdr:row>1262</xdr:row>
      <xdr:rowOff>80304</xdr:rowOff>
    </xdr:to>
    <xdr:pic>
      <xdr:nvPicPr>
        <xdr:cNvPr id="6135" name="Рисунок 2">
          <a:extLst>
            <a:ext uri="{FF2B5EF4-FFF2-40B4-BE49-F238E27FC236}">
              <a16:creationId xmlns:a16="http://schemas.microsoft.com/office/drawing/2014/main" xmlns="" id="{00000000-0008-0000-0000-0000F7170000}"/>
            </a:ext>
          </a:extLst>
        </xdr:cNvPr>
        <xdr:cNvPicPr preferRelativeResize="0">
          <a:picLocks noChangeArrowheads="1"/>
        </xdr:cNvPicPr>
      </xdr:nvPicPr>
      <xdr:blipFill>
        <a:blip xmlns:r="http://schemas.openxmlformats.org/officeDocument/2006/relationships" r:embed="rId2403" cstate="email">
          <a:extLst>
            <a:ext uri="{28A0092B-C50C-407E-A947-70E740481C1C}">
              <a14:useLocalDpi xmlns:a14="http://schemas.microsoft.com/office/drawing/2010/main" xmlns=""/>
            </a:ext>
          </a:extLst>
        </a:blip>
        <a:stretch>
          <a:fillRect/>
        </a:stretch>
      </xdr:blipFill>
      <xdr:spPr bwMode="auto">
        <a:xfrm>
          <a:off x="7232650" y="23031577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1269</xdr:row>
      <xdr:rowOff>127000</xdr:rowOff>
    </xdr:from>
    <xdr:to>
      <xdr:col>2</xdr:col>
      <xdr:colOff>133565</xdr:colOff>
      <xdr:row>1272</xdr:row>
      <xdr:rowOff>55457</xdr:rowOff>
    </xdr:to>
    <xdr:pic>
      <xdr:nvPicPr>
        <xdr:cNvPr id="6136" name="Рисунок 2">
          <a:extLst>
            <a:ext uri="{FF2B5EF4-FFF2-40B4-BE49-F238E27FC236}">
              <a16:creationId xmlns:a16="http://schemas.microsoft.com/office/drawing/2014/main" xmlns="" id="{00000000-0008-0000-0000-0000F8170000}"/>
            </a:ext>
          </a:extLst>
        </xdr:cNvPr>
        <xdr:cNvPicPr preferRelativeResize="0">
          <a:picLocks noChangeArrowheads="1"/>
        </xdr:cNvPicPr>
      </xdr:nvPicPr>
      <xdr:blipFill>
        <a:blip xmlns:r="http://schemas.openxmlformats.org/officeDocument/2006/relationships" r:embed="rId2404" cstate="email">
          <a:extLst>
            <a:ext uri="{28A0092B-C50C-407E-A947-70E740481C1C}">
              <a14:useLocalDpi xmlns:a14="http://schemas.microsoft.com/office/drawing/2010/main" xmlns=""/>
            </a:ext>
          </a:extLst>
        </a:blip>
        <a:stretch/>
      </xdr:blipFill>
      <xdr:spPr bwMode="auto">
        <a:xfrm>
          <a:off x="190500" y="23079868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1264</xdr:row>
      <xdr:rowOff>127000</xdr:rowOff>
    </xdr:from>
    <xdr:to>
      <xdr:col>2</xdr:col>
      <xdr:colOff>133565</xdr:colOff>
      <xdr:row>1267</xdr:row>
      <xdr:rowOff>55456</xdr:rowOff>
    </xdr:to>
    <xdr:pic>
      <xdr:nvPicPr>
        <xdr:cNvPr id="6137" name="Рисунок 2">
          <a:extLst>
            <a:ext uri="{FF2B5EF4-FFF2-40B4-BE49-F238E27FC236}">
              <a16:creationId xmlns:a16="http://schemas.microsoft.com/office/drawing/2014/main" xmlns="" id="{00000000-0008-0000-0000-0000F9170000}"/>
            </a:ext>
          </a:extLst>
        </xdr:cNvPr>
        <xdr:cNvPicPr preferRelativeResize="0">
          <a:picLocks noChangeArrowheads="1"/>
        </xdr:cNvPicPr>
      </xdr:nvPicPr>
      <xdr:blipFill>
        <a:blip xmlns:r="http://schemas.openxmlformats.org/officeDocument/2006/relationships" r:embed="rId2405" cstate="email">
          <a:extLst>
            <a:ext uri="{28A0092B-C50C-407E-A947-70E740481C1C}">
              <a14:useLocalDpi xmlns:a14="http://schemas.microsoft.com/office/drawing/2010/main" xmlns=""/>
            </a:ext>
          </a:extLst>
        </a:blip>
        <a:stretch>
          <a:fillRect/>
        </a:stretch>
      </xdr:blipFill>
      <xdr:spPr bwMode="auto">
        <a:xfrm>
          <a:off x="190500" y="23055580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1264</xdr:row>
      <xdr:rowOff>127000</xdr:rowOff>
    </xdr:from>
    <xdr:to>
      <xdr:col>19</xdr:col>
      <xdr:colOff>293696</xdr:colOff>
      <xdr:row>1267</xdr:row>
      <xdr:rowOff>55456</xdr:rowOff>
    </xdr:to>
    <xdr:pic>
      <xdr:nvPicPr>
        <xdr:cNvPr id="6138" name="Рисунок 2">
          <a:extLst>
            <a:ext uri="{FF2B5EF4-FFF2-40B4-BE49-F238E27FC236}">
              <a16:creationId xmlns:a16="http://schemas.microsoft.com/office/drawing/2014/main" xmlns="" id="{00000000-0008-0000-0000-0000FA170000}"/>
            </a:ext>
          </a:extLst>
        </xdr:cNvPr>
        <xdr:cNvPicPr preferRelativeResize="0">
          <a:picLocks noChangeArrowheads="1"/>
        </xdr:cNvPicPr>
      </xdr:nvPicPr>
      <xdr:blipFill>
        <a:blip xmlns:r="http://schemas.openxmlformats.org/officeDocument/2006/relationships" r:embed="rId2406" cstate="email">
          <a:extLst>
            <a:ext uri="{28A0092B-C50C-407E-A947-70E740481C1C}">
              <a14:useLocalDpi xmlns:a14="http://schemas.microsoft.com/office/drawing/2010/main" xmlns=""/>
            </a:ext>
          </a:extLst>
        </a:blip>
        <a:stretch>
          <a:fillRect/>
        </a:stretch>
      </xdr:blipFill>
      <xdr:spPr bwMode="auto">
        <a:xfrm>
          <a:off x="7232650" y="23055580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1274</xdr:row>
      <xdr:rowOff>127000</xdr:rowOff>
    </xdr:from>
    <xdr:to>
      <xdr:col>2</xdr:col>
      <xdr:colOff>133565</xdr:colOff>
      <xdr:row>1277</xdr:row>
      <xdr:rowOff>55457</xdr:rowOff>
    </xdr:to>
    <xdr:pic>
      <xdr:nvPicPr>
        <xdr:cNvPr id="6139" name="Рисунок 2">
          <a:extLst>
            <a:ext uri="{FF2B5EF4-FFF2-40B4-BE49-F238E27FC236}">
              <a16:creationId xmlns:a16="http://schemas.microsoft.com/office/drawing/2014/main" xmlns="" id="{00000000-0008-0000-0000-0000FB170000}"/>
            </a:ext>
          </a:extLst>
        </xdr:cNvPr>
        <xdr:cNvPicPr preferRelativeResize="0">
          <a:picLocks noChangeArrowheads="1"/>
        </xdr:cNvPicPr>
      </xdr:nvPicPr>
      <xdr:blipFill>
        <a:blip xmlns:r="http://schemas.openxmlformats.org/officeDocument/2006/relationships" r:embed="rId2407" cstate="email">
          <a:extLst>
            <a:ext uri="{28A0092B-C50C-407E-A947-70E740481C1C}">
              <a14:useLocalDpi xmlns:a14="http://schemas.microsoft.com/office/drawing/2010/main" xmlns=""/>
            </a:ext>
          </a:extLst>
        </a:blip>
        <a:stretch>
          <a:fillRect/>
        </a:stretch>
      </xdr:blipFill>
      <xdr:spPr bwMode="auto">
        <a:xfrm>
          <a:off x="190500" y="23104157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1274</xdr:row>
      <xdr:rowOff>127000</xdr:rowOff>
    </xdr:from>
    <xdr:to>
      <xdr:col>19</xdr:col>
      <xdr:colOff>293696</xdr:colOff>
      <xdr:row>1277</xdr:row>
      <xdr:rowOff>55457</xdr:rowOff>
    </xdr:to>
    <xdr:pic>
      <xdr:nvPicPr>
        <xdr:cNvPr id="6140" name="Рисунок 2">
          <a:extLst>
            <a:ext uri="{FF2B5EF4-FFF2-40B4-BE49-F238E27FC236}">
              <a16:creationId xmlns:a16="http://schemas.microsoft.com/office/drawing/2014/main" xmlns="" id="{00000000-0008-0000-0000-0000FC170000}"/>
            </a:ext>
          </a:extLst>
        </xdr:cNvPr>
        <xdr:cNvPicPr preferRelativeResize="0">
          <a:picLocks noChangeArrowheads="1"/>
        </xdr:cNvPicPr>
      </xdr:nvPicPr>
      <xdr:blipFill>
        <a:blip xmlns:r="http://schemas.openxmlformats.org/officeDocument/2006/relationships" r:embed="rId2408" cstate="email">
          <a:extLst>
            <a:ext uri="{28A0092B-C50C-407E-A947-70E740481C1C}">
              <a14:useLocalDpi xmlns:a14="http://schemas.microsoft.com/office/drawing/2010/main" xmlns=""/>
            </a:ext>
          </a:extLst>
        </a:blip>
        <a:stretch>
          <a:fillRect/>
        </a:stretch>
      </xdr:blipFill>
      <xdr:spPr bwMode="auto">
        <a:xfrm>
          <a:off x="7232650" y="23104157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1279</xdr:row>
      <xdr:rowOff>127000</xdr:rowOff>
    </xdr:from>
    <xdr:to>
      <xdr:col>2</xdr:col>
      <xdr:colOff>133565</xdr:colOff>
      <xdr:row>1282</xdr:row>
      <xdr:rowOff>55457</xdr:rowOff>
    </xdr:to>
    <xdr:pic>
      <xdr:nvPicPr>
        <xdr:cNvPr id="6141" name="Рисунок 2">
          <a:extLst>
            <a:ext uri="{FF2B5EF4-FFF2-40B4-BE49-F238E27FC236}">
              <a16:creationId xmlns:a16="http://schemas.microsoft.com/office/drawing/2014/main" xmlns="" id="{00000000-0008-0000-0000-0000FD170000}"/>
            </a:ext>
          </a:extLst>
        </xdr:cNvPr>
        <xdr:cNvPicPr preferRelativeResize="0">
          <a:picLocks noChangeArrowheads="1"/>
        </xdr:cNvPicPr>
      </xdr:nvPicPr>
      <xdr:blipFill>
        <a:blip xmlns:r="http://schemas.openxmlformats.org/officeDocument/2006/relationships" r:embed="rId2409" cstate="email">
          <a:extLst>
            <a:ext uri="{28A0092B-C50C-407E-A947-70E740481C1C}">
              <a14:useLocalDpi xmlns:a14="http://schemas.microsoft.com/office/drawing/2010/main" xmlns=""/>
            </a:ext>
          </a:extLst>
        </a:blip>
        <a:stretch/>
      </xdr:blipFill>
      <xdr:spPr bwMode="auto">
        <a:xfrm>
          <a:off x="190500" y="23128446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257175</xdr:colOff>
      <xdr:row>1279</xdr:row>
      <xdr:rowOff>85905</xdr:rowOff>
    </xdr:from>
    <xdr:to>
      <xdr:col>19</xdr:col>
      <xdr:colOff>423871</xdr:colOff>
      <xdr:row>1282</xdr:row>
      <xdr:rowOff>14002</xdr:rowOff>
    </xdr:to>
    <xdr:pic>
      <xdr:nvPicPr>
        <xdr:cNvPr id="6142" name="Рисунок 2">
          <a:extLst>
            <a:ext uri="{FF2B5EF4-FFF2-40B4-BE49-F238E27FC236}">
              <a16:creationId xmlns:a16="http://schemas.microsoft.com/office/drawing/2014/main" xmlns="" id="{00000000-0008-0000-0000-0000FE170000}"/>
            </a:ext>
          </a:extLst>
        </xdr:cNvPr>
        <xdr:cNvPicPr preferRelativeResize="0">
          <a:picLocks noChangeArrowheads="1"/>
        </xdr:cNvPicPr>
      </xdr:nvPicPr>
      <xdr:blipFill>
        <a:blip xmlns:r="http://schemas.openxmlformats.org/officeDocument/2006/relationships" r:embed="rId2410" cstate="email">
          <a:extLst>
            <a:ext uri="{28A0092B-C50C-407E-A947-70E740481C1C}">
              <a14:useLocalDpi xmlns:a14="http://schemas.microsoft.com/office/drawing/2010/main" xmlns=""/>
            </a:ext>
          </a:extLst>
        </a:blip>
        <a:srcRect/>
        <a:stretch/>
      </xdr:blipFill>
      <xdr:spPr bwMode="auto">
        <a:xfrm>
          <a:off x="7362825" y="22107705"/>
          <a:ext cx="1260000" cy="190764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104775</xdr:colOff>
      <xdr:row>1269</xdr:row>
      <xdr:rowOff>76380</xdr:rowOff>
    </xdr:from>
    <xdr:to>
      <xdr:col>19</xdr:col>
      <xdr:colOff>271471</xdr:colOff>
      <xdr:row>1272</xdr:row>
      <xdr:rowOff>4477</xdr:rowOff>
    </xdr:to>
    <xdr:pic>
      <xdr:nvPicPr>
        <xdr:cNvPr id="6143" name="Рисунок 2">
          <a:extLst>
            <a:ext uri="{FF2B5EF4-FFF2-40B4-BE49-F238E27FC236}">
              <a16:creationId xmlns:a16="http://schemas.microsoft.com/office/drawing/2014/main" xmlns="" id="{00000000-0008-0000-0000-0000FF170000}"/>
            </a:ext>
          </a:extLst>
        </xdr:cNvPr>
        <xdr:cNvPicPr preferRelativeResize="0">
          <a:picLocks noChangeArrowheads="1"/>
        </xdr:cNvPicPr>
      </xdr:nvPicPr>
      <xdr:blipFill>
        <a:blip xmlns:r="http://schemas.openxmlformats.org/officeDocument/2006/relationships" r:embed="rId2411" cstate="email">
          <a:extLst>
            <a:ext uri="{28A0092B-C50C-407E-A947-70E740481C1C}">
              <a14:useLocalDpi xmlns:a14="http://schemas.microsoft.com/office/drawing/2010/main" xmlns=""/>
            </a:ext>
          </a:extLst>
        </a:blip>
        <a:srcRect/>
        <a:stretch/>
      </xdr:blipFill>
      <xdr:spPr bwMode="auto">
        <a:xfrm>
          <a:off x="7210425" y="17240430"/>
          <a:ext cx="1260000" cy="190764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114300</xdr:colOff>
      <xdr:row>1284</xdr:row>
      <xdr:rowOff>162105</xdr:rowOff>
    </xdr:from>
    <xdr:to>
      <xdr:col>19</xdr:col>
      <xdr:colOff>280996</xdr:colOff>
      <xdr:row>1287</xdr:row>
      <xdr:rowOff>90202</xdr:rowOff>
    </xdr:to>
    <xdr:pic>
      <xdr:nvPicPr>
        <xdr:cNvPr id="6144" name="Рисунок 2">
          <a:extLst>
            <a:ext uri="{FF2B5EF4-FFF2-40B4-BE49-F238E27FC236}">
              <a16:creationId xmlns:a16="http://schemas.microsoft.com/office/drawing/2014/main" xmlns="" id="{00000000-0008-0000-0000-000000180000}"/>
            </a:ext>
          </a:extLst>
        </xdr:cNvPr>
        <xdr:cNvPicPr preferRelativeResize="0">
          <a:picLocks noChangeArrowheads="1"/>
        </xdr:cNvPicPr>
      </xdr:nvPicPr>
      <xdr:blipFill>
        <a:blip xmlns:r="http://schemas.openxmlformats.org/officeDocument/2006/relationships" r:embed="rId2412" cstate="email">
          <a:extLst>
            <a:ext uri="{28A0092B-C50C-407E-A947-70E740481C1C}">
              <a14:useLocalDpi xmlns:a14="http://schemas.microsoft.com/office/drawing/2010/main" xmlns=""/>
            </a:ext>
          </a:extLst>
        </a:blip>
        <a:srcRect/>
        <a:stretch/>
      </xdr:blipFill>
      <xdr:spPr bwMode="auto">
        <a:xfrm>
          <a:off x="7219950" y="24612780"/>
          <a:ext cx="1260000" cy="190764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1234</xdr:row>
      <xdr:rowOff>127180</xdr:rowOff>
    </xdr:from>
    <xdr:to>
      <xdr:col>2</xdr:col>
      <xdr:colOff>133565</xdr:colOff>
      <xdr:row>1236</xdr:row>
      <xdr:rowOff>104972</xdr:rowOff>
    </xdr:to>
    <xdr:pic>
      <xdr:nvPicPr>
        <xdr:cNvPr id="4146" name="Picture 103119">
          <a:extLst>
            <a:ext uri="{FF2B5EF4-FFF2-40B4-BE49-F238E27FC236}">
              <a16:creationId xmlns:a16="http://schemas.microsoft.com/office/drawing/2014/main" xmlns="" id="{00000000-0008-0000-0000-000032100000}"/>
            </a:ext>
          </a:extLst>
        </xdr:cNvPr>
        <xdr:cNvPicPr preferRelativeResize="0">
          <a:picLocks noChangeArrowheads="1"/>
        </xdr:cNvPicPr>
      </xdr:nvPicPr>
      <xdr:blipFill>
        <a:blip xmlns:r="http://schemas.openxmlformats.org/officeDocument/2006/relationships" r:embed="rId2413" cstate="email">
          <a:extLst>
            <a:ext uri="{28A0092B-C50C-407E-A947-70E740481C1C}">
              <a14:useLocalDpi xmlns:a14="http://schemas.microsoft.com/office/drawing/2010/main" xmlns=""/>
            </a:ext>
          </a:extLst>
        </a:blip>
        <a:srcRect/>
        <a:stretch/>
      </xdr:blipFill>
      <xdr:spPr bwMode="auto">
        <a:xfrm>
          <a:off x="190500" y="241587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1198</xdr:row>
      <xdr:rowOff>127180</xdr:rowOff>
    </xdr:from>
    <xdr:to>
      <xdr:col>2</xdr:col>
      <xdr:colOff>133565</xdr:colOff>
      <xdr:row>1200</xdr:row>
      <xdr:rowOff>104972</xdr:rowOff>
    </xdr:to>
    <xdr:pic>
      <xdr:nvPicPr>
        <xdr:cNvPr id="4148" name="Picture 103119">
          <a:extLst>
            <a:ext uri="{FF2B5EF4-FFF2-40B4-BE49-F238E27FC236}">
              <a16:creationId xmlns:a16="http://schemas.microsoft.com/office/drawing/2014/main" xmlns="" id="{00000000-0008-0000-0000-000034100000}"/>
            </a:ext>
          </a:extLst>
        </xdr:cNvPr>
        <xdr:cNvPicPr preferRelativeResize="0">
          <a:picLocks noChangeArrowheads="1"/>
        </xdr:cNvPicPr>
      </xdr:nvPicPr>
      <xdr:blipFill>
        <a:blip xmlns:r="http://schemas.openxmlformats.org/officeDocument/2006/relationships" r:embed="rId2414" cstate="email">
          <a:extLst>
            <a:ext uri="{28A0092B-C50C-407E-A947-70E740481C1C}">
              <a14:useLocalDpi xmlns:a14="http://schemas.microsoft.com/office/drawing/2010/main" xmlns=""/>
            </a:ext>
          </a:extLst>
        </a:blip>
        <a:srcRect/>
        <a:stretch/>
      </xdr:blipFill>
      <xdr:spPr bwMode="auto">
        <a:xfrm>
          <a:off x="190500" y="39562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1202</xdr:row>
      <xdr:rowOff>127180</xdr:rowOff>
    </xdr:from>
    <xdr:to>
      <xdr:col>2</xdr:col>
      <xdr:colOff>133565</xdr:colOff>
      <xdr:row>1204</xdr:row>
      <xdr:rowOff>104973</xdr:rowOff>
    </xdr:to>
    <xdr:pic>
      <xdr:nvPicPr>
        <xdr:cNvPr id="4149" name="Picture 103119">
          <a:extLst>
            <a:ext uri="{FF2B5EF4-FFF2-40B4-BE49-F238E27FC236}">
              <a16:creationId xmlns:a16="http://schemas.microsoft.com/office/drawing/2014/main" xmlns="" id="{00000000-0008-0000-0000-000035100000}"/>
            </a:ext>
          </a:extLst>
        </xdr:cNvPr>
        <xdr:cNvPicPr preferRelativeResize="0">
          <a:picLocks noChangeArrowheads="1"/>
        </xdr:cNvPicPr>
      </xdr:nvPicPr>
      <xdr:blipFill>
        <a:blip xmlns:r="http://schemas.openxmlformats.org/officeDocument/2006/relationships" r:embed="rId2415" cstate="email">
          <a:extLst>
            <a:ext uri="{28A0092B-C50C-407E-A947-70E740481C1C}">
              <a14:useLocalDpi xmlns:a14="http://schemas.microsoft.com/office/drawing/2010/main" xmlns=""/>
            </a:ext>
          </a:extLst>
        </a:blip>
        <a:srcRect/>
        <a:stretch/>
      </xdr:blipFill>
      <xdr:spPr bwMode="auto">
        <a:xfrm>
          <a:off x="190500" y="60612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1206</xdr:row>
      <xdr:rowOff>127180</xdr:rowOff>
    </xdr:from>
    <xdr:to>
      <xdr:col>2</xdr:col>
      <xdr:colOff>133565</xdr:colOff>
      <xdr:row>1208</xdr:row>
      <xdr:rowOff>104972</xdr:rowOff>
    </xdr:to>
    <xdr:pic>
      <xdr:nvPicPr>
        <xdr:cNvPr id="4150" name="Picture 103119">
          <a:extLst>
            <a:ext uri="{FF2B5EF4-FFF2-40B4-BE49-F238E27FC236}">
              <a16:creationId xmlns:a16="http://schemas.microsoft.com/office/drawing/2014/main" xmlns="" id="{00000000-0008-0000-0000-000036100000}"/>
            </a:ext>
          </a:extLst>
        </xdr:cNvPr>
        <xdr:cNvPicPr preferRelativeResize="0">
          <a:picLocks noChangeArrowheads="1"/>
        </xdr:cNvPicPr>
      </xdr:nvPicPr>
      <xdr:blipFill>
        <a:blip xmlns:r="http://schemas.openxmlformats.org/officeDocument/2006/relationships" r:embed="rId2416" cstate="email">
          <a:extLst>
            <a:ext uri="{28A0092B-C50C-407E-A947-70E740481C1C}">
              <a14:useLocalDpi xmlns:a14="http://schemas.microsoft.com/office/drawing/2010/main" xmlns=""/>
            </a:ext>
          </a:extLst>
        </a:blip>
        <a:srcRect/>
        <a:stretch/>
      </xdr:blipFill>
      <xdr:spPr bwMode="auto">
        <a:xfrm>
          <a:off x="190500" y="84329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1210</xdr:row>
      <xdr:rowOff>127180</xdr:rowOff>
    </xdr:from>
    <xdr:to>
      <xdr:col>2</xdr:col>
      <xdr:colOff>133565</xdr:colOff>
      <xdr:row>1212</xdr:row>
      <xdr:rowOff>104973</xdr:rowOff>
    </xdr:to>
    <xdr:pic>
      <xdr:nvPicPr>
        <xdr:cNvPr id="4151" name="Picture 103119">
          <a:extLst>
            <a:ext uri="{FF2B5EF4-FFF2-40B4-BE49-F238E27FC236}">
              <a16:creationId xmlns:a16="http://schemas.microsoft.com/office/drawing/2014/main" xmlns="" id="{00000000-0008-0000-0000-000037100000}"/>
            </a:ext>
          </a:extLst>
        </xdr:cNvPr>
        <xdr:cNvPicPr preferRelativeResize="0">
          <a:picLocks noChangeArrowheads="1"/>
        </xdr:cNvPicPr>
      </xdr:nvPicPr>
      <xdr:blipFill>
        <a:blip xmlns:r="http://schemas.openxmlformats.org/officeDocument/2006/relationships" r:embed="rId2417" cstate="email">
          <a:extLst>
            <a:ext uri="{28A0092B-C50C-407E-A947-70E740481C1C}">
              <a14:useLocalDpi xmlns:a14="http://schemas.microsoft.com/office/drawing/2010/main" xmlns=""/>
            </a:ext>
          </a:extLst>
        </a:blip>
        <a:srcRect/>
        <a:stretch/>
      </xdr:blipFill>
      <xdr:spPr bwMode="auto">
        <a:xfrm>
          <a:off x="190500" y="108047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1214</xdr:row>
      <xdr:rowOff>127180</xdr:rowOff>
    </xdr:from>
    <xdr:to>
      <xdr:col>2</xdr:col>
      <xdr:colOff>133565</xdr:colOff>
      <xdr:row>1216</xdr:row>
      <xdr:rowOff>104972</xdr:rowOff>
    </xdr:to>
    <xdr:pic>
      <xdr:nvPicPr>
        <xdr:cNvPr id="4152" name="Picture 103119">
          <a:extLst>
            <a:ext uri="{FF2B5EF4-FFF2-40B4-BE49-F238E27FC236}">
              <a16:creationId xmlns:a16="http://schemas.microsoft.com/office/drawing/2014/main" xmlns="" id="{00000000-0008-0000-0000-000038100000}"/>
            </a:ext>
          </a:extLst>
        </xdr:cNvPr>
        <xdr:cNvPicPr preferRelativeResize="0">
          <a:picLocks noChangeArrowheads="1"/>
        </xdr:cNvPicPr>
      </xdr:nvPicPr>
      <xdr:blipFill>
        <a:blip xmlns:r="http://schemas.openxmlformats.org/officeDocument/2006/relationships" r:embed="rId2418" cstate="email">
          <a:extLst>
            <a:ext uri="{28A0092B-C50C-407E-A947-70E740481C1C}">
              <a14:useLocalDpi xmlns:a14="http://schemas.microsoft.com/office/drawing/2010/main" xmlns=""/>
            </a:ext>
          </a:extLst>
        </a:blip>
        <a:srcRect/>
        <a:stretch/>
      </xdr:blipFill>
      <xdr:spPr bwMode="auto">
        <a:xfrm>
          <a:off x="190500" y="131764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1218</xdr:row>
      <xdr:rowOff>127180</xdr:rowOff>
    </xdr:from>
    <xdr:to>
      <xdr:col>2</xdr:col>
      <xdr:colOff>133565</xdr:colOff>
      <xdr:row>1220</xdr:row>
      <xdr:rowOff>104973</xdr:rowOff>
    </xdr:to>
    <xdr:pic>
      <xdr:nvPicPr>
        <xdr:cNvPr id="4153" name="Picture 103119">
          <a:extLst>
            <a:ext uri="{FF2B5EF4-FFF2-40B4-BE49-F238E27FC236}">
              <a16:creationId xmlns:a16="http://schemas.microsoft.com/office/drawing/2014/main" xmlns="" id="{00000000-0008-0000-0000-000039100000}"/>
            </a:ext>
          </a:extLst>
        </xdr:cNvPr>
        <xdr:cNvPicPr preferRelativeResize="0">
          <a:picLocks noChangeArrowheads="1"/>
        </xdr:cNvPicPr>
      </xdr:nvPicPr>
      <xdr:blipFill>
        <a:blip xmlns:r="http://schemas.openxmlformats.org/officeDocument/2006/relationships" r:embed="rId2419" cstate="email">
          <a:extLst>
            <a:ext uri="{28A0092B-C50C-407E-A947-70E740481C1C}">
              <a14:useLocalDpi xmlns:a14="http://schemas.microsoft.com/office/drawing/2010/main" xmlns=""/>
            </a:ext>
          </a:extLst>
        </a:blip>
        <a:srcRect/>
        <a:stretch/>
      </xdr:blipFill>
      <xdr:spPr bwMode="auto">
        <a:xfrm>
          <a:off x="190500" y="155481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1222</xdr:row>
      <xdr:rowOff>127180</xdr:rowOff>
    </xdr:from>
    <xdr:to>
      <xdr:col>2</xdr:col>
      <xdr:colOff>133565</xdr:colOff>
      <xdr:row>1224</xdr:row>
      <xdr:rowOff>104972</xdr:rowOff>
    </xdr:to>
    <xdr:pic>
      <xdr:nvPicPr>
        <xdr:cNvPr id="4154" name="Picture 103119">
          <a:extLst>
            <a:ext uri="{FF2B5EF4-FFF2-40B4-BE49-F238E27FC236}">
              <a16:creationId xmlns:a16="http://schemas.microsoft.com/office/drawing/2014/main" xmlns="" id="{00000000-0008-0000-0000-00003A100000}"/>
            </a:ext>
          </a:extLst>
        </xdr:cNvPr>
        <xdr:cNvPicPr preferRelativeResize="0">
          <a:picLocks noChangeArrowheads="1"/>
        </xdr:cNvPicPr>
      </xdr:nvPicPr>
      <xdr:blipFill>
        <a:blip xmlns:r="http://schemas.openxmlformats.org/officeDocument/2006/relationships" r:embed="rId2420" cstate="email">
          <a:extLst>
            <a:ext uri="{28A0092B-C50C-407E-A947-70E740481C1C}">
              <a14:useLocalDpi xmlns:a14="http://schemas.microsoft.com/office/drawing/2010/main" xmlns=""/>
            </a:ext>
          </a:extLst>
        </a:blip>
        <a:srcRect/>
        <a:stretch/>
      </xdr:blipFill>
      <xdr:spPr bwMode="auto">
        <a:xfrm>
          <a:off x="190500" y="179198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1226</xdr:row>
      <xdr:rowOff>127180</xdr:rowOff>
    </xdr:from>
    <xdr:to>
      <xdr:col>2</xdr:col>
      <xdr:colOff>133565</xdr:colOff>
      <xdr:row>1228</xdr:row>
      <xdr:rowOff>104972</xdr:rowOff>
    </xdr:to>
    <xdr:pic>
      <xdr:nvPicPr>
        <xdr:cNvPr id="4155" name="Picture 103119">
          <a:extLst>
            <a:ext uri="{FF2B5EF4-FFF2-40B4-BE49-F238E27FC236}">
              <a16:creationId xmlns:a16="http://schemas.microsoft.com/office/drawing/2014/main" xmlns="" id="{00000000-0008-0000-0000-00003B100000}"/>
            </a:ext>
          </a:extLst>
        </xdr:cNvPr>
        <xdr:cNvPicPr preferRelativeResize="0">
          <a:picLocks noChangeArrowheads="1"/>
        </xdr:cNvPicPr>
      </xdr:nvPicPr>
      <xdr:blipFill>
        <a:blip xmlns:r="http://schemas.openxmlformats.org/officeDocument/2006/relationships" r:embed="rId2421" cstate="email">
          <a:extLst>
            <a:ext uri="{28A0092B-C50C-407E-A947-70E740481C1C}">
              <a14:useLocalDpi xmlns:a14="http://schemas.microsoft.com/office/drawing/2010/main" xmlns=""/>
            </a:ext>
          </a:extLst>
        </a:blip>
        <a:srcRect/>
        <a:stretch/>
      </xdr:blipFill>
      <xdr:spPr bwMode="auto">
        <a:xfrm>
          <a:off x="190500" y="202916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1230</xdr:row>
      <xdr:rowOff>127180</xdr:rowOff>
    </xdr:from>
    <xdr:to>
      <xdr:col>2</xdr:col>
      <xdr:colOff>133565</xdr:colOff>
      <xdr:row>1232</xdr:row>
      <xdr:rowOff>104972</xdr:rowOff>
    </xdr:to>
    <xdr:pic>
      <xdr:nvPicPr>
        <xdr:cNvPr id="4156" name="Picture 103119">
          <a:extLst>
            <a:ext uri="{FF2B5EF4-FFF2-40B4-BE49-F238E27FC236}">
              <a16:creationId xmlns:a16="http://schemas.microsoft.com/office/drawing/2014/main" xmlns="" id="{00000000-0008-0000-0000-00003C100000}"/>
            </a:ext>
          </a:extLst>
        </xdr:cNvPr>
        <xdr:cNvPicPr preferRelativeResize="0">
          <a:picLocks noChangeArrowheads="1"/>
        </xdr:cNvPicPr>
      </xdr:nvPicPr>
      <xdr:blipFill>
        <a:blip xmlns:r="http://schemas.openxmlformats.org/officeDocument/2006/relationships" r:embed="rId2422" cstate="email">
          <a:extLst>
            <a:ext uri="{28A0092B-C50C-407E-A947-70E740481C1C}">
              <a14:useLocalDpi xmlns:a14="http://schemas.microsoft.com/office/drawing/2010/main" xmlns=""/>
            </a:ext>
          </a:extLst>
        </a:blip>
        <a:srcRect/>
        <a:stretch/>
      </xdr:blipFill>
      <xdr:spPr bwMode="auto">
        <a:xfrm>
          <a:off x="190500" y="226633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1169</xdr:row>
      <xdr:rowOff>127000</xdr:rowOff>
    </xdr:from>
    <xdr:to>
      <xdr:col>2</xdr:col>
      <xdr:colOff>133565</xdr:colOff>
      <xdr:row>1171</xdr:row>
      <xdr:rowOff>113435</xdr:rowOff>
    </xdr:to>
    <xdr:pic>
      <xdr:nvPicPr>
        <xdr:cNvPr id="4157" name="Picture 103109">
          <a:extLst>
            <a:ext uri="{FF2B5EF4-FFF2-40B4-BE49-F238E27FC236}">
              <a16:creationId xmlns:a16="http://schemas.microsoft.com/office/drawing/2014/main" xmlns="" id="{00000000-0008-0000-0000-00003D100000}"/>
            </a:ext>
          </a:extLst>
        </xdr:cNvPr>
        <xdr:cNvPicPr preferRelativeResize="0">
          <a:picLocks noChangeArrowheads="1"/>
        </xdr:cNvPicPr>
      </xdr:nvPicPr>
      <xdr:blipFill>
        <a:blip xmlns:r="http://schemas.openxmlformats.org/officeDocument/2006/relationships" r:embed="rId2423" cstate="email">
          <a:extLst>
            <a:ext uri="{28A0092B-C50C-407E-A947-70E740481C1C}">
              <a14:useLocalDpi xmlns:a14="http://schemas.microsoft.com/office/drawing/2010/main" xmlns=""/>
            </a:ext>
          </a:extLst>
        </a:blip>
        <a:stretch/>
      </xdr:blipFill>
      <xdr:spPr bwMode="auto">
        <a:xfrm>
          <a:off x="190500" y="12424632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1193</xdr:row>
      <xdr:rowOff>127000</xdr:rowOff>
    </xdr:from>
    <xdr:to>
      <xdr:col>2</xdr:col>
      <xdr:colOff>133565</xdr:colOff>
      <xdr:row>1195</xdr:row>
      <xdr:rowOff>113435</xdr:rowOff>
    </xdr:to>
    <xdr:pic>
      <xdr:nvPicPr>
        <xdr:cNvPr id="4158" name="Picture 103109">
          <a:extLst>
            <a:ext uri="{FF2B5EF4-FFF2-40B4-BE49-F238E27FC236}">
              <a16:creationId xmlns:a16="http://schemas.microsoft.com/office/drawing/2014/main" xmlns="" id="{00000000-0008-0000-0000-00003E100000}"/>
            </a:ext>
          </a:extLst>
        </xdr:cNvPr>
        <xdr:cNvPicPr preferRelativeResize="0">
          <a:picLocks noChangeArrowheads="1"/>
        </xdr:cNvPicPr>
      </xdr:nvPicPr>
      <xdr:blipFill>
        <a:blip xmlns:r="http://schemas.openxmlformats.org/officeDocument/2006/relationships" r:embed="rId2424" cstate="email">
          <a:extLst>
            <a:ext uri="{28A0092B-C50C-407E-A947-70E740481C1C}">
              <a14:useLocalDpi xmlns:a14="http://schemas.microsoft.com/office/drawing/2010/main" xmlns=""/>
            </a:ext>
          </a:extLst>
        </a:blip>
        <a:stretch/>
      </xdr:blipFill>
      <xdr:spPr bwMode="auto">
        <a:xfrm>
          <a:off x="190500" y="12566364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1173</xdr:row>
      <xdr:rowOff>127000</xdr:rowOff>
    </xdr:from>
    <xdr:to>
      <xdr:col>2</xdr:col>
      <xdr:colOff>133565</xdr:colOff>
      <xdr:row>1175</xdr:row>
      <xdr:rowOff>113435</xdr:rowOff>
    </xdr:to>
    <xdr:pic>
      <xdr:nvPicPr>
        <xdr:cNvPr id="4160" name="Picture 103109">
          <a:extLst>
            <a:ext uri="{FF2B5EF4-FFF2-40B4-BE49-F238E27FC236}">
              <a16:creationId xmlns:a16="http://schemas.microsoft.com/office/drawing/2014/main" xmlns="" id="{00000000-0008-0000-0000-000040100000}"/>
            </a:ext>
          </a:extLst>
        </xdr:cNvPr>
        <xdr:cNvPicPr preferRelativeResize="0">
          <a:picLocks noChangeArrowheads="1"/>
        </xdr:cNvPicPr>
      </xdr:nvPicPr>
      <xdr:blipFill>
        <a:blip xmlns:r="http://schemas.openxmlformats.org/officeDocument/2006/relationships" r:embed="rId2425" cstate="email">
          <a:extLst>
            <a:ext uri="{28A0092B-C50C-407E-A947-70E740481C1C}">
              <a14:useLocalDpi xmlns:a14="http://schemas.microsoft.com/office/drawing/2010/main" xmlns=""/>
            </a:ext>
          </a:extLst>
        </a:blip>
        <a:stretch>
          <a:fillRect/>
        </a:stretch>
      </xdr:blipFill>
      <xdr:spPr bwMode="auto">
        <a:xfrm>
          <a:off x="190500" y="12448254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1181</xdr:row>
      <xdr:rowOff>127000</xdr:rowOff>
    </xdr:from>
    <xdr:to>
      <xdr:col>2</xdr:col>
      <xdr:colOff>133565</xdr:colOff>
      <xdr:row>1183</xdr:row>
      <xdr:rowOff>113434</xdr:rowOff>
    </xdr:to>
    <xdr:pic>
      <xdr:nvPicPr>
        <xdr:cNvPr id="4161" name="Picture 103109">
          <a:extLst>
            <a:ext uri="{FF2B5EF4-FFF2-40B4-BE49-F238E27FC236}">
              <a16:creationId xmlns:a16="http://schemas.microsoft.com/office/drawing/2014/main" xmlns="" id="{00000000-0008-0000-0000-000041100000}"/>
            </a:ext>
          </a:extLst>
        </xdr:cNvPr>
        <xdr:cNvPicPr preferRelativeResize="0">
          <a:picLocks noChangeArrowheads="1"/>
        </xdr:cNvPicPr>
      </xdr:nvPicPr>
      <xdr:blipFill>
        <a:blip xmlns:r="http://schemas.openxmlformats.org/officeDocument/2006/relationships" r:embed="rId2426" cstate="email">
          <a:extLst>
            <a:ext uri="{28A0092B-C50C-407E-A947-70E740481C1C}">
              <a14:useLocalDpi xmlns:a14="http://schemas.microsoft.com/office/drawing/2010/main" xmlns=""/>
            </a:ext>
          </a:extLst>
        </a:blip>
        <a:stretch/>
      </xdr:blipFill>
      <xdr:spPr bwMode="auto">
        <a:xfrm>
          <a:off x="190500" y="12495498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1185</xdr:row>
      <xdr:rowOff>127000</xdr:rowOff>
    </xdr:from>
    <xdr:to>
      <xdr:col>2</xdr:col>
      <xdr:colOff>133565</xdr:colOff>
      <xdr:row>1187</xdr:row>
      <xdr:rowOff>113435</xdr:rowOff>
    </xdr:to>
    <xdr:pic>
      <xdr:nvPicPr>
        <xdr:cNvPr id="4162" name="Picture 103109">
          <a:extLst>
            <a:ext uri="{FF2B5EF4-FFF2-40B4-BE49-F238E27FC236}">
              <a16:creationId xmlns:a16="http://schemas.microsoft.com/office/drawing/2014/main" xmlns="" id="{00000000-0008-0000-0000-000042100000}"/>
            </a:ext>
          </a:extLst>
        </xdr:cNvPr>
        <xdr:cNvPicPr preferRelativeResize="0">
          <a:picLocks noChangeArrowheads="1"/>
        </xdr:cNvPicPr>
      </xdr:nvPicPr>
      <xdr:blipFill>
        <a:blip xmlns:r="http://schemas.openxmlformats.org/officeDocument/2006/relationships" r:embed="rId2427" cstate="email">
          <a:extLst>
            <a:ext uri="{28A0092B-C50C-407E-A947-70E740481C1C}">
              <a14:useLocalDpi xmlns:a14="http://schemas.microsoft.com/office/drawing/2010/main" xmlns=""/>
            </a:ext>
          </a:extLst>
        </a:blip>
        <a:stretch>
          <a:fillRect/>
        </a:stretch>
      </xdr:blipFill>
      <xdr:spPr bwMode="auto">
        <a:xfrm>
          <a:off x="190500" y="12519120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1165</xdr:row>
      <xdr:rowOff>127000</xdr:rowOff>
    </xdr:from>
    <xdr:to>
      <xdr:col>2</xdr:col>
      <xdr:colOff>133565</xdr:colOff>
      <xdr:row>1167</xdr:row>
      <xdr:rowOff>113435</xdr:rowOff>
    </xdr:to>
    <xdr:pic>
      <xdr:nvPicPr>
        <xdr:cNvPr id="4163" name="Picture 103109">
          <a:extLst>
            <a:ext uri="{FF2B5EF4-FFF2-40B4-BE49-F238E27FC236}">
              <a16:creationId xmlns:a16="http://schemas.microsoft.com/office/drawing/2014/main" xmlns="" id="{00000000-0008-0000-0000-000043100000}"/>
            </a:ext>
          </a:extLst>
        </xdr:cNvPr>
        <xdr:cNvPicPr preferRelativeResize="0">
          <a:picLocks noChangeArrowheads="1"/>
        </xdr:cNvPicPr>
      </xdr:nvPicPr>
      <xdr:blipFill>
        <a:blip xmlns:r="http://schemas.openxmlformats.org/officeDocument/2006/relationships" r:embed="rId2428" cstate="email">
          <a:extLst>
            <a:ext uri="{28A0092B-C50C-407E-A947-70E740481C1C}">
              <a14:useLocalDpi xmlns:a14="http://schemas.microsoft.com/office/drawing/2010/main" xmlns=""/>
            </a:ext>
          </a:extLst>
        </a:blip>
        <a:stretch>
          <a:fillRect/>
        </a:stretch>
      </xdr:blipFill>
      <xdr:spPr bwMode="auto">
        <a:xfrm>
          <a:off x="190500" y="12401010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1177</xdr:row>
      <xdr:rowOff>127000</xdr:rowOff>
    </xdr:from>
    <xdr:to>
      <xdr:col>2</xdr:col>
      <xdr:colOff>133565</xdr:colOff>
      <xdr:row>1179</xdr:row>
      <xdr:rowOff>113434</xdr:rowOff>
    </xdr:to>
    <xdr:pic>
      <xdr:nvPicPr>
        <xdr:cNvPr id="4164" name="Picture 103109">
          <a:extLst>
            <a:ext uri="{FF2B5EF4-FFF2-40B4-BE49-F238E27FC236}">
              <a16:creationId xmlns:a16="http://schemas.microsoft.com/office/drawing/2014/main" xmlns="" id="{00000000-0008-0000-0000-000044100000}"/>
            </a:ext>
          </a:extLst>
        </xdr:cNvPr>
        <xdr:cNvPicPr preferRelativeResize="0">
          <a:picLocks noChangeArrowheads="1"/>
        </xdr:cNvPicPr>
      </xdr:nvPicPr>
      <xdr:blipFill>
        <a:blip xmlns:r="http://schemas.openxmlformats.org/officeDocument/2006/relationships" r:embed="rId2429" cstate="email">
          <a:extLst>
            <a:ext uri="{28A0092B-C50C-407E-A947-70E740481C1C}">
              <a14:useLocalDpi xmlns:a14="http://schemas.microsoft.com/office/drawing/2010/main" xmlns=""/>
            </a:ext>
          </a:extLst>
        </a:blip>
        <a:stretch>
          <a:fillRect/>
        </a:stretch>
      </xdr:blipFill>
      <xdr:spPr bwMode="auto">
        <a:xfrm>
          <a:off x="190500" y="12471876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1189</xdr:row>
      <xdr:rowOff>127000</xdr:rowOff>
    </xdr:from>
    <xdr:to>
      <xdr:col>2</xdr:col>
      <xdr:colOff>133565</xdr:colOff>
      <xdr:row>1191</xdr:row>
      <xdr:rowOff>113435</xdr:rowOff>
    </xdr:to>
    <xdr:pic>
      <xdr:nvPicPr>
        <xdr:cNvPr id="6145" name="Picture 103109">
          <a:extLst>
            <a:ext uri="{FF2B5EF4-FFF2-40B4-BE49-F238E27FC236}">
              <a16:creationId xmlns:a16="http://schemas.microsoft.com/office/drawing/2014/main" xmlns="" id="{00000000-0008-0000-0000-000001180000}"/>
            </a:ext>
          </a:extLst>
        </xdr:cNvPr>
        <xdr:cNvPicPr preferRelativeResize="0">
          <a:picLocks noChangeArrowheads="1"/>
        </xdr:cNvPicPr>
      </xdr:nvPicPr>
      <xdr:blipFill>
        <a:blip xmlns:r="http://schemas.openxmlformats.org/officeDocument/2006/relationships" r:embed="rId2430" cstate="email">
          <a:extLst>
            <a:ext uri="{28A0092B-C50C-407E-A947-70E740481C1C}">
              <a14:useLocalDpi xmlns:a14="http://schemas.microsoft.com/office/drawing/2010/main" xmlns=""/>
            </a:ext>
          </a:extLst>
        </a:blip>
        <a:stretch/>
      </xdr:blipFill>
      <xdr:spPr bwMode="auto">
        <a:xfrm>
          <a:off x="190500" y="12542742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1160</xdr:row>
      <xdr:rowOff>127000</xdr:rowOff>
    </xdr:from>
    <xdr:to>
      <xdr:col>2</xdr:col>
      <xdr:colOff>133565</xdr:colOff>
      <xdr:row>1162</xdr:row>
      <xdr:rowOff>105152</xdr:rowOff>
    </xdr:to>
    <xdr:pic>
      <xdr:nvPicPr>
        <xdr:cNvPr id="4068" name="Рисунок 2">
          <a:extLst>
            <a:ext uri="{FF2B5EF4-FFF2-40B4-BE49-F238E27FC236}">
              <a16:creationId xmlns:a16="http://schemas.microsoft.com/office/drawing/2014/main" xmlns="" id="{00000000-0008-0000-0000-0000E40F0000}"/>
            </a:ext>
          </a:extLst>
        </xdr:cNvPr>
        <xdr:cNvPicPr preferRelativeResize="0">
          <a:picLocks noChangeArrowheads="1"/>
        </xdr:cNvPicPr>
      </xdr:nvPicPr>
      <xdr:blipFill>
        <a:blip xmlns:r="http://schemas.openxmlformats.org/officeDocument/2006/relationships" r:embed="rId2431" cstate="email">
          <a:extLst>
            <a:ext uri="{28A0092B-C50C-407E-A947-70E740481C1C}">
              <a14:useLocalDpi xmlns:a14="http://schemas.microsoft.com/office/drawing/2010/main" xmlns=""/>
            </a:ext>
          </a:extLst>
        </a:blip>
        <a:srcRect/>
        <a:stretch/>
      </xdr:blipFill>
      <xdr:spPr bwMode="auto">
        <a:xfrm>
          <a:off x="190500" y="10929588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1128</xdr:row>
      <xdr:rowOff>127000</xdr:rowOff>
    </xdr:from>
    <xdr:to>
      <xdr:col>2</xdr:col>
      <xdr:colOff>133565</xdr:colOff>
      <xdr:row>1130</xdr:row>
      <xdr:rowOff>105152</xdr:rowOff>
    </xdr:to>
    <xdr:pic>
      <xdr:nvPicPr>
        <xdr:cNvPr id="4069" name="Рисунок 2">
          <a:extLst>
            <a:ext uri="{FF2B5EF4-FFF2-40B4-BE49-F238E27FC236}">
              <a16:creationId xmlns:a16="http://schemas.microsoft.com/office/drawing/2014/main" xmlns="" id="{00000000-0008-0000-0000-0000E50F0000}"/>
            </a:ext>
          </a:extLst>
        </xdr:cNvPr>
        <xdr:cNvPicPr preferRelativeResize="0">
          <a:picLocks noChangeArrowheads="1"/>
        </xdr:cNvPicPr>
      </xdr:nvPicPr>
      <xdr:blipFill>
        <a:blip xmlns:r="http://schemas.openxmlformats.org/officeDocument/2006/relationships" r:embed="rId2432" cstate="email">
          <a:extLst>
            <a:ext uri="{28A0092B-C50C-407E-A947-70E740481C1C}">
              <a14:useLocalDpi xmlns:a14="http://schemas.microsoft.com/office/drawing/2010/main" xmlns=""/>
            </a:ext>
          </a:extLst>
        </a:blip>
        <a:srcRect/>
        <a:stretch/>
      </xdr:blipFill>
      <xdr:spPr bwMode="auto">
        <a:xfrm>
          <a:off x="190500" y="10739850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1132</xdr:row>
      <xdr:rowOff>127000</xdr:rowOff>
    </xdr:from>
    <xdr:to>
      <xdr:col>2</xdr:col>
      <xdr:colOff>133565</xdr:colOff>
      <xdr:row>1134</xdr:row>
      <xdr:rowOff>105152</xdr:rowOff>
    </xdr:to>
    <xdr:pic>
      <xdr:nvPicPr>
        <xdr:cNvPr id="4247" name="Рисунок 2">
          <a:extLst>
            <a:ext uri="{FF2B5EF4-FFF2-40B4-BE49-F238E27FC236}">
              <a16:creationId xmlns:a16="http://schemas.microsoft.com/office/drawing/2014/main" xmlns="" id="{00000000-0008-0000-0000-000097100000}"/>
            </a:ext>
          </a:extLst>
        </xdr:cNvPr>
        <xdr:cNvPicPr preferRelativeResize="0">
          <a:picLocks noChangeArrowheads="1"/>
        </xdr:cNvPicPr>
      </xdr:nvPicPr>
      <xdr:blipFill>
        <a:blip xmlns:r="http://schemas.openxmlformats.org/officeDocument/2006/relationships" r:embed="rId2433" cstate="email">
          <a:extLst>
            <a:ext uri="{28A0092B-C50C-407E-A947-70E740481C1C}">
              <a14:useLocalDpi xmlns:a14="http://schemas.microsoft.com/office/drawing/2010/main" xmlns=""/>
            </a:ext>
          </a:extLst>
        </a:blip>
        <a:srcRect/>
        <a:stretch/>
      </xdr:blipFill>
      <xdr:spPr bwMode="auto">
        <a:xfrm>
          <a:off x="190500" y="107635675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1136</xdr:row>
      <xdr:rowOff>127000</xdr:rowOff>
    </xdr:from>
    <xdr:to>
      <xdr:col>2</xdr:col>
      <xdr:colOff>133565</xdr:colOff>
      <xdr:row>1138</xdr:row>
      <xdr:rowOff>105152</xdr:rowOff>
    </xdr:to>
    <xdr:pic>
      <xdr:nvPicPr>
        <xdr:cNvPr id="4248" name="Рисунок 2">
          <a:extLst>
            <a:ext uri="{FF2B5EF4-FFF2-40B4-BE49-F238E27FC236}">
              <a16:creationId xmlns:a16="http://schemas.microsoft.com/office/drawing/2014/main" xmlns="" id="{00000000-0008-0000-0000-000098100000}"/>
            </a:ext>
          </a:extLst>
        </xdr:cNvPr>
        <xdr:cNvPicPr preferRelativeResize="0">
          <a:picLocks noChangeArrowheads="1"/>
        </xdr:cNvPicPr>
      </xdr:nvPicPr>
      <xdr:blipFill>
        <a:blip xmlns:r="http://schemas.openxmlformats.org/officeDocument/2006/relationships" r:embed="rId2434" cstate="email">
          <a:extLst>
            <a:ext uri="{28A0092B-C50C-407E-A947-70E740481C1C}">
              <a14:useLocalDpi xmlns:a14="http://schemas.microsoft.com/office/drawing/2010/main" xmlns=""/>
            </a:ext>
          </a:extLst>
        </a:blip>
        <a:srcRect/>
        <a:stretch/>
      </xdr:blipFill>
      <xdr:spPr bwMode="auto">
        <a:xfrm>
          <a:off x="190500" y="10787284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1144</xdr:row>
      <xdr:rowOff>127180</xdr:rowOff>
    </xdr:from>
    <xdr:to>
      <xdr:col>2</xdr:col>
      <xdr:colOff>133565</xdr:colOff>
      <xdr:row>1146</xdr:row>
      <xdr:rowOff>104972</xdr:rowOff>
    </xdr:to>
    <xdr:pic>
      <xdr:nvPicPr>
        <xdr:cNvPr id="4249" name="Рисунок 2">
          <a:extLst>
            <a:ext uri="{FF2B5EF4-FFF2-40B4-BE49-F238E27FC236}">
              <a16:creationId xmlns:a16="http://schemas.microsoft.com/office/drawing/2014/main" xmlns="" id="{00000000-0008-0000-0000-000099100000}"/>
            </a:ext>
          </a:extLst>
        </xdr:cNvPr>
        <xdr:cNvPicPr preferRelativeResize="0">
          <a:picLocks noChangeArrowheads="1"/>
        </xdr:cNvPicPr>
      </xdr:nvPicPr>
      <xdr:blipFill>
        <a:blip xmlns:r="http://schemas.openxmlformats.org/officeDocument/2006/relationships" r:embed="rId2435" cstate="email">
          <a:extLst>
            <a:ext uri="{28A0092B-C50C-407E-A947-70E740481C1C}">
              <a14:useLocalDpi xmlns:a14="http://schemas.microsoft.com/office/drawing/2010/main" xmlns=""/>
            </a:ext>
          </a:extLst>
        </a:blip>
        <a:srcRect/>
        <a:stretch/>
      </xdr:blipFill>
      <xdr:spPr bwMode="auto">
        <a:xfrm>
          <a:off x="190500" y="12300130"/>
          <a:ext cx="1260000" cy="190764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1148</xdr:row>
      <xdr:rowOff>127000</xdr:rowOff>
    </xdr:from>
    <xdr:to>
      <xdr:col>2</xdr:col>
      <xdr:colOff>133565</xdr:colOff>
      <xdr:row>1150</xdr:row>
      <xdr:rowOff>105152</xdr:rowOff>
    </xdr:to>
    <xdr:pic>
      <xdr:nvPicPr>
        <xdr:cNvPr id="4250" name="Рисунок 2">
          <a:extLst>
            <a:ext uri="{FF2B5EF4-FFF2-40B4-BE49-F238E27FC236}">
              <a16:creationId xmlns:a16="http://schemas.microsoft.com/office/drawing/2014/main" xmlns="" id="{00000000-0008-0000-0000-00009A100000}"/>
            </a:ext>
          </a:extLst>
        </xdr:cNvPr>
        <xdr:cNvPicPr preferRelativeResize="0">
          <a:picLocks noChangeArrowheads="1"/>
        </xdr:cNvPicPr>
      </xdr:nvPicPr>
      <xdr:blipFill>
        <a:blip xmlns:r="http://schemas.openxmlformats.org/officeDocument/2006/relationships" r:embed="rId2436" cstate="email">
          <a:extLst>
            <a:ext uri="{28A0092B-C50C-407E-A947-70E740481C1C}">
              <a14:useLocalDpi xmlns:a14="http://schemas.microsoft.com/office/drawing/2010/main" xmlns=""/>
            </a:ext>
          </a:extLst>
        </a:blip>
        <a:srcRect/>
        <a:stretch/>
      </xdr:blipFill>
      <xdr:spPr bwMode="auto">
        <a:xfrm>
          <a:off x="190500" y="10834719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1156</xdr:row>
      <xdr:rowOff>127000</xdr:rowOff>
    </xdr:from>
    <xdr:to>
      <xdr:col>2</xdr:col>
      <xdr:colOff>133565</xdr:colOff>
      <xdr:row>1158</xdr:row>
      <xdr:rowOff>105153</xdr:rowOff>
    </xdr:to>
    <xdr:pic>
      <xdr:nvPicPr>
        <xdr:cNvPr id="4252" name="Рисунок 2">
          <a:extLst>
            <a:ext uri="{FF2B5EF4-FFF2-40B4-BE49-F238E27FC236}">
              <a16:creationId xmlns:a16="http://schemas.microsoft.com/office/drawing/2014/main" xmlns="" id="{00000000-0008-0000-0000-00009C100000}"/>
            </a:ext>
          </a:extLst>
        </xdr:cNvPr>
        <xdr:cNvPicPr preferRelativeResize="0">
          <a:picLocks noChangeArrowheads="1"/>
        </xdr:cNvPicPr>
      </xdr:nvPicPr>
      <xdr:blipFill>
        <a:blip xmlns:r="http://schemas.openxmlformats.org/officeDocument/2006/relationships" r:embed="rId2437" cstate="email">
          <a:extLst>
            <a:ext uri="{28A0092B-C50C-407E-A947-70E740481C1C}">
              <a14:useLocalDpi xmlns:a14="http://schemas.microsoft.com/office/drawing/2010/main" xmlns=""/>
            </a:ext>
          </a:extLst>
        </a:blip>
        <a:srcRect/>
        <a:stretch/>
      </xdr:blipFill>
      <xdr:spPr bwMode="auto">
        <a:xfrm>
          <a:off x="190500" y="1090587100"/>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1152</xdr:row>
      <xdr:rowOff>127000</xdr:rowOff>
    </xdr:from>
    <xdr:to>
      <xdr:col>2</xdr:col>
      <xdr:colOff>133565</xdr:colOff>
      <xdr:row>1154</xdr:row>
      <xdr:rowOff>105152</xdr:rowOff>
    </xdr:to>
    <xdr:pic>
      <xdr:nvPicPr>
        <xdr:cNvPr id="6147" name="Рисунок 2">
          <a:extLst>
            <a:ext uri="{FF2B5EF4-FFF2-40B4-BE49-F238E27FC236}">
              <a16:creationId xmlns:a16="http://schemas.microsoft.com/office/drawing/2014/main" xmlns="" id="{00000000-0008-0000-0000-000003180000}"/>
            </a:ext>
          </a:extLst>
        </xdr:cNvPr>
        <xdr:cNvPicPr preferRelativeResize="0">
          <a:picLocks noChangeArrowheads="1"/>
        </xdr:cNvPicPr>
      </xdr:nvPicPr>
      <xdr:blipFill>
        <a:blip xmlns:r="http://schemas.openxmlformats.org/officeDocument/2006/relationships" r:embed="rId2438" cstate="email">
          <a:extLst>
            <a:ext uri="{28A0092B-C50C-407E-A947-70E740481C1C}">
              <a14:useLocalDpi xmlns:a14="http://schemas.microsoft.com/office/drawing/2010/main" xmlns=""/>
            </a:ext>
          </a:extLst>
        </a:blip>
        <a:srcRect/>
        <a:stretch/>
      </xdr:blipFill>
      <xdr:spPr bwMode="auto">
        <a:xfrm>
          <a:off x="190500" y="1554797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1140</xdr:row>
      <xdr:rowOff>127000</xdr:rowOff>
    </xdr:from>
    <xdr:to>
      <xdr:col>2</xdr:col>
      <xdr:colOff>133565</xdr:colOff>
      <xdr:row>1142</xdr:row>
      <xdr:rowOff>105152</xdr:rowOff>
    </xdr:to>
    <xdr:pic>
      <xdr:nvPicPr>
        <xdr:cNvPr id="6148" name="Рисунок 2">
          <a:extLst>
            <a:ext uri="{FF2B5EF4-FFF2-40B4-BE49-F238E27FC236}">
              <a16:creationId xmlns:a16="http://schemas.microsoft.com/office/drawing/2014/main" xmlns="" id="{00000000-0008-0000-0000-000004180000}"/>
            </a:ext>
          </a:extLst>
        </xdr:cNvPr>
        <xdr:cNvPicPr preferRelativeResize="0">
          <a:picLocks noChangeArrowheads="1"/>
        </xdr:cNvPicPr>
      </xdr:nvPicPr>
      <xdr:blipFill>
        <a:blip xmlns:r="http://schemas.openxmlformats.org/officeDocument/2006/relationships" r:embed="rId2439" cstate="email">
          <a:extLst>
            <a:ext uri="{28A0092B-C50C-407E-A947-70E740481C1C}">
              <a14:useLocalDpi xmlns:a14="http://schemas.microsoft.com/office/drawing/2010/main" xmlns=""/>
            </a:ext>
          </a:extLst>
        </a:blip>
        <a:srcRect/>
        <a:stretch/>
      </xdr:blipFill>
      <xdr:spPr bwMode="auto">
        <a:xfrm>
          <a:off x="190500" y="10804525"/>
          <a:ext cx="1260000" cy="1908000"/>
        </a:xfrm>
        <a:prstGeom prst="rect">
          <a:avLst/>
        </a:prstGeom>
        <a:noFill/>
        <a:ln w="12700">
          <a:solidFill>
            <a:srgbClr val="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1099</xdr:row>
      <xdr:rowOff>127000</xdr:rowOff>
    </xdr:from>
    <xdr:to>
      <xdr:col>2</xdr:col>
      <xdr:colOff>133565</xdr:colOff>
      <xdr:row>1101</xdr:row>
      <xdr:rowOff>113435</xdr:rowOff>
    </xdr:to>
    <xdr:pic>
      <xdr:nvPicPr>
        <xdr:cNvPr id="4120" name="Picture 103119">
          <a:extLst>
            <a:ext uri="{FF2B5EF4-FFF2-40B4-BE49-F238E27FC236}">
              <a16:creationId xmlns:a16="http://schemas.microsoft.com/office/drawing/2014/main" xmlns="" id="{00000000-0008-0000-0000-000018100000}"/>
            </a:ext>
          </a:extLst>
        </xdr:cNvPr>
        <xdr:cNvPicPr preferRelativeResize="0">
          <a:picLocks noChangeArrowheads="1"/>
        </xdr:cNvPicPr>
      </xdr:nvPicPr>
      <xdr:blipFill>
        <a:blip xmlns:r="http://schemas.openxmlformats.org/officeDocument/2006/relationships" r:embed="rId2440" cstate="email">
          <a:extLst>
            <a:ext uri="{28A0092B-C50C-407E-A947-70E740481C1C}">
              <a14:useLocalDpi xmlns:a14="http://schemas.microsoft.com/office/drawing/2010/main" xmlns=""/>
            </a:ext>
          </a:extLst>
        </a:blip>
        <a:stretch/>
      </xdr:blipFill>
      <xdr:spPr bwMode="auto">
        <a:xfrm>
          <a:off x="190500" y="1189828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1111</xdr:row>
      <xdr:rowOff>127000</xdr:rowOff>
    </xdr:from>
    <xdr:to>
      <xdr:col>2</xdr:col>
      <xdr:colOff>133565</xdr:colOff>
      <xdr:row>1113</xdr:row>
      <xdr:rowOff>113435</xdr:rowOff>
    </xdr:to>
    <xdr:pic>
      <xdr:nvPicPr>
        <xdr:cNvPr id="4121" name="Picture 103119">
          <a:extLst>
            <a:ext uri="{FF2B5EF4-FFF2-40B4-BE49-F238E27FC236}">
              <a16:creationId xmlns:a16="http://schemas.microsoft.com/office/drawing/2014/main" xmlns="" id="{00000000-0008-0000-0000-000019100000}"/>
            </a:ext>
          </a:extLst>
        </xdr:cNvPr>
        <xdr:cNvPicPr preferRelativeResize="0">
          <a:picLocks noChangeArrowheads="1"/>
        </xdr:cNvPicPr>
      </xdr:nvPicPr>
      <xdr:blipFill>
        <a:blip xmlns:r="http://schemas.openxmlformats.org/officeDocument/2006/relationships" r:embed="rId2441" cstate="email">
          <a:extLst>
            <a:ext uri="{28A0092B-C50C-407E-A947-70E740481C1C}">
              <a14:useLocalDpi xmlns:a14="http://schemas.microsoft.com/office/drawing/2010/main" xmlns=""/>
            </a:ext>
          </a:extLst>
        </a:blip>
        <a:stretch>
          <a:fillRect/>
        </a:stretch>
      </xdr:blipFill>
      <xdr:spPr bwMode="auto">
        <a:xfrm>
          <a:off x="190500" y="1196914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1115</xdr:row>
      <xdr:rowOff>127000</xdr:rowOff>
    </xdr:from>
    <xdr:to>
      <xdr:col>2</xdr:col>
      <xdr:colOff>133565</xdr:colOff>
      <xdr:row>1117</xdr:row>
      <xdr:rowOff>113434</xdr:rowOff>
    </xdr:to>
    <xdr:pic>
      <xdr:nvPicPr>
        <xdr:cNvPr id="4122" name="Picture 103119">
          <a:extLst>
            <a:ext uri="{FF2B5EF4-FFF2-40B4-BE49-F238E27FC236}">
              <a16:creationId xmlns:a16="http://schemas.microsoft.com/office/drawing/2014/main" xmlns="" id="{00000000-0008-0000-0000-00001A100000}"/>
            </a:ext>
          </a:extLst>
        </xdr:cNvPr>
        <xdr:cNvPicPr preferRelativeResize="0">
          <a:picLocks noChangeArrowheads="1"/>
        </xdr:cNvPicPr>
      </xdr:nvPicPr>
      <xdr:blipFill>
        <a:blip xmlns:r="http://schemas.openxmlformats.org/officeDocument/2006/relationships" r:embed="rId2442" cstate="email">
          <a:extLst>
            <a:ext uri="{28A0092B-C50C-407E-A947-70E740481C1C}">
              <a14:useLocalDpi xmlns:a14="http://schemas.microsoft.com/office/drawing/2010/main" xmlns=""/>
            </a:ext>
          </a:extLst>
        </a:blip>
        <a:stretch/>
      </xdr:blipFill>
      <xdr:spPr bwMode="auto">
        <a:xfrm>
          <a:off x="190500" y="1199276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1123</xdr:row>
      <xdr:rowOff>127000</xdr:rowOff>
    </xdr:from>
    <xdr:to>
      <xdr:col>2</xdr:col>
      <xdr:colOff>133565</xdr:colOff>
      <xdr:row>1125</xdr:row>
      <xdr:rowOff>113435</xdr:rowOff>
    </xdr:to>
    <xdr:pic>
      <xdr:nvPicPr>
        <xdr:cNvPr id="4123" name="Picture 103119">
          <a:extLst>
            <a:ext uri="{FF2B5EF4-FFF2-40B4-BE49-F238E27FC236}">
              <a16:creationId xmlns:a16="http://schemas.microsoft.com/office/drawing/2014/main" xmlns="" id="{00000000-0008-0000-0000-00001B100000}"/>
            </a:ext>
          </a:extLst>
        </xdr:cNvPr>
        <xdr:cNvPicPr preferRelativeResize="0">
          <a:picLocks noChangeArrowheads="1"/>
        </xdr:cNvPicPr>
      </xdr:nvPicPr>
      <xdr:blipFill>
        <a:blip xmlns:r="http://schemas.openxmlformats.org/officeDocument/2006/relationships" r:embed="rId2443" cstate="email">
          <a:extLst>
            <a:ext uri="{28A0092B-C50C-407E-A947-70E740481C1C}">
              <a14:useLocalDpi xmlns:a14="http://schemas.microsoft.com/office/drawing/2010/main" xmlns=""/>
            </a:ext>
          </a:extLst>
        </a:blip>
        <a:stretch/>
      </xdr:blipFill>
      <xdr:spPr bwMode="auto">
        <a:xfrm>
          <a:off x="190500" y="1204001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1059</xdr:row>
      <xdr:rowOff>127000</xdr:rowOff>
    </xdr:from>
    <xdr:to>
      <xdr:col>2</xdr:col>
      <xdr:colOff>133565</xdr:colOff>
      <xdr:row>1061</xdr:row>
      <xdr:rowOff>113435</xdr:rowOff>
    </xdr:to>
    <xdr:pic>
      <xdr:nvPicPr>
        <xdr:cNvPr id="4124" name="Picture 103119">
          <a:extLst>
            <a:ext uri="{FF2B5EF4-FFF2-40B4-BE49-F238E27FC236}">
              <a16:creationId xmlns:a16="http://schemas.microsoft.com/office/drawing/2014/main" xmlns="" id="{00000000-0008-0000-0000-00001C100000}"/>
            </a:ext>
          </a:extLst>
        </xdr:cNvPr>
        <xdr:cNvPicPr preferRelativeResize="0">
          <a:picLocks noChangeArrowheads="1"/>
        </xdr:cNvPicPr>
      </xdr:nvPicPr>
      <xdr:blipFill>
        <a:blip xmlns:r="http://schemas.openxmlformats.org/officeDocument/2006/relationships" r:embed="rId2444" cstate="email">
          <a:extLst>
            <a:ext uri="{28A0092B-C50C-407E-A947-70E740481C1C}">
              <a14:useLocalDpi xmlns:a14="http://schemas.microsoft.com/office/drawing/2010/main" xmlns=""/>
            </a:ext>
          </a:extLst>
        </a:blip>
        <a:stretch>
          <a:fillRect/>
        </a:stretch>
      </xdr:blipFill>
      <xdr:spPr bwMode="auto">
        <a:xfrm>
          <a:off x="190500" y="1173292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1103</xdr:row>
      <xdr:rowOff>127000</xdr:rowOff>
    </xdr:from>
    <xdr:to>
      <xdr:col>2</xdr:col>
      <xdr:colOff>133565</xdr:colOff>
      <xdr:row>1105</xdr:row>
      <xdr:rowOff>113435</xdr:rowOff>
    </xdr:to>
    <xdr:pic>
      <xdr:nvPicPr>
        <xdr:cNvPr id="4125" name="Picture 103119">
          <a:extLst>
            <a:ext uri="{FF2B5EF4-FFF2-40B4-BE49-F238E27FC236}">
              <a16:creationId xmlns:a16="http://schemas.microsoft.com/office/drawing/2014/main" xmlns="" id="{00000000-0008-0000-0000-00001D100000}"/>
            </a:ext>
          </a:extLst>
        </xdr:cNvPr>
        <xdr:cNvPicPr preferRelativeResize="0">
          <a:picLocks noChangeArrowheads="1"/>
        </xdr:cNvPicPr>
      </xdr:nvPicPr>
      <xdr:blipFill>
        <a:blip xmlns:r="http://schemas.openxmlformats.org/officeDocument/2006/relationships" r:embed="rId2445" cstate="email">
          <a:extLst>
            <a:ext uri="{28A0092B-C50C-407E-A947-70E740481C1C}">
              <a14:useLocalDpi xmlns:a14="http://schemas.microsoft.com/office/drawing/2010/main" xmlns=""/>
            </a:ext>
          </a:extLst>
        </a:blip>
        <a:stretch/>
      </xdr:blipFill>
      <xdr:spPr bwMode="auto">
        <a:xfrm>
          <a:off x="190500" y="1192190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1079</xdr:row>
      <xdr:rowOff>127000</xdr:rowOff>
    </xdr:from>
    <xdr:to>
      <xdr:col>2</xdr:col>
      <xdr:colOff>133565</xdr:colOff>
      <xdr:row>1081</xdr:row>
      <xdr:rowOff>113435</xdr:rowOff>
    </xdr:to>
    <xdr:pic>
      <xdr:nvPicPr>
        <xdr:cNvPr id="4126" name="Picture 103119">
          <a:extLst>
            <a:ext uri="{FF2B5EF4-FFF2-40B4-BE49-F238E27FC236}">
              <a16:creationId xmlns:a16="http://schemas.microsoft.com/office/drawing/2014/main" xmlns="" id="{00000000-0008-0000-0000-00001E100000}"/>
            </a:ext>
          </a:extLst>
        </xdr:cNvPr>
        <xdr:cNvPicPr preferRelativeResize="0">
          <a:picLocks noChangeArrowheads="1"/>
        </xdr:cNvPicPr>
      </xdr:nvPicPr>
      <xdr:blipFill>
        <a:blip xmlns:r="http://schemas.openxmlformats.org/officeDocument/2006/relationships" r:embed="rId2446" cstate="email">
          <a:extLst>
            <a:ext uri="{28A0092B-C50C-407E-A947-70E740481C1C}">
              <a14:useLocalDpi xmlns:a14="http://schemas.microsoft.com/office/drawing/2010/main" xmlns=""/>
            </a:ext>
          </a:extLst>
        </a:blip>
        <a:stretch/>
      </xdr:blipFill>
      <xdr:spPr bwMode="auto">
        <a:xfrm>
          <a:off x="190500" y="1180379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1083</xdr:row>
      <xdr:rowOff>127000</xdr:rowOff>
    </xdr:from>
    <xdr:to>
      <xdr:col>2</xdr:col>
      <xdr:colOff>133565</xdr:colOff>
      <xdr:row>1085</xdr:row>
      <xdr:rowOff>113434</xdr:rowOff>
    </xdr:to>
    <xdr:pic>
      <xdr:nvPicPr>
        <xdr:cNvPr id="4455" name="Picture 103119">
          <a:extLst>
            <a:ext uri="{FF2B5EF4-FFF2-40B4-BE49-F238E27FC236}">
              <a16:creationId xmlns:a16="http://schemas.microsoft.com/office/drawing/2014/main" xmlns="" id="{00000000-0008-0000-0000-000067110000}"/>
            </a:ext>
          </a:extLst>
        </xdr:cNvPr>
        <xdr:cNvPicPr preferRelativeResize="0">
          <a:picLocks noChangeArrowheads="1"/>
        </xdr:cNvPicPr>
      </xdr:nvPicPr>
      <xdr:blipFill>
        <a:blip xmlns:r="http://schemas.openxmlformats.org/officeDocument/2006/relationships" r:embed="rId2447" cstate="email">
          <a:extLst>
            <a:ext uri="{28A0092B-C50C-407E-A947-70E740481C1C}">
              <a14:useLocalDpi xmlns:a14="http://schemas.microsoft.com/office/drawing/2010/main" xmlns=""/>
            </a:ext>
          </a:extLst>
        </a:blip>
        <a:stretch/>
      </xdr:blipFill>
      <xdr:spPr bwMode="auto">
        <a:xfrm>
          <a:off x="190500" y="1182741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1095</xdr:row>
      <xdr:rowOff>127180</xdr:rowOff>
    </xdr:from>
    <xdr:to>
      <xdr:col>2</xdr:col>
      <xdr:colOff>133565</xdr:colOff>
      <xdr:row>1097</xdr:row>
      <xdr:rowOff>113255</xdr:rowOff>
    </xdr:to>
    <xdr:pic>
      <xdr:nvPicPr>
        <xdr:cNvPr id="4456" name="Picture 103119">
          <a:extLst>
            <a:ext uri="{FF2B5EF4-FFF2-40B4-BE49-F238E27FC236}">
              <a16:creationId xmlns:a16="http://schemas.microsoft.com/office/drawing/2014/main" xmlns="" id="{00000000-0008-0000-0000-000068110000}"/>
            </a:ext>
          </a:extLst>
        </xdr:cNvPr>
        <xdr:cNvPicPr preferRelativeResize="0">
          <a:picLocks noChangeArrowheads="1"/>
        </xdr:cNvPicPr>
      </xdr:nvPicPr>
      <xdr:blipFill>
        <a:blip xmlns:r="http://schemas.openxmlformats.org/officeDocument/2006/relationships" r:embed="rId2448" cstate="email">
          <a:extLst>
            <a:ext uri="{28A0092B-C50C-407E-A947-70E740481C1C}">
              <a14:useLocalDpi xmlns:a14="http://schemas.microsoft.com/office/drawing/2010/main" xmlns=""/>
            </a:ext>
          </a:extLst>
        </a:blip>
        <a:srcRect/>
        <a:stretch/>
      </xdr:blipFill>
      <xdr:spPr bwMode="auto">
        <a:xfrm>
          <a:off x="190500" y="217108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1075</xdr:row>
      <xdr:rowOff>127000</xdr:rowOff>
    </xdr:from>
    <xdr:to>
      <xdr:col>2</xdr:col>
      <xdr:colOff>133565</xdr:colOff>
      <xdr:row>1077</xdr:row>
      <xdr:rowOff>113435</xdr:rowOff>
    </xdr:to>
    <xdr:pic>
      <xdr:nvPicPr>
        <xdr:cNvPr id="6149" name="Picture 103119">
          <a:extLst>
            <a:ext uri="{FF2B5EF4-FFF2-40B4-BE49-F238E27FC236}">
              <a16:creationId xmlns:a16="http://schemas.microsoft.com/office/drawing/2014/main" xmlns="" id="{00000000-0008-0000-0000-000005180000}"/>
            </a:ext>
          </a:extLst>
        </xdr:cNvPr>
        <xdr:cNvPicPr preferRelativeResize="0">
          <a:picLocks noChangeArrowheads="1"/>
        </xdr:cNvPicPr>
      </xdr:nvPicPr>
      <xdr:blipFill>
        <a:blip xmlns:r="http://schemas.openxmlformats.org/officeDocument/2006/relationships" r:embed="rId2449" cstate="email">
          <a:extLst>
            <a:ext uri="{28A0092B-C50C-407E-A947-70E740481C1C}">
              <a14:useLocalDpi xmlns:a14="http://schemas.microsoft.com/office/drawing/2010/main" xmlns=""/>
            </a:ext>
          </a:extLst>
        </a:blip>
        <a:srcRect/>
        <a:stretch/>
      </xdr:blipFill>
      <xdr:spPr bwMode="auto">
        <a:xfrm>
          <a:off x="190500" y="1178017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1087</xdr:row>
      <xdr:rowOff>127000</xdr:rowOff>
    </xdr:from>
    <xdr:to>
      <xdr:col>2</xdr:col>
      <xdr:colOff>133565</xdr:colOff>
      <xdr:row>1089</xdr:row>
      <xdr:rowOff>113434</xdr:rowOff>
    </xdr:to>
    <xdr:pic>
      <xdr:nvPicPr>
        <xdr:cNvPr id="6150" name="Picture 103119">
          <a:extLst>
            <a:ext uri="{FF2B5EF4-FFF2-40B4-BE49-F238E27FC236}">
              <a16:creationId xmlns:a16="http://schemas.microsoft.com/office/drawing/2014/main" xmlns="" id="{00000000-0008-0000-0000-000006180000}"/>
            </a:ext>
          </a:extLst>
        </xdr:cNvPr>
        <xdr:cNvPicPr preferRelativeResize="0">
          <a:picLocks noChangeArrowheads="1"/>
        </xdr:cNvPicPr>
      </xdr:nvPicPr>
      <xdr:blipFill>
        <a:blip xmlns:r="http://schemas.openxmlformats.org/officeDocument/2006/relationships" r:embed="rId2450" cstate="email">
          <a:extLst>
            <a:ext uri="{28A0092B-C50C-407E-A947-70E740481C1C}">
              <a14:useLocalDpi xmlns:a14="http://schemas.microsoft.com/office/drawing/2010/main" xmlns=""/>
            </a:ext>
          </a:extLst>
        </a:blip>
        <a:stretch/>
      </xdr:blipFill>
      <xdr:spPr bwMode="auto">
        <a:xfrm>
          <a:off x="190500" y="1185103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1107</xdr:row>
      <xdr:rowOff>127000</xdr:rowOff>
    </xdr:from>
    <xdr:to>
      <xdr:col>2</xdr:col>
      <xdr:colOff>133565</xdr:colOff>
      <xdr:row>1109</xdr:row>
      <xdr:rowOff>113435</xdr:rowOff>
    </xdr:to>
    <xdr:pic>
      <xdr:nvPicPr>
        <xdr:cNvPr id="6152" name="Picture 103119">
          <a:extLst>
            <a:ext uri="{FF2B5EF4-FFF2-40B4-BE49-F238E27FC236}">
              <a16:creationId xmlns:a16="http://schemas.microsoft.com/office/drawing/2014/main" xmlns="" id="{00000000-0008-0000-0000-000008180000}"/>
            </a:ext>
          </a:extLst>
        </xdr:cNvPr>
        <xdr:cNvPicPr preferRelativeResize="0">
          <a:picLocks noChangeArrowheads="1"/>
        </xdr:cNvPicPr>
      </xdr:nvPicPr>
      <xdr:blipFill>
        <a:blip xmlns:r="http://schemas.openxmlformats.org/officeDocument/2006/relationships" r:embed="rId2451" cstate="email">
          <a:extLst>
            <a:ext uri="{28A0092B-C50C-407E-A947-70E740481C1C}">
              <a14:useLocalDpi xmlns:a14="http://schemas.microsoft.com/office/drawing/2010/main" xmlns=""/>
            </a:ext>
          </a:extLst>
        </a:blip>
        <a:srcRect/>
        <a:stretch/>
      </xdr:blipFill>
      <xdr:spPr bwMode="auto">
        <a:xfrm>
          <a:off x="190500" y="11945524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1063</xdr:row>
      <xdr:rowOff>127000</xdr:rowOff>
    </xdr:from>
    <xdr:to>
      <xdr:col>2</xdr:col>
      <xdr:colOff>133565</xdr:colOff>
      <xdr:row>1065</xdr:row>
      <xdr:rowOff>113435</xdr:rowOff>
    </xdr:to>
    <xdr:pic>
      <xdr:nvPicPr>
        <xdr:cNvPr id="6153" name="Picture 103119">
          <a:extLst>
            <a:ext uri="{FF2B5EF4-FFF2-40B4-BE49-F238E27FC236}">
              <a16:creationId xmlns:a16="http://schemas.microsoft.com/office/drawing/2014/main" xmlns="" id="{00000000-0008-0000-0000-000009180000}"/>
            </a:ext>
          </a:extLst>
        </xdr:cNvPr>
        <xdr:cNvPicPr preferRelativeResize="0">
          <a:picLocks noChangeArrowheads="1"/>
        </xdr:cNvPicPr>
      </xdr:nvPicPr>
      <xdr:blipFill>
        <a:blip xmlns:r="http://schemas.openxmlformats.org/officeDocument/2006/relationships" r:embed="rId2452" cstate="email">
          <a:extLst>
            <a:ext uri="{28A0092B-C50C-407E-A947-70E740481C1C}">
              <a14:useLocalDpi xmlns:a14="http://schemas.microsoft.com/office/drawing/2010/main" xmlns=""/>
            </a:ext>
          </a:extLst>
        </a:blip>
        <a:srcRect/>
        <a:stretch/>
      </xdr:blipFill>
      <xdr:spPr bwMode="auto">
        <a:xfrm>
          <a:off x="190500" y="1175654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1119</xdr:row>
      <xdr:rowOff>127000</xdr:rowOff>
    </xdr:from>
    <xdr:to>
      <xdr:col>2</xdr:col>
      <xdr:colOff>133565</xdr:colOff>
      <xdr:row>1121</xdr:row>
      <xdr:rowOff>113435</xdr:rowOff>
    </xdr:to>
    <xdr:pic>
      <xdr:nvPicPr>
        <xdr:cNvPr id="6154" name="Picture 103119">
          <a:extLst>
            <a:ext uri="{FF2B5EF4-FFF2-40B4-BE49-F238E27FC236}">
              <a16:creationId xmlns:a16="http://schemas.microsoft.com/office/drawing/2014/main" xmlns="" id="{00000000-0008-0000-0000-00000A180000}"/>
            </a:ext>
          </a:extLst>
        </xdr:cNvPr>
        <xdr:cNvPicPr preferRelativeResize="0">
          <a:picLocks noChangeArrowheads="1"/>
        </xdr:cNvPicPr>
      </xdr:nvPicPr>
      <xdr:blipFill>
        <a:blip xmlns:r="http://schemas.openxmlformats.org/officeDocument/2006/relationships" r:embed="rId2453" cstate="email">
          <a:extLst>
            <a:ext uri="{28A0092B-C50C-407E-A947-70E740481C1C}">
              <a14:useLocalDpi xmlns:a14="http://schemas.microsoft.com/office/drawing/2010/main" xmlns=""/>
            </a:ext>
          </a:extLst>
        </a:blip>
        <a:srcRect/>
        <a:stretch/>
      </xdr:blipFill>
      <xdr:spPr bwMode="auto">
        <a:xfrm>
          <a:off x="190500" y="1201639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1091</xdr:row>
      <xdr:rowOff>127000</xdr:rowOff>
    </xdr:from>
    <xdr:to>
      <xdr:col>2</xdr:col>
      <xdr:colOff>133565</xdr:colOff>
      <xdr:row>1093</xdr:row>
      <xdr:rowOff>113435</xdr:rowOff>
    </xdr:to>
    <xdr:pic>
      <xdr:nvPicPr>
        <xdr:cNvPr id="6155" name="Picture 103119">
          <a:extLst>
            <a:ext uri="{FF2B5EF4-FFF2-40B4-BE49-F238E27FC236}">
              <a16:creationId xmlns:a16="http://schemas.microsoft.com/office/drawing/2014/main" xmlns="" id="{00000000-0008-0000-0000-00000B180000}"/>
            </a:ext>
          </a:extLst>
        </xdr:cNvPr>
        <xdr:cNvPicPr preferRelativeResize="0">
          <a:picLocks noChangeArrowheads="1"/>
        </xdr:cNvPicPr>
      </xdr:nvPicPr>
      <xdr:blipFill>
        <a:blip xmlns:r="http://schemas.openxmlformats.org/officeDocument/2006/relationships" r:embed="rId2454" cstate="email">
          <a:extLst>
            <a:ext uri="{28A0092B-C50C-407E-A947-70E740481C1C}">
              <a14:useLocalDpi xmlns:a14="http://schemas.microsoft.com/office/drawing/2010/main" xmlns=""/>
            </a:ext>
          </a:extLst>
        </a:blip>
        <a:srcRect/>
        <a:stretch/>
      </xdr:blipFill>
      <xdr:spPr bwMode="auto">
        <a:xfrm>
          <a:off x="190500" y="20224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1071</xdr:row>
      <xdr:rowOff>127000</xdr:rowOff>
    </xdr:from>
    <xdr:to>
      <xdr:col>2</xdr:col>
      <xdr:colOff>133565</xdr:colOff>
      <xdr:row>1073</xdr:row>
      <xdr:rowOff>113435</xdr:rowOff>
    </xdr:to>
    <xdr:pic>
      <xdr:nvPicPr>
        <xdr:cNvPr id="6156" name="Picture 103119">
          <a:extLst>
            <a:ext uri="{FF2B5EF4-FFF2-40B4-BE49-F238E27FC236}">
              <a16:creationId xmlns:a16="http://schemas.microsoft.com/office/drawing/2014/main" xmlns="" id="{00000000-0008-0000-0000-00000C180000}"/>
            </a:ext>
          </a:extLst>
        </xdr:cNvPr>
        <xdr:cNvPicPr preferRelativeResize="0">
          <a:picLocks noChangeArrowheads="1"/>
        </xdr:cNvPicPr>
      </xdr:nvPicPr>
      <xdr:blipFill>
        <a:blip xmlns:r="http://schemas.openxmlformats.org/officeDocument/2006/relationships" r:embed="rId2455" cstate="email">
          <a:extLst>
            <a:ext uri="{28A0092B-C50C-407E-A947-70E740481C1C}">
              <a14:useLocalDpi xmlns:a14="http://schemas.microsoft.com/office/drawing/2010/main" xmlns=""/>
            </a:ext>
          </a:extLst>
        </a:blip>
        <a:stretch>
          <a:fillRect/>
        </a:stretch>
      </xdr:blipFill>
      <xdr:spPr bwMode="auto">
        <a:xfrm>
          <a:off x="190500" y="2813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1067</xdr:row>
      <xdr:rowOff>127000</xdr:rowOff>
    </xdr:from>
    <xdr:to>
      <xdr:col>2</xdr:col>
      <xdr:colOff>133565</xdr:colOff>
      <xdr:row>1069</xdr:row>
      <xdr:rowOff>113435</xdr:rowOff>
    </xdr:to>
    <xdr:pic>
      <xdr:nvPicPr>
        <xdr:cNvPr id="6157" name="Picture 103119">
          <a:extLst>
            <a:ext uri="{FF2B5EF4-FFF2-40B4-BE49-F238E27FC236}">
              <a16:creationId xmlns:a16="http://schemas.microsoft.com/office/drawing/2014/main" xmlns="" id="{00000000-0008-0000-0000-00000D180000}"/>
            </a:ext>
          </a:extLst>
        </xdr:cNvPr>
        <xdr:cNvPicPr preferRelativeResize="0">
          <a:picLocks noChangeArrowheads="1"/>
        </xdr:cNvPicPr>
      </xdr:nvPicPr>
      <xdr:blipFill>
        <a:blip xmlns:r="http://schemas.openxmlformats.org/officeDocument/2006/relationships" r:embed="rId2455" cstate="email">
          <a:extLst>
            <a:ext uri="{28A0092B-C50C-407E-A947-70E740481C1C}">
              <a14:useLocalDpi xmlns:a14="http://schemas.microsoft.com/office/drawing/2010/main" xmlns=""/>
            </a:ext>
          </a:extLst>
        </a:blip>
        <a:stretch>
          <a:fillRect/>
        </a:stretch>
      </xdr:blipFill>
      <xdr:spPr bwMode="auto">
        <a:xfrm>
          <a:off x="190500" y="84137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5462</xdr:row>
      <xdr:rowOff>127000</xdr:rowOff>
    </xdr:from>
    <xdr:to>
      <xdr:col>2</xdr:col>
      <xdr:colOff>133565</xdr:colOff>
      <xdr:row>5467</xdr:row>
      <xdr:rowOff>30608</xdr:rowOff>
    </xdr:to>
    <xdr:pic>
      <xdr:nvPicPr>
        <xdr:cNvPr id="4350" name="Picture 103198">
          <a:extLst>
            <a:ext uri="{FF2B5EF4-FFF2-40B4-BE49-F238E27FC236}">
              <a16:creationId xmlns:a16="http://schemas.microsoft.com/office/drawing/2014/main" xmlns="" id="{00000000-0008-0000-0000-0000FE100000}"/>
            </a:ext>
          </a:extLst>
        </xdr:cNvPr>
        <xdr:cNvPicPr preferRelativeResize="0">
          <a:picLocks noChangeArrowheads="1"/>
        </xdr:cNvPicPr>
      </xdr:nvPicPr>
      <xdr:blipFill>
        <a:blip xmlns:r="http://schemas.openxmlformats.org/officeDocument/2006/relationships" r:embed="rId2456" cstate="email">
          <a:extLst>
            <a:ext uri="{28A0092B-C50C-407E-A947-70E740481C1C}">
              <a14:useLocalDpi xmlns:a14="http://schemas.microsoft.com/office/drawing/2010/main" xmlns=""/>
            </a:ext>
          </a:extLst>
        </a:blip>
        <a:stretch>
          <a:fillRect/>
        </a:stretch>
      </xdr:blipFill>
      <xdr:spPr bwMode="auto">
        <a:xfrm>
          <a:off x="190500" y="4582871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5469</xdr:row>
      <xdr:rowOff>127000</xdr:rowOff>
    </xdr:from>
    <xdr:to>
      <xdr:col>2</xdr:col>
      <xdr:colOff>133565</xdr:colOff>
      <xdr:row>5474</xdr:row>
      <xdr:rowOff>22326</xdr:rowOff>
    </xdr:to>
    <xdr:pic>
      <xdr:nvPicPr>
        <xdr:cNvPr id="4351" name="Picture 103198">
          <a:extLst>
            <a:ext uri="{FF2B5EF4-FFF2-40B4-BE49-F238E27FC236}">
              <a16:creationId xmlns:a16="http://schemas.microsoft.com/office/drawing/2014/main" xmlns="" id="{00000000-0008-0000-0000-0000FF100000}"/>
            </a:ext>
          </a:extLst>
        </xdr:cNvPr>
        <xdr:cNvPicPr preferRelativeResize="0">
          <a:picLocks noChangeArrowheads="1"/>
        </xdr:cNvPicPr>
      </xdr:nvPicPr>
      <xdr:blipFill>
        <a:blip xmlns:r="http://schemas.openxmlformats.org/officeDocument/2006/relationships" r:embed="rId2457" cstate="email">
          <a:extLst>
            <a:ext uri="{28A0092B-C50C-407E-A947-70E740481C1C}">
              <a14:useLocalDpi xmlns:a14="http://schemas.microsoft.com/office/drawing/2010/main" xmlns=""/>
            </a:ext>
          </a:extLst>
        </a:blip>
        <a:stretch>
          <a:fillRect/>
        </a:stretch>
      </xdr:blipFill>
      <xdr:spPr bwMode="auto">
        <a:xfrm>
          <a:off x="190500" y="4585328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5476</xdr:row>
      <xdr:rowOff>127000</xdr:rowOff>
    </xdr:from>
    <xdr:to>
      <xdr:col>2</xdr:col>
      <xdr:colOff>133565</xdr:colOff>
      <xdr:row>5480</xdr:row>
      <xdr:rowOff>1173609</xdr:rowOff>
    </xdr:to>
    <xdr:pic>
      <xdr:nvPicPr>
        <xdr:cNvPr id="4352" name="Picture 103198">
          <a:extLst>
            <a:ext uri="{FF2B5EF4-FFF2-40B4-BE49-F238E27FC236}">
              <a16:creationId xmlns:a16="http://schemas.microsoft.com/office/drawing/2014/main" xmlns="" id="{00000000-0008-0000-0000-000000110000}"/>
            </a:ext>
          </a:extLst>
        </xdr:cNvPr>
        <xdr:cNvPicPr preferRelativeResize="0">
          <a:picLocks noChangeArrowheads="1"/>
        </xdr:cNvPicPr>
      </xdr:nvPicPr>
      <xdr:blipFill>
        <a:blip xmlns:r="http://schemas.openxmlformats.org/officeDocument/2006/relationships" r:embed="rId2458" cstate="email">
          <a:extLst>
            <a:ext uri="{28A0092B-C50C-407E-A947-70E740481C1C}">
              <a14:useLocalDpi xmlns:a14="http://schemas.microsoft.com/office/drawing/2010/main" xmlns=""/>
            </a:ext>
          </a:extLst>
        </a:blip>
        <a:stretch>
          <a:fillRect/>
        </a:stretch>
      </xdr:blipFill>
      <xdr:spPr bwMode="auto">
        <a:xfrm>
          <a:off x="190500" y="4587795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5490</xdr:row>
      <xdr:rowOff>127000</xdr:rowOff>
    </xdr:from>
    <xdr:to>
      <xdr:col>2</xdr:col>
      <xdr:colOff>133565</xdr:colOff>
      <xdr:row>5494</xdr:row>
      <xdr:rowOff>1173609</xdr:rowOff>
    </xdr:to>
    <xdr:pic>
      <xdr:nvPicPr>
        <xdr:cNvPr id="4353" name="Picture 103198">
          <a:extLst>
            <a:ext uri="{FF2B5EF4-FFF2-40B4-BE49-F238E27FC236}">
              <a16:creationId xmlns:a16="http://schemas.microsoft.com/office/drawing/2014/main" xmlns="" id="{00000000-0008-0000-0000-000001110000}"/>
            </a:ext>
          </a:extLst>
        </xdr:cNvPr>
        <xdr:cNvPicPr preferRelativeResize="0">
          <a:picLocks noChangeArrowheads="1"/>
        </xdr:cNvPicPr>
      </xdr:nvPicPr>
      <xdr:blipFill>
        <a:blip xmlns:r="http://schemas.openxmlformats.org/officeDocument/2006/relationships" r:embed="rId2459" cstate="email">
          <a:extLst>
            <a:ext uri="{28A0092B-C50C-407E-A947-70E740481C1C}">
              <a14:useLocalDpi xmlns:a14="http://schemas.microsoft.com/office/drawing/2010/main" xmlns=""/>
            </a:ext>
          </a:extLst>
        </a:blip>
        <a:stretch>
          <a:fillRect/>
        </a:stretch>
      </xdr:blipFill>
      <xdr:spPr bwMode="auto">
        <a:xfrm>
          <a:off x="190500" y="4593148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5462</xdr:row>
      <xdr:rowOff>127000</xdr:rowOff>
    </xdr:from>
    <xdr:to>
      <xdr:col>20</xdr:col>
      <xdr:colOff>573234</xdr:colOff>
      <xdr:row>5467</xdr:row>
      <xdr:rowOff>30608</xdr:rowOff>
    </xdr:to>
    <xdr:pic>
      <xdr:nvPicPr>
        <xdr:cNvPr id="4354" name="Picture 103198">
          <a:extLst>
            <a:ext uri="{FF2B5EF4-FFF2-40B4-BE49-F238E27FC236}">
              <a16:creationId xmlns:a16="http://schemas.microsoft.com/office/drawing/2014/main" xmlns="" id="{00000000-0008-0000-0000-000002110000}"/>
            </a:ext>
          </a:extLst>
        </xdr:cNvPr>
        <xdr:cNvPicPr preferRelativeResize="0">
          <a:picLocks noChangeArrowheads="1"/>
        </xdr:cNvPicPr>
      </xdr:nvPicPr>
      <xdr:blipFill>
        <a:blip xmlns:r="http://schemas.openxmlformats.org/officeDocument/2006/relationships" r:embed="rId2460" cstate="email">
          <a:extLst>
            <a:ext uri="{28A0092B-C50C-407E-A947-70E740481C1C}">
              <a14:useLocalDpi xmlns:a14="http://schemas.microsoft.com/office/drawing/2010/main" xmlns=""/>
            </a:ext>
          </a:extLst>
        </a:blip>
        <a:stretch>
          <a:fillRect/>
        </a:stretch>
      </xdr:blipFill>
      <xdr:spPr bwMode="auto">
        <a:xfrm>
          <a:off x="8747125" y="4582871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5469</xdr:row>
      <xdr:rowOff>127000</xdr:rowOff>
    </xdr:from>
    <xdr:to>
      <xdr:col>20</xdr:col>
      <xdr:colOff>573234</xdr:colOff>
      <xdr:row>5474</xdr:row>
      <xdr:rowOff>22326</xdr:rowOff>
    </xdr:to>
    <xdr:pic>
      <xdr:nvPicPr>
        <xdr:cNvPr id="4355" name="Picture 103198">
          <a:extLst>
            <a:ext uri="{FF2B5EF4-FFF2-40B4-BE49-F238E27FC236}">
              <a16:creationId xmlns:a16="http://schemas.microsoft.com/office/drawing/2014/main" xmlns="" id="{00000000-0008-0000-0000-000003110000}"/>
            </a:ext>
          </a:extLst>
        </xdr:cNvPr>
        <xdr:cNvPicPr preferRelativeResize="0">
          <a:picLocks noChangeArrowheads="1"/>
        </xdr:cNvPicPr>
      </xdr:nvPicPr>
      <xdr:blipFill>
        <a:blip xmlns:r="http://schemas.openxmlformats.org/officeDocument/2006/relationships" r:embed="rId2461" cstate="email">
          <a:extLst>
            <a:ext uri="{28A0092B-C50C-407E-A947-70E740481C1C}">
              <a14:useLocalDpi xmlns:a14="http://schemas.microsoft.com/office/drawing/2010/main" xmlns=""/>
            </a:ext>
          </a:extLst>
        </a:blip>
        <a:stretch>
          <a:fillRect/>
        </a:stretch>
      </xdr:blipFill>
      <xdr:spPr bwMode="auto">
        <a:xfrm>
          <a:off x="8747125" y="4585328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5476</xdr:row>
      <xdr:rowOff>127000</xdr:rowOff>
    </xdr:from>
    <xdr:to>
      <xdr:col>20</xdr:col>
      <xdr:colOff>573234</xdr:colOff>
      <xdr:row>5480</xdr:row>
      <xdr:rowOff>1173609</xdr:rowOff>
    </xdr:to>
    <xdr:pic>
      <xdr:nvPicPr>
        <xdr:cNvPr id="4356" name="Picture 103198">
          <a:extLst>
            <a:ext uri="{FF2B5EF4-FFF2-40B4-BE49-F238E27FC236}">
              <a16:creationId xmlns:a16="http://schemas.microsoft.com/office/drawing/2014/main" xmlns="" id="{00000000-0008-0000-0000-000004110000}"/>
            </a:ext>
          </a:extLst>
        </xdr:cNvPr>
        <xdr:cNvPicPr preferRelativeResize="0">
          <a:picLocks noChangeArrowheads="1"/>
        </xdr:cNvPicPr>
      </xdr:nvPicPr>
      <xdr:blipFill>
        <a:blip xmlns:r="http://schemas.openxmlformats.org/officeDocument/2006/relationships" r:embed="rId2462" cstate="email">
          <a:extLst>
            <a:ext uri="{28A0092B-C50C-407E-A947-70E740481C1C}">
              <a14:useLocalDpi xmlns:a14="http://schemas.microsoft.com/office/drawing/2010/main" xmlns=""/>
            </a:ext>
          </a:extLst>
        </a:blip>
        <a:stretch>
          <a:fillRect/>
        </a:stretch>
      </xdr:blipFill>
      <xdr:spPr bwMode="auto">
        <a:xfrm>
          <a:off x="8747125" y="4587795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5490</xdr:row>
      <xdr:rowOff>127000</xdr:rowOff>
    </xdr:from>
    <xdr:to>
      <xdr:col>20</xdr:col>
      <xdr:colOff>573234</xdr:colOff>
      <xdr:row>5494</xdr:row>
      <xdr:rowOff>1173609</xdr:rowOff>
    </xdr:to>
    <xdr:pic>
      <xdr:nvPicPr>
        <xdr:cNvPr id="4357" name="Picture 103198">
          <a:extLst>
            <a:ext uri="{FF2B5EF4-FFF2-40B4-BE49-F238E27FC236}">
              <a16:creationId xmlns:a16="http://schemas.microsoft.com/office/drawing/2014/main" xmlns="" id="{00000000-0008-0000-0000-000005110000}"/>
            </a:ext>
          </a:extLst>
        </xdr:cNvPr>
        <xdr:cNvPicPr preferRelativeResize="0">
          <a:picLocks noChangeArrowheads="1"/>
        </xdr:cNvPicPr>
      </xdr:nvPicPr>
      <xdr:blipFill>
        <a:blip xmlns:r="http://schemas.openxmlformats.org/officeDocument/2006/relationships" r:embed="rId2463" cstate="email">
          <a:extLst>
            <a:ext uri="{28A0092B-C50C-407E-A947-70E740481C1C}">
              <a14:useLocalDpi xmlns:a14="http://schemas.microsoft.com/office/drawing/2010/main" xmlns=""/>
            </a:ext>
          </a:extLst>
        </a:blip>
        <a:stretch>
          <a:fillRect/>
        </a:stretch>
      </xdr:blipFill>
      <xdr:spPr bwMode="auto">
        <a:xfrm>
          <a:off x="8747125" y="4593148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5455</xdr:row>
      <xdr:rowOff>127000</xdr:rowOff>
    </xdr:from>
    <xdr:to>
      <xdr:col>2</xdr:col>
      <xdr:colOff>133565</xdr:colOff>
      <xdr:row>5459</xdr:row>
      <xdr:rowOff>1173609</xdr:rowOff>
    </xdr:to>
    <xdr:pic>
      <xdr:nvPicPr>
        <xdr:cNvPr id="4358" name="Picture 103198">
          <a:extLst>
            <a:ext uri="{FF2B5EF4-FFF2-40B4-BE49-F238E27FC236}">
              <a16:creationId xmlns:a16="http://schemas.microsoft.com/office/drawing/2014/main" xmlns="" id="{00000000-0008-0000-0000-000006110000}"/>
            </a:ext>
          </a:extLst>
        </xdr:cNvPr>
        <xdr:cNvPicPr preferRelativeResize="0">
          <a:picLocks noChangeArrowheads="1"/>
        </xdr:cNvPicPr>
      </xdr:nvPicPr>
      <xdr:blipFill>
        <a:blip xmlns:r="http://schemas.openxmlformats.org/officeDocument/2006/relationships" r:embed="rId2464" cstate="email">
          <a:extLst>
            <a:ext uri="{28A0092B-C50C-407E-A947-70E740481C1C}">
              <a14:useLocalDpi xmlns:a14="http://schemas.microsoft.com/office/drawing/2010/main" xmlns=""/>
            </a:ext>
          </a:extLst>
        </a:blip>
        <a:stretch>
          <a:fillRect/>
        </a:stretch>
      </xdr:blipFill>
      <xdr:spPr bwMode="auto">
        <a:xfrm>
          <a:off x="190500" y="4580061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5455</xdr:row>
      <xdr:rowOff>127000</xdr:rowOff>
    </xdr:from>
    <xdr:to>
      <xdr:col>20</xdr:col>
      <xdr:colOff>573234</xdr:colOff>
      <xdr:row>5459</xdr:row>
      <xdr:rowOff>1173609</xdr:rowOff>
    </xdr:to>
    <xdr:pic>
      <xdr:nvPicPr>
        <xdr:cNvPr id="4360" name="Picture 103198">
          <a:extLst>
            <a:ext uri="{FF2B5EF4-FFF2-40B4-BE49-F238E27FC236}">
              <a16:creationId xmlns:a16="http://schemas.microsoft.com/office/drawing/2014/main" xmlns="" id="{00000000-0008-0000-0000-000008110000}"/>
            </a:ext>
          </a:extLst>
        </xdr:cNvPr>
        <xdr:cNvPicPr preferRelativeResize="0">
          <a:picLocks noChangeArrowheads="1"/>
        </xdr:cNvPicPr>
      </xdr:nvPicPr>
      <xdr:blipFill>
        <a:blip xmlns:r="http://schemas.openxmlformats.org/officeDocument/2006/relationships" r:embed="rId2465" cstate="email">
          <a:extLst>
            <a:ext uri="{28A0092B-C50C-407E-A947-70E740481C1C}">
              <a14:useLocalDpi xmlns:a14="http://schemas.microsoft.com/office/drawing/2010/main" xmlns=""/>
            </a:ext>
          </a:extLst>
        </a:blip>
        <a:stretch>
          <a:fillRect/>
        </a:stretch>
      </xdr:blipFill>
      <xdr:spPr bwMode="auto">
        <a:xfrm>
          <a:off x="8747125" y="4580061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5455</xdr:row>
      <xdr:rowOff>127000</xdr:rowOff>
    </xdr:from>
    <xdr:to>
      <xdr:col>19</xdr:col>
      <xdr:colOff>293696</xdr:colOff>
      <xdr:row>5459</xdr:row>
      <xdr:rowOff>1173609</xdr:rowOff>
    </xdr:to>
    <xdr:pic>
      <xdr:nvPicPr>
        <xdr:cNvPr id="4361" name="Picture 103198">
          <a:extLst>
            <a:ext uri="{FF2B5EF4-FFF2-40B4-BE49-F238E27FC236}">
              <a16:creationId xmlns:a16="http://schemas.microsoft.com/office/drawing/2014/main" xmlns="" id="{00000000-0008-0000-0000-000009110000}"/>
            </a:ext>
          </a:extLst>
        </xdr:cNvPr>
        <xdr:cNvPicPr preferRelativeResize="0">
          <a:picLocks noChangeArrowheads="1"/>
        </xdr:cNvPicPr>
      </xdr:nvPicPr>
      <xdr:blipFill>
        <a:blip xmlns:r="http://schemas.openxmlformats.org/officeDocument/2006/relationships" r:embed="rId2466" cstate="email">
          <a:extLst>
            <a:ext uri="{28A0092B-C50C-407E-A947-70E740481C1C}">
              <a14:useLocalDpi xmlns:a14="http://schemas.microsoft.com/office/drawing/2010/main" xmlns=""/>
            </a:ext>
          </a:extLst>
        </a:blip>
        <a:stretch>
          <a:fillRect/>
        </a:stretch>
      </xdr:blipFill>
      <xdr:spPr bwMode="auto">
        <a:xfrm>
          <a:off x="7232650" y="4580061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5462</xdr:row>
      <xdr:rowOff>127000</xdr:rowOff>
    </xdr:from>
    <xdr:to>
      <xdr:col>19</xdr:col>
      <xdr:colOff>293696</xdr:colOff>
      <xdr:row>5467</xdr:row>
      <xdr:rowOff>30608</xdr:rowOff>
    </xdr:to>
    <xdr:pic>
      <xdr:nvPicPr>
        <xdr:cNvPr id="4362" name="Picture 103198">
          <a:extLst>
            <a:ext uri="{FF2B5EF4-FFF2-40B4-BE49-F238E27FC236}">
              <a16:creationId xmlns:a16="http://schemas.microsoft.com/office/drawing/2014/main" xmlns="" id="{00000000-0008-0000-0000-00000A110000}"/>
            </a:ext>
          </a:extLst>
        </xdr:cNvPr>
        <xdr:cNvPicPr preferRelativeResize="0">
          <a:picLocks noChangeArrowheads="1"/>
        </xdr:cNvPicPr>
      </xdr:nvPicPr>
      <xdr:blipFill>
        <a:blip xmlns:r="http://schemas.openxmlformats.org/officeDocument/2006/relationships" r:embed="rId2467" cstate="email">
          <a:extLst>
            <a:ext uri="{28A0092B-C50C-407E-A947-70E740481C1C}">
              <a14:useLocalDpi xmlns:a14="http://schemas.microsoft.com/office/drawing/2010/main" xmlns=""/>
            </a:ext>
          </a:extLst>
        </a:blip>
        <a:stretch>
          <a:fillRect/>
        </a:stretch>
      </xdr:blipFill>
      <xdr:spPr bwMode="auto">
        <a:xfrm>
          <a:off x="7232650" y="4582871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5469</xdr:row>
      <xdr:rowOff>127000</xdr:rowOff>
    </xdr:from>
    <xdr:to>
      <xdr:col>19</xdr:col>
      <xdr:colOff>293696</xdr:colOff>
      <xdr:row>5474</xdr:row>
      <xdr:rowOff>22326</xdr:rowOff>
    </xdr:to>
    <xdr:pic>
      <xdr:nvPicPr>
        <xdr:cNvPr id="4363" name="Picture 103198">
          <a:extLst>
            <a:ext uri="{FF2B5EF4-FFF2-40B4-BE49-F238E27FC236}">
              <a16:creationId xmlns:a16="http://schemas.microsoft.com/office/drawing/2014/main" xmlns="" id="{00000000-0008-0000-0000-00000B110000}"/>
            </a:ext>
          </a:extLst>
        </xdr:cNvPr>
        <xdr:cNvPicPr preferRelativeResize="0">
          <a:picLocks noChangeArrowheads="1"/>
        </xdr:cNvPicPr>
      </xdr:nvPicPr>
      <xdr:blipFill>
        <a:blip xmlns:r="http://schemas.openxmlformats.org/officeDocument/2006/relationships" r:embed="rId2468" cstate="email">
          <a:extLst>
            <a:ext uri="{28A0092B-C50C-407E-A947-70E740481C1C}">
              <a14:useLocalDpi xmlns:a14="http://schemas.microsoft.com/office/drawing/2010/main" xmlns=""/>
            </a:ext>
          </a:extLst>
        </a:blip>
        <a:stretch>
          <a:fillRect/>
        </a:stretch>
      </xdr:blipFill>
      <xdr:spPr bwMode="auto">
        <a:xfrm>
          <a:off x="7232650" y="4585328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5476</xdr:row>
      <xdr:rowOff>127000</xdr:rowOff>
    </xdr:from>
    <xdr:to>
      <xdr:col>19</xdr:col>
      <xdr:colOff>293696</xdr:colOff>
      <xdr:row>5480</xdr:row>
      <xdr:rowOff>1173609</xdr:rowOff>
    </xdr:to>
    <xdr:pic>
      <xdr:nvPicPr>
        <xdr:cNvPr id="5421" name="Picture 103198">
          <a:extLst>
            <a:ext uri="{FF2B5EF4-FFF2-40B4-BE49-F238E27FC236}">
              <a16:creationId xmlns:a16="http://schemas.microsoft.com/office/drawing/2014/main" xmlns="" id="{00000000-0008-0000-0000-00002D150000}"/>
            </a:ext>
          </a:extLst>
        </xdr:cNvPr>
        <xdr:cNvPicPr preferRelativeResize="0">
          <a:picLocks noChangeArrowheads="1"/>
        </xdr:cNvPicPr>
      </xdr:nvPicPr>
      <xdr:blipFill>
        <a:blip xmlns:r="http://schemas.openxmlformats.org/officeDocument/2006/relationships" r:embed="rId2469" cstate="email">
          <a:extLst>
            <a:ext uri="{28A0092B-C50C-407E-A947-70E740481C1C}">
              <a14:useLocalDpi xmlns:a14="http://schemas.microsoft.com/office/drawing/2010/main" xmlns=""/>
            </a:ext>
          </a:extLst>
        </a:blip>
        <a:stretch>
          <a:fillRect/>
        </a:stretch>
      </xdr:blipFill>
      <xdr:spPr bwMode="auto">
        <a:xfrm>
          <a:off x="7232650" y="4587795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5490</xdr:row>
      <xdr:rowOff>127000</xdr:rowOff>
    </xdr:from>
    <xdr:to>
      <xdr:col>19</xdr:col>
      <xdr:colOff>293696</xdr:colOff>
      <xdr:row>5494</xdr:row>
      <xdr:rowOff>1173609</xdr:rowOff>
    </xdr:to>
    <xdr:pic>
      <xdr:nvPicPr>
        <xdr:cNvPr id="6151" name="Picture 103198">
          <a:extLst>
            <a:ext uri="{FF2B5EF4-FFF2-40B4-BE49-F238E27FC236}">
              <a16:creationId xmlns:a16="http://schemas.microsoft.com/office/drawing/2014/main" xmlns="" id="{00000000-0008-0000-0000-000007180000}"/>
            </a:ext>
          </a:extLst>
        </xdr:cNvPr>
        <xdr:cNvPicPr preferRelativeResize="0">
          <a:picLocks noChangeArrowheads="1"/>
        </xdr:cNvPicPr>
      </xdr:nvPicPr>
      <xdr:blipFill>
        <a:blip xmlns:r="http://schemas.openxmlformats.org/officeDocument/2006/relationships" r:embed="rId2470" cstate="email">
          <a:extLst>
            <a:ext uri="{28A0092B-C50C-407E-A947-70E740481C1C}">
              <a14:useLocalDpi xmlns:a14="http://schemas.microsoft.com/office/drawing/2010/main" xmlns=""/>
            </a:ext>
          </a:extLst>
        </a:blip>
        <a:stretch>
          <a:fillRect/>
        </a:stretch>
      </xdr:blipFill>
      <xdr:spPr bwMode="auto">
        <a:xfrm>
          <a:off x="7232650" y="4593148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5483</xdr:row>
      <xdr:rowOff>127000</xdr:rowOff>
    </xdr:from>
    <xdr:to>
      <xdr:col>2</xdr:col>
      <xdr:colOff>133565</xdr:colOff>
      <xdr:row>5487</xdr:row>
      <xdr:rowOff>1173609</xdr:rowOff>
    </xdr:to>
    <xdr:pic>
      <xdr:nvPicPr>
        <xdr:cNvPr id="6158" name="Picture 103198">
          <a:extLst>
            <a:ext uri="{FF2B5EF4-FFF2-40B4-BE49-F238E27FC236}">
              <a16:creationId xmlns:a16="http://schemas.microsoft.com/office/drawing/2014/main" xmlns="" id="{00000000-0008-0000-0000-00000E180000}"/>
            </a:ext>
          </a:extLst>
        </xdr:cNvPr>
        <xdr:cNvPicPr preferRelativeResize="0">
          <a:picLocks noChangeArrowheads="1"/>
        </xdr:cNvPicPr>
      </xdr:nvPicPr>
      <xdr:blipFill>
        <a:blip xmlns:r="http://schemas.openxmlformats.org/officeDocument/2006/relationships" r:embed="rId2471" cstate="email">
          <a:extLst>
            <a:ext uri="{28A0092B-C50C-407E-A947-70E740481C1C}">
              <a14:useLocalDpi xmlns:a14="http://schemas.microsoft.com/office/drawing/2010/main" xmlns=""/>
            </a:ext>
          </a:extLst>
        </a:blip>
        <a:stretch>
          <a:fillRect/>
        </a:stretch>
      </xdr:blipFill>
      <xdr:spPr bwMode="auto">
        <a:xfrm>
          <a:off x="190500" y="4590462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5483</xdr:row>
      <xdr:rowOff>127000</xdr:rowOff>
    </xdr:from>
    <xdr:to>
      <xdr:col>20</xdr:col>
      <xdr:colOff>573234</xdr:colOff>
      <xdr:row>5487</xdr:row>
      <xdr:rowOff>1173609</xdr:rowOff>
    </xdr:to>
    <xdr:pic>
      <xdr:nvPicPr>
        <xdr:cNvPr id="6159" name="Picture 103198">
          <a:extLst>
            <a:ext uri="{FF2B5EF4-FFF2-40B4-BE49-F238E27FC236}">
              <a16:creationId xmlns:a16="http://schemas.microsoft.com/office/drawing/2014/main" xmlns="" id="{00000000-0008-0000-0000-00000F180000}"/>
            </a:ext>
          </a:extLst>
        </xdr:cNvPr>
        <xdr:cNvPicPr preferRelativeResize="0">
          <a:picLocks noChangeArrowheads="1"/>
        </xdr:cNvPicPr>
      </xdr:nvPicPr>
      <xdr:blipFill>
        <a:blip xmlns:r="http://schemas.openxmlformats.org/officeDocument/2006/relationships" r:embed="rId2472" cstate="email">
          <a:extLst>
            <a:ext uri="{28A0092B-C50C-407E-A947-70E740481C1C}">
              <a14:useLocalDpi xmlns:a14="http://schemas.microsoft.com/office/drawing/2010/main" xmlns=""/>
            </a:ext>
          </a:extLst>
        </a:blip>
        <a:stretch>
          <a:fillRect/>
        </a:stretch>
      </xdr:blipFill>
      <xdr:spPr bwMode="auto">
        <a:xfrm>
          <a:off x="8747125" y="4590462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5483</xdr:row>
      <xdr:rowOff>127000</xdr:rowOff>
    </xdr:from>
    <xdr:to>
      <xdr:col>19</xdr:col>
      <xdr:colOff>293696</xdr:colOff>
      <xdr:row>5487</xdr:row>
      <xdr:rowOff>1173609</xdr:rowOff>
    </xdr:to>
    <xdr:pic>
      <xdr:nvPicPr>
        <xdr:cNvPr id="6160" name="Picture 103198">
          <a:extLst>
            <a:ext uri="{FF2B5EF4-FFF2-40B4-BE49-F238E27FC236}">
              <a16:creationId xmlns:a16="http://schemas.microsoft.com/office/drawing/2014/main" xmlns="" id="{00000000-0008-0000-0000-000010180000}"/>
            </a:ext>
          </a:extLst>
        </xdr:cNvPr>
        <xdr:cNvPicPr preferRelativeResize="0">
          <a:picLocks noChangeArrowheads="1"/>
        </xdr:cNvPicPr>
      </xdr:nvPicPr>
      <xdr:blipFill>
        <a:blip xmlns:r="http://schemas.openxmlformats.org/officeDocument/2006/relationships" r:embed="rId2473" cstate="email">
          <a:extLst>
            <a:ext uri="{28A0092B-C50C-407E-A947-70E740481C1C}">
              <a14:useLocalDpi xmlns:a14="http://schemas.microsoft.com/office/drawing/2010/main" xmlns=""/>
            </a:ext>
          </a:extLst>
        </a:blip>
        <a:stretch>
          <a:fillRect/>
        </a:stretch>
      </xdr:blipFill>
      <xdr:spPr bwMode="auto">
        <a:xfrm>
          <a:off x="7232650" y="4590462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1053</xdr:row>
      <xdr:rowOff>127000</xdr:rowOff>
    </xdr:from>
    <xdr:to>
      <xdr:col>2</xdr:col>
      <xdr:colOff>133565</xdr:colOff>
      <xdr:row>1056</xdr:row>
      <xdr:rowOff>80305</xdr:rowOff>
    </xdr:to>
    <xdr:pic>
      <xdr:nvPicPr>
        <xdr:cNvPr id="6161" name="Picture 103119">
          <a:extLst>
            <a:ext uri="{FF2B5EF4-FFF2-40B4-BE49-F238E27FC236}">
              <a16:creationId xmlns:a16="http://schemas.microsoft.com/office/drawing/2014/main" xmlns="" id="{00000000-0008-0000-0000-000011180000}"/>
            </a:ext>
          </a:extLst>
        </xdr:cNvPr>
        <xdr:cNvPicPr preferRelativeResize="0">
          <a:picLocks noChangeArrowheads="1"/>
        </xdr:cNvPicPr>
      </xdr:nvPicPr>
      <xdr:blipFill>
        <a:blip xmlns:r="http://schemas.openxmlformats.org/officeDocument/2006/relationships" r:embed="rId2474" cstate="email">
          <a:extLst>
            <a:ext uri="{28A0092B-C50C-407E-A947-70E740481C1C}">
              <a14:useLocalDpi xmlns:a14="http://schemas.microsoft.com/office/drawing/2010/main" xmlns=""/>
            </a:ext>
          </a:extLst>
        </a:blip>
        <a:stretch/>
      </xdr:blipFill>
      <xdr:spPr bwMode="auto">
        <a:xfrm>
          <a:off x="190500" y="1939950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1053</xdr:row>
      <xdr:rowOff>127000</xdr:rowOff>
    </xdr:from>
    <xdr:to>
      <xdr:col>19</xdr:col>
      <xdr:colOff>293696</xdr:colOff>
      <xdr:row>1056</xdr:row>
      <xdr:rowOff>80305</xdr:rowOff>
    </xdr:to>
    <xdr:pic>
      <xdr:nvPicPr>
        <xdr:cNvPr id="6162" name="Picture 103119">
          <a:extLst>
            <a:ext uri="{FF2B5EF4-FFF2-40B4-BE49-F238E27FC236}">
              <a16:creationId xmlns:a16="http://schemas.microsoft.com/office/drawing/2014/main" xmlns="" id="{00000000-0008-0000-0000-000012180000}"/>
            </a:ext>
          </a:extLst>
        </xdr:cNvPr>
        <xdr:cNvPicPr preferRelativeResize="0">
          <a:picLocks noChangeArrowheads="1"/>
        </xdr:cNvPicPr>
      </xdr:nvPicPr>
      <xdr:blipFill>
        <a:blip xmlns:r="http://schemas.openxmlformats.org/officeDocument/2006/relationships" r:embed="rId2475" cstate="email">
          <a:extLst>
            <a:ext uri="{28A0092B-C50C-407E-A947-70E740481C1C}">
              <a14:useLocalDpi xmlns:a14="http://schemas.microsoft.com/office/drawing/2010/main" xmlns=""/>
            </a:ext>
          </a:extLst>
        </a:blip>
        <a:stretch/>
      </xdr:blipFill>
      <xdr:spPr bwMode="auto">
        <a:xfrm>
          <a:off x="7232650" y="19399504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1013</xdr:row>
      <xdr:rowOff>127000</xdr:rowOff>
    </xdr:from>
    <xdr:to>
      <xdr:col>2</xdr:col>
      <xdr:colOff>133565</xdr:colOff>
      <xdr:row>1016</xdr:row>
      <xdr:rowOff>105152</xdr:rowOff>
    </xdr:to>
    <xdr:pic>
      <xdr:nvPicPr>
        <xdr:cNvPr id="6163" name="Picture 103119">
          <a:extLst>
            <a:ext uri="{FF2B5EF4-FFF2-40B4-BE49-F238E27FC236}">
              <a16:creationId xmlns:a16="http://schemas.microsoft.com/office/drawing/2014/main" xmlns="" id="{00000000-0008-0000-0000-000013180000}"/>
            </a:ext>
          </a:extLst>
        </xdr:cNvPr>
        <xdr:cNvPicPr preferRelativeResize="0">
          <a:picLocks noChangeArrowheads="1"/>
        </xdr:cNvPicPr>
      </xdr:nvPicPr>
      <xdr:blipFill>
        <a:blip xmlns:r="http://schemas.openxmlformats.org/officeDocument/2006/relationships" r:embed="rId2476" cstate="email">
          <a:extLst>
            <a:ext uri="{28A0092B-C50C-407E-A947-70E740481C1C}">
              <a14:useLocalDpi xmlns:a14="http://schemas.microsoft.com/office/drawing/2010/main" xmlns=""/>
            </a:ext>
          </a:extLst>
        </a:blip>
        <a:stretch>
          <a:fillRect/>
        </a:stretch>
      </xdr:blipFill>
      <xdr:spPr bwMode="auto">
        <a:xfrm>
          <a:off x="190500" y="1920976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1013</xdr:row>
      <xdr:rowOff>127000</xdr:rowOff>
    </xdr:from>
    <xdr:to>
      <xdr:col>19</xdr:col>
      <xdr:colOff>293696</xdr:colOff>
      <xdr:row>1016</xdr:row>
      <xdr:rowOff>105152</xdr:rowOff>
    </xdr:to>
    <xdr:pic>
      <xdr:nvPicPr>
        <xdr:cNvPr id="6164" name="Picture 103119">
          <a:extLst>
            <a:ext uri="{FF2B5EF4-FFF2-40B4-BE49-F238E27FC236}">
              <a16:creationId xmlns:a16="http://schemas.microsoft.com/office/drawing/2014/main" xmlns="" id="{00000000-0008-0000-0000-000014180000}"/>
            </a:ext>
          </a:extLst>
        </xdr:cNvPr>
        <xdr:cNvPicPr preferRelativeResize="0">
          <a:picLocks noChangeArrowheads="1"/>
        </xdr:cNvPicPr>
      </xdr:nvPicPr>
      <xdr:blipFill>
        <a:blip xmlns:r="http://schemas.openxmlformats.org/officeDocument/2006/relationships" r:embed="rId2477" cstate="email">
          <a:extLst>
            <a:ext uri="{28A0092B-C50C-407E-A947-70E740481C1C}">
              <a14:useLocalDpi xmlns:a14="http://schemas.microsoft.com/office/drawing/2010/main" xmlns=""/>
            </a:ext>
          </a:extLst>
        </a:blip>
        <a:stretch>
          <a:fillRect/>
        </a:stretch>
      </xdr:blipFill>
      <xdr:spPr bwMode="auto">
        <a:xfrm>
          <a:off x="7232650" y="1920976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1023</xdr:row>
      <xdr:rowOff>127000</xdr:rowOff>
    </xdr:from>
    <xdr:to>
      <xdr:col>2</xdr:col>
      <xdr:colOff>133565</xdr:colOff>
      <xdr:row>1026</xdr:row>
      <xdr:rowOff>105152</xdr:rowOff>
    </xdr:to>
    <xdr:pic>
      <xdr:nvPicPr>
        <xdr:cNvPr id="6165" name="Picture 103119">
          <a:extLst>
            <a:ext uri="{FF2B5EF4-FFF2-40B4-BE49-F238E27FC236}">
              <a16:creationId xmlns:a16="http://schemas.microsoft.com/office/drawing/2014/main" xmlns="" id="{00000000-0008-0000-0000-000015180000}"/>
            </a:ext>
          </a:extLst>
        </xdr:cNvPr>
        <xdr:cNvPicPr preferRelativeResize="0">
          <a:picLocks noChangeArrowheads="1"/>
        </xdr:cNvPicPr>
      </xdr:nvPicPr>
      <xdr:blipFill>
        <a:blip xmlns:r="http://schemas.openxmlformats.org/officeDocument/2006/relationships" r:embed="rId2478" cstate="email">
          <a:extLst>
            <a:ext uri="{28A0092B-C50C-407E-A947-70E740481C1C}">
              <a14:useLocalDpi xmlns:a14="http://schemas.microsoft.com/office/drawing/2010/main" xmlns=""/>
            </a:ext>
          </a:extLst>
        </a:blip>
        <a:stretch>
          <a:fillRect/>
        </a:stretch>
      </xdr:blipFill>
      <xdr:spPr bwMode="auto">
        <a:xfrm>
          <a:off x="190500" y="1925720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1023</xdr:row>
      <xdr:rowOff>127000</xdr:rowOff>
    </xdr:from>
    <xdr:to>
      <xdr:col>19</xdr:col>
      <xdr:colOff>293696</xdr:colOff>
      <xdr:row>1026</xdr:row>
      <xdr:rowOff>105152</xdr:rowOff>
    </xdr:to>
    <xdr:pic>
      <xdr:nvPicPr>
        <xdr:cNvPr id="6166" name="Picture 103119">
          <a:extLst>
            <a:ext uri="{FF2B5EF4-FFF2-40B4-BE49-F238E27FC236}">
              <a16:creationId xmlns:a16="http://schemas.microsoft.com/office/drawing/2014/main" xmlns="" id="{00000000-0008-0000-0000-000016180000}"/>
            </a:ext>
          </a:extLst>
        </xdr:cNvPr>
        <xdr:cNvPicPr preferRelativeResize="0">
          <a:picLocks noChangeArrowheads="1"/>
        </xdr:cNvPicPr>
      </xdr:nvPicPr>
      <xdr:blipFill>
        <a:blip xmlns:r="http://schemas.openxmlformats.org/officeDocument/2006/relationships" r:embed="rId2479" cstate="email">
          <a:extLst>
            <a:ext uri="{28A0092B-C50C-407E-A947-70E740481C1C}">
              <a14:useLocalDpi xmlns:a14="http://schemas.microsoft.com/office/drawing/2010/main" xmlns=""/>
            </a:ext>
          </a:extLst>
        </a:blip>
        <a:stretch>
          <a:fillRect/>
        </a:stretch>
      </xdr:blipFill>
      <xdr:spPr bwMode="auto">
        <a:xfrm>
          <a:off x="7232650" y="19257200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1008</xdr:row>
      <xdr:rowOff>127000</xdr:rowOff>
    </xdr:from>
    <xdr:to>
      <xdr:col>2</xdr:col>
      <xdr:colOff>133565</xdr:colOff>
      <xdr:row>1011</xdr:row>
      <xdr:rowOff>105152</xdr:rowOff>
    </xdr:to>
    <xdr:pic>
      <xdr:nvPicPr>
        <xdr:cNvPr id="6167" name="Picture 103119">
          <a:extLst>
            <a:ext uri="{FF2B5EF4-FFF2-40B4-BE49-F238E27FC236}">
              <a16:creationId xmlns:a16="http://schemas.microsoft.com/office/drawing/2014/main" xmlns="" id="{00000000-0008-0000-0000-000017180000}"/>
            </a:ext>
          </a:extLst>
        </xdr:cNvPr>
        <xdr:cNvPicPr preferRelativeResize="0">
          <a:picLocks noChangeArrowheads="1"/>
        </xdr:cNvPicPr>
      </xdr:nvPicPr>
      <xdr:blipFill>
        <a:blip xmlns:r="http://schemas.openxmlformats.org/officeDocument/2006/relationships" r:embed="rId2480" cstate="email">
          <a:extLst>
            <a:ext uri="{28A0092B-C50C-407E-A947-70E740481C1C}">
              <a14:useLocalDpi xmlns:a14="http://schemas.microsoft.com/office/drawing/2010/main" xmlns=""/>
            </a:ext>
          </a:extLst>
        </a:blip>
        <a:stretch>
          <a:fillRect/>
        </a:stretch>
      </xdr:blipFill>
      <xdr:spPr bwMode="auto">
        <a:xfrm>
          <a:off x="190500" y="1918604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1008</xdr:row>
      <xdr:rowOff>127000</xdr:rowOff>
    </xdr:from>
    <xdr:to>
      <xdr:col>19</xdr:col>
      <xdr:colOff>293696</xdr:colOff>
      <xdr:row>1011</xdr:row>
      <xdr:rowOff>105152</xdr:rowOff>
    </xdr:to>
    <xdr:pic>
      <xdr:nvPicPr>
        <xdr:cNvPr id="6168" name="Picture 103119">
          <a:extLst>
            <a:ext uri="{FF2B5EF4-FFF2-40B4-BE49-F238E27FC236}">
              <a16:creationId xmlns:a16="http://schemas.microsoft.com/office/drawing/2014/main" xmlns="" id="{00000000-0008-0000-0000-000018180000}"/>
            </a:ext>
          </a:extLst>
        </xdr:cNvPr>
        <xdr:cNvPicPr preferRelativeResize="0">
          <a:picLocks noChangeArrowheads="1"/>
        </xdr:cNvPicPr>
      </xdr:nvPicPr>
      <xdr:blipFill>
        <a:blip xmlns:r="http://schemas.openxmlformats.org/officeDocument/2006/relationships" r:embed="rId2481" cstate="email">
          <a:extLst>
            <a:ext uri="{28A0092B-C50C-407E-A947-70E740481C1C}">
              <a14:useLocalDpi xmlns:a14="http://schemas.microsoft.com/office/drawing/2010/main" xmlns=""/>
            </a:ext>
          </a:extLst>
        </a:blip>
        <a:stretch>
          <a:fillRect/>
        </a:stretch>
      </xdr:blipFill>
      <xdr:spPr bwMode="auto">
        <a:xfrm>
          <a:off x="7232650" y="1918604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1038</xdr:row>
      <xdr:rowOff>127000</xdr:rowOff>
    </xdr:from>
    <xdr:to>
      <xdr:col>2</xdr:col>
      <xdr:colOff>133565</xdr:colOff>
      <xdr:row>1041</xdr:row>
      <xdr:rowOff>105152</xdr:rowOff>
    </xdr:to>
    <xdr:pic>
      <xdr:nvPicPr>
        <xdr:cNvPr id="6169" name="Picture 103119">
          <a:extLst>
            <a:ext uri="{FF2B5EF4-FFF2-40B4-BE49-F238E27FC236}">
              <a16:creationId xmlns:a16="http://schemas.microsoft.com/office/drawing/2014/main" xmlns="" id="{00000000-0008-0000-0000-000019180000}"/>
            </a:ext>
          </a:extLst>
        </xdr:cNvPr>
        <xdr:cNvPicPr preferRelativeResize="0">
          <a:picLocks noChangeArrowheads="1"/>
        </xdr:cNvPicPr>
      </xdr:nvPicPr>
      <xdr:blipFill>
        <a:blip xmlns:r="http://schemas.openxmlformats.org/officeDocument/2006/relationships" r:embed="rId2482" cstate="email">
          <a:extLst>
            <a:ext uri="{28A0092B-C50C-407E-A947-70E740481C1C}">
              <a14:useLocalDpi xmlns:a14="http://schemas.microsoft.com/office/drawing/2010/main" xmlns=""/>
            </a:ext>
          </a:extLst>
        </a:blip>
        <a:stretch/>
      </xdr:blipFill>
      <xdr:spPr bwMode="auto">
        <a:xfrm>
          <a:off x="190500" y="1932835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1038</xdr:row>
      <xdr:rowOff>127000</xdr:rowOff>
    </xdr:from>
    <xdr:to>
      <xdr:col>19</xdr:col>
      <xdr:colOff>293696</xdr:colOff>
      <xdr:row>1041</xdr:row>
      <xdr:rowOff>105152</xdr:rowOff>
    </xdr:to>
    <xdr:pic>
      <xdr:nvPicPr>
        <xdr:cNvPr id="6170" name="Picture 103119">
          <a:extLst>
            <a:ext uri="{FF2B5EF4-FFF2-40B4-BE49-F238E27FC236}">
              <a16:creationId xmlns:a16="http://schemas.microsoft.com/office/drawing/2014/main" xmlns="" id="{00000000-0008-0000-0000-00001A180000}"/>
            </a:ext>
          </a:extLst>
        </xdr:cNvPr>
        <xdr:cNvPicPr preferRelativeResize="0">
          <a:picLocks noChangeArrowheads="1"/>
        </xdr:cNvPicPr>
      </xdr:nvPicPr>
      <xdr:blipFill>
        <a:blip xmlns:r="http://schemas.openxmlformats.org/officeDocument/2006/relationships" r:embed="rId2483" cstate="email">
          <a:extLst>
            <a:ext uri="{28A0092B-C50C-407E-A947-70E740481C1C}">
              <a14:useLocalDpi xmlns:a14="http://schemas.microsoft.com/office/drawing/2010/main" xmlns=""/>
            </a:ext>
          </a:extLst>
        </a:blip>
        <a:stretch/>
      </xdr:blipFill>
      <xdr:spPr bwMode="auto">
        <a:xfrm>
          <a:off x="7232650" y="19328352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1028</xdr:row>
      <xdr:rowOff>127000</xdr:rowOff>
    </xdr:from>
    <xdr:to>
      <xdr:col>2</xdr:col>
      <xdr:colOff>133565</xdr:colOff>
      <xdr:row>1031</xdr:row>
      <xdr:rowOff>105152</xdr:rowOff>
    </xdr:to>
    <xdr:pic>
      <xdr:nvPicPr>
        <xdr:cNvPr id="6171" name="Picture 103119">
          <a:extLst>
            <a:ext uri="{FF2B5EF4-FFF2-40B4-BE49-F238E27FC236}">
              <a16:creationId xmlns:a16="http://schemas.microsoft.com/office/drawing/2014/main" xmlns="" id="{00000000-0008-0000-0000-00001B180000}"/>
            </a:ext>
          </a:extLst>
        </xdr:cNvPr>
        <xdr:cNvPicPr preferRelativeResize="0">
          <a:picLocks noChangeArrowheads="1"/>
        </xdr:cNvPicPr>
      </xdr:nvPicPr>
      <xdr:blipFill>
        <a:blip xmlns:r="http://schemas.openxmlformats.org/officeDocument/2006/relationships" r:embed="rId2484" cstate="email">
          <a:extLst>
            <a:ext uri="{28A0092B-C50C-407E-A947-70E740481C1C}">
              <a14:useLocalDpi xmlns:a14="http://schemas.microsoft.com/office/drawing/2010/main" xmlns=""/>
            </a:ext>
          </a:extLst>
        </a:blip>
        <a:stretch>
          <a:fillRect/>
        </a:stretch>
      </xdr:blipFill>
      <xdr:spPr bwMode="auto">
        <a:xfrm>
          <a:off x="190500" y="1928091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1028</xdr:row>
      <xdr:rowOff>127000</xdr:rowOff>
    </xdr:from>
    <xdr:to>
      <xdr:col>19</xdr:col>
      <xdr:colOff>293696</xdr:colOff>
      <xdr:row>1031</xdr:row>
      <xdr:rowOff>105152</xdr:rowOff>
    </xdr:to>
    <xdr:pic>
      <xdr:nvPicPr>
        <xdr:cNvPr id="6172" name="Picture 103119">
          <a:extLst>
            <a:ext uri="{FF2B5EF4-FFF2-40B4-BE49-F238E27FC236}">
              <a16:creationId xmlns:a16="http://schemas.microsoft.com/office/drawing/2014/main" xmlns="" id="{00000000-0008-0000-0000-00001C180000}"/>
            </a:ext>
          </a:extLst>
        </xdr:cNvPr>
        <xdr:cNvPicPr preferRelativeResize="0">
          <a:picLocks noChangeArrowheads="1"/>
        </xdr:cNvPicPr>
      </xdr:nvPicPr>
      <xdr:blipFill>
        <a:blip xmlns:r="http://schemas.openxmlformats.org/officeDocument/2006/relationships" r:embed="rId2485" cstate="email">
          <a:extLst>
            <a:ext uri="{28A0092B-C50C-407E-A947-70E740481C1C}">
              <a14:useLocalDpi xmlns:a14="http://schemas.microsoft.com/office/drawing/2010/main" xmlns=""/>
            </a:ext>
          </a:extLst>
        </a:blip>
        <a:stretch>
          <a:fillRect/>
        </a:stretch>
      </xdr:blipFill>
      <xdr:spPr bwMode="auto">
        <a:xfrm>
          <a:off x="7232650" y="1928091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1033</xdr:row>
      <xdr:rowOff>127000</xdr:rowOff>
    </xdr:from>
    <xdr:to>
      <xdr:col>2</xdr:col>
      <xdr:colOff>133565</xdr:colOff>
      <xdr:row>1036</xdr:row>
      <xdr:rowOff>105152</xdr:rowOff>
    </xdr:to>
    <xdr:pic>
      <xdr:nvPicPr>
        <xdr:cNvPr id="6173" name="Picture 103119">
          <a:extLst>
            <a:ext uri="{FF2B5EF4-FFF2-40B4-BE49-F238E27FC236}">
              <a16:creationId xmlns:a16="http://schemas.microsoft.com/office/drawing/2014/main" xmlns="" id="{00000000-0008-0000-0000-00001D180000}"/>
            </a:ext>
          </a:extLst>
        </xdr:cNvPr>
        <xdr:cNvPicPr preferRelativeResize="0">
          <a:picLocks noChangeArrowheads="1"/>
        </xdr:cNvPicPr>
      </xdr:nvPicPr>
      <xdr:blipFill>
        <a:blip xmlns:r="http://schemas.openxmlformats.org/officeDocument/2006/relationships" r:embed="rId2486" cstate="email">
          <a:extLst>
            <a:ext uri="{28A0092B-C50C-407E-A947-70E740481C1C}">
              <a14:useLocalDpi xmlns:a14="http://schemas.microsoft.com/office/drawing/2010/main" xmlns=""/>
            </a:ext>
          </a:extLst>
        </a:blip>
        <a:stretch>
          <a:fillRect/>
        </a:stretch>
      </xdr:blipFill>
      <xdr:spPr bwMode="auto">
        <a:xfrm>
          <a:off x="190500" y="1930463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1033</xdr:row>
      <xdr:rowOff>127000</xdr:rowOff>
    </xdr:from>
    <xdr:to>
      <xdr:col>19</xdr:col>
      <xdr:colOff>293696</xdr:colOff>
      <xdr:row>1036</xdr:row>
      <xdr:rowOff>105152</xdr:rowOff>
    </xdr:to>
    <xdr:pic>
      <xdr:nvPicPr>
        <xdr:cNvPr id="6174" name="Picture 103119">
          <a:extLst>
            <a:ext uri="{FF2B5EF4-FFF2-40B4-BE49-F238E27FC236}">
              <a16:creationId xmlns:a16="http://schemas.microsoft.com/office/drawing/2014/main" xmlns="" id="{00000000-0008-0000-0000-00001E180000}"/>
            </a:ext>
          </a:extLst>
        </xdr:cNvPr>
        <xdr:cNvPicPr preferRelativeResize="0">
          <a:picLocks noChangeArrowheads="1"/>
        </xdr:cNvPicPr>
      </xdr:nvPicPr>
      <xdr:blipFill>
        <a:blip xmlns:r="http://schemas.openxmlformats.org/officeDocument/2006/relationships" r:embed="rId2487" cstate="email">
          <a:extLst>
            <a:ext uri="{28A0092B-C50C-407E-A947-70E740481C1C}">
              <a14:useLocalDpi xmlns:a14="http://schemas.microsoft.com/office/drawing/2010/main" xmlns=""/>
            </a:ext>
          </a:extLst>
        </a:blip>
        <a:stretch>
          <a:fillRect/>
        </a:stretch>
      </xdr:blipFill>
      <xdr:spPr bwMode="auto">
        <a:xfrm>
          <a:off x="7232650" y="1930463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1043</xdr:row>
      <xdr:rowOff>127000</xdr:rowOff>
    </xdr:from>
    <xdr:to>
      <xdr:col>2</xdr:col>
      <xdr:colOff>133565</xdr:colOff>
      <xdr:row>1046</xdr:row>
      <xdr:rowOff>105153</xdr:rowOff>
    </xdr:to>
    <xdr:pic>
      <xdr:nvPicPr>
        <xdr:cNvPr id="6175" name="Picture 103119">
          <a:extLst>
            <a:ext uri="{FF2B5EF4-FFF2-40B4-BE49-F238E27FC236}">
              <a16:creationId xmlns:a16="http://schemas.microsoft.com/office/drawing/2014/main" xmlns="" id="{00000000-0008-0000-0000-00001F180000}"/>
            </a:ext>
          </a:extLst>
        </xdr:cNvPr>
        <xdr:cNvPicPr preferRelativeResize="0">
          <a:picLocks noChangeArrowheads="1"/>
        </xdr:cNvPicPr>
      </xdr:nvPicPr>
      <xdr:blipFill>
        <a:blip xmlns:r="http://schemas.openxmlformats.org/officeDocument/2006/relationships" r:embed="rId2488" cstate="email">
          <a:extLst>
            <a:ext uri="{28A0092B-C50C-407E-A947-70E740481C1C}">
              <a14:useLocalDpi xmlns:a14="http://schemas.microsoft.com/office/drawing/2010/main" xmlns=""/>
            </a:ext>
          </a:extLst>
        </a:blip>
        <a:stretch>
          <a:fillRect/>
        </a:stretch>
      </xdr:blipFill>
      <xdr:spPr bwMode="auto">
        <a:xfrm>
          <a:off x="190500" y="1935206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1043</xdr:row>
      <xdr:rowOff>127000</xdr:rowOff>
    </xdr:from>
    <xdr:to>
      <xdr:col>19</xdr:col>
      <xdr:colOff>293696</xdr:colOff>
      <xdr:row>1046</xdr:row>
      <xdr:rowOff>105153</xdr:rowOff>
    </xdr:to>
    <xdr:pic>
      <xdr:nvPicPr>
        <xdr:cNvPr id="6176" name="Picture 103119">
          <a:extLst>
            <a:ext uri="{FF2B5EF4-FFF2-40B4-BE49-F238E27FC236}">
              <a16:creationId xmlns:a16="http://schemas.microsoft.com/office/drawing/2014/main" xmlns="" id="{00000000-0008-0000-0000-000020180000}"/>
            </a:ext>
          </a:extLst>
        </xdr:cNvPr>
        <xdr:cNvPicPr preferRelativeResize="0">
          <a:picLocks noChangeArrowheads="1"/>
        </xdr:cNvPicPr>
      </xdr:nvPicPr>
      <xdr:blipFill>
        <a:blip xmlns:r="http://schemas.openxmlformats.org/officeDocument/2006/relationships" r:embed="rId2489" cstate="email">
          <a:extLst>
            <a:ext uri="{28A0092B-C50C-407E-A947-70E740481C1C}">
              <a14:useLocalDpi xmlns:a14="http://schemas.microsoft.com/office/drawing/2010/main" xmlns=""/>
            </a:ext>
          </a:extLst>
        </a:blip>
        <a:stretch>
          <a:fillRect/>
        </a:stretch>
      </xdr:blipFill>
      <xdr:spPr bwMode="auto">
        <a:xfrm>
          <a:off x="7232650" y="19352069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1048</xdr:row>
      <xdr:rowOff>127000</xdr:rowOff>
    </xdr:from>
    <xdr:to>
      <xdr:col>2</xdr:col>
      <xdr:colOff>133565</xdr:colOff>
      <xdr:row>1051</xdr:row>
      <xdr:rowOff>105152</xdr:rowOff>
    </xdr:to>
    <xdr:pic>
      <xdr:nvPicPr>
        <xdr:cNvPr id="6177" name="Picture 103119">
          <a:extLst>
            <a:ext uri="{FF2B5EF4-FFF2-40B4-BE49-F238E27FC236}">
              <a16:creationId xmlns:a16="http://schemas.microsoft.com/office/drawing/2014/main" xmlns="" id="{00000000-0008-0000-0000-000021180000}"/>
            </a:ext>
          </a:extLst>
        </xdr:cNvPr>
        <xdr:cNvPicPr preferRelativeResize="0">
          <a:picLocks noChangeArrowheads="1"/>
        </xdr:cNvPicPr>
      </xdr:nvPicPr>
      <xdr:blipFill>
        <a:blip xmlns:r="http://schemas.openxmlformats.org/officeDocument/2006/relationships" r:embed="rId2490" cstate="email">
          <a:extLst>
            <a:ext uri="{28A0092B-C50C-407E-A947-70E740481C1C}">
              <a14:useLocalDpi xmlns:a14="http://schemas.microsoft.com/office/drawing/2010/main" xmlns=""/>
            </a:ext>
          </a:extLst>
        </a:blip>
        <a:stretch/>
      </xdr:blipFill>
      <xdr:spPr bwMode="auto">
        <a:xfrm>
          <a:off x="190500" y="1937578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1048</xdr:row>
      <xdr:rowOff>127000</xdr:rowOff>
    </xdr:from>
    <xdr:to>
      <xdr:col>19</xdr:col>
      <xdr:colOff>293696</xdr:colOff>
      <xdr:row>1051</xdr:row>
      <xdr:rowOff>105152</xdr:rowOff>
    </xdr:to>
    <xdr:pic>
      <xdr:nvPicPr>
        <xdr:cNvPr id="6178" name="Picture 103119">
          <a:extLst>
            <a:ext uri="{FF2B5EF4-FFF2-40B4-BE49-F238E27FC236}">
              <a16:creationId xmlns:a16="http://schemas.microsoft.com/office/drawing/2014/main" xmlns="" id="{00000000-0008-0000-0000-000022180000}"/>
            </a:ext>
          </a:extLst>
        </xdr:cNvPr>
        <xdr:cNvPicPr preferRelativeResize="0">
          <a:picLocks noChangeArrowheads="1"/>
        </xdr:cNvPicPr>
      </xdr:nvPicPr>
      <xdr:blipFill>
        <a:blip xmlns:r="http://schemas.openxmlformats.org/officeDocument/2006/relationships" r:embed="rId2491" cstate="email">
          <a:extLst>
            <a:ext uri="{28A0092B-C50C-407E-A947-70E740481C1C}">
              <a14:useLocalDpi xmlns:a14="http://schemas.microsoft.com/office/drawing/2010/main" xmlns=""/>
            </a:ext>
          </a:extLst>
        </a:blip>
        <a:stretch/>
      </xdr:blipFill>
      <xdr:spPr bwMode="auto">
        <a:xfrm>
          <a:off x="7232650" y="19375786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1018</xdr:row>
      <xdr:rowOff>127000</xdr:rowOff>
    </xdr:from>
    <xdr:to>
      <xdr:col>2</xdr:col>
      <xdr:colOff>133565</xdr:colOff>
      <xdr:row>1021</xdr:row>
      <xdr:rowOff>105152</xdr:rowOff>
    </xdr:to>
    <xdr:pic>
      <xdr:nvPicPr>
        <xdr:cNvPr id="6179" name="Picture 103119">
          <a:extLst>
            <a:ext uri="{FF2B5EF4-FFF2-40B4-BE49-F238E27FC236}">
              <a16:creationId xmlns:a16="http://schemas.microsoft.com/office/drawing/2014/main" xmlns="" id="{00000000-0008-0000-0000-000023180000}"/>
            </a:ext>
          </a:extLst>
        </xdr:cNvPr>
        <xdr:cNvPicPr preferRelativeResize="0">
          <a:picLocks noChangeArrowheads="1"/>
        </xdr:cNvPicPr>
      </xdr:nvPicPr>
      <xdr:blipFill>
        <a:blip xmlns:r="http://schemas.openxmlformats.org/officeDocument/2006/relationships" r:embed="rId2492" cstate="email">
          <a:extLst>
            <a:ext uri="{28A0092B-C50C-407E-A947-70E740481C1C}">
              <a14:useLocalDpi xmlns:a14="http://schemas.microsoft.com/office/drawing/2010/main" xmlns=""/>
            </a:ext>
          </a:extLst>
        </a:blip>
        <a:stretch>
          <a:fillRect/>
        </a:stretch>
      </xdr:blipFill>
      <xdr:spPr bwMode="auto">
        <a:xfrm>
          <a:off x="190500" y="1923348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1018</xdr:row>
      <xdr:rowOff>127000</xdr:rowOff>
    </xdr:from>
    <xdr:to>
      <xdr:col>19</xdr:col>
      <xdr:colOff>293696</xdr:colOff>
      <xdr:row>1021</xdr:row>
      <xdr:rowOff>105152</xdr:rowOff>
    </xdr:to>
    <xdr:pic>
      <xdr:nvPicPr>
        <xdr:cNvPr id="6180" name="Picture 103119">
          <a:extLst>
            <a:ext uri="{FF2B5EF4-FFF2-40B4-BE49-F238E27FC236}">
              <a16:creationId xmlns:a16="http://schemas.microsoft.com/office/drawing/2014/main" xmlns="" id="{00000000-0008-0000-0000-000024180000}"/>
            </a:ext>
          </a:extLst>
        </xdr:cNvPr>
        <xdr:cNvPicPr preferRelativeResize="0">
          <a:picLocks noChangeArrowheads="1"/>
        </xdr:cNvPicPr>
      </xdr:nvPicPr>
      <xdr:blipFill>
        <a:blip xmlns:r="http://schemas.openxmlformats.org/officeDocument/2006/relationships" r:embed="rId2493" cstate="email">
          <a:extLst>
            <a:ext uri="{28A0092B-C50C-407E-A947-70E740481C1C}">
              <a14:useLocalDpi xmlns:a14="http://schemas.microsoft.com/office/drawing/2010/main" xmlns=""/>
            </a:ext>
          </a:extLst>
        </a:blip>
        <a:stretch>
          <a:fillRect/>
        </a:stretch>
      </xdr:blipFill>
      <xdr:spPr bwMode="auto">
        <a:xfrm>
          <a:off x="7232650" y="1923348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7353</xdr:row>
      <xdr:rowOff>127000</xdr:rowOff>
    </xdr:from>
    <xdr:to>
      <xdr:col>2</xdr:col>
      <xdr:colOff>133565</xdr:colOff>
      <xdr:row>7355</xdr:row>
      <xdr:rowOff>105152</xdr:rowOff>
    </xdr:to>
    <xdr:pic>
      <xdr:nvPicPr>
        <xdr:cNvPr id="4829" name="Рисунок 7">
          <a:extLst>
            <a:ext uri="{FF2B5EF4-FFF2-40B4-BE49-F238E27FC236}">
              <a16:creationId xmlns:a16="http://schemas.microsoft.com/office/drawing/2014/main" xmlns="" id="{00000000-0008-0000-0000-0000DD120000}"/>
            </a:ext>
          </a:extLst>
        </xdr:cNvPr>
        <xdr:cNvPicPr preferRelativeResize="0">
          <a:picLocks/>
        </xdr:cNvPicPr>
      </xdr:nvPicPr>
      <xdr:blipFill>
        <a:blip xmlns:r="http://schemas.openxmlformats.org/officeDocument/2006/relationships" r:embed="rId2494" cstate="email">
          <a:extLst>
            <a:ext uri="{28A0092B-C50C-407E-A947-70E740481C1C}">
              <a14:useLocalDpi xmlns:a14="http://schemas.microsoft.com/office/drawing/2010/main" xmlns=""/>
            </a:ext>
          </a:extLst>
        </a:blip>
        <a:stretch>
          <a:fillRect/>
        </a:stretch>
      </xdr:blipFill>
      <xdr:spPr bwMode="auto">
        <a:xfrm>
          <a:off x="190500" y="63548450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7357</xdr:row>
      <xdr:rowOff>127000</xdr:rowOff>
    </xdr:from>
    <xdr:to>
      <xdr:col>2</xdr:col>
      <xdr:colOff>133565</xdr:colOff>
      <xdr:row>7359</xdr:row>
      <xdr:rowOff>105153</xdr:rowOff>
    </xdr:to>
    <xdr:pic>
      <xdr:nvPicPr>
        <xdr:cNvPr id="4830" name="Рисунок 7">
          <a:extLst>
            <a:ext uri="{FF2B5EF4-FFF2-40B4-BE49-F238E27FC236}">
              <a16:creationId xmlns:a16="http://schemas.microsoft.com/office/drawing/2014/main" xmlns="" id="{00000000-0008-0000-0000-0000DE120000}"/>
            </a:ext>
          </a:extLst>
        </xdr:cNvPr>
        <xdr:cNvPicPr preferRelativeResize="0">
          <a:picLocks/>
        </xdr:cNvPicPr>
      </xdr:nvPicPr>
      <xdr:blipFill>
        <a:blip xmlns:r="http://schemas.openxmlformats.org/officeDocument/2006/relationships" r:embed="rId2495" cstate="email">
          <a:extLst>
            <a:ext uri="{28A0092B-C50C-407E-A947-70E740481C1C}">
              <a14:useLocalDpi xmlns:a14="http://schemas.microsoft.com/office/drawing/2010/main" xmlns=""/>
            </a:ext>
          </a:extLst>
        </a:blip>
        <a:stretch>
          <a:fillRect/>
        </a:stretch>
      </xdr:blipFill>
      <xdr:spPr bwMode="auto">
        <a:xfrm>
          <a:off x="190500" y="63572167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7361</xdr:row>
      <xdr:rowOff>127000</xdr:rowOff>
    </xdr:from>
    <xdr:to>
      <xdr:col>2</xdr:col>
      <xdr:colOff>133565</xdr:colOff>
      <xdr:row>7363</xdr:row>
      <xdr:rowOff>105152</xdr:rowOff>
    </xdr:to>
    <xdr:pic>
      <xdr:nvPicPr>
        <xdr:cNvPr id="4831" name="Рисунок 7">
          <a:extLst>
            <a:ext uri="{FF2B5EF4-FFF2-40B4-BE49-F238E27FC236}">
              <a16:creationId xmlns:a16="http://schemas.microsoft.com/office/drawing/2014/main" xmlns="" id="{00000000-0008-0000-0000-0000DF120000}"/>
            </a:ext>
          </a:extLst>
        </xdr:cNvPr>
        <xdr:cNvPicPr preferRelativeResize="0">
          <a:picLocks/>
        </xdr:cNvPicPr>
      </xdr:nvPicPr>
      <xdr:blipFill>
        <a:blip xmlns:r="http://schemas.openxmlformats.org/officeDocument/2006/relationships" r:embed="rId2496" cstate="email">
          <a:extLst>
            <a:ext uri="{28A0092B-C50C-407E-A947-70E740481C1C}">
              <a14:useLocalDpi xmlns:a14="http://schemas.microsoft.com/office/drawing/2010/main" xmlns=""/>
            </a:ext>
          </a:extLst>
        </a:blip>
        <a:stretch>
          <a:fillRect/>
        </a:stretch>
      </xdr:blipFill>
      <xdr:spPr bwMode="auto">
        <a:xfrm>
          <a:off x="190500" y="63595885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7381</xdr:row>
      <xdr:rowOff>127000</xdr:rowOff>
    </xdr:from>
    <xdr:to>
      <xdr:col>2</xdr:col>
      <xdr:colOff>133565</xdr:colOff>
      <xdr:row>7383</xdr:row>
      <xdr:rowOff>105152</xdr:rowOff>
    </xdr:to>
    <xdr:pic>
      <xdr:nvPicPr>
        <xdr:cNvPr id="4832" name="Рисунок 7">
          <a:extLst>
            <a:ext uri="{FF2B5EF4-FFF2-40B4-BE49-F238E27FC236}">
              <a16:creationId xmlns:a16="http://schemas.microsoft.com/office/drawing/2014/main" xmlns="" id="{00000000-0008-0000-0000-0000E0120000}"/>
            </a:ext>
          </a:extLst>
        </xdr:cNvPr>
        <xdr:cNvPicPr preferRelativeResize="0">
          <a:picLocks/>
        </xdr:cNvPicPr>
      </xdr:nvPicPr>
      <xdr:blipFill>
        <a:blip xmlns:r="http://schemas.openxmlformats.org/officeDocument/2006/relationships" r:embed="rId2497" cstate="email">
          <a:extLst>
            <a:ext uri="{28A0092B-C50C-407E-A947-70E740481C1C}">
              <a14:useLocalDpi xmlns:a14="http://schemas.microsoft.com/office/drawing/2010/main" xmlns=""/>
            </a:ext>
          </a:extLst>
        </a:blip>
        <a:stretch>
          <a:fillRect/>
        </a:stretch>
      </xdr:blipFill>
      <xdr:spPr bwMode="auto">
        <a:xfrm>
          <a:off x="190500" y="63714471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7389</xdr:row>
      <xdr:rowOff>127000</xdr:rowOff>
    </xdr:from>
    <xdr:to>
      <xdr:col>2</xdr:col>
      <xdr:colOff>133565</xdr:colOff>
      <xdr:row>7391</xdr:row>
      <xdr:rowOff>105152</xdr:rowOff>
    </xdr:to>
    <xdr:pic>
      <xdr:nvPicPr>
        <xdr:cNvPr id="4833" name="Рисунок 7">
          <a:extLst>
            <a:ext uri="{FF2B5EF4-FFF2-40B4-BE49-F238E27FC236}">
              <a16:creationId xmlns:a16="http://schemas.microsoft.com/office/drawing/2014/main" xmlns="" id="{00000000-0008-0000-0000-0000E1120000}"/>
            </a:ext>
          </a:extLst>
        </xdr:cNvPr>
        <xdr:cNvPicPr preferRelativeResize="0">
          <a:picLocks/>
        </xdr:cNvPicPr>
      </xdr:nvPicPr>
      <xdr:blipFill>
        <a:blip xmlns:r="http://schemas.openxmlformats.org/officeDocument/2006/relationships" r:embed="rId2498" cstate="email">
          <a:extLst>
            <a:ext uri="{28A0092B-C50C-407E-A947-70E740481C1C}">
              <a14:useLocalDpi xmlns:a14="http://schemas.microsoft.com/office/drawing/2010/main" xmlns=""/>
            </a:ext>
          </a:extLst>
        </a:blip>
        <a:stretch/>
      </xdr:blipFill>
      <xdr:spPr bwMode="auto">
        <a:xfrm>
          <a:off x="190500" y="63761905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7377</xdr:row>
      <xdr:rowOff>127000</xdr:rowOff>
    </xdr:from>
    <xdr:to>
      <xdr:col>2</xdr:col>
      <xdr:colOff>133565</xdr:colOff>
      <xdr:row>7379</xdr:row>
      <xdr:rowOff>105152</xdr:rowOff>
    </xdr:to>
    <xdr:pic>
      <xdr:nvPicPr>
        <xdr:cNvPr id="4834" name="Рисунок 7">
          <a:extLst>
            <a:ext uri="{FF2B5EF4-FFF2-40B4-BE49-F238E27FC236}">
              <a16:creationId xmlns:a16="http://schemas.microsoft.com/office/drawing/2014/main" xmlns="" id="{00000000-0008-0000-0000-0000E2120000}"/>
            </a:ext>
          </a:extLst>
        </xdr:cNvPr>
        <xdr:cNvPicPr preferRelativeResize="0">
          <a:picLocks/>
        </xdr:cNvPicPr>
      </xdr:nvPicPr>
      <xdr:blipFill>
        <a:blip xmlns:r="http://schemas.openxmlformats.org/officeDocument/2006/relationships" r:embed="rId2499" cstate="email">
          <a:extLst>
            <a:ext uri="{28A0092B-C50C-407E-A947-70E740481C1C}">
              <a14:useLocalDpi xmlns:a14="http://schemas.microsoft.com/office/drawing/2010/main" xmlns=""/>
            </a:ext>
          </a:extLst>
        </a:blip>
        <a:stretch/>
      </xdr:blipFill>
      <xdr:spPr bwMode="auto">
        <a:xfrm>
          <a:off x="190500" y="636907540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7365</xdr:row>
      <xdr:rowOff>127000</xdr:rowOff>
    </xdr:from>
    <xdr:to>
      <xdr:col>2</xdr:col>
      <xdr:colOff>133565</xdr:colOff>
      <xdr:row>7367</xdr:row>
      <xdr:rowOff>105153</xdr:rowOff>
    </xdr:to>
    <xdr:pic>
      <xdr:nvPicPr>
        <xdr:cNvPr id="4835" name="Рисунок 7">
          <a:extLst>
            <a:ext uri="{FF2B5EF4-FFF2-40B4-BE49-F238E27FC236}">
              <a16:creationId xmlns:a16="http://schemas.microsoft.com/office/drawing/2014/main" xmlns="" id="{00000000-0008-0000-0000-0000E3120000}"/>
            </a:ext>
          </a:extLst>
        </xdr:cNvPr>
        <xdr:cNvPicPr preferRelativeResize="0">
          <a:picLocks/>
        </xdr:cNvPicPr>
      </xdr:nvPicPr>
      <xdr:blipFill>
        <a:blip xmlns:r="http://schemas.openxmlformats.org/officeDocument/2006/relationships" r:embed="rId2500" cstate="email">
          <a:extLst>
            <a:ext uri="{28A0092B-C50C-407E-A947-70E740481C1C}">
              <a14:useLocalDpi xmlns:a14="http://schemas.microsoft.com/office/drawing/2010/main" xmlns=""/>
            </a:ext>
          </a:extLst>
        </a:blip>
        <a:stretch/>
      </xdr:blipFill>
      <xdr:spPr bwMode="auto">
        <a:xfrm>
          <a:off x="190500" y="63619602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7369</xdr:row>
      <xdr:rowOff>127000</xdr:rowOff>
    </xdr:from>
    <xdr:to>
      <xdr:col>2</xdr:col>
      <xdr:colOff>133565</xdr:colOff>
      <xdr:row>7371</xdr:row>
      <xdr:rowOff>105152</xdr:rowOff>
    </xdr:to>
    <xdr:pic>
      <xdr:nvPicPr>
        <xdr:cNvPr id="4836" name="Рисунок 7">
          <a:extLst>
            <a:ext uri="{FF2B5EF4-FFF2-40B4-BE49-F238E27FC236}">
              <a16:creationId xmlns:a16="http://schemas.microsoft.com/office/drawing/2014/main" xmlns="" id="{00000000-0008-0000-0000-0000E4120000}"/>
            </a:ext>
          </a:extLst>
        </xdr:cNvPr>
        <xdr:cNvPicPr preferRelativeResize="0">
          <a:picLocks/>
        </xdr:cNvPicPr>
      </xdr:nvPicPr>
      <xdr:blipFill>
        <a:blip xmlns:r="http://schemas.openxmlformats.org/officeDocument/2006/relationships" r:embed="rId2501" cstate="email">
          <a:extLst>
            <a:ext uri="{28A0092B-C50C-407E-A947-70E740481C1C}">
              <a14:useLocalDpi xmlns:a14="http://schemas.microsoft.com/office/drawing/2010/main" xmlns=""/>
            </a:ext>
          </a:extLst>
        </a:blip>
        <a:stretch/>
      </xdr:blipFill>
      <xdr:spPr bwMode="auto">
        <a:xfrm>
          <a:off x="190500" y="6364331950"/>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7373</xdr:row>
      <xdr:rowOff>127000</xdr:rowOff>
    </xdr:from>
    <xdr:to>
      <xdr:col>2</xdr:col>
      <xdr:colOff>133565</xdr:colOff>
      <xdr:row>7375</xdr:row>
      <xdr:rowOff>105152</xdr:rowOff>
    </xdr:to>
    <xdr:pic>
      <xdr:nvPicPr>
        <xdr:cNvPr id="4837" name="Рисунок 7">
          <a:extLst>
            <a:ext uri="{FF2B5EF4-FFF2-40B4-BE49-F238E27FC236}">
              <a16:creationId xmlns:a16="http://schemas.microsoft.com/office/drawing/2014/main" xmlns="" id="{00000000-0008-0000-0000-0000E5120000}"/>
            </a:ext>
          </a:extLst>
        </xdr:cNvPr>
        <xdr:cNvPicPr preferRelativeResize="0">
          <a:picLocks/>
        </xdr:cNvPicPr>
      </xdr:nvPicPr>
      <xdr:blipFill>
        <a:blip xmlns:r="http://schemas.openxmlformats.org/officeDocument/2006/relationships" r:embed="rId2502" cstate="email">
          <a:extLst>
            <a:ext uri="{28A0092B-C50C-407E-A947-70E740481C1C}">
              <a14:useLocalDpi xmlns:a14="http://schemas.microsoft.com/office/drawing/2010/main" xmlns=""/>
            </a:ext>
          </a:extLst>
        </a:blip>
        <a:stretch/>
      </xdr:blipFill>
      <xdr:spPr bwMode="auto">
        <a:xfrm>
          <a:off x="190500" y="636670367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7385</xdr:row>
      <xdr:rowOff>127000</xdr:rowOff>
    </xdr:from>
    <xdr:to>
      <xdr:col>2</xdr:col>
      <xdr:colOff>133565</xdr:colOff>
      <xdr:row>7387</xdr:row>
      <xdr:rowOff>105152</xdr:rowOff>
    </xdr:to>
    <xdr:pic>
      <xdr:nvPicPr>
        <xdr:cNvPr id="4838" name="Рисунок 7">
          <a:extLst>
            <a:ext uri="{FF2B5EF4-FFF2-40B4-BE49-F238E27FC236}">
              <a16:creationId xmlns:a16="http://schemas.microsoft.com/office/drawing/2014/main" xmlns="" id="{00000000-0008-0000-0000-0000E6120000}"/>
            </a:ext>
          </a:extLst>
        </xdr:cNvPr>
        <xdr:cNvPicPr preferRelativeResize="0">
          <a:picLocks/>
        </xdr:cNvPicPr>
      </xdr:nvPicPr>
      <xdr:blipFill>
        <a:blip xmlns:r="http://schemas.openxmlformats.org/officeDocument/2006/relationships" r:embed="rId2503" cstate="email">
          <a:extLst>
            <a:ext uri="{28A0092B-C50C-407E-A947-70E740481C1C}">
              <a14:useLocalDpi xmlns:a14="http://schemas.microsoft.com/office/drawing/2010/main" xmlns=""/>
            </a:ext>
          </a:extLst>
        </a:blip>
        <a:stretch/>
      </xdr:blipFill>
      <xdr:spPr bwMode="auto">
        <a:xfrm>
          <a:off x="190500" y="5356920325"/>
          <a:ext cx="1260000" cy="1908000"/>
        </a:xfrm>
        <a:prstGeom prst="rect">
          <a:avLst/>
        </a:prstGeom>
        <a:noFill/>
        <a:ln w="3175">
          <a:solidFill>
            <a:sysClr val="windowText" lastClr="000000"/>
          </a:solidFill>
          <a:miter lim="800000"/>
          <a:headEnd/>
          <a:tailEnd/>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959</xdr:row>
      <xdr:rowOff>127000</xdr:rowOff>
    </xdr:from>
    <xdr:to>
      <xdr:col>2</xdr:col>
      <xdr:colOff>133565</xdr:colOff>
      <xdr:row>961</xdr:row>
      <xdr:rowOff>105152</xdr:rowOff>
    </xdr:to>
    <xdr:pic>
      <xdr:nvPicPr>
        <xdr:cNvPr id="4136" name="Picture 103109">
          <a:extLst>
            <a:ext uri="{FF2B5EF4-FFF2-40B4-BE49-F238E27FC236}">
              <a16:creationId xmlns:a16="http://schemas.microsoft.com/office/drawing/2014/main" xmlns="" id="{00000000-0008-0000-0000-000028100000}"/>
            </a:ext>
          </a:extLst>
        </xdr:cNvPr>
        <xdr:cNvPicPr preferRelativeResize="0">
          <a:picLocks noChangeArrowheads="1"/>
        </xdr:cNvPicPr>
      </xdr:nvPicPr>
      <xdr:blipFill>
        <a:blip xmlns:r="http://schemas.openxmlformats.org/officeDocument/2006/relationships" r:embed="rId2504" cstate="email">
          <a:extLst>
            <a:ext uri="{28A0092B-C50C-407E-A947-70E740481C1C}">
              <a14:useLocalDpi xmlns:a14="http://schemas.microsoft.com/office/drawing/2010/main" xmlns=""/>
            </a:ext>
          </a:extLst>
        </a:blip>
        <a:stretch/>
      </xdr:blipFill>
      <xdr:spPr bwMode="auto">
        <a:xfrm>
          <a:off x="190500" y="1342351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963</xdr:row>
      <xdr:rowOff>127000</xdr:rowOff>
    </xdr:from>
    <xdr:to>
      <xdr:col>2</xdr:col>
      <xdr:colOff>133565</xdr:colOff>
      <xdr:row>965</xdr:row>
      <xdr:rowOff>105152</xdr:rowOff>
    </xdr:to>
    <xdr:pic>
      <xdr:nvPicPr>
        <xdr:cNvPr id="4137" name="Picture 103109">
          <a:extLst>
            <a:ext uri="{FF2B5EF4-FFF2-40B4-BE49-F238E27FC236}">
              <a16:creationId xmlns:a16="http://schemas.microsoft.com/office/drawing/2014/main" xmlns="" id="{00000000-0008-0000-0000-000029100000}"/>
            </a:ext>
          </a:extLst>
        </xdr:cNvPr>
        <xdr:cNvPicPr preferRelativeResize="0">
          <a:picLocks noChangeArrowheads="1"/>
        </xdr:cNvPicPr>
      </xdr:nvPicPr>
      <xdr:blipFill>
        <a:blip xmlns:r="http://schemas.openxmlformats.org/officeDocument/2006/relationships" r:embed="rId2505" cstate="email">
          <a:extLst>
            <a:ext uri="{28A0092B-C50C-407E-A947-70E740481C1C}">
              <a14:useLocalDpi xmlns:a14="http://schemas.microsoft.com/office/drawing/2010/main" xmlns=""/>
            </a:ext>
          </a:extLst>
        </a:blip>
        <a:stretch/>
      </xdr:blipFill>
      <xdr:spPr bwMode="auto">
        <a:xfrm>
          <a:off x="190500" y="1344723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967</xdr:row>
      <xdr:rowOff>127000</xdr:rowOff>
    </xdr:from>
    <xdr:to>
      <xdr:col>2</xdr:col>
      <xdr:colOff>133565</xdr:colOff>
      <xdr:row>969</xdr:row>
      <xdr:rowOff>105152</xdr:rowOff>
    </xdr:to>
    <xdr:pic>
      <xdr:nvPicPr>
        <xdr:cNvPr id="4138" name="Picture 103109">
          <a:extLst>
            <a:ext uri="{FF2B5EF4-FFF2-40B4-BE49-F238E27FC236}">
              <a16:creationId xmlns:a16="http://schemas.microsoft.com/office/drawing/2014/main" xmlns="" id="{00000000-0008-0000-0000-00002A100000}"/>
            </a:ext>
          </a:extLst>
        </xdr:cNvPr>
        <xdr:cNvPicPr preferRelativeResize="0">
          <a:picLocks noChangeArrowheads="1"/>
        </xdr:cNvPicPr>
      </xdr:nvPicPr>
      <xdr:blipFill>
        <a:blip xmlns:r="http://schemas.openxmlformats.org/officeDocument/2006/relationships" r:embed="rId2506" cstate="email">
          <a:extLst>
            <a:ext uri="{28A0092B-C50C-407E-A947-70E740481C1C}">
              <a14:useLocalDpi xmlns:a14="http://schemas.microsoft.com/office/drawing/2010/main" xmlns=""/>
            </a:ext>
          </a:extLst>
        </a:blip>
        <a:stretch/>
      </xdr:blipFill>
      <xdr:spPr bwMode="auto">
        <a:xfrm>
          <a:off x="190500" y="1347095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991</xdr:row>
      <xdr:rowOff>127000</xdr:rowOff>
    </xdr:from>
    <xdr:to>
      <xdr:col>2</xdr:col>
      <xdr:colOff>133565</xdr:colOff>
      <xdr:row>993</xdr:row>
      <xdr:rowOff>105152</xdr:rowOff>
    </xdr:to>
    <xdr:pic>
      <xdr:nvPicPr>
        <xdr:cNvPr id="4139" name="Picture 103109">
          <a:extLst>
            <a:ext uri="{FF2B5EF4-FFF2-40B4-BE49-F238E27FC236}">
              <a16:creationId xmlns:a16="http://schemas.microsoft.com/office/drawing/2014/main" xmlns="" id="{00000000-0008-0000-0000-00002B100000}"/>
            </a:ext>
          </a:extLst>
        </xdr:cNvPr>
        <xdr:cNvPicPr preferRelativeResize="0">
          <a:picLocks noChangeArrowheads="1"/>
        </xdr:cNvPicPr>
      </xdr:nvPicPr>
      <xdr:blipFill>
        <a:blip xmlns:r="http://schemas.openxmlformats.org/officeDocument/2006/relationships" r:embed="rId2507" cstate="email">
          <a:extLst>
            <a:ext uri="{28A0092B-C50C-407E-A947-70E740481C1C}">
              <a14:useLocalDpi xmlns:a14="http://schemas.microsoft.com/office/drawing/2010/main" xmlns=""/>
            </a:ext>
          </a:extLst>
        </a:blip>
        <a:stretch/>
      </xdr:blipFill>
      <xdr:spPr bwMode="auto">
        <a:xfrm>
          <a:off x="190500" y="1363697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995</xdr:row>
      <xdr:rowOff>127000</xdr:rowOff>
    </xdr:from>
    <xdr:to>
      <xdr:col>2</xdr:col>
      <xdr:colOff>133565</xdr:colOff>
      <xdr:row>997</xdr:row>
      <xdr:rowOff>105152</xdr:rowOff>
    </xdr:to>
    <xdr:pic>
      <xdr:nvPicPr>
        <xdr:cNvPr id="4140" name="Picture 103109">
          <a:extLst>
            <a:ext uri="{FF2B5EF4-FFF2-40B4-BE49-F238E27FC236}">
              <a16:creationId xmlns:a16="http://schemas.microsoft.com/office/drawing/2014/main" xmlns="" id="{00000000-0008-0000-0000-00002C100000}"/>
            </a:ext>
          </a:extLst>
        </xdr:cNvPr>
        <xdr:cNvPicPr preferRelativeResize="0">
          <a:picLocks noChangeArrowheads="1"/>
        </xdr:cNvPicPr>
      </xdr:nvPicPr>
      <xdr:blipFill>
        <a:blip xmlns:r="http://schemas.openxmlformats.org/officeDocument/2006/relationships" r:embed="rId2508" cstate="email">
          <a:extLst>
            <a:ext uri="{28A0092B-C50C-407E-A947-70E740481C1C}">
              <a14:useLocalDpi xmlns:a14="http://schemas.microsoft.com/office/drawing/2010/main" xmlns=""/>
            </a:ext>
          </a:extLst>
        </a:blip>
        <a:stretch/>
      </xdr:blipFill>
      <xdr:spPr bwMode="auto">
        <a:xfrm>
          <a:off x="190500" y="1366069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999</xdr:row>
      <xdr:rowOff>127000</xdr:rowOff>
    </xdr:from>
    <xdr:to>
      <xdr:col>2</xdr:col>
      <xdr:colOff>133565</xdr:colOff>
      <xdr:row>1001</xdr:row>
      <xdr:rowOff>105153</xdr:rowOff>
    </xdr:to>
    <xdr:pic>
      <xdr:nvPicPr>
        <xdr:cNvPr id="4141" name="Picture 103109">
          <a:extLst>
            <a:ext uri="{FF2B5EF4-FFF2-40B4-BE49-F238E27FC236}">
              <a16:creationId xmlns:a16="http://schemas.microsoft.com/office/drawing/2014/main" xmlns="" id="{00000000-0008-0000-0000-00002D100000}"/>
            </a:ext>
          </a:extLst>
        </xdr:cNvPr>
        <xdr:cNvPicPr preferRelativeResize="0">
          <a:picLocks noChangeArrowheads="1"/>
        </xdr:cNvPicPr>
      </xdr:nvPicPr>
      <xdr:blipFill>
        <a:blip xmlns:r="http://schemas.openxmlformats.org/officeDocument/2006/relationships" r:embed="rId2509" cstate="email">
          <a:extLst>
            <a:ext uri="{28A0092B-C50C-407E-A947-70E740481C1C}">
              <a14:useLocalDpi xmlns:a14="http://schemas.microsoft.com/office/drawing/2010/main" xmlns=""/>
            </a:ext>
          </a:extLst>
        </a:blip>
        <a:stretch/>
      </xdr:blipFill>
      <xdr:spPr bwMode="auto">
        <a:xfrm>
          <a:off x="190500" y="1368440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975</xdr:row>
      <xdr:rowOff>127000</xdr:rowOff>
    </xdr:from>
    <xdr:to>
      <xdr:col>2</xdr:col>
      <xdr:colOff>133565</xdr:colOff>
      <xdr:row>977</xdr:row>
      <xdr:rowOff>105152</xdr:rowOff>
    </xdr:to>
    <xdr:pic>
      <xdr:nvPicPr>
        <xdr:cNvPr id="4142" name="Picture 103109">
          <a:extLst>
            <a:ext uri="{FF2B5EF4-FFF2-40B4-BE49-F238E27FC236}">
              <a16:creationId xmlns:a16="http://schemas.microsoft.com/office/drawing/2014/main" xmlns="" id="{00000000-0008-0000-0000-00002E100000}"/>
            </a:ext>
          </a:extLst>
        </xdr:cNvPr>
        <xdr:cNvPicPr preferRelativeResize="0">
          <a:picLocks noChangeArrowheads="1"/>
        </xdr:cNvPicPr>
      </xdr:nvPicPr>
      <xdr:blipFill>
        <a:blip xmlns:r="http://schemas.openxmlformats.org/officeDocument/2006/relationships" r:embed="rId2510" cstate="email">
          <a:extLst>
            <a:ext uri="{28A0092B-C50C-407E-A947-70E740481C1C}">
              <a14:useLocalDpi xmlns:a14="http://schemas.microsoft.com/office/drawing/2010/main" xmlns=""/>
            </a:ext>
          </a:extLst>
        </a:blip>
        <a:stretch/>
      </xdr:blipFill>
      <xdr:spPr bwMode="auto">
        <a:xfrm>
          <a:off x="190500" y="1354210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983</xdr:row>
      <xdr:rowOff>127000</xdr:rowOff>
    </xdr:from>
    <xdr:to>
      <xdr:col>2</xdr:col>
      <xdr:colOff>133565</xdr:colOff>
      <xdr:row>985</xdr:row>
      <xdr:rowOff>105152</xdr:rowOff>
    </xdr:to>
    <xdr:pic>
      <xdr:nvPicPr>
        <xdr:cNvPr id="4143" name="Picture 103109">
          <a:extLst>
            <a:ext uri="{FF2B5EF4-FFF2-40B4-BE49-F238E27FC236}">
              <a16:creationId xmlns:a16="http://schemas.microsoft.com/office/drawing/2014/main" xmlns="" id="{00000000-0008-0000-0000-00002F100000}"/>
            </a:ext>
          </a:extLst>
        </xdr:cNvPr>
        <xdr:cNvPicPr preferRelativeResize="0">
          <a:picLocks noChangeArrowheads="1"/>
        </xdr:cNvPicPr>
      </xdr:nvPicPr>
      <xdr:blipFill>
        <a:blip xmlns:r="http://schemas.openxmlformats.org/officeDocument/2006/relationships" r:embed="rId2511" cstate="email">
          <a:extLst>
            <a:ext uri="{28A0092B-C50C-407E-A947-70E740481C1C}">
              <a14:useLocalDpi xmlns:a14="http://schemas.microsoft.com/office/drawing/2010/main" xmlns=""/>
            </a:ext>
          </a:extLst>
        </a:blip>
        <a:stretch/>
      </xdr:blipFill>
      <xdr:spPr bwMode="auto">
        <a:xfrm>
          <a:off x="190500" y="13589539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987</xdr:row>
      <xdr:rowOff>127000</xdr:rowOff>
    </xdr:from>
    <xdr:to>
      <xdr:col>2</xdr:col>
      <xdr:colOff>133565</xdr:colOff>
      <xdr:row>989</xdr:row>
      <xdr:rowOff>105152</xdr:rowOff>
    </xdr:to>
    <xdr:pic>
      <xdr:nvPicPr>
        <xdr:cNvPr id="4144" name="Picture 103109">
          <a:extLst>
            <a:ext uri="{FF2B5EF4-FFF2-40B4-BE49-F238E27FC236}">
              <a16:creationId xmlns:a16="http://schemas.microsoft.com/office/drawing/2014/main" xmlns="" id="{00000000-0008-0000-0000-000030100000}"/>
            </a:ext>
          </a:extLst>
        </xdr:cNvPr>
        <xdr:cNvPicPr preferRelativeResize="0">
          <a:picLocks noChangeArrowheads="1"/>
        </xdr:cNvPicPr>
      </xdr:nvPicPr>
      <xdr:blipFill>
        <a:blip xmlns:r="http://schemas.openxmlformats.org/officeDocument/2006/relationships" r:embed="rId2512" cstate="email">
          <a:extLst>
            <a:ext uri="{28A0092B-C50C-407E-A947-70E740481C1C}">
              <a14:useLocalDpi xmlns:a14="http://schemas.microsoft.com/office/drawing/2010/main" xmlns=""/>
            </a:ext>
          </a:extLst>
        </a:blip>
        <a:stretch/>
      </xdr:blipFill>
      <xdr:spPr bwMode="auto">
        <a:xfrm>
          <a:off x="190500" y="13613257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971</xdr:row>
      <xdr:rowOff>127000</xdr:rowOff>
    </xdr:from>
    <xdr:to>
      <xdr:col>2</xdr:col>
      <xdr:colOff>133565</xdr:colOff>
      <xdr:row>973</xdr:row>
      <xdr:rowOff>105152</xdr:rowOff>
    </xdr:to>
    <xdr:pic>
      <xdr:nvPicPr>
        <xdr:cNvPr id="4145" name="Picture 103109">
          <a:extLst>
            <a:ext uri="{FF2B5EF4-FFF2-40B4-BE49-F238E27FC236}">
              <a16:creationId xmlns:a16="http://schemas.microsoft.com/office/drawing/2014/main" xmlns="" id="{00000000-0008-0000-0000-000031100000}"/>
            </a:ext>
          </a:extLst>
        </xdr:cNvPr>
        <xdr:cNvPicPr preferRelativeResize="0">
          <a:picLocks noChangeArrowheads="1"/>
        </xdr:cNvPicPr>
      </xdr:nvPicPr>
      <xdr:blipFill>
        <a:blip xmlns:r="http://schemas.openxmlformats.org/officeDocument/2006/relationships" r:embed="rId2513" cstate="email">
          <a:extLst>
            <a:ext uri="{28A0092B-C50C-407E-A947-70E740481C1C}">
              <a14:useLocalDpi xmlns:a14="http://schemas.microsoft.com/office/drawing/2010/main" xmlns=""/>
            </a:ext>
          </a:extLst>
        </a:blip>
        <a:stretch/>
      </xdr:blipFill>
      <xdr:spPr bwMode="auto">
        <a:xfrm>
          <a:off x="190500" y="1349467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979</xdr:row>
      <xdr:rowOff>127000</xdr:rowOff>
    </xdr:from>
    <xdr:to>
      <xdr:col>2</xdr:col>
      <xdr:colOff>133565</xdr:colOff>
      <xdr:row>981</xdr:row>
      <xdr:rowOff>105152</xdr:rowOff>
    </xdr:to>
    <xdr:pic>
      <xdr:nvPicPr>
        <xdr:cNvPr id="4839" name="Picture 103109">
          <a:extLst>
            <a:ext uri="{FF2B5EF4-FFF2-40B4-BE49-F238E27FC236}">
              <a16:creationId xmlns:a16="http://schemas.microsoft.com/office/drawing/2014/main" xmlns="" id="{00000000-0008-0000-0000-0000E7120000}"/>
            </a:ext>
          </a:extLst>
        </xdr:cNvPr>
        <xdr:cNvPicPr preferRelativeResize="0">
          <a:picLocks noChangeArrowheads="1"/>
        </xdr:cNvPicPr>
      </xdr:nvPicPr>
      <xdr:blipFill>
        <a:blip xmlns:r="http://schemas.openxmlformats.org/officeDocument/2006/relationships" r:embed="rId2514" cstate="email">
          <a:extLst>
            <a:ext uri="{28A0092B-C50C-407E-A947-70E740481C1C}">
              <a14:useLocalDpi xmlns:a14="http://schemas.microsoft.com/office/drawing/2010/main" xmlns=""/>
            </a:ext>
          </a:extLst>
        </a:blip>
        <a:stretch/>
      </xdr:blipFill>
      <xdr:spPr bwMode="auto">
        <a:xfrm>
          <a:off x="190500" y="1356582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1003</xdr:row>
      <xdr:rowOff>127000</xdr:rowOff>
    </xdr:from>
    <xdr:to>
      <xdr:col>2</xdr:col>
      <xdr:colOff>133565</xdr:colOff>
      <xdr:row>1005</xdr:row>
      <xdr:rowOff>105152</xdr:rowOff>
    </xdr:to>
    <xdr:pic>
      <xdr:nvPicPr>
        <xdr:cNvPr id="4840" name="Picture 103119">
          <a:extLst>
            <a:ext uri="{FF2B5EF4-FFF2-40B4-BE49-F238E27FC236}">
              <a16:creationId xmlns:a16="http://schemas.microsoft.com/office/drawing/2014/main" xmlns="" id="{00000000-0008-0000-0000-0000E8120000}"/>
            </a:ext>
          </a:extLst>
        </xdr:cNvPr>
        <xdr:cNvPicPr preferRelativeResize="0">
          <a:picLocks noChangeArrowheads="1"/>
        </xdr:cNvPicPr>
      </xdr:nvPicPr>
      <xdr:blipFill>
        <a:blip xmlns:r="http://schemas.openxmlformats.org/officeDocument/2006/relationships" r:embed="rId2515" cstate="email">
          <a:extLst>
            <a:ext uri="{28A0092B-C50C-407E-A947-70E740481C1C}">
              <a14:useLocalDpi xmlns:a14="http://schemas.microsoft.com/office/drawing/2010/main" xmlns=""/>
            </a:ext>
          </a:extLst>
        </a:blip>
        <a:stretch>
          <a:fillRect/>
        </a:stretch>
      </xdr:blipFill>
      <xdr:spPr bwMode="auto">
        <a:xfrm>
          <a:off x="190500" y="1370812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954</xdr:row>
      <xdr:rowOff>127000</xdr:rowOff>
    </xdr:from>
    <xdr:to>
      <xdr:col>2</xdr:col>
      <xdr:colOff>133565</xdr:colOff>
      <xdr:row>956</xdr:row>
      <xdr:rowOff>105153</xdr:rowOff>
    </xdr:to>
    <xdr:pic>
      <xdr:nvPicPr>
        <xdr:cNvPr id="4842" name="Picture 103109">
          <a:extLst>
            <a:ext uri="{FF2B5EF4-FFF2-40B4-BE49-F238E27FC236}">
              <a16:creationId xmlns:a16="http://schemas.microsoft.com/office/drawing/2014/main" xmlns="" id="{00000000-0008-0000-0000-0000EA120000}"/>
            </a:ext>
          </a:extLst>
        </xdr:cNvPr>
        <xdr:cNvPicPr preferRelativeResize="0">
          <a:picLocks noChangeArrowheads="1"/>
        </xdr:cNvPicPr>
      </xdr:nvPicPr>
      <xdr:blipFill>
        <a:blip xmlns:r="http://schemas.openxmlformats.org/officeDocument/2006/relationships" r:embed="rId2516" cstate="email">
          <a:extLst>
            <a:ext uri="{28A0092B-C50C-407E-A947-70E740481C1C}">
              <a14:useLocalDpi xmlns:a14="http://schemas.microsoft.com/office/drawing/2010/main" xmlns=""/>
            </a:ext>
          </a:extLst>
        </a:blip>
        <a:srcRect/>
        <a:stretch/>
      </xdr:blipFill>
      <xdr:spPr bwMode="auto">
        <a:xfrm>
          <a:off x="190500" y="11168475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910</xdr:row>
      <xdr:rowOff>127000</xdr:rowOff>
    </xdr:from>
    <xdr:to>
      <xdr:col>2</xdr:col>
      <xdr:colOff>133565</xdr:colOff>
      <xdr:row>912</xdr:row>
      <xdr:rowOff>105152</xdr:rowOff>
    </xdr:to>
    <xdr:pic>
      <xdr:nvPicPr>
        <xdr:cNvPr id="4843" name="Picture 103109">
          <a:extLst>
            <a:ext uri="{FF2B5EF4-FFF2-40B4-BE49-F238E27FC236}">
              <a16:creationId xmlns:a16="http://schemas.microsoft.com/office/drawing/2014/main" xmlns="" id="{00000000-0008-0000-0000-0000EB120000}"/>
            </a:ext>
          </a:extLst>
        </xdr:cNvPr>
        <xdr:cNvPicPr preferRelativeResize="0">
          <a:picLocks noChangeArrowheads="1"/>
        </xdr:cNvPicPr>
      </xdr:nvPicPr>
      <xdr:blipFill>
        <a:blip xmlns:r="http://schemas.openxmlformats.org/officeDocument/2006/relationships" r:embed="rId2517" cstate="email">
          <a:extLst>
            <a:ext uri="{28A0092B-C50C-407E-A947-70E740481C1C}">
              <a14:useLocalDpi xmlns:a14="http://schemas.microsoft.com/office/drawing/2010/main" xmlns=""/>
            </a:ext>
          </a:extLst>
        </a:blip>
        <a:srcRect/>
        <a:stretch/>
      </xdr:blipFill>
      <xdr:spPr bwMode="auto">
        <a:xfrm>
          <a:off x="190500" y="1090758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914</xdr:row>
      <xdr:rowOff>127000</xdr:rowOff>
    </xdr:from>
    <xdr:to>
      <xdr:col>2</xdr:col>
      <xdr:colOff>133565</xdr:colOff>
      <xdr:row>916</xdr:row>
      <xdr:rowOff>105152</xdr:rowOff>
    </xdr:to>
    <xdr:pic>
      <xdr:nvPicPr>
        <xdr:cNvPr id="4844" name="Picture 103109">
          <a:extLst>
            <a:ext uri="{FF2B5EF4-FFF2-40B4-BE49-F238E27FC236}">
              <a16:creationId xmlns:a16="http://schemas.microsoft.com/office/drawing/2014/main" xmlns="" id="{00000000-0008-0000-0000-0000EC120000}"/>
            </a:ext>
          </a:extLst>
        </xdr:cNvPr>
        <xdr:cNvPicPr preferRelativeResize="0">
          <a:picLocks noChangeArrowheads="1"/>
        </xdr:cNvPicPr>
      </xdr:nvPicPr>
      <xdr:blipFill>
        <a:blip xmlns:r="http://schemas.openxmlformats.org/officeDocument/2006/relationships" r:embed="rId2518" cstate="email">
          <a:extLst>
            <a:ext uri="{28A0092B-C50C-407E-A947-70E740481C1C}">
              <a14:useLocalDpi xmlns:a14="http://schemas.microsoft.com/office/drawing/2010/main" xmlns=""/>
            </a:ext>
          </a:extLst>
        </a:blip>
        <a:srcRect/>
        <a:stretch/>
      </xdr:blipFill>
      <xdr:spPr bwMode="auto">
        <a:xfrm>
          <a:off x="190500" y="1093130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934</xdr:row>
      <xdr:rowOff>127000</xdr:rowOff>
    </xdr:from>
    <xdr:to>
      <xdr:col>2</xdr:col>
      <xdr:colOff>133565</xdr:colOff>
      <xdr:row>936</xdr:row>
      <xdr:rowOff>105152</xdr:rowOff>
    </xdr:to>
    <xdr:pic>
      <xdr:nvPicPr>
        <xdr:cNvPr id="4845" name="Picture 103109">
          <a:extLst>
            <a:ext uri="{FF2B5EF4-FFF2-40B4-BE49-F238E27FC236}">
              <a16:creationId xmlns:a16="http://schemas.microsoft.com/office/drawing/2014/main" xmlns="" id="{00000000-0008-0000-0000-0000ED120000}"/>
            </a:ext>
          </a:extLst>
        </xdr:cNvPr>
        <xdr:cNvPicPr preferRelativeResize="0">
          <a:picLocks noChangeArrowheads="1"/>
        </xdr:cNvPicPr>
      </xdr:nvPicPr>
      <xdr:blipFill>
        <a:blip xmlns:r="http://schemas.openxmlformats.org/officeDocument/2006/relationships" r:embed="rId2519" cstate="email">
          <a:extLst>
            <a:ext uri="{28A0092B-C50C-407E-A947-70E740481C1C}">
              <a14:useLocalDpi xmlns:a14="http://schemas.microsoft.com/office/drawing/2010/main" xmlns=""/>
            </a:ext>
          </a:extLst>
        </a:blip>
        <a:srcRect/>
        <a:stretch/>
      </xdr:blipFill>
      <xdr:spPr bwMode="auto">
        <a:xfrm>
          <a:off x="190500" y="1104988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918</xdr:row>
      <xdr:rowOff>127000</xdr:rowOff>
    </xdr:from>
    <xdr:to>
      <xdr:col>2</xdr:col>
      <xdr:colOff>133565</xdr:colOff>
      <xdr:row>920</xdr:row>
      <xdr:rowOff>105152</xdr:rowOff>
    </xdr:to>
    <xdr:pic>
      <xdr:nvPicPr>
        <xdr:cNvPr id="4846" name="Picture 103109">
          <a:extLst>
            <a:ext uri="{FF2B5EF4-FFF2-40B4-BE49-F238E27FC236}">
              <a16:creationId xmlns:a16="http://schemas.microsoft.com/office/drawing/2014/main" xmlns="" id="{00000000-0008-0000-0000-0000EE120000}"/>
            </a:ext>
          </a:extLst>
        </xdr:cNvPr>
        <xdr:cNvPicPr preferRelativeResize="0">
          <a:picLocks noChangeArrowheads="1"/>
        </xdr:cNvPicPr>
      </xdr:nvPicPr>
      <xdr:blipFill>
        <a:blip xmlns:r="http://schemas.openxmlformats.org/officeDocument/2006/relationships" r:embed="rId2520" cstate="email">
          <a:extLst>
            <a:ext uri="{28A0092B-C50C-407E-A947-70E740481C1C}">
              <a14:useLocalDpi xmlns:a14="http://schemas.microsoft.com/office/drawing/2010/main" xmlns=""/>
            </a:ext>
          </a:extLst>
        </a:blip>
        <a:srcRect/>
        <a:stretch/>
      </xdr:blipFill>
      <xdr:spPr bwMode="auto">
        <a:xfrm>
          <a:off x="190500" y="1095502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922</xdr:row>
      <xdr:rowOff>127000</xdr:rowOff>
    </xdr:from>
    <xdr:to>
      <xdr:col>2</xdr:col>
      <xdr:colOff>133565</xdr:colOff>
      <xdr:row>924</xdr:row>
      <xdr:rowOff>105152</xdr:rowOff>
    </xdr:to>
    <xdr:pic>
      <xdr:nvPicPr>
        <xdr:cNvPr id="4847" name="Picture 103109">
          <a:extLst>
            <a:ext uri="{FF2B5EF4-FFF2-40B4-BE49-F238E27FC236}">
              <a16:creationId xmlns:a16="http://schemas.microsoft.com/office/drawing/2014/main" xmlns="" id="{00000000-0008-0000-0000-0000EF120000}"/>
            </a:ext>
          </a:extLst>
        </xdr:cNvPr>
        <xdr:cNvPicPr preferRelativeResize="0">
          <a:picLocks noChangeArrowheads="1"/>
        </xdr:cNvPicPr>
      </xdr:nvPicPr>
      <xdr:blipFill>
        <a:blip xmlns:r="http://schemas.openxmlformats.org/officeDocument/2006/relationships" r:embed="rId2521" cstate="email">
          <a:extLst>
            <a:ext uri="{28A0092B-C50C-407E-A947-70E740481C1C}">
              <a14:useLocalDpi xmlns:a14="http://schemas.microsoft.com/office/drawing/2010/main" xmlns=""/>
            </a:ext>
          </a:extLst>
        </a:blip>
        <a:srcRect/>
        <a:stretch/>
      </xdr:blipFill>
      <xdr:spPr bwMode="auto">
        <a:xfrm>
          <a:off x="190500" y="1097873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926</xdr:row>
      <xdr:rowOff>127000</xdr:rowOff>
    </xdr:from>
    <xdr:to>
      <xdr:col>2</xdr:col>
      <xdr:colOff>133565</xdr:colOff>
      <xdr:row>928</xdr:row>
      <xdr:rowOff>105152</xdr:rowOff>
    </xdr:to>
    <xdr:pic>
      <xdr:nvPicPr>
        <xdr:cNvPr id="4848" name="Picture 103109">
          <a:extLst>
            <a:ext uri="{FF2B5EF4-FFF2-40B4-BE49-F238E27FC236}">
              <a16:creationId xmlns:a16="http://schemas.microsoft.com/office/drawing/2014/main" xmlns="" id="{00000000-0008-0000-0000-0000F0120000}"/>
            </a:ext>
          </a:extLst>
        </xdr:cNvPr>
        <xdr:cNvPicPr preferRelativeResize="0">
          <a:picLocks noChangeArrowheads="1"/>
        </xdr:cNvPicPr>
      </xdr:nvPicPr>
      <xdr:blipFill>
        <a:blip xmlns:r="http://schemas.openxmlformats.org/officeDocument/2006/relationships" r:embed="rId2522" cstate="email">
          <a:extLst>
            <a:ext uri="{28A0092B-C50C-407E-A947-70E740481C1C}">
              <a14:useLocalDpi xmlns:a14="http://schemas.microsoft.com/office/drawing/2010/main" xmlns=""/>
            </a:ext>
          </a:extLst>
        </a:blip>
        <a:srcRect/>
        <a:stretch/>
      </xdr:blipFill>
      <xdr:spPr bwMode="auto">
        <a:xfrm>
          <a:off x="190500" y="1100245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930</xdr:row>
      <xdr:rowOff>127000</xdr:rowOff>
    </xdr:from>
    <xdr:to>
      <xdr:col>2</xdr:col>
      <xdr:colOff>133565</xdr:colOff>
      <xdr:row>932</xdr:row>
      <xdr:rowOff>105152</xdr:rowOff>
    </xdr:to>
    <xdr:pic>
      <xdr:nvPicPr>
        <xdr:cNvPr id="4969" name="Picture 103109">
          <a:extLst>
            <a:ext uri="{FF2B5EF4-FFF2-40B4-BE49-F238E27FC236}">
              <a16:creationId xmlns:a16="http://schemas.microsoft.com/office/drawing/2014/main" xmlns="" id="{00000000-0008-0000-0000-000069130000}"/>
            </a:ext>
          </a:extLst>
        </xdr:cNvPr>
        <xdr:cNvPicPr preferRelativeResize="0">
          <a:picLocks noChangeArrowheads="1"/>
        </xdr:cNvPicPr>
      </xdr:nvPicPr>
      <xdr:blipFill>
        <a:blip xmlns:r="http://schemas.openxmlformats.org/officeDocument/2006/relationships" r:embed="rId2523" cstate="email">
          <a:extLst>
            <a:ext uri="{28A0092B-C50C-407E-A947-70E740481C1C}">
              <a14:useLocalDpi xmlns:a14="http://schemas.microsoft.com/office/drawing/2010/main" xmlns=""/>
            </a:ext>
          </a:extLst>
        </a:blip>
        <a:srcRect/>
        <a:stretch/>
      </xdr:blipFill>
      <xdr:spPr bwMode="auto">
        <a:xfrm>
          <a:off x="190500" y="1102617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950</xdr:row>
      <xdr:rowOff>127000</xdr:rowOff>
    </xdr:from>
    <xdr:to>
      <xdr:col>2</xdr:col>
      <xdr:colOff>133565</xdr:colOff>
      <xdr:row>952</xdr:row>
      <xdr:rowOff>105152</xdr:rowOff>
    </xdr:to>
    <xdr:pic>
      <xdr:nvPicPr>
        <xdr:cNvPr id="4970" name="Picture 103109">
          <a:extLst>
            <a:ext uri="{FF2B5EF4-FFF2-40B4-BE49-F238E27FC236}">
              <a16:creationId xmlns:a16="http://schemas.microsoft.com/office/drawing/2014/main" xmlns="" id="{00000000-0008-0000-0000-00006A130000}"/>
            </a:ext>
          </a:extLst>
        </xdr:cNvPr>
        <xdr:cNvPicPr preferRelativeResize="0">
          <a:picLocks noChangeArrowheads="1"/>
        </xdr:cNvPicPr>
      </xdr:nvPicPr>
      <xdr:blipFill>
        <a:blip xmlns:r="http://schemas.openxmlformats.org/officeDocument/2006/relationships" r:embed="rId2524" cstate="email">
          <a:extLst>
            <a:ext uri="{28A0092B-C50C-407E-A947-70E740481C1C}">
              <a14:useLocalDpi xmlns:a14="http://schemas.microsoft.com/office/drawing/2010/main" xmlns=""/>
            </a:ext>
          </a:extLst>
        </a:blip>
        <a:srcRect/>
        <a:stretch/>
      </xdr:blipFill>
      <xdr:spPr bwMode="auto">
        <a:xfrm>
          <a:off x="190500" y="1114475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946</xdr:row>
      <xdr:rowOff>127000</xdr:rowOff>
    </xdr:from>
    <xdr:to>
      <xdr:col>2</xdr:col>
      <xdr:colOff>133565</xdr:colOff>
      <xdr:row>948</xdr:row>
      <xdr:rowOff>105153</xdr:rowOff>
    </xdr:to>
    <xdr:pic>
      <xdr:nvPicPr>
        <xdr:cNvPr id="4971" name="Picture 103109">
          <a:extLst>
            <a:ext uri="{FF2B5EF4-FFF2-40B4-BE49-F238E27FC236}">
              <a16:creationId xmlns:a16="http://schemas.microsoft.com/office/drawing/2014/main" xmlns="" id="{00000000-0008-0000-0000-00006B130000}"/>
            </a:ext>
          </a:extLst>
        </xdr:cNvPr>
        <xdr:cNvPicPr preferRelativeResize="0">
          <a:picLocks noChangeArrowheads="1"/>
        </xdr:cNvPicPr>
      </xdr:nvPicPr>
      <xdr:blipFill>
        <a:blip xmlns:r="http://schemas.openxmlformats.org/officeDocument/2006/relationships" r:embed="rId2525" cstate="email">
          <a:extLst>
            <a:ext uri="{28A0092B-C50C-407E-A947-70E740481C1C}">
              <a14:useLocalDpi xmlns:a14="http://schemas.microsoft.com/office/drawing/2010/main" xmlns=""/>
            </a:ext>
          </a:extLst>
        </a:blip>
        <a:srcRect/>
        <a:stretch/>
      </xdr:blipFill>
      <xdr:spPr bwMode="auto">
        <a:xfrm>
          <a:off x="190500" y="1112104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938</xdr:row>
      <xdr:rowOff>127000</xdr:rowOff>
    </xdr:from>
    <xdr:to>
      <xdr:col>2</xdr:col>
      <xdr:colOff>133565</xdr:colOff>
      <xdr:row>940</xdr:row>
      <xdr:rowOff>105152</xdr:rowOff>
    </xdr:to>
    <xdr:pic>
      <xdr:nvPicPr>
        <xdr:cNvPr id="5363" name="Picture 103109">
          <a:extLst>
            <a:ext uri="{FF2B5EF4-FFF2-40B4-BE49-F238E27FC236}">
              <a16:creationId xmlns:a16="http://schemas.microsoft.com/office/drawing/2014/main" xmlns="" id="{00000000-0008-0000-0000-0000F3140000}"/>
            </a:ext>
          </a:extLst>
        </xdr:cNvPr>
        <xdr:cNvPicPr preferRelativeResize="0">
          <a:picLocks noChangeArrowheads="1"/>
        </xdr:cNvPicPr>
      </xdr:nvPicPr>
      <xdr:blipFill>
        <a:blip xmlns:r="http://schemas.openxmlformats.org/officeDocument/2006/relationships" r:embed="rId2526" cstate="email">
          <a:extLst>
            <a:ext uri="{28A0092B-C50C-407E-A947-70E740481C1C}">
              <a14:useLocalDpi xmlns:a14="http://schemas.microsoft.com/office/drawing/2010/main" xmlns=""/>
            </a:ext>
          </a:extLst>
        </a:blip>
        <a:srcRect/>
        <a:stretch/>
      </xdr:blipFill>
      <xdr:spPr bwMode="auto">
        <a:xfrm>
          <a:off x="190500" y="1107360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942</xdr:row>
      <xdr:rowOff>127000</xdr:rowOff>
    </xdr:from>
    <xdr:to>
      <xdr:col>2</xdr:col>
      <xdr:colOff>133565</xdr:colOff>
      <xdr:row>944</xdr:row>
      <xdr:rowOff>105152</xdr:rowOff>
    </xdr:to>
    <xdr:pic>
      <xdr:nvPicPr>
        <xdr:cNvPr id="5364" name="Picture 103109">
          <a:extLst>
            <a:ext uri="{FF2B5EF4-FFF2-40B4-BE49-F238E27FC236}">
              <a16:creationId xmlns:a16="http://schemas.microsoft.com/office/drawing/2014/main" xmlns="" id="{00000000-0008-0000-0000-0000F4140000}"/>
            </a:ext>
          </a:extLst>
        </xdr:cNvPr>
        <xdr:cNvPicPr preferRelativeResize="0">
          <a:picLocks noChangeArrowheads="1"/>
        </xdr:cNvPicPr>
      </xdr:nvPicPr>
      <xdr:blipFill>
        <a:blip xmlns:r="http://schemas.openxmlformats.org/officeDocument/2006/relationships" r:embed="rId2527" cstate="email">
          <a:extLst>
            <a:ext uri="{28A0092B-C50C-407E-A947-70E740481C1C}">
              <a14:useLocalDpi xmlns:a14="http://schemas.microsoft.com/office/drawing/2010/main" xmlns=""/>
            </a:ext>
          </a:extLst>
        </a:blip>
        <a:srcRect/>
        <a:stretch/>
      </xdr:blipFill>
      <xdr:spPr bwMode="auto">
        <a:xfrm>
          <a:off x="190500" y="1109732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5418</xdr:row>
      <xdr:rowOff>127000</xdr:rowOff>
    </xdr:from>
    <xdr:to>
      <xdr:col>2</xdr:col>
      <xdr:colOff>133565</xdr:colOff>
      <xdr:row>5420</xdr:row>
      <xdr:rowOff>105152</xdr:rowOff>
    </xdr:to>
    <xdr:pic>
      <xdr:nvPicPr>
        <xdr:cNvPr id="5495" name="Picture 103119">
          <a:extLst>
            <a:ext uri="{FF2B5EF4-FFF2-40B4-BE49-F238E27FC236}">
              <a16:creationId xmlns:a16="http://schemas.microsoft.com/office/drawing/2014/main" xmlns="" id="{00000000-0008-0000-0000-000077150000}"/>
            </a:ext>
          </a:extLst>
        </xdr:cNvPr>
        <xdr:cNvPicPr preferRelativeResize="0">
          <a:picLocks noChangeArrowheads="1"/>
        </xdr:cNvPicPr>
      </xdr:nvPicPr>
      <xdr:blipFill>
        <a:blip xmlns:r="http://schemas.openxmlformats.org/officeDocument/2006/relationships" r:embed="rId2528" cstate="email">
          <a:extLst>
            <a:ext uri="{28A0092B-C50C-407E-A947-70E740481C1C}">
              <a14:useLocalDpi xmlns:a14="http://schemas.microsoft.com/office/drawing/2010/main" xmlns=""/>
            </a:ext>
          </a:extLst>
        </a:blip>
        <a:stretch/>
      </xdr:blipFill>
      <xdr:spPr bwMode="auto">
        <a:xfrm>
          <a:off x="190500" y="42025284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5426</xdr:row>
      <xdr:rowOff>127000</xdr:rowOff>
    </xdr:from>
    <xdr:to>
      <xdr:col>2</xdr:col>
      <xdr:colOff>133565</xdr:colOff>
      <xdr:row>5428</xdr:row>
      <xdr:rowOff>105152</xdr:rowOff>
    </xdr:to>
    <xdr:pic>
      <xdr:nvPicPr>
        <xdr:cNvPr id="5496" name="Picture 103119">
          <a:extLst>
            <a:ext uri="{FF2B5EF4-FFF2-40B4-BE49-F238E27FC236}">
              <a16:creationId xmlns:a16="http://schemas.microsoft.com/office/drawing/2014/main" xmlns="" id="{00000000-0008-0000-0000-000078150000}"/>
            </a:ext>
          </a:extLst>
        </xdr:cNvPr>
        <xdr:cNvPicPr preferRelativeResize="0">
          <a:picLocks noChangeArrowheads="1"/>
        </xdr:cNvPicPr>
      </xdr:nvPicPr>
      <xdr:blipFill>
        <a:blip xmlns:r="http://schemas.openxmlformats.org/officeDocument/2006/relationships" r:embed="rId2529" cstate="email">
          <a:extLst>
            <a:ext uri="{28A0092B-C50C-407E-A947-70E740481C1C}">
              <a14:useLocalDpi xmlns:a14="http://schemas.microsoft.com/office/drawing/2010/main" xmlns=""/>
            </a:ext>
          </a:extLst>
        </a:blip>
        <a:stretch/>
      </xdr:blipFill>
      <xdr:spPr bwMode="auto">
        <a:xfrm>
          <a:off x="190500" y="4207271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5430</xdr:row>
      <xdr:rowOff>127000</xdr:rowOff>
    </xdr:from>
    <xdr:to>
      <xdr:col>2</xdr:col>
      <xdr:colOff>133565</xdr:colOff>
      <xdr:row>5432</xdr:row>
      <xdr:rowOff>105152</xdr:rowOff>
    </xdr:to>
    <xdr:pic>
      <xdr:nvPicPr>
        <xdr:cNvPr id="5497" name="Picture 103119">
          <a:extLst>
            <a:ext uri="{FF2B5EF4-FFF2-40B4-BE49-F238E27FC236}">
              <a16:creationId xmlns:a16="http://schemas.microsoft.com/office/drawing/2014/main" xmlns="" id="{00000000-0008-0000-0000-000079150000}"/>
            </a:ext>
          </a:extLst>
        </xdr:cNvPr>
        <xdr:cNvPicPr preferRelativeResize="0">
          <a:picLocks noChangeArrowheads="1"/>
        </xdr:cNvPicPr>
      </xdr:nvPicPr>
      <xdr:blipFill>
        <a:blip xmlns:r="http://schemas.openxmlformats.org/officeDocument/2006/relationships" r:embed="rId2530" cstate="email">
          <a:extLst>
            <a:ext uri="{28A0092B-C50C-407E-A947-70E740481C1C}">
              <a14:useLocalDpi xmlns:a14="http://schemas.microsoft.com/office/drawing/2010/main" xmlns=""/>
            </a:ext>
          </a:extLst>
        </a:blip>
        <a:stretch/>
      </xdr:blipFill>
      <xdr:spPr bwMode="auto">
        <a:xfrm>
          <a:off x="190500" y="4209643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5438</xdr:row>
      <xdr:rowOff>127000</xdr:rowOff>
    </xdr:from>
    <xdr:to>
      <xdr:col>2</xdr:col>
      <xdr:colOff>133565</xdr:colOff>
      <xdr:row>5439</xdr:row>
      <xdr:rowOff>1819652</xdr:rowOff>
    </xdr:to>
    <xdr:pic>
      <xdr:nvPicPr>
        <xdr:cNvPr id="5499" name="Picture 103119">
          <a:extLst>
            <a:ext uri="{FF2B5EF4-FFF2-40B4-BE49-F238E27FC236}">
              <a16:creationId xmlns:a16="http://schemas.microsoft.com/office/drawing/2014/main" xmlns="" id="{00000000-0008-0000-0000-00007B150000}"/>
            </a:ext>
          </a:extLst>
        </xdr:cNvPr>
        <xdr:cNvPicPr preferRelativeResize="0">
          <a:picLocks noChangeArrowheads="1"/>
        </xdr:cNvPicPr>
      </xdr:nvPicPr>
      <xdr:blipFill>
        <a:blip xmlns:r="http://schemas.openxmlformats.org/officeDocument/2006/relationships" r:embed="rId2528" cstate="email">
          <a:extLst>
            <a:ext uri="{28A0092B-C50C-407E-A947-70E740481C1C}">
              <a14:useLocalDpi xmlns:a14="http://schemas.microsoft.com/office/drawing/2010/main" xmlns=""/>
            </a:ext>
          </a:extLst>
        </a:blip>
        <a:stretch/>
      </xdr:blipFill>
      <xdr:spPr bwMode="auto">
        <a:xfrm>
          <a:off x="190500" y="42167587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5446</xdr:row>
      <xdr:rowOff>127000</xdr:rowOff>
    </xdr:from>
    <xdr:to>
      <xdr:col>2</xdr:col>
      <xdr:colOff>133565</xdr:colOff>
      <xdr:row>5448</xdr:row>
      <xdr:rowOff>105152</xdr:rowOff>
    </xdr:to>
    <xdr:pic>
      <xdr:nvPicPr>
        <xdr:cNvPr id="5500" name="Picture 103119">
          <a:extLst>
            <a:ext uri="{FF2B5EF4-FFF2-40B4-BE49-F238E27FC236}">
              <a16:creationId xmlns:a16="http://schemas.microsoft.com/office/drawing/2014/main" xmlns="" id="{00000000-0008-0000-0000-00007C150000}"/>
            </a:ext>
          </a:extLst>
        </xdr:cNvPr>
        <xdr:cNvPicPr preferRelativeResize="0">
          <a:picLocks noChangeArrowheads="1"/>
        </xdr:cNvPicPr>
      </xdr:nvPicPr>
      <xdr:blipFill>
        <a:blip xmlns:r="http://schemas.openxmlformats.org/officeDocument/2006/relationships" r:embed="rId2531" cstate="email">
          <a:extLst>
            <a:ext uri="{28A0092B-C50C-407E-A947-70E740481C1C}">
              <a14:useLocalDpi xmlns:a14="http://schemas.microsoft.com/office/drawing/2010/main" xmlns=""/>
            </a:ext>
          </a:extLst>
        </a:blip>
        <a:stretch/>
      </xdr:blipFill>
      <xdr:spPr bwMode="auto">
        <a:xfrm>
          <a:off x="190500" y="42217498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5450</xdr:row>
      <xdr:rowOff>127000</xdr:rowOff>
    </xdr:from>
    <xdr:to>
      <xdr:col>2</xdr:col>
      <xdr:colOff>133565</xdr:colOff>
      <xdr:row>5452</xdr:row>
      <xdr:rowOff>105152</xdr:rowOff>
    </xdr:to>
    <xdr:pic>
      <xdr:nvPicPr>
        <xdr:cNvPr id="5501" name="Picture 103119">
          <a:extLst>
            <a:ext uri="{FF2B5EF4-FFF2-40B4-BE49-F238E27FC236}">
              <a16:creationId xmlns:a16="http://schemas.microsoft.com/office/drawing/2014/main" xmlns="" id="{00000000-0008-0000-0000-00007D150000}"/>
            </a:ext>
          </a:extLst>
        </xdr:cNvPr>
        <xdr:cNvPicPr preferRelativeResize="0">
          <a:picLocks noChangeArrowheads="1"/>
        </xdr:cNvPicPr>
      </xdr:nvPicPr>
      <xdr:blipFill>
        <a:blip xmlns:r="http://schemas.openxmlformats.org/officeDocument/2006/relationships" r:embed="rId2532" cstate="email">
          <a:extLst>
            <a:ext uri="{28A0092B-C50C-407E-A947-70E740481C1C}">
              <a14:useLocalDpi xmlns:a14="http://schemas.microsoft.com/office/drawing/2010/main" xmlns=""/>
            </a:ext>
          </a:extLst>
        </a:blip>
        <a:stretch/>
      </xdr:blipFill>
      <xdr:spPr bwMode="auto">
        <a:xfrm>
          <a:off x="190500" y="42241216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5422</xdr:row>
      <xdr:rowOff>127000</xdr:rowOff>
    </xdr:from>
    <xdr:to>
      <xdr:col>2</xdr:col>
      <xdr:colOff>133565</xdr:colOff>
      <xdr:row>5424</xdr:row>
      <xdr:rowOff>105152</xdr:rowOff>
    </xdr:to>
    <xdr:pic>
      <xdr:nvPicPr>
        <xdr:cNvPr id="5502" name="Picture 103119">
          <a:extLst>
            <a:ext uri="{FF2B5EF4-FFF2-40B4-BE49-F238E27FC236}">
              <a16:creationId xmlns:a16="http://schemas.microsoft.com/office/drawing/2014/main" xmlns="" id="{00000000-0008-0000-0000-00007E150000}"/>
            </a:ext>
          </a:extLst>
        </xdr:cNvPr>
        <xdr:cNvPicPr preferRelativeResize="0">
          <a:picLocks noChangeArrowheads="1"/>
        </xdr:cNvPicPr>
      </xdr:nvPicPr>
      <xdr:blipFill>
        <a:blip xmlns:r="http://schemas.openxmlformats.org/officeDocument/2006/relationships" r:embed="rId2533" cstate="email">
          <a:extLst>
            <a:ext uri="{28A0092B-C50C-407E-A947-70E740481C1C}">
              <a14:useLocalDpi xmlns:a14="http://schemas.microsoft.com/office/drawing/2010/main" xmlns=""/>
            </a:ext>
          </a:extLst>
        </a:blip>
        <a:stretch/>
      </xdr:blipFill>
      <xdr:spPr bwMode="auto">
        <a:xfrm>
          <a:off x="190500" y="4204900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5434</xdr:row>
      <xdr:rowOff>127000</xdr:rowOff>
    </xdr:from>
    <xdr:to>
      <xdr:col>2</xdr:col>
      <xdr:colOff>133565</xdr:colOff>
      <xdr:row>5436</xdr:row>
      <xdr:rowOff>105152</xdr:rowOff>
    </xdr:to>
    <xdr:pic>
      <xdr:nvPicPr>
        <xdr:cNvPr id="5503" name="Picture 103119">
          <a:extLst>
            <a:ext uri="{FF2B5EF4-FFF2-40B4-BE49-F238E27FC236}">
              <a16:creationId xmlns:a16="http://schemas.microsoft.com/office/drawing/2014/main" xmlns="" id="{00000000-0008-0000-0000-00007F150000}"/>
            </a:ext>
          </a:extLst>
        </xdr:cNvPr>
        <xdr:cNvPicPr preferRelativeResize="0">
          <a:picLocks noChangeArrowheads="1"/>
        </xdr:cNvPicPr>
      </xdr:nvPicPr>
      <xdr:blipFill>
        <a:blip xmlns:r="http://schemas.openxmlformats.org/officeDocument/2006/relationships" r:embed="rId2534" cstate="email">
          <a:extLst>
            <a:ext uri="{28A0092B-C50C-407E-A947-70E740481C1C}">
              <a14:useLocalDpi xmlns:a14="http://schemas.microsoft.com/office/drawing/2010/main" xmlns=""/>
            </a:ext>
          </a:extLst>
        </a:blip>
        <a:stretch/>
      </xdr:blipFill>
      <xdr:spPr bwMode="auto">
        <a:xfrm>
          <a:off x="190500" y="42120153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5442</xdr:row>
      <xdr:rowOff>127000</xdr:rowOff>
    </xdr:from>
    <xdr:to>
      <xdr:col>2</xdr:col>
      <xdr:colOff>133565</xdr:colOff>
      <xdr:row>5444</xdr:row>
      <xdr:rowOff>105152</xdr:rowOff>
    </xdr:to>
    <xdr:pic>
      <xdr:nvPicPr>
        <xdr:cNvPr id="5504" name="Picture 103119">
          <a:extLst>
            <a:ext uri="{FF2B5EF4-FFF2-40B4-BE49-F238E27FC236}">
              <a16:creationId xmlns:a16="http://schemas.microsoft.com/office/drawing/2014/main" xmlns="" id="{00000000-0008-0000-0000-000080150000}"/>
            </a:ext>
          </a:extLst>
        </xdr:cNvPr>
        <xdr:cNvPicPr preferRelativeResize="0">
          <a:picLocks noChangeArrowheads="1"/>
        </xdr:cNvPicPr>
      </xdr:nvPicPr>
      <xdr:blipFill>
        <a:blip xmlns:r="http://schemas.openxmlformats.org/officeDocument/2006/relationships" r:embed="rId2535" cstate="email">
          <a:extLst>
            <a:ext uri="{28A0092B-C50C-407E-A947-70E740481C1C}">
              <a14:useLocalDpi xmlns:a14="http://schemas.microsoft.com/office/drawing/2010/main" xmlns=""/>
            </a:ext>
          </a:extLst>
        </a:blip>
        <a:stretch/>
      </xdr:blipFill>
      <xdr:spPr bwMode="auto">
        <a:xfrm>
          <a:off x="190500" y="42193781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195262</xdr:colOff>
      <xdr:row>7322</xdr:row>
      <xdr:rowOff>136525</xdr:rowOff>
    </xdr:from>
    <xdr:to>
      <xdr:col>2</xdr:col>
      <xdr:colOff>138327</xdr:colOff>
      <xdr:row>7325</xdr:row>
      <xdr:rowOff>156091</xdr:rowOff>
    </xdr:to>
    <xdr:pic>
      <xdr:nvPicPr>
        <xdr:cNvPr id="5365" name="Рисунок 6">
          <a:extLst>
            <a:ext uri="{FF2B5EF4-FFF2-40B4-BE49-F238E27FC236}">
              <a16:creationId xmlns:a16="http://schemas.microsoft.com/office/drawing/2014/main" xmlns="" id="{00000000-0008-0000-0000-0000F5140000}"/>
            </a:ext>
          </a:extLst>
        </xdr:cNvPr>
        <xdr:cNvPicPr preferRelativeResize="0">
          <a:picLocks noChangeArrowheads="1"/>
        </xdr:cNvPicPr>
      </xdr:nvPicPr>
      <xdr:blipFill>
        <a:blip xmlns:r="http://schemas.openxmlformats.org/officeDocument/2006/relationships" r:embed="rId2536" cstate="email">
          <a:extLst>
            <a:ext uri="{28A0092B-C50C-407E-A947-70E740481C1C}">
              <a14:useLocalDpi xmlns:a14="http://schemas.microsoft.com/office/drawing/2010/main" xmlns=""/>
            </a:ext>
          </a:extLst>
        </a:blip>
        <a:stretch/>
      </xdr:blipFill>
      <xdr:spPr bwMode="auto">
        <a:xfrm>
          <a:off x="195262" y="5323497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195262</xdr:colOff>
      <xdr:row>7317</xdr:row>
      <xdr:rowOff>117475</xdr:rowOff>
    </xdr:from>
    <xdr:to>
      <xdr:col>2</xdr:col>
      <xdr:colOff>138327</xdr:colOff>
      <xdr:row>7320</xdr:row>
      <xdr:rowOff>137041</xdr:rowOff>
    </xdr:to>
    <xdr:pic>
      <xdr:nvPicPr>
        <xdr:cNvPr id="5366" name="Рисунок 6">
          <a:extLst>
            <a:ext uri="{FF2B5EF4-FFF2-40B4-BE49-F238E27FC236}">
              <a16:creationId xmlns:a16="http://schemas.microsoft.com/office/drawing/2014/main" xmlns="" id="{00000000-0008-0000-0000-0000F6140000}"/>
            </a:ext>
          </a:extLst>
        </xdr:cNvPr>
        <xdr:cNvPicPr preferRelativeResize="0">
          <a:picLocks noChangeArrowheads="1"/>
        </xdr:cNvPicPr>
      </xdr:nvPicPr>
      <xdr:blipFill>
        <a:blip xmlns:r="http://schemas.openxmlformats.org/officeDocument/2006/relationships" r:embed="rId2537" cstate="email">
          <a:extLst>
            <a:ext uri="{28A0092B-C50C-407E-A947-70E740481C1C}">
              <a14:useLocalDpi xmlns:a14="http://schemas.microsoft.com/office/drawing/2010/main" xmlns=""/>
            </a:ext>
          </a:extLst>
        </a:blip>
        <a:stretch/>
      </xdr:blipFill>
      <xdr:spPr bwMode="auto">
        <a:xfrm>
          <a:off x="195262" y="5321115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195262</xdr:colOff>
      <xdr:row>7312</xdr:row>
      <xdr:rowOff>117475</xdr:rowOff>
    </xdr:from>
    <xdr:to>
      <xdr:col>2</xdr:col>
      <xdr:colOff>138327</xdr:colOff>
      <xdr:row>7315</xdr:row>
      <xdr:rowOff>137040</xdr:rowOff>
    </xdr:to>
    <xdr:pic>
      <xdr:nvPicPr>
        <xdr:cNvPr id="5367" name="Рисунок 6">
          <a:extLst>
            <a:ext uri="{FF2B5EF4-FFF2-40B4-BE49-F238E27FC236}">
              <a16:creationId xmlns:a16="http://schemas.microsoft.com/office/drawing/2014/main" xmlns="" id="{00000000-0008-0000-0000-0000F7140000}"/>
            </a:ext>
          </a:extLst>
        </xdr:cNvPr>
        <xdr:cNvPicPr preferRelativeResize="0">
          <a:picLocks noChangeArrowheads="1"/>
        </xdr:cNvPicPr>
      </xdr:nvPicPr>
      <xdr:blipFill>
        <a:blip xmlns:r="http://schemas.openxmlformats.org/officeDocument/2006/relationships" r:embed="rId2538" cstate="email">
          <a:extLst>
            <a:ext uri="{28A0092B-C50C-407E-A947-70E740481C1C}">
              <a14:useLocalDpi xmlns:a14="http://schemas.microsoft.com/office/drawing/2010/main" xmlns=""/>
            </a:ext>
          </a:extLst>
        </a:blip>
        <a:stretch/>
      </xdr:blipFill>
      <xdr:spPr bwMode="auto">
        <a:xfrm>
          <a:off x="195262" y="5318753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195262</xdr:colOff>
      <xdr:row>7347</xdr:row>
      <xdr:rowOff>98425</xdr:rowOff>
    </xdr:from>
    <xdr:to>
      <xdr:col>2</xdr:col>
      <xdr:colOff>138327</xdr:colOff>
      <xdr:row>7350</xdr:row>
      <xdr:rowOff>117990</xdr:rowOff>
    </xdr:to>
    <xdr:pic>
      <xdr:nvPicPr>
        <xdr:cNvPr id="5368" name="Рисунок 6">
          <a:extLst>
            <a:ext uri="{FF2B5EF4-FFF2-40B4-BE49-F238E27FC236}">
              <a16:creationId xmlns:a16="http://schemas.microsoft.com/office/drawing/2014/main" xmlns="" id="{00000000-0008-0000-0000-0000F8140000}"/>
            </a:ext>
          </a:extLst>
        </xdr:cNvPr>
        <xdr:cNvPicPr preferRelativeResize="0">
          <a:picLocks noChangeArrowheads="1"/>
        </xdr:cNvPicPr>
      </xdr:nvPicPr>
      <xdr:blipFill>
        <a:blip xmlns:r="http://schemas.openxmlformats.org/officeDocument/2006/relationships" r:embed="rId2539" cstate="email">
          <a:extLst>
            <a:ext uri="{28A0092B-C50C-407E-A947-70E740481C1C}">
              <a14:useLocalDpi xmlns:a14="http://schemas.microsoft.com/office/drawing/2010/main" xmlns=""/>
            </a:ext>
          </a:extLst>
        </a:blip>
        <a:srcRect/>
        <a:stretch/>
      </xdr:blipFill>
      <xdr:spPr bwMode="auto">
        <a:xfrm>
          <a:off x="195262" y="5335270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195262</xdr:colOff>
      <xdr:row>7332</xdr:row>
      <xdr:rowOff>107950</xdr:rowOff>
    </xdr:from>
    <xdr:to>
      <xdr:col>2</xdr:col>
      <xdr:colOff>138327</xdr:colOff>
      <xdr:row>7335</xdr:row>
      <xdr:rowOff>127515</xdr:rowOff>
    </xdr:to>
    <xdr:pic>
      <xdr:nvPicPr>
        <xdr:cNvPr id="5369" name="Рисунок 6">
          <a:extLst>
            <a:ext uri="{FF2B5EF4-FFF2-40B4-BE49-F238E27FC236}">
              <a16:creationId xmlns:a16="http://schemas.microsoft.com/office/drawing/2014/main" xmlns="" id="{00000000-0008-0000-0000-0000F9140000}"/>
            </a:ext>
          </a:extLst>
        </xdr:cNvPr>
        <xdr:cNvPicPr preferRelativeResize="0">
          <a:picLocks noChangeArrowheads="1"/>
        </xdr:cNvPicPr>
      </xdr:nvPicPr>
      <xdr:blipFill>
        <a:blip xmlns:r="http://schemas.openxmlformats.org/officeDocument/2006/relationships" r:embed="rId2540" cstate="email">
          <a:extLst>
            <a:ext uri="{28A0092B-C50C-407E-A947-70E740481C1C}">
              <a14:useLocalDpi xmlns:a14="http://schemas.microsoft.com/office/drawing/2010/main" xmlns=""/>
            </a:ext>
          </a:extLst>
        </a:blip>
        <a:stretch>
          <a:fillRect/>
        </a:stretch>
      </xdr:blipFill>
      <xdr:spPr bwMode="auto">
        <a:xfrm>
          <a:off x="195262" y="5328192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195262</xdr:colOff>
      <xdr:row>7337</xdr:row>
      <xdr:rowOff>107950</xdr:rowOff>
    </xdr:from>
    <xdr:to>
      <xdr:col>2</xdr:col>
      <xdr:colOff>138327</xdr:colOff>
      <xdr:row>7340</xdr:row>
      <xdr:rowOff>127515</xdr:rowOff>
    </xdr:to>
    <xdr:pic>
      <xdr:nvPicPr>
        <xdr:cNvPr id="5370" name="Рисунок 6">
          <a:extLst>
            <a:ext uri="{FF2B5EF4-FFF2-40B4-BE49-F238E27FC236}">
              <a16:creationId xmlns:a16="http://schemas.microsoft.com/office/drawing/2014/main" xmlns="" id="{00000000-0008-0000-0000-0000FA140000}"/>
            </a:ext>
          </a:extLst>
        </xdr:cNvPr>
        <xdr:cNvPicPr preferRelativeResize="0">
          <a:picLocks noChangeArrowheads="1"/>
        </xdr:cNvPicPr>
      </xdr:nvPicPr>
      <xdr:blipFill>
        <a:blip xmlns:r="http://schemas.openxmlformats.org/officeDocument/2006/relationships" r:embed="rId2541" cstate="email">
          <a:extLst>
            <a:ext uri="{28A0092B-C50C-407E-A947-70E740481C1C}">
              <a14:useLocalDpi xmlns:a14="http://schemas.microsoft.com/office/drawing/2010/main" xmlns=""/>
            </a:ext>
          </a:extLst>
        </a:blip>
        <a:stretch/>
      </xdr:blipFill>
      <xdr:spPr bwMode="auto">
        <a:xfrm>
          <a:off x="195262" y="53305551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195262</xdr:colOff>
      <xdr:row>7327</xdr:row>
      <xdr:rowOff>107950</xdr:rowOff>
    </xdr:from>
    <xdr:to>
      <xdr:col>2</xdr:col>
      <xdr:colOff>138327</xdr:colOff>
      <xdr:row>7330</xdr:row>
      <xdr:rowOff>127515</xdr:rowOff>
    </xdr:to>
    <xdr:pic>
      <xdr:nvPicPr>
        <xdr:cNvPr id="5371" name="Рисунок 6">
          <a:extLst>
            <a:ext uri="{FF2B5EF4-FFF2-40B4-BE49-F238E27FC236}">
              <a16:creationId xmlns:a16="http://schemas.microsoft.com/office/drawing/2014/main" xmlns="" id="{00000000-0008-0000-0000-0000FB140000}"/>
            </a:ext>
          </a:extLst>
        </xdr:cNvPr>
        <xdr:cNvPicPr preferRelativeResize="0">
          <a:picLocks noChangeArrowheads="1"/>
        </xdr:cNvPicPr>
      </xdr:nvPicPr>
      <xdr:blipFill>
        <a:blip xmlns:r="http://schemas.openxmlformats.org/officeDocument/2006/relationships" r:embed="rId2542" cstate="email">
          <a:extLst>
            <a:ext uri="{28A0092B-C50C-407E-A947-70E740481C1C}">
              <a14:useLocalDpi xmlns:a14="http://schemas.microsoft.com/office/drawing/2010/main" xmlns=""/>
            </a:ext>
          </a:extLst>
        </a:blip>
        <a:srcRect/>
        <a:stretch/>
      </xdr:blipFill>
      <xdr:spPr bwMode="auto">
        <a:xfrm>
          <a:off x="195262" y="5325830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195262</xdr:colOff>
      <xdr:row>7342</xdr:row>
      <xdr:rowOff>117475</xdr:rowOff>
    </xdr:from>
    <xdr:to>
      <xdr:col>2</xdr:col>
      <xdr:colOff>138327</xdr:colOff>
      <xdr:row>7345</xdr:row>
      <xdr:rowOff>137040</xdr:rowOff>
    </xdr:to>
    <xdr:pic>
      <xdr:nvPicPr>
        <xdr:cNvPr id="5372" name="Рисунок 6">
          <a:extLst>
            <a:ext uri="{FF2B5EF4-FFF2-40B4-BE49-F238E27FC236}">
              <a16:creationId xmlns:a16="http://schemas.microsoft.com/office/drawing/2014/main" xmlns="" id="{00000000-0008-0000-0000-0000FC140000}"/>
            </a:ext>
          </a:extLst>
        </xdr:cNvPr>
        <xdr:cNvPicPr preferRelativeResize="0">
          <a:picLocks noChangeArrowheads="1"/>
        </xdr:cNvPicPr>
      </xdr:nvPicPr>
      <xdr:blipFill>
        <a:blip xmlns:r="http://schemas.openxmlformats.org/officeDocument/2006/relationships" r:embed="rId2543" cstate="email">
          <a:extLst>
            <a:ext uri="{28A0092B-C50C-407E-A947-70E740481C1C}">
              <a14:useLocalDpi xmlns:a14="http://schemas.microsoft.com/office/drawing/2010/main" xmlns=""/>
            </a:ext>
          </a:extLst>
        </a:blip>
        <a:srcRect/>
        <a:stretch/>
      </xdr:blipFill>
      <xdr:spPr bwMode="auto">
        <a:xfrm>
          <a:off x="195262" y="53329268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133350</xdr:colOff>
      <xdr:row>7312</xdr:row>
      <xdr:rowOff>133530</xdr:rowOff>
    </xdr:from>
    <xdr:to>
      <xdr:col>19</xdr:col>
      <xdr:colOff>300046</xdr:colOff>
      <xdr:row>7315</xdr:row>
      <xdr:rowOff>152735</xdr:rowOff>
    </xdr:to>
    <xdr:pic>
      <xdr:nvPicPr>
        <xdr:cNvPr id="5493" name="Рисунок 6">
          <a:extLst>
            <a:ext uri="{FF2B5EF4-FFF2-40B4-BE49-F238E27FC236}">
              <a16:creationId xmlns:a16="http://schemas.microsoft.com/office/drawing/2014/main" xmlns="" id="{00000000-0008-0000-0000-000075150000}"/>
            </a:ext>
          </a:extLst>
        </xdr:cNvPr>
        <xdr:cNvPicPr preferRelativeResize="0">
          <a:picLocks noChangeArrowheads="1"/>
        </xdr:cNvPicPr>
      </xdr:nvPicPr>
      <xdr:blipFill>
        <a:blip xmlns:r="http://schemas.openxmlformats.org/officeDocument/2006/relationships" r:embed="rId2544" cstate="email">
          <a:extLst>
            <a:ext uri="{28A0092B-C50C-407E-A947-70E740481C1C}">
              <a14:useLocalDpi xmlns:a14="http://schemas.microsoft.com/office/drawing/2010/main" xmlns=""/>
            </a:ext>
          </a:extLst>
        </a:blip>
        <a:srcRect/>
        <a:stretch/>
      </xdr:blipFill>
      <xdr:spPr bwMode="auto">
        <a:xfrm>
          <a:off x="7239000" y="53187697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133350</xdr:colOff>
      <xdr:row>7317</xdr:row>
      <xdr:rowOff>114480</xdr:rowOff>
    </xdr:from>
    <xdr:to>
      <xdr:col>19</xdr:col>
      <xdr:colOff>300046</xdr:colOff>
      <xdr:row>7320</xdr:row>
      <xdr:rowOff>133686</xdr:rowOff>
    </xdr:to>
    <xdr:pic>
      <xdr:nvPicPr>
        <xdr:cNvPr id="5494" name="Рисунок 6">
          <a:extLst>
            <a:ext uri="{FF2B5EF4-FFF2-40B4-BE49-F238E27FC236}">
              <a16:creationId xmlns:a16="http://schemas.microsoft.com/office/drawing/2014/main" xmlns="" id="{00000000-0008-0000-0000-000076150000}"/>
            </a:ext>
          </a:extLst>
        </xdr:cNvPr>
        <xdr:cNvPicPr preferRelativeResize="0">
          <a:picLocks noChangeArrowheads="1"/>
        </xdr:cNvPicPr>
      </xdr:nvPicPr>
      <xdr:blipFill>
        <a:blip xmlns:r="http://schemas.openxmlformats.org/officeDocument/2006/relationships" r:embed="rId2545" cstate="email">
          <a:extLst>
            <a:ext uri="{28A0092B-C50C-407E-A947-70E740481C1C}">
              <a14:useLocalDpi xmlns:a14="http://schemas.microsoft.com/office/drawing/2010/main" xmlns=""/>
            </a:ext>
          </a:extLst>
        </a:blip>
        <a:srcRect/>
        <a:stretch/>
      </xdr:blipFill>
      <xdr:spPr bwMode="auto">
        <a:xfrm>
          <a:off x="7239000" y="53211128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133350</xdr:colOff>
      <xdr:row>7322</xdr:row>
      <xdr:rowOff>124005</xdr:rowOff>
    </xdr:from>
    <xdr:to>
      <xdr:col>19</xdr:col>
      <xdr:colOff>300046</xdr:colOff>
      <xdr:row>7325</xdr:row>
      <xdr:rowOff>143211</xdr:rowOff>
    </xdr:to>
    <xdr:pic>
      <xdr:nvPicPr>
        <xdr:cNvPr id="6181" name="Рисунок 6">
          <a:extLst>
            <a:ext uri="{FF2B5EF4-FFF2-40B4-BE49-F238E27FC236}">
              <a16:creationId xmlns:a16="http://schemas.microsoft.com/office/drawing/2014/main" xmlns="" id="{00000000-0008-0000-0000-000025180000}"/>
            </a:ext>
          </a:extLst>
        </xdr:cNvPr>
        <xdr:cNvPicPr preferRelativeResize="0">
          <a:picLocks noChangeArrowheads="1"/>
        </xdr:cNvPicPr>
      </xdr:nvPicPr>
      <xdr:blipFill>
        <a:blip xmlns:r="http://schemas.openxmlformats.org/officeDocument/2006/relationships" r:embed="rId2546" cstate="email">
          <a:extLst>
            <a:ext uri="{28A0092B-C50C-407E-A947-70E740481C1C}">
              <a14:useLocalDpi xmlns:a14="http://schemas.microsoft.com/office/drawing/2010/main" xmlns=""/>
            </a:ext>
          </a:extLst>
        </a:blip>
        <a:srcRect/>
        <a:stretch/>
      </xdr:blipFill>
      <xdr:spPr bwMode="auto">
        <a:xfrm>
          <a:off x="7239000" y="53234845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133350</xdr:colOff>
      <xdr:row>7327</xdr:row>
      <xdr:rowOff>95430</xdr:rowOff>
    </xdr:from>
    <xdr:to>
      <xdr:col>19</xdr:col>
      <xdr:colOff>300046</xdr:colOff>
      <xdr:row>7330</xdr:row>
      <xdr:rowOff>114635</xdr:rowOff>
    </xdr:to>
    <xdr:pic>
      <xdr:nvPicPr>
        <xdr:cNvPr id="6182" name="Рисунок 6">
          <a:extLst>
            <a:ext uri="{FF2B5EF4-FFF2-40B4-BE49-F238E27FC236}">
              <a16:creationId xmlns:a16="http://schemas.microsoft.com/office/drawing/2014/main" xmlns="" id="{00000000-0008-0000-0000-000026180000}"/>
            </a:ext>
          </a:extLst>
        </xdr:cNvPr>
        <xdr:cNvPicPr preferRelativeResize="0">
          <a:picLocks noChangeArrowheads="1"/>
        </xdr:cNvPicPr>
      </xdr:nvPicPr>
      <xdr:blipFill>
        <a:blip xmlns:r="http://schemas.openxmlformats.org/officeDocument/2006/relationships" r:embed="rId2547" cstate="email">
          <a:extLst>
            <a:ext uri="{28A0092B-C50C-407E-A947-70E740481C1C}">
              <a14:useLocalDpi xmlns:a14="http://schemas.microsoft.com/office/drawing/2010/main" xmlns=""/>
            </a:ext>
          </a:extLst>
        </a:blip>
        <a:srcRect/>
        <a:stretch/>
      </xdr:blipFill>
      <xdr:spPr bwMode="auto">
        <a:xfrm>
          <a:off x="7239000" y="53258182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133350</xdr:colOff>
      <xdr:row>7337</xdr:row>
      <xdr:rowOff>104955</xdr:rowOff>
    </xdr:from>
    <xdr:to>
      <xdr:col>19</xdr:col>
      <xdr:colOff>300046</xdr:colOff>
      <xdr:row>7340</xdr:row>
      <xdr:rowOff>124160</xdr:rowOff>
    </xdr:to>
    <xdr:pic>
      <xdr:nvPicPr>
        <xdr:cNvPr id="6183" name="Рисунок 6">
          <a:extLst>
            <a:ext uri="{FF2B5EF4-FFF2-40B4-BE49-F238E27FC236}">
              <a16:creationId xmlns:a16="http://schemas.microsoft.com/office/drawing/2014/main" xmlns="" id="{00000000-0008-0000-0000-000027180000}"/>
            </a:ext>
          </a:extLst>
        </xdr:cNvPr>
        <xdr:cNvPicPr preferRelativeResize="0">
          <a:picLocks noChangeArrowheads="1"/>
        </xdr:cNvPicPr>
      </xdr:nvPicPr>
      <xdr:blipFill>
        <a:blip xmlns:r="http://schemas.openxmlformats.org/officeDocument/2006/relationships" r:embed="rId2548" cstate="email">
          <a:extLst>
            <a:ext uri="{28A0092B-C50C-407E-A947-70E740481C1C}">
              <a14:useLocalDpi xmlns:a14="http://schemas.microsoft.com/office/drawing/2010/main" xmlns=""/>
            </a:ext>
          </a:extLst>
        </a:blip>
        <a:srcRect/>
        <a:stretch/>
      </xdr:blipFill>
      <xdr:spPr bwMode="auto">
        <a:xfrm>
          <a:off x="7239000" y="533055213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133350</xdr:colOff>
      <xdr:row>7342</xdr:row>
      <xdr:rowOff>114480</xdr:rowOff>
    </xdr:from>
    <xdr:to>
      <xdr:col>19</xdr:col>
      <xdr:colOff>300046</xdr:colOff>
      <xdr:row>7345</xdr:row>
      <xdr:rowOff>133685</xdr:rowOff>
    </xdr:to>
    <xdr:pic>
      <xdr:nvPicPr>
        <xdr:cNvPr id="6184" name="Рисунок 6">
          <a:extLst>
            <a:ext uri="{FF2B5EF4-FFF2-40B4-BE49-F238E27FC236}">
              <a16:creationId xmlns:a16="http://schemas.microsoft.com/office/drawing/2014/main" xmlns="" id="{00000000-0008-0000-0000-000028180000}"/>
            </a:ext>
          </a:extLst>
        </xdr:cNvPr>
        <xdr:cNvPicPr preferRelativeResize="0">
          <a:picLocks noChangeArrowheads="1"/>
        </xdr:cNvPicPr>
      </xdr:nvPicPr>
      <xdr:blipFill>
        <a:blip xmlns:r="http://schemas.openxmlformats.org/officeDocument/2006/relationships" r:embed="rId2549" cstate="email">
          <a:extLst>
            <a:ext uri="{28A0092B-C50C-407E-A947-70E740481C1C}">
              <a14:useLocalDpi xmlns:a14="http://schemas.microsoft.com/office/drawing/2010/main" xmlns=""/>
            </a:ext>
          </a:extLst>
        </a:blip>
        <a:srcRect/>
        <a:stretch/>
      </xdr:blipFill>
      <xdr:spPr bwMode="auto">
        <a:xfrm>
          <a:off x="7239000" y="533292385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133350</xdr:colOff>
      <xdr:row>7347</xdr:row>
      <xdr:rowOff>133530</xdr:rowOff>
    </xdr:from>
    <xdr:to>
      <xdr:col>19</xdr:col>
      <xdr:colOff>300046</xdr:colOff>
      <xdr:row>7350</xdr:row>
      <xdr:rowOff>152735</xdr:rowOff>
    </xdr:to>
    <xdr:pic>
      <xdr:nvPicPr>
        <xdr:cNvPr id="6185" name="Рисунок 6">
          <a:extLst>
            <a:ext uri="{FF2B5EF4-FFF2-40B4-BE49-F238E27FC236}">
              <a16:creationId xmlns:a16="http://schemas.microsoft.com/office/drawing/2014/main" xmlns="" id="{00000000-0008-0000-0000-000029180000}"/>
            </a:ext>
          </a:extLst>
        </xdr:cNvPr>
        <xdr:cNvPicPr preferRelativeResize="0">
          <a:picLocks noChangeArrowheads="1"/>
        </xdr:cNvPicPr>
      </xdr:nvPicPr>
      <xdr:blipFill>
        <a:blip xmlns:r="http://schemas.openxmlformats.org/officeDocument/2006/relationships" r:embed="rId2550" cstate="email">
          <a:extLst>
            <a:ext uri="{28A0092B-C50C-407E-A947-70E740481C1C}">
              <a14:useLocalDpi xmlns:a14="http://schemas.microsoft.com/office/drawing/2010/main" xmlns=""/>
            </a:ext>
          </a:extLst>
        </a:blip>
        <a:srcRect/>
        <a:stretch/>
      </xdr:blipFill>
      <xdr:spPr bwMode="auto">
        <a:xfrm>
          <a:off x="7239000" y="533530510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853</xdr:row>
      <xdr:rowOff>127000</xdr:rowOff>
    </xdr:from>
    <xdr:to>
      <xdr:col>2</xdr:col>
      <xdr:colOff>133565</xdr:colOff>
      <xdr:row>857</xdr:row>
      <xdr:rowOff>1173609</xdr:rowOff>
    </xdr:to>
    <xdr:pic>
      <xdr:nvPicPr>
        <xdr:cNvPr id="4191" name="Picture 103109">
          <a:extLst>
            <a:ext uri="{FF2B5EF4-FFF2-40B4-BE49-F238E27FC236}">
              <a16:creationId xmlns:a16="http://schemas.microsoft.com/office/drawing/2014/main" xmlns="" id="{00000000-0008-0000-0000-00005F100000}"/>
            </a:ext>
          </a:extLst>
        </xdr:cNvPr>
        <xdr:cNvPicPr preferRelativeResize="0">
          <a:picLocks noChangeArrowheads="1"/>
        </xdr:cNvPicPr>
      </xdr:nvPicPr>
      <xdr:blipFill>
        <a:blip xmlns:r="http://schemas.openxmlformats.org/officeDocument/2006/relationships" r:embed="rId2551" cstate="email">
          <a:extLst>
            <a:ext uri="{28A0092B-C50C-407E-A947-70E740481C1C}">
              <a14:useLocalDpi xmlns:a14="http://schemas.microsoft.com/office/drawing/2010/main" xmlns=""/>
            </a:ext>
          </a:extLst>
        </a:blip>
        <a:stretch>
          <a:fillRect/>
        </a:stretch>
      </xdr:blipFill>
      <xdr:spPr bwMode="auto">
        <a:xfrm>
          <a:off x="190500" y="5289550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853</xdr:row>
      <xdr:rowOff>127000</xdr:rowOff>
    </xdr:from>
    <xdr:to>
      <xdr:col>20</xdr:col>
      <xdr:colOff>573234</xdr:colOff>
      <xdr:row>857</xdr:row>
      <xdr:rowOff>1173609</xdr:rowOff>
    </xdr:to>
    <xdr:pic>
      <xdr:nvPicPr>
        <xdr:cNvPr id="4192" name="Picture 103109">
          <a:extLst>
            <a:ext uri="{FF2B5EF4-FFF2-40B4-BE49-F238E27FC236}">
              <a16:creationId xmlns:a16="http://schemas.microsoft.com/office/drawing/2014/main" xmlns="" id="{00000000-0008-0000-0000-000060100000}"/>
            </a:ext>
          </a:extLst>
        </xdr:cNvPr>
        <xdr:cNvPicPr preferRelativeResize="0">
          <a:picLocks noChangeArrowheads="1"/>
        </xdr:cNvPicPr>
      </xdr:nvPicPr>
      <xdr:blipFill>
        <a:blip xmlns:r="http://schemas.openxmlformats.org/officeDocument/2006/relationships" r:embed="rId2552" cstate="email">
          <a:extLst>
            <a:ext uri="{28A0092B-C50C-407E-A947-70E740481C1C}">
              <a14:useLocalDpi xmlns:a14="http://schemas.microsoft.com/office/drawing/2010/main" xmlns=""/>
            </a:ext>
          </a:extLst>
        </a:blip>
        <a:stretch>
          <a:fillRect/>
        </a:stretch>
      </xdr:blipFill>
      <xdr:spPr bwMode="auto">
        <a:xfrm>
          <a:off x="8747125" y="5289550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853</xdr:row>
      <xdr:rowOff>127000</xdr:rowOff>
    </xdr:from>
    <xdr:to>
      <xdr:col>19</xdr:col>
      <xdr:colOff>293696</xdr:colOff>
      <xdr:row>857</xdr:row>
      <xdr:rowOff>1173609</xdr:rowOff>
    </xdr:to>
    <xdr:pic>
      <xdr:nvPicPr>
        <xdr:cNvPr id="4193" name="Picture 103109">
          <a:extLst>
            <a:ext uri="{FF2B5EF4-FFF2-40B4-BE49-F238E27FC236}">
              <a16:creationId xmlns:a16="http://schemas.microsoft.com/office/drawing/2014/main" xmlns="" id="{00000000-0008-0000-0000-000061100000}"/>
            </a:ext>
          </a:extLst>
        </xdr:cNvPr>
        <xdr:cNvPicPr preferRelativeResize="0">
          <a:picLocks noChangeArrowheads="1"/>
        </xdr:cNvPicPr>
      </xdr:nvPicPr>
      <xdr:blipFill>
        <a:blip xmlns:r="http://schemas.openxmlformats.org/officeDocument/2006/relationships" r:embed="rId2553" cstate="email">
          <a:extLst>
            <a:ext uri="{28A0092B-C50C-407E-A947-70E740481C1C}">
              <a14:useLocalDpi xmlns:a14="http://schemas.microsoft.com/office/drawing/2010/main" xmlns=""/>
            </a:ext>
          </a:extLst>
        </a:blip>
        <a:stretch>
          <a:fillRect/>
        </a:stretch>
      </xdr:blipFill>
      <xdr:spPr bwMode="auto">
        <a:xfrm>
          <a:off x="7232650" y="5289550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860</xdr:row>
      <xdr:rowOff>127000</xdr:rowOff>
    </xdr:from>
    <xdr:to>
      <xdr:col>2</xdr:col>
      <xdr:colOff>133565</xdr:colOff>
      <xdr:row>864</xdr:row>
      <xdr:rowOff>1173609</xdr:rowOff>
    </xdr:to>
    <xdr:pic>
      <xdr:nvPicPr>
        <xdr:cNvPr id="4449" name="Picture 103109">
          <a:extLst>
            <a:ext uri="{FF2B5EF4-FFF2-40B4-BE49-F238E27FC236}">
              <a16:creationId xmlns:a16="http://schemas.microsoft.com/office/drawing/2014/main" xmlns="" id="{00000000-0008-0000-0000-000061110000}"/>
            </a:ext>
          </a:extLst>
        </xdr:cNvPr>
        <xdr:cNvPicPr preferRelativeResize="0">
          <a:picLocks noChangeArrowheads="1"/>
        </xdr:cNvPicPr>
      </xdr:nvPicPr>
      <xdr:blipFill>
        <a:blip xmlns:r="http://schemas.openxmlformats.org/officeDocument/2006/relationships" r:embed="rId2554" cstate="email">
          <a:extLst>
            <a:ext uri="{28A0092B-C50C-407E-A947-70E740481C1C}">
              <a14:useLocalDpi xmlns:a14="http://schemas.microsoft.com/office/drawing/2010/main" xmlns=""/>
            </a:ext>
          </a:extLst>
        </a:blip>
        <a:stretch>
          <a:fillRect/>
        </a:stretch>
      </xdr:blipFill>
      <xdr:spPr bwMode="auto">
        <a:xfrm>
          <a:off x="190500" y="5315839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860</xdr:row>
      <xdr:rowOff>127000</xdr:rowOff>
    </xdr:from>
    <xdr:to>
      <xdr:col>20</xdr:col>
      <xdr:colOff>573234</xdr:colOff>
      <xdr:row>864</xdr:row>
      <xdr:rowOff>1173609</xdr:rowOff>
    </xdr:to>
    <xdr:pic>
      <xdr:nvPicPr>
        <xdr:cNvPr id="4450" name="Picture 103109">
          <a:extLst>
            <a:ext uri="{FF2B5EF4-FFF2-40B4-BE49-F238E27FC236}">
              <a16:creationId xmlns:a16="http://schemas.microsoft.com/office/drawing/2014/main" xmlns="" id="{00000000-0008-0000-0000-000062110000}"/>
            </a:ext>
          </a:extLst>
        </xdr:cNvPr>
        <xdr:cNvPicPr preferRelativeResize="0">
          <a:picLocks noChangeArrowheads="1"/>
        </xdr:cNvPicPr>
      </xdr:nvPicPr>
      <xdr:blipFill>
        <a:blip xmlns:r="http://schemas.openxmlformats.org/officeDocument/2006/relationships" r:embed="rId2555" cstate="email">
          <a:extLst>
            <a:ext uri="{28A0092B-C50C-407E-A947-70E740481C1C}">
              <a14:useLocalDpi xmlns:a14="http://schemas.microsoft.com/office/drawing/2010/main" xmlns=""/>
            </a:ext>
          </a:extLst>
        </a:blip>
        <a:stretch>
          <a:fillRect/>
        </a:stretch>
      </xdr:blipFill>
      <xdr:spPr bwMode="auto">
        <a:xfrm>
          <a:off x="8747125" y="5315839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860</xdr:row>
      <xdr:rowOff>127000</xdr:rowOff>
    </xdr:from>
    <xdr:to>
      <xdr:col>19</xdr:col>
      <xdr:colOff>293696</xdr:colOff>
      <xdr:row>864</xdr:row>
      <xdr:rowOff>1173609</xdr:rowOff>
    </xdr:to>
    <xdr:pic>
      <xdr:nvPicPr>
        <xdr:cNvPr id="4946" name="Picture 103109">
          <a:extLst>
            <a:ext uri="{FF2B5EF4-FFF2-40B4-BE49-F238E27FC236}">
              <a16:creationId xmlns:a16="http://schemas.microsoft.com/office/drawing/2014/main" xmlns="" id="{00000000-0008-0000-0000-000052130000}"/>
            </a:ext>
          </a:extLst>
        </xdr:cNvPr>
        <xdr:cNvPicPr preferRelativeResize="0">
          <a:picLocks noChangeArrowheads="1"/>
        </xdr:cNvPicPr>
      </xdr:nvPicPr>
      <xdr:blipFill>
        <a:blip xmlns:r="http://schemas.openxmlformats.org/officeDocument/2006/relationships" r:embed="rId2556" cstate="email">
          <a:extLst>
            <a:ext uri="{28A0092B-C50C-407E-A947-70E740481C1C}">
              <a14:useLocalDpi xmlns:a14="http://schemas.microsoft.com/office/drawing/2010/main" xmlns=""/>
            </a:ext>
          </a:extLst>
        </a:blip>
        <a:stretch>
          <a:fillRect/>
        </a:stretch>
      </xdr:blipFill>
      <xdr:spPr bwMode="auto">
        <a:xfrm>
          <a:off x="7232650" y="5315839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902</xdr:row>
      <xdr:rowOff>127000</xdr:rowOff>
    </xdr:from>
    <xdr:to>
      <xdr:col>2</xdr:col>
      <xdr:colOff>133565</xdr:colOff>
      <xdr:row>906</xdr:row>
      <xdr:rowOff>1173608</xdr:rowOff>
    </xdr:to>
    <xdr:pic>
      <xdr:nvPicPr>
        <xdr:cNvPr id="4947" name="Picture 103109">
          <a:extLst>
            <a:ext uri="{FF2B5EF4-FFF2-40B4-BE49-F238E27FC236}">
              <a16:creationId xmlns:a16="http://schemas.microsoft.com/office/drawing/2014/main" xmlns="" id="{00000000-0008-0000-0000-000053130000}"/>
            </a:ext>
          </a:extLst>
        </xdr:cNvPr>
        <xdr:cNvPicPr preferRelativeResize="0">
          <a:picLocks noChangeArrowheads="1"/>
        </xdr:cNvPicPr>
      </xdr:nvPicPr>
      <xdr:blipFill>
        <a:blip xmlns:r="http://schemas.openxmlformats.org/officeDocument/2006/relationships" r:embed="rId2557" cstate="email">
          <a:extLst>
            <a:ext uri="{28A0092B-C50C-407E-A947-70E740481C1C}">
              <a14:useLocalDpi xmlns:a14="http://schemas.microsoft.com/office/drawing/2010/main" xmlns=""/>
            </a:ext>
          </a:extLst>
        </a:blip>
        <a:stretch/>
      </xdr:blipFill>
      <xdr:spPr bwMode="auto">
        <a:xfrm>
          <a:off x="190500" y="5487384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902</xdr:row>
      <xdr:rowOff>127000</xdr:rowOff>
    </xdr:from>
    <xdr:to>
      <xdr:col>20</xdr:col>
      <xdr:colOff>573234</xdr:colOff>
      <xdr:row>906</xdr:row>
      <xdr:rowOff>1173608</xdr:rowOff>
    </xdr:to>
    <xdr:pic>
      <xdr:nvPicPr>
        <xdr:cNvPr id="4952" name="Picture 103109">
          <a:extLst>
            <a:ext uri="{FF2B5EF4-FFF2-40B4-BE49-F238E27FC236}">
              <a16:creationId xmlns:a16="http://schemas.microsoft.com/office/drawing/2014/main" xmlns="" id="{00000000-0008-0000-0000-000058130000}"/>
            </a:ext>
          </a:extLst>
        </xdr:cNvPr>
        <xdr:cNvPicPr preferRelativeResize="0">
          <a:picLocks noChangeArrowheads="1"/>
        </xdr:cNvPicPr>
      </xdr:nvPicPr>
      <xdr:blipFill>
        <a:blip xmlns:r="http://schemas.openxmlformats.org/officeDocument/2006/relationships" r:embed="rId2558" cstate="email">
          <a:extLst>
            <a:ext uri="{28A0092B-C50C-407E-A947-70E740481C1C}">
              <a14:useLocalDpi xmlns:a14="http://schemas.microsoft.com/office/drawing/2010/main" xmlns=""/>
            </a:ext>
          </a:extLst>
        </a:blip>
        <a:stretch/>
      </xdr:blipFill>
      <xdr:spPr bwMode="auto">
        <a:xfrm>
          <a:off x="8747125" y="5487384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874</xdr:row>
      <xdr:rowOff>127000</xdr:rowOff>
    </xdr:from>
    <xdr:to>
      <xdr:col>2</xdr:col>
      <xdr:colOff>133565</xdr:colOff>
      <xdr:row>878</xdr:row>
      <xdr:rowOff>1173609</xdr:rowOff>
    </xdr:to>
    <xdr:pic>
      <xdr:nvPicPr>
        <xdr:cNvPr id="6186" name="Picture 103109">
          <a:extLst>
            <a:ext uri="{FF2B5EF4-FFF2-40B4-BE49-F238E27FC236}">
              <a16:creationId xmlns:a16="http://schemas.microsoft.com/office/drawing/2014/main" xmlns="" id="{00000000-0008-0000-0000-00002A180000}"/>
            </a:ext>
          </a:extLst>
        </xdr:cNvPr>
        <xdr:cNvPicPr preferRelativeResize="0">
          <a:picLocks noChangeArrowheads="1"/>
        </xdr:cNvPicPr>
      </xdr:nvPicPr>
      <xdr:blipFill>
        <a:blip xmlns:r="http://schemas.openxmlformats.org/officeDocument/2006/relationships" r:embed="rId2559" cstate="email">
          <a:extLst>
            <a:ext uri="{28A0092B-C50C-407E-A947-70E740481C1C}">
              <a14:useLocalDpi xmlns:a14="http://schemas.microsoft.com/office/drawing/2010/main" xmlns=""/>
            </a:ext>
          </a:extLst>
        </a:blip>
        <a:stretch>
          <a:fillRect/>
        </a:stretch>
      </xdr:blipFill>
      <xdr:spPr bwMode="auto">
        <a:xfrm>
          <a:off x="190500" y="5373560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874</xdr:row>
      <xdr:rowOff>127000</xdr:rowOff>
    </xdr:from>
    <xdr:to>
      <xdr:col>19</xdr:col>
      <xdr:colOff>293696</xdr:colOff>
      <xdr:row>878</xdr:row>
      <xdr:rowOff>1173609</xdr:rowOff>
    </xdr:to>
    <xdr:pic>
      <xdr:nvPicPr>
        <xdr:cNvPr id="6187" name="Picture 103109">
          <a:extLst>
            <a:ext uri="{FF2B5EF4-FFF2-40B4-BE49-F238E27FC236}">
              <a16:creationId xmlns:a16="http://schemas.microsoft.com/office/drawing/2014/main" xmlns="" id="{00000000-0008-0000-0000-00002B180000}"/>
            </a:ext>
          </a:extLst>
        </xdr:cNvPr>
        <xdr:cNvPicPr preferRelativeResize="0">
          <a:picLocks noChangeArrowheads="1"/>
        </xdr:cNvPicPr>
      </xdr:nvPicPr>
      <xdr:blipFill>
        <a:blip xmlns:r="http://schemas.openxmlformats.org/officeDocument/2006/relationships" r:embed="rId2560" cstate="email">
          <a:extLst>
            <a:ext uri="{28A0092B-C50C-407E-A947-70E740481C1C}">
              <a14:useLocalDpi xmlns:a14="http://schemas.microsoft.com/office/drawing/2010/main" xmlns=""/>
            </a:ext>
          </a:extLst>
        </a:blip>
        <a:stretch>
          <a:fillRect/>
        </a:stretch>
      </xdr:blipFill>
      <xdr:spPr bwMode="auto">
        <a:xfrm>
          <a:off x="7232650" y="5373560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846</xdr:row>
      <xdr:rowOff>127000</xdr:rowOff>
    </xdr:from>
    <xdr:to>
      <xdr:col>2</xdr:col>
      <xdr:colOff>133565</xdr:colOff>
      <xdr:row>850</xdr:row>
      <xdr:rowOff>1173609</xdr:rowOff>
    </xdr:to>
    <xdr:pic>
      <xdr:nvPicPr>
        <xdr:cNvPr id="6188" name="Picture 103109">
          <a:extLst>
            <a:ext uri="{FF2B5EF4-FFF2-40B4-BE49-F238E27FC236}">
              <a16:creationId xmlns:a16="http://schemas.microsoft.com/office/drawing/2014/main" xmlns="" id="{00000000-0008-0000-0000-00002C180000}"/>
            </a:ext>
          </a:extLst>
        </xdr:cNvPr>
        <xdr:cNvPicPr preferRelativeResize="0">
          <a:picLocks noChangeArrowheads="1"/>
        </xdr:cNvPicPr>
      </xdr:nvPicPr>
      <xdr:blipFill>
        <a:blip xmlns:r="http://schemas.openxmlformats.org/officeDocument/2006/relationships" r:embed="rId2561" cstate="email">
          <a:extLst>
            <a:ext uri="{28A0092B-C50C-407E-A947-70E740481C1C}">
              <a14:useLocalDpi xmlns:a14="http://schemas.microsoft.com/office/drawing/2010/main" xmlns=""/>
            </a:ext>
          </a:extLst>
        </a:blip>
        <a:stretch>
          <a:fillRect/>
        </a:stretch>
      </xdr:blipFill>
      <xdr:spPr bwMode="auto">
        <a:xfrm>
          <a:off x="190500" y="5262594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846</xdr:row>
      <xdr:rowOff>127000</xdr:rowOff>
    </xdr:from>
    <xdr:to>
      <xdr:col>20</xdr:col>
      <xdr:colOff>573234</xdr:colOff>
      <xdr:row>850</xdr:row>
      <xdr:rowOff>1173609</xdr:rowOff>
    </xdr:to>
    <xdr:pic>
      <xdr:nvPicPr>
        <xdr:cNvPr id="6189" name="Picture 103109">
          <a:extLst>
            <a:ext uri="{FF2B5EF4-FFF2-40B4-BE49-F238E27FC236}">
              <a16:creationId xmlns:a16="http://schemas.microsoft.com/office/drawing/2014/main" xmlns="" id="{00000000-0008-0000-0000-00002D180000}"/>
            </a:ext>
          </a:extLst>
        </xdr:cNvPr>
        <xdr:cNvPicPr preferRelativeResize="0">
          <a:picLocks noChangeArrowheads="1"/>
        </xdr:cNvPicPr>
      </xdr:nvPicPr>
      <xdr:blipFill>
        <a:blip xmlns:r="http://schemas.openxmlformats.org/officeDocument/2006/relationships" r:embed="rId2562" cstate="email">
          <a:extLst>
            <a:ext uri="{28A0092B-C50C-407E-A947-70E740481C1C}">
              <a14:useLocalDpi xmlns:a14="http://schemas.microsoft.com/office/drawing/2010/main" xmlns=""/>
            </a:ext>
          </a:extLst>
        </a:blip>
        <a:stretch>
          <a:fillRect/>
        </a:stretch>
      </xdr:blipFill>
      <xdr:spPr bwMode="auto">
        <a:xfrm>
          <a:off x="8747125" y="5262594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846</xdr:row>
      <xdr:rowOff>127000</xdr:rowOff>
    </xdr:from>
    <xdr:to>
      <xdr:col>19</xdr:col>
      <xdr:colOff>293696</xdr:colOff>
      <xdr:row>850</xdr:row>
      <xdr:rowOff>1173609</xdr:rowOff>
    </xdr:to>
    <xdr:pic>
      <xdr:nvPicPr>
        <xdr:cNvPr id="6190" name="Picture 103109">
          <a:extLst>
            <a:ext uri="{FF2B5EF4-FFF2-40B4-BE49-F238E27FC236}">
              <a16:creationId xmlns:a16="http://schemas.microsoft.com/office/drawing/2014/main" xmlns="" id="{00000000-0008-0000-0000-00002E180000}"/>
            </a:ext>
          </a:extLst>
        </xdr:cNvPr>
        <xdr:cNvPicPr preferRelativeResize="0">
          <a:picLocks noChangeArrowheads="1"/>
        </xdr:cNvPicPr>
      </xdr:nvPicPr>
      <xdr:blipFill>
        <a:blip xmlns:r="http://schemas.openxmlformats.org/officeDocument/2006/relationships" r:embed="rId2563" cstate="email">
          <a:extLst>
            <a:ext uri="{28A0092B-C50C-407E-A947-70E740481C1C}">
              <a14:useLocalDpi xmlns:a14="http://schemas.microsoft.com/office/drawing/2010/main" xmlns=""/>
            </a:ext>
          </a:extLst>
        </a:blip>
        <a:stretch>
          <a:fillRect/>
        </a:stretch>
      </xdr:blipFill>
      <xdr:spPr bwMode="auto">
        <a:xfrm>
          <a:off x="7232650" y="5262594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839</xdr:row>
      <xdr:rowOff>127000</xdr:rowOff>
    </xdr:from>
    <xdr:to>
      <xdr:col>2</xdr:col>
      <xdr:colOff>133565</xdr:colOff>
      <xdr:row>843</xdr:row>
      <xdr:rowOff>1173609</xdr:rowOff>
    </xdr:to>
    <xdr:pic>
      <xdr:nvPicPr>
        <xdr:cNvPr id="6191" name="Picture 103109">
          <a:extLst>
            <a:ext uri="{FF2B5EF4-FFF2-40B4-BE49-F238E27FC236}">
              <a16:creationId xmlns:a16="http://schemas.microsoft.com/office/drawing/2014/main" xmlns="" id="{00000000-0008-0000-0000-00002F180000}"/>
            </a:ext>
          </a:extLst>
        </xdr:cNvPr>
        <xdr:cNvPicPr preferRelativeResize="0">
          <a:picLocks noChangeArrowheads="1"/>
        </xdr:cNvPicPr>
      </xdr:nvPicPr>
      <xdr:blipFill>
        <a:blip xmlns:r="http://schemas.openxmlformats.org/officeDocument/2006/relationships" r:embed="rId2564" cstate="email">
          <a:extLst>
            <a:ext uri="{28A0092B-C50C-407E-A947-70E740481C1C}">
              <a14:useLocalDpi xmlns:a14="http://schemas.microsoft.com/office/drawing/2010/main" xmlns=""/>
            </a:ext>
          </a:extLst>
        </a:blip>
        <a:stretch>
          <a:fillRect/>
        </a:stretch>
      </xdr:blipFill>
      <xdr:spPr bwMode="auto">
        <a:xfrm>
          <a:off x="190500" y="5234305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839</xdr:row>
      <xdr:rowOff>127000</xdr:rowOff>
    </xdr:from>
    <xdr:to>
      <xdr:col>19</xdr:col>
      <xdr:colOff>293696</xdr:colOff>
      <xdr:row>843</xdr:row>
      <xdr:rowOff>1173609</xdr:rowOff>
    </xdr:to>
    <xdr:pic>
      <xdr:nvPicPr>
        <xdr:cNvPr id="6192" name="Picture 103109">
          <a:extLst>
            <a:ext uri="{FF2B5EF4-FFF2-40B4-BE49-F238E27FC236}">
              <a16:creationId xmlns:a16="http://schemas.microsoft.com/office/drawing/2014/main" xmlns="" id="{00000000-0008-0000-0000-000030180000}"/>
            </a:ext>
          </a:extLst>
        </xdr:cNvPr>
        <xdr:cNvPicPr preferRelativeResize="0">
          <a:picLocks noChangeArrowheads="1"/>
        </xdr:cNvPicPr>
      </xdr:nvPicPr>
      <xdr:blipFill>
        <a:blip xmlns:r="http://schemas.openxmlformats.org/officeDocument/2006/relationships" r:embed="rId2565" cstate="email">
          <a:extLst>
            <a:ext uri="{28A0092B-C50C-407E-A947-70E740481C1C}">
              <a14:useLocalDpi xmlns:a14="http://schemas.microsoft.com/office/drawing/2010/main" xmlns=""/>
            </a:ext>
          </a:extLst>
        </a:blip>
        <a:stretch>
          <a:fillRect/>
        </a:stretch>
      </xdr:blipFill>
      <xdr:spPr bwMode="auto">
        <a:xfrm>
          <a:off x="7232650" y="5234305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888</xdr:row>
      <xdr:rowOff>127000</xdr:rowOff>
    </xdr:from>
    <xdr:to>
      <xdr:col>2</xdr:col>
      <xdr:colOff>133565</xdr:colOff>
      <xdr:row>892</xdr:row>
      <xdr:rowOff>1173609</xdr:rowOff>
    </xdr:to>
    <xdr:pic>
      <xdr:nvPicPr>
        <xdr:cNvPr id="6193" name="Picture 103109">
          <a:extLst>
            <a:ext uri="{FF2B5EF4-FFF2-40B4-BE49-F238E27FC236}">
              <a16:creationId xmlns:a16="http://schemas.microsoft.com/office/drawing/2014/main" xmlns="" id="{00000000-0008-0000-0000-000031180000}"/>
            </a:ext>
          </a:extLst>
        </xdr:cNvPr>
        <xdr:cNvPicPr preferRelativeResize="0">
          <a:picLocks noChangeArrowheads="1"/>
        </xdr:cNvPicPr>
      </xdr:nvPicPr>
      <xdr:blipFill>
        <a:blip xmlns:r="http://schemas.openxmlformats.org/officeDocument/2006/relationships" r:embed="rId2566" cstate="email">
          <a:extLst>
            <a:ext uri="{28A0092B-C50C-407E-A947-70E740481C1C}">
              <a14:useLocalDpi xmlns:a14="http://schemas.microsoft.com/office/drawing/2010/main" xmlns=""/>
            </a:ext>
          </a:extLst>
        </a:blip>
        <a:stretch/>
      </xdr:blipFill>
      <xdr:spPr bwMode="auto">
        <a:xfrm>
          <a:off x="190500" y="5432329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888</xdr:row>
      <xdr:rowOff>127000</xdr:rowOff>
    </xdr:from>
    <xdr:to>
      <xdr:col>20</xdr:col>
      <xdr:colOff>573234</xdr:colOff>
      <xdr:row>892</xdr:row>
      <xdr:rowOff>1173609</xdr:rowOff>
    </xdr:to>
    <xdr:pic>
      <xdr:nvPicPr>
        <xdr:cNvPr id="6194" name="Picture 103109">
          <a:extLst>
            <a:ext uri="{FF2B5EF4-FFF2-40B4-BE49-F238E27FC236}">
              <a16:creationId xmlns:a16="http://schemas.microsoft.com/office/drawing/2014/main" xmlns="" id="{00000000-0008-0000-0000-000032180000}"/>
            </a:ext>
          </a:extLst>
        </xdr:cNvPr>
        <xdr:cNvPicPr preferRelativeResize="0">
          <a:picLocks noChangeArrowheads="1"/>
        </xdr:cNvPicPr>
      </xdr:nvPicPr>
      <xdr:blipFill>
        <a:blip xmlns:r="http://schemas.openxmlformats.org/officeDocument/2006/relationships" r:embed="rId2567" cstate="email">
          <a:extLst>
            <a:ext uri="{28A0092B-C50C-407E-A947-70E740481C1C}">
              <a14:useLocalDpi xmlns:a14="http://schemas.microsoft.com/office/drawing/2010/main" xmlns=""/>
            </a:ext>
          </a:extLst>
        </a:blip>
        <a:stretch/>
      </xdr:blipFill>
      <xdr:spPr bwMode="auto">
        <a:xfrm>
          <a:off x="8747125" y="5432329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888</xdr:row>
      <xdr:rowOff>127000</xdr:rowOff>
    </xdr:from>
    <xdr:to>
      <xdr:col>19</xdr:col>
      <xdr:colOff>293696</xdr:colOff>
      <xdr:row>892</xdr:row>
      <xdr:rowOff>1173609</xdr:rowOff>
    </xdr:to>
    <xdr:pic>
      <xdr:nvPicPr>
        <xdr:cNvPr id="6195" name="Picture 103109">
          <a:extLst>
            <a:ext uri="{FF2B5EF4-FFF2-40B4-BE49-F238E27FC236}">
              <a16:creationId xmlns:a16="http://schemas.microsoft.com/office/drawing/2014/main" xmlns="" id="{00000000-0008-0000-0000-000033180000}"/>
            </a:ext>
          </a:extLst>
        </xdr:cNvPr>
        <xdr:cNvPicPr preferRelativeResize="0">
          <a:picLocks noChangeArrowheads="1"/>
        </xdr:cNvPicPr>
      </xdr:nvPicPr>
      <xdr:blipFill>
        <a:blip xmlns:r="http://schemas.openxmlformats.org/officeDocument/2006/relationships" r:embed="rId2568" cstate="email">
          <a:extLst>
            <a:ext uri="{28A0092B-C50C-407E-A947-70E740481C1C}">
              <a14:useLocalDpi xmlns:a14="http://schemas.microsoft.com/office/drawing/2010/main" xmlns=""/>
            </a:ext>
          </a:extLst>
        </a:blip>
        <a:stretch/>
      </xdr:blipFill>
      <xdr:spPr bwMode="auto">
        <a:xfrm>
          <a:off x="7232650" y="54323297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902</xdr:row>
      <xdr:rowOff>127000</xdr:rowOff>
    </xdr:from>
    <xdr:to>
      <xdr:col>19</xdr:col>
      <xdr:colOff>293696</xdr:colOff>
      <xdr:row>906</xdr:row>
      <xdr:rowOff>1173608</xdr:rowOff>
    </xdr:to>
    <xdr:pic>
      <xdr:nvPicPr>
        <xdr:cNvPr id="6196" name="Picture 103109">
          <a:extLst>
            <a:ext uri="{FF2B5EF4-FFF2-40B4-BE49-F238E27FC236}">
              <a16:creationId xmlns:a16="http://schemas.microsoft.com/office/drawing/2014/main" xmlns="" id="{00000000-0008-0000-0000-000034180000}"/>
            </a:ext>
          </a:extLst>
        </xdr:cNvPr>
        <xdr:cNvPicPr preferRelativeResize="0">
          <a:picLocks noChangeArrowheads="1"/>
        </xdr:cNvPicPr>
      </xdr:nvPicPr>
      <xdr:blipFill>
        <a:blip xmlns:r="http://schemas.openxmlformats.org/officeDocument/2006/relationships" r:embed="rId2569" cstate="email">
          <a:extLst>
            <a:ext uri="{28A0092B-C50C-407E-A947-70E740481C1C}">
              <a14:useLocalDpi xmlns:a14="http://schemas.microsoft.com/office/drawing/2010/main" xmlns=""/>
            </a:ext>
          </a:extLst>
        </a:blip>
        <a:stretch/>
      </xdr:blipFill>
      <xdr:spPr bwMode="auto">
        <a:xfrm>
          <a:off x="7232650" y="548738425"/>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867</xdr:row>
      <xdr:rowOff>127000</xdr:rowOff>
    </xdr:from>
    <xdr:to>
      <xdr:col>2</xdr:col>
      <xdr:colOff>133565</xdr:colOff>
      <xdr:row>871</xdr:row>
      <xdr:rowOff>1173608</xdr:rowOff>
    </xdr:to>
    <xdr:pic>
      <xdr:nvPicPr>
        <xdr:cNvPr id="6197" name="Picture 103109">
          <a:extLst>
            <a:ext uri="{FF2B5EF4-FFF2-40B4-BE49-F238E27FC236}">
              <a16:creationId xmlns:a16="http://schemas.microsoft.com/office/drawing/2014/main" xmlns="" id="{00000000-0008-0000-0000-000035180000}"/>
            </a:ext>
          </a:extLst>
        </xdr:cNvPr>
        <xdr:cNvPicPr preferRelativeResize="0">
          <a:picLocks noChangeArrowheads="1"/>
        </xdr:cNvPicPr>
      </xdr:nvPicPr>
      <xdr:blipFill>
        <a:blip xmlns:r="http://schemas.openxmlformats.org/officeDocument/2006/relationships" r:embed="rId2570" cstate="email">
          <a:extLst>
            <a:ext uri="{28A0092B-C50C-407E-A947-70E740481C1C}">
              <a14:useLocalDpi xmlns:a14="http://schemas.microsoft.com/office/drawing/2010/main" xmlns=""/>
            </a:ext>
          </a:extLst>
        </a:blip>
        <a:stretch/>
      </xdr:blipFill>
      <xdr:spPr bwMode="auto">
        <a:xfrm>
          <a:off x="190500" y="5344985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867</xdr:row>
      <xdr:rowOff>127000</xdr:rowOff>
    </xdr:from>
    <xdr:to>
      <xdr:col>20</xdr:col>
      <xdr:colOff>573234</xdr:colOff>
      <xdr:row>871</xdr:row>
      <xdr:rowOff>1173608</xdr:rowOff>
    </xdr:to>
    <xdr:pic>
      <xdr:nvPicPr>
        <xdr:cNvPr id="6198" name="Picture 103109">
          <a:extLst>
            <a:ext uri="{FF2B5EF4-FFF2-40B4-BE49-F238E27FC236}">
              <a16:creationId xmlns:a16="http://schemas.microsoft.com/office/drawing/2014/main" xmlns="" id="{00000000-0008-0000-0000-000036180000}"/>
            </a:ext>
          </a:extLst>
        </xdr:cNvPr>
        <xdr:cNvPicPr preferRelativeResize="0">
          <a:picLocks noChangeArrowheads="1"/>
        </xdr:cNvPicPr>
      </xdr:nvPicPr>
      <xdr:blipFill>
        <a:blip xmlns:r="http://schemas.openxmlformats.org/officeDocument/2006/relationships" r:embed="rId2571" cstate="email">
          <a:extLst>
            <a:ext uri="{28A0092B-C50C-407E-A947-70E740481C1C}">
              <a14:useLocalDpi xmlns:a14="http://schemas.microsoft.com/office/drawing/2010/main" xmlns=""/>
            </a:ext>
          </a:extLst>
        </a:blip>
        <a:stretch/>
      </xdr:blipFill>
      <xdr:spPr bwMode="auto">
        <a:xfrm>
          <a:off x="8747125" y="5344985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867</xdr:row>
      <xdr:rowOff>127000</xdr:rowOff>
    </xdr:from>
    <xdr:to>
      <xdr:col>19</xdr:col>
      <xdr:colOff>293696</xdr:colOff>
      <xdr:row>871</xdr:row>
      <xdr:rowOff>1173608</xdr:rowOff>
    </xdr:to>
    <xdr:pic>
      <xdr:nvPicPr>
        <xdr:cNvPr id="6199" name="Picture 103109">
          <a:extLst>
            <a:ext uri="{FF2B5EF4-FFF2-40B4-BE49-F238E27FC236}">
              <a16:creationId xmlns:a16="http://schemas.microsoft.com/office/drawing/2014/main" xmlns="" id="{00000000-0008-0000-0000-000037180000}"/>
            </a:ext>
          </a:extLst>
        </xdr:cNvPr>
        <xdr:cNvPicPr preferRelativeResize="0">
          <a:picLocks noChangeArrowheads="1"/>
        </xdr:cNvPicPr>
      </xdr:nvPicPr>
      <xdr:blipFill>
        <a:blip xmlns:r="http://schemas.openxmlformats.org/officeDocument/2006/relationships" r:embed="rId2572" cstate="email">
          <a:extLst>
            <a:ext uri="{28A0092B-C50C-407E-A947-70E740481C1C}">
              <a14:useLocalDpi xmlns:a14="http://schemas.microsoft.com/office/drawing/2010/main" xmlns=""/>
            </a:ext>
          </a:extLst>
        </a:blip>
        <a:stretch/>
      </xdr:blipFill>
      <xdr:spPr bwMode="auto">
        <a:xfrm>
          <a:off x="7232650" y="5344985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881</xdr:row>
      <xdr:rowOff>127000</xdr:rowOff>
    </xdr:from>
    <xdr:to>
      <xdr:col>2</xdr:col>
      <xdr:colOff>133565</xdr:colOff>
      <xdr:row>885</xdr:row>
      <xdr:rowOff>1173609</xdr:rowOff>
    </xdr:to>
    <xdr:pic>
      <xdr:nvPicPr>
        <xdr:cNvPr id="6200" name="Picture 103109">
          <a:extLst>
            <a:ext uri="{FF2B5EF4-FFF2-40B4-BE49-F238E27FC236}">
              <a16:creationId xmlns:a16="http://schemas.microsoft.com/office/drawing/2014/main" xmlns="" id="{00000000-0008-0000-0000-000038180000}"/>
            </a:ext>
          </a:extLst>
        </xdr:cNvPr>
        <xdr:cNvPicPr preferRelativeResize="0">
          <a:picLocks noChangeArrowheads="1"/>
        </xdr:cNvPicPr>
      </xdr:nvPicPr>
      <xdr:blipFill>
        <a:blip xmlns:r="http://schemas.openxmlformats.org/officeDocument/2006/relationships" r:embed="rId2573" cstate="email">
          <a:extLst>
            <a:ext uri="{28A0092B-C50C-407E-A947-70E740481C1C}">
              <a14:useLocalDpi xmlns:a14="http://schemas.microsoft.com/office/drawing/2010/main" xmlns=""/>
            </a:ext>
          </a:extLst>
        </a:blip>
        <a:stretch>
          <a:fillRect/>
        </a:stretch>
      </xdr:blipFill>
      <xdr:spPr bwMode="auto">
        <a:xfrm>
          <a:off x="190500" y="5404231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881</xdr:row>
      <xdr:rowOff>127000</xdr:rowOff>
    </xdr:from>
    <xdr:to>
      <xdr:col>20</xdr:col>
      <xdr:colOff>573234</xdr:colOff>
      <xdr:row>885</xdr:row>
      <xdr:rowOff>1173609</xdr:rowOff>
    </xdr:to>
    <xdr:pic>
      <xdr:nvPicPr>
        <xdr:cNvPr id="6201" name="Picture 103109">
          <a:extLst>
            <a:ext uri="{FF2B5EF4-FFF2-40B4-BE49-F238E27FC236}">
              <a16:creationId xmlns:a16="http://schemas.microsoft.com/office/drawing/2014/main" xmlns="" id="{00000000-0008-0000-0000-000039180000}"/>
            </a:ext>
          </a:extLst>
        </xdr:cNvPr>
        <xdr:cNvPicPr preferRelativeResize="0">
          <a:picLocks noChangeArrowheads="1"/>
        </xdr:cNvPicPr>
      </xdr:nvPicPr>
      <xdr:blipFill>
        <a:blip xmlns:r="http://schemas.openxmlformats.org/officeDocument/2006/relationships" r:embed="rId2574" cstate="email">
          <a:extLst>
            <a:ext uri="{28A0092B-C50C-407E-A947-70E740481C1C}">
              <a14:useLocalDpi xmlns:a14="http://schemas.microsoft.com/office/drawing/2010/main" xmlns=""/>
            </a:ext>
          </a:extLst>
        </a:blip>
        <a:stretch>
          <a:fillRect/>
        </a:stretch>
      </xdr:blipFill>
      <xdr:spPr bwMode="auto">
        <a:xfrm>
          <a:off x="8747125" y="5404231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881</xdr:row>
      <xdr:rowOff>127000</xdr:rowOff>
    </xdr:from>
    <xdr:to>
      <xdr:col>19</xdr:col>
      <xdr:colOff>293696</xdr:colOff>
      <xdr:row>885</xdr:row>
      <xdr:rowOff>1173609</xdr:rowOff>
    </xdr:to>
    <xdr:pic>
      <xdr:nvPicPr>
        <xdr:cNvPr id="6202" name="Picture 103109">
          <a:extLst>
            <a:ext uri="{FF2B5EF4-FFF2-40B4-BE49-F238E27FC236}">
              <a16:creationId xmlns:a16="http://schemas.microsoft.com/office/drawing/2014/main" xmlns="" id="{00000000-0008-0000-0000-00003A180000}"/>
            </a:ext>
          </a:extLst>
        </xdr:cNvPr>
        <xdr:cNvPicPr preferRelativeResize="0">
          <a:picLocks noChangeArrowheads="1"/>
        </xdr:cNvPicPr>
      </xdr:nvPicPr>
      <xdr:blipFill>
        <a:blip xmlns:r="http://schemas.openxmlformats.org/officeDocument/2006/relationships" r:embed="rId2575" cstate="email">
          <a:extLst>
            <a:ext uri="{28A0092B-C50C-407E-A947-70E740481C1C}">
              <a14:useLocalDpi xmlns:a14="http://schemas.microsoft.com/office/drawing/2010/main" xmlns=""/>
            </a:ext>
          </a:extLst>
        </a:blip>
        <a:stretch>
          <a:fillRect/>
        </a:stretch>
      </xdr:blipFill>
      <xdr:spPr bwMode="auto">
        <a:xfrm>
          <a:off x="7232650" y="54042310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895</xdr:row>
      <xdr:rowOff>127000</xdr:rowOff>
    </xdr:from>
    <xdr:to>
      <xdr:col>2</xdr:col>
      <xdr:colOff>133565</xdr:colOff>
      <xdr:row>899</xdr:row>
      <xdr:rowOff>1173609</xdr:rowOff>
    </xdr:to>
    <xdr:pic>
      <xdr:nvPicPr>
        <xdr:cNvPr id="6203" name="Picture 103109">
          <a:extLst>
            <a:ext uri="{FF2B5EF4-FFF2-40B4-BE49-F238E27FC236}">
              <a16:creationId xmlns:a16="http://schemas.microsoft.com/office/drawing/2014/main" xmlns="" id="{00000000-0008-0000-0000-00003B180000}"/>
            </a:ext>
          </a:extLst>
        </xdr:cNvPr>
        <xdr:cNvPicPr preferRelativeResize="0">
          <a:picLocks noChangeArrowheads="1"/>
        </xdr:cNvPicPr>
      </xdr:nvPicPr>
      <xdr:blipFill>
        <a:blip xmlns:r="http://schemas.openxmlformats.org/officeDocument/2006/relationships" r:embed="rId2576" cstate="email">
          <a:extLst>
            <a:ext uri="{28A0092B-C50C-407E-A947-70E740481C1C}">
              <a14:useLocalDpi xmlns:a14="http://schemas.microsoft.com/office/drawing/2010/main" xmlns=""/>
            </a:ext>
          </a:extLst>
        </a:blip>
        <a:stretch>
          <a:fillRect/>
        </a:stretch>
      </xdr:blipFill>
      <xdr:spPr bwMode="auto">
        <a:xfrm>
          <a:off x="190500" y="5460428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19</xdr:col>
      <xdr:colOff>555625</xdr:colOff>
      <xdr:row>895</xdr:row>
      <xdr:rowOff>127000</xdr:rowOff>
    </xdr:from>
    <xdr:to>
      <xdr:col>20</xdr:col>
      <xdr:colOff>573234</xdr:colOff>
      <xdr:row>899</xdr:row>
      <xdr:rowOff>1173609</xdr:rowOff>
    </xdr:to>
    <xdr:pic>
      <xdr:nvPicPr>
        <xdr:cNvPr id="6204" name="Picture 103109">
          <a:extLst>
            <a:ext uri="{FF2B5EF4-FFF2-40B4-BE49-F238E27FC236}">
              <a16:creationId xmlns:a16="http://schemas.microsoft.com/office/drawing/2014/main" xmlns="" id="{00000000-0008-0000-0000-00003C180000}"/>
            </a:ext>
          </a:extLst>
        </xdr:cNvPr>
        <xdr:cNvPicPr preferRelativeResize="0">
          <a:picLocks noChangeArrowheads="1"/>
        </xdr:cNvPicPr>
      </xdr:nvPicPr>
      <xdr:blipFill>
        <a:blip xmlns:r="http://schemas.openxmlformats.org/officeDocument/2006/relationships" r:embed="rId2577" cstate="email">
          <a:extLst>
            <a:ext uri="{28A0092B-C50C-407E-A947-70E740481C1C}">
              <a14:useLocalDpi xmlns:a14="http://schemas.microsoft.com/office/drawing/2010/main" xmlns=""/>
            </a:ext>
          </a:extLst>
        </a:blip>
        <a:stretch>
          <a:fillRect/>
        </a:stretch>
      </xdr:blipFill>
      <xdr:spPr bwMode="auto">
        <a:xfrm>
          <a:off x="8747125" y="5460428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895</xdr:row>
      <xdr:rowOff>127000</xdr:rowOff>
    </xdr:from>
    <xdr:to>
      <xdr:col>19</xdr:col>
      <xdr:colOff>293696</xdr:colOff>
      <xdr:row>899</xdr:row>
      <xdr:rowOff>1173609</xdr:rowOff>
    </xdr:to>
    <xdr:pic>
      <xdr:nvPicPr>
        <xdr:cNvPr id="6205" name="Picture 103109">
          <a:extLst>
            <a:ext uri="{FF2B5EF4-FFF2-40B4-BE49-F238E27FC236}">
              <a16:creationId xmlns:a16="http://schemas.microsoft.com/office/drawing/2014/main" xmlns="" id="{00000000-0008-0000-0000-00003D180000}"/>
            </a:ext>
          </a:extLst>
        </xdr:cNvPr>
        <xdr:cNvPicPr preferRelativeResize="0">
          <a:picLocks noChangeArrowheads="1"/>
        </xdr:cNvPicPr>
      </xdr:nvPicPr>
      <xdr:blipFill>
        <a:blip xmlns:r="http://schemas.openxmlformats.org/officeDocument/2006/relationships" r:embed="rId2578" cstate="email">
          <a:extLst>
            <a:ext uri="{28A0092B-C50C-407E-A947-70E740481C1C}">
              <a14:useLocalDpi xmlns:a14="http://schemas.microsoft.com/office/drawing/2010/main" xmlns=""/>
            </a:ext>
          </a:extLst>
        </a:blip>
        <a:stretch>
          <a:fillRect/>
        </a:stretch>
      </xdr:blipFill>
      <xdr:spPr bwMode="auto">
        <a:xfrm>
          <a:off x="7232650" y="546042850"/>
          <a:ext cx="1260000" cy="1908000"/>
        </a:xfrm>
        <a:prstGeom prst="rect">
          <a:avLst/>
        </a:prstGeom>
        <a:noFill/>
        <a:ln w="3175">
          <a:solidFill>
            <a:sysClr val="windowText" lastClr="000000"/>
          </a:solidFill>
        </a:ln>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818</xdr:row>
      <xdr:rowOff>127000</xdr:rowOff>
    </xdr:from>
    <xdr:to>
      <xdr:col>2</xdr:col>
      <xdr:colOff>133565</xdr:colOff>
      <xdr:row>820</xdr:row>
      <xdr:rowOff>105152</xdr:rowOff>
    </xdr:to>
    <xdr:pic>
      <xdr:nvPicPr>
        <xdr:cNvPr id="6206" name="Picture 103109">
          <a:extLst>
            <a:ext uri="{FF2B5EF4-FFF2-40B4-BE49-F238E27FC236}">
              <a16:creationId xmlns:a16="http://schemas.microsoft.com/office/drawing/2014/main" xmlns="" id="{00000000-0008-0000-0000-00003E180000}"/>
            </a:ext>
          </a:extLst>
        </xdr:cNvPr>
        <xdr:cNvPicPr preferRelativeResize="0">
          <a:picLocks noChangeArrowheads="1"/>
        </xdr:cNvPicPr>
      </xdr:nvPicPr>
      <xdr:blipFill>
        <a:blip xmlns:r="http://schemas.openxmlformats.org/officeDocument/2006/relationships" r:embed="rId2579" cstate="email">
          <a:extLst>
            <a:ext uri="{28A0092B-C50C-407E-A947-70E740481C1C}">
              <a14:useLocalDpi xmlns:a14="http://schemas.microsoft.com/office/drawing/2010/main" xmlns=""/>
            </a:ext>
          </a:extLst>
        </a:blip>
        <a:stretch/>
      </xdr:blipFill>
      <xdr:spPr bwMode="auto">
        <a:xfrm>
          <a:off x="190500" y="5608256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826</xdr:row>
      <xdr:rowOff>127000</xdr:rowOff>
    </xdr:from>
    <xdr:to>
      <xdr:col>2</xdr:col>
      <xdr:colOff>133565</xdr:colOff>
      <xdr:row>828</xdr:row>
      <xdr:rowOff>105152</xdr:rowOff>
    </xdr:to>
    <xdr:pic>
      <xdr:nvPicPr>
        <xdr:cNvPr id="6207" name="Picture 103109">
          <a:extLst>
            <a:ext uri="{FF2B5EF4-FFF2-40B4-BE49-F238E27FC236}">
              <a16:creationId xmlns:a16="http://schemas.microsoft.com/office/drawing/2014/main" xmlns="" id="{00000000-0008-0000-0000-00003F180000}"/>
            </a:ext>
          </a:extLst>
        </xdr:cNvPr>
        <xdr:cNvPicPr preferRelativeResize="0">
          <a:picLocks noChangeArrowheads="1"/>
        </xdr:cNvPicPr>
      </xdr:nvPicPr>
      <xdr:blipFill>
        <a:blip xmlns:r="http://schemas.openxmlformats.org/officeDocument/2006/relationships" r:embed="rId2580" cstate="email">
          <a:extLst>
            <a:ext uri="{28A0092B-C50C-407E-A947-70E740481C1C}">
              <a14:useLocalDpi xmlns:a14="http://schemas.microsoft.com/office/drawing/2010/main" xmlns=""/>
            </a:ext>
          </a:extLst>
        </a:blip>
        <a:stretch/>
      </xdr:blipFill>
      <xdr:spPr bwMode="auto">
        <a:xfrm>
          <a:off x="190500" y="5655691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814</xdr:row>
      <xdr:rowOff>127000</xdr:rowOff>
    </xdr:from>
    <xdr:to>
      <xdr:col>2</xdr:col>
      <xdr:colOff>133565</xdr:colOff>
      <xdr:row>816</xdr:row>
      <xdr:rowOff>105153</xdr:rowOff>
    </xdr:to>
    <xdr:pic>
      <xdr:nvPicPr>
        <xdr:cNvPr id="6208" name="Picture 103109">
          <a:extLst>
            <a:ext uri="{FF2B5EF4-FFF2-40B4-BE49-F238E27FC236}">
              <a16:creationId xmlns:a16="http://schemas.microsoft.com/office/drawing/2014/main" xmlns="" id="{00000000-0008-0000-0000-000040180000}"/>
            </a:ext>
          </a:extLst>
        </xdr:cNvPr>
        <xdr:cNvPicPr preferRelativeResize="0">
          <a:picLocks noChangeArrowheads="1"/>
        </xdr:cNvPicPr>
      </xdr:nvPicPr>
      <xdr:blipFill>
        <a:blip xmlns:r="http://schemas.openxmlformats.org/officeDocument/2006/relationships" r:embed="rId2581" cstate="email">
          <a:extLst>
            <a:ext uri="{28A0092B-C50C-407E-A947-70E740481C1C}">
              <a14:useLocalDpi xmlns:a14="http://schemas.microsoft.com/office/drawing/2010/main" xmlns=""/>
            </a:ext>
          </a:extLst>
        </a:blip>
        <a:stretch/>
      </xdr:blipFill>
      <xdr:spPr bwMode="auto">
        <a:xfrm>
          <a:off x="190500" y="5584539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834</xdr:row>
      <xdr:rowOff>127000</xdr:rowOff>
    </xdr:from>
    <xdr:to>
      <xdr:col>2</xdr:col>
      <xdr:colOff>133565</xdr:colOff>
      <xdr:row>836</xdr:row>
      <xdr:rowOff>105152</xdr:rowOff>
    </xdr:to>
    <xdr:pic>
      <xdr:nvPicPr>
        <xdr:cNvPr id="6209" name="Picture 103109">
          <a:extLst>
            <a:ext uri="{FF2B5EF4-FFF2-40B4-BE49-F238E27FC236}">
              <a16:creationId xmlns:a16="http://schemas.microsoft.com/office/drawing/2014/main" xmlns="" id="{00000000-0008-0000-0000-000041180000}"/>
            </a:ext>
          </a:extLst>
        </xdr:cNvPr>
        <xdr:cNvPicPr preferRelativeResize="0">
          <a:picLocks noChangeArrowheads="1"/>
        </xdr:cNvPicPr>
      </xdr:nvPicPr>
      <xdr:blipFill>
        <a:blip xmlns:r="http://schemas.openxmlformats.org/officeDocument/2006/relationships" r:embed="rId2582" cstate="email">
          <a:extLst>
            <a:ext uri="{28A0092B-C50C-407E-A947-70E740481C1C}">
              <a14:useLocalDpi xmlns:a14="http://schemas.microsoft.com/office/drawing/2010/main" xmlns=""/>
            </a:ext>
          </a:extLst>
        </a:blip>
        <a:stretch/>
      </xdr:blipFill>
      <xdr:spPr bwMode="auto">
        <a:xfrm>
          <a:off x="190500" y="570312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810</xdr:row>
      <xdr:rowOff>127000</xdr:rowOff>
    </xdr:from>
    <xdr:to>
      <xdr:col>2</xdr:col>
      <xdr:colOff>133565</xdr:colOff>
      <xdr:row>812</xdr:row>
      <xdr:rowOff>105152</xdr:rowOff>
    </xdr:to>
    <xdr:pic>
      <xdr:nvPicPr>
        <xdr:cNvPr id="6210" name="Picture 103109">
          <a:extLst>
            <a:ext uri="{FF2B5EF4-FFF2-40B4-BE49-F238E27FC236}">
              <a16:creationId xmlns:a16="http://schemas.microsoft.com/office/drawing/2014/main" xmlns="" id="{00000000-0008-0000-0000-000042180000}"/>
            </a:ext>
          </a:extLst>
        </xdr:cNvPr>
        <xdr:cNvPicPr preferRelativeResize="0">
          <a:picLocks noChangeArrowheads="1"/>
        </xdr:cNvPicPr>
      </xdr:nvPicPr>
      <xdr:blipFill>
        <a:blip xmlns:r="http://schemas.openxmlformats.org/officeDocument/2006/relationships" r:embed="rId2583" cstate="email">
          <a:extLst>
            <a:ext uri="{28A0092B-C50C-407E-A947-70E740481C1C}">
              <a14:useLocalDpi xmlns:a14="http://schemas.microsoft.com/office/drawing/2010/main" xmlns=""/>
            </a:ext>
          </a:extLst>
        </a:blip>
        <a:stretch/>
      </xdr:blipFill>
      <xdr:spPr bwMode="auto">
        <a:xfrm>
          <a:off x="190500" y="5560822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822</xdr:row>
      <xdr:rowOff>127000</xdr:rowOff>
    </xdr:from>
    <xdr:to>
      <xdr:col>2</xdr:col>
      <xdr:colOff>133565</xdr:colOff>
      <xdr:row>824</xdr:row>
      <xdr:rowOff>105153</xdr:rowOff>
    </xdr:to>
    <xdr:pic>
      <xdr:nvPicPr>
        <xdr:cNvPr id="6211" name="Picture 103109">
          <a:extLst>
            <a:ext uri="{FF2B5EF4-FFF2-40B4-BE49-F238E27FC236}">
              <a16:creationId xmlns:a16="http://schemas.microsoft.com/office/drawing/2014/main" xmlns="" id="{00000000-0008-0000-0000-000043180000}"/>
            </a:ext>
          </a:extLst>
        </xdr:cNvPr>
        <xdr:cNvPicPr preferRelativeResize="0">
          <a:picLocks noChangeArrowheads="1"/>
        </xdr:cNvPicPr>
      </xdr:nvPicPr>
      <xdr:blipFill>
        <a:blip xmlns:r="http://schemas.openxmlformats.org/officeDocument/2006/relationships" r:embed="rId2584" cstate="email">
          <a:extLst>
            <a:ext uri="{28A0092B-C50C-407E-A947-70E740481C1C}">
              <a14:useLocalDpi xmlns:a14="http://schemas.microsoft.com/office/drawing/2010/main" xmlns=""/>
            </a:ext>
          </a:extLst>
        </a:blip>
        <a:stretch/>
      </xdr:blipFill>
      <xdr:spPr bwMode="auto">
        <a:xfrm>
          <a:off x="190500" y="5631973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806</xdr:row>
      <xdr:rowOff>127000</xdr:rowOff>
    </xdr:from>
    <xdr:to>
      <xdr:col>2</xdr:col>
      <xdr:colOff>133565</xdr:colOff>
      <xdr:row>808</xdr:row>
      <xdr:rowOff>105153</xdr:rowOff>
    </xdr:to>
    <xdr:pic>
      <xdr:nvPicPr>
        <xdr:cNvPr id="6212" name="Picture 103109">
          <a:extLst>
            <a:ext uri="{FF2B5EF4-FFF2-40B4-BE49-F238E27FC236}">
              <a16:creationId xmlns:a16="http://schemas.microsoft.com/office/drawing/2014/main" xmlns="" id="{00000000-0008-0000-0000-000044180000}"/>
            </a:ext>
          </a:extLst>
        </xdr:cNvPr>
        <xdr:cNvPicPr preferRelativeResize="0">
          <a:picLocks noChangeArrowheads="1"/>
        </xdr:cNvPicPr>
      </xdr:nvPicPr>
      <xdr:blipFill>
        <a:blip xmlns:r="http://schemas.openxmlformats.org/officeDocument/2006/relationships" r:embed="rId2585" cstate="email">
          <a:extLst>
            <a:ext uri="{28A0092B-C50C-407E-A947-70E740481C1C}">
              <a14:useLocalDpi xmlns:a14="http://schemas.microsoft.com/office/drawing/2010/main" xmlns=""/>
            </a:ext>
          </a:extLst>
        </a:blip>
        <a:stretch/>
      </xdr:blipFill>
      <xdr:spPr bwMode="auto">
        <a:xfrm>
          <a:off x="190500" y="65446088"/>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802</xdr:row>
      <xdr:rowOff>127000</xdr:rowOff>
    </xdr:from>
    <xdr:to>
      <xdr:col>2</xdr:col>
      <xdr:colOff>133565</xdr:colOff>
      <xdr:row>804</xdr:row>
      <xdr:rowOff>105152</xdr:rowOff>
    </xdr:to>
    <xdr:pic>
      <xdr:nvPicPr>
        <xdr:cNvPr id="6213" name="Picture 103109">
          <a:extLst>
            <a:ext uri="{FF2B5EF4-FFF2-40B4-BE49-F238E27FC236}">
              <a16:creationId xmlns:a16="http://schemas.microsoft.com/office/drawing/2014/main" xmlns="" id="{00000000-0008-0000-0000-000045180000}"/>
            </a:ext>
          </a:extLst>
        </xdr:cNvPr>
        <xdr:cNvPicPr preferRelativeResize="0">
          <a:picLocks noChangeArrowheads="1"/>
        </xdr:cNvPicPr>
      </xdr:nvPicPr>
      <xdr:blipFill>
        <a:blip xmlns:r="http://schemas.openxmlformats.org/officeDocument/2006/relationships" r:embed="rId2586" cstate="email">
          <a:extLst>
            <a:ext uri="{28A0092B-C50C-407E-A947-70E740481C1C}">
              <a14:useLocalDpi xmlns:a14="http://schemas.microsoft.com/office/drawing/2010/main" xmlns=""/>
            </a:ext>
          </a:extLst>
        </a:blip>
        <a:stretch/>
      </xdr:blipFill>
      <xdr:spPr bwMode="auto">
        <a:xfrm>
          <a:off x="190500" y="6305923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830</xdr:row>
      <xdr:rowOff>127000</xdr:rowOff>
    </xdr:from>
    <xdr:to>
      <xdr:col>2</xdr:col>
      <xdr:colOff>133565</xdr:colOff>
      <xdr:row>832</xdr:row>
      <xdr:rowOff>105153</xdr:rowOff>
    </xdr:to>
    <xdr:pic>
      <xdr:nvPicPr>
        <xdr:cNvPr id="6214" name="Picture 103109">
          <a:extLst>
            <a:ext uri="{FF2B5EF4-FFF2-40B4-BE49-F238E27FC236}">
              <a16:creationId xmlns:a16="http://schemas.microsoft.com/office/drawing/2014/main" xmlns="" id="{00000000-0008-0000-0000-000046180000}"/>
            </a:ext>
          </a:extLst>
        </xdr:cNvPr>
        <xdr:cNvPicPr preferRelativeResize="0">
          <a:picLocks noChangeArrowheads="1"/>
        </xdr:cNvPicPr>
      </xdr:nvPicPr>
      <xdr:blipFill>
        <a:blip xmlns:r="http://schemas.openxmlformats.org/officeDocument/2006/relationships" r:embed="rId2587" cstate="email">
          <a:extLst>
            <a:ext uri="{28A0092B-C50C-407E-A947-70E740481C1C}">
              <a14:useLocalDpi xmlns:a14="http://schemas.microsoft.com/office/drawing/2010/main" xmlns=""/>
            </a:ext>
          </a:extLst>
        </a:blip>
        <a:stretch/>
      </xdr:blipFill>
      <xdr:spPr bwMode="auto">
        <a:xfrm>
          <a:off x="190500" y="5679408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756</xdr:row>
      <xdr:rowOff>127000</xdr:rowOff>
    </xdr:from>
    <xdr:to>
      <xdr:col>2</xdr:col>
      <xdr:colOff>133565</xdr:colOff>
      <xdr:row>758</xdr:row>
      <xdr:rowOff>105152</xdr:rowOff>
    </xdr:to>
    <xdr:pic>
      <xdr:nvPicPr>
        <xdr:cNvPr id="4591" name="Picture 103109">
          <a:extLst>
            <a:ext uri="{FF2B5EF4-FFF2-40B4-BE49-F238E27FC236}">
              <a16:creationId xmlns:a16="http://schemas.microsoft.com/office/drawing/2014/main" xmlns="" id="{00000000-0008-0000-0000-0000EF110000}"/>
            </a:ext>
          </a:extLst>
        </xdr:cNvPr>
        <xdr:cNvPicPr preferRelativeResize="0">
          <a:picLocks noChangeArrowheads="1"/>
        </xdr:cNvPicPr>
      </xdr:nvPicPr>
      <xdr:blipFill>
        <a:blip xmlns:r="http://schemas.openxmlformats.org/officeDocument/2006/relationships" r:embed="rId2588" cstate="email">
          <a:extLst>
            <a:ext uri="{28A0092B-C50C-407E-A947-70E740481C1C}">
              <a14:useLocalDpi xmlns:a14="http://schemas.microsoft.com/office/drawing/2010/main" xmlns=""/>
            </a:ext>
          </a:extLst>
        </a:blip>
        <a:stretch/>
      </xdr:blipFill>
      <xdr:spPr bwMode="auto">
        <a:xfrm>
          <a:off x="190500" y="9047162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728</xdr:row>
      <xdr:rowOff>127000</xdr:rowOff>
    </xdr:from>
    <xdr:to>
      <xdr:col>2</xdr:col>
      <xdr:colOff>133565</xdr:colOff>
      <xdr:row>730</xdr:row>
      <xdr:rowOff>105153</xdr:rowOff>
    </xdr:to>
    <xdr:pic>
      <xdr:nvPicPr>
        <xdr:cNvPr id="4744" name="Picture 103109">
          <a:extLst>
            <a:ext uri="{FF2B5EF4-FFF2-40B4-BE49-F238E27FC236}">
              <a16:creationId xmlns:a16="http://schemas.microsoft.com/office/drawing/2014/main" xmlns="" id="{00000000-0008-0000-0000-000088120000}"/>
            </a:ext>
          </a:extLst>
        </xdr:cNvPr>
        <xdr:cNvPicPr preferRelativeResize="0">
          <a:picLocks noChangeArrowheads="1"/>
        </xdr:cNvPicPr>
      </xdr:nvPicPr>
      <xdr:blipFill>
        <a:blip xmlns:r="http://schemas.openxmlformats.org/officeDocument/2006/relationships" r:embed="rId2589" cstate="email">
          <a:extLst>
            <a:ext uri="{28A0092B-C50C-407E-A947-70E740481C1C}">
              <a14:useLocalDpi xmlns:a14="http://schemas.microsoft.com/office/drawing/2010/main" xmlns=""/>
            </a:ext>
          </a:extLst>
        </a:blip>
        <a:stretch/>
      </xdr:blipFill>
      <xdr:spPr bwMode="auto">
        <a:xfrm>
          <a:off x="190500" y="8857424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732</xdr:row>
      <xdr:rowOff>127000</xdr:rowOff>
    </xdr:from>
    <xdr:to>
      <xdr:col>2</xdr:col>
      <xdr:colOff>133565</xdr:colOff>
      <xdr:row>734</xdr:row>
      <xdr:rowOff>105152</xdr:rowOff>
    </xdr:to>
    <xdr:pic>
      <xdr:nvPicPr>
        <xdr:cNvPr id="5970" name="Picture 103109">
          <a:extLst>
            <a:ext uri="{FF2B5EF4-FFF2-40B4-BE49-F238E27FC236}">
              <a16:creationId xmlns:a16="http://schemas.microsoft.com/office/drawing/2014/main" xmlns="" id="{00000000-0008-0000-0000-000052170000}"/>
            </a:ext>
          </a:extLst>
        </xdr:cNvPr>
        <xdr:cNvPicPr preferRelativeResize="0">
          <a:picLocks noChangeArrowheads="1"/>
        </xdr:cNvPicPr>
      </xdr:nvPicPr>
      <xdr:blipFill>
        <a:blip xmlns:r="http://schemas.openxmlformats.org/officeDocument/2006/relationships" r:embed="rId2590" cstate="email">
          <a:extLst>
            <a:ext uri="{28A0092B-C50C-407E-A947-70E740481C1C}">
              <a14:useLocalDpi xmlns:a14="http://schemas.microsoft.com/office/drawing/2010/main" xmlns=""/>
            </a:ext>
          </a:extLst>
        </a:blip>
        <a:stretch/>
      </xdr:blipFill>
      <xdr:spPr bwMode="auto">
        <a:xfrm>
          <a:off x="190500" y="8881141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748</xdr:row>
      <xdr:rowOff>127000</xdr:rowOff>
    </xdr:from>
    <xdr:to>
      <xdr:col>2</xdr:col>
      <xdr:colOff>133565</xdr:colOff>
      <xdr:row>750</xdr:row>
      <xdr:rowOff>105152</xdr:rowOff>
    </xdr:to>
    <xdr:pic>
      <xdr:nvPicPr>
        <xdr:cNvPr id="5971" name="Picture 103109">
          <a:extLst>
            <a:ext uri="{FF2B5EF4-FFF2-40B4-BE49-F238E27FC236}">
              <a16:creationId xmlns:a16="http://schemas.microsoft.com/office/drawing/2014/main" xmlns="" id="{00000000-0008-0000-0000-000053170000}"/>
            </a:ext>
          </a:extLst>
        </xdr:cNvPr>
        <xdr:cNvPicPr preferRelativeResize="0">
          <a:picLocks noChangeArrowheads="1"/>
        </xdr:cNvPicPr>
      </xdr:nvPicPr>
      <xdr:blipFill>
        <a:blip xmlns:r="http://schemas.openxmlformats.org/officeDocument/2006/relationships" r:embed="rId2591" cstate="email">
          <a:extLst>
            <a:ext uri="{28A0092B-C50C-407E-A947-70E740481C1C}">
              <a14:useLocalDpi xmlns:a14="http://schemas.microsoft.com/office/drawing/2010/main" xmlns=""/>
            </a:ext>
          </a:extLst>
        </a:blip>
        <a:stretch/>
      </xdr:blipFill>
      <xdr:spPr bwMode="auto">
        <a:xfrm>
          <a:off x="190500" y="8976010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752</xdr:row>
      <xdr:rowOff>127000</xdr:rowOff>
    </xdr:from>
    <xdr:to>
      <xdr:col>2</xdr:col>
      <xdr:colOff>133565</xdr:colOff>
      <xdr:row>754</xdr:row>
      <xdr:rowOff>105152</xdr:rowOff>
    </xdr:to>
    <xdr:pic>
      <xdr:nvPicPr>
        <xdr:cNvPr id="6026" name="Picture 103109">
          <a:extLst>
            <a:ext uri="{FF2B5EF4-FFF2-40B4-BE49-F238E27FC236}">
              <a16:creationId xmlns:a16="http://schemas.microsoft.com/office/drawing/2014/main" xmlns="" id="{00000000-0008-0000-0000-00008A170000}"/>
            </a:ext>
          </a:extLst>
        </xdr:cNvPr>
        <xdr:cNvPicPr preferRelativeResize="0">
          <a:picLocks noChangeArrowheads="1"/>
        </xdr:cNvPicPr>
      </xdr:nvPicPr>
      <xdr:blipFill>
        <a:blip xmlns:r="http://schemas.openxmlformats.org/officeDocument/2006/relationships" r:embed="rId2592" cstate="email">
          <a:extLst>
            <a:ext uri="{28A0092B-C50C-407E-A947-70E740481C1C}">
              <a14:useLocalDpi xmlns:a14="http://schemas.microsoft.com/office/drawing/2010/main" xmlns=""/>
            </a:ext>
          </a:extLst>
        </a:blip>
        <a:stretch/>
      </xdr:blipFill>
      <xdr:spPr bwMode="auto">
        <a:xfrm>
          <a:off x="190500" y="8999728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716</xdr:row>
      <xdr:rowOff>127000</xdr:rowOff>
    </xdr:from>
    <xdr:to>
      <xdr:col>2</xdr:col>
      <xdr:colOff>133565</xdr:colOff>
      <xdr:row>718</xdr:row>
      <xdr:rowOff>105152</xdr:rowOff>
    </xdr:to>
    <xdr:pic>
      <xdr:nvPicPr>
        <xdr:cNvPr id="6027" name="Picture 103109">
          <a:extLst>
            <a:ext uri="{FF2B5EF4-FFF2-40B4-BE49-F238E27FC236}">
              <a16:creationId xmlns:a16="http://schemas.microsoft.com/office/drawing/2014/main" xmlns="" id="{00000000-0008-0000-0000-00008B170000}"/>
            </a:ext>
          </a:extLst>
        </xdr:cNvPr>
        <xdr:cNvPicPr preferRelativeResize="0">
          <a:picLocks noChangeArrowheads="1"/>
        </xdr:cNvPicPr>
      </xdr:nvPicPr>
      <xdr:blipFill>
        <a:blip xmlns:r="http://schemas.openxmlformats.org/officeDocument/2006/relationships" r:embed="rId2593" cstate="email">
          <a:extLst>
            <a:ext uri="{28A0092B-C50C-407E-A947-70E740481C1C}">
              <a14:useLocalDpi xmlns:a14="http://schemas.microsoft.com/office/drawing/2010/main" xmlns=""/>
            </a:ext>
          </a:extLst>
        </a:blip>
        <a:stretch/>
      </xdr:blipFill>
      <xdr:spPr bwMode="auto">
        <a:xfrm>
          <a:off x="190500" y="87862727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712</xdr:row>
      <xdr:rowOff>127000</xdr:rowOff>
    </xdr:from>
    <xdr:to>
      <xdr:col>2</xdr:col>
      <xdr:colOff>133565</xdr:colOff>
      <xdr:row>714</xdr:row>
      <xdr:rowOff>105153</xdr:rowOff>
    </xdr:to>
    <xdr:pic>
      <xdr:nvPicPr>
        <xdr:cNvPr id="6028" name="Picture 103109">
          <a:extLst>
            <a:ext uri="{FF2B5EF4-FFF2-40B4-BE49-F238E27FC236}">
              <a16:creationId xmlns:a16="http://schemas.microsoft.com/office/drawing/2014/main" xmlns="" id="{00000000-0008-0000-0000-00008C170000}"/>
            </a:ext>
          </a:extLst>
        </xdr:cNvPr>
        <xdr:cNvPicPr preferRelativeResize="0">
          <a:picLocks noChangeArrowheads="1"/>
        </xdr:cNvPicPr>
      </xdr:nvPicPr>
      <xdr:blipFill>
        <a:blip xmlns:r="http://schemas.openxmlformats.org/officeDocument/2006/relationships" r:embed="rId2594" cstate="email">
          <a:extLst>
            <a:ext uri="{28A0092B-C50C-407E-A947-70E740481C1C}">
              <a14:useLocalDpi xmlns:a14="http://schemas.microsoft.com/office/drawing/2010/main" xmlns=""/>
            </a:ext>
          </a:extLst>
        </a:blip>
        <a:stretch/>
      </xdr:blipFill>
      <xdr:spPr bwMode="auto">
        <a:xfrm>
          <a:off x="190500" y="8762555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740</xdr:row>
      <xdr:rowOff>127000</xdr:rowOff>
    </xdr:from>
    <xdr:to>
      <xdr:col>2</xdr:col>
      <xdr:colOff>133565</xdr:colOff>
      <xdr:row>742</xdr:row>
      <xdr:rowOff>105152</xdr:rowOff>
    </xdr:to>
    <xdr:pic>
      <xdr:nvPicPr>
        <xdr:cNvPr id="6029" name="Picture 103109">
          <a:extLst>
            <a:ext uri="{FF2B5EF4-FFF2-40B4-BE49-F238E27FC236}">
              <a16:creationId xmlns:a16="http://schemas.microsoft.com/office/drawing/2014/main" xmlns="" id="{00000000-0008-0000-0000-00008D170000}"/>
            </a:ext>
          </a:extLst>
        </xdr:cNvPr>
        <xdr:cNvPicPr preferRelativeResize="0">
          <a:picLocks noChangeArrowheads="1"/>
        </xdr:cNvPicPr>
      </xdr:nvPicPr>
      <xdr:blipFill>
        <a:blip xmlns:r="http://schemas.openxmlformats.org/officeDocument/2006/relationships" r:embed="rId2595" cstate="email">
          <a:extLst>
            <a:ext uri="{28A0092B-C50C-407E-A947-70E740481C1C}">
              <a14:useLocalDpi xmlns:a14="http://schemas.microsoft.com/office/drawing/2010/main" xmlns=""/>
            </a:ext>
          </a:extLst>
        </a:blip>
        <a:srcRect/>
        <a:stretch/>
      </xdr:blipFill>
      <xdr:spPr bwMode="auto">
        <a:xfrm>
          <a:off x="190500" y="8928576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720</xdr:row>
      <xdr:rowOff>127000</xdr:rowOff>
    </xdr:from>
    <xdr:to>
      <xdr:col>2</xdr:col>
      <xdr:colOff>133565</xdr:colOff>
      <xdr:row>722</xdr:row>
      <xdr:rowOff>105153</xdr:rowOff>
    </xdr:to>
    <xdr:pic>
      <xdr:nvPicPr>
        <xdr:cNvPr id="6030" name="Picture 103109">
          <a:extLst>
            <a:ext uri="{FF2B5EF4-FFF2-40B4-BE49-F238E27FC236}">
              <a16:creationId xmlns:a16="http://schemas.microsoft.com/office/drawing/2014/main" xmlns="" id="{00000000-0008-0000-0000-00008E170000}"/>
            </a:ext>
          </a:extLst>
        </xdr:cNvPr>
        <xdr:cNvPicPr preferRelativeResize="0">
          <a:picLocks noChangeArrowheads="1"/>
        </xdr:cNvPicPr>
      </xdr:nvPicPr>
      <xdr:blipFill>
        <a:blip xmlns:r="http://schemas.openxmlformats.org/officeDocument/2006/relationships" r:embed="rId2596" cstate="email">
          <a:extLst>
            <a:ext uri="{28A0092B-C50C-407E-A947-70E740481C1C}">
              <a14:useLocalDpi xmlns:a14="http://schemas.microsoft.com/office/drawing/2010/main" xmlns=""/>
            </a:ext>
          </a:extLst>
        </a:blip>
        <a:stretch/>
      </xdr:blipFill>
      <xdr:spPr bwMode="auto">
        <a:xfrm>
          <a:off x="190500" y="880999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724</xdr:row>
      <xdr:rowOff>127000</xdr:rowOff>
    </xdr:from>
    <xdr:to>
      <xdr:col>2</xdr:col>
      <xdr:colOff>133565</xdr:colOff>
      <xdr:row>726</xdr:row>
      <xdr:rowOff>105152</xdr:rowOff>
    </xdr:to>
    <xdr:pic>
      <xdr:nvPicPr>
        <xdr:cNvPr id="6031" name="Picture 103109">
          <a:extLst>
            <a:ext uri="{FF2B5EF4-FFF2-40B4-BE49-F238E27FC236}">
              <a16:creationId xmlns:a16="http://schemas.microsoft.com/office/drawing/2014/main" xmlns="" id="{00000000-0008-0000-0000-00008F170000}"/>
            </a:ext>
          </a:extLst>
        </xdr:cNvPr>
        <xdr:cNvPicPr preferRelativeResize="0">
          <a:picLocks noChangeArrowheads="1"/>
        </xdr:cNvPicPr>
      </xdr:nvPicPr>
      <xdr:blipFill>
        <a:blip xmlns:r="http://schemas.openxmlformats.org/officeDocument/2006/relationships" r:embed="rId2597" cstate="email">
          <a:extLst>
            <a:ext uri="{28A0092B-C50C-407E-A947-70E740481C1C}">
              <a14:useLocalDpi xmlns:a14="http://schemas.microsoft.com/office/drawing/2010/main" xmlns=""/>
            </a:ext>
          </a:extLst>
        </a:blip>
        <a:stretch/>
      </xdr:blipFill>
      <xdr:spPr bwMode="auto">
        <a:xfrm>
          <a:off x="190500" y="88337072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744</xdr:row>
      <xdr:rowOff>127000</xdr:rowOff>
    </xdr:from>
    <xdr:to>
      <xdr:col>2</xdr:col>
      <xdr:colOff>133565</xdr:colOff>
      <xdr:row>746</xdr:row>
      <xdr:rowOff>105152</xdr:rowOff>
    </xdr:to>
    <xdr:pic>
      <xdr:nvPicPr>
        <xdr:cNvPr id="6032" name="Picture 103109">
          <a:extLst>
            <a:ext uri="{FF2B5EF4-FFF2-40B4-BE49-F238E27FC236}">
              <a16:creationId xmlns:a16="http://schemas.microsoft.com/office/drawing/2014/main" xmlns="" id="{00000000-0008-0000-0000-000090170000}"/>
            </a:ext>
          </a:extLst>
        </xdr:cNvPr>
        <xdr:cNvPicPr preferRelativeResize="0">
          <a:picLocks noChangeArrowheads="1"/>
        </xdr:cNvPicPr>
      </xdr:nvPicPr>
      <xdr:blipFill>
        <a:blip xmlns:r="http://schemas.openxmlformats.org/officeDocument/2006/relationships" r:embed="rId2598" cstate="email">
          <a:extLst>
            <a:ext uri="{28A0092B-C50C-407E-A947-70E740481C1C}">
              <a14:useLocalDpi xmlns:a14="http://schemas.microsoft.com/office/drawing/2010/main" xmlns=""/>
            </a:ext>
          </a:extLst>
        </a:blip>
        <a:stretch/>
      </xdr:blipFill>
      <xdr:spPr bwMode="auto">
        <a:xfrm>
          <a:off x="190500" y="89522935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736</xdr:row>
      <xdr:rowOff>127000</xdr:rowOff>
    </xdr:from>
    <xdr:to>
      <xdr:col>2</xdr:col>
      <xdr:colOff>133565</xdr:colOff>
      <xdr:row>738</xdr:row>
      <xdr:rowOff>105152</xdr:rowOff>
    </xdr:to>
    <xdr:pic>
      <xdr:nvPicPr>
        <xdr:cNvPr id="6034" name="Picture 103109">
          <a:extLst>
            <a:ext uri="{FF2B5EF4-FFF2-40B4-BE49-F238E27FC236}">
              <a16:creationId xmlns:a16="http://schemas.microsoft.com/office/drawing/2014/main" xmlns="" id="{00000000-0008-0000-0000-000092170000}"/>
            </a:ext>
          </a:extLst>
        </xdr:cNvPr>
        <xdr:cNvPicPr preferRelativeResize="0">
          <a:picLocks noChangeArrowheads="1"/>
        </xdr:cNvPicPr>
      </xdr:nvPicPr>
      <xdr:blipFill>
        <a:blip xmlns:r="http://schemas.openxmlformats.org/officeDocument/2006/relationships" r:embed="rId2599" cstate="email">
          <a:extLst>
            <a:ext uri="{28A0092B-C50C-407E-A947-70E740481C1C}">
              <a14:useLocalDpi xmlns:a14="http://schemas.microsoft.com/office/drawing/2010/main" xmlns=""/>
            </a:ext>
          </a:extLst>
        </a:blip>
        <a:stretch/>
      </xdr:blipFill>
      <xdr:spPr bwMode="auto">
        <a:xfrm>
          <a:off x="190500" y="8904859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761</xdr:row>
      <xdr:rowOff>127180</xdr:rowOff>
    </xdr:from>
    <xdr:to>
      <xdr:col>2</xdr:col>
      <xdr:colOff>133565</xdr:colOff>
      <xdr:row>763</xdr:row>
      <xdr:rowOff>104972</xdr:rowOff>
    </xdr:to>
    <xdr:pic>
      <xdr:nvPicPr>
        <xdr:cNvPr id="6035" name="Picture 103109">
          <a:extLst>
            <a:ext uri="{FF2B5EF4-FFF2-40B4-BE49-F238E27FC236}">
              <a16:creationId xmlns:a16="http://schemas.microsoft.com/office/drawing/2014/main" xmlns="" id="{00000000-0008-0000-0000-000093170000}"/>
            </a:ext>
          </a:extLst>
        </xdr:cNvPr>
        <xdr:cNvPicPr preferRelativeResize="0">
          <a:picLocks noChangeArrowheads="1"/>
        </xdr:cNvPicPr>
      </xdr:nvPicPr>
      <xdr:blipFill>
        <a:blip xmlns:r="http://schemas.openxmlformats.org/officeDocument/2006/relationships" r:embed="rId2600" cstate="email">
          <a:extLst>
            <a:ext uri="{28A0092B-C50C-407E-A947-70E740481C1C}">
              <a14:useLocalDpi xmlns:a14="http://schemas.microsoft.com/office/drawing/2010/main" xmlns=""/>
            </a:ext>
          </a:extLst>
        </a:blip>
        <a:srcRect/>
        <a:stretch/>
      </xdr:blipFill>
      <xdr:spPr bwMode="auto">
        <a:xfrm>
          <a:off x="190500" y="34125827"/>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765</xdr:row>
      <xdr:rowOff>127180</xdr:rowOff>
    </xdr:from>
    <xdr:to>
      <xdr:col>2</xdr:col>
      <xdr:colOff>133565</xdr:colOff>
      <xdr:row>767</xdr:row>
      <xdr:rowOff>104973</xdr:rowOff>
    </xdr:to>
    <xdr:pic>
      <xdr:nvPicPr>
        <xdr:cNvPr id="6036" name="Picture 103109">
          <a:extLst>
            <a:ext uri="{FF2B5EF4-FFF2-40B4-BE49-F238E27FC236}">
              <a16:creationId xmlns:a16="http://schemas.microsoft.com/office/drawing/2014/main" xmlns="" id="{00000000-0008-0000-0000-000094170000}"/>
            </a:ext>
          </a:extLst>
        </xdr:cNvPr>
        <xdr:cNvPicPr preferRelativeResize="0">
          <a:picLocks noChangeArrowheads="1"/>
        </xdr:cNvPicPr>
      </xdr:nvPicPr>
      <xdr:blipFill>
        <a:blip xmlns:r="http://schemas.openxmlformats.org/officeDocument/2006/relationships" r:embed="rId2601" cstate="email">
          <a:extLst>
            <a:ext uri="{28A0092B-C50C-407E-A947-70E740481C1C}">
              <a14:useLocalDpi xmlns:a14="http://schemas.microsoft.com/office/drawing/2010/main" xmlns=""/>
            </a:ext>
          </a:extLst>
        </a:blip>
        <a:srcRect/>
        <a:stretch/>
      </xdr:blipFill>
      <xdr:spPr bwMode="auto">
        <a:xfrm>
          <a:off x="190500" y="365126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769</xdr:row>
      <xdr:rowOff>127180</xdr:rowOff>
    </xdr:from>
    <xdr:to>
      <xdr:col>2</xdr:col>
      <xdr:colOff>133565</xdr:colOff>
      <xdr:row>771</xdr:row>
      <xdr:rowOff>104972</xdr:rowOff>
    </xdr:to>
    <xdr:pic>
      <xdr:nvPicPr>
        <xdr:cNvPr id="6037" name="Picture 103109">
          <a:extLst>
            <a:ext uri="{FF2B5EF4-FFF2-40B4-BE49-F238E27FC236}">
              <a16:creationId xmlns:a16="http://schemas.microsoft.com/office/drawing/2014/main" xmlns="" id="{00000000-0008-0000-0000-000095170000}"/>
            </a:ext>
          </a:extLst>
        </xdr:cNvPr>
        <xdr:cNvPicPr preferRelativeResize="0">
          <a:picLocks noChangeArrowheads="1"/>
        </xdr:cNvPicPr>
      </xdr:nvPicPr>
      <xdr:blipFill>
        <a:blip xmlns:r="http://schemas.openxmlformats.org/officeDocument/2006/relationships" r:embed="rId2602" cstate="email">
          <a:extLst>
            <a:ext uri="{28A0092B-C50C-407E-A947-70E740481C1C}">
              <a14:useLocalDpi xmlns:a14="http://schemas.microsoft.com/office/drawing/2010/main" xmlns=""/>
            </a:ext>
          </a:extLst>
        </a:blip>
        <a:srcRect/>
        <a:stretch/>
      </xdr:blipFill>
      <xdr:spPr bwMode="auto">
        <a:xfrm>
          <a:off x="190500" y="38899533"/>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773</xdr:row>
      <xdr:rowOff>127180</xdr:rowOff>
    </xdr:from>
    <xdr:to>
      <xdr:col>2</xdr:col>
      <xdr:colOff>133565</xdr:colOff>
      <xdr:row>775</xdr:row>
      <xdr:rowOff>104973</xdr:rowOff>
    </xdr:to>
    <xdr:pic>
      <xdr:nvPicPr>
        <xdr:cNvPr id="6039" name="Picture 103109">
          <a:extLst>
            <a:ext uri="{FF2B5EF4-FFF2-40B4-BE49-F238E27FC236}">
              <a16:creationId xmlns:a16="http://schemas.microsoft.com/office/drawing/2014/main" xmlns="" id="{00000000-0008-0000-0000-000097170000}"/>
            </a:ext>
          </a:extLst>
        </xdr:cNvPr>
        <xdr:cNvPicPr preferRelativeResize="0">
          <a:picLocks noChangeArrowheads="1"/>
        </xdr:cNvPicPr>
      </xdr:nvPicPr>
      <xdr:blipFill>
        <a:blip xmlns:r="http://schemas.openxmlformats.org/officeDocument/2006/relationships" r:embed="rId2603" cstate="email">
          <a:extLst>
            <a:ext uri="{28A0092B-C50C-407E-A947-70E740481C1C}">
              <a14:useLocalDpi xmlns:a14="http://schemas.microsoft.com/office/drawing/2010/main" xmlns=""/>
            </a:ext>
          </a:extLst>
        </a:blip>
        <a:srcRect/>
        <a:stretch/>
      </xdr:blipFill>
      <xdr:spPr bwMode="auto">
        <a:xfrm>
          <a:off x="190500" y="4128638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777</xdr:row>
      <xdr:rowOff>127180</xdr:rowOff>
    </xdr:from>
    <xdr:to>
      <xdr:col>2</xdr:col>
      <xdr:colOff>133565</xdr:colOff>
      <xdr:row>779</xdr:row>
      <xdr:rowOff>104972</xdr:rowOff>
    </xdr:to>
    <xdr:pic>
      <xdr:nvPicPr>
        <xdr:cNvPr id="6041" name="Picture 103109">
          <a:extLst>
            <a:ext uri="{FF2B5EF4-FFF2-40B4-BE49-F238E27FC236}">
              <a16:creationId xmlns:a16="http://schemas.microsoft.com/office/drawing/2014/main" xmlns="" id="{00000000-0008-0000-0000-000099170000}"/>
            </a:ext>
          </a:extLst>
        </xdr:cNvPr>
        <xdr:cNvPicPr preferRelativeResize="0">
          <a:picLocks noChangeArrowheads="1"/>
        </xdr:cNvPicPr>
      </xdr:nvPicPr>
      <xdr:blipFill>
        <a:blip xmlns:r="http://schemas.openxmlformats.org/officeDocument/2006/relationships" r:embed="rId2604" cstate="email">
          <a:extLst>
            <a:ext uri="{28A0092B-C50C-407E-A947-70E740481C1C}">
              <a14:useLocalDpi xmlns:a14="http://schemas.microsoft.com/office/drawing/2010/main" xmlns=""/>
            </a:ext>
          </a:extLst>
        </a:blip>
        <a:srcRect/>
        <a:stretch/>
      </xdr:blipFill>
      <xdr:spPr bwMode="auto">
        <a:xfrm>
          <a:off x="190500" y="4367323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781</xdr:row>
      <xdr:rowOff>127180</xdr:rowOff>
    </xdr:from>
    <xdr:to>
      <xdr:col>2</xdr:col>
      <xdr:colOff>133565</xdr:colOff>
      <xdr:row>783</xdr:row>
      <xdr:rowOff>104972</xdr:rowOff>
    </xdr:to>
    <xdr:pic>
      <xdr:nvPicPr>
        <xdr:cNvPr id="6046" name="Picture 103109">
          <a:extLst>
            <a:ext uri="{FF2B5EF4-FFF2-40B4-BE49-F238E27FC236}">
              <a16:creationId xmlns:a16="http://schemas.microsoft.com/office/drawing/2014/main" xmlns="" id="{00000000-0008-0000-0000-00009E170000}"/>
            </a:ext>
          </a:extLst>
        </xdr:cNvPr>
        <xdr:cNvPicPr preferRelativeResize="0">
          <a:picLocks noChangeArrowheads="1"/>
        </xdr:cNvPicPr>
      </xdr:nvPicPr>
      <xdr:blipFill>
        <a:blip xmlns:r="http://schemas.openxmlformats.org/officeDocument/2006/relationships" r:embed="rId2605" cstate="email">
          <a:extLst>
            <a:ext uri="{28A0092B-C50C-407E-A947-70E740481C1C}">
              <a14:useLocalDpi xmlns:a14="http://schemas.microsoft.com/office/drawing/2010/main" xmlns=""/>
            </a:ext>
          </a:extLst>
        </a:blip>
        <a:srcRect/>
        <a:stretch/>
      </xdr:blipFill>
      <xdr:spPr bwMode="auto">
        <a:xfrm>
          <a:off x="190500" y="4844694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789</xdr:row>
      <xdr:rowOff>127180</xdr:rowOff>
    </xdr:from>
    <xdr:to>
      <xdr:col>2</xdr:col>
      <xdr:colOff>133565</xdr:colOff>
      <xdr:row>791</xdr:row>
      <xdr:rowOff>104972</xdr:rowOff>
    </xdr:to>
    <xdr:pic>
      <xdr:nvPicPr>
        <xdr:cNvPr id="6050" name="Picture 103109">
          <a:extLst>
            <a:ext uri="{FF2B5EF4-FFF2-40B4-BE49-F238E27FC236}">
              <a16:creationId xmlns:a16="http://schemas.microsoft.com/office/drawing/2014/main" xmlns="" id="{00000000-0008-0000-0000-0000A2170000}"/>
            </a:ext>
          </a:extLst>
        </xdr:cNvPr>
        <xdr:cNvPicPr preferRelativeResize="0">
          <a:picLocks noChangeArrowheads="1"/>
        </xdr:cNvPicPr>
      </xdr:nvPicPr>
      <xdr:blipFill>
        <a:blip xmlns:r="http://schemas.openxmlformats.org/officeDocument/2006/relationships" r:embed="rId2606" cstate="email">
          <a:extLst>
            <a:ext uri="{28A0092B-C50C-407E-A947-70E740481C1C}">
              <a14:useLocalDpi xmlns:a14="http://schemas.microsoft.com/office/drawing/2010/main" xmlns=""/>
            </a:ext>
          </a:extLst>
        </a:blip>
        <a:srcRect/>
        <a:stretch/>
      </xdr:blipFill>
      <xdr:spPr bwMode="auto">
        <a:xfrm>
          <a:off x="190500" y="55607504"/>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793</xdr:row>
      <xdr:rowOff>127180</xdr:rowOff>
    </xdr:from>
    <xdr:to>
      <xdr:col>2</xdr:col>
      <xdr:colOff>133565</xdr:colOff>
      <xdr:row>795</xdr:row>
      <xdr:rowOff>104972</xdr:rowOff>
    </xdr:to>
    <xdr:pic>
      <xdr:nvPicPr>
        <xdr:cNvPr id="6052" name="Picture 103109">
          <a:extLst>
            <a:ext uri="{FF2B5EF4-FFF2-40B4-BE49-F238E27FC236}">
              <a16:creationId xmlns:a16="http://schemas.microsoft.com/office/drawing/2014/main" xmlns="" id="{00000000-0008-0000-0000-0000A4170000}"/>
            </a:ext>
          </a:extLst>
        </xdr:cNvPr>
        <xdr:cNvPicPr preferRelativeResize="0">
          <a:picLocks noChangeArrowheads="1"/>
        </xdr:cNvPicPr>
      </xdr:nvPicPr>
      <xdr:blipFill>
        <a:blip xmlns:r="http://schemas.openxmlformats.org/officeDocument/2006/relationships" r:embed="rId2607" cstate="email">
          <a:extLst>
            <a:ext uri="{28A0092B-C50C-407E-A947-70E740481C1C}">
              <a14:useLocalDpi xmlns:a14="http://schemas.microsoft.com/office/drawing/2010/main" xmlns=""/>
            </a:ext>
          </a:extLst>
        </a:blip>
        <a:srcRect/>
        <a:stretch/>
      </xdr:blipFill>
      <xdr:spPr bwMode="auto">
        <a:xfrm>
          <a:off x="190500" y="5799435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797</xdr:row>
      <xdr:rowOff>127180</xdr:rowOff>
    </xdr:from>
    <xdr:to>
      <xdr:col>2</xdr:col>
      <xdr:colOff>133565</xdr:colOff>
      <xdr:row>799</xdr:row>
      <xdr:rowOff>104972</xdr:rowOff>
    </xdr:to>
    <xdr:pic>
      <xdr:nvPicPr>
        <xdr:cNvPr id="6215" name="Picture 103109">
          <a:extLst>
            <a:ext uri="{FF2B5EF4-FFF2-40B4-BE49-F238E27FC236}">
              <a16:creationId xmlns:a16="http://schemas.microsoft.com/office/drawing/2014/main" xmlns="" id="{00000000-0008-0000-0000-000047180000}"/>
            </a:ext>
          </a:extLst>
        </xdr:cNvPr>
        <xdr:cNvPicPr preferRelativeResize="0">
          <a:picLocks noChangeArrowheads="1"/>
        </xdr:cNvPicPr>
      </xdr:nvPicPr>
      <xdr:blipFill>
        <a:blip xmlns:r="http://schemas.openxmlformats.org/officeDocument/2006/relationships" r:embed="rId2608" cstate="email">
          <a:extLst>
            <a:ext uri="{28A0092B-C50C-407E-A947-70E740481C1C}">
              <a14:useLocalDpi xmlns:a14="http://schemas.microsoft.com/office/drawing/2010/main" xmlns=""/>
            </a:ext>
          </a:extLst>
        </a:blip>
        <a:srcRect/>
        <a:stretch/>
      </xdr:blipFill>
      <xdr:spPr bwMode="auto">
        <a:xfrm>
          <a:off x="190500" y="6038120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785</xdr:row>
      <xdr:rowOff>127180</xdr:rowOff>
    </xdr:from>
    <xdr:to>
      <xdr:col>2</xdr:col>
      <xdr:colOff>133565</xdr:colOff>
      <xdr:row>787</xdr:row>
      <xdr:rowOff>104972</xdr:rowOff>
    </xdr:to>
    <xdr:pic>
      <xdr:nvPicPr>
        <xdr:cNvPr id="6217" name="Picture 103109">
          <a:extLst>
            <a:ext uri="{FF2B5EF4-FFF2-40B4-BE49-F238E27FC236}">
              <a16:creationId xmlns:a16="http://schemas.microsoft.com/office/drawing/2014/main" xmlns="" id="{00000000-0008-0000-0000-000049180000}"/>
            </a:ext>
          </a:extLst>
        </xdr:cNvPr>
        <xdr:cNvPicPr preferRelativeResize="0">
          <a:picLocks noChangeArrowheads="1"/>
        </xdr:cNvPicPr>
      </xdr:nvPicPr>
      <xdr:blipFill>
        <a:blip xmlns:r="http://schemas.openxmlformats.org/officeDocument/2006/relationships" r:embed="rId2609" cstate="email">
          <a:extLst>
            <a:ext uri="{28A0092B-C50C-407E-A947-70E740481C1C}">
              <a14:useLocalDpi xmlns:a14="http://schemas.microsoft.com/office/drawing/2010/main" xmlns=""/>
            </a:ext>
          </a:extLst>
        </a:blip>
        <a:srcRect/>
        <a:stretch/>
      </xdr:blipFill>
      <xdr:spPr bwMode="auto">
        <a:xfrm>
          <a:off x="190500" y="50833798"/>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686</xdr:row>
      <xdr:rowOff>127000</xdr:rowOff>
    </xdr:from>
    <xdr:to>
      <xdr:col>2</xdr:col>
      <xdr:colOff>133565</xdr:colOff>
      <xdr:row>689</xdr:row>
      <xdr:rowOff>138283</xdr:rowOff>
    </xdr:to>
    <xdr:pic>
      <xdr:nvPicPr>
        <xdr:cNvPr id="5037" name="Picture 103109">
          <a:extLst>
            <a:ext uri="{FF2B5EF4-FFF2-40B4-BE49-F238E27FC236}">
              <a16:creationId xmlns:a16="http://schemas.microsoft.com/office/drawing/2014/main" xmlns="" id="{00000000-0008-0000-0000-0000AD130000}"/>
            </a:ext>
          </a:extLst>
        </xdr:cNvPr>
        <xdr:cNvPicPr preferRelativeResize="0">
          <a:picLocks noChangeArrowheads="1"/>
        </xdr:cNvPicPr>
      </xdr:nvPicPr>
      <xdr:blipFill>
        <a:blip xmlns:r="http://schemas.openxmlformats.org/officeDocument/2006/relationships" r:embed="rId2610" cstate="email">
          <a:extLst>
            <a:ext uri="{28A0092B-C50C-407E-A947-70E740481C1C}">
              <a14:useLocalDpi xmlns:a14="http://schemas.microsoft.com/office/drawing/2010/main" xmlns=""/>
            </a:ext>
          </a:extLst>
        </a:blip>
        <a:stretch/>
      </xdr:blipFill>
      <xdr:spPr bwMode="auto">
        <a:xfrm>
          <a:off x="190500" y="101141305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691</xdr:row>
      <xdr:rowOff>104588</xdr:rowOff>
    </xdr:from>
    <xdr:to>
      <xdr:col>2</xdr:col>
      <xdr:colOff>133565</xdr:colOff>
      <xdr:row>694</xdr:row>
      <xdr:rowOff>115871</xdr:rowOff>
    </xdr:to>
    <xdr:pic>
      <xdr:nvPicPr>
        <xdr:cNvPr id="5038" name="Picture 103109">
          <a:extLst>
            <a:ext uri="{FF2B5EF4-FFF2-40B4-BE49-F238E27FC236}">
              <a16:creationId xmlns:a16="http://schemas.microsoft.com/office/drawing/2014/main" xmlns="" id="{00000000-0008-0000-0000-0000AE130000}"/>
            </a:ext>
          </a:extLst>
        </xdr:cNvPr>
        <xdr:cNvPicPr preferRelativeResize="0">
          <a:picLocks noChangeArrowheads="1"/>
        </xdr:cNvPicPr>
      </xdr:nvPicPr>
      <xdr:blipFill>
        <a:blip xmlns:r="http://schemas.openxmlformats.org/officeDocument/2006/relationships" r:embed="rId2611" cstate="email">
          <a:extLst>
            <a:ext uri="{28A0092B-C50C-407E-A947-70E740481C1C}">
              <a14:useLocalDpi xmlns:a14="http://schemas.microsoft.com/office/drawing/2010/main" xmlns=""/>
            </a:ext>
          </a:extLst>
        </a:blip>
        <a:stretch/>
      </xdr:blipFill>
      <xdr:spPr bwMode="auto">
        <a:xfrm>
          <a:off x="190500" y="2214655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696</xdr:row>
      <xdr:rowOff>127000</xdr:rowOff>
    </xdr:from>
    <xdr:to>
      <xdr:col>2</xdr:col>
      <xdr:colOff>133565</xdr:colOff>
      <xdr:row>699</xdr:row>
      <xdr:rowOff>105152</xdr:rowOff>
    </xdr:to>
    <xdr:pic>
      <xdr:nvPicPr>
        <xdr:cNvPr id="5579" name="Picture 103109">
          <a:extLst>
            <a:ext uri="{FF2B5EF4-FFF2-40B4-BE49-F238E27FC236}">
              <a16:creationId xmlns:a16="http://schemas.microsoft.com/office/drawing/2014/main" xmlns="" id="{00000000-0008-0000-0000-0000CB150000}"/>
            </a:ext>
          </a:extLst>
        </xdr:cNvPr>
        <xdr:cNvPicPr preferRelativeResize="0">
          <a:picLocks noChangeArrowheads="1"/>
        </xdr:cNvPicPr>
      </xdr:nvPicPr>
      <xdr:blipFill>
        <a:blip xmlns:r="http://schemas.openxmlformats.org/officeDocument/2006/relationships" r:embed="rId2612" cstate="email">
          <a:extLst>
            <a:ext uri="{28A0092B-C50C-407E-A947-70E740481C1C}">
              <a14:useLocalDpi xmlns:a14="http://schemas.microsoft.com/office/drawing/2010/main" xmlns=""/>
            </a:ext>
          </a:extLst>
        </a:blip>
        <a:stretch/>
      </xdr:blipFill>
      <xdr:spPr bwMode="auto">
        <a:xfrm>
          <a:off x="190500" y="1016141941"/>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701</xdr:row>
      <xdr:rowOff>127000</xdr:rowOff>
    </xdr:from>
    <xdr:to>
      <xdr:col>2</xdr:col>
      <xdr:colOff>133565</xdr:colOff>
      <xdr:row>704</xdr:row>
      <xdr:rowOff>138282</xdr:rowOff>
    </xdr:to>
    <xdr:pic>
      <xdr:nvPicPr>
        <xdr:cNvPr id="5581" name="Picture 103109">
          <a:extLst>
            <a:ext uri="{FF2B5EF4-FFF2-40B4-BE49-F238E27FC236}">
              <a16:creationId xmlns:a16="http://schemas.microsoft.com/office/drawing/2014/main" xmlns="" id="{00000000-0008-0000-0000-0000CD150000}"/>
            </a:ext>
          </a:extLst>
        </xdr:cNvPr>
        <xdr:cNvPicPr preferRelativeResize="0">
          <a:picLocks noChangeArrowheads="1"/>
        </xdr:cNvPicPr>
      </xdr:nvPicPr>
      <xdr:blipFill>
        <a:blip xmlns:r="http://schemas.openxmlformats.org/officeDocument/2006/relationships" r:embed="rId2613" cstate="email">
          <a:extLst>
            <a:ext uri="{28A0092B-C50C-407E-A947-70E740481C1C}">
              <a14:useLocalDpi xmlns:a14="http://schemas.microsoft.com/office/drawing/2010/main" xmlns=""/>
            </a:ext>
          </a:extLst>
        </a:blip>
        <a:stretch/>
      </xdr:blipFill>
      <xdr:spPr bwMode="auto">
        <a:xfrm>
          <a:off x="190500" y="102093805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706</xdr:row>
      <xdr:rowOff>127000</xdr:rowOff>
    </xdr:from>
    <xdr:to>
      <xdr:col>2</xdr:col>
      <xdr:colOff>133565</xdr:colOff>
      <xdr:row>708</xdr:row>
      <xdr:rowOff>1620869</xdr:rowOff>
    </xdr:to>
    <xdr:pic>
      <xdr:nvPicPr>
        <xdr:cNvPr id="5582" name="Picture 103109">
          <a:extLst>
            <a:ext uri="{FF2B5EF4-FFF2-40B4-BE49-F238E27FC236}">
              <a16:creationId xmlns:a16="http://schemas.microsoft.com/office/drawing/2014/main" xmlns="" id="{00000000-0008-0000-0000-0000CE150000}"/>
            </a:ext>
          </a:extLst>
        </xdr:cNvPr>
        <xdr:cNvPicPr preferRelativeResize="0">
          <a:picLocks noChangeArrowheads="1"/>
        </xdr:cNvPicPr>
      </xdr:nvPicPr>
      <xdr:blipFill>
        <a:blip xmlns:r="http://schemas.openxmlformats.org/officeDocument/2006/relationships" r:embed="rId2614" cstate="email">
          <a:extLst>
            <a:ext uri="{28A0092B-C50C-407E-A947-70E740481C1C}">
              <a14:useLocalDpi xmlns:a14="http://schemas.microsoft.com/office/drawing/2010/main" xmlns=""/>
            </a:ext>
          </a:extLst>
        </a:blip>
        <a:stretch/>
      </xdr:blipFill>
      <xdr:spPr bwMode="auto">
        <a:xfrm>
          <a:off x="190500" y="1023302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686</xdr:row>
      <xdr:rowOff>127000</xdr:rowOff>
    </xdr:from>
    <xdr:to>
      <xdr:col>19</xdr:col>
      <xdr:colOff>293696</xdr:colOff>
      <xdr:row>689</xdr:row>
      <xdr:rowOff>138283</xdr:rowOff>
    </xdr:to>
    <xdr:pic>
      <xdr:nvPicPr>
        <xdr:cNvPr id="5583" name="Picture 103109">
          <a:extLst>
            <a:ext uri="{FF2B5EF4-FFF2-40B4-BE49-F238E27FC236}">
              <a16:creationId xmlns:a16="http://schemas.microsoft.com/office/drawing/2014/main" xmlns="" id="{00000000-0008-0000-0000-0000CF150000}"/>
            </a:ext>
          </a:extLst>
        </xdr:cNvPr>
        <xdr:cNvPicPr preferRelativeResize="0">
          <a:picLocks noChangeArrowheads="1"/>
        </xdr:cNvPicPr>
      </xdr:nvPicPr>
      <xdr:blipFill>
        <a:blip xmlns:r="http://schemas.openxmlformats.org/officeDocument/2006/relationships" r:embed="rId2615" cstate="email">
          <a:extLst>
            <a:ext uri="{28A0092B-C50C-407E-A947-70E740481C1C}">
              <a14:useLocalDpi xmlns:a14="http://schemas.microsoft.com/office/drawing/2010/main" xmlns=""/>
            </a:ext>
          </a:extLst>
        </a:blip>
        <a:stretch/>
      </xdr:blipFill>
      <xdr:spPr bwMode="auto">
        <a:xfrm>
          <a:off x="7242735" y="101141305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691</xdr:row>
      <xdr:rowOff>127000</xdr:rowOff>
    </xdr:from>
    <xdr:to>
      <xdr:col>19</xdr:col>
      <xdr:colOff>293696</xdr:colOff>
      <xdr:row>694</xdr:row>
      <xdr:rowOff>138283</xdr:rowOff>
    </xdr:to>
    <xdr:pic>
      <xdr:nvPicPr>
        <xdr:cNvPr id="5584" name="Picture 103109">
          <a:extLst>
            <a:ext uri="{FF2B5EF4-FFF2-40B4-BE49-F238E27FC236}">
              <a16:creationId xmlns:a16="http://schemas.microsoft.com/office/drawing/2014/main" xmlns="" id="{00000000-0008-0000-0000-0000D0150000}"/>
            </a:ext>
          </a:extLst>
        </xdr:cNvPr>
        <xdr:cNvPicPr preferRelativeResize="0">
          <a:picLocks noChangeArrowheads="1"/>
        </xdr:cNvPicPr>
      </xdr:nvPicPr>
      <xdr:blipFill>
        <a:blip xmlns:r="http://schemas.openxmlformats.org/officeDocument/2006/relationships" r:embed="rId2616" cstate="email">
          <a:extLst>
            <a:ext uri="{28A0092B-C50C-407E-A947-70E740481C1C}">
              <a14:useLocalDpi xmlns:a14="http://schemas.microsoft.com/office/drawing/2010/main" xmlns=""/>
            </a:ext>
          </a:extLst>
        </a:blip>
        <a:stretch/>
      </xdr:blipFill>
      <xdr:spPr bwMode="auto">
        <a:xfrm>
          <a:off x="7242735" y="1013777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696</xdr:row>
      <xdr:rowOff>127000</xdr:rowOff>
    </xdr:from>
    <xdr:to>
      <xdr:col>19</xdr:col>
      <xdr:colOff>293696</xdr:colOff>
      <xdr:row>699</xdr:row>
      <xdr:rowOff>105152</xdr:rowOff>
    </xdr:to>
    <xdr:pic>
      <xdr:nvPicPr>
        <xdr:cNvPr id="5585" name="Picture 103109">
          <a:extLst>
            <a:ext uri="{FF2B5EF4-FFF2-40B4-BE49-F238E27FC236}">
              <a16:creationId xmlns:a16="http://schemas.microsoft.com/office/drawing/2014/main" xmlns="" id="{00000000-0008-0000-0000-0000D1150000}"/>
            </a:ext>
          </a:extLst>
        </xdr:cNvPr>
        <xdr:cNvPicPr preferRelativeResize="0">
          <a:picLocks noChangeArrowheads="1"/>
        </xdr:cNvPicPr>
      </xdr:nvPicPr>
      <xdr:blipFill>
        <a:blip xmlns:r="http://schemas.openxmlformats.org/officeDocument/2006/relationships" r:embed="rId2617" cstate="email">
          <a:extLst>
            <a:ext uri="{28A0092B-C50C-407E-A947-70E740481C1C}">
              <a14:useLocalDpi xmlns:a14="http://schemas.microsoft.com/office/drawing/2010/main" xmlns=""/>
            </a:ext>
          </a:extLst>
        </a:blip>
        <a:stretch/>
      </xdr:blipFill>
      <xdr:spPr bwMode="auto">
        <a:xfrm>
          <a:off x="7242735" y="1016141941"/>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701</xdr:row>
      <xdr:rowOff>127000</xdr:rowOff>
    </xdr:from>
    <xdr:to>
      <xdr:col>19</xdr:col>
      <xdr:colOff>293696</xdr:colOff>
      <xdr:row>704</xdr:row>
      <xdr:rowOff>138282</xdr:rowOff>
    </xdr:to>
    <xdr:pic>
      <xdr:nvPicPr>
        <xdr:cNvPr id="5586" name="Picture 103109">
          <a:extLst>
            <a:ext uri="{FF2B5EF4-FFF2-40B4-BE49-F238E27FC236}">
              <a16:creationId xmlns:a16="http://schemas.microsoft.com/office/drawing/2014/main" xmlns="" id="{00000000-0008-0000-0000-0000D2150000}"/>
            </a:ext>
          </a:extLst>
        </xdr:cNvPr>
        <xdr:cNvPicPr preferRelativeResize="0">
          <a:picLocks noChangeArrowheads="1"/>
        </xdr:cNvPicPr>
      </xdr:nvPicPr>
      <xdr:blipFill>
        <a:blip xmlns:r="http://schemas.openxmlformats.org/officeDocument/2006/relationships" r:embed="rId2618" cstate="email">
          <a:extLst>
            <a:ext uri="{28A0092B-C50C-407E-A947-70E740481C1C}">
              <a14:useLocalDpi xmlns:a14="http://schemas.microsoft.com/office/drawing/2010/main" xmlns=""/>
            </a:ext>
          </a:extLst>
        </a:blip>
        <a:stretch/>
      </xdr:blipFill>
      <xdr:spPr bwMode="auto">
        <a:xfrm>
          <a:off x="7242735" y="102093805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706</xdr:row>
      <xdr:rowOff>127000</xdr:rowOff>
    </xdr:from>
    <xdr:to>
      <xdr:col>19</xdr:col>
      <xdr:colOff>293696</xdr:colOff>
      <xdr:row>708</xdr:row>
      <xdr:rowOff>1620869</xdr:rowOff>
    </xdr:to>
    <xdr:pic>
      <xdr:nvPicPr>
        <xdr:cNvPr id="5587" name="Picture 103109">
          <a:extLst>
            <a:ext uri="{FF2B5EF4-FFF2-40B4-BE49-F238E27FC236}">
              <a16:creationId xmlns:a16="http://schemas.microsoft.com/office/drawing/2014/main" xmlns="" id="{00000000-0008-0000-0000-0000D3150000}"/>
            </a:ext>
          </a:extLst>
        </xdr:cNvPr>
        <xdr:cNvPicPr preferRelativeResize="0">
          <a:picLocks noChangeArrowheads="1"/>
        </xdr:cNvPicPr>
      </xdr:nvPicPr>
      <xdr:blipFill>
        <a:blip xmlns:r="http://schemas.openxmlformats.org/officeDocument/2006/relationships" r:embed="rId2619" cstate="email">
          <a:extLst>
            <a:ext uri="{28A0092B-C50C-407E-A947-70E740481C1C}">
              <a14:useLocalDpi xmlns:a14="http://schemas.microsoft.com/office/drawing/2010/main" xmlns=""/>
            </a:ext>
          </a:extLst>
        </a:blip>
        <a:stretch/>
      </xdr:blipFill>
      <xdr:spPr bwMode="auto">
        <a:xfrm>
          <a:off x="7242735" y="1023302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681</xdr:row>
      <xdr:rowOff>127000</xdr:rowOff>
    </xdr:from>
    <xdr:to>
      <xdr:col>2</xdr:col>
      <xdr:colOff>133565</xdr:colOff>
      <xdr:row>683</xdr:row>
      <xdr:rowOff>105152</xdr:rowOff>
    </xdr:to>
    <xdr:pic>
      <xdr:nvPicPr>
        <xdr:cNvPr id="5588" name="Picture 103109">
          <a:extLst>
            <a:ext uri="{FF2B5EF4-FFF2-40B4-BE49-F238E27FC236}">
              <a16:creationId xmlns:a16="http://schemas.microsoft.com/office/drawing/2014/main" xmlns="" id="{00000000-0008-0000-0000-0000D4150000}"/>
            </a:ext>
          </a:extLst>
        </xdr:cNvPr>
        <xdr:cNvPicPr preferRelativeResize="0">
          <a:picLocks noChangeArrowheads="1"/>
        </xdr:cNvPicPr>
      </xdr:nvPicPr>
      <xdr:blipFill>
        <a:blip xmlns:r="http://schemas.openxmlformats.org/officeDocument/2006/relationships" r:embed="rId2620" cstate="email">
          <a:extLst>
            <a:ext uri="{28A0092B-C50C-407E-A947-70E740481C1C}">
              <a14:useLocalDpi xmlns:a14="http://schemas.microsoft.com/office/drawing/2010/main" xmlns=""/>
            </a:ext>
          </a:extLst>
        </a:blip>
        <a:srcRect/>
        <a:stretch/>
      </xdr:blipFill>
      <xdr:spPr bwMode="auto">
        <a:xfrm>
          <a:off x="190500" y="100873485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657</xdr:row>
      <xdr:rowOff>127000</xdr:rowOff>
    </xdr:from>
    <xdr:to>
      <xdr:col>2</xdr:col>
      <xdr:colOff>133565</xdr:colOff>
      <xdr:row>659</xdr:row>
      <xdr:rowOff>105152</xdr:rowOff>
    </xdr:to>
    <xdr:pic>
      <xdr:nvPicPr>
        <xdr:cNvPr id="5589" name="Picture 103109">
          <a:extLst>
            <a:ext uri="{FF2B5EF4-FFF2-40B4-BE49-F238E27FC236}">
              <a16:creationId xmlns:a16="http://schemas.microsoft.com/office/drawing/2014/main" xmlns="" id="{00000000-0008-0000-0000-0000D5150000}"/>
            </a:ext>
          </a:extLst>
        </xdr:cNvPr>
        <xdr:cNvPicPr preferRelativeResize="0">
          <a:picLocks noChangeArrowheads="1"/>
        </xdr:cNvPicPr>
      </xdr:nvPicPr>
      <xdr:blipFill>
        <a:blip xmlns:r="http://schemas.openxmlformats.org/officeDocument/2006/relationships" r:embed="rId2621" cstate="email">
          <a:extLst>
            <a:ext uri="{28A0092B-C50C-407E-A947-70E740481C1C}">
              <a14:useLocalDpi xmlns:a14="http://schemas.microsoft.com/office/drawing/2010/main" xmlns=""/>
            </a:ext>
          </a:extLst>
        </a:blip>
        <a:srcRect/>
        <a:stretch/>
      </xdr:blipFill>
      <xdr:spPr bwMode="auto">
        <a:xfrm>
          <a:off x="190500" y="99441373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661</xdr:row>
      <xdr:rowOff>127000</xdr:rowOff>
    </xdr:from>
    <xdr:to>
      <xdr:col>2</xdr:col>
      <xdr:colOff>133565</xdr:colOff>
      <xdr:row>663</xdr:row>
      <xdr:rowOff>105152</xdr:rowOff>
    </xdr:to>
    <xdr:pic>
      <xdr:nvPicPr>
        <xdr:cNvPr id="6038" name="Picture 103109">
          <a:extLst>
            <a:ext uri="{FF2B5EF4-FFF2-40B4-BE49-F238E27FC236}">
              <a16:creationId xmlns:a16="http://schemas.microsoft.com/office/drawing/2014/main" xmlns="" id="{00000000-0008-0000-0000-000096170000}"/>
            </a:ext>
          </a:extLst>
        </xdr:cNvPr>
        <xdr:cNvPicPr preferRelativeResize="0">
          <a:picLocks noChangeArrowheads="1"/>
        </xdr:cNvPicPr>
      </xdr:nvPicPr>
      <xdr:blipFill>
        <a:blip xmlns:r="http://schemas.openxmlformats.org/officeDocument/2006/relationships" r:embed="rId2622" cstate="email">
          <a:extLst>
            <a:ext uri="{28A0092B-C50C-407E-A947-70E740481C1C}">
              <a14:useLocalDpi xmlns:a14="http://schemas.microsoft.com/office/drawing/2010/main" xmlns=""/>
            </a:ext>
          </a:extLst>
        </a:blip>
        <a:srcRect/>
        <a:stretch/>
      </xdr:blipFill>
      <xdr:spPr bwMode="auto">
        <a:xfrm>
          <a:off x="190500" y="996800588"/>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665</xdr:row>
      <xdr:rowOff>127000</xdr:rowOff>
    </xdr:from>
    <xdr:to>
      <xdr:col>2</xdr:col>
      <xdr:colOff>133565</xdr:colOff>
      <xdr:row>667</xdr:row>
      <xdr:rowOff>105152</xdr:rowOff>
    </xdr:to>
    <xdr:pic>
      <xdr:nvPicPr>
        <xdr:cNvPr id="6040" name="Picture 103109">
          <a:extLst>
            <a:ext uri="{FF2B5EF4-FFF2-40B4-BE49-F238E27FC236}">
              <a16:creationId xmlns:a16="http://schemas.microsoft.com/office/drawing/2014/main" xmlns="" id="{00000000-0008-0000-0000-000098170000}"/>
            </a:ext>
          </a:extLst>
        </xdr:cNvPr>
        <xdr:cNvPicPr preferRelativeResize="0">
          <a:picLocks noChangeArrowheads="1"/>
        </xdr:cNvPicPr>
      </xdr:nvPicPr>
      <xdr:blipFill>
        <a:blip xmlns:r="http://schemas.openxmlformats.org/officeDocument/2006/relationships" r:embed="rId2623" cstate="email">
          <a:extLst>
            <a:ext uri="{28A0092B-C50C-407E-A947-70E740481C1C}">
              <a14:useLocalDpi xmlns:a14="http://schemas.microsoft.com/office/drawing/2010/main" xmlns=""/>
            </a:ext>
          </a:extLst>
        </a:blip>
        <a:srcRect/>
        <a:stretch/>
      </xdr:blipFill>
      <xdr:spPr bwMode="auto">
        <a:xfrm>
          <a:off x="190500" y="999187441"/>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669</xdr:row>
      <xdr:rowOff>127000</xdr:rowOff>
    </xdr:from>
    <xdr:to>
      <xdr:col>2</xdr:col>
      <xdr:colOff>133565</xdr:colOff>
      <xdr:row>671</xdr:row>
      <xdr:rowOff>105152</xdr:rowOff>
    </xdr:to>
    <xdr:pic>
      <xdr:nvPicPr>
        <xdr:cNvPr id="6042" name="Picture 103109">
          <a:extLst>
            <a:ext uri="{FF2B5EF4-FFF2-40B4-BE49-F238E27FC236}">
              <a16:creationId xmlns:a16="http://schemas.microsoft.com/office/drawing/2014/main" xmlns="" id="{00000000-0008-0000-0000-00009A170000}"/>
            </a:ext>
          </a:extLst>
        </xdr:cNvPr>
        <xdr:cNvPicPr preferRelativeResize="0">
          <a:picLocks noChangeArrowheads="1"/>
        </xdr:cNvPicPr>
      </xdr:nvPicPr>
      <xdr:blipFill>
        <a:blip xmlns:r="http://schemas.openxmlformats.org/officeDocument/2006/relationships" r:embed="rId2624" cstate="email">
          <a:extLst>
            <a:ext uri="{28A0092B-C50C-407E-A947-70E740481C1C}">
              <a14:useLocalDpi xmlns:a14="http://schemas.microsoft.com/office/drawing/2010/main" xmlns=""/>
            </a:ext>
          </a:extLst>
        </a:blip>
        <a:srcRect/>
        <a:stretch/>
      </xdr:blipFill>
      <xdr:spPr bwMode="auto">
        <a:xfrm>
          <a:off x="190500" y="1001574294"/>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673</xdr:row>
      <xdr:rowOff>127000</xdr:rowOff>
    </xdr:from>
    <xdr:to>
      <xdr:col>2</xdr:col>
      <xdr:colOff>133565</xdr:colOff>
      <xdr:row>675</xdr:row>
      <xdr:rowOff>105152</xdr:rowOff>
    </xdr:to>
    <xdr:pic>
      <xdr:nvPicPr>
        <xdr:cNvPr id="6045" name="Picture 103109">
          <a:extLst>
            <a:ext uri="{FF2B5EF4-FFF2-40B4-BE49-F238E27FC236}">
              <a16:creationId xmlns:a16="http://schemas.microsoft.com/office/drawing/2014/main" xmlns="" id="{00000000-0008-0000-0000-00009D170000}"/>
            </a:ext>
          </a:extLst>
        </xdr:cNvPr>
        <xdr:cNvPicPr preferRelativeResize="0">
          <a:picLocks noChangeArrowheads="1"/>
        </xdr:cNvPicPr>
      </xdr:nvPicPr>
      <xdr:blipFill>
        <a:blip xmlns:r="http://schemas.openxmlformats.org/officeDocument/2006/relationships" r:embed="rId2625" cstate="email">
          <a:extLst>
            <a:ext uri="{28A0092B-C50C-407E-A947-70E740481C1C}">
              <a14:useLocalDpi xmlns:a14="http://schemas.microsoft.com/office/drawing/2010/main" xmlns=""/>
            </a:ext>
          </a:extLst>
        </a:blip>
        <a:srcRect/>
        <a:stretch/>
      </xdr:blipFill>
      <xdr:spPr bwMode="auto">
        <a:xfrm>
          <a:off x="190500" y="1003961147"/>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677</xdr:row>
      <xdr:rowOff>127000</xdr:rowOff>
    </xdr:from>
    <xdr:to>
      <xdr:col>2</xdr:col>
      <xdr:colOff>133565</xdr:colOff>
      <xdr:row>679</xdr:row>
      <xdr:rowOff>105153</xdr:rowOff>
    </xdr:to>
    <xdr:pic>
      <xdr:nvPicPr>
        <xdr:cNvPr id="6047" name="Picture 103109">
          <a:extLst>
            <a:ext uri="{FF2B5EF4-FFF2-40B4-BE49-F238E27FC236}">
              <a16:creationId xmlns:a16="http://schemas.microsoft.com/office/drawing/2014/main" xmlns="" id="{00000000-0008-0000-0000-00009F170000}"/>
            </a:ext>
          </a:extLst>
        </xdr:cNvPr>
        <xdr:cNvPicPr preferRelativeResize="0">
          <a:picLocks noChangeArrowheads="1"/>
        </xdr:cNvPicPr>
      </xdr:nvPicPr>
      <xdr:blipFill>
        <a:blip xmlns:r="http://schemas.openxmlformats.org/officeDocument/2006/relationships" r:embed="rId2626" cstate="email">
          <a:extLst>
            <a:ext uri="{28A0092B-C50C-407E-A947-70E740481C1C}">
              <a14:useLocalDpi xmlns:a14="http://schemas.microsoft.com/office/drawing/2010/main" xmlns=""/>
            </a:ext>
          </a:extLst>
        </a:blip>
        <a:srcRect/>
        <a:stretch/>
      </xdr:blipFill>
      <xdr:spPr bwMode="auto">
        <a:xfrm>
          <a:off x="190500" y="1006348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5413</xdr:row>
      <xdr:rowOff>127000</xdr:rowOff>
    </xdr:from>
    <xdr:to>
      <xdr:col>2</xdr:col>
      <xdr:colOff>133565</xdr:colOff>
      <xdr:row>5415</xdr:row>
      <xdr:rowOff>105152</xdr:rowOff>
    </xdr:to>
    <xdr:pic>
      <xdr:nvPicPr>
        <xdr:cNvPr id="6049" name="Picture 103119">
          <a:extLst>
            <a:ext uri="{FF2B5EF4-FFF2-40B4-BE49-F238E27FC236}">
              <a16:creationId xmlns:a16="http://schemas.microsoft.com/office/drawing/2014/main" xmlns="" id="{00000000-0008-0000-0000-0000A1170000}"/>
            </a:ext>
          </a:extLst>
        </xdr:cNvPr>
        <xdr:cNvPicPr preferRelativeResize="0">
          <a:picLocks noChangeArrowheads="1"/>
        </xdr:cNvPicPr>
      </xdr:nvPicPr>
      <xdr:blipFill>
        <a:blip xmlns:r="http://schemas.openxmlformats.org/officeDocument/2006/relationships" r:embed="rId2627" cstate="email">
          <a:extLst>
            <a:ext uri="{28A0092B-C50C-407E-A947-70E740481C1C}">
              <a14:useLocalDpi xmlns:a14="http://schemas.microsoft.com/office/drawing/2010/main" xmlns=""/>
            </a:ext>
          </a:extLst>
        </a:blip>
        <a:srcRect/>
        <a:stretch/>
      </xdr:blipFill>
      <xdr:spPr bwMode="auto">
        <a:xfrm>
          <a:off x="190500" y="3937806824"/>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5373</xdr:row>
      <xdr:rowOff>127180</xdr:rowOff>
    </xdr:from>
    <xdr:to>
      <xdr:col>2</xdr:col>
      <xdr:colOff>133565</xdr:colOff>
      <xdr:row>5375</xdr:row>
      <xdr:rowOff>104972</xdr:rowOff>
    </xdr:to>
    <xdr:pic>
      <xdr:nvPicPr>
        <xdr:cNvPr id="6051" name="Picture 103119">
          <a:extLst>
            <a:ext uri="{FF2B5EF4-FFF2-40B4-BE49-F238E27FC236}">
              <a16:creationId xmlns:a16="http://schemas.microsoft.com/office/drawing/2014/main" xmlns="" id="{00000000-0008-0000-0000-0000A3170000}"/>
            </a:ext>
          </a:extLst>
        </xdr:cNvPr>
        <xdr:cNvPicPr preferRelativeResize="0">
          <a:picLocks noChangeArrowheads="1"/>
        </xdr:cNvPicPr>
      </xdr:nvPicPr>
      <xdr:blipFill>
        <a:blip xmlns:r="http://schemas.openxmlformats.org/officeDocument/2006/relationships" r:embed="rId2628" cstate="email">
          <a:extLst>
            <a:ext uri="{28A0092B-C50C-407E-A947-70E740481C1C}">
              <a14:useLocalDpi xmlns:a14="http://schemas.microsoft.com/office/drawing/2010/main" xmlns=""/>
            </a:ext>
          </a:extLst>
        </a:blip>
        <a:srcRect/>
        <a:stretch/>
      </xdr:blipFill>
      <xdr:spPr bwMode="auto">
        <a:xfrm>
          <a:off x="190500" y="3913938474"/>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5377</xdr:row>
      <xdr:rowOff>127000</xdr:rowOff>
    </xdr:from>
    <xdr:to>
      <xdr:col>2</xdr:col>
      <xdr:colOff>133565</xdr:colOff>
      <xdr:row>5379</xdr:row>
      <xdr:rowOff>105152</xdr:rowOff>
    </xdr:to>
    <xdr:pic>
      <xdr:nvPicPr>
        <xdr:cNvPr id="6053" name="Picture 103119">
          <a:extLst>
            <a:ext uri="{FF2B5EF4-FFF2-40B4-BE49-F238E27FC236}">
              <a16:creationId xmlns:a16="http://schemas.microsoft.com/office/drawing/2014/main" xmlns="" id="{00000000-0008-0000-0000-0000A5170000}"/>
            </a:ext>
          </a:extLst>
        </xdr:cNvPr>
        <xdr:cNvPicPr preferRelativeResize="0">
          <a:picLocks noChangeArrowheads="1"/>
        </xdr:cNvPicPr>
      </xdr:nvPicPr>
      <xdr:blipFill>
        <a:blip xmlns:r="http://schemas.openxmlformats.org/officeDocument/2006/relationships" r:embed="rId2629" cstate="email">
          <a:extLst>
            <a:ext uri="{28A0092B-C50C-407E-A947-70E740481C1C}">
              <a14:useLocalDpi xmlns:a14="http://schemas.microsoft.com/office/drawing/2010/main" xmlns=""/>
            </a:ext>
          </a:extLst>
        </a:blip>
        <a:srcRect/>
        <a:stretch/>
      </xdr:blipFill>
      <xdr:spPr bwMode="auto">
        <a:xfrm>
          <a:off x="190500" y="3916325147"/>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5381</xdr:row>
      <xdr:rowOff>127000</xdr:rowOff>
    </xdr:from>
    <xdr:to>
      <xdr:col>2</xdr:col>
      <xdr:colOff>133565</xdr:colOff>
      <xdr:row>5383</xdr:row>
      <xdr:rowOff>105152</xdr:rowOff>
    </xdr:to>
    <xdr:pic>
      <xdr:nvPicPr>
        <xdr:cNvPr id="6216" name="Picture 103119">
          <a:extLst>
            <a:ext uri="{FF2B5EF4-FFF2-40B4-BE49-F238E27FC236}">
              <a16:creationId xmlns:a16="http://schemas.microsoft.com/office/drawing/2014/main" xmlns="" id="{00000000-0008-0000-0000-000048180000}"/>
            </a:ext>
          </a:extLst>
        </xdr:cNvPr>
        <xdr:cNvPicPr preferRelativeResize="0">
          <a:picLocks noChangeArrowheads="1"/>
        </xdr:cNvPicPr>
      </xdr:nvPicPr>
      <xdr:blipFill>
        <a:blip xmlns:r="http://schemas.openxmlformats.org/officeDocument/2006/relationships" r:embed="rId2630" cstate="email">
          <a:extLst>
            <a:ext uri="{28A0092B-C50C-407E-A947-70E740481C1C}">
              <a14:useLocalDpi xmlns:a14="http://schemas.microsoft.com/office/drawing/2010/main" xmlns=""/>
            </a:ext>
          </a:extLst>
        </a:blip>
        <a:srcRect/>
        <a:stretch/>
      </xdr:blipFill>
      <xdr:spPr bwMode="auto">
        <a:xfrm>
          <a:off x="190500" y="3918712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5393</xdr:row>
      <xdr:rowOff>127180</xdr:rowOff>
    </xdr:from>
    <xdr:to>
      <xdr:col>2</xdr:col>
      <xdr:colOff>133565</xdr:colOff>
      <xdr:row>5395</xdr:row>
      <xdr:rowOff>104973</xdr:rowOff>
    </xdr:to>
    <xdr:pic>
      <xdr:nvPicPr>
        <xdr:cNvPr id="6218" name="Picture 103119">
          <a:extLst>
            <a:ext uri="{FF2B5EF4-FFF2-40B4-BE49-F238E27FC236}">
              <a16:creationId xmlns:a16="http://schemas.microsoft.com/office/drawing/2014/main" xmlns="" id="{00000000-0008-0000-0000-00004A180000}"/>
            </a:ext>
          </a:extLst>
        </xdr:cNvPr>
        <xdr:cNvPicPr preferRelativeResize="0">
          <a:picLocks noChangeArrowheads="1"/>
        </xdr:cNvPicPr>
      </xdr:nvPicPr>
      <xdr:blipFill>
        <a:blip xmlns:r="http://schemas.openxmlformats.org/officeDocument/2006/relationships" r:embed="rId2631" cstate="email">
          <a:extLst>
            <a:ext uri="{28A0092B-C50C-407E-A947-70E740481C1C}">
              <a14:useLocalDpi xmlns:a14="http://schemas.microsoft.com/office/drawing/2010/main" xmlns=""/>
            </a:ext>
          </a:extLst>
        </a:blip>
        <a:srcRect/>
        <a:stretch/>
      </xdr:blipFill>
      <xdr:spPr bwMode="auto">
        <a:xfrm>
          <a:off x="190500" y="392587273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5397</xdr:row>
      <xdr:rowOff>127000</xdr:rowOff>
    </xdr:from>
    <xdr:to>
      <xdr:col>2</xdr:col>
      <xdr:colOff>133565</xdr:colOff>
      <xdr:row>5399</xdr:row>
      <xdr:rowOff>105152</xdr:rowOff>
    </xdr:to>
    <xdr:pic>
      <xdr:nvPicPr>
        <xdr:cNvPr id="6219" name="Picture 103119">
          <a:extLst>
            <a:ext uri="{FF2B5EF4-FFF2-40B4-BE49-F238E27FC236}">
              <a16:creationId xmlns:a16="http://schemas.microsoft.com/office/drawing/2014/main" xmlns="" id="{00000000-0008-0000-0000-00004B180000}"/>
            </a:ext>
          </a:extLst>
        </xdr:cNvPr>
        <xdr:cNvPicPr preferRelativeResize="0">
          <a:picLocks noChangeArrowheads="1"/>
        </xdr:cNvPicPr>
      </xdr:nvPicPr>
      <xdr:blipFill>
        <a:blip xmlns:r="http://schemas.openxmlformats.org/officeDocument/2006/relationships" r:embed="rId2632" cstate="email">
          <a:extLst>
            <a:ext uri="{28A0092B-C50C-407E-A947-70E740481C1C}">
              <a14:useLocalDpi xmlns:a14="http://schemas.microsoft.com/office/drawing/2010/main" xmlns=""/>
            </a:ext>
          </a:extLst>
        </a:blip>
        <a:srcRect/>
        <a:stretch/>
      </xdr:blipFill>
      <xdr:spPr bwMode="auto">
        <a:xfrm>
          <a:off x="190500" y="392825941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5401</xdr:row>
      <xdr:rowOff>127000</xdr:rowOff>
    </xdr:from>
    <xdr:to>
      <xdr:col>2</xdr:col>
      <xdr:colOff>133565</xdr:colOff>
      <xdr:row>5403</xdr:row>
      <xdr:rowOff>105153</xdr:rowOff>
    </xdr:to>
    <xdr:pic>
      <xdr:nvPicPr>
        <xdr:cNvPr id="6220" name="Picture 103119">
          <a:extLst>
            <a:ext uri="{FF2B5EF4-FFF2-40B4-BE49-F238E27FC236}">
              <a16:creationId xmlns:a16="http://schemas.microsoft.com/office/drawing/2014/main" xmlns="" id="{00000000-0008-0000-0000-00004C180000}"/>
            </a:ext>
          </a:extLst>
        </xdr:cNvPr>
        <xdr:cNvPicPr preferRelativeResize="0">
          <a:picLocks noChangeArrowheads="1"/>
        </xdr:cNvPicPr>
      </xdr:nvPicPr>
      <xdr:blipFill>
        <a:blip xmlns:r="http://schemas.openxmlformats.org/officeDocument/2006/relationships" r:embed="rId2633" cstate="email">
          <a:extLst>
            <a:ext uri="{28A0092B-C50C-407E-A947-70E740481C1C}">
              <a14:useLocalDpi xmlns:a14="http://schemas.microsoft.com/office/drawing/2010/main" xmlns=""/>
            </a:ext>
          </a:extLst>
        </a:blip>
        <a:srcRect/>
        <a:stretch/>
      </xdr:blipFill>
      <xdr:spPr bwMode="auto">
        <a:xfrm>
          <a:off x="190500" y="393064626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5405</xdr:row>
      <xdr:rowOff>127000</xdr:rowOff>
    </xdr:from>
    <xdr:to>
      <xdr:col>2</xdr:col>
      <xdr:colOff>133565</xdr:colOff>
      <xdr:row>5407</xdr:row>
      <xdr:rowOff>105152</xdr:rowOff>
    </xdr:to>
    <xdr:pic>
      <xdr:nvPicPr>
        <xdr:cNvPr id="6221" name="Picture 103119">
          <a:extLst>
            <a:ext uri="{FF2B5EF4-FFF2-40B4-BE49-F238E27FC236}">
              <a16:creationId xmlns:a16="http://schemas.microsoft.com/office/drawing/2014/main" xmlns="" id="{00000000-0008-0000-0000-00004D180000}"/>
            </a:ext>
          </a:extLst>
        </xdr:cNvPr>
        <xdr:cNvPicPr preferRelativeResize="0">
          <a:picLocks noChangeArrowheads="1"/>
        </xdr:cNvPicPr>
      </xdr:nvPicPr>
      <xdr:blipFill>
        <a:blip xmlns:r="http://schemas.openxmlformats.org/officeDocument/2006/relationships" r:embed="rId2634" cstate="email">
          <a:extLst>
            <a:ext uri="{28A0092B-C50C-407E-A947-70E740481C1C}">
              <a14:useLocalDpi xmlns:a14="http://schemas.microsoft.com/office/drawing/2010/main" xmlns=""/>
            </a:ext>
          </a:extLst>
        </a:blip>
        <a:srcRect/>
        <a:stretch/>
      </xdr:blipFill>
      <xdr:spPr bwMode="auto">
        <a:xfrm>
          <a:off x="190500" y="3933033118"/>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5409</xdr:row>
      <xdr:rowOff>127180</xdr:rowOff>
    </xdr:from>
    <xdr:to>
      <xdr:col>2</xdr:col>
      <xdr:colOff>133565</xdr:colOff>
      <xdr:row>5411</xdr:row>
      <xdr:rowOff>104973</xdr:rowOff>
    </xdr:to>
    <xdr:pic>
      <xdr:nvPicPr>
        <xdr:cNvPr id="6222" name="Picture 103119">
          <a:extLst>
            <a:ext uri="{FF2B5EF4-FFF2-40B4-BE49-F238E27FC236}">
              <a16:creationId xmlns:a16="http://schemas.microsoft.com/office/drawing/2014/main" xmlns="" id="{00000000-0008-0000-0000-00004E180000}"/>
            </a:ext>
          </a:extLst>
        </xdr:cNvPr>
        <xdr:cNvPicPr preferRelativeResize="0">
          <a:picLocks noChangeArrowheads="1"/>
        </xdr:cNvPicPr>
      </xdr:nvPicPr>
      <xdr:blipFill>
        <a:blip xmlns:r="http://schemas.openxmlformats.org/officeDocument/2006/relationships" r:embed="rId2635" cstate="email">
          <a:extLst>
            <a:ext uri="{28A0092B-C50C-407E-A947-70E740481C1C}">
              <a14:useLocalDpi xmlns:a14="http://schemas.microsoft.com/office/drawing/2010/main" xmlns=""/>
            </a:ext>
          </a:extLst>
        </a:blip>
        <a:srcRect/>
        <a:stretch/>
      </xdr:blipFill>
      <xdr:spPr bwMode="auto">
        <a:xfrm>
          <a:off x="190500" y="3935420151"/>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5369</xdr:row>
      <xdr:rowOff>127000</xdr:rowOff>
    </xdr:from>
    <xdr:to>
      <xdr:col>2</xdr:col>
      <xdr:colOff>133565</xdr:colOff>
      <xdr:row>5371</xdr:row>
      <xdr:rowOff>105152</xdr:rowOff>
    </xdr:to>
    <xdr:pic>
      <xdr:nvPicPr>
        <xdr:cNvPr id="6223" name="Picture 103119">
          <a:extLst>
            <a:ext uri="{FF2B5EF4-FFF2-40B4-BE49-F238E27FC236}">
              <a16:creationId xmlns:a16="http://schemas.microsoft.com/office/drawing/2014/main" xmlns="" id="{00000000-0008-0000-0000-00004F180000}"/>
            </a:ext>
          </a:extLst>
        </xdr:cNvPr>
        <xdr:cNvPicPr preferRelativeResize="0">
          <a:picLocks noChangeArrowheads="1"/>
        </xdr:cNvPicPr>
      </xdr:nvPicPr>
      <xdr:blipFill>
        <a:blip xmlns:r="http://schemas.openxmlformats.org/officeDocument/2006/relationships" r:embed="rId2636" cstate="email">
          <a:extLst>
            <a:ext uri="{28A0092B-C50C-407E-A947-70E740481C1C}">
              <a14:useLocalDpi xmlns:a14="http://schemas.microsoft.com/office/drawing/2010/main" xmlns=""/>
            </a:ext>
          </a:extLst>
        </a:blip>
        <a:srcRect/>
        <a:stretch/>
      </xdr:blipFill>
      <xdr:spPr bwMode="auto">
        <a:xfrm>
          <a:off x="190500" y="3911551441"/>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5385</xdr:row>
      <xdr:rowOff>127000</xdr:rowOff>
    </xdr:from>
    <xdr:to>
      <xdr:col>2</xdr:col>
      <xdr:colOff>133565</xdr:colOff>
      <xdr:row>5387</xdr:row>
      <xdr:rowOff>105152</xdr:rowOff>
    </xdr:to>
    <xdr:pic>
      <xdr:nvPicPr>
        <xdr:cNvPr id="6224" name="Picture 103119">
          <a:extLst>
            <a:ext uri="{FF2B5EF4-FFF2-40B4-BE49-F238E27FC236}">
              <a16:creationId xmlns:a16="http://schemas.microsoft.com/office/drawing/2014/main" xmlns="" id="{00000000-0008-0000-0000-000050180000}"/>
            </a:ext>
          </a:extLst>
        </xdr:cNvPr>
        <xdr:cNvPicPr preferRelativeResize="0">
          <a:picLocks noChangeArrowheads="1"/>
        </xdr:cNvPicPr>
      </xdr:nvPicPr>
      <xdr:blipFill>
        <a:blip xmlns:r="http://schemas.openxmlformats.org/officeDocument/2006/relationships" r:embed="rId2637" cstate="email">
          <a:extLst>
            <a:ext uri="{28A0092B-C50C-407E-A947-70E740481C1C}">
              <a14:useLocalDpi xmlns:a14="http://schemas.microsoft.com/office/drawing/2010/main" xmlns=""/>
            </a:ext>
          </a:extLst>
        </a:blip>
        <a:srcRect/>
        <a:stretch/>
      </xdr:blipFill>
      <xdr:spPr bwMode="auto">
        <a:xfrm>
          <a:off x="190500" y="392109885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5389</xdr:row>
      <xdr:rowOff>127180</xdr:rowOff>
    </xdr:from>
    <xdr:to>
      <xdr:col>2</xdr:col>
      <xdr:colOff>133565</xdr:colOff>
      <xdr:row>5391</xdr:row>
      <xdr:rowOff>104972</xdr:rowOff>
    </xdr:to>
    <xdr:pic>
      <xdr:nvPicPr>
        <xdr:cNvPr id="6225" name="Picture 103119">
          <a:extLst>
            <a:ext uri="{FF2B5EF4-FFF2-40B4-BE49-F238E27FC236}">
              <a16:creationId xmlns:a16="http://schemas.microsoft.com/office/drawing/2014/main" xmlns="" id="{00000000-0008-0000-0000-000051180000}"/>
            </a:ext>
          </a:extLst>
        </xdr:cNvPr>
        <xdr:cNvPicPr preferRelativeResize="0">
          <a:picLocks noChangeArrowheads="1"/>
        </xdr:cNvPicPr>
      </xdr:nvPicPr>
      <xdr:blipFill>
        <a:blip xmlns:r="http://schemas.openxmlformats.org/officeDocument/2006/relationships" r:embed="rId2638" cstate="email">
          <a:extLst>
            <a:ext uri="{28A0092B-C50C-407E-A947-70E740481C1C}">
              <a14:useLocalDpi xmlns:a14="http://schemas.microsoft.com/office/drawing/2010/main" xmlns=""/>
            </a:ext>
          </a:extLst>
        </a:blip>
        <a:srcRect/>
        <a:stretch/>
      </xdr:blipFill>
      <xdr:spPr bwMode="auto">
        <a:xfrm>
          <a:off x="190500" y="392348588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652</xdr:row>
      <xdr:rowOff>127000</xdr:rowOff>
    </xdr:from>
    <xdr:to>
      <xdr:col>2</xdr:col>
      <xdr:colOff>133565</xdr:colOff>
      <xdr:row>654</xdr:row>
      <xdr:rowOff>105152</xdr:rowOff>
    </xdr:to>
    <xdr:pic>
      <xdr:nvPicPr>
        <xdr:cNvPr id="3954" name="Picture 103109">
          <a:extLst>
            <a:ext uri="{FF2B5EF4-FFF2-40B4-BE49-F238E27FC236}">
              <a16:creationId xmlns:a16="http://schemas.microsoft.com/office/drawing/2014/main" xmlns="" id="{00000000-0008-0000-0000-0000720F0000}"/>
            </a:ext>
          </a:extLst>
        </xdr:cNvPr>
        <xdr:cNvPicPr preferRelativeResize="0">
          <a:picLocks noChangeArrowheads="1"/>
        </xdr:cNvPicPr>
      </xdr:nvPicPr>
      <xdr:blipFill>
        <a:blip xmlns:r="http://schemas.openxmlformats.org/officeDocument/2006/relationships" r:embed="rId2639" cstate="email">
          <a:extLst>
            <a:ext uri="{28A0092B-C50C-407E-A947-70E740481C1C}">
              <a14:useLocalDpi xmlns:a14="http://schemas.microsoft.com/office/drawing/2010/main" xmlns=""/>
            </a:ext>
          </a:extLst>
        </a:blip>
        <a:srcRect/>
        <a:stretch/>
      </xdr:blipFill>
      <xdr:spPr bwMode="auto">
        <a:xfrm>
          <a:off x="190500" y="1770421088"/>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608</xdr:row>
      <xdr:rowOff>127000</xdr:rowOff>
    </xdr:from>
    <xdr:to>
      <xdr:col>2</xdr:col>
      <xdr:colOff>133565</xdr:colOff>
      <xdr:row>610</xdr:row>
      <xdr:rowOff>105152</xdr:rowOff>
    </xdr:to>
    <xdr:pic>
      <xdr:nvPicPr>
        <xdr:cNvPr id="3955" name="Picture 103109">
          <a:extLst>
            <a:ext uri="{FF2B5EF4-FFF2-40B4-BE49-F238E27FC236}">
              <a16:creationId xmlns:a16="http://schemas.microsoft.com/office/drawing/2014/main" xmlns="" id="{00000000-0008-0000-0000-0000730F0000}"/>
            </a:ext>
          </a:extLst>
        </xdr:cNvPr>
        <xdr:cNvPicPr preferRelativeResize="0">
          <a:picLocks noChangeArrowheads="1"/>
        </xdr:cNvPicPr>
      </xdr:nvPicPr>
      <xdr:blipFill>
        <a:blip xmlns:r="http://schemas.openxmlformats.org/officeDocument/2006/relationships" r:embed="rId2640" cstate="email">
          <a:extLst>
            <a:ext uri="{28A0092B-C50C-407E-A947-70E740481C1C}">
              <a14:useLocalDpi xmlns:a14="http://schemas.microsoft.com/office/drawing/2010/main" xmlns=""/>
            </a:ext>
          </a:extLst>
        </a:blip>
        <a:srcRect/>
        <a:stretch/>
      </xdr:blipFill>
      <xdr:spPr bwMode="auto">
        <a:xfrm>
          <a:off x="190500" y="1744165706"/>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612</xdr:row>
      <xdr:rowOff>127000</xdr:rowOff>
    </xdr:from>
    <xdr:to>
      <xdr:col>2</xdr:col>
      <xdr:colOff>133565</xdr:colOff>
      <xdr:row>614</xdr:row>
      <xdr:rowOff>105152</xdr:rowOff>
    </xdr:to>
    <xdr:pic>
      <xdr:nvPicPr>
        <xdr:cNvPr id="3956" name="Picture 103109">
          <a:extLst>
            <a:ext uri="{FF2B5EF4-FFF2-40B4-BE49-F238E27FC236}">
              <a16:creationId xmlns:a16="http://schemas.microsoft.com/office/drawing/2014/main" xmlns="" id="{00000000-0008-0000-0000-0000740F0000}"/>
            </a:ext>
          </a:extLst>
        </xdr:cNvPr>
        <xdr:cNvPicPr preferRelativeResize="0">
          <a:picLocks noChangeArrowheads="1"/>
        </xdr:cNvPicPr>
      </xdr:nvPicPr>
      <xdr:blipFill>
        <a:blip xmlns:r="http://schemas.openxmlformats.org/officeDocument/2006/relationships" r:embed="rId2641" cstate="email">
          <a:extLst>
            <a:ext uri="{28A0092B-C50C-407E-A947-70E740481C1C}">
              <a14:useLocalDpi xmlns:a14="http://schemas.microsoft.com/office/drawing/2010/main" xmlns=""/>
            </a:ext>
          </a:extLst>
        </a:blip>
        <a:srcRect/>
        <a:stretch/>
      </xdr:blipFill>
      <xdr:spPr bwMode="auto">
        <a:xfrm>
          <a:off x="190500" y="174655255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616</xdr:row>
      <xdr:rowOff>127000</xdr:rowOff>
    </xdr:from>
    <xdr:to>
      <xdr:col>2</xdr:col>
      <xdr:colOff>133565</xdr:colOff>
      <xdr:row>618</xdr:row>
      <xdr:rowOff>105152</xdr:rowOff>
    </xdr:to>
    <xdr:pic>
      <xdr:nvPicPr>
        <xdr:cNvPr id="3957" name="Picture 103109">
          <a:extLst>
            <a:ext uri="{FF2B5EF4-FFF2-40B4-BE49-F238E27FC236}">
              <a16:creationId xmlns:a16="http://schemas.microsoft.com/office/drawing/2014/main" xmlns="" id="{00000000-0008-0000-0000-0000750F0000}"/>
            </a:ext>
          </a:extLst>
        </xdr:cNvPr>
        <xdr:cNvPicPr preferRelativeResize="0">
          <a:picLocks noChangeArrowheads="1"/>
        </xdr:cNvPicPr>
      </xdr:nvPicPr>
      <xdr:blipFill>
        <a:blip xmlns:r="http://schemas.openxmlformats.org/officeDocument/2006/relationships" r:embed="rId2642" cstate="email">
          <a:extLst>
            <a:ext uri="{28A0092B-C50C-407E-A947-70E740481C1C}">
              <a14:useLocalDpi xmlns:a14="http://schemas.microsoft.com/office/drawing/2010/main" xmlns=""/>
            </a:ext>
          </a:extLst>
        </a:blip>
        <a:srcRect/>
        <a:stretch/>
      </xdr:blipFill>
      <xdr:spPr bwMode="auto">
        <a:xfrm>
          <a:off x="190500" y="174893941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620</xdr:row>
      <xdr:rowOff>127000</xdr:rowOff>
    </xdr:from>
    <xdr:to>
      <xdr:col>2</xdr:col>
      <xdr:colOff>133565</xdr:colOff>
      <xdr:row>622</xdr:row>
      <xdr:rowOff>105153</xdr:rowOff>
    </xdr:to>
    <xdr:pic>
      <xdr:nvPicPr>
        <xdr:cNvPr id="3958" name="Picture 103109">
          <a:extLst>
            <a:ext uri="{FF2B5EF4-FFF2-40B4-BE49-F238E27FC236}">
              <a16:creationId xmlns:a16="http://schemas.microsoft.com/office/drawing/2014/main" xmlns="" id="{00000000-0008-0000-0000-0000760F0000}"/>
            </a:ext>
          </a:extLst>
        </xdr:cNvPr>
        <xdr:cNvPicPr preferRelativeResize="0">
          <a:picLocks noChangeArrowheads="1"/>
        </xdr:cNvPicPr>
      </xdr:nvPicPr>
      <xdr:blipFill>
        <a:blip xmlns:r="http://schemas.openxmlformats.org/officeDocument/2006/relationships" r:embed="rId2643" cstate="email">
          <a:extLst>
            <a:ext uri="{28A0092B-C50C-407E-A947-70E740481C1C}">
              <a14:useLocalDpi xmlns:a14="http://schemas.microsoft.com/office/drawing/2010/main" xmlns=""/>
            </a:ext>
          </a:extLst>
        </a:blip>
        <a:srcRect/>
        <a:stretch/>
      </xdr:blipFill>
      <xdr:spPr bwMode="auto">
        <a:xfrm>
          <a:off x="190500" y="175132626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624</xdr:row>
      <xdr:rowOff>127000</xdr:rowOff>
    </xdr:from>
    <xdr:to>
      <xdr:col>2</xdr:col>
      <xdr:colOff>133565</xdr:colOff>
      <xdr:row>626</xdr:row>
      <xdr:rowOff>105152</xdr:rowOff>
    </xdr:to>
    <xdr:pic>
      <xdr:nvPicPr>
        <xdr:cNvPr id="3959" name="Picture 103109">
          <a:extLst>
            <a:ext uri="{FF2B5EF4-FFF2-40B4-BE49-F238E27FC236}">
              <a16:creationId xmlns:a16="http://schemas.microsoft.com/office/drawing/2014/main" xmlns="" id="{00000000-0008-0000-0000-0000770F0000}"/>
            </a:ext>
          </a:extLst>
        </xdr:cNvPr>
        <xdr:cNvPicPr preferRelativeResize="0">
          <a:picLocks noChangeArrowheads="1"/>
        </xdr:cNvPicPr>
      </xdr:nvPicPr>
      <xdr:blipFill>
        <a:blip xmlns:r="http://schemas.openxmlformats.org/officeDocument/2006/relationships" r:embed="rId2644" cstate="email">
          <a:extLst>
            <a:ext uri="{28A0092B-C50C-407E-A947-70E740481C1C}">
              <a14:useLocalDpi xmlns:a14="http://schemas.microsoft.com/office/drawing/2010/main" xmlns=""/>
            </a:ext>
          </a:extLst>
        </a:blip>
        <a:srcRect/>
        <a:stretch/>
      </xdr:blipFill>
      <xdr:spPr bwMode="auto">
        <a:xfrm>
          <a:off x="190500" y="1753713118"/>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628</xdr:row>
      <xdr:rowOff>127000</xdr:rowOff>
    </xdr:from>
    <xdr:to>
      <xdr:col>2</xdr:col>
      <xdr:colOff>133565</xdr:colOff>
      <xdr:row>630</xdr:row>
      <xdr:rowOff>105153</xdr:rowOff>
    </xdr:to>
    <xdr:pic>
      <xdr:nvPicPr>
        <xdr:cNvPr id="3960" name="Picture 103109">
          <a:extLst>
            <a:ext uri="{FF2B5EF4-FFF2-40B4-BE49-F238E27FC236}">
              <a16:creationId xmlns:a16="http://schemas.microsoft.com/office/drawing/2014/main" xmlns="" id="{00000000-0008-0000-0000-0000780F0000}"/>
            </a:ext>
          </a:extLst>
        </xdr:cNvPr>
        <xdr:cNvPicPr preferRelativeResize="0">
          <a:picLocks noChangeArrowheads="1"/>
        </xdr:cNvPicPr>
      </xdr:nvPicPr>
      <xdr:blipFill>
        <a:blip xmlns:r="http://schemas.openxmlformats.org/officeDocument/2006/relationships" r:embed="rId2645" cstate="email">
          <a:extLst>
            <a:ext uri="{28A0092B-C50C-407E-A947-70E740481C1C}">
              <a14:useLocalDpi xmlns:a14="http://schemas.microsoft.com/office/drawing/2010/main" xmlns=""/>
            </a:ext>
          </a:extLst>
        </a:blip>
        <a:srcRect/>
        <a:stretch/>
      </xdr:blipFill>
      <xdr:spPr bwMode="auto">
        <a:xfrm>
          <a:off x="190500" y="1756099971"/>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632</xdr:row>
      <xdr:rowOff>127000</xdr:rowOff>
    </xdr:from>
    <xdr:to>
      <xdr:col>2</xdr:col>
      <xdr:colOff>133565</xdr:colOff>
      <xdr:row>634</xdr:row>
      <xdr:rowOff>105152</xdr:rowOff>
    </xdr:to>
    <xdr:pic>
      <xdr:nvPicPr>
        <xdr:cNvPr id="4001" name="Picture 103109">
          <a:extLst>
            <a:ext uri="{FF2B5EF4-FFF2-40B4-BE49-F238E27FC236}">
              <a16:creationId xmlns:a16="http://schemas.microsoft.com/office/drawing/2014/main" xmlns="" id="{00000000-0008-0000-0000-0000A10F0000}"/>
            </a:ext>
          </a:extLst>
        </xdr:cNvPr>
        <xdr:cNvPicPr preferRelativeResize="0">
          <a:picLocks noChangeArrowheads="1"/>
        </xdr:cNvPicPr>
      </xdr:nvPicPr>
      <xdr:blipFill>
        <a:blip xmlns:r="http://schemas.openxmlformats.org/officeDocument/2006/relationships" r:embed="rId2646" cstate="email">
          <a:extLst>
            <a:ext uri="{28A0092B-C50C-407E-A947-70E740481C1C}">
              <a14:useLocalDpi xmlns:a14="http://schemas.microsoft.com/office/drawing/2010/main" xmlns=""/>
            </a:ext>
          </a:extLst>
        </a:blip>
        <a:srcRect/>
        <a:stretch/>
      </xdr:blipFill>
      <xdr:spPr bwMode="auto">
        <a:xfrm>
          <a:off x="190500" y="1758486824"/>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636</xdr:row>
      <xdr:rowOff>127000</xdr:rowOff>
    </xdr:from>
    <xdr:to>
      <xdr:col>2</xdr:col>
      <xdr:colOff>133565</xdr:colOff>
      <xdr:row>638</xdr:row>
      <xdr:rowOff>105153</xdr:rowOff>
    </xdr:to>
    <xdr:pic>
      <xdr:nvPicPr>
        <xdr:cNvPr id="4002" name="Picture 103109">
          <a:extLst>
            <a:ext uri="{FF2B5EF4-FFF2-40B4-BE49-F238E27FC236}">
              <a16:creationId xmlns:a16="http://schemas.microsoft.com/office/drawing/2014/main" xmlns="" id="{00000000-0008-0000-0000-0000A20F0000}"/>
            </a:ext>
          </a:extLst>
        </xdr:cNvPr>
        <xdr:cNvPicPr preferRelativeResize="0">
          <a:picLocks noChangeArrowheads="1"/>
        </xdr:cNvPicPr>
      </xdr:nvPicPr>
      <xdr:blipFill>
        <a:blip xmlns:r="http://schemas.openxmlformats.org/officeDocument/2006/relationships" r:embed="rId2647" cstate="email">
          <a:extLst>
            <a:ext uri="{28A0092B-C50C-407E-A947-70E740481C1C}">
              <a14:useLocalDpi xmlns:a14="http://schemas.microsoft.com/office/drawing/2010/main" xmlns=""/>
            </a:ext>
          </a:extLst>
        </a:blip>
        <a:srcRect/>
        <a:stretch/>
      </xdr:blipFill>
      <xdr:spPr bwMode="auto">
        <a:xfrm>
          <a:off x="190500" y="1760873676"/>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644</xdr:row>
      <xdr:rowOff>127000</xdr:rowOff>
    </xdr:from>
    <xdr:to>
      <xdr:col>2</xdr:col>
      <xdr:colOff>133565</xdr:colOff>
      <xdr:row>646</xdr:row>
      <xdr:rowOff>105153</xdr:rowOff>
    </xdr:to>
    <xdr:pic>
      <xdr:nvPicPr>
        <xdr:cNvPr id="4003" name="Picture 103109">
          <a:extLst>
            <a:ext uri="{FF2B5EF4-FFF2-40B4-BE49-F238E27FC236}">
              <a16:creationId xmlns:a16="http://schemas.microsoft.com/office/drawing/2014/main" xmlns="" id="{00000000-0008-0000-0000-0000A30F0000}"/>
            </a:ext>
          </a:extLst>
        </xdr:cNvPr>
        <xdr:cNvPicPr preferRelativeResize="0">
          <a:picLocks noChangeArrowheads="1"/>
        </xdr:cNvPicPr>
      </xdr:nvPicPr>
      <xdr:blipFill>
        <a:blip xmlns:r="http://schemas.openxmlformats.org/officeDocument/2006/relationships" r:embed="rId2648" cstate="email">
          <a:extLst>
            <a:ext uri="{28A0092B-C50C-407E-A947-70E740481C1C}">
              <a14:useLocalDpi xmlns:a14="http://schemas.microsoft.com/office/drawing/2010/main" xmlns=""/>
            </a:ext>
          </a:extLst>
        </a:blip>
        <a:srcRect/>
        <a:stretch/>
      </xdr:blipFill>
      <xdr:spPr bwMode="auto">
        <a:xfrm>
          <a:off x="190500" y="176564738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648</xdr:row>
      <xdr:rowOff>127000</xdr:rowOff>
    </xdr:from>
    <xdr:to>
      <xdr:col>2</xdr:col>
      <xdr:colOff>133565</xdr:colOff>
      <xdr:row>650</xdr:row>
      <xdr:rowOff>105152</xdr:rowOff>
    </xdr:to>
    <xdr:pic>
      <xdr:nvPicPr>
        <xdr:cNvPr id="4636" name="Picture 103109">
          <a:extLst>
            <a:ext uri="{FF2B5EF4-FFF2-40B4-BE49-F238E27FC236}">
              <a16:creationId xmlns:a16="http://schemas.microsoft.com/office/drawing/2014/main" xmlns="" id="{00000000-0008-0000-0000-00001C120000}"/>
            </a:ext>
          </a:extLst>
        </xdr:cNvPr>
        <xdr:cNvPicPr preferRelativeResize="0">
          <a:picLocks noChangeArrowheads="1"/>
        </xdr:cNvPicPr>
      </xdr:nvPicPr>
      <xdr:blipFill>
        <a:blip xmlns:r="http://schemas.openxmlformats.org/officeDocument/2006/relationships" r:embed="rId2649" cstate="email">
          <a:extLst>
            <a:ext uri="{28A0092B-C50C-407E-A947-70E740481C1C}">
              <a14:useLocalDpi xmlns:a14="http://schemas.microsoft.com/office/drawing/2010/main" xmlns=""/>
            </a:ext>
          </a:extLst>
        </a:blip>
        <a:srcRect/>
        <a:stretch/>
      </xdr:blipFill>
      <xdr:spPr bwMode="auto">
        <a:xfrm>
          <a:off x="190500" y="176803423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640</xdr:row>
      <xdr:rowOff>127000</xdr:rowOff>
    </xdr:from>
    <xdr:to>
      <xdr:col>2</xdr:col>
      <xdr:colOff>133565</xdr:colOff>
      <xdr:row>642</xdr:row>
      <xdr:rowOff>105152</xdr:rowOff>
    </xdr:to>
    <xdr:pic>
      <xdr:nvPicPr>
        <xdr:cNvPr id="4927" name="Picture 103109">
          <a:extLst>
            <a:ext uri="{FF2B5EF4-FFF2-40B4-BE49-F238E27FC236}">
              <a16:creationId xmlns:a16="http://schemas.microsoft.com/office/drawing/2014/main" xmlns="" id="{00000000-0008-0000-0000-00003F130000}"/>
            </a:ext>
          </a:extLst>
        </xdr:cNvPr>
        <xdr:cNvPicPr preferRelativeResize="0">
          <a:picLocks noChangeArrowheads="1"/>
        </xdr:cNvPicPr>
      </xdr:nvPicPr>
      <xdr:blipFill>
        <a:blip xmlns:r="http://schemas.openxmlformats.org/officeDocument/2006/relationships" r:embed="rId2650" cstate="email">
          <a:extLst>
            <a:ext uri="{28A0092B-C50C-407E-A947-70E740481C1C}">
              <a14:useLocalDpi xmlns:a14="http://schemas.microsoft.com/office/drawing/2010/main" xmlns=""/>
            </a:ext>
          </a:extLst>
        </a:blip>
        <a:srcRect/>
        <a:stretch/>
      </xdr:blipFill>
      <xdr:spPr bwMode="auto">
        <a:xfrm>
          <a:off x="190500" y="176326052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7287</xdr:row>
      <xdr:rowOff>127000</xdr:rowOff>
    </xdr:from>
    <xdr:to>
      <xdr:col>2</xdr:col>
      <xdr:colOff>133565</xdr:colOff>
      <xdr:row>7289</xdr:row>
      <xdr:rowOff>105153</xdr:rowOff>
    </xdr:to>
    <xdr:pic>
      <xdr:nvPicPr>
        <xdr:cNvPr id="5095" name="Рисунок 6">
          <a:extLst>
            <a:ext uri="{FF2B5EF4-FFF2-40B4-BE49-F238E27FC236}">
              <a16:creationId xmlns:a16="http://schemas.microsoft.com/office/drawing/2014/main" xmlns="" id="{00000000-0008-0000-0000-0000E7130000}"/>
            </a:ext>
          </a:extLst>
        </xdr:cNvPr>
        <xdr:cNvPicPr preferRelativeResize="0">
          <a:picLocks noChangeArrowheads="1"/>
        </xdr:cNvPicPr>
      </xdr:nvPicPr>
      <xdr:blipFill>
        <a:blip xmlns:r="http://schemas.openxmlformats.org/officeDocument/2006/relationships" r:embed="rId2651" cstate="email">
          <a:extLst>
            <a:ext uri="{28A0092B-C50C-407E-A947-70E740481C1C}">
              <a14:useLocalDpi xmlns:a14="http://schemas.microsoft.com/office/drawing/2010/main" xmlns=""/>
            </a:ext>
          </a:extLst>
        </a:blip>
        <a:stretch/>
      </xdr:blipFill>
      <xdr:spPr bwMode="auto">
        <a:xfrm>
          <a:off x="190500" y="636426135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7291</xdr:row>
      <xdr:rowOff>127000</xdr:rowOff>
    </xdr:from>
    <xdr:to>
      <xdr:col>2</xdr:col>
      <xdr:colOff>133565</xdr:colOff>
      <xdr:row>7293</xdr:row>
      <xdr:rowOff>105152</xdr:rowOff>
    </xdr:to>
    <xdr:pic>
      <xdr:nvPicPr>
        <xdr:cNvPr id="5096" name="Рисунок 6">
          <a:extLst>
            <a:ext uri="{FF2B5EF4-FFF2-40B4-BE49-F238E27FC236}">
              <a16:creationId xmlns:a16="http://schemas.microsoft.com/office/drawing/2014/main" xmlns="" id="{00000000-0008-0000-0000-0000E8130000}"/>
            </a:ext>
          </a:extLst>
        </xdr:cNvPr>
        <xdr:cNvPicPr preferRelativeResize="0">
          <a:picLocks noChangeArrowheads="1"/>
        </xdr:cNvPicPr>
      </xdr:nvPicPr>
      <xdr:blipFill>
        <a:blip xmlns:r="http://schemas.openxmlformats.org/officeDocument/2006/relationships" r:embed="rId2652" cstate="email">
          <a:extLst>
            <a:ext uri="{28A0092B-C50C-407E-A947-70E740481C1C}">
              <a14:useLocalDpi xmlns:a14="http://schemas.microsoft.com/office/drawing/2010/main" xmlns=""/>
            </a:ext>
          </a:extLst>
        </a:blip>
        <a:stretch/>
      </xdr:blipFill>
      <xdr:spPr bwMode="auto">
        <a:xfrm>
          <a:off x="190500" y="6366648206"/>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7307</xdr:row>
      <xdr:rowOff>127000</xdr:rowOff>
    </xdr:from>
    <xdr:to>
      <xdr:col>2</xdr:col>
      <xdr:colOff>133565</xdr:colOff>
      <xdr:row>7309</xdr:row>
      <xdr:rowOff>105152</xdr:rowOff>
    </xdr:to>
    <xdr:pic>
      <xdr:nvPicPr>
        <xdr:cNvPr id="5099" name="Рисунок 6">
          <a:extLst>
            <a:ext uri="{FF2B5EF4-FFF2-40B4-BE49-F238E27FC236}">
              <a16:creationId xmlns:a16="http://schemas.microsoft.com/office/drawing/2014/main" xmlns="" id="{00000000-0008-0000-0000-0000EB130000}"/>
            </a:ext>
          </a:extLst>
        </xdr:cNvPr>
        <xdr:cNvPicPr preferRelativeResize="0">
          <a:picLocks noChangeArrowheads="1"/>
        </xdr:cNvPicPr>
      </xdr:nvPicPr>
      <xdr:blipFill>
        <a:blip xmlns:r="http://schemas.openxmlformats.org/officeDocument/2006/relationships" r:embed="rId2653" cstate="email">
          <a:extLst>
            <a:ext uri="{28A0092B-C50C-407E-A947-70E740481C1C}">
              <a14:useLocalDpi xmlns:a14="http://schemas.microsoft.com/office/drawing/2010/main" xmlns=""/>
            </a:ext>
          </a:extLst>
        </a:blip>
        <a:stretch/>
      </xdr:blipFill>
      <xdr:spPr bwMode="auto">
        <a:xfrm>
          <a:off x="190500" y="6376195618"/>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7283</xdr:row>
      <xdr:rowOff>127000</xdr:rowOff>
    </xdr:from>
    <xdr:to>
      <xdr:col>2</xdr:col>
      <xdr:colOff>133565</xdr:colOff>
      <xdr:row>7285</xdr:row>
      <xdr:rowOff>105152</xdr:rowOff>
    </xdr:to>
    <xdr:pic>
      <xdr:nvPicPr>
        <xdr:cNvPr id="5100" name="Рисунок 6">
          <a:extLst>
            <a:ext uri="{FF2B5EF4-FFF2-40B4-BE49-F238E27FC236}">
              <a16:creationId xmlns:a16="http://schemas.microsoft.com/office/drawing/2014/main" xmlns="" id="{00000000-0008-0000-0000-0000EC130000}"/>
            </a:ext>
          </a:extLst>
        </xdr:cNvPr>
        <xdr:cNvPicPr preferRelativeResize="0">
          <a:picLocks noChangeArrowheads="1"/>
        </xdr:cNvPicPr>
      </xdr:nvPicPr>
      <xdr:blipFill>
        <a:blip xmlns:r="http://schemas.openxmlformats.org/officeDocument/2006/relationships" r:embed="rId2654" cstate="email">
          <a:extLst>
            <a:ext uri="{28A0092B-C50C-407E-A947-70E740481C1C}">
              <a14:useLocalDpi xmlns:a14="http://schemas.microsoft.com/office/drawing/2010/main" xmlns=""/>
            </a:ext>
          </a:extLst>
        </a:blip>
        <a:stretch>
          <a:fillRect/>
        </a:stretch>
      </xdr:blipFill>
      <xdr:spPr bwMode="auto">
        <a:xfrm>
          <a:off x="190500" y="6361874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7299</xdr:row>
      <xdr:rowOff>127000</xdr:rowOff>
    </xdr:from>
    <xdr:to>
      <xdr:col>2</xdr:col>
      <xdr:colOff>133565</xdr:colOff>
      <xdr:row>7301</xdr:row>
      <xdr:rowOff>105152</xdr:rowOff>
    </xdr:to>
    <xdr:pic>
      <xdr:nvPicPr>
        <xdr:cNvPr id="5107" name="Рисунок 6">
          <a:extLst>
            <a:ext uri="{FF2B5EF4-FFF2-40B4-BE49-F238E27FC236}">
              <a16:creationId xmlns:a16="http://schemas.microsoft.com/office/drawing/2014/main" xmlns="" id="{00000000-0008-0000-0000-0000F3130000}"/>
            </a:ext>
          </a:extLst>
        </xdr:cNvPr>
        <xdr:cNvPicPr preferRelativeResize="0">
          <a:picLocks noChangeArrowheads="1"/>
        </xdr:cNvPicPr>
      </xdr:nvPicPr>
      <xdr:blipFill>
        <a:blip xmlns:r="http://schemas.openxmlformats.org/officeDocument/2006/relationships" r:embed="rId2655" cstate="email">
          <a:extLst>
            <a:ext uri="{28A0092B-C50C-407E-A947-70E740481C1C}">
              <a14:useLocalDpi xmlns:a14="http://schemas.microsoft.com/office/drawing/2010/main" xmlns=""/>
            </a:ext>
          </a:extLst>
        </a:blip>
        <a:stretch/>
      </xdr:blipFill>
      <xdr:spPr bwMode="auto">
        <a:xfrm>
          <a:off x="190500" y="637142191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7295</xdr:row>
      <xdr:rowOff>127000</xdr:rowOff>
    </xdr:from>
    <xdr:to>
      <xdr:col>2</xdr:col>
      <xdr:colOff>133565</xdr:colOff>
      <xdr:row>7297</xdr:row>
      <xdr:rowOff>105153</xdr:rowOff>
    </xdr:to>
    <xdr:pic>
      <xdr:nvPicPr>
        <xdr:cNvPr id="5108" name="Рисунок 6">
          <a:extLst>
            <a:ext uri="{FF2B5EF4-FFF2-40B4-BE49-F238E27FC236}">
              <a16:creationId xmlns:a16="http://schemas.microsoft.com/office/drawing/2014/main" xmlns="" id="{00000000-0008-0000-0000-0000F4130000}"/>
            </a:ext>
          </a:extLst>
        </xdr:cNvPr>
        <xdr:cNvPicPr preferRelativeResize="0">
          <a:picLocks noChangeArrowheads="1"/>
        </xdr:cNvPicPr>
      </xdr:nvPicPr>
      <xdr:blipFill>
        <a:blip xmlns:r="http://schemas.openxmlformats.org/officeDocument/2006/relationships" r:embed="rId2656" cstate="email">
          <a:extLst>
            <a:ext uri="{28A0092B-C50C-407E-A947-70E740481C1C}">
              <a14:useLocalDpi xmlns:a14="http://schemas.microsoft.com/office/drawing/2010/main" xmlns=""/>
            </a:ext>
          </a:extLst>
        </a:blip>
        <a:stretch/>
      </xdr:blipFill>
      <xdr:spPr bwMode="auto">
        <a:xfrm>
          <a:off x="190500" y="636903505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7303</xdr:row>
      <xdr:rowOff>127000</xdr:rowOff>
    </xdr:from>
    <xdr:to>
      <xdr:col>2</xdr:col>
      <xdr:colOff>133565</xdr:colOff>
      <xdr:row>7305</xdr:row>
      <xdr:rowOff>105153</xdr:rowOff>
    </xdr:to>
    <xdr:pic>
      <xdr:nvPicPr>
        <xdr:cNvPr id="5159" name="Рисунок 6">
          <a:extLst>
            <a:ext uri="{FF2B5EF4-FFF2-40B4-BE49-F238E27FC236}">
              <a16:creationId xmlns:a16="http://schemas.microsoft.com/office/drawing/2014/main" xmlns="" id="{00000000-0008-0000-0000-000027140000}"/>
            </a:ext>
          </a:extLst>
        </xdr:cNvPr>
        <xdr:cNvPicPr preferRelativeResize="0">
          <a:picLocks noChangeArrowheads="1"/>
        </xdr:cNvPicPr>
      </xdr:nvPicPr>
      <xdr:blipFill>
        <a:blip xmlns:r="http://schemas.openxmlformats.org/officeDocument/2006/relationships" r:embed="rId2657" cstate="email">
          <a:extLst>
            <a:ext uri="{28A0092B-C50C-407E-A947-70E740481C1C}">
              <a14:useLocalDpi xmlns:a14="http://schemas.microsoft.com/office/drawing/2010/main" xmlns=""/>
            </a:ext>
          </a:extLst>
        </a:blip>
        <a:stretch/>
      </xdr:blipFill>
      <xdr:spPr bwMode="auto">
        <a:xfrm>
          <a:off x="190500" y="637380876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563</xdr:row>
      <xdr:rowOff>127000</xdr:rowOff>
    </xdr:from>
    <xdr:to>
      <xdr:col>2</xdr:col>
      <xdr:colOff>133565</xdr:colOff>
      <xdr:row>565</xdr:row>
      <xdr:rowOff>105153</xdr:rowOff>
    </xdr:to>
    <xdr:pic>
      <xdr:nvPicPr>
        <xdr:cNvPr id="5063" name="Picture 103109">
          <a:extLst>
            <a:ext uri="{FF2B5EF4-FFF2-40B4-BE49-F238E27FC236}">
              <a16:creationId xmlns:a16="http://schemas.microsoft.com/office/drawing/2014/main" xmlns="" id="{00000000-0008-0000-0000-0000C7130000}"/>
            </a:ext>
          </a:extLst>
        </xdr:cNvPr>
        <xdr:cNvPicPr preferRelativeResize="0">
          <a:picLocks noChangeArrowheads="1"/>
        </xdr:cNvPicPr>
      </xdr:nvPicPr>
      <xdr:blipFill>
        <a:blip xmlns:r="http://schemas.openxmlformats.org/officeDocument/2006/relationships" r:embed="rId2658" cstate="email">
          <a:extLst>
            <a:ext uri="{28A0092B-C50C-407E-A947-70E740481C1C}">
              <a14:useLocalDpi xmlns:a14="http://schemas.microsoft.com/office/drawing/2010/main" xmlns=""/>
            </a:ext>
          </a:extLst>
        </a:blip>
        <a:srcRect/>
        <a:stretch/>
      </xdr:blipFill>
      <xdr:spPr bwMode="auto">
        <a:xfrm>
          <a:off x="190500" y="1744804441"/>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567</xdr:row>
      <xdr:rowOff>127000</xdr:rowOff>
    </xdr:from>
    <xdr:to>
      <xdr:col>2</xdr:col>
      <xdr:colOff>133565</xdr:colOff>
      <xdr:row>569</xdr:row>
      <xdr:rowOff>105152</xdr:rowOff>
    </xdr:to>
    <xdr:pic>
      <xdr:nvPicPr>
        <xdr:cNvPr id="5064" name="Picture 103109">
          <a:extLst>
            <a:ext uri="{FF2B5EF4-FFF2-40B4-BE49-F238E27FC236}">
              <a16:creationId xmlns:a16="http://schemas.microsoft.com/office/drawing/2014/main" xmlns="" id="{00000000-0008-0000-0000-0000C8130000}"/>
            </a:ext>
          </a:extLst>
        </xdr:cNvPr>
        <xdr:cNvPicPr preferRelativeResize="0">
          <a:picLocks noChangeArrowheads="1"/>
        </xdr:cNvPicPr>
      </xdr:nvPicPr>
      <xdr:blipFill>
        <a:blip xmlns:r="http://schemas.openxmlformats.org/officeDocument/2006/relationships" r:embed="rId2659" cstate="email">
          <a:extLst>
            <a:ext uri="{28A0092B-C50C-407E-A947-70E740481C1C}">
              <a14:useLocalDpi xmlns:a14="http://schemas.microsoft.com/office/drawing/2010/main" xmlns=""/>
            </a:ext>
          </a:extLst>
        </a:blip>
        <a:srcRect/>
        <a:stretch/>
      </xdr:blipFill>
      <xdr:spPr bwMode="auto">
        <a:xfrm>
          <a:off x="190500" y="1747191294"/>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571</xdr:row>
      <xdr:rowOff>127000</xdr:rowOff>
    </xdr:from>
    <xdr:to>
      <xdr:col>2</xdr:col>
      <xdr:colOff>133565</xdr:colOff>
      <xdr:row>573</xdr:row>
      <xdr:rowOff>105153</xdr:rowOff>
    </xdr:to>
    <xdr:pic>
      <xdr:nvPicPr>
        <xdr:cNvPr id="5065" name="Picture 103109">
          <a:extLst>
            <a:ext uri="{FF2B5EF4-FFF2-40B4-BE49-F238E27FC236}">
              <a16:creationId xmlns:a16="http://schemas.microsoft.com/office/drawing/2014/main" xmlns="" id="{00000000-0008-0000-0000-0000C9130000}"/>
            </a:ext>
          </a:extLst>
        </xdr:cNvPr>
        <xdr:cNvPicPr preferRelativeResize="0">
          <a:picLocks noChangeArrowheads="1"/>
        </xdr:cNvPicPr>
      </xdr:nvPicPr>
      <xdr:blipFill>
        <a:blip xmlns:r="http://schemas.openxmlformats.org/officeDocument/2006/relationships" r:embed="rId2660" cstate="email">
          <a:extLst>
            <a:ext uri="{28A0092B-C50C-407E-A947-70E740481C1C}">
              <a14:useLocalDpi xmlns:a14="http://schemas.microsoft.com/office/drawing/2010/main" xmlns=""/>
            </a:ext>
          </a:extLst>
        </a:blip>
        <a:srcRect/>
        <a:stretch/>
      </xdr:blipFill>
      <xdr:spPr bwMode="auto">
        <a:xfrm>
          <a:off x="190500" y="1749578147"/>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575</xdr:row>
      <xdr:rowOff>127000</xdr:rowOff>
    </xdr:from>
    <xdr:to>
      <xdr:col>2</xdr:col>
      <xdr:colOff>133565</xdr:colOff>
      <xdr:row>577</xdr:row>
      <xdr:rowOff>105152</xdr:rowOff>
    </xdr:to>
    <xdr:pic>
      <xdr:nvPicPr>
        <xdr:cNvPr id="5066" name="Picture 103109">
          <a:extLst>
            <a:ext uri="{FF2B5EF4-FFF2-40B4-BE49-F238E27FC236}">
              <a16:creationId xmlns:a16="http://schemas.microsoft.com/office/drawing/2014/main" xmlns="" id="{00000000-0008-0000-0000-0000CA130000}"/>
            </a:ext>
          </a:extLst>
        </xdr:cNvPr>
        <xdr:cNvPicPr preferRelativeResize="0">
          <a:picLocks noChangeArrowheads="1"/>
        </xdr:cNvPicPr>
      </xdr:nvPicPr>
      <xdr:blipFill>
        <a:blip xmlns:r="http://schemas.openxmlformats.org/officeDocument/2006/relationships" r:embed="rId2661" cstate="email">
          <a:extLst>
            <a:ext uri="{28A0092B-C50C-407E-A947-70E740481C1C}">
              <a14:useLocalDpi xmlns:a14="http://schemas.microsoft.com/office/drawing/2010/main" xmlns=""/>
            </a:ext>
          </a:extLst>
        </a:blip>
        <a:srcRect/>
        <a:stretch/>
      </xdr:blipFill>
      <xdr:spPr bwMode="auto">
        <a:xfrm>
          <a:off x="190500" y="1751965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579</xdr:row>
      <xdr:rowOff>127000</xdr:rowOff>
    </xdr:from>
    <xdr:to>
      <xdr:col>2</xdr:col>
      <xdr:colOff>133565</xdr:colOff>
      <xdr:row>581</xdr:row>
      <xdr:rowOff>105153</xdr:rowOff>
    </xdr:to>
    <xdr:pic>
      <xdr:nvPicPr>
        <xdr:cNvPr id="5067" name="Picture 103109">
          <a:extLst>
            <a:ext uri="{FF2B5EF4-FFF2-40B4-BE49-F238E27FC236}">
              <a16:creationId xmlns:a16="http://schemas.microsoft.com/office/drawing/2014/main" xmlns="" id="{00000000-0008-0000-0000-0000CB130000}"/>
            </a:ext>
          </a:extLst>
        </xdr:cNvPr>
        <xdr:cNvPicPr preferRelativeResize="0">
          <a:picLocks noChangeArrowheads="1"/>
        </xdr:cNvPicPr>
      </xdr:nvPicPr>
      <xdr:blipFill>
        <a:blip xmlns:r="http://schemas.openxmlformats.org/officeDocument/2006/relationships" r:embed="rId2662" cstate="email">
          <a:extLst>
            <a:ext uri="{28A0092B-C50C-407E-A947-70E740481C1C}">
              <a14:useLocalDpi xmlns:a14="http://schemas.microsoft.com/office/drawing/2010/main" xmlns=""/>
            </a:ext>
          </a:extLst>
        </a:blip>
        <a:srcRect/>
        <a:stretch/>
      </xdr:blipFill>
      <xdr:spPr bwMode="auto">
        <a:xfrm>
          <a:off x="190500" y="175435185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583</xdr:row>
      <xdr:rowOff>127000</xdr:rowOff>
    </xdr:from>
    <xdr:to>
      <xdr:col>2</xdr:col>
      <xdr:colOff>133565</xdr:colOff>
      <xdr:row>585</xdr:row>
      <xdr:rowOff>105152</xdr:rowOff>
    </xdr:to>
    <xdr:pic>
      <xdr:nvPicPr>
        <xdr:cNvPr id="5068" name="Picture 103109">
          <a:extLst>
            <a:ext uri="{FF2B5EF4-FFF2-40B4-BE49-F238E27FC236}">
              <a16:creationId xmlns:a16="http://schemas.microsoft.com/office/drawing/2014/main" xmlns="" id="{00000000-0008-0000-0000-0000CC130000}"/>
            </a:ext>
          </a:extLst>
        </xdr:cNvPr>
        <xdr:cNvPicPr preferRelativeResize="0">
          <a:picLocks noChangeArrowheads="1"/>
        </xdr:cNvPicPr>
      </xdr:nvPicPr>
      <xdr:blipFill>
        <a:blip xmlns:r="http://schemas.openxmlformats.org/officeDocument/2006/relationships" r:embed="rId2663" cstate="email">
          <a:extLst>
            <a:ext uri="{28A0092B-C50C-407E-A947-70E740481C1C}">
              <a14:useLocalDpi xmlns:a14="http://schemas.microsoft.com/office/drawing/2010/main" xmlns=""/>
            </a:ext>
          </a:extLst>
        </a:blip>
        <a:srcRect/>
        <a:stretch/>
      </xdr:blipFill>
      <xdr:spPr bwMode="auto">
        <a:xfrm>
          <a:off x="190500" y="1756738706"/>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587</xdr:row>
      <xdr:rowOff>127000</xdr:rowOff>
    </xdr:from>
    <xdr:to>
      <xdr:col>2</xdr:col>
      <xdr:colOff>133565</xdr:colOff>
      <xdr:row>589</xdr:row>
      <xdr:rowOff>105153</xdr:rowOff>
    </xdr:to>
    <xdr:pic>
      <xdr:nvPicPr>
        <xdr:cNvPr id="5069" name="Picture 103109">
          <a:extLst>
            <a:ext uri="{FF2B5EF4-FFF2-40B4-BE49-F238E27FC236}">
              <a16:creationId xmlns:a16="http://schemas.microsoft.com/office/drawing/2014/main" xmlns="" id="{00000000-0008-0000-0000-0000CD130000}"/>
            </a:ext>
          </a:extLst>
        </xdr:cNvPr>
        <xdr:cNvPicPr preferRelativeResize="0">
          <a:picLocks noChangeArrowheads="1"/>
        </xdr:cNvPicPr>
      </xdr:nvPicPr>
      <xdr:blipFill>
        <a:blip xmlns:r="http://schemas.openxmlformats.org/officeDocument/2006/relationships" r:embed="rId2664" cstate="email">
          <a:extLst>
            <a:ext uri="{28A0092B-C50C-407E-A947-70E740481C1C}">
              <a14:useLocalDpi xmlns:a14="http://schemas.microsoft.com/office/drawing/2010/main" xmlns=""/>
            </a:ext>
          </a:extLst>
        </a:blip>
        <a:srcRect/>
        <a:stretch/>
      </xdr:blipFill>
      <xdr:spPr bwMode="auto">
        <a:xfrm>
          <a:off x="190500" y="175912555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603</xdr:row>
      <xdr:rowOff>127000</xdr:rowOff>
    </xdr:from>
    <xdr:to>
      <xdr:col>2</xdr:col>
      <xdr:colOff>130203</xdr:colOff>
      <xdr:row>605</xdr:row>
      <xdr:rowOff>109835</xdr:rowOff>
    </xdr:to>
    <xdr:pic>
      <xdr:nvPicPr>
        <xdr:cNvPr id="5113" name="Рисунок 9">
          <a:extLst>
            <a:ext uri="{FF2B5EF4-FFF2-40B4-BE49-F238E27FC236}">
              <a16:creationId xmlns:a16="http://schemas.microsoft.com/office/drawing/2014/main" xmlns="" id="{00000000-0008-0000-0000-0000F9130000}"/>
            </a:ext>
          </a:extLst>
        </xdr:cNvPr>
        <xdr:cNvPicPr>
          <a:picLocks noChangeAspect="1" noChangeArrowheads="1"/>
        </xdr:cNvPicPr>
      </xdr:nvPicPr>
      <xdr:blipFill>
        <a:blip xmlns:r="http://schemas.openxmlformats.org/officeDocument/2006/relationships" r:embed="rId2665" cstate="email">
          <a:extLst>
            <a:ext uri="{28A0092B-C50C-407E-A947-70E740481C1C}">
              <a14:useLocalDpi xmlns:a14="http://schemas.microsoft.com/office/drawing/2010/main" xmlns=""/>
            </a:ext>
          </a:extLst>
        </a:blip>
        <a:srcRect/>
        <a:stretch/>
      </xdr:blipFill>
      <xdr:spPr bwMode="auto">
        <a:xfrm>
          <a:off x="190500" y="1768672971"/>
          <a:ext cx="1256638" cy="19126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xdr:col>
      <xdr:colOff>190500</xdr:colOff>
      <xdr:row>591</xdr:row>
      <xdr:rowOff>127000</xdr:rowOff>
    </xdr:from>
    <xdr:to>
      <xdr:col>2</xdr:col>
      <xdr:colOff>133565</xdr:colOff>
      <xdr:row>593</xdr:row>
      <xdr:rowOff>106716</xdr:rowOff>
    </xdr:to>
    <xdr:pic>
      <xdr:nvPicPr>
        <xdr:cNvPr id="5114" name="Рисунок 9">
          <a:extLst>
            <a:ext uri="{FF2B5EF4-FFF2-40B4-BE49-F238E27FC236}">
              <a16:creationId xmlns:a16="http://schemas.microsoft.com/office/drawing/2014/main" xmlns="" id="{00000000-0008-0000-0000-0000FA130000}"/>
            </a:ext>
          </a:extLst>
        </xdr:cNvPr>
        <xdr:cNvPicPr>
          <a:picLocks noChangeAspect="1" noChangeArrowheads="1"/>
        </xdr:cNvPicPr>
      </xdr:nvPicPr>
      <xdr:blipFill>
        <a:blip xmlns:r="http://schemas.openxmlformats.org/officeDocument/2006/relationships" r:embed="rId2666" cstate="email">
          <a:extLst>
            <a:ext uri="{28A0092B-C50C-407E-A947-70E740481C1C}">
              <a14:useLocalDpi xmlns:a14="http://schemas.microsoft.com/office/drawing/2010/main" xmlns=""/>
            </a:ext>
          </a:extLst>
        </a:blip>
        <a:srcRect/>
        <a:stretch>
          <a:fillRect/>
        </a:stretch>
      </xdr:blipFill>
      <xdr:spPr bwMode="auto">
        <a:xfrm>
          <a:off x="190500" y="1761512412"/>
          <a:ext cx="1260000" cy="190956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xdr:col>
      <xdr:colOff>190500</xdr:colOff>
      <xdr:row>595</xdr:row>
      <xdr:rowOff>127000</xdr:rowOff>
    </xdr:from>
    <xdr:to>
      <xdr:col>2</xdr:col>
      <xdr:colOff>133565</xdr:colOff>
      <xdr:row>597</xdr:row>
      <xdr:rowOff>104792</xdr:rowOff>
    </xdr:to>
    <xdr:pic>
      <xdr:nvPicPr>
        <xdr:cNvPr id="5115" name="Рисунок 9">
          <a:extLst>
            <a:ext uri="{FF2B5EF4-FFF2-40B4-BE49-F238E27FC236}">
              <a16:creationId xmlns:a16="http://schemas.microsoft.com/office/drawing/2014/main" xmlns="" id="{00000000-0008-0000-0000-0000FB130000}"/>
            </a:ext>
          </a:extLst>
        </xdr:cNvPr>
        <xdr:cNvPicPr>
          <a:picLocks noChangeAspect="1" noChangeArrowheads="1"/>
        </xdr:cNvPicPr>
      </xdr:nvPicPr>
      <xdr:blipFill>
        <a:blip xmlns:r="http://schemas.openxmlformats.org/officeDocument/2006/relationships" r:embed="rId2667" cstate="email">
          <a:extLst>
            <a:ext uri="{28A0092B-C50C-407E-A947-70E740481C1C}">
              <a14:useLocalDpi xmlns:a14="http://schemas.microsoft.com/office/drawing/2010/main" xmlns=""/>
            </a:ext>
          </a:extLst>
        </a:blip>
        <a:srcRect/>
        <a:stretch/>
      </xdr:blipFill>
      <xdr:spPr bwMode="auto">
        <a:xfrm>
          <a:off x="190500" y="1763899265"/>
          <a:ext cx="1260000" cy="190764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xdr:col>
      <xdr:colOff>190500</xdr:colOff>
      <xdr:row>599</xdr:row>
      <xdr:rowOff>127000</xdr:rowOff>
    </xdr:from>
    <xdr:to>
      <xdr:col>2</xdr:col>
      <xdr:colOff>133565</xdr:colOff>
      <xdr:row>601</xdr:row>
      <xdr:rowOff>104792</xdr:rowOff>
    </xdr:to>
    <xdr:pic>
      <xdr:nvPicPr>
        <xdr:cNvPr id="5116" name="Рисунок 9">
          <a:extLst>
            <a:ext uri="{FF2B5EF4-FFF2-40B4-BE49-F238E27FC236}">
              <a16:creationId xmlns:a16="http://schemas.microsoft.com/office/drawing/2014/main" xmlns="" id="{00000000-0008-0000-0000-0000FC130000}"/>
            </a:ext>
          </a:extLst>
        </xdr:cNvPr>
        <xdr:cNvPicPr>
          <a:picLocks noChangeAspect="1" noChangeArrowheads="1"/>
        </xdr:cNvPicPr>
      </xdr:nvPicPr>
      <xdr:blipFill>
        <a:blip xmlns:r="http://schemas.openxmlformats.org/officeDocument/2006/relationships" r:embed="rId2668" cstate="email">
          <a:extLst>
            <a:ext uri="{28A0092B-C50C-407E-A947-70E740481C1C}">
              <a14:useLocalDpi xmlns:a14="http://schemas.microsoft.com/office/drawing/2010/main" xmlns=""/>
            </a:ext>
          </a:extLst>
        </a:blip>
        <a:srcRect/>
        <a:stretch/>
      </xdr:blipFill>
      <xdr:spPr bwMode="auto">
        <a:xfrm>
          <a:off x="190500" y="1766286118"/>
          <a:ext cx="1260000" cy="190764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xdr:col>
      <xdr:colOff>190500</xdr:colOff>
      <xdr:row>5336</xdr:row>
      <xdr:rowOff>127000</xdr:rowOff>
    </xdr:from>
    <xdr:to>
      <xdr:col>2</xdr:col>
      <xdr:colOff>133565</xdr:colOff>
      <xdr:row>5338</xdr:row>
      <xdr:rowOff>113435</xdr:rowOff>
    </xdr:to>
    <xdr:pic>
      <xdr:nvPicPr>
        <xdr:cNvPr id="5117" name="Picture 103119">
          <a:extLst>
            <a:ext uri="{FF2B5EF4-FFF2-40B4-BE49-F238E27FC236}">
              <a16:creationId xmlns:a16="http://schemas.microsoft.com/office/drawing/2014/main" xmlns="" id="{00000000-0008-0000-0000-0000FD130000}"/>
            </a:ext>
          </a:extLst>
        </xdr:cNvPr>
        <xdr:cNvPicPr preferRelativeResize="0">
          <a:picLocks noChangeArrowheads="1"/>
        </xdr:cNvPicPr>
      </xdr:nvPicPr>
      <xdr:blipFill>
        <a:blip xmlns:r="http://schemas.openxmlformats.org/officeDocument/2006/relationships" r:embed="rId2669" cstate="email">
          <a:extLst>
            <a:ext uri="{28A0092B-C50C-407E-A947-70E740481C1C}">
              <a14:useLocalDpi xmlns:a14="http://schemas.microsoft.com/office/drawing/2010/main" xmlns=""/>
            </a:ext>
          </a:extLst>
        </a:blip>
        <a:stretch>
          <a:fillRect/>
        </a:stretch>
      </xdr:blipFill>
      <xdr:spPr bwMode="auto">
        <a:xfrm>
          <a:off x="190500" y="406399626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5340</xdr:row>
      <xdr:rowOff>127000</xdr:rowOff>
    </xdr:from>
    <xdr:to>
      <xdr:col>2</xdr:col>
      <xdr:colOff>133565</xdr:colOff>
      <xdr:row>5342</xdr:row>
      <xdr:rowOff>113435</xdr:rowOff>
    </xdr:to>
    <xdr:pic>
      <xdr:nvPicPr>
        <xdr:cNvPr id="5118" name="Picture 103119">
          <a:extLst>
            <a:ext uri="{FF2B5EF4-FFF2-40B4-BE49-F238E27FC236}">
              <a16:creationId xmlns:a16="http://schemas.microsoft.com/office/drawing/2014/main" xmlns="" id="{00000000-0008-0000-0000-0000FE130000}"/>
            </a:ext>
          </a:extLst>
        </xdr:cNvPr>
        <xdr:cNvPicPr preferRelativeResize="0">
          <a:picLocks noChangeArrowheads="1"/>
        </xdr:cNvPicPr>
      </xdr:nvPicPr>
      <xdr:blipFill>
        <a:blip xmlns:r="http://schemas.openxmlformats.org/officeDocument/2006/relationships" r:embed="rId2670" cstate="email">
          <a:extLst>
            <a:ext uri="{28A0092B-C50C-407E-A947-70E740481C1C}">
              <a14:useLocalDpi xmlns:a14="http://schemas.microsoft.com/office/drawing/2010/main" xmlns=""/>
            </a:ext>
          </a:extLst>
        </a:blip>
        <a:stretch>
          <a:fillRect/>
        </a:stretch>
      </xdr:blipFill>
      <xdr:spPr bwMode="auto">
        <a:xfrm>
          <a:off x="190500" y="406637191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5344</xdr:row>
      <xdr:rowOff>127000</xdr:rowOff>
    </xdr:from>
    <xdr:to>
      <xdr:col>2</xdr:col>
      <xdr:colOff>133565</xdr:colOff>
      <xdr:row>5346</xdr:row>
      <xdr:rowOff>113435</xdr:rowOff>
    </xdr:to>
    <xdr:pic>
      <xdr:nvPicPr>
        <xdr:cNvPr id="5119" name="Picture 103119">
          <a:extLst>
            <a:ext uri="{FF2B5EF4-FFF2-40B4-BE49-F238E27FC236}">
              <a16:creationId xmlns:a16="http://schemas.microsoft.com/office/drawing/2014/main" xmlns="" id="{00000000-0008-0000-0000-0000FF130000}"/>
            </a:ext>
          </a:extLst>
        </xdr:cNvPr>
        <xdr:cNvPicPr preferRelativeResize="0">
          <a:picLocks noChangeArrowheads="1"/>
        </xdr:cNvPicPr>
      </xdr:nvPicPr>
      <xdr:blipFill>
        <a:blip xmlns:r="http://schemas.openxmlformats.org/officeDocument/2006/relationships" r:embed="rId2671" cstate="email">
          <a:extLst>
            <a:ext uri="{28A0092B-C50C-407E-A947-70E740481C1C}">
              <a14:useLocalDpi xmlns:a14="http://schemas.microsoft.com/office/drawing/2010/main" xmlns=""/>
            </a:ext>
          </a:extLst>
        </a:blip>
        <a:stretch>
          <a:fillRect/>
        </a:stretch>
      </xdr:blipFill>
      <xdr:spPr bwMode="auto">
        <a:xfrm>
          <a:off x="190500" y="406874755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5348</xdr:row>
      <xdr:rowOff>127000</xdr:rowOff>
    </xdr:from>
    <xdr:to>
      <xdr:col>2</xdr:col>
      <xdr:colOff>133565</xdr:colOff>
      <xdr:row>5350</xdr:row>
      <xdr:rowOff>113435</xdr:rowOff>
    </xdr:to>
    <xdr:pic>
      <xdr:nvPicPr>
        <xdr:cNvPr id="5120" name="Picture 103119">
          <a:extLst>
            <a:ext uri="{FF2B5EF4-FFF2-40B4-BE49-F238E27FC236}">
              <a16:creationId xmlns:a16="http://schemas.microsoft.com/office/drawing/2014/main" xmlns="" id="{00000000-0008-0000-0000-000000140000}"/>
            </a:ext>
          </a:extLst>
        </xdr:cNvPr>
        <xdr:cNvPicPr preferRelativeResize="0">
          <a:picLocks noChangeArrowheads="1"/>
        </xdr:cNvPicPr>
      </xdr:nvPicPr>
      <xdr:blipFill>
        <a:blip xmlns:r="http://schemas.openxmlformats.org/officeDocument/2006/relationships" r:embed="rId2672" cstate="email">
          <a:extLst>
            <a:ext uri="{28A0092B-C50C-407E-A947-70E740481C1C}">
              <a14:useLocalDpi xmlns:a14="http://schemas.microsoft.com/office/drawing/2010/main" xmlns=""/>
            </a:ext>
          </a:extLst>
        </a:blip>
        <a:stretch>
          <a:fillRect/>
        </a:stretch>
      </xdr:blipFill>
      <xdr:spPr bwMode="auto">
        <a:xfrm>
          <a:off x="190500" y="4071123206"/>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5352</xdr:row>
      <xdr:rowOff>127000</xdr:rowOff>
    </xdr:from>
    <xdr:to>
      <xdr:col>2</xdr:col>
      <xdr:colOff>133565</xdr:colOff>
      <xdr:row>5354</xdr:row>
      <xdr:rowOff>113435</xdr:rowOff>
    </xdr:to>
    <xdr:pic>
      <xdr:nvPicPr>
        <xdr:cNvPr id="5121" name="Picture 103119">
          <a:extLst>
            <a:ext uri="{FF2B5EF4-FFF2-40B4-BE49-F238E27FC236}">
              <a16:creationId xmlns:a16="http://schemas.microsoft.com/office/drawing/2014/main" xmlns="" id="{00000000-0008-0000-0000-000001140000}"/>
            </a:ext>
          </a:extLst>
        </xdr:cNvPr>
        <xdr:cNvPicPr preferRelativeResize="0">
          <a:picLocks noChangeArrowheads="1"/>
        </xdr:cNvPicPr>
      </xdr:nvPicPr>
      <xdr:blipFill>
        <a:blip xmlns:r="http://schemas.openxmlformats.org/officeDocument/2006/relationships" r:embed="rId2673" cstate="email">
          <a:extLst>
            <a:ext uri="{28A0092B-C50C-407E-A947-70E740481C1C}">
              <a14:useLocalDpi xmlns:a14="http://schemas.microsoft.com/office/drawing/2010/main" xmlns=""/>
            </a:ext>
          </a:extLst>
        </a:blip>
        <a:stretch>
          <a:fillRect/>
        </a:stretch>
      </xdr:blipFill>
      <xdr:spPr bwMode="auto">
        <a:xfrm>
          <a:off x="190500" y="407349885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5364</xdr:row>
      <xdr:rowOff>127000</xdr:rowOff>
    </xdr:from>
    <xdr:to>
      <xdr:col>2</xdr:col>
      <xdr:colOff>133565</xdr:colOff>
      <xdr:row>5366</xdr:row>
      <xdr:rowOff>113435</xdr:rowOff>
    </xdr:to>
    <xdr:pic>
      <xdr:nvPicPr>
        <xdr:cNvPr id="5122" name="Picture 103119">
          <a:extLst>
            <a:ext uri="{FF2B5EF4-FFF2-40B4-BE49-F238E27FC236}">
              <a16:creationId xmlns:a16="http://schemas.microsoft.com/office/drawing/2014/main" xmlns="" id="{00000000-0008-0000-0000-000002140000}"/>
            </a:ext>
          </a:extLst>
        </xdr:cNvPr>
        <xdr:cNvPicPr preferRelativeResize="0">
          <a:picLocks noChangeArrowheads="1"/>
        </xdr:cNvPicPr>
      </xdr:nvPicPr>
      <xdr:blipFill>
        <a:blip xmlns:r="http://schemas.openxmlformats.org/officeDocument/2006/relationships" r:embed="rId2674" cstate="email">
          <a:extLst>
            <a:ext uri="{28A0092B-C50C-407E-A947-70E740481C1C}">
              <a14:useLocalDpi xmlns:a14="http://schemas.microsoft.com/office/drawing/2010/main" xmlns=""/>
            </a:ext>
          </a:extLst>
        </a:blip>
        <a:srcRect/>
        <a:stretch/>
      </xdr:blipFill>
      <xdr:spPr bwMode="auto">
        <a:xfrm>
          <a:off x="190500" y="4080681824"/>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5356</xdr:row>
      <xdr:rowOff>127000</xdr:rowOff>
    </xdr:from>
    <xdr:to>
      <xdr:col>2</xdr:col>
      <xdr:colOff>133565</xdr:colOff>
      <xdr:row>5358</xdr:row>
      <xdr:rowOff>55457</xdr:rowOff>
    </xdr:to>
    <xdr:pic>
      <xdr:nvPicPr>
        <xdr:cNvPr id="5123" name="Picture 103119">
          <a:extLst>
            <a:ext uri="{FF2B5EF4-FFF2-40B4-BE49-F238E27FC236}">
              <a16:creationId xmlns:a16="http://schemas.microsoft.com/office/drawing/2014/main" xmlns="" id="{00000000-0008-0000-0000-000003140000}"/>
            </a:ext>
          </a:extLst>
        </xdr:cNvPr>
        <xdr:cNvPicPr preferRelativeResize="0">
          <a:picLocks noChangeArrowheads="1"/>
        </xdr:cNvPicPr>
      </xdr:nvPicPr>
      <xdr:blipFill>
        <a:blip xmlns:r="http://schemas.openxmlformats.org/officeDocument/2006/relationships" r:embed="rId2675" cstate="email">
          <a:extLst>
            <a:ext uri="{28A0092B-C50C-407E-A947-70E740481C1C}">
              <a14:useLocalDpi xmlns:a14="http://schemas.microsoft.com/office/drawing/2010/main" xmlns=""/>
            </a:ext>
          </a:extLst>
        </a:blip>
        <a:stretch>
          <a:fillRect/>
        </a:stretch>
      </xdr:blipFill>
      <xdr:spPr bwMode="auto">
        <a:xfrm>
          <a:off x="190500" y="4075874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5360</xdr:row>
      <xdr:rowOff>127000</xdr:rowOff>
    </xdr:from>
    <xdr:to>
      <xdr:col>2</xdr:col>
      <xdr:colOff>133565</xdr:colOff>
      <xdr:row>5362</xdr:row>
      <xdr:rowOff>113435</xdr:rowOff>
    </xdr:to>
    <xdr:pic>
      <xdr:nvPicPr>
        <xdr:cNvPr id="5124" name="Picture 103119">
          <a:extLst>
            <a:ext uri="{FF2B5EF4-FFF2-40B4-BE49-F238E27FC236}">
              <a16:creationId xmlns:a16="http://schemas.microsoft.com/office/drawing/2014/main" xmlns="" id="{00000000-0008-0000-0000-000004140000}"/>
            </a:ext>
          </a:extLst>
        </xdr:cNvPr>
        <xdr:cNvPicPr preferRelativeResize="0">
          <a:picLocks noChangeArrowheads="1"/>
        </xdr:cNvPicPr>
      </xdr:nvPicPr>
      <xdr:blipFill>
        <a:blip xmlns:r="http://schemas.openxmlformats.org/officeDocument/2006/relationships" r:embed="rId2676" cstate="email">
          <a:extLst>
            <a:ext uri="{28A0092B-C50C-407E-A947-70E740481C1C}">
              <a14:useLocalDpi xmlns:a14="http://schemas.microsoft.com/office/drawing/2010/main" xmlns=""/>
            </a:ext>
          </a:extLst>
        </a:blip>
        <a:stretch>
          <a:fillRect/>
        </a:stretch>
      </xdr:blipFill>
      <xdr:spPr bwMode="auto">
        <a:xfrm>
          <a:off x="190500" y="4078306176"/>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557</xdr:row>
      <xdr:rowOff>127000</xdr:rowOff>
    </xdr:from>
    <xdr:to>
      <xdr:col>2</xdr:col>
      <xdr:colOff>133565</xdr:colOff>
      <xdr:row>560</xdr:row>
      <xdr:rowOff>121717</xdr:rowOff>
    </xdr:to>
    <xdr:pic>
      <xdr:nvPicPr>
        <xdr:cNvPr id="5173" name="Picture 103119">
          <a:extLst>
            <a:ext uri="{FF2B5EF4-FFF2-40B4-BE49-F238E27FC236}">
              <a16:creationId xmlns:a16="http://schemas.microsoft.com/office/drawing/2014/main" xmlns="" id="{00000000-0008-0000-0000-000035140000}"/>
            </a:ext>
          </a:extLst>
        </xdr:cNvPr>
        <xdr:cNvPicPr preferRelativeResize="0">
          <a:picLocks noChangeArrowheads="1"/>
        </xdr:cNvPicPr>
      </xdr:nvPicPr>
      <xdr:blipFill>
        <a:blip xmlns:r="http://schemas.openxmlformats.org/officeDocument/2006/relationships" r:embed="rId2677" cstate="email">
          <a:extLst>
            <a:ext uri="{28A0092B-C50C-407E-A947-70E740481C1C}">
              <a14:useLocalDpi xmlns:a14="http://schemas.microsoft.com/office/drawing/2010/main" xmlns=""/>
            </a:ext>
          </a:extLst>
        </a:blip>
        <a:stretch/>
      </xdr:blipFill>
      <xdr:spPr bwMode="auto">
        <a:xfrm>
          <a:off x="190500" y="122525491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557</xdr:row>
      <xdr:rowOff>127000</xdr:rowOff>
    </xdr:from>
    <xdr:to>
      <xdr:col>19</xdr:col>
      <xdr:colOff>293696</xdr:colOff>
      <xdr:row>560</xdr:row>
      <xdr:rowOff>121717</xdr:rowOff>
    </xdr:to>
    <xdr:pic>
      <xdr:nvPicPr>
        <xdr:cNvPr id="5262" name="Picture 103119">
          <a:extLst>
            <a:ext uri="{FF2B5EF4-FFF2-40B4-BE49-F238E27FC236}">
              <a16:creationId xmlns:a16="http://schemas.microsoft.com/office/drawing/2014/main" xmlns="" id="{00000000-0008-0000-0000-00008E140000}"/>
            </a:ext>
          </a:extLst>
        </xdr:cNvPr>
        <xdr:cNvPicPr preferRelativeResize="0">
          <a:picLocks noChangeArrowheads="1"/>
        </xdr:cNvPicPr>
      </xdr:nvPicPr>
      <xdr:blipFill>
        <a:blip xmlns:r="http://schemas.openxmlformats.org/officeDocument/2006/relationships" r:embed="rId2678" cstate="email">
          <a:extLst>
            <a:ext uri="{28A0092B-C50C-407E-A947-70E740481C1C}">
              <a14:useLocalDpi xmlns:a14="http://schemas.microsoft.com/office/drawing/2010/main" xmlns=""/>
            </a:ext>
          </a:extLst>
        </a:blip>
        <a:stretch/>
      </xdr:blipFill>
      <xdr:spPr bwMode="auto">
        <a:xfrm>
          <a:off x="7242735" y="122525491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522</xdr:row>
      <xdr:rowOff>127000</xdr:rowOff>
    </xdr:from>
    <xdr:to>
      <xdr:col>2</xdr:col>
      <xdr:colOff>133565</xdr:colOff>
      <xdr:row>525</xdr:row>
      <xdr:rowOff>121717</xdr:rowOff>
    </xdr:to>
    <xdr:pic>
      <xdr:nvPicPr>
        <xdr:cNvPr id="5523" name="Picture 103119">
          <a:extLst>
            <a:ext uri="{FF2B5EF4-FFF2-40B4-BE49-F238E27FC236}">
              <a16:creationId xmlns:a16="http://schemas.microsoft.com/office/drawing/2014/main" xmlns="" id="{00000000-0008-0000-0000-000093150000}"/>
            </a:ext>
          </a:extLst>
        </xdr:cNvPr>
        <xdr:cNvPicPr preferRelativeResize="0">
          <a:picLocks noChangeArrowheads="1"/>
        </xdr:cNvPicPr>
      </xdr:nvPicPr>
      <xdr:blipFill>
        <a:blip xmlns:r="http://schemas.openxmlformats.org/officeDocument/2006/relationships" r:embed="rId2679" cstate="email">
          <a:extLst>
            <a:ext uri="{28A0092B-C50C-407E-A947-70E740481C1C}">
              <a14:useLocalDpi xmlns:a14="http://schemas.microsoft.com/office/drawing/2010/main" xmlns=""/>
            </a:ext>
          </a:extLst>
        </a:blip>
        <a:stretch/>
      </xdr:blipFill>
      <xdr:spPr bwMode="auto">
        <a:xfrm>
          <a:off x="190500" y="1208546941"/>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522</xdr:row>
      <xdr:rowOff>127000</xdr:rowOff>
    </xdr:from>
    <xdr:to>
      <xdr:col>19</xdr:col>
      <xdr:colOff>293696</xdr:colOff>
      <xdr:row>525</xdr:row>
      <xdr:rowOff>121717</xdr:rowOff>
    </xdr:to>
    <xdr:pic>
      <xdr:nvPicPr>
        <xdr:cNvPr id="5524" name="Picture 103119">
          <a:extLst>
            <a:ext uri="{FF2B5EF4-FFF2-40B4-BE49-F238E27FC236}">
              <a16:creationId xmlns:a16="http://schemas.microsoft.com/office/drawing/2014/main" xmlns="" id="{00000000-0008-0000-0000-000094150000}"/>
            </a:ext>
          </a:extLst>
        </xdr:cNvPr>
        <xdr:cNvPicPr preferRelativeResize="0">
          <a:picLocks noChangeArrowheads="1"/>
        </xdr:cNvPicPr>
      </xdr:nvPicPr>
      <xdr:blipFill>
        <a:blip xmlns:r="http://schemas.openxmlformats.org/officeDocument/2006/relationships" r:embed="rId2680" cstate="email">
          <a:extLst>
            <a:ext uri="{28A0092B-C50C-407E-A947-70E740481C1C}">
              <a14:useLocalDpi xmlns:a14="http://schemas.microsoft.com/office/drawing/2010/main" xmlns=""/>
            </a:ext>
          </a:extLst>
        </a:blip>
        <a:stretch/>
      </xdr:blipFill>
      <xdr:spPr bwMode="auto">
        <a:xfrm>
          <a:off x="7242735" y="1208546941"/>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547</xdr:row>
      <xdr:rowOff>127000</xdr:rowOff>
    </xdr:from>
    <xdr:to>
      <xdr:col>2</xdr:col>
      <xdr:colOff>133565</xdr:colOff>
      <xdr:row>550</xdr:row>
      <xdr:rowOff>121718</xdr:rowOff>
    </xdr:to>
    <xdr:pic>
      <xdr:nvPicPr>
        <xdr:cNvPr id="5546" name="Picture 103119">
          <a:extLst>
            <a:ext uri="{FF2B5EF4-FFF2-40B4-BE49-F238E27FC236}">
              <a16:creationId xmlns:a16="http://schemas.microsoft.com/office/drawing/2014/main" xmlns="" id="{00000000-0008-0000-0000-0000AA150000}"/>
            </a:ext>
          </a:extLst>
        </xdr:cNvPr>
        <xdr:cNvPicPr preferRelativeResize="0">
          <a:picLocks noChangeArrowheads="1"/>
        </xdr:cNvPicPr>
      </xdr:nvPicPr>
      <xdr:blipFill>
        <a:blip xmlns:r="http://schemas.openxmlformats.org/officeDocument/2006/relationships" r:embed="rId2681" cstate="email">
          <a:extLst>
            <a:ext uri="{28A0092B-C50C-407E-A947-70E740481C1C}">
              <a14:useLocalDpi xmlns:a14="http://schemas.microsoft.com/office/drawing/2010/main" xmlns=""/>
            </a:ext>
          </a:extLst>
        </a:blip>
        <a:stretch/>
      </xdr:blipFill>
      <xdr:spPr bwMode="auto">
        <a:xfrm>
          <a:off x="190500" y="1220481206"/>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547</xdr:row>
      <xdr:rowOff>127000</xdr:rowOff>
    </xdr:from>
    <xdr:to>
      <xdr:col>19</xdr:col>
      <xdr:colOff>293696</xdr:colOff>
      <xdr:row>550</xdr:row>
      <xdr:rowOff>121718</xdr:rowOff>
    </xdr:to>
    <xdr:pic>
      <xdr:nvPicPr>
        <xdr:cNvPr id="5547" name="Picture 103119">
          <a:extLst>
            <a:ext uri="{FF2B5EF4-FFF2-40B4-BE49-F238E27FC236}">
              <a16:creationId xmlns:a16="http://schemas.microsoft.com/office/drawing/2014/main" xmlns="" id="{00000000-0008-0000-0000-0000AB150000}"/>
            </a:ext>
          </a:extLst>
        </xdr:cNvPr>
        <xdr:cNvPicPr preferRelativeResize="0">
          <a:picLocks noChangeArrowheads="1"/>
        </xdr:cNvPicPr>
      </xdr:nvPicPr>
      <xdr:blipFill>
        <a:blip xmlns:r="http://schemas.openxmlformats.org/officeDocument/2006/relationships" r:embed="rId2682" cstate="email">
          <a:extLst>
            <a:ext uri="{28A0092B-C50C-407E-A947-70E740481C1C}">
              <a14:useLocalDpi xmlns:a14="http://schemas.microsoft.com/office/drawing/2010/main" xmlns=""/>
            </a:ext>
          </a:extLst>
        </a:blip>
        <a:stretch/>
      </xdr:blipFill>
      <xdr:spPr bwMode="auto">
        <a:xfrm>
          <a:off x="7242735" y="1220481206"/>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537</xdr:row>
      <xdr:rowOff>127000</xdr:rowOff>
    </xdr:from>
    <xdr:to>
      <xdr:col>2</xdr:col>
      <xdr:colOff>133565</xdr:colOff>
      <xdr:row>540</xdr:row>
      <xdr:rowOff>121717</xdr:rowOff>
    </xdr:to>
    <xdr:pic>
      <xdr:nvPicPr>
        <xdr:cNvPr id="5548" name="Picture 103119">
          <a:extLst>
            <a:ext uri="{FF2B5EF4-FFF2-40B4-BE49-F238E27FC236}">
              <a16:creationId xmlns:a16="http://schemas.microsoft.com/office/drawing/2014/main" xmlns="" id="{00000000-0008-0000-0000-0000AC150000}"/>
            </a:ext>
          </a:extLst>
        </xdr:cNvPr>
        <xdr:cNvPicPr preferRelativeResize="0">
          <a:picLocks noChangeArrowheads="1"/>
        </xdr:cNvPicPr>
      </xdr:nvPicPr>
      <xdr:blipFill>
        <a:blip xmlns:r="http://schemas.openxmlformats.org/officeDocument/2006/relationships" r:embed="rId2683" cstate="email">
          <a:extLst>
            <a:ext uri="{28A0092B-C50C-407E-A947-70E740481C1C}">
              <a14:useLocalDpi xmlns:a14="http://schemas.microsoft.com/office/drawing/2010/main" xmlns=""/>
            </a:ext>
          </a:extLst>
        </a:blip>
        <a:stretch/>
      </xdr:blipFill>
      <xdr:spPr bwMode="auto">
        <a:xfrm>
          <a:off x="190500" y="1215707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537</xdr:row>
      <xdr:rowOff>127000</xdr:rowOff>
    </xdr:from>
    <xdr:to>
      <xdr:col>19</xdr:col>
      <xdr:colOff>293696</xdr:colOff>
      <xdr:row>540</xdr:row>
      <xdr:rowOff>121717</xdr:rowOff>
    </xdr:to>
    <xdr:pic>
      <xdr:nvPicPr>
        <xdr:cNvPr id="6106" name="Picture 103119">
          <a:extLst>
            <a:ext uri="{FF2B5EF4-FFF2-40B4-BE49-F238E27FC236}">
              <a16:creationId xmlns:a16="http://schemas.microsoft.com/office/drawing/2014/main" xmlns="" id="{00000000-0008-0000-0000-0000DA170000}"/>
            </a:ext>
          </a:extLst>
        </xdr:cNvPr>
        <xdr:cNvPicPr preferRelativeResize="0">
          <a:picLocks noChangeArrowheads="1"/>
        </xdr:cNvPicPr>
      </xdr:nvPicPr>
      <xdr:blipFill>
        <a:blip xmlns:r="http://schemas.openxmlformats.org/officeDocument/2006/relationships" r:embed="rId2684" cstate="email">
          <a:extLst>
            <a:ext uri="{28A0092B-C50C-407E-A947-70E740481C1C}">
              <a14:useLocalDpi xmlns:a14="http://schemas.microsoft.com/office/drawing/2010/main" xmlns=""/>
            </a:ext>
          </a:extLst>
        </a:blip>
        <a:stretch/>
      </xdr:blipFill>
      <xdr:spPr bwMode="auto">
        <a:xfrm>
          <a:off x="7242735" y="1215707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552</xdr:row>
      <xdr:rowOff>127000</xdr:rowOff>
    </xdr:from>
    <xdr:to>
      <xdr:col>2</xdr:col>
      <xdr:colOff>133565</xdr:colOff>
      <xdr:row>555</xdr:row>
      <xdr:rowOff>121718</xdr:rowOff>
    </xdr:to>
    <xdr:pic>
      <xdr:nvPicPr>
        <xdr:cNvPr id="6107" name="Picture 103119">
          <a:extLst>
            <a:ext uri="{FF2B5EF4-FFF2-40B4-BE49-F238E27FC236}">
              <a16:creationId xmlns:a16="http://schemas.microsoft.com/office/drawing/2014/main" xmlns="" id="{00000000-0008-0000-0000-0000DB170000}"/>
            </a:ext>
          </a:extLst>
        </xdr:cNvPr>
        <xdr:cNvPicPr preferRelativeResize="0">
          <a:picLocks noChangeArrowheads="1"/>
        </xdr:cNvPicPr>
      </xdr:nvPicPr>
      <xdr:blipFill>
        <a:blip xmlns:r="http://schemas.openxmlformats.org/officeDocument/2006/relationships" r:embed="rId2685" cstate="email">
          <a:extLst>
            <a:ext uri="{28A0092B-C50C-407E-A947-70E740481C1C}">
              <a14:useLocalDpi xmlns:a14="http://schemas.microsoft.com/office/drawing/2010/main" xmlns=""/>
            </a:ext>
          </a:extLst>
        </a:blip>
        <a:stretch/>
      </xdr:blipFill>
      <xdr:spPr bwMode="auto">
        <a:xfrm>
          <a:off x="190500" y="122286805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552</xdr:row>
      <xdr:rowOff>127000</xdr:rowOff>
    </xdr:from>
    <xdr:to>
      <xdr:col>19</xdr:col>
      <xdr:colOff>293696</xdr:colOff>
      <xdr:row>555</xdr:row>
      <xdr:rowOff>121718</xdr:rowOff>
    </xdr:to>
    <xdr:pic>
      <xdr:nvPicPr>
        <xdr:cNvPr id="6108" name="Picture 103119">
          <a:extLst>
            <a:ext uri="{FF2B5EF4-FFF2-40B4-BE49-F238E27FC236}">
              <a16:creationId xmlns:a16="http://schemas.microsoft.com/office/drawing/2014/main" xmlns="" id="{00000000-0008-0000-0000-0000DC170000}"/>
            </a:ext>
          </a:extLst>
        </xdr:cNvPr>
        <xdr:cNvPicPr preferRelativeResize="0">
          <a:picLocks noChangeArrowheads="1"/>
        </xdr:cNvPicPr>
      </xdr:nvPicPr>
      <xdr:blipFill>
        <a:blip xmlns:r="http://schemas.openxmlformats.org/officeDocument/2006/relationships" r:embed="rId2686" cstate="email">
          <a:extLst>
            <a:ext uri="{28A0092B-C50C-407E-A947-70E740481C1C}">
              <a14:useLocalDpi xmlns:a14="http://schemas.microsoft.com/office/drawing/2010/main" xmlns=""/>
            </a:ext>
          </a:extLst>
        </a:blip>
        <a:stretch/>
      </xdr:blipFill>
      <xdr:spPr bwMode="auto">
        <a:xfrm>
          <a:off x="7242735" y="122286805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527</xdr:row>
      <xdr:rowOff>127000</xdr:rowOff>
    </xdr:from>
    <xdr:to>
      <xdr:col>2</xdr:col>
      <xdr:colOff>133565</xdr:colOff>
      <xdr:row>530</xdr:row>
      <xdr:rowOff>121718</xdr:rowOff>
    </xdr:to>
    <xdr:pic>
      <xdr:nvPicPr>
        <xdr:cNvPr id="6109" name="Picture 103119">
          <a:extLst>
            <a:ext uri="{FF2B5EF4-FFF2-40B4-BE49-F238E27FC236}">
              <a16:creationId xmlns:a16="http://schemas.microsoft.com/office/drawing/2014/main" xmlns="" id="{00000000-0008-0000-0000-0000DD170000}"/>
            </a:ext>
          </a:extLst>
        </xdr:cNvPr>
        <xdr:cNvPicPr preferRelativeResize="0">
          <a:picLocks noChangeArrowheads="1"/>
        </xdr:cNvPicPr>
      </xdr:nvPicPr>
      <xdr:blipFill>
        <a:blip xmlns:r="http://schemas.openxmlformats.org/officeDocument/2006/relationships" r:embed="rId2687" cstate="email">
          <a:extLst>
            <a:ext uri="{28A0092B-C50C-407E-A947-70E740481C1C}">
              <a14:useLocalDpi xmlns:a14="http://schemas.microsoft.com/office/drawing/2010/main" xmlns=""/>
            </a:ext>
          </a:extLst>
        </a:blip>
        <a:srcRect/>
        <a:stretch/>
      </xdr:blipFill>
      <xdr:spPr bwMode="auto">
        <a:xfrm>
          <a:off x="190500" y="1210933794"/>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532</xdr:row>
      <xdr:rowOff>127000</xdr:rowOff>
    </xdr:from>
    <xdr:to>
      <xdr:col>2</xdr:col>
      <xdr:colOff>133565</xdr:colOff>
      <xdr:row>535</xdr:row>
      <xdr:rowOff>121718</xdr:rowOff>
    </xdr:to>
    <xdr:pic>
      <xdr:nvPicPr>
        <xdr:cNvPr id="6226" name="Picture 103119">
          <a:extLst>
            <a:ext uri="{FF2B5EF4-FFF2-40B4-BE49-F238E27FC236}">
              <a16:creationId xmlns:a16="http://schemas.microsoft.com/office/drawing/2014/main" xmlns="" id="{00000000-0008-0000-0000-000052180000}"/>
            </a:ext>
          </a:extLst>
        </xdr:cNvPr>
        <xdr:cNvPicPr preferRelativeResize="0">
          <a:picLocks noChangeArrowheads="1"/>
        </xdr:cNvPicPr>
      </xdr:nvPicPr>
      <xdr:blipFill>
        <a:blip xmlns:r="http://schemas.openxmlformats.org/officeDocument/2006/relationships" r:embed="rId2688" cstate="email">
          <a:extLst>
            <a:ext uri="{28A0092B-C50C-407E-A947-70E740481C1C}">
              <a14:useLocalDpi xmlns:a14="http://schemas.microsoft.com/office/drawing/2010/main" xmlns=""/>
            </a:ext>
          </a:extLst>
        </a:blip>
        <a:srcRect/>
        <a:stretch/>
      </xdr:blipFill>
      <xdr:spPr bwMode="auto">
        <a:xfrm>
          <a:off x="190500" y="1213320647"/>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542</xdr:row>
      <xdr:rowOff>127000</xdr:rowOff>
    </xdr:from>
    <xdr:to>
      <xdr:col>2</xdr:col>
      <xdr:colOff>133565</xdr:colOff>
      <xdr:row>545</xdr:row>
      <xdr:rowOff>121717</xdr:rowOff>
    </xdr:to>
    <xdr:pic>
      <xdr:nvPicPr>
        <xdr:cNvPr id="6227" name="Picture 103119">
          <a:extLst>
            <a:ext uri="{FF2B5EF4-FFF2-40B4-BE49-F238E27FC236}">
              <a16:creationId xmlns:a16="http://schemas.microsoft.com/office/drawing/2014/main" xmlns="" id="{00000000-0008-0000-0000-000053180000}"/>
            </a:ext>
          </a:extLst>
        </xdr:cNvPr>
        <xdr:cNvPicPr preferRelativeResize="0">
          <a:picLocks noChangeArrowheads="1"/>
        </xdr:cNvPicPr>
      </xdr:nvPicPr>
      <xdr:blipFill>
        <a:blip xmlns:r="http://schemas.openxmlformats.org/officeDocument/2006/relationships" r:embed="rId2689" cstate="email">
          <a:extLst>
            <a:ext uri="{28A0092B-C50C-407E-A947-70E740481C1C}">
              <a14:useLocalDpi xmlns:a14="http://schemas.microsoft.com/office/drawing/2010/main" xmlns=""/>
            </a:ext>
          </a:extLst>
        </a:blip>
        <a:srcRect/>
        <a:stretch/>
      </xdr:blipFill>
      <xdr:spPr bwMode="auto">
        <a:xfrm>
          <a:off x="190500" y="121809435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542</xdr:row>
      <xdr:rowOff>127000</xdr:rowOff>
    </xdr:from>
    <xdr:to>
      <xdr:col>19</xdr:col>
      <xdr:colOff>293696</xdr:colOff>
      <xdr:row>545</xdr:row>
      <xdr:rowOff>121717</xdr:rowOff>
    </xdr:to>
    <xdr:pic>
      <xdr:nvPicPr>
        <xdr:cNvPr id="6228" name="Picture 103119">
          <a:extLst>
            <a:ext uri="{FF2B5EF4-FFF2-40B4-BE49-F238E27FC236}">
              <a16:creationId xmlns:a16="http://schemas.microsoft.com/office/drawing/2014/main" xmlns="" id="{00000000-0008-0000-0000-000054180000}"/>
            </a:ext>
          </a:extLst>
        </xdr:cNvPr>
        <xdr:cNvPicPr preferRelativeResize="0">
          <a:picLocks noChangeArrowheads="1"/>
        </xdr:cNvPicPr>
      </xdr:nvPicPr>
      <xdr:blipFill>
        <a:blip xmlns:r="http://schemas.openxmlformats.org/officeDocument/2006/relationships" r:embed="rId2690" cstate="email">
          <a:extLst>
            <a:ext uri="{28A0092B-C50C-407E-A947-70E740481C1C}">
              <a14:useLocalDpi xmlns:a14="http://schemas.microsoft.com/office/drawing/2010/main" xmlns=""/>
            </a:ext>
          </a:extLst>
        </a:blip>
        <a:srcRect/>
        <a:stretch/>
      </xdr:blipFill>
      <xdr:spPr bwMode="auto">
        <a:xfrm>
          <a:off x="7242735" y="121809435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527</xdr:row>
      <xdr:rowOff>127000</xdr:rowOff>
    </xdr:from>
    <xdr:to>
      <xdr:col>19</xdr:col>
      <xdr:colOff>293696</xdr:colOff>
      <xdr:row>530</xdr:row>
      <xdr:rowOff>121718</xdr:rowOff>
    </xdr:to>
    <xdr:pic>
      <xdr:nvPicPr>
        <xdr:cNvPr id="6229" name="Picture 103119">
          <a:extLst>
            <a:ext uri="{FF2B5EF4-FFF2-40B4-BE49-F238E27FC236}">
              <a16:creationId xmlns:a16="http://schemas.microsoft.com/office/drawing/2014/main" xmlns="" id="{00000000-0008-0000-0000-000055180000}"/>
            </a:ext>
          </a:extLst>
        </xdr:cNvPr>
        <xdr:cNvPicPr preferRelativeResize="0">
          <a:picLocks noChangeArrowheads="1"/>
        </xdr:cNvPicPr>
      </xdr:nvPicPr>
      <xdr:blipFill>
        <a:blip xmlns:r="http://schemas.openxmlformats.org/officeDocument/2006/relationships" r:embed="rId2691" cstate="email">
          <a:extLst>
            <a:ext uri="{28A0092B-C50C-407E-A947-70E740481C1C}">
              <a14:useLocalDpi xmlns:a14="http://schemas.microsoft.com/office/drawing/2010/main" xmlns=""/>
            </a:ext>
          </a:extLst>
        </a:blip>
        <a:stretch>
          <a:fillRect/>
        </a:stretch>
      </xdr:blipFill>
      <xdr:spPr bwMode="auto">
        <a:xfrm>
          <a:off x="7242735" y="1210933794"/>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532</xdr:row>
      <xdr:rowOff>127000</xdr:rowOff>
    </xdr:from>
    <xdr:to>
      <xdr:col>19</xdr:col>
      <xdr:colOff>293696</xdr:colOff>
      <xdr:row>535</xdr:row>
      <xdr:rowOff>121718</xdr:rowOff>
    </xdr:to>
    <xdr:pic>
      <xdr:nvPicPr>
        <xdr:cNvPr id="6230" name="Picture 103119">
          <a:extLst>
            <a:ext uri="{FF2B5EF4-FFF2-40B4-BE49-F238E27FC236}">
              <a16:creationId xmlns:a16="http://schemas.microsoft.com/office/drawing/2014/main" xmlns="" id="{00000000-0008-0000-0000-000056180000}"/>
            </a:ext>
          </a:extLst>
        </xdr:cNvPr>
        <xdr:cNvPicPr preferRelativeResize="0">
          <a:picLocks noChangeArrowheads="1"/>
        </xdr:cNvPicPr>
      </xdr:nvPicPr>
      <xdr:blipFill>
        <a:blip xmlns:r="http://schemas.openxmlformats.org/officeDocument/2006/relationships" r:embed="rId2692" cstate="email">
          <a:extLst>
            <a:ext uri="{28A0092B-C50C-407E-A947-70E740481C1C}">
              <a14:useLocalDpi xmlns:a14="http://schemas.microsoft.com/office/drawing/2010/main" xmlns=""/>
            </a:ext>
          </a:extLst>
        </a:blip>
        <a:stretch>
          <a:fillRect/>
        </a:stretch>
      </xdr:blipFill>
      <xdr:spPr bwMode="auto">
        <a:xfrm>
          <a:off x="7242735" y="1213320647"/>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453</xdr:row>
      <xdr:rowOff>127180</xdr:rowOff>
    </xdr:from>
    <xdr:to>
      <xdr:col>2</xdr:col>
      <xdr:colOff>133565</xdr:colOff>
      <xdr:row>455</xdr:row>
      <xdr:rowOff>104972</xdr:rowOff>
    </xdr:to>
    <xdr:pic>
      <xdr:nvPicPr>
        <xdr:cNvPr id="3942" name="Picture 103109">
          <a:extLst>
            <a:ext uri="{FF2B5EF4-FFF2-40B4-BE49-F238E27FC236}">
              <a16:creationId xmlns:a16="http://schemas.microsoft.com/office/drawing/2014/main" xmlns="" id="{00000000-0008-0000-0000-0000660F0000}"/>
            </a:ext>
          </a:extLst>
        </xdr:cNvPr>
        <xdr:cNvPicPr preferRelativeResize="0">
          <a:picLocks noChangeArrowheads="1"/>
        </xdr:cNvPicPr>
      </xdr:nvPicPr>
      <xdr:blipFill>
        <a:blip xmlns:r="http://schemas.openxmlformats.org/officeDocument/2006/relationships" r:embed="rId2693" cstate="email">
          <a:extLst>
            <a:ext uri="{28A0092B-C50C-407E-A947-70E740481C1C}">
              <a14:useLocalDpi xmlns:a14="http://schemas.microsoft.com/office/drawing/2010/main" xmlns=""/>
            </a:ext>
          </a:extLst>
        </a:blip>
        <a:srcRect/>
        <a:stretch/>
      </xdr:blipFill>
      <xdr:spPr bwMode="auto">
        <a:xfrm>
          <a:off x="190500" y="1052831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481</xdr:row>
      <xdr:rowOff>127180</xdr:rowOff>
    </xdr:from>
    <xdr:to>
      <xdr:col>2</xdr:col>
      <xdr:colOff>133565</xdr:colOff>
      <xdr:row>483</xdr:row>
      <xdr:rowOff>104972</xdr:rowOff>
    </xdr:to>
    <xdr:pic>
      <xdr:nvPicPr>
        <xdr:cNvPr id="4676" name="Picture 103109">
          <a:extLst>
            <a:ext uri="{FF2B5EF4-FFF2-40B4-BE49-F238E27FC236}">
              <a16:creationId xmlns:a16="http://schemas.microsoft.com/office/drawing/2014/main" xmlns="" id="{00000000-0008-0000-0000-000044120000}"/>
            </a:ext>
          </a:extLst>
        </xdr:cNvPr>
        <xdr:cNvPicPr preferRelativeResize="0">
          <a:picLocks noChangeArrowheads="1"/>
        </xdr:cNvPicPr>
      </xdr:nvPicPr>
      <xdr:blipFill>
        <a:blip xmlns:r="http://schemas.openxmlformats.org/officeDocument/2006/relationships" r:embed="rId2694" cstate="email">
          <a:extLst>
            <a:ext uri="{28A0092B-C50C-407E-A947-70E740481C1C}">
              <a14:useLocalDpi xmlns:a14="http://schemas.microsoft.com/office/drawing/2010/main" xmlns=""/>
            </a:ext>
          </a:extLst>
        </a:blip>
        <a:srcRect/>
        <a:stretch/>
      </xdr:blipFill>
      <xdr:spPr bwMode="auto">
        <a:xfrm>
          <a:off x="190500" y="1935111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457</xdr:row>
      <xdr:rowOff>127180</xdr:rowOff>
    </xdr:from>
    <xdr:to>
      <xdr:col>2</xdr:col>
      <xdr:colOff>133565</xdr:colOff>
      <xdr:row>459</xdr:row>
      <xdr:rowOff>104972</xdr:rowOff>
    </xdr:to>
    <xdr:pic>
      <xdr:nvPicPr>
        <xdr:cNvPr id="4677" name="Picture 103109">
          <a:extLst>
            <a:ext uri="{FF2B5EF4-FFF2-40B4-BE49-F238E27FC236}">
              <a16:creationId xmlns:a16="http://schemas.microsoft.com/office/drawing/2014/main" xmlns="" id="{00000000-0008-0000-0000-000045120000}"/>
            </a:ext>
          </a:extLst>
        </xdr:cNvPr>
        <xdr:cNvPicPr preferRelativeResize="0">
          <a:picLocks noChangeArrowheads="1"/>
        </xdr:cNvPicPr>
      </xdr:nvPicPr>
      <xdr:blipFill>
        <a:blip xmlns:r="http://schemas.openxmlformats.org/officeDocument/2006/relationships" r:embed="rId2695" cstate="email">
          <a:extLst>
            <a:ext uri="{28A0092B-C50C-407E-A947-70E740481C1C}">
              <a14:useLocalDpi xmlns:a14="http://schemas.microsoft.com/office/drawing/2010/main" xmlns=""/>
            </a:ext>
          </a:extLst>
        </a:blip>
        <a:srcRect/>
        <a:stretch/>
      </xdr:blipFill>
      <xdr:spPr bwMode="auto">
        <a:xfrm>
          <a:off x="190500" y="604924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489</xdr:row>
      <xdr:rowOff>127180</xdr:rowOff>
    </xdr:from>
    <xdr:to>
      <xdr:col>2</xdr:col>
      <xdr:colOff>133565</xdr:colOff>
      <xdr:row>491</xdr:row>
      <xdr:rowOff>104973</xdr:rowOff>
    </xdr:to>
    <xdr:pic>
      <xdr:nvPicPr>
        <xdr:cNvPr id="4678" name="Picture 103109">
          <a:extLst>
            <a:ext uri="{FF2B5EF4-FFF2-40B4-BE49-F238E27FC236}">
              <a16:creationId xmlns:a16="http://schemas.microsoft.com/office/drawing/2014/main" xmlns="" id="{00000000-0008-0000-0000-000046120000}"/>
            </a:ext>
          </a:extLst>
        </xdr:cNvPr>
        <xdr:cNvPicPr preferRelativeResize="0">
          <a:picLocks noChangeArrowheads="1"/>
        </xdr:cNvPicPr>
      </xdr:nvPicPr>
      <xdr:blipFill>
        <a:blip xmlns:r="http://schemas.openxmlformats.org/officeDocument/2006/relationships" r:embed="rId2696" cstate="email">
          <a:extLst>
            <a:ext uri="{28A0092B-C50C-407E-A947-70E740481C1C}">
              <a14:useLocalDpi xmlns:a14="http://schemas.microsoft.com/office/drawing/2010/main" xmlns=""/>
            </a:ext>
          </a:extLst>
        </a:blip>
        <a:srcRect/>
        <a:stretch/>
      </xdr:blipFill>
      <xdr:spPr bwMode="auto">
        <a:xfrm>
          <a:off x="190500" y="10770332"/>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493</xdr:row>
      <xdr:rowOff>127180</xdr:rowOff>
    </xdr:from>
    <xdr:to>
      <xdr:col>2</xdr:col>
      <xdr:colOff>133565</xdr:colOff>
      <xdr:row>495</xdr:row>
      <xdr:rowOff>104972</xdr:rowOff>
    </xdr:to>
    <xdr:pic>
      <xdr:nvPicPr>
        <xdr:cNvPr id="4679" name="Picture 103109">
          <a:extLst>
            <a:ext uri="{FF2B5EF4-FFF2-40B4-BE49-F238E27FC236}">
              <a16:creationId xmlns:a16="http://schemas.microsoft.com/office/drawing/2014/main" xmlns="" id="{00000000-0008-0000-0000-000047120000}"/>
            </a:ext>
          </a:extLst>
        </xdr:cNvPr>
        <xdr:cNvPicPr preferRelativeResize="0">
          <a:picLocks noChangeArrowheads="1"/>
        </xdr:cNvPicPr>
      </xdr:nvPicPr>
      <xdr:blipFill>
        <a:blip xmlns:r="http://schemas.openxmlformats.org/officeDocument/2006/relationships" r:embed="rId2697" cstate="email">
          <a:extLst>
            <a:ext uri="{28A0092B-C50C-407E-A947-70E740481C1C}">
              <a14:useLocalDpi xmlns:a14="http://schemas.microsoft.com/office/drawing/2010/main" xmlns=""/>
            </a:ext>
          </a:extLst>
        </a:blip>
        <a:srcRect/>
        <a:stretch/>
      </xdr:blipFill>
      <xdr:spPr bwMode="auto">
        <a:xfrm>
          <a:off x="190500" y="131308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461</xdr:row>
      <xdr:rowOff>127180</xdr:rowOff>
    </xdr:from>
    <xdr:to>
      <xdr:col>2</xdr:col>
      <xdr:colOff>133565</xdr:colOff>
      <xdr:row>463</xdr:row>
      <xdr:rowOff>104972</xdr:rowOff>
    </xdr:to>
    <xdr:pic>
      <xdr:nvPicPr>
        <xdr:cNvPr id="5152" name="Picture 103109">
          <a:extLst>
            <a:ext uri="{FF2B5EF4-FFF2-40B4-BE49-F238E27FC236}">
              <a16:creationId xmlns:a16="http://schemas.microsoft.com/office/drawing/2014/main" xmlns="" id="{00000000-0008-0000-0000-000020140000}"/>
            </a:ext>
          </a:extLst>
        </xdr:cNvPr>
        <xdr:cNvPicPr preferRelativeResize="0">
          <a:picLocks noChangeArrowheads="1"/>
        </xdr:cNvPicPr>
      </xdr:nvPicPr>
      <xdr:blipFill>
        <a:blip xmlns:r="http://schemas.openxmlformats.org/officeDocument/2006/relationships" r:embed="rId2698" cstate="email">
          <a:extLst>
            <a:ext uri="{28A0092B-C50C-407E-A947-70E740481C1C}">
              <a14:useLocalDpi xmlns:a14="http://schemas.microsoft.com/office/drawing/2010/main" xmlns=""/>
            </a:ext>
          </a:extLst>
        </a:blip>
        <a:srcRect/>
        <a:stretch/>
      </xdr:blipFill>
      <xdr:spPr bwMode="auto">
        <a:xfrm>
          <a:off x="190500" y="840978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465</xdr:row>
      <xdr:rowOff>127180</xdr:rowOff>
    </xdr:from>
    <xdr:to>
      <xdr:col>2</xdr:col>
      <xdr:colOff>133565</xdr:colOff>
      <xdr:row>467</xdr:row>
      <xdr:rowOff>104972</xdr:rowOff>
    </xdr:to>
    <xdr:pic>
      <xdr:nvPicPr>
        <xdr:cNvPr id="5153" name="Picture 103109">
          <a:extLst>
            <a:ext uri="{FF2B5EF4-FFF2-40B4-BE49-F238E27FC236}">
              <a16:creationId xmlns:a16="http://schemas.microsoft.com/office/drawing/2014/main" xmlns="" id="{00000000-0008-0000-0000-000021140000}"/>
            </a:ext>
          </a:extLst>
        </xdr:cNvPr>
        <xdr:cNvPicPr preferRelativeResize="0">
          <a:picLocks noChangeArrowheads="1"/>
        </xdr:cNvPicPr>
      </xdr:nvPicPr>
      <xdr:blipFill>
        <a:blip xmlns:r="http://schemas.openxmlformats.org/officeDocument/2006/relationships" r:embed="rId2699" cstate="email">
          <a:extLst>
            <a:ext uri="{28A0092B-C50C-407E-A947-70E740481C1C}">
              <a14:useLocalDpi xmlns:a14="http://schemas.microsoft.com/office/drawing/2010/main" xmlns=""/>
            </a:ext>
          </a:extLst>
        </a:blip>
        <a:srcRect/>
        <a:stretch/>
      </xdr:blipFill>
      <xdr:spPr bwMode="auto">
        <a:xfrm>
          <a:off x="190500" y="10770332"/>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497</xdr:row>
      <xdr:rowOff>127180</xdr:rowOff>
    </xdr:from>
    <xdr:to>
      <xdr:col>2</xdr:col>
      <xdr:colOff>133565</xdr:colOff>
      <xdr:row>499</xdr:row>
      <xdr:rowOff>104973</xdr:rowOff>
    </xdr:to>
    <xdr:pic>
      <xdr:nvPicPr>
        <xdr:cNvPr id="5154" name="Picture 103109">
          <a:extLst>
            <a:ext uri="{FF2B5EF4-FFF2-40B4-BE49-F238E27FC236}">
              <a16:creationId xmlns:a16="http://schemas.microsoft.com/office/drawing/2014/main" xmlns="" id="{00000000-0008-0000-0000-000022140000}"/>
            </a:ext>
          </a:extLst>
        </xdr:cNvPr>
        <xdr:cNvPicPr preferRelativeResize="0">
          <a:picLocks noChangeArrowheads="1"/>
        </xdr:cNvPicPr>
      </xdr:nvPicPr>
      <xdr:blipFill>
        <a:blip xmlns:r="http://schemas.openxmlformats.org/officeDocument/2006/relationships" r:embed="rId2700" cstate="email">
          <a:extLst>
            <a:ext uri="{28A0092B-C50C-407E-A947-70E740481C1C}">
              <a14:useLocalDpi xmlns:a14="http://schemas.microsoft.com/office/drawing/2010/main" xmlns=""/>
            </a:ext>
          </a:extLst>
        </a:blip>
        <a:srcRect/>
        <a:stretch/>
      </xdr:blipFill>
      <xdr:spPr bwMode="auto">
        <a:xfrm>
          <a:off x="190500" y="2021250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501</xdr:row>
      <xdr:rowOff>127180</xdr:rowOff>
    </xdr:from>
    <xdr:to>
      <xdr:col>2</xdr:col>
      <xdr:colOff>133565</xdr:colOff>
      <xdr:row>503</xdr:row>
      <xdr:rowOff>104972</xdr:rowOff>
    </xdr:to>
    <xdr:pic>
      <xdr:nvPicPr>
        <xdr:cNvPr id="5155" name="Picture 103109">
          <a:extLst>
            <a:ext uri="{FF2B5EF4-FFF2-40B4-BE49-F238E27FC236}">
              <a16:creationId xmlns:a16="http://schemas.microsoft.com/office/drawing/2014/main" xmlns="" id="{00000000-0008-0000-0000-000023140000}"/>
            </a:ext>
          </a:extLst>
        </xdr:cNvPr>
        <xdr:cNvPicPr preferRelativeResize="0">
          <a:picLocks noChangeArrowheads="1"/>
        </xdr:cNvPicPr>
      </xdr:nvPicPr>
      <xdr:blipFill>
        <a:blip xmlns:r="http://schemas.openxmlformats.org/officeDocument/2006/relationships" r:embed="rId2701" cstate="email">
          <a:extLst>
            <a:ext uri="{28A0092B-C50C-407E-A947-70E740481C1C}">
              <a14:useLocalDpi xmlns:a14="http://schemas.microsoft.com/office/drawing/2010/main" xmlns=""/>
            </a:ext>
          </a:extLst>
        </a:blip>
        <a:srcRect/>
        <a:stretch/>
      </xdr:blipFill>
      <xdr:spPr bwMode="auto">
        <a:xfrm>
          <a:off x="190500" y="2257305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469</xdr:row>
      <xdr:rowOff>127180</xdr:rowOff>
    </xdr:from>
    <xdr:to>
      <xdr:col>2</xdr:col>
      <xdr:colOff>133565</xdr:colOff>
      <xdr:row>471</xdr:row>
      <xdr:rowOff>104972</xdr:rowOff>
    </xdr:to>
    <xdr:pic>
      <xdr:nvPicPr>
        <xdr:cNvPr id="5156" name="Picture 103109">
          <a:extLst>
            <a:ext uri="{FF2B5EF4-FFF2-40B4-BE49-F238E27FC236}">
              <a16:creationId xmlns:a16="http://schemas.microsoft.com/office/drawing/2014/main" xmlns="" id="{00000000-0008-0000-0000-000024140000}"/>
            </a:ext>
          </a:extLst>
        </xdr:cNvPr>
        <xdr:cNvPicPr preferRelativeResize="0">
          <a:picLocks noChangeArrowheads="1"/>
        </xdr:cNvPicPr>
      </xdr:nvPicPr>
      <xdr:blipFill>
        <a:blip xmlns:r="http://schemas.openxmlformats.org/officeDocument/2006/relationships" r:embed="rId2702" cstate="email">
          <a:extLst>
            <a:ext uri="{28A0092B-C50C-407E-A947-70E740481C1C}">
              <a14:useLocalDpi xmlns:a14="http://schemas.microsoft.com/office/drawing/2010/main" xmlns=""/>
            </a:ext>
          </a:extLst>
        </a:blip>
        <a:srcRect/>
        <a:stretch/>
      </xdr:blipFill>
      <xdr:spPr bwMode="auto">
        <a:xfrm>
          <a:off x="190500" y="131308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473</xdr:row>
      <xdr:rowOff>127180</xdr:rowOff>
    </xdr:from>
    <xdr:to>
      <xdr:col>2</xdr:col>
      <xdr:colOff>133565</xdr:colOff>
      <xdr:row>475</xdr:row>
      <xdr:rowOff>104972</xdr:rowOff>
    </xdr:to>
    <xdr:pic>
      <xdr:nvPicPr>
        <xdr:cNvPr id="5157" name="Picture 103109">
          <a:extLst>
            <a:ext uri="{FF2B5EF4-FFF2-40B4-BE49-F238E27FC236}">
              <a16:creationId xmlns:a16="http://schemas.microsoft.com/office/drawing/2014/main" xmlns="" id="{00000000-0008-0000-0000-000025140000}"/>
            </a:ext>
          </a:extLst>
        </xdr:cNvPr>
        <xdr:cNvPicPr preferRelativeResize="0">
          <a:picLocks noChangeArrowheads="1"/>
        </xdr:cNvPicPr>
      </xdr:nvPicPr>
      <xdr:blipFill>
        <a:blip xmlns:r="http://schemas.openxmlformats.org/officeDocument/2006/relationships" r:embed="rId2703" cstate="email">
          <a:extLst>
            <a:ext uri="{28A0092B-C50C-407E-A947-70E740481C1C}">
              <a14:useLocalDpi xmlns:a14="http://schemas.microsoft.com/office/drawing/2010/main" xmlns=""/>
            </a:ext>
          </a:extLst>
        </a:blip>
        <a:srcRect/>
        <a:stretch/>
      </xdr:blipFill>
      <xdr:spPr bwMode="auto">
        <a:xfrm>
          <a:off x="190500" y="1549141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505</xdr:row>
      <xdr:rowOff>127180</xdr:rowOff>
    </xdr:from>
    <xdr:to>
      <xdr:col>2</xdr:col>
      <xdr:colOff>133565</xdr:colOff>
      <xdr:row>507</xdr:row>
      <xdr:rowOff>104973</xdr:rowOff>
    </xdr:to>
    <xdr:pic>
      <xdr:nvPicPr>
        <xdr:cNvPr id="5158" name="Picture 103109">
          <a:extLst>
            <a:ext uri="{FF2B5EF4-FFF2-40B4-BE49-F238E27FC236}">
              <a16:creationId xmlns:a16="http://schemas.microsoft.com/office/drawing/2014/main" xmlns="" id="{00000000-0008-0000-0000-000026140000}"/>
            </a:ext>
          </a:extLst>
        </xdr:cNvPr>
        <xdr:cNvPicPr preferRelativeResize="0">
          <a:picLocks noChangeArrowheads="1"/>
        </xdr:cNvPicPr>
      </xdr:nvPicPr>
      <xdr:blipFill>
        <a:blip xmlns:r="http://schemas.openxmlformats.org/officeDocument/2006/relationships" r:embed="rId2704" cstate="email">
          <a:extLst>
            <a:ext uri="{28A0092B-C50C-407E-A947-70E740481C1C}">
              <a14:useLocalDpi xmlns:a14="http://schemas.microsoft.com/office/drawing/2010/main" xmlns=""/>
            </a:ext>
          </a:extLst>
        </a:blip>
        <a:srcRect/>
        <a:stretch/>
      </xdr:blipFill>
      <xdr:spPr bwMode="auto">
        <a:xfrm>
          <a:off x="190500" y="2965468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509</xdr:row>
      <xdr:rowOff>127180</xdr:rowOff>
    </xdr:from>
    <xdr:to>
      <xdr:col>2</xdr:col>
      <xdr:colOff>133565</xdr:colOff>
      <xdr:row>511</xdr:row>
      <xdr:rowOff>104972</xdr:rowOff>
    </xdr:to>
    <xdr:pic>
      <xdr:nvPicPr>
        <xdr:cNvPr id="5160" name="Picture 103109">
          <a:extLst>
            <a:ext uri="{FF2B5EF4-FFF2-40B4-BE49-F238E27FC236}">
              <a16:creationId xmlns:a16="http://schemas.microsoft.com/office/drawing/2014/main" xmlns="" id="{00000000-0008-0000-0000-000028140000}"/>
            </a:ext>
          </a:extLst>
        </xdr:cNvPr>
        <xdr:cNvPicPr preferRelativeResize="0">
          <a:picLocks noChangeArrowheads="1"/>
        </xdr:cNvPicPr>
      </xdr:nvPicPr>
      <xdr:blipFill>
        <a:blip xmlns:r="http://schemas.openxmlformats.org/officeDocument/2006/relationships" r:embed="rId2705" cstate="email">
          <a:extLst>
            <a:ext uri="{28A0092B-C50C-407E-A947-70E740481C1C}">
              <a14:useLocalDpi xmlns:a14="http://schemas.microsoft.com/office/drawing/2010/main" xmlns=""/>
            </a:ext>
          </a:extLst>
        </a:blip>
        <a:srcRect/>
        <a:stretch/>
      </xdr:blipFill>
      <xdr:spPr bwMode="auto">
        <a:xfrm>
          <a:off x="190500" y="32015223"/>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513</xdr:row>
      <xdr:rowOff>127180</xdr:rowOff>
    </xdr:from>
    <xdr:to>
      <xdr:col>2</xdr:col>
      <xdr:colOff>133565</xdr:colOff>
      <xdr:row>515</xdr:row>
      <xdr:rowOff>104973</xdr:rowOff>
    </xdr:to>
    <xdr:pic>
      <xdr:nvPicPr>
        <xdr:cNvPr id="5161" name="Picture 103109">
          <a:extLst>
            <a:ext uri="{FF2B5EF4-FFF2-40B4-BE49-F238E27FC236}">
              <a16:creationId xmlns:a16="http://schemas.microsoft.com/office/drawing/2014/main" xmlns="" id="{00000000-0008-0000-0000-000029140000}"/>
            </a:ext>
          </a:extLst>
        </xdr:cNvPr>
        <xdr:cNvPicPr preferRelativeResize="0">
          <a:picLocks noChangeArrowheads="1"/>
        </xdr:cNvPicPr>
      </xdr:nvPicPr>
      <xdr:blipFill>
        <a:blip xmlns:r="http://schemas.openxmlformats.org/officeDocument/2006/relationships" r:embed="rId2706" cstate="email">
          <a:extLst>
            <a:ext uri="{28A0092B-C50C-407E-A947-70E740481C1C}">
              <a14:useLocalDpi xmlns:a14="http://schemas.microsoft.com/office/drawing/2010/main" xmlns=""/>
            </a:ext>
          </a:extLst>
        </a:blip>
        <a:srcRect/>
        <a:stretch/>
      </xdr:blipFill>
      <xdr:spPr bwMode="auto">
        <a:xfrm>
          <a:off x="190500" y="34375767"/>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517</xdr:row>
      <xdr:rowOff>127180</xdr:rowOff>
    </xdr:from>
    <xdr:to>
      <xdr:col>2</xdr:col>
      <xdr:colOff>133565</xdr:colOff>
      <xdr:row>519</xdr:row>
      <xdr:rowOff>104972</xdr:rowOff>
    </xdr:to>
    <xdr:pic>
      <xdr:nvPicPr>
        <xdr:cNvPr id="5162" name="Picture 103109">
          <a:extLst>
            <a:ext uri="{FF2B5EF4-FFF2-40B4-BE49-F238E27FC236}">
              <a16:creationId xmlns:a16="http://schemas.microsoft.com/office/drawing/2014/main" xmlns="" id="{00000000-0008-0000-0000-00002A140000}"/>
            </a:ext>
          </a:extLst>
        </xdr:cNvPr>
        <xdr:cNvPicPr preferRelativeResize="0">
          <a:picLocks noChangeArrowheads="1"/>
        </xdr:cNvPicPr>
      </xdr:nvPicPr>
      <xdr:blipFill>
        <a:blip xmlns:r="http://schemas.openxmlformats.org/officeDocument/2006/relationships" r:embed="rId2707" cstate="email">
          <a:extLst>
            <a:ext uri="{28A0092B-C50C-407E-A947-70E740481C1C}">
              <a14:useLocalDpi xmlns:a14="http://schemas.microsoft.com/office/drawing/2010/main" xmlns=""/>
            </a:ext>
          </a:extLst>
        </a:blip>
        <a:srcRect/>
        <a:stretch/>
      </xdr:blipFill>
      <xdr:spPr bwMode="auto">
        <a:xfrm>
          <a:off x="190500" y="3673631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477</xdr:row>
      <xdr:rowOff>127180</xdr:rowOff>
    </xdr:from>
    <xdr:to>
      <xdr:col>2</xdr:col>
      <xdr:colOff>133565</xdr:colOff>
      <xdr:row>479</xdr:row>
      <xdr:rowOff>104972</xdr:rowOff>
    </xdr:to>
    <xdr:pic>
      <xdr:nvPicPr>
        <xdr:cNvPr id="5163" name="Picture 103109">
          <a:extLst>
            <a:ext uri="{FF2B5EF4-FFF2-40B4-BE49-F238E27FC236}">
              <a16:creationId xmlns:a16="http://schemas.microsoft.com/office/drawing/2014/main" xmlns="" id="{00000000-0008-0000-0000-00002B140000}"/>
            </a:ext>
          </a:extLst>
        </xdr:cNvPr>
        <xdr:cNvPicPr preferRelativeResize="0">
          <a:picLocks noChangeArrowheads="1"/>
        </xdr:cNvPicPr>
      </xdr:nvPicPr>
      <xdr:blipFill>
        <a:blip xmlns:r="http://schemas.openxmlformats.org/officeDocument/2006/relationships" r:embed="rId2708" cstate="email">
          <a:extLst>
            <a:ext uri="{28A0092B-C50C-407E-A947-70E740481C1C}">
              <a14:useLocalDpi xmlns:a14="http://schemas.microsoft.com/office/drawing/2010/main" xmlns=""/>
            </a:ext>
          </a:extLst>
        </a:blip>
        <a:srcRect/>
        <a:stretch/>
      </xdr:blipFill>
      <xdr:spPr bwMode="auto">
        <a:xfrm>
          <a:off x="190500" y="17851963"/>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485</xdr:row>
      <xdr:rowOff>127180</xdr:rowOff>
    </xdr:from>
    <xdr:to>
      <xdr:col>2</xdr:col>
      <xdr:colOff>133565</xdr:colOff>
      <xdr:row>487</xdr:row>
      <xdr:rowOff>104972</xdr:rowOff>
    </xdr:to>
    <xdr:pic>
      <xdr:nvPicPr>
        <xdr:cNvPr id="5481" name="Picture 103109">
          <a:extLst>
            <a:ext uri="{FF2B5EF4-FFF2-40B4-BE49-F238E27FC236}">
              <a16:creationId xmlns:a16="http://schemas.microsoft.com/office/drawing/2014/main" xmlns="" id="{00000000-0008-0000-0000-000069150000}"/>
            </a:ext>
          </a:extLst>
        </xdr:cNvPr>
        <xdr:cNvPicPr preferRelativeResize="0">
          <a:picLocks noChangeArrowheads="1"/>
        </xdr:cNvPicPr>
      </xdr:nvPicPr>
      <xdr:blipFill>
        <a:blip xmlns:r="http://schemas.openxmlformats.org/officeDocument/2006/relationships" r:embed="rId2709" cstate="email">
          <a:extLst>
            <a:ext uri="{28A0092B-C50C-407E-A947-70E740481C1C}">
              <a14:useLocalDpi xmlns:a14="http://schemas.microsoft.com/office/drawing/2010/main" xmlns=""/>
            </a:ext>
          </a:extLst>
        </a:blip>
        <a:srcRect/>
        <a:stretch/>
      </xdr:blipFill>
      <xdr:spPr bwMode="auto">
        <a:xfrm>
          <a:off x="190500" y="124167528"/>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448</xdr:row>
      <xdr:rowOff>127000</xdr:rowOff>
    </xdr:from>
    <xdr:to>
      <xdr:col>2</xdr:col>
      <xdr:colOff>133565</xdr:colOff>
      <xdr:row>450</xdr:row>
      <xdr:rowOff>105153</xdr:rowOff>
    </xdr:to>
    <xdr:pic>
      <xdr:nvPicPr>
        <xdr:cNvPr id="5482" name="Picture 103109">
          <a:extLst>
            <a:ext uri="{FF2B5EF4-FFF2-40B4-BE49-F238E27FC236}">
              <a16:creationId xmlns:a16="http://schemas.microsoft.com/office/drawing/2014/main" xmlns="" id="{00000000-0008-0000-0000-00006A150000}"/>
            </a:ext>
          </a:extLst>
        </xdr:cNvPr>
        <xdr:cNvPicPr preferRelativeResize="0">
          <a:picLocks noChangeArrowheads="1"/>
        </xdr:cNvPicPr>
      </xdr:nvPicPr>
      <xdr:blipFill>
        <a:blip xmlns:r="http://schemas.openxmlformats.org/officeDocument/2006/relationships" r:embed="rId2710" cstate="email">
          <a:extLst>
            <a:ext uri="{28A0092B-C50C-407E-A947-70E740481C1C}">
              <a14:useLocalDpi xmlns:a14="http://schemas.microsoft.com/office/drawing/2010/main" xmlns=""/>
            </a:ext>
          </a:extLst>
        </a:blip>
        <a:stretch/>
      </xdr:blipFill>
      <xdr:spPr bwMode="auto">
        <a:xfrm>
          <a:off x="190500" y="1559104457"/>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436</xdr:row>
      <xdr:rowOff>127000</xdr:rowOff>
    </xdr:from>
    <xdr:to>
      <xdr:col>2</xdr:col>
      <xdr:colOff>133565</xdr:colOff>
      <xdr:row>438</xdr:row>
      <xdr:rowOff>105152</xdr:rowOff>
    </xdr:to>
    <xdr:pic>
      <xdr:nvPicPr>
        <xdr:cNvPr id="5483" name="Picture 103109">
          <a:extLst>
            <a:ext uri="{FF2B5EF4-FFF2-40B4-BE49-F238E27FC236}">
              <a16:creationId xmlns:a16="http://schemas.microsoft.com/office/drawing/2014/main" xmlns="" id="{00000000-0008-0000-0000-00006B150000}"/>
            </a:ext>
          </a:extLst>
        </xdr:cNvPr>
        <xdr:cNvPicPr preferRelativeResize="0">
          <a:picLocks noChangeArrowheads="1"/>
        </xdr:cNvPicPr>
      </xdr:nvPicPr>
      <xdr:blipFill>
        <a:blip xmlns:r="http://schemas.openxmlformats.org/officeDocument/2006/relationships" r:embed="rId2711" cstate="email">
          <a:extLst>
            <a:ext uri="{28A0092B-C50C-407E-A947-70E740481C1C}">
              <a14:useLocalDpi xmlns:a14="http://schemas.microsoft.com/office/drawing/2010/main" xmlns=""/>
            </a:ext>
          </a:extLst>
        </a:blip>
        <a:stretch/>
      </xdr:blipFill>
      <xdr:spPr bwMode="auto">
        <a:xfrm>
          <a:off x="190500" y="1552022826"/>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444</xdr:row>
      <xdr:rowOff>127000</xdr:rowOff>
    </xdr:from>
    <xdr:to>
      <xdr:col>2</xdr:col>
      <xdr:colOff>133565</xdr:colOff>
      <xdr:row>446</xdr:row>
      <xdr:rowOff>105152</xdr:rowOff>
    </xdr:to>
    <xdr:pic>
      <xdr:nvPicPr>
        <xdr:cNvPr id="5484" name="Picture 103109">
          <a:extLst>
            <a:ext uri="{FF2B5EF4-FFF2-40B4-BE49-F238E27FC236}">
              <a16:creationId xmlns:a16="http://schemas.microsoft.com/office/drawing/2014/main" xmlns="" id="{00000000-0008-0000-0000-00006C150000}"/>
            </a:ext>
          </a:extLst>
        </xdr:cNvPr>
        <xdr:cNvPicPr preferRelativeResize="0">
          <a:picLocks noChangeArrowheads="1"/>
        </xdr:cNvPicPr>
      </xdr:nvPicPr>
      <xdr:blipFill>
        <a:blip xmlns:r="http://schemas.openxmlformats.org/officeDocument/2006/relationships" r:embed="rId2712" cstate="email">
          <a:extLst>
            <a:ext uri="{28A0092B-C50C-407E-A947-70E740481C1C}">
              <a14:useLocalDpi xmlns:a14="http://schemas.microsoft.com/office/drawing/2010/main" xmlns=""/>
            </a:ext>
          </a:extLst>
        </a:blip>
        <a:stretch/>
      </xdr:blipFill>
      <xdr:spPr bwMode="auto">
        <a:xfrm>
          <a:off x="190500" y="155674391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408</xdr:row>
      <xdr:rowOff>127000</xdr:rowOff>
    </xdr:from>
    <xdr:to>
      <xdr:col>2</xdr:col>
      <xdr:colOff>133565</xdr:colOff>
      <xdr:row>410</xdr:row>
      <xdr:rowOff>105152</xdr:rowOff>
    </xdr:to>
    <xdr:pic>
      <xdr:nvPicPr>
        <xdr:cNvPr id="5485" name="Picture 103109">
          <a:extLst>
            <a:ext uri="{FF2B5EF4-FFF2-40B4-BE49-F238E27FC236}">
              <a16:creationId xmlns:a16="http://schemas.microsoft.com/office/drawing/2014/main" xmlns="" id="{00000000-0008-0000-0000-00006D150000}"/>
            </a:ext>
          </a:extLst>
        </xdr:cNvPr>
        <xdr:cNvPicPr preferRelativeResize="0">
          <a:picLocks noChangeArrowheads="1"/>
        </xdr:cNvPicPr>
      </xdr:nvPicPr>
      <xdr:blipFill>
        <a:blip xmlns:r="http://schemas.openxmlformats.org/officeDocument/2006/relationships" r:embed="rId2713" cstate="email">
          <a:extLst>
            <a:ext uri="{28A0092B-C50C-407E-A947-70E740481C1C}">
              <a14:useLocalDpi xmlns:a14="http://schemas.microsoft.com/office/drawing/2010/main" xmlns=""/>
            </a:ext>
          </a:extLst>
        </a:blip>
        <a:stretch/>
      </xdr:blipFill>
      <xdr:spPr bwMode="auto">
        <a:xfrm>
          <a:off x="190500" y="153549902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412</xdr:row>
      <xdr:rowOff>127000</xdr:rowOff>
    </xdr:from>
    <xdr:to>
      <xdr:col>2</xdr:col>
      <xdr:colOff>133565</xdr:colOff>
      <xdr:row>414</xdr:row>
      <xdr:rowOff>105152</xdr:rowOff>
    </xdr:to>
    <xdr:pic>
      <xdr:nvPicPr>
        <xdr:cNvPr id="5486" name="Picture 103109">
          <a:extLst>
            <a:ext uri="{FF2B5EF4-FFF2-40B4-BE49-F238E27FC236}">
              <a16:creationId xmlns:a16="http://schemas.microsoft.com/office/drawing/2014/main" xmlns="" id="{00000000-0008-0000-0000-00006E150000}"/>
            </a:ext>
          </a:extLst>
        </xdr:cNvPr>
        <xdr:cNvPicPr preferRelativeResize="0">
          <a:picLocks noChangeArrowheads="1"/>
        </xdr:cNvPicPr>
      </xdr:nvPicPr>
      <xdr:blipFill>
        <a:blip xmlns:r="http://schemas.openxmlformats.org/officeDocument/2006/relationships" r:embed="rId2714" cstate="email">
          <a:extLst>
            <a:ext uri="{28A0092B-C50C-407E-A947-70E740481C1C}">
              <a14:useLocalDpi xmlns:a14="http://schemas.microsoft.com/office/drawing/2010/main" xmlns=""/>
            </a:ext>
          </a:extLst>
        </a:blip>
        <a:stretch/>
      </xdr:blipFill>
      <xdr:spPr bwMode="auto">
        <a:xfrm>
          <a:off x="190500" y="153785956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424</xdr:row>
      <xdr:rowOff>127000</xdr:rowOff>
    </xdr:from>
    <xdr:to>
      <xdr:col>2</xdr:col>
      <xdr:colOff>133565</xdr:colOff>
      <xdr:row>426</xdr:row>
      <xdr:rowOff>105152</xdr:rowOff>
    </xdr:to>
    <xdr:pic>
      <xdr:nvPicPr>
        <xdr:cNvPr id="5487" name="Picture 103109">
          <a:extLst>
            <a:ext uri="{FF2B5EF4-FFF2-40B4-BE49-F238E27FC236}">
              <a16:creationId xmlns:a16="http://schemas.microsoft.com/office/drawing/2014/main" xmlns="" id="{00000000-0008-0000-0000-00006F150000}"/>
            </a:ext>
          </a:extLst>
        </xdr:cNvPr>
        <xdr:cNvPicPr preferRelativeResize="0">
          <a:picLocks noChangeArrowheads="1"/>
        </xdr:cNvPicPr>
      </xdr:nvPicPr>
      <xdr:blipFill>
        <a:blip xmlns:r="http://schemas.openxmlformats.org/officeDocument/2006/relationships" r:embed="rId2715" cstate="email">
          <a:extLst>
            <a:ext uri="{28A0092B-C50C-407E-A947-70E740481C1C}">
              <a14:useLocalDpi xmlns:a14="http://schemas.microsoft.com/office/drawing/2010/main" xmlns=""/>
            </a:ext>
          </a:extLst>
        </a:blip>
        <a:stretch/>
      </xdr:blipFill>
      <xdr:spPr bwMode="auto">
        <a:xfrm>
          <a:off x="190500" y="1544941196"/>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428</xdr:row>
      <xdr:rowOff>127000</xdr:rowOff>
    </xdr:from>
    <xdr:to>
      <xdr:col>2</xdr:col>
      <xdr:colOff>133565</xdr:colOff>
      <xdr:row>430</xdr:row>
      <xdr:rowOff>105152</xdr:rowOff>
    </xdr:to>
    <xdr:pic>
      <xdr:nvPicPr>
        <xdr:cNvPr id="5488" name="Picture 103109">
          <a:extLst>
            <a:ext uri="{FF2B5EF4-FFF2-40B4-BE49-F238E27FC236}">
              <a16:creationId xmlns:a16="http://schemas.microsoft.com/office/drawing/2014/main" xmlns="" id="{00000000-0008-0000-0000-000070150000}"/>
            </a:ext>
          </a:extLst>
        </xdr:cNvPr>
        <xdr:cNvPicPr preferRelativeResize="0">
          <a:picLocks noChangeArrowheads="1"/>
        </xdr:cNvPicPr>
      </xdr:nvPicPr>
      <xdr:blipFill>
        <a:blip xmlns:r="http://schemas.openxmlformats.org/officeDocument/2006/relationships" r:embed="rId2716" cstate="email">
          <a:extLst>
            <a:ext uri="{28A0092B-C50C-407E-A947-70E740481C1C}">
              <a14:useLocalDpi xmlns:a14="http://schemas.microsoft.com/office/drawing/2010/main" xmlns=""/>
            </a:ext>
          </a:extLst>
        </a:blip>
        <a:stretch/>
      </xdr:blipFill>
      <xdr:spPr bwMode="auto">
        <a:xfrm>
          <a:off x="190500" y="154730173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440</xdr:row>
      <xdr:rowOff>127000</xdr:rowOff>
    </xdr:from>
    <xdr:to>
      <xdr:col>2</xdr:col>
      <xdr:colOff>133565</xdr:colOff>
      <xdr:row>442</xdr:row>
      <xdr:rowOff>105153</xdr:rowOff>
    </xdr:to>
    <xdr:pic>
      <xdr:nvPicPr>
        <xdr:cNvPr id="5489" name="Picture 103109">
          <a:extLst>
            <a:ext uri="{FF2B5EF4-FFF2-40B4-BE49-F238E27FC236}">
              <a16:creationId xmlns:a16="http://schemas.microsoft.com/office/drawing/2014/main" xmlns="" id="{00000000-0008-0000-0000-000071150000}"/>
            </a:ext>
          </a:extLst>
        </xdr:cNvPr>
        <xdr:cNvPicPr preferRelativeResize="0">
          <a:picLocks noChangeArrowheads="1"/>
        </xdr:cNvPicPr>
      </xdr:nvPicPr>
      <xdr:blipFill>
        <a:blip xmlns:r="http://schemas.openxmlformats.org/officeDocument/2006/relationships" r:embed="rId2717" cstate="email">
          <a:extLst>
            <a:ext uri="{28A0092B-C50C-407E-A947-70E740481C1C}">
              <a14:useLocalDpi xmlns:a14="http://schemas.microsoft.com/office/drawing/2010/main" xmlns=""/>
            </a:ext>
          </a:extLst>
        </a:blip>
        <a:stretch/>
      </xdr:blipFill>
      <xdr:spPr bwMode="auto">
        <a:xfrm>
          <a:off x="190500" y="155438337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420</xdr:row>
      <xdr:rowOff>127000</xdr:rowOff>
    </xdr:from>
    <xdr:to>
      <xdr:col>2</xdr:col>
      <xdr:colOff>133565</xdr:colOff>
      <xdr:row>422</xdr:row>
      <xdr:rowOff>105152</xdr:rowOff>
    </xdr:to>
    <xdr:pic>
      <xdr:nvPicPr>
        <xdr:cNvPr id="5490" name="Picture 103109">
          <a:extLst>
            <a:ext uri="{FF2B5EF4-FFF2-40B4-BE49-F238E27FC236}">
              <a16:creationId xmlns:a16="http://schemas.microsoft.com/office/drawing/2014/main" xmlns="" id="{00000000-0008-0000-0000-000072150000}"/>
            </a:ext>
          </a:extLst>
        </xdr:cNvPr>
        <xdr:cNvPicPr preferRelativeResize="0">
          <a:picLocks noChangeArrowheads="1"/>
        </xdr:cNvPicPr>
      </xdr:nvPicPr>
      <xdr:blipFill>
        <a:blip xmlns:r="http://schemas.openxmlformats.org/officeDocument/2006/relationships" r:embed="rId2718" cstate="email">
          <a:extLst>
            <a:ext uri="{28A0092B-C50C-407E-A947-70E740481C1C}">
              <a14:useLocalDpi xmlns:a14="http://schemas.microsoft.com/office/drawing/2010/main" xmlns=""/>
            </a:ext>
          </a:extLst>
        </a:blip>
        <a:stretch/>
      </xdr:blipFill>
      <xdr:spPr bwMode="auto">
        <a:xfrm>
          <a:off x="190500" y="154258065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416</xdr:row>
      <xdr:rowOff>127000</xdr:rowOff>
    </xdr:from>
    <xdr:to>
      <xdr:col>2</xdr:col>
      <xdr:colOff>133565</xdr:colOff>
      <xdr:row>418</xdr:row>
      <xdr:rowOff>105152</xdr:rowOff>
    </xdr:to>
    <xdr:pic>
      <xdr:nvPicPr>
        <xdr:cNvPr id="5491" name="Picture 103119">
          <a:extLst>
            <a:ext uri="{FF2B5EF4-FFF2-40B4-BE49-F238E27FC236}">
              <a16:creationId xmlns:a16="http://schemas.microsoft.com/office/drawing/2014/main" xmlns="" id="{00000000-0008-0000-0000-000073150000}"/>
            </a:ext>
          </a:extLst>
        </xdr:cNvPr>
        <xdr:cNvPicPr preferRelativeResize="0">
          <a:picLocks noChangeArrowheads="1"/>
        </xdr:cNvPicPr>
      </xdr:nvPicPr>
      <xdr:blipFill>
        <a:blip xmlns:r="http://schemas.openxmlformats.org/officeDocument/2006/relationships" r:embed="rId2719" cstate="email">
          <a:extLst>
            <a:ext uri="{28A0092B-C50C-407E-A947-70E740481C1C}">
              <a14:useLocalDpi xmlns:a14="http://schemas.microsoft.com/office/drawing/2010/main" xmlns=""/>
            </a:ext>
          </a:extLst>
        </a:blip>
        <a:stretch>
          <a:fillRect/>
        </a:stretch>
      </xdr:blipFill>
      <xdr:spPr bwMode="auto">
        <a:xfrm>
          <a:off x="190500" y="154022010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432</xdr:row>
      <xdr:rowOff>127000</xdr:rowOff>
    </xdr:from>
    <xdr:to>
      <xdr:col>2</xdr:col>
      <xdr:colOff>133565</xdr:colOff>
      <xdr:row>434</xdr:row>
      <xdr:rowOff>105153</xdr:rowOff>
    </xdr:to>
    <xdr:pic>
      <xdr:nvPicPr>
        <xdr:cNvPr id="5492" name="Picture 103119">
          <a:extLst>
            <a:ext uri="{FF2B5EF4-FFF2-40B4-BE49-F238E27FC236}">
              <a16:creationId xmlns:a16="http://schemas.microsoft.com/office/drawing/2014/main" xmlns="" id="{00000000-0008-0000-0000-000074150000}"/>
            </a:ext>
          </a:extLst>
        </xdr:cNvPr>
        <xdr:cNvPicPr preferRelativeResize="0">
          <a:picLocks noChangeArrowheads="1"/>
        </xdr:cNvPicPr>
      </xdr:nvPicPr>
      <xdr:blipFill>
        <a:blip xmlns:r="http://schemas.openxmlformats.org/officeDocument/2006/relationships" r:embed="rId2720" cstate="email">
          <a:extLst>
            <a:ext uri="{28A0092B-C50C-407E-A947-70E740481C1C}">
              <a14:useLocalDpi xmlns:a14="http://schemas.microsoft.com/office/drawing/2010/main" xmlns=""/>
            </a:ext>
          </a:extLst>
        </a:blip>
        <a:stretch>
          <a:fillRect/>
        </a:stretch>
      </xdr:blipFill>
      <xdr:spPr bwMode="auto">
        <a:xfrm>
          <a:off x="190500" y="154966228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403</xdr:row>
      <xdr:rowOff>127180</xdr:rowOff>
    </xdr:from>
    <xdr:to>
      <xdr:col>2</xdr:col>
      <xdr:colOff>133565</xdr:colOff>
      <xdr:row>405</xdr:row>
      <xdr:rowOff>104972</xdr:rowOff>
    </xdr:to>
    <xdr:pic>
      <xdr:nvPicPr>
        <xdr:cNvPr id="5343" name="Picture 103109">
          <a:extLst>
            <a:ext uri="{FF2B5EF4-FFF2-40B4-BE49-F238E27FC236}">
              <a16:creationId xmlns:a16="http://schemas.microsoft.com/office/drawing/2014/main" xmlns="" id="{00000000-0008-0000-0000-0000DF140000}"/>
            </a:ext>
          </a:extLst>
        </xdr:cNvPr>
        <xdr:cNvPicPr preferRelativeResize="0">
          <a:picLocks noChangeArrowheads="1"/>
        </xdr:cNvPicPr>
      </xdr:nvPicPr>
      <xdr:blipFill>
        <a:blip xmlns:r="http://schemas.openxmlformats.org/officeDocument/2006/relationships" r:embed="rId2721" cstate="email">
          <a:extLst>
            <a:ext uri="{28A0092B-C50C-407E-A947-70E740481C1C}">
              <a14:useLocalDpi xmlns:a14="http://schemas.microsoft.com/office/drawing/2010/main" xmlns=""/>
            </a:ext>
          </a:extLst>
        </a:blip>
        <a:srcRect/>
        <a:stretch/>
      </xdr:blipFill>
      <xdr:spPr bwMode="auto">
        <a:xfrm>
          <a:off x="190500" y="24072202"/>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375</xdr:row>
      <xdr:rowOff>127180</xdr:rowOff>
    </xdr:from>
    <xdr:to>
      <xdr:col>2</xdr:col>
      <xdr:colOff>133565</xdr:colOff>
      <xdr:row>377</xdr:row>
      <xdr:rowOff>104972</xdr:rowOff>
    </xdr:to>
    <xdr:pic>
      <xdr:nvPicPr>
        <xdr:cNvPr id="5344" name="Picture 103109">
          <a:extLst>
            <a:ext uri="{FF2B5EF4-FFF2-40B4-BE49-F238E27FC236}">
              <a16:creationId xmlns:a16="http://schemas.microsoft.com/office/drawing/2014/main" xmlns="" id="{00000000-0008-0000-0000-0000E0140000}"/>
            </a:ext>
          </a:extLst>
        </xdr:cNvPr>
        <xdr:cNvPicPr preferRelativeResize="0">
          <a:picLocks noChangeArrowheads="1"/>
        </xdr:cNvPicPr>
      </xdr:nvPicPr>
      <xdr:blipFill>
        <a:blip xmlns:r="http://schemas.openxmlformats.org/officeDocument/2006/relationships" r:embed="rId2722" cstate="email">
          <a:extLst>
            <a:ext uri="{28A0092B-C50C-407E-A947-70E740481C1C}">
              <a14:useLocalDpi xmlns:a14="http://schemas.microsoft.com/office/drawing/2010/main" xmlns=""/>
            </a:ext>
          </a:extLst>
        </a:blip>
        <a:srcRect/>
        <a:stretch/>
      </xdr:blipFill>
      <xdr:spPr bwMode="auto">
        <a:xfrm>
          <a:off x="190500" y="39868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379</xdr:row>
      <xdr:rowOff>127180</xdr:rowOff>
    </xdr:from>
    <xdr:to>
      <xdr:col>2</xdr:col>
      <xdr:colOff>133565</xdr:colOff>
      <xdr:row>381</xdr:row>
      <xdr:rowOff>104973</xdr:rowOff>
    </xdr:to>
    <xdr:pic>
      <xdr:nvPicPr>
        <xdr:cNvPr id="5346" name="Picture 103109">
          <a:extLst>
            <a:ext uri="{FF2B5EF4-FFF2-40B4-BE49-F238E27FC236}">
              <a16:creationId xmlns:a16="http://schemas.microsoft.com/office/drawing/2014/main" xmlns="" id="{00000000-0008-0000-0000-0000E2140000}"/>
            </a:ext>
          </a:extLst>
        </xdr:cNvPr>
        <xdr:cNvPicPr preferRelativeResize="0">
          <a:picLocks noChangeArrowheads="1"/>
        </xdr:cNvPicPr>
      </xdr:nvPicPr>
      <xdr:blipFill>
        <a:blip xmlns:r="http://schemas.openxmlformats.org/officeDocument/2006/relationships" r:embed="rId2723" cstate="email">
          <a:extLst>
            <a:ext uri="{28A0092B-C50C-407E-A947-70E740481C1C}">
              <a14:useLocalDpi xmlns:a14="http://schemas.microsoft.com/office/drawing/2010/main" xmlns=""/>
            </a:ext>
          </a:extLst>
        </a:blip>
        <a:srcRect/>
        <a:stretch/>
      </xdr:blipFill>
      <xdr:spPr bwMode="auto">
        <a:xfrm>
          <a:off x="190500" y="840978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383</xdr:row>
      <xdr:rowOff>127180</xdr:rowOff>
    </xdr:from>
    <xdr:to>
      <xdr:col>2</xdr:col>
      <xdr:colOff>133565</xdr:colOff>
      <xdr:row>385</xdr:row>
      <xdr:rowOff>104973</xdr:rowOff>
    </xdr:to>
    <xdr:pic>
      <xdr:nvPicPr>
        <xdr:cNvPr id="5348" name="Picture 103109">
          <a:extLst>
            <a:ext uri="{FF2B5EF4-FFF2-40B4-BE49-F238E27FC236}">
              <a16:creationId xmlns:a16="http://schemas.microsoft.com/office/drawing/2014/main" xmlns="" id="{00000000-0008-0000-0000-0000E4140000}"/>
            </a:ext>
          </a:extLst>
        </xdr:cNvPr>
        <xdr:cNvPicPr preferRelativeResize="0">
          <a:picLocks noChangeArrowheads="1"/>
        </xdr:cNvPicPr>
      </xdr:nvPicPr>
      <xdr:blipFill>
        <a:blip xmlns:r="http://schemas.openxmlformats.org/officeDocument/2006/relationships" r:embed="rId2724" cstate="email">
          <a:extLst>
            <a:ext uri="{28A0092B-C50C-407E-A947-70E740481C1C}">
              <a14:useLocalDpi xmlns:a14="http://schemas.microsoft.com/office/drawing/2010/main" xmlns=""/>
            </a:ext>
          </a:extLst>
        </a:blip>
        <a:srcRect/>
        <a:stretch/>
      </xdr:blipFill>
      <xdr:spPr bwMode="auto">
        <a:xfrm>
          <a:off x="190500" y="131308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387</xdr:row>
      <xdr:rowOff>127180</xdr:rowOff>
    </xdr:from>
    <xdr:to>
      <xdr:col>2</xdr:col>
      <xdr:colOff>133565</xdr:colOff>
      <xdr:row>389</xdr:row>
      <xdr:rowOff>104972</xdr:rowOff>
    </xdr:to>
    <xdr:pic>
      <xdr:nvPicPr>
        <xdr:cNvPr id="5349" name="Picture 103109">
          <a:extLst>
            <a:ext uri="{FF2B5EF4-FFF2-40B4-BE49-F238E27FC236}">
              <a16:creationId xmlns:a16="http://schemas.microsoft.com/office/drawing/2014/main" xmlns="" id="{00000000-0008-0000-0000-0000E5140000}"/>
            </a:ext>
          </a:extLst>
        </xdr:cNvPr>
        <xdr:cNvPicPr preferRelativeResize="0">
          <a:picLocks noChangeArrowheads="1"/>
        </xdr:cNvPicPr>
      </xdr:nvPicPr>
      <xdr:blipFill>
        <a:blip xmlns:r="http://schemas.openxmlformats.org/officeDocument/2006/relationships" r:embed="rId2725" cstate="email">
          <a:extLst>
            <a:ext uri="{28A0092B-C50C-407E-A947-70E740481C1C}">
              <a14:useLocalDpi xmlns:a14="http://schemas.microsoft.com/office/drawing/2010/main" xmlns=""/>
            </a:ext>
          </a:extLst>
        </a:blip>
        <a:srcRect/>
        <a:stretch/>
      </xdr:blipFill>
      <xdr:spPr bwMode="auto">
        <a:xfrm>
          <a:off x="190500" y="1549141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391</xdr:row>
      <xdr:rowOff>127180</xdr:rowOff>
    </xdr:from>
    <xdr:to>
      <xdr:col>2</xdr:col>
      <xdr:colOff>133565</xdr:colOff>
      <xdr:row>393</xdr:row>
      <xdr:rowOff>104973</xdr:rowOff>
    </xdr:to>
    <xdr:pic>
      <xdr:nvPicPr>
        <xdr:cNvPr id="5350" name="Picture 103109">
          <a:extLst>
            <a:ext uri="{FF2B5EF4-FFF2-40B4-BE49-F238E27FC236}">
              <a16:creationId xmlns:a16="http://schemas.microsoft.com/office/drawing/2014/main" xmlns="" id="{00000000-0008-0000-0000-0000E6140000}"/>
            </a:ext>
          </a:extLst>
        </xdr:cNvPr>
        <xdr:cNvPicPr preferRelativeResize="0">
          <a:picLocks noChangeArrowheads="1"/>
        </xdr:cNvPicPr>
      </xdr:nvPicPr>
      <xdr:blipFill>
        <a:blip xmlns:r="http://schemas.openxmlformats.org/officeDocument/2006/relationships" r:embed="rId2726" cstate="email">
          <a:extLst>
            <a:ext uri="{28A0092B-C50C-407E-A947-70E740481C1C}">
              <a14:useLocalDpi xmlns:a14="http://schemas.microsoft.com/office/drawing/2010/main" xmlns=""/>
            </a:ext>
          </a:extLst>
        </a:blip>
        <a:srcRect/>
        <a:stretch/>
      </xdr:blipFill>
      <xdr:spPr bwMode="auto">
        <a:xfrm>
          <a:off x="190500" y="17851963"/>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395</xdr:row>
      <xdr:rowOff>127180</xdr:rowOff>
    </xdr:from>
    <xdr:to>
      <xdr:col>2</xdr:col>
      <xdr:colOff>133565</xdr:colOff>
      <xdr:row>397</xdr:row>
      <xdr:rowOff>104972</xdr:rowOff>
    </xdr:to>
    <xdr:pic>
      <xdr:nvPicPr>
        <xdr:cNvPr id="5351" name="Picture 103109">
          <a:extLst>
            <a:ext uri="{FF2B5EF4-FFF2-40B4-BE49-F238E27FC236}">
              <a16:creationId xmlns:a16="http://schemas.microsoft.com/office/drawing/2014/main" xmlns="" id="{00000000-0008-0000-0000-0000E7140000}"/>
            </a:ext>
          </a:extLst>
        </xdr:cNvPr>
        <xdr:cNvPicPr preferRelativeResize="0">
          <a:picLocks noChangeArrowheads="1"/>
        </xdr:cNvPicPr>
      </xdr:nvPicPr>
      <xdr:blipFill>
        <a:blip xmlns:r="http://schemas.openxmlformats.org/officeDocument/2006/relationships" r:embed="rId2727" cstate="email">
          <a:extLst>
            <a:ext uri="{28A0092B-C50C-407E-A947-70E740481C1C}">
              <a14:useLocalDpi xmlns:a14="http://schemas.microsoft.com/office/drawing/2010/main" xmlns=""/>
            </a:ext>
          </a:extLst>
        </a:blip>
        <a:srcRect/>
        <a:stretch/>
      </xdr:blipFill>
      <xdr:spPr bwMode="auto">
        <a:xfrm>
          <a:off x="190500" y="2021250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399</xdr:row>
      <xdr:rowOff>127180</xdr:rowOff>
    </xdr:from>
    <xdr:to>
      <xdr:col>2</xdr:col>
      <xdr:colOff>133565</xdr:colOff>
      <xdr:row>401</xdr:row>
      <xdr:rowOff>104973</xdr:rowOff>
    </xdr:to>
    <xdr:pic>
      <xdr:nvPicPr>
        <xdr:cNvPr id="5352" name="Picture 103109">
          <a:extLst>
            <a:ext uri="{FF2B5EF4-FFF2-40B4-BE49-F238E27FC236}">
              <a16:creationId xmlns:a16="http://schemas.microsoft.com/office/drawing/2014/main" xmlns="" id="{00000000-0008-0000-0000-0000E8140000}"/>
            </a:ext>
          </a:extLst>
        </xdr:cNvPr>
        <xdr:cNvPicPr preferRelativeResize="0">
          <a:picLocks noChangeArrowheads="1"/>
        </xdr:cNvPicPr>
      </xdr:nvPicPr>
      <xdr:blipFill>
        <a:blip xmlns:r="http://schemas.openxmlformats.org/officeDocument/2006/relationships" r:embed="rId2728" cstate="email">
          <a:extLst>
            <a:ext uri="{28A0092B-C50C-407E-A947-70E740481C1C}">
              <a14:useLocalDpi xmlns:a14="http://schemas.microsoft.com/office/drawing/2010/main" xmlns=""/>
            </a:ext>
          </a:extLst>
        </a:blip>
        <a:srcRect/>
        <a:stretch/>
      </xdr:blipFill>
      <xdr:spPr bwMode="auto">
        <a:xfrm>
          <a:off x="190500" y="2257305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207065</xdr:colOff>
      <xdr:row>369</xdr:row>
      <xdr:rowOff>77485</xdr:rowOff>
    </xdr:from>
    <xdr:to>
      <xdr:col>2</xdr:col>
      <xdr:colOff>150130</xdr:colOff>
      <xdr:row>371</xdr:row>
      <xdr:rowOff>1554429</xdr:rowOff>
    </xdr:to>
    <xdr:pic>
      <xdr:nvPicPr>
        <xdr:cNvPr id="5353" name="Picture 103109">
          <a:extLst>
            <a:ext uri="{FF2B5EF4-FFF2-40B4-BE49-F238E27FC236}">
              <a16:creationId xmlns:a16="http://schemas.microsoft.com/office/drawing/2014/main" xmlns="" id="{00000000-0008-0000-0000-0000E9140000}"/>
            </a:ext>
          </a:extLst>
        </xdr:cNvPr>
        <xdr:cNvPicPr preferRelativeResize="0">
          <a:picLocks noChangeArrowheads="1"/>
        </xdr:cNvPicPr>
      </xdr:nvPicPr>
      <xdr:blipFill>
        <a:blip xmlns:r="http://schemas.openxmlformats.org/officeDocument/2006/relationships" r:embed="rId2729" cstate="email">
          <a:extLst>
            <a:ext uri="{28A0092B-C50C-407E-A947-70E740481C1C}">
              <a14:useLocalDpi xmlns:a14="http://schemas.microsoft.com/office/drawing/2010/main" xmlns=""/>
            </a:ext>
          </a:extLst>
        </a:blip>
        <a:srcRect/>
        <a:stretch/>
      </xdr:blipFill>
      <xdr:spPr bwMode="auto">
        <a:xfrm>
          <a:off x="207065" y="25960637"/>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173934</xdr:colOff>
      <xdr:row>334</xdr:row>
      <xdr:rowOff>11224</xdr:rowOff>
    </xdr:from>
    <xdr:to>
      <xdr:col>2</xdr:col>
      <xdr:colOff>116999</xdr:colOff>
      <xdr:row>336</xdr:row>
      <xdr:rowOff>1488169</xdr:rowOff>
    </xdr:to>
    <xdr:pic>
      <xdr:nvPicPr>
        <xdr:cNvPr id="6231" name="Picture 103109">
          <a:extLst>
            <a:ext uri="{FF2B5EF4-FFF2-40B4-BE49-F238E27FC236}">
              <a16:creationId xmlns:a16="http://schemas.microsoft.com/office/drawing/2014/main" xmlns="" id="{00000000-0008-0000-0000-000057180000}"/>
            </a:ext>
          </a:extLst>
        </xdr:cNvPr>
        <xdr:cNvPicPr preferRelativeResize="0">
          <a:picLocks noChangeArrowheads="1"/>
        </xdr:cNvPicPr>
      </xdr:nvPicPr>
      <xdr:blipFill>
        <a:blip xmlns:r="http://schemas.openxmlformats.org/officeDocument/2006/relationships" r:embed="rId2730" cstate="email">
          <a:extLst>
            <a:ext uri="{28A0092B-C50C-407E-A947-70E740481C1C}">
              <a14:useLocalDpi xmlns:a14="http://schemas.microsoft.com/office/drawing/2010/main" xmlns=""/>
            </a:ext>
          </a:extLst>
        </a:blip>
        <a:srcRect/>
        <a:stretch/>
      </xdr:blipFill>
      <xdr:spPr bwMode="auto">
        <a:xfrm>
          <a:off x="173934" y="528724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223630</xdr:colOff>
      <xdr:row>349</xdr:row>
      <xdr:rowOff>2761</xdr:rowOff>
    </xdr:from>
    <xdr:to>
      <xdr:col>2</xdr:col>
      <xdr:colOff>166695</xdr:colOff>
      <xdr:row>351</xdr:row>
      <xdr:rowOff>1480066</xdr:rowOff>
    </xdr:to>
    <xdr:pic>
      <xdr:nvPicPr>
        <xdr:cNvPr id="6232" name="Picture 103109">
          <a:extLst>
            <a:ext uri="{FF2B5EF4-FFF2-40B4-BE49-F238E27FC236}">
              <a16:creationId xmlns:a16="http://schemas.microsoft.com/office/drawing/2014/main" xmlns="" id="{00000000-0008-0000-0000-000058180000}"/>
            </a:ext>
          </a:extLst>
        </xdr:cNvPr>
        <xdr:cNvPicPr preferRelativeResize="0">
          <a:picLocks noChangeArrowheads="1"/>
        </xdr:cNvPicPr>
      </xdr:nvPicPr>
      <xdr:blipFill>
        <a:blip xmlns:r="http://schemas.openxmlformats.org/officeDocument/2006/relationships" r:embed="rId2731" cstate="email">
          <a:extLst>
            <a:ext uri="{28A0092B-C50C-407E-A947-70E740481C1C}">
              <a14:useLocalDpi xmlns:a14="http://schemas.microsoft.com/office/drawing/2010/main" xmlns=""/>
            </a:ext>
          </a:extLst>
        </a:blip>
        <a:stretch/>
      </xdr:blipFill>
      <xdr:spPr bwMode="auto">
        <a:xfrm>
          <a:off x="223630" y="12575761"/>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182218</xdr:colOff>
      <xdr:row>354</xdr:row>
      <xdr:rowOff>77304</xdr:rowOff>
    </xdr:from>
    <xdr:to>
      <xdr:col>2</xdr:col>
      <xdr:colOff>125283</xdr:colOff>
      <xdr:row>356</xdr:row>
      <xdr:rowOff>1554608</xdr:rowOff>
    </xdr:to>
    <xdr:pic>
      <xdr:nvPicPr>
        <xdr:cNvPr id="6233" name="Picture 103109">
          <a:extLst>
            <a:ext uri="{FF2B5EF4-FFF2-40B4-BE49-F238E27FC236}">
              <a16:creationId xmlns:a16="http://schemas.microsoft.com/office/drawing/2014/main" xmlns="" id="{00000000-0008-0000-0000-000059180000}"/>
            </a:ext>
          </a:extLst>
        </xdr:cNvPr>
        <xdr:cNvPicPr preferRelativeResize="0">
          <a:picLocks noChangeArrowheads="1"/>
        </xdr:cNvPicPr>
      </xdr:nvPicPr>
      <xdr:blipFill>
        <a:blip xmlns:r="http://schemas.openxmlformats.org/officeDocument/2006/relationships" r:embed="rId2732" cstate="email">
          <a:extLst>
            <a:ext uri="{28A0092B-C50C-407E-A947-70E740481C1C}">
              <a14:useLocalDpi xmlns:a14="http://schemas.microsoft.com/office/drawing/2010/main" xmlns=""/>
            </a:ext>
          </a:extLst>
        </a:blip>
        <a:stretch/>
      </xdr:blipFill>
      <xdr:spPr bwMode="auto">
        <a:xfrm>
          <a:off x="182218" y="14795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182217</xdr:colOff>
      <xdr:row>339</xdr:row>
      <xdr:rowOff>69022</xdr:rowOff>
    </xdr:from>
    <xdr:to>
      <xdr:col>2</xdr:col>
      <xdr:colOff>125282</xdr:colOff>
      <xdr:row>341</xdr:row>
      <xdr:rowOff>1546326</xdr:rowOff>
    </xdr:to>
    <xdr:pic>
      <xdr:nvPicPr>
        <xdr:cNvPr id="6234" name="Picture 103109">
          <a:extLst>
            <a:ext uri="{FF2B5EF4-FFF2-40B4-BE49-F238E27FC236}">
              <a16:creationId xmlns:a16="http://schemas.microsoft.com/office/drawing/2014/main" xmlns="" id="{00000000-0008-0000-0000-00005A180000}"/>
            </a:ext>
          </a:extLst>
        </xdr:cNvPr>
        <xdr:cNvPicPr preferRelativeResize="0">
          <a:picLocks noChangeArrowheads="1"/>
        </xdr:cNvPicPr>
      </xdr:nvPicPr>
      <xdr:blipFill>
        <a:blip xmlns:r="http://schemas.openxmlformats.org/officeDocument/2006/relationships" r:embed="rId2733" cstate="email">
          <a:extLst>
            <a:ext uri="{28A0092B-C50C-407E-A947-70E740481C1C}">
              <a14:useLocalDpi xmlns:a14="http://schemas.microsoft.com/office/drawing/2010/main" xmlns=""/>
            </a:ext>
          </a:extLst>
        </a:blip>
        <a:stretch/>
      </xdr:blipFill>
      <xdr:spPr bwMode="auto">
        <a:xfrm>
          <a:off x="182217" y="749023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165652</xdr:colOff>
      <xdr:row>344</xdr:row>
      <xdr:rowOff>102151</xdr:rowOff>
    </xdr:from>
    <xdr:to>
      <xdr:col>2</xdr:col>
      <xdr:colOff>108717</xdr:colOff>
      <xdr:row>346</xdr:row>
      <xdr:rowOff>1579455</xdr:rowOff>
    </xdr:to>
    <xdr:pic>
      <xdr:nvPicPr>
        <xdr:cNvPr id="6235" name="Picture 103109">
          <a:extLst>
            <a:ext uri="{FF2B5EF4-FFF2-40B4-BE49-F238E27FC236}">
              <a16:creationId xmlns:a16="http://schemas.microsoft.com/office/drawing/2014/main" xmlns="" id="{00000000-0008-0000-0000-00005B180000}"/>
            </a:ext>
          </a:extLst>
        </xdr:cNvPr>
        <xdr:cNvPicPr preferRelativeResize="0">
          <a:picLocks noChangeArrowheads="1"/>
        </xdr:cNvPicPr>
      </xdr:nvPicPr>
      <xdr:blipFill>
        <a:blip xmlns:r="http://schemas.openxmlformats.org/officeDocument/2006/relationships" r:embed="rId2734" cstate="email">
          <a:extLst>
            <a:ext uri="{28A0092B-C50C-407E-A947-70E740481C1C}">
              <a14:useLocalDpi xmlns:a14="http://schemas.microsoft.com/office/drawing/2010/main" xmlns=""/>
            </a:ext>
          </a:extLst>
        </a:blip>
        <a:stretch/>
      </xdr:blipFill>
      <xdr:spPr bwMode="auto">
        <a:xfrm>
          <a:off x="165652" y="10314608"/>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182218</xdr:colOff>
      <xdr:row>359</xdr:row>
      <xdr:rowOff>93870</xdr:rowOff>
    </xdr:from>
    <xdr:to>
      <xdr:col>2</xdr:col>
      <xdr:colOff>125283</xdr:colOff>
      <xdr:row>361</xdr:row>
      <xdr:rowOff>1571174</xdr:rowOff>
    </xdr:to>
    <xdr:pic>
      <xdr:nvPicPr>
        <xdr:cNvPr id="6236" name="Picture 103109">
          <a:extLst>
            <a:ext uri="{FF2B5EF4-FFF2-40B4-BE49-F238E27FC236}">
              <a16:creationId xmlns:a16="http://schemas.microsoft.com/office/drawing/2014/main" xmlns="" id="{00000000-0008-0000-0000-00005C180000}"/>
            </a:ext>
          </a:extLst>
        </xdr:cNvPr>
        <xdr:cNvPicPr preferRelativeResize="0">
          <a:picLocks noChangeArrowheads="1"/>
        </xdr:cNvPicPr>
      </xdr:nvPicPr>
      <xdr:blipFill>
        <a:blip xmlns:r="http://schemas.openxmlformats.org/officeDocument/2006/relationships" r:embed="rId2735" cstate="email">
          <a:extLst>
            <a:ext uri="{28A0092B-C50C-407E-A947-70E740481C1C}">
              <a14:useLocalDpi xmlns:a14="http://schemas.microsoft.com/office/drawing/2010/main" xmlns=""/>
            </a:ext>
          </a:extLst>
        </a:blip>
        <a:stretch/>
      </xdr:blipFill>
      <xdr:spPr bwMode="auto">
        <a:xfrm>
          <a:off x="182218" y="17387957"/>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329</xdr:row>
      <xdr:rowOff>35892</xdr:rowOff>
    </xdr:from>
    <xdr:to>
      <xdr:col>2</xdr:col>
      <xdr:colOff>133565</xdr:colOff>
      <xdr:row>331</xdr:row>
      <xdr:rowOff>1513196</xdr:rowOff>
    </xdr:to>
    <xdr:pic>
      <xdr:nvPicPr>
        <xdr:cNvPr id="6237" name="Picture 103109">
          <a:extLst>
            <a:ext uri="{FF2B5EF4-FFF2-40B4-BE49-F238E27FC236}">
              <a16:creationId xmlns:a16="http://schemas.microsoft.com/office/drawing/2014/main" xmlns="" id="{00000000-0008-0000-0000-00005D180000}"/>
            </a:ext>
          </a:extLst>
        </xdr:cNvPr>
        <xdr:cNvPicPr preferRelativeResize="0">
          <a:picLocks noChangeArrowheads="1"/>
        </xdr:cNvPicPr>
      </xdr:nvPicPr>
      <xdr:blipFill>
        <a:blip xmlns:r="http://schemas.openxmlformats.org/officeDocument/2006/relationships" r:embed="rId2736" cstate="email">
          <a:extLst>
            <a:ext uri="{28A0092B-C50C-407E-A947-70E740481C1C}">
              <a14:useLocalDpi xmlns:a14="http://schemas.microsoft.com/office/drawing/2010/main" xmlns=""/>
            </a:ext>
          </a:extLst>
        </a:blip>
        <a:stretch/>
      </xdr:blipFill>
      <xdr:spPr bwMode="auto">
        <a:xfrm>
          <a:off x="190500" y="273602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364</xdr:row>
      <xdr:rowOff>85588</xdr:rowOff>
    </xdr:from>
    <xdr:to>
      <xdr:col>2</xdr:col>
      <xdr:colOff>133565</xdr:colOff>
      <xdr:row>366</xdr:row>
      <xdr:rowOff>1562892</xdr:rowOff>
    </xdr:to>
    <xdr:pic>
      <xdr:nvPicPr>
        <xdr:cNvPr id="6238" name="Picture 103109">
          <a:extLst>
            <a:ext uri="{FF2B5EF4-FFF2-40B4-BE49-F238E27FC236}">
              <a16:creationId xmlns:a16="http://schemas.microsoft.com/office/drawing/2014/main" xmlns="" id="{00000000-0008-0000-0000-00005E180000}"/>
            </a:ext>
          </a:extLst>
        </xdr:cNvPr>
        <xdr:cNvPicPr preferRelativeResize="0">
          <a:picLocks noChangeArrowheads="1"/>
        </xdr:cNvPicPr>
      </xdr:nvPicPr>
      <xdr:blipFill>
        <a:blip xmlns:r="http://schemas.openxmlformats.org/officeDocument/2006/relationships" r:embed="rId2737" cstate="email">
          <a:extLst>
            <a:ext uri="{28A0092B-C50C-407E-A947-70E740481C1C}">
              <a14:useLocalDpi xmlns:a14="http://schemas.microsoft.com/office/drawing/2010/main" xmlns=""/>
            </a:ext>
          </a:extLst>
        </a:blip>
        <a:stretch/>
      </xdr:blipFill>
      <xdr:spPr bwMode="auto">
        <a:xfrm>
          <a:off x="190500" y="2060161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207065</xdr:colOff>
      <xdr:row>329</xdr:row>
      <xdr:rowOff>140984</xdr:rowOff>
    </xdr:from>
    <xdr:to>
      <xdr:col>19</xdr:col>
      <xdr:colOff>373761</xdr:colOff>
      <xdr:row>331</xdr:row>
      <xdr:rowOff>1617928</xdr:rowOff>
    </xdr:to>
    <xdr:pic>
      <xdr:nvPicPr>
        <xdr:cNvPr id="6240" name="Picture 103109">
          <a:extLst>
            <a:ext uri="{FF2B5EF4-FFF2-40B4-BE49-F238E27FC236}">
              <a16:creationId xmlns:a16="http://schemas.microsoft.com/office/drawing/2014/main" xmlns="" id="{00000000-0008-0000-0000-000060180000}"/>
            </a:ext>
          </a:extLst>
        </xdr:cNvPr>
        <xdr:cNvPicPr preferRelativeResize="0">
          <a:picLocks noChangeArrowheads="1"/>
        </xdr:cNvPicPr>
      </xdr:nvPicPr>
      <xdr:blipFill>
        <a:blip xmlns:r="http://schemas.openxmlformats.org/officeDocument/2006/relationships" r:embed="rId2738" cstate="email">
          <a:extLst>
            <a:ext uri="{28A0092B-C50C-407E-A947-70E740481C1C}">
              <a14:useLocalDpi xmlns:a14="http://schemas.microsoft.com/office/drawing/2010/main" xmlns=""/>
            </a:ext>
          </a:extLst>
        </a:blip>
        <a:srcRect/>
        <a:stretch/>
      </xdr:blipFill>
      <xdr:spPr bwMode="auto">
        <a:xfrm>
          <a:off x="7305261" y="2841114"/>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265043</xdr:colOff>
      <xdr:row>339</xdr:row>
      <xdr:rowOff>116137</xdr:rowOff>
    </xdr:from>
    <xdr:to>
      <xdr:col>19</xdr:col>
      <xdr:colOff>431739</xdr:colOff>
      <xdr:row>341</xdr:row>
      <xdr:rowOff>1593081</xdr:rowOff>
    </xdr:to>
    <xdr:pic>
      <xdr:nvPicPr>
        <xdr:cNvPr id="6241" name="Picture 103109">
          <a:extLst>
            <a:ext uri="{FF2B5EF4-FFF2-40B4-BE49-F238E27FC236}">
              <a16:creationId xmlns:a16="http://schemas.microsoft.com/office/drawing/2014/main" xmlns="" id="{00000000-0008-0000-0000-000061180000}"/>
            </a:ext>
          </a:extLst>
        </xdr:cNvPr>
        <xdr:cNvPicPr preferRelativeResize="0">
          <a:picLocks noChangeArrowheads="1"/>
        </xdr:cNvPicPr>
      </xdr:nvPicPr>
      <xdr:blipFill>
        <a:blip xmlns:r="http://schemas.openxmlformats.org/officeDocument/2006/relationships" r:embed="rId2739" cstate="email">
          <a:extLst>
            <a:ext uri="{28A0092B-C50C-407E-A947-70E740481C1C}">
              <a14:useLocalDpi xmlns:a14="http://schemas.microsoft.com/office/drawing/2010/main" xmlns=""/>
            </a:ext>
          </a:extLst>
        </a:blip>
        <a:srcRect/>
        <a:stretch/>
      </xdr:blipFill>
      <xdr:spPr bwMode="auto">
        <a:xfrm>
          <a:off x="7363239" y="796805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215348</xdr:colOff>
      <xdr:row>344</xdr:row>
      <xdr:rowOff>165832</xdr:rowOff>
    </xdr:from>
    <xdr:to>
      <xdr:col>19</xdr:col>
      <xdr:colOff>382044</xdr:colOff>
      <xdr:row>346</xdr:row>
      <xdr:rowOff>1642776</xdr:rowOff>
    </xdr:to>
    <xdr:pic>
      <xdr:nvPicPr>
        <xdr:cNvPr id="6242" name="Picture 103109">
          <a:extLst>
            <a:ext uri="{FF2B5EF4-FFF2-40B4-BE49-F238E27FC236}">
              <a16:creationId xmlns:a16="http://schemas.microsoft.com/office/drawing/2014/main" xmlns="" id="{00000000-0008-0000-0000-000062180000}"/>
            </a:ext>
          </a:extLst>
        </xdr:cNvPr>
        <xdr:cNvPicPr preferRelativeResize="0">
          <a:picLocks noChangeArrowheads="1"/>
        </xdr:cNvPicPr>
      </xdr:nvPicPr>
      <xdr:blipFill>
        <a:blip xmlns:r="http://schemas.openxmlformats.org/officeDocument/2006/relationships" r:embed="rId2740" cstate="email">
          <a:extLst>
            <a:ext uri="{28A0092B-C50C-407E-A947-70E740481C1C}">
              <a14:useLocalDpi xmlns:a14="http://schemas.microsoft.com/office/drawing/2010/main" xmlns=""/>
            </a:ext>
          </a:extLst>
        </a:blip>
        <a:srcRect/>
        <a:stretch/>
      </xdr:blipFill>
      <xdr:spPr bwMode="auto">
        <a:xfrm>
          <a:off x="7313544" y="1059363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165652</xdr:colOff>
      <xdr:row>349</xdr:row>
      <xdr:rowOff>124418</xdr:rowOff>
    </xdr:from>
    <xdr:to>
      <xdr:col>19</xdr:col>
      <xdr:colOff>332348</xdr:colOff>
      <xdr:row>351</xdr:row>
      <xdr:rowOff>1601363</xdr:rowOff>
    </xdr:to>
    <xdr:pic>
      <xdr:nvPicPr>
        <xdr:cNvPr id="6243" name="Picture 103109">
          <a:extLst>
            <a:ext uri="{FF2B5EF4-FFF2-40B4-BE49-F238E27FC236}">
              <a16:creationId xmlns:a16="http://schemas.microsoft.com/office/drawing/2014/main" xmlns="" id="{00000000-0008-0000-0000-000063180000}"/>
            </a:ext>
          </a:extLst>
        </xdr:cNvPr>
        <xdr:cNvPicPr preferRelativeResize="0">
          <a:picLocks noChangeArrowheads="1"/>
        </xdr:cNvPicPr>
      </xdr:nvPicPr>
      <xdr:blipFill>
        <a:blip xmlns:r="http://schemas.openxmlformats.org/officeDocument/2006/relationships" r:embed="rId2741" cstate="email">
          <a:extLst>
            <a:ext uri="{28A0092B-C50C-407E-A947-70E740481C1C}">
              <a14:useLocalDpi xmlns:a14="http://schemas.microsoft.com/office/drawing/2010/main" xmlns=""/>
            </a:ext>
          </a:extLst>
        </a:blip>
        <a:srcRect/>
        <a:stretch/>
      </xdr:blipFill>
      <xdr:spPr bwMode="auto">
        <a:xfrm>
          <a:off x="7263848" y="13128114"/>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289891</xdr:colOff>
      <xdr:row>354</xdr:row>
      <xdr:rowOff>182397</xdr:rowOff>
    </xdr:from>
    <xdr:to>
      <xdr:col>19</xdr:col>
      <xdr:colOff>456587</xdr:colOff>
      <xdr:row>356</xdr:row>
      <xdr:rowOff>1659341</xdr:rowOff>
    </xdr:to>
    <xdr:pic>
      <xdr:nvPicPr>
        <xdr:cNvPr id="6244" name="Picture 103109">
          <a:extLst>
            <a:ext uri="{FF2B5EF4-FFF2-40B4-BE49-F238E27FC236}">
              <a16:creationId xmlns:a16="http://schemas.microsoft.com/office/drawing/2014/main" xmlns="" id="{00000000-0008-0000-0000-000064180000}"/>
            </a:ext>
          </a:extLst>
        </xdr:cNvPr>
        <xdr:cNvPicPr preferRelativeResize="0">
          <a:picLocks noChangeArrowheads="1"/>
        </xdr:cNvPicPr>
      </xdr:nvPicPr>
      <xdr:blipFill>
        <a:blip xmlns:r="http://schemas.openxmlformats.org/officeDocument/2006/relationships" r:embed="rId2742" cstate="email">
          <a:extLst>
            <a:ext uri="{28A0092B-C50C-407E-A947-70E740481C1C}">
              <a14:useLocalDpi xmlns:a14="http://schemas.microsoft.com/office/drawing/2010/main" xmlns=""/>
            </a:ext>
          </a:extLst>
        </a:blip>
        <a:srcRect/>
        <a:stretch/>
      </xdr:blipFill>
      <xdr:spPr bwMode="auto">
        <a:xfrm>
          <a:off x="7388087" y="15761984"/>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231913</xdr:colOff>
      <xdr:row>359</xdr:row>
      <xdr:rowOff>174115</xdr:rowOff>
    </xdr:from>
    <xdr:to>
      <xdr:col>19</xdr:col>
      <xdr:colOff>398609</xdr:colOff>
      <xdr:row>361</xdr:row>
      <xdr:rowOff>1651059</xdr:rowOff>
    </xdr:to>
    <xdr:pic>
      <xdr:nvPicPr>
        <xdr:cNvPr id="6245" name="Picture 103109">
          <a:extLst>
            <a:ext uri="{FF2B5EF4-FFF2-40B4-BE49-F238E27FC236}">
              <a16:creationId xmlns:a16="http://schemas.microsoft.com/office/drawing/2014/main" xmlns="" id="{00000000-0008-0000-0000-000065180000}"/>
            </a:ext>
          </a:extLst>
        </xdr:cNvPr>
        <xdr:cNvPicPr preferRelativeResize="0">
          <a:picLocks noChangeArrowheads="1"/>
        </xdr:cNvPicPr>
      </xdr:nvPicPr>
      <xdr:blipFill>
        <a:blip xmlns:r="http://schemas.openxmlformats.org/officeDocument/2006/relationships" r:embed="rId2743" cstate="email">
          <a:extLst>
            <a:ext uri="{28A0092B-C50C-407E-A947-70E740481C1C}">
              <a14:useLocalDpi xmlns:a14="http://schemas.microsoft.com/office/drawing/2010/main" xmlns=""/>
            </a:ext>
          </a:extLst>
        </a:blip>
        <a:srcRect/>
        <a:stretch/>
      </xdr:blipFill>
      <xdr:spPr bwMode="auto">
        <a:xfrm>
          <a:off x="7330109" y="18329593"/>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356152</xdr:colOff>
      <xdr:row>364</xdr:row>
      <xdr:rowOff>124418</xdr:rowOff>
    </xdr:from>
    <xdr:to>
      <xdr:col>19</xdr:col>
      <xdr:colOff>522848</xdr:colOff>
      <xdr:row>366</xdr:row>
      <xdr:rowOff>1601362</xdr:rowOff>
    </xdr:to>
    <xdr:pic>
      <xdr:nvPicPr>
        <xdr:cNvPr id="6246" name="Picture 103109">
          <a:extLst>
            <a:ext uri="{FF2B5EF4-FFF2-40B4-BE49-F238E27FC236}">
              <a16:creationId xmlns:a16="http://schemas.microsoft.com/office/drawing/2014/main" xmlns="" id="{00000000-0008-0000-0000-000066180000}"/>
            </a:ext>
          </a:extLst>
        </xdr:cNvPr>
        <xdr:cNvPicPr preferRelativeResize="0">
          <a:picLocks noChangeArrowheads="1"/>
        </xdr:cNvPicPr>
      </xdr:nvPicPr>
      <xdr:blipFill>
        <a:blip xmlns:r="http://schemas.openxmlformats.org/officeDocument/2006/relationships" r:embed="rId2744" cstate="email">
          <a:extLst>
            <a:ext uri="{28A0092B-C50C-407E-A947-70E740481C1C}">
              <a14:useLocalDpi xmlns:a14="http://schemas.microsoft.com/office/drawing/2010/main" xmlns=""/>
            </a:ext>
          </a:extLst>
        </a:blip>
        <a:srcRect/>
        <a:stretch/>
      </xdr:blipFill>
      <xdr:spPr bwMode="auto">
        <a:xfrm>
          <a:off x="7454348" y="20855788"/>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324</xdr:row>
      <xdr:rowOff>127000</xdr:rowOff>
    </xdr:from>
    <xdr:to>
      <xdr:col>2</xdr:col>
      <xdr:colOff>133565</xdr:colOff>
      <xdr:row>326</xdr:row>
      <xdr:rowOff>105153</xdr:rowOff>
    </xdr:to>
    <xdr:pic>
      <xdr:nvPicPr>
        <xdr:cNvPr id="4233" name="Picture 103109">
          <a:extLst>
            <a:ext uri="{FF2B5EF4-FFF2-40B4-BE49-F238E27FC236}">
              <a16:creationId xmlns:a16="http://schemas.microsoft.com/office/drawing/2014/main" xmlns="" id="{00000000-0008-0000-0000-000089100000}"/>
            </a:ext>
          </a:extLst>
        </xdr:cNvPr>
        <xdr:cNvPicPr preferRelativeResize="0">
          <a:picLocks noChangeArrowheads="1"/>
        </xdr:cNvPicPr>
      </xdr:nvPicPr>
      <xdr:blipFill>
        <a:blip xmlns:r="http://schemas.openxmlformats.org/officeDocument/2006/relationships" r:embed="rId2745" cstate="email">
          <a:extLst>
            <a:ext uri="{28A0092B-C50C-407E-A947-70E740481C1C}">
              <a14:useLocalDpi xmlns:a14="http://schemas.microsoft.com/office/drawing/2010/main" xmlns=""/>
            </a:ext>
          </a:extLst>
        </a:blip>
        <a:srcRect/>
        <a:stretch/>
      </xdr:blipFill>
      <xdr:spPr bwMode="auto">
        <a:xfrm>
          <a:off x="190500" y="1838750174"/>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284</xdr:row>
      <xdr:rowOff>127000</xdr:rowOff>
    </xdr:from>
    <xdr:to>
      <xdr:col>2</xdr:col>
      <xdr:colOff>133565</xdr:colOff>
      <xdr:row>286</xdr:row>
      <xdr:rowOff>105152</xdr:rowOff>
    </xdr:to>
    <xdr:pic>
      <xdr:nvPicPr>
        <xdr:cNvPr id="4234" name="Picture 103109">
          <a:extLst>
            <a:ext uri="{FF2B5EF4-FFF2-40B4-BE49-F238E27FC236}">
              <a16:creationId xmlns:a16="http://schemas.microsoft.com/office/drawing/2014/main" xmlns="" id="{00000000-0008-0000-0000-00008A100000}"/>
            </a:ext>
          </a:extLst>
        </xdr:cNvPr>
        <xdr:cNvPicPr preferRelativeResize="0">
          <a:picLocks noChangeArrowheads="1"/>
        </xdr:cNvPicPr>
      </xdr:nvPicPr>
      <xdr:blipFill>
        <a:blip xmlns:r="http://schemas.openxmlformats.org/officeDocument/2006/relationships" r:embed="rId2746" cstate="email">
          <a:extLst>
            <a:ext uri="{28A0092B-C50C-407E-A947-70E740481C1C}">
              <a14:useLocalDpi xmlns:a14="http://schemas.microsoft.com/office/drawing/2010/main" xmlns=""/>
            </a:ext>
          </a:extLst>
        </a:blip>
        <a:srcRect/>
        <a:stretch/>
      </xdr:blipFill>
      <xdr:spPr bwMode="auto">
        <a:xfrm>
          <a:off x="190500" y="181750528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288</xdr:row>
      <xdr:rowOff>127000</xdr:rowOff>
    </xdr:from>
    <xdr:to>
      <xdr:col>2</xdr:col>
      <xdr:colOff>133565</xdr:colOff>
      <xdr:row>290</xdr:row>
      <xdr:rowOff>105152</xdr:rowOff>
    </xdr:to>
    <xdr:pic>
      <xdr:nvPicPr>
        <xdr:cNvPr id="4235" name="Picture 103109">
          <a:extLst>
            <a:ext uri="{FF2B5EF4-FFF2-40B4-BE49-F238E27FC236}">
              <a16:creationId xmlns:a16="http://schemas.microsoft.com/office/drawing/2014/main" xmlns="" id="{00000000-0008-0000-0000-00008B100000}"/>
            </a:ext>
          </a:extLst>
        </xdr:cNvPr>
        <xdr:cNvPicPr preferRelativeResize="0">
          <a:picLocks noChangeArrowheads="1"/>
        </xdr:cNvPicPr>
      </xdr:nvPicPr>
      <xdr:blipFill>
        <a:blip xmlns:r="http://schemas.openxmlformats.org/officeDocument/2006/relationships" r:embed="rId2747" cstate="email">
          <a:extLst>
            <a:ext uri="{28A0092B-C50C-407E-A947-70E740481C1C}">
              <a14:useLocalDpi xmlns:a14="http://schemas.microsoft.com/office/drawing/2010/main" xmlns=""/>
            </a:ext>
          </a:extLst>
        </a:blip>
        <a:srcRect/>
        <a:stretch/>
      </xdr:blipFill>
      <xdr:spPr bwMode="auto">
        <a:xfrm>
          <a:off x="190500" y="1819865826"/>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292</xdr:row>
      <xdr:rowOff>127000</xdr:rowOff>
    </xdr:from>
    <xdr:to>
      <xdr:col>2</xdr:col>
      <xdr:colOff>133565</xdr:colOff>
      <xdr:row>294</xdr:row>
      <xdr:rowOff>105152</xdr:rowOff>
    </xdr:to>
    <xdr:pic>
      <xdr:nvPicPr>
        <xdr:cNvPr id="4236" name="Picture 103109">
          <a:extLst>
            <a:ext uri="{FF2B5EF4-FFF2-40B4-BE49-F238E27FC236}">
              <a16:creationId xmlns:a16="http://schemas.microsoft.com/office/drawing/2014/main" xmlns="" id="{00000000-0008-0000-0000-00008C100000}"/>
            </a:ext>
          </a:extLst>
        </xdr:cNvPr>
        <xdr:cNvPicPr preferRelativeResize="0">
          <a:picLocks noChangeArrowheads="1"/>
        </xdr:cNvPicPr>
      </xdr:nvPicPr>
      <xdr:blipFill>
        <a:blip xmlns:r="http://schemas.openxmlformats.org/officeDocument/2006/relationships" r:embed="rId2748" cstate="email">
          <a:extLst>
            <a:ext uri="{28A0092B-C50C-407E-A947-70E740481C1C}">
              <a14:useLocalDpi xmlns:a14="http://schemas.microsoft.com/office/drawing/2010/main" xmlns=""/>
            </a:ext>
          </a:extLst>
        </a:blip>
        <a:srcRect/>
        <a:stretch/>
      </xdr:blipFill>
      <xdr:spPr bwMode="auto">
        <a:xfrm>
          <a:off x="190500" y="182222637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296</xdr:row>
      <xdr:rowOff>127000</xdr:rowOff>
    </xdr:from>
    <xdr:to>
      <xdr:col>2</xdr:col>
      <xdr:colOff>133565</xdr:colOff>
      <xdr:row>298</xdr:row>
      <xdr:rowOff>105152</xdr:rowOff>
    </xdr:to>
    <xdr:pic>
      <xdr:nvPicPr>
        <xdr:cNvPr id="4237" name="Picture 103109">
          <a:extLst>
            <a:ext uri="{FF2B5EF4-FFF2-40B4-BE49-F238E27FC236}">
              <a16:creationId xmlns:a16="http://schemas.microsoft.com/office/drawing/2014/main" xmlns="" id="{00000000-0008-0000-0000-00008D100000}"/>
            </a:ext>
          </a:extLst>
        </xdr:cNvPr>
        <xdr:cNvPicPr preferRelativeResize="0">
          <a:picLocks noChangeArrowheads="1"/>
        </xdr:cNvPicPr>
      </xdr:nvPicPr>
      <xdr:blipFill>
        <a:blip xmlns:r="http://schemas.openxmlformats.org/officeDocument/2006/relationships" r:embed="rId2749" cstate="email">
          <a:extLst>
            <a:ext uri="{28A0092B-C50C-407E-A947-70E740481C1C}">
              <a14:useLocalDpi xmlns:a14="http://schemas.microsoft.com/office/drawing/2010/main" xmlns=""/>
            </a:ext>
          </a:extLst>
        </a:blip>
        <a:srcRect/>
        <a:stretch/>
      </xdr:blipFill>
      <xdr:spPr bwMode="auto">
        <a:xfrm>
          <a:off x="190500" y="182458691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300</xdr:row>
      <xdr:rowOff>127000</xdr:rowOff>
    </xdr:from>
    <xdr:to>
      <xdr:col>2</xdr:col>
      <xdr:colOff>133565</xdr:colOff>
      <xdr:row>302</xdr:row>
      <xdr:rowOff>105152</xdr:rowOff>
    </xdr:to>
    <xdr:pic>
      <xdr:nvPicPr>
        <xdr:cNvPr id="5825" name="Picture 103109">
          <a:extLst>
            <a:ext uri="{FF2B5EF4-FFF2-40B4-BE49-F238E27FC236}">
              <a16:creationId xmlns:a16="http://schemas.microsoft.com/office/drawing/2014/main" xmlns="" id="{00000000-0008-0000-0000-0000C1160000}"/>
            </a:ext>
          </a:extLst>
        </xdr:cNvPr>
        <xdr:cNvPicPr preferRelativeResize="0">
          <a:picLocks noChangeArrowheads="1"/>
        </xdr:cNvPicPr>
      </xdr:nvPicPr>
      <xdr:blipFill>
        <a:blip xmlns:r="http://schemas.openxmlformats.org/officeDocument/2006/relationships" r:embed="rId2750" cstate="email">
          <a:extLst>
            <a:ext uri="{28A0092B-C50C-407E-A947-70E740481C1C}">
              <a14:useLocalDpi xmlns:a14="http://schemas.microsoft.com/office/drawing/2010/main" xmlns=""/>
            </a:ext>
          </a:extLst>
        </a:blip>
        <a:srcRect/>
        <a:stretch/>
      </xdr:blipFill>
      <xdr:spPr bwMode="auto">
        <a:xfrm>
          <a:off x="190500" y="1826947457"/>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304</xdr:row>
      <xdr:rowOff>127000</xdr:rowOff>
    </xdr:from>
    <xdr:to>
      <xdr:col>2</xdr:col>
      <xdr:colOff>133565</xdr:colOff>
      <xdr:row>306</xdr:row>
      <xdr:rowOff>105152</xdr:rowOff>
    </xdr:to>
    <xdr:pic>
      <xdr:nvPicPr>
        <xdr:cNvPr id="6247" name="Picture 103109">
          <a:extLst>
            <a:ext uri="{FF2B5EF4-FFF2-40B4-BE49-F238E27FC236}">
              <a16:creationId xmlns:a16="http://schemas.microsoft.com/office/drawing/2014/main" xmlns="" id="{00000000-0008-0000-0000-000067180000}"/>
            </a:ext>
          </a:extLst>
        </xdr:cNvPr>
        <xdr:cNvPicPr preferRelativeResize="0">
          <a:picLocks noChangeArrowheads="1"/>
        </xdr:cNvPicPr>
      </xdr:nvPicPr>
      <xdr:blipFill>
        <a:blip xmlns:r="http://schemas.openxmlformats.org/officeDocument/2006/relationships" r:embed="rId2751" cstate="email">
          <a:extLst>
            <a:ext uri="{28A0092B-C50C-407E-A947-70E740481C1C}">
              <a14:useLocalDpi xmlns:a14="http://schemas.microsoft.com/office/drawing/2010/main" xmlns=""/>
            </a:ext>
          </a:extLst>
        </a:blip>
        <a:srcRect/>
        <a:stretch/>
      </xdr:blipFill>
      <xdr:spPr bwMode="auto">
        <a:xfrm>
          <a:off x="190500" y="1829308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312</xdr:row>
      <xdr:rowOff>127000</xdr:rowOff>
    </xdr:from>
    <xdr:to>
      <xdr:col>2</xdr:col>
      <xdr:colOff>133565</xdr:colOff>
      <xdr:row>314</xdr:row>
      <xdr:rowOff>105152</xdr:rowOff>
    </xdr:to>
    <xdr:pic>
      <xdr:nvPicPr>
        <xdr:cNvPr id="6248" name="Picture 103109">
          <a:extLst>
            <a:ext uri="{FF2B5EF4-FFF2-40B4-BE49-F238E27FC236}">
              <a16:creationId xmlns:a16="http://schemas.microsoft.com/office/drawing/2014/main" xmlns="" id="{00000000-0008-0000-0000-000068180000}"/>
            </a:ext>
          </a:extLst>
        </xdr:cNvPr>
        <xdr:cNvPicPr preferRelativeResize="0">
          <a:picLocks noChangeArrowheads="1"/>
        </xdr:cNvPicPr>
      </xdr:nvPicPr>
      <xdr:blipFill>
        <a:blip xmlns:r="http://schemas.openxmlformats.org/officeDocument/2006/relationships" r:embed="rId2752" cstate="email">
          <a:extLst>
            <a:ext uri="{28A0092B-C50C-407E-A947-70E740481C1C}">
              <a14:useLocalDpi xmlns:a14="http://schemas.microsoft.com/office/drawing/2010/main" xmlns=""/>
            </a:ext>
          </a:extLst>
        </a:blip>
        <a:srcRect/>
        <a:stretch/>
      </xdr:blipFill>
      <xdr:spPr bwMode="auto">
        <a:xfrm>
          <a:off x="190500" y="183166854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316</xdr:row>
      <xdr:rowOff>127000</xdr:rowOff>
    </xdr:from>
    <xdr:to>
      <xdr:col>2</xdr:col>
      <xdr:colOff>133565</xdr:colOff>
      <xdr:row>318</xdr:row>
      <xdr:rowOff>105153</xdr:rowOff>
    </xdr:to>
    <xdr:pic>
      <xdr:nvPicPr>
        <xdr:cNvPr id="6249" name="Picture 103109">
          <a:extLst>
            <a:ext uri="{FF2B5EF4-FFF2-40B4-BE49-F238E27FC236}">
              <a16:creationId xmlns:a16="http://schemas.microsoft.com/office/drawing/2014/main" xmlns="" id="{00000000-0008-0000-0000-000069180000}"/>
            </a:ext>
          </a:extLst>
        </xdr:cNvPr>
        <xdr:cNvPicPr preferRelativeResize="0">
          <a:picLocks noChangeArrowheads="1"/>
        </xdr:cNvPicPr>
      </xdr:nvPicPr>
      <xdr:blipFill>
        <a:blip xmlns:r="http://schemas.openxmlformats.org/officeDocument/2006/relationships" r:embed="rId2753" cstate="email">
          <a:extLst>
            <a:ext uri="{28A0092B-C50C-407E-A947-70E740481C1C}">
              <a14:useLocalDpi xmlns:a14="http://schemas.microsoft.com/office/drawing/2010/main" xmlns=""/>
            </a:ext>
          </a:extLst>
        </a:blip>
        <a:srcRect/>
        <a:stretch/>
      </xdr:blipFill>
      <xdr:spPr bwMode="auto">
        <a:xfrm>
          <a:off x="190500" y="1834029087"/>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320</xdr:row>
      <xdr:rowOff>127000</xdr:rowOff>
    </xdr:from>
    <xdr:to>
      <xdr:col>2</xdr:col>
      <xdr:colOff>133565</xdr:colOff>
      <xdr:row>322</xdr:row>
      <xdr:rowOff>105152</xdr:rowOff>
    </xdr:to>
    <xdr:pic>
      <xdr:nvPicPr>
        <xdr:cNvPr id="6250" name="Picture 103109">
          <a:extLst>
            <a:ext uri="{FF2B5EF4-FFF2-40B4-BE49-F238E27FC236}">
              <a16:creationId xmlns:a16="http://schemas.microsoft.com/office/drawing/2014/main" xmlns="" id="{00000000-0008-0000-0000-00006A180000}"/>
            </a:ext>
          </a:extLst>
        </xdr:cNvPr>
        <xdr:cNvPicPr preferRelativeResize="0">
          <a:picLocks noChangeArrowheads="1"/>
        </xdr:cNvPicPr>
      </xdr:nvPicPr>
      <xdr:blipFill>
        <a:blip xmlns:r="http://schemas.openxmlformats.org/officeDocument/2006/relationships" r:embed="rId2754" cstate="email">
          <a:extLst>
            <a:ext uri="{28A0092B-C50C-407E-A947-70E740481C1C}">
              <a14:useLocalDpi xmlns:a14="http://schemas.microsoft.com/office/drawing/2010/main" xmlns=""/>
            </a:ext>
          </a:extLst>
        </a:blip>
        <a:srcRect/>
        <a:stretch/>
      </xdr:blipFill>
      <xdr:spPr bwMode="auto">
        <a:xfrm>
          <a:off x="190500" y="183638963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308</xdr:row>
      <xdr:rowOff>127000</xdr:rowOff>
    </xdr:from>
    <xdr:to>
      <xdr:col>2</xdr:col>
      <xdr:colOff>133565</xdr:colOff>
      <xdr:row>310</xdr:row>
      <xdr:rowOff>105153</xdr:rowOff>
    </xdr:to>
    <xdr:pic>
      <xdr:nvPicPr>
        <xdr:cNvPr id="6251" name="Picture 103109">
          <a:extLst>
            <a:ext uri="{FF2B5EF4-FFF2-40B4-BE49-F238E27FC236}">
              <a16:creationId xmlns:a16="http://schemas.microsoft.com/office/drawing/2014/main" xmlns="" id="{00000000-0008-0000-0000-00006B180000}"/>
            </a:ext>
          </a:extLst>
        </xdr:cNvPr>
        <xdr:cNvPicPr preferRelativeResize="0">
          <a:picLocks noChangeArrowheads="1"/>
        </xdr:cNvPicPr>
      </xdr:nvPicPr>
      <xdr:blipFill>
        <a:blip xmlns:r="http://schemas.openxmlformats.org/officeDocument/2006/relationships" r:embed="rId2752" cstate="email">
          <a:extLst>
            <a:ext uri="{28A0092B-C50C-407E-A947-70E740481C1C}">
              <a14:useLocalDpi xmlns:a14="http://schemas.microsoft.com/office/drawing/2010/main" xmlns=""/>
            </a:ext>
          </a:extLst>
        </a:blip>
        <a:srcRect/>
        <a:stretch/>
      </xdr:blipFill>
      <xdr:spPr bwMode="auto">
        <a:xfrm>
          <a:off x="190500" y="1785178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279</xdr:row>
      <xdr:rowOff>127180</xdr:rowOff>
    </xdr:from>
    <xdr:to>
      <xdr:col>2</xdr:col>
      <xdr:colOff>133565</xdr:colOff>
      <xdr:row>281</xdr:row>
      <xdr:rowOff>104972</xdr:rowOff>
    </xdr:to>
    <xdr:pic>
      <xdr:nvPicPr>
        <xdr:cNvPr id="5165" name="Picture 103109">
          <a:extLst>
            <a:ext uri="{FF2B5EF4-FFF2-40B4-BE49-F238E27FC236}">
              <a16:creationId xmlns:a16="http://schemas.microsoft.com/office/drawing/2014/main" xmlns="" id="{00000000-0008-0000-0000-00002D140000}"/>
            </a:ext>
          </a:extLst>
        </xdr:cNvPr>
        <xdr:cNvPicPr preferRelativeResize="0">
          <a:picLocks noChangeArrowheads="1"/>
        </xdr:cNvPicPr>
      </xdr:nvPicPr>
      <xdr:blipFill>
        <a:blip xmlns:r="http://schemas.openxmlformats.org/officeDocument/2006/relationships" r:embed="rId2755" cstate="email">
          <a:extLst>
            <a:ext uri="{28A0092B-C50C-407E-A947-70E740481C1C}">
              <a14:useLocalDpi xmlns:a14="http://schemas.microsoft.com/office/drawing/2010/main" xmlns=""/>
            </a:ext>
          </a:extLst>
        </a:blip>
        <a:srcRect/>
        <a:stretch/>
      </xdr:blipFill>
      <xdr:spPr bwMode="auto">
        <a:xfrm>
          <a:off x="190500" y="16990571"/>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271</xdr:row>
      <xdr:rowOff>127180</xdr:rowOff>
    </xdr:from>
    <xdr:to>
      <xdr:col>2</xdr:col>
      <xdr:colOff>133565</xdr:colOff>
      <xdr:row>273</xdr:row>
      <xdr:rowOff>104972</xdr:rowOff>
    </xdr:to>
    <xdr:pic>
      <xdr:nvPicPr>
        <xdr:cNvPr id="5166" name="Picture 103109">
          <a:extLst>
            <a:ext uri="{FF2B5EF4-FFF2-40B4-BE49-F238E27FC236}">
              <a16:creationId xmlns:a16="http://schemas.microsoft.com/office/drawing/2014/main" xmlns="" id="{00000000-0008-0000-0000-00002E140000}"/>
            </a:ext>
          </a:extLst>
        </xdr:cNvPr>
        <xdr:cNvPicPr preferRelativeResize="0">
          <a:picLocks noChangeArrowheads="1"/>
        </xdr:cNvPicPr>
      </xdr:nvPicPr>
      <xdr:blipFill>
        <a:blip xmlns:r="http://schemas.openxmlformats.org/officeDocument/2006/relationships" r:embed="rId2756" cstate="email">
          <a:extLst>
            <a:ext uri="{28A0092B-C50C-407E-A947-70E740481C1C}">
              <a14:useLocalDpi xmlns:a14="http://schemas.microsoft.com/office/drawing/2010/main" xmlns=""/>
            </a:ext>
          </a:extLst>
        </a:blip>
        <a:srcRect/>
        <a:stretch/>
      </xdr:blipFill>
      <xdr:spPr bwMode="auto">
        <a:xfrm>
          <a:off x="190500" y="12269484"/>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255</xdr:row>
      <xdr:rowOff>127180</xdr:rowOff>
    </xdr:from>
    <xdr:to>
      <xdr:col>2</xdr:col>
      <xdr:colOff>133565</xdr:colOff>
      <xdr:row>257</xdr:row>
      <xdr:rowOff>104972</xdr:rowOff>
    </xdr:to>
    <xdr:pic>
      <xdr:nvPicPr>
        <xdr:cNvPr id="5167" name="Picture 103109">
          <a:extLst>
            <a:ext uri="{FF2B5EF4-FFF2-40B4-BE49-F238E27FC236}">
              <a16:creationId xmlns:a16="http://schemas.microsoft.com/office/drawing/2014/main" xmlns="" id="{00000000-0008-0000-0000-00002F140000}"/>
            </a:ext>
          </a:extLst>
        </xdr:cNvPr>
        <xdr:cNvPicPr preferRelativeResize="0">
          <a:picLocks noChangeArrowheads="1"/>
        </xdr:cNvPicPr>
      </xdr:nvPicPr>
      <xdr:blipFill>
        <a:blip xmlns:r="http://schemas.openxmlformats.org/officeDocument/2006/relationships" r:embed="rId2757" cstate="email">
          <a:extLst>
            <a:ext uri="{28A0092B-C50C-407E-A947-70E740481C1C}">
              <a14:useLocalDpi xmlns:a14="http://schemas.microsoft.com/office/drawing/2010/main" xmlns=""/>
            </a:ext>
          </a:extLst>
        </a:blip>
        <a:srcRect/>
        <a:stretch/>
      </xdr:blipFill>
      <xdr:spPr bwMode="auto">
        <a:xfrm>
          <a:off x="190500" y="39868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259</xdr:row>
      <xdr:rowOff>127180</xdr:rowOff>
    </xdr:from>
    <xdr:to>
      <xdr:col>2</xdr:col>
      <xdr:colOff>133565</xdr:colOff>
      <xdr:row>261</xdr:row>
      <xdr:rowOff>104973</xdr:rowOff>
    </xdr:to>
    <xdr:pic>
      <xdr:nvPicPr>
        <xdr:cNvPr id="5168" name="Picture 103109">
          <a:extLst>
            <a:ext uri="{FF2B5EF4-FFF2-40B4-BE49-F238E27FC236}">
              <a16:creationId xmlns:a16="http://schemas.microsoft.com/office/drawing/2014/main" xmlns="" id="{00000000-0008-0000-0000-000030140000}"/>
            </a:ext>
          </a:extLst>
        </xdr:cNvPr>
        <xdr:cNvPicPr preferRelativeResize="0">
          <a:picLocks noChangeArrowheads="1"/>
        </xdr:cNvPicPr>
      </xdr:nvPicPr>
      <xdr:blipFill>
        <a:blip xmlns:r="http://schemas.openxmlformats.org/officeDocument/2006/relationships" r:embed="rId2758" cstate="email">
          <a:extLst>
            <a:ext uri="{28A0092B-C50C-407E-A947-70E740481C1C}">
              <a14:useLocalDpi xmlns:a14="http://schemas.microsoft.com/office/drawing/2010/main" xmlns=""/>
            </a:ext>
          </a:extLst>
        </a:blip>
        <a:srcRect/>
        <a:stretch/>
      </xdr:blipFill>
      <xdr:spPr bwMode="auto">
        <a:xfrm>
          <a:off x="190500" y="604924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263</xdr:row>
      <xdr:rowOff>127180</xdr:rowOff>
    </xdr:from>
    <xdr:to>
      <xdr:col>2</xdr:col>
      <xdr:colOff>133565</xdr:colOff>
      <xdr:row>265</xdr:row>
      <xdr:rowOff>104972</xdr:rowOff>
    </xdr:to>
    <xdr:pic>
      <xdr:nvPicPr>
        <xdr:cNvPr id="5169" name="Picture 103109">
          <a:extLst>
            <a:ext uri="{FF2B5EF4-FFF2-40B4-BE49-F238E27FC236}">
              <a16:creationId xmlns:a16="http://schemas.microsoft.com/office/drawing/2014/main" xmlns="" id="{00000000-0008-0000-0000-000031140000}"/>
            </a:ext>
          </a:extLst>
        </xdr:cNvPr>
        <xdr:cNvPicPr preferRelativeResize="0">
          <a:picLocks noChangeArrowheads="1"/>
        </xdr:cNvPicPr>
      </xdr:nvPicPr>
      <xdr:blipFill>
        <a:blip xmlns:r="http://schemas.openxmlformats.org/officeDocument/2006/relationships" r:embed="rId2759" cstate="email">
          <a:extLst>
            <a:ext uri="{28A0092B-C50C-407E-A947-70E740481C1C}">
              <a14:useLocalDpi xmlns:a14="http://schemas.microsoft.com/office/drawing/2010/main" xmlns=""/>
            </a:ext>
          </a:extLst>
        </a:blip>
        <a:srcRect/>
        <a:stretch/>
      </xdr:blipFill>
      <xdr:spPr bwMode="auto">
        <a:xfrm>
          <a:off x="190500" y="840978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275</xdr:row>
      <xdr:rowOff>127180</xdr:rowOff>
    </xdr:from>
    <xdr:to>
      <xdr:col>2</xdr:col>
      <xdr:colOff>133565</xdr:colOff>
      <xdr:row>277</xdr:row>
      <xdr:rowOff>104973</xdr:rowOff>
    </xdr:to>
    <xdr:pic>
      <xdr:nvPicPr>
        <xdr:cNvPr id="5170" name="Picture 103109">
          <a:extLst>
            <a:ext uri="{FF2B5EF4-FFF2-40B4-BE49-F238E27FC236}">
              <a16:creationId xmlns:a16="http://schemas.microsoft.com/office/drawing/2014/main" xmlns="" id="{00000000-0008-0000-0000-000032140000}"/>
            </a:ext>
          </a:extLst>
        </xdr:cNvPr>
        <xdr:cNvPicPr preferRelativeResize="0">
          <a:picLocks noChangeArrowheads="1"/>
        </xdr:cNvPicPr>
      </xdr:nvPicPr>
      <xdr:blipFill>
        <a:blip xmlns:r="http://schemas.openxmlformats.org/officeDocument/2006/relationships" r:embed="rId2760" cstate="email">
          <a:extLst>
            <a:ext uri="{28A0092B-C50C-407E-A947-70E740481C1C}">
              <a14:useLocalDpi xmlns:a14="http://schemas.microsoft.com/office/drawing/2010/main" xmlns=""/>
            </a:ext>
          </a:extLst>
        </a:blip>
        <a:srcRect/>
        <a:stretch/>
      </xdr:blipFill>
      <xdr:spPr bwMode="auto">
        <a:xfrm>
          <a:off x="190500" y="131308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267</xdr:row>
      <xdr:rowOff>127180</xdr:rowOff>
    </xdr:from>
    <xdr:to>
      <xdr:col>2</xdr:col>
      <xdr:colOff>133565</xdr:colOff>
      <xdr:row>269</xdr:row>
      <xdr:rowOff>104973</xdr:rowOff>
    </xdr:to>
    <xdr:pic>
      <xdr:nvPicPr>
        <xdr:cNvPr id="5171" name="Picture 103109">
          <a:extLst>
            <a:ext uri="{FF2B5EF4-FFF2-40B4-BE49-F238E27FC236}">
              <a16:creationId xmlns:a16="http://schemas.microsoft.com/office/drawing/2014/main" xmlns="" id="{00000000-0008-0000-0000-000033140000}"/>
            </a:ext>
          </a:extLst>
        </xdr:cNvPr>
        <xdr:cNvPicPr preferRelativeResize="0">
          <a:picLocks noChangeArrowheads="1"/>
        </xdr:cNvPicPr>
      </xdr:nvPicPr>
      <xdr:blipFill>
        <a:blip xmlns:r="http://schemas.openxmlformats.org/officeDocument/2006/relationships" r:embed="rId2761" cstate="email">
          <a:extLst>
            <a:ext uri="{28A0092B-C50C-407E-A947-70E740481C1C}">
              <a14:useLocalDpi xmlns:a14="http://schemas.microsoft.com/office/drawing/2010/main" xmlns=""/>
            </a:ext>
          </a:extLst>
        </a:blip>
        <a:srcRect/>
        <a:stretch/>
      </xdr:blipFill>
      <xdr:spPr bwMode="auto">
        <a:xfrm>
          <a:off x="190500" y="10770332"/>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250</xdr:row>
      <xdr:rowOff>127180</xdr:rowOff>
    </xdr:from>
    <xdr:to>
      <xdr:col>2</xdr:col>
      <xdr:colOff>133565</xdr:colOff>
      <xdr:row>252</xdr:row>
      <xdr:rowOff>104972</xdr:rowOff>
    </xdr:to>
    <xdr:pic>
      <xdr:nvPicPr>
        <xdr:cNvPr id="5172" name="Picture 103109">
          <a:extLst>
            <a:ext uri="{FF2B5EF4-FFF2-40B4-BE49-F238E27FC236}">
              <a16:creationId xmlns:a16="http://schemas.microsoft.com/office/drawing/2014/main" xmlns="" id="{00000000-0008-0000-0000-000034140000}"/>
            </a:ext>
          </a:extLst>
        </xdr:cNvPr>
        <xdr:cNvPicPr preferRelativeResize="0">
          <a:picLocks noChangeArrowheads="1"/>
        </xdr:cNvPicPr>
      </xdr:nvPicPr>
      <xdr:blipFill>
        <a:blip xmlns:r="http://schemas.openxmlformats.org/officeDocument/2006/relationships" r:embed="rId2762" cstate="email">
          <a:extLst>
            <a:ext uri="{28A0092B-C50C-407E-A947-70E740481C1C}">
              <a14:useLocalDpi xmlns:a14="http://schemas.microsoft.com/office/drawing/2010/main" xmlns=""/>
            </a:ext>
          </a:extLst>
        </a:blip>
        <a:srcRect/>
        <a:stretch/>
      </xdr:blipFill>
      <xdr:spPr bwMode="auto">
        <a:xfrm>
          <a:off x="190500" y="21711658"/>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226</xdr:row>
      <xdr:rowOff>127180</xdr:rowOff>
    </xdr:from>
    <xdr:to>
      <xdr:col>2</xdr:col>
      <xdr:colOff>133565</xdr:colOff>
      <xdr:row>228</xdr:row>
      <xdr:rowOff>104973</xdr:rowOff>
    </xdr:to>
    <xdr:pic>
      <xdr:nvPicPr>
        <xdr:cNvPr id="5174" name="Picture 103109">
          <a:extLst>
            <a:ext uri="{FF2B5EF4-FFF2-40B4-BE49-F238E27FC236}">
              <a16:creationId xmlns:a16="http://schemas.microsoft.com/office/drawing/2014/main" xmlns="" id="{00000000-0008-0000-0000-000036140000}"/>
            </a:ext>
          </a:extLst>
        </xdr:cNvPr>
        <xdr:cNvPicPr preferRelativeResize="0">
          <a:picLocks noChangeArrowheads="1"/>
        </xdr:cNvPicPr>
      </xdr:nvPicPr>
      <xdr:blipFill>
        <a:blip xmlns:r="http://schemas.openxmlformats.org/officeDocument/2006/relationships" r:embed="rId2763" cstate="email">
          <a:extLst>
            <a:ext uri="{28A0092B-C50C-407E-A947-70E740481C1C}">
              <a14:useLocalDpi xmlns:a14="http://schemas.microsoft.com/office/drawing/2010/main" xmlns=""/>
            </a:ext>
          </a:extLst>
        </a:blip>
        <a:srcRect/>
        <a:stretch/>
      </xdr:blipFill>
      <xdr:spPr bwMode="auto">
        <a:xfrm>
          <a:off x="190500" y="39868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230</xdr:row>
      <xdr:rowOff>127180</xdr:rowOff>
    </xdr:from>
    <xdr:to>
      <xdr:col>2</xdr:col>
      <xdr:colOff>133565</xdr:colOff>
      <xdr:row>232</xdr:row>
      <xdr:rowOff>104972</xdr:rowOff>
    </xdr:to>
    <xdr:pic>
      <xdr:nvPicPr>
        <xdr:cNvPr id="5175" name="Picture 103109">
          <a:extLst>
            <a:ext uri="{FF2B5EF4-FFF2-40B4-BE49-F238E27FC236}">
              <a16:creationId xmlns:a16="http://schemas.microsoft.com/office/drawing/2014/main" xmlns="" id="{00000000-0008-0000-0000-000037140000}"/>
            </a:ext>
          </a:extLst>
        </xdr:cNvPr>
        <xdr:cNvPicPr preferRelativeResize="0">
          <a:picLocks noChangeArrowheads="1"/>
        </xdr:cNvPicPr>
      </xdr:nvPicPr>
      <xdr:blipFill>
        <a:blip xmlns:r="http://schemas.openxmlformats.org/officeDocument/2006/relationships" r:embed="rId2764" cstate="email">
          <a:extLst>
            <a:ext uri="{28A0092B-C50C-407E-A947-70E740481C1C}">
              <a14:useLocalDpi xmlns:a14="http://schemas.microsoft.com/office/drawing/2010/main" xmlns=""/>
            </a:ext>
          </a:extLst>
        </a:blip>
        <a:srcRect/>
        <a:stretch/>
      </xdr:blipFill>
      <xdr:spPr bwMode="auto">
        <a:xfrm>
          <a:off x="190500" y="604924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234</xdr:row>
      <xdr:rowOff>127180</xdr:rowOff>
    </xdr:from>
    <xdr:to>
      <xdr:col>2</xdr:col>
      <xdr:colOff>133565</xdr:colOff>
      <xdr:row>236</xdr:row>
      <xdr:rowOff>104972</xdr:rowOff>
    </xdr:to>
    <xdr:pic>
      <xdr:nvPicPr>
        <xdr:cNvPr id="6253" name="Picture 103109">
          <a:extLst>
            <a:ext uri="{FF2B5EF4-FFF2-40B4-BE49-F238E27FC236}">
              <a16:creationId xmlns:a16="http://schemas.microsoft.com/office/drawing/2014/main" xmlns="" id="{00000000-0008-0000-0000-00006D180000}"/>
            </a:ext>
          </a:extLst>
        </xdr:cNvPr>
        <xdr:cNvPicPr preferRelativeResize="0">
          <a:picLocks noChangeArrowheads="1"/>
        </xdr:cNvPicPr>
      </xdr:nvPicPr>
      <xdr:blipFill>
        <a:blip xmlns:r="http://schemas.openxmlformats.org/officeDocument/2006/relationships" r:embed="rId2765" cstate="email">
          <a:extLst>
            <a:ext uri="{28A0092B-C50C-407E-A947-70E740481C1C}">
              <a14:useLocalDpi xmlns:a14="http://schemas.microsoft.com/office/drawing/2010/main" xmlns=""/>
            </a:ext>
          </a:extLst>
        </a:blip>
        <a:srcRect/>
        <a:stretch/>
      </xdr:blipFill>
      <xdr:spPr bwMode="auto">
        <a:xfrm>
          <a:off x="190500" y="10770332"/>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238</xdr:row>
      <xdr:rowOff>127180</xdr:rowOff>
    </xdr:from>
    <xdr:to>
      <xdr:col>2</xdr:col>
      <xdr:colOff>133565</xdr:colOff>
      <xdr:row>240</xdr:row>
      <xdr:rowOff>104972</xdr:rowOff>
    </xdr:to>
    <xdr:pic>
      <xdr:nvPicPr>
        <xdr:cNvPr id="6254" name="Picture 103109">
          <a:extLst>
            <a:ext uri="{FF2B5EF4-FFF2-40B4-BE49-F238E27FC236}">
              <a16:creationId xmlns:a16="http://schemas.microsoft.com/office/drawing/2014/main" xmlns="" id="{00000000-0008-0000-0000-00006E180000}"/>
            </a:ext>
          </a:extLst>
        </xdr:cNvPr>
        <xdr:cNvPicPr preferRelativeResize="0">
          <a:picLocks noChangeArrowheads="1"/>
        </xdr:cNvPicPr>
      </xdr:nvPicPr>
      <xdr:blipFill>
        <a:blip xmlns:r="http://schemas.openxmlformats.org/officeDocument/2006/relationships" r:embed="rId2766" cstate="email">
          <a:extLst>
            <a:ext uri="{28A0092B-C50C-407E-A947-70E740481C1C}">
              <a14:useLocalDpi xmlns:a14="http://schemas.microsoft.com/office/drawing/2010/main" xmlns=""/>
            </a:ext>
          </a:extLst>
        </a:blip>
        <a:srcRect/>
        <a:stretch/>
      </xdr:blipFill>
      <xdr:spPr bwMode="auto">
        <a:xfrm>
          <a:off x="190500" y="131308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242</xdr:row>
      <xdr:rowOff>127180</xdr:rowOff>
    </xdr:from>
    <xdr:to>
      <xdr:col>2</xdr:col>
      <xdr:colOff>133565</xdr:colOff>
      <xdr:row>244</xdr:row>
      <xdr:rowOff>104972</xdr:rowOff>
    </xdr:to>
    <xdr:pic>
      <xdr:nvPicPr>
        <xdr:cNvPr id="6255" name="Picture 103109">
          <a:extLst>
            <a:ext uri="{FF2B5EF4-FFF2-40B4-BE49-F238E27FC236}">
              <a16:creationId xmlns:a16="http://schemas.microsoft.com/office/drawing/2014/main" xmlns="" id="{00000000-0008-0000-0000-00006F180000}"/>
            </a:ext>
          </a:extLst>
        </xdr:cNvPr>
        <xdr:cNvPicPr preferRelativeResize="0">
          <a:picLocks noChangeArrowheads="1"/>
        </xdr:cNvPicPr>
      </xdr:nvPicPr>
      <xdr:blipFill>
        <a:blip xmlns:r="http://schemas.openxmlformats.org/officeDocument/2006/relationships" r:embed="rId2767" cstate="email">
          <a:extLst>
            <a:ext uri="{28A0092B-C50C-407E-A947-70E740481C1C}">
              <a14:useLocalDpi xmlns:a14="http://schemas.microsoft.com/office/drawing/2010/main" xmlns=""/>
            </a:ext>
          </a:extLst>
        </a:blip>
        <a:srcRect/>
        <a:stretch/>
      </xdr:blipFill>
      <xdr:spPr bwMode="auto">
        <a:xfrm>
          <a:off x="190500" y="1549141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246</xdr:row>
      <xdr:rowOff>127180</xdr:rowOff>
    </xdr:from>
    <xdr:to>
      <xdr:col>2</xdr:col>
      <xdr:colOff>133565</xdr:colOff>
      <xdr:row>248</xdr:row>
      <xdr:rowOff>104972</xdr:rowOff>
    </xdr:to>
    <xdr:pic>
      <xdr:nvPicPr>
        <xdr:cNvPr id="6257" name="Picture 103109">
          <a:extLst>
            <a:ext uri="{FF2B5EF4-FFF2-40B4-BE49-F238E27FC236}">
              <a16:creationId xmlns:a16="http://schemas.microsoft.com/office/drawing/2014/main" xmlns="" id="{00000000-0008-0000-0000-000071180000}"/>
            </a:ext>
          </a:extLst>
        </xdr:cNvPr>
        <xdr:cNvPicPr preferRelativeResize="0">
          <a:picLocks noChangeArrowheads="1"/>
        </xdr:cNvPicPr>
      </xdr:nvPicPr>
      <xdr:blipFill>
        <a:blip xmlns:r="http://schemas.openxmlformats.org/officeDocument/2006/relationships" r:embed="rId2768" cstate="email">
          <a:extLst>
            <a:ext uri="{28A0092B-C50C-407E-A947-70E740481C1C}">
              <a14:useLocalDpi xmlns:a14="http://schemas.microsoft.com/office/drawing/2010/main" xmlns=""/>
            </a:ext>
          </a:extLst>
        </a:blip>
        <a:srcRect/>
        <a:stretch/>
      </xdr:blipFill>
      <xdr:spPr bwMode="auto">
        <a:xfrm>
          <a:off x="190500" y="2021250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5301</xdr:row>
      <xdr:rowOff>127000</xdr:rowOff>
    </xdr:from>
    <xdr:to>
      <xdr:col>2</xdr:col>
      <xdr:colOff>133565</xdr:colOff>
      <xdr:row>5304</xdr:row>
      <xdr:rowOff>105152</xdr:rowOff>
    </xdr:to>
    <xdr:pic>
      <xdr:nvPicPr>
        <xdr:cNvPr id="6258" name="Picture 103119">
          <a:extLst>
            <a:ext uri="{FF2B5EF4-FFF2-40B4-BE49-F238E27FC236}">
              <a16:creationId xmlns:a16="http://schemas.microsoft.com/office/drawing/2014/main" xmlns="" id="{00000000-0008-0000-0000-000072180000}"/>
            </a:ext>
          </a:extLst>
        </xdr:cNvPr>
        <xdr:cNvPicPr preferRelativeResize="0">
          <a:picLocks noChangeArrowheads="1"/>
        </xdr:cNvPicPr>
      </xdr:nvPicPr>
      <xdr:blipFill>
        <a:blip xmlns:r="http://schemas.openxmlformats.org/officeDocument/2006/relationships" r:embed="rId2769" cstate="email">
          <a:extLst>
            <a:ext uri="{28A0092B-C50C-407E-A947-70E740481C1C}">
              <a14:useLocalDpi xmlns:a14="http://schemas.microsoft.com/office/drawing/2010/main" xmlns=""/>
            </a:ext>
          </a:extLst>
        </a:blip>
        <a:stretch/>
      </xdr:blipFill>
      <xdr:spPr bwMode="auto">
        <a:xfrm>
          <a:off x="190500" y="4315051391"/>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5301</xdr:row>
      <xdr:rowOff>127000</xdr:rowOff>
    </xdr:from>
    <xdr:to>
      <xdr:col>19</xdr:col>
      <xdr:colOff>293696</xdr:colOff>
      <xdr:row>5304</xdr:row>
      <xdr:rowOff>105152</xdr:rowOff>
    </xdr:to>
    <xdr:pic>
      <xdr:nvPicPr>
        <xdr:cNvPr id="6259" name="Picture 103119">
          <a:extLst>
            <a:ext uri="{FF2B5EF4-FFF2-40B4-BE49-F238E27FC236}">
              <a16:creationId xmlns:a16="http://schemas.microsoft.com/office/drawing/2014/main" xmlns="" id="{00000000-0008-0000-0000-000073180000}"/>
            </a:ext>
          </a:extLst>
        </xdr:cNvPr>
        <xdr:cNvPicPr preferRelativeResize="0">
          <a:picLocks noChangeArrowheads="1"/>
        </xdr:cNvPicPr>
      </xdr:nvPicPr>
      <xdr:blipFill>
        <a:blip xmlns:r="http://schemas.openxmlformats.org/officeDocument/2006/relationships" r:embed="rId2770" cstate="email">
          <a:extLst>
            <a:ext uri="{28A0092B-C50C-407E-A947-70E740481C1C}">
              <a14:useLocalDpi xmlns:a14="http://schemas.microsoft.com/office/drawing/2010/main" xmlns=""/>
            </a:ext>
          </a:extLst>
        </a:blip>
        <a:stretch>
          <a:fillRect/>
        </a:stretch>
      </xdr:blipFill>
      <xdr:spPr bwMode="auto">
        <a:xfrm>
          <a:off x="7225196" y="4315051391"/>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5306</xdr:row>
      <xdr:rowOff>127000</xdr:rowOff>
    </xdr:from>
    <xdr:to>
      <xdr:col>2</xdr:col>
      <xdr:colOff>133565</xdr:colOff>
      <xdr:row>5308</xdr:row>
      <xdr:rowOff>105152</xdr:rowOff>
    </xdr:to>
    <xdr:pic>
      <xdr:nvPicPr>
        <xdr:cNvPr id="6260" name="Picture 103119">
          <a:extLst>
            <a:ext uri="{FF2B5EF4-FFF2-40B4-BE49-F238E27FC236}">
              <a16:creationId xmlns:a16="http://schemas.microsoft.com/office/drawing/2014/main" xmlns="" id="{00000000-0008-0000-0000-000074180000}"/>
            </a:ext>
          </a:extLst>
        </xdr:cNvPr>
        <xdr:cNvPicPr preferRelativeResize="0">
          <a:picLocks noChangeArrowheads="1"/>
        </xdr:cNvPicPr>
      </xdr:nvPicPr>
      <xdr:blipFill>
        <a:blip xmlns:r="http://schemas.openxmlformats.org/officeDocument/2006/relationships" r:embed="rId2771" cstate="email">
          <a:extLst>
            <a:ext uri="{28A0092B-C50C-407E-A947-70E740481C1C}">
              <a14:useLocalDpi xmlns:a14="http://schemas.microsoft.com/office/drawing/2010/main" xmlns=""/>
            </a:ext>
          </a:extLst>
        </a:blip>
        <a:stretch/>
      </xdr:blipFill>
      <xdr:spPr bwMode="auto">
        <a:xfrm>
          <a:off x="190500" y="431741193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5319</xdr:row>
      <xdr:rowOff>127000</xdr:rowOff>
    </xdr:from>
    <xdr:to>
      <xdr:col>2</xdr:col>
      <xdr:colOff>133565</xdr:colOff>
      <xdr:row>5321</xdr:row>
      <xdr:rowOff>105152</xdr:rowOff>
    </xdr:to>
    <xdr:pic>
      <xdr:nvPicPr>
        <xdr:cNvPr id="6261" name="Picture 103119">
          <a:extLst>
            <a:ext uri="{FF2B5EF4-FFF2-40B4-BE49-F238E27FC236}">
              <a16:creationId xmlns:a16="http://schemas.microsoft.com/office/drawing/2014/main" xmlns="" id="{00000000-0008-0000-0000-000075180000}"/>
            </a:ext>
          </a:extLst>
        </xdr:cNvPr>
        <xdr:cNvPicPr preferRelativeResize="0">
          <a:picLocks noChangeArrowheads="1"/>
        </xdr:cNvPicPr>
      </xdr:nvPicPr>
      <xdr:blipFill>
        <a:blip xmlns:r="http://schemas.openxmlformats.org/officeDocument/2006/relationships" r:embed="rId2772" cstate="email">
          <a:extLst>
            <a:ext uri="{28A0092B-C50C-407E-A947-70E740481C1C}">
              <a14:useLocalDpi xmlns:a14="http://schemas.microsoft.com/office/drawing/2010/main" xmlns=""/>
            </a:ext>
          </a:extLst>
        </a:blip>
        <a:stretch/>
      </xdr:blipFill>
      <xdr:spPr bwMode="auto">
        <a:xfrm>
          <a:off x="190500" y="432470891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5310</xdr:row>
      <xdr:rowOff>127000</xdr:rowOff>
    </xdr:from>
    <xdr:to>
      <xdr:col>2</xdr:col>
      <xdr:colOff>133565</xdr:colOff>
      <xdr:row>5312</xdr:row>
      <xdr:rowOff>105152</xdr:rowOff>
    </xdr:to>
    <xdr:pic>
      <xdr:nvPicPr>
        <xdr:cNvPr id="6262" name="Picture 103119">
          <a:extLst>
            <a:ext uri="{FF2B5EF4-FFF2-40B4-BE49-F238E27FC236}">
              <a16:creationId xmlns:a16="http://schemas.microsoft.com/office/drawing/2014/main" xmlns="" id="{00000000-0008-0000-0000-000076180000}"/>
            </a:ext>
          </a:extLst>
        </xdr:cNvPr>
        <xdr:cNvPicPr preferRelativeResize="0">
          <a:picLocks noChangeArrowheads="1"/>
        </xdr:cNvPicPr>
      </xdr:nvPicPr>
      <xdr:blipFill>
        <a:blip xmlns:r="http://schemas.openxmlformats.org/officeDocument/2006/relationships" r:embed="rId2773" cstate="email">
          <a:extLst>
            <a:ext uri="{28A0092B-C50C-407E-A947-70E740481C1C}">
              <a14:useLocalDpi xmlns:a14="http://schemas.microsoft.com/office/drawing/2010/main" xmlns=""/>
            </a:ext>
          </a:extLst>
        </a:blip>
        <a:stretch/>
      </xdr:blipFill>
      <xdr:spPr bwMode="auto">
        <a:xfrm>
          <a:off x="190500" y="4319772478"/>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5314</xdr:row>
      <xdr:rowOff>127000</xdr:rowOff>
    </xdr:from>
    <xdr:to>
      <xdr:col>2</xdr:col>
      <xdr:colOff>133565</xdr:colOff>
      <xdr:row>5316</xdr:row>
      <xdr:rowOff>105152</xdr:rowOff>
    </xdr:to>
    <xdr:pic>
      <xdr:nvPicPr>
        <xdr:cNvPr id="6263" name="Picture 103119">
          <a:extLst>
            <a:ext uri="{FF2B5EF4-FFF2-40B4-BE49-F238E27FC236}">
              <a16:creationId xmlns:a16="http://schemas.microsoft.com/office/drawing/2014/main" xmlns="" id="{00000000-0008-0000-0000-000077180000}"/>
            </a:ext>
          </a:extLst>
        </xdr:cNvPr>
        <xdr:cNvPicPr preferRelativeResize="0">
          <a:picLocks noChangeArrowheads="1"/>
        </xdr:cNvPicPr>
      </xdr:nvPicPr>
      <xdr:blipFill>
        <a:blip xmlns:r="http://schemas.openxmlformats.org/officeDocument/2006/relationships" r:embed="rId2774" cstate="email">
          <a:extLst>
            <a:ext uri="{28A0092B-C50C-407E-A947-70E740481C1C}">
              <a14:useLocalDpi xmlns:a14="http://schemas.microsoft.com/office/drawing/2010/main" xmlns=""/>
            </a:ext>
          </a:extLst>
        </a:blip>
        <a:stretch/>
      </xdr:blipFill>
      <xdr:spPr bwMode="auto">
        <a:xfrm>
          <a:off x="190500" y="432213302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5323</xdr:row>
      <xdr:rowOff>127000</xdr:rowOff>
    </xdr:from>
    <xdr:to>
      <xdr:col>2</xdr:col>
      <xdr:colOff>133565</xdr:colOff>
      <xdr:row>5325</xdr:row>
      <xdr:rowOff>105153</xdr:rowOff>
    </xdr:to>
    <xdr:pic>
      <xdr:nvPicPr>
        <xdr:cNvPr id="6264" name="Picture 103119">
          <a:extLst>
            <a:ext uri="{FF2B5EF4-FFF2-40B4-BE49-F238E27FC236}">
              <a16:creationId xmlns:a16="http://schemas.microsoft.com/office/drawing/2014/main" xmlns="" id="{00000000-0008-0000-0000-000078180000}"/>
            </a:ext>
          </a:extLst>
        </xdr:cNvPr>
        <xdr:cNvPicPr preferRelativeResize="0">
          <a:picLocks noChangeArrowheads="1"/>
        </xdr:cNvPicPr>
      </xdr:nvPicPr>
      <xdr:blipFill>
        <a:blip xmlns:r="http://schemas.openxmlformats.org/officeDocument/2006/relationships" r:embed="rId2775" cstate="email">
          <a:extLst>
            <a:ext uri="{28A0092B-C50C-407E-A947-70E740481C1C}">
              <a14:useLocalDpi xmlns:a14="http://schemas.microsoft.com/office/drawing/2010/main" xmlns=""/>
            </a:ext>
          </a:extLst>
        </a:blip>
        <a:stretch/>
      </xdr:blipFill>
      <xdr:spPr bwMode="auto">
        <a:xfrm>
          <a:off x="190500" y="4327069457"/>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5327</xdr:row>
      <xdr:rowOff>127000</xdr:rowOff>
    </xdr:from>
    <xdr:to>
      <xdr:col>2</xdr:col>
      <xdr:colOff>133565</xdr:colOff>
      <xdr:row>5329</xdr:row>
      <xdr:rowOff>105152</xdr:rowOff>
    </xdr:to>
    <xdr:pic>
      <xdr:nvPicPr>
        <xdr:cNvPr id="6265" name="Picture 103119">
          <a:extLst>
            <a:ext uri="{FF2B5EF4-FFF2-40B4-BE49-F238E27FC236}">
              <a16:creationId xmlns:a16="http://schemas.microsoft.com/office/drawing/2014/main" xmlns="" id="{00000000-0008-0000-0000-000079180000}"/>
            </a:ext>
          </a:extLst>
        </xdr:cNvPr>
        <xdr:cNvPicPr preferRelativeResize="0">
          <a:picLocks noChangeArrowheads="1"/>
        </xdr:cNvPicPr>
      </xdr:nvPicPr>
      <xdr:blipFill>
        <a:blip xmlns:r="http://schemas.openxmlformats.org/officeDocument/2006/relationships" r:embed="rId2776" cstate="email">
          <a:extLst>
            <a:ext uri="{28A0092B-C50C-407E-A947-70E740481C1C}">
              <a14:useLocalDpi xmlns:a14="http://schemas.microsoft.com/office/drawing/2010/main" xmlns=""/>
            </a:ext>
          </a:extLst>
        </a:blip>
        <a:stretch/>
      </xdr:blipFill>
      <xdr:spPr bwMode="auto">
        <a:xfrm>
          <a:off x="190500" y="43294300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5331</xdr:row>
      <xdr:rowOff>127000</xdr:rowOff>
    </xdr:from>
    <xdr:to>
      <xdr:col>2</xdr:col>
      <xdr:colOff>133565</xdr:colOff>
      <xdr:row>5333</xdr:row>
      <xdr:rowOff>105152</xdr:rowOff>
    </xdr:to>
    <xdr:pic>
      <xdr:nvPicPr>
        <xdr:cNvPr id="6266" name="Picture 103119">
          <a:extLst>
            <a:ext uri="{FF2B5EF4-FFF2-40B4-BE49-F238E27FC236}">
              <a16:creationId xmlns:a16="http://schemas.microsoft.com/office/drawing/2014/main" xmlns="" id="{00000000-0008-0000-0000-00007A180000}"/>
            </a:ext>
          </a:extLst>
        </xdr:cNvPr>
        <xdr:cNvPicPr preferRelativeResize="0">
          <a:picLocks noChangeArrowheads="1"/>
        </xdr:cNvPicPr>
      </xdr:nvPicPr>
      <xdr:blipFill>
        <a:blip xmlns:r="http://schemas.openxmlformats.org/officeDocument/2006/relationships" r:embed="rId2777" cstate="email">
          <a:extLst>
            <a:ext uri="{28A0092B-C50C-407E-A947-70E740481C1C}">
              <a14:useLocalDpi xmlns:a14="http://schemas.microsoft.com/office/drawing/2010/main" xmlns=""/>
            </a:ext>
          </a:extLst>
        </a:blip>
        <a:stretch/>
      </xdr:blipFill>
      <xdr:spPr bwMode="auto">
        <a:xfrm>
          <a:off x="190500" y="433179054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5297</xdr:row>
      <xdr:rowOff>127000</xdr:rowOff>
    </xdr:from>
    <xdr:to>
      <xdr:col>2</xdr:col>
      <xdr:colOff>133565</xdr:colOff>
      <xdr:row>5299</xdr:row>
      <xdr:rowOff>105152</xdr:rowOff>
    </xdr:to>
    <xdr:pic>
      <xdr:nvPicPr>
        <xdr:cNvPr id="6267" name="Picture 103119">
          <a:extLst>
            <a:ext uri="{FF2B5EF4-FFF2-40B4-BE49-F238E27FC236}">
              <a16:creationId xmlns:a16="http://schemas.microsoft.com/office/drawing/2014/main" xmlns="" id="{00000000-0008-0000-0000-00007B180000}"/>
            </a:ext>
          </a:extLst>
        </xdr:cNvPr>
        <xdr:cNvPicPr preferRelativeResize="0">
          <a:picLocks noChangeArrowheads="1"/>
        </xdr:cNvPicPr>
      </xdr:nvPicPr>
      <xdr:blipFill>
        <a:blip xmlns:r="http://schemas.openxmlformats.org/officeDocument/2006/relationships" r:embed="rId2778" cstate="email">
          <a:extLst>
            <a:ext uri="{28A0092B-C50C-407E-A947-70E740481C1C}">
              <a14:useLocalDpi xmlns:a14="http://schemas.microsoft.com/office/drawing/2010/main" xmlns=""/>
            </a:ext>
          </a:extLst>
        </a:blip>
        <a:stretch>
          <a:fillRect/>
        </a:stretch>
      </xdr:blipFill>
      <xdr:spPr bwMode="auto">
        <a:xfrm>
          <a:off x="190500" y="4312690848"/>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221</xdr:row>
      <xdr:rowOff>127180</xdr:rowOff>
    </xdr:from>
    <xdr:to>
      <xdr:col>2</xdr:col>
      <xdr:colOff>133565</xdr:colOff>
      <xdr:row>223</xdr:row>
      <xdr:rowOff>104972</xdr:rowOff>
    </xdr:to>
    <xdr:pic>
      <xdr:nvPicPr>
        <xdr:cNvPr id="6268" name="Picture 103109">
          <a:extLst>
            <a:ext uri="{FF2B5EF4-FFF2-40B4-BE49-F238E27FC236}">
              <a16:creationId xmlns:a16="http://schemas.microsoft.com/office/drawing/2014/main" xmlns="" id="{00000000-0008-0000-0000-00007C180000}"/>
            </a:ext>
          </a:extLst>
        </xdr:cNvPr>
        <xdr:cNvPicPr preferRelativeResize="0">
          <a:picLocks noChangeArrowheads="1"/>
        </xdr:cNvPicPr>
      </xdr:nvPicPr>
      <xdr:blipFill>
        <a:blip xmlns:r="http://schemas.openxmlformats.org/officeDocument/2006/relationships" r:embed="rId2779" cstate="email">
          <a:extLst>
            <a:ext uri="{28A0092B-C50C-407E-A947-70E740481C1C}">
              <a14:useLocalDpi xmlns:a14="http://schemas.microsoft.com/office/drawing/2010/main" xmlns=""/>
            </a:ext>
          </a:extLst>
        </a:blip>
        <a:srcRect/>
        <a:stretch/>
      </xdr:blipFill>
      <xdr:spPr bwMode="auto">
        <a:xfrm>
          <a:off x="190500" y="24072202"/>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165</xdr:row>
      <xdr:rowOff>127180</xdr:rowOff>
    </xdr:from>
    <xdr:to>
      <xdr:col>2</xdr:col>
      <xdr:colOff>133565</xdr:colOff>
      <xdr:row>167</xdr:row>
      <xdr:rowOff>104972</xdr:rowOff>
    </xdr:to>
    <xdr:pic>
      <xdr:nvPicPr>
        <xdr:cNvPr id="6269" name="Picture 103109">
          <a:extLst>
            <a:ext uri="{FF2B5EF4-FFF2-40B4-BE49-F238E27FC236}">
              <a16:creationId xmlns:a16="http://schemas.microsoft.com/office/drawing/2014/main" xmlns="" id="{00000000-0008-0000-0000-00007D180000}"/>
            </a:ext>
          </a:extLst>
        </xdr:cNvPr>
        <xdr:cNvPicPr preferRelativeResize="0">
          <a:picLocks noChangeArrowheads="1"/>
        </xdr:cNvPicPr>
      </xdr:nvPicPr>
      <xdr:blipFill>
        <a:blip xmlns:r="http://schemas.openxmlformats.org/officeDocument/2006/relationships" r:embed="rId2780" cstate="email">
          <a:extLst>
            <a:ext uri="{28A0092B-C50C-407E-A947-70E740481C1C}">
              <a14:useLocalDpi xmlns:a14="http://schemas.microsoft.com/office/drawing/2010/main" xmlns=""/>
            </a:ext>
          </a:extLst>
        </a:blip>
        <a:srcRect/>
        <a:stretch/>
      </xdr:blipFill>
      <xdr:spPr bwMode="auto">
        <a:xfrm>
          <a:off x="190500" y="39868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201</xdr:row>
      <xdr:rowOff>127180</xdr:rowOff>
    </xdr:from>
    <xdr:to>
      <xdr:col>2</xdr:col>
      <xdr:colOff>133565</xdr:colOff>
      <xdr:row>203</xdr:row>
      <xdr:rowOff>104972</xdr:rowOff>
    </xdr:to>
    <xdr:pic>
      <xdr:nvPicPr>
        <xdr:cNvPr id="6270" name="Picture 103109">
          <a:extLst>
            <a:ext uri="{FF2B5EF4-FFF2-40B4-BE49-F238E27FC236}">
              <a16:creationId xmlns:a16="http://schemas.microsoft.com/office/drawing/2014/main" xmlns="" id="{00000000-0008-0000-0000-00007E180000}"/>
            </a:ext>
          </a:extLst>
        </xdr:cNvPr>
        <xdr:cNvPicPr preferRelativeResize="0">
          <a:picLocks noChangeArrowheads="1"/>
        </xdr:cNvPicPr>
      </xdr:nvPicPr>
      <xdr:blipFill>
        <a:blip xmlns:r="http://schemas.openxmlformats.org/officeDocument/2006/relationships" r:embed="rId2781" cstate="email">
          <a:extLst>
            <a:ext uri="{28A0092B-C50C-407E-A947-70E740481C1C}">
              <a14:useLocalDpi xmlns:a14="http://schemas.microsoft.com/office/drawing/2010/main" xmlns=""/>
            </a:ext>
          </a:extLst>
        </a:blip>
        <a:srcRect/>
        <a:stretch/>
      </xdr:blipFill>
      <xdr:spPr bwMode="auto">
        <a:xfrm>
          <a:off x="190500" y="24072202"/>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205</xdr:row>
      <xdr:rowOff>127180</xdr:rowOff>
    </xdr:from>
    <xdr:to>
      <xdr:col>2</xdr:col>
      <xdr:colOff>133565</xdr:colOff>
      <xdr:row>207</xdr:row>
      <xdr:rowOff>104972</xdr:rowOff>
    </xdr:to>
    <xdr:pic>
      <xdr:nvPicPr>
        <xdr:cNvPr id="6271" name="Picture 103109">
          <a:extLst>
            <a:ext uri="{FF2B5EF4-FFF2-40B4-BE49-F238E27FC236}">
              <a16:creationId xmlns:a16="http://schemas.microsoft.com/office/drawing/2014/main" xmlns="" id="{00000000-0008-0000-0000-00007F180000}"/>
            </a:ext>
          </a:extLst>
        </xdr:cNvPr>
        <xdr:cNvPicPr preferRelativeResize="0">
          <a:picLocks noChangeArrowheads="1"/>
        </xdr:cNvPicPr>
      </xdr:nvPicPr>
      <xdr:blipFill>
        <a:blip xmlns:r="http://schemas.openxmlformats.org/officeDocument/2006/relationships" r:embed="rId2782" cstate="email">
          <a:extLst>
            <a:ext uri="{28A0092B-C50C-407E-A947-70E740481C1C}">
              <a14:useLocalDpi xmlns:a14="http://schemas.microsoft.com/office/drawing/2010/main" xmlns=""/>
            </a:ext>
          </a:extLst>
        </a:blip>
        <a:srcRect/>
        <a:stretch/>
      </xdr:blipFill>
      <xdr:spPr bwMode="auto">
        <a:xfrm>
          <a:off x="190500" y="840978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169</xdr:row>
      <xdr:rowOff>127180</xdr:rowOff>
    </xdr:from>
    <xdr:to>
      <xdr:col>2</xdr:col>
      <xdr:colOff>133565</xdr:colOff>
      <xdr:row>171</xdr:row>
      <xdr:rowOff>104973</xdr:rowOff>
    </xdr:to>
    <xdr:pic>
      <xdr:nvPicPr>
        <xdr:cNvPr id="6272" name="Picture 103109">
          <a:extLst>
            <a:ext uri="{FF2B5EF4-FFF2-40B4-BE49-F238E27FC236}">
              <a16:creationId xmlns:a16="http://schemas.microsoft.com/office/drawing/2014/main" xmlns="" id="{00000000-0008-0000-0000-000080180000}"/>
            </a:ext>
          </a:extLst>
        </xdr:cNvPr>
        <xdr:cNvPicPr preferRelativeResize="0">
          <a:picLocks noChangeArrowheads="1"/>
        </xdr:cNvPicPr>
      </xdr:nvPicPr>
      <xdr:blipFill>
        <a:blip xmlns:r="http://schemas.openxmlformats.org/officeDocument/2006/relationships" r:embed="rId2783" cstate="email">
          <a:extLst>
            <a:ext uri="{28A0092B-C50C-407E-A947-70E740481C1C}">
              <a14:useLocalDpi xmlns:a14="http://schemas.microsoft.com/office/drawing/2010/main" xmlns=""/>
            </a:ext>
          </a:extLst>
        </a:blip>
        <a:srcRect/>
        <a:stretch/>
      </xdr:blipFill>
      <xdr:spPr bwMode="auto">
        <a:xfrm>
          <a:off x="190500" y="604924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209</xdr:row>
      <xdr:rowOff>127180</xdr:rowOff>
    </xdr:from>
    <xdr:to>
      <xdr:col>2</xdr:col>
      <xdr:colOff>133565</xdr:colOff>
      <xdr:row>211</xdr:row>
      <xdr:rowOff>104972</xdr:rowOff>
    </xdr:to>
    <xdr:pic>
      <xdr:nvPicPr>
        <xdr:cNvPr id="6273" name="Picture 103109">
          <a:extLst>
            <a:ext uri="{FF2B5EF4-FFF2-40B4-BE49-F238E27FC236}">
              <a16:creationId xmlns:a16="http://schemas.microsoft.com/office/drawing/2014/main" xmlns="" id="{00000000-0008-0000-0000-000081180000}"/>
            </a:ext>
          </a:extLst>
        </xdr:cNvPr>
        <xdr:cNvPicPr preferRelativeResize="0">
          <a:picLocks noChangeArrowheads="1"/>
        </xdr:cNvPicPr>
      </xdr:nvPicPr>
      <xdr:blipFill>
        <a:blip xmlns:r="http://schemas.openxmlformats.org/officeDocument/2006/relationships" r:embed="rId2784" cstate="email">
          <a:extLst>
            <a:ext uri="{28A0092B-C50C-407E-A947-70E740481C1C}">
              <a14:useLocalDpi xmlns:a14="http://schemas.microsoft.com/office/drawing/2010/main" xmlns=""/>
            </a:ext>
          </a:extLst>
        </a:blip>
        <a:srcRect/>
        <a:stretch/>
      </xdr:blipFill>
      <xdr:spPr bwMode="auto">
        <a:xfrm>
          <a:off x="190500" y="131308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213</xdr:row>
      <xdr:rowOff>127180</xdr:rowOff>
    </xdr:from>
    <xdr:to>
      <xdr:col>2</xdr:col>
      <xdr:colOff>133565</xdr:colOff>
      <xdr:row>215</xdr:row>
      <xdr:rowOff>104972</xdr:rowOff>
    </xdr:to>
    <xdr:pic>
      <xdr:nvPicPr>
        <xdr:cNvPr id="6274" name="Picture 103109">
          <a:extLst>
            <a:ext uri="{FF2B5EF4-FFF2-40B4-BE49-F238E27FC236}">
              <a16:creationId xmlns:a16="http://schemas.microsoft.com/office/drawing/2014/main" xmlns="" id="{00000000-0008-0000-0000-000082180000}"/>
            </a:ext>
          </a:extLst>
        </xdr:cNvPr>
        <xdr:cNvPicPr preferRelativeResize="0">
          <a:picLocks noChangeArrowheads="1"/>
        </xdr:cNvPicPr>
      </xdr:nvPicPr>
      <xdr:blipFill>
        <a:blip xmlns:r="http://schemas.openxmlformats.org/officeDocument/2006/relationships" r:embed="rId2785" cstate="email">
          <a:extLst>
            <a:ext uri="{28A0092B-C50C-407E-A947-70E740481C1C}">
              <a14:useLocalDpi xmlns:a14="http://schemas.microsoft.com/office/drawing/2010/main" xmlns=""/>
            </a:ext>
          </a:extLst>
        </a:blip>
        <a:srcRect/>
        <a:stretch/>
      </xdr:blipFill>
      <xdr:spPr bwMode="auto">
        <a:xfrm>
          <a:off x="190500" y="1549141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173</xdr:row>
      <xdr:rowOff>127180</xdr:rowOff>
    </xdr:from>
    <xdr:to>
      <xdr:col>2</xdr:col>
      <xdr:colOff>133565</xdr:colOff>
      <xdr:row>175</xdr:row>
      <xdr:rowOff>104972</xdr:rowOff>
    </xdr:to>
    <xdr:pic>
      <xdr:nvPicPr>
        <xdr:cNvPr id="6275" name="Picture 103109">
          <a:extLst>
            <a:ext uri="{FF2B5EF4-FFF2-40B4-BE49-F238E27FC236}">
              <a16:creationId xmlns:a16="http://schemas.microsoft.com/office/drawing/2014/main" xmlns="" id="{00000000-0008-0000-0000-000083180000}"/>
            </a:ext>
          </a:extLst>
        </xdr:cNvPr>
        <xdr:cNvPicPr preferRelativeResize="0">
          <a:picLocks noChangeArrowheads="1"/>
        </xdr:cNvPicPr>
      </xdr:nvPicPr>
      <xdr:blipFill>
        <a:blip xmlns:r="http://schemas.openxmlformats.org/officeDocument/2006/relationships" r:embed="rId2786" cstate="email">
          <a:extLst>
            <a:ext uri="{28A0092B-C50C-407E-A947-70E740481C1C}">
              <a14:useLocalDpi xmlns:a14="http://schemas.microsoft.com/office/drawing/2010/main" xmlns=""/>
            </a:ext>
          </a:extLst>
        </a:blip>
        <a:srcRect/>
        <a:stretch/>
      </xdr:blipFill>
      <xdr:spPr bwMode="auto">
        <a:xfrm>
          <a:off x="190500" y="840978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177</xdr:row>
      <xdr:rowOff>127180</xdr:rowOff>
    </xdr:from>
    <xdr:to>
      <xdr:col>2</xdr:col>
      <xdr:colOff>133565</xdr:colOff>
      <xdr:row>179</xdr:row>
      <xdr:rowOff>104972</xdr:rowOff>
    </xdr:to>
    <xdr:pic>
      <xdr:nvPicPr>
        <xdr:cNvPr id="6276" name="Picture 103109">
          <a:extLst>
            <a:ext uri="{FF2B5EF4-FFF2-40B4-BE49-F238E27FC236}">
              <a16:creationId xmlns:a16="http://schemas.microsoft.com/office/drawing/2014/main" xmlns="" id="{00000000-0008-0000-0000-000084180000}"/>
            </a:ext>
          </a:extLst>
        </xdr:cNvPr>
        <xdr:cNvPicPr preferRelativeResize="0">
          <a:picLocks noChangeArrowheads="1"/>
        </xdr:cNvPicPr>
      </xdr:nvPicPr>
      <xdr:blipFill>
        <a:blip xmlns:r="http://schemas.openxmlformats.org/officeDocument/2006/relationships" r:embed="rId2787" cstate="email">
          <a:extLst>
            <a:ext uri="{28A0092B-C50C-407E-A947-70E740481C1C}">
              <a14:useLocalDpi xmlns:a14="http://schemas.microsoft.com/office/drawing/2010/main" xmlns=""/>
            </a:ext>
          </a:extLst>
        </a:blip>
        <a:srcRect/>
        <a:stretch/>
      </xdr:blipFill>
      <xdr:spPr bwMode="auto">
        <a:xfrm>
          <a:off x="190500" y="10770332"/>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217</xdr:row>
      <xdr:rowOff>127180</xdr:rowOff>
    </xdr:from>
    <xdr:to>
      <xdr:col>2</xdr:col>
      <xdr:colOff>133565</xdr:colOff>
      <xdr:row>219</xdr:row>
      <xdr:rowOff>104972</xdr:rowOff>
    </xdr:to>
    <xdr:pic>
      <xdr:nvPicPr>
        <xdr:cNvPr id="6277" name="Picture 103109">
          <a:extLst>
            <a:ext uri="{FF2B5EF4-FFF2-40B4-BE49-F238E27FC236}">
              <a16:creationId xmlns:a16="http://schemas.microsoft.com/office/drawing/2014/main" xmlns="" id="{00000000-0008-0000-0000-000085180000}"/>
            </a:ext>
          </a:extLst>
        </xdr:cNvPr>
        <xdr:cNvPicPr preferRelativeResize="0">
          <a:picLocks noChangeArrowheads="1"/>
        </xdr:cNvPicPr>
      </xdr:nvPicPr>
      <xdr:blipFill>
        <a:blip xmlns:r="http://schemas.openxmlformats.org/officeDocument/2006/relationships" r:embed="rId2788" cstate="email">
          <a:extLst>
            <a:ext uri="{28A0092B-C50C-407E-A947-70E740481C1C}">
              <a14:useLocalDpi xmlns:a14="http://schemas.microsoft.com/office/drawing/2010/main" xmlns=""/>
            </a:ext>
          </a:extLst>
        </a:blip>
        <a:srcRect/>
        <a:stretch/>
      </xdr:blipFill>
      <xdr:spPr bwMode="auto">
        <a:xfrm>
          <a:off x="190500" y="2257305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181</xdr:row>
      <xdr:rowOff>127180</xdr:rowOff>
    </xdr:from>
    <xdr:to>
      <xdr:col>2</xdr:col>
      <xdr:colOff>133565</xdr:colOff>
      <xdr:row>183</xdr:row>
      <xdr:rowOff>104972</xdr:rowOff>
    </xdr:to>
    <xdr:pic>
      <xdr:nvPicPr>
        <xdr:cNvPr id="6278" name="Picture 103109">
          <a:extLst>
            <a:ext uri="{FF2B5EF4-FFF2-40B4-BE49-F238E27FC236}">
              <a16:creationId xmlns:a16="http://schemas.microsoft.com/office/drawing/2014/main" xmlns="" id="{00000000-0008-0000-0000-000086180000}"/>
            </a:ext>
          </a:extLst>
        </xdr:cNvPr>
        <xdr:cNvPicPr preferRelativeResize="0">
          <a:picLocks noChangeArrowheads="1"/>
        </xdr:cNvPicPr>
      </xdr:nvPicPr>
      <xdr:blipFill>
        <a:blip xmlns:r="http://schemas.openxmlformats.org/officeDocument/2006/relationships" r:embed="rId2789" cstate="email">
          <a:extLst>
            <a:ext uri="{28A0092B-C50C-407E-A947-70E740481C1C}">
              <a14:useLocalDpi xmlns:a14="http://schemas.microsoft.com/office/drawing/2010/main" xmlns=""/>
            </a:ext>
          </a:extLst>
        </a:blip>
        <a:srcRect/>
        <a:stretch/>
      </xdr:blipFill>
      <xdr:spPr bwMode="auto">
        <a:xfrm>
          <a:off x="190500" y="131308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185</xdr:row>
      <xdr:rowOff>127180</xdr:rowOff>
    </xdr:from>
    <xdr:to>
      <xdr:col>2</xdr:col>
      <xdr:colOff>133565</xdr:colOff>
      <xdr:row>187</xdr:row>
      <xdr:rowOff>104972</xdr:rowOff>
    </xdr:to>
    <xdr:pic>
      <xdr:nvPicPr>
        <xdr:cNvPr id="6279" name="Picture 103109">
          <a:extLst>
            <a:ext uri="{FF2B5EF4-FFF2-40B4-BE49-F238E27FC236}">
              <a16:creationId xmlns:a16="http://schemas.microsoft.com/office/drawing/2014/main" xmlns="" id="{00000000-0008-0000-0000-000087180000}"/>
            </a:ext>
          </a:extLst>
        </xdr:cNvPr>
        <xdr:cNvPicPr preferRelativeResize="0">
          <a:picLocks noChangeArrowheads="1"/>
        </xdr:cNvPicPr>
      </xdr:nvPicPr>
      <xdr:blipFill>
        <a:blip xmlns:r="http://schemas.openxmlformats.org/officeDocument/2006/relationships" r:embed="rId2790" cstate="email">
          <a:extLst>
            <a:ext uri="{28A0092B-C50C-407E-A947-70E740481C1C}">
              <a14:useLocalDpi xmlns:a14="http://schemas.microsoft.com/office/drawing/2010/main" xmlns=""/>
            </a:ext>
          </a:extLst>
        </a:blip>
        <a:srcRect/>
        <a:stretch/>
      </xdr:blipFill>
      <xdr:spPr bwMode="auto">
        <a:xfrm>
          <a:off x="190500" y="1549141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189</xdr:row>
      <xdr:rowOff>127180</xdr:rowOff>
    </xdr:from>
    <xdr:to>
      <xdr:col>2</xdr:col>
      <xdr:colOff>133565</xdr:colOff>
      <xdr:row>191</xdr:row>
      <xdr:rowOff>104972</xdr:rowOff>
    </xdr:to>
    <xdr:pic>
      <xdr:nvPicPr>
        <xdr:cNvPr id="6281" name="Picture 103109">
          <a:extLst>
            <a:ext uri="{FF2B5EF4-FFF2-40B4-BE49-F238E27FC236}">
              <a16:creationId xmlns:a16="http://schemas.microsoft.com/office/drawing/2014/main" xmlns="" id="{00000000-0008-0000-0000-000089180000}"/>
            </a:ext>
          </a:extLst>
        </xdr:cNvPr>
        <xdr:cNvPicPr preferRelativeResize="0">
          <a:picLocks noChangeArrowheads="1"/>
        </xdr:cNvPicPr>
      </xdr:nvPicPr>
      <xdr:blipFill>
        <a:blip xmlns:r="http://schemas.openxmlformats.org/officeDocument/2006/relationships" r:embed="rId2791" cstate="email">
          <a:extLst>
            <a:ext uri="{28A0092B-C50C-407E-A947-70E740481C1C}">
              <a14:useLocalDpi xmlns:a14="http://schemas.microsoft.com/office/drawing/2010/main" xmlns=""/>
            </a:ext>
          </a:extLst>
        </a:blip>
        <a:srcRect/>
        <a:stretch/>
      </xdr:blipFill>
      <xdr:spPr bwMode="auto">
        <a:xfrm>
          <a:off x="190500" y="17851963"/>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193</xdr:row>
      <xdr:rowOff>127180</xdr:rowOff>
    </xdr:from>
    <xdr:to>
      <xdr:col>2</xdr:col>
      <xdr:colOff>133565</xdr:colOff>
      <xdr:row>195</xdr:row>
      <xdr:rowOff>104972</xdr:rowOff>
    </xdr:to>
    <xdr:pic>
      <xdr:nvPicPr>
        <xdr:cNvPr id="6282" name="Picture 103109">
          <a:extLst>
            <a:ext uri="{FF2B5EF4-FFF2-40B4-BE49-F238E27FC236}">
              <a16:creationId xmlns:a16="http://schemas.microsoft.com/office/drawing/2014/main" xmlns="" id="{00000000-0008-0000-0000-00008A180000}"/>
            </a:ext>
          </a:extLst>
        </xdr:cNvPr>
        <xdr:cNvPicPr preferRelativeResize="0">
          <a:picLocks noChangeArrowheads="1"/>
        </xdr:cNvPicPr>
      </xdr:nvPicPr>
      <xdr:blipFill>
        <a:blip xmlns:r="http://schemas.openxmlformats.org/officeDocument/2006/relationships" r:embed="rId2792" cstate="email">
          <a:extLst>
            <a:ext uri="{28A0092B-C50C-407E-A947-70E740481C1C}">
              <a14:useLocalDpi xmlns:a14="http://schemas.microsoft.com/office/drawing/2010/main" xmlns=""/>
            </a:ext>
          </a:extLst>
        </a:blip>
        <a:srcRect/>
        <a:stretch/>
      </xdr:blipFill>
      <xdr:spPr bwMode="auto">
        <a:xfrm>
          <a:off x="190500" y="2021250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197</xdr:row>
      <xdr:rowOff>127180</xdr:rowOff>
    </xdr:from>
    <xdr:to>
      <xdr:col>2</xdr:col>
      <xdr:colOff>133565</xdr:colOff>
      <xdr:row>199</xdr:row>
      <xdr:rowOff>104972</xdr:rowOff>
    </xdr:to>
    <xdr:pic>
      <xdr:nvPicPr>
        <xdr:cNvPr id="6283" name="Picture 103109">
          <a:extLst>
            <a:ext uri="{FF2B5EF4-FFF2-40B4-BE49-F238E27FC236}">
              <a16:creationId xmlns:a16="http://schemas.microsoft.com/office/drawing/2014/main" xmlns="" id="{00000000-0008-0000-0000-00008B180000}"/>
            </a:ext>
          </a:extLst>
        </xdr:cNvPr>
        <xdr:cNvPicPr preferRelativeResize="0">
          <a:picLocks noChangeArrowheads="1"/>
        </xdr:cNvPicPr>
      </xdr:nvPicPr>
      <xdr:blipFill>
        <a:blip xmlns:r="http://schemas.openxmlformats.org/officeDocument/2006/relationships" r:embed="rId2793" cstate="email">
          <a:extLst>
            <a:ext uri="{28A0092B-C50C-407E-A947-70E740481C1C}">
              <a14:useLocalDpi xmlns:a14="http://schemas.microsoft.com/office/drawing/2010/main" xmlns=""/>
            </a:ext>
          </a:extLst>
        </a:blip>
        <a:srcRect/>
        <a:stretch/>
      </xdr:blipFill>
      <xdr:spPr bwMode="auto">
        <a:xfrm>
          <a:off x="190500" y="2257305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159</xdr:row>
      <xdr:rowOff>127000</xdr:rowOff>
    </xdr:from>
    <xdr:to>
      <xdr:col>2</xdr:col>
      <xdr:colOff>133565</xdr:colOff>
      <xdr:row>162</xdr:row>
      <xdr:rowOff>121717</xdr:rowOff>
    </xdr:to>
    <xdr:pic>
      <xdr:nvPicPr>
        <xdr:cNvPr id="6280" name="Picture 103109">
          <a:extLst>
            <a:ext uri="{FF2B5EF4-FFF2-40B4-BE49-F238E27FC236}">
              <a16:creationId xmlns:a16="http://schemas.microsoft.com/office/drawing/2014/main" xmlns="" id="{00000000-0008-0000-0000-000088180000}"/>
            </a:ext>
          </a:extLst>
        </xdr:cNvPr>
        <xdr:cNvPicPr preferRelativeResize="0">
          <a:picLocks noChangeArrowheads="1"/>
        </xdr:cNvPicPr>
      </xdr:nvPicPr>
      <xdr:blipFill>
        <a:blip xmlns:r="http://schemas.openxmlformats.org/officeDocument/2006/relationships" r:embed="rId2794" cstate="email">
          <a:extLst>
            <a:ext uri="{28A0092B-C50C-407E-A947-70E740481C1C}">
              <a14:useLocalDpi xmlns:a14="http://schemas.microsoft.com/office/drawing/2010/main" xmlns=""/>
            </a:ext>
          </a:extLst>
        </a:blip>
        <a:srcRect/>
        <a:stretch/>
      </xdr:blipFill>
      <xdr:spPr bwMode="auto">
        <a:xfrm>
          <a:off x="190500" y="1921758478"/>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159</xdr:row>
      <xdr:rowOff>127000</xdr:rowOff>
    </xdr:from>
    <xdr:to>
      <xdr:col>19</xdr:col>
      <xdr:colOff>293696</xdr:colOff>
      <xdr:row>162</xdr:row>
      <xdr:rowOff>121717</xdr:rowOff>
    </xdr:to>
    <xdr:pic>
      <xdr:nvPicPr>
        <xdr:cNvPr id="6284" name="Picture 103109">
          <a:extLst>
            <a:ext uri="{FF2B5EF4-FFF2-40B4-BE49-F238E27FC236}">
              <a16:creationId xmlns:a16="http://schemas.microsoft.com/office/drawing/2014/main" xmlns="" id="{00000000-0008-0000-0000-00008C180000}"/>
            </a:ext>
          </a:extLst>
        </xdr:cNvPr>
        <xdr:cNvPicPr preferRelativeResize="0">
          <a:picLocks noChangeArrowheads="1"/>
        </xdr:cNvPicPr>
      </xdr:nvPicPr>
      <xdr:blipFill>
        <a:blip xmlns:r="http://schemas.openxmlformats.org/officeDocument/2006/relationships" r:embed="rId2795" cstate="email">
          <a:extLst>
            <a:ext uri="{28A0092B-C50C-407E-A947-70E740481C1C}">
              <a14:useLocalDpi xmlns:a14="http://schemas.microsoft.com/office/drawing/2010/main" xmlns=""/>
            </a:ext>
          </a:extLst>
        </a:blip>
        <a:srcRect/>
        <a:stretch/>
      </xdr:blipFill>
      <xdr:spPr bwMode="auto">
        <a:xfrm>
          <a:off x="7225196" y="1921758478"/>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109</xdr:row>
      <xdr:rowOff>127000</xdr:rowOff>
    </xdr:from>
    <xdr:to>
      <xdr:col>2</xdr:col>
      <xdr:colOff>133565</xdr:colOff>
      <xdr:row>112</xdr:row>
      <xdr:rowOff>121718</xdr:rowOff>
    </xdr:to>
    <xdr:pic>
      <xdr:nvPicPr>
        <xdr:cNvPr id="6285" name="Picture 103109">
          <a:extLst>
            <a:ext uri="{FF2B5EF4-FFF2-40B4-BE49-F238E27FC236}">
              <a16:creationId xmlns:a16="http://schemas.microsoft.com/office/drawing/2014/main" xmlns="" id="{00000000-0008-0000-0000-00008D180000}"/>
            </a:ext>
          </a:extLst>
        </xdr:cNvPr>
        <xdr:cNvPicPr preferRelativeResize="0">
          <a:picLocks noChangeArrowheads="1"/>
        </xdr:cNvPicPr>
      </xdr:nvPicPr>
      <xdr:blipFill>
        <a:blip xmlns:r="http://schemas.openxmlformats.org/officeDocument/2006/relationships" r:embed="rId2796" cstate="email">
          <a:extLst>
            <a:ext uri="{28A0092B-C50C-407E-A947-70E740481C1C}">
              <a14:useLocalDpi xmlns:a14="http://schemas.microsoft.com/office/drawing/2010/main" xmlns=""/>
            </a:ext>
          </a:extLst>
        </a:blip>
        <a:srcRect/>
        <a:stretch/>
      </xdr:blipFill>
      <xdr:spPr bwMode="auto">
        <a:xfrm>
          <a:off x="190500" y="1898318696"/>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109</xdr:row>
      <xdr:rowOff>127000</xdr:rowOff>
    </xdr:from>
    <xdr:to>
      <xdr:col>19</xdr:col>
      <xdr:colOff>293696</xdr:colOff>
      <xdr:row>112</xdr:row>
      <xdr:rowOff>121718</xdr:rowOff>
    </xdr:to>
    <xdr:pic>
      <xdr:nvPicPr>
        <xdr:cNvPr id="6286" name="Picture 103109">
          <a:extLst>
            <a:ext uri="{FF2B5EF4-FFF2-40B4-BE49-F238E27FC236}">
              <a16:creationId xmlns:a16="http://schemas.microsoft.com/office/drawing/2014/main" xmlns="" id="{00000000-0008-0000-0000-00008E180000}"/>
            </a:ext>
          </a:extLst>
        </xdr:cNvPr>
        <xdr:cNvPicPr preferRelativeResize="0">
          <a:picLocks noChangeArrowheads="1"/>
        </xdr:cNvPicPr>
      </xdr:nvPicPr>
      <xdr:blipFill>
        <a:blip xmlns:r="http://schemas.openxmlformats.org/officeDocument/2006/relationships" r:embed="rId2797" cstate="email">
          <a:extLst>
            <a:ext uri="{28A0092B-C50C-407E-A947-70E740481C1C}">
              <a14:useLocalDpi xmlns:a14="http://schemas.microsoft.com/office/drawing/2010/main" xmlns=""/>
            </a:ext>
          </a:extLst>
        </a:blip>
        <a:srcRect/>
        <a:stretch/>
      </xdr:blipFill>
      <xdr:spPr bwMode="auto">
        <a:xfrm>
          <a:off x="7225196" y="1898318696"/>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114</xdr:row>
      <xdr:rowOff>127000</xdr:rowOff>
    </xdr:from>
    <xdr:to>
      <xdr:col>2</xdr:col>
      <xdr:colOff>133565</xdr:colOff>
      <xdr:row>117</xdr:row>
      <xdr:rowOff>121717</xdr:rowOff>
    </xdr:to>
    <xdr:pic>
      <xdr:nvPicPr>
        <xdr:cNvPr id="6287" name="Picture 103109">
          <a:extLst>
            <a:ext uri="{FF2B5EF4-FFF2-40B4-BE49-F238E27FC236}">
              <a16:creationId xmlns:a16="http://schemas.microsoft.com/office/drawing/2014/main" xmlns="" id="{00000000-0008-0000-0000-00008F180000}"/>
            </a:ext>
          </a:extLst>
        </xdr:cNvPr>
        <xdr:cNvPicPr preferRelativeResize="0">
          <a:picLocks noChangeArrowheads="1"/>
        </xdr:cNvPicPr>
      </xdr:nvPicPr>
      <xdr:blipFill>
        <a:blip xmlns:r="http://schemas.openxmlformats.org/officeDocument/2006/relationships" r:embed="rId2798" cstate="email">
          <a:extLst>
            <a:ext uri="{28A0092B-C50C-407E-A947-70E740481C1C}">
              <a14:useLocalDpi xmlns:a14="http://schemas.microsoft.com/office/drawing/2010/main" xmlns=""/>
            </a:ext>
          </a:extLst>
        </a:blip>
        <a:srcRect/>
        <a:stretch/>
      </xdr:blipFill>
      <xdr:spPr bwMode="auto">
        <a:xfrm>
          <a:off x="190500" y="1900662674"/>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114</xdr:row>
      <xdr:rowOff>127000</xdr:rowOff>
    </xdr:from>
    <xdr:to>
      <xdr:col>19</xdr:col>
      <xdr:colOff>293696</xdr:colOff>
      <xdr:row>117</xdr:row>
      <xdr:rowOff>121717</xdr:rowOff>
    </xdr:to>
    <xdr:pic>
      <xdr:nvPicPr>
        <xdr:cNvPr id="6288" name="Picture 103109">
          <a:extLst>
            <a:ext uri="{FF2B5EF4-FFF2-40B4-BE49-F238E27FC236}">
              <a16:creationId xmlns:a16="http://schemas.microsoft.com/office/drawing/2014/main" xmlns="" id="{00000000-0008-0000-0000-000090180000}"/>
            </a:ext>
          </a:extLst>
        </xdr:cNvPr>
        <xdr:cNvPicPr preferRelativeResize="0">
          <a:picLocks noChangeArrowheads="1"/>
        </xdr:cNvPicPr>
      </xdr:nvPicPr>
      <xdr:blipFill>
        <a:blip xmlns:r="http://schemas.openxmlformats.org/officeDocument/2006/relationships" r:embed="rId2799" cstate="email">
          <a:extLst>
            <a:ext uri="{28A0092B-C50C-407E-A947-70E740481C1C}">
              <a14:useLocalDpi xmlns:a14="http://schemas.microsoft.com/office/drawing/2010/main" xmlns=""/>
            </a:ext>
          </a:extLst>
        </a:blip>
        <a:srcRect/>
        <a:stretch/>
      </xdr:blipFill>
      <xdr:spPr bwMode="auto">
        <a:xfrm>
          <a:off x="7225196" y="1900662674"/>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119</xdr:row>
      <xdr:rowOff>127000</xdr:rowOff>
    </xdr:from>
    <xdr:to>
      <xdr:col>2</xdr:col>
      <xdr:colOff>133565</xdr:colOff>
      <xdr:row>122</xdr:row>
      <xdr:rowOff>121717</xdr:rowOff>
    </xdr:to>
    <xdr:pic>
      <xdr:nvPicPr>
        <xdr:cNvPr id="6289" name="Picture 103109">
          <a:extLst>
            <a:ext uri="{FF2B5EF4-FFF2-40B4-BE49-F238E27FC236}">
              <a16:creationId xmlns:a16="http://schemas.microsoft.com/office/drawing/2014/main" xmlns="" id="{00000000-0008-0000-0000-000091180000}"/>
            </a:ext>
          </a:extLst>
        </xdr:cNvPr>
        <xdr:cNvPicPr preferRelativeResize="0">
          <a:picLocks noChangeArrowheads="1"/>
        </xdr:cNvPicPr>
      </xdr:nvPicPr>
      <xdr:blipFill>
        <a:blip xmlns:r="http://schemas.openxmlformats.org/officeDocument/2006/relationships" r:embed="rId2800" cstate="email">
          <a:extLst>
            <a:ext uri="{28A0092B-C50C-407E-A947-70E740481C1C}">
              <a14:useLocalDpi xmlns:a14="http://schemas.microsoft.com/office/drawing/2010/main" xmlns=""/>
            </a:ext>
          </a:extLst>
        </a:blip>
        <a:srcRect/>
        <a:stretch/>
      </xdr:blipFill>
      <xdr:spPr bwMode="auto">
        <a:xfrm>
          <a:off x="190500" y="190300665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119</xdr:row>
      <xdr:rowOff>127000</xdr:rowOff>
    </xdr:from>
    <xdr:to>
      <xdr:col>19</xdr:col>
      <xdr:colOff>293696</xdr:colOff>
      <xdr:row>122</xdr:row>
      <xdr:rowOff>121717</xdr:rowOff>
    </xdr:to>
    <xdr:pic>
      <xdr:nvPicPr>
        <xdr:cNvPr id="6290" name="Picture 103109">
          <a:extLst>
            <a:ext uri="{FF2B5EF4-FFF2-40B4-BE49-F238E27FC236}">
              <a16:creationId xmlns:a16="http://schemas.microsoft.com/office/drawing/2014/main" xmlns="" id="{00000000-0008-0000-0000-000092180000}"/>
            </a:ext>
          </a:extLst>
        </xdr:cNvPr>
        <xdr:cNvPicPr preferRelativeResize="0">
          <a:picLocks noChangeArrowheads="1"/>
        </xdr:cNvPicPr>
      </xdr:nvPicPr>
      <xdr:blipFill>
        <a:blip xmlns:r="http://schemas.openxmlformats.org/officeDocument/2006/relationships" r:embed="rId2801" cstate="email">
          <a:extLst>
            <a:ext uri="{28A0092B-C50C-407E-A947-70E740481C1C}">
              <a14:useLocalDpi xmlns:a14="http://schemas.microsoft.com/office/drawing/2010/main" xmlns=""/>
            </a:ext>
          </a:extLst>
        </a:blip>
        <a:srcRect/>
        <a:stretch/>
      </xdr:blipFill>
      <xdr:spPr bwMode="auto">
        <a:xfrm>
          <a:off x="7225196" y="190300665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124</xdr:row>
      <xdr:rowOff>127000</xdr:rowOff>
    </xdr:from>
    <xdr:to>
      <xdr:col>2</xdr:col>
      <xdr:colOff>133565</xdr:colOff>
      <xdr:row>127</xdr:row>
      <xdr:rowOff>121718</xdr:rowOff>
    </xdr:to>
    <xdr:pic>
      <xdr:nvPicPr>
        <xdr:cNvPr id="6291" name="Picture 103109">
          <a:extLst>
            <a:ext uri="{FF2B5EF4-FFF2-40B4-BE49-F238E27FC236}">
              <a16:creationId xmlns:a16="http://schemas.microsoft.com/office/drawing/2014/main" xmlns="" id="{00000000-0008-0000-0000-000093180000}"/>
            </a:ext>
          </a:extLst>
        </xdr:cNvPr>
        <xdr:cNvPicPr preferRelativeResize="0">
          <a:picLocks noChangeArrowheads="1"/>
        </xdr:cNvPicPr>
      </xdr:nvPicPr>
      <xdr:blipFill>
        <a:blip xmlns:r="http://schemas.openxmlformats.org/officeDocument/2006/relationships" r:embed="rId2802" cstate="email">
          <a:extLst>
            <a:ext uri="{28A0092B-C50C-407E-A947-70E740481C1C}">
              <a14:useLocalDpi xmlns:a14="http://schemas.microsoft.com/office/drawing/2010/main" xmlns=""/>
            </a:ext>
          </a:extLst>
        </a:blip>
        <a:srcRect/>
        <a:stretch/>
      </xdr:blipFill>
      <xdr:spPr bwMode="auto">
        <a:xfrm>
          <a:off x="190500" y="190535063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124</xdr:row>
      <xdr:rowOff>127000</xdr:rowOff>
    </xdr:from>
    <xdr:to>
      <xdr:col>19</xdr:col>
      <xdr:colOff>293696</xdr:colOff>
      <xdr:row>127</xdr:row>
      <xdr:rowOff>121718</xdr:rowOff>
    </xdr:to>
    <xdr:pic>
      <xdr:nvPicPr>
        <xdr:cNvPr id="6292" name="Picture 103109">
          <a:extLst>
            <a:ext uri="{FF2B5EF4-FFF2-40B4-BE49-F238E27FC236}">
              <a16:creationId xmlns:a16="http://schemas.microsoft.com/office/drawing/2014/main" xmlns="" id="{00000000-0008-0000-0000-000094180000}"/>
            </a:ext>
          </a:extLst>
        </xdr:cNvPr>
        <xdr:cNvPicPr preferRelativeResize="0">
          <a:picLocks noChangeArrowheads="1"/>
        </xdr:cNvPicPr>
      </xdr:nvPicPr>
      <xdr:blipFill>
        <a:blip xmlns:r="http://schemas.openxmlformats.org/officeDocument/2006/relationships" r:embed="rId2803" cstate="email">
          <a:extLst>
            <a:ext uri="{28A0092B-C50C-407E-A947-70E740481C1C}">
              <a14:useLocalDpi xmlns:a14="http://schemas.microsoft.com/office/drawing/2010/main" xmlns=""/>
            </a:ext>
          </a:extLst>
        </a:blip>
        <a:srcRect/>
        <a:stretch/>
      </xdr:blipFill>
      <xdr:spPr bwMode="auto">
        <a:xfrm>
          <a:off x="7225196" y="190535063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129</xdr:row>
      <xdr:rowOff>127000</xdr:rowOff>
    </xdr:from>
    <xdr:to>
      <xdr:col>2</xdr:col>
      <xdr:colOff>133565</xdr:colOff>
      <xdr:row>132</xdr:row>
      <xdr:rowOff>121717</xdr:rowOff>
    </xdr:to>
    <xdr:pic>
      <xdr:nvPicPr>
        <xdr:cNvPr id="6293" name="Picture 103109">
          <a:extLst>
            <a:ext uri="{FF2B5EF4-FFF2-40B4-BE49-F238E27FC236}">
              <a16:creationId xmlns:a16="http://schemas.microsoft.com/office/drawing/2014/main" xmlns="" id="{00000000-0008-0000-0000-000095180000}"/>
            </a:ext>
          </a:extLst>
        </xdr:cNvPr>
        <xdr:cNvPicPr preferRelativeResize="0">
          <a:picLocks noChangeArrowheads="1"/>
        </xdr:cNvPicPr>
      </xdr:nvPicPr>
      <xdr:blipFill>
        <a:blip xmlns:r="http://schemas.openxmlformats.org/officeDocument/2006/relationships" r:embed="rId2804" cstate="email">
          <a:extLst>
            <a:ext uri="{28A0092B-C50C-407E-A947-70E740481C1C}">
              <a14:useLocalDpi xmlns:a14="http://schemas.microsoft.com/office/drawing/2010/main" xmlns=""/>
            </a:ext>
          </a:extLst>
        </a:blip>
        <a:srcRect/>
        <a:stretch/>
      </xdr:blipFill>
      <xdr:spPr bwMode="auto">
        <a:xfrm>
          <a:off x="190500" y="190769460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129</xdr:row>
      <xdr:rowOff>127000</xdr:rowOff>
    </xdr:from>
    <xdr:to>
      <xdr:col>19</xdr:col>
      <xdr:colOff>293696</xdr:colOff>
      <xdr:row>132</xdr:row>
      <xdr:rowOff>121717</xdr:rowOff>
    </xdr:to>
    <xdr:pic>
      <xdr:nvPicPr>
        <xdr:cNvPr id="6294" name="Picture 103109">
          <a:extLst>
            <a:ext uri="{FF2B5EF4-FFF2-40B4-BE49-F238E27FC236}">
              <a16:creationId xmlns:a16="http://schemas.microsoft.com/office/drawing/2014/main" xmlns="" id="{00000000-0008-0000-0000-000096180000}"/>
            </a:ext>
          </a:extLst>
        </xdr:cNvPr>
        <xdr:cNvPicPr preferRelativeResize="0">
          <a:picLocks noChangeArrowheads="1"/>
        </xdr:cNvPicPr>
      </xdr:nvPicPr>
      <xdr:blipFill>
        <a:blip xmlns:r="http://schemas.openxmlformats.org/officeDocument/2006/relationships" r:embed="rId2805" cstate="email">
          <a:extLst>
            <a:ext uri="{28A0092B-C50C-407E-A947-70E740481C1C}">
              <a14:useLocalDpi xmlns:a14="http://schemas.microsoft.com/office/drawing/2010/main" xmlns=""/>
            </a:ext>
          </a:extLst>
        </a:blip>
        <a:srcRect/>
        <a:stretch/>
      </xdr:blipFill>
      <xdr:spPr bwMode="auto">
        <a:xfrm>
          <a:off x="7225196" y="1907694609"/>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134</xdr:row>
      <xdr:rowOff>127000</xdr:rowOff>
    </xdr:from>
    <xdr:to>
      <xdr:col>2</xdr:col>
      <xdr:colOff>133565</xdr:colOff>
      <xdr:row>137</xdr:row>
      <xdr:rowOff>121717</xdr:rowOff>
    </xdr:to>
    <xdr:pic>
      <xdr:nvPicPr>
        <xdr:cNvPr id="6295" name="Picture 103109">
          <a:extLst>
            <a:ext uri="{FF2B5EF4-FFF2-40B4-BE49-F238E27FC236}">
              <a16:creationId xmlns:a16="http://schemas.microsoft.com/office/drawing/2014/main" xmlns="" id="{00000000-0008-0000-0000-000097180000}"/>
            </a:ext>
          </a:extLst>
        </xdr:cNvPr>
        <xdr:cNvPicPr preferRelativeResize="0">
          <a:picLocks noChangeArrowheads="1"/>
        </xdr:cNvPicPr>
      </xdr:nvPicPr>
      <xdr:blipFill>
        <a:blip xmlns:r="http://schemas.openxmlformats.org/officeDocument/2006/relationships" r:embed="rId2806" cstate="email">
          <a:extLst>
            <a:ext uri="{28A0092B-C50C-407E-A947-70E740481C1C}">
              <a14:useLocalDpi xmlns:a14="http://schemas.microsoft.com/office/drawing/2010/main" xmlns=""/>
            </a:ext>
          </a:extLst>
        </a:blip>
        <a:srcRect/>
        <a:stretch/>
      </xdr:blipFill>
      <xdr:spPr bwMode="auto">
        <a:xfrm>
          <a:off x="190500" y="1910038587"/>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134</xdr:row>
      <xdr:rowOff>127000</xdr:rowOff>
    </xdr:from>
    <xdr:to>
      <xdr:col>19</xdr:col>
      <xdr:colOff>293696</xdr:colOff>
      <xdr:row>137</xdr:row>
      <xdr:rowOff>121717</xdr:rowOff>
    </xdr:to>
    <xdr:pic>
      <xdr:nvPicPr>
        <xdr:cNvPr id="6296" name="Picture 103109">
          <a:extLst>
            <a:ext uri="{FF2B5EF4-FFF2-40B4-BE49-F238E27FC236}">
              <a16:creationId xmlns:a16="http://schemas.microsoft.com/office/drawing/2014/main" xmlns="" id="{00000000-0008-0000-0000-000098180000}"/>
            </a:ext>
          </a:extLst>
        </xdr:cNvPr>
        <xdr:cNvPicPr preferRelativeResize="0">
          <a:picLocks noChangeArrowheads="1"/>
        </xdr:cNvPicPr>
      </xdr:nvPicPr>
      <xdr:blipFill>
        <a:blip xmlns:r="http://schemas.openxmlformats.org/officeDocument/2006/relationships" r:embed="rId2807" cstate="email">
          <a:extLst>
            <a:ext uri="{28A0092B-C50C-407E-A947-70E740481C1C}">
              <a14:useLocalDpi xmlns:a14="http://schemas.microsoft.com/office/drawing/2010/main" xmlns=""/>
            </a:ext>
          </a:extLst>
        </a:blip>
        <a:srcRect/>
        <a:stretch/>
      </xdr:blipFill>
      <xdr:spPr bwMode="auto">
        <a:xfrm>
          <a:off x="7225196" y="1910038587"/>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154</xdr:row>
      <xdr:rowOff>127000</xdr:rowOff>
    </xdr:from>
    <xdr:to>
      <xdr:col>2</xdr:col>
      <xdr:colOff>133565</xdr:colOff>
      <xdr:row>157</xdr:row>
      <xdr:rowOff>121717</xdr:rowOff>
    </xdr:to>
    <xdr:pic>
      <xdr:nvPicPr>
        <xdr:cNvPr id="6297" name="Picture 103109">
          <a:extLst>
            <a:ext uri="{FF2B5EF4-FFF2-40B4-BE49-F238E27FC236}">
              <a16:creationId xmlns:a16="http://schemas.microsoft.com/office/drawing/2014/main" xmlns="" id="{00000000-0008-0000-0000-000099180000}"/>
            </a:ext>
          </a:extLst>
        </xdr:cNvPr>
        <xdr:cNvPicPr preferRelativeResize="0">
          <a:picLocks noChangeArrowheads="1"/>
        </xdr:cNvPicPr>
      </xdr:nvPicPr>
      <xdr:blipFill>
        <a:blip xmlns:r="http://schemas.openxmlformats.org/officeDocument/2006/relationships" r:embed="rId2808" cstate="email">
          <a:extLst>
            <a:ext uri="{28A0092B-C50C-407E-A947-70E740481C1C}">
              <a14:useLocalDpi xmlns:a14="http://schemas.microsoft.com/office/drawing/2010/main" xmlns=""/>
            </a:ext>
          </a:extLst>
        </a:blip>
        <a:srcRect/>
        <a:stretch/>
      </xdr:blipFill>
      <xdr:spPr bwMode="auto">
        <a:xfrm>
          <a:off x="190500" y="1919414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154</xdr:row>
      <xdr:rowOff>127000</xdr:rowOff>
    </xdr:from>
    <xdr:to>
      <xdr:col>19</xdr:col>
      <xdr:colOff>293696</xdr:colOff>
      <xdr:row>157</xdr:row>
      <xdr:rowOff>121717</xdr:rowOff>
    </xdr:to>
    <xdr:pic>
      <xdr:nvPicPr>
        <xdr:cNvPr id="6298" name="Picture 103109">
          <a:extLst>
            <a:ext uri="{FF2B5EF4-FFF2-40B4-BE49-F238E27FC236}">
              <a16:creationId xmlns:a16="http://schemas.microsoft.com/office/drawing/2014/main" xmlns="" id="{00000000-0008-0000-0000-00009A180000}"/>
            </a:ext>
          </a:extLst>
        </xdr:cNvPr>
        <xdr:cNvPicPr preferRelativeResize="0">
          <a:picLocks noChangeArrowheads="1"/>
        </xdr:cNvPicPr>
      </xdr:nvPicPr>
      <xdr:blipFill>
        <a:blip xmlns:r="http://schemas.openxmlformats.org/officeDocument/2006/relationships" r:embed="rId2809" cstate="email">
          <a:extLst>
            <a:ext uri="{28A0092B-C50C-407E-A947-70E740481C1C}">
              <a14:useLocalDpi xmlns:a14="http://schemas.microsoft.com/office/drawing/2010/main" xmlns=""/>
            </a:ext>
          </a:extLst>
        </a:blip>
        <a:srcRect/>
        <a:stretch/>
      </xdr:blipFill>
      <xdr:spPr bwMode="auto">
        <a:xfrm>
          <a:off x="7225196" y="1919414500"/>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139</xdr:row>
      <xdr:rowOff>127000</xdr:rowOff>
    </xdr:from>
    <xdr:to>
      <xdr:col>2</xdr:col>
      <xdr:colOff>133565</xdr:colOff>
      <xdr:row>142</xdr:row>
      <xdr:rowOff>121717</xdr:rowOff>
    </xdr:to>
    <xdr:pic>
      <xdr:nvPicPr>
        <xdr:cNvPr id="6299" name="Picture 103109">
          <a:extLst>
            <a:ext uri="{FF2B5EF4-FFF2-40B4-BE49-F238E27FC236}">
              <a16:creationId xmlns:a16="http://schemas.microsoft.com/office/drawing/2014/main" xmlns="" id="{00000000-0008-0000-0000-00009B180000}"/>
            </a:ext>
          </a:extLst>
        </xdr:cNvPr>
        <xdr:cNvPicPr preferRelativeResize="0">
          <a:picLocks noChangeArrowheads="1"/>
        </xdr:cNvPicPr>
      </xdr:nvPicPr>
      <xdr:blipFill>
        <a:blip xmlns:r="http://schemas.openxmlformats.org/officeDocument/2006/relationships" r:embed="rId2810" cstate="email">
          <a:extLst>
            <a:ext uri="{28A0092B-C50C-407E-A947-70E740481C1C}">
              <a14:useLocalDpi xmlns:a14="http://schemas.microsoft.com/office/drawing/2010/main" xmlns=""/>
            </a:ext>
          </a:extLst>
        </a:blip>
        <a:srcRect/>
        <a:stretch/>
      </xdr:blipFill>
      <xdr:spPr bwMode="auto">
        <a:xfrm>
          <a:off x="190500" y="191238256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139</xdr:row>
      <xdr:rowOff>127000</xdr:rowOff>
    </xdr:from>
    <xdr:to>
      <xdr:col>19</xdr:col>
      <xdr:colOff>293696</xdr:colOff>
      <xdr:row>142</xdr:row>
      <xdr:rowOff>121717</xdr:rowOff>
    </xdr:to>
    <xdr:pic>
      <xdr:nvPicPr>
        <xdr:cNvPr id="6300" name="Picture 103109">
          <a:extLst>
            <a:ext uri="{FF2B5EF4-FFF2-40B4-BE49-F238E27FC236}">
              <a16:creationId xmlns:a16="http://schemas.microsoft.com/office/drawing/2014/main" xmlns="" id="{00000000-0008-0000-0000-00009C180000}"/>
            </a:ext>
          </a:extLst>
        </xdr:cNvPr>
        <xdr:cNvPicPr preferRelativeResize="0">
          <a:picLocks noChangeArrowheads="1"/>
        </xdr:cNvPicPr>
      </xdr:nvPicPr>
      <xdr:blipFill>
        <a:blip xmlns:r="http://schemas.openxmlformats.org/officeDocument/2006/relationships" r:embed="rId2811" cstate="email">
          <a:extLst>
            <a:ext uri="{28A0092B-C50C-407E-A947-70E740481C1C}">
              <a14:useLocalDpi xmlns:a14="http://schemas.microsoft.com/office/drawing/2010/main" xmlns=""/>
            </a:ext>
          </a:extLst>
        </a:blip>
        <a:srcRect/>
        <a:stretch/>
      </xdr:blipFill>
      <xdr:spPr bwMode="auto">
        <a:xfrm>
          <a:off x="7225196" y="191238256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144</xdr:row>
      <xdr:rowOff>127000</xdr:rowOff>
    </xdr:from>
    <xdr:to>
      <xdr:col>2</xdr:col>
      <xdr:colOff>133565</xdr:colOff>
      <xdr:row>147</xdr:row>
      <xdr:rowOff>121718</xdr:rowOff>
    </xdr:to>
    <xdr:pic>
      <xdr:nvPicPr>
        <xdr:cNvPr id="6301" name="Picture 103109">
          <a:extLst>
            <a:ext uri="{FF2B5EF4-FFF2-40B4-BE49-F238E27FC236}">
              <a16:creationId xmlns:a16="http://schemas.microsoft.com/office/drawing/2014/main" xmlns="" id="{00000000-0008-0000-0000-00009D180000}"/>
            </a:ext>
          </a:extLst>
        </xdr:cNvPr>
        <xdr:cNvPicPr preferRelativeResize="0">
          <a:picLocks noChangeArrowheads="1"/>
        </xdr:cNvPicPr>
      </xdr:nvPicPr>
      <xdr:blipFill>
        <a:blip xmlns:r="http://schemas.openxmlformats.org/officeDocument/2006/relationships" r:embed="rId2812" cstate="email">
          <a:extLst>
            <a:ext uri="{28A0092B-C50C-407E-A947-70E740481C1C}">
              <a14:useLocalDpi xmlns:a14="http://schemas.microsoft.com/office/drawing/2010/main" xmlns=""/>
            </a:ext>
          </a:extLst>
        </a:blip>
        <a:srcRect/>
        <a:stretch/>
      </xdr:blipFill>
      <xdr:spPr bwMode="auto">
        <a:xfrm>
          <a:off x="190500" y="191472654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144</xdr:row>
      <xdr:rowOff>127000</xdr:rowOff>
    </xdr:from>
    <xdr:to>
      <xdr:col>19</xdr:col>
      <xdr:colOff>293696</xdr:colOff>
      <xdr:row>147</xdr:row>
      <xdr:rowOff>121718</xdr:rowOff>
    </xdr:to>
    <xdr:pic>
      <xdr:nvPicPr>
        <xdr:cNvPr id="6302" name="Picture 103109">
          <a:extLst>
            <a:ext uri="{FF2B5EF4-FFF2-40B4-BE49-F238E27FC236}">
              <a16:creationId xmlns:a16="http://schemas.microsoft.com/office/drawing/2014/main" xmlns="" id="{00000000-0008-0000-0000-00009E180000}"/>
            </a:ext>
          </a:extLst>
        </xdr:cNvPr>
        <xdr:cNvPicPr preferRelativeResize="0">
          <a:picLocks noChangeArrowheads="1"/>
        </xdr:cNvPicPr>
      </xdr:nvPicPr>
      <xdr:blipFill>
        <a:blip xmlns:r="http://schemas.openxmlformats.org/officeDocument/2006/relationships" r:embed="rId2813" cstate="email">
          <a:extLst>
            <a:ext uri="{28A0092B-C50C-407E-A947-70E740481C1C}">
              <a14:useLocalDpi xmlns:a14="http://schemas.microsoft.com/office/drawing/2010/main" xmlns=""/>
            </a:ext>
          </a:extLst>
        </a:blip>
        <a:srcRect/>
        <a:stretch/>
      </xdr:blipFill>
      <xdr:spPr bwMode="auto">
        <a:xfrm>
          <a:off x="7225196" y="1914726543"/>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149</xdr:row>
      <xdr:rowOff>127000</xdr:rowOff>
    </xdr:from>
    <xdr:to>
      <xdr:col>2</xdr:col>
      <xdr:colOff>133565</xdr:colOff>
      <xdr:row>152</xdr:row>
      <xdr:rowOff>121717</xdr:rowOff>
    </xdr:to>
    <xdr:pic>
      <xdr:nvPicPr>
        <xdr:cNvPr id="6303" name="Picture 103109">
          <a:extLst>
            <a:ext uri="{FF2B5EF4-FFF2-40B4-BE49-F238E27FC236}">
              <a16:creationId xmlns:a16="http://schemas.microsoft.com/office/drawing/2014/main" xmlns="" id="{00000000-0008-0000-0000-00009F180000}"/>
            </a:ext>
          </a:extLst>
        </xdr:cNvPr>
        <xdr:cNvPicPr preferRelativeResize="0">
          <a:picLocks noChangeArrowheads="1"/>
        </xdr:cNvPicPr>
      </xdr:nvPicPr>
      <xdr:blipFill>
        <a:blip xmlns:r="http://schemas.openxmlformats.org/officeDocument/2006/relationships" r:embed="rId2814" cstate="email">
          <a:extLst>
            <a:ext uri="{28A0092B-C50C-407E-A947-70E740481C1C}">
              <a14:useLocalDpi xmlns:a14="http://schemas.microsoft.com/office/drawing/2010/main" xmlns=""/>
            </a:ext>
          </a:extLst>
        </a:blip>
        <a:srcRect/>
        <a:stretch/>
      </xdr:blipFill>
      <xdr:spPr bwMode="auto">
        <a:xfrm>
          <a:off x="190500" y="191707052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149</xdr:row>
      <xdr:rowOff>127000</xdr:rowOff>
    </xdr:from>
    <xdr:to>
      <xdr:col>19</xdr:col>
      <xdr:colOff>293696</xdr:colOff>
      <xdr:row>152</xdr:row>
      <xdr:rowOff>121717</xdr:rowOff>
    </xdr:to>
    <xdr:pic>
      <xdr:nvPicPr>
        <xdr:cNvPr id="6304" name="Picture 103109">
          <a:extLst>
            <a:ext uri="{FF2B5EF4-FFF2-40B4-BE49-F238E27FC236}">
              <a16:creationId xmlns:a16="http://schemas.microsoft.com/office/drawing/2014/main" xmlns="" id="{00000000-0008-0000-0000-0000A0180000}"/>
            </a:ext>
          </a:extLst>
        </xdr:cNvPr>
        <xdr:cNvPicPr preferRelativeResize="0">
          <a:picLocks noChangeArrowheads="1"/>
        </xdr:cNvPicPr>
      </xdr:nvPicPr>
      <xdr:blipFill>
        <a:blip xmlns:r="http://schemas.openxmlformats.org/officeDocument/2006/relationships" r:embed="rId2815" cstate="email">
          <a:extLst>
            <a:ext uri="{28A0092B-C50C-407E-A947-70E740481C1C}">
              <a14:useLocalDpi xmlns:a14="http://schemas.microsoft.com/office/drawing/2010/main" xmlns=""/>
            </a:ext>
          </a:extLst>
        </a:blip>
        <a:srcRect/>
        <a:stretch/>
      </xdr:blipFill>
      <xdr:spPr bwMode="auto">
        <a:xfrm>
          <a:off x="7225196" y="191707052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104</xdr:row>
      <xdr:rowOff>127180</xdr:rowOff>
    </xdr:from>
    <xdr:to>
      <xdr:col>2</xdr:col>
      <xdr:colOff>133565</xdr:colOff>
      <xdr:row>106</xdr:row>
      <xdr:rowOff>104972</xdr:rowOff>
    </xdr:to>
    <xdr:pic>
      <xdr:nvPicPr>
        <xdr:cNvPr id="5176" name="Picture 103109">
          <a:extLst>
            <a:ext uri="{FF2B5EF4-FFF2-40B4-BE49-F238E27FC236}">
              <a16:creationId xmlns:a16="http://schemas.microsoft.com/office/drawing/2014/main" xmlns="" id="{00000000-0008-0000-0000-000038140000}"/>
            </a:ext>
          </a:extLst>
        </xdr:cNvPr>
        <xdr:cNvPicPr preferRelativeResize="0">
          <a:picLocks noChangeArrowheads="1"/>
        </xdr:cNvPicPr>
      </xdr:nvPicPr>
      <xdr:blipFill>
        <a:blip xmlns:r="http://schemas.openxmlformats.org/officeDocument/2006/relationships" r:embed="rId2816" cstate="email">
          <a:extLst>
            <a:ext uri="{28A0092B-C50C-407E-A947-70E740481C1C}">
              <a14:useLocalDpi xmlns:a14="http://schemas.microsoft.com/office/drawing/2010/main" xmlns=""/>
            </a:ext>
          </a:extLst>
        </a:blip>
        <a:srcRect/>
        <a:stretch/>
      </xdr:blipFill>
      <xdr:spPr bwMode="auto">
        <a:xfrm>
          <a:off x="190500" y="14630028"/>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84</xdr:row>
      <xdr:rowOff>127180</xdr:rowOff>
    </xdr:from>
    <xdr:to>
      <xdr:col>2</xdr:col>
      <xdr:colOff>133565</xdr:colOff>
      <xdr:row>86</xdr:row>
      <xdr:rowOff>104972</xdr:rowOff>
    </xdr:to>
    <xdr:pic>
      <xdr:nvPicPr>
        <xdr:cNvPr id="5177" name="Picture 103109">
          <a:extLst>
            <a:ext uri="{FF2B5EF4-FFF2-40B4-BE49-F238E27FC236}">
              <a16:creationId xmlns:a16="http://schemas.microsoft.com/office/drawing/2014/main" xmlns="" id="{00000000-0008-0000-0000-000039140000}"/>
            </a:ext>
          </a:extLst>
        </xdr:cNvPr>
        <xdr:cNvPicPr preferRelativeResize="0">
          <a:picLocks noChangeArrowheads="1"/>
        </xdr:cNvPicPr>
      </xdr:nvPicPr>
      <xdr:blipFill>
        <a:blip xmlns:r="http://schemas.openxmlformats.org/officeDocument/2006/relationships" r:embed="rId2817" cstate="email">
          <a:extLst>
            <a:ext uri="{28A0092B-C50C-407E-A947-70E740481C1C}">
              <a14:useLocalDpi xmlns:a14="http://schemas.microsoft.com/office/drawing/2010/main" xmlns=""/>
            </a:ext>
          </a:extLst>
        </a:blip>
        <a:srcRect/>
        <a:stretch/>
      </xdr:blipFill>
      <xdr:spPr bwMode="auto">
        <a:xfrm>
          <a:off x="190500" y="39868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88</xdr:row>
      <xdr:rowOff>127180</xdr:rowOff>
    </xdr:from>
    <xdr:to>
      <xdr:col>2</xdr:col>
      <xdr:colOff>133565</xdr:colOff>
      <xdr:row>90</xdr:row>
      <xdr:rowOff>104972</xdr:rowOff>
    </xdr:to>
    <xdr:pic>
      <xdr:nvPicPr>
        <xdr:cNvPr id="5178" name="Picture 103109">
          <a:extLst>
            <a:ext uri="{FF2B5EF4-FFF2-40B4-BE49-F238E27FC236}">
              <a16:creationId xmlns:a16="http://schemas.microsoft.com/office/drawing/2014/main" xmlns="" id="{00000000-0008-0000-0000-00003A140000}"/>
            </a:ext>
          </a:extLst>
        </xdr:cNvPr>
        <xdr:cNvPicPr preferRelativeResize="0">
          <a:picLocks noChangeArrowheads="1"/>
        </xdr:cNvPicPr>
      </xdr:nvPicPr>
      <xdr:blipFill>
        <a:blip xmlns:r="http://schemas.openxmlformats.org/officeDocument/2006/relationships" r:embed="rId2818" cstate="email">
          <a:extLst>
            <a:ext uri="{28A0092B-C50C-407E-A947-70E740481C1C}">
              <a14:useLocalDpi xmlns:a14="http://schemas.microsoft.com/office/drawing/2010/main" xmlns=""/>
            </a:ext>
          </a:extLst>
        </a:blip>
        <a:srcRect/>
        <a:stretch/>
      </xdr:blipFill>
      <xdr:spPr bwMode="auto">
        <a:xfrm>
          <a:off x="190500" y="604924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92</xdr:row>
      <xdr:rowOff>127180</xdr:rowOff>
    </xdr:from>
    <xdr:to>
      <xdr:col>2</xdr:col>
      <xdr:colOff>133565</xdr:colOff>
      <xdr:row>94</xdr:row>
      <xdr:rowOff>104973</xdr:rowOff>
    </xdr:to>
    <xdr:pic>
      <xdr:nvPicPr>
        <xdr:cNvPr id="5179" name="Picture 103109">
          <a:extLst>
            <a:ext uri="{FF2B5EF4-FFF2-40B4-BE49-F238E27FC236}">
              <a16:creationId xmlns:a16="http://schemas.microsoft.com/office/drawing/2014/main" xmlns="" id="{00000000-0008-0000-0000-00003B140000}"/>
            </a:ext>
          </a:extLst>
        </xdr:cNvPr>
        <xdr:cNvPicPr preferRelativeResize="0">
          <a:picLocks noChangeArrowheads="1"/>
        </xdr:cNvPicPr>
      </xdr:nvPicPr>
      <xdr:blipFill>
        <a:blip xmlns:r="http://schemas.openxmlformats.org/officeDocument/2006/relationships" r:embed="rId2819" cstate="email">
          <a:extLst>
            <a:ext uri="{28A0092B-C50C-407E-A947-70E740481C1C}">
              <a14:useLocalDpi xmlns:a14="http://schemas.microsoft.com/office/drawing/2010/main" xmlns=""/>
            </a:ext>
          </a:extLst>
        </a:blip>
        <a:srcRect/>
        <a:stretch/>
      </xdr:blipFill>
      <xdr:spPr bwMode="auto">
        <a:xfrm>
          <a:off x="190500" y="840978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96</xdr:row>
      <xdr:rowOff>127180</xdr:rowOff>
    </xdr:from>
    <xdr:to>
      <xdr:col>2</xdr:col>
      <xdr:colOff>133565</xdr:colOff>
      <xdr:row>98</xdr:row>
      <xdr:rowOff>104972</xdr:rowOff>
    </xdr:to>
    <xdr:pic>
      <xdr:nvPicPr>
        <xdr:cNvPr id="5180" name="Picture 103109">
          <a:extLst>
            <a:ext uri="{FF2B5EF4-FFF2-40B4-BE49-F238E27FC236}">
              <a16:creationId xmlns:a16="http://schemas.microsoft.com/office/drawing/2014/main" xmlns="" id="{00000000-0008-0000-0000-00003C140000}"/>
            </a:ext>
          </a:extLst>
        </xdr:cNvPr>
        <xdr:cNvPicPr preferRelativeResize="0">
          <a:picLocks noChangeArrowheads="1"/>
        </xdr:cNvPicPr>
      </xdr:nvPicPr>
      <xdr:blipFill>
        <a:blip xmlns:r="http://schemas.openxmlformats.org/officeDocument/2006/relationships" r:embed="rId2820" cstate="email">
          <a:extLst>
            <a:ext uri="{28A0092B-C50C-407E-A947-70E740481C1C}">
              <a14:useLocalDpi xmlns:a14="http://schemas.microsoft.com/office/drawing/2010/main" xmlns=""/>
            </a:ext>
          </a:extLst>
        </a:blip>
        <a:srcRect/>
        <a:stretch/>
      </xdr:blipFill>
      <xdr:spPr bwMode="auto">
        <a:xfrm>
          <a:off x="190500" y="10770332"/>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100</xdr:row>
      <xdr:rowOff>127180</xdr:rowOff>
    </xdr:from>
    <xdr:to>
      <xdr:col>2</xdr:col>
      <xdr:colOff>133565</xdr:colOff>
      <xdr:row>102</xdr:row>
      <xdr:rowOff>104973</xdr:rowOff>
    </xdr:to>
    <xdr:pic>
      <xdr:nvPicPr>
        <xdr:cNvPr id="5181" name="Picture 103109">
          <a:extLst>
            <a:ext uri="{FF2B5EF4-FFF2-40B4-BE49-F238E27FC236}">
              <a16:creationId xmlns:a16="http://schemas.microsoft.com/office/drawing/2014/main" xmlns="" id="{00000000-0008-0000-0000-00003D140000}"/>
            </a:ext>
          </a:extLst>
        </xdr:cNvPr>
        <xdr:cNvPicPr preferRelativeResize="0">
          <a:picLocks noChangeArrowheads="1"/>
        </xdr:cNvPicPr>
      </xdr:nvPicPr>
      <xdr:blipFill>
        <a:blip xmlns:r="http://schemas.openxmlformats.org/officeDocument/2006/relationships" r:embed="rId2821" cstate="email">
          <a:extLst>
            <a:ext uri="{28A0092B-C50C-407E-A947-70E740481C1C}">
              <a14:useLocalDpi xmlns:a14="http://schemas.microsoft.com/office/drawing/2010/main" xmlns=""/>
            </a:ext>
          </a:extLst>
        </a:blip>
        <a:srcRect/>
        <a:stretch/>
      </xdr:blipFill>
      <xdr:spPr bwMode="auto">
        <a:xfrm>
          <a:off x="190500" y="131308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5291</xdr:row>
      <xdr:rowOff>127180</xdr:rowOff>
    </xdr:from>
    <xdr:to>
      <xdr:col>2</xdr:col>
      <xdr:colOff>133565</xdr:colOff>
      <xdr:row>5294</xdr:row>
      <xdr:rowOff>104972</xdr:rowOff>
    </xdr:to>
    <xdr:pic>
      <xdr:nvPicPr>
        <xdr:cNvPr id="5182" name="Picture 103119">
          <a:extLst>
            <a:ext uri="{FF2B5EF4-FFF2-40B4-BE49-F238E27FC236}">
              <a16:creationId xmlns:a16="http://schemas.microsoft.com/office/drawing/2014/main" xmlns="" id="{00000000-0008-0000-0000-00003E140000}"/>
            </a:ext>
          </a:extLst>
        </xdr:cNvPr>
        <xdr:cNvPicPr preferRelativeResize="0">
          <a:picLocks noChangeArrowheads="1"/>
        </xdr:cNvPicPr>
      </xdr:nvPicPr>
      <xdr:blipFill>
        <a:blip xmlns:r="http://schemas.openxmlformats.org/officeDocument/2006/relationships" r:embed="rId2822" cstate="email">
          <a:extLst>
            <a:ext uri="{28A0092B-C50C-407E-A947-70E740481C1C}">
              <a14:useLocalDpi xmlns:a14="http://schemas.microsoft.com/office/drawing/2010/main" xmlns=""/>
            </a:ext>
          </a:extLst>
        </a:blip>
        <a:srcRect/>
        <a:stretch/>
      </xdr:blipFill>
      <xdr:spPr bwMode="auto">
        <a:xfrm>
          <a:off x="190500" y="3956580267"/>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5291</xdr:row>
      <xdr:rowOff>127180</xdr:rowOff>
    </xdr:from>
    <xdr:to>
      <xdr:col>19</xdr:col>
      <xdr:colOff>293696</xdr:colOff>
      <xdr:row>5294</xdr:row>
      <xdr:rowOff>104972</xdr:rowOff>
    </xdr:to>
    <xdr:pic>
      <xdr:nvPicPr>
        <xdr:cNvPr id="5183" name="Picture 103119">
          <a:extLst>
            <a:ext uri="{FF2B5EF4-FFF2-40B4-BE49-F238E27FC236}">
              <a16:creationId xmlns:a16="http://schemas.microsoft.com/office/drawing/2014/main" xmlns="" id="{00000000-0008-0000-0000-00003F140000}"/>
            </a:ext>
          </a:extLst>
        </xdr:cNvPr>
        <xdr:cNvPicPr preferRelativeResize="0">
          <a:picLocks noChangeArrowheads="1"/>
        </xdr:cNvPicPr>
      </xdr:nvPicPr>
      <xdr:blipFill>
        <a:blip xmlns:r="http://schemas.openxmlformats.org/officeDocument/2006/relationships" r:embed="rId2823" cstate="email">
          <a:extLst>
            <a:ext uri="{28A0092B-C50C-407E-A947-70E740481C1C}">
              <a14:useLocalDpi xmlns:a14="http://schemas.microsoft.com/office/drawing/2010/main" xmlns=""/>
            </a:ext>
          </a:extLst>
        </a:blip>
        <a:srcRect/>
        <a:stretch/>
      </xdr:blipFill>
      <xdr:spPr bwMode="auto">
        <a:xfrm>
          <a:off x="7225196" y="3956580267"/>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5256</xdr:row>
      <xdr:rowOff>127180</xdr:rowOff>
    </xdr:from>
    <xdr:to>
      <xdr:col>2</xdr:col>
      <xdr:colOff>133565</xdr:colOff>
      <xdr:row>5259</xdr:row>
      <xdr:rowOff>104972</xdr:rowOff>
    </xdr:to>
    <xdr:pic>
      <xdr:nvPicPr>
        <xdr:cNvPr id="5184" name="Picture 103119">
          <a:extLst>
            <a:ext uri="{FF2B5EF4-FFF2-40B4-BE49-F238E27FC236}">
              <a16:creationId xmlns:a16="http://schemas.microsoft.com/office/drawing/2014/main" xmlns="" id="{00000000-0008-0000-0000-000040140000}"/>
            </a:ext>
          </a:extLst>
        </xdr:cNvPr>
        <xdr:cNvPicPr preferRelativeResize="0">
          <a:picLocks noChangeArrowheads="1"/>
        </xdr:cNvPicPr>
      </xdr:nvPicPr>
      <xdr:blipFill>
        <a:blip xmlns:r="http://schemas.openxmlformats.org/officeDocument/2006/relationships" r:embed="rId2824" cstate="email">
          <a:extLst>
            <a:ext uri="{28A0092B-C50C-407E-A947-70E740481C1C}">
              <a14:useLocalDpi xmlns:a14="http://schemas.microsoft.com/office/drawing/2010/main" xmlns=""/>
            </a:ext>
          </a:extLst>
        </a:blip>
        <a:srcRect/>
        <a:stretch/>
      </xdr:blipFill>
      <xdr:spPr bwMode="auto">
        <a:xfrm>
          <a:off x="190500" y="394150591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5256</xdr:row>
      <xdr:rowOff>127180</xdr:rowOff>
    </xdr:from>
    <xdr:to>
      <xdr:col>19</xdr:col>
      <xdr:colOff>293696</xdr:colOff>
      <xdr:row>5259</xdr:row>
      <xdr:rowOff>104972</xdr:rowOff>
    </xdr:to>
    <xdr:pic>
      <xdr:nvPicPr>
        <xdr:cNvPr id="5185" name="Picture 103119">
          <a:extLst>
            <a:ext uri="{FF2B5EF4-FFF2-40B4-BE49-F238E27FC236}">
              <a16:creationId xmlns:a16="http://schemas.microsoft.com/office/drawing/2014/main" xmlns="" id="{00000000-0008-0000-0000-000041140000}"/>
            </a:ext>
          </a:extLst>
        </xdr:cNvPr>
        <xdr:cNvPicPr preferRelativeResize="0">
          <a:picLocks noChangeArrowheads="1"/>
        </xdr:cNvPicPr>
      </xdr:nvPicPr>
      <xdr:blipFill>
        <a:blip xmlns:r="http://schemas.openxmlformats.org/officeDocument/2006/relationships" r:embed="rId2825" cstate="email">
          <a:extLst>
            <a:ext uri="{28A0092B-C50C-407E-A947-70E740481C1C}">
              <a14:useLocalDpi xmlns:a14="http://schemas.microsoft.com/office/drawing/2010/main" xmlns=""/>
            </a:ext>
          </a:extLst>
        </a:blip>
        <a:srcRect/>
        <a:stretch/>
      </xdr:blipFill>
      <xdr:spPr bwMode="auto">
        <a:xfrm>
          <a:off x="7225196" y="394150591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5261</xdr:row>
      <xdr:rowOff>127180</xdr:rowOff>
    </xdr:from>
    <xdr:to>
      <xdr:col>2</xdr:col>
      <xdr:colOff>133565</xdr:colOff>
      <xdr:row>5264</xdr:row>
      <xdr:rowOff>104972</xdr:rowOff>
    </xdr:to>
    <xdr:pic>
      <xdr:nvPicPr>
        <xdr:cNvPr id="5186" name="Picture 103119">
          <a:extLst>
            <a:ext uri="{FF2B5EF4-FFF2-40B4-BE49-F238E27FC236}">
              <a16:creationId xmlns:a16="http://schemas.microsoft.com/office/drawing/2014/main" xmlns="" id="{00000000-0008-0000-0000-000042140000}"/>
            </a:ext>
          </a:extLst>
        </xdr:cNvPr>
        <xdr:cNvPicPr preferRelativeResize="0">
          <a:picLocks noChangeArrowheads="1"/>
        </xdr:cNvPicPr>
      </xdr:nvPicPr>
      <xdr:blipFill>
        <a:blip xmlns:r="http://schemas.openxmlformats.org/officeDocument/2006/relationships" r:embed="rId2826" cstate="email">
          <a:extLst>
            <a:ext uri="{28A0092B-C50C-407E-A947-70E740481C1C}">
              <a14:useLocalDpi xmlns:a14="http://schemas.microsoft.com/office/drawing/2010/main" xmlns=""/>
            </a:ext>
          </a:extLst>
        </a:blip>
        <a:srcRect/>
        <a:stretch/>
      </xdr:blipFill>
      <xdr:spPr bwMode="auto">
        <a:xfrm>
          <a:off x="190500" y="394349374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5261</xdr:row>
      <xdr:rowOff>127180</xdr:rowOff>
    </xdr:from>
    <xdr:to>
      <xdr:col>19</xdr:col>
      <xdr:colOff>293696</xdr:colOff>
      <xdr:row>5264</xdr:row>
      <xdr:rowOff>104972</xdr:rowOff>
    </xdr:to>
    <xdr:pic>
      <xdr:nvPicPr>
        <xdr:cNvPr id="5187" name="Picture 103119">
          <a:extLst>
            <a:ext uri="{FF2B5EF4-FFF2-40B4-BE49-F238E27FC236}">
              <a16:creationId xmlns:a16="http://schemas.microsoft.com/office/drawing/2014/main" xmlns="" id="{00000000-0008-0000-0000-000043140000}"/>
            </a:ext>
          </a:extLst>
        </xdr:cNvPr>
        <xdr:cNvPicPr preferRelativeResize="0">
          <a:picLocks noChangeArrowheads="1"/>
        </xdr:cNvPicPr>
      </xdr:nvPicPr>
      <xdr:blipFill>
        <a:blip xmlns:r="http://schemas.openxmlformats.org/officeDocument/2006/relationships" r:embed="rId2827" cstate="email">
          <a:extLst>
            <a:ext uri="{28A0092B-C50C-407E-A947-70E740481C1C}">
              <a14:useLocalDpi xmlns:a14="http://schemas.microsoft.com/office/drawing/2010/main" xmlns=""/>
            </a:ext>
          </a:extLst>
        </a:blip>
        <a:srcRect/>
        <a:stretch/>
      </xdr:blipFill>
      <xdr:spPr bwMode="auto">
        <a:xfrm>
          <a:off x="7225196" y="394349374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5266</xdr:row>
      <xdr:rowOff>127180</xdr:rowOff>
    </xdr:from>
    <xdr:to>
      <xdr:col>2</xdr:col>
      <xdr:colOff>133565</xdr:colOff>
      <xdr:row>5269</xdr:row>
      <xdr:rowOff>104973</xdr:rowOff>
    </xdr:to>
    <xdr:pic>
      <xdr:nvPicPr>
        <xdr:cNvPr id="5188" name="Picture 103119">
          <a:extLst>
            <a:ext uri="{FF2B5EF4-FFF2-40B4-BE49-F238E27FC236}">
              <a16:creationId xmlns:a16="http://schemas.microsoft.com/office/drawing/2014/main" xmlns="" id="{00000000-0008-0000-0000-000044140000}"/>
            </a:ext>
          </a:extLst>
        </xdr:cNvPr>
        <xdr:cNvPicPr preferRelativeResize="0">
          <a:picLocks noChangeArrowheads="1"/>
        </xdr:cNvPicPr>
      </xdr:nvPicPr>
      <xdr:blipFill>
        <a:blip xmlns:r="http://schemas.openxmlformats.org/officeDocument/2006/relationships" r:embed="rId2828" cstate="email">
          <a:extLst>
            <a:ext uri="{28A0092B-C50C-407E-A947-70E740481C1C}">
              <a14:useLocalDpi xmlns:a14="http://schemas.microsoft.com/office/drawing/2010/main" xmlns=""/>
            </a:ext>
          </a:extLst>
        </a:blip>
        <a:srcRect/>
        <a:stretch/>
      </xdr:blipFill>
      <xdr:spPr bwMode="auto">
        <a:xfrm>
          <a:off x="190500" y="394585428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5266</xdr:row>
      <xdr:rowOff>127180</xdr:rowOff>
    </xdr:from>
    <xdr:to>
      <xdr:col>19</xdr:col>
      <xdr:colOff>293696</xdr:colOff>
      <xdr:row>5269</xdr:row>
      <xdr:rowOff>104973</xdr:rowOff>
    </xdr:to>
    <xdr:pic>
      <xdr:nvPicPr>
        <xdr:cNvPr id="5189" name="Picture 103119">
          <a:extLst>
            <a:ext uri="{FF2B5EF4-FFF2-40B4-BE49-F238E27FC236}">
              <a16:creationId xmlns:a16="http://schemas.microsoft.com/office/drawing/2014/main" xmlns="" id="{00000000-0008-0000-0000-000045140000}"/>
            </a:ext>
          </a:extLst>
        </xdr:cNvPr>
        <xdr:cNvPicPr preferRelativeResize="0">
          <a:picLocks noChangeArrowheads="1"/>
        </xdr:cNvPicPr>
      </xdr:nvPicPr>
      <xdr:blipFill>
        <a:blip xmlns:r="http://schemas.openxmlformats.org/officeDocument/2006/relationships" r:embed="rId2829" cstate="email">
          <a:extLst>
            <a:ext uri="{28A0092B-C50C-407E-A947-70E740481C1C}">
              <a14:useLocalDpi xmlns:a14="http://schemas.microsoft.com/office/drawing/2010/main" xmlns=""/>
            </a:ext>
          </a:extLst>
        </a:blip>
        <a:srcRect/>
        <a:stretch/>
      </xdr:blipFill>
      <xdr:spPr bwMode="auto">
        <a:xfrm>
          <a:off x="7225196" y="394585428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5271</xdr:row>
      <xdr:rowOff>127180</xdr:rowOff>
    </xdr:from>
    <xdr:to>
      <xdr:col>2</xdr:col>
      <xdr:colOff>133565</xdr:colOff>
      <xdr:row>5274</xdr:row>
      <xdr:rowOff>104972</xdr:rowOff>
    </xdr:to>
    <xdr:pic>
      <xdr:nvPicPr>
        <xdr:cNvPr id="5190" name="Picture 103119">
          <a:extLst>
            <a:ext uri="{FF2B5EF4-FFF2-40B4-BE49-F238E27FC236}">
              <a16:creationId xmlns:a16="http://schemas.microsoft.com/office/drawing/2014/main" xmlns="" id="{00000000-0008-0000-0000-000046140000}"/>
            </a:ext>
          </a:extLst>
        </xdr:cNvPr>
        <xdr:cNvPicPr preferRelativeResize="0">
          <a:picLocks noChangeArrowheads="1"/>
        </xdr:cNvPicPr>
      </xdr:nvPicPr>
      <xdr:blipFill>
        <a:blip xmlns:r="http://schemas.openxmlformats.org/officeDocument/2006/relationships" r:embed="rId2830" cstate="email">
          <a:extLst>
            <a:ext uri="{28A0092B-C50C-407E-A947-70E740481C1C}">
              <a14:useLocalDpi xmlns:a14="http://schemas.microsoft.com/office/drawing/2010/main" xmlns=""/>
            </a:ext>
          </a:extLst>
        </a:blip>
        <a:srcRect/>
        <a:stretch/>
      </xdr:blipFill>
      <xdr:spPr bwMode="auto">
        <a:xfrm>
          <a:off x="190500" y="3948214832"/>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5271</xdr:row>
      <xdr:rowOff>127180</xdr:rowOff>
    </xdr:from>
    <xdr:to>
      <xdr:col>19</xdr:col>
      <xdr:colOff>293696</xdr:colOff>
      <xdr:row>5274</xdr:row>
      <xdr:rowOff>104972</xdr:rowOff>
    </xdr:to>
    <xdr:pic>
      <xdr:nvPicPr>
        <xdr:cNvPr id="5191" name="Picture 103119">
          <a:extLst>
            <a:ext uri="{FF2B5EF4-FFF2-40B4-BE49-F238E27FC236}">
              <a16:creationId xmlns:a16="http://schemas.microsoft.com/office/drawing/2014/main" xmlns="" id="{00000000-0008-0000-0000-000047140000}"/>
            </a:ext>
          </a:extLst>
        </xdr:cNvPr>
        <xdr:cNvPicPr preferRelativeResize="0">
          <a:picLocks noChangeArrowheads="1"/>
        </xdr:cNvPicPr>
      </xdr:nvPicPr>
      <xdr:blipFill>
        <a:blip xmlns:r="http://schemas.openxmlformats.org/officeDocument/2006/relationships" r:embed="rId2831" cstate="email">
          <a:extLst>
            <a:ext uri="{28A0092B-C50C-407E-A947-70E740481C1C}">
              <a14:useLocalDpi xmlns:a14="http://schemas.microsoft.com/office/drawing/2010/main" xmlns=""/>
            </a:ext>
          </a:extLst>
        </a:blip>
        <a:srcRect/>
        <a:stretch/>
      </xdr:blipFill>
      <xdr:spPr bwMode="auto">
        <a:xfrm>
          <a:off x="7225196" y="3948214832"/>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5276</xdr:row>
      <xdr:rowOff>127180</xdr:rowOff>
    </xdr:from>
    <xdr:to>
      <xdr:col>2</xdr:col>
      <xdr:colOff>133565</xdr:colOff>
      <xdr:row>5279</xdr:row>
      <xdr:rowOff>104973</xdr:rowOff>
    </xdr:to>
    <xdr:pic>
      <xdr:nvPicPr>
        <xdr:cNvPr id="5192" name="Picture 103119">
          <a:extLst>
            <a:ext uri="{FF2B5EF4-FFF2-40B4-BE49-F238E27FC236}">
              <a16:creationId xmlns:a16="http://schemas.microsoft.com/office/drawing/2014/main" xmlns="" id="{00000000-0008-0000-0000-000048140000}"/>
            </a:ext>
          </a:extLst>
        </xdr:cNvPr>
        <xdr:cNvPicPr preferRelativeResize="0">
          <a:picLocks noChangeArrowheads="1"/>
        </xdr:cNvPicPr>
      </xdr:nvPicPr>
      <xdr:blipFill>
        <a:blip xmlns:r="http://schemas.openxmlformats.org/officeDocument/2006/relationships" r:embed="rId2832" cstate="email">
          <a:extLst>
            <a:ext uri="{28A0092B-C50C-407E-A947-70E740481C1C}">
              <a14:useLocalDpi xmlns:a14="http://schemas.microsoft.com/office/drawing/2010/main" xmlns=""/>
            </a:ext>
          </a:extLst>
        </a:blip>
        <a:srcRect/>
        <a:stretch/>
      </xdr:blipFill>
      <xdr:spPr bwMode="auto">
        <a:xfrm>
          <a:off x="190500" y="39505753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5276</xdr:row>
      <xdr:rowOff>127180</xdr:rowOff>
    </xdr:from>
    <xdr:to>
      <xdr:col>19</xdr:col>
      <xdr:colOff>293696</xdr:colOff>
      <xdr:row>5279</xdr:row>
      <xdr:rowOff>104973</xdr:rowOff>
    </xdr:to>
    <xdr:pic>
      <xdr:nvPicPr>
        <xdr:cNvPr id="5193" name="Picture 103119">
          <a:extLst>
            <a:ext uri="{FF2B5EF4-FFF2-40B4-BE49-F238E27FC236}">
              <a16:creationId xmlns:a16="http://schemas.microsoft.com/office/drawing/2014/main" xmlns="" id="{00000000-0008-0000-0000-000049140000}"/>
            </a:ext>
          </a:extLst>
        </xdr:cNvPr>
        <xdr:cNvPicPr preferRelativeResize="0">
          <a:picLocks noChangeArrowheads="1"/>
        </xdr:cNvPicPr>
      </xdr:nvPicPr>
      <xdr:blipFill>
        <a:blip xmlns:r="http://schemas.openxmlformats.org/officeDocument/2006/relationships" r:embed="rId2833" cstate="email">
          <a:extLst>
            <a:ext uri="{28A0092B-C50C-407E-A947-70E740481C1C}">
              <a14:useLocalDpi xmlns:a14="http://schemas.microsoft.com/office/drawing/2010/main" xmlns=""/>
            </a:ext>
          </a:extLst>
        </a:blip>
        <a:srcRect/>
        <a:stretch/>
      </xdr:blipFill>
      <xdr:spPr bwMode="auto">
        <a:xfrm>
          <a:off x="7225196" y="39505753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5281</xdr:row>
      <xdr:rowOff>127180</xdr:rowOff>
    </xdr:from>
    <xdr:to>
      <xdr:col>2</xdr:col>
      <xdr:colOff>133565</xdr:colOff>
      <xdr:row>5284</xdr:row>
      <xdr:rowOff>104972</xdr:rowOff>
    </xdr:to>
    <xdr:pic>
      <xdr:nvPicPr>
        <xdr:cNvPr id="5194" name="Picture 103119">
          <a:extLst>
            <a:ext uri="{FF2B5EF4-FFF2-40B4-BE49-F238E27FC236}">
              <a16:creationId xmlns:a16="http://schemas.microsoft.com/office/drawing/2014/main" xmlns="" id="{00000000-0008-0000-0000-00004A140000}"/>
            </a:ext>
          </a:extLst>
        </xdr:cNvPr>
        <xdr:cNvPicPr preferRelativeResize="0">
          <a:picLocks noChangeArrowheads="1"/>
        </xdr:cNvPicPr>
      </xdr:nvPicPr>
      <xdr:blipFill>
        <a:blip xmlns:r="http://schemas.openxmlformats.org/officeDocument/2006/relationships" r:embed="rId2834" cstate="email">
          <a:extLst>
            <a:ext uri="{28A0092B-C50C-407E-A947-70E740481C1C}">
              <a14:useLocalDpi xmlns:a14="http://schemas.microsoft.com/office/drawing/2010/main" xmlns=""/>
            </a:ext>
          </a:extLst>
        </a:blip>
        <a:srcRect/>
        <a:stretch/>
      </xdr:blipFill>
      <xdr:spPr bwMode="auto">
        <a:xfrm>
          <a:off x="190500" y="395293591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5281</xdr:row>
      <xdr:rowOff>127180</xdr:rowOff>
    </xdr:from>
    <xdr:to>
      <xdr:col>19</xdr:col>
      <xdr:colOff>293696</xdr:colOff>
      <xdr:row>5284</xdr:row>
      <xdr:rowOff>104972</xdr:rowOff>
    </xdr:to>
    <xdr:pic>
      <xdr:nvPicPr>
        <xdr:cNvPr id="5195" name="Picture 103119">
          <a:extLst>
            <a:ext uri="{FF2B5EF4-FFF2-40B4-BE49-F238E27FC236}">
              <a16:creationId xmlns:a16="http://schemas.microsoft.com/office/drawing/2014/main" xmlns="" id="{00000000-0008-0000-0000-00004B140000}"/>
            </a:ext>
          </a:extLst>
        </xdr:cNvPr>
        <xdr:cNvPicPr preferRelativeResize="0">
          <a:picLocks noChangeArrowheads="1"/>
        </xdr:cNvPicPr>
      </xdr:nvPicPr>
      <xdr:blipFill>
        <a:blip xmlns:r="http://schemas.openxmlformats.org/officeDocument/2006/relationships" r:embed="rId2835" cstate="email">
          <a:extLst>
            <a:ext uri="{28A0092B-C50C-407E-A947-70E740481C1C}">
              <a14:useLocalDpi xmlns:a14="http://schemas.microsoft.com/office/drawing/2010/main" xmlns=""/>
            </a:ext>
          </a:extLst>
        </a:blip>
        <a:srcRect/>
        <a:stretch/>
      </xdr:blipFill>
      <xdr:spPr bwMode="auto">
        <a:xfrm>
          <a:off x="7225196" y="395293591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5286</xdr:row>
      <xdr:rowOff>127180</xdr:rowOff>
    </xdr:from>
    <xdr:to>
      <xdr:col>2</xdr:col>
      <xdr:colOff>133565</xdr:colOff>
      <xdr:row>5289</xdr:row>
      <xdr:rowOff>104973</xdr:rowOff>
    </xdr:to>
    <xdr:pic>
      <xdr:nvPicPr>
        <xdr:cNvPr id="5196" name="Picture 103119">
          <a:extLst>
            <a:ext uri="{FF2B5EF4-FFF2-40B4-BE49-F238E27FC236}">
              <a16:creationId xmlns:a16="http://schemas.microsoft.com/office/drawing/2014/main" xmlns="" id="{00000000-0008-0000-0000-00004C140000}"/>
            </a:ext>
          </a:extLst>
        </xdr:cNvPr>
        <xdr:cNvPicPr preferRelativeResize="0">
          <a:picLocks noChangeArrowheads="1"/>
        </xdr:cNvPicPr>
      </xdr:nvPicPr>
      <xdr:blipFill>
        <a:blip xmlns:r="http://schemas.openxmlformats.org/officeDocument/2006/relationships" r:embed="rId2836" cstate="email">
          <a:extLst>
            <a:ext uri="{28A0092B-C50C-407E-A947-70E740481C1C}">
              <a14:useLocalDpi xmlns:a14="http://schemas.microsoft.com/office/drawing/2010/main" xmlns=""/>
            </a:ext>
          </a:extLst>
        </a:blip>
        <a:srcRect/>
        <a:stretch/>
      </xdr:blipFill>
      <xdr:spPr bwMode="auto">
        <a:xfrm>
          <a:off x="190500" y="3955296463"/>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5286</xdr:row>
      <xdr:rowOff>127180</xdr:rowOff>
    </xdr:from>
    <xdr:to>
      <xdr:col>19</xdr:col>
      <xdr:colOff>293696</xdr:colOff>
      <xdr:row>5289</xdr:row>
      <xdr:rowOff>104973</xdr:rowOff>
    </xdr:to>
    <xdr:pic>
      <xdr:nvPicPr>
        <xdr:cNvPr id="5197" name="Picture 103119">
          <a:extLst>
            <a:ext uri="{FF2B5EF4-FFF2-40B4-BE49-F238E27FC236}">
              <a16:creationId xmlns:a16="http://schemas.microsoft.com/office/drawing/2014/main" xmlns="" id="{00000000-0008-0000-0000-00004D140000}"/>
            </a:ext>
          </a:extLst>
        </xdr:cNvPr>
        <xdr:cNvPicPr preferRelativeResize="0">
          <a:picLocks noChangeArrowheads="1"/>
        </xdr:cNvPicPr>
      </xdr:nvPicPr>
      <xdr:blipFill>
        <a:blip xmlns:r="http://schemas.openxmlformats.org/officeDocument/2006/relationships" r:embed="rId2837" cstate="email">
          <a:extLst>
            <a:ext uri="{28A0092B-C50C-407E-A947-70E740481C1C}">
              <a14:useLocalDpi xmlns:a14="http://schemas.microsoft.com/office/drawing/2010/main" xmlns=""/>
            </a:ext>
          </a:extLst>
        </a:blip>
        <a:srcRect/>
        <a:stretch/>
      </xdr:blipFill>
      <xdr:spPr bwMode="auto">
        <a:xfrm>
          <a:off x="7225196" y="3955296463"/>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58</xdr:row>
      <xdr:rowOff>127000</xdr:rowOff>
    </xdr:from>
    <xdr:to>
      <xdr:col>2</xdr:col>
      <xdr:colOff>133565</xdr:colOff>
      <xdr:row>61</xdr:row>
      <xdr:rowOff>105152</xdr:rowOff>
    </xdr:to>
    <xdr:pic>
      <xdr:nvPicPr>
        <xdr:cNvPr id="6305" name="Picture 103109">
          <a:extLst>
            <a:ext uri="{FF2B5EF4-FFF2-40B4-BE49-F238E27FC236}">
              <a16:creationId xmlns:a16="http://schemas.microsoft.com/office/drawing/2014/main" xmlns="" id="{00000000-0008-0000-0000-0000A1180000}"/>
            </a:ext>
          </a:extLst>
        </xdr:cNvPr>
        <xdr:cNvPicPr preferRelativeResize="0">
          <a:picLocks noChangeArrowheads="1"/>
        </xdr:cNvPicPr>
      </xdr:nvPicPr>
      <xdr:blipFill>
        <a:blip xmlns:r="http://schemas.openxmlformats.org/officeDocument/2006/relationships" r:embed="rId2838" cstate="email">
          <a:extLst>
            <a:ext uri="{28A0092B-C50C-407E-A947-70E740481C1C}">
              <a14:useLocalDpi xmlns:a14="http://schemas.microsoft.com/office/drawing/2010/main" xmlns=""/>
            </a:ext>
          </a:extLst>
        </a:blip>
        <a:stretch>
          <a:fillRect/>
        </a:stretch>
      </xdr:blipFill>
      <xdr:spPr bwMode="auto">
        <a:xfrm>
          <a:off x="190500" y="1101887891"/>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63</xdr:row>
      <xdr:rowOff>127000</xdr:rowOff>
    </xdr:from>
    <xdr:to>
      <xdr:col>2</xdr:col>
      <xdr:colOff>133565</xdr:colOff>
      <xdr:row>66</xdr:row>
      <xdr:rowOff>105152</xdr:rowOff>
    </xdr:to>
    <xdr:pic>
      <xdr:nvPicPr>
        <xdr:cNvPr id="6306" name="Picture 103109">
          <a:extLst>
            <a:ext uri="{FF2B5EF4-FFF2-40B4-BE49-F238E27FC236}">
              <a16:creationId xmlns:a16="http://schemas.microsoft.com/office/drawing/2014/main" xmlns="" id="{00000000-0008-0000-0000-0000A2180000}"/>
            </a:ext>
          </a:extLst>
        </xdr:cNvPr>
        <xdr:cNvPicPr preferRelativeResize="0">
          <a:picLocks noChangeArrowheads="1"/>
        </xdr:cNvPicPr>
      </xdr:nvPicPr>
      <xdr:blipFill>
        <a:blip xmlns:r="http://schemas.openxmlformats.org/officeDocument/2006/relationships" r:embed="rId2839" cstate="email">
          <a:extLst>
            <a:ext uri="{28A0092B-C50C-407E-A947-70E740481C1C}">
              <a14:useLocalDpi xmlns:a14="http://schemas.microsoft.com/office/drawing/2010/main" xmlns=""/>
            </a:ext>
          </a:extLst>
        </a:blip>
        <a:stretch>
          <a:fillRect/>
        </a:stretch>
      </xdr:blipFill>
      <xdr:spPr bwMode="auto">
        <a:xfrm>
          <a:off x="190500" y="110424843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68</xdr:row>
      <xdr:rowOff>127000</xdr:rowOff>
    </xdr:from>
    <xdr:to>
      <xdr:col>2</xdr:col>
      <xdr:colOff>133565</xdr:colOff>
      <xdr:row>71</xdr:row>
      <xdr:rowOff>105152</xdr:rowOff>
    </xdr:to>
    <xdr:pic>
      <xdr:nvPicPr>
        <xdr:cNvPr id="6307" name="Picture 103109">
          <a:extLst>
            <a:ext uri="{FF2B5EF4-FFF2-40B4-BE49-F238E27FC236}">
              <a16:creationId xmlns:a16="http://schemas.microsoft.com/office/drawing/2014/main" xmlns="" id="{00000000-0008-0000-0000-0000A3180000}"/>
            </a:ext>
          </a:extLst>
        </xdr:cNvPr>
        <xdr:cNvPicPr preferRelativeResize="0">
          <a:picLocks noChangeArrowheads="1"/>
        </xdr:cNvPicPr>
      </xdr:nvPicPr>
      <xdr:blipFill>
        <a:blip xmlns:r="http://schemas.openxmlformats.org/officeDocument/2006/relationships" r:embed="rId2840" cstate="email">
          <a:extLst>
            <a:ext uri="{28A0092B-C50C-407E-A947-70E740481C1C}">
              <a14:useLocalDpi xmlns:a14="http://schemas.microsoft.com/office/drawing/2010/main" xmlns=""/>
            </a:ext>
          </a:extLst>
        </a:blip>
        <a:stretch>
          <a:fillRect/>
        </a:stretch>
      </xdr:blipFill>
      <xdr:spPr bwMode="auto">
        <a:xfrm>
          <a:off x="190500" y="1106608978"/>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58</xdr:row>
      <xdr:rowOff>127000</xdr:rowOff>
    </xdr:from>
    <xdr:to>
      <xdr:col>19</xdr:col>
      <xdr:colOff>293696</xdr:colOff>
      <xdr:row>61</xdr:row>
      <xdr:rowOff>105152</xdr:rowOff>
    </xdr:to>
    <xdr:pic>
      <xdr:nvPicPr>
        <xdr:cNvPr id="6308" name="Picture 103109">
          <a:extLst>
            <a:ext uri="{FF2B5EF4-FFF2-40B4-BE49-F238E27FC236}">
              <a16:creationId xmlns:a16="http://schemas.microsoft.com/office/drawing/2014/main" xmlns="" id="{00000000-0008-0000-0000-0000A4180000}"/>
            </a:ext>
          </a:extLst>
        </xdr:cNvPr>
        <xdr:cNvPicPr preferRelativeResize="0">
          <a:picLocks noChangeArrowheads="1"/>
        </xdr:cNvPicPr>
      </xdr:nvPicPr>
      <xdr:blipFill>
        <a:blip xmlns:r="http://schemas.openxmlformats.org/officeDocument/2006/relationships" r:embed="rId2841" cstate="email">
          <a:extLst>
            <a:ext uri="{28A0092B-C50C-407E-A947-70E740481C1C}">
              <a14:useLocalDpi xmlns:a14="http://schemas.microsoft.com/office/drawing/2010/main" xmlns=""/>
            </a:ext>
          </a:extLst>
        </a:blip>
        <a:stretch>
          <a:fillRect/>
        </a:stretch>
      </xdr:blipFill>
      <xdr:spPr bwMode="auto">
        <a:xfrm>
          <a:off x="7225196" y="1101887891"/>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63</xdr:row>
      <xdr:rowOff>127000</xdr:rowOff>
    </xdr:from>
    <xdr:to>
      <xdr:col>19</xdr:col>
      <xdr:colOff>293696</xdr:colOff>
      <xdr:row>66</xdr:row>
      <xdr:rowOff>105152</xdr:rowOff>
    </xdr:to>
    <xdr:pic>
      <xdr:nvPicPr>
        <xdr:cNvPr id="6309" name="Picture 103109">
          <a:extLst>
            <a:ext uri="{FF2B5EF4-FFF2-40B4-BE49-F238E27FC236}">
              <a16:creationId xmlns:a16="http://schemas.microsoft.com/office/drawing/2014/main" xmlns="" id="{00000000-0008-0000-0000-0000A5180000}"/>
            </a:ext>
          </a:extLst>
        </xdr:cNvPr>
        <xdr:cNvPicPr preferRelativeResize="0">
          <a:picLocks noChangeArrowheads="1"/>
        </xdr:cNvPicPr>
      </xdr:nvPicPr>
      <xdr:blipFill>
        <a:blip xmlns:r="http://schemas.openxmlformats.org/officeDocument/2006/relationships" r:embed="rId2842" cstate="email">
          <a:extLst>
            <a:ext uri="{28A0092B-C50C-407E-A947-70E740481C1C}">
              <a14:useLocalDpi xmlns:a14="http://schemas.microsoft.com/office/drawing/2010/main" xmlns=""/>
            </a:ext>
          </a:extLst>
        </a:blip>
        <a:stretch>
          <a:fillRect/>
        </a:stretch>
      </xdr:blipFill>
      <xdr:spPr bwMode="auto">
        <a:xfrm>
          <a:off x="7225196" y="110424843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68</xdr:row>
      <xdr:rowOff>127000</xdr:rowOff>
    </xdr:from>
    <xdr:to>
      <xdr:col>19</xdr:col>
      <xdr:colOff>293696</xdr:colOff>
      <xdr:row>71</xdr:row>
      <xdr:rowOff>105152</xdr:rowOff>
    </xdr:to>
    <xdr:pic>
      <xdr:nvPicPr>
        <xdr:cNvPr id="6310" name="Picture 103109">
          <a:extLst>
            <a:ext uri="{FF2B5EF4-FFF2-40B4-BE49-F238E27FC236}">
              <a16:creationId xmlns:a16="http://schemas.microsoft.com/office/drawing/2014/main" xmlns="" id="{00000000-0008-0000-0000-0000A6180000}"/>
            </a:ext>
          </a:extLst>
        </xdr:cNvPr>
        <xdr:cNvPicPr preferRelativeResize="0">
          <a:picLocks noChangeArrowheads="1"/>
        </xdr:cNvPicPr>
      </xdr:nvPicPr>
      <xdr:blipFill>
        <a:blip xmlns:r="http://schemas.openxmlformats.org/officeDocument/2006/relationships" r:embed="rId2843" cstate="email">
          <a:extLst>
            <a:ext uri="{28A0092B-C50C-407E-A947-70E740481C1C}">
              <a14:useLocalDpi xmlns:a14="http://schemas.microsoft.com/office/drawing/2010/main" xmlns=""/>
            </a:ext>
          </a:extLst>
        </a:blip>
        <a:stretch>
          <a:fillRect/>
        </a:stretch>
      </xdr:blipFill>
      <xdr:spPr bwMode="auto">
        <a:xfrm>
          <a:off x="7225196" y="1106608978"/>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53</xdr:row>
      <xdr:rowOff>127000</xdr:rowOff>
    </xdr:from>
    <xdr:to>
      <xdr:col>2</xdr:col>
      <xdr:colOff>133565</xdr:colOff>
      <xdr:row>56</xdr:row>
      <xdr:rowOff>105153</xdr:rowOff>
    </xdr:to>
    <xdr:pic>
      <xdr:nvPicPr>
        <xdr:cNvPr id="6311" name="Picture 103109">
          <a:extLst>
            <a:ext uri="{FF2B5EF4-FFF2-40B4-BE49-F238E27FC236}">
              <a16:creationId xmlns:a16="http://schemas.microsoft.com/office/drawing/2014/main" xmlns="" id="{00000000-0008-0000-0000-0000A7180000}"/>
            </a:ext>
          </a:extLst>
        </xdr:cNvPr>
        <xdr:cNvPicPr preferRelativeResize="0">
          <a:picLocks noChangeArrowheads="1"/>
        </xdr:cNvPicPr>
      </xdr:nvPicPr>
      <xdr:blipFill>
        <a:blip xmlns:r="http://schemas.openxmlformats.org/officeDocument/2006/relationships" r:embed="rId2844" cstate="email">
          <a:extLst>
            <a:ext uri="{28A0092B-C50C-407E-A947-70E740481C1C}">
              <a14:useLocalDpi xmlns:a14="http://schemas.microsoft.com/office/drawing/2010/main" xmlns=""/>
            </a:ext>
          </a:extLst>
        </a:blip>
        <a:stretch>
          <a:fillRect/>
        </a:stretch>
      </xdr:blipFill>
      <xdr:spPr bwMode="auto">
        <a:xfrm>
          <a:off x="190500" y="1099527348"/>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53</xdr:row>
      <xdr:rowOff>127000</xdr:rowOff>
    </xdr:from>
    <xdr:to>
      <xdr:col>19</xdr:col>
      <xdr:colOff>293696</xdr:colOff>
      <xdr:row>56</xdr:row>
      <xdr:rowOff>105153</xdr:rowOff>
    </xdr:to>
    <xdr:pic>
      <xdr:nvPicPr>
        <xdr:cNvPr id="6312" name="Picture 103109">
          <a:extLst>
            <a:ext uri="{FF2B5EF4-FFF2-40B4-BE49-F238E27FC236}">
              <a16:creationId xmlns:a16="http://schemas.microsoft.com/office/drawing/2014/main" xmlns="" id="{00000000-0008-0000-0000-0000A8180000}"/>
            </a:ext>
          </a:extLst>
        </xdr:cNvPr>
        <xdr:cNvPicPr preferRelativeResize="0">
          <a:picLocks noChangeArrowheads="1"/>
        </xdr:cNvPicPr>
      </xdr:nvPicPr>
      <xdr:blipFill>
        <a:blip xmlns:r="http://schemas.openxmlformats.org/officeDocument/2006/relationships" r:embed="rId2845" cstate="email">
          <a:extLst>
            <a:ext uri="{28A0092B-C50C-407E-A947-70E740481C1C}">
              <a14:useLocalDpi xmlns:a14="http://schemas.microsoft.com/office/drawing/2010/main" xmlns=""/>
            </a:ext>
          </a:extLst>
        </a:blip>
        <a:stretch>
          <a:fillRect/>
        </a:stretch>
      </xdr:blipFill>
      <xdr:spPr bwMode="auto">
        <a:xfrm>
          <a:off x="7225196" y="1099527348"/>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78</xdr:row>
      <xdr:rowOff>127000</xdr:rowOff>
    </xdr:from>
    <xdr:to>
      <xdr:col>2</xdr:col>
      <xdr:colOff>133565</xdr:colOff>
      <xdr:row>81</xdr:row>
      <xdr:rowOff>105152</xdr:rowOff>
    </xdr:to>
    <xdr:pic>
      <xdr:nvPicPr>
        <xdr:cNvPr id="6313" name="Picture 103109">
          <a:extLst>
            <a:ext uri="{FF2B5EF4-FFF2-40B4-BE49-F238E27FC236}">
              <a16:creationId xmlns:a16="http://schemas.microsoft.com/office/drawing/2014/main" xmlns="" id="{00000000-0008-0000-0000-0000A9180000}"/>
            </a:ext>
          </a:extLst>
        </xdr:cNvPr>
        <xdr:cNvPicPr preferRelativeResize="0">
          <a:picLocks noChangeArrowheads="1"/>
        </xdr:cNvPicPr>
      </xdr:nvPicPr>
      <xdr:blipFill>
        <a:blip xmlns:r="http://schemas.openxmlformats.org/officeDocument/2006/relationships" r:embed="rId2846" cstate="email">
          <a:extLst>
            <a:ext uri="{28A0092B-C50C-407E-A947-70E740481C1C}">
              <a14:useLocalDpi xmlns:a14="http://schemas.microsoft.com/office/drawing/2010/main" xmlns=""/>
            </a:ext>
          </a:extLst>
        </a:blip>
        <a:stretch/>
      </xdr:blipFill>
      <xdr:spPr bwMode="auto">
        <a:xfrm>
          <a:off x="190500" y="111133006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78</xdr:row>
      <xdr:rowOff>127000</xdr:rowOff>
    </xdr:from>
    <xdr:to>
      <xdr:col>19</xdr:col>
      <xdr:colOff>293696</xdr:colOff>
      <xdr:row>81</xdr:row>
      <xdr:rowOff>105152</xdr:rowOff>
    </xdr:to>
    <xdr:pic>
      <xdr:nvPicPr>
        <xdr:cNvPr id="6314" name="Picture 103109">
          <a:extLst>
            <a:ext uri="{FF2B5EF4-FFF2-40B4-BE49-F238E27FC236}">
              <a16:creationId xmlns:a16="http://schemas.microsoft.com/office/drawing/2014/main" xmlns="" id="{00000000-0008-0000-0000-0000AA180000}"/>
            </a:ext>
          </a:extLst>
        </xdr:cNvPr>
        <xdr:cNvPicPr preferRelativeResize="0">
          <a:picLocks noChangeArrowheads="1"/>
        </xdr:cNvPicPr>
      </xdr:nvPicPr>
      <xdr:blipFill>
        <a:blip xmlns:r="http://schemas.openxmlformats.org/officeDocument/2006/relationships" r:embed="rId2847" cstate="email">
          <a:extLst>
            <a:ext uri="{28A0092B-C50C-407E-A947-70E740481C1C}">
              <a14:useLocalDpi xmlns:a14="http://schemas.microsoft.com/office/drawing/2010/main" xmlns=""/>
            </a:ext>
          </a:extLst>
        </a:blip>
        <a:stretch/>
      </xdr:blipFill>
      <xdr:spPr bwMode="auto">
        <a:xfrm>
          <a:off x="7225196" y="1111330065"/>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73</xdr:row>
      <xdr:rowOff>127000</xdr:rowOff>
    </xdr:from>
    <xdr:to>
      <xdr:col>2</xdr:col>
      <xdr:colOff>133565</xdr:colOff>
      <xdr:row>76</xdr:row>
      <xdr:rowOff>105152</xdr:rowOff>
    </xdr:to>
    <xdr:pic>
      <xdr:nvPicPr>
        <xdr:cNvPr id="6315" name="Picture 103109">
          <a:extLst>
            <a:ext uri="{FF2B5EF4-FFF2-40B4-BE49-F238E27FC236}">
              <a16:creationId xmlns:a16="http://schemas.microsoft.com/office/drawing/2014/main" xmlns="" id="{00000000-0008-0000-0000-0000AB180000}"/>
            </a:ext>
          </a:extLst>
        </xdr:cNvPr>
        <xdr:cNvPicPr preferRelativeResize="0">
          <a:picLocks noChangeArrowheads="1"/>
        </xdr:cNvPicPr>
      </xdr:nvPicPr>
      <xdr:blipFill>
        <a:blip xmlns:r="http://schemas.openxmlformats.org/officeDocument/2006/relationships" r:embed="rId2848" cstate="email">
          <a:extLst>
            <a:ext uri="{28A0092B-C50C-407E-A947-70E740481C1C}">
              <a14:useLocalDpi xmlns:a14="http://schemas.microsoft.com/office/drawing/2010/main" xmlns=""/>
            </a:ext>
          </a:extLst>
        </a:blip>
        <a:stretch>
          <a:fillRect/>
        </a:stretch>
      </xdr:blipFill>
      <xdr:spPr bwMode="auto">
        <a:xfrm>
          <a:off x="190500" y="110896952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127000</xdr:colOff>
      <xdr:row>73</xdr:row>
      <xdr:rowOff>127000</xdr:rowOff>
    </xdr:from>
    <xdr:to>
      <xdr:col>19</xdr:col>
      <xdr:colOff>293696</xdr:colOff>
      <xdr:row>76</xdr:row>
      <xdr:rowOff>105152</xdr:rowOff>
    </xdr:to>
    <xdr:pic>
      <xdr:nvPicPr>
        <xdr:cNvPr id="6316" name="Picture 103109">
          <a:extLst>
            <a:ext uri="{FF2B5EF4-FFF2-40B4-BE49-F238E27FC236}">
              <a16:creationId xmlns:a16="http://schemas.microsoft.com/office/drawing/2014/main" xmlns="" id="{00000000-0008-0000-0000-0000AC180000}"/>
            </a:ext>
          </a:extLst>
        </xdr:cNvPr>
        <xdr:cNvPicPr preferRelativeResize="0">
          <a:picLocks noChangeArrowheads="1"/>
        </xdr:cNvPicPr>
      </xdr:nvPicPr>
      <xdr:blipFill>
        <a:blip xmlns:r="http://schemas.openxmlformats.org/officeDocument/2006/relationships" r:embed="rId2849" cstate="email">
          <a:extLst>
            <a:ext uri="{28A0092B-C50C-407E-A947-70E740481C1C}">
              <a14:useLocalDpi xmlns:a14="http://schemas.microsoft.com/office/drawing/2010/main" xmlns=""/>
            </a:ext>
          </a:extLst>
        </a:blip>
        <a:stretch>
          <a:fillRect/>
        </a:stretch>
      </xdr:blipFill>
      <xdr:spPr bwMode="auto">
        <a:xfrm>
          <a:off x="7225196" y="1108969522"/>
          <a:ext cx="1260000" cy="190800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48</xdr:row>
      <xdr:rowOff>127180</xdr:rowOff>
    </xdr:from>
    <xdr:to>
      <xdr:col>2</xdr:col>
      <xdr:colOff>133565</xdr:colOff>
      <xdr:row>50</xdr:row>
      <xdr:rowOff>104972</xdr:rowOff>
    </xdr:to>
    <xdr:pic>
      <xdr:nvPicPr>
        <xdr:cNvPr id="5909" name="Picture 103109">
          <a:extLst>
            <a:ext uri="{FF2B5EF4-FFF2-40B4-BE49-F238E27FC236}">
              <a16:creationId xmlns:a16="http://schemas.microsoft.com/office/drawing/2014/main" xmlns="" id="{00000000-0008-0000-0000-000015170000}"/>
            </a:ext>
          </a:extLst>
        </xdr:cNvPr>
        <xdr:cNvPicPr preferRelativeResize="0">
          <a:picLocks noChangeArrowheads="1"/>
        </xdr:cNvPicPr>
      </xdr:nvPicPr>
      <xdr:blipFill>
        <a:blip xmlns:r="http://schemas.openxmlformats.org/officeDocument/2006/relationships" r:embed="rId2850" cstate="email">
          <a:extLst>
            <a:ext uri="{28A0092B-C50C-407E-A947-70E740481C1C}">
              <a14:useLocalDpi xmlns:a14="http://schemas.microsoft.com/office/drawing/2010/main" xmlns=""/>
            </a:ext>
          </a:extLst>
        </a:blip>
        <a:srcRect/>
        <a:stretch/>
      </xdr:blipFill>
      <xdr:spPr bwMode="auto">
        <a:xfrm>
          <a:off x="190500" y="24072202"/>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12</xdr:row>
      <xdr:rowOff>127180</xdr:rowOff>
    </xdr:from>
    <xdr:to>
      <xdr:col>2</xdr:col>
      <xdr:colOff>133565</xdr:colOff>
      <xdr:row>14</xdr:row>
      <xdr:rowOff>104972</xdr:rowOff>
    </xdr:to>
    <xdr:pic>
      <xdr:nvPicPr>
        <xdr:cNvPr id="5910" name="Picture 103109">
          <a:extLst>
            <a:ext uri="{FF2B5EF4-FFF2-40B4-BE49-F238E27FC236}">
              <a16:creationId xmlns:a16="http://schemas.microsoft.com/office/drawing/2014/main" xmlns="" id="{00000000-0008-0000-0000-000016170000}"/>
            </a:ext>
          </a:extLst>
        </xdr:cNvPr>
        <xdr:cNvPicPr preferRelativeResize="0">
          <a:picLocks noChangeArrowheads="1"/>
        </xdr:cNvPicPr>
      </xdr:nvPicPr>
      <xdr:blipFill>
        <a:blip xmlns:r="http://schemas.openxmlformats.org/officeDocument/2006/relationships" r:embed="rId2851" cstate="email">
          <a:extLst>
            <a:ext uri="{28A0092B-C50C-407E-A947-70E740481C1C}">
              <a14:useLocalDpi xmlns:a14="http://schemas.microsoft.com/office/drawing/2010/main" xmlns=""/>
            </a:ext>
          </a:extLst>
        </a:blip>
        <a:srcRect/>
        <a:stretch/>
      </xdr:blipFill>
      <xdr:spPr bwMode="auto">
        <a:xfrm>
          <a:off x="190500" y="39868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16</xdr:row>
      <xdr:rowOff>127180</xdr:rowOff>
    </xdr:from>
    <xdr:to>
      <xdr:col>2</xdr:col>
      <xdr:colOff>133565</xdr:colOff>
      <xdr:row>18</xdr:row>
      <xdr:rowOff>104972</xdr:rowOff>
    </xdr:to>
    <xdr:pic>
      <xdr:nvPicPr>
        <xdr:cNvPr id="5911" name="Picture 103109">
          <a:extLst>
            <a:ext uri="{FF2B5EF4-FFF2-40B4-BE49-F238E27FC236}">
              <a16:creationId xmlns:a16="http://schemas.microsoft.com/office/drawing/2014/main" xmlns="" id="{00000000-0008-0000-0000-000017170000}"/>
            </a:ext>
          </a:extLst>
        </xdr:cNvPr>
        <xdr:cNvPicPr preferRelativeResize="0">
          <a:picLocks noChangeArrowheads="1"/>
        </xdr:cNvPicPr>
      </xdr:nvPicPr>
      <xdr:blipFill>
        <a:blip xmlns:r="http://schemas.openxmlformats.org/officeDocument/2006/relationships" r:embed="rId2852" cstate="email">
          <a:extLst>
            <a:ext uri="{28A0092B-C50C-407E-A947-70E740481C1C}">
              <a14:useLocalDpi xmlns:a14="http://schemas.microsoft.com/office/drawing/2010/main" xmlns=""/>
            </a:ext>
          </a:extLst>
        </a:blip>
        <a:srcRect/>
        <a:stretch/>
      </xdr:blipFill>
      <xdr:spPr bwMode="auto">
        <a:xfrm>
          <a:off x="190500" y="6049245"/>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20</xdr:row>
      <xdr:rowOff>127180</xdr:rowOff>
    </xdr:from>
    <xdr:to>
      <xdr:col>2</xdr:col>
      <xdr:colOff>133565</xdr:colOff>
      <xdr:row>22</xdr:row>
      <xdr:rowOff>104972</xdr:rowOff>
    </xdr:to>
    <xdr:pic>
      <xdr:nvPicPr>
        <xdr:cNvPr id="5912" name="Picture 103109">
          <a:extLst>
            <a:ext uri="{FF2B5EF4-FFF2-40B4-BE49-F238E27FC236}">
              <a16:creationId xmlns:a16="http://schemas.microsoft.com/office/drawing/2014/main" xmlns="" id="{00000000-0008-0000-0000-000018170000}"/>
            </a:ext>
          </a:extLst>
        </xdr:cNvPr>
        <xdr:cNvPicPr preferRelativeResize="0">
          <a:picLocks noChangeArrowheads="1"/>
        </xdr:cNvPicPr>
      </xdr:nvPicPr>
      <xdr:blipFill>
        <a:blip xmlns:r="http://schemas.openxmlformats.org/officeDocument/2006/relationships" r:embed="rId2853" cstate="email">
          <a:extLst>
            <a:ext uri="{28A0092B-C50C-407E-A947-70E740481C1C}">
              <a14:useLocalDpi xmlns:a14="http://schemas.microsoft.com/office/drawing/2010/main" xmlns=""/>
            </a:ext>
          </a:extLst>
        </a:blip>
        <a:srcRect/>
        <a:stretch/>
      </xdr:blipFill>
      <xdr:spPr bwMode="auto">
        <a:xfrm>
          <a:off x="190500" y="840978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24</xdr:row>
      <xdr:rowOff>127180</xdr:rowOff>
    </xdr:from>
    <xdr:to>
      <xdr:col>2</xdr:col>
      <xdr:colOff>133565</xdr:colOff>
      <xdr:row>26</xdr:row>
      <xdr:rowOff>104972</xdr:rowOff>
    </xdr:to>
    <xdr:pic>
      <xdr:nvPicPr>
        <xdr:cNvPr id="5913" name="Picture 103109">
          <a:extLst>
            <a:ext uri="{FF2B5EF4-FFF2-40B4-BE49-F238E27FC236}">
              <a16:creationId xmlns:a16="http://schemas.microsoft.com/office/drawing/2014/main" xmlns="" id="{00000000-0008-0000-0000-000019170000}"/>
            </a:ext>
          </a:extLst>
        </xdr:cNvPr>
        <xdr:cNvPicPr preferRelativeResize="0">
          <a:picLocks noChangeArrowheads="1"/>
        </xdr:cNvPicPr>
      </xdr:nvPicPr>
      <xdr:blipFill>
        <a:blip xmlns:r="http://schemas.openxmlformats.org/officeDocument/2006/relationships" r:embed="rId2854" cstate="email">
          <a:extLst>
            <a:ext uri="{28A0092B-C50C-407E-A947-70E740481C1C}">
              <a14:useLocalDpi xmlns:a14="http://schemas.microsoft.com/office/drawing/2010/main" xmlns=""/>
            </a:ext>
          </a:extLst>
        </a:blip>
        <a:srcRect/>
        <a:stretch/>
      </xdr:blipFill>
      <xdr:spPr bwMode="auto">
        <a:xfrm>
          <a:off x="190500" y="10770332"/>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28</xdr:row>
      <xdr:rowOff>127180</xdr:rowOff>
    </xdr:from>
    <xdr:to>
      <xdr:col>2</xdr:col>
      <xdr:colOff>133565</xdr:colOff>
      <xdr:row>30</xdr:row>
      <xdr:rowOff>104972</xdr:rowOff>
    </xdr:to>
    <xdr:pic>
      <xdr:nvPicPr>
        <xdr:cNvPr id="5914" name="Picture 103109">
          <a:extLst>
            <a:ext uri="{FF2B5EF4-FFF2-40B4-BE49-F238E27FC236}">
              <a16:creationId xmlns:a16="http://schemas.microsoft.com/office/drawing/2014/main" xmlns="" id="{00000000-0008-0000-0000-00001A170000}"/>
            </a:ext>
          </a:extLst>
        </xdr:cNvPr>
        <xdr:cNvPicPr preferRelativeResize="0">
          <a:picLocks noChangeArrowheads="1"/>
        </xdr:cNvPicPr>
      </xdr:nvPicPr>
      <xdr:blipFill>
        <a:blip xmlns:r="http://schemas.openxmlformats.org/officeDocument/2006/relationships" r:embed="rId2855" cstate="email">
          <a:extLst>
            <a:ext uri="{28A0092B-C50C-407E-A947-70E740481C1C}">
              <a14:useLocalDpi xmlns:a14="http://schemas.microsoft.com/office/drawing/2010/main" xmlns=""/>
            </a:ext>
          </a:extLst>
        </a:blip>
        <a:srcRect/>
        <a:stretch/>
      </xdr:blipFill>
      <xdr:spPr bwMode="auto">
        <a:xfrm>
          <a:off x="190500" y="1313087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32</xdr:row>
      <xdr:rowOff>127180</xdr:rowOff>
    </xdr:from>
    <xdr:to>
      <xdr:col>2</xdr:col>
      <xdr:colOff>133565</xdr:colOff>
      <xdr:row>34</xdr:row>
      <xdr:rowOff>104972</xdr:rowOff>
    </xdr:to>
    <xdr:pic>
      <xdr:nvPicPr>
        <xdr:cNvPr id="5915" name="Picture 103109">
          <a:extLst>
            <a:ext uri="{FF2B5EF4-FFF2-40B4-BE49-F238E27FC236}">
              <a16:creationId xmlns:a16="http://schemas.microsoft.com/office/drawing/2014/main" xmlns="" id="{00000000-0008-0000-0000-00001B170000}"/>
            </a:ext>
          </a:extLst>
        </xdr:cNvPr>
        <xdr:cNvPicPr preferRelativeResize="0">
          <a:picLocks noChangeArrowheads="1"/>
        </xdr:cNvPicPr>
      </xdr:nvPicPr>
      <xdr:blipFill>
        <a:blip xmlns:r="http://schemas.openxmlformats.org/officeDocument/2006/relationships" r:embed="rId2856" cstate="email">
          <a:extLst>
            <a:ext uri="{28A0092B-C50C-407E-A947-70E740481C1C}">
              <a14:useLocalDpi xmlns:a14="http://schemas.microsoft.com/office/drawing/2010/main" xmlns=""/>
            </a:ext>
          </a:extLst>
        </a:blip>
        <a:srcRect/>
        <a:stretch/>
      </xdr:blipFill>
      <xdr:spPr bwMode="auto">
        <a:xfrm>
          <a:off x="190500" y="15491419"/>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36</xdr:row>
      <xdr:rowOff>127180</xdr:rowOff>
    </xdr:from>
    <xdr:to>
      <xdr:col>2</xdr:col>
      <xdr:colOff>133565</xdr:colOff>
      <xdr:row>38</xdr:row>
      <xdr:rowOff>104972</xdr:rowOff>
    </xdr:to>
    <xdr:pic>
      <xdr:nvPicPr>
        <xdr:cNvPr id="5916" name="Picture 103109">
          <a:extLst>
            <a:ext uri="{FF2B5EF4-FFF2-40B4-BE49-F238E27FC236}">
              <a16:creationId xmlns:a16="http://schemas.microsoft.com/office/drawing/2014/main" xmlns="" id="{00000000-0008-0000-0000-00001C170000}"/>
            </a:ext>
          </a:extLst>
        </xdr:cNvPr>
        <xdr:cNvPicPr preferRelativeResize="0">
          <a:picLocks noChangeArrowheads="1"/>
        </xdr:cNvPicPr>
      </xdr:nvPicPr>
      <xdr:blipFill>
        <a:blip xmlns:r="http://schemas.openxmlformats.org/officeDocument/2006/relationships" r:embed="rId2857" cstate="email">
          <a:extLst>
            <a:ext uri="{28A0092B-C50C-407E-A947-70E740481C1C}">
              <a14:useLocalDpi xmlns:a14="http://schemas.microsoft.com/office/drawing/2010/main" xmlns=""/>
            </a:ext>
          </a:extLst>
        </a:blip>
        <a:srcRect/>
        <a:stretch/>
      </xdr:blipFill>
      <xdr:spPr bwMode="auto">
        <a:xfrm>
          <a:off x="190500" y="17851963"/>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40</xdr:row>
      <xdr:rowOff>127180</xdr:rowOff>
    </xdr:from>
    <xdr:to>
      <xdr:col>2</xdr:col>
      <xdr:colOff>133565</xdr:colOff>
      <xdr:row>42</xdr:row>
      <xdr:rowOff>104972</xdr:rowOff>
    </xdr:to>
    <xdr:pic>
      <xdr:nvPicPr>
        <xdr:cNvPr id="5917" name="Picture 103109">
          <a:extLst>
            <a:ext uri="{FF2B5EF4-FFF2-40B4-BE49-F238E27FC236}">
              <a16:creationId xmlns:a16="http://schemas.microsoft.com/office/drawing/2014/main" xmlns="" id="{00000000-0008-0000-0000-00001D170000}"/>
            </a:ext>
          </a:extLst>
        </xdr:cNvPr>
        <xdr:cNvPicPr preferRelativeResize="0">
          <a:picLocks noChangeArrowheads="1"/>
        </xdr:cNvPicPr>
      </xdr:nvPicPr>
      <xdr:blipFill>
        <a:blip xmlns:r="http://schemas.openxmlformats.org/officeDocument/2006/relationships" r:embed="rId2858" cstate="email">
          <a:extLst>
            <a:ext uri="{28A0092B-C50C-407E-A947-70E740481C1C}">
              <a14:useLocalDpi xmlns:a14="http://schemas.microsoft.com/office/drawing/2010/main" xmlns=""/>
            </a:ext>
          </a:extLst>
        </a:blip>
        <a:srcRect/>
        <a:stretch/>
      </xdr:blipFill>
      <xdr:spPr bwMode="auto">
        <a:xfrm>
          <a:off x="190500" y="20212506"/>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190500</xdr:colOff>
      <xdr:row>44</xdr:row>
      <xdr:rowOff>127180</xdr:rowOff>
    </xdr:from>
    <xdr:to>
      <xdr:col>2</xdr:col>
      <xdr:colOff>133565</xdr:colOff>
      <xdr:row>46</xdr:row>
      <xdr:rowOff>104972</xdr:rowOff>
    </xdr:to>
    <xdr:pic>
      <xdr:nvPicPr>
        <xdr:cNvPr id="5918" name="Picture 103109">
          <a:extLst>
            <a:ext uri="{FF2B5EF4-FFF2-40B4-BE49-F238E27FC236}">
              <a16:creationId xmlns:a16="http://schemas.microsoft.com/office/drawing/2014/main" xmlns="" id="{00000000-0008-0000-0000-00001E170000}"/>
            </a:ext>
          </a:extLst>
        </xdr:cNvPr>
        <xdr:cNvPicPr preferRelativeResize="0">
          <a:picLocks noChangeArrowheads="1"/>
        </xdr:cNvPicPr>
      </xdr:nvPicPr>
      <xdr:blipFill>
        <a:blip xmlns:r="http://schemas.openxmlformats.org/officeDocument/2006/relationships" r:embed="rId2859" cstate="email">
          <a:extLst>
            <a:ext uri="{28A0092B-C50C-407E-A947-70E740481C1C}">
              <a14:useLocalDpi xmlns:a14="http://schemas.microsoft.com/office/drawing/2010/main" xmlns=""/>
            </a:ext>
          </a:extLst>
        </a:blip>
        <a:srcRect/>
        <a:stretch/>
      </xdr:blipFill>
      <xdr:spPr bwMode="auto">
        <a:xfrm>
          <a:off x="190500" y="22573050"/>
          <a:ext cx="1260000" cy="1907640"/>
        </a:xfrm>
        <a:prstGeom prst="rect">
          <a:avLst/>
        </a:prstGeom>
        <a:noFill/>
        <a:ln w="3175">
          <a:solidFill>
            <a:sysClr val="windowText" lastClr="000000"/>
          </a:solidFill>
          <a:miter lim="800000"/>
          <a:headEnd/>
          <a:tailEnd/>
        </a:ln>
        <a:effectLst>
          <a:outerShdw algn="ctr" rotWithShape="0">
            <a:srgbClr val="000000"/>
          </a:outerShdw>
        </a:effectLst>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2</xdr:col>
      <xdr:colOff>169333</xdr:colOff>
      <xdr:row>1</xdr:row>
      <xdr:rowOff>21166</xdr:rowOff>
    </xdr:from>
    <xdr:to>
      <xdr:col>9</xdr:col>
      <xdr:colOff>148167</xdr:colOff>
      <xdr:row>7</xdr:row>
      <xdr:rowOff>80316</xdr:rowOff>
    </xdr:to>
    <xdr:pic>
      <xdr:nvPicPr>
        <xdr:cNvPr id="2874" name="Рисунок 2845" descr="НОВЫЙ ШАБЛОН МИИ.png"/>
        <xdr:cNvPicPr>
          <a:picLocks noChangeAspect="1"/>
        </xdr:cNvPicPr>
      </xdr:nvPicPr>
      <xdr:blipFill>
        <a:blip xmlns:r="http://schemas.openxmlformats.org/officeDocument/2006/relationships" r:embed="rId2860" cstate="print">
          <a:extLst>
            <a:ext uri="{28A0092B-C50C-407E-A947-70E740481C1C}">
              <a14:useLocalDpi xmlns:a14="http://schemas.microsoft.com/office/drawing/2010/main" xmlns="" val="0"/>
            </a:ext>
          </a:extLst>
        </a:blip>
        <a:srcRect/>
        <a:stretch>
          <a:fillRect/>
        </a:stretch>
      </xdr:blipFill>
      <xdr:spPr bwMode="auto">
        <a:xfrm>
          <a:off x="1481666" y="137583"/>
          <a:ext cx="3566584" cy="125506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sheetPr codeName="Лист1"/>
  <dimension ref="A1:Y10917"/>
  <sheetViews>
    <sheetView tabSelected="1" topLeftCell="B1" zoomScale="90" zoomScaleNormal="90" workbookViewId="0">
      <selection activeCell="Y9" sqref="Y9"/>
    </sheetView>
  </sheetViews>
  <sheetFormatPr defaultColWidth="9.140625" defaultRowHeight="15.75"/>
  <cols>
    <col min="1" max="1" width="3.28515625" style="24" hidden="1" customWidth="1"/>
    <col min="2" max="2" width="19.7109375" style="22" customWidth="1"/>
    <col min="3" max="3" width="6.7109375" style="22" customWidth="1"/>
    <col min="4" max="4" width="13.42578125" style="22" customWidth="1"/>
    <col min="5" max="6" width="6.85546875" style="22" customWidth="1"/>
    <col min="7" max="7" width="6.7109375" style="22" customWidth="1"/>
    <col min="8" max="8" width="6.5703125" style="22" customWidth="1"/>
    <col min="9" max="10" width="6.85546875" style="22" customWidth="1"/>
    <col min="11" max="11" width="7.42578125" style="25" customWidth="1"/>
    <col min="12" max="12" width="5.85546875" style="22" customWidth="1"/>
    <col min="13" max="13" width="6.140625" style="25" customWidth="1"/>
    <col min="14" max="14" width="6.5703125" style="22" customWidth="1"/>
    <col min="15" max="15" width="6.28515625" style="81" customWidth="1"/>
    <col min="16" max="16" width="6.28515625" style="71" hidden="1" customWidth="1"/>
    <col min="17" max="17" width="6.28515625" style="1" hidden="1" customWidth="1"/>
    <col min="18" max="18" width="6.28515625" style="71" hidden="1" customWidth="1"/>
    <col min="19" max="19" width="10" style="71" customWidth="1"/>
    <col min="20" max="20" width="18.5703125" style="71" customWidth="1"/>
    <col min="21" max="25" width="9.140625" style="71"/>
    <col min="26" max="16384" width="9.140625" style="72"/>
  </cols>
  <sheetData>
    <row r="1" spans="1:23" ht="9" customHeight="1">
      <c r="A1" s="33" t="s">
        <v>3269</v>
      </c>
      <c r="B1" s="34"/>
      <c r="C1" s="35"/>
      <c r="D1" s="35"/>
      <c r="E1" s="36"/>
      <c r="F1" s="36"/>
      <c r="G1" s="36"/>
      <c r="H1" s="36"/>
      <c r="I1" s="36"/>
      <c r="J1" s="36"/>
      <c r="K1" s="36"/>
      <c r="L1" s="36"/>
      <c r="M1" s="36"/>
      <c r="N1" s="36"/>
      <c r="O1" s="195"/>
      <c r="P1" s="196">
        <f>INDEX(P:P,P8)</f>
        <v>1</v>
      </c>
      <c r="Q1" s="197" t="s">
        <v>0</v>
      </c>
      <c r="R1" s="198"/>
      <c r="S1" s="199"/>
      <c r="T1" s="409">
        <f ca="1">SUM(T9:T10605)</f>
        <v>0</v>
      </c>
      <c r="U1" s="90"/>
      <c r="V1" s="90"/>
      <c r="W1" s="90"/>
    </row>
    <row r="2" spans="1:23" ht="9" customHeight="1">
      <c r="A2" s="37"/>
      <c r="B2" s="38"/>
      <c r="C2" s="39"/>
      <c r="D2" s="39"/>
      <c r="E2" s="40"/>
      <c r="F2" s="40"/>
      <c r="G2" s="40"/>
      <c r="H2" s="40"/>
      <c r="I2" s="40"/>
      <c r="J2" s="40"/>
      <c r="K2" s="40"/>
      <c r="L2" s="40"/>
      <c r="M2" s="40"/>
      <c r="N2" s="40"/>
      <c r="O2" s="50"/>
      <c r="P2" s="43">
        <v>1</v>
      </c>
      <c r="Q2" s="47" t="s">
        <v>1</v>
      </c>
      <c r="R2" s="89"/>
      <c r="S2" s="52"/>
      <c r="T2" s="410"/>
      <c r="U2" s="90"/>
      <c r="V2" s="90"/>
      <c r="W2" s="90"/>
    </row>
    <row r="3" spans="1:23" ht="9" customHeight="1">
      <c r="A3" s="37"/>
      <c r="B3" s="41"/>
      <c r="C3" s="39"/>
      <c r="D3" s="39"/>
      <c r="E3" s="40"/>
      <c r="F3" s="40"/>
      <c r="G3" s="40"/>
      <c r="H3" s="40"/>
      <c r="I3" s="40"/>
      <c r="J3" s="40"/>
      <c r="K3" s="40"/>
      <c r="L3" s="40"/>
      <c r="M3" s="40"/>
      <c r="N3" s="40"/>
      <c r="O3" s="50"/>
      <c r="P3" s="43">
        <v>0.94999</v>
      </c>
      <c r="Q3" s="47" t="s">
        <v>2</v>
      </c>
      <c r="R3" s="89"/>
      <c r="S3" s="53"/>
      <c r="T3" s="410"/>
      <c r="U3" s="90"/>
      <c r="V3" s="90"/>
      <c r="W3" s="90"/>
    </row>
    <row r="4" spans="1:23" ht="9" customHeight="1">
      <c r="A4" s="37"/>
      <c r="B4" s="41"/>
      <c r="C4" s="39"/>
      <c r="D4" s="39"/>
      <c r="E4" s="40"/>
      <c r="F4" s="40"/>
      <c r="G4" s="40"/>
      <c r="H4" s="40"/>
      <c r="I4" s="40"/>
      <c r="J4" s="42"/>
      <c r="K4" s="40"/>
      <c r="L4" s="42"/>
      <c r="M4" s="40"/>
      <c r="N4" s="40"/>
      <c r="O4" s="50"/>
      <c r="P4" s="51">
        <v>0.90249999999999997</v>
      </c>
      <c r="Q4" s="47" t="s">
        <v>3</v>
      </c>
      <c r="R4" s="89"/>
      <c r="S4" s="53"/>
      <c r="T4" s="410"/>
      <c r="U4" s="90"/>
      <c r="V4" s="90"/>
      <c r="W4" s="90"/>
    </row>
    <row r="5" spans="1:23" ht="25.5" customHeight="1">
      <c r="A5" s="37"/>
      <c r="B5" s="41"/>
      <c r="C5" s="39"/>
      <c r="D5" s="39"/>
      <c r="E5" s="40"/>
      <c r="F5" s="40"/>
      <c r="G5" s="40"/>
      <c r="H5" s="40"/>
      <c r="I5" s="40"/>
      <c r="J5" s="40"/>
      <c r="K5" s="40"/>
      <c r="L5" s="40"/>
      <c r="M5" s="40"/>
      <c r="N5" s="40"/>
      <c r="O5" s="50"/>
      <c r="P5" s="43">
        <v>0.85733999999999999</v>
      </c>
      <c r="Q5" s="47" t="s">
        <v>4</v>
      </c>
      <c r="R5" s="89"/>
      <c r="S5" s="53"/>
      <c r="T5" s="410"/>
      <c r="U5" s="90"/>
      <c r="V5" s="90"/>
      <c r="W5" s="90"/>
    </row>
    <row r="6" spans="1:23" ht="9" customHeight="1">
      <c r="A6" s="37"/>
      <c r="B6" s="41"/>
      <c r="C6" s="39"/>
      <c r="D6" s="39"/>
      <c r="E6" s="40"/>
      <c r="F6" s="40"/>
      <c r="G6" s="40"/>
      <c r="H6" s="40"/>
      <c r="I6" s="40"/>
      <c r="J6" s="40"/>
      <c r="K6" s="40"/>
      <c r="L6" s="40"/>
      <c r="M6" s="40"/>
      <c r="N6" s="40"/>
      <c r="O6" s="50"/>
      <c r="P6" s="43">
        <v>0.8145</v>
      </c>
      <c r="Q6" s="47" t="s">
        <v>5</v>
      </c>
      <c r="R6" s="89"/>
      <c r="S6" s="53"/>
      <c r="T6" s="410"/>
      <c r="U6" s="90"/>
      <c r="V6" s="90"/>
      <c r="W6" s="90"/>
    </row>
    <row r="7" spans="1:23" ht="31.5" customHeight="1" thickBot="1">
      <c r="A7" s="37"/>
      <c r="B7" s="41"/>
      <c r="C7" s="39"/>
      <c r="D7" s="39"/>
      <c r="E7" s="40"/>
      <c r="F7" s="40"/>
      <c r="G7" s="40"/>
      <c r="H7" s="40"/>
      <c r="I7" s="40"/>
      <c r="J7" s="40"/>
      <c r="K7" s="40"/>
      <c r="L7" s="40"/>
      <c r="M7" s="40"/>
      <c r="N7" s="40"/>
      <c r="O7" s="50"/>
      <c r="P7" s="43">
        <v>0.77378000000000002</v>
      </c>
      <c r="Q7" s="47" t="s">
        <v>6</v>
      </c>
      <c r="R7" s="89"/>
      <c r="S7" s="54"/>
      <c r="T7" s="411"/>
      <c r="U7" s="90"/>
      <c r="V7" s="90"/>
      <c r="W7" s="90"/>
    </row>
    <row r="8" spans="1:23" ht="25.5" customHeight="1" thickBot="1">
      <c r="A8" s="37"/>
      <c r="B8" s="200"/>
      <c r="C8" s="201"/>
      <c r="D8" s="201"/>
      <c r="E8" s="202"/>
      <c r="F8" s="202"/>
      <c r="G8" s="202"/>
      <c r="H8" s="202"/>
      <c r="I8" s="202"/>
      <c r="J8" s="202"/>
      <c r="K8" s="202"/>
      <c r="L8" s="202"/>
      <c r="M8" s="202"/>
      <c r="N8" s="202"/>
      <c r="O8" s="203" t="s">
        <v>135</v>
      </c>
      <c r="P8" s="204">
        <f>Q8+1</f>
        <v>2</v>
      </c>
      <c r="Q8" s="205">
        <v>1</v>
      </c>
      <c r="R8" s="206"/>
      <c r="S8" s="60" t="s">
        <v>7</v>
      </c>
      <c r="T8" s="56" t="s">
        <v>8</v>
      </c>
      <c r="U8" s="90"/>
      <c r="V8" s="90"/>
      <c r="W8" s="90"/>
    </row>
    <row r="9" spans="1:23" ht="48" customHeight="1" thickBot="1">
      <c r="A9" s="48"/>
      <c r="B9" s="188"/>
      <c r="C9" s="189"/>
      <c r="D9" s="190"/>
      <c r="E9" s="191"/>
      <c r="F9" s="191"/>
      <c r="G9" s="191"/>
      <c r="H9" s="191"/>
      <c r="I9" s="191"/>
      <c r="J9" s="191"/>
      <c r="K9" s="191"/>
      <c r="L9" s="191"/>
      <c r="M9" s="192"/>
      <c r="N9" s="193"/>
      <c r="O9" s="194">
        <v>0</v>
      </c>
      <c r="P9" s="43"/>
      <c r="Q9" s="47" t="e">
        <v>#N/A</v>
      </c>
      <c r="R9" s="90"/>
      <c r="S9" s="44"/>
      <c r="T9" s="45"/>
      <c r="U9" s="90"/>
      <c r="V9" s="90"/>
      <c r="W9" s="90"/>
    </row>
    <row r="10" spans="1:23" ht="34.5" customHeight="1" thickBot="1">
      <c r="A10" s="57"/>
      <c r="B10" s="119" t="s">
        <v>113</v>
      </c>
      <c r="C10" s="120"/>
      <c r="D10" s="120"/>
      <c r="E10" s="120"/>
      <c r="F10" s="120"/>
      <c r="G10" s="120"/>
      <c r="H10" s="120"/>
      <c r="I10" s="120"/>
      <c r="J10" s="120"/>
      <c r="K10" s="120"/>
      <c r="L10" s="120"/>
      <c r="M10" s="120"/>
      <c r="N10" s="15"/>
      <c r="O10" s="91" t="str">
        <f ca="1">IF(D10="цвет",SUM(O11:INDIRECT("N"&amp;R10)),IF(SUM(E10:N10)=0,"",SUM(E10:N10)))</f>
        <v/>
      </c>
      <c r="Q10" s="55" t="e">
        <f>IF(C10&lt;&gt;0,C10,Q9)</f>
        <v>#N/A</v>
      </c>
      <c r="R10" s="70">
        <f ca="1">IF(D10="Посмотреть большую фотографию на сайте",CELL("строка",O10),R11)</f>
        <v>15</v>
      </c>
    </row>
    <row r="11" spans="1:23" ht="23.1" customHeight="1" thickBot="1">
      <c r="A11" s="2"/>
      <c r="B11" s="28" t="s">
        <v>3258</v>
      </c>
      <c r="C11" s="29"/>
      <c r="D11" s="30"/>
      <c r="E11" s="31"/>
      <c r="F11" s="31"/>
      <c r="G11" s="31"/>
      <c r="H11" s="31"/>
      <c r="I11" s="31"/>
      <c r="J11" s="31"/>
      <c r="K11" s="31"/>
      <c r="L11" s="31"/>
      <c r="M11" s="31"/>
      <c r="N11" s="31"/>
      <c r="O11" s="91" t="str">
        <f ca="1">IF(D11="цвет",SUM(O12:INDIRECT("N"&amp;R11)),IF(SUM(E11:N11)=0,"",SUM(E11:N11)))</f>
        <v/>
      </c>
      <c r="P11" s="68" t="s">
        <v>98</v>
      </c>
      <c r="Q11" s="55" t="e">
        <f t="shared" ref="Q11:Q74" si="0">IF(C11&lt;&gt;0,C11,Q10)</f>
        <v>#N/A</v>
      </c>
      <c r="R11" s="70">
        <f t="shared" ref="R11:R74" ca="1" si="1">IF(D11="Посмотреть большую фотографию на сайте",CELL("строка",O11),R12)</f>
        <v>15</v>
      </c>
    </row>
    <row r="12" spans="1:23" ht="17.25" thickBot="1">
      <c r="A12" s="2"/>
      <c r="B12" s="356" t="s">
        <v>3258</v>
      </c>
      <c r="C12" s="83">
        <v>9000</v>
      </c>
      <c r="D12" s="98" t="s">
        <v>9</v>
      </c>
      <c r="E12" s="99" t="s">
        <v>10</v>
      </c>
      <c r="F12" s="99" t="s">
        <v>11</v>
      </c>
      <c r="G12" s="74" t="s">
        <v>12</v>
      </c>
      <c r="H12" s="74" t="s">
        <v>13</v>
      </c>
      <c r="I12" s="99" t="s">
        <v>14</v>
      </c>
      <c r="J12" s="99" t="s">
        <v>15</v>
      </c>
      <c r="K12" s="99" t="s">
        <v>16</v>
      </c>
      <c r="L12" s="99" t="s">
        <v>21</v>
      </c>
      <c r="M12" s="99" t="s">
        <v>22</v>
      </c>
      <c r="N12" s="100"/>
      <c r="O12" s="93">
        <f ca="1">IF(D12="цвет",SUM(O13:INDIRECT("N"&amp;R12)),IF(SUM(E12:N12)=0,"",SUM(E12:N12)))</f>
        <v>0</v>
      </c>
      <c r="P12" s="68">
        <v>2711</v>
      </c>
      <c r="Q12" s="69">
        <f t="shared" si="0"/>
        <v>9000</v>
      </c>
      <c r="R12" s="70">
        <f t="shared" ca="1" si="1"/>
        <v>15</v>
      </c>
      <c r="S12" s="101">
        <v>2711</v>
      </c>
      <c r="T12" s="62">
        <f ca="1">S12*O12</f>
        <v>0</v>
      </c>
    </row>
    <row r="13" spans="1:23" ht="17.25" thickBot="1">
      <c r="A13" s="2"/>
      <c r="B13" s="357"/>
      <c r="C13" s="75"/>
      <c r="D13" s="5" t="s">
        <v>44</v>
      </c>
      <c r="E13" s="7"/>
      <c r="F13" s="351"/>
      <c r="G13" s="351"/>
      <c r="H13" s="351"/>
      <c r="I13" s="351"/>
      <c r="J13" s="351"/>
      <c r="K13" s="351"/>
      <c r="L13" s="7"/>
      <c r="M13" s="7"/>
      <c r="N13" s="97"/>
      <c r="O13" s="94" t="str">
        <f ca="1">IF(D13="цвет",SUM(O14:INDIRECT("N"&amp;R13)),IF(SUM(E13:N13)=0,"",SUM(E13:N13)))</f>
        <v/>
      </c>
      <c r="P13" s="68" t="s">
        <v>98</v>
      </c>
      <c r="Q13" s="69">
        <f t="shared" si="0"/>
        <v>9000</v>
      </c>
      <c r="R13" s="70">
        <f t="shared" ca="1" si="1"/>
        <v>15</v>
      </c>
      <c r="S13" s="69"/>
      <c r="T13" s="102"/>
    </row>
    <row r="14" spans="1:23" ht="135" customHeight="1">
      <c r="A14" s="2"/>
      <c r="B14" s="357"/>
      <c r="C14" s="75"/>
      <c r="D14" s="359" t="s">
        <v>3259</v>
      </c>
      <c r="E14" s="360"/>
      <c r="F14" s="360"/>
      <c r="G14" s="360"/>
      <c r="H14" s="360"/>
      <c r="I14" s="360"/>
      <c r="J14" s="360"/>
      <c r="K14" s="360"/>
      <c r="L14" s="360"/>
      <c r="M14" s="360"/>
      <c r="N14" s="360"/>
      <c r="O14" s="94" t="str">
        <f ca="1">IF(D14="цвет",SUM(O15:INDIRECT("N"&amp;R14)),IF(SUM(E14:N14)=0,"",SUM(E14:N14)))</f>
        <v/>
      </c>
      <c r="P14" s="68" t="s">
        <v>98</v>
      </c>
      <c r="Q14" s="69">
        <f t="shared" si="0"/>
        <v>9000</v>
      </c>
      <c r="R14" s="70">
        <f t="shared" ca="1" si="1"/>
        <v>15</v>
      </c>
      <c r="S14" s="69"/>
      <c r="T14" s="102"/>
    </row>
    <row r="15" spans="1:23" ht="17.45" customHeight="1" thickBot="1">
      <c r="A15" s="2"/>
      <c r="B15" s="365"/>
      <c r="C15" s="77"/>
      <c r="D15" s="362" t="str">
        <f>HYPERLINK("https://miamia.ru/search/index.php?q="&amp;Q15&amp;"&amp;s=Поиск?utm_source=Excel&amp;utm_medium=Nalichie&amp;utm_content="&amp;Q15&amp;"","Посмотреть большую фотографию на сайте")</f>
        <v>Посмотреть большую фотографию на сайте</v>
      </c>
      <c r="E15" s="363"/>
      <c r="F15" s="363"/>
      <c r="G15" s="363"/>
      <c r="H15" s="363"/>
      <c r="I15" s="363"/>
      <c r="J15" s="363"/>
      <c r="K15" s="363"/>
      <c r="L15" s="363"/>
      <c r="M15" s="363"/>
      <c r="N15" s="363"/>
      <c r="O15" s="94" t="str">
        <f ca="1">IF(D15="цвет",SUM(O16:INDIRECT("N"&amp;R15)),IF(SUM(E15:N15)=0,"",SUM(E15:N15)))</f>
        <v/>
      </c>
      <c r="P15" s="68" t="s">
        <v>98</v>
      </c>
      <c r="Q15" s="69">
        <f t="shared" si="0"/>
        <v>9000</v>
      </c>
      <c r="R15" s="70">
        <f t="shared" ca="1" si="1"/>
        <v>15</v>
      </c>
      <c r="S15" s="69"/>
      <c r="T15" s="102"/>
    </row>
    <row r="16" spans="1:23" ht="17.25" thickBot="1">
      <c r="A16" s="2"/>
      <c r="B16" s="356" t="s">
        <v>3258</v>
      </c>
      <c r="C16" s="83">
        <v>9001</v>
      </c>
      <c r="D16" s="98" t="s">
        <v>9</v>
      </c>
      <c r="E16" s="99" t="s">
        <v>10</v>
      </c>
      <c r="F16" s="99" t="s">
        <v>11</v>
      </c>
      <c r="G16" s="74" t="s">
        <v>12</v>
      </c>
      <c r="H16" s="74" t="s">
        <v>13</v>
      </c>
      <c r="I16" s="99" t="s">
        <v>14</v>
      </c>
      <c r="J16" s="99" t="s">
        <v>15</v>
      </c>
      <c r="K16" s="99" t="s">
        <v>16</v>
      </c>
      <c r="L16" s="99" t="s">
        <v>21</v>
      </c>
      <c r="M16" s="99" t="s">
        <v>22</v>
      </c>
      <c r="N16" s="100"/>
      <c r="O16" s="93">
        <f ca="1">IF(D16="цвет",SUM(O17:INDIRECT("N"&amp;R16)),IF(SUM(E16:N16)=0,"",SUM(E16:N16)))</f>
        <v>0</v>
      </c>
      <c r="P16" s="68">
        <v>3358</v>
      </c>
      <c r="Q16" s="69">
        <f t="shared" si="0"/>
        <v>9001</v>
      </c>
      <c r="R16" s="70">
        <f t="shared" ca="1" si="1"/>
        <v>19</v>
      </c>
      <c r="S16" s="101">
        <v>3358</v>
      </c>
      <c r="T16" s="62">
        <f ca="1">S16*O16</f>
        <v>0</v>
      </c>
    </row>
    <row r="17" spans="1:20" ht="17.25" thickBot="1">
      <c r="A17" s="2"/>
      <c r="B17" s="357"/>
      <c r="C17" s="75"/>
      <c r="D17" s="5" t="s">
        <v>44</v>
      </c>
      <c r="E17" s="7"/>
      <c r="F17" s="351"/>
      <c r="G17" s="351"/>
      <c r="H17" s="351"/>
      <c r="I17" s="351"/>
      <c r="J17" s="351"/>
      <c r="K17" s="351"/>
      <c r="L17" s="7"/>
      <c r="M17" s="7"/>
      <c r="N17" s="97"/>
      <c r="O17" s="94" t="str">
        <f ca="1">IF(D17="цвет",SUM(O18:INDIRECT("N"&amp;R17)),IF(SUM(E17:N17)=0,"",SUM(E17:N17)))</f>
        <v/>
      </c>
      <c r="P17" s="68" t="s">
        <v>98</v>
      </c>
      <c r="Q17" s="69">
        <f t="shared" si="0"/>
        <v>9001</v>
      </c>
      <c r="R17" s="70">
        <f t="shared" ca="1" si="1"/>
        <v>19</v>
      </c>
      <c r="S17" s="69"/>
      <c r="T17" s="102"/>
    </row>
    <row r="18" spans="1:20" ht="135" customHeight="1">
      <c r="A18" s="2"/>
      <c r="B18" s="357"/>
      <c r="C18" s="75"/>
      <c r="D18" s="359" t="s">
        <v>3260</v>
      </c>
      <c r="E18" s="360"/>
      <c r="F18" s="360"/>
      <c r="G18" s="360"/>
      <c r="H18" s="360"/>
      <c r="I18" s="360"/>
      <c r="J18" s="360"/>
      <c r="K18" s="360"/>
      <c r="L18" s="360"/>
      <c r="M18" s="360"/>
      <c r="N18" s="360"/>
      <c r="O18" s="94" t="str">
        <f ca="1">IF(D18="цвет",SUM(O19:INDIRECT("N"&amp;R18)),IF(SUM(E18:N18)=0,"",SUM(E18:N18)))</f>
        <v/>
      </c>
      <c r="P18" s="68" t="s">
        <v>98</v>
      </c>
      <c r="Q18" s="69">
        <f t="shared" si="0"/>
        <v>9001</v>
      </c>
      <c r="R18" s="70">
        <f t="shared" ca="1" si="1"/>
        <v>19</v>
      </c>
      <c r="S18" s="69"/>
      <c r="T18" s="102"/>
    </row>
    <row r="19" spans="1:20" ht="17.45" customHeight="1" thickBot="1">
      <c r="A19" s="2"/>
      <c r="B19" s="365"/>
      <c r="C19" s="77"/>
      <c r="D19" s="362" t="str">
        <f>HYPERLINK("https://miamia.ru/search/index.php?q="&amp;Q19&amp;"&amp;s=Поиск?utm_source=Excel&amp;utm_medium=Nalichie&amp;utm_content="&amp;Q19&amp;"","Посмотреть большую фотографию на сайте")</f>
        <v>Посмотреть большую фотографию на сайте</v>
      </c>
      <c r="E19" s="363"/>
      <c r="F19" s="363"/>
      <c r="G19" s="363"/>
      <c r="H19" s="363"/>
      <c r="I19" s="363"/>
      <c r="J19" s="363"/>
      <c r="K19" s="363"/>
      <c r="L19" s="363"/>
      <c r="M19" s="363"/>
      <c r="N19" s="363"/>
      <c r="O19" s="94" t="str">
        <f ca="1">IF(D19="цвет",SUM(O20:INDIRECT("N"&amp;R19)),IF(SUM(E19:N19)=0,"",SUM(E19:N19)))</f>
        <v/>
      </c>
      <c r="P19" s="68" t="s">
        <v>98</v>
      </c>
      <c r="Q19" s="69">
        <f t="shared" si="0"/>
        <v>9001</v>
      </c>
      <c r="R19" s="70">
        <f t="shared" ca="1" si="1"/>
        <v>19</v>
      </c>
      <c r="S19" s="69"/>
      <c r="T19" s="102"/>
    </row>
    <row r="20" spans="1:20" ht="17.25" thickBot="1">
      <c r="A20" s="2"/>
      <c r="B20" s="356" t="s">
        <v>3258</v>
      </c>
      <c r="C20" s="83">
        <v>9002</v>
      </c>
      <c r="D20" s="98" t="s">
        <v>9</v>
      </c>
      <c r="E20" s="99" t="s">
        <v>10</v>
      </c>
      <c r="F20" s="99" t="s">
        <v>11</v>
      </c>
      <c r="G20" s="74" t="s">
        <v>12</v>
      </c>
      <c r="H20" s="74" t="s">
        <v>13</v>
      </c>
      <c r="I20" s="99" t="s">
        <v>14</v>
      </c>
      <c r="J20" s="99" t="s">
        <v>15</v>
      </c>
      <c r="K20" s="99" t="s">
        <v>16</v>
      </c>
      <c r="L20" s="99" t="s">
        <v>21</v>
      </c>
      <c r="M20" s="99" t="s">
        <v>22</v>
      </c>
      <c r="N20" s="100"/>
      <c r="O20" s="93">
        <f ca="1">IF(D20="цвет",SUM(O21:INDIRECT("N"&amp;R20)),IF(SUM(E20:N20)=0,"",SUM(E20:N20)))</f>
        <v>0</v>
      </c>
      <c r="P20" s="68">
        <v>2711</v>
      </c>
      <c r="Q20" s="69">
        <f t="shared" si="0"/>
        <v>9002</v>
      </c>
      <c r="R20" s="70">
        <f t="shared" ca="1" si="1"/>
        <v>23</v>
      </c>
      <c r="S20" s="101">
        <v>2711</v>
      </c>
      <c r="T20" s="62">
        <f ca="1">S20*O20</f>
        <v>0</v>
      </c>
    </row>
    <row r="21" spans="1:20" ht="17.25" thickBot="1">
      <c r="A21" s="2"/>
      <c r="B21" s="357"/>
      <c r="C21" s="75"/>
      <c r="D21" s="5" t="s">
        <v>44</v>
      </c>
      <c r="E21" s="7"/>
      <c r="F21" s="351"/>
      <c r="G21" s="351"/>
      <c r="H21" s="351"/>
      <c r="I21" s="351"/>
      <c r="J21" s="351"/>
      <c r="K21" s="351"/>
      <c r="L21" s="7"/>
      <c r="M21" s="7"/>
      <c r="N21" s="97"/>
      <c r="O21" s="94" t="str">
        <f ca="1">IF(D21="цвет",SUM(O22:INDIRECT("N"&amp;R21)),IF(SUM(E21:N21)=0,"",SUM(E21:N21)))</f>
        <v/>
      </c>
      <c r="P21" s="68" t="s">
        <v>98</v>
      </c>
      <c r="Q21" s="69">
        <f t="shared" si="0"/>
        <v>9002</v>
      </c>
      <c r="R21" s="70">
        <f t="shared" ca="1" si="1"/>
        <v>23</v>
      </c>
      <c r="S21" s="69"/>
      <c r="T21" s="102"/>
    </row>
    <row r="22" spans="1:20" ht="135" customHeight="1">
      <c r="A22" s="2"/>
      <c r="B22" s="357"/>
      <c r="C22" s="75"/>
      <c r="D22" s="359" t="s">
        <v>3261</v>
      </c>
      <c r="E22" s="360"/>
      <c r="F22" s="360"/>
      <c r="G22" s="360"/>
      <c r="H22" s="360"/>
      <c r="I22" s="360"/>
      <c r="J22" s="360"/>
      <c r="K22" s="360"/>
      <c r="L22" s="360"/>
      <c r="M22" s="360"/>
      <c r="N22" s="360"/>
      <c r="O22" s="94" t="str">
        <f ca="1">IF(D22="цвет",SUM(O23:INDIRECT("N"&amp;R22)),IF(SUM(E22:N22)=0,"",SUM(E22:N22)))</f>
        <v/>
      </c>
      <c r="P22" s="68" t="s">
        <v>98</v>
      </c>
      <c r="Q22" s="69">
        <f t="shared" si="0"/>
        <v>9002</v>
      </c>
      <c r="R22" s="70">
        <f t="shared" ca="1" si="1"/>
        <v>23</v>
      </c>
      <c r="S22" s="69"/>
      <c r="T22" s="102"/>
    </row>
    <row r="23" spans="1:20" ht="17.45" customHeight="1" thickBot="1">
      <c r="A23" s="2"/>
      <c r="B23" s="365"/>
      <c r="C23" s="77"/>
      <c r="D23" s="362" t="str">
        <f>HYPERLINK("https://miamia.ru/search/index.php?q="&amp;Q23&amp;"&amp;s=Поиск?utm_source=Excel&amp;utm_medium=Nalichie&amp;utm_content="&amp;Q23&amp;"","Посмотреть большую фотографию на сайте")</f>
        <v>Посмотреть большую фотографию на сайте</v>
      </c>
      <c r="E23" s="363"/>
      <c r="F23" s="363"/>
      <c r="G23" s="363"/>
      <c r="H23" s="363"/>
      <c r="I23" s="363"/>
      <c r="J23" s="363"/>
      <c r="K23" s="363"/>
      <c r="L23" s="363"/>
      <c r="M23" s="363"/>
      <c r="N23" s="363"/>
      <c r="O23" s="94" t="str">
        <f ca="1">IF(D23="цвет",SUM(O24:INDIRECT("N"&amp;R23)),IF(SUM(E23:N23)=0,"",SUM(E23:N23)))</f>
        <v/>
      </c>
      <c r="P23" s="68" t="s">
        <v>98</v>
      </c>
      <c r="Q23" s="69">
        <f t="shared" si="0"/>
        <v>9002</v>
      </c>
      <c r="R23" s="70">
        <f t="shared" ca="1" si="1"/>
        <v>23</v>
      </c>
      <c r="S23" s="69"/>
      <c r="T23" s="102"/>
    </row>
    <row r="24" spans="1:20" ht="17.25" thickBot="1">
      <c r="A24" s="2"/>
      <c r="B24" s="356" t="s">
        <v>3258</v>
      </c>
      <c r="C24" s="83">
        <v>9003</v>
      </c>
      <c r="D24" s="98" t="s">
        <v>9</v>
      </c>
      <c r="E24" s="99" t="s">
        <v>10</v>
      </c>
      <c r="F24" s="74" t="s">
        <v>17</v>
      </c>
      <c r="G24" s="74" t="s">
        <v>18</v>
      </c>
      <c r="H24" s="99" t="s">
        <v>19</v>
      </c>
      <c r="I24" s="99" t="s">
        <v>23</v>
      </c>
      <c r="J24" s="99"/>
      <c r="K24" s="99"/>
      <c r="L24" s="99"/>
      <c r="M24" s="99"/>
      <c r="N24" s="100"/>
      <c r="O24" s="93">
        <f ca="1">IF(D24="цвет",SUM(O25:INDIRECT("N"&amp;R24)),IF(SUM(E24:N24)=0,"",SUM(E24:N24)))</f>
        <v>0</v>
      </c>
      <c r="P24" s="68">
        <v>3487</v>
      </c>
      <c r="Q24" s="69">
        <f t="shared" si="0"/>
        <v>9003</v>
      </c>
      <c r="R24" s="70">
        <f t="shared" ca="1" si="1"/>
        <v>27</v>
      </c>
      <c r="S24" s="101">
        <v>3487</v>
      </c>
      <c r="T24" s="62">
        <f ca="1">S24*O24</f>
        <v>0</v>
      </c>
    </row>
    <row r="25" spans="1:20" ht="17.25" thickBot="1">
      <c r="A25" s="2"/>
      <c r="B25" s="357"/>
      <c r="C25" s="75"/>
      <c r="D25" s="5" t="s">
        <v>44</v>
      </c>
      <c r="E25" s="7"/>
      <c r="F25" s="351"/>
      <c r="G25" s="351"/>
      <c r="H25" s="351"/>
      <c r="I25" s="7"/>
      <c r="J25" s="7"/>
      <c r="K25" s="7"/>
      <c r="L25" s="7"/>
      <c r="M25" s="7"/>
      <c r="N25" s="97"/>
      <c r="O25" s="94" t="str">
        <f ca="1">IF(D25="цвет",SUM(O26:INDIRECT("N"&amp;R25)),IF(SUM(E25:N25)=0,"",SUM(E25:N25)))</f>
        <v/>
      </c>
      <c r="P25" s="68" t="s">
        <v>98</v>
      </c>
      <c r="Q25" s="69">
        <f t="shared" si="0"/>
        <v>9003</v>
      </c>
      <c r="R25" s="70">
        <f t="shared" ca="1" si="1"/>
        <v>27</v>
      </c>
      <c r="S25" s="69"/>
      <c r="T25" s="102"/>
    </row>
    <row r="26" spans="1:20" ht="135" customHeight="1">
      <c r="A26" s="2"/>
      <c r="B26" s="357"/>
      <c r="C26" s="75"/>
      <c r="D26" s="359" t="s">
        <v>3262</v>
      </c>
      <c r="E26" s="360"/>
      <c r="F26" s="360"/>
      <c r="G26" s="360"/>
      <c r="H26" s="360"/>
      <c r="I26" s="360"/>
      <c r="J26" s="360"/>
      <c r="K26" s="360"/>
      <c r="L26" s="360"/>
      <c r="M26" s="360"/>
      <c r="N26" s="360"/>
      <c r="O26" s="94" t="str">
        <f ca="1">IF(D26="цвет",SUM(O27:INDIRECT("N"&amp;R26)),IF(SUM(E26:N26)=0,"",SUM(E26:N26)))</f>
        <v/>
      </c>
      <c r="P26" s="68" t="s">
        <v>98</v>
      </c>
      <c r="Q26" s="69">
        <f t="shared" si="0"/>
        <v>9003</v>
      </c>
      <c r="R26" s="70">
        <f t="shared" ca="1" si="1"/>
        <v>27</v>
      </c>
      <c r="S26" s="69"/>
      <c r="T26" s="102"/>
    </row>
    <row r="27" spans="1:20" ht="17.45" customHeight="1" thickBot="1">
      <c r="A27" s="2"/>
      <c r="B27" s="365"/>
      <c r="C27" s="77"/>
      <c r="D27" s="362" t="str">
        <f>HYPERLINK("https://miamia.ru/search/index.php?q="&amp;Q27&amp;"&amp;s=Поиск?utm_source=Excel&amp;utm_medium=Nalichie&amp;utm_content="&amp;Q27&amp;"","Посмотреть большую фотографию на сайте")</f>
        <v>Посмотреть большую фотографию на сайте</v>
      </c>
      <c r="E27" s="363"/>
      <c r="F27" s="363"/>
      <c r="G27" s="363"/>
      <c r="H27" s="363"/>
      <c r="I27" s="363"/>
      <c r="J27" s="363"/>
      <c r="K27" s="363"/>
      <c r="L27" s="363"/>
      <c r="M27" s="363"/>
      <c r="N27" s="363"/>
      <c r="O27" s="94" t="str">
        <f ca="1">IF(D27="цвет",SUM(O28:INDIRECT("N"&amp;R27)),IF(SUM(E27:N27)=0,"",SUM(E27:N27)))</f>
        <v/>
      </c>
      <c r="P27" s="68" t="s">
        <v>98</v>
      </c>
      <c r="Q27" s="69">
        <f t="shared" si="0"/>
        <v>9003</v>
      </c>
      <c r="R27" s="70">
        <f t="shared" ca="1" si="1"/>
        <v>27</v>
      </c>
      <c r="S27" s="69"/>
      <c r="T27" s="102"/>
    </row>
    <row r="28" spans="1:20" ht="17.25" thickBot="1">
      <c r="A28" s="2"/>
      <c r="B28" s="356" t="s">
        <v>3258</v>
      </c>
      <c r="C28" s="83">
        <v>9004</v>
      </c>
      <c r="D28" s="98" t="s">
        <v>9</v>
      </c>
      <c r="E28" s="74" t="s">
        <v>10</v>
      </c>
      <c r="F28" s="74" t="s">
        <v>11</v>
      </c>
      <c r="G28" s="74" t="s">
        <v>12</v>
      </c>
      <c r="H28" s="99" t="s">
        <v>13</v>
      </c>
      <c r="I28" s="99" t="s">
        <v>14</v>
      </c>
      <c r="J28" s="99" t="s">
        <v>15</v>
      </c>
      <c r="K28" s="99" t="s">
        <v>16</v>
      </c>
      <c r="L28" s="99" t="s">
        <v>21</v>
      </c>
      <c r="M28" s="99" t="s">
        <v>22</v>
      </c>
      <c r="N28" s="100"/>
      <c r="O28" s="93">
        <f ca="1">IF(D28="цвет",SUM(O29:INDIRECT("N"&amp;R28)),IF(SUM(E28:N28)=0,"",SUM(E28:N28)))</f>
        <v>0</v>
      </c>
      <c r="P28" s="68">
        <v>4908</v>
      </c>
      <c r="Q28" s="69">
        <f t="shared" si="0"/>
        <v>9004</v>
      </c>
      <c r="R28" s="70">
        <f t="shared" ca="1" si="1"/>
        <v>31</v>
      </c>
      <c r="S28" s="101">
        <v>4908</v>
      </c>
      <c r="T28" s="62">
        <f ca="1">S28*O28</f>
        <v>0</v>
      </c>
    </row>
    <row r="29" spans="1:20" ht="17.25" thickBot="1">
      <c r="A29" s="2"/>
      <c r="B29" s="357"/>
      <c r="C29" s="75"/>
      <c r="D29" s="5" t="s">
        <v>44</v>
      </c>
      <c r="E29" s="7"/>
      <c r="F29" s="351"/>
      <c r="G29" s="351"/>
      <c r="H29" s="351"/>
      <c r="I29" s="351"/>
      <c r="J29" s="351"/>
      <c r="K29" s="351"/>
      <c r="L29" s="7"/>
      <c r="M29" s="7"/>
      <c r="N29" s="97"/>
      <c r="O29" s="94" t="str">
        <f ca="1">IF(D29="цвет",SUM(O30:INDIRECT("N"&amp;R29)),IF(SUM(E29:N29)=0,"",SUM(E29:N29)))</f>
        <v/>
      </c>
      <c r="P29" s="68" t="s">
        <v>98</v>
      </c>
      <c r="Q29" s="69">
        <f t="shared" si="0"/>
        <v>9004</v>
      </c>
      <c r="R29" s="70">
        <f t="shared" ca="1" si="1"/>
        <v>31</v>
      </c>
      <c r="S29" s="69"/>
      <c r="T29" s="102"/>
    </row>
    <row r="30" spans="1:20" ht="135" customHeight="1">
      <c r="A30" s="2"/>
      <c r="B30" s="357"/>
      <c r="C30" s="75"/>
      <c r="D30" s="359" t="s">
        <v>3263</v>
      </c>
      <c r="E30" s="360"/>
      <c r="F30" s="360"/>
      <c r="G30" s="360"/>
      <c r="H30" s="360"/>
      <c r="I30" s="360"/>
      <c r="J30" s="360"/>
      <c r="K30" s="360"/>
      <c r="L30" s="360"/>
      <c r="M30" s="360"/>
      <c r="N30" s="360"/>
      <c r="O30" s="94" t="str">
        <f ca="1">IF(D30="цвет",SUM(O31:INDIRECT("N"&amp;R30)),IF(SUM(E30:N30)=0,"",SUM(E30:N30)))</f>
        <v/>
      </c>
      <c r="P30" s="68" t="s">
        <v>98</v>
      </c>
      <c r="Q30" s="69">
        <f t="shared" si="0"/>
        <v>9004</v>
      </c>
      <c r="R30" s="70">
        <f t="shared" ca="1" si="1"/>
        <v>31</v>
      </c>
      <c r="S30" s="69"/>
      <c r="T30" s="102"/>
    </row>
    <row r="31" spans="1:20" ht="17.45" customHeight="1" thickBot="1">
      <c r="A31" s="2"/>
      <c r="B31" s="365"/>
      <c r="C31" s="77"/>
      <c r="D31" s="362" t="str">
        <f>HYPERLINK("https://miamia.ru/search/index.php?q="&amp;Q31&amp;"&amp;s=Поиск?utm_source=Excel&amp;utm_medium=Nalichie&amp;utm_content="&amp;Q31&amp;"","Посмотреть большую фотографию на сайте")</f>
        <v>Посмотреть большую фотографию на сайте</v>
      </c>
      <c r="E31" s="363"/>
      <c r="F31" s="363"/>
      <c r="G31" s="363"/>
      <c r="H31" s="363"/>
      <c r="I31" s="363"/>
      <c r="J31" s="363"/>
      <c r="K31" s="363"/>
      <c r="L31" s="363"/>
      <c r="M31" s="363"/>
      <c r="N31" s="363"/>
      <c r="O31" s="94" t="str">
        <f ca="1">IF(D31="цвет",SUM(O32:INDIRECT("N"&amp;R31)),IF(SUM(E31:N31)=0,"",SUM(E31:N31)))</f>
        <v/>
      </c>
      <c r="P31" s="68" t="s">
        <v>98</v>
      </c>
      <c r="Q31" s="69">
        <f t="shared" si="0"/>
        <v>9004</v>
      </c>
      <c r="R31" s="70">
        <f t="shared" ca="1" si="1"/>
        <v>31</v>
      </c>
      <c r="S31" s="69"/>
      <c r="T31" s="102"/>
    </row>
    <row r="32" spans="1:20" ht="17.25" thickBot="1">
      <c r="A32" s="2"/>
      <c r="B32" s="356" t="s">
        <v>3258</v>
      </c>
      <c r="C32" s="83">
        <v>9005</v>
      </c>
      <c r="D32" s="98" t="s">
        <v>9</v>
      </c>
      <c r="E32" s="74" t="s">
        <v>10</v>
      </c>
      <c r="F32" s="74" t="s">
        <v>11</v>
      </c>
      <c r="G32" s="74" t="s">
        <v>12</v>
      </c>
      <c r="H32" s="99" t="s">
        <v>13</v>
      </c>
      <c r="I32" s="99" t="s">
        <v>14</v>
      </c>
      <c r="J32" s="99" t="s">
        <v>15</v>
      </c>
      <c r="K32" s="99" t="s">
        <v>16</v>
      </c>
      <c r="L32" s="99" t="s">
        <v>21</v>
      </c>
      <c r="M32" s="99" t="s">
        <v>22</v>
      </c>
      <c r="N32" s="100"/>
      <c r="O32" s="93">
        <f ca="1">IF(D32="цвет",SUM(O33:INDIRECT("N"&amp;R32)),IF(SUM(E32:N32)=0,"",SUM(E32:N32)))</f>
        <v>0</v>
      </c>
      <c r="P32" s="68">
        <v>5038</v>
      </c>
      <c r="Q32" s="69">
        <f t="shared" si="0"/>
        <v>9005</v>
      </c>
      <c r="R32" s="70">
        <f t="shared" ca="1" si="1"/>
        <v>35</v>
      </c>
      <c r="S32" s="101">
        <v>5038</v>
      </c>
      <c r="T32" s="62">
        <f ca="1">S32*O32</f>
        <v>0</v>
      </c>
    </row>
    <row r="33" spans="1:20" ht="17.25" thickBot="1">
      <c r="A33" s="2"/>
      <c r="B33" s="357"/>
      <c r="C33" s="75"/>
      <c r="D33" s="5" t="s">
        <v>44</v>
      </c>
      <c r="E33" s="7"/>
      <c r="F33" s="351"/>
      <c r="G33" s="351"/>
      <c r="H33" s="351"/>
      <c r="I33" s="351"/>
      <c r="J33" s="351"/>
      <c r="K33" s="351"/>
      <c r="L33" s="7"/>
      <c r="M33" s="7"/>
      <c r="N33" s="97"/>
      <c r="O33" s="94" t="str">
        <f ca="1">IF(D33="цвет",SUM(O34:INDIRECT("N"&amp;R33)),IF(SUM(E33:N33)=0,"",SUM(E33:N33)))</f>
        <v/>
      </c>
      <c r="P33" s="68" t="s">
        <v>98</v>
      </c>
      <c r="Q33" s="69">
        <f t="shared" si="0"/>
        <v>9005</v>
      </c>
      <c r="R33" s="70">
        <f t="shared" ca="1" si="1"/>
        <v>35</v>
      </c>
      <c r="S33" s="69"/>
      <c r="T33" s="102"/>
    </row>
    <row r="34" spans="1:20" ht="135" customHeight="1">
      <c r="A34" s="2"/>
      <c r="B34" s="357"/>
      <c r="C34" s="75"/>
      <c r="D34" s="359" t="s">
        <v>3264</v>
      </c>
      <c r="E34" s="360"/>
      <c r="F34" s="360"/>
      <c r="G34" s="360"/>
      <c r="H34" s="360"/>
      <c r="I34" s="360"/>
      <c r="J34" s="360"/>
      <c r="K34" s="360"/>
      <c r="L34" s="360"/>
      <c r="M34" s="360"/>
      <c r="N34" s="360"/>
      <c r="O34" s="94" t="str">
        <f ca="1">IF(D34="цвет",SUM(O35:INDIRECT("N"&amp;R34)),IF(SUM(E34:N34)=0,"",SUM(E34:N34)))</f>
        <v/>
      </c>
      <c r="P34" s="68" t="s">
        <v>98</v>
      </c>
      <c r="Q34" s="69">
        <f t="shared" si="0"/>
        <v>9005</v>
      </c>
      <c r="R34" s="70">
        <f t="shared" ca="1" si="1"/>
        <v>35</v>
      </c>
      <c r="S34" s="69"/>
      <c r="T34" s="102"/>
    </row>
    <row r="35" spans="1:20" ht="17.45" customHeight="1" thickBot="1">
      <c r="A35" s="2"/>
      <c r="B35" s="365"/>
      <c r="C35" s="77"/>
      <c r="D35" s="362" t="str">
        <f>HYPERLINK("https://miamia.ru/search/index.php?q="&amp;Q35&amp;"&amp;s=Поиск?utm_source=Excel&amp;utm_medium=Nalichie&amp;utm_content="&amp;Q35&amp;"","Посмотреть большую фотографию на сайте")</f>
        <v>Посмотреть большую фотографию на сайте</v>
      </c>
      <c r="E35" s="363"/>
      <c r="F35" s="363"/>
      <c r="G35" s="363"/>
      <c r="H35" s="363"/>
      <c r="I35" s="363"/>
      <c r="J35" s="363"/>
      <c r="K35" s="363"/>
      <c r="L35" s="363"/>
      <c r="M35" s="363"/>
      <c r="N35" s="363"/>
      <c r="O35" s="94" t="str">
        <f ca="1">IF(D35="цвет",SUM(O36:INDIRECT("N"&amp;R35)),IF(SUM(E35:N35)=0,"",SUM(E35:N35)))</f>
        <v/>
      </c>
      <c r="P35" s="68" t="s">
        <v>98</v>
      </c>
      <c r="Q35" s="69">
        <f t="shared" si="0"/>
        <v>9005</v>
      </c>
      <c r="R35" s="70">
        <f t="shared" ca="1" si="1"/>
        <v>35</v>
      </c>
      <c r="S35" s="69"/>
      <c r="T35" s="102"/>
    </row>
    <row r="36" spans="1:20" ht="17.25" thickBot="1">
      <c r="A36" s="2"/>
      <c r="B36" s="356" t="s">
        <v>3258</v>
      </c>
      <c r="C36" s="83">
        <v>9006</v>
      </c>
      <c r="D36" s="98" t="s">
        <v>9</v>
      </c>
      <c r="E36" s="74" t="s">
        <v>10</v>
      </c>
      <c r="F36" s="74" t="s">
        <v>11</v>
      </c>
      <c r="G36" s="74" t="s">
        <v>12</v>
      </c>
      <c r="H36" s="99" t="s">
        <v>13</v>
      </c>
      <c r="I36" s="99" t="s">
        <v>14</v>
      </c>
      <c r="J36" s="99" t="s">
        <v>15</v>
      </c>
      <c r="K36" s="99" t="s">
        <v>16</v>
      </c>
      <c r="L36" s="99" t="s">
        <v>21</v>
      </c>
      <c r="M36" s="99" t="s">
        <v>22</v>
      </c>
      <c r="N36" s="100"/>
      <c r="O36" s="93">
        <f ca="1">IF(D36="цвет",SUM(O37:INDIRECT("N"&amp;R36)),IF(SUM(E36:N36)=0,"",SUM(E36:N36)))</f>
        <v>0</v>
      </c>
      <c r="P36" s="68">
        <v>4908</v>
      </c>
      <c r="Q36" s="69">
        <f t="shared" si="0"/>
        <v>9006</v>
      </c>
      <c r="R36" s="70">
        <f t="shared" ca="1" si="1"/>
        <v>39</v>
      </c>
      <c r="S36" s="101">
        <v>4908</v>
      </c>
      <c r="T36" s="62">
        <f ca="1">S36*O36</f>
        <v>0</v>
      </c>
    </row>
    <row r="37" spans="1:20" ht="17.25" thickBot="1">
      <c r="A37" s="2"/>
      <c r="B37" s="357"/>
      <c r="C37" s="75"/>
      <c r="D37" s="5" t="s">
        <v>44</v>
      </c>
      <c r="E37" s="7"/>
      <c r="F37" s="351"/>
      <c r="G37" s="351"/>
      <c r="H37" s="351"/>
      <c r="I37" s="351"/>
      <c r="J37" s="351"/>
      <c r="K37" s="351"/>
      <c r="L37" s="7"/>
      <c r="M37" s="7"/>
      <c r="N37" s="97"/>
      <c r="O37" s="94" t="str">
        <f ca="1">IF(D37="цвет",SUM(O38:INDIRECT("N"&amp;R37)),IF(SUM(E37:N37)=0,"",SUM(E37:N37)))</f>
        <v/>
      </c>
      <c r="P37" s="68" t="s">
        <v>98</v>
      </c>
      <c r="Q37" s="69">
        <f t="shared" si="0"/>
        <v>9006</v>
      </c>
      <c r="R37" s="70">
        <f t="shared" ca="1" si="1"/>
        <v>39</v>
      </c>
      <c r="S37" s="69"/>
      <c r="T37" s="102"/>
    </row>
    <row r="38" spans="1:20" ht="135" customHeight="1">
      <c r="A38" s="2"/>
      <c r="B38" s="357"/>
      <c r="C38" s="75"/>
      <c r="D38" s="359" t="s">
        <v>3265</v>
      </c>
      <c r="E38" s="360"/>
      <c r="F38" s="360"/>
      <c r="G38" s="360"/>
      <c r="H38" s="360"/>
      <c r="I38" s="360"/>
      <c r="J38" s="360"/>
      <c r="K38" s="360"/>
      <c r="L38" s="360"/>
      <c r="M38" s="360"/>
      <c r="N38" s="360"/>
      <c r="O38" s="94" t="str">
        <f ca="1">IF(D38="цвет",SUM(O39:INDIRECT("N"&amp;R38)),IF(SUM(E38:N38)=0,"",SUM(E38:N38)))</f>
        <v/>
      </c>
      <c r="P38" s="68" t="s">
        <v>98</v>
      </c>
      <c r="Q38" s="69">
        <f t="shared" si="0"/>
        <v>9006</v>
      </c>
      <c r="R38" s="70">
        <f t="shared" ca="1" si="1"/>
        <v>39</v>
      </c>
      <c r="S38" s="69"/>
      <c r="T38" s="102"/>
    </row>
    <row r="39" spans="1:20" ht="17.45" customHeight="1" thickBot="1">
      <c r="A39" s="2"/>
      <c r="B39" s="365"/>
      <c r="C39" s="77"/>
      <c r="D39" s="362" t="str">
        <f>HYPERLINK("https://miamia.ru/search/index.php?q="&amp;Q39&amp;"&amp;s=Поиск?utm_source=Excel&amp;utm_medium=Nalichie&amp;utm_content="&amp;Q39&amp;"","Посмотреть большую фотографию на сайте")</f>
        <v>Посмотреть большую фотографию на сайте</v>
      </c>
      <c r="E39" s="363"/>
      <c r="F39" s="363"/>
      <c r="G39" s="363"/>
      <c r="H39" s="363"/>
      <c r="I39" s="363"/>
      <c r="J39" s="363"/>
      <c r="K39" s="363"/>
      <c r="L39" s="363"/>
      <c r="M39" s="363"/>
      <c r="N39" s="363"/>
      <c r="O39" s="94" t="str">
        <f ca="1">IF(D39="цвет",SUM(O40:INDIRECT("N"&amp;R39)),IF(SUM(E39:N39)=0,"",SUM(E39:N39)))</f>
        <v/>
      </c>
      <c r="P39" s="68" t="s">
        <v>98</v>
      </c>
      <c r="Q39" s="69">
        <f t="shared" si="0"/>
        <v>9006</v>
      </c>
      <c r="R39" s="70">
        <f t="shared" ca="1" si="1"/>
        <v>39</v>
      </c>
      <c r="S39" s="69"/>
      <c r="T39" s="102"/>
    </row>
    <row r="40" spans="1:20" ht="17.25" thickBot="1">
      <c r="A40" s="2"/>
      <c r="B40" s="356" t="s">
        <v>3258</v>
      </c>
      <c r="C40" s="83">
        <v>9007</v>
      </c>
      <c r="D40" s="98" t="s">
        <v>9</v>
      </c>
      <c r="E40" s="74" t="s">
        <v>11</v>
      </c>
      <c r="F40" s="74" t="s">
        <v>12</v>
      </c>
      <c r="G40" s="99" t="s">
        <v>13</v>
      </c>
      <c r="H40" s="99" t="s">
        <v>14</v>
      </c>
      <c r="I40" s="99" t="s">
        <v>15</v>
      </c>
      <c r="J40" s="99" t="s">
        <v>16</v>
      </c>
      <c r="K40" s="99" t="s">
        <v>21</v>
      </c>
      <c r="L40" s="99" t="s">
        <v>22</v>
      </c>
      <c r="M40" s="99"/>
      <c r="N40" s="100"/>
      <c r="O40" s="93">
        <f ca="1">IF(D40="цвет",SUM(O41:INDIRECT("N"&amp;R40)),IF(SUM(E40:N40)=0,"",SUM(E40:N40)))</f>
        <v>0</v>
      </c>
      <c r="P40" s="68">
        <v>3358</v>
      </c>
      <c r="Q40" s="69">
        <f t="shared" si="0"/>
        <v>9007</v>
      </c>
      <c r="R40" s="70">
        <f t="shared" ca="1" si="1"/>
        <v>43</v>
      </c>
      <c r="S40" s="101">
        <v>3358</v>
      </c>
      <c r="T40" s="62">
        <f ca="1">S40*O40</f>
        <v>0</v>
      </c>
    </row>
    <row r="41" spans="1:20" ht="17.25" thickBot="1">
      <c r="A41" s="2"/>
      <c r="B41" s="357"/>
      <c r="C41" s="75"/>
      <c r="D41" s="5" t="s">
        <v>44</v>
      </c>
      <c r="E41" s="7"/>
      <c r="F41" s="351"/>
      <c r="G41" s="351"/>
      <c r="H41" s="351"/>
      <c r="I41" s="351"/>
      <c r="J41" s="351"/>
      <c r="K41" s="351"/>
      <c r="L41" s="7"/>
      <c r="M41" s="7"/>
      <c r="N41" s="97"/>
      <c r="O41" s="94" t="str">
        <f ca="1">IF(D41="цвет",SUM(O42:INDIRECT("N"&amp;R41)),IF(SUM(E41:N41)=0,"",SUM(E41:N41)))</f>
        <v/>
      </c>
      <c r="P41" s="68" t="s">
        <v>98</v>
      </c>
      <c r="Q41" s="69">
        <f t="shared" si="0"/>
        <v>9007</v>
      </c>
      <c r="R41" s="70">
        <f t="shared" ca="1" si="1"/>
        <v>43</v>
      </c>
      <c r="S41" s="69"/>
      <c r="T41" s="102"/>
    </row>
    <row r="42" spans="1:20" ht="135" customHeight="1">
      <c r="A42" s="2"/>
      <c r="B42" s="357"/>
      <c r="C42" s="75"/>
      <c r="D42" s="359" t="s">
        <v>3266</v>
      </c>
      <c r="E42" s="360"/>
      <c r="F42" s="360"/>
      <c r="G42" s="360"/>
      <c r="H42" s="360"/>
      <c r="I42" s="360"/>
      <c r="J42" s="360"/>
      <c r="K42" s="360"/>
      <c r="L42" s="360"/>
      <c r="M42" s="360"/>
      <c r="N42" s="360"/>
      <c r="O42" s="94" t="str">
        <f ca="1">IF(D42="цвет",SUM(O43:INDIRECT("N"&amp;R42)),IF(SUM(E42:N42)=0,"",SUM(E42:N42)))</f>
        <v/>
      </c>
      <c r="P42" s="68" t="s">
        <v>98</v>
      </c>
      <c r="Q42" s="69">
        <f t="shared" si="0"/>
        <v>9007</v>
      </c>
      <c r="R42" s="70">
        <f t="shared" ca="1" si="1"/>
        <v>43</v>
      </c>
      <c r="S42" s="69"/>
      <c r="T42" s="102"/>
    </row>
    <row r="43" spans="1:20" ht="17.45" customHeight="1" thickBot="1">
      <c r="A43" s="2"/>
      <c r="B43" s="365"/>
      <c r="C43" s="77"/>
      <c r="D43" s="362" t="str">
        <f>HYPERLINK("https://miamia.ru/search/index.php?q="&amp;Q43&amp;"&amp;s=Поиск?utm_source=Excel&amp;utm_medium=Nalichie&amp;utm_content="&amp;Q43&amp;"","Посмотреть большую фотографию на сайте")</f>
        <v>Посмотреть большую фотографию на сайте</v>
      </c>
      <c r="E43" s="363"/>
      <c r="F43" s="363"/>
      <c r="G43" s="363"/>
      <c r="H43" s="363"/>
      <c r="I43" s="363"/>
      <c r="J43" s="363"/>
      <c r="K43" s="363"/>
      <c r="L43" s="363"/>
      <c r="M43" s="363"/>
      <c r="N43" s="363"/>
      <c r="O43" s="94" t="str">
        <f ca="1">IF(D43="цвет",SUM(O44:INDIRECT("N"&amp;R43)),IF(SUM(E43:N43)=0,"",SUM(E43:N43)))</f>
        <v/>
      </c>
      <c r="P43" s="68" t="s">
        <v>98</v>
      </c>
      <c r="Q43" s="69">
        <f t="shared" si="0"/>
        <v>9007</v>
      </c>
      <c r="R43" s="70">
        <f t="shared" ca="1" si="1"/>
        <v>43</v>
      </c>
      <c r="S43" s="69"/>
      <c r="T43" s="102"/>
    </row>
    <row r="44" spans="1:20" ht="17.25" thickBot="1">
      <c r="A44" s="2"/>
      <c r="B44" s="356" t="s">
        <v>3258</v>
      </c>
      <c r="C44" s="83">
        <v>9008</v>
      </c>
      <c r="D44" s="98" t="s">
        <v>9</v>
      </c>
      <c r="E44" s="74" t="s">
        <v>11</v>
      </c>
      <c r="F44" s="74" t="s">
        <v>12</v>
      </c>
      <c r="G44" s="99" t="s">
        <v>13</v>
      </c>
      <c r="H44" s="99" t="s">
        <v>14</v>
      </c>
      <c r="I44" s="99" t="s">
        <v>15</v>
      </c>
      <c r="J44" s="99" t="s">
        <v>16</v>
      </c>
      <c r="K44" s="99" t="s">
        <v>21</v>
      </c>
      <c r="L44" s="99" t="s">
        <v>22</v>
      </c>
      <c r="M44" s="99"/>
      <c r="N44" s="100"/>
      <c r="O44" s="93">
        <f ca="1">IF(D44="цвет",SUM(O45:INDIRECT("N"&amp;R44)),IF(SUM(E44:N44)=0,"",SUM(E44:N44)))</f>
        <v>0</v>
      </c>
      <c r="P44" s="68">
        <v>4908</v>
      </c>
      <c r="Q44" s="69">
        <f t="shared" si="0"/>
        <v>9008</v>
      </c>
      <c r="R44" s="70">
        <f t="shared" ca="1" si="1"/>
        <v>47</v>
      </c>
      <c r="S44" s="101">
        <v>4908</v>
      </c>
      <c r="T44" s="62">
        <f ca="1">S44*O44</f>
        <v>0</v>
      </c>
    </row>
    <row r="45" spans="1:20" ht="17.25" thickBot="1">
      <c r="A45" s="2"/>
      <c r="B45" s="357"/>
      <c r="C45" s="75"/>
      <c r="D45" s="5" t="s">
        <v>44</v>
      </c>
      <c r="E45" s="7"/>
      <c r="F45" s="351"/>
      <c r="G45" s="351"/>
      <c r="H45" s="351"/>
      <c r="I45" s="351"/>
      <c r="J45" s="351"/>
      <c r="K45" s="351"/>
      <c r="L45" s="7"/>
      <c r="M45" s="7"/>
      <c r="N45" s="97"/>
      <c r="O45" s="94" t="str">
        <f ca="1">IF(D45="цвет",SUM(O46:INDIRECT("N"&amp;R45)),IF(SUM(E45:N45)=0,"",SUM(E45:N45)))</f>
        <v/>
      </c>
      <c r="P45" s="68" t="s">
        <v>98</v>
      </c>
      <c r="Q45" s="69">
        <f t="shared" si="0"/>
        <v>9008</v>
      </c>
      <c r="R45" s="70">
        <f t="shared" ca="1" si="1"/>
        <v>47</v>
      </c>
      <c r="S45" s="69"/>
      <c r="T45" s="102"/>
    </row>
    <row r="46" spans="1:20" ht="135" customHeight="1">
      <c r="A46" s="2"/>
      <c r="B46" s="357"/>
      <c r="C46" s="75"/>
      <c r="D46" s="359" t="s">
        <v>3267</v>
      </c>
      <c r="E46" s="360"/>
      <c r="F46" s="360"/>
      <c r="G46" s="360"/>
      <c r="H46" s="360"/>
      <c r="I46" s="360"/>
      <c r="J46" s="360"/>
      <c r="K46" s="360"/>
      <c r="L46" s="360"/>
      <c r="M46" s="360"/>
      <c r="N46" s="360"/>
      <c r="O46" s="94" t="str">
        <f ca="1">IF(D46="цвет",SUM(O47:INDIRECT("N"&amp;R46)),IF(SUM(E46:N46)=0,"",SUM(E46:N46)))</f>
        <v/>
      </c>
      <c r="P46" s="68" t="s">
        <v>98</v>
      </c>
      <c r="Q46" s="69">
        <f t="shared" si="0"/>
        <v>9008</v>
      </c>
      <c r="R46" s="70">
        <f t="shared" ca="1" si="1"/>
        <v>47</v>
      </c>
      <c r="S46" s="69"/>
      <c r="T46" s="102"/>
    </row>
    <row r="47" spans="1:20" ht="17.45" customHeight="1" thickBot="1">
      <c r="A47" s="2"/>
      <c r="B47" s="365"/>
      <c r="C47" s="77"/>
      <c r="D47" s="362" t="str">
        <f>HYPERLINK("https://miamia.ru/search/index.php?q="&amp;Q47&amp;"&amp;s=Поиск?utm_source=Excel&amp;utm_medium=Nalichie&amp;utm_content="&amp;Q47&amp;"","Посмотреть большую фотографию на сайте")</f>
        <v>Посмотреть большую фотографию на сайте</v>
      </c>
      <c r="E47" s="363"/>
      <c r="F47" s="363"/>
      <c r="G47" s="363"/>
      <c r="H47" s="363"/>
      <c r="I47" s="363"/>
      <c r="J47" s="363"/>
      <c r="K47" s="363"/>
      <c r="L47" s="363"/>
      <c r="M47" s="363"/>
      <c r="N47" s="363"/>
      <c r="O47" s="94" t="str">
        <f ca="1">IF(D47="цвет",SUM(O48:INDIRECT("N"&amp;R47)),IF(SUM(E47:N47)=0,"",SUM(E47:N47)))</f>
        <v/>
      </c>
      <c r="P47" s="68" t="s">
        <v>98</v>
      </c>
      <c r="Q47" s="69">
        <f t="shared" si="0"/>
        <v>9008</v>
      </c>
      <c r="R47" s="70">
        <f t="shared" ca="1" si="1"/>
        <v>47</v>
      </c>
      <c r="S47" s="69"/>
      <c r="T47" s="102"/>
    </row>
    <row r="48" spans="1:20" ht="17.25" thickBot="1">
      <c r="A48" s="2"/>
      <c r="B48" s="356" t="s">
        <v>3258</v>
      </c>
      <c r="C48" s="83">
        <v>9009</v>
      </c>
      <c r="D48" s="98" t="s">
        <v>9</v>
      </c>
      <c r="E48" s="74" t="s">
        <v>17</v>
      </c>
      <c r="F48" s="74" t="s">
        <v>18</v>
      </c>
      <c r="G48" s="99" t="s">
        <v>19</v>
      </c>
      <c r="H48" s="99" t="s">
        <v>23</v>
      </c>
      <c r="I48" s="99"/>
      <c r="J48" s="99"/>
      <c r="K48" s="99"/>
      <c r="L48" s="99"/>
      <c r="M48" s="99"/>
      <c r="N48" s="100"/>
      <c r="O48" s="93">
        <f ca="1">IF(D48="цвет",SUM(O49:INDIRECT("N"&amp;R48)),IF(SUM(E48:N48)=0,"",SUM(E48:N48)))</f>
        <v>0</v>
      </c>
      <c r="P48" s="68">
        <v>4908</v>
      </c>
      <c r="Q48" s="69">
        <f t="shared" si="0"/>
        <v>9009</v>
      </c>
      <c r="R48" s="70">
        <f t="shared" ca="1" si="1"/>
        <v>51</v>
      </c>
      <c r="S48" s="101">
        <v>4908</v>
      </c>
      <c r="T48" s="62">
        <f ca="1">S48*O48</f>
        <v>0</v>
      </c>
    </row>
    <row r="49" spans="1:20" ht="17.25" thickBot="1">
      <c r="A49" s="2"/>
      <c r="B49" s="357"/>
      <c r="C49" s="75"/>
      <c r="D49" s="5" t="s">
        <v>44</v>
      </c>
      <c r="E49" s="7"/>
      <c r="F49" s="351"/>
      <c r="G49" s="351"/>
      <c r="H49" s="351"/>
      <c r="I49" s="7"/>
      <c r="J49" s="7"/>
      <c r="K49" s="7"/>
      <c r="L49" s="7"/>
      <c r="M49" s="7"/>
      <c r="N49" s="97"/>
      <c r="O49" s="94" t="str">
        <f ca="1">IF(D49="цвет",SUM(O50:INDIRECT("N"&amp;R49)),IF(SUM(E49:N49)=0,"",SUM(E49:N49)))</f>
        <v/>
      </c>
      <c r="P49" s="68" t="s">
        <v>98</v>
      </c>
      <c r="Q49" s="69">
        <f t="shared" si="0"/>
        <v>9009</v>
      </c>
      <c r="R49" s="70">
        <f t="shared" ca="1" si="1"/>
        <v>51</v>
      </c>
      <c r="S49" s="69"/>
      <c r="T49" s="102"/>
    </row>
    <row r="50" spans="1:20" ht="135" customHeight="1">
      <c r="A50" s="2"/>
      <c r="B50" s="357"/>
      <c r="C50" s="75"/>
      <c r="D50" s="359" t="s">
        <v>3268</v>
      </c>
      <c r="E50" s="360"/>
      <c r="F50" s="360"/>
      <c r="G50" s="360"/>
      <c r="H50" s="360"/>
      <c r="I50" s="360"/>
      <c r="J50" s="360"/>
      <c r="K50" s="360"/>
      <c r="L50" s="360"/>
      <c r="M50" s="360"/>
      <c r="N50" s="360"/>
      <c r="O50" s="94" t="str">
        <f ca="1">IF(D50="цвет",SUM(O51:INDIRECT("N"&amp;R50)),IF(SUM(E50:N50)=0,"",SUM(E50:N50)))</f>
        <v/>
      </c>
      <c r="P50" s="68" t="s">
        <v>98</v>
      </c>
      <c r="Q50" s="69">
        <f t="shared" si="0"/>
        <v>9009</v>
      </c>
      <c r="R50" s="70">
        <f t="shared" ca="1" si="1"/>
        <v>51</v>
      </c>
      <c r="S50" s="69"/>
      <c r="T50" s="102"/>
    </row>
    <row r="51" spans="1:20" ht="17.45" customHeight="1" thickBot="1">
      <c r="A51" s="2"/>
      <c r="B51" s="365"/>
      <c r="C51" s="77"/>
      <c r="D51" s="362" t="str">
        <f>HYPERLINK("https://miamia.ru/search/index.php?q="&amp;Q51&amp;"&amp;s=Поиск?utm_source=Excel&amp;utm_medium=Nalichie&amp;utm_content="&amp;Q51&amp;"","Посмотреть большую фотографию на сайте")</f>
        <v>Посмотреть большую фотографию на сайте</v>
      </c>
      <c r="E51" s="363"/>
      <c r="F51" s="363"/>
      <c r="G51" s="363"/>
      <c r="H51" s="363"/>
      <c r="I51" s="363"/>
      <c r="J51" s="363"/>
      <c r="K51" s="363"/>
      <c r="L51" s="363"/>
      <c r="M51" s="363"/>
      <c r="N51" s="363"/>
      <c r="O51" s="94" t="str">
        <f ca="1">IF(D51="цвет",SUM(O52:INDIRECT("N"&amp;R51)),IF(SUM(E51:N51)=0,"",SUM(E51:N51)))</f>
        <v/>
      </c>
      <c r="P51" s="68" t="s">
        <v>98</v>
      </c>
      <c r="Q51" s="69">
        <f t="shared" si="0"/>
        <v>9009</v>
      </c>
      <c r="R51" s="70">
        <f t="shared" ca="1" si="1"/>
        <v>51</v>
      </c>
      <c r="S51" s="69"/>
      <c r="T51" s="102"/>
    </row>
    <row r="52" spans="1:20" ht="23.1" customHeight="1" thickBot="1">
      <c r="A52" s="2"/>
      <c r="B52" s="28" t="s">
        <v>166</v>
      </c>
      <c r="C52" s="29"/>
      <c r="D52" s="30"/>
      <c r="E52" s="31"/>
      <c r="F52" s="31"/>
      <c r="G52" s="31"/>
      <c r="H52" s="31"/>
      <c r="I52" s="31"/>
      <c r="J52" s="31"/>
      <c r="K52" s="31"/>
      <c r="L52" s="31"/>
      <c r="M52" s="31"/>
      <c r="N52" s="32"/>
      <c r="O52" s="91" t="str">
        <f ca="1">IF(D52="цвет",SUM(O53:INDIRECT("N"&amp;R52)),IF(SUM(E52:N52)=0,"",SUM(E52:N52)))</f>
        <v/>
      </c>
      <c r="P52" s="68" t="s">
        <v>98</v>
      </c>
      <c r="Q52" s="55">
        <f t="shared" si="0"/>
        <v>9009</v>
      </c>
      <c r="R52" s="70">
        <f t="shared" ca="1" si="1"/>
        <v>57</v>
      </c>
    </row>
    <row r="53" spans="1:20" ht="17.25" thickBot="1">
      <c r="A53" s="2"/>
      <c r="B53" s="356" t="s">
        <v>165</v>
      </c>
      <c r="C53" s="83">
        <v>3940</v>
      </c>
      <c r="D53" s="98" t="s">
        <v>9</v>
      </c>
      <c r="E53" s="74" t="s">
        <v>10</v>
      </c>
      <c r="F53" s="74" t="s">
        <v>11</v>
      </c>
      <c r="G53" s="74" t="s">
        <v>12</v>
      </c>
      <c r="H53" s="99" t="s">
        <v>13</v>
      </c>
      <c r="I53" s="99" t="s">
        <v>14</v>
      </c>
      <c r="J53" s="99" t="s">
        <v>15</v>
      </c>
      <c r="K53" s="99" t="s">
        <v>16</v>
      </c>
      <c r="L53" s="99" t="s">
        <v>21</v>
      </c>
      <c r="M53" s="99" t="s">
        <v>22</v>
      </c>
      <c r="N53" s="99"/>
      <c r="O53" s="59">
        <f ca="1">IF(D53="цвет",SUM(O54:INDIRECT("N"&amp;R53)),IF(SUM(E53:N53)=0,"",SUM(E53:N53)))</f>
        <v>0</v>
      </c>
      <c r="P53" s="68">
        <v>2841</v>
      </c>
      <c r="Q53" s="55">
        <f t="shared" si="0"/>
        <v>3940</v>
      </c>
      <c r="R53" s="70">
        <f t="shared" ca="1" si="1"/>
        <v>57</v>
      </c>
      <c r="S53" s="85">
        <v>2841</v>
      </c>
      <c r="T53" s="86">
        <f ca="1">O53*S53</f>
        <v>0</v>
      </c>
    </row>
    <row r="54" spans="1:20" ht="17.45" customHeight="1" thickBot="1">
      <c r="A54" s="2"/>
      <c r="B54" s="357"/>
      <c r="C54" s="75"/>
      <c r="D54" s="5" t="s">
        <v>33</v>
      </c>
      <c r="E54" s="181"/>
      <c r="F54" s="181"/>
      <c r="G54" s="351"/>
      <c r="H54" s="351"/>
      <c r="I54" s="351"/>
      <c r="J54" s="351"/>
      <c r="K54" s="351"/>
      <c r="L54" s="181"/>
      <c r="M54" s="7"/>
      <c r="N54" s="7"/>
      <c r="O54" s="91" t="str">
        <f ca="1">IF(D54="цвет",SUM(O55:INDIRECT("N"&amp;R54)),IF(SUM(E54:N54)=0,"",SUM(E54:N54)))</f>
        <v/>
      </c>
      <c r="P54" s="68" t="s">
        <v>98</v>
      </c>
      <c r="Q54" s="55">
        <f t="shared" si="0"/>
        <v>3940</v>
      </c>
      <c r="R54" s="70">
        <f t="shared" ca="1" si="1"/>
        <v>57</v>
      </c>
      <c r="S54" s="69"/>
      <c r="T54" s="76"/>
    </row>
    <row r="55" spans="1:20" ht="17.45" customHeight="1" thickBot="1">
      <c r="A55" s="2"/>
      <c r="B55" s="357"/>
      <c r="C55" s="75"/>
      <c r="D55" s="5" t="s">
        <v>42</v>
      </c>
      <c r="E55" s="181"/>
      <c r="F55" s="351"/>
      <c r="G55" s="351"/>
      <c r="H55" s="351"/>
      <c r="I55" s="351"/>
      <c r="J55" s="351"/>
      <c r="K55" s="351"/>
      <c r="L55" s="7"/>
      <c r="M55" s="7"/>
      <c r="N55" s="7"/>
      <c r="O55" s="91" t="str">
        <f ca="1">IF(D55="цвет",SUM(O56:INDIRECT("N"&amp;R55)),IF(SUM(E55:N55)=0,"",SUM(E55:N55)))</f>
        <v/>
      </c>
      <c r="P55" s="68" t="s">
        <v>98</v>
      </c>
      <c r="Q55" s="55">
        <f t="shared" si="0"/>
        <v>3940</v>
      </c>
      <c r="R55" s="70">
        <f t="shared" ca="1" si="1"/>
        <v>57</v>
      </c>
      <c r="S55" s="69"/>
      <c r="T55" s="76"/>
    </row>
    <row r="56" spans="1:20" ht="117.75" customHeight="1">
      <c r="A56" s="2"/>
      <c r="B56" s="357"/>
      <c r="C56" s="75"/>
      <c r="D56" s="359" t="s">
        <v>422</v>
      </c>
      <c r="E56" s="360"/>
      <c r="F56" s="360"/>
      <c r="G56" s="360"/>
      <c r="H56" s="360"/>
      <c r="I56" s="360"/>
      <c r="J56" s="360"/>
      <c r="K56" s="360"/>
      <c r="L56" s="360"/>
      <c r="M56" s="360"/>
      <c r="N56" s="361"/>
      <c r="O56" s="91" t="str">
        <f ca="1">IF(D56="цвет",SUM(O57:INDIRECT("N"&amp;R56)),IF(SUM(E56:N56)=0,"",SUM(E56:N56)))</f>
        <v/>
      </c>
      <c r="P56" s="68" t="s">
        <v>98</v>
      </c>
      <c r="Q56" s="55">
        <f t="shared" si="0"/>
        <v>3940</v>
      </c>
      <c r="R56" s="70">
        <f t="shared" ca="1" si="1"/>
        <v>57</v>
      </c>
      <c r="S56" s="69"/>
      <c r="T56" s="76"/>
    </row>
    <row r="57" spans="1:20" ht="17.45" customHeight="1" thickBot="1">
      <c r="A57" s="2"/>
      <c r="B57" s="358"/>
      <c r="C57" s="77"/>
      <c r="D57" s="362" t="str">
        <f>HYPERLINK("https://miamia.ru/search/index.php?q="&amp;Q57&amp;"&amp;s=Поиск?utm_source=Excel&amp;utm_medium=Nalichie&amp;utm_content="&amp;Q57&amp;"","Посмотреть большую фотографию на сайте")</f>
        <v>Посмотреть большую фотографию на сайте</v>
      </c>
      <c r="E57" s="363"/>
      <c r="F57" s="363"/>
      <c r="G57" s="363"/>
      <c r="H57" s="363"/>
      <c r="I57" s="363"/>
      <c r="J57" s="363"/>
      <c r="K57" s="363"/>
      <c r="L57" s="363"/>
      <c r="M57" s="363"/>
      <c r="N57" s="364"/>
      <c r="O57" s="91" t="str">
        <f ca="1">IF(D57="цвет",SUM(O58:INDIRECT("N"&amp;R57)),IF(SUM(E57:N57)=0,"",SUM(E57:N57)))</f>
        <v/>
      </c>
      <c r="P57" s="68" t="s">
        <v>98</v>
      </c>
      <c r="Q57" s="55">
        <f t="shared" si="0"/>
        <v>3940</v>
      </c>
      <c r="R57" s="70">
        <f t="shared" ca="1" si="1"/>
        <v>57</v>
      </c>
      <c r="S57" s="69"/>
      <c r="T57" s="76"/>
    </row>
    <row r="58" spans="1:20" ht="17.25" thickBot="1">
      <c r="A58" s="2"/>
      <c r="B58" s="356" t="s">
        <v>165</v>
      </c>
      <c r="C58" s="83">
        <v>3942</v>
      </c>
      <c r="D58" s="98" t="s">
        <v>9</v>
      </c>
      <c r="E58" s="74" t="s">
        <v>10</v>
      </c>
      <c r="F58" s="74" t="s">
        <v>11</v>
      </c>
      <c r="G58" s="74" t="s">
        <v>12</v>
      </c>
      <c r="H58" s="99" t="s">
        <v>13</v>
      </c>
      <c r="I58" s="99" t="s">
        <v>14</v>
      </c>
      <c r="J58" s="99" t="s">
        <v>15</v>
      </c>
      <c r="K58" s="99"/>
      <c r="L58" s="99"/>
      <c r="M58" s="99"/>
      <c r="N58" s="99"/>
      <c r="O58" s="59">
        <f ca="1">IF(D58="цвет",SUM(O59:INDIRECT("N"&amp;R58)),IF(SUM(E58:N58)=0,"",SUM(E58:N58)))</f>
        <v>0</v>
      </c>
      <c r="P58" s="68">
        <v>2841</v>
      </c>
      <c r="Q58" s="55">
        <f t="shared" si="0"/>
        <v>3942</v>
      </c>
      <c r="R58" s="70">
        <f t="shared" ca="1" si="1"/>
        <v>62</v>
      </c>
      <c r="S58" s="85">
        <v>2841</v>
      </c>
      <c r="T58" s="86">
        <f ca="1">O58*S58</f>
        <v>0</v>
      </c>
    </row>
    <row r="59" spans="1:20" ht="17.45" customHeight="1" thickBot="1">
      <c r="A59" s="2"/>
      <c r="B59" s="357"/>
      <c r="C59" s="75"/>
      <c r="D59" s="5" t="s">
        <v>33</v>
      </c>
      <c r="E59" s="181"/>
      <c r="F59" s="351"/>
      <c r="G59" s="181"/>
      <c r="H59" s="181"/>
      <c r="I59" s="351"/>
      <c r="J59" s="351"/>
      <c r="K59" s="7"/>
      <c r="L59" s="7"/>
      <c r="M59" s="7"/>
      <c r="N59" s="7"/>
      <c r="O59" s="91" t="str">
        <f ca="1">IF(D59="цвет",SUM(O60:INDIRECT("N"&amp;R59)),IF(SUM(E59:N59)=0,"",SUM(E59:N59)))</f>
        <v/>
      </c>
      <c r="P59" s="68" t="s">
        <v>98</v>
      </c>
      <c r="Q59" s="55">
        <f t="shared" si="0"/>
        <v>3942</v>
      </c>
      <c r="R59" s="70">
        <f t="shared" ca="1" si="1"/>
        <v>62</v>
      </c>
      <c r="S59" s="69"/>
      <c r="T59" s="76"/>
    </row>
    <row r="60" spans="1:20" ht="17.45" customHeight="1" thickBot="1">
      <c r="A60" s="2"/>
      <c r="B60" s="357"/>
      <c r="C60" s="75"/>
      <c r="D60" s="5" t="s">
        <v>42</v>
      </c>
      <c r="E60" s="351"/>
      <c r="F60" s="351"/>
      <c r="G60" s="351"/>
      <c r="H60" s="351"/>
      <c r="I60" s="351"/>
      <c r="J60" s="351"/>
      <c r="K60" s="7"/>
      <c r="L60" s="7"/>
      <c r="M60" s="7"/>
      <c r="N60" s="7"/>
      <c r="O60" s="91" t="str">
        <f ca="1">IF(D60="цвет",SUM(O61:INDIRECT("N"&amp;R60)),IF(SUM(E60:N60)=0,"",SUM(E60:N60)))</f>
        <v/>
      </c>
      <c r="P60" s="68" t="s">
        <v>98</v>
      </c>
      <c r="Q60" s="55">
        <f t="shared" si="0"/>
        <v>3942</v>
      </c>
      <c r="R60" s="70">
        <f t="shared" ca="1" si="1"/>
        <v>62</v>
      </c>
      <c r="S60" s="69"/>
      <c r="T60" s="76"/>
    </row>
    <row r="61" spans="1:20" ht="117.75" customHeight="1">
      <c r="A61" s="2"/>
      <c r="B61" s="357"/>
      <c r="C61" s="75"/>
      <c r="D61" s="359" t="s">
        <v>423</v>
      </c>
      <c r="E61" s="360"/>
      <c r="F61" s="360"/>
      <c r="G61" s="360"/>
      <c r="H61" s="360"/>
      <c r="I61" s="360"/>
      <c r="J61" s="360"/>
      <c r="K61" s="360"/>
      <c r="L61" s="360"/>
      <c r="M61" s="360"/>
      <c r="N61" s="361"/>
      <c r="O61" s="91" t="str">
        <f ca="1">IF(D61="цвет",SUM(O62:INDIRECT("N"&amp;R61)),IF(SUM(E61:N61)=0,"",SUM(E61:N61)))</f>
        <v/>
      </c>
      <c r="P61" s="68" t="s">
        <v>98</v>
      </c>
      <c r="Q61" s="55">
        <f t="shared" si="0"/>
        <v>3942</v>
      </c>
      <c r="R61" s="70">
        <f t="shared" ca="1" si="1"/>
        <v>62</v>
      </c>
      <c r="S61" s="69"/>
      <c r="T61" s="76"/>
    </row>
    <row r="62" spans="1:20" ht="17.45" customHeight="1" thickBot="1">
      <c r="A62" s="2"/>
      <c r="B62" s="358"/>
      <c r="C62" s="77"/>
      <c r="D62" s="362" t="str">
        <f>HYPERLINK("https://miamia.ru/search/index.php?q="&amp;Q62&amp;"&amp;s=Поиск?utm_source=Excel&amp;utm_medium=Nalichie&amp;utm_content="&amp;Q62&amp;"","Посмотреть большую фотографию на сайте")</f>
        <v>Посмотреть большую фотографию на сайте</v>
      </c>
      <c r="E62" s="363"/>
      <c r="F62" s="363"/>
      <c r="G62" s="363"/>
      <c r="H62" s="363"/>
      <c r="I62" s="363"/>
      <c r="J62" s="363"/>
      <c r="K62" s="363"/>
      <c r="L62" s="363"/>
      <c r="M62" s="363"/>
      <c r="N62" s="364"/>
      <c r="O62" s="91" t="str">
        <f ca="1">IF(D62="цвет",SUM(O63:INDIRECT("N"&amp;R62)),IF(SUM(E62:N62)=0,"",SUM(E62:N62)))</f>
        <v/>
      </c>
      <c r="P62" s="68" t="s">
        <v>98</v>
      </c>
      <c r="Q62" s="55">
        <f t="shared" si="0"/>
        <v>3942</v>
      </c>
      <c r="R62" s="70">
        <f t="shared" ca="1" si="1"/>
        <v>62</v>
      </c>
      <c r="S62" s="69"/>
      <c r="T62" s="76"/>
    </row>
    <row r="63" spans="1:20" ht="17.25" thickBot="1">
      <c r="A63" s="2"/>
      <c r="B63" s="356" t="s">
        <v>165</v>
      </c>
      <c r="C63" s="83">
        <v>3943</v>
      </c>
      <c r="D63" s="98" t="s">
        <v>9</v>
      </c>
      <c r="E63" s="99" t="s">
        <v>10</v>
      </c>
      <c r="F63" s="74" t="s">
        <v>17</v>
      </c>
      <c r="G63" s="74" t="s">
        <v>18</v>
      </c>
      <c r="H63" s="99" t="s">
        <v>19</v>
      </c>
      <c r="I63" s="99" t="s">
        <v>23</v>
      </c>
      <c r="J63" s="99"/>
      <c r="K63" s="99"/>
      <c r="L63" s="99"/>
      <c r="M63" s="99"/>
      <c r="N63" s="99"/>
      <c r="O63" s="59">
        <f ca="1">IF(D63="цвет",SUM(O64:INDIRECT("N"&amp;R63)),IF(SUM(E63:N63)=0,"",SUM(E63:N63)))</f>
        <v>0</v>
      </c>
      <c r="P63" s="68">
        <v>3487</v>
      </c>
      <c r="Q63" s="55">
        <f t="shared" si="0"/>
        <v>3943</v>
      </c>
      <c r="R63" s="70">
        <f t="shared" ca="1" si="1"/>
        <v>67</v>
      </c>
      <c r="S63" s="85">
        <v>3487</v>
      </c>
      <c r="T63" s="86">
        <f ca="1">O63*S63</f>
        <v>0</v>
      </c>
    </row>
    <row r="64" spans="1:20" ht="17.45" customHeight="1" thickBot="1">
      <c r="A64" s="2"/>
      <c r="B64" s="357"/>
      <c r="C64" s="75"/>
      <c r="D64" s="5" t="s">
        <v>33</v>
      </c>
      <c r="E64" s="7"/>
      <c r="F64" s="7"/>
      <c r="G64" s="351"/>
      <c r="H64" s="351"/>
      <c r="I64" s="351"/>
      <c r="J64" s="7"/>
      <c r="K64" s="7"/>
      <c r="L64" s="7"/>
      <c r="M64" s="7"/>
      <c r="N64" s="7"/>
      <c r="O64" s="91" t="str">
        <f ca="1">IF(D64="цвет",SUM(O65:INDIRECT("N"&amp;R64)),IF(SUM(E64:N64)=0,"",SUM(E64:N64)))</f>
        <v/>
      </c>
      <c r="P64" s="68" t="s">
        <v>98</v>
      </c>
      <c r="Q64" s="55">
        <f t="shared" si="0"/>
        <v>3943</v>
      </c>
      <c r="R64" s="70">
        <f t="shared" ca="1" si="1"/>
        <v>67</v>
      </c>
      <c r="S64" s="69"/>
      <c r="T64" s="76"/>
    </row>
    <row r="65" spans="1:20" ht="17.45" customHeight="1" thickBot="1">
      <c r="A65" s="2"/>
      <c r="B65" s="357"/>
      <c r="C65" s="75"/>
      <c r="D65" s="5" t="s">
        <v>42</v>
      </c>
      <c r="E65" s="351"/>
      <c r="F65" s="351"/>
      <c r="G65" s="351"/>
      <c r="H65" s="351"/>
      <c r="I65" s="7"/>
      <c r="J65" s="7"/>
      <c r="K65" s="7"/>
      <c r="L65" s="7"/>
      <c r="M65" s="7"/>
      <c r="N65" s="7"/>
      <c r="O65" s="91" t="str">
        <f ca="1">IF(D65="цвет",SUM(O66:INDIRECT("N"&amp;R65)),IF(SUM(E65:N65)=0,"",SUM(E65:N65)))</f>
        <v/>
      </c>
      <c r="P65" s="68" t="s">
        <v>98</v>
      </c>
      <c r="Q65" s="55">
        <f t="shared" si="0"/>
        <v>3943</v>
      </c>
      <c r="R65" s="70">
        <f t="shared" ca="1" si="1"/>
        <v>67</v>
      </c>
      <c r="S65" s="69"/>
      <c r="T65" s="76"/>
    </row>
    <row r="66" spans="1:20" ht="117.75" customHeight="1">
      <c r="A66" s="2"/>
      <c r="B66" s="357"/>
      <c r="C66" s="75"/>
      <c r="D66" s="359" t="s">
        <v>424</v>
      </c>
      <c r="E66" s="360"/>
      <c r="F66" s="360"/>
      <c r="G66" s="360"/>
      <c r="H66" s="360"/>
      <c r="I66" s="360"/>
      <c r="J66" s="360"/>
      <c r="K66" s="360"/>
      <c r="L66" s="360"/>
      <c r="M66" s="360"/>
      <c r="N66" s="361"/>
      <c r="O66" s="91" t="str">
        <f ca="1">IF(D66="цвет",SUM(O67:INDIRECT("N"&amp;R66)),IF(SUM(E66:N66)=0,"",SUM(E66:N66)))</f>
        <v/>
      </c>
      <c r="P66" s="68" t="s">
        <v>98</v>
      </c>
      <c r="Q66" s="55">
        <f t="shared" si="0"/>
        <v>3943</v>
      </c>
      <c r="R66" s="70">
        <f t="shared" ca="1" si="1"/>
        <v>67</v>
      </c>
      <c r="S66" s="69"/>
      <c r="T66" s="76"/>
    </row>
    <row r="67" spans="1:20" ht="17.45" customHeight="1" thickBot="1">
      <c r="A67" s="2"/>
      <c r="B67" s="358"/>
      <c r="C67" s="77"/>
      <c r="D67" s="362" t="str">
        <f>HYPERLINK("https://miamia.ru/search/index.php?q="&amp;Q67&amp;"&amp;s=Поиск?utm_source=Excel&amp;utm_medium=Nalichie&amp;utm_content="&amp;Q67&amp;"","Посмотреть большую фотографию на сайте")</f>
        <v>Посмотреть большую фотографию на сайте</v>
      </c>
      <c r="E67" s="363"/>
      <c r="F67" s="363"/>
      <c r="G67" s="363"/>
      <c r="H67" s="363"/>
      <c r="I67" s="363"/>
      <c r="J67" s="363"/>
      <c r="K67" s="363"/>
      <c r="L67" s="363"/>
      <c r="M67" s="363"/>
      <c r="N67" s="364"/>
      <c r="O67" s="91" t="str">
        <f ca="1">IF(D67="цвет",SUM(O68:INDIRECT("N"&amp;R67)),IF(SUM(E67:N67)=0,"",SUM(E67:N67)))</f>
        <v/>
      </c>
      <c r="P67" s="68" t="s">
        <v>98</v>
      </c>
      <c r="Q67" s="55">
        <f t="shared" si="0"/>
        <v>3943</v>
      </c>
      <c r="R67" s="70">
        <f t="shared" ca="1" si="1"/>
        <v>67</v>
      </c>
      <c r="S67" s="69"/>
      <c r="T67" s="76"/>
    </row>
    <row r="68" spans="1:20" ht="17.25" thickBot="1">
      <c r="A68" s="2"/>
      <c r="B68" s="356" t="s">
        <v>165</v>
      </c>
      <c r="C68" s="83">
        <v>3944</v>
      </c>
      <c r="D68" s="98" t="s">
        <v>9</v>
      </c>
      <c r="E68" s="74" t="s">
        <v>11</v>
      </c>
      <c r="F68" s="74" t="s">
        <v>12</v>
      </c>
      <c r="G68" s="99" t="s">
        <v>13</v>
      </c>
      <c r="H68" s="99" t="s">
        <v>14</v>
      </c>
      <c r="I68" s="99" t="s">
        <v>15</v>
      </c>
      <c r="J68" s="99" t="s">
        <v>16</v>
      </c>
      <c r="K68" s="99" t="s">
        <v>21</v>
      </c>
      <c r="L68" s="99" t="s">
        <v>22</v>
      </c>
      <c r="M68" s="99"/>
      <c r="N68" s="99"/>
      <c r="O68" s="59">
        <f ca="1">IF(D68="цвет",SUM(O69:INDIRECT("N"&amp;R68)),IF(SUM(E68:N68)=0,"",SUM(E68:N68)))</f>
        <v>0</v>
      </c>
      <c r="P68" s="68">
        <v>3358</v>
      </c>
      <c r="Q68" s="55">
        <f t="shared" si="0"/>
        <v>3944</v>
      </c>
      <c r="R68" s="70">
        <f t="shared" ca="1" si="1"/>
        <v>72</v>
      </c>
      <c r="S68" s="85">
        <v>3358</v>
      </c>
      <c r="T68" s="86">
        <f ca="1">O68*S68</f>
        <v>0</v>
      </c>
    </row>
    <row r="69" spans="1:20" ht="17.45" customHeight="1" thickBot="1">
      <c r="A69" s="2"/>
      <c r="B69" s="357"/>
      <c r="C69" s="75"/>
      <c r="D69" s="5" t="s">
        <v>33</v>
      </c>
      <c r="E69" s="351"/>
      <c r="F69" s="181"/>
      <c r="G69" s="181"/>
      <c r="H69" s="181"/>
      <c r="I69" s="181"/>
      <c r="J69" s="181"/>
      <c r="K69" s="7"/>
      <c r="L69" s="7"/>
      <c r="M69" s="7"/>
      <c r="N69" s="7"/>
      <c r="O69" s="91" t="str">
        <f ca="1">IF(D69="цвет",SUM(O70:INDIRECT("N"&amp;R69)),IF(SUM(E69:N69)=0,"",SUM(E69:N69)))</f>
        <v/>
      </c>
      <c r="P69" s="68" t="s">
        <v>98</v>
      </c>
      <c r="Q69" s="55">
        <f t="shared" si="0"/>
        <v>3944</v>
      </c>
      <c r="R69" s="70">
        <f t="shared" ca="1" si="1"/>
        <v>72</v>
      </c>
      <c r="S69" s="69"/>
      <c r="T69" s="76"/>
    </row>
    <row r="70" spans="1:20" ht="17.45" customHeight="1" thickBot="1">
      <c r="A70" s="2"/>
      <c r="B70" s="357"/>
      <c r="C70" s="75"/>
      <c r="D70" s="5" t="s">
        <v>42</v>
      </c>
      <c r="E70" s="7"/>
      <c r="F70" s="351"/>
      <c r="G70" s="181"/>
      <c r="H70" s="351"/>
      <c r="I70" s="351"/>
      <c r="J70" s="7"/>
      <c r="K70" s="7"/>
      <c r="L70" s="7"/>
      <c r="M70" s="7"/>
      <c r="N70" s="7"/>
      <c r="O70" s="91" t="str">
        <f ca="1">IF(D70="цвет",SUM(O71:INDIRECT("N"&amp;R70)),IF(SUM(E70:N70)=0,"",SUM(E70:N70)))</f>
        <v/>
      </c>
      <c r="P70" s="68" t="s">
        <v>98</v>
      </c>
      <c r="Q70" s="55">
        <f t="shared" si="0"/>
        <v>3944</v>
      </c>
      <c r="R70" s="70">
        <f t="shared" ca="1" si="1"/>
        <v>72</v>
      </c>
      <c r="S70" s="69"/>
      <c r="T70" s="76"/>
    </row>
    <row r="71" spans="1:20" ht="117.75" customHeight="1">
      <c r="A71" s="2"/>
      <c r="B71" s="357"/>
      <c r="C71" s="75"/>
      <c r="D71" s="359" t="s">
        <v>425</v>
      </c>
      <c r="E71" s="360"/>
      <c r="F71" s="360"/>
      <c r="G71" s="360"/>
      <c r="H71" s="360"/>
      <c r="I71" s="360"/>
      <c r="J71" s="360"/>
      <c r="K71" s="360"/>
      <c r="L71" s="360"/>
      <c r="M71" s="360"/>
      <c r="N71" s="361"/>
      <c r="O71" s="91" t="str">
        <f ca="1">IF(D71="цвет",SUM(O72:INDIRECT("N"&amp;R71)),IF(SUM(E71:N71)=0,"",SUM(E71:N71)))</f>
        <v/>
      </c>
      <c r="P71" s="68" t="s">
        <v>98</v>
      </c>
      <c r="Q71" s="55">
        <f t="shared" si="0"/>
        <v>3944</v>
      </c>
      <c r="R71" s="70">
        <f t="shared" ca="1" si="1"/>
        <v>72</v>
      </c>
      <c r="S71" s="69"/>
      <c r="T71" s="76"/>
    </row>
    <row r="72" spans="1:20" ht="17.45" customHeight="1" thickBot="1">
      <c r="A72" s="2"/>
      <c r="B72" s="358"/>
      <c r="C72" s="77"/>
      <c r="D72" s="362" t="str">
        <f>HYPERLINK("https://miamia.ru/search/index.php?q="&amp;Q72&amp;"&amp;s=Поиск?utm_source=Excel&amp;utm_medium=Nalichie&amp;utm_content="&amp;Q72&amp;"","Посмотреть большую фотографию на сайте")</f>
        <v>Посмотреть большую фотографию на сайте</v>
      </c>
      <c r="E72" s="363"/>
      <c r="F72" s="363"/>
      <c r="G72" s="363"/>
      <c r="H72" s="363"/>
      <c r="I72" s="363"/>
      <c r="J72" s="363"/>
      <c r="K72" s="363"/>
      <c r="L72" s="363"/>
      <c r="M72" s="363"/>
      <c r="N72" s="364"/>
      <c r="O72" s="91" t="str">
        <f ca="1">IF(D72="цвет",SUM(O73:INDIRECT("N"&amp;R72)),IF(SUM(E72:N72)=0,"",SUM(E72:N72)))</f>
        <v/>
      </c>
      <c r="P72" s="68" t="s">
        <v>98</v>
      </c>
      <c r="Q72" s="55">
        <f t="shared" si="0"/>
        <v>3944</v>
      </c>
      <c r="R72" s="70">
        <f t="shared" ca="1" si="1"/>
        <v>72</v>
      </c>
      <c r="S72" s="69"/>
      <c r="T72" s="76"/>
    </row>
    <row r="73" spans="1:20" ht="17.25" thickBot="1">
      <c r="A73" s="2"/>
      <c r="B73" s="356" t="s">
        <v>165</v>
      </c>
      <c r="C73" s="83">
        <v>3946</v>
      </c>
      <c r="D73" s="98" t="s">
        <v>9</v>
      </c>
      <c r="E73" s="99" t="s">
        <v>10</v>
      </c>
      <c r="F73" s="74" t="s">
        <v>11</v>
      </c>
      <c r="G73" s="74" t="s">
        <v>12</v>
      </c>
      <c r="H73" s="99" t="s">
        <v>13</v>
      </c>
      <c r="I73" s="99" t="s">
        <v>14</v>
      </c>
      <c r="J73" s="99" t="s">
        <v>15</v>
      </c>
      <c r="K73" s="99" t="s">
        <v>16</v>
      </c>
      <c r="L73" s="99" t="s">
        <v>21</v>
      </c>
      <c r="M73" s="99" t="s">
        <v>22</v>
      </c>
      <c r="N73" s="99"/>
      <c r="O73" s="59">
        <f ca="1">IF(D73="цвет",SUM(O74:INDIRECT("N"&amp;R73)),IF(SUM(E73:N73)=0,"",SUM(E73:N73)))</f>
        <v>0</v>
      </c>
      <c r="P73" s="68">
        <v>5038</v>
      </c>
      <c r="Q73" s="55">
        <f t="shared" si="0"/>
        <v>3946</v>
      </c>
      <c r="R73" s="70">
        <f t="shared" ca="1" si="1"/>
        <v>77</v>
      </c>
      <c r="S73" s="85">
        <v>5038</v>
      </c>
      <c r="T73" s="86">
        <f ca="1">O73*S73</f>
        <v>0</v>
      </c>
    </row>
    <row r="74" spans="1:20" ht="17.45" customHeight="1" thickBot="1">
      <c r="A74" s="2"/>
      <c r="B74" s="357"/>
      <c r="C74" s="75"/>
      <c r="D74" s="5" t="s">
        <v>33</v>
      </c>
      <c r="E74" s="7"/>
      <c r="F74" s="351"/>
      <c r="G74" s="351"/>
      <c r="H74" s="351"/>
      <c r="I74" s="351"/>
      <c r="J74" s="351"/>
      <c r="K74" s="351"/>
      <c r="L74" s="351"/>
      <c r="M74" s="351"/>
      <c r="N74" s="7"/>
      <c r="O74" s="91" t="str">
        <f ca="1">IF(D74="цвет",SUM(O75:INDIRECT("N"&amp;R74)),IF(SUM(E74:N74)=0,"",SUM(E74:N74)))</f>
        <v/>
      </c>
      <c r="P74" s="68" t="s">
        <v>98</v>
      </c>
      <c r="Q74" s="55">
        <f t="shared" si="0"/>
        <v>3946</v>
      </c>
      <c r="R74" s="70">
        <f t="shared" ca="1" si="1"/>
        <v>77</v>
      </c>
      <c r="S74" s="69"/>
      <c r="T74" s="76"/>
    </row>
    <row r="75" spans="1:20" ht="17.45" customHeight="1" thickBot="1">
      <c r="A75" s="2"/>
      <c r="B75" s="357"/>
      <c r="C75" s="75"/>
      <c r="D75" s="5" t="s">
        <v>42</v>
      </c>
      <c r="E75" s="7"/>
      <c r="F75" s="7"/>
      <c r="G75" s="181"/>
      <c r="H75" s="181"/>
      <c r="I75" s="181"/>
      <c r="J75" s="7"/>
      <c r="K75" s="7"/>
      <c r="L75" s="7"/>
      <c r="M75" s="7"/>
      <c r="N75" s="7"/>
      <c r="O75" s="91" t="str">
        <f ca="1">IF(D75="цвет",SUM(O76:INDIRECT("N"&amp;R75)),IF(SUM(E75:N75)=0,"",SUM(E75:N75)))</f>
        <v/>
      </c>
      <c r="P75" s="68" t="s">
        <v>98</v>
      </c>
      <c r="Q75" s="55">
        <f t="shared" ref="Q75:Q138" si="2">IF(C75&lt;&gt;0,C75,Q74)</f>
        <v>3946</v>
      </c>
      <c r="R75" s="70">
        <f t="shared" ref="R75:R138" ca="1" si="3">IF(D75="Посмотреть большую фотографию на сайте",CELL("строка",O75),R76)</f>
        <v>77</v>
      </c>
      <c r="S75" s="69"/>
      <c r="T75" s="76"/>
    </row>
    <row r="76" spans="1:20" ht="117.75" customHeight="1">
      <c r="A76" s="2"/>
      <c r="B76" s="357"/>
      <c r="C76" s="75"/>
      <c r="D76" s="359" t="s">
        <v>426</v>
      </c>
      <c r="E76" s="360"/>
      <c r="F76" s="360"/>
      <c r="G76" s="360"/>
      <c r="H76" s="360"/>
      <c r="I76" s="360"/>
      <c r="J76" s="360"/>
      <c r="K76" s="360"/>
      <c r="L76" s="360"/>
      <c r="M76" s="360"/>
      <c r="N76" s="361"/>
      <c r="O76" s="91" t="str">
        <f ca="1">IF(D76="цвет",SUM(O77:INDIRECT("N"&amp;R76)),IF(SUM(E76:N76)=0,"",SUM(E76:N76)))</f>
        <v/>
      </c>
      <c r="P76" s="68" t="s">
        <v>98</v>
      </c>
      <c r="Q76" s="55">
        <f t="shared" si="2"/>
        <v>3946</v>
      </c>
      <c r="R76" s="70">
        <f t="shared" ca="1" si="3"/>
        <v>77</v>
      </c>
      <c r="S76" s="69"/>
      <c r="T76" s="76"/>
    </row>
    <row r="77" spans="1:20" ht="17.45" customHeight="1" thickBot="1">
      <c r="A77" s="2"/>
      <c r="B77" s="358"/>
      <c r="C77" s="77"/>
      <c r="D77" s="362" t="str">
        <f>HYPERLINK("https://miamia.ru/search/index.php?q="&amp;Q77&amp;"&amp;s=Поиск?utm_source=Excel&amp;utm_medium=Nalichie&amp;utm_content="&amp;Q77&amp;"","Посмотреть большую фотографию на сайте")</f>
        <v>Посмотреть большую фотографию на сайте</v>
      </c>
      <c r="E77" s="363"/>
      <c r="F77" s="363"/>
      <c r="G77" s="363"/>
      <c r="H77" s="363"/>
      <c r="I77" s="363"/>
      <c r="J77" s="363"/>
      <c r="K77" s="363"/>
      <c r="L77" s="363"/>
      <c r="M77" s="363"/>
      <c r="N77" s="364"/>
      <c r="O77" s="91" t="str">
        <f ca="1">IF(D77="цвет",SUM(O78:INDIRECT("N"&amp;R77)),IF(SUM(E77:N77)=0,"",SUM(E77:N77)))</f>
        <v/>
      </c>
      <c r="P77" s="68" t="s">
        <v>98</v>
      </c>
      <c r="Q77" s="55">
        <f t="shared" si="2"/>
        <v>3946</v>
      </c>
      <c r="R77" s="70">
        <f t="shared" ca="1" si="3"/>
        <v>77</v>
      </c>
      <c r="S77" s="69"/>
      <c r="T77" s="76"/>
    </row>
    <row r="78" spans="1:20" ht="17.25" thickBot="1">
      <c r="A78" s="2"/>
      <c r="B78" s="356" t="s">
        <v>165</v>
      </c>
      <c r="C78" s="83">
        <v>3949</v>
      </c>
      <c r="D78" s="98" t="s">
        <v>9</v>
      </c>
      <c r="E78" s="99" t="s">
        <v>10</v>
      </c>
      <c r="F78" s="74" t="s">
        <v>17</v>
      </c>
      <c r="G78" s="74" t="s">
        <v>18</v>
      </c>
      <c r="H78" s="99" t="s">
        <v>19</v>
      </c>
      <c r="I78" s="99" t="s">
        <v>23</v>
      </c>
      <c r="J78" s="99"/>
      <c r="K78" s="99"/>
      <c r="L78" s="99"/>
      <c r="M78" s="99"/>
      <c r="N78" s="99"/>
      <c r="O78" s="59">
        <f ca="1">IF(D78="цвет",SUM(O79:INDIRECT("N"&amp;R78)),IF(SUM(E78:N78)=0,"",SUM(E78:N78)))</f>
        <v>0</v>
      </c>
      <c r="P78" s="68">
        <v>4004</v>
      </c>
      <c r="Q78" s="55">
        <f t="shared" si="2"/>
        <v>3949</v>
      </c>
      <c r="R78" s="70">
        <f t="shared" ca="1" si="3"/>
        <v>82</v>
      </c>
      <c r="S78" s="85">
        <v>4004</v>
      </c>
      <c r="T78" s="86">
        <f ca="1">O78*S78</f>
        <v>0</v>
      </c>
    </row>
    <row r="79" spans="1:20" ht="17.45" customHeight="1" thickBot="1">
      <c r="A79" s="2"/>
      <c r="B79" s="357"/>
      <c r="C79" s="75"/>
      <c r="D79" s="5" t="s">
        <v>33</v>
      </c>
      <c r="E79" s="7"/>
      <c r="F79" s="7"/>
      <c r="G79" s="181"/>
      <c r="H79" s="351"/>
      <c r="I79" s="181"/>
      <c r="J79" s="7"/>
      <c r="K79" s="7"/>
      <c r="L79" s="7"/>
      <c r="M79" s="7"/>
      <c r="N79" s="7"/>
      <c r="O79" s="91" t="str">
        <f ca="1">IF(D79="цвет",SUM(O80:INDIRECT("N"&amp;R79)),IF(SUM(E79:N79)=0,"",SUM(E79:N79)))</f>
        <v/>
      </c>
      <c r="P79" s="68" t="s">
        <v>98</v>
      </c>
      <c r="Q79" s="55">
        <f t="shared" si="2"/>
        <v>3949</v>
      </c>
      <c r="R79" s="70">
        <f t="shared" ca="1" si="3"/>
        <v>82</v>
      </c>
      <c r="S79" s="69"/>
      <c r="T79" s="76"/>
    </row>
    <row r="80" spans="1:20" ht="17.45" customHeight="1" thickBot="1">
      <c r="A80" s="2"/>
      <c r="B80" s="357"/>
      <c r="C80" s="75"/>
      <c r="D80" s="5" t="s">
        <v>42</v>
      </c>
      <c r="E80" s="7"/>
      <c r="F80" s="181"/>
      <c r="G80" s="181"/>
      <c r="H80" s="7"/>
      <c r="I80" s="7"/>
      <c r="J80" s="7"/>
      <c r="K80" s="7"/>
      <c r="L80" s="7"/>
      <c r="M80" s="7"/>
      <c r="N80" s="7"/>
      <c r="O80" s="91" t="str">
        <f ca="1">IF(D80="цвет",SUM(O81:INDIRECT("N"&amp;R80)),IF(SUM(E80:N80)=0,"",SUM(E80:N80)))</f>
        <v/>
      </c>
      <c r="P80" s="68" t="s">
        <v>98</v>
      </c>
      <c r="Q80" s="55">
        <f t="shared" si="2"/>
        <v>3949</v>
      </c>
      <c r="R80" s="70">
        <f t="shared" ca="1" si="3"/>
        <v>82</v>
      </c>
      <c r="S80" s="69"/>
      <c r="T80" s="76"/>
    </row>
    <row r="81" spans="1:20" ht="117.75" customHeight="1">
      <c r="A81" s="2"/>
      <c r="B81" s="357"/>
      <c r="C81" s="75"/>
      <c r="D81" s="359" t="s">
        <v>1293</v>
      </c>
      <c r="E81" s="360"/>
      <c r="F81" s="360"/>
      <c r="G81" s="360"/>
      <c r="H81" s="360"/>
      <c r="I81" s="360"/>
      <c r="J81" s="360"/>
      <c r="K81" s="360"/>
      <c r="L81" s="360"/>
      <c r="M81" s="360"/>
      <c r="N81" s="361"/>
      <c r="O81" s="91" t="str">
        <f ca="1">IF(D81="цвет",SUM(O82:INDIRECT("N"&amp;R81)),IF(SUM(E81:N81)=0,"",SUM(E81:N81)))</f>
        <v/>
      </c>
      <c r="P81" s="68" t="s">
        <v>98</v>
      </c>
      <c r="Q81" s="55">
        <f t="shared" si="2"/>
        <v>3949</v>
      </c>
      <c r="R81" s="70">
        <f t="shared" ca="1" si="3"/>
        <v>82</v>
      </c>
      <c r="S81" s="69"/>
      <c r="T81" s="76"/>
    </row>
    <row r="82" spans="1:20" ht="17.45" customHeight="1" thickBot="1">
      <c r="A82" s="2"/>
      <c r="B82" s="358"/>
      <c r="C82" s="77"/>
      <c r="D82" s="362" t="str">
        <f>HYPERLINK("https://miamia.ru/search/index.php?q="&amp;Q82&amp;"&amp;s=Поиск?utm_source=Excel&amp;utm_medium=Nalichie&amp;utm_content="&amp;Q82&amp;"","Посмотреть большую фотографию на сайте")</f>
        <v>Посмотреть большую фотографию на сайте</v>
      </c>
      <c r="E82" s="363"/>
      <c r="F82" s="363"/>
      <c r="G82" s="363"/>
      <c r="H82" s="363"/>
      <c r="I82" s="363"/>
      <c r="J82" s="363"/>
      <c r="K82" s="363"/>
      <c r="L82" s="363"/>
      <c r="M82" s="363"/>
      <c r="N82" s="364"/>
      <c r="O82" s="91" t="str">
        <f ca="1">IF(D82="цвет",SUM(O83:INDIRECT("N"&amp;R82)),IF(SUM(E82:N82)=0,"",SUM(E82:N82)))</f>
        <v/>
      </c>
      <c r="P82" s="68" t="s">
        <v>98</v>
      </c>
      <c r="Q82" s="55">
        <f t="shared" si="2"/>
        <v>3949</v>
      </c>
      <c r="R82" s="70">
        <f t="shared" ca="1" si="3"/>
        <v>82</v>
      </c>
      <c r="S82" s="69"/>
      <c r="T82" s="76"/>
    </row>
    <row r="83" spans="1:20" ht="23.1" customHeight="1" thickBot="1">
      <c r="A83" s="2"/>
      <c r="B83" s="28" t="s">
        <v>3242</v>
      </c>
      <c r="C83" s="29"/>
      <c r="D83" s="30"/>
      <c r="E83" s="31"/>
      <c r="F83" s="31"/>
      <c r="G83" s="31"/>
      <c r="H83" s="31"/>
      <c r="I83" s="31"/>
      <c r="J83" s="31"/>
      <c r="K83" s="31"/>
      <c r="L83" s="31"/>
      <c r="M83" s="31"/>
      <c r="N83" s="31"/>
      <c r="O83" s="91" t="str">
        <f ca="1">IF(D83="цвет",SUM(O84:INDIRECT("N"&amp;R83)),IF(SUM(E83:N83)=0,"",SUM(E83:N83)))</f>
        <v/>
      </c>
      <c r="P83" s="68" t="s">
        <v>98</v>
      </c>
      <c r="Q83" s="55">
        <f t="shared" si="2"/>
        <v>3949</v>
      </c>
      <c r="R83" s="70">
        <f t="shared" ca="1" si="3"/>
        <v>87</v>
      </c>
    </row>
    <row r="84" spans="1:20" ht="17.25" thickBot="1">
      <c r="A84" s="2"/>
      <c r="B84" s="356" t="s">
        <v>3242</v>
      </c>
      <c r="C84" s="83">
        <v>9060</v>
      </c>
      <c r="D84" s="98" t="s">
        <v>9</v>
      </c>
      <c r="E84" s="99" t="s">
        <v>10</v>
      </c>
      <c r="F84" s="99" t="s">
        <v>11</v>
      </c>
      <c r="G84" s="74" t="s">
        <v>12</v>
      </c>
      <c r="H84" s="74" t="s">
        <v>13</v>
      </c>
      <c r="I84" s="99" t="s">
        <v>14</v>
      </c>
      <c r="J84" s="99" t="s">
        <v>15</v>
      </c>
      <c r="K84" s="99" t="s">
        <v>16</v>
      </c>
      <c r="L84" s="99" t="s">
        <v>21</v>
      </c>
      <c r="M84" s="99" t="s">
        <v>22</v>
      </c>
      <c r="N84" s="100"/>
      <c r="O84" s="93">
        <f ca="1">IF(D84="цвет",SUM(O85:INDIRECT("N"&amp;R84)),IF(SUM(E84:N84)=0,"",SUM(E84:N84)))</f>
        <v>0</v>
      </c>
      <c r="P84" s="68">
        <v>2711</v>
      </c>
      <c r="Q84" s="69">
        <f t="shared" si="2"/>
        <v>9060</v>
      </c>
      <c r="R84" s="70">
        <f t="shared" ca="1" si="3"/>
        <v>87</v>
      </c>
      <c r="S84" s="101">
        <v>2711</v>
      </c>
      <c r="T84" s="62">
        <f ca="1">S84*O84</f>
        <v>0</v>
      </c>
    </row>
    <row r="85" spans="1:20" ht="17.25" thickBot="1">
      <c r="A85" s="2"/>
      <c r="B85" s="357"/>
      <c r="C85" s="75"/>
      <c r="D85" s="5" t="s">
        <v>3243</v>
      </c>
      <c r="E85" s="181"/>
      <c r="F85" s="181"/>
      <c r="G85" s="181"/>
      <c r="H85" s="7"/>
      <c r="I85" s="351"/>
      <c r="J85" s="351"/>
      <c r="K85" s="351"/>
      <c r="L85" s="7"/>
      <c r="M85" s="7"/>
      <c r="N85" s="97"/>
      <c r="O85" s="94" t="str">
        <f ca="1">IF(D85="цвет",SUM(O86:INDIRECT("N"&amp;R85)),IF(SUM(E85:N85)=0,"",SUM(E85:N85)))</f>
        <v/>
      </c>
      <c r="P85" s="68" t="s">
        <v>98</v>
      </c>
      <c r="Q85" s="69">
        <f t="shared" si="2"/>
        <v>9060</v>
      </c>
      <c r="R85" s="70">
        <f t="shared" ca="1" si="3"/>
        <v>87</v>
      </c>
      <c r="S85" s="69"/>
      <c r="T85" s="102"/>
    </row>
    <row r="86" spans="1:20" ht="135" customHeight="1">
      <c r="A86" s="2"/>
      <c r="B86" s="357"/>
      <c r="C86" s="75"/>
      <c r="D86" s="359" t="s">
        <v>3244</v>
      </c>
      <c r="E86" s="360"/>
      <c r="F86" s="360"/>
      <c r="G86" s="360"/>
      <c r="H86" s="360"/>
      <c r="I86" s="360"/>
      <c r="J86" s="360"/>
      <c r="K86" s="360"/>
      <c r="L86" s="360"/>
      <c r="M86" s="360"/>
      <c r="N86" s="360"/>
      <c r="O86" s="94" t="str">
        <f ca="1">IF(D86="цвет",SUM(O87:INDIRECT("N"&amp;R86)),IF(SUM(E86:N86)=0,"",SUM(E86:N86)))</f>
        <v/>
      </c>
      <c r="P86" s="68" t="s">
        <v>98</v>
      </c>
      <c r="Q86" s="69">
        <f t="shared" si="2"/>
        <v>9060</v>
      </c>
      <c r="R86" s="70">
        <f t="shared" ca="1" si="3"/>
        <v>87</v>
      </c>
      <c r="S86" s="69"/>
      <c r="T86" s="102"/>
    </row>
    <row r="87" spans="1:20" ht="17.45" customHeight="1" thickBot="1">
      <c r="A87" s="2"/>
      <c r="B87" s="365"/>
      <c r="C87" s="77"/>
      <c r="D87" s="362" t="str">
        <f>HYPERLINK("https://miamia.ru/search/index.php?q="&amp;Q87&amp;"&amp;s=Поиск?utm_source=Excel&amp;utm_medium=Nalichie&amp;utm_content="&amp;Q87&amp;"","Посмотреть большую фотографию на сайте")</f>
        <v>Посмотреть большую фотографию на сайте</v>
      </c>
      <c r="E87" s="363"/>
      <c r="F87" s="363"/>
      <c r="G87" s="363"/>
      <c r="H87" s="363"/>
      <c r="I87" s="363"/>
      <c r="J87" s="363"/>
      <c r="K87" s="363"/>
      <c r="L87" s="363"/>
      <c r="M87" s="363"/>
      <c r="N87" s="363"/>
      <c r="O87" s="94" t="str">
        <f ca="1">IF(D87="цвет",SUM(O88:INDIRECT("N"&amp;R87)),IF(SUM(E87:N87)=0,"",SUM(E87:N87)))</f>
        <v/>
      </c>
      <c r="P87" s="68" t="s">
        <v>98</v>
      </c>
      <c r="Q87" s="69">
        <f t="shared" si="2"/>
        <v>9060</v>
      </c>
      <c r="R87" s="70">
        <f t="shared" ca="1" si="3"/>
        <v>87</v>
      </c>
      <c r="S87" s="69"/>
      <c r="T87" s="102"/>
    </row>
    <row r="88" spans="1:20" ht="17.25" thickBot="1">
      <c r="A88" s="2"/>
      <c r="B88" s="356" t="s">
        <v>3242</v>
      </c>
      <c r="C88" s="83">
        <v>9062</v>
      </c>
      <c r="D88" s="98" t="s">
        <v>9</v>
      </c>
      <c r="E88" s="99" t="s">
        <v>10</v>
      </c>
      <c r="F88" s="99" t="s">
        <v>11</v>
      </c>
      <c r="G88" s="74" t="s">
        <v>12</v>
      </c>
      <c r="H88" s="74" t="s">
        <v>13</v>
      </c>
      <c r="I88" s="99" t="s">
        <v>14</v>
      </c>
      <c r="J88" s="99" t="s">
        <v>15</v>
      </c>
      <c r="K88" s="99" t="s">
        <v>16</v>
      </c>
      <c r="L88" s="99" t="s">
        <v>21</v>
      </c>
      <c r="M88" s="99" t="s">
        <v>22</v>
      </c>
      <c r="N88" s="100"/>
      <c r="O88" s="93">
        <f ca="1">IF(D88="цвет",SUM(O89:INDIRECT("N"&amp;R88)),IF(SUM(E88:N88)=0,"",SUM(E88:N88)))</f>
        <v>0</v>
      </c>
      <c r="P88" s="68">
        <v>2711</v>
      </c>
      <c r="Q88" s="69">
        <f t="shared" si="2"/>
        <v>9062</v>
      </c>
      <c r="R88" s="70">
        <f t="shared" ca="1" si="3"/>
        <v>91</v>
      </c>
      <c r="S88" s="101">
        <v>2711</v>
      </c>
      <c r="T88" s="62">
        <f ca="1">S88*O88</f>
        <v>0</v>
      </c>
    </row>
    <row r="89" spans="1:20" ht="17.25" thickBot="1">
      <c r="A89" s="2"/>
      <c r="B89" s="357"/>
      <c r="C89" s="75"/>
      <c r="D89" s="5" t="s">
        <v>3243</v>
      </c>
      <c r="E89" s="351"/>
      <c r="F89" s="351"/>
      <c r="G89" s="351"/>
      <c r="H89" s="351"/>
      <c r="I89" s="351"/>
      <c r="J89" s="351"/>
      <c r="K89" s="351"/>
      <c r="L89" s="7"/>
      <c r="M89" s="7"/>
      <c r="N89" s="97"/>
      <c r="O89" s="94" t="str">
        <f ca="1">IF(D89="цвет",SUM(O90:INDIRECT("N"&amp;R89)),IF(SUM(E89:N89)=0,"",SUM(E89:N89)))</f>
        <v/>
      </c>
      <c r="P89" s="68" t="s">
        <v>98</v>
      </c>
      <c r="Q89" s="69">
        <f t="shared" si="2"/>
        <v>9062</v>
      </c>
      <c r="R89" s="70">
        <f t="shared" ca="1" si="3"/>
        <v>91</v>
      </c>
      <c r="S89" s="69"/>
      <c r="T89" s="102"/>
    </row>
    <row r="90" spans="1:20" ht="135" customHeight="1">
      <c r="A90" s="2"/>
      <c r="B90" s="357"/>
      <c r="C90" s="75"/>
      <c r="D90" s="359" t="s">
        <v>3245</v>
      </c>
      <c r="E90" s="360"/>
      <c r="F90" s="360"/>
      <c r="G90" s="360"/>
      <c r="H90" s="360"/>
      <c r="I90" s="360"/>
      <c r="J90" s="360"/>
      <c r="K90" s="360"/>
      <c r="L90" s="360"/>
      <c r="M90" s="360"/>
      <c r="N90" s="360"/>
      <c r="O90" s="94" t="str">
        <f ca="1">IF(D90="цвет",SUM(O91:INDIRECT("N"&amp;R90)),IF(SUM(E90:N90)=0,"",SUM(E90:N90)))</f>
        <v/>
      </c>
      <c r="P90" s="68" t="s">
        <v>98</v>
      </c>
      <c r="Q90" s="69">
        <f t="shared" si="2"/>
        <v>9062</v>
      </c>
      <c r="R90" s="70">
        <f t="shared" ca="1" si="3"/>
        <v>91</v>
      </c>
      <c r="S90" s="69"/>
      <c r="T90" s="102"/>
    </row>
    <row r="91" spans="1:20" ht="17.45" customHeight="1" thickBot="1">
      <c r="A91" s="2"/>
      <c r="B91" s="365"/>
      <c r="C91" s="77"/>
      <c r="D91" s="362" t="str">
        <f>HYPERLINK("https://miamia.ru/search/index.php?q="&amp;Q91&amp;"&amp;s=Поиск?utm_source=Excel&amp;utm_medium=Nalichie&amp;utm_content="&amp;Q91&amp;"","Посмотреть большую фотографию на сайте")</f>
        <v>Посмотреть большую фотографию на сайте</v>
      </c>
      <c r="E91" s="363"/>
      <c r="F91" s="363"/>
      <c r="G91" s="363"/>
      <c r="H91" s="363"/>
      <c r="I91" s="363"/>
      <c r="J91" s="363"/>
      <c r="K91" s="363"/>
      <c r="L91" s="363"/>
      <c r="M91" s="363"/>
      <c r="N91" s="363"/>
      <c r="O91" s="94" t="str">
        <f ca="1">IF(D91="цвет",SUM(O92:INDIRECT("N"&amp;R91)),IF(SUM(E91:N91)=0,"",SUM(E91:N91)))</f>
        <v/>
      </c>
      <c r="P91" s="68" t="s">
        <v>98</v>
      </c>
      <c r="Q91" s="69">
        <f t="shared" si="2"/>
        <v>9062</v>
      </c>
      <c r="R91" s="70">
        <f t="shared" ca="1" si="3"/>
        <v>91</v>
      </c>
      <c r="S91" s="69"/>
      <c r="T91" s="102"/>
    </row>
    <row r="92" spans="1:20" ht="17.25" thickBot="1">
      <c r="A92" s="2"/>
      <c r="B92" s="356" t="s">
        <v>3242</v>
      </c>
      <c r="C92" s="83">
        <v>9063</v>
      </c>
      <c r="D92" s="98" t="s">
        <v>9</v>
      </c>
      <c r="E92" s="99" t="s">
        <v>10</v>
      </c>
      <c r="F92" s="74" t="s">
        <v>17</v>
      </c>
      <c r="G92" s="74" t="s">
        <v>18</v>
      </c>
      <c r="H92" s="99" t="s">
        <v>19</v>
      </c>
      <c r="I92" s="99" t="s">
        <v>23</v>
      </c>
      <c r="J92" s="99"/>
      <c r="K92" s="99"/>
      <c r="L92" s="99"/>
      <c r="M92" s="99"/>
      <c r="N92" s="100"/>
      <c r="O92" s="93">
        <f ca="1">IF(D92="цвет",SUM(O93:INDIRECT("N"&amp;R92)),IF(SUM(E92:N92)=0,"",SUM(E92:N92)))</f>
        <v>0</v>
      </c>
      <c r="P92" s="68">
        <v>3487</v>
      </c>
      <c r="Q92" s="69">
        <f t="shared" si="2"/>
        <v>9063</v>
      </c>
      <c r="R92" s="70">
        <f t="shared" ca="1" si="3"/>
        <v>95</v>
      </c>
      <c r="S92" s="101">
        <v>3487</v>
      </c>
      <c r="T92" s="62">
        <f ca="1">S92*O92</f>
        <v>0</v>
      </c>
    </row>
    <row r="93" spans="1:20" ht="17.25" thickBot="1">
      <c r="A93" s="2"/>
      <c r="B93" s="357"/>
      <c r="C93" s="75"/>
      <c r="D93" s="5" t="s">
        <v>3243</v>
      </c>
      <c r="E93" s="181"/>
      <c r="F93" s="7"/>
      <c r="G93" s="181"/>
      <c r="H93" s="351"/>
      <c r="I93" s="7"/>
      <c r="J93" s="7"/>
      <c r="K93" s="7"/>
      <c r="L93" s="7"/>
      <c r="M93" s="7"/>
      <c r="N93" s="97"/>
      <c r="O93" s="94" t="str">
        <f ca="1">IF(D93="цвет",SUM(O94:INDIRECT("N"&amp;R93)),IF(SUM(E93:N93)=0,"",SUM(E93:N93)))</f>
        <v/>
      </c>
      <c r="P93" s="68" t="s">
        <v>98</v>
      </c>
      <c r="Q93" s="69">
        <f t="shared" si="2"/>
        <v>9063</v>
      </c>
      <c r="R93" s="70">
        <f t="shared" ca="1" si="3"/>
        <v>95</v>
      </c>
      <c r="S93" s="69"/>
      <c r="T93" s="102"/>
    </row>
    <row r="94" spans="1:20" ht="135" customHeight="1">
      <c r="A94" s="2"/>
      <c r="B94" s="357"/>
      <c r="C94" s="75"/>
      <c r="D94" s="359" t="s">
        <v>3246</v>
      </c>
      <c r="E94" s="360"/>
      <c r="F94" s="360"/>
      <c r="G94" s="360"/>
      <c r="H94" s="360"/>
      <c r="I94" s="360"/>
      <c r="J94" s="360"/>
      <c r="K94" s="360"/>
      <c r="L94" s="360"/>
      <c r="M94" s="360"/>
      <c r="N94" s="360"/>
      <c r="O94" s="94" t="str">
        <f ca="1">IF(D94="цвет",SUM(O95:INDIRECT("N"&amp;R94)),IF(SUM(E94:N94)=0,"",SUM(E94:N94)))</f>
        <v/>
      </c>
      <c r="P94" s="68" t="s">
        <v>98</v>
      </c>
      <c r="Q94" s="69">
        <f t="shared" si="2"/>
        <v>9063</v>
      </c>
      <c r="R94" s="70">
        <f t="shared" ca="1" si="3"/>
        <v>95</v>
      </c>
      <c r="S94" s="69"/>
      <c r="T94" s="102"/>
    </row>
    <row r="95" spans="1:20" ht="17.45" customHeight="1" thickBot="1">
      <c r="A95" s="2"/>
      <c r="B95" s="365"/>
      <c r="C95" s="77"/>
      <c r="D95" s="362" t="str">
        <f>HYPERLINK("https://miamia.ru/search/index.php?q="&amp;Q95&amp;"&amp;s=Поиск?utm_source=Excel&amp;utm_medium=Nalichie&amp;utm_content="&amp;Q95&amp;"","Посмотреть большую фотографию на сайте")</f>
        <v>Посмотреть большую фотографию на сайте</v>
      </c>
      <c r="E95" s="363"/>
      <c r="F95" s="363"/>
      <c r="G95" s="363"/>
      <c r="H95" s="363"/>
      <c r="I95" s="363"/>
      <c r="J95" s="363"/>
      <c r="K95" s="363"/>
      <c r="L95" s="363"/>
      <c r="M95" s="363"/>
      <c r="N95" s="363"/>
      <c r="O95" s="94" t="str">
        <f ca="1">IF(D95="цвет",SUM(O96:INDIRECT("N"&amp;R95)),IF(SUM(E95:N95)=0,"",SUM(E95:N95)))</f>
        <v/>
      </c>
      <c r="P95" s="68" t="s">
        <v>98</v>
      </c>
      <c r="Q95" s="69">
        <f t="shared" si="2"/>
        <v>9063</v>
      </c>
      <c r="R95" s="70">
        <f t="shared" ca="1" si="3"/>
        <v>95</v>
      </c>
      <c r="S95" s="69"/>
      <c r="T95" s="102"/>
    </row>
    <row r="96" spans="1:20" ht="17.25" thickBot="1">
      <c r="A96" s="2"/>
      <c r="B96" s="356" t="s">
        <v>3242</v>
      </c>
      <c r="C96" s="83">
        <v>9066</v>
      </c>
      <c r="D96" s="98" t="s">
        <v>9</v>
      </c>
      <c r="E96" s="99" t="s">
        <v>10</v>
      </c>
      <c r="F96" s="99" t="s">
        <v>11</v>
      </c>
      <c r="G96" s="74" t="s">
        <v>12</v>
      </c>
      <c r="H96" s="74" t="s">
        <v>13</v>
      </c>
      <c r="I96" s="99" t="s">
        <v>14</v>
      </c>
      <c r="J96" s="99" t="s">
        <v>15</v>
      </c>
      <c r="K96" s="99" t="s">
        <v>16</v>
      </c>
      <c r="L96" s="99" t="s">
        <v>21</v>
      </c>
      <c r="M96" s="99" t="s">
        <v>22</v>
      </c>
      <c r="N96" s="100"/>
      <c r="O96" s="93">
        <f ca="1">IF(D96="цвет",SUM(O97:INDIRECT("N"&amp;R96)),IF(SUM(E96:N96)=0,"",SUM(E96:N96)))</f>
        <v>0</v>
      </c>
      <c r="P96" s="68">
        <v>5296</v>
      </c>
      <c r="Q96" s="69">
        <f t="shared" si="2"/>
        <v>9066</v>
      </c>
      <c r="R96" s="70">
        <f t="shared" ca="1" si="3"/>
        <v>99</v>
      </c>
      <c r="S96" s="101">
        <v>5296</v>
      </c>
      <c r="T96" s="62">
        <f ca="1">S96*O96</f>
        <v>0</v>
      </c>
    </row>
    <row r="97" spans="1:20" ht="17.25" thickBot="1">
      <c r="A97" s="2"/>
      <c r="B97" s="357"/>
      <c r="C97" s="75"/>
      <c r="D97" s="5" t="s">
        <v>3243</v>
      </c>
      <c r="E97" s="351"/>
      <c r="F97" s="351"/>
      <c r="G97" s="351"/>
      <c r="H97" s="351"/>
      <c r="I97" s="351"/>
      <c r="J97" s="351"/>
      <c r="K97" s="351"/>
      <c r="L97" s="7"/>
      <c r="M97" s="7"/>
      <c r="N97" s="97"/>
      <c r="O97" s="94" t="str">
        <f ca="1">IF(D97="цвет",SUM(O98:INDIRECT("N"&amp;R97)),IF(SUM(E97:N97)=0,"",SUM(E97:N97)))</f>
        <v/>
      </c>
      <c r="P97" s="68" t="s">
        <v>98</v>
      </c>
      <c r="Q97" s="69">
        <f t="shared" si="2"/>
        <v>9066</v>
      </c>
      <c r="R97" s="70">
        <f t="shared" ca="1" si="3"/>
        <v>99</v>
      </c>
      <c r="S97" s="69"/>
      <c r="T97" s="102"/>
    </row>
    <row r="98" spans="1:20" ht="135" customHeight="1">
      <c r="A98" s="2"/>
      <c r="B98" s="357"/>
      <c r="C98" s="75"/>
      <c r="D98" s="359" t="s">
        <v>3247</v>
      </c>
      <c r="E98" s="360"/>
      <c r="F98" s="360"/>
      <c r="G98" s="360"/>
      <c r="H98" s="360"/>
      <c r="I98" s="360"/>
      <c r="J98" s="360"/>
      <c r="K98" s="360"/>
      <c r="L98" s="360"/>
      <c r="M98" s="360"/>
      <c r="N98" s="360"/>
      <c r="O98" s="94" t="str">
        <f ca="1">IF(D98="цвет",SUM(O99:INDIRECT("N"&amp;R98)),IF(SUM(E98:N98)=0,"",SUM(E98:N98)))</f>
        <v/>
      </c>
      <c r="P98" s="68" t="s">
        <v>98</v>
      </c>
      <c r="Q98" s="69">
        <f t="shared" si="2"/>
        <v>9066</v>
      </c>
      <c r="R98" s="70">
        <f t="shared" ca="1" si="3"/>
        <v>99</v>
      </c>
      <c r="S98" s="69"/>
      <c r="T98" s="102"/>
    </row>
    <row r="99" spans="1:20" ht="17.45" customHeight="1" thickBot="1">
      <c r="A99" s="2"/>
      <c r="B99" s="365"/>
      <c r="C99" s="77"/>
      <c r="D99" s="362" t="str">
        <f>HYPERLINK("https://miamia.ru/search/index.php?q="&amp;Q99&amp;"&amp;s=Поиск?utm_source=Excel&amp;utm_medium=Nalichie&amp;utm_content="&amp;Q99&amp;"","Посмотреть большую фотографию на сайте")</f>
        <v>Посмотреть большую фотографию на сайте</v>
      </c>
      <c r="E99" s="363"/>
      <c r="F99" s="363"/>
      <c r="G99" s="363"/>
      <c r="H99" s="363"/>
      <c r="I99" s="363"/>
      <c r="J99" s="363"/>
      <c r="K99" s="363"/>
      <c r="L99" s="363"/>
      <c r="M99" s="363"/>
      <c r="N99" s="363"/>
      <c r="O99" s="94" t="str">
        <f ca="1">IF(D99="цвет",SUM(O100:INDIRECT("N"&amp;R99)),IF(SUM(E99:N99)=0,"",SUM(E99:N99)))</f>
        <v/>
      </c>
      <c r="P99" s="68" t="s">
        <v>98</v>
      </c>
      <c r="Q99" s="69">
        <f t="shared" si="2"/>
        <v>9066</v>
      </c>
      <c r="R99" s="70">
        <f t="shared" ca="1" si="3"/>
        <v>99</v>
      </c>
      <c r="S99" s="69"/>
      <c r="T99" s="102"/>
    </row>
    <row r="100" spans="1:20" ht="17.25" thickBot="1">
      <c r="A100" s="2"/>
      <c r="B100" s="356" t="s">
        <v>3242</v>
      </c>
      <c r="C100" s="83">
        <v>9067</v>
      </c>
      <c r="D100" s="98" t="s">
        <v>9</v>
      </c>
      <c r="E100" s="99" t="s">
        <v>10</v>
      </c>
      <c r="F100" s="99" t="s">
        <v>11</v>
      </c>
      <c r="G100" s="74" t="s">
        <v>12</v>
      </c>
      <c r="H100" s="74" t="s">
        <v>13</v>
      </c>
      <c r="I100" s="99" t="s">
        <v>14</v>
      </c>
      <c r="J100" s="99" t="s">
        <v>15</v>
      </c>
      <c r="K100" s="99" t="s">
        <v>16</v>
      </c>
      <c r="L100" s="99" t="s">
        <v>21</v>
      </c>
      <c r="M100" s="99" t="s">
        <v>22</v>
      </c>
      <c r="N100" s="100"/>
      <c r="O100" s="93">
        <f ca="1">IF(D100="цвет",SUM(O101:INDIRECT("N"&amp;R100)),IF(SUM(E100:N100)=0,"",SUM(E100:N100)))</f>
        <v>0</v>
      </c>
      <c r="P100" s="68">
        <v>3228</v>
      </c>
      <c r="Q100" s="69">
        <f t="shared" si="2"/>
        <v>9067</v>
      </c>
      <c r="R100" s="70">
        <f t="shared" ca="1" si="3"/>
        <v>103</v>
      </c>
      <c r="S100" s="101">
        <v>3228</v>
      </c>
      <c r="T100" s="62">
        <f ca="1">S100*O100</f>
        <v>0</v>
      </c>
    </row>
    <row r="101" spans="1:20" ht="17.25" thickBot="1">
      <c r="A101" s="2"/>
      <c r="B101" s="357"/>
      <c r="C101" s="75"/>
      <c r="D101" s="5" t="s">
        <v>3243</v>
      </c>
      <c r="E101" s="7"/>
      <c r="F101" s="351"/>
      <c r="G101" s="351"/>
      <c r="H101" s="351"/>
      <c r="I101" s="351"/>
      <c r="J101" s="351"/>
      <c r="K101" s="351"/>
      <c r="L101" s="7"/>
      <c r="M101" s="7"/>
      <c r="N101" s="97"/>
      <c r="O101" s="94" t="str">
        <f ca="1">IF(D101="цвет",SUM(O102:INDIRECT("N"&amp;R101)),IF(SUM(E101:N101)=0,"",SUM(E101:N101)))</f>
        <v/>
      </c>
      <c r="P101" s="68" t="s">
        <v>98</v>
      </c>
      <c r="Q101" s="69">
        <f t="shared" si="2"/>
        <v>9067</v>
      </c>
      <c r="R101" s="70">
        <f t="shared" ca="1" si="3"/>
        <v>103</v>
      </c>
      <c r="S101" s="69"/>
      <c r="T101" s="102"/>
    </row>
    <row r="102" spans="1:20" ht="135" customHeight="1">
      <c r="A102" s="2"/>
      <c r="B102" s="357"/>
      <c r="C102" s="75"/>
      <c r="D102" s="359" t="s">
        <v>3248</v>
      </c>
      <c r="E102" s="360"/>
      <c r="F102" s="360"/>
      <c r="G102" s="360"/>
      <c r="H102" s="360"/>
      <c r="I102" s="360"/>
      <c r="J102" s="360"/>
      <c r="K102" s="360"/>
      <c r="L102" s="360"/>
      <c r="M102" s="360"/>
      <c r="N102" s="360"/>
      <c r="O102" s="94" t="str">
        <f ca="1">IF(D102="цвет",SUM(O103:INDIRECT("N"&amp;R102)),IF(SUM(E102:N102)=0,"",SUM(E102:N102)))</f>
        <v/>
      </c>
      <c r="P102" s="68" t="s">
        <v>98</v>
      </c>
      <c r="Q102" s="69">
        <f t="shared" si="2"/>
        <v>9067</v>
      </c>
      <c r="R102" s="70">
        <f t="shared" ca="1" si="3"/>
        <v>103</v>
      </c>
      <c r="S102" s="69"/>
      <c r="T102" s="102"/>
    </row>
    <row r="103" spans="1:20" ht="17.45" customHeight="1" thickBot="1">
      <c r="A103" s="2"/>
      <c r="B103" s="365"/>
      <c r="C103" s="77"/>
      <c r="D103" s="362" t="str">
        <f>HYPERLINK("https://miamia.ru/search/index.php?q="&amp;Q103&amp;"&amp;s=Поиск?utm_source=Excel&amp;utm_medium=Nalichie&amp;utm_content="&amp;Q103&amp;"","Посмотреть большую фотографию на сайте")</f>
        <v>Посмотреть большую фотографию на сайте</v>
      </c>
      <c r="E103" s="363"/>
      <c r="F103" s="363"/>
      <c r="G103" s="363"/>
      <c r="H103" s="363"/>
      <c r="I103" s="363"/>
      <c r="J103" s="363"/>
      <c r="K103" s="363"/>
      <c r="L103" s="363"/>
      <c r="M103" s="363"/>
      <c r="N103" s="363"/>
      <c r="O103" s="94" t="str">
        <f ca="1">IF(D103="цвет",SUM(O104:INDIRECT("N"&amp;R103)),IF(SUM(E103:N103)=0,"",SUM(E103:N103)))</f>
        <v/>
      </c>
      <c r="P103" s="68" t="s">
        <v>98</v>
      </c>
      <c r="Q103" s="69">
        <f t="shared" si="2"/>
        <v>9067</v>
      </c>
      <c r="R103" s="70">
        <f t="shared" ca="1" si="3"/>
        <v>103</v>
      </c>
      <c r="S103" s="69"/>
      <c r="T103" s="102"/>
    </row>
    <row r="104" spans="1:20" ht="17.25" thickBot="1">
      <c r="A104" s="2"/>
      <c r="B104" s="356" t="s">
        <v>3242</v>
      </c>
      <c r="C104" s="83">
        <v>9069</v>
      </c>
      <c r="D104" s="98" t="s">
        <v>9</v>
      </c>
      <c r="E104" s="99" t="s">
        <v>10</v>
      </c>
      <c r="F104" s="74" t="s">
        <v>17</v>
      </c>
      <c r="G104" s="74" t="s">
        <v>18</v>
      </c>
      <c r="H104" s="99" t="s">
        <v>19</v>
      </c>
      <c r="I104" s="99" t="s">
        <v>23</v>
      </c>
      <c r="J104" s="99"/>
      <c r="K104" s="99"/>
      <c r="L104" s="99"/>
      <c r="M104" s="99"/>
      <c r="N104" s="100"/>
      <c r="O104" s="93">
        <f ca="1">IF(D104="цвет",SUM(O105:INDIRECT("N"&amp;R104)),IF(SUM(E104:N104)=0,"",SUM(E104:N104)))</f>
        <v>0</v>
      </c>
      <c r="P104" s="68">
        <v>4004</v>
      </c>
      <c r="Q104" s="69">
        <f t="shared" si="2"/>
        <v>9069</v>
      </c>
      <c r="R104" s="70">
        <f t="shared" ca="1" si="3"/>
        <v>107</v>
      </c>
      <c r="S104" s="101">
        <v>4004</v>
      </c>
      <c r="T104" s="62">
        <f ca="1">S104*O104</f>
        <v>0</v>
      </c>
    </row>
    <row r="105" spans="1:20" ht="17.25" thickBot="1">
      <c r="A105" s="2"/>
      <c r="B105" s="357"/>
      <c r="C105" s="75"/>
      <c r="D105" s="5" t="s">
        <v>3243</v>
      </c>
      <c r="E105" s="7"/>
      <c r="F105" s="351"/>
      <c r="G105" s="351"/>
      <c r="H105" s="351"/>
      <c r="I105" s="7"/>
      <c r="J105" s="7"/>
      <c r="K105" s="7"/>
      <c r="L105" s="7"/>
      <c r="M105" s="7"/>
      <c r="N105" s="97"/>
      <c r="O105" s="94" t="str">
        <f ca="1">IF(D105="цвет",SUM(O106:INDIRECT("N"&amp;R105)),IF(SUM(E105:N105)=0,"",SUM(E105:N105)))</f>
        <v/>
      </c>
      <c r="P105" s="68" t="s">
        <v>98</v>
      </c>
      <c r="Q105" s="69">
        <f t="shared" si="2"/>
        <v>9069</v>
      </c>
      <c r="R105" s="70">
        <f t="shared" ca="1" si="3"/>
        <v>107</v>
      </c>
      <c r="S105" s="69"/>
      <c r="T105" s="102"/>
    </row>
    <row r="106" spans="1:20" ht="135" customHeight="1">
      <c r="A106" s="2"/>
      <c r="B106" s="357"/>
      <c r="C106" s="75"/>
      <c r="D106" s="359" t="s">
        <v>3249</v>
      </c>
      <c r="E106" s="360"/>
      <c r="F106" s="360"/>
      <c r="G106" s="360"/>
      <c r="H106" s="360"/>
      <c r="I106" s="360"/>
      <c r="J106" s="360"/>
      <c r="K106" s="360"/>
      <c r="L106" s="360"/>
      <c r="M106" s="360"/>
      <c r="N106" s="360"/>
      <c r="O106" s="94" t="str">
        <f ca="1">IF(D106="цвет",SUM(O107:INDIRECT("N"&amp;R106)),IF(SUM(E106:N106)=0,"",SUM(E106:N106)))</f>
        <v/>
      </c>
      <c r="P106" s="68" t="s">
        <v>98</v>
      </c>
      <c r="Q106" s="69">
        <f t="shared" si="2"/>
        <v>9069</v>
      </c>
      <c r="R106" s="70">
        <f t="shared" ca="1" si="3"/>
        <v>107</v>
      </c>
      <c r="S106" s="69"/>
      <c r="T106" s="102"/>
    </row>
    <row r="107" spans="1:20" ht="17.45" customHeight="1" thickBot="1">
      <c r="A107" s="2"/>
      <c r="B107" s="365"/>
      <c r="C107" s="77"/>
      <c r="D107" s="362" t="str">
        <f>HYPERLINK("https://miamia.ru/search/index.php?q="&amp;Q107&amp;"&amp;s=Поиск?utm_source=Excel&amp;utm_medium=Nalichie&amp;utm_content="&amp;Q107&amp;"","Посмотреть большую фотографию на сайте")</f>
        <v>Посмотреть большую фотографию на сайте</v>
      </c>
      <c r="E107" s="363"/>
      <c r="F107" s="363"/>
      <c r="G107" s="363"/>
      <c r="H107" s="363"/>
      <c r="I107" s="363"/>
      <c r="J107" s="363"/>
      <c r="K107" s="363"/>
      <c r="L107" s="363"/>
      <c r="M107" s="363"/>
      <c r="N107" s="363"/>
      <c r="O107" s="94" t="str">
        <f ca="1">IF(D107="цвет",SUM(O108:INDIRECT("N"&amp;R107)),IF(SUM(E107:N107)=0,"",SUM(E107:N107)))</f>
        <v/>
      </c>
      <c r="P107" s="68" t="s">
        <v>98</v>
      </c>
      <c r="Q107" s="69">
        <f t="shared" si="2"/>
        <v>9069</v>
      </c>
      <c r="R107" s="70">
        <f t="shared" ca="1" si="3"/>
        <v>107</v>
      </c>
      <c r="S107" s="69"/>
      <c r="T107" s="102"/>
    </row>
    <row r="108" spans="1:20" ht="23.1" customHeight="1" thickBot="1">
      <c r="A108" s="2"/>
      <c r="B108" s="28" t="s">
        <v>2488</v>
      </c>
      <c r="C108" s="29"/>
      <c r="D108" s="30"/>
      <c r="E108" s="31"/>
      <c r="F108" s="31"/>
      <c r="G108" s="31"/>
      <c r="H108" s="31"/>
      <c r="I108" s="31"/>
      <c r="J108" s="31"/>
      <c r="K108" s="31"/>
      <c r="L108" s="31"/>
      <c r="M108" s="31"/>
      <c r="N108" s="31"/>
      <c r="O108" s="91" t="str">
        <f ca="1">IF(D108="цвет",SUM(O109:INDIRECT("N"&amp;R108)),IF(SUM(E108:N108)=0,"",SUM(E108:N108)))</f>
        <v/>
      </c>
      <c r="P108" s="68" t="s">
        <v>98</v>
      </c>
      <c r="Q108" s="138">
        <f t="shared" si="2"/>
        <v>9069</v>
      </c>
      <c r="R108" s="139">
        <f t="shared" ca="1" si="3"/>
        <v>113</v>
      </c>
    </row>
    <row r="109" spans="1:20" ht="17.25" thickBot="1">
      <c r="A109" s="2"/>
      <c r="B109" s="356" t="s">
        <v>2379</v>
      </c>
      <c r="C109" s="83">
        <v>4770</v>
      </c>
      <c r="D109" s="98" t="s">
        <v>9</v>
      </c>
      <c r="E109" s="99" t="s">
        <v>10</v>
      </c>
      <c r="F109" s="99" t="s">
        <v>11</v>
      </c>
      <c r="G109" s="74" t="s">
        <v>12</v>
      </c>
      <c r="H109" s="74" t="s">
        <v>13</v>
      </c>
      <c r="I109" s="99" t="s">
        <v>14</v>
      </c>
      <c r="J109" s="99" t="s">
        <v>15</v>
      </c>
      <c r="K109" s="99" t="s">
        <v>16</v>
      </c>
      <c r="L109" s="99" t="s">
        <v>21</v>
      </c>
      <c r="M109" s="99" t="s">
        <v>22</v>
      </c>
      <c r="N109" s="100"/>
      <c r="O109" s="93">
        <f ca="1">IF(D109="цвет",SUM(O110:INDIRECT("N"&amp;R109)),IF(SUM(E109:N109)=0,"",SUM(E109:N109)))</f>
        <v>0</v>
      </c>
      <c r="P109" s="68">
        <v>2711</v>
      </c>
      <c r="Q109" s="138">
        <f t="shared" si="2"/>
        <v>4770</v>
      </c>
      <c r="R109" s="139">
        <f t="shared" ca="1" si="3"/>
        <v>113</v>
      </c>
      <c r="S109" s="101">
        <v>2711</v>
      </c>
      <c r="T109" s="62">
        <f ca="1">S109*O109</f>
        <v>0</v>
      </c>
    </row>
    <row r="110" spans="1:20" ht="17.25" thickBot="1">
      <c r="A110" s="2"/>
      <c r="B110" s="357"/>
      <c r="C110" s="75"/>
      <c r="D110" s="5" t="s">
        <v>971</v>
      </c>
      <c r="E110" s="7"/>
      <c r="F110" s="7"/>
      <c r="G110" s="7"/>
      <c r="H110" s="7"/>
      <c r="I110" s="7"/>
      <c r="J110" s="7"/>
      <c r="K110" s="7"/>
      <c r="L110" s="7"/>
      <c r="M110" s="7"/>
      <c r="N110" s="97"/>
      <c r="O110" s="94" t="str">
        <f ca="1">IF(D110="цвет",SUM(O111:INDIRECT("N"&amp;R110)),IF(SUM(E110:N110)=0,"",SUM(E110:N110)))</f>
        <v/>
      </c>
      <c r="P110" s="68" t="s">
        <v>98</v>
      </c>
      <c r="Q110" s="138">
        <f t="shared" si="2"/>
        <v>4770</v>
      </c>
      <c r="R110" s="139">
        <f t="shared" ca="1" si="3"/>
        <v>113</v>
      </c>
      <c r="S110" s="69"/>
      <c r="T110" s="102"/>
    </row>
    <row r="111" spans="1:20" ht="17.25" thickBot="1">
      <c r="A111" s="2"/>
      <c r="B111" s="357"/>
      <c r="C111" s="75"/>
      <c r="D111" s="5" t="s">
        <v>33</v>
      </c>
      <c r="E111" s="181"/>
      <c r="F111" s="351"/>
      <c r="G111" s="351"/>
      <c r="H111" s="351"/>
      <c r="I111" s="351"/>
      <c r="J111" s="351"/>
      <c r="K111" s="181"/>
      <c r="L111" s="181"/>
      <c r="M111" s="181"/>
      <c r="N111" s="97"/>
      <c r="O111" s="94" t="str">
        <f ca="1">IF(D111="цвет",SUM(O112:INDIRECT("N"&amp;R111)),IF(SUM(E111:N111)=0,"",SUM(E111:N111)))</f>
        <v/>
      </c>
      <c r="P111" s="68" t="s">
        <v>98</v>
      </c>
      <c r="Q111" s="138">
        <f t="shared" si="2"/>
        <v>4770</v>
      </c>
      <c r="R111" s="139">
        <f t="shared" ca="1" si="3"/>
        <v>113</v>
      </c>
      <c r="S111" s="69"/>
      <c r="T111" s="102"/>
    </row>
    <row r="112" spans="1:20" ht="117" customHeight="1">
      <c r="A112" s="2"/>
      <c r="B112" s="357"/>
      <c r="C112" s="75"/>
      <c r="D112" s="359" t="s">
        <v>2381</v>
      </c>
      <c r="E112" s="360"/>
      <c r="F112" s="360"/>
      <c r="G112" s="360"/>
      <c r="H112" s="360"/>
      <c r="I112" s="360"/>
      <c r="J112" s="360"/>
      <c r="K112" s="360"/>
      <c r="L112" s="360"/>
      <c r="M112" s="360"/>
      <c r="N112" s="360"/>
      <c r="O112" s="94" t="str">
        <f ca="1">IF(D112="цвет",SUM(O113:INDIRECT("N"&amp;R112)),IF(SUM(E112:N112)=0,"",SUM(E112:N112)))</f>
        <v/>
      </c>
      <c r="P112" s="68" t="s">
        <v>98</v>
      </c>
      <c r="Q112" s="138">
        <f t="shared" si="2"/>
        <v>4770</v>
      </c>
      <c r="R112" s="139">
        <f t="shared" ca="1" si="3"/>
        <v>113</v>
      </c>
      <c r="S112" s="69"/>
      <c r="T112" s="102"/>
    </row>
    <row r="113" spans="1:20" ht="17.45" customHeight="1" thickBot="1">
      <c r="A113" s="2"/>
      <c r="B113" s="365"/>
      <c r="C113" s="77"/>
      <c r="D113" s="362" t="str">
        <f>HYPERLINK("https://miamia.ru/search/index.php?q="&amp;Q113&amp;"&amp;s=Поиск?utm_source=Excel&amp;utm_medium=Nalichie&amp;utm_content="&amp;Q113&amp;"","Посмотреть большую фотографию на сайте")</f>
        <v>Посмотреть большую фотографию на сайте</v>
      </c>
      <c r="E113" s="363"/>
      <c r="F113" s="363"/>
      <c r="G113" s="363"/>
      <c r="H113" s="363"/>
      <c r="I113" s="363"/>
      <c r="J113" s="363"/>
      <c r="K113" s="363"/>
      <c r="L113" s="363"/>
      <c r="M113" s="363"/>
      <c r="N113" s="363"/>
      <c r="O113" s="94" t="str">
        <f ca="1">IF(D113="цвет",SUM(O114:INDIRECT("N"&amp;R113)),IF(SUM(E113:N113)=0,"",SUM(E113:N113)))</f>
        <v/>
      </c>
      <c r="P113" s="68" t="s">
        <v>98</v>
      </c>
      <c r="Q113" s="138">
        <f t="shared" si="2"/>
        <v>4770</v>
      </c>
      <c r="R113" s="139">
        <f t="shared" ca="1" si="3"/>
        <v>113</v>
      </c>
      <c r="S113" s="69"/>
      <c r="T113" s="102"/>
    </row>
    <row r="114" spans="1:20" ht="17.25" thickBot="1">
      <c r="A114" s="2"/>
      <c r="B114" s="356" t="s">
        <v>2379</v>
      </c>
      <c r="C114" s="83">
        <v>4771</v>
      </c>
      <c r="D114" s="98" t="s">
        <v>9</v>
      </c>
      <c r="E114" s="99" t="s">
        <v>10</v>
      </c>
      <c r="F114" s="99" t="s">
        <v>11</v>
      </c>
      <c r="G114" s="74" t="s">
        <v>12</v>
      </c>
      <c r="H114" s="74" t="s">
        <v>13</v>
      </c>
      <c r="I114" s="99" t="s">
        <v>14</v>
      </c>
      <c r="J114" s="99" t="s">
        <v>15</v>
      </c>
      <c r="K114" s="99" t="s">
        <v>16</v>
      </c>
      <c r="L114" s="99" t="s">
        <v>21</v>
      </c>
      <c r="M114" s="99" t="s">
        <v>22</v>
      </c>
      <c r="N114" s="100"/>
      <c r="O114" s="93">
        <f ca="1">IF(D114="цвет",SUM(O115:INDIRECT("N"&amp;R114)),IF(SUM(E114:N114)=0,"",SUM(E114:N114)))</f>
        <v>0</v>
      </c>
      <c r="P114" s="68">
        <v>2711</v>
      </c>
      <c r="Q114" s="138">
        <f t="shared" si="2"/>
        <v>4771</v>
      </c>
      <c r="R114" s="139">
        <f t="shared" ca="1" si="3"/>
        <v>118</v>
      </c>
      <c r="S114" s="101">
        <v>2711</v>
      </c>
      <c r="T114" s="62">
        <f ca="1">S114*O114</f>
        <v>0</v>
      </c>
    </row>
    <row r="115" spans="1:20" ht="17.25" thickBot="1">
      <c r="A115" s="2"/>
      <c r="B115" s="357"/>
      <c r="C115" s="75"/>
      <c r="D115" s="5" t="s">
        <v>971</v>
      </c>
      <c r="E115" s="7"/>
      <c r="F115" s="7"/>
      <c r="G115" s="7"/>
      <c r="H115" s="181"/>
      <c r="I115" s="181"/>
      <c r="J115" s="351"/>
      <c r="K115" s="351"/>
      <c r="L115" s="181"/>
      <c r="M115" s="351"/>
      <c r="N115" s="97"/>
      <c r="O115" s="94" t="str">
        <f ca="1">IF(D115="цвет",SUM(O116:INDIRECT("N"&amp;R115)),IF(SUM(E115:N115)=0,"",SUM(E115:N115)))</f>
        <v/>
      </c>
      <c r="P115" s="68" t="s">
        <v>98</v>
      </c>
      <c r="Q115" s="138">
        <f t="shared" si="2"/>
        <v>4771</v>
      </c>
      <c r="R115" s="139">
        <f t="shared" ca="1" si="3"/>
        <v>118</v>
      </c>
      <c r="S115" s="69"/>
      <c r="T115" s="102"/>
    </row>
    <row r="116" spans="1:20" ht="17.25" thickBot="1">
      <c r="A116" s="2"/>
      <c r="B116" s="357"/>
      <c r="C116" s="75"/>
      <c r="D116" s="5" t="s">
        <v>33</v>
      </c>
      <c r="E116" s="7"/>
      <c r="F116" s="7"/>
      <c r="G116" s="351"/>
      <c r="H116" s="351"/>
      <c r="I116" s="351"/>
      <c r="J116" s="7"/>
      <c r="K116" s="7"/>
      <c r="L116" s="181"/>
      <c r="M116" s="181"/>
      <c r="N116" s="97"/>
      <c r="O116" s="94" t="str">
        <f ca="1">IF(D116="цвет",SUM(O117:INDIRECT("N"&amp;R116)),IF(SUM(E116:N116)=0,"",SUM(E116:N116)))</f>
        <v/>
      </c>
      <c r="P116" s="68" t="s">
        <v>98</v>
      </c>
      <c r="Q116" s="138">
        <f t="shared" si="2"/>
        <v>4771</v>
      </c>
      <c r="R116" s="139">
        <f t="shared" ca="1" si="3"/>
        <v>118</v>
      </c>
      <c r="S116" s="69"/>
      <c r="T116" s="102"/>
    </row>
    <row r="117" spans="1:20" ht="117" customHeight="1">
      <c r="A117" s="2"/>
      <c r="B117" s="357"/>
      <c r="C117" s="75"/>
      <c r="D117" s="359" t="s">
        <v>2460</v>
      </c>
      <c r="E117" s="360"/>
      <c r="F117" s="360"/>
      <c r="G117" s="360"/>
      <c r="H117" s="360"/>
      <c r="I117" s="360"/>
      <c r="J117" s="360"/>
      <c r="K117" s="360"/>
      <c r="L117" s="360"/>
      <c r="M117" s="360"/>
      <c r="N117" s="360"/>
      <c r="O117" s="94" t="str">
        <f ca="1">IF(D117="цвет",SUM(O118:INDIRECT("N"&amp;R117)),IF(SUM(E117:N117)=0,"",SUM(E117:N117)))</f>
        <v/>
      </c>
      <c r="P117" s="68" t="s">
        <v>98</v>
      </c>
      <c r="Q117" s="138">
        <f t="shared" si="2"/>
        <v>4771</v>
      </c>
      <c r="R117" s="139">
        <f t="shared" ca="1" si="3"/>
        <v>118</v>
      </c>
      <c r="S117" s="69"/>
      <c r="T117" s="102"/>
    </row>
    <row r="118" spans="1:20" ht="17.45" customHeight="1" thickBot="1">
      <c r="A118" s="2"/>
      <c r="B118" s="365"/>
      <c r="C118" s="77"/>
      <c r="D118" s="362" t="str">
        <f>HYPERLINK("https://miamia.ru/search/index.php?q="&amp;Q118&amp;"&amp;s=Поиск?utm_source=Excel&amp;utm_medium=Nalichie&amp;utm_content="&amp;Q118&amp;"","Посмотреть большую фотографию на сайте")</f>
        <v>Посмотреть большую фотографию на сайте</v>
      </c>
      <c r="E118" s="363"/>
      <c r="F118" s="363"/>
      <c r="G118" s="363"/>
      <c r="H118" s="363"/>
      <c r="I118" s="363"/>
      <c r="J118" s="363"/>
      <c r="K118" s="363"/>
      <c r="L118" s="363"/>
      <c r="M118" s="363"/>
      <c r="N118" s="363"/>
      <c r="O118" s="94" t="str">
        <f ca="1">IF(D118="цвет",SUM(O119:INDIRECT("N"&amp;R118)),IF(SUM(E118:N118)=0,"",SUM(E118:N118)))</f>
        <v/>
      </c>
      <c r="P118" s="68" t="s">
        <v>98</v>
      </c>
      <c r="Q118" s="138">
        <f t="shared" si="2"/>
        <v>4771</v>
      </c>
      <c r="R118" s="139">
        <f t="shared" ca="1" si="3"/>
        <v>118</v>
      </c>
      <c r="S118" s="69"/>
      <c r="T118" s="102"/>
    </row>
    <row r="119" spans="1:20" ht="17.25" thickBot="1">
      <c r="A119" s="2"/>
      <c r="B119" s="356" t="s">
        <v>2379</v>
      </c>
      <c r="C119" s="83">
        <v>4772</v>
      </c>
      <c r="D119" s="98" t="s">
        <v>9</v>
      </c>
      <c r="E119" s="99" t="s">
        <v>10</v>
      </c>
      <c r="F119" s="99" t="s">
        <v>11</v>
      </c>
      <c r="G119" s="74" t="s">
        <v>12</v>
      </c>
      <c r="H119" s="74" t="s">
        <v>13</v>
      </c>
      <c r="I119" s="99" t="s">
        <v>14</v>
      </c>
      <c r="J119" s="99" t="s">
        <v>15</v>
      </c>
      <c r="K119" s="99" t="s">
        <v>16</v>
      </c>
      <c r="L119" s="99" t="s">
        <v>21</v>
      </c>
      <c r="M119" s="99" t="s">
        <v>22</v>
      </c>
      <c r="N119" s="100"/>
      <c r="O119" s="93">
        <f ca="1">IF(D119="цвет",SUM(O120:INDIRECT("N"&amp;R119)),IF(SUM(E119:N119)=0,"",SUM(E119:N119)))</f>
        <v>0</v>
      </c>
      <c r="P119" s="68">
        <v>2841</v>
      </c>
      <c r="Q119" s="138">
        <f t="shared" si="2"/>
        <v>4772</v>
      </c>
      <c r="R119" s="139">
        <f t="shared" ca="1" si="3"/>
        <v>123</v>
      </c>
      <c r="S119" s="101">
        <v>2841</v>
      </c>
      <c r="T119" s="62">
        <f ca="1">S119*O119</f>
        <v>0</v>
      </c>
    </row>
    <row r="120" spans="1:20" ht="17.25" thickBot="1">
      <c r="A120" s="2"/>
      <c r="B120" s="357"/>
      <c r="C120" s="75"/>
      <c r="D120" s="5" t="s">
        <v>971</v>
      </c>
      <c r="E120" s="7"/>
      <c r="F120" s="7"/>
      <c r="G120" s="7"/>
      <c r="H120" s="7"/>
      <c r="I120" s="7"/>
      <c r="J120" s="7"/>
      <c r="K120" s="181"/>
      <c r="L120" s="7"/>
      <c r="M120" s="7"/>
      <c r="N120" s="97"/>
      <c r="O120" s="94" t="str">
        <f ca="1">IF(D120="цвет",SUM(O121:INDIRECT("N"&amp;R120)),IF(SUM(E120:N120)=0,"",SUM(E120:N120)))</f>
        <v/>
      </c>
      <c r="P120" s="68" t="s">
        <v>98</v>
      </c>
      <c r="Q120" s="138">
        <f t="shared" si="2"/>
        <v>4772</v>
      </c>
      <c r="R120" s="139">
        <f t="shared" ca="1" si="3"/>
        <v>123</v>
      </c>
      <c r="S120" s="69"/>
      <c r="T120" s="102"/>
    </row>
    <row r="121" spans="1:20" ht="17.25" thickBot="1">
      <c r="A121" s="2"/>
      <c r="B121" s="357"/>
      <c r="C121" s="75"/>
      <c r="D121" s="5" t="s">
        <v>33</v>
      </c>
      <c r="E121" s="7"/>
      <c r="F121" s="7"/>
      <c r="G121" s="7"/>
      <c r="H121" s="181"/>
      <c r="I121" s="351"/>
      <c r="J121" s="351"/>
      <c r="K121" s="181"/>
      <c r="L121" s="7"/>
      <c r="M121" s="7"/>
      <c r="N121" s="97"/>
      <c r="O121" s="94" t="str">
        <f ca="1">IF(D121="цвет",SUM(O122:INDIRECT("N"&amp;R121)),IF(SUM(E121:N121)=0,"",SUM(E121:N121)))</f>
        <v/>
      </c>
      <c r="P121" s="68" t="s">
        <v>98</v>
      </c>
      <c r="Q121" s="138">
        <f t="shared" si="2"/>
        <v>4772</v>
      </c>
      <c r="R121" s="139">
        <f t="shared" ca="1" si="3"/>
        <v>123</v>
      </c>
      <c r="S121" s="69"/>
      <c r="T121" s="102"/>
    </row>
    <row r="122" spans="1:20" ht="117" customHeight="1">
      <c r="A122" s="2"/>
      <c r="B122" s="357"/>
      <c r="C122" s="75"/>
      <c r="D122" s="359" t="s">
        <v>2382</v>
      </c>
      <c r="E122" s="360"/>
      <c r="F122" s="360"/>
      <c r="G122" s="360"/>
      <c r="H122" s="360"/>
      <c r="I122" s="360"/>
      <c r="J122" s="360"/>
      <c r="K122" s="360"/>
      <c r="L122" s="360"/>
      <c r="M122" s="360"/>
      <c r="N122" s="360"/>
      <c r="O122" s="94" t="str">
        <f ca="1">IF(D122="цвет",SUM(O123:INDIRECT("N"&amp;R122)),IF(SUM(E122:N122)=0,"",SUM(E122:N122)))</f>
        <v/>
      </c>
      <c r="P122" s="68" t="s">
        <v>98</v>
      </c>
      <c r="Q122" s="138">
        <f t="shared" si="2"/>
        <v>4772</v>
      </c>
      <c r="R122" s="139">
        <f t="shared" ca="1" si="3"/>
        <v>123</v>
      </c>
      <c r="S122" s="69"/>
      <c r="T122" s="102"/>
    </row>
    <row r="123" spans="1:20" ht="17.45" customHeight="1" thickBot="1">
      <c r="A123" s="2"/>
      <c r="B123" s="365"/>
      <c r="C123" s="77"/>
      <c r="D123" s="362" t="str">
        <f>HYPERLINK("https://miamia.ru/search/index.php?q="&amp;Q123&amp;"&amp;s=Поиск?utm_source=Excel&amp;utm_medium=Nalichie&amp;utm_content="&amp;Q123&amp;"","Посмотреть большую фотографию на сайте")</f>
        <v>Посмотреть большую фотографию на сайте</v>
      </c>
      <c r="E123" s="363"/>
      <c r="F123" s="363"/>
      <c r="G123" s="363"/>
      <c r="H123" s="363"/>
      <c r="I123" s="363"/>
      <c r="J123" s="363"/>
      <c r="K123" s="363"/>
      <c r="L123" s="363"/>
      <c r="M123" s="363"/>
      <c r="N123" s="363"/>
      <c r="O123" s="94" t="str">
        <f ca="1">IF(D123="цвет",SUM(O124:INDIRECT("N"&amp;R123)),IF(SUM(E123:N123)=0,"",SUM(E123:N123)))</f>
        <v/>
      </c>
      <c r="P123" s="68" t="s">
        <v>98</v>
      </c>
      <c r="Q123" s="138">
        <f t="shared" si="2"/>
        <v>4772</v>
      </c>
      <c r="R123" s="139">
        <f t="shared" ca="1" si="3"/>
        <v>123</v>
      </c>
      <c r="S123" s="69"/>
      <c r="T123" s="102"/>
    </row>
    <row r="124" spans="1:20" ht="17.25" thickBot="1">
      <c r="A124" s="2"/>
      <c r="B124" s="356" t="s">
        <v>2379</v>
      </c>
      <c r="C124" s="83">
        <v>4773</v>
      </c>
      <c r="D124" s="98" t="s">
        <v>9</v>
      </c>
      <c r="E124" s="99" t="s">
        <v>10</v>
      </c>
      <c r="F124" s="74" t="s">
        <v>17</v>
      </c>
      <c r="G124" s="74" t="s">
        <v>18</v>
      </c>
      <c r="H124" s="99" t="s">
        <v>19</v>
      </c>
      <c r="I124" s="99" t="s">
        <v>23</v>
      </c>
      <c r="J124" s="99"/>
      <c r="K124" s="99"/>
      <c r="L124" s="99"/>
      <c r="M124" s="99"/>
      <c r="N124" s="100"/>
      <c r="O124" s="93">
        <f ca="1">IF(D124="цвет",SUM(O125:INDIRECT("N"&amp;R124)),IF(SUM(E124:N124)=0,"",SUM(E124:N124)))</f>
        <v>0</v>
      </c>
      <c r="P124" s="68">
        <v>3487</v>
      </c>
      <c r="Q124" s="138">
        <f t="shared" si="2"/>
        <v>4773</v>
      </c>
      <c r="R124" s="139">
        <f t="shared" ca="1" si="3"/>
        <v>128</v>
      </c>
      <c r="S124" s="101">
        <v>3487</v>
      </c>
      <c r="T124" s="62">
        <f ca="1">S124*O124</f>
        <v>0</v>
      </c>
    </row>
    <row r="125" spans="1:20" ht="17.25" thickBot="1">
      <c r="A125" s="2"/>
      <c r="B125" s="357"/>
      <c r="C125" s="75"/>
      <c r="D125" s="5" t="s">
        <v>971</v>
      </c>
      <c r="E125" s="7"/>
      <c r="F125" s="7"/>
      <c r="G125" s="7"/>
      <c r="H125" s="351"/>
      <c r="I125" s="351"/>
      <c r="J125" s="7"/>
      <c r="K125" s="7"/>
      <c r="L125" s="7"/>
      <c r="M125" s="7"/>
      <c r="N125" s="97"/>
      <c r="O125" s="94" t="str">
        <f ca="1">IF(D125="цвет",SUM(O126:INDIRECT("N"&amp;R125)),IF(SUM(E125:N125)=0,"",SUM(E125:N125)))</f>
        <v/>
      </c>
      <c r="P125" s="68" t="s">
        <v>98</v>
      </c>
      <c r="Q125" s="138">
        <f t="shared" si="2"/>
        <v>4773</v>
      </c>
      <c r="R125" s="139">
        <f t="shared" ca="1" si="3"/>
        <v>128</v>
      </c>
      <c r="S125" s="69"/>
      <c r="T125" s="102"/>
    </row>
    <row r="126" spans="1:20" ht="17.25" thickBot="1">
      <c r="A126" s="2"/>
      <c r="B126" s="357"/>
      <c r="C126" s="75"/>
      <c r="D126" s="5" t="s">
        <v>33</v>
      </c>
      <c r="E126" s="7"/>
      <c r="F126" s="351"/>
      <c r="G126" s="351"/>
      <c r="H126" s="351"/>
      <c r="I126" s="351"/>
      <c r="J126" s="7"/>
      <c r="K126" s="7"/>
      <c r="L126" s="7"/>
      <c r="M126" s="7"/>
      <c r="N126" s="97"/>
      <c r="O126" s="94" t="str">
        <f ca="1">IF(D126="цвет",SUM(O127:INDIRECT("N"&amp;R126)),IF(SUM(E126:N126)=0,"",SUM(E126:N126)))</f>
        <v/>
      </c>
      <c r="P126" s="68" t="s">
        <v>98</v>
      </c>
      <c r="Q126" s="138">
        <f t="shared" si="2"/>
        <v>4773</v>
      </c>
      <c r="R126" s="139">
        <f t="shared" ca="1" si="3"/>
        <v>128</v>
      </c>
      <c r="S126" s="69"/>
      <c r="T126" s="102"/>
    </row>
    <row r="127" spans="1:20" ht="117" customHeight="1">
      <c r="A127" s="2"/>
      <c r="B127" s="357"/>
      <c r="C127" s="75"/>
      <c r="D127" s="359" t="s">
        <v>2383</v>
      </c>
      <c r="E127" s="360"/>
      <c r="F127" s="360"/>
      <c r="G127" s="360"/>
      <c r="H127" s="360"/>
      <c r="I127" s="360"/>
      <c r="J127" s="360"/>
      <c r="K127" s="360"/>
      <c r="L127" s="360"/>
      <c r="M127" s="360"/>
      <c r="N127" s="360"/>
      <c r="O127" s="94" t="str">
        <f ca="1">IF(D127="цвет",SUM(O128:INDIRECT("N"&amp;R127)),IF(SUM(E127:N127)=0,"",SUM(E127:N127)))</f>
        <v/>
      </c>
      <c r="P127" s="68" t="s">
        <v>98</v>
      </c>
      <c r="Q127" s="138">
        <f t="shared" si="2"/>
        <v>4773</v>
      </c>
      <c r="R127" s="139">
        <f t="shared" ca="1" si="3"/>
        <v>128</v>
      </c>
      <c r="S127" s="69"/>
      <c r="T127" s="102"/>
    </row>
    <row r="128" spans="1:20" ht="17.45" customHeight="1" thickBot="1">
      <c r="A128" s="2"/>
      <c r="B128" s="365"/>
      <c r="C128" s="77"/>
      <c r="D128" s="362" t="str">
        <f>HYPERLINK("https://miamia.ru/search/index.php?q="&amp;Q128&amp;"&amp;s=Поиск?utm_source=Excel&amp;utm_medium=Nalichie&amp;utm_content="&amp;Q128&amp;"","Посмотреть большую фотографию на сайте")</f>
        <v>Посмотреть большую фотографию на сайте</v>
      </c>
      <c r="E128" s="363"/>
      <c r="F128" s="363"/>
      <c r="G128" s="363"/>
      <c r="H128" s="363"/>
      <c r="I128" s="363"/>
      <c r="J128" s="363"/>
      <c r="K128" s="363"/>
      <c r="L128" s="363"/>
      <c r="M128" s="363"/>
      <c r="N128" s="363"/>
      <c r="O128" s="94" t="str">
        <f ca="1">IF(D128="цвет",SUM(O129:INDIRECT("N"&amp;R128)),IF(SUM(E128:N128)=0,"",SUM(E128:N128)))</f>
        <v/>
      </c>
      <c r="P128" s="68" t="s">
        <v>98</v>
      </c>
      <c r="Q128" s="138">
        <f t="shared" si="2"/>
        <v>4773</v>
      </c>
      <c r="R128" s="139">
        <f t="shared" ca="1" si="3"/>
        <v>128</v>
      </c>
      <c r="S128" s="69"/>
      <c r="T128" s="102"/>
    </row>
    <row r="129" spans="1:20" ht="17.25" thickBot="1">
      <c r="A129" s="2"/>
      <c r="B129" s="356" t="s">
        <v>2379</v>
      </c>
      <c r="C129" s="83">
        <v>4774</v>
      </c>
      <c r="D129" s="98" t="s">
        <v>9</v>
      </c>
      <c r="E129" s="99" t="s">
        <v>11</v>
      </c>
      <c r="F129" s="74" t="s">
        <v>12</v>
      </c>
      <c r="G129" s="74" t="s">
        <v>13</v>
      </c>
      <c r="H129" s="99" t="s">
        <v>14</v>
      </c>
      <c r="I129" s="99" t="s">
        <v>15</v>
      </c>
      <c r="J129" s="99" t="s">
        <v>16</v>
      </c>
      <c r="K129" s="99" t="s">
        <v>21</v>
      </c>
      <c r="L129" s="99" t="s">
        <v>22</v>
      </c>
      <c r="M129" s="99"/>
      <c r="N129" s="100"/>
      <c r="O129" s="93">
        <f ca="1">IF(D129="цвет",SUM(O130:INDIRECT("N"&amp;R129)),IF(SUM(E129:N129)=0,"",SUM(E129:N129)))</f>
        <v>0</v>
      </c>
      <c r="P129" s="68">
        <v>3358</v>
      </c>
      <c r="Q129" s="138">
        <f t="shared" si="2"/>
        <v>4774</v>
      </c>
      <c r="R129" s="139">
        <f t="shared" ca="1" si="3"/>
        <v>133</v>
      </c>
      <c r="S129" s="101">
        <v>3358</v>
      </c>
      <c r="T129" s="62">
        <f ca="1">S129*O129</f>
        <v>0</v>
      </c>
    </row>
    <row r="130" spans="1:20" ht="17.25" thickBot="1">
      <c r="A130" s="2"/>
      <c r="B130" s="357"/>
      <c r="C130" s="75"/>
      <c r="D130" s="5" t="s">
        <v>971</v>
      </c>
      <c r="E130" s="7"/>
      <c r="F130" s="7"/>
      <c r="G130" s="7"/>
      <c r="H130" s="181"/>
      <c r="I130" s="181"/>
      <c r="J130" s="181"/>
      <c r="K130" s="7"/>
      <c r="L130" s="7"/>
      <c r="M130" s="7"/>
      <c r="N130" s="97"/>
      <c r="O130" s="94" t="str">
        <f ca="1">IF(D130="цвет",SUM(O131:INDIRECT("N"&amp;R130)),IF(SUM(E130:N130)=0,"",SUM(E130:N130)))</f>
        <v/>
      </c>
      <c r="P130" s="68" t="s">
        <v>98</v>
      </c>
      <c r="Q130" s="138">
        <f t="shared" si="2"/>
        <v>4774</v>
      </c>
      <c r="R130" s="139">
        <f t="shared" ca="1" si="3"/>
        <v>133</v>
      </c>
      <c r="S130" s="69"/>
      <c r="T130" s="102"/>
    </row>
    <row r="131" spans="1:20" ht="17.25" thickBot="1">
      <c r="A131" s="2"/>
      <c r="B131" s="357"/>
      <c r="C131" s="75"/>
      <c r="D131" s="5" t="s">
        <v>33</v>
      </c>
      <c r="E131" s="181"/>
      <c r="F131" s="351"/>
      <c r="G131" s="351"/>
      <c r="H131" s="181"/>
      <c r="I131" s="181"/>
      <c r="J131" s="181"/>
      <c r="K131" s="181"/>
      <c r="L131" s="7"/>
      <c r="M131" s="7"/>
      <c r="N131" s="97"/>
      <c r="O131" s="94" t="str">
        <f ca="1">IF(D131="цвет",SUM(O132:INDIRECT("N"&amp;R131)),IF(SUM(E131:N131)=0,"",SUM(E131:N131)))</f>
        <v/>
      </c>
      <c r="P131" s="68" t="s">
        <v>98</v>
      </c>
      <c r="Q131" s="138">
        <f t="shared" si="2"/>
        <v>4774</v>
      </c>
      <c r="R131" s="139">
        <f t="shared" ca="1" si="3"/>
        <v>133</v>
      </c>
      <c r="S131" s="69"/>
      <c r="T131" s="102"/>
    </row>
    <row r="132" spans="1:20" ht="117" customHeight="1">
      <c r="A132" s="2"/>
      <c r="B132" s="357"/>
      <c r="C132" s="75"/>
      <c r="D132" s="359" t="s">
        <v>2461</v>
      </c>
      <c r="E132" s="360"/>
      <c r="F132" s="360"/>
      <c r="G132" s="360"/>
      <c r="H132" s="360"/>
      <c r="I132" s="360"/>
      <c r="J132" s="360"/>
      <c r="K132" s="360"/>
      <c r="L132" s="360"/>
      <c r="M132" s="360"/>
      <c r="N132" s="360"/>
      <c r="O132" s="94" t="str">
        <f ca="1">IF(D132="цвет",SUM(O133:INDIRECT("N"&amp;R132)),IF(SUM(E132:N132)=0,"",SUM(E132:N132)))</f>
        <v/>
      </c>
      <c r="P132" s="68" t="s">
        <v>98</v>
      </c>
      <c r="Q132" s="138">
        <f t="shared" si="2"/>
        <v>4774</v>
      </c>
      <c r="R132" s="139">
        <f t="shared" ca="1" si="3"/>
        <v>133</v>
      </c>
      <c r="S132" s="69"/>
      <c r="T132" s="102"/>
    </row>
    <row r="133" spans="1:20" ht="17.45" customHeight="1" thickBot="1">
      <c r="A133" s="2"/>
      <c r="B133" s="365"/>
      <c r="C133" s="77"/>
      <c r="D133" s="362" t="str">
        <f>HYPERLINK("https://miamia.ru/search/index.php?q="&amp;Q133&amp;"&amp;s=Поиск?utm_source=Excel&amp;utm_medium=Nalichie&amp;utm_content="&amp;Q133&amp;"","Посмотреть большую фотографию на сайте")</f>
        <v>Посмотреть большую фотографию на сайте</v>
      </c>
      <c r="E133" s="363"/>
      <c r="F133" s="363"/>
      <c r="G133" s="363"/>
      <c r="H133" s="363"/>
      <c r="I133" s="363"/>
      <c r="J133" s="363"/>
      <c r="K133" s="363"/>
      <c r="L133" s="363"/>
      <c r="M133" s="363"/>
      <c r="N133" s="363"/>
      <c r="O133" s="94" t="str">
        <f ca="1">IF(D133="цвет",SUM(O134:INDIRECT("N"&amp;R133)),IF(SUM(E133:N133)=0,"",SUM(E133:N133)))</f>
        <v/>
      </c>
      <c r="P133" s="68" t="s">
        <v>98</v>
      </c>
      <c r="Q133" s="138">
        <f t="shared" si="2"/>
        <v>4774</v>
      </c>
      <c r="R133" s="139">
        <f t="shared" ca="1" si="3"/>
        <v>133</v>
      </c>
      <c r="S133" s="69"/>
      <c r="T133" s="102"/>
    </row>
    <row r="134" spans="1:20" ht="17.25" thickBot="1">
      <c r="A134" s="2"/>
      <c r="B134" s="356" t="s">
        <v>2379</v>
      </c>
      <c r="C134" s="83">
        <v>4775</v>
      </c>
      <c r="D134" s="98" t="s">
        <v>9</v>
      </c>
      <c r="E134" s="99" t="s">
        <v>10</v>
      </c>
      <c r="F134" s="99" t="s">
        <v>11</v>
      </c>
      <c r="G134" s="74" t="s">
        <v>12</v>
      </c>
      <c r="H134" s="74" t="s">
        <v>13</v>
      </c>
      <c r="I134" s="99" t="s">
        <v>14</v>
      </c>
      <c r="J134" s="99" t="s">
        <v>15</v>
      </c>
      <c r="K134" s="99" t="s">
        <v>16</v>
      </c>
      <c r="L134" s="99" t="s">
        <v>21</v>
      </c>
      <c r="M134" s="99" t="s">
        <v>22</v>
      </c>
      <c r="N134" s="100"/>
      <c r="O134" s="93">
        <f ca="1">IF(D134="цвет",SUM(O135:INDIRECT("N"&amp;R134)),IF(SUM(E134:N134)=0,"",SUM(E134:N134)))</f>
        <v>0</v>
      </c>
      <c r="P134" s="68">
        <v>5038</v>
      </c>
      <c r="Q134" s="138">
        <f t="shared" si="2"/>
        <v>4775</v>
      </c>
      <c r="R134" s="139">
        <f t="shared" ca="1" si="3"/>
        <v>138</v>
      </c>
      <c r="S134" s="101">
        <v>5038</v>
      </c>
      <c r="T134" s="62">
        <f ca="1">S134*O134</f>
        <v>0</v>
      </c>
    </row>
    <row r="135" spans="1:20" ht="17.25" thickBot="1">
      <c r="A135" s="2"/>
      <c r="B135" s="357"/>
      <c r="C135" s="75"/>
      <c r="D135" s="5" t="s">
        <v>971</v>
      </c>
      <c r="E135" s="7"/>
      <c r="F135" s="181"/>
      <c r="G135" s="181"/>
      <c r="H135" s="7"/>
      <c r="I135" s="181"/>
      <c r="J135" s="181"/>
      <c r="K135" s="351"/>
      <c r="L135" s="181"/>
      <c r="M135" s="7"/>
      <c r="N135" s="97"/>
      <c r="O135" s="94" t="str">
        <f ca="1">IF(D135="цвет",SUM(O136:INDIRECT("N"&amp;R135)),IF(SUM(E135:N135)=0,"",SUM(E135:N135)))</f>
        <v/>
      </c>
      <c r="P135" s="68" t="s">
        <v>98</v>
      </c>
      <c r="Q135" s="138">
        <f t="shared" si="2"/>
        <v>4775</v>
      </c>
      <c r="R135" s="139">
        <f t="shared" ca="1" si="3"/>
        <v>138</v>
      </c>
      <c r="S135" s="69"/>
      <c r="T135" s="102"/>
    </row>
    <row r="136" spans="1:20" ht="17.25" thickBot="1">
      <c r="A136" s="2"/>
      <c r="B136" s="357"/>
      <c r="C136" s="75"/>
      <c r="D136" s="5" t="s">
        <v>33</v>
      </c>
      <c r="E136" s="7"/>
      <c r="F136" s="351"/>
      <c r="G136" s="351"/>
      <c r="H136" s="181"/>
      <c r="I136" s="351"/>
      <c r="J136" s="181"/>
      <c r="K136" s="181"/>
      <c r="L136" s="351"/>
      <c r="M136" s="7"/>
      <c r="N136" s="97"/>
      <c r="O136" s="94" t="str">
        <f ca="1">IF(D136="цвет",SUM(O137:INDIRECT("N"&amp;R136)),IF(SUM(E136:N136)=0,"",SUM(E136:N136)))</f>
        <v/>
      </c>
      <c r="P136" s="68" t="s">
        <v>98</v>
      </c>
      <c r="Q136" s="138">
        <f t="shared" si="2"/>
        <v>4775</v>
      </c>
      <c r="R136" s="139">
        <f t="shared" ca="1" si="3"/>
        <v>138</v>
      </c>
      <c r="S136" s="69"/>
      <c r="T136" s="102"/>
    </row>
    <row r="137" spans="1:20" ht="117" customHeight="1">
      <c r="A137" s="2"/>
      <c r="B137" s="357"/>
      <c r="C137" s="75"/>
      <c r="D137" s="359" t="s">
        <v>2462</v>
      </c>
      <c r="E137" s="360"/>
      <c r="F137" s="360"/>
      <c r="G137" s="360"/>
      <c r="H137" s="360"/>
      <c r="I137" s="360"/>
      <c r="J137" s="360"/>
      <c r="K137" s="360"/>
      <c r="L137" s="360"/>
      <c r="M137" s="360"/>
      <c r="N137" s="360"/>
      <c r="O137" s="94" t="str">
        <f ca="1">IF(D137="цвет",SUM(O138:INDIRECT("N"&amp;R137)),IF(SUM(E137:N137)=0,"",SUM(E137:N137)))</f>
        <v/>
      </c>
      <c r="P137" s="68" t="s">
        <v>98</v>
      </c>
      <c r="Q137" s="138">
        <f t="shared" si="2"/>
        <v>4775</v>
      </c>
      <c r="R137" s="139">
        <f t="shared" ca="1" si="3"/>
        <v>138</v>
      </c>
      <c r="S137" s="69"/>
      <c r="T137" s="102"/>
    </row>
    <row r="138" spans="1:20" ht="17.45" customHeight="1" thickBot="1">
      <c r="A138" s="2"/>
      <c r="B138" s="365"/>
      <c r="C138" s="77"/>
      <c r="D138" s="362" t="str">
        <f>HYPERLINK("https://miamia.ru/search/index.php?q="&amp;Q138&amp;"&amp;s=Поиск?utm_source=Excel&amp;utm_medium=Nalichie&amp;utm_content="&amp;Q138&amp;"","Посмотреть большую фотографию на сайте")</f>
        <v>Посмотреть большую фотографию на сайте</v>
      </c>
      <c r="E138" s="363"/>
      <c r="F138" s="363"/>
      <c r="G138" s="363"/>
      <c r="H138" s="363"/>
      <c r="I138" s="363"/>
      <c r="J138" s="363"/>
      <c r="K138" s="363"/>
      <c r="L138" s="363"/>
      <c r="M138" s="363"/>
      <c r="N138" s="363"/>
      <c r="O138" s="94" t="str">
        <f ca="1">IF(D138="цвет",SUM(O139:INDIRECT("N"&amp;R138)),IF(SUM(E138:N138)=0,"",SUM(E138:N138)))</f>
        <v/>
      </c>
      <c r="P138" s="68" t="s">
        <v>98</v>
      </c>
      <c r="Q138" s="138">
        <f t="shared" si="2"/>
        <v>4775</v>
      </c>
      <c r="R138" s="139">
        <f t="shared" ca="1" si="3"/>
        <v>138</v>
      </c>
      <c r="S138" s="69"/>
      <c r="T138" s="102"/>
    </row>
    <row r="139" spans="1:20" ht="17.25" thickBot="1">
      <c r="A139" s="2"/>
      <c r="B139" s="356" t="s">
        <v>2379</v>
      </c>
      <c r="C139" s="83">
        <v>4776</v>
      </c>
      <c r="D139" s="98" t="s">
        <v>9</v>
      </c>
      <c r="E139" s="99" t="s">
        <v>10</v>
      </c>
      <c r="F139" s="99" t="s">
        <v>11</v>
      </c>
      <c r="G139" s="74" t="s">
        <v>12</v>
      </c>
      <c r="H139" s="74" t="s">
        <v>13</v>
      </c>
      <c r="I139" s="99" t="s">
        <v>14</v>
      </c>
      <c r="J139" s="99" t="s">
        <v>15</v>
      </c>
      <c r="K139" s="99" t="s">
        <v>16</v>
      </c>
      <c r="L139" s="99" t="s">
        <v>21</v>
      </c>
      <c r="M139" s="99" t="s">
        <v>22</v>
      </c>
      <c r="N139" s="100"/>
      <c r="O139" s="93">
        <f ca="1">IF(D139="цвет",SUM(O140:INDIRECT("N"&amp;R139)),IF(SUM(E139:N139)=0,"",SUM(E139:N139)))</f>
        <v>0</v>
      </c>
      <c r="P139" s="68">
        <v>5425</v>
      </c>
      <c r="Q139" s="138">
        <f t="shared" ref="Q139:Q202" si="4">IF(C139&lt;&gt;0,C139,Q138)</f>
        <v>4776</v>
      </c>
      <c r="R139" s="139">
        <f t="shared" ref="R139:R202" ca="1" si="5">IF(D139="Посмотреть большую фотографию на сайте",CELL("строка",O139),R140)</f>
        <v>143</v>
      </c>
      <c r="S139" s="101">
        <v>5425</v>
      </c>
      <c r="T139" s="62">
        <f ca="1">S139*O139</f>
        <v>0</v>
      </c>
    </row>
    <row r="140" spans="1:20" ht="17.25" thickBot="1">
      <c r="A140" s="2"/>
      <c r="B140" s="357"/>
      <c r="C140" s="75"/>
      <c r="D140" s="5" t="s">
        <v>971</v>
      </c>
      <c r="E140" s="7"/>
      <c r="F140" s="7"/>
      <c r="G140" s="7"/>
      <c r="H140" s="181"/>
      <c r="I140" s="181"/>
      <c r="J140" s="7"/>
      <c r="K140" s="181"/>
      <c r="L140" s="7"/>
      <c r="M140" s="7"/>
      <c r="N140" s="97"/>
      <c r="O140" s="94" t="str">
        <f ca="1">IF(D140="цвет",SUM(O141:INDIRECT("N"&amp;R140)),IF(SUM(E140:N140)=0,"",SUM(E140:N140)))</f>
        <v/>
      </c>
      <c r="P140" s="68" t="s">
        <v>98</v>
      </c>
      <c r="Q140" s="138">
        <f t="shared" si="4"/>
        <v>4776</v>
      </c>
      <c r="R140" s="139">
        <f t="shared" ca="1" si="5"/>
        <v>143</v>
      </c>
      <c r="S140" s="69"/>
      <c r="T140" s="102"/>
    </row>
    <row r="141" spans="1:20" ht="17.25" thickBot="1">
      <c r="A141" s="2"/>
      <c r="B141" s="357"/>
      <c r="C141" s="75"/>
      <c r="D141" s="5" t="s">
        <v>33</v>
      </c>
      <c r="E141" s="181"/>
      <c r="F141" s="7"/>
      <c r="G141" s="7"/>
      <c r="H141" s="181"/>
      <c r="I141" s="7"/>
      <c r="J141" s="351"/>
      <c r="K141" s="181"/>
      <c r="L141" s="7"/>
      <c r="M141" s="7"/>
      <c r="N141" s="97"/>
      <c r="O141" s="94" t="str">
        <f ca="1">IF(D141="цвет",SUM(O142:INDIRECT("N"&amp;R141)),IF(SUM(E141:N141)=0,"",SUM(E141:N141)))</f>
        <v/>
      </c>
      <c r="P141" s="68" t="s">
        <v>98</v>
      </c>
      <c r="Q141" s="138">
        <f t="shared" si="4"/>
        <v>4776</v>
      </c>
      <c r="R141" s="139">
        <f t="shared" ca="1" si="5"/>
        <v>143</v>
      </c>
      <c r="S141" s="69"/>
      <c r="T141" s="102"/>
    </row>
    <row r="142" spans="1:20" ht="117" customHeight="1">
      <c r="A142" s="2"/>
      <c r="B142" s="357"/>
      <c r="C142" s="75"/>
      <c r="D142" s="359" t="s">
        <v>2384</v>
      </c>
      <c r="E142" s="360"/>
      <c r="F142" s="360"/>
      <c r="G142" s="360"/>
      <c r="H142" s="360"/>
      <c r="I142" s="360"/>
      <c r="J142" s="360"/>
      <c r="K142" s="360"/>
      <c r="L142" s="360"/>
      <c r="M142" s="360"/>
      <c r="N142" s="360"/>
      <c r="O142" s="94" t="str">
        <f ca="1">IF(D142="цвет",SUM(O143:INDIRECT("N"&amp;R142)),IF(SUM(E142:N142)=0,"",SUM(E142:N142)))</f>
        <v/>
      </c>
      <c r="P142" s="68" t="s">
        <v>98</v>
      </c>
      <c r="Q142" s="138">
        <f t="shared" si="4"/>
        <v>4776</v>
      </c>
      <c r="R142" s="139">
        <f t="shared" ca="1" si="5"/>
        <v>143</v>
      </c>
      <c r="S142" s="69"/>
      <c r="T142" s="102"/>
    </row>
    <row r="143" spans="1:20" ht="17.45" customHeight="1" thickBot="1">
      <c r="A143" s="2"/>
      <c r="B143" s="365"/>
      <c r="C143" s="77"/>
      <c r="D143" s="362" t="str">
        <f>HYPERLINK("https://miamia.ru/search/index.php?q="&amp;Q143&amp;"&amp;s=Поиск?utm_source=Excel&amp;utm_medium=Nalichie&amp;utm_content="&amp;Q143&amp;"","Посмотреть большую фотографию на сайте")</f>
        <v>Посмотреть большую фотографию на сайте</v>
      </c>
      <c r="E143" s="363"/>
      <c r="F143" s="363"/>
      <c r="G143" s="363"/>
      <c r="H143" s="363"/>
      <c r="I143" s="363"/>
      <c r="J143" s="363"/>
      <c r="K143" s="363"/>
      <c r="L143" s="363"/>
      <c r="M143" s="363"/>
      <c r="N143" s="363"/>
      <c r="O143" s="94" t="str">
        <f ca="1">IF(D143="цвет",SUM(O144:INDIRECT("N"&amp;R143)),IF(SUM(E143:N143)=0,"",SUM(E143:N143)))</f>
        <v/>
      </c>
      <c r="P143" s="68" t="s">
        <v>98</v>
      </c>
      <c r="Q143" s="138">
        <f t="shared" si="4"/>
        <v>4776</v>
      </c>
      <c r="R143" s="139">
        <f t="shared" ca="1" si="5"/>
        <v>143</v>
      </c>
      <c r="S143" s="69"/>
      <c r="T143" s="102"/>
    </row>
    <row r="144" spans="1:20" ht="17.25" thickBot="1">
      <c r="A144" s="2"/>
      <c r="B144" s="356" t="s">
        <v>2379</v>
      </c>
      <c r="C144" s="83">
        <v>4777</v>
      </c>
      <c r="D144" s="98" t="s">
        <v>9</v>
      </c>
      <c r="E144" s="99" t="s">
        <v>10</v>
      </c>
      <c r="F144" s="99" t="s">
        <v>11</v>
      </c>
      <c r="G144" s="74" t="s">
        <v>12</v>
      </c>
      <c r="H144" s="74" t="s">
        <v>13</v>
      </c>
      <c r="I144" s="99" t="s">
        <v>14</v>
      </c>
      <c r="J144" s="99" t="s">
        <v>15</v>
      </c>
      <c r="K144" s="99" t="s">
        <v>16</v>
      </c>
      <c r="L144" s="99" t="s">
        <v>21</v>
      </c>
      <c r="M144" s="99" t="s">
        <v>22</v>
      </c>
      <c r="N144" s="100"/>
      <c r="O144" s="93">
        <f ca="1">IF(D144="цвет",SUM(O145:INDIRECT("N"&amp;R144)),IF(SUM(E144:N144)=0,"",SUM(E144:N144)))</f>
        <v>0</v>
      </c>
      <c r="P144" s="68">
        <v>5038</v>
      </c>
      <c r="Q144" s="138">
        <f t="shared" si="4"/>
        <v>4777</v>
      </c>
      <c r="R144" s="139">
        <f t="shared" ca="1" si="5"/>
        <v>148</v>
      </c>
      <c r="S144" s="101">
        <v>5038</v>
      </c>
      <c r="T144" s="62">
        <f ca="1">S144*O144</f>
        <v>0</v>
      </c>
    </row>
    <row r="145" spans="1:20" ht="17.25" thickBot="1">
      <c r="A145" s="2"/>
      <c r="B145" s="357"/>
      <c r="C145" s="75"/>
      <c r="D145" s="5" t="s">
        <v>971</v>
      </c>
      <c r="E145" s="7"/>
      <c r="F145" s="7"/>
      <c r="G145" s="181"/>
      <c r="H145" s="181"/>
      <c r="I145" s="181"/>
      <c r="J145" s="7"/>
      <c r="K145" s="181"/>
      <c r="L145" s="351"/>
      <c r="M145" s="7"/>
      <c r="N145" s="97"/>
      <c r="O145" s="94" t="str">
        <f ca="1">IF(D145="цвет",SUM(O146:INDIRECT("N"&amp;R145)),IF(SUM(E145:N145)=0,"",SUM(E145:N145)))</f>
        <v/>
      </c>
      <c r="P145" s="68" t="s">
        <v>98</v>
      </c>
      <c r="Q145" s="138">
        <f t="shared" si="4"/>
        <v>4777</v>
      </c>
      <c r="R145" s="139">
        <f t="shared" ca="1" si="5"/>
        <v>148</v>
      </c>
      <c r="S145" s="69"/>
      <c r="T145" s="102"/>
    </row>
    <row r="146" spans="1:20" ht="17.25" thickBot="1">
      <c r="A146" s="2"/>
      <c r="B146" s="357"/>
      <c r="C146" s="75"/>
      <c r="D146" s="5" t="s">
        <v>33</v>
      </c>
      <c r="E146" s="7"/>
      <c r="F146" s="351"/>
      <c r="G146" s="351"/>
      <c r="H146" s="7"/>
      <c r="I146" s="181"/>
      <c r="J146" s="181"/>
      <c r="K146" s="181"/>
      <c r="L146" s="351"/>
      <c r="M146" s="7"/>
      <c r="N146" s="97"/>
      <c r="O146" s="94" t="str">
        <f ca="1">IF(D146="цвет",SUM(O147:INDIRECT("N"&amp;R146)),IF(SUM(E146:N146)=0,"",SUM(E146:N146)))</f>
        <v/>
      </c>
      <c r="P146" s="68" t="s">
        <v>98</v>
      </c>
      <c r="Q146" s="138">
        <f t="shared" si="4"/>
        <v>4777</v>
      </c>
      <c r="R146" s="139">
        <f t="shared" ca="1" si="5"/>
        <v>148</v>
      </c>
      <c r="S146" s="69"/>
      <c r="T146" s="102"/>
    </row>
    <row r="147" spans="1:20" ht="117" customHeight="1">
      <c r="A147" s="2"/>
      <c r="B147" s="357"/>
      <c r="C147" s="75"/>
      <c r="D147" s="359" t="s">
        <v>2464</v>
      </c>
      <c r="E147" s="360"/>
      <c r="F147" s="360"/>
      <c r="G147" s="360"/>
      <c r="H147" s="360"/>
      <c r="I147" s="360"/>
      <c r="J147" s="360"/>
      <c r="K147" s="360"/>
      <c r="L147" s="360"/>
      <c r="M147" s="360"/>
      <c r="N147" s="360"/>
      <c r="O147" s="94" t="str">
        <f ca="1">IF(D147="цвет",SUM(O148:INDIRECT("N"&amp;R147)),IF(SUM(E147:N147)=0,"",SUM(E147:N147)))</f>
        <v/>
      </c>
      <c r="P147" s="68" t="s">
        <v>98</v>
      </c>
      <c r="Q147" s="138">
        <f t="shared" si="4"/>
        <v>4777</v>
      </c>
      <c r="R147" s="139">
        <f t="shared" ca="1" si="5"/>
        <v>148</v>
      </c>
      <c r="S147" s="69"/>
      <c r="T147" s="102"/>
    </row>
    <row r="148" spans="1:20" ht="17.45" customHeight="1" thickBot="1">
      <c r="A148" s="2"/>
      <c r="B148" s="365"/>
      <c r="C148" s="77"/>
      <c r="D148" s="362" t="str">
        <f>HYPERLINK("https://miamia.ru/search/index.php?q="&amp;Q148&amp;"&amp;s=Поиск?utm_source=Excel&amp;utm_medium=Nalichie&amp;utm_content="&amp;Q148&amp;"","Посмотреть большую фотографию на сайте")</f>
        <v>Посмотреть большую фотографию на сайте</v>
      </c>
      <c r="E148" s="363"/>
      <c r="F148" s="363"/>
      <c r="G148" s="363"/>
      <c r="H148" s="363"/>
      <c r="I148" s="363"/>
      <c r="J148" s="363"/>
      <c r="K148" s="363"/>
      <c r="L148" s="363"/>
      <c r="M148" s="363"/>
      <c r="N148" s="363"/>
      <c r="O148" s="94" t="str">
        <f ca="1">IF(D148="цвет",SUM(O149:INDIRECT("N"&amp;R148)),IF(SUM(E148:N148)=0,"",SUM(E148:N148)))</f>
        <v/>
      </c>
      <c r="P148" s="68" t="s">
        <v>98</v>
      </c>
      <c r="Q148" s="138">
        <f t="shared" si="4"/>
        <v>4777</v>
      </c>
      <c r="R148" s="139">
        <f t="shared" ca="1" si="5"/>
        <v>148</v>
      </c>
      <c r="S148" s="69"/>
      <c r="T148" s="102"/>
    </row>
    <row r="149" spans="1:20" ht="17.25" thickBot="1">
      <c r="A149" s="2"/>
      <c r="B149" s="356" t="s">
        <v>2379</v>
      </c>
      <c r="C149" s="83">
        <v>4778</v>
      </c>
      <c r="D149" s="98" t="s">
        <v>9</v>
      </c>
      <c r="E149" s="99" t="s">
        <v>11</v>
      </c>
      <c r="F149" s="74" t="s">
        <v>12</v>
      </c>
      <c r="G149" s="74" t="s">
        <v>13</v>
      </c>
      <c r="H149" s="99" t="s">
        <v>14</v>
      </c>
      <c r="I149" s="99" t="s">
        <v>15</v>
      </c>
      <c r="J149" s="99" t="s">
        <v>16</v>
      </c>
      <c r="K149" s="99" t="s">
        <v>21</v>
      </c>
      <c r="L149" s="99" t="s">
        <v>22</v>
      </c>
      <c r="M149" s="99"/>
      <c r="N149" s="100"/>
      <c r="O149" s="93">
        <f ca="1">IF(D149="цвет",SUM(O150:INDIRECT("N"&amp;R149)),IF(SUM(E149:N149)=0,"",SUM(E149:N149)))</f>
        <v>0</v>
      </c>
      <c r="P149" s="68">
        <v>3358</v>
      </c>
      <c r="Q149" s="138">
        <f t="shared" si="4"/>
        <v>4778</v>
      </c>
      <c r="R149" s="139">
        <f t="shared" ca="1" si="5"/>
        <v>153</v>
      </c>
      <c r="S149" s="101">
        <v>3358</v>
      </c>
      <c r="T149" s="62">
        <f ca="1">S149*O149</f>
        <v>0</v>
      </c>
    </row>
    <row r="150" spans="1:20" ht="17.25" thickBot="1">
      <c r="A150" s="2"/>
      <c r="B150" s="357"/>
      <c r="C150" s="75"/>
      <c r="D150" s="5" t="s">
        <v>971</v>
      </c>
      <c r="E150" s="7"/>
      <c r="F150" s="7"/>
      <c r="G150" s="181"/>
      <c r="H150" s="181"/>
      <c r="I150" s="181"/>
      <c r="J150" s="351"/>
      <c r="K150" s="181"/>
      <c r="L150" s="181"/>
      <c r="M150" s="7"/>
      <c r="N150" s="97"/>
      <c r="O150" s="94" t="str">
        <f ca="1">IF(D150="цвет",SUM(O151:INDIRECT("N"&amp;R150)),IF(SUM(E150:N150)=0,"",SUM(E150:N150)))</f>
        <v/>
      </c>
      <c r="P150" s="68" t="s">
        <v>98</v>
      </c>
      <c r="Q150" s="138">
        <f t="shared" si="4"/>
        <v>4778</v>
      </c>
      <c r="R150" s="139">
        <f t="shared" ca="1" si="5"/>
        <v>153</v>
      </c>
      <c r="S150" s="69"/>
      <c r="T150" s="102"/>
    </row>
    <row r="151" spans="1:20" ht="17.25" thickBot="1">
      <c r="A151" s="2"/>
      <c r="B151" s="357"/>
      <c r="C151" s="75"/>
      <c r="D151" s="5" t="s">
        <v>33</v>
      </c>
      <c r="E151" s="7"/>
      <c r="F151" s="351"/>
      <c r="G151" s="351"/>
      <c r="H151" s="351"/>
      <c r="I151" s="351"/>
      <c r="J151" s="181"/>
      <c r="K151" s="7"/>
      <c r="L151" s="7"/>
      <c r="M151" s="7"/>
      <c r="N151" s="97"/>
      <c r="O151" s="94" t="str">
        <f ca="1">IF(D151="цвет",SUM(O152:INDIRECT("N"&amp;R151)),IF(SUM(E151:N151)=0,"",SUM(E151:N151)))</f>
        <v/>
      </c>
      <c r="P151" s="68" t="s">
        <v>98</v>
      </c>
      <c r="Q151" s="138">
        <f t="shared" si="4"/>
        <v>4778</v>
      </c>
      <c r="R151" s="139">
        <f t="shared" ca="1" si="5"/>
        <v>153</v>
      </c>
      <c r="S151" s="69"/>
      <c r="T151" s="102"/>
    </row>
    <row r="152" spans="1:20" ht="117" customHeight="1">
      <c r="A152" s="2"/>
      <c r="B152" s="357"/>
      <c r="C152" s="75"/>
      <c r="D152" s="359" t="s">
        <v>2465</v>
      </c>
      <c r="E152" s="360"/>
      <c r="F152" s="360"/>
      <c r="G152" s="360"/>
      <c r="H152" s="360"/>
      <c r="I152" s="360"/>
      <c r="J152" s="360"/>
      <c r="K152" s="360"/>
      <c r="L152" s="360"/>
      <c r="M152" s="360"/>
      <c r="N152" s="360"/>
      <c r="O152" s="94" t="str">
        <f ca="1">IF(D152="цвет",SUM(O153:INDIRECT("N"&amp;R152)),IF(SUM(E152:N152)=0,"",SUM(E152:N152)))</f>
        <v/>
      </c>
      <c r="P152" s="68" t="s">
        <v>98</v>
      </c>
      <c r="Q152" s="138">
        <f t="shared" si="4"/>
        <v>4778</v>
      </c>
      <c r="R152" s="139">
        <f t="shared" ca="1" si="5"/>
        <v>153</v>
      </c>
      <c r="S152" s="69"/>
      <c r="T152" s="102"/>
    </row>
    <row r="153" spans="1:20" ht="17.45" customHeight="1" thickBot="1">
      <c r="A153" s="2"/>
      <c r="B153" s="365"/>
      <c r="C153" s="77"/>
      <c r="D153" s="362" t="str">
        <f>HYPERLINK("https://miamia.ru/search/index.php?q="&amp;Q153&amp;"&amp;s=Поиск?utm_source=Excel&amp;utm_medium=Nalichie&amp;utm_content="&amp;Q153&amp;"","Посмотреть большую фотографию на сайте")</f>
        <v>Посмотреть большую фотографию на сайте</v>
      </c>
      <c r="E153" s="363"/>
      <c r="F153" s="363"/>
      <c r="G153" s="363"/>
      <c r="H153" s="363"/>
      <c r="I153" s="363"/>
      <c r="J153" s="363"/>
      <c r="K153" s="363"/>
      <c r="L153" s="363"/>
      <c r="M153" s="363"/>
      <c r="N153" s="363"/>
      <c r="O153" s="94" t="str">
        <f ca="1">IF(D153="цвет",SUM(O154:INDIRECT("N"&amp;R153)),IF(SUM(E153:N153)=0,"",SUM(E153:N153)))</f>
        <v/>
      </c>
      <c r="P153" s="68" t="s">
        <v>98</v>
      </c>
      <c r="Q153" s="138">
        <f t="shared" si="4"/>
        <v>4778</v>
      </c>
      <c r="R153" s="139">
        <f t="shared" ca="1" si="5"/>
        <v>153</v>
      </c>
      <c r="S153" s="69"/>
      <c r="T153" s="102"/>
    </row>
    <row r="154" spans="1:20" ht="17.25" thickBot="1">
      <c r="A154" s="2"/>
      <c r="B154" s="356" t="s">
        <v>2379</v>
      </c>
      <c r="C154" s="83">
        <v>4779</v>
      </c>
      <c r="D154" s="98" t="s">
        <v>9</v>
      </c>
      <c r="E154" s="74" t="s">
        <v>17</v>
      </c>
      <c r="F154" s="74" t="s">
        <v>18</v>
      </c>
      <c r="G154" s="99" t="s">
        <v>19</v>
      </c>
      <c r="H154" s="99" t="s">
        <v>23</v>
      </c>
      <c r="I154" s="99"/>
      <c r="J154" s="99"/>
      <c r="K154" s="99"/>
      <c r="L154" s="99"/>
      <c r="M154" s="99"/>
      <c r="N154" s="100"/>
      <c r="O154" s="93">
        <f ca="1">IF(D154="цвет",SUM(O155:INDIRECT("N"&amp;R154)),IF(SUM(E154:N154)=0,"",SUM(E154:N154)))</f>
        <v>0</v>
      </c>
      <c r="P154" s="68">
        <v>4004</v>
      </c>
      <c r="Q154" s="138">
        <f t="shared" si="4"/>
        <v>4779</v>
      </c>
      <c r="R154" s="139">
        <f t="shared" ca="1" si="5"/>
        <v>158</v>
      </c>
      <c r="S154" s="101">
        <v>4004</v>
      </c>
      <c r="T154" s="62">
        <f ca="1">S154*O154</f>
        <v>0</v>
      </c>
    </row>
    <row r="155" spans="1:20" ht="17.25" thickBot="1">
      <c r="A155" s="2"/>
      <c r="B155" s="357"/>
      <c r="C155" s="75"/>
      <c r="D155" s="5" t="s">
        <v>971</v>
      </c>
      <c r="E155" s="7"/>
      <c r="F155" s="7"/>
      <c r="G155" s="181"/>
      <c r="H155" s="181"/>
      <c r="I155" s="7"/>
      <c r="J155" s="7"/>
      <c r="K155" s="7"/>
      <c r="L155" s="7"/>
      <c r="M155" s="7"/>
      <c r="N155" s="97"/>
      <c r="O155" s="94" t="str">
        <f ca="1">IF(D155="цвет",SUM(O156:INDIRECT("N"&amp;R155)),IF(SUM(E155:N155)=0,"",SUM(E155:N155)))</f>
        <v/>
      </c>
      <c r="P155" s="68" t="s">
        <v>98</v>
      </c>
      <c r="Q155" s="138">
        <f t="shared" si="4"/>
        <v>4779</v>
      </c>
      <c r="R155" s="139">
        <f t="shared" ca="1" si="5"/>
        <v>158</v>
      </c>
      <c r="S155" s="69"/>
      <c r="T155" s="102"/>
    </row>
    <row r="156" spans="1:20" ht="17.25" thickBot="1">
      <c r="A156" s="2"/>
      <c r="B156" s="357"/>
      <c r="C156" s="75"/>
      <c r="D156" s="5" t="s">
        <v>33</v>
      </c>
      <c r="E156" s="7"/>
      <c r="F156" s="7"/>
      <c r="G156" s="351"/>
      <c r="H156" s="181"/>
      <c r="I156" s="7"/>
      <c r="J156" s="7"/>
      <c r="K156" s="7"/>
      <c r="L156" s="7"/>
      <c r="M156" s="7"/>
      <c r="N156" s="97"/>
      <c r="O156" s="94" t="str">
        <f ca="1">IF(D156="цвет",SUM(O157:INDIRECT("N"&amp;R156)),IF(SUM(E156:N156)=0,"",SUM(E156:N156)))</f>
        <v/>
      </c>
      <c r="P156" s="68" t="s">
        <v>98</v>
      </c>
      <c r="Q156" s="138">
        <f t="shared" si="4"/>
        <v>4779</v>
      </c>
      <c r="R156" s="139">
        <f t="shared" ca="1" si="5"/>
        <v>158</v>
      </c>
      <c r="S156" s="69"/>
      <c r="T156" s="102"/>
    </row>
    <row r="157" spans="1:20" ht="117" customHeight="1">
      <c r="A157" s="2"/>
      <c r="B157" s="357"/>
      <c r="C157" s="75"/>
      <c r="D157" s="359" t="s">
        <v>2466</v>
      </c>
      <c r="E157" s="360"/>
      <c r="F157" s="360"/>
      <c r="G157" s="360"/>
      <c r="H157" s="360"/>
      <c r="I157" s="360"/>
      <c r="J157" s="360"/>
      <c r="K157" s="360"/>
      <c r="L157" s="360"/>
      <c r="M157" s="360"/>
      <c r="N157" s="360"/>
      <c r="O157" s="94" t="str">
        <f ca="1">IF(D157="цвет",SUM(O158:INDIRECT("N"&amp;R157)),IF(SUM(E157:N157)=0,"",SUM(E157:N157)))</f>
        <v/>
      </c>
      <c r="P157" s="68" t="s">
        <v>98</v>
      </c>
      <c r="Q157" s="138">
        <f t="shared" si="4"/>
        <v>4779</v>
      </c>
      <c r="R157" s="139">
        <f t="shared" ca="1" si="5"/>
        <v>158</v>
      </c>
      <c r="S157" s="69"/>
      <c r="T157" s="102"/>
    </row>
    <row r="158" spans="1:20" ht="17.45" customHeight="1" thickBot="1">
      <c r="A158" s="2"/>
      <c r="B158" s="365"/>
      <c r="C158" s="77"/>
      <c r="D158" s="362" t="str">
        <f>HYPERLINK("https://miamia.ru/search/index.php?q="&amp;Q158&amp;"&amp;s=Поиск?utm_source=Excel&amp;utm_medium=Nalichie&amp;utm_content="&amp;Q158&amp;"","Посмотреть большую фотографию на сайте")</f>
        <v>Посмотреть большую фотографию на сайте</v>
      </c>
      <c r="E158" s="363"/>
      <c r="F158" s="363"/>
      <c r="G158" s="363"/>
      <c r="H158" s="363"/>
      <c r="I158" s="363"/>
      <c r="J158" s="363"/>
      <c r="K158" s="363"/>
      <c r="L158" s="363"/>
      <c r="M158" s="363"/>
      <c r="N158" s="363"/>
      <c r="O158" s="94" t="str">
        <f ca="1">IF(D158="цвет",SUM(O159:INDIRECT("N"&amp;R158)),IF(SUM(E158:N158)=0,"",SUM(E158:N158)))</f>
        <v/>
      </c>
      <c r="P158" s="68" t="s">
        <v>98</v>
      </c>
      <c r="Q158" s="138">
        <f t="shared" si="4"/>
        <v>4779</v>
      </c>
      <c r="R158" s="139">
        <f t="shared" ca="1" si="5"/>
        <v>158</v>
      </c>
      <c r="S158" s="69"/>
      <c r="T158" s="102"/>
    </row>
    <row r="159" spans="1:20" ht="17.25" thickBot="1">
      <c r="A159" s="2"/>
      <c r="B159" s="356" t="s">
        <v>2379</v>
      </c>
      <c r="C159" s="83">
        <v>4357</v>
      </c>
      <c r="D159" s="98" t="s">
        <v>9</v>
      </c>
      <c r="E159" s="74" t="s">
        <v>17</v>
      </c>
      <c r="F159" s="74" t="s">
        <v>18</v>
      </c>
      <c r="G159" s="99" t="s">
        <v>19</v>
      </c>
      <c r="H159" s="99" t="s">
        <v>23</v>
      </c>
      <c r="I159" s="99"/>
      <c r="J159" s="99"/>
      <c r="K159" s="99"/>
      <c r="L159" s="99"/>
      <c r="M159" s="99"/>
      <c r="N159" s="100"/>
      <c r="O159" s="93">
        <f ca="1">IF(D159="цвет",SUM(O160:INDIRECT("N"&amp;R159)),IF(SUM(E159:N159)=0,"",SUM(E159:N159)))</f>
        <v>0</v>
      </c>
      <c r="P159" s="68">
        <v>3487</v>
      </c>
      <c r="Q159" s="138">
        <f t="shared" si="4"/>
        <v>4357</v>
      </c>
      <c r="R159" s="139">
        <f t="shared" ca="1" si="5"/>
        <v>163</v>
      </c>
      <c r="S159" s="101">
        <v>3487</v>
      </c>
      <c r="T159" s="62">
        <f ca="1">S159*O159</f>
        <v>0</v>
      </c>
    </row>
    <row r="160" spans="1:20" ht="17.25" thickBot="1">
      <c r="A160" s="2"/>
      <c r="B160" s="357"/>
      <c r="C160" s="75"/>
      <c r="D160" s="5" t="s">
        <v>971</v>
      </c>
      <c r="E160" s="351"/>
      <c r="F160" s="351"/>
      <c r="G160" s="351"/>
      <c r="H160" s="351"/>
      <c r="I160" s="7"/>
      <c r="J160" s="7"/>
      <c r="K160" s="7"/>
      <c r="L160" s="7"/>
      <c r="M160" s="7"/>
      <c r="N160" s="97"/>
      <c r="O160" s="94" t="str">
        <f ca="1">IF(D160="цвет",SUM(O161:INDIRECT("N"&amp;R160)),IF(SUM(E160:N160)=0,"",SUM(E160:N160)))</f>
        <v/>
      </c>
      <c r="P160" s="68" t="s">
        <v>98</v>
      </c>
      <c r="Q160" s="138">
        <f t="shared" si="4"/>
        <v>4357</v>
      </c>
      <c r="R160" s="139">
        <f t="shared" ca="1" si="5"/>
        <v>163</v>
      </c>
      <c r="S160" s="69"/>
      <c r="T160" s="102"/>
    </row>
    <row r="161" spans="1:20" ht="17.25" thickBot="1">
      <c r="A161" s="2"/>
      <c r="B161" s="357"/>
      <c r="C161" s="75"/>
      <c r="D161" s="5" t="s">
        <v>33</v>
      </c>
      <c r="E161" s="181"/>
      <c r="F161" s="351"/>
      <c r="G161" s="351"/>
      <c r="H161" s="351"/>
      <c r="I161" s="7"/>
      <c r="J161" s="7"/>
      <c r="K161" s="7"/>
      <c r="L161" s="7"/>
      <c r="M161" s="7"/>
      <c r="N161" s="97"/>
      <c r="O161" s="94" t="str">
        <f ca="1">IF(D161="цвет",SUM(O162:INDIRECT("N"&amp;R161)),IF(SUM(E161:N161)=0,"",SUM(E161:N161)))</f>
        <v/>
      </c>
      <c r="P161" s="68" t="s">
        <v>98</v>
      </c>
      <c r="Q161" s="138">
        <f t="shared" si="4"/>
        <v>4357</v>
      </c>
      <c r="R161" s="139">
        <f t="shared" ca="1" si="5"/>
        <v>163</v>
      </c>
      <c r="S161" s="69"/>
      <c r="T161" s="102"/>
    </row>
    <row r="162" spans="1:20" ht="117" customHeight="1">
      <c r="A162" s="2"/>
      <c r="B162" s="357"/>
      <c r="C162" s="75"/>
      <c r="D162" s="359" t="s">
        <v>2463</v>
      </c>
      <c r="E162" s="360"/>
      <c r="F162" s="360"/>
      <c r="G162" s="360"/>
      <c r="H162" s="360"/>
      <c r="I162" s="360"/>
      <c r="J162" s="360"/>
      <c r="K162" s="360"/>
      <c r="L162" s="360"/>
      <c r="M162" s="360"/>
      <c r="N162" s="360"/>
      <c r="O162" s="94" t="str">
        <f ca="1">IF(D162="цвет",SUM(O163:INDIRECT("N"&amp;R162)),IF(SUM(E162:N162)=0,"",SUM(E162:N162)))</f>
        <v/>
      </c>
      <c r="P162" s="68" t="s">
        <v>98</v>
      </c>
      <c r="Q162" s="138">
        <f t="shared" si="4"/>
        <v>4357</v>
      </c>
      <c r="R162" s="139">
        <f t="shared" ca="1" si="5"/>
        <v>163</v>
      </c>
      <c r="S162" s="69"/>
      <c r="T162" s="102"/>
    </row>
    <row r="163" spans="1:20" ht="17.25" thickBot="1">
      <c r="A163" s="2"/>
      <c r="B163" s="365"/>
      <c r="C163" s="77"/>
      <c r="D163" s="362" t="str">
        <f>HYPERLINK("https://miamia.ru/search/index.php?q="&amp;Q163&amp;"&amp;s=Поиск?utm_source=Excel&amp;utm_medium=Nalichie&amp;utm_content="&amp;Q163&amp;"","Посмотреть большую фотографию на сайте")</f>
        <v>Посмотреть большую фотографию на сайте</v>
      </c>
      <c r="E163" s="363"/>
      <c r="F163" s="363"/>
      <c r="G163" s="363"/>
      <c r="H163" s="363"/>
      <c r="I163" s="363"/>
      <c r="J163" s="363"/>
      <c r="K163" s="363"/>
      <c r="L163" s="363"/>
      <c r="M163" s="363"/>
      <c r="N163" s="363"/>
      <c r="O163" s="94" t="str">
        <f ca="1">IF(D163="цвет",SUM(O164:INDIRECT("N"&amp;R163)),IF(SUM(E163:N163)=0,"",SUM(E163:N163)))</f>
        <v/>
      </c>
      <c r="P163" s="68" t="s">
        <v>98</v>
      </c>
      <c r="Q163" s="138">
        <f t="shared" si="4"/>
        <v>4357</v>
      </c>
      <c r="R163" s="139">
        <f t="shared" ca="1" si="5"/>
        <v>163</v>
      </c>
      <c r="S163" s="69"/>
      <c r="T163" s="102"/>
    </row>
    <row r="164" spans="1:20" ht="23.1" customHeight="1" thickBot="1">
      <c r="A164" s="2"/>
      <c r="B164" s="28" t="s">
        <v>3226</v>
      </c>
      <c r="C164" s="29"/>
      <c r="D164" s="30"/>
      <c r="E164" s="31"/>
      <c r="F164" s="31"/>
      <c r="G164" s="31"/>
      <c r="H164" s="31"/>
      <c r="I164" s="31"/>
      <c r="J164" s="31"/>
      <c r="K164" s="31"/>
      <c r="L164" s="31"/>
      <c r="M164" s="31"/>
      <c r="N164" s="31"/>
      <c r="O164" s="91" t="str">
        <f ca="1">IF(D164="цвет",SUM(O165:INDIRECT("N"&amp;R164)),IF(SUM(E164:N164)=0,"",SUM(E164:N164)))</f>
        <v/>
      </c>
      <c r="P164" s="68" t="s">
        <v>98</v>
      </c>
      <c r="Q164" s="55">
        <f t="shared" si="4"/>
        <v>4357</v>
      </c>
      <c r="R164" s="70">
        <f t="shared" ca="1" si="5"/>
        <v>168</v>
      </c>
    </row>
    <row r="165" spans="1:20" ht="17.25" thickBot="1">
      <c r="A165" s="2"/>
      <c r="B165" s="356" t="s">
        <v>3226</v>
      </c>
      <c r="C165" s="83">
        <v>9100</v>
      </c>
      <c r="D165" s="98" t="s">
        <v>9</v>
      </c>
      <c r="E165" s="99" t="s">
        <v>10</v>
      </c>
      <c r="F165" s="99" t="s">
        <v>11</v>
      </c>
      <c r="G165" s="74" t="s">
        <v>12</v>
      </c>
      <c r="H165" s="74" t="s">
        <v>13</v>
      </c>
      <c r="I165" s="99" t="s">
        <v>14</v>
      </c>
      <c r="J165" s="99" t="s">
        <v>15</v>
      </c>
      <c r="K165" s="99" t="s">
        <v>16</v>
      </c>
      <c r="L165" s="99" t="s">
        <v>21</v>
      </c>
      <c r="M165" s="99" t="s">
        <v>22</v>
      </c>
      <c r="N165" s="100"/>
      <c r="O165" s="93">
        <f ca="1">IF(D165="цвет",SUM(O166:INDIRECT("N"&amp;R165)),IF(SUM(E165:N165)=0,"",SUM(E165:N165)))</f>
        <v>0</v>
      </c>
      <c r="P165" s="68">
        <v>2711</v>
      </c>
      <c r="Q165" s="69">
        <f t="shared" si="4"/>
        <v>9100</v>
      </c>
      <c r="R165" s="70">
        <f t="shared" ca="1" si="5"/>
        <v>168</v>
      </c>
      <c r="S165" s="101">
        <v>2711</v>
      </c>
      <c r="T165" s="62">
        <f ca="1">S165*O165</f>
        <v>0</v>
      </c>
    </row>
    <row r="166" spans="1:20" ht="17.25" thickBot="1">
      <c r="A166" s="2"/>
      <c r="B166" s="357"/>
      <c r="C166" s="75"/>
      <c r="D166" s="5" t="s">
        <v>29</v>
      </c>
      <c r="E166" s="7"/>
      <c r="F166" s="181"/>
      <c r="G166" s="7"/>
      <c r="H166" s="7"/>
      <c r="I166" s="7"/>
      <c r="J166" s="181"/>
      <c r="K166" s="351"/>
      <c r="L166" s="181"/>
      <c r="M166" s="181"/>
      <c r="N166" s="97"/>
      <c r="O166" s="94" t="str">
        <f ca="1">IF(D166="цвет",SUM(O167:INDIRECT("N"&amp;R166)),IF(SUM(E166:N166)=0,"",SUM(E166:N166)))</f>
        <v/>
      </c>
      <c r="P166" s="68" t="s">
        <v>98</v>
      </c>
      <c r="Q166" s="69">
        <f t="shared" si="4"/>
        <v>9100</v>
      </c>
      <c r="R166" s="70">
        <f t="shared" ca="1" si="5"/>
        <v>168</v>
      </c>
      <c r="S166" s="69"/>
      <c r="T166" s="102"/>
    </row>
    <row r="167" spans="1:20" ht="135" customHeight="1">
      <c r="A167" s="2"/>
      <c r="B167" s="357"/>
      <c r="C167" s="75"/>
      <c r="D167" s="359" t="s">
        <v>3227</v>
      </c>
      <c r="E167" s="360"/>
      <c r="F167" s="360"/>
      <c r="G167" s="360"/>
      <c r="H167" s="360"/>
      <c r="I167" s="360"/>
      <c r="J167" s="360"/>
      <c r="K167" s="360"/>
      <c r="L167" s="360"/>
      <c r="M167" s="360"/>
      <c r="N167" s="360"/>
      <c r="O167" s="94" t="str">
        <f ca="1">IF(D167="цвет",SUM(O168:INDIRECT("N"&amp;R167)),IF(SUM(E167:N167)=0,"",SUM(E167:N167)))</f>
        <v/>
      </c>
      <c r="P167" s="68" t="s">
        <v>98</v>
      </c>
      <c r="Q167" s="69">
        <f t="shared" si="4"/>
        <v>9100</v>
      </c>
      <c r="R167" s="70">
        <f t="shared" ca="1" si="5"/>
        <v>168</v>
      </c>
      <c r="S167" s="69"/>
      <c r="T167" s="102"/>
    </row>
    <row r="168" spans="1:20" ht="17.45" customHeight="1" thickBot="1">
      <c r="A168" s="2"/>
      <c r="B168" s="365"/>
      <c r="C168" s="77"/>
      <c r="D168" s="362" t="str">
        <f>HYPERLINK("https://miamia.ru/search/index.php?q="&amp;Q168&amp;"&amp;s=Поиск?utm_source=Excel&amp;utm_medium=Nalichie&amp;utm_content="&amp;Q168&amp;"","Посмотреть большую фотографию на сайте")</f>
        <v>Посмотреть большую фотографию на сайте</v>
      </c>
      <c r="E168" s="363"/>
      <c r="F168" s="363"/>
      <c r="G168" s="363"/>
      <c r="H168" s="363"/>
      <c r="I168" s="363"/>
      <c r="J168" s="363"/>
      <c r="K168" s="363"/>
      <c r="L168" s="363"/>
      <c r="M168" s="363"/>
      <c r="N168" s="363"/>
      <c r="O168" s="94" t="str">
        <f ca="1">IF(D168="цвет",SUM(O169:INDIRECT("N"&amp;R168)),IF(SUM(E168:N168)=0,"",SUM(E168:N168)))</f>
        <v/>
      </c>
      <c r="P168" s="68" t="s">
        <v>98</v>
      </c>
      <c r="Q168" s="69">
        <f t="shared" si="4"/>
        <v>9100</v>
      </c>
      <c r="R168" s="70">
        <f t="shared" ca="1" si="5"/>
        <v>168</v>
      </c>
      <c r="S168" s="69"/>
      <c r="T168" s="102"/>
    </row>
    <row r="169" spans="1:20" ht="17.25" thickBot="1">
      <c r="A169" s="2"/>
      <c r="B169" s="356" t="s">
        <v>3226</v>
      </c>
      <c r="C169" s="83">
        <v>9101</v>
      </c>
      <c r="D169" s="98" t="s">
        <v>9</v>
      </c>
      <c r="E169" s="99" t="s">
        <v>10</v>
      </c>
      <c r="F169" s="99" t="s">
        <v>11</v>
      </c>
      <c r="G169" s="74" t="s">
        <v>12</v>
      </c>
      <c r="H169" s="74" t="s">
        <v>13</v>
      </c>
      <c r="I169" s="99" t="s">
        <v>14</v>
      </c>
      <c r="J169" s="99" t="s">
        <v>15</v>
      </c>
      <c r="K169" s="99" t="s">
        <v>16</v>
      </c>
      <c r="L169" s="99" t="s">
        <v>21</v>
      </c>
      <c r="M169" s="99" t="s">
        <v>22</v>
      </c>
      <c r="N169" s="100"/>
      <c r="O169" s="93">
        <f ca="1">IF(D169="цвет",SUM(O170:INDIRECT("N"&amp;R169)),IF(SUM(E169:N169)=0,"",SUM(E169:N169)))</f>
        <v>0</v>
      </c>
      <c r="P169" s="68">
        <v>2711</v>
      </c>
      <c r="Q169" s="69">
        <f t="shared" si="4"/>
        <v>9101</v>
      </c>
      <c r="R169" s="70">
        <f t="shared" ca="1" si="5"/>
        <v>172</v>
      </c>
      <c r="S169" s="101">
        <v>2711</v>
      </c>
      <c r="T169" s="62">
        <f ca="1">S169*O169</f>
        <v>0</v>
      </c>
    </row>
    <row r="170" spans="1:20" ht="17.25" thickBot="1">
      <c r="A170" s="2"/>
      <c r="B170" s="357"/>
      <c r="C170" s="75"/>
      <c r="D170" s="5" t="s">
        <v>29</v>
      </c>
      <c r="E170" s="7"/>
      <c r="F170" s="7"/>
      <c r="G170" s="7"/>
      <c r="H170" s="7"/>
      <c r="I170" s="7"/>
      <c r="J170" s="181"/>
      <c r="K170" s="181"/>
      <c r="L170" s="351"/>
      <c r="M170" s="351"/>
      <c r="N170" s="97"/>
      <c r="O170" s="94" t="str">
        <f ca="1">IF(D170="цвет",SUM(O171:INDIRECT("N"&amp;R170)),IF(SUM(E170:N170)=0,"",SUM(E170:N170)))</f>
        <v/>
      </c>
      <c r="P170" s="68" t="s">
        <v>98</v>
      </c>
      <c r="Q170" s="69">
        <f t="shared" si="4"/>
        <v>9101</v>
      </c>
      <c r="R170" s="70">
        <f t="shared" ca="1" si="5"/>
        <v>172</v>
      </c>
      <c r="S170" s="69"/>
      <c r="T170" s="102"/>
    </row>
    <row r="171" spans="1:20" ht="135" customHeight="1">
      <c r="A171" s="2"/>
      <c r="B171" s="357"/>
      <c r="C171" s="75"/>
      <c r="D171" s="359" t="s">
        <v>3229</v>
      </c>
      <c r="E171" s="360"/>
      <c r="F171" s="360"/>
      <c r="G171" s="360"/>
      <c r="H171" s="360"/>
      <c r="I171" s="360"/>
      <c r="J171" s="360"/>
      <c r="K171" s="360"/>
      <c r="L171" s="360"/>
      <c r="M171" s="360"/>
      <c r="N171" s="360"/>
      <c r="O171" s="94" t="str">
        <f ca="1">IF(D171="цвет",SUM(O172:INDIRECT("N"&amp;R171)),IF(SUM(E171:N171)=0,"",SUM(E171:N171)))</f>
        <v/>
      </c>
      <c r="P171" s="68" t="s">
        <v>98</v>
      </c>
      <c r="Q171" s="69">
        <f t="shared" si="4"/>
        <v>9101</v>
      </c>
      <c r="R171" s="70">
        <f t="shared" ca="1" si="5"/>
        <v>172</v>
      </c>
      <c r="S171" s="69"/>
      <c r="T171" s="102"/>
    </row>
    <row r="172" spans="1:20" ht="17.45" customHeight="1" thickBot="1">
      <c r="A172" s="2"/>
      <c r="B172" s="365"/>
      <c r="C172" s="77"/>
      <c r="D172" s="362" t="str">
        <f>HYPERLINK("https://miamia.ru/search/index.php?q="&amp;Q172&amp;"&amp;s=Поиск?utm_source=Excel&amp;utm_medium=Nalichie&amp;utm_content="&amp;Q172&amp;"","Посмотреть большую фотографию на сайте")</f>
        <v>Посмотреть большую фотографию на сайте</v>
      </c>
      <c r="E172" s="363"/>
      <c r="F172" s="363"/>
      <c r="G172" s="363"/>
      <c r="H172" s="363"/>
      <c r="I172" s="363"/>
      <c r="J172" s="363"/>
      <c r="K172" s="363"/>
      <c r="L172" s="363"/>
      <c r="M172" s="363"/>
      <c r="N172" s="363"/>
      <c r="O172" s="94" t="str">
        <f ca="1">IF(D172="цвет",SUM(O173:INDIRECT("N"&amp;R172)),IF(SUM(E172:N172)=0,"",SUM(E172:N172)))</f>
        <v/>
      </c>
      <c r="P172" s="68" t="s">
        <v>98</v>
      </c>
      <c r="Q172" s="69">
        <f t="shared" si="4"/>
        <v>9101</v>
      </c>
      <c r="R172" s="70">
        <f t="shared" ca="1" si="5"/>
        <v>172</v>
      </c>
      <c r="S172" s="69"/>
      <c r="T172" s="102"/>
    </row>
    <row r="173" spans="1:20" ht="17.25" thickBot="1">
      <c r="A173" s="2"/>
      <c r="B173" s="356" t="s">
        <v>3226</v>
      </c>
      <c r="C173" s="83">
        <v>9102</v>
      </c>
      <c r="D173" s="98" t="s">
        <v>9</v>
      </c>
      <c r="E173" s="99" t="s">
        <v>10</v>
      </c>
      <c r="F173" s="99" t="s">
        <v>11</v>
      </c>
      <c r="G173" s="74" t="s">
        <v>12</v>
      </c>
      <c r="H173" s="74" t="s">
        <v>13</v>
      </c>
      <c r="I173" s="99" t="s">
        <v>14</v>
      </c>
      <c r="J173" s="99" t="s">
        <v>15</v>
      </c>
      <c r="K173" s="99" t="s">
        <v>16</v>
      </c>
      <c r="L173" s="99" t="s">
        <v>21</v>
      </c>
      <c r="M173" s="99" t="s">
        <v>22</v>
      </c>
      <c r="N173" s="100"/>
      <c r="O173" s="93">
        <f ca="1">IF(D173="цвет",SUM(O174:INDIRECT("N"&amp;R173)),IF(SUM(E173:N173)=0,"",SUM(E173:N173)))</f>
        <v>0</v>
      </c>
      <c r="P173" s="68">
        <v>2711</v>
      </c>
      <c r="Q173" s="69">
        <f t="shared" si="4"/>
        <v>9102</v>
      </c>
      <c r="R173" s="70">
        <f t="shared" ca="1" si="5"/>
        <v>176</v>
      </c>
      <c r="S173" s="101">
        <v>2711</v>
      </c>
      <c r="T173" s="62">
        <f ca="1">S173*O173</f>
        <v>0</v>
      </c>
    </row>
    <row r="174" spans="1:20" ht="17.25" thickBot="1">
      <c r="A174" s="2"/>
      <c r="B174" s="357"/>
      <c r="C174" s="75"/>
      <c r="D174" s="5" t="s">
        <v>29</v>
      </c>
      <c r="E174" s="7"/>
      <c r="F174" s="181"/>
      <c r="G174" s="181"/>
      <c r="H174" s="7"/>
      <c r="I174" s="181"/>
      <c r="J174" s="351"/>
      <c r="K174" s="351"/>
      <c r="L174" s="7"/>
      <c r="M174" s="7"/>
      <c r="N174" s="97"/>
      <c r="O174" s="94" t="str">
        <f ca="1">IF(D174="цвет",SUM(O175:INDIRECT("N"&amp;R174)),IF(SUM(E174:N174)=0,"",SUM(E174:N174)))</f>
        <v/>
      </c>
      <c r="P174" s="68" t="s">
        <v>98</v>
      </c>
      <c r="Q174" s="69">
        <f t="shared" si="4"/>
        <v>9102</v>
      </c>
      <c r="R174" s="70">
        <f t="shared" ca="1" si="5"/>
        <v>176</v>
      </c>
      <c r="S174" s="69"/>
      <c r="T174" s="102"/>
    </row>
    <row r="175" spans="1:20" ht="135" customHeight="1">
      <c r="A175" s="2"/>
      <c r="B175" s="357"/>
      <c r="C175" s="75"/>
      <c r="D175" s="359" t="s">
        <v>3231</v>
      </c>
      <c r="E175" s="360"/>
      <c r="F175" s="360"/>
      <c r="G175" s="360"/>
      <c r="H175" s="360"/>
      <c r="I175" s="360"/>
      <c r="J175" s="360"/>
      <c r="K175" s="360"/>
      <c r="L175" s="360"/>
      <c r="M175" s="360"/>
      <c r="N175" s="360"/>
      <c r="O175" s="94" t="str">
        <f ca="1">IF(D175="цвет",SUM(O176:INDIRECT("N"&amp;R175)),IF(SUM(E175:N175)=0,"",SUM(E175:N175)))</f>
        <v/>
      </c>
      <c r="P175" s="68" t="s">
        <v>98</v>
      </c>
      <c r="Q175" s="69">
        <f t="shared" si="4"/>
        <v>9102</v>
      </c>
      <c r="R175" s="70">
        <f t="shared" ca="1" si="5"/>
        <v>176</v>
      </c>
      <c r="S175" s="69"/>
      <c r="T175" s="102"/>
    </row>
    <row r="176" spans="1:20" ht="17.45" customHeight="1" thickBot="1">
      <c r="A176" s="2"/>
      <c r="B176" s="365"/>
      <c r="C176" s="77"/>
      <c r="D176" s="362" t="str">
        <f>HYPERLINK("https://miamia.ru/search/index.php?q="&amp;Q176&amp;"&amp;s=Поиск?utm_source=Excel&amp;utm_medium=Nalichie&amp;utm_content="&amp;Q176&amp;"","Посмотреть большую фотографию на сайте")</f>
        <v>Посмотреть большую фотографию на сайте</v>
      </c>
      <c r="E176" s="363"/>
      <c r="F176" s="363"/>
      <c r="G176" s="363"/>
      <c r="H176" s="363"/>
      <c r="I176" s="363"/>
      <c r="J176" s="363"/>
      <c r="K176" s="363"/>
      <c r="L176" s="363"/>
      <c r="M176" s="363"/>
      <c r="N176" s="363"/>
      <c r="O176" s="94" t="str">
        <f ca="1">IF(D176="цвет",SUM(O177:INDIRECT("N"&amp;R176)),IF(SUM(E176:N176)=0,"",SUM(E176:N176)))</f>
        <v/>
      </c>
      <c r="P176" s="68" t="s">
        <v>98</v>
      </c>
      <c r="Q176" s="69">
        <f t="shared" si="4"/>
        <v>9102</v>
      </c>
      <c r="R176" s="70">
        <f t="shared" ca="1" si="5"/>
        <v>176</v>
      </c>
      <c r="S176" s="69"/>
      <c r="T176" s="102"/>
    </row>
    <row r="177" spans="1:20" ht="17.25" thickBot="1">
      <c r="A177" s="2"/>
      <c r="B177" s="356" t="s">
        <v>3226</v>
      </c>
      <c r="C177" s="83">
        <v>9103</v>
      </c>
      <c r="D177" s="98" t="s">
        <v>9</v>
      </c>
      <c r="E177" s="99" t="s">
        <v>10</v>
      </c>
      <c r="F177" s="74" t="s">
        <v>17</v>
      </c>
      <c r="G177" s="74" t="s">
        <v>18</v>
      </c>
      <c r="H177" s="99" t="s">
        <v>19</v>
      </c>
      <c r="I177" s="99" t="s">
        <v>23</v>
      </c>
      <c r="J177" s="99"/>
      <c r="K177" s="99"/>
      <c r="L177" s="99"/>
      <c r="M177" s="99"/>
      <c r="N177" s="100"/>
      <c r="O177" s="93">
        <f ca="1">IF(D177="цвет",SUM(O178:INDIRECT("N"&amp;R177)),IF(SUM(E177:N177)=0,"",SUM(E177:N177)))</f>
        <v>0</v>
      </c>
      <c r="P177" s="68">
        <v>3487</v>
      </c>
      <c r="Q177" s="69">
        <f t="shared" si="4"/>
        <v>9103</v>
      </c>
      <c r="R177" s="70">
        <f t="shared" ca="1" si="5"/>
        <v>180</v>
      </c>
      <c r="S177" s="101">
        <v>3487</v>
      </c>
      <c r="T177" s="62">
        <f ca="1">S177*O177</f>
        <v>0</v>
      </c>
    </row>
    <row r="178" spans="1:20" ht="17.25" thickBot="1">
      <c r="A178" s="2"/>
      <c r="B178" s="357"/>
      <c r="C178" s="75"/>
      <c r="D178" s="5" t="s">
        <v>29</v>
      </c>
      <c r="E178" s="7"/>
      <c r="F178" s="7"/>
      <c r="G178" s="7"/>
      <c r="H178" s="181"/>
      <c r="I178" s="181"/>
      <c r="J178" s="7"/>
      <c r="K178" s="7"/>
      <c r="L178" s="7"/>
      <c r="M178" s="7"/>
      <c r="N178" s="97"/>
      <c r="O178" s="94" t="str">
        <f ca="1">IF(D178="цвет",SUM(O179:INDIRECT("N"&amp;R178)),IF(SUM(E178:N178)=0,"",SUM(E178:N178)))</f>
        <v/>
      </c>
      <c r="P178" s="68" t="s">
        <v>98</v>
      </c>
      <c r="Q178" s="69">
        <f t="shared" si="4"/>
        <v>9103</v>
      </c>
      <c r="R178" s="70">
        <f t="shared" ca="1" si="5"/>
        <v>180</v>
      </c>
      <c r="S178" s="69"/>
      <c r="T178" s="102"/>
    </row>
    <row r="179" spans="1:20" ht="135" customHeight="1">
      <c r="A179" s="2"/>
      <c r="B179" s="357"/>
      <c r="C179" s="75"/>
      <c r="D179" s="359" t="s">
        <v>3234</v>
      </c>
      <c r="E179" s="360"/>
      <c r="F179" s="360"/>
      <c r="G179" s="360"/>
      <c r="H179" s="360"/>
      <c r="I179" s="360"/>
      <c r="J179" s="360"/>
      <c r="K179" s="360"/>
      <c r="L179" s="360"/>
      <c r="M179" s="360"/>
      <c r="N179" s="360"/>
      <c r="O179" s="94" t="str">
        <f ca="1">IF(D179="цвет",SUM(O180:INDIRECT("N"&amp;R179)),IF(SUM(E179:N179)=0,"",SUM(E179:N179)))</f>
        <v/>
      </c>
      <c r="P179" s="68" t="s">
        <v>98</v>
      </c>
      <c r="Q179" s="69">
        <f t="shared" si="4"/>
        <v>9103</v>
      </c>
      <c r="R179" s="70">
        <f t="shared" ca="1" si="5"/>
        <v>180</v>
      </c>
      <c r="S179" s="69"/>
      <c r="T179" s="102"/>
    </row>
    <row r="180" spans="1:20" ht="17.45" customHeight="1" thickBot="1">
      <c r="A180" s="2"/>
      <c r="B180" s="365"/>
      <c r="C180" s="77"/>
      <c r="D180" s="362" t="str">
        <f>HYPERLINK("https://miamia.ru/search/index.php?q="&amp;Q180&amp;"&amp;s=Поиск?utm_source=Excel&amp;utm_medium=Nalichie&amp;utm_content="&amp;Q180&amp;"","Посмотреть большую фотографию на сайте")</f>
        <v>Посмотреть большую фотографию на сайте</v>
      </c>
      <c r="E180" s="363"/>
      <c r="F180" s="363"/>
      <c r="G180" s="363"/>
      <c r="H180" s="363"/>
      <c r="I180" s="363"/>
      <c r="J180" s="363"/>
      <c r="K180" s="363"/>
      <c r="L180" s="363"/>
      <c r="M180" s="363"/>
      <c r="N180" s="363"/>
      <c r="O180" s="94" t="str">
        <f ca="1">IF(D180="цвет",SUM(O181:INDIRECT("N"&amp;R180)),IF(SUM(E180:N180)=0,"",SUM(E180:N180)))</f>
        <v/>
      </c>
      <c r="P180" s="68" t="s">
        <v>98</v>
      </c>
      <c r="Q180" s="69">
        <f t="shared" si="4"/>
        <v>9103</v>
      </c>
      <c r="R180" s="70">
        <f t="shared" ca="1" si="5"/>
        <v>180</v>
      </c>
      <c r="S180" s="69"/>
      <c r="T180" s="102"/>
    </row>
    <row r="181" spans="1:20" ht="17.25" thickBot="1">
      <c r="A181" s="2"/>
      <c r="B181" s="356" t="s">
        <v>3226</v>
      </c>
      <c r="C181" s="83">
        <v>9104</v>
      </c>
      <c r="D181" s="98" t="s">
        <v>9</v>
      </c>
      <c r="E181" s="99" t="s">
        <v>10</v>
      </c>
      <c r="F181" s="74" t="s">
        <v>17</v>
      </c>
      <c r="G181" s="74" t="s">
        <v>18</v>
      </c>
      <c r="H181" s="99" t="s">
        <v>19</v>
      </c>
      <c r="I181" s="99" t="s">
        <v>23</v>
      </c>
      <c r="J181" s="99"/>
      <c r="K181" s="99"/>
      <c r="L181" s="99"/>
      <c r="M181" s="99"/>
      <c r="N181" s="100"/>
      <c r="O181" s="93">
        <f ca="1">IF(D181="цвет",SUM(O182:INDIRECT("N"&amp;R181)),IF(SUM(E181:N181)=0,"",SUM(E181:N181)))</f>
        <v>0</v>
      </c>
      <c r="P181" s="68">
        <v>3487</v>
      </c>
      <c r="Q181" s="69">
        <f t="shared" si="4"/>
        <v>9104</v>
      </c>
      <c r="R181" s="70">
        <f t="shared" ca="1" si="5"/>
        <v>184</v>
      </c>
      <c r="S181" s="101">
        <v>3487</v>
      </c>
      <c r="T181" s="62">
        <f ca="1">S181*O181</f>
        <v>0</v>
      </c>
    </row>
    <row r="182" spans="1:20" ht="17.25" thickBot="1">
      <c r="A182" s="2"/>
      <c r="B182" s="357"/>
      <c r="C182" s="75"/>
      <c r="D182" s="5" t="s">
        <v>29</v>
      </c>
      <c r="E182" s="7"/>
      <c r="F182" s="351"/>
      <c r="G182" s="181"/>
      <c r="H182" s="181"/>
      <c r="I182" s="181"/>
      <c r="J182" s="7"/>
      <c r="K182" s="7"/>
      <c r="L182" s="7"/>
      <c r="M182" s="7"/>
      <c r="N182" s="97"/>
      <c r="O182" s="94" t="str">
        <f ca="1">IF(D182="цвет",SUM(O183:INDIRECT("N"&amp;R182)),IF(SUM(E182:N182)=0,"",SUM(E182:N182)))</f>
        <v/>
      </c>
      <c r="P182" s="68" t="s">
        <v>98</v>
      </c>
      <c r="Q182" s="69">
        <f t="shared" si="4"/>
        <v>9104</v>
      </c>
      <c r="R182" s="70">
        <f t="shared" ca="1" si="5"/>
        <v>184</v>
      </c>
      <c r="S182" s="69"/>
      <c r="T182" s="102"/>
    </row>
    <row r="183" spans="1:20" ht="135" customHeight="1">
      <c r="A183" s="2"/>
      <c r="B183" s="357"/>
      <c r="C183" s="75"/>
      <c r="D183" s="359" t="s">
        <v>3235</v>
      </c>
      <c r="E183" s="360"/>
      <c r="F183" s="360"/>
      <c r="G183" s="360"/>
      <c r="H183" s="360"/>
      <c r="I183" s="360"/>
      <c r="J183" s="360"/>
      <c r="K183" s="360"/>
      <c r="L183" s="360"/>
      <c r="M183" s="360"/>
      <c r="N183" s="360"/>
      <c r="O183" s="94" t="str">
        <f ca="1">IF(D183="цвет",SUM(O184:INDIRECT("N"&amp;R183)),IF(SUM(E183:N183)=0,"",SUM(E183:N183)))</f>
        <v/>
      </c>
      <c r="P183" s="68" t="s">
        <v>98</v>
      </c>
      <c r="Q183" s="69">
        <f t="shared" si="4"/>
        <v>9104</v>
      </c>
      <c r="R183" s="70">
        <f t="shared" ca="1" si="5"/>
        <v>184</v>
      </c>
      <c r="S183" s="69"/>
      <c r="T183" s="102"/>
    </row>
    <row r="184" spans="1:20" ht="17.45" customHeight="1" thickBot="1">
      <c r="A184" s="2"/>
      <c r="B184" s="365"/>
      <c r="C184" s="77"/>
      <c r="D184" s="362" t="str">
        <f>HYPERLINK("https://miamia.ru/search/index.php?q="&amp;Q184&amp;"&amp;s=Поиск?utm_source=Excel&amp;utm_medium=Nalichie&amp;utm_content="&amp;Q184&amp;"","Посмотреть большую фотографию на сайте")</f>
        <v>Посмотреть большую фотографию на сайте</v>
      </c>
      <c r="E184" s="363"/>
      <c r="F184" s="363"/>
      <c r="G184" s="363"/>
      <c r="H184" s="363"/>
      <c r="I184" s="363"/>
      <c r="J184" s="363"/>
      <c r="K184" s="363"/>
      <c r="L184" s="363"/>
      <c r="M184" s="363"/>
      <c r="N184" s="363"/>
      <c r="O184" s="94" t="str">
        <f ca="1">IF(D184="цвет",SUM(O185:INDIRECT("N"&amp;R184)),IF(SUM(E184:N184)=0,"",SUM(E184:N184)))</f>
        <v/>
      </c>
      <c r="P184" s="68" t="s">
        <v>98</v>
      </c>
      <c r="Q184" s="69">
        <f t="shared" si="4"/>
        <v>9104</v>
      </c>
      <c r="R184" s="70">
        <f t="shared" ca="1" si="5"/>
        <v>184</v>
      </c>
      <c r="S184" s="69"/>
      <c r="T184" s="102"/>
    </row>
    <row r="185" spans="1:20" ht="17.25" thickBot="1">
      <c r="A185" s="2"/>
      <c r="B185" s="356" t="s">
        <v>3226</v>
      </c>
      <c r="C185" s="83">
        <v>9105</v>
      </c>
      <c r="D185" s="98" t="s">
        <v>9</v>
      </c>
      <c r="E185" s="99" t="s">
        <v>10</v>
      </c>
      <c r="F185" s="99" t="s">
        <v>11</v>
      </c>
      <c r="G185" s="74" t="s">
        <v>12</v>
      </c>
      <c r="H185" s="74" t="s">
        <v>13</v>
      </c>
      <c r="I185" s="99" t="s">
        <v>14</v>
      </c>
      <c r="J185" s="99" t="s">
        <v>15</v>
      </c>
      <c r="K185" s="99" t="s">
        <v>16</v>
      </c>
      <c r="L185" s="99" t="s">
        <v>21</v>
      </c>
      <c r="M185" s="99" t="s">
        <v>22</v>
      </c>
      <c r="N185" s="100"/>
      <c r="O185" s="93">
        <f ca="1">IF(D185="цвет",SUM(O186:INDIRECT("N"&amp;R185)),IF(SUM(E185:N185)=0,"",SUM(E185:N185)))</f>
        <v>0</v>
      </c>
      <c r="P185" s="68">
        <v>3228</v>
      </c>
      <c r="Q185" s="69">
        <f t="shared" si="4"/>
        <v>9105</v>
      </c>
      <c r="R185" s="70">
        <f t="shared" ca="1" si="5"/>
        <v>188</v>
      </c>
      <c r="S185" s="101">
        <v>3228</v>
      </c>
      <c r="T185" s="62">
        <f ca="1">S185*O185</f>
        <v>0</v>
      </c>
    </row>
    <row r="186" spans="1:20" ht="17.25" thickBot="1">
      <c r="A186" s="2"/>
      <c r="B186" s="357"/>
      <c r="C186" s="75"/>
      <c r="D186" s="5" t="s">
        <v>29</v>
      </c>
      <c r="E186" s="7"/>
      <c r="F186" s="351"/>
      <c r="G186" s="351"/>
      <c r="H186" s="351"/>
      <c r="I186" s="351"/>
      <c r="J186" s="351"/>
      <c r="K186" s="351"/>
      <c r="L186" s="351"/>
      <c r="M186" s="351"/>
      <c r="N186" s="97"/>
      <c r="O186" s="94" t="str">
        <f ca="1">IF(D186="цвет",SUM(O187:INDIRECT("N"&amp;R186)),IF(SUM(E186:N186)=0,"",SUM(E186:N186)))</f>
        <v/>
      </c>
      <c r="P186" s="68" t="s">
        <v>98</v>
      </c>
      <c r="Q186" s="69">
        <f t="shared" si="4"/>
        <v>9105</v>
      </c>
      <c r="R186" s="70">
        <f t="shared" ca="1" si="5"/>
        <v>188</v>
      </c>
      <c r="S186" s="69"/>
      <c r="T186" s="102"/>
    </row>
    <row r="187" spans="1:20" ht="135" customHeight="1">
      <c r="A187" s="2"/>
      <c r="B187" s="357"/>
      <c r="C187" s="75"/>
      <c r="D187" s="359" t="s">
        <v>3237</v>
      </c>
      <c r="E187" s="360"/>
      <c r="F187" s="360"/>
      <c r="G187" s="360"/>
      <c r="H187" s="360"/>
      <c r="I187" s="360"/>
      <c r="J187" s="360"/>
      <c r="K187" s="360"/>
      <c r="L187" s="360"/>
      <c r="M187" s="360"/>
      <c r="N187" s="360"/>
      <c r="O187" s="94" t="str">
        <f ca="1">IF(D187="цвет",SUM(O188:INDIRECT("N"&amp;R187)),IF(SUM(E187:N187)=0,"",SUM(E187:N187)))</f>
        <v/>
      </c>
      <c r="P187" s="68" t="s">
        <v>98</v>
      </c>
      <c r="Q187" s="69">
        <f t="shared" si="4"/>
        <v>9105</v>
      </c>
      <c r="R187" s="70">
        <f t="shared" ca="1" si="5"/>
        <v>188</v>
      </c>
      <c r="S187" s="69"/>
      <c r="T187" s="102"/>
    </row>
    <row r="188" spans="1:20" ht="17.45" customHeight="1" thickBot="1">
      <c r="A188" s="2"/>
      <c r="B188" s="365"/>
      <c r="C188" s="77"/>
      <c r="D188" s="362" t="str">
        <f>HYPERLINK("https://miamia.ru/search/index.php?q="&amp;Q188&amp;"&amp;s=Поиск?utm_source=Excel&amp;utm_medium=Nalichie&amp;utm_content="&amp;Q188&amp;"","Посмотреть большую фотографию на сайте")</f>
        <v>Посмотреть большую фотографию на сайте</v>
      </c>
      <c r="E188" s="363"/>
      <c r="F188" s="363"/>
      <c r="G188" s="363"/>
      <c r="H188" s="363"/>
      <c r="I188" s="363"/>
      <c r="J188" s="363"/>
      <c r="K188" s="363"/>
      <c r="L188" s="363"/>
      <c r="M188" s="363"/>
      <c r="N188" s="363"/>
      <c r="O188" s="94" t="str">
        <f ca="1">IF(D188="цвет",SUM(O189:INDIRECT("N"&amp;R188)),IF(SUM(E188:N188)=0,"",SUM(E188:N188)))</f>
        <v/>
      </c>
      <c r="P188" s="68" t="s">
        <v>98</v>
      </c>
      <c r="Q188" s="69">
        <f t="shared" si="4"/>
        <v>9105</v>
      </c>
      <c r="R188" s="70">
        <f t="shared" ca="1" si="5"/>
        <v>188</v>
      </c>
      <c r="S188" s="69"/>
      <c r="T188" s="102"/>
    </row>
    <row r="189" spans="1:20" ht="17.25" thickBot="1">
      <c r="A189" s="2"/>
      <c r="B189" s="356" t="s">
        <v>3226</v>
      </c>
      <c r="C189" s="83">
        <v>9106</v>
      </c>
      <c r="D189" s="98" t="s">
        <v>9</v>
      </c>
      <c r="E189" s="99" t="s">
        <v>10</v>
      </c>
      <c r="F189" s="99" t="s">
        <v>11</v>
      </c>
      <c r="G189" s="74" t="s">
        <v>12</v>
      </c>
      <c r="H189" s="74" t="s">
        <v>13</v>
      </c>
      <c r="I189" s="99" t="s">
        <v>14</v>
      </c>
      <c r="J189" s="99" t="s">
        <v>15</v>
      </c>
      <c r="K189" s="99" t="s">
        <v>16</v>
      </c>
      <c r="L189" s="99" t="s">
        <v>21</v>
      </c>
      <c r="M189" s="99" t="s">
        <v>22</v>
      </c>
      <c r="N189" s="100"/>
      <c r="O189" s="93">
        <f ca="1">IF(D189="цвет",SUM(O190:INDIRECT("N"&amp;R189)),IF(SUM(E189:N189)=0,"",SUM(E189:N189)))</f>
        <v>0</v>
      </c>
      <c r="P189" s="68">
        <v>5038</v>
      </c>
      <c r="Q189" s="69">
        <f t="shared" si="4"/>
        <v>9106</v>
      </c>
      <c r="R189" s="70">
        <f t="shared" ca="1" si="5"/>
        <v>192</v>
      </c>
      <c r="S189" s="101">
        <v>5038</v>
      </c>
      <c r="T189" s="62">
        <f ca="1">S189*O189</f>
        <v>0</v>
      </c>
    </row>
    <row r="190" spans="1:20" ht="17.25" thickBot="1">
      <c r="A190" s="2"/>
      <c r="B190" s="357"/>
      <c r="C190" s="75"/>
      <c r="D190" s="5" t="s">
        <v>29</v>
      </c>
      <c r="E190" s="7"/>
      <c r="F190" s="351"/>
      <c r="G190" s="7"/>
      <c r="H190" s="181"/>
      <c r="I190" s="181"/>
      <c r="J190" s="7"/>
      <c r="K190" s="181"/>
      <c r="L190" s="351"/>
      <c r="M190" s="181"/>
      <c r="N190" s="97"/>
      <c r="O190" s="94" t="str">
        <f ca="1">IF(D190="цвет",SUM(O191:INDIRECT("N"&amp;R190)),IF(SUM(E190:N190)=0,"",SUM(E190:N190)))</f>
        <v/>
      </c>
      <c r="P190" s="68" t="s">
        <v>98</v>
      </c>
      <c r="Q190" s="69">
        <f t="shared" si="4"/>
        <v>9106</v>
      </c>
      <c r="R190" s="70">
        <f t="shared" ca="1" si="5"/>
        <v>192</v>
      </c>
      <c r="S190" s="69"/>
      <c r="T190" s="102"/>
    </row>
    <row r="191" spans="1:20" ht="135" customHeight="1">
      <c r="A191" s="2"/>
      <c r="B191" s="357"/>
      <c r="C191" s="75"/>
      <c r="D191" s="359" t="s">
        <v>3238</v>
      </c>
      <c r="E191" s="360"/>
      <c r="F191" s="360"/>
      <c r="G191" s="360"/>
      <c r="H191" s="360"/>
      <c r="I191" s="360"/>
      <c r="J191" s="360"/>
      <c r="K191" s="360"/>
      <c r="L191" s="360"/>
      <c r="M191" s="360"/>
      <c r="N191" s="360"/>
      <c r="O191" s="94" t="str">
        <f ca="1">IF(D191="цвет",SUM(O192:INDIRECT("N"&amp;R191)),IF(SUM(E191:N191)=0,"",SUM(E191:N191)))</f>
        <v/>
      </c>
      <c r="P191" s="68" t="s">
        <v>98</v>
      </c>
      <c r="Q191" s="69">
        <f t="shared" si="4"/>
        <v>9106</v>
      </c>
      <c r="R191" s="70">
        <f t="shared" ca="1" si="5"/>
        <v>192</v>
      </c>
      <c r="S191" s="69"/>
      <c r="T191" s="102"/>
    </row>
    <row r="192" spans="1:20" ht="17.45" customHeight="1" thickBot="1">
      <c r="A192" s="2"/>
      <c r="B192" s="365"/>
      <c r="C192" s="77"/>
      <c r="D192" s="362" t="str">
        <f>HYPERLINK("https://miamia.ru/search/index.php?q="&amp;Q192&amp;"&amp;s=Поиск?utm_source=Excel&amp;utm_medium=Nalichie&amp;utm_content="&amp;Q192&amp;"","Посмотреть большую фотографию на сайте")</f>
        <v>Посмотреть большую фотографию на сайте</v>
      </c>
      <c r="E192" s="363"/>
      <c r="F192" s="363"/>
      <c r="G192" s="363"/>
      <c r="H192" s="363"/>
      <c r="I192" s="363"/>
      <c r="J192" s="363"/>
      <c r="K192" s="363"/>
      <c r="L192" s="363"/>
      <c r="M192" s="363"/>
      <c r="N192" s="363"/>
      <c r="O192" s="94" t="str">
        <f ca="1">IF(D192="цвет",SUM(O193:INDIRECT("N"&amp;R192)),IF(SUM(E192:N192)=0,"",SUM(E192:N192)))</f>
        <v/>
      </c>
      <c r="P192" s="68" t="s">
        <v>98</v>
      </c>
      <c r="Q192" s="69">
        <f t="shared" si="4"/>
        <v>9106</v>
      </c>
      <c r="R192" s="70">
        <f t="shared" ca="1" si="5"/>
        <v>192</v>
      </c>
      <c r="S192" s="69"/>
      <c r="T192" s="102"/>
    </row>
    <row r="193" spans="1:20" ht="17.25" thickBot="1">
      <c r="A193" s="2"/>
      <c r="B193" s="356" t="s">
        <v>3226</v>
      </c>
      <c r="C193" s="83">
        <v>9107</v>
      </c>
      <c r="D193" s="98" t="s">
        <v>9</v>
      </c>
      <c r="E193" s="99" t="s">
        <v>10</v>
      </c>
      <c r="F193" s="99" t="s">
        <v>11</v>
      </c>
      <c r="G193" s="74" t="s">
        <v>12</v>
      </c>
      <c r="H193" s="74" t="s">
        <v>13</v>
      </c>
      <c r="I193" s="99" t="s">
        <v>14</v>
      </c>
      <c r="J193" s="99" t="s">
        <v>15</v>
      </c>
      <c r="K193" s="99" t="s">
        <v>16</v>
      </c>
      <c r="L193" s="99" t="s">
        <v>21</v>
      </c>
      <c r="M193" s="99" t="s">
        <v>22</v>
      </c>
      <c r="N193" s="100"/>
      <c r="O193" s="93">
        <f ca="1">IF(D193="цвет",SUM(O194:INDIRECT("N"&amp;R193)),IF(SUM(E193:N193)=0,"",SUM(E193:N193)))</f>
        <v>0</v>
      </c>
      <c r="P193" s="68">
        <v>5038</v>
      </c>
      <c r="Q193" s="69">
        <f t="shared" si="4"/>
        <v>9107</v>
      </c>
      <c r="R193" s="70">
        <f t="shared" ca="1" si="5"/>
        <v>196</v>
      </c>
      <c r="S193" s="101">
        <v>5038</v>
      </c>
      <c r="T193" s="62">
        <f ca="1">S193*O193</f>
        <v>0</v>
      </c>
    </row>
    <row r="194" spans="1:20" ht="17.25" thickBot="1">
      <c r="A194" s="2"/>
      <c r="B194" s="357"/>
      <c r="C194" s="75"/>
      <c r="D194" s="5" t="s">
        <v>29</v>
      </c>
      <c r="E194" s="7"/>
      <c r="F194" s="7"/>
      <c r="G194" s="181"/>
      <c r="H194" s="7"/>
      <c r="I194" s="7"/>
      <c r="J194" s="181"/>
      <c r="K194" s="181"/>
      <c r="L194" s="181"/>
      <c r="M194" s="181"/>
      <c r="N194" s="97"/>
      <c r="O194" s="94" t="str">
        <f ca="1">IF(D194="цвет",SUM(O195:INDIRECT("N"&amp;R194)),IF(SUM(E194:N194)=0,"",SUM(E194:N194)))</f>
        <v/>
      </c>
      <c r="P194" s="68" t="s">
        <v>98</v>
      </c>
      <c r="Q194" s="69">
        <f t="shared" si="4"/>
        <v>9107</v>
      </c>
      <c r="R194" s="70">
        <f t="shared" ca="1" si="5"/>
        <v>196</v>
      </c>
      <c r="S194" s="69"/>
      <c r="T194" s="102"/>
    </row>
    <row r="195" spans="1:20" ht="135" customHeight="1">
      <c r="A195" s="2"/>
      <c r="B195" s="357"/>
      <c r="C195" s="75"/>
      <c r="D195" s="359" t="s">
        <v>3239</v>
      </c>
      <c r="E195" s="360"/>
      <c r="F195" s="360"/>
      <c r="G195" s="360"/>
      <c r="H195" s="360"/>
      <c r="I195" s="360"/>
      <c r="J195" s="360"/>
      <c r="K195" s="360"/>
      <c r="L195" s="360"/>
      <c r="M195" s="360"/>
      <c r="N195" s="360"/>
      <c r="O195" s="94" t="str">
        <f ca="1">IF(D195="цвет",SUM(O196:INDIRECT("N"&amp;R195)),IF(SUM(E195:N195)=0,"",SUM(E195:N195)))</f>
        <v/>
      </c>
      <c r="P195" s="68" t="s">
        <v>98</v>
      </c>
      <c r="Q195" s="69">
        <f t="shared" si="4"/>
        <v>9107</v>
      </c>
      <c r="R195" s="70">
        <f t="shared" ca="1" si="5"/>
        <v>196</v>
      </c>
      <c r="S195" s="69"/>
      <c r="T195" s="102"/>
    </row>
    <row r="196" spans="1:20" ht="17.45" customHeight="1" thickBot="1">
      <c r="A196" s="2"/>
      <c r="B196" s="365"/>
      <c r="C196" s="77"/>
      <c r="D196" s="362" t="str">
        <f>HYPERLINK("https://miamia.ru/search/index.php?q="&amp;Q196&amp;"&amp;s=Поиск?utm_source=Excel&amp;utm_medium=Nalichie&amp;utm_content="&amp;Q196&amp;"","Посмотреть большую фотографию на сайте")</f>
        <v>Посмотреть большую фотографию на сайте</v>
      </c>
      <c r="E196" s="363"/>
      <c r="F196" s="363"/>
      <c r="G196" s="363"/>
      <c r="H196" s="363"/>
      <c r="I196" s="363"/>
      <c r="J196" s="363"/>
      <c r="K196" s="363"/>
      <c r="L196" s="363"/>
      <c r="M196" s="363"/>
      <c r="N196" s="363"/>
      <c r="O196" s="94" t="str">
        <f ca="1">IF(D196="цвет",SUM(O197:INDIRECT("N"&amp;R196)),IF(SUM(E196:N196)=0,"",SUM(E196:N196)))</f>
        <v/>
      </c>
      <c r="P196" s="68" t="s">
        <v>98</v>
      </c>
      <c r="Q196" s="69">
        <f t="shared" si="4"/>
        <v>9107</v>
      </c>
      <c r="R196" s="70">
        <f t="shared" ca="1" si="5"/>
        <v>196</v>
      </c>
      <c r="S196" s="69"/>
      <c r="T196" s="102"/>
    </row>
    <row r="197" spans="1:20" ht="17.25" thickBot="1">
      <c r="A197" s="2"/>
      <c r="B197" s="356" t="s">
        <v>3226</v>
      </c>
      <c r="C197" s="83">
        <v>9108</v>
      </c>
      <c r="D197" s="98" t="s">
        <v>9</v>
      </c>
      <c r="E197" s="99" t="s">
        <v>10</v>
      </c>
      <c r="F197" s="99" t="s">
        <v>11</v>
      </c>
      <c r="G197" s="74" t="s">
        <v>12</v>
      </c>
      <c r="H197" s="74" t="s">
        <v>13</v>
      </c>
      <c r="I197" s="99" t="s">
        <v>14</v>
      </c>
      <c r="J197" s="99" t="s">
        <v>15</v>
      </c>
      <c r="K197" s="99" t="s">
        <v>16</v>
      </c>
      <c r="L197" s="99" t="s">
        <v>21</v>
      </c>
      <c r="M197" s="99" t="s">
        <v>22</v>
      </c>
      <c r="N197" s="100"/>
      <c r="O197" s="93">
        <f ca="1">IF(D197="цвет",SUM(O198:INDIRECT("N"&amp;R197)),IF(SUM(E197:N197)=0,"",SUM(E197:N197)))</f>
        <v>0</v>
      </c>
      <c r="P197" s="68">
        <v>4133</v>
      </c>
      <c r="Q197" s="69">
        <f t="shared" si="4"/>
        <v>9108</v>
      </c>
      <c r="R197" s="70">
        <f t="shared" ca="1" si="5"/>
        <v>200</v>
      </c>
      <c r="S197" s="101">
        <v>4133</v>
      </c>
      <c r="T197" s="62">
        <f ca="1">S197*O197</f>
        <v>0</v>
      </c>
    </row>
    <row r="198" spans="1:20" ht="17.25" thickBot="1">
      <c r="A198" s="2"/>
      <c r="B198" s="357"/>
      <c r="C198" s="75"/>
      <c r="D198" s="5" t="s">
        <v>29</v>
      </c>
      <c r="E198" s="7"/>
      <c r="F198" s="7"/>
      <c r="G198" s="181"/>
      <c r="H198" s="7"/>
      <c r="I198" s="181"/>
      <c r="J198" s="181"/>
      <c r="K198" s="181"/>
      <c r="L198" s="181"/>
      <c r="M198" s="7"/>
      <c r="N198" s="97"/>
      <c r="O198" s="94" t="str">
        <f ca="1">IF(D198="цвет",SUM(O199:INDIRECT("N"&amp;R198)),IF(SUM(E198:N198)=0,"",SUM(E198:N198)))</f>
        <v/>
      </c>
      <c r="P198" s="68" t="s">
        <v>98</v>
      </c>
      <c r="Q198" s="69">
        <f t="shared" si="4"/>
        <v>9108</v>
      </c>
      <c r="R198" s="70">
        <f t="shared" ca="1" si="5"/>
        <v>200</v>
      </c>
      <c r="S198" s="69"/>
      <c r="T198" s="102"/>
    </row>
    <row r="199" spans="1:20" ht="135" customHeight="1">
      <c r="A199" s="2"/>
      <c r="B199" s="357"/>
      <c r="C199" s="75"/>
      <c r="D199" s="359" t="s">
        <v>3240</v>
      </c>
      <c r="E199" s="360"/>
      <c r="F199" s="360"/>
      <c r="G199" s="360"/>
      <c r="H199" s="360"/>
      <c r="I199" s="360"/>
      <c r="J199" s="360"/>
      <c r="K199" s="360"/>
      <c r="L199" s="360"/>
      <c r="M199" s="360"/>
      <c r="N199" s="360"/>
      <c r="O199" s="94" t="str">
        <f ca="1">IF(D199="цвет",SUM(O200:INDIRECT("N"&amp;R199)),IF(SUM(E199:N199)=0,"",SUM(E199:N199)))</f>
        <v/>
      </c>
      <c r="P199" s="68" t="s">
        <v>98</v>
      </c>
      <c r="Q199" s="69">
        <f t="shared" si="4"/>
        <v>9108</v>
      </c>
      <c r="R199" s="70">
        <f t="shared" ca="1" si="5"/>
        <v>200</v>
      </c>
      <c r="S199" s="69"/>
      <c r="T199" s="102"/>
    </row>
    <row r="200" spans="1:20" ht="17.45" customHeight="1" thickBot="1">
      <c r="A200" s="2"/>
      <c r="B200" s="365"/>
      <c r="C200" s="77"/>
      <c r="D200" s="362" t="str">
        <f>HYPERLINK("https://miamia.ru/search/index.php?q="&amp;Q200&amp;"&amp;s=Поиск?utm_source=Excel&amp;utm_medium=Nalichie&amp;utm_content="&amp;Q200&amp;"","Посмотреть большую фотографию на сайте")</f>
        <v>Посмотреть большую фотографию на сайте</v>
      </c>
      <c r="E200" s="363"/>
      <c r="F200" s="363"/>
      <c r="G200" s="363"/>
      <c r="H200" s="363"/>
      <c r="I200" s="363"/>
      <c r="J200" s="363"/>
      <c r="K200" s="363"/>
      <c r="L200" s="363"/>
      <c r="M200" s="363"/>
      <c r="N200" s="363"/>
      <c r="O200" s="94" t="str">
        <f ca="1">IF(D200="цвет",SUM(O201:INDIRECT("N"&amp;R200)),IF(SUM(E200:N200)=0,"",SUM(E200:N200)))</f>
        <v/>
      </c>
      <c r="P200" s="68" t="s">
        <v>98</v>
      </c>
      <c r="Q200" s="69">
        <f t="shared" si="4"/>
        <v>9108</v>
      </c>
      <c r="R200" s="70">
        <f t="shared" ca="1" si="5"/>
        <v>200</v>
      </c>
      <c r="S200" s="69"/>
      <c r="T200" s="102"/>
    </row>
    <row r="201" spans="1:20" ht="17.25" thickBot="1">
      <c r="A201" s="2"/>
      <c r="B201" s="356" t="s">
        <v>3226</v>
      </c>
      <c r="C201" s="83">
        <v>9109</v>
      </c>
      <c r="D201" s="98" t="s">
        <v>9</v>
      </c>
      <c r="E201" s="99" t="s">
        <v>10</v>
      </c>
      <c r="F201" s="74" t="s">
        <v>17</v>
      </c>
      <c r="G201" s="74" t="s">
        <v>18</v>
      </c>
      <c r="H201" s="99" t="s">
        <v>19</v>
      </c>
      <c r="I201" s="99" t="s">
        <v>23</v>
      </c>
      <c r="J201" s="99"/>
      <c r="K201" s="99"/>
      <c r="L201" s="99"/>
      <c r="M201" s="99"/>
      <c r="N201" s="100"/>
      <c r="O201" s="93">
        <f ca="1">IF(D201="цвет",SUM(O202:INDIRECT("N"&amp;R201)),IF(SUM(E201:N201)=0,"",SUM(E201:N201)))</f>
        <v>0</v>
      </c>
      <c r="P201" s="68">
        <v>3874</v>
      </c>
      <c r="Q201" s="69">
        <f t="shared" si="4"/>
        <v>9109</v>
      </c>
      <c r="R201" s="70">
        <f t="shared" ca="1" si="5"/>
        <v>204</v>
      </c>
      <c r="S201" s="101">
        <v>3874</v>
      </c>
      <c r="T201" s="62">
        <f ca="1">S201*O201</f>
        <v>0</v>
      </c>
    </row>
    <row r="202" spans="1:20" ht="17.25" thickBot="1">
      <c r="A202" s="2"/>
      <c r="B202" s="357"/>
      <c r="C202" s="75"/>
      <c r="D202" s="5" t="s">
        <v>29</v>
      </c>
      <c r="E202" s="7"/>
      <c r="F202" s="351"/>
      <c r="G202" s="351"/>
      <c r="H202" s="351"/>
      <c r="I202" s="351"/>
      <c r="J202" s="7"/>
      <c r="K202" s="7"/>
      <c r="L202" s="7"/>
      <c r="M202" s="7"/>
      <c r="N202" s="97"/>
      <c r="O202" s="94" t="str">
        <f ca="1">IF(D202="цвет",SUM(O203:INDIRECT("N"&amp;R202)),IF(SUM(E202:N202)=0,"",SUM(E202:N202)))</f>
        <v/>
      </c>
      <c r="P202" s="68" t="s">
        <v>98</v>
      </c>
      <c r="Q202" s="69">
        <f t="shared" si="4"/>
        <v>9109</v>
      </c>
      <c r="R202" s="70">
        <f t="shared" ca="1" si="5"/>
        <v>204</v>
      </c>
      <c r="S202" s="69"/>
      <c r="T202" s="102"/>
    </row>
    <row r="203" spans="1:20" ht="135" customHeight="1">
      <c r="A203" s="2"/>
      <c r="B203" s="357"/>
      <c r="C203" s="75"/>
      <c r="D203" s="359" t="s">
        <v>3241</v>
      </c>
      <c r="E203" s="360"/>
      <c r="F203" s="360"/>
      <c r="G203" s="360"/>
      <c r="H203" s="360"/>
      <c r="I203" s="360"/>
      <c r="J203" s="360"/>
      <c r="K203" s="360"/>
      <c r="L203" s="360"/>
      <c r="M203" s="360"/>
      <c r="N203" s="360"/>
      <c r="O203" s="94" t="str">
        <f ca="1">IF(D203="цвет",SUM(O204:INDIRECT("N"&amp;R203)),IF(SUM(E203:N203)=0,"",SUM(E203:N203)))</f>
        <v/>
      </c>
      <c r="P203" s="68" t="s">
        <v>98</v>
      </c>
      <c r="Q203" s="69">
        <f t="shared" ref="Q203:Q266" si="6">IF(C203&lt;&gt;0,C203,Q202)</f>
        <v>9109</v>
      </c>
      <c r="R203" s="70">
        <f t="shared" ref="R203:R266" ca="1" si="7">IF(D203="Посмотреть большую фотографию на сайте",CELL("строка",O203),R204)</f>
        <v>204</v>
      </c>
      <c r="S203" s="69"/>
      <c r="T203" s="102"/>
    </row>
    <row r="204" spans="1:20" ht="17.45" customHeight="1" thickBot="1">
      <c r="A204" s="2"/>
      <c r="B204" s="365"/>
      <c r="C204" s="77"/>
      <c r="D204" s="362" t="str">
        <f>HYPERLINK("https://miamia.ru/search/index.php?q="&amp;Q204&amp;"&amp;s=Поиск?utm_source=Excel&amp;utm_medium=Nalichie&amp;utm_content="&amp;Q204&amp;"","Посмотреть большую фотографию на сайте")</f>
        <v>Посмотреть большую фотографию на сайте</v>
      </c>
      <c r="E204" s="363"/>
      <c r="F204" s="363"/>
      <c r="G204" s="363"/>
      <c r="H204" s="363"/>
      <c r="I204" s="363"/>
      <c r="J204" s="363"/>
      <c r="K204" s="363"/>
      <c r="L204" s="363"/>
      <c r="M204" s="363"/>
      <c r="N204" s="363"/>
      <c r="O204" s="94" t="str">
        <f ca="1">IF(D204="цвет",SUM(O205:INDIRECT("N"&amp;R204)),IF(SUM(E204:N204)=0,"",SUM(E204:N204)))</f>
        <v/>
      </c>
      <c r="P204" s="68" t="s">
        <v>98</v>
      </c>
      <c r="Q204" s="69">
        <f t="shared" si="6"/>
        <v>9109</v>
      </c>
      <c r="R204" s="70">
        <f t="shared" ca="1" si="7"/>
        <v>204</v>
      </c>
      <c r="S204" s="69"/>
      <c r="T204" s="102"/>
    </row>
    <row r="205" spans="1:20" ht="17.25" thickBot="1">
      <c r="A205" s="2"/>
      <c r="B205" s="356" t="s">
        <v>3226</v>
      </c>
      <c r="C205" s="83">
        <v>9110</v>
      </c>
      <c r="D205" s="98" t="s">
        <v>9</v>
      </c>
      <c r="E205" s="99" t="s">
        <v>10</v>
      </c>
      <c r="F205" s="99" t="s">
        <v>11</v>
      </c>
      <c r="G205" s="74" t="s">
        <v>12</v>
      </c>
      <c r="H205" s="74" t="s">
        <v>13</v>
      </c>
      <c r="I205" s="99" t="s">
        <v>14</v>
      </c>
      <c r="J205" s="99" t="s">
        <v>15</v>
      </c>
      <c r="K205" s="99" t="s">
        <v>16</v>
      </c>
      <c r="L205" s="99" t="s">
        <v>21</v>
      </c>
      <c r="M205" s="99" t="s">
        <v>22</v>
      </c>
      <c r="N205" s="100"/>
      <c r="O205" s="93">
        <f ca="1">IF(D205="цвет",SUM(O206:INDIRECT("N"&amp;R205)),IF(SUM(E205:N205)=0,"",SUM(E205:N205)))</f>
        <v>0</v>
      </c>
      <c r="P205" s="68">
        <v>3358</v>
      </c>
      <c r="Q205" s="69">
        <f t="shared" si="6"/>
        <v>9110</v>
      </c>
      <c r="R205" s="70">
        <f t="shared" ca="1" si="7"/>
        <v>208</v>
      </c>
      <c r="S205" s="101">
        <v>3358</v>
      </c>
      <c r="T205" s="62">
        <f ca="1">S205*O205</f>
        <v>0</v>
      </c>
    </row>
    <row r="206" spans="1:20" ht="17.25" thickBot="1">
      <c r="A206" s="2"/>
      <c r="B206" s="357"/>
      <c r="C206" s="75"/>
      <c r="D206" s="5" t="s">
        <v>29</v>
      </c>
      <c r="E206" s="7"/>
      <c r="F206" s="7"/>
      <c r="G206" s="7"/>
      <c r="H206" s="7"/>
      <c r="I206" s="7"/>
      <c r="J206" s="7"/>
      <c r="K206" s="181"/>
      <c r="L206" s="7"/>
      <c r="M206" s="7"/>
      <c r="N206" s="97"/>
      <c r="O206" s="94" t="str">
        <f ca="1">IF(D206="цвет",SUM(O207:INDIRECT("N"&amp;R206)),IF(SUM(E206:N206)=0,"",SUM(E206:N206)))</f>
        <v/>
      </c>
      <c r="P206" s="68" t="s">
        <v>98</v>
      </c>
      <c r="Q206" s="69">
        <f t="shared" si="6"/>
        <v>9110</v>
      </c>
      <c r="R206" s="70">
        <f t="shared" ca="1" si="7"/>
        <v>208</v>
      </c>
      <c r="S206" s="69"/>
      <c r="T206" s="102"/>
    </row>
    <row r="207" spans="1:20" ht="135" customHeight="1">
      <c r="A207" s="2"/>
      <c r="B207" s="357"/>
      <c r="C207" s="75"/>
      <c r="D207" s="359" t="s">
        <v>3228</v>
      </c>
      <c r="E207" s="360"/>
      <c r="F207" s="360"/>
      <c r="G207" s="360"/>
      <c r="H207" s="360"/>
      <c r="I207" s="360"/>
      <c r="J207" s="360"/>
      <c r="K207" s="360"/>
      <c r="L207" s="360"/>
      <c r="M207" s="360"/>
      <c r="N207" s="360"/>
      <c r="O207" s="94" t="str">
        <f ca="1">IF(D207="цвет",SUM(O208:INDIRECT("N"&amp;R207)),IF(SUM(E207:N207)=0,"",SUM(E207:N207)))</f>
        <v/>
      </c>
      <c r="P207" s="68" t="s">
        <v>98</v>
      </c>
      <c r="Q207" s="69">
        <f t="shared" si="6"/>
        <v>9110</v>
      </c>
      <c r="R207" s="70">
        <f t="shared" ca="1" si="7"/>
        <v>208</v>
      </c>
      <c r="S207" s="69"/>
      <c r="T207" s="102"/>
    </row>
    <row r="208" spans="1:20" ht="17.45" customHeight="1" thickBot="1">
      <c r="A208" s="2"/>
      <c r="B208" s="365"/>
      <c r="C208" s="77"/>
      <c r="D208" s="362" t="str">
        <f>HYPERLINK("https://miamia.ru/search/index.php?q="&amp;Q208&amp;"&amp;s=Поиск?utm_source=Excel&amp;utm_medium=Nalichie&amp;utm_content="&amp;Q208&amp;"","Посмотреть большую фотографию на сайте")</f>
        <v>Посмотреть большую фотографию на сайте</v>
      </c>
      <c r="E208" s="363"/>
      <c r="F208" s="363"/>
      <c r="G208" s="363"/>
      <c r="H208" s="363"/>
      <c r="I208" s="363"/>
      <c r="J208" s="363"/>
      <c r="K208" s="363"/>
      <c r="L208" s="363"/>
      <c r="M208" s="363"/>
      <c r="N208" s="363"/>
      <c r="O208" s="94" t="str">
        <f ca="1">IF(D208="цвет",SUM(O209:INDIRECT("N"&amp;R208)),IF(SUM(E208:N208)=0,"",SUM(E208:N208)))</f>
        <v/>
      </c>
      <c r="P208" s="68" t="s">
        <v>98</v>
      </c>
      <c r="Q208" s="69">
        <f t="shared" si="6"/>
        <v>9110</v>
      </c>
      <c r="R208" s="70">
        <f t="shared" ca="1" si="7"/>
        <v>208</v>
      </c>
      <c r="S208" s="69"/>
      <c r="T208" s="102"/>
    </row>
    <row r="209" spans="1:20" ht="17.25" thickBot="1">
      <c r="A209" s="2"/>
      <c r="B209" s="356" t="s">
        <v>3226</v>
      </c>
      <c r="C209" s="83">
        <v>9111</v>
      </c>
      <c r="D209" s="98" t="s">
        <v>9</v>
      </c>
      <c r="E209" s="99" t="s">
        <v>10</v>
      </c>
      <c r="F209" s="99" t="s">
        <v>11</v>
      </c>
      <c r="G209" s="74" t="s">
        <v>12</v>
      </c>
      <c r="H209" s="74" t="s">
        <v>13</v>
      </c>
      <c r="I209" s="99" t="s">
        <v>14</v>
      </c>
      <c r="J209" s="99" t="s">
        <v>15</v>
      </c>
      <c r="K209" s="99" t="s">
        <v>16</v>
      </c>
      <c r="L209" s="99" t="s">
        <v>21</v>
      </c>
      <c r="M209" s="99" t="s">
        <v>22</v>
      </c>
      <c r="N209" s="100"/>
      <c r="O209" s="93">
        <f ca="1">IF(D209="цвет",SUM(O210:INDIRECT("N"&amp;R209)),IF(SUM(E209:N209)=0,"",SUM(E209:N209)))</f>
        <v>0</v>
      </c>
      <c r="P209" s="68">
        <v>5167</v>
      </c>
      <c r="Q209" s="69">
        <f t="shared" si="6"/>
        <v>9111</v>
      </c>
      <c r="R209" s="70">
        <f t="shared" ca="1" si="7"/>
        <v>212</v>
      </c>
      <c r="S209" s="101">
        <v>5167</v>
      </c>
      <c r="T209" s="62">
        <f ca="1">S209*O209</f>
        <v>0</v>
      </c>
    </row>
    <row r="210" spans="1:20" ht="17.25" thickBot="1">
      <c r="A210" s="2"/>
      <c r="B210" s="357"/>
      <c r="C210" s="75"/>
      <c r="D210" s="5" t="s">
        <v>29</v>
      </c>
      <c r="E210" s="7"/>
      <c r="F210" s="181"/>
      <c r="G210" s="181"/>
      <c r="H210" s="181"/>
      <c r="I210" s="181"/>
      <c r="J210" s="7"/>
      <c r="K210" s="181"/>
      <c r="L210" s="7"/>
      <c r="M210" s="7"/>
      <c r="N210" s="97"/>
      <c r="O210" s="94" t="str">
        <f ca="1">IF(D210="цвет",SUM(O211:INDIRECT("N"&amp;R210)),IF(SUM(E210:N210)=0,"",SUM(E210:N210)))</f>
        <v/>
      </c>
      <c r="P210" s="68" t="s">
        <v>98</v>
      </c>
      <c r="Q210" s="69">
        <f t="shared" si="6"/>
        <v>9111</v>
      </c>
      <c r="R210" s="70">
        <f t="shared" ca="1" si="7"/>
        <v>212</v>
      </c>
      <c r="S210" s="69"/>
      <c r="T210" s="102"/>
    </row>
    <row r="211" spans="1:20" ht="135" customHeight="1">
      <c r="A211" s="2"/>
      <c r="B211" s="357"/>
      <c r="C211" s="75"/>
      <c r="D211" s="359" t="s">
        <v>3230</v>
      </c>
      <c r="E211" s="360"/>
      <c r="F211" s="360"/>
      <c r="G211" s="360"/>
      <c r="H211" s="360"/>
      <c r="I211" s="360"/>
      <c r="J211" s="360"/>
      <c r="K211" s="360"/>
      <c r="L211" s="360"/>
      <c r="M211" s="360"/>
      <c r="N211" s="360"/>
      <c r="O211" s="94" t="str">
        <f ca="1">IF(D211="цвет",SUM(O212:INDIRECT("N"&amp;R211)),IF(SUM(E211:N211)=0,"",SUM(E211:N211)))</f>
        <v/>
      </c>
      <c r="P211" s="68" t="s">
        <v>98</v>
      </c>
      <c r="Q211" s="69">
        <f t="shared" si="6"/>
        <v>9111</v>
      </c>
      <c r="R211" s="70">
        <f t="shared" ca="1" si="7"/>
        <v>212</v>
      </c>
      <c r="S211" s="69"/>
      <c r="T211" s="102"/>
    </row>
    <row r="212" spans="1:20" ht="17.45" customHeight="1" thickBot="1">
      <c r="A212" s="2"/>
      <c r="B212" s="365"/>
      <c r="C212" s="77"/>
      <c r="D212" s="362" t="str">
        <f>HYPERLINK("https://miamia.ru/search/index.php?q="&amp;Q212&amp;"&amp;s=Поиск?utm_source=Excel&amp;utm_medium=Nalichie&amp;utm_content="&amp;Q212&amp;"","Посмотреть большую фотографию на сайте")</f>
        <v>Посмотреть большую фотографию на сайте</v>
      </c>
      <c r="E212" s="363"/>
      <c r="F212" s="363"/>
      <c r="G212" s="363"/>
      <c r="H212" s="363"/>
      <c r="I212" s="363"/>
      <c r="J212" s="363"/>
      <c r="K212" s="363"/>
      <c r="L212" s="363"/>
      <c r="M212" s="363"/>
      <c r="N212" s="363"/>
      <c r="O212" s="94" t="str">
        <f ca="1">IF(D212="цвет",SUM(O213:INDIRECT("N"&amp;R212)),IF(SUM(E212:N212)=0,"",SUM(E212:N212)))</f>
        <v/>
      </c>
      <c r="P212" s="68" t="s">
        <v>98</v>
      </c>
      <c r="Q212" s="69">
        <f t="shared" si="6"/>
        <v>9111</v>
      </c>
      <c r="R212" s="70">
        <f t="shared" ca="1" si="7"/>
        <v>212</v>
      </c>
      <c r="S212" s="69"/>
      <c r="T212" s="102"/>
    </row>
    <row r="213" spans="1:20" ht="17.25" thickBot="1">
      <c r="A213" s="2"/>
      <c r="B213" s="356" t="s">
        <v>3226</v>
      </c>
      <c r="C213" s="83">
        <v>9112</v>
      </c>
      <c r="D213" s="98" t="s">
        <v>9</v>
      </c>
      <c r="E213" s="99" t="s">
        <v>10</v>
      </c>
      <c r="F213" s="99" t="s">
        <v>11</v>
      </c>
      <c r="G213" s="74" t="s">
        <v>12</v>
      </c>
      <c r="H213" s="74" t="s">
        <v>13</v>
      </c>
      <c r="I213" s="99" t="s">
        <v>14</v>
      </c>
      <c r="J213" s="99" t="s">
        <v>15</v>
      </c>
      <c r="K213" s="99" t="s">
        <v>16</v>
      </c>
      <c r="L213" s="99" t="s">
        <v>21</v>
      </c>
      <c r="M213" s="99" t="s">
        <v>22</v>
      </c>
      <c r="N213" s="100"/>
      <c r="O213" s="93">
        <f ca="1">IF(D213="цвет",SUM(O214:INDIRECT("N"&amp;R213)),IF(SUM(E213:N213)=0,"",SUM(E213:N213)))</f>
        <v>0</v>
      </c>
      <c r="P213" s="68">
        <v>3358</v>
      </c>
      <c r="Q213" s="69">
        <f t="shared" si="6"/>
        <v>9112</v>
      </c>
      <c r="R213" s="70">
        <f t="shared" ca="1" si="7"/>
        <v>216</v>
      </c>
      <c r="S213" s="101">
        <v>3358</v>
      </c>
      <c r="T213" s="62">
        <f ca="1">S213*O213</f>
        <v>0</v>
      </c>
    </row>
    <row r="214" spans="1:20" ht="17.25" thickBot="1">
      <c r="A214" s="2"/>
      <c r="B214" s="357"/>
      <c r="C214" s="75"/>
      <c r="D214" s="5" t="s">
        <v>29</v>
      </c>
      <c r="E214" s="7"/>
      <c r="F214" s="7"/>
      <c r="G214" s="7"/>
      <c r="H214" s="7"/>
      <c r="I214" s="7"/>
      <c r="J214" s="181"/>
      <c r="K214" s="181"/>
      <c r="L214" s="181"/>
      <c r="M214" s="181"/>
      <c r="N214" s="97"/>
      <c r="O214" s="94" t="str">
        <f ca="1">IF(D214="цвет",SUM(O215:INDIRECT("N"&amp;R214)),IF(SUM(E214:N214)=0,"",SUM(E214:N214)))</f>
        <v/>
      </c>
      <c r="P214" s="68" t="s">
        <v>98</v>
      </c>
      <c r="Q214" s="69">
        <f t="shared" si="6"/>
        <v>9112</v>
      </c>
      <c r="R214" s="70">
        <f t="shared" ca="1" si="7"/>
        <v>216</v>
      </c>
      <c r="S214" s="69"/>
      <c r="T214" s="102"/>
    </row>
    <row r="215" spans="1:20" ht="135" customHeight="1">
      <c r="A215" s="2"/>
      <c r="B215" s="357"/>
      <c r="C215" s="75"/>
      <c r="D215" s="359" t="s">
        <v>3232</v>
      </c>
      <c r="E215" s="360"/>
      <c r="F215" s="360"/>
      <c r="G215" s="360"/>
      <c r="H215" s="360"/>
      <c r="I215" s="360"/>
      <c r="J215" s="360"/>
      <c r="K215" s="360"/>
      <c r="L215" s="360"/>
      <c r="M215" s="360"/>
      <c r="N215" s="360"/>
      <c r="O215" s="94" t="str">
        <f ca="1">IF(D215="цвет",SUM(O216:INDIRECT("N"&amp;R215)),IF(SUM(E215:N215)=0,"",SUM(E215:N215)))</f>
        <v/>
      </c>
      <c r="P215" s="68" t="s">
        <v>98</v>
      </c>
      <c r="Q215" s="69">
        <f t="shared" si="6"/>
        <v>9112</v>
      </c>
      <c r="R215" s="70">
        <f t="shared" ca="1" si="7"/>
        <v>216</v>
      </c>
      <c r="S215" s="69"/>
      <c r="T215" s="102"/>
    </row>
    <row r="216" spans="1:20" ht="17.45" customHeight="1" thickBot="1">
      <c r="A216" s="2"/>
      <c r="B216" s="365"/>
      <c r="C216" s="77"/>
      <c r="D216" s="362" t="str">
        <f>HYPERLINK("https://miamia.ru/search/index.php?q="&amp;Q216&amp;"&amp;s=Поиск?utm_source=Excel&amp;utm_medium=Nalichie&amp;utm_content="&amp;Q216&amp;"","Посмотреть большую фотографию на сайте")</f>
        <v>Посмотреть большую фотографию на сайте</v>
      </c>
      <c r="E216" s="363"/>
      <c r="F216" s="363"/>
      <c r="G216" s="363"/>
      <c r="H216" s="363"/>
      <c r="I216" s="363"/>
      <c r="J216" s="363"/>
      <c r="K216" s="363"/>
      <c r="L216" s="363"/>
      <c r="M216" s="363"/>
      <c r="N216" s="363"/>
      <c r="O216" s="94" t="str">
        <f ca="1">IF(D216="цвет",SUM(O217:INDIRECT("N"&amp;R216)),IF(SUM(E216:N216)=0,"",SUM(E216:N216)))</f>
        <v/>
      </c>
      <c r="P216" s="68" t="s">
        <v>98</v>
      </c>
      <c r="Q216" s="69">
        <f t="shared" si="6"/>
        <v>9112</v>
      </c>
      <c r="R216" s="70">
        <f t="shared" ca="1" si="7"/>
        <v>216</v>
      </c>
      <c r="S216" s="69"/>
      <c r="T216" s="102"/>
    </row>
    <row r="217" spans="1:20" ht="17.25" thickBot="1">
      <c r="A217" s="2"/>
      <c r="B217" s="356" t="s">
        <v>3226</v>
      </c>
      <c r="C217" s="83">
        <v>9113</v>
      </c>
      <c r="D217" s="98" t="s">
        <v>9</v>
      </c>
      <c r="E217" s="99" t="s">
        <v>10</v>
      </c>
      <c r="F217" s="74" t="s">
        <v>17</v>
      </c>
      <c r="G217" s="74" t="s">
        <v>18</v>
      </c>
      <c r="H217" s="99" t="s">
        <v>19</v>
      </c>
      <c r="I217" s="99" t="s">
        <v>23</v>
      </c>
      <c r="J217" s="99"/>
      <c r="K217" s="99"/>
      <c r="L217" s="99"/>
      <c r="M217" s="99"/>
      <c r="N217" s="100"/>
      <c r="O217" s="93">
        <f ca="1">IF(D217="цвет",SUM(O218:INDIRECT("N"&amp;R217)),IF(SUM(E217:N217)=0,"",SUM(E217:N217)))</f>
        <v>0</v>
      </c>
      <c r="P217" s="68">
        <v>3487</v>
      </c>
      <c r="Q217" s="69">
        <f t="shared" si="6"/>
        <v>9113</v>
      </c>
      <c r="R217" s="70">
        <f t="shared" ca="1" si="7"/>
        <v>220</v>
      </c>
      <c r="S217" s="101">
        <v>3487</v>
      </c>
      <c r="T217" s="62">
        <f ca="1">S217*O217</f>
        <v>0</v>
      </c>
    </row>
    <row r="218" spans="1:20" ht="17.25" thickBot="1">
      <c r="A218" s="2"/>
      <c r="B218" s="357"/>
      <c r="C218" s="75"/>
      <c r="D218" s="5" t="s">
        <v>29</v>
      </c>
      <c r="E218" s="7"/>
      <c r="F218" s="351"/>
      <c r="G218" s="7"/>
      <c r="H218" s="351"/>
      <c r="I218" s="351"/>
      <c r="J218" s="7"/>
      <c r="K218" s="7"/>
      <c r="L218" s="7"/>
      <c r="M218" s="7"/>
      <c r="N218" s="97"/>
      <c r="O218" s="94" t="str">
        <f ca="1">IF(D218="цвет",SUM(O219:INDIRECT("N"&amp;R218)),IF(SUM(E218:N218)=0,"",SUM(E218:N218)))</f>
        <v/>
      </c>
      <c r="P218" s="68" t="s">
        <v>98</v>
      </c>
      <c r="Q218" s="69">
        <f t="shared" si="6"/>
        <v>9113</v>
      </c>
      <c r="R218" s="70">
        <f t="shared" ca="1" si="7"/>
        <v>220</v>
      </c>
      <c r="S218" s="69"/>
      <c r="T218" s="102"/>
    </row>
    <row r="219" spans="1:20" ht="135" customHeight="1">
      <c r="A219" s="2"/>
      <c r="B219" s="357"/>
      <c r="C219" s="75"/>
      <c r="D219" s="359" t="s">
        <v>3233</v>
      </c>
      <c r="E219" s="360"/>
      <c r="F219" s="360"/>
      <c r="G219" s="360"/>
      <c r="H219" s="360"/>
      <c r="I219" s="360"/>
      <c r="J219" s="360"/>
      <c r="K219" s="360"/>
      <c r="L219" s="360"/>
      <c r="M219" s="360"/>
      <c r="N219" s="360"/>
      <c r="O219" s="94" t="str">
        <f ca="1">IF(D219="цвет",SUM(O220:INDIRECT("N"&amp;R219)),IF(SUM(E219:N219)=0,"",SUM(E219:N219)))</f>
        <v/>
      </c>
      <c r="P219" s="68" t="s">
        <v>98</v>
      </c>
      <c r="Q219" s="69">
        <f t="shared" si="6"/>
        <v>9113</v>
      </c>
      <c r="R219" s="70">
        <f t="shared" ca="1" si="7"/>
        <v>220</v>
      </c>
      <c r="S219" s="69"/>
      <c r="T219" s="102"/>
    </row>
    <row r="220" spans="1:20" ht="17.45" customHeight="1" thickBot="1">
      <c r="A220" s="2"/>
      <c r="B220" s="365"/>
      <c r="C220" s="77"/>
      <c r="D220" s="362" t="str">
        <f>HYPERLINK("https://miamia.ru/search/index.php?q="&amp;Q220&amp;"&amp;s=Поиск?utm_source=Excel&amp;utm_medium=Nalichie&amp;utm_content="&amp;Q220&amp;"","Посмотреть большую фотографию на сайте")</f>
        <v>Посмотреть большую фотографию на сайте</v>
      </c>
      <c r="E220" s="363"/>
      <c r="F220" s="363"/>
      <c r="G220" s="363"/>
      <c r="H220" s="363"/>
      <c r="I220" s="363"/>
      <c r="J220" s="363"/>
      <c r="K220" s="363"/>
      <c r="L220" s="363"/>
      <c r="M220" s="363"/>
      <c r="N220" s="363"/>
      <c r="O220" s="94" t="str">
        <f ca="1">IF(D220="цвет",SUM(O221:INDIRECT("N"&amp;R220)),IF(SUM(E220:N220)=0,"",SUM(E220:N220)))</f>
        <v/>
      </c>
      <c r="P220" s="68" t="s">
        <v>98</v>
      </c>
      <c r="Q220" s="69">
        <f t="shared" si="6"/>
        <v>9113</v>
      </c>
      <c r="R220" s="70">
        <f t="shared" ca="1" si="7"/>
        <v>220</v>
      </c>
      <c r="S220" s="69"/>
      <c r="T220" s="102"/>
    </row>
    <row r="221" spans="1:20" ht="17.25" thickBot="1">
      <c r="A221" s="2"/>
      <c r="B221" s="356" t="s">
        <v>3226</v>
      </c>
      <c r="C221" s="83">
        <v>9114</v>
      </c>
      <c r="D221" s="98" t="s">
        <v>9</v>
      </c>
      <c r="E221" s="99" t="s">
        <v>10</v>
      </c>
      <c r="F221" s="99" t="s">
        <v>11</v>
      </c>
      <c r="G221" s="74" t="s">
        <v>12</v>
      </c>
      <c r="H221" s="74" t="s">
        <v>13</v>
      </c>
      <c r="I221" s="99" t="s">
        <v>14</v>
      </c>
      <c r="J221" s="99" t="s">
        <v>15</v>
      </c>
      <c r="K221" s="99" t="s">
        <v>16</v>
      </c>
      <c r="L221" s="99" t="s">
        <v>21</v>
      </c>
      <c r="M221" s="99" t="s">
        <v>22</v>
      </c>
      <c r="N221" s="100"/>
      <c r="O221" s="93">
        <f ca="1">IF(D221="цвет",SUM(O222:INDIRECT("N"&amp;R221)),IF(SUM(E221:N221)=0,"",SUM(E221:N221)))</f>
        <v>0</v>
      </c>
      <c r="P221" s="68">
        <v>5555</v>
      </c>
      <c r="Q221" s="69">
        <f t="shared" si="6"/>
        <v>9114</v>
      </c>
      <c r="R221" s="70">
        <f t="shared" ca="1" si="7"/>
        <v>224</v>
      </c>
      <c r="S221" s="101">
        <v>5555</v>
      </c>
      <c r="T221" s="62">
        <f ca="1">S221*O221</f>
        <v>0</v>
      </c>
    </row>
    <row r="222" spans="1:20" ht="17.25" thickBot="1">
      <c r="A222" s="2"/>
      <c r="B222" s="357"/>
      <c r="C222" s="75"/>
      <c r="D222" s="5" t="s">
        <v>29</v>
      </c>
      <c r="E222" s="7"/>
      <c r="F222" s="7"/>
      <c r="G222" s="7"/>
      <c r="H222" s="7"/>
      <c r="I222" s="7"/>
      <c r="J222" s="7"/>
      <c r="K222" s="7"/>
      <c r="L222" s="181"/>
      <c r="M222" s="181"/>
      <c r="N222" s="97"/>
      <c r="O222" s="94" t="str">
        <f ca="1">IF(D222="цвет",SUM(O223:INDIRECT("N"&amp;R222)),IF(SUM(E222:N222)=0,"",SUM(E222:N222)))</f>
        <v/>
      </c>
      <c r="P222" s="68" t="s">
        <v>98</v>
      </c>
      <c r="Q222" s="69">
        <f t="shared" si="6"/>
        <v>9114</v>
      </c>
      <c r="R222" s="70">
        <f t="shared" ca="1" si="7"/>
        <v>224</v>
      </c>
      <c r="S222" s="69"/>
      <c r="T222" s="102"/>
    </row>
    <row r="223" spans="1:20" ht="135" customHeight="1">
      <c r="A223" s="2"/>
      <c r="B223" s="357"/>
      <c r="C223" s="75"/>
      <c r="D223" s="359" t="s">
        <v>3236</v>
      </c>
      <c r="E223" s="360"/>
      <c r="F223" s="360"/>
      <c r="G223" s="360"/>
      <c r="H223" s="360"/>
      <c r="I223" s="360"/>
      <c r="J223" s="360"/>
      <c r="K223" s="360"/>
      <c r="L223" s="360"/>
      <c r="M223" s="360"/>
      <c r="N223" s="360"/>
      <c r="O223" s="94" t="str">
        <f ca="1">IF(D223="цвет",SUM(O224:INDIRECT("N"&amp;R223)),IF(SUM(E223:N223)=0,"",SUM(E223:N223)))</f>
        <v/>
      </c>
      <c r="P223" s="68" t="s">
        <v>98</v>
      </c>
      <c r="Q223" s="69">
        <f t="shared" si="6"/>
        <v>9114</v>
      </c>
      <c r="R223" s="70">
        <f t="shared" ca="1" si="7"/>
        <v>224</v>
      </c>
      <c r="S223" s="69"/>
      <c r="T223" s="102"/>
    </row>
    <row r="224" spans="1:20" ht="17.45" customHeight="1" thickBot="1">
      <c r="A224" s="2"/>
      <c r="B224" s="365"/>
      <c r="C224" s="77"/>
      <c r="D224" s="362" t="str">
        <f>HYPERLINK("https://miamia.ru/search/index.php?q="&amp;Q224&amp;"&amp;s=Поиск?utm_source=Excel&amp;utm_medium=Nalichie&amp;utm_content="&amp;Q224&amp;"","Посмотреть большую фотографию на сайте")</f>
        <v>Посмотреть большую фотографию на сайте</v>
      </c>
      <c r="E224" s="363"/>
      <c r="F224" s="363"/>
      <c r="G224" s="363"/>
      <c r="H224" s="363"/>
      <c r="I224" s="363"/>
      <c r="J224" s="363"/>
      <c r="K224" s="363"/>
      <c r="L224" s="363"/>
      <c r="M224" s="363"/>
      <c r="N224" s="363"/>
      <c r="O224" s="94" t="str">
        <f ca="1">IF(D224="цвет",SUM(O225:INDIRECT("N"&amp;R224)),IF(SUM(E224:N224)=0,"",SUM(E224:N224)))</f>
        <v/>
      </c>
      <c r="P224" s="68" t="s">
        <v>98</v>
      </c>
      <c r="Q224" s="69">
        <f t="shared" si="6"/>
        <v>9114</v>
      </c>
      <c r="R224" s="70">
        <f t="shared" ca="1" si="7"/>
        <v>224</v>
      </c>
      <c r="S224" s="69"/>
      <c r="T224" s="102"/>
    </row>
    <row r="225" spans="1:20" ht="23.1" customHeight="1" thickBot="1">
      <c r="A225" s="2"/>
      <c r="B225" s="28" t="s">
        <v>3218</v>
      </c>
      <c r="C225" s="29"/>
      <c r="D225" s="30"/>
      <c r="E225" s="31"/>
      <c r="F225" s="31"/>
      <c r="G225" s="31"/>
      <c r="H225" s="31"/>
      <c r="I225" s="31"/>
      <c r="J225" s="31"/>
      <c r="K225" s="31"/>
      <c r="L225" s="31"/>
      <c r="M225" s="31"/>
      <c r="N225" s="31"/>
      <c r="O225" s="91" t="str">
        <f ca="1">IF(D225="цвет",SUM(O226:INDIRECT("N"&amp;R225)),IF(SUM(E225:N225)=0,"",SUM(E225:N225)))</f>
        <v/>
      </c>
      <c r="P225" s="68" t="s">
        <v>98</v>
      </c>
      <c r="Q225" s="55">
        <f t="shared" si="6"/>
        <v>9114</v>
      </c>
      <c r="R225" s="70">
        <f t="shared" ca="1" si="7"/>
        <v>229</v>
      </c>
    </row>
    <row r="226" spans="1:20" ht="17.25" thickBot="1">
      <c r="A226" s="2"/>
      <c r="B226" s="356" t="s">
        <v>3218</v>
      </c>
      <c r="C226" s="83">
        <v>9080</v>
      </c>
      <c r="D226" s="98" t="s">
        <v>9</v>
      </c>
      <c r="E226" s="99" t="s">
        <v>10</v>
      </c>
      <c r="F226" s="99" t="s">
        <v>11</v>
      </c>
      <c r="G226" s="74" t="s">
        <v>12</v>
      </c>
      <c r="H226" s="74" t="s">
        <v>13</v>
      </c>
      <c r="I226" s="99" t="s">
        <v>14</v>
      </c>
      <c r="J226" s="99" t="s">
        <v>15</v>
      </c>
      <c r="K226" s="99" t="s">
        <v>16</v>
      </c>
      <c r="L226" s="99" t="s">
        <v>21</v>
      </c>
      <c r="M226" s="99" t="s">
        <v>22</v>
      </c>
      <c r="N226" s="100"/>
      <c r="O226" s="93">
        <f ca="1">IF(D226="цвет",SUM(O227:INDIRECT("N"&amp;R226)),IF(SUM(E226:N226)=0,"",SUM(E226:N226)))</f>
        <v>0</v>
      </c>
      <c r="P226" s="68">
        <v>2711</v>
      </c>
      <c r="Q226" s="69">
        <f t="shared" si="6"/>
        <v>9080</v>
      </c>
      <c r="R226" s="70">
        <f t="shared" ca="1" si="7"/>
        <v>229</v>
      </c>
      <c r="S226" s="101">
        <v>2711</v>
      </c>
      <c r="T226" s="62">
        <f ca="1">S226*O226</f>
        <v>0</v>
      </c>
    </row>
    <row r="227" spans="1:20" ht="17.25" thickBot="1">
      <c r="A227" s="2"/>
      <c r="B227" s="357"/>
      <c r="C227" s="75"/>
      <c r="D227" s="5" t="s">
        <v>41</v>
      </c>
      <c r="E227" s="7"/>
      <c r="F227" s="181"/>
      <c r="G227" s="7"/>
      <c r="H227" s="181"/>
      <c r="I227" s="7"/>
      <c r="J227" s="351"/>
      <c r="K227" s="351"/>
      <c r="L227" s="7"/>
      <c r="M227" s="7"/>
      <c r="N227" s="97"/>
      <c r="O227" s="94" t="str">
        <f ca="1">IF(D227="цвет",SUM(O228:INDIRECT("N"&amp;R227)),IF(SUM(E227:N227)=0,"",SUM(E227:N227)))</f>
        <v/>
      </c>
      <c r="P227" s="68" t="s">
        <v>98</v>
      </c>
      <c r="Q227" s="69">
        <f t="shared" si="6"/>
        <v>9080</v>
      </c>
      <c r="R227" s="70">
        <f t="shared" ca="1" si="7"/>
        <v>229</v>
      </c>
      <c r="S227" s="69"/>
      <c r="T227" s="102"/>
    </row>
    <row r="228" spans="1:20" ht="135" customHeight="1">
      <c r="A228" s="2"/>
      <c r="B228" s="357"/>
      <c r="C228" s="75"/>
      <c r="D228" s="359" t="s">
        <v>3219</v>
      </c>
      <c r="E228" s="360"/>
      <c r="F228" s="360"/>
      <c r="G228" s="360"/>
      <c r="H228" s="360"/>
      <c r="I228" s="360"/>
      <c r="J228" s="360"/>
      <c r="K228" s="360"/>
      <c r="L228" s="360"/>
      <c r="M228" s="360"/>
      <c r="N228" s="360"/>
      <c r="O228" s="94" t="str">
        <f ca="1">IF(D228="цвет",SUM(O229:INDIRECT("N"&amp;R228)),IF(SUM(E228:N228)=0,"",SUM(E228:N228)))</f>
        <v/>
      </c>
      <c r="P228" s="68" t="s">
        <v>98</v>
      </c>
      <c r="Q228" s="69">
        <f t="shared" si="6"/>
        <v>9080</v>
      </c>
      <c r="R228" s="70">
        <f t="shared" ca="1" si="7"/>
        <v>229</v>
      </c>
      <c r="S228" s="69"/>
      <c r="T228" s="102"/>
    </row>
    <row r="229" spans="1:20" ht="17.45" customHeight="1" thickBot="1">
      <c r="A229" s="2"/>
      <c r="B229" s="365"/>
      <c r="C229" s="77"/>
      <c r="D229" s="362" t="str">
        <f>HYPERLINK("https://miamia.ru/search/index.php?q="&amp;Q229&amp;"&amp;s=Поиск?utm_source=Excel&amp;utm_medium=Nalichie&amp;utm_content="&amp;Q229&amp;"","Посмотреть большую фотографию на сайте")</f>
        <v>Посмотреть большую фотографию на сайте</v>
      </c>
      <c r="E229" s="363"/>
      <c r="F229" s="363"/>
      <c r="G229" s="363"/>
      <c r="H229" s="363"/>
      <c r="I229" s="363"/>
      <c r="J229" s="363"/>
      <c r="K229" s="363"/>
      <c r="L229" s="363"/>
      <c r="M229" s="363"/>
      <c r="N229" s="363"/>
      <c r="O229" s="94" t="str">
        <f ca="1">IF(D229="цвет",SUM(O230:INDIRECT("N"&amp;R229)),IF(SUM(E229:N229)=0,"",SUM(E229:N229)))</f>
        <v/>
      </c>
      <c r="P229" s="68" t="s">
        <v>98</v>
      </c>
      <c r="Q229" s="69">
        <f t="shared" si="6"/>
        <v>9080</v>
      </c>
      <c r="R229" s="70">
        <f t="shared" ca="1" si="7"/>
        <v>229</v>
      </c>
      <c r="S229" s="69"/>
      <c r="T229" s="102"/>
    </row>
    <row r="230" spans="1:20" ht="17.25" thickBot="1">
      <c r="A230" s="2"/>
      <c r="B230" s="356" t="s">
        <v>3218</v>
      </c>
      <c r="C230" s="83">
        <v>9081</v>
      </c>
      <c r="D230" s="98" t="s">
        <v>9</v>
      </c>
      <c r="E230" s="99" t="s">
        <v>10</v>
      </c>
      <c r="F230" s="99" t="s">
        <v>11</v>
      </c>
      <c r="G230" s="74" t="s">
        <v>12</v>
      </c>
      <c r="H230" s="74" t="s">
        <v>13</v>
      </c>
      <c r="I230" s="99" t="s">
        <v>14</v>
      </c>
      <c r="J230" s="99" t="s">
        <v>15</v>
      </c>
      <c r="K230" s="99" t="s">
        <v>16</v>
      </c>
      <c r="L230" s="99" t="s">
        <v>21</v>
      </c>
      <c r="M230" s="99" t="s">
        <v>22</v>
      </c>
      <c r="N230" s="100"/>
      <c r="O230" s="93">
        <f ca="1">IF(D230="цвет",SUM(O231:INDIRECT("N"&amp;R230)),IF(SUM(E230:N230)=0,"",SUM(E230:N230)))</f>
        <v>0</v>
      </c>
      <c r="P230" s="68">
        <v>2711</v>
      </c>
      <c r="Q230" s="69">
        <f t="shared" si="6"/>
        <v>9081</v>
      </c>
      <c r="R230" s="70">
        <f t="shared" ca="1" si="7"/>
        <v>233</v>
      </c>
      <c r="S230" s="101">
        <v>2711</v>
      </c>
      <c r="T230" s="62">
        <f ca="1">S230*O230</f>
        <v>0</v>
      </c>
    </row>
    <row r="231" spans="1:20" ht="17.25" thickBot="1">
      <c r="A231" s="2"/>
      <c r="B231" s="357"/>
      <c r="C231" s="75"/>
      <c r="D231" s="5" t="s">
        <v>41</v>
      </c>
      <c r="E231" s="7"/>
      <c r="F231" s="7"/>
      <c r="G231" s="7"/>
      <c r="H231" s="7"/>
      <c r="I231" s="7"/>
      <c r="J231" s="351"/>
      <c r="K231" s="351"/>
      <c r="L231" s="7"/>
      <c r="M231" s="7"/>
      <c r="N231" s="97"/>
      <c r="O231" s="94" t="str">
        <f ca="1">IF(D231="цвет",SUM(O232:INDIRECT("N"&amp;R231)),IF(SUM(E231:N231)=0,"",SUM(E231:N231)))</f>
        <v/>
      </c>
      <c r="P231" s="68" t="s">
        <v>98</v>
      </c>
      <c r="Q231" s="69">
        <f t="shared" si="6"/>
        <v>9081</v>
      </c>
      <c r="R231" s="70">
        <f t="shared" ca="1" si="7"/>
        <v>233</v>
      </c>
      <c r="S231" s="69"/>
      <c r="T231" s="102"/>
    </row>
    <row r="232" spans="1:20" ht="135" customHeight="1">
      <c r="A232" s="2"/>
      <c r="B232" s="357"/>
      <c r="C232" s="75"/>
      <c r="D232" s="359" t="s">
        <v>3220</v>
      </c>
      <c r="E232" s="360"/>
      <c r="F232" s="360"/>
      <c r="G232" s="360"/>
      <c r="H232" s="360"/>
      <c r="I232" s="360"/>
      <c r="J232" s="360"/>
      <c r="K232" s="360"/>
      <c r="L232" s="360"/>
      <c r="M232" s="360"/>
      <c r="N232" s="360"/>
      <c r="O232" s="94" t="str">
        <f ca="1">IF(D232="цвет",SUM(O233:INDIRECT("N"&amp;R232)),IF(SUM(E232:N232)=0,"",SUM(E232:N232)))</f>
        <v/>
      </c>
      <c r="P232" s="68" t="s">
        <v>98</v>
      </c>
      <c r="Q232" s="69">
        <f t="shared" si="6"/>
        <v>9081</v>
      </c>
      <c r="R232" s="70">
        <f t="shared" ca="1" si="7"/>
        <v>233</v>
      </c>
      <c r="S232" s="69"/>
      <c r="T232" s="102"/>
    </row>
    <row r="233" spans="1:20" ht="17.45" customHeight="1" thickBot="1">
      <c r="A233" s="2"/>
      <c r="B233" s="365"/>
      <c r="C233" s="77"/>
      <c r="D233" s="362" t="str">
        <f>HYPERLINK("https://miamia.ru/search/index.php?q="&amp;Q233&amp;"&amp;s=Поиск?utm_source=Excel&amp;utm_medium=Nalichie&amp;utm_content="&amp;Q233&amp;"","Посмотреть большую фотографию на сайте")</f>
        <v>Посмотреть большую фотографию на сайте</v>
      </c>
      <c r="E233" s="363"/>
      <c r="F233" s="363"/>
      <c r="G233" s="363"/>
      <c r="H233" s="363"/>
      <c r="I233" s="363"/>
      <c r="J233" s="363"/>
      <c r="K233" s="363"/>
      <c r="L233" s="363"/>
      <c r="M233" s="363"/>
      <c r="N233" s="363"/>
      <c r="O233" s="94" t="str">
        <f ca="1">IF(D233="цвет",SUM(O234:INDIRECT("N"&amp;R233)),IF(SUM(E233:N233)=0,"",SUM(E233:N233)))</f>
        <v/>
      </c>
      <c r="P233" s="68" t="s">
        <v>98</v>
      </c>
      <c r="Q233" s="69">
        <f t="shared" si="6"/>
        <v>9081</v>
      </c>
      <c r="R233" s="70">
        <f t="shared" ca="1" si="7"/>
        <v>233</v>
      </c>
      <c r="S233" s="69"/>
      <c r="T233" s="102"/>
    </row>
    <row r="234" spans="1:20" ht="17.25" thickBot="1">
      <c r="A234" s="2"/>
      <c r="B234" s="356" t="s">
        <v>3218</v>
      </c>
      <c r="C234" s="83">
        <v>9083</v>
      </c>
      <c r="D234" s="98" t="s">
        <v>9</v>
      </c>
      <c r="E234" s="99" t="s">
        <v>10</v>
      </c>
      <c r="F234" s="74" t="s">
        <v>17</v>
      </c>
      <c r="G234" s="74" t="s">
        <v>18</v>
      </c>
      <c r="H234" s="99" t="s">
        <v>19</v>
      </c>
      <c r="I234" s="99" t="s">
        <v>23</v>
      </c>
      <c r="J234" s="99"/>
      <c r="K234" s="99"/>
      <c r="L234" s="99"/>
      <c r="M234" s="99"/>
      <c r="N234" s="100"/>
      <c r="O234" s="93">
        <f ca="1">IF(D234="цвет",SUM(O235:INDIRECT("N"&amp;R234)),IF(SUM(E234:N234)=0,"",SUM(E234:N234)))</f>
        <v>0</v>
      </c>
      <c r="P234" s="68">
        <v>3487</v>
      </c>
      <c r="Q234" s="69">
        <f t="shared" si="6"/>
        <v>9083</v>
      </c>
      <c r="R234" s="70">
        <f t="shared" ca="1" si="7"/>
        <v>237</v>
      </c>
      <c r="S234" s="101">
        <v>3487</v>
      </c>
      <c r="T234" s="62">
        <f ca="1">S234*O234</f>
        <v>0</v>
      </c>
    </row>
    <row r="235" spans="1:20" ht="17.25" thickBot="1">
      <c r="A235" s="2"/>
      <c r="B235" s="357"/>
      <c r="C235" s="75"/>
      <c r="D235" s="5" t="s">
        <v>41</v>
      </c>
      <c r="E235" s="7"/>
      <c r="F235" s="7"/>
      <c r="G235" s="7"/>
      <c r="H235" s="351"/>
      <c r="I235" s="7"/>
      <c r="J235" s="7"/>
      <c r="K235" s="7"/>
      <c r="L235" s="7"/>
      <c r="M235" s="7"/>
      <c r="N235" s="97"/>
      <c r="O235" s="94" t="str">
        <f ca="1">IF(D235="цвет",SUM(O236:INDIRECT("N"&amp;R235)),IF(SUM(E235:N235)=0,"",SUM(E235:N235)))</f>
        <v/>
      </c>
      <c r="P235" s="68" t="s">
        <v>98</v>
      </c>
      <c r="Q235" s="69">
        <f t="shared" si="6"/>
        <v>9083</v>
      </c>
      <c r="R235" s="70">
        <f t="shared" ca="1" si="7"/>
        <v>237</v>
      </c>
      <c r="S235" s="69"/>
      <c r="T235" s="102"/>
    </row>
    <row r="236" spans="1:20" ht="135" customHeight="1">
      <c r="A236" s="2"/>
      <c r="B236" s="357"/>
      <c r="C236" s="75"/>
      <c r="D236" s="359" t="s">
        <v>3221</v>
      </c>
      <c r="E236" s="360"/>
      <c r="F236" s="360"/>
      <c r="G236" s="360"/>
      <c r="H236" s="360"/>
      <c r="I236" s="360"/>
      <c r="J236" s="360"/>
      <c r="K236" s="360"/>
      <c r="L236" s="360"/>
      <c r="M236" s="360"/>
      <c r="N236" s="360"/>
      <c r="O236" s="94" t="str">
        <f ca="1">IF(D236="цвет",SUM(O237:INDIRECT("N"&amp;R236)),IF(SUM(E236:N236)=0,"",SUM(E236:N236)))</f>
        <v/>
      </c>
      <c r="P236" s="68" t="s">
        <v>98</v>
      </c>
      <c r="Q236" s="69">
        <f t="shared" si="6"/>
        <v>9083</v>
      </c>
      <c r="R236" s="70">
        <f t="shared" ca="1" si="7"/>
        <v>237</v>
      </c>
      <c r="S236" s="69"/>
      <c r="T236" s="102"/>
    </row>
    <row r="237" spans="1:20" ht="17.45" customHeight="1" thickBot="1">
      <c r="A237" s="2"/>
      <c r="B237" s="365"/>
      <c r="C237" s="77"/>
      <c r="D237" s="362" t="str">
        <f>HYPERLINK("https://miamia.ru/search/index.php?q="&amp;Q237&amp;"&amp;s=Поиск?utm_source=Excel&amp;utm_medium=Nalichie&amp;utm_content="&amp;Q237&amp;"","Посмотреть большую фотографию на сайте")</f>
        <v>Посмотреть большую фотографию на сайте</v>
      </c>
      <c r="E237" s="363"/>
      <c r="F237" s="363"/>
      <c r="G237" s="363"/>
      <c r="H237" s="363"/>
      <c r="I237" s="363"/>
      <c r="J237" s="363"/>
      <c r="K237" s="363"/>
      <c r="L237" s="363"/>
      <c r="M237" s="363"/>
      <c r="N237" s="363"/>
      <c r="O237" s="94" t="str">
        <f ca="1">IF(D237="цвет",SUM(O238:INDIRECT("N"&amp;R237)),IF(SUM(E237:N237)=0,"",SUM(E237:N237)))</f>
        <v/>
      </c>
      <c r="P237" s="68" t="s">
        <v>98</v>
      </c>
      <c r="Q237" s="69">
        <f t="shared" si="6"/>
        <v>9083</v>
      </c>
      <c r="R237" s="70">
        <f t="shared" ca="1" si="7"/>
        <v>237</v>
      </c>
      <c r="S237" s="69"/>
      <c r="T237" s="102"/>
    </row>
    <row r="238" spans="1:20" ht="17.25" thickBot="1">
      <c r="A238" s="2"/>
      <c r="B238" s="356" t="s">
        <v>3218</v>
      </c>
      <c r="C238" s="83">
        <v>9084</v>
      </c>
      <c r="D238" s="98" t="s">
        <v>9</v>
      </c>
      <c r="E238" s="99" t="s">
        <v>10</v>
      </c>
      <c r="F238" s="99" t="s">
        <v>11</v>
      </c>
      <c r="G238" s="74" t="s">
        <v>12</v>
      </c>
      <c r="H238" s="74" t="s">
        <v>13</v>
      </c>
      <c r="I238" s="99" t="s">
        <v>14</v>
      </c>
      <c r="J238" s="99" t="s">
        <v>15</v>
      </c>
      <c r="K238" s="99" t="s">
        <v>16</v>
      </c>
      <c r="L238" s="99" t="s">
        <v>21</v>
      </c>
      <c r="M238" s="99" t="s">
        <v>22</v>
      </c>
      <c r="N238" s="100"/>
      <c r="O238" s="93">
        <f ca="1">IF(D238="цвет",SUM(O239:INDIRECT("N"&amp;R238)),IF(SUM(E238:N238)=0,"",SUM(E238:N238)))</f>
        <v>0</v>
      </c>
      <c r="P238" s="68">
        <v>5038</v>
      </c>
      <c r="Q238" s="69">
        <f t="shared" si="6"/>
        <v>9084</v>
      </c>
      <c r="R238" s="70">
        <f t="shared" ca="1" si="7"/>
        <v>241</v>
      </c>
      <c r="S238" s="101">
        <v>5038</v>
      </c>
      <c r="T238" s="62">
        <f ca="1">S238*O238</f>
        <v>0</v>
      </c>
    </row>
    <row r="239" spans="1:20" ht="17.25" thickBot="1">
      <c r="A239" s="2"/>
      <c r="B239" s="357"/>
      <c r="C239" s="75"/>
      <c r="D239" s="5" t="s">
        <v>41</v>
      </c>
      <c r="E239" s="7"/>
      <c r="F239" s="351"/>
      <c r="G239" s="7"/>
      <c r="H239" s="7"/>
      <c r="I239" s="7"/>
      <c r="J239" s="181"/>
      <c r="K239" s="351"/>
      <c r="L239" s="7"/>
      <c r="M239" s="7"/>
      <c r="N239" s="97"/>
      <c r="O239" s="94" t="str">
        <f ca="1">IF(D239="цвет",SUM(O240:INDIRECT("N"&amp;R239)),IF(SUM(E239:N239)=0,"",SUM(E239:N239)))</f>
        <v/>
      </c>
      <c r="P239" s="68" t="s">
        <v>98</v>
      </c>
      <c r="Q239" s="69">
        <f t="shared" si="6"/>
        <v>9084</v>
      </c>
      <c r="R239" s="70">
        <f t="shared" ca="1" si="7"/>
        <v>241</v>
      </c>
      <c r="S239" s="69"/>
      <c r="T239" s="102"/>
    </row>
    <row r="240" spans="1:20" ht="135" customHeight="1">
      <c r="A240" s="2"/>
      <c r="B240" s="357"/>
      <c r="C240" s="75"/>
      <c r="D240" s="359" t="s">
        <v>3222</v>
      </c>
      <c r="E240" s="360"/>
      <c r="F240" s="360"/>
      <c r="G240" s="360"/>
      <c r="H240" s="360"/>
      <c r="I240" s="360"/>
      <c r="J240" s="360"/>
      <c r="K240" s="360"/>
      <c r="L240" s="360"/>
      <c r="M240" s="360"/>
      <c r="N240" s="360"/>
      <c r="O240" s="94" t="str">
        <f ca="1">IF(D240="цвет",SUM(O241:INDIRECT("N"&amp;R240)),IF(SUM(E240:N240)=0,"",SUM(E240:N240)))</f>
        <v/>
      </c>
      <c r="P240" s="68" t="s">
        <v>98</v>
      </c>
      <c r="Q240" s="69">
        <f t="shared" si="6"/>
        <v>9084</v>
      </c>
      <c r="R240" s="70">
        <f t="shared" ca="1" si="7"/>
        <v>241</v>
      </c>
      <c r="S240" s="69"/>
      <c r="T240" s="102"/>
    </row>
    <row r="241" spans="1:20" ht="17.45" customHeight="1" thickBot="1">
      <c r="A241" s="2"/>
      <c r="B241" s="365"/>
      <c r="C241" s="77"/>
      <c r="D241" s="362" t="str">
        <f>HYPERLINK("https://miamia.ru/search/index.php?q="&amp;Q241&amp;"&amp;s=Поиск?utm_source=Excel&amp;utm_medium=Nalichie&amp;utm_content="&amp;Q241&amp;"","Посмотреть большую фотографию на сайте")</f>
        <v>Посмотреть большую фотографию на сайте</v>
      </c>
      <c r="E241" s="363"/>
      <c r="F241" s="363"/>
      <c r="G241" s="363"/>
      <c r="H241" s="363"/>
      <c r="I241" s="363"/>
      <c r="J241" s="363"/>
      <c r="K241" s="363"/>
      <c r="L241" s="363"/>
      <c r="M241" s="363"/>
      <c r="N241" s="363"/>
      <c r="O241" s="94" t="str">
        <f ca="1">IF(D241="цвет",SUM(O242:INDIRECT("N"&amp;R241)),IF(SUM(E241:N241)=0,"",SUM(E241:N241)))</f>
        <v/>
      </c>
      <c r="P241" s="68" t="s">
        <v>98</v>
      </c>
      <c r="Q241" s="69">
        <f t="shared" si="6"/>
        <v>9084</v>
      </c>
      <c r="R241" s="70">
        <f t="shared" ca="1" si="7"/>
        <v>241</v>
      </c>
      <c r="S241" s="69"/>
      <c r="T241" s="102"/>
    </row>
    <row r="242" spans="1:20" ht="17.25" thickBot="1">
      <c r="A242" s="2"/>
      <c r="B242" s="356" t="s">
        <v>3218</v>
      </c>
      <c r="C242" s="83">
        <v>9085</v>
      </c>
      <c r="D242" s="98" t="s">
        <v>9</v>
      </c>
      <c r="E242" s="99" t="s">
        <v>10</v>
      </c>
      <c r="F242" s="99" t="s">
        <v>11</v>
      </c>
      <c r="G242" s="74" t="s">
        <v>12</v>
      </c>
      <c r="H242" s="74" t="s">
        <v>13</v>
      </c>
      <c r="I242" s="99" t="s">
        <v>14</v>
      </c>
      <c r="J242" s="99" t="s">
        <v>15</v>
      </c>
      <c r="K242" s="99" t="s">
        <v>16</v>
      </c>
      <c r="L242" s="99" t="s">
        <v>21</v>
      </c>
      <c r="M242" s="99" t="s">
        <v>22</v>
      </c>
      <c r="N242" s="100"/>
      <c r="O242" s="93">
        <f ca="1">IF(D242="цвет",SUM(O243:INDIRECT("N"&amp;R242)),IF(SUM(E242:N242)=0,"",SUM(E242:N242)))</f>
        <v>0</v>
      </c>
      <c r="P242" s="68">
        <v>4908</v>
      </c>
      <c r="Q242" s="69">
        <f t="shared" si="6"/>
        <v>9085</v>
      </c>
      <c r="R242" s="70">
        <f t="shared" ca="1" si="7"/>
        <v>245</v>
      </c>
      <c r="S242" s="101">
        <v>4908</v>
      </c>
      <c r="T242" s="62">
        <f ca="1">S242*O242</f>
        <v>0</v>
      </c>
    </row>
    <row r="243" spans="1:20" ht="17.25" thickBot="1">
      <c r="A243" s="2"/>
      <c r="B243" s="357"/>
      <c r="C243" s="75"/>
      <c r="D243" s="5" t="s">
        <v>41</v>
      </c>
      <c r="E243" s="7"/>
      <c r="F243" s="181"/>
      <c r="G243" s="181"/>
      <c r="H243" s="181"/>
      <c r="I243" s="7"/>
      <c r="J243" s="7"/>
      <c r="K243" s="7"/>
      <c r="L243" s="7"/>
      <c r="M243" s="7"/>
      <c r="N243" s="97"/>
      <c r="O243" s="94" t="str">
        <f ca="1">IF(D243="цвет",SUM(O244:INDIRECT("N"&amp;R243)),IF(SUM(E243:N243)=0,"",SUM(E243:N243)))</f>
        <v/>
      </c>
      <c r="P243" s="68" t="s">
        <v>98</v>
      </c>
      <c r="Q243" s="69">
        <f t="shared" si="6"/>
        <v>9085</v>
      </c>
      <c r="R243" s="70">
        <f t="shared" ca="1" si="7"/>
        <v>245</v>
      </c>
      <c r="S243" s="69"/>
      <c r="T243" s="102"/>
    </row>
    <row r="244" spans="1:20" ht="135" customHeight="1">
      <c r="A244" s="2"/>
      <c r="B244" s="357"/>
      <c r="C244" s="75"/>
      <c r="D244" s="359" t="s">
        <v>3223</v>
      </c>
      <c r="E244" s="360"/>
      <c r="F244" s="360"/>
      <c r="G244" s="360"/>
      <c r="H244" s="360"/>
      <c r="I244" s="360"/>
      <c r="J244" s="360"/>
      <c r="K244" s="360"/>
      <c r="L244" s="360"/>
      <c r="M244" s="360"/>
      <c r="N244" s="360"/>
      <c r="O244" s="94" t="str">
        <f ca="1">IF(D244="цвет",SUM(O245:INDIRECT("N"&amp;R244)),IF(SUM(E244:N244)=0,"",SUM(E244:N244)))</f>
        <v/>
      </c>
      <c r="P244" s="68" t="s">
        <v>98</v>
      </c>
      <c r="Q244" s="69">
        <f t="shared" si="6"/>
        <v>9085</v>
      </c>
      <c r="R244" s="70">
        <f t="shared" ca="1" si="7"/>
        <v>245</v>
      </c>
      <c r="S244" s="69"/>
      <c r="T244" s="102"/>
    </row>
    <row r="245" spans="1:20" ht="17.45" customHeight="1" thickBot="1">
      <c r="A245" s="2"/>
      <c r="B245" s="365"/>
      <c r="C245" s="77"/>
      <c r="D245" s="362" t="str">
        <f>HYPERLINK("https://miamia.ru/search/index.php?q="&amp;Q245&amp;"&amp;s=Поиск?utm_source=Excel&amp;utm_medium=Nalichie&amp;utm_content="&amp;Q245&amp;"","Посмотреть большую фотографию на сайте")</f>
        <v>Посмотреть большую фотографию на сайте</v>
      </c>
      <c r="E245" s="363"/>
      <c r="F245" s="363"/>
      <c r="G245" s="363"/>
      <c r="H245" s="363"/>
      <c r="I245" s="363"/>
      <c r="J245" s="363"/>
      <c r="K245" s="363"/>
      <c r="L245" s="363"/>
      <c r="M245" s="363"/>
      <c r="N245" s="363"/>
      <c r="O245" s="94" t="str">
        <f ca="1">IF(D245="цвет",SUM(O246:INDIRECT("N"&amp;R245)),IF(SUM(E245:N245)=0,"",SUM(E245:N245)))</f>
        <v/>
      </c>
      <c r="P245" s="68" t="s">
        <v>98</v>
      </c>
      <c r="Q245" s="69">
        <f t="shared" si="6"/>
        <v>9085</v>
      </c>
      <c r="R245" s="70">
        <f t="shared" ca="1" si="7"/>
        <v>245</v>
      </c>
      <c r="S245" s="69"/>
      <c r="T245" s="102"/>
    </row>
    <row r="246" spans="1:20" ht="17.25" thickBot="1">
      <c r="A246" s="2"/>
      <c r="B246" s="356" t="s">
        <v>3218</v>
      </c>
      <c r="C246" s="83">
        <v>9088</v>
      </c>
      <c r="D246" s="98" t="s">
        <v>9</v>
      </c>
      <c r="E246" s="74" t="s">
        <v>12</v>
      </c>
      <c r="F246" s="74" t="s">
        <v>13</v>
      </c>
      <c r="G246" s="99" t="s">
        <v>14</v>
      </c>
      <c r="H246" s="99" t="s">
        <v>15</v>
      </c>
      <c r="I246" s="99" t="s">
        <v>16</v>
      </c>
      <c r="J246" s="99" t="s">
        <v>21</v>
      </c>
      <c r="K246" s="99" t="s">
        <v>22</v>
      </c>
      <c r="L246" s="99"/>
      <c r="M246" s="99"/>
      <c r="N246" s="100"/>
      <c r="O246" s="93">
        <f ca="1">IF(D246="цвет",SUM(O247:INDIRECT("N"&amp;R246)),IF(SUM(E246:N246)=0,"",SUM(E246:N246)))</f>
        <v>0</v>
      </c>
      <c r="P246" s="68">
        <v>5038</v>
      </c>
      <c r="Q246" s="69">
        <f t="shared" si="6"/>
        <v>9088</v>
      </c>
      <c r="R246" s="70">
        <f t="shared" ca="1" si="7"/>
        <v>249</v>
      </c>
      <c r="S246" s="101">
        <v>5038</v>
      </c>
      <c r="T246" s="62">
        <f ca="1">S246*O246</f>
        <v>0</v>
      </c>
    </row>
    <row r="247" spans="1:20" ht="17.25" thickBot="1">
      <c r="A247" s="2"/>
      <c r="B247" s="357"/>
      <c r="C247" s="75"/>
      <c r="D247" s="5" t="s">
        <v>44</v>
      </c>
      <c r="E247" s="351"/>
      <c r="F247" s="351"/>
      <c r="G247" s="351"/>
      <c r="H247" s="351"/>
      <c r="I247" s="181"/>
      <c r="J247" s="7"/>
      <c r="K247" s="7"/>
      <c r="L247" s="7"/>
      <c r="M247" s="7"/>
      <c r="N247" s="97"/>
      <c r="O247" s="94" t="str">
        <f ca="1">IF(D247="цвет",SUM(O248:INDIRECT("N"&amp;R247)),IF(SUM(E247:N247)=0,"",SUM(E247:N247)))</f>
        <v/>
      </c>
      <c r="P247" s="68" t="s">
        <v>98</v>
      </c>
      <c r="Q247" s="69">
        <f t="shared" si="6"/>
        <v>9088</v>
      </c>
      <c r="R247" s="70">
        <f t="shared" ca="1" si="7"/>
        <v>249</v>
      </c>
      <c r="S247" s="69"/>
      <c r="T247" s="102"/>
    </row>
    <row r="248" spans="1:20" ht="135" customHeight="1">
      <c r="A248" s="2"/>
      <c r="B248" s="357"/>
      <c r="C248" s="75"/>
      <c r="D248" s="359" t="s">
        <v>3224</v>
      </c>
      <c r="E248" s="360"/>
      <c r="F248" s="360"/>
      <c r="G248" s="360"/>
      <c r="H248" s="360"/>
      <c r="I248" s="360"/>
      <c r="J248" s="360"/>
      <c r="K248" s="360"/>
      <c r="L248" s="360"/>
      <c r="M248" s="360"/>
      <c r="N248" s="360"/>
      <c r="O248" s="94" t="str">
        <f ca="1">IF(D248="цвет",SUM(O249:INDIRECT("N"&amp;R248)),IF(SUM(E248:N248)=0,"",SUM(E248:N248)))</f>
        <v/>
      </c>
      <c r="P248" s="68" t="s">
        <v>98</v>
      </c>
      <c r="Q248" s="69">
        <f t="shared" si="6"/>
        <v>9088</v>
      </c>
      <c r="R248" s="70">
        <f t="shared" ca="1" si="7"/>
        <v>249</v>
      </c>
      <c r="S248" s="69"/>
      <c r="T248" s="102"/>
    </row>
    <row r="249" spans="1:20" ht="17.45" customHeight="1" thickBot="1">
      <c r="A249" s="2"/>
      <c r="B249" s="365"/>
      <c r="C249" s="77"/>
      <c r="D249" s="362" t="str">
        <f>HYPERLINK("https://miamia.ru/search/index.php?q="&amp;Q249&amp;"&amp;s=Поиск?utm_source=Excel&amp;utm_medium=Nalichie&amp;utm_content="&amp;Q249&amp;"","Посмотреть большую фотографию на сайте")</f>
        <v>Посмотреть большую фотографию на сайте</v>
      </c>
      <c r="E249" s="363"/>
      <c r="F249" s="363"/>
      <c r="G249" s="363"/>
      <c r="H249" s="363"/>
      <c r="I249" s="363"/>
      <c r="J249" s="363"/>
      <c r="K249" s="363"/>
      <c r="L249" s="363"/>
      <c r="M249" s="363"/>
      <c r="N249" s="363"/>
      <c r="O249" s="94" t="str">
        <f ca="1">IF(D249="цвет",SUM(O250:INDIRECT("N"&amp;R249)),IF(SUM(E249:N249)=0,"",SUM(E249:N249)))</f>
        <v/>
      </c>
      <c r="P249" s="68" t="s">
        <v>98</v>
      </c>
      <c r="Q249" s="69">
        <f t="shared" si="6"/>
        <v>9088</v>
      </c>
      <c r="R249" s="70">
        <f t="shared" ca="1" si="7"/>
        <v>249</v>
      </c>
      <c r="S249" s="69"/>
      <c r="T249" s="102"/>
    </row>
    <row r="250" spans="1:20" ht="17.25" thickBot="1">
      <c r="A250" s="2"/>
      <c r="B250" s="356" t="s">
        <v>3218</v>
      </c>
      <c r="C250" s="83">
        <v>9089</v>
      </c>
      <c r="D250" s="98" t="s">
        <v>9</v>
      </c>
      <c r="E250" s="74" t="s">
        <v>17</v>
      </c>
      <c r="F250" s="74" t="s">
        <v>18</v>
      </c>
      <c r="G250" s="99" t="s">
        <v>19</v>
      </c>
      <c r="H250" s="99" t="s">
        <v>23</v>
      </c>
      <c r="I250" s="99"/>
      <c r="J250" s="99"/>
      <c r="K250" s="99"/>
      <c r="L250" s="99"/>
      <c r="M250" s="99"/>
      <c r="N250" s="100"/>
      <c r="O250" s="93">
        <f ca="1">IF(D250="цвет",SUM(O251:INDIRECT("N"&amp;R250)),IF(SUM(E250:N250)=0,"",SUM(E250:N250)))</f>
        <v>0</v>
      </c>
      <c r="P250" s="68">
        <v>4004</v>
      </c>
      <c r="Q250" s="69">
        <f t="shared" si="6"/>
        <v>9089</v>
      </c>
      <c r="R250" s="70">
        <f t="shared" ca="1" si="7"/>
        <v>253</v>
      </c>
      <c r="S250" s="101">
        <v>4004</v>
      </c>
      <c r="T250" s="62">
        <f ca="1">S250*O250</f>
        <v>0</v>
      </c>
    </row>
    <row r="251" spans="1:20" ht="17.25" thickBot="1">
      <c r="A251" s="2"/>
      <c r="B251" s="357"/>
      <c r="C251" s="75"/>
      <c r="D251" s="5" t="s">
        <v>44</v>
      </c>
      <c r="E251" s="351"/>
      <c r="F251" s="351"/>
      <c r="G251" s="181"/>
      <c r="H251" s="7"/>
      <c r="I251" s="7"/>
      <c r="J251" s="7"/>
      <c r="K251" s="7"/>
      <c r="L251" s="7"/>
      <c r="M251" s="7"/>
      <c r="N251" s="97"/>
      <c r="O251" s="94" t="str">
        <f ca="1">IF(D251="цвет",SUM(O252:INDIRECT("N"&amp;R251)),IF(SUM(E251:N251)=0,"",SUM(E251:N251)))</f>
        <v/>
      </c>
      <c r="P251" s="68" t="s">
        <v>98</v>
      </c>
      <c r="Q251" s="69">
        <f t="shared" si="6"/>
        <v>9089</v>
      </c>
      <c r="R251" s="70">
        <f t="shared" ca="1" si="7"/>
        <v>253</v>
      </c>
      <c r="S251" s="69"/>
      <c r="T251" s="102"/>
    </row>
    <row r="252" spans="1:20" ht="135" customHeight="1">
      <c r="A252" s="2"/>
      <c r="B252" s="357"/>
      <c r="C252" s="75"/>
      <c r="D252" s="359" t="s">
        <v>3225</v>
      </c>
      <c r="E252" s="360"/>
      <c r="F252" s="360"/>
      <c r="G252" s="360"/>
      <c r="H252" s="360"/>
      <c r="I252" s="360"/>
      <c r="J252" s="360"/>
      <c r="K252" s="360"/>
      <c r="L252" s="360"/>
      <c r="M252" s="360"/>
      <c r="N252" s="360"/>
      <c r="O252" s="94" t="str">
        <f ca="1">IF(D252="цвет",SUM(O253:INDIRECT("N"&amp;R252)),IF(SUM(E252:N252)=0,"",SUM(E252:N252)))</f>
        <v/>
      </c>
      <c r="P252" s="68" t="s">
        <v>98</v>
      </c>
      <c r="Q252" s="69">
        <f t="shared" si="6"/>
        <v>9089</v>
      </c>
      <c r="R252" s="70">
        <f t="shared" ca="1" si="7"/>
        <v>253</v>
      </c>
      <c r="S252" s="69"/>
      <c r="T252" s="102"/>
    </row>
    <row r="253" spans="1:20" ht="17.45" customHeight="1" thickBot="1">
      <c r="A253" s="2"/>
      <c r="B253" s="365"/>
      <c r="C253" s="77"/>
      <c r="D253" s="362" t="str">
        <f>HYPERLINK("https://miamia.ru/search/index.php?q="&amp;Q253&amp;"&amp;s=Поиск?utm_source=Excel&amp;utm_medium=Nalichie&amp;utm_content="&amp;Q253&amp;"","Посмотреть большую фотографию на сайте")</f>
        <v>Посмотреть большую фотографию на сайте</v>
      </c>
      <c r="E253" s="363"/>
      <c r="F253" s="363"/>
      <c r="G253" s="363"/>
      <c r="H253" s="363"/>
      <c r="I253" s="363"/>
      <c r="J253" s="363"/>
      <c r="K253" s="363"/>
      <c r="L253" s="363"/>
      <c r="M253" s="363"/>
      <c r="N253" s="363"/>
      <c r="O253" s="94" t="str">
        <f ca="1">IF(D253="цвет",SUM(O254:INDIRECT("N"&amp;R253)),IF(SUM(E253:N253)=0,"",SUM(E253:N253)))</f>
        <v/>
      </c>
      <c r="P253" s="68" t="s">
        <v>98</v>
      </c>
      <c r="Q253" s="69">
        <f t="shared" si="6"/>
        <v>9089</v>
      </c>
      <c r="R253" s="70">
        <f t="shared" ca="1" si="7"/>
        <v>253</v>
      </c>
      <c r="S253" s="69"/>
      <c r="T253" s="102"/>
    </row>
    <row r="254" spans="1:20" ht="23.1" customHeight="1" thickBot="1">
      <c r="A254" s="2"/>
      <c r="B254" s="28" t="s">
        <v>3209</v>
      </c>
      <c r="C254" s="29"/>
      <c r="D254" s="30"/>
      <c r="E254" s="31"/>
      <c r="F254" s="31"/>
      <c r="G254" s="31"/>
      <c r="H254" s="31"/>
      <c r="I254" s="31"/>
      <c r="J254" s="31"/>
      <c r="K254" s="31"/>
      <c r="L254" s="31"/>
      <c r="M254" s="31"/>
      <c r="N254" s="31"/>
      <c r="O254" s="91" t="str">
        <f ca="1">IF(D254="цвет",SUM(O255:INDIRECT("N"&amp;R254)),IF(SUM(E254:N254)=0,"",SUM(E254:N254)))</f>
        <v/>
      </c>
      <c r="P254" s="68" t="s">
        <v>98</v>
      </c>
      <c r="Q254" s="55">
        <f t="shared" si="6"/>
        <v>9089</v>
      </c>
      <c r="R254" s="70">
        <f t="shared" ca="1" si="7"/>
        <v>258</v>
      </c>
    </row>
    <row r="255" spans="1:20" ht="17.25" thickBot="1">
      <c r="A255" s="2"/>
      <c r="B255" s="356" t="s">
        <v>3209</v>
      </c>
      <c r="C255" s="83">
        <v>9070</v>
      </c>
      <c r="D255" s="98" t="s">
        <v>9</v>
      </c>
      <c r="E255" s="99" t="s">
        <v>10</v>
      </c>
      <c r="F255" s="99" t="s">
        <v>11</v>
      </c>
      <c r="G255" s="74" t="s">
        <v>12</v>
      </c>
      <c r="H255" s="74" t="s">
        <v>13</v>
      </c>
      <c r="I255" s="99" t="s">
        <v>14</v>
      </c>
      <c r="J255" s="99" t="s">
        <v>15</v>
      </c>
      <c r="K255" s="99" t="s">
        <v>16</v>
      </c>
      <c r="L255" s="99" t="s">
        <v>21</v>
      </c>
      <c r="M255" s="99" t="s">
        <v>22</v>
      </c>
      <c r="N255" s="100"/>
      <c r="O255" s="93">
        <f ca="1">IF(D255="цвет",SUM(O256:INDIRECT("N"&amp;R255)),IF(SUM(E255:N255)=0,"",SUM(E255:N255)))</f>
        <v>0</v>
      </c>
      <c r="P255" s="68">
        <v>2582</v>
      </c>
      <c r="Q255" s="69">
        <f t="shared" si="6"/>
        <v>9070</v>
      </c>
      <c r="R255" s="70">
        <f t="shared" ca="1" si="7"/>
        <v>258</v>
      </c>
      <c r="S255" s="101">
        <v>2582</v>
      </c>
      <c r="T255" s="62">
        <f ca="1">S255*O255</f>
        <v>0</v>
      </c>
    </row>
    <row r="256" spans="1:20" ht="17.25" thickBot="1">
      <c r="A256" s="2"/>
      <c r="B256" s="357"/>
      <c r="C256" s="75"/>
      <c r="D256" s="5" t="s">
        <v>43</v>
      </c>
      <c r="E256" s="7"/>
      <c r="F256" s="7"/>
      <c r="G256" s="7"/>
      <c r="H256" s="7"/>
      <c r="I256" s="7"/>
      <c r="J256" s="181"/>
      <c r="K256" s="181"/>
      <c r="L256" s="7"/>
      <c r="M256" s="7"/>
      <c r="N256" s="97"/>
      <c r="O256" s="94" t="str">
        <f ca="1">IF(D256="цвет",SUM(O257:INDIRECT("N"&amp;R256)),IF(SUM(E256:N256)=0,"",SUM(E256:N256)))</f>
        <v/>
      </c>
      <c r="P256" s="68" t="s">
        <v>98</v>
      </c>
      <c r="Q256" s="69">
        <f t="shared" si="6"/>
        <v>9070</v>
      </c>
      <c r="R256" s="70">
        <f t="shared" ca="1" si="7"/>
        <v>258</v>
      </c>
      <c r="S256" s="69"/>
      <c r="T256" s="102"/>
    </row>
    <row r="257" spans="1:20" ht="135" customHeight="1">
      <c r="A257" s="2"/>
      <c r="B257" s="357"/>
      <c r="C257" s="75"/>
      <c r="D257" s="359" t="s">
        <v>3211</v>
      </c>
      <c r="E257" s="360"/>
      <c r="F257" s="360"/>
      <c r="G257" s="360"/>
      <c r="H257" s="360"/>
      <c r="I257" s="360"/>
      <c r="J257" s="360"/>
      <c r="K257" s="360"/>
      <c r="L257" s="360"/>
      <c r="M257" s="360"/>
      <c r="N257" s="360"/>
      <c r="O257" s="94" t="str">
        <f ca="1">IF(D257="цвет",SUM(O258:INDIRECT("N"&amp;R257)),IF(SUM(E257:N257)=0,"",SUM(E257:N257)))</f>
        <v/>
      </c>
      <c r="P257" s="68" t="s">
        <v>98</v>
      </c>
      <c r="Q257" s="69">
        <f t="shared" si="6"/>
        <v>9070</v>
      </c>
      <c r="R257" s="70">
        <f t="shared" ca="1" si="7"/>
        <v>258</v>
      </c>
      <c r="S257" s="69"/>
      <c r="T257" s="102"/>
    </row>
    <row r="258" spans="1:20" ht="17.45" customHeight="1" thickBot="1">
      <c r="A258" s="2"/>
      <c r="B258" s="365"/>
      <c r="C258" s="77"/>
      <c r="D258" s="362" t="str">
        <f>HYPERLINK("https://miamia.ru/search/index.php?q="&amp;Q258&amp;"&amp;s=Поиск?utm_source=Excel&amp;utm_medium=Nalichie&amp;utm_content="&amp;Q258&amp;"","Посмотреть большую фотографию на сайте")</f>
        <v>Посмотреть большую фотографию на сайте</v>
      </c>
      <c r="E258" s="363"/>
      <c r="F258" s="363"/>
      <c r="G258" s="363"/>
      <c r="H258" s="363"/>
      <c r="I258" s="363"/>
      <c r="J258" s="363"/>
      <c r="K258" s="363"/>
      <c r="L258" s="363"/>
      <c r="M258" s="363"/>
      <c r="N258" s="363"/>
      <c r="O258" s="94" t="str">
        <f ca="1">IF(D258="цвет",SUM(O259:INDIRECT("N"&amp;R258)),IF(SUM(E258:N258)=0,"",SUM(E258:N258)))</f>
        <v/>
      </c>
      <c r="P258" s="68" t="s">
        <v>98</v>
      </c>
      <c r="Q258" s="69">
        <f t="shared" si="6"/>
        <v>9070</v>
      </c>
      <c r="R258" s="70">
        <f t="shared" ca="1" si="7"/>
        <v>258</v>
      </c>
      <c r="S258" s="69"/>
      <c r="T258" s="102"/>
    </row>
    <row r="259" spans="1:20" ht="17.25" thickBot="1">
      <c r="A259" s="2"/>
      <c r="B259" s="356" t="s">
        <v>3209</v>
      </c>
      <c r="C259" s="83">
        <v>9072</v>
      </c>
      <c r="D259" s="98" t="s">
        <v>9</v>
      </c>
      <c r="E259" s="99" t="s">
        <v>10</v>
      </c>
      <c r="F259" s="99" t="s">
        <v>11</v>
      </c>
      <c r="G259" s="74" t="s">
        <v>12</v>
      </c>
      <c r="H259" s="74" t="s">
        <v>13</v>
      </c>
      <c r="I259" s="99" t="s">
        <v>14</v>
      </c>
      <c r="J259" s="99" t="s">
        <v>15</v>
      </c>
      <c r="K259" s="99" t="s">
        <v>16</v>
      </c>
      <c r="L259" s="99" t="s">
        <v>21</v>
      </c>
      <c r="M259" s="99" t="s">
        <v>22</v>
      </c>
      <c r="N259" s="100"/>
      <c r="O259" s="93">
        <f ca="1">IF(D259="цвет",SUM(O260:INDIRECT("N"&amp;R259)),IF(SUM(E259:N259)=0,"",SUM(E259:N259)))</f>
        <v>0</v>
      </c>
      <c r="P259" s="68">
        <v>2582</v>
      </c>
      <c r="Q259" s="69">
        <f t="shared" si="6"/>
        <v>9072</v>
      </c>
      <c r="R259" s="70">
        <f t="shared" ca="1" si="7"/>
        <v>262</v>
      </c>
      <c r="S259" s="101">
        <v>2582</v>
      </c>
      <c r="T259" s="62">
        <f ca="1">S259*O259</f>
        <v>0</v>
      </c>
    </row>
    <row r="260" spans="1:20" ht="17.25" thickBot="1">
      <c r="A260" s="2"/>
      <c r="B260" s="357"/>
      <c r="C260" s="75"/>
      <c r="D260" s="5" t="s">
        <v>43</v>
      </c>
      <c r="E260" s="7"/>
      <c r="F260" s="7"/>
      <c r="G260" s="7"/>
      <c r="H260" s="7"/>
      <c r="I260" s="7"/>
      <c r="J260" s="181"/>
      <c r="K260" s="351"/>
      <c r="L260" s="7"/>
      <c r="M260" s="7"/>
      <c r="N260" s="97"/>
      <c r="O260" s="94" t="str">
        <f ca="1">IF(D260="цвет",SUM(O261:INDIRECT("N"&amp;R260)),IF(SUM(E260:N260)=0,"",SUM(E260:N260)))</f>
        <v/>
      </c>
      <c r="P260" s="68" t="s">
        <v>98</v>
      </c>
      <c r="Q260" s="69">
        <f t="shared" si="6"/>
        <v>9072</v>
      </c>
      <c r="R260" s="70">
        <f t="shared" ca="1" si="7"/>
        <v>262</v>
      </c>
      <c r="S260" s="69"/>
      <c r="T260" s="102"/>
    </row>
    <row r="261" spans="1:20" ht="135" customHeight="1">
      <c r="A261" s="2"/>
      <c r="B261" s="357"/>
      <c r="C261" s="75"/>
      <c r="D261" s="359" t="s">
        <v>3213</v>
      </c>
      <c r="E261" s="360"/>
      <c r="F261" s="360"/>
      <c r="G261" s="360"/>
      <c r="H261" s="360"/>
      <c r="I261" s="360"/>
      <c r="J261" s="360"/>
      <c r="K261" s="360"/>
      <c r="L261" s="360"/>
      <c r="M261" s="360"/>
      <c r="N261" s="360"/>
      <c r="O261" s="94" t="str">
        <f ca="1">IF(D261="цвет",SUM(O262:INDIRECT("N"&amp;R261)),IF(SUM(E261:N261)=0,"",SUM(E261:N261)))</f>
        <v/>
      </c>
      <c r="P261" s="68" t="s">
        <v>98</v>
      </c>
      <c r="Q261" s="69">
        <f t="shared" si="6"/>
        <v>9072</v>
      </c>
      <c r="R261" s="70">
        <f t="shared" ca="1" si="7"/>
        <v>262</v>
      </c>
      <c r="S261" s="69"/>
      <c r="T261" s="102"/>
    </row>
    <row r="262" spans="1:20" ht="17.45" customHeight="1" thickBot="1">
      <c r="A262" s="2"/>
      <c r="B262" s="365"/>
      <c r="C262" s="77"/>
      <c r="D262" s="362" t="str">
        <f>HYPERLINK("https://miamia.ru/search/index.php?q="&amp;Q262&amp;"&amp;s=Поиск?utm_source=Excel&amp;utm_medium=Nalichie&amp;utm_content="&amp;Q262&amp;"","Посмотреть большую фотографию на сайте")</f>
        <v>Посмотреть большую фотографию на сайте</v>
      </c>
      <c r="E262" s="363"/>
      <c r="F262" s="363"/>
      <c r="G262" s="363"/>
      <c r="H262" s="363"/>
      <c r="I262" s="363"/>
      <c r="J262" s="363"/>
      <c r="K262" s="363"/>
      <c r="L262" s="363"/>
      <c r="M262" s="363"/>
      <c r="N262" s="363"/>
      <c r="O262" s="94" t="str">
        <f ca="1">IF(D262="цвет",SUM(O263:INDIRECT("N"&amp;R262)),IF(SUM(E262:N262)=0,"",SUM(E262:N262)))</f>
        <v/>
      </c>
      <c r="P262" s="68" t="s">
        <v>98</v>
      </c>
      <c r="Q262" s="69">
        <f t="shared" si="6"/>
        <v>9072</v>
      </c>
      <c r="R262" s="70">
        <f t="shared" ca="1" si="7"/>
        <v>262</v>
      </c>
      <c r="S262" s="69"/>
      <c r="T262" s="102"/>
    </row>
    <row r="263" spans="1:20" ht="17.25" thickBot="1">
      <c r="A263" s="2"/>
      <c r="B263" s="356" t="s">
        <v>3209</v>
      </c>
      <c r="C263" s="83">
        <v>9073</v>
      </c>
      <c r="D263" s="98" t="s">
        <v>9</v>
      </c>
      <c r="E263" s="99" t="s">
        <v>10</v>
      </c>
      <c r="F263" s="74" t="s">
        <v>17</v>
      </c>
      <c r="G263" s="74" t="s">
        <v>18</v>
      </c>
      <c r="H263" s="99" t="s">
        <v>19</v>
      </c>
      <c r="I263" s="99" t="s">
        <v>23</v>
      </c>
      <c r="J263" s="99"/>
      <c r="K263" s="99"/>
      <c r="L263" s="99"/>
      <c r="M263" s="99"/>
      <c r="N263" s="100"/>
      <c r="O263" s="93">
        <f ca="1">IF(D263="цвет",SUM(O264:INDIRECT("N"&amp;R263)),IF(SUM(E263:N263)=0,"",SUM(E263:N263)))</f>
        <v>0</v>
      </c>
      <c r="P263" s="68">
        <v>3358</v>
      </c>
      <c r="Q263" s="69">
        <f t="shared" si="6"/>
        <v>9073</v>
      </c>
      <c r="R263" s="70">
        <f t="shared" ca="1" si="7"/>
        <v>266</v>
      </c>
      <c r="S263" s="101">
        <v>3358</v>
      </c>
      <c r="T263" s="62">
        <f ca="1">S263*O263</f>
        <v>0</v>
      </c>
    </row>
    <row r="264" spans="1:20" ht="17.25" thickBot="1">
      <c r="A264" s="2"/>
      <c r="B264" s="357"/>
      <c r="C264" s="75"/>
      <c r="D264" s="5" t="s">
        <v>43</v>
      </c>
      <c r="E264" s="7"/>
      <c r="F264" s="7"/>
      <c r="G264" s="7"/>
      <c r="H264" s="181"/>
      <c r="I264" s="7"/>
      <c r="J264" s="7"/>
      <c r="K264" s="7"/>
      <c r="L264" s="7"/>
      <c r="M264" s="7"/>
      <c r="N264" s="97"/>
      <c r="O264" s="94" t="str">
        <f ca="1">IF(D264="цвет",SUM(O265:INDIRECT("N"&amp;R264)),IF(SUM(E264:N264)=0,"",SUM(E264:N264)))</f>
        <v/>
      </c>
      <c r="P264" s="68" t="s">
        <v>98</v>
      </c>
      <c r="Q264" s="69">
        <f t="shared" si="6"/>
        <v>9073</v>
      </c>
      <c r="R264" s="70">
        <f t="shared" ca="1" si="7"/>
        <v>266</v>
      </c>
      <c r="S264" s="69"/>
      <c r="T264" s="102"/>
    </row>
    <row r="265" spans="1:20" ht="135" customHeight="1">
      <c r="A265" s="2"/>
      <c r="B265" s="357"/>
      <c r="C265" s="75"/>
      <c r="D265" s="359" t="s">
        <v>3214</v>
      </c>
      <c r="E265" s="360"/>
      <c r="F265" s="360"/>
      <c r="G265" s="360"/>
      <c r="H265" s="360"/>
      <c r="I265" s="360"/>
      <c r="J265" s="360"/>
      <c r="K265" s="360"/>
      <c r="L265" s="360"/>
      <c r="M265" s="360"/>
      <c r="N265" s="360"/>
      <c r="O265" s="94" t="str">
        <f ca="1">IF(D265="цвет",SUM(O266:INDIRECT("N"&amp;R265)),IF(SUM(E265:N265)=0,"",SUM(E265:N265)))</f>
        <v/>
      </c>
      <c r="P265" s="68" t="s">
        <v>98</v>
      </c>
      <c r="Q265" s="69">
        <f t="shared" si="6"/>
        <v>9073</v>
      </c>
      <c r="R265" s="70">
        <f t="shared" ca="1" si="7"/>
        <v>266</v>
      </c>
      <c r="S265" s="69"/>
      <c r="T265" s="102"/>
    </row>
    <row r="266" spans="1:20" ht="17.45" customHeight="1" thickBot="1">
      <c r="A266" s="2"/>
      <c r="B266" s="365"/>
      <c r="C266" s="77"/>
      <c r="D266" s="362" t="str">
        <f>HYPERLINK("https://miamia.ru/search/index.php?q="&amp;Q266&amp;"&amp;s=Поиск?utm_source=Excel&amp;utm_medium=Nalichie&amp;utm_content="&amp;Q266&amp;"","Посмотреть большую фотографию на сайте")</f>
        <v>Посмотреть большую фотографию на сайте</v>
      </c>
      <c r="E266" s="363"/>
      <c r="F266" s="363"/>
      <c r="G266" s="363"/>
      <c r="H266" s="363"/>
      <c r="I266" s="363"/>
      <c r="J266" s="363"/>
      <c r="K266" s="363"/>
      <c r="L266" s="363"/>
      <c r="M266" s="363"/>
      <c r="N266" s="363"/>
      <c r="O266" s="94" t="str">
        <f ca="1">IF(D266="цвет",SUM(O267:INDIRECT("N"&amp;R266)),IF(SUM(E266:N266)=0,"",SUM(E266:N266)))</f>
        <v/>
      </c>
      <c r="P266" s="68" t="s">
        <v>98</v>
      </c>
      <c r="Q266" s="69">
        <f t="shared" si="6"/>
        <v>9073</v>
      </c>
      <c r="R266" s="70">
        <f t="shared" ca="1" si="7"/>
        <v>266</v>
      </c>
      <c r="S266" s="69"/>
      <c r="T266" s="102"/>
    </row>
    <row r="267" spans="1:20" ht="17.25" thickBot="1">
      <c r="A267" s="2"/>
      <c r="B267" s="356" t="s">
        <v>3209</v>
      </c>
      <c r="C267" s="83">
        <v>9074</v>
      </c>
      <c r="D267" s="98" t="s">
        <v>9</v>
      </c>
      <c r="E267" s="99" t="s">
        <v>10</v>
      </c>
      <c r="F267" s="99" t="s">
        <v>11</v>
      </c>
      <c r="G267" s="74" t="s">
        <v>12</v>
      </c>
      <c r="H267" s="74" t="s">
        <v>13</v>
      </c>
      <c r="I267" s="99" t="s">
        <v>14</v>
      </c>
      <c r="J267" s="99" t="s">
        <v>15</v>
      </c>
      <c r="K267" s="99" t="s">
        <v>16</v>
      </c>
      <c r="L267" s="99" t="s">
        <v>21</v>
      </c>
      <c r="M267" s="99" t="s">
        <v>22</v>
      </c>
      <c r="N267" s="100"/>
      <c r="O267" s="93">
        <f ca="1">IF(D267="цвет",SUM(O268:INDIRECT("N"&amp;R267)),IF(SUM(E267:N267)=0,"",SUM(E267:N267)))</f>
        <v>0</v>
      </c>
      <c r="P267" s="68">
        <v>3228</v>
      </c>
      <c r="Q267" s="69">
        <f t="shared" ref="Q267:Q330" si="8">IF(C267&lt;&gt;0,C267,Q266)</f>
        <v>9074</v>
      </c>
      <c r="R267" s="70">
        <f t="shared" ref="R267:R330" ca="1" si="9">IF(D267="Посмотреть большую фотографию на сайте",CELL("строка",O267),R268)</f>
        <v>270</v>
      </c>
      <c r="S267" s="101">
        <v>3228</v>
      </c>
      <c r="T267" s="62">
        <f ca="1">S267*O267</f>
        <v>0</v>
      </c>
    </row>
    <row r="268" spans="1:20" ht="17.25" thickBot="1">
      <c r="A268" s="2"/>
      <c r="B268" s="357"/>
      <c r="C268" s="75"/>
      <c r="D268" s="5" t="s">
        <v>43</v>
      </c>
      <c r="E268" s="7"/>
      <c r="F268" s="7"/>
      <c r="G268" s="181"/>
      <c r="H268" s="351"/>
      <c r="I268" s="181"/>
      <c r="J268" s="181"/>
      <c r="K268" s="351"/>
      <c r="L268" s="7"/>
      <c r="M268" s="7"/>
      <c r="N268" s="97"/>
      <c r="O268" s="94" t="str">
        <f ca="1">IF(D268="цвет",SUM(O269:INDIRECT("N"&amp;R268)),IF(SUM(E268:N268)=0,"",SUM(E268:N268)))</f>
        <v/>
      </c>
      <c r="P268" s="68" t="s">
        <v>98</v>
      </c>
      <c r="Q268" s="69">
        <f t="shared" si="8"/>
        <v>9074</v>
      </c>
      <c r="R268" s="70">
        <f t="shared" ca="1" si="9"/>
        <v>270</v>
      </c>
      <c r="S268" s="69"/>
      <c r="T268" s="102"/>
    </row>
    <row r="269" spans="1:20" ht="135" customHeight="1">
      <c r="A269" s="2"/>
      <c r="B269" s="357"/>
      <c r="C269" s="75"/>
      <c r="D269" s="359" t="s">
        <v>3215</v>
      </c>
      <c r="E269" s="360"/>
      <c r="F269" s="360"/>
      <c r="G269" s="360"/>
      <c r="H269" s="360"/>
      <c r="I269" s="360"/>
      <c r="J269" s="360"/>
      <c r="K269" s="360"/>
      <c r="L269" s="360"/>
      <c r="M269" s="360"/>
      <c r="N269" s="360"/>
      <c r="O269" s="94" t="str">
        <f ca="1">IF(D269="цвет",SUM(O270:INDIRECT("N"&amp;R269)),IF(SUM(E269:N269)=0,"",SUM(E269:N269)))</f>
        <v/>
      </c>
      <c r="P269" s="68" t="s">
        <v>98</v>
      </c>
      <c r="Q269" s="69">
        <f t="shared" si="8"/>
        <v>9074</v>
      </c>
      <c r="R269" s="70">
        <f t="shared" ca="1" si="9"/>
        <v>270</v>
      </c>
      <c r="S269" s="69"/>
      <c r="T269" s="102"/>
    </row>
    <row r="270" spans="1:20" ht="17.45" customHeight="1" thickBot="1">
      <c r="A270" s="2"/>
      <c r="B270" s="365"/>
      <c r="C270" s="77"/>
      <c r="D270" s="362" t="str">
        <f>HYPERLINK("https://miamia.ru/search/index.php?q="&amp;Q270&amp;"&amp;s=Поиск?utm_source=Excel&amp;utm_medium=Nalichie&amp;utm_content="&amp;Q270&amp;"","Посмотреть большую фотографию на сайте")</f>
        <v>Посмотреть большую фотографию на сайте</v>
      </c>
      <c r="E270" s="363"/>
      <c r="F270" s="363"/>
      <c r="G270" s="363"/>
      <c r="H270" s="363"/>
      <c r="I270" s="363"/>
      <c r="J270" s="363"/>
      <c r="K270" s="363"/>
      <c r="L270" s="363"/>
      <c r="M270" s="363"/>
      <c r="N270" s="363"/>
      <c r="O270" s="94" t="str">
        <f ca="1">IF(D270="цвет",SUM(O271:INDIRECT("N"&amp;R270)),IF(SUM(E270:N270)=0,"",SUM(E270:N270)))</f>
        <v/>
      </c>
      <c r="P270" s="68" t="s">
        <v>98</v>
      </c>
      <c r="Q270" s="69">
        <f t="shared" si="8"/>
        <v>9074</v>
      </c>
      <c r="R270" s="70">
        <f t="shared" ca="1" si="9"/>
        <v>270</v>
      </c>
      <c r="S270" s="69"/>
      <c r="T270" s="102"/>
    </row>
    <row r="271" spans="1:20" ht="17.25" thickBot="1">
      <c r="A271" s="2"/>
      <c r="B271" s="356" t="s">
        <v>3209</v>
      </c>
      <c r="C271" s="83">
        <v>9077</v>
      </c>
      <c r="D271" s="98" t="s">
        <v>9</v>
      </c>
      <c r="E271" s="99" t="s">
        <v>10</v>
      </c>
      <c r="F271" s="99" t="s">
        <v>11</v>
      </c>
      <c r="G271" s="74" t="s">
        <v>12</v>
      </c>
      <c r="H271" s="74" t="s">
        <v>13</v>
      </c>
      <c r="I271" s="99" t="s">
        <v>14</v>
      </c>
      <c r="J271" s="99" t="s">
        <v>15</v>
      </c>
      <c r="K271" s="99" t="s">
        <v>16</v>
      </c>
      <c r="L271" s="99" t="s">
        <v>21</v>
      </c>
      <c r="M271" s="99" t="s">
        <v>22</v>
      </c>
      <c r="N271" s="100"/>
      <c r="O271" s="93">
        <f ca="1">IF(D271="цвет",SUM(O272:INDIRECT("N"&amp;R271)),IF(SUM(E271:N271)=0,"",SUM(E271:N271)))</f>
        <v>0</v>
      </c>
      <c r="P271" s="68">
        <v>4779</v>
      </c>
      <c r="Q271" s="69">
        <f t="shared" si="8"/>
        <v>9077</v>
      </c>
      <c r="R271" s="70">
        <f t="shared" ca="1" si="9"/>
        <v>274</v>
      </c>
      <c r="S271" s="101">
        <v>4779</v>
      </c>
      <c r="T271" s="62">
        <f ca="1">S271*O271</f>
        <v>0</v>
      </c>
    </row>
    <row r="272" spans="1:20" ht="17.25" thickBot="1">
      <c r="A272" s="2"/>
      <c r="B272" s="357"/>
      <c r="C272" s="75"/>
      <c r="D272" s="5" t="s">
        <v>43</v>
      </c>
      <c r="E272" s="7"/>
      <c r="F272" s="7"/>
      <c r="G272" s="7"/>
      <c r="H272" s="181"/>
      <c r="I272" s="7"/>
      <c r="J272" s="351"/>
      <c r="K272" s="181"/>
      <c r="L272" s="7"/>
      <c r="M272" s="7"/>
      <c r="N272" s="97"/>
      <c r="O272" s="94" t="str">
        <f ca="1">IF(D272="цвет",SUM(O273:INDIRECT("N"&amp;R272)),IF(SUM(E272:N272)=0,"",SUM(E272:N272)))</f>
        <v/>
      </c>
      <c r="P272" s="68" t="s">
        <v>98</v>
      </c>
      <c r="Q272" s="69">
        <f t="shared" si="8"/>
        <v>9077</v>
      </c>
      <c r="R272" s="70">
        <f t="shared" ca="1" si="9"/>
        <v>274</v>
      </c>
      <c r="S272" s="69"/>
      <c r="T272" s="102"/>
    </row>
    <row r="273" spans="1:20" ht="135" customHeight="1">
      <c r="A273" s="2"/>
      <c r="B273" s="357"/>
      <c r="C273" s="75"/>
      <c r="D273" s="359" t="s">
        <v>3217</v>
      </c>
      <c r="E273" s="360"/>
      <c r="F273" s="360"/>
      <c r="G273" s="360"/>
      <c r="H273" s="360"/>
      <c r="I273" s="360"/>
      <c r="J273" s="360"/>
      <c r="K273" s="360"/>
      <c r="L273" s="360"/>
      <c r="M273" s="360"/>
      <c r="N273" s="360"/>
      <c r="O273" s="94" t="str">
        <f ca="1">IF(D273="цвет",SUM(O274:INDIRECT("N"&amp;R273)),IF(SUM(E273:N273)=0,"",SUM(E273:N273)))</f>
        <v/>
      </c>
      <c r="P273" s="68" t="s">
        <v>98</v>
      </c>
      <c r="Q273" s="69">
        <f t="shared" si="8"/>
        <v>9077</v>
      </c>
      <c r="R273" s="70">
        <f t="shared" ca="1" si="9"/>
        <v>274</v>
      </c>
      <c r="S273" s="69"/>
      <c r="T273" s="102"/>
    </row>
    <row r="274" spans="1:20" ht="17.45" customHeight="1" thickBot="1">
      <c r="A274" s="2"/>
      <c r="B274" s="365"/>
      <c r="C274" s="77"/>
      <c r="D274" s="362" t="str">
        <f>HYPERLINK("https://miamia.ru/search/index.php?q="&amp;Q274&amp;"&amp;s=Поиск?utm_source=Excel&amp;utm_medium=Nalichie&amp;utm_content="&amp;Q274&amp;"","Посмотреть большую фотографию на сайте")</f>
        <v>Посмотреть большую фотографию на сайте</v>
      </c>
      <c r="E274" s="363"/>
      <c r="F274" s="363"/>
      <c r="G274" s="363"/>
      <c r="H274" s="363"/>
      <c r="I274" s="363"/>
      <c r="J274" s="363"/>
      <c r="K274" s="363"/>
      <c r="L274" s="363"/>
      <c r="M274" s="363"/>
      <c r="N274" s="363"/>
      <c r="O274" s="94" t="str">
        <f ca="1">IF(D274="цвет",SUM(O275:INDIRECT("N"&amp;R274)),IF(SUM(E274:N274)=0,"",SUM(E274:N274)))</f>
        <v/>
      </c>
      <c r="P274" s="68" t="s">
        <v>98</v>
      </c>
      <c r="Q274" s="69">
        <f t="shared" si="8"/>
        <v>9077</v>
      </c>
      <c r="R274" s="70">
        <f t="shared" ca="1" si="9"/>
        <v>274</v>
      </c>
      <c r="S274" s="69"/>
      <c r="T274" s="102"/>
    </row>
    <row r="275" spans="1:20" ht="17.25" thickBot="1">
      <c r="A275" s="2"/>
      <c r="B275" s="356" t="s">
        <v>3209</v>
      </c>
      <c r="C275" s="83">
        <v>3931</v>
      </c>
      <c r="D275" s="98" t="s">
        <v>9</v>
      </c>
      <c r="E275" s="99" t="s">
        <v>10</v>
      </c>
      <c r="F275" s="99" t="s">
        <v>11</v>
      </c>
      <c r="G275" s="74" t="s">
        <v>12</v>
      </c>
      <c r="H275" s="74" t="s">
        <v>13</v>
      </c>
      <c r="I275" s="99" t="s">
        <v>14</v>
      </c>
      <c r="J275" s="99" t="s">
        <v>15</v>
      </c>
      <c r="K275" s="99" t="s">
        <v>16</v>
      </c>
      <c r="L275" s="99" t="s">
        <v>21</v>
      </c>
      <c r="M275" s="99" t="s">
        <v>22</v>
      </c>
      <c r="N275" s="100"/>
      <c r="O275" s="93">
        <f ca="1">IF(D275="цвет",SUM(O276:INDIRECT("N"&amp;R275)),IF(SUM(E275:N275)=0,"",SUM(E275:N275)))</f>
        <v>0</v>
      </c>
      <c r="P275" s="68">
        <v>4779</v>
      </c>
      <c r="Q275" s="69">
        <f t="shared" si="8"/>
        <v>3931</v>
      </c>
      <c r="R275" s="70">
        <f t="shared" ca="1" si="9"/>
        <v>278</v>
      </c>
      <c r="S275" s="101">
        <v>4779</v>
      </c>
      <c r="T275" s="62">
        <f ca="1">S275*O275</f>
        <v>0</v>
      </c>
    </row>
    <row r="276" spans="1:20" ht="17.25" thickBot="1">
      <c r="A276" s="2"/>
      <c r="B276" s="357"/>
      <c r="C276" s="75"/>
      <c r="D276" s="5" t="s">
        <v>43</v>
      </c>
      <c r="E276" s="7"/>
      <c r="F276" s="7"/>
      <c r="G276" s="351"/>
      <c r="H276" s="351"/>
      <c r="I276" s="351"/>
      <c r="J276" s="351"/>
      <c r="K276" s="351"/>
      <c r="L276" s="7"/>
      <c r="M276" s="7"/>
      <c r="N276" s="97"/>
      <c r="O276" s="94" t="str">
        <f ca="1">IF(D276="цвет",SUM(O277:INDIRECT("N"&amp;R276)),IF(SUM(E276:N276)=0,"",SUM(E276:N276)))</f>
        <v/>
      </c>
      <c r="P276" s="68" t="s">
        <v>98</v>
      </c>
      <c r="Q276" s="69">
        <f t="shared" si="8"/>
        <v>3931</v>
      </c>
      <c r="R276" s="70">
        <f t="shared" ca="1" si="9"/>
        <v>278</v>
      </c>
      <c r="S276" s="69"/>
      <c r="T276" s="102"/>
    </row>
    <row r="277" spans="1:20" ht="135" customHeight="1">
      <c r="A277" s="2"/>
      <c r="B277" s="357"/>
      <c r="C277" s="75"/>
      <c r="D277" s="359" t="s">
        <v>3212</v>
      </c>
      <c r="E277" s="360"/>
      <c r="F277" s="360"/>
      <c r="G277" s="360"/>
      <c r="H277" s="360"/>
      <c r="I277" s="360"/>
      <c r="J277" s="360"/>
      <c r="K277" s="360"/>
      <c r="L277" s="360"/>
      <c r="M277" s="360"/>
      <c r="N277" s="360"/>
      <c r="O277" s="94" t="str">
        <f ca="1">IF(D277="цвет",SUM(O278:INDIRECT("N"&amp;R277)),IF(SUM(E277:N277)=0,"",SUM(E277:N277)))</f>
        <v/>
      </c>
      <c r="P277" s="68" t="s">
        <v>98</v>
      </c>
      <c r="Q277" s="69">
        <f t="shared" si="8"/>
        <v>3931</v>
      </c>
      <c r="R277" s="70">
        <f t="shared" ca="1" si="9"/>
        <v>278</v>
      </c>
      <c r="S277" s="69"/>
      <c r="T277" s="102"/>
    </row>
    <row r="278" spans="1:20" ht="17.45" customHeight="1" thickBot="1">
      <c r="A278" s="2"/>
      <c r="B278" s="365"/>
      <c r="C278" s="77"/>
      <c r="D278" s="362" t="str">
        <f>HYPERLINK("https://miamia.ru/search/index.php?q="&amp;Q278&amp;"&amp;s=Поиск?utm_source=Excel&amp;utm_medium=Nalichie&amp;utm_content="&amp;Q278&amp;"","Посмотреть большую фотографию на сайте")</f>
        <v>Посмотреть большую фотографию на сайте</v>
      </c>
      <c r="E278" s="363"/>
      <c r="F278" s="363"/>
      <c r="G278" s="363"/>
      <c r="H278" s="363"/>
      <c r="I278" s="363"/>
      <c r="J278" s="363"/>
      <c r="K278" s="363"/>
      <c r="L278" s="363"/>
      <c r="M278" s="363"/>
      <c r="N278" s="363"/>
      <c r="O278" s="94" t="str">
        <f ca="1">IF(D278="цвет",SUM(O279:INDIRECT("N"&amp;R278)),IF(SUM(E278:N278)=0,"",SUM(E278:N278)))</f>
        <v/>
      </c>
      <c r="P278" s="68" t="s">
        <v>98</v>
      </c>
      <c r="Q278" s="69">
        <f t="shared" si="8"/>
        <v>3931</v>
      </c>
      <c r="R278" s="70">
        <f t="shared" ca="1" si="9"/>
        <v>278</v>
      </c>
      <c r="S278" s="69"/>
      <c r="T278" s="102"/>
    </row>
    <row r="279" spans="1:20" ht="17.25" thickBot="1">
      <c r="A279" s="2"/>
      <c r="B279" s="356" t="s">
        <v>3209</v>
      </c>
      <c r="C279" s="83">
        <v>3937</v>
      </c>
      <c r="D279" s="98" t="s">
        <v>9</v>
      </c>
      <c r="E279" s="99" t="s">
        <v>10</v>
      </c>
      <c r="F279" s="99" t="s">
        <v>11</v>
      </c>
      <c r="G279" s="74" t="s">
        <v>12</v>
      </c>
      <c r="H279" s="74" t="s">
        <v>13</v>
      </c>
      <c r="I279" s="99" t="s">
        <v>14</v>
      </c>
      <c r="J279" s="99" t="s">
        <v>15</v>
      </c>
      <c r="K279" s="99" t="s">
        <v>16</v>
      </c>
      <c r="L279" s="99" t="s">
        <v>21</v>
      </c>
      <c r="M279" s="99" t="s">
        <v>22</v>
      </c>
      <c r="N279" s="100"/>
      <c r="O279" s="93">
        <f ca="1">IF(D279="цвет",SUM(O280:INDIRECT("N"&amp;R279)),IF(SUM(E279:N279)=0,"",SUM(E279:N279)))</f>
        <v>0</v>
      </c>
      <c r="P279" s="68">
        <v>3358</v>
      </c>
      <c r="Q279" s="69">
        <f t="shared" si="8"/>
        <v>3937</v>
      </c>
      <c r="R279" s="70">
        <f t="shared" ca="1" si="9"/>
        <v>282</v>
      </c>
      <c r="S279" s="101">
        <v>3358</v>
      </c>
      <c r="T279" s="62">
        <f ca="1">S279*O279</f>
        <v>0</v>
      </c>
    </row>
    <row r="280" spans="1:20" ht="17.25" thickBot="1">
      <c r="A280" s="2"/>
      <c r="B280" s="357"/>
      <c r="C280" s="75"/>
      <c r="D280" s="5" t="s">
        <v>43</v>
      </c>
      <c r="E280" s="7"/>
      <c r="F280" s="351"/>
      <c r="G280" s="351"/>
      <c r="H280" s="351"/>
      <c r="I280" s="351"/>
      <c r="J280" s="181"/>
      <c r="K280" s="181"/>
      <c r="L280" s="7"/>
      <c r="M280" s="7"/>
      <c r="N280" s="97"/>
      <c r="O280" s="94" t="str">
        <f ca="1">IF(D280="цвет",SUM(O281:INDIRECT("N"&amp;R280)),IF(SUM(E280:N280)=0,"",SUM(E280:N280)))</f>
        <v/>
      </c>
      <c r="P280" s="68" t="s">
        <v>98</v>
      </c>
      <c r="Q280" s="69">
        <f t="shared" si="8"/>
        <v>3937</v>
      </c>
      <c r="R280" s="70">
        <f t="shared" ca="1" si="9"/>
        <v>282</v>
      </c>
      <c r="S280" s="69"/>
      <c r="T280" s="102"/>
    </row>
    <row r="281" spans="1:20" ht="135" customHeight="1">
      <c r="A281" s="2"/>
      <c r="B281" s="357"/>
      <c r="C281" s="75"/>
      <c r="D281" s="359" t="s">
        <v>3216</v>
      </c>
      <c r="E281" s="360"/>
      <c r="F281" s="360"/>
      <c r="G281" s="360"/>
      <c r="H281" s="360"/>
      <c r="I281" s="360"/>
      <c r="J281" s="360"/>
      <c r="K281" s="360"/>
      <c r="L281" s="360"/>
      <c r="M281" s="360"/>
      <c r="N281" s="360"/>
      <c r="O281" s="94" t="str">
        <f ca="1">IF(D281="цвет",SUM(O282:INDIRECT("N"&amp;R281)),IF(SUM(E281:N281)=0,"",SUM(E281:N281)))</f>
        <v/>
      </c>
      <c r="P281" s="68" t="s">
        <v>98</v>
      </c>
      <c r="Q281" s="69">
        <f t="shared" si="8"/>
        <v>3937</v>
      </c>
      <c r="R281" s="70">
        <f t="shared" ca="1" si="9"/>
        <v>282</v>
      </c>
      <c r="S281" s="69"/>
      <c r="T281" s="102"/>
    </row>
    <row r="282" spans="1:20" ht="17.45" customHeight="1" thickBot="1">
      <c r="A282" s="2"/>
      <c r="B282" s="365"/>
      <c r="C282" s="77"/>
      <c r="D282" s="362" t="str">
        <f>HYPERLINK("https://miamia.ru/search/index.php?q="&amp;Q282&amp;"&amp;s=Поиск?utm_source=Excel&amp;utm_medium=Nalichie&amp;utm_content="&amp;Q282&amp;"","Посмотреть большую фотографию на сайте")</f>
        <v>Посмотреть большую фотографию на сайте</v>
      </c>
      <c r="E282" s="363"/>
      <c r="F282" s="363"/>
      <c r="G282" s="363"/>
      <c r="H282" s="363"/>
      <c r="I282" s="363"/>
      <c r="J282" s="363"/>
      <c r="K282" s="363"/>
      <c r="L282" s="363"/>
      <c r="M282" s="363"/>
      <c r="N282" s="363"/>
      <c r="O282" s="94" t="str">
        <f ca="1">IF(D282="цвет",SUM(O283:INDIRECT("N"&amp;R282)),IF(SUM(E282:N282)=0,"",SUM(E282:N282)))</f>
        <v/>
      </c>
      <c r="P282" s="68" t="s">
        <v>98</v>
      </c>
      <c r="Q282" s="69">
        <f t="shared" si="8"/>
        <v>3937</v>
      </c>
      <c r="R282" s="70">
        <f t="shared" ca="1" si="9"/>
        <v>282</v>
      </c>
      <c r="S282" s="69"/>
      <c r="T282" s="102"/>
    </row>
    <row r="283" spans="1:20" ht="23.1" customHeight="1" thickBot="1">
      <c r="A283" s="2"/>
      <c r="B283" s="28" t="s">
        <v>2489</v>
      </c>
      <c r="C283" s="29"/>
      <c r="D283" s="30"/>
      <c r="E283" s="31"/>
      <c r="F283" s="31"/>
      <c r="G283" s="31"/>
      <c r="H283" s="31"/>
      <c r="I283" s="31"/>
      <c r="J283" s="31"/>
      <c r="K283" s="31"/>
      <c r="L283" s="31"/>
      <c r="M283" s="31"/>
      <c r="N283" s="31"/>
      <c r="O283" s="91" t="str">
        <f ca="1">IF(D283="цвет",SUM(O284:INDIRECT("N"&amp;R283)),IF(SUM(E283:N283)=0,"",SUM(E283:N283)))</f>
        <v/>
      </c>
      <c r="P283" s="68" t="s">
        <v>98</v>
      </c>
      <c r="Q283" s="55">
        <f t="shared" si="8"/>
        <v>3937</v>
      </c>
      <c r="R283" s="70">
        <f t="shared" ca="1" si="9"/>
        <v>287</v>
      </c>
    </row>
    <row r="284" spans="1:20" ht="17.25" thickBot="1">
      <c r="A284" s="2"/>
      <c r="B284" s="356" t="s">
        <v>2452</v>
      </c>
      <c r="C284" s="83">
        <v>4780</v>
      </c>
      <c r="D284" s="98" t="s">
        <v>9</v>
      </c>
      <c r="E284" s="99" t="s">
        <v>10</v>
      </c>
      <c r="F284" s="99" t="s">
        <v>11</v>
      </c>
      <c r="G284" s="74" t="s">
        <v>12</v>
      </c>
      <c r="H284" s="74" t="s">
        <v>13</v>
      </c>
      <c r="I284" s="99" t="s">
        <v>14</v>
      </c>
      <c r="J284" s="99" t="s">
        <v>15</v>
      </c>
      <c r="K284" s="99" t="s">
        <v>16</v>
      </c>
      <c r="L284" s="99" t="s">
        <v>21</v>
      </c>
      <c r="M284" s="99" t="s">
        <v>22</v>
      </c>
      <c r="N284" s="100"/>
      <c r="O284" s="93">
        <f ca="1">IF(D284="цвет",SUM(O285:INDIRECT("N"&amp;R284)),IF(SUM(E284:N284)=0,"",SUM(E284:N284)))</f>
        <v>0</v>
      </c>
      <c r="P284" s="68">
        <v>2711</v>
      </c>
      <c r="Q284" s="69">
        <f t="shared" si="8"/>
        <v>4780</v>
      </c>
      <c r="R284" s="70">
        <f t="shared" ca="1" si="9"/>
        <v>287</v>
      </c>
      <c r="S284" s="101">
        <v>2711</v>
      </c>
      <c r="T284" s="62">
        <f ca="1">S284*O284</f>
        <v>0</v>
      </c>
    </row>
    <row r="285" spans="1:20" ht="17.25" thickBot="1">
      <c r="A285" s="2"/>
      <c r="B285" s="357"/>
      <c r="C285" s="75"/>
      <c r="D285" s="5" t="s">
        <v>29</v>
      </c>
      <c r="E285" s="181"/>
      <c r="F285" s="181"/>
      <c r="G285" s="181"/>
      <c r="H285" s="7"/>
      <c r="I285" s="181"/>
      <c r="J285" s="181"/>
      <c r="K285" s="181"/>
      <c r="L285" s="351"/>
      <c r="M285" s="181"/>
      <c r="N285" s="97"/>
      <c r="O285" s="94" t="str">
        <f ca="1">IF(D285="цвет",SUM(O286:INDIRECT("N"&amp;R285)),IF(SUM(E285:N285)=0,"",SUM(E285:N285)))</f>
        <v/>
      </c>
      <c r="P285" s="68" t="s">
        <v>98</v>
      </c>
      <c r="Q285" s="69">
        <f t="shared" si="8"/>
        <v>4780</v>
      </c>
      <c r="R285" s="70">
        <f t="shared" ca="1" si="9"/>
        <v>287</v>
      </c>
      <c r="S285" s="69"/>
      <c r="T285" s="102"/>
    </row>
    <row r="286" spans="1:20" ht="135" customHeight="1">
      <c r="A286" s="2"/>
      <c r="B286" s="357"/>
      <c r="C286" s="75"/>
      <c r="D286" s="359" t="s">
        <v>3210</v>
      </c>
      <c r="E286" s="360"/>
      <c r="F286" s="360"/>
      <c r="G286" s="360"/>
      <c r="H286" s="360"/>
      <c r="I286" s="360"/>
      <c r="J286" s="360"/>
      <c r="K286" s="360"/>
      <c r="L286" s="360"/>
      <c r="M286" s="360"/>
      <c r="N286" s="360"/>
      <c r="O286" s="94" t="str">
        <f ca="1">IF(D286="цвет",SUM(O287:INDIRECT("N"&amp;R286)),IF(SUM(E286:N286)=0,"",SUM(E286:N286)))</f>
        <v/>
      </c>
      <c r="P286" s="68" t="s">
        <v>98</v>
      </c>
      <c r="Q286" s="69">
        <f t="shared" si="8"/>
        <v>4780</v>
      </c>
      <c r="R286" s="70">
        <f t="shared" ca="1" si="9"/>
        <v>287</v>
      </c>
      <c r="S286" s="69"/>
      <c r="T286" s="102"/>
    </row>
    <row r="287" spans="1:20" ht="17.45" customHeight="1" thickBot="1">
      <c r="A287" s="2"/>
      <c r="B287" s="365"/>
      <c r="C287" s="77"/>
      <c r="D287" s="362" t="str">
        <f>HYPERLINK("https://miamia.ru/search/index.php?q="&amp;Q287&amp;"&amp;s=Поиск?utm_source=Excel&amp;utm_medium=Nalichie&amp;utm_content="&amp;Q287&amp;"","Посмотреть большую фотографию на сайте")</f>
        <v>Посмотреть большую фотографию на сайте</v>
      </c>
      <c r="E287" s="363"/>
      <c r="F287" s="363"/>
      <c r="G287" s="363"/>
      <c r="H287" s="363"/>
      <c r="I287" s="363"/>
      <c r="J287" s="363"/>
      <c r="K287" s="363"/>
      <c r="L287" s="363"/>
      <c r="M287" s="363"/>
      <c r="N287" s="363"/>
      <c r="O287" s="94" t="str">
        <f ca="1">IF(D287="цвет",SUM(O288:INDIRECT("N"&amp;R287)),IF(SUM(E287:N287)=0,"",SUM(E287:N287)))</f>
        <v/>
      </c>
      <c r="P287" s="68" t="s">
        <v>98</v>
      </c>
      <c r="Q287" s="69">
        <f t="shared" si="8"/>
        <v>4780</v>
      </c>
      <c r="R287" s="70">
        <f t="shared" ca="1" si="9"/>
        <v>287</v>
      </c>
      <c r="S287" s="69"/>
      <c r="T287" s="102"/>
    </row>
    <row r="288" spans="1:20" ht="17.25" thickBot="1">
      <c r="A288" s="2"/>
      <c r="B288" s="356" t="s">
        <v>2452</v>
      </c>
      <c r="C288" s="83">
        <v>4781</v>
      </c>
      <c r="D288" s="98" t="s">
        <v>9</v>
      </c>
      <c r="E288" s="99" t="s">
        <v>11</v>
      </c>
      <c r="F288" s="74" t="s">
        <v>12</v>
      </c>
      <c r="G288" s="74" t="s">
        <v>13</v>
      </c>
      <c r="H288" s="99" t="s">
        <v>14</v>
      </c>
      <c r="I288" s="99" t="s">
        <v>15</v>
      </c>
      <c r="J288" s="99" t="s">
        <v>16</v>
      </c>
      <c r="K288" s="99" t="s">
        <v>21</v>
      </c>
      <c r="L288" s="99" t="s">
        <v>22</v>
      </c>
      <c r="M288" s="99"/>
      <c r="N288" s="100"/>
      <c r="O288" s="93">
        <f ca="1">IF(D288="цвет",SUM(O289:INDIRECT("N"&amp;R288)),IF(SUM(E288:N288)=0,"",SUM(E288:N288)))</f>
        <v>0</v>
      </c>
      <c r="P288" s="68">
        <v>3228</v>
      </c>
      <c r="Q288" s="69">
        <f t="shared" si="8"/>
        <v>4781</v>
      </c>
      <c r="R288" s="70">
        <f t="shared" ca="1" si="9"/>
        <v>291</v>
      </c>
      <c r="S288" s="101">
        <v>3228</v>
      </c>
      <c r="T288" s="62">
        <f ca="1">S288*O288</f>
        <v>0</v>
      </c>
    </row>
    <row r="289" spans="1:20" ht="17.25" thickBot="1">
      <c r="A289" s="2"/>
      <c r="B289" s="357"/>
      <c r="C289" s="75"/>
      <c r="D289" s="5" t="s">
        <v>29</v>
      </c>
      <c r="E289" s="351"/>
      <c r="F289" s="351"/>
      <c r="G289" s="181"/>
      <c r="H289" s="181"/>
      <c r="I289" s="351"/>
      <c r="J289" s="351"/>
      <c r="K289" s="351"/>
      <c r="L289" s="7"/>
      <c r="M289" s="7"/>
      <c r="N289" s="97"/>
      <c r="O289" s="94" t="str">
        <f ca="1">IF(D289="цвет",SUM(O290:INDIRECT("N"&amp;R289)),IF(SUM(E289:N289)=0,"",SUM(E289:N289)))</f>
        <v/>
      </c>
      <c r="P289" s="68" t="s">
        <v>98</v>
      </c>
      <c r="Q289" s="69">
        <f t="shared" si="8"/>
        <v>4781</v>
      </c>
      <c r="R289" s="70">
        <f t="shared" ca="1" si="9"/>
        <v>291</v>
      </c>
      <c r="S289" s="69"/>
      <c r="T289" s="102"/>
    </row>
    <row r="290" spans="1:20" ht="135" customHeight="1">
      <c r="A290" s="2"/>
      <c r="B290" s="357"/>
      <c r="C290" s="75"/>
      <c r="D290" s="359" t="s">
        <v>2453</v>
      </c>
      <c r="E290" s="360"/>
      <c r="F290" s="360"/>
      <c r="G290" s="360"/>
      <c r="H290" s="360"/>
      <c r="I290" s="360"/>
      <c r="J290" s="360"/>
      <c r="K290" s="360"/>
      <c r="L290" s="360"/>
      <c r="M290" s="360"/>
      <c r="N290" s="360"/>
      <c r="O290" s="94" t="str">
        <f ca="1">IF(D290="цвет",SUM(O291:INDIRECT("N"&amp;R290)),IF(SUM(E290:N290)=0,"",SUM(E290:N290)))</f>
        <v/>
      </c>
      <c r="P290" s="68" t="s">
        <v>98</v>
      </c>
      <c r="Q290" s="69">
        <f t="shared" si="8"/>
        <v>4781</v>
      </c>
      <c r="R290" s="70">
        <f t="shared" ca="1" si="9"/>
        <v>291</v>
      </c>
      <c r="S290" s="69"/>
      <c r="T290" s="102"/>
    </row>
    <row r="291" spans="1:20" ht="17.45" customHeight="1" thickBot="1">
      <c r="A291" s="2"/>
      <c r="B291" s="365"/>
      <c r="C291" s="77"/>
      <c r="D291" s="362" t="str">
        <f>HYPERLINK("https://miamia.ru/search/index.php?q="&amp;Q291&amp;"&amp;s=Поиск?utm_source=Excel&amp;utm_medium=Nalichie&amp;utm_content="&amp;Q291&amp;"","Посмотреть большую фотографию на сайте")</f>
        <v>Посмотреть большую фотографию на сайте</v>
      </c>
      <c r="E291" s="363"/>
      <c r="F291" s="363"/>
      <c r="G291" s="363"/>
      <c r="H291" s="363"/>
      <c r="I291" s="363"/>
      <c r="J291" s="363"/>
      <c r="K291" s="363"/>
      <c r="L291" s="363"/>
      <c r="M291" s="363"/>
      <c r="N291" s="363"/>
      <c r="O291" s="94" t="str">
        <f ca="1">IF(D291="цвет",SUM(O292:INDIRECT("N"&amp;R291)),IF(SUM(E291:N291)=0,"",SUM(E291:N291)))</f>
        <v/>
      </c>
      <c r="P291" s="68" t="s">
        <v>98</v>
      </c>
      <c r="Q291" s="69">
        <f t="shared" si="8"/>
        <v>4781</v>
      </c>
      <c r="R291" s="70">
        <f t="shared" ca="1" si="9"/>
        <v>291</v>
      </c>
      <c r="S291" s="69"/>
      <c r="T291" s="102"/>
    </row>
    <row r="292" spans="1:20" ht="17.25" thickBot="1">
      <c r="A292" s="2"/>
      <c r="B292" s="356" t="s">
        <v>2452</v>
      </c>
      <c r="C292" s="83">
        <v>4782</v>
      </c>
      <c r="D292" s="98" t="s">
        <v>9</v>
      </c>
      <c r="E292" s="99" t="s">
        <v>10</v>
      </c>
      <c r="F292" s="99" t="s">
        <v>11</v>
      </c>
      <c r="G292" s="74" t="s">
        <v>12</v>
      </c>
      <c r="H292" s="74" t="s">
        <v>13</v>
      </c>
      <c r="I292" s="99" t="s">
        <v>14</v>
      </c>
      <c r="J292" s="99" t="s">
        <v>15</v>
      </c>
      <c r="K292" s="99" t="s">
        <v>16</v>
      </c>
      <c r="L292" s="99" t="s">
        <v>21</v>
      </c>
      <c r="M292" s="99" t="s">
        <v>22</v>
      </c>
      <c r="N292" s="100"/>
      <c r="O292" s="93">
        <f ca="1">IF(D292="цвет",SUM(O293:INDIRECT("N"&amp;R292)),IF(SUM(E292:N292)=0,"",SUM(E292:N292)))</f>
        <v>0</v>
      </c>
      <c r="P292" s="68">
        <v>2711</v>
      </c>
      <c r="Q292" s="69">
        <f t="shared" si="8"/>
        <v>4782</v>
      </c>
      <c r="R292" s="70">
        <f t="shared" ca="1" si="9"/>
        <v>295</v>
      </c>
      <c r="S292" s="101">
        <v>2711</v>
      </c>
      <c r="T292" s="62">
        <f ca="1">S292*O292</f>
        <v>0</v>
      </c>
    </row>
    <row r="293" spans="1:20" ht="17.25" thickBot="1">
      <c r="A293" s="2"/>
      <c r="B293" s="357"/>
      <c r="C293" s="75"/>
      <c r="D293" s="5" t="s">
        <v>29</v>
      </c>
      <c r="E293" s="351"/>
      <c r="F293" s="181"/>
      <c r="G293" s="181"/>
      <c r="H293" s="181"/>
      <c r="I293" s="181"/>
      <c r="J293" s="181"/>
      <c r="K293" s="181"/>
      <c r="L293" s="181"/>
      <c r="M293" s="181"/>
      <c r="N293" s="97"/>
      <c r="O293" s="94" t="str">
        <f ca="1">IF(D293="цвет",SUM(O294:INDIRECT("N"&amp;R293)),IF(SUM(E293:N293)=0,"",SUM(E293:N293)))</f>
        <v/>
      </c>
      <c r="P293" s="68" t="s">
        <v>98</v>
      </c>
      <c r="Q293" s="69">
        <f t="shared" si="8"/>
        <v>4782</v>
      </c>
      <c r="R293" s="70">
        <f t="shared" ca="1" si="9"/>
        <v>295</v>
      </c>
      <c r="S293" s="69"/>
      <c r="T293" s="102"/>
    </row>
    <row r="294" spans="1:20" ht="135" customHeight="1">
      <c r="A294" s="2"/>
      <c r="B294" s="357"/>
      <c r="C294" s="75"/>
      <c r="D294" s="359" t="s">
        <v>2454</v>
      </c>
      <c r="E294" s="360"/>
      <c r="F294" s="360"/>
      <c r="G294" s="360"/>
      <c r="H294" s="360"/>
      <c r="I294" s="360"/>
      <c r="J294" s="360"/>
      <c r="K294" s="360"/>
      <c r="L294" s="360"/>
      <c r="M294" s="360"/>
      <c r="N294" s="360"/>
      <c r="O294" s="94" t="str">
        <f ca="1">IF(D294="цвет",SUM(O295:INDIRECT("N"&amp;R294)),IF(SUM(E294:N294)=0,"",SUM(E294:N294)))</f>
        <v/>
      </c>
      <c r="P294" s="68" t="s">
        <v>98</v>
      </c>
      <c r="Q294" s="69">
        <f t="shared" si="8"/>
        <v>4782</v>
      </c>
      <c r="R294" s="70">
        <f t="shared" ca="1" si="9"/>
        <v>295</v>
      </c>
      <c r="S294" s="69"/>
      <c r="T294" s="102"/>
    </row>
    <row r="295" spans="1:20" ht="17.45" customHeight="1" thickBot="1">
      <c r="A295" s="2"/>
      <c r="B295" s="365"/>
      <c r="C295" s="77"/>
      <c r="D295" s="362" t="str">
        <f>HYPERLINK("https://miamia.ru/search/index.php?q="&amp;Q295&amp;"&amp;s=Поиск?utm_source=Excel&amp;utm_medium=Nalichie&amp;utm_content="&amp;Q295&amp;"","Посмотреть большую фотографию на сайте")</f>
        <v>Посмотреть большую фотографию на сайте</v>
      </c>
      <c r="E295" s="363"/>
      <c r="F295" s="363"/>
      <c r="G295" s="363"/>
      <c r="H295" s="363"/>
      <c r="I295" s="363"/>
      <c r="J295" s="363"/>
      <c r="K295" s="363"/>
      <c r="L295" s="363"/>
      <c r="M295" s="363"/>
      <c r="N295" s="363"/>
      <c r="O295" s="94" t="str">
        <f ca="1">IF(D295="цвет",SUM(O296:INDIRECT("N"&amp;R295)),IF(SUM(E295:N295)=0,"",SUM(E295:N295)))</f>
        <v/>
      </c>
      <c r="P295" s="68" t="s">
        <v>98</v>
      </c>
      <c r="Q295" s="69">
        <f t="shared" si="8"/>
        <v>4782</v>
      </c>
      <c r="R295" s="70">
        <f t="shared" ca="1" si="9"/>
        <v>295</v>
      </c>
      <c r="S295" s="69"/>
      <c r="T295" s="102"/>
    </row>
    <row r="296" spans="1:20" ht="17.25" thickBot="1">
      <c r="A296" s="2"/>
      <c r="B296" s="356" t="s">
        <v>2452</v>
      </c>
      <c r="C296" s="83">
        <v>4783</v>
      </c>
      <c r="D296" s="98" t="s">
        <v>9</v>
      </c>
      <c r="E296" s="99" t="s">
        <v>10</v>
      </c>
      <c r="F296" s="74" t="s">
        <v>17</v>
      </c>
      <c r="G296" s="74" t="s">
        <v>18</v>
      </c>
      <c r="H296" s="99" t="s">
        <v>19</v>
      </c>
      <c r="I296" s="99" t="s">
        <v>23</v>
      </c>
      <c r="J296" s="99"/>
      <c r="K296" s="99"/>
      <c r="L296" s="99"/>
      <c r="M296" s="99"/>
      <c r="N296" s="100"/>
      <c r="O296" s="93">
        <f ca="1">IF(D296="цвет",SUM(O297:INDIRECT("N"&amp;R296)),IF(SUM(E296:N296)=0,"",SUM(E296:N296)))</f>
        <v>0</v>
      </c>
      <c r="P296" s="68">
        <v>3487</v>
      </c>
      <c r="Q296" s="69">
        <f t="shared" si="8"/>
        <v>4783</v>
      </c>
      <c r="R296" s="70">
        <f t="shared" ca="1" si="9"/>
        <v>299</v>
      </c>
      <c r="S296" s="101">
        <v>3487</v>
      </c>
      <c r="T296" s="62">
        <f ca="1">S296*O296</f>
        <v>0</v>
      </c>
    </row>
    <row r="297" spans="1:20" ht="17.25" thickBot="1">
      <c r="A297" s="2"/>
      <c r="B297" s="357"/>
      <c r="C297" s="75"/>
      <c r="D297" s="5" t="s">
        <v>29</v>
      </c>
      <c r="E297" s="181"/>
      <c r="F297" s="351"/>
      <c r="G297" s="351"/>
      <c r="H297" s="351"/>
      <c r="I297" s="351"/>
      <c r="J297" s="7"/>
      <c r="K297" s="7"/>
      <c r="L297" s="7"/>
      <c r="M297" s="7"/>
      <c r="N297" s="97"/>
      <c r="O297" s="94" t="str">
        <f ca="1">IF(D297="цвет",SUM(O298:INDIRECT("N"&amp;R297)),IF(SUM(E297:N297)=0,"",SUM(E297:N297)))</f>
        <v/>
      </c>
      <c r="P297" s="68" t="s">
        <v>98</v>
      </c>
      <c r="Q297" s="69">
        <f t="shared" si="8"/>
        <v>4783</v>
      </c>
      <c r="R297" s="70">
        <f t="shared" ca="1" si="9"/>
        <v>299</v>
      </c>
      <c r="S297" s="69"/>
      <c r="T297" s="102"/>
    </row>
    <row r="298" spans="1:20" ht="135" customHeight="1">
      <c r="A298" s="2"/>
      <c r="B298" s="357"/>
      <c r="C298" s="75"/>
      <c r="D298" s="359" t="s">
        <v>2455</v>
      </c>
      <c r="E298" s="360"/>
      <c r="F298" s="360"/>
      <c r="G298" s="360"/>
      <c r="H298" s="360"/>
      <c r="I298" s="360"/>
      <c r="J298" s="360"/>
      <c r="K298" s="360"/>
      <c r="L298" s="360"/>
      <c r="M298" s="360"/>
      <c r="N298" s="360"/>
      <c r="O298" s="94" t="str">
        <f ca="1">IF(D298="цвет",SUM(O299:INDIRECT("N"&amp;R298)),IF(SUM(E298:N298)=0,"",SUM(E298:N298)))</f>
        <v/>
      </c>
      <c r="P298" s="68" t="s">
        <v>98</v>
      </c>
      <c r="Q298" s="69">
        <f t="shared" si="8"/>
        <v>4783</v>
      </c>
      <c r="R298" s="70">
        <f t="shared" ca="1" si="9"/>
        <v>299</v>
      </c>
      <c r="S298" s="69"/>
      <c r="T298" s="102"/>
    </row>
    <row r="299" spans="1:20" ht="17.45" customHeight="1" thickBot="1">
      <c r="A299" s="2"/>
      <c r="B299" s="365"/>
      <c r="C299" s="77"/>
      <c r="D299" s="362" t="str">
        <f>HYPERLINK("https://miamia.ru/search/index.php?q="&amp;Q299&amp;"&amp;s=Поиск?utm_source=Excel&amp;utm_medium=Nalichie&amp;utm_content="&amp;Q299&amp;"","Посмотреть большую фотографию на сайте")</f>
        <v>Посмотреть большую фотографию на сайте</v>
      </c>
      <c r="E299" s="363"/>
      <c r="F299" s="363"/>
      <c r="G299" s="363"/>
      <c r="H299" s="363"/>
      <c r="I299" s="363"/>
      <c r="J299" s="363"/>
      <c r="K299" s="363"/>
      <c r="L299" s="363"/>
      <c r="M299" s="363"/>
      <c r="N299" s="363"/>
      <c r="O299" s="94" t="str">
        <f ca="1">IF(D299="цвет",SUM(O300:INDIRECT("N"&amp;R299)),IF(SUM(E299:N299)=0,"",SUM(E299:N299)))</f>
        <v/>
      </c>
      <c r="P299" s="68" t="s">
        <v>98</v>
      </c>
      <c r="Q299" s="69">
        <f t="shared" si="8"/>
        <v>4783</v>
      </c>
      <c r="R299" s="70">
        <f t="shared" ca="1" si="9"/>
        <v>299</v>
      </c>
      <c r="S299" s="69"/>
      <c r="T299" s="102"/>
    </row>
    <row r="300" spans="1:20" ht="17.25" thickBot="1">
      <c r="A300" s="2"/>
      <c r="B300" s="356" t="s">
        <v>2452</v>
      </c>
      <c r="C300" s="83">
        <v>4784</v>
      </c>
      <c r="D300" s="98" t="s">
        <v>9</v>
      </c>
      <c r="E300" s="99" t="s">
        <v>11</v>
      </c>
      <c r="F300" s="74" t="s">
        <v>12</v>
      </c>
      <c r="G300" s="74" t="s">
        <v>13</v>
      </c>
      <c r="H300" s="99" t="s">
        <v>14</v>
      </c>
      <c r="I300" s="99" t="s">
        <v>15</v>
      </c>
      <c r="J300" s="99" t="s">
        <v>16</v>
      </c>
      <c r="K300" s="99" t="s">
        <v>21</v>
      </c>
      <c r="L300" s="99" t="s">
        <v>22</v>
      </c>
      <c r="M300" s="99"/>
      <c r="N300" s="100"/>
      <c r="O300" s="93">
        <f ca="1">IF(D300="цвет",SUM(O301:INDIRECT("N"&amp;R300)),IF(SUM(E300:N300)=0,"",SUM(E300:N300)))</f>
        <v>0</v>
      </c>
      <c r="P300" s="68">
        <v>3487</v>
      </c>
      <c r="Q300" s="69">
        <f t="shared" si="8"/>
        <v>4784</v>
      </c>
      <c r="R300" s="70">
        <f t="shared" ca="1" si="9"/>
        <v>303</v>
      </c>
      <c r="S300" s="101">
        <v>3487</v>
      </c>
      <c r="T300" s="62">
        <f ca="1">S300*O300</f>
        <v>0</v>
      </c>
    </row>
    <row r="301" spans="1:20" ht="17.25" thickBot="1">
      <c r="A301" s="2"/>
      <c r="B301" s="357"/>
      <c r="C301" s="75"/>
      <c r="D301" s="5" t="s">
        <v>29</v>
      </c>
      <c r="E301" s="181"/>
      <c r="F301" s="181"/>
      <c r="G301" s="181"/>
      <c r="H301" s="181"/>
      <c r="I301" s="7"/>
      <c r="J301" s="7"/>
      <c r="K301" s="181"/>
      <c r="L301" s="7"/>
      <c r="M301" s="7"/>
      <c r="N301" s="97"/>
      <c r="O301" s="94" t="str">
        <f ca="1">IF(D301="цвет",SUM(O302:INDIRECT("N"&amp;R301)),IF(SUM(E301:N301)=0,"",SUM(E301:N301)))</f>
        <v/>
      </c>
      <c r="P301" s="68" t="s">
        <v>98</v>
      </c>
      <c r="Q301" s="69">
        <f t="shared" si="8"/>
        <v>4784</v>
      </c>
      <c r="R301" s="70">
        <f t="shared" ca="1" si="9"/>
        <v>303</v>
      </c>
      <c r="S301" s="69"/>
      <c r="T301" s="102"/>
    </row>
    <row r="302" spans="1:20" ht="135" customHeight="1">
      <c r="A302" s="2"/>
      <c r="B302" s="357"/>
      <c r="C302" s="75"/>
      <c r="D302" s="359" t="s">
        <v>1362</v>
      </c>
      <c r="E302" s="360"/>
      <c r="F302" s="360"/>
      <c r="G302" s="360"/>
      <c r="H302" s="360"/>
      <c r="I302" s="360"/>
      <c r="J302" s="360"/>
      <c r="K302" s="360"/>
      <c r="L302" s="360"/>
      <c r="M302" s="360"/>
      <c r="N302" s="360"/>
      <c r="O302" s="94" t="str">
        <f ca="1">IF(D302="цвет",SUM(O303:INDIRECT("N"&amp;R302)),IF(SUM(E302:N302)=0,"",SUM(E302:N302)))</f>
        <v/>
      </c>
      <c r="P302" s="68" t="s">
        <v>98</v>
      </c>
      <c r="Q302" s="69">
        <f t="shared" si="8"/>
        <v>4784</v>
      </c>
      <c r="R302" s="70">
        <f t="shared" ca="1" si="9"/>
        <v>303</v>
      </c>
      <c r="S302" s="69"/>
      <c r="T302" s="102"/>
    </row>
    <row r="303" spans="1:20" ht="17.45" customHeight="1" thickBot="1">
      <c r="A303" s="2"/>
      <c r="B303" s="365"/>
      <c r="C303" s="77"/>
      <c r="D303" s="362" t="str">
        <f>HYPERLINK("https://miamia.ru/search/index.php?q="&amp;Q303&amp;"&amp;s=Поиск?utm_source=Excel&amp;utm_medium=Nalichie&amp;utm_content="&amp;Q303&amp;"","Посмотреть большую фотографию на сайте")</f>
        <v>Посмотреть большую фотографию на сайте</v>
      </c>
      <c r="E303" s="363"/>
      <c r="F303" s="363"/>
      <c r="G303" s="363"/>
      <c r="H303" s="363"/>
      <c r="I303" s="363"/>
      <c r="J303" s="363"/>
      <c r="K303" s="363"/>
      <c r="L303" s="363"/>
      <c r="M303" s="363"/>
      <c r="N303" s="363"/>
      <c r="O303" s="94" t="str">
        <f ca="1">IF(D303="цвет",SUM(O304:INDIRECT("N"&amp;R303)),IF(SUM(E303:N303)=0,"",SUM(E303:N303)))</f>
        <v/>
      </c>
      <c r="P303" s="68" t="s">
        <v>98</v>
      </c>
      <c r="Q303" s="69">
        <f t="shared" si="8"/>
        <v>4784</v>
      </c>
      <c r="R303" s="70">
        <f t="shared" ca="1" si="9"/>
        <v>303</v>
      </c>
      <c r="S303" s="69"/>
      <c r="T303" s="102"/>
    </row>
    <row r="304" spans="1:20" ht="17.25" thickBot="1">
      <c r="A304" s="2"/>
      <c r="B304" s="356" t="s">
        <v>2452</v>
      </c>
      <c r="C304" s="83">
        <v>4785</v>
      </c>
      <c r="D304" s="98" t="s">
        <v>9</v>
      </c>
      <c r="E304" s="74" t="s">
        <v>17</v>
      </c>
      <c r="F304" s="74" t="s">
        <v>18</v>
      </c>
      <c r="G304" s="99" t="s">
        <v>19</v>
      </c>
      <c r="H304" s="99" t="s">
        <v>23</v>
      </c>
      <c r="I304" s="99" t="s">
        <v>297</v>
      </c>
      <c r="J304" s="99"/>
      <c r="K304" s="99"/>
      <c r="L304" s="99"/>
      <c r="M304" s="99"/>
      <c r="N304" s="100"/>
      <c r="O304" s="93">
        <f ca="1">IF(D304="цвет",SUM(O305:INDIRECT("N"&amp;R304)),IF(SUM(E304:N304)=0,"",SUM(E304:N304)))</f>
        <v>0</v>
      </c>
      <c r="P304" s="68">
        <v>3487</v>
      </c>
      <c r="Q304" s="69">
        <f t="shared" si="8"/>
        <v>4785</v>
      </c>
      <c r="R304" s="70">
        <f t="shared" ca="1" si="9"/>
        <v>307</v>
      </c>
      <c r="S304" s="101">
        <v>3487</v>
      </c>
      <c r="T304" s="62">
        <f ca="1">S304*O304</f>
        <v>0</v>
      </c>
    </row>
    <row r="305" spans="1:20" ht="17.25" thickBot="1">
      <c r="A305" s="2"/>
      <c r="B305" s="357"/>
      <c r="C305" s="75"/>
      <c r="D305" s="5" t="s">
        <v>29</v>
      </c>
      <c r="E305" s="7"/>
      <c r="F305" s="7"/>
      <c r="G305" s="7"/>
      <c r="H305" s="7"/>
      <c r="I305" s="181"/>
      <c r="J305" s="7"/>
      <c r="K305" s="7"/>
      <c r="L305" s="7"/>
      <c r="M305" s="7"/>
      <c r="N305" s="97"/>
      <c r="O305" s="94" t="str">
        <f ca="1">IF(D305="цвет",SUM(O306:INDIRECT("N"&amp;R305)),IF(SUM(E305:N305)=0,"",SUM(E305:N305)))</f>
        <v/>
      </c>
      <c r="P305" s="68" t="s">
        <v>98</v>
      </c>
      <c r="Q305" s="69">
        <f t="shared" si="8"/>
        <v>4785</v>
      </c>
      <c r="R305" s="70">
        <f t="shared" ca="1" si="9"/>
        <v>307</v>
      </c>
      <c r="S305" s="69"/>
      <c r="T305" s="102"/>
    </row>
    <row r="306" spans="1:20" ht="135" customHeight="1">
      <c r="A306" s="2"/>
      <c r="B306" s="357"/>
      <c r="C306" s="75"/>
      <c r="D306" s="359" t="s">
        <v>2456</v>
      </c>
      <c r="E306" s="360"/>
      <c r="F306" s="360"/>
      <c r="G306" s="360"/>
      <c r="H306" s="360"/>
      <c r="I306" s="360"/>
      <c r="J306" s="360"/>
      <c r="K306" s="360"/>
      <c r="L306" s="360"/>
      <c r="M306" s="360"/>
      <c r="N306" s="360"/>
      <c r="O306" s="94" t="str">
        <f ca="1">IF(D306="цвет",SUM(O307:INDIRECT("N"&amp;R306)),IF(SUM(E306:N306)=0,"",SUM(E306:N306)))</f>
        <v/>
      </c>
      <c r="P306" s="68" t="s">
        <v>98</v>
      </c>
      <c r="Q306" s="69">
        <f t="shared" si="8"/>
        <v>4785</v>
      </c>
      <c r="R306" s="70">
        <f t="shared" ca="1" si="9"/>
        <v>307</v>
      </c>
      <c r="S306" s="69"/>
      <c r="T306" s="102"/>
    </row>
    <row r="307" spans="1:20" ht="17.45" customHeight="1" thickBot="1">
      <c r="A307" s="2"/>
      <c r="B307" s="365"/>
      <c r="C307" s="77"/>
      <c r="D307" s="362" t="str">
        <f>HYPERLINK("https://miamia.ru/search/index.php?q="&amp;Q307&amp;"&amp;s=Поиск?utm_source=Excel&amp;utm_medium=Nalichie&amp;utm_content="&amp;Q307&amp;"","Посмотреть большую фотографию на сайте")</f>
        <v>Посмотреть большую фотографию на сайте</v>
      </c>
      <c r="E307" s="363"/>
      <c r="F307" s="363"/>
      <c r="G307" s="363"/>
      <c r="H307" s="363"/>
      <c r="I307" s="363"/>
      <c r="J307" s="363"/>
      <c r="K307" s="363"/>
      <c r="L307" s="363"/>
      <c r="M307" s="363"/>
      <c r="N307" s="363"/>
      <c r="O307" s="94" t="str">
        <f ca="1">IF(D307="цвет",SUM(O308:INDIRECT("N"&amp;R307)),IF(SUM(E307:N307)=0,"",SUM(E307:N307)))</f>
        <v/>
      </c>
      <c r="P307" s="68" t="s">
        <v>98</v>
      </c>
      <c r="Q307" s="69">
        <f t="shared" si="8"/>
        <v>4785</v>
      </c>
      <c r="R307" s="70">
        <f t="shared" ca="1" si="9"/>
        <v>307</v>
      </c>
      <c r="S307" s="69"/>
      <c r="T307" s="102"/>
    </row>
    <row r="308" spans="1:20" ht="17.25" thickBot="1">
      <c r="A308" s="2"/>
      <c r="B308" s="356" t="s">
        <v>2452</v>
      </c>
      <c r="C308" s="83">
        <v>4786</v>
      </c>
      <c r="D308" s="98" t="s">
        <v>9</v>
      </c>
      <c r="E308" s="99" t="s">
        <v>10</v>
      </c>
      <c r="F308" s="99" t="s">
        <v>11</v>
      </c>
      <c r="G308" s="74" t="s">
        <v>12</v>
      </c>
      <c r="H308" s="74" t="s">
        <v>13</v>
      </c>
      <c r="I308" s="99" t="s">
        <v>14</v>
      </c>
      <c r="J308" s="99" t="s">
        <v>15</v>
      </c>
      <c r="K308" s="99"/>
      <c r="L308" s="99"/>
      <c r="M308" s="99"/>
      <c r="N308" s="99"/>
      <c r="O308" s="93">
        <f ca="1">IF(D308="цвет",SUM(O309:INDIRECT("N"&amp;R308)),IF(SUM(E308:N308)=0,"",SUM(E308:N308)))</f>
        <v>0</v>
      </c>
      <c r="P308" s="68">
        <v>4779</v>
      </c>
      <c r="Q308" s="69">
        <f t="shared" si="8"/>
        <v>4786</v>
      </c>
      <c r="R308" s="70">
        <f t="shared" ca="1" si="9"/>
        <v>311</v>
      </c>
      <c r="S308" s="101">
        <v>4779</v>
      </c>
      <c r="T308" s="62">
        <f ca="1">S308*O308</f>
        <v>0</v>
      </c>
    </row>
    <row r="309" spans="1:20" ht="17.25" thickBot="1">
      <c r="A309" s="2"/>
      <c r="B309" s="357"/>
      <c r="C309" s="75"/>
      <c r="D309" s="5" t="s">
        <v>29</v>
      </c>
      <c r="E309" s="351"/>
      <c r="F309" s="351"/>
      <c r="G309" s="351"/>
      <c r="H309" s="351"/>
      <c r="I309" s="351"/>
      <c r="J309" s="351"/>
      <c r="K309" s="7"/>
      <c r="L309" s="7"/>
      <c r="M309" s="7"/>
      <c r="N309" s="97"/>
      <c r="O309" s="94" t="str">
        <f ca="1">IF(D309="цвет",SUM(O310:INDIRECT("N"&amp;R309)),IF(SUM(E309:N309)=0,"",SUM(E309:N309)))</f>
        <v/>
      </c>
      <c r="P309" s="68" t="s">
        <v>98</v>
      </c>
      <c r="Q309" s="69">
        <f t="shared" si="8"/>
        <v>4786</v>
      </c>
      <c r="R309" s="70">
        <f t="shared" ca="1" si="9"/>
        <v>311</v>
      </c>
      <c r="S309" s="69"/>
      <c r="T309" s="102"/>
    </row>
    <row r="310" spans="1:20" ht="135" customHeight="1">
      <c r="A310" s="2"/>
      <c r="B310" s="357"/>
      <c r="C310" s="75"/>
      <c r="D310" s="359" t="s">
        <v>2457</v>
      </c>
      <c r="E310" s="360"/>
      <c r="F310" s="360"/>
      <c r="G310" s="360"/>
      <c r="H310" s="360"/>
      <c r="I310" s="360"/>
      <c r="J310" s="360"/>
      <c r="K310" s="360"/>
      <c r="L310" s="360"/>
      <c r="M310" s="360"/>
      <c r="N310" s="360"/>
      <c r="O310" s="94" t="str">
        <f ca="1">IF(D310="цвет",SUM(O311:INDIRECT("N"&amp;R310)),IF(SUM(E310:N310)=0,"",SUM(E310:N310)))</f>
        <v/>
      </c>
      <c r="P310" s="68" t="s">
        <v>98</v>
      </c>
      <c r="Q310" s="69">
        <f t="shared" si="8"/>
        <v>4786</v>
      </c>
      <c r="R310" s="70">
        <f t="shared" ca="1" si="9"/>
        <v>311</v>
      </c>
      <c r="S310" s="69"/>
      <c r="T310" s="102"/>
    </row>
    <row r="311" spans="1:20" ht="17.45" customHeight="1" thickBot="1">
      <c r="A311" s="2"/>
      <c r="B311" s="365"/>
      <c r="C311" s="77"/>
      <c r="D311" s="362" t="str">
        <f>HYPERLINK("https://miamia.ru/search/index.php?q="&amp;Q311&amp;"&amp;s=Поиск?utm_source=Excel&amp;utm_medium=Nalichie&amp;utm_content="&amp;Q311&amp;"","Посмотреть большую фотографию на сайте")</f>
        <v>Посмотреть большую фотографию на сайте</v>
      </c>
      <c r="E311" s="363"/>
      <c r="F311" s="363"/>
      <c r="G311" s="363"/>
      <c r="H311" s="363"/>
      <c r="I311" s="363"/>
      <c r="J311" s="363"/>
      <c r="K311" s="363"/>
      <c r="L311" s="363"/>
      <c r="M311" s="363"/>
      <c r="N311" s="363"/>
      <c r="O311" s="94" t="str">
        <f ca="1">IF(D311="цвет",SUM(O312:INDIRECT("N"&amp;R311)),IF(SUM(E311:N311)=0,"",SUM(E311:N311)))</f>
        <v/>
      </c>
      <c r="P311" s="68" t="s">
        <v>98</v>
      </c>
      <c r="Q311" s="69">
        <f t="shared" si="8"/>
        <v>4786</v>
      </c>
      <c r="R311" s="70">
        <f t="shared" ca="1" si="9"/>
        <v>311</v>
      </c>
      <c r="S311" s="69"/>
      <c r="T311" s="102"/>
    </row>
    <row r="312" spans="1:20" ht="17.25" thickBot="1">
      <c r="A312" s="2"/>
      <c r="B312" s="356" t="s">
        <v>2452</v>
      </c>
      <c r="C312" s="83">
        <v>4786</v>
      </c>
      <c r="D312" s="98" t="s">
        <v>9</v>
      </c>
      <c r="E312" s="99" t="s">
        <v>16</v>
      </c>
      <c r="F312" s="99" t="s">
        <v>21</v>
      </c>
      <c r="G312" s="99" t="s">
        <v>22</v>
      </c>
      <c r="H312" s="99" t="s">
        <v>66</v>
      </c>
      <c r="I312" s="99" t="s">
        <v>1225</v>
      </c>
      <c r="J312" s="99"/>
      <c r="K312" s="99"/>
      <c r="L312" s="99"/>
      <c r="M312" s="99"/>
      <c r="N312" s="99"/>
      <c r="O312" s="93">
        <f ca="1">IF(D312="цвет",SUM(O313:INDIRECT("N"&amp;R312)),IF(SUM(E312:N312)=0,"",SUM(E312:N312)))</f>
        <v>0</v>
      </c>
      <c r="P312" s="68">
        <v>4779</v>
      </c>
      <c r="Q312" s="69">
        <f t="shared" si="8"/>
        <v>4786</v>
      </c>
      <c r="R312" s="70">
        <f t="shared" ca="1" si="9"/>
        <v>315</v>
      </c>
      <c r="S312" s="101">
        <v>4779</v>
      </c>
      <c r="T312" s="62">
        <f ca="1">S312*O312</f>
        <v>0</v>
      </c>
    </row>
    <row r="313" spans="1:20" ht="17.25" thickBot="1">
      <c r="A313" s="2"/>
      <c r="B313" s="357"/>
      <c r="C313" s="75"/>
      <c r="D313" s="5" t="s">
        <v>29</v>
      </c>
      <c r="E313" s="351"/>
      <c r="F313" s="351"/>
      <c r="G313" s="181"/>
      <c r="H313" s="181"/>
      <c r="I313" s="181"/>
      <c r="J313" s="7"/>
      <c r="K313" s="7"/>
      <c r="L313" s="7"/>
      <c r="M313" s="7"/>
      <c r="N313" s="97"/>
      <c r="O313" s="94" t="str">
        <f ca="1">IF(D313="цвет",SUM(O314:INDIRECT("N"&amp;R313)),IF(SUM(E313:N313)=0,"",SUM(E313:N313)))</f>
        <v/>
      </c>
      <c r="P313" s="68" t="s">
        <v>98</v>
      </c>
      <c r="Q313" s="69">
        <f t="shared" si="8"/>
        <v>4786</v>
      </c>
      <c r="R313" s="70">
        <f t="shared" ca="1" si="9"/>
        <v>315</v>
      </c>
      <c r="S313" s="69"/>
      <c r="T313" s="102"/>
    </row>
    <row r="314" spans="1:20" ht="135" customHeight="1">
      <c r="A314" s="2"/>
      <c r="B314" s="357"/>
      <c r="C314" s="75"/>
      <c r="D314" s="359" t="s">
        <v>2457</v>
      </c>
      <c r="E314" s="360"/>
      <c r="F314" s="360"/>
      <c r="G314" s="360"/>
      <c r="H314" s="360"/>
      <c r="I314" s="360"/>
      <c r="J314" s="360"/>
      <c r="K314" s="360"/>
      <c r="L314" s="360"/>
      <c r="M314" s="360"/>
      <c r="N314" s="360"/>
      <c r="O314" s="94" t="str">
        <f ca="1">IF(D314="цвет",SUM(O315:INDIRECT("N"&amp;R314)),IF(SUM(E314:N314)=0,"",SUM(E314:N314)))</f>
        <v/>
      </c>
      <c r="P314" s="68" t="s">
        <v>98</v>
      </c>
      <c r="Q314" s="69">
        <f t="shared" si="8"/>
        <v>4786</v>
      </c>
      <c r="R314" s="70">
        <f t="shared" ca="1" si="9"/>
        <v>315</v>
      </c>
      <c r="S314" s="69"/>
      <c r="T314" s="102"/>
    </row>
    <row r="315" spans="1:20" ht="17.45" customHeight="1" thickBot="1">
      <c r="A315" s="2"/>
      <c r="B315" s="365"/>
      <c r="C315" s="77"/>
      <c r="D315" s="362" t="str">
        <f>HYPERLINK("https://miamia.ru/search/index.php?q="&amp;Q315&amp;"&amp;s=Поиск?utm_source=Excel&amp;utm_medium=Nalichie&amp;utm_content="&amp;Q315&amp;"","Посмотреть большую фотографию на сайте")</f>
        <v>Посмотреть большую фотографию на сайте</v>
      </c>
      <c r="E315" s="363"/>
      <c r="F315" s="363"/>
      <c r="G315" s="363"/>
      <c r="H315" s="363"/>
      <c r="I315" s="363"/>
      <c r="J315" s="363"/>
      <c r="K315" s="363"/>
      <c r="L315" s="363"/>
      <c r="M315" s="363"/>
      <c r="N315" s="363"/>
      <c r="O315" s="94" t="str">
        <f ca="1">IF(D315="цвет",SUM(O316:INDIRECT("N"&amp;R315)),IF(SUM(E315:N315)=0,"",SUM(E315:N315)))</f>
        <v/>
      </c>
      <c r="P315" s="68" t="s">
        <v>98</v>
      </c>
      <c r="Q315" s="69">
        <f t="shared" si="8"/>
        <v>4786</v>
      </c>
      <c r="R315" s="70">
        <f t="shared" ca="1" si="9"/>
        <v>315</v>
      </c>
      <c r="S315" s="69"/>
      <c r="T315" s="102"/>
    </row>
    <row r="316" spans="1:20" ht="17.25" thickBot="1">
      <c r="A316" s="2"/>
      <c r="B316" s="356" t="s">
        <v>2452</v>
      </c>
      <c r="C316" s="83">
        <v>4787</v>
      </c>
      <c r="D316" s="98" t="s">
        <v>9</v>
      </c>
      <c r="E316" s="99" t="s">
        <v>10</v>
      </c>
      <c r="F316" s="99" t="s">
        <v>11</v>
      </c>
      <c r="G316" s="74" t="s">
        <v>12</v>
      </c>
      <c r="H316" s="74" t="s">
        <v>13</v>
      </c>
      <c r="I316" s="99" t="s">
        <v>14</v>
      </c>
      <c r="J316" s="99" t="s">
        <v>15</v>
      </c>
      <c r="K316" s="99" t="s">
        <v>16</v>
      </c>
      <c r="L316" s="99" t="s">
        <v>21</v>
      </c>
      <c r="M316" s="99" t="s">
        <v>22</v>
      </c>
      <c r="N316" s="100"/>
      <c r="O316" s="93">
        <f ca="1">IF(D316="цвет",SUM(O317:INDIRECT("N"&amp;R316)),IF(SUM(E316:N316)=0,"",SUM(E316:N316)))</f>
        <v>0</v>
      </c>
      <c r="P316" s="68">
        <v>5296</v>
      </c>
      <c r="Q316" s="69">
        <f t="shared" si="8"/>
        <v>4787</v>
      </c>
      <c r="R316" s="70">
        <f t="shared" ca="1" si="9"/>
        <v>319</v>
      </c>
      <c r="S316" s="101">
        <v>5296</v>
      </c>
      <c r="T316" s="62">
        <f ca="1">S316*O316</f>
        <v>0</v>
      </c>
    </row>
    <row r="317" spans="1:20" ht="17.25" thickBot="1">
      <c r="A317" s="2"/>
      <c r="B317" s="357"/>
      <c r="C317" s="75"/>
      <c r="D317" s="5" t="s">
        <v>29</v>
      </c>
      <c r="E317" s="181"/>
      <c r="F317" s="181"/>
      <c r="G317" s="351"/>
      <c r="H317" s="181"/>
      <c r="I317" s="351"/>
      <c r="J317" s="351"/>
      <c r="K317" s="351"/>
      <c r="L317" s="7"/>
      <c r="M317" s="7"/>
      <c r="N317" s="97"/>
      <c r="O317" s="94" t="str">
        <f ca="1">IF(D317="цвет",SUM(O318:INDIRECT("N"&amp;R317)),IF(SUM(E317:N317)=0,"",SUM(E317:N317)))</f>
        <v/>
      </c>
      <c r="P317" s="68" t="s">
        <v>98</v>
      </c>
      <c r="Q317" s="69">
        <f t="shared" si="8"/>
        <v>4787</v>
      </c>
      <c r="R317" s="70">
        <f t="shared" ca="1" si="9"/>
        <v>319</v>
      </c>
      <c r="S317" s="69"/>
      <c r="T317" s="102"/>
    </row>
    <row r="318" spans="1:20" ht="135" customHeight="1">
      <c r="A318" s="2"/>
      <c r="B318" s="357"/>
      <c r="C318" s="75"/>
      <c r="D318" s="359" t="s">
        <v>2458</v>
      </c>
      <c r="E318" s="360"/>
      <c r="F318" s="360"/>
      <c r="G318" s="360"/>
      <c r="H318" s="360"/>
      <c r="I318" s="360"/>
      <c r="J318" s="360"/>
      <c r="K318" s="360"/>
      <c r="L318" s="360"/>
      <c r="M318" s="360"/>
      <c r="N318" s="360"/>
      <c r="O318" s="94" t="str">
        <f ca="1">IF(D318="цвет",SUM(O319:INDIRECT("N"&amp;R318)),IF(SUM(E318:N318)=0,"",SUM(E318:N318)))</f>
        <v/>
      </c>
      <c r="P318" s="68" t="s">
        <v>98</v>
      </c>
      <c r="Q318" s="69">
        <f t="shared" si="8"/>
        <v>4787</v>
      </c>
      <c r="R318" s="70">
        <f t="shared" ca="1" si="9"/>
        <v>319</v>
      </c>
      <c r="S318" s="69"/>
      <c r="T318" s="102"/>
    </row>
    <row r="319" spans="1:20" ht="17.45" customHeight="1" thickBot="1">
      <c r="A319" s="2"/>
      <c r="B319" s="365"/>
      <c r="C319" s="77"/>
      <c r="D319" s="362" t="str">
        <f>HYPERLINK("https://miamia.ru/search/index.php?q="&amp;Q319&amp;"&amp;s=Поиск?utm_source=Excel&amp;utm_medium=Nalichie&amp;utm_content="&amp;Q319&amp;"","Посмотреть большую фотографию на сайте")</f>
        <v>Посмотреть большую фотографию на сайте</v>
      </c>
      <c r="E319" s="363"/>
      <c r="F319" s="363"/>
      <c r="G319" s="363"/>
      <c r="H319" s="363"/>
      <c r="I319" s="363"/>
      <c r="J319" s="363"/>
      <c r="K319" s="363"/>
      <c r="L319" s="363"/>
      <c r="M319" s="363"/>
      <c r="N319" s="363"/>
      <c r="O319" s="94" t="str">
        <f ca="1">IF(D319="цвет",SUM(O320:INDIRECT("N"&amp;R319)),IF(SUM(E319:N319)=0,"",SUM(E319:N319)))</f>
        <v/>
      </c>
      <c r="P319" s="68" t="s">
        <v>98</v>
      </c>
      <c r="Q319" s="69">
        <f t="shared" si="8"/>
        <v>4787</v>
      </c>
      <c r="R319" s="70">
        <f t="shared" ca="1" si="9"/>
        <v>319</v>
      </c>
      <c r="S319" s="69"/>
      <c r="T319" s="102"/>
    </row>
    <row r="320" spans="1:20" ht="17.25" thickBot="1">
      <c r="A320" s="2"/>
      <c r="B320" s="356" t="s">
        <v>2452</v>
      </c>
      <c r="C320" s="83">
        <v>4788</v>
      </c>
      <c r="D320" s="98" t="s">
        <v>9</v>
      </c>
      <c r="E320" s="74" t="s">
        <v>13</v>
      </c>
      <c r="F320" s="99" t="s">
        <v>14</v>
      </c>
      <c r="G320" s="99" t="s">
        <v>15</v>
      </c>
      <c r="H320" s="99" t="s">
        <v>16</v>
      </c>
      <c r="I320" s="99" t="s">
        <v>21</v>
      </c>
      <c r="J320" s="99" t="s">
        <v>22</v>
      </c>
      <c r="K320" s="99" t="s">
        <v>66</v>
      </c>
      <c r="L320" s="99" t="s">
        <v>1225</v>
      </c>
      <c r="M320" s="99"/>
      <c r="N320" s="100"/>
      <c r="O320" s="93">
        <f ca="1">IF(D320="цвет",SUM(O321:INDIRECT("N"&amp;R320)),IF(SUM(E320:N320)=0,"",SUM(E320:N320)))</f>
        <v>0</v>
      </c>
      <c r="P320" s="68">
        <v>3228</v>
      </c>
      <c r="Q320" s="69">
        <f t="shared" si="8"/>
        <v>4788</v>
      </c>
      <c r="R320" s="70">
        <f t="shared" ca="1" si="9"/>
        <v>323</v>
      </c>
      <c r="S320" s="101">
        <v>3228</v>
      </c>
      <c r="T320" s="62">
        <f ca="1">S320*O320</f>
        <v>0</v>
      </c>
    </row>
    <row r="321" spans="1:20" ht="17.25" thickBot="1">
      <c r="A321" s="2"/>
      <c r="B321" s="357"/>
      <c r="C321" s="75"/>
      <c r="D321" s="5" t="s">
        <v>29</v>
      </c>
      <c r="E321" s="181"/>
      <c r="F321" s="351"/>
      <c r="G321" s="351"/>
      <c r="H321" s="351"/>
      <c r="I321" s="351"/>
      <c r="J321" s="181"/>
      <c r="K321" s="181"/>
      <c r="L321" s="7"/>
      <c r="M321" s="7"/>
      <c r="N321" s="97"/>
      <c r="O321" s="94" t="str">
        <f ca="1">IF(D321="цвет",SUM(O322:INDIRECT("N"&amp;R321)),IF(SUM(E321:N321)=0,"",SUM(E321:N321)))</f>
        <v/>
      </c>
      <c r="P321" s="68" t="s">
        <v>98</v>
      </c>
      <c r="Q321" s="69">
        <f t="shared" si="8"/>
        <v>4788</v>
      </c>
      <c r="R321" s="70">
        <f t="shared" ca="1" si="9"/>
        <v>323</v>
      </c>
      <c r="S321" s="69"/>
      <c r="T321" s="102"/>
    </row>
    <row r="322" spans="1:20" ht="135" customHeight="1">
      <c r="A322" s="2"/>
      <c r="B322" s="357"/>
      <c r="C322" s="75"/>
      <c r="D322" s="359" t="s">
        <v>2415</v>
      </c>
      <c r="E322" s="360"/>
      <c r="F322" s="360"/>
      <c r="G322" s="360"/>
      <c r="H322" s="360"/>
      <c r="I322" s="360"/>
      <c r="J322" s="360"/>
      <c r="K322" s="360"/>
      <c r="L322" s="360"/>
      <c r="M322" s="360"/>
      <c r="N322" s="360"/>
      <c r="O322" s="94" t="str">
        <f ca="1">IF(D322="цвет",SUM(O323:INDIRECT("N"&amp;R322)),IF(SUM(E322:N322)=0,"",SUM(E322:N322)))</f>
        <v/>
      </c>
      <c r="P322" s="68" t="s">
        <v>98</v>
      </c>
      <c r="Q322" s="69">
        <f t="shared" si="8"/>
        <v>4788</v>
      </c>
      <c r="R322" s="70">
        <f t="shared" ca="1" si="9"/>
        <v>323</v>
      </c>
      <c r="S322" s="69"/>
      <c r="T322" s="102"/>
    </row>
    <row r="323" spans="1:20" ht="17.45" customHeight="1" thickBot="1">
      <c r="A323" s="2"/>
      <c r="B323" s="365"/>
      <c r="C323" s="77"/>
      <c r="D323" s="362" t="str">
        <f>HYPERLINK("https://miamia.ru/search/index.php?q="&amp;Q323&amp;"&amp;s=Поиск?utm_source=Excel&amp;utm_medium=Nalichie&amp;utm_content="&amp;Q323&amp;"","Посмотреть большую фотографию на сайте")</f>
        <v>Посмотреть большую фотографию на сайте</v>
      </c>
      <c r="E323" s="363"/>
      <c r="F323" s="363"/>
      <c r="G323" s="363"/>
      <c r="H323" s="363"/>
      <c r="I323" s="363"/>
      <c r="J323" s="363"/>
      <c r="K323" s="363"/>
      <c r="L323" s="363"/>
      <c r="M323" s="363"/>
      <c r="N323" s="363"/>
      <c r="O323" s="94" t="str">
        <f ca="1">IF(D323="цвет",SUM(O324:INDIRECT("N"&amp;R323)),IF(SUM(E323:N323)=0,"",SUM(E323:N323)))</f>
        <v/>
      </c>
      <c r="P323" s="68" t="s">
        <v>98</v>
      </c>
      <c r="Q323" s="69">
        <f t="shared" si="8"/>
        <v>4788</v>
      </c>
      <c r="R323" s="70">
        <f t="shared" ca="1" si="9"/>
        <v>323</v>
      </c>
      <c r="S323" s="69"/>
      <c r="T323" s="102"/>
    </row>
    <row r="324" spans="1:20" ht="17.25" thickBot="1">
      <c r="A324" s="2"/>
      <c r="B324" s="356" t="s">
        <v>2452</v>
      </c>
      <c r="C324" s="83">
        <v>4789</v>
      </c>
      <c r="D324" s="98" t="s">
        <v>9</v>
      </c>
      <c r="E324" s="74" t="s">
        <v>17</v>
      </c>
      <c r="F324" s="74" t="s">
        <v>18</v>
      </c>
      <c r="G324" s="99" t="s">
        <v>19</v>
      </c>
      <c r="H324" s="99" t="s">
        <v>23</v>
      </c>
      <c r="I324" s="99" t="s">
        <v>297</v>
      </c>
      <c r="J324" s="99"/>
      <c r="K324" s="99"/>
      <c r="L324" s="99"/>
      <c r="M324" s="99"/>
      <c r="N324" s="100"/>
      <c r="O324" s="93">
        <f ca="1">IF(D324="цвет",SUM(O325:INDIRECT("N"&amp;R324)),IF(SUM(E324:N324)=0,"",SUM(E324:N324)))</f>
        <v>0</v>
      </c>
      <c r="P324" s="68">
        <v>3874</v>
      </c>
      <c r="Q324" s="69">
        <f t="shared" si="8"/>
        <v>4789</v>
      </c>
      <c r="R324" s="70">
        <f t="shared" ca="1" si="9"/>
        <v>327</v>
      </c>
      <c r="S324" s="101">
        <v>3874</v>
      </c>
      <c r="T324" s="62">
        <f ca="1">S324*O324</f>
        <v>0</v>
      </c>
    </row>
    <row r="325" spans="1:20" ht="17.25" thickBot="1">
      <c r="A325" s="2"/>
      <c r="B325" s="357"/>
      <c r="C325" s="75"/>
      <c r="D325" s="5" t="s">
        <v>29</v>
      </c>
      <c r="E325" s="7"/>
      <c r="F325" s="351"/>
      <c r="G325" s="351"/>
      <c r="H325" s="351"/>
      <c r="I325" s="181"/>
      <c r="J325" s="7"/>
      <c r="K325" s="7"/>
      <c r="L325" s="7"/>
      <c r="M325" s="7"/>
      <c r="N325" s="97"/>
      <c r="O325" s="94" t="str">
        <f ca="1">IF(D325="цвет",SUM(O326:INDIRECT("N"&amp;R325)),IF(SUM(E325:N325)=0,"",SUM(E325:N325)))</f>
        <v/>
      </c>
      <c r="P325" s="68" t="s">
        <v>98</v>
      </c>
      <c r="Q325" s="69">
        <f t="shared" si="8"/>
        <v>4789</v>
      </c>
      <c r="R325" s="70">
        <f t="shared" ca="1" si="9"/>
        <v>327</v>
      </c>
      <c r="S325" s="69"/>
      <c r="T325" s="102"/>
    </row>
    <row r="326" spans="1:20" ht="135" customHeight="1">
      <c r="A326" s="2"/>
      <c r="B326" s="357"/>
      <c r="C326" s="75"/>
      <c r="D326" s="359" t="s">
        <v>2459</v>
      </c>
      <c r="E326" s="360"/>
      <c r="F326" s="360"/>
      <c r="G326" s="360"/>
      <c r="H326" s="360"/>
      <c r="I326" s="360"/>
      <c r="J326" s="360"/>
      <c r="K326" s="360"/>
      <c r="L326" s="360"/>
      <c r="M326" s="360"/>
      <c r="N326" s="360"/>
      <c r="O326" s="94" t="str">
        <f ca="1">IF(D326="цвет",SUM(O327:INDIRECT("N"&amp;R326)),IF(SUM(E326:N326)=0,"",SUM(E326:N326)))</f>
        <v/>
      </c>
      <c r="P326" s="68" t="s">
        <v>98</v>
      </c>
      <c r="Q326" s="69">
        <f t="shared" si="8"/>
        <v>4789</v>
      </c>
      <c r="R326" s="70">
        <f t="shared" ca="1" si="9"/>
        <v>327</v>
      </c>
      <c r="S326" s="69"/>
      <c r="T326" s="102"/>
    </row>
    <row r="327" spans="1:20" ht="17.45" customHeight="1" thickBot="1">
      <c r="A327" s="2"/>
      <c r="B327" s="365"/>
      <c r="C327" s="77"/>
      <c r="D327" s="362" t="str">
        <f>HYPERLINK("https://miamia.ru/search/index.php?q="&amp;Q327&amp;"&amp;s=Поиск?utm_source=Excel&amp;utm_medium=Nalichie&amp;utm_content="&amp;Q327&amp;"","Посмотреть большую фотографию на сайте")</f>
        <v>Посмотреть большую фотографию на сайте</v>
      </c>
      <c r="E327" s="363"/>
      <c r="F327" s="363"/>
      <c r="G327" s="363"/>
      <c r="H327" s="363"/>
      <c r="I327" s="363"/>
      <c r="J327" s="363"/>
      <c r="K327" s="363"/>
      <c r="L327" s="363"/>
      <c r="M327" s="363"/>
      <c r="N327" s="363"/>
      <c r="O327" s="94" t="str">
        <f ca="1">IF(D327="цвет",SUM(O328:INDIRECT("N"&amp;R327)),IF(SUM(E327:N327)=0,"",SUM(E327:N327)))</f>
        <v/>
      </c>
      <c r="P327" s="68" t="s">
        <v>98</v>
      </c>
      <c r="Q327" s="69">
        <f t="shared" si="8"/>
        <v>4789</v>
      </c>
      <c r="R327" s="70">
        <f t="shared" ca="1" si="9"/>
        <v>327</v>
      </c>
      <c r="S327" s="69"/>
      <c r="T327" s="102"/>
    </row>
    <row r="328" spans="1:20" ht="23.1" customHeight="1" thickBot="1">
      <c r="A328" s="2"/>
      <c r="B328" s="28" t="s">
        <v>2250</v>
      </c>
      <c r="C328" s="29"/>
      <c r="D328" s="30"/>
      <c r="E328" s="31"/>
      <c r="F328" s="31"/>
      <c r="G328" s="31"/>
      <c r="H328" s="31"/>
      <c r="I328" s="31"/>
      <c r="J328" s="31"/>
      <c r="K328" s="31"/>
      <c r="L328" s="31"/>
      <c r="M328" s="31"/>
      <c r="N328" s="31"/>
      <c r="O328" s="91" t="str">
        <f ca="1">IF(D328="цвет",SUM(O329:INDIRECT("N"&amp;R328)),IF(SUM(E328:N328)=0,"",SUM(E328:N328)))</f>
        <v/>
      </c>
      <c r="P328" s="68" t="s">
        <v>98</v>
      </c>
      <c r="Q328" s="138">
        <f t="shared" si="8"/>
        <v>4789</v>
      </c>
      <c r="R328" s="139">
        <f t="shared" ca="1" si="9"/>
        <v>333</v>
      </c>
    </row>
    <row r="329" spans="1:20" ht="17.25" thickBot="1">
      <c r="A329" s="2"/>
      <c r="B329" s="356" t="s">
        <v>1929</v>
      </c>
      <c r="C329" s="83">
        <v>3630</v>
      </c>
      <c r="D329" s="98" t="s">
        <v>9</v>
      </c>
      <c r="E329" s="74" t="s">
        <v>10</v>
      </c>
      <c r="F329" s="74" t="s">
        <v>11</v>
      </c>
      <c r="G329" s="74" t="s">
        <v>12</v>
      </c>
      <c r="H329" s="74" t="s">
        <v>13</v>
      </c>
      <c r="I329" s="99" t="s">
        <v>14</v>
      </c>
      <c r="J329" s="99" t="s">
        <v>15</v>
      </c>
      <c r="K329" s="99" t="s">
        <v>16</v>
      </c>
      <c r="L329" s="99" t="s">
        <v>21</v>
      </c>
      <c r="M329" s="99" t="s">
        <v>22</v>
      </c>
      <c r="N329" s="100"/>
      <c r="O329" s="93">
        <f ca="1">IF(D329="цвет",SUM(O330:INDIRECT("N"&amp;R329)),IF(SUM(E329:N329)=0,"",SUM(E329:N329)))</f>
        <v>0</v>
      </c>
      <c r="P329" s="68">
        <v>2711</v>
      </c>
      <c r="Q329" s="138">
        <f t="shared" si="8"/>
        <v>3630</v>
      </c>
      <c r="R329" s="139">
        <f t="shared" ca="1" si="9"/>
        <v>333</v>
      </c>
      <c r="S329" s="101">
        <v>2711</v>
      </c>
      <c r="T329" s="62">
        <f ca="1">S329*O329</f>
        <v>0</v>
      </c>
    </row>
    <row r="330" spans="1:20" ht="17.25" thickBot="1">
      <c r="A330" s="2"/>
      <c r="B330" s="357"/>
      <c r="C330" s="75"/>
      <c r="D330" s="5" t="s">
        <v>33</v>
      </c>
      <c r="E330" s="7"/>
      <c r="F330" s="181"/>
      <c r="G330" s="181"/>
      <c r="H330" s="181"/>
      <c r="I330" s="181"/>
      <c r="J330" s="181"/>
      <c r="K330" s="351"/>
      <c r="L330" s="7"/>
      <c r="M330" s="7"/>
      <c r="N330" s="97"/>
      <c r="O330" s="94" t="str">
        <f ca="1">IF(D330="цвет",SUM(O331:INDIRECT("N"&amp;R330)),IF(SUM(E330:N330)=0,"",SUM(E330:N330)))</f>
        <v/>
      </c>
      <c r="P330" s="68" t="s">
        <v>98</v>
      </c>
      <c r="Q330" s="138">
        <f t="shared" si="8"/>
        <v>3630</v>
      </c>
      <c r="R330" s="139">
        <f t="shared" ca="1" si="9"/>
        <v>333</v>
      </c>
      <c r="S330" s="69"/>
      <c r="T330" s="102"/>
    </row>
    <row r="331" spans="1:20" ht="17.25" thickBot="1">
      <c r="A331" s="2"/>
      <c r="B331" s="357"/>
      <c r="C331" s="75"/>
      <c r="D331" s="5" t="s">
        <v>42</v>
      </c>
      <c r="E331" s="181"/>
      <c r="F331" s="181"/>
      <c r="G331" s="181"/>
      <c r="H331" s="181"/>
      <c r="I331" s="181"/>
      <c r="J331" s="181"/>
      <c r="K331" s="181"/>
      <c r="L331" s="7"/>
      <c r="M331" s="7"/>
      <c r="N331" s="97"/>
      <c r="O331" s="94" t="str">
        <f ca="1">IF(D331="цвет",SUM(O332:INDIRECT("N"&amp;R331)),IF(SUM(E331:N331)=0,"",SUM(E331:N331)))</f>
        <v/>
      </c>
      <c r="P331" s="68" t="s">
        <v>98</v>
      </c>
      <c r="Q331" s="138">
        <f t="shared" ref="Q331:Q394" si="10">IF(C331&lt;&gt;0,C331,Q330)</f>
        <v>3630</v>
      </c>
      <c r="R331" s="139">
        <f t="shared" ref="R331:R394" ca="1" si="11">IF(D331="Посмотреть большую фотографию на сайте",CELL("строка",O331),R332)</f>
        <v>333</v>
      </c>
      <c r="S331" s="69"/>
      <c r="T331" s="102"/>
    </row>
    <row r="332" spans="1:20" ht="135" customHeight="1">
      <c r="A332" s="2"/>
      <c r="B332" s="357"/>
      <c r="C332" s="75"/>
      <c r="D332" s="359" t="s">
        <v>1931</v>
      </c>
      <c r="E332" s="360"/>
      <c r="F332" s="360"/>
      <c r="G332" s="360"/>
      <c r="H332" s="360"/>
      <c r="I332" s="360"/>
      <c r="J332" s="360"/>
      <c r="K332" s="360"/>
      <c r="L332" s="360"/>
      <c r="M332" s="360"/>
      <c r="N332" s="360"/>
      <c r="O332" s="94" t="str">
        <f ca="1">IF(D332="цвет",SUM(O333:INDIRECT("N"&amp;R332)),IF(SUM(E332:N332)=0,"",SUM(E332:N332)))</f>
        <v/>
      </c>
      <c r="P332" s="68" t="s">
        <v>98</v>
      </c>
      <c r="Q332" s="138">
        <f t="shared" si="10"/>
        <v>3630</v>
      </c>
      <c r="R332" s="139">
        <f t="shared" ca="1" si="11"/>
        <v>333</v>
      </c>
      <c r="S332" s="69"/>
      <c r="T332" s="102"/>
    </row>
    <row r="333" spans="1:20" ht="17.45" customHeight="1" thickBot="1">
      <c r="A333" s="2"/>
      <c r="B333" s="365"/>
      <c r="C333" s="77"/>
      <c r="D333" s="362" t="str">
        <f>HYPERLINK("https://miamia.ru/search/index.php?q="&amp;Q333&amp;"&amp;s=Поиск?utm_source=Excel&amp;utm_medium=Nalichie&amp;utm_content="&amp;Q333&amp;"","Посмотреть большую фотографию на сайте")</f>
        <v>Посмотреть большую фотографию на сайте</v>
      </c>
      <c r="E333" s="363"/>
      <c r="F333" s="363"/>
      <c r="G333" s="363"/>
      <c r="H333" s="363"/>
      <c r="I333" s="363"/>
      <c r="J333" s="363"/>
      <c r="K333" s="363"/>
      <c r="L333" s="363"/>
      <c r="M333" s="363"/>
      <c r="N333" s="363"/>
      <c r="O333" s="94" t="str">
        <f ca="1">IF(D333="цвет",SUM(O334:INDIRECT("N"&amp;R333)),IF(SUM(E333:N333)=0,"",SUM(E333:N333)))</f>
        <v/>
      </c>
      <c r="P333" s="68" t="s">
        <v>98</v>
      </c>
      <c r="Q333" s="138">
        <f t="shared" si="10"/>
        <v>3630</v>
      </c>
      <c r="R333" s="139">
        <f t="shared" ca="1" si="11"/>
        <v>333</v>
      </c>
      <c r="S333" s="69"/>
      <c r="T333" s="102"/>
    </row>
    <row r="334" spans="1:20" ht="17.25" thickBot="1">
      <c r="A334" s="2"/>
      <c r="B334" s="356" t="s">
        <v>1929</v>
      </c>
      <c r="C334" s="83">
        <v>3631</v>
      </c>
      <c r="D334" s="98" t="s">
        <v>9</v>
      </c>
      <c r="E334" s="74" t="s">
        <v>10</v>
      </c>
      <c r="F334" s="74" t="s">
        <v>11</v>
      </c>
      <c r="G334" s="74" t="s">
        <v>12</v>
      </c>
      <c r="H334" s="74" t="s">
        <v>13</v>
      </c>
      <c r="I334" s="99" t="s">
        <v>14</v>
      </c>
      <c r="J334" s="99" t="s">
        <v>15</v>
      </c>
      <c r="K334" s="99" t="s">
        <v>16</v>
      </c>
      <c r="L334" s="99" t="s">
        <v>21</v>
      </c>
      <c r="M334" s="99" t="s">
        <v>22</v>
      </c>
      <c r="N334" s="100"/>
      <c r="O334" s="93">
        <f ca="1">IF(D334="цвет",SUM(O335:INDIRECT("N"&amp;R334)),IF(SUM(E334:N334)=0,"",SUM(E334:N334)))</f>
        <v>0</v>
      </c>
      <c r="P334" s="68">
        <v>2582</v>
      </c>
      <c r="Q334" s="138">
        <f t="shared" si="10"/>
        <v>3631</v>
      </c>
      <c r="R334" s="139">
        <f t="shared" ca="1" si="11"/>
        <v>338</v>
      </c>
      <c r="S334" s="101">
        <v>2582</v>
      </c>
      <c r="T334" s="62">
        <f ca="1">S334*O334</f>
        <v>0</v>
      </c>
    </row>
    <row r="335" spans="1:20" ht="17.25" thickBot="1">
      <c r="A335" s="2"/>
      <c r="B335" s="357"/>
      <c r="C335" s="75"/>
      <c r="D335" s="5" t="s">
        <v>33</v>
      </c>
      <c r="E335" s="7"/>
      <c r="F335" s="181"/>
      <c r="G335" s="181"/>
      <c r="H335" s="181"/>
      <c r="I335" s="181"/>
      <c r="J335" s="7"/>
      <c r="K335" s="7"/>
      <c r="L335" s="7"/>
      <c r="M335" s="7"/>
      <c r="N335" s="97"/>
      <c r="O335" s="94" t="str">
        <f ca="1">IF(D335="цвет",SUM(O336:INDIRECT("N"&amp;R335)),IF(SUM(E335:N335)=0,"",SUM(E335:N335)))</f>
        <v/>
      </c>
      <c r="P335" s="68" t="s">
        <v>98</v>
      </c>
      <c r="Q335" s="138">
        <f t="shared" si="10"/>
        <v>3631</v>
      </c>
      <c r="R335" s="139">
        <f t="shared" ca="1" si="11"/>
        <v>338</v>
      </c>
      <c r="S335" s="69"/>
      <c r="T335" s="102"/>
    </row>
    <row r="336" spans="1:20" ht="17.25" thickBot="1">
      <c r="A336" s="2"/>
      <c r="B336" s="357"/>
      <c r="C336" s="75"/>
      <c r="D336" s="5" t="s">
        <v>42</v>
      </c>
      <c r="E336" s="7"/>
      <c r="F336" s="7"/>
      <c r="G336" s="7"/>
      <c r="H336" s="7"/>
      <c r="I336" s="7"/>
      <c r="J336" s="7"/>
      <c r="K336" s="7"/>
      <c r="L336" s="7"/>
      <c r="M336" s="7"/>
      <c r="N336" s="97"/>
      <c r="O336" s="94" t="str">
        <f ca="1">IF(D336="цвет",SUM(O337:INDIRECT("N"&amp;R336)),IF(SUM(E336:N336)=0,"",SUM(E336:N336)))</f>
        <v/>
      </c>
      <c r="P336" s="68" t="s">
        <v>98</v>
      </c>
      <c r="Q336" s="138">
        <f t="shared" si="10"/>
        <v>3631</v>
      </c>
      <c r="R336" s="139">
        <f t="shared" ca="1" si="11"/>
        <v>338</v>
      </c>
      <c r="S336" s="69"/>
      <c r="T336" s="102"/>
    </row>
    <row r="337" spans="1:20" ht="135" customHeight="1">
      <c r="A337" s="2"/>
      <c r="B337" s="357"/>
      <c r="C337" s="75"/>
      <c r="D337" s="359" t="s">
        <v>3018</v>
      </c>
      <c r="E337" s="360"/>
      <c r="F337" s="360"/>
      <c r="G337" s="360"/>
      <c r="H337" s="360"/>
      <c r="I337" s="360"/>
      <c r="J337" s="360"/>
      <c r="K337" s="360"/>
      <c r="L337" s="360"/>
      <c r="M337" s="360"/>
      <c r="N337" s="360"/>
      <c r="O337" s="94" t="str">
        <f ca="1">IF(D337="цвет",SUM(O338:INDIRECT("N"&amp;R337)),IF(SUM(E337:N337)=0,"",SUM(E337:N337)))</f>
        <v/>
      </c>
      <c r="P337" s="68" t="s">
        <v>98</v>
      </c>
      <c r="Q337" s="138">
        <f t="shared" si="10"/>
        <v>3631</v>
      </c>
      <c r="R337" s="139">
        <f t="shared" ca="1" si="11"/>
        <v>338</v>
      </c>
      <c r="S337" s="69"/>
      <c r="T337" s="102"/>
    </row>
    <row r="338" spans="1:20" ht="17.45" customHeight="1" thickBot="1">
      <c r="A338" s="2"/>
      <c r="B338" s="365"/>
      <c r="C338" s="77"/>
      <c r="D338" s="362" t="str">
        <f>HYPERLINK("https://miamia.ru/search/index.php?q="&amp;Q338&amp;"&amp;s=Поиск?utm_source=Excel&amp;utm_medium=Nalichie&amp;utm_content="&amp;Q338&amp;"","Посмотреть большую фотографию на сайте")</f>
        <v>Посмотреть большую фотографию на сайте</v>
      </c>
      <c r="E338" s="363"/>
      <c r="F338" s="363"/>
      <c r="G338" s="363"/>
      <c r="H338" s="363"/>
      <c r="I338" s="363"/>
      <c r="J338" s="363"/>
      <c r="K338" s="363"/>
      <c r="L338" s="363"/>
      <c r="M338" s="363"/>
      <c r="N338" s="363"/>
      <c r="O338" s="94" t="str">
        <f ca="1">IF(D338="цвет",SUM(O339:INDIRECT("N"&amp;R338)),IF(SUM(E338:N338)=0,"",SUM(E338:N338)))</f>
        <v/>
      </c>
      <c r="P338" s="68" t="s">
        <v>98</v>
      </c>
      <c r="Q338" s="138">
        <f t="shared" si="10"/>
        <v>3631</v>
      </c>
      <c r="R338" s="139">
        <f t="shared" ca="1" si="11"/>
        <v>338</v>
      </c>
      <c r="S338" s="69"/>
      <c r="T338" s="102"/>
    </row>
    <row r="339" spans="1:20" ht="17.25" thickBot="1">
      <c r="A339" s="2"/>
      <c r="B339" s="356" t="s">
        <v>1929</v>
      </c>
      <c r="C339" s="83">
        <v>3632</v>
      </c>
      <c r="D339" s="98" t="s">
        <v>9</v>
      </c>
      <c r="E339" s="74" t="s">
        <v>10</v>
      </c>
      <c r="F339" s="74" t="s">
        <v>11</v>
      </c>
      <c r="G339" s="74" t="s">
        <v>12</v>
      </c>
      <c r="H339" s="74" t="s">
        <v>13</v>
      </c>
      <c r="I339" s="99" t="s">
        <v>14</v>
      </c>
      <c r="J339" s="99" t="s">
        <v>15</v>
      </c>
      <c r="K339" s="99" t="s">
        <v>16</v>
      </c>
      <c r="L339" s="99"/>
      <c r="M339" s="99"/>
      <c r="N339" s="100"/>
      <c r="O339" s="93">
        <f ca="1">IF(D339="цвет",SUM(O340:INDIRECT("N"&amp;R339)),IF(SUM(E339:N339)=0,"",SUM(E339:N339)))</f>
        <v>0</v>
      </c>
      <c r="P339" s="68">
        <v>2841</v>
      </c>
      <c r="Q339" s="138">
        <f t="shared" si="10"/>
        <v>3632</v>
      </c>
      <c r="R339" s="139">
        <f t="shared" ca="1" si="11"/>
        <v>343</v>
      </c>
      <c r="S339" s="101">
        <v>2841</v>
      </c>
      <c r="T339" s="62">
        <f ca="1">S339*O339</f>
        <v>0</v>
      </c>
    </row>
    <row r="340" spans="1:20" ht="17.25" thickBot="1">
      <c r="A340" s="2"/>
      <c r="B340" s="357"/>
      <c r="C340" s="75"/>
      <c r="D340" s="5" t="s">
        <v>33</v>
      </c>
      <c r="E340" s="7"/>
      <c r="F340" s="7"/>
      <c r="G340" s="7"/>
      <c r="H340" s="7"/>
      <c r="I340" s="7"/>
      <c r="J340" s="7"/>
      <c r="K340" s="7"/>
      <c r="L340" s="7"/>
      <c r="M340" s="7"/>
      <c r="N340" s="97"/>
      <c r="O340" s="94" t="str">
        <f ca="1">IF(D340="цвет",SUM(O341:INDIRECT("N"&amp;R340)),IF(SUM(E340:N340)=0,"",SUM(E340:N340)))</f>
        <v/>
      </c>
      <c r="P340" s="68" t="s">
        <v>98</v>
      </c>
      <c r="Q340" s="138">
        <f t="shared" si="10"/>
        <v>3632</v>
      </c>
      <c r="R340" s="139">
        <f t="shared" ca="1" si="11"/>
        <v>343</v>
      </c>
      <c r="S340" s="69"/>
      <c r="T340" s="102"/>
    </row>
    <row r="341" spans="1:20" ht="17.25" thickBot="1">
      <c r="A341" s="2"/>
      <c r="B341" s="357"/>
      <c r="C341" s="75"/>
      <c r="D341" s="5" t="s">
        <v>42</v>
      </c>
      <c r="E341" s="181"/>
      <c r="F341" s="351"/>
      <c r="G341" s="181"/>
      <c r="H341" s="351"/>
      <c r="I341" s="351"/>
      <c r="J341" s="351"/>
      <c r="K341" s="7"/>
      <c r="L341" s="7"/>
      <c r="M341" s="7"/>
      <c r="N341" s="97"/>
      <c r="O341" s="94" t="str">
        <f ca="1">IF(D341="цвет",SUM(O342:INDIRECT("N"&amp;R341)),IF(SUM(E341:N341)=0,"",SUM(E341:N341)))</f>
        <v/>
      </c>
      <c r="P341" s="68" t="s">
        <v>98</v>
      </c>
      <c r="Q341" s="138">
        <f t="shared" si="10"/>
        <v>3632</v>
      </c>
      <c r="R341" s="139">
        <f t="shared" ca="1" si="11"/>
        <v>343</v>
      </c>
      <c r="S341" s="69"/>
      <c r="T341" s="102"/>
    </row>
    <row r="342" spans="1:20" ht="135" customHeight="1">
      <c r="A342" s="2"/>
      <c r="B342" s="357"/>
      <c r="C342" s="75"/>
      <c r="D342" s="359" t="s">
        <v>1932</v>
      </c>
      <c r="E342" s="360"/>
      <c r="F342" s="360"/>
      <c r="G342" s="360"/>
      <c r="H342" s="360"/>
      <c r="I342" s="360"/>
      <c r="J342" s="360"/>
      <c r="K342" s="360"/>
      <c r="L342" s="360"/>
      <c r="M342" s="360"/>
      <c r="N342" s="360"/>
      <c r="O342" s="94" t="str">
        <f ca="1">IF(D342="цвет",SUM(O343:INDIRECT("N"&amp;R342)),IF(SUM(E342:N342)=0,"",SUM(E342:N342)))</f>
        <v/>
      </c>
      <c r="P342" s="68" t="s">
        <v>98</v>
      </c>
      <c r="Q342" s="138">
        <f t="shared" si="10"/>
        <v>3632</v>
      </c>
      <c r="R342" s="139">
        <f t="shared" ca="1" si="11"/>
        <v>343</v>
      </c>
      <c r="S342" s="69"/>
      <c r="T342" s="102"/>
    </row>
    <row r="343" spans="1:20" ht="17.45" customHeight="1" thickBot="1">
      <c r="A343" s="2"/>
      <c r="B343" s="365"/>
      <c r="C343" s="77"/>
      <c r="D343" s="362" t="str">
        <f>HYPERLINK("https://miamia.ru/search/index.php?q="&amp;Q343&amp;"&amp;s=Поиск?utm_source=Excel&amp;utm_medium=Nalichie&amp;utm_content="&amp;Q343&amp;"","Посмотреть большую фотографию на сайте")</f>
        <v>Посмотреть большую фотографию на сайте</v>
      </c>
      <c r="E343" s="363"/>
      <c r="F343" s="363"/>
      <c r="G343" s="363"/>
      <c r="H343" s="363"/>
      <c r="I343" s="363"/>
      <c r="J343" s="363"/>
      <c r="K343" s="363"/>
      <c r="L343" s="363"/>
      <c r="M343" s="363"/>
      <c r="N343" s="363"/>
      <c r="O343" s="94" t="str">
        <f ca="1">IF(D343="цвет",SUM(O344:INDIRECT("N"&amp;R343)),IF(SUM(E343:N343)=0,"",SUM(E343:N343)))</f>
        <v/>
      </c>
      <c r="P343" s="68" t="s">
        <v>98</v>
      </c>
      <c r="Q343" s="138">
        <f t="shared" si="10"/>
        <v>3632</v>
      </c>
      <c r="R343" s="139">
        <f t="shared" ca="1" si="11"/>
        <v>343</v>
      </c>
      <c r="S343" s="69"/>
      <c r="T343" s="102"/>
    </row>
    <row r="344" spans="1:20" ht="17.25" thickBot="1">
      <c r="A344" s="2"/>
      <c r="B344" s="356" t="s">
        <v>1929</v>
      </c>
      <c r="C344" s="83">
        <v>3633</v>
      </c>
      <c r="D344" s="98" t="s">
        <v>9</v>
      </c>
      <c r="E344" s="74" t="s">
        <v>10</v>
      </c>
      <c r="F344" s="99" t="s">
        <v>17</v>
      </c>
      <c r="G344" s="74" t="s">
        <v>18</v>
      </c>
      <c r="H344" s="74" t="s">
        <v>19</v>
      </c>
      <c r="I344" s="74" t="s">
        <v>23</v>
      </c>
      <c r="J344" s="99"/>
      <c r="K344" s="99"/>
      <c r="L344" s="99"/>
      <c r="M344" s="99"/>
      <c r="N344" s="100"/>
      <c r="O344" s="93">
        <f ca="1">IF(D344="цвет",SUM(O345:INDIRECT("N"&amp;R344)),IF(SUM(E344:N344)=0,"",SUM(E344:N344)))</f>
        <v>0</v>
      </c>
      <c r="P344" s="68">
        <v>3487</v>
      </c>
      <c r="Q344" s="138">
        <f t="shared" si="10"/>
        <v>3633</v>
      </c>
      <c r="R344" s="139">
        <f t="shared" ca="1" si="11"/>
        <v>348</v>
      </c>
      <c r="S344" s="101">
        <v>3487</v>
      </c>
      <c r="T344" s="62">
        <f ca="1">S344*O344</f>
        <v>0</v>
      </c>
    </row>
    <row r="345" spans="1:20" ht="17.25" thickBot="1">
      <c r="A345" s="2"/>
      <c r="B345" s="357"/>
      <c r="C345" s="75"/>
      <c r="D345" s="5" t="s">
        <v>33</v>
      </c>
      <c r="E345" s="7"/>
      <c r="F345" s="7"/>
      <c r="G345" s="351"/>
      <c r="H345" s="351"/>
      <c r="I345" s="7"/>
      <c r="J345" s="7"/>
      <c r="K345" s="7"/>
      <c r="L345" s="7"/>
      <c r="M345" s="7"/>
      <c r="N345" s="97"/>
      <c r="O345" s="94" t="str">
        <f ca="1">IF(D345="цвет",SUM(O346:INDIRECT("N"&amp;R345)),IF(SUM(E345:N345)=0,"",SUM(E345:N345)))</f>
        <v/>
      </c>
      <c r="P345" s="68" t="s">
        <v>98</v>
      </c>
      <c r="Q345" s="138">
        <f t="shared" si="10"/>
        <v>3633</v>
      </c>
      <c r="R345" s="139">
        <f t="shared" ca="1" si="11"/>
        <v>348</v>
      </c>
      <c r="S345" s="69"/>
      <c r="T345" s="102"/>
    </row>
    <row r="346" spans="1:20" ht="17.25" thickBot="1">
      <c r="A346" s="2"/>
      <c r="B346" s="357"/>
      <c r="C346" s="75"/>
      <c r="D346" s="5" t="s">
        <v>42</v>
      </c>
      <c r="E346" s="181"/>
      <c r="F346" s="351"/>
      <c r="G346" s="351"/>
      <c r="H346" s="351"/>
      <c r="I346" s="7"/>
      <c r="J346" s="7"/>
      <c r="K346" s="7"/>
      <c r="L346" s="7"/>
      <c r="M346" s="7"/>
      <c r="N346" s="97"/>
      <c r="O346" s="94" t="str">
        <f ca="1">IF(D346="цвет",SUM(O347:INDIRECT("N"&amp;R346)),IF(SUM(E346:N346)=0,"",SUM(E346:N346)))</f>
        <v/>
      </c>
      <c r="P346" s="68" t="s">
        <v>98</v>
      </c>
      <c r="Q346" s="138">
        <f t="shared" si="10"/>
        <v>3633</v>
      </c>
      <c r="R346" s="139">
        <f t="shared" ca="1" si="11"/>
        <v>348</v>
      </c>
      <c r="S346" s="69"/>
      <c r="T346" s="102"/>
    </row>
    <row r="347" spans="1:20" ht="135" customHeight="1">
      <c r="A347" s="2"/>
      <c r="B347" s="357"/>
      <c r="C347" s="75"/>
      <c r="D347" s="359" t="s">
        <v>1936</v>
      </c>
      <c r="E347" s="360"/>
      <c r="F347" s="360"/>
      <c r="G347" s="360"/>
      <c r="H347" s="360"/>
      <c r="I347" s="360"/>
      <c r="J347" s="360"/>
      <c r="K347" s="360"/>
      <c r="L347" s="360"/>
      <c r="M347" s="360"/>
      <c r="N347" s="360"/>
      <c r="O347" s="94" t="str">
        <f ca="1">IF(D347="цвет",SUM(O348:INDIRECT("N"&amp;R347)),IF(SUM(E347:N347)=0,"",SUM(E347:N347)))</f>
        <v/>
      </c>
      <c r="P347" s="68" t="s">
        <v>98</v>
      </c>
      <c r="Q347" s="138">
        <f t="shared" si="10"/>
        <v>3633</v>
      </c>
      <c r="R347" s="139">
        <f t="shared" ca="1" si="11"/>
        <v>348</v>
      </c>
      <c r="S347" s="69"/>
      <c r="T347" s="102"/>
    </row>
    <row r="348" spans="1:20" ht="17.45" customHeight="1" thickBot="1">
      <c r="A348" s="2"/>
      <c r="B348" s="365"/>
      <c r="C348" s="77"/>
      <c r="D348" s="362" t="str">
        <f>HYPERLINK("https://miamia.ru/search/index.php?q="&amp;Q348&amp;"&amp;s=Поиск?utm_source=Excel&amp;utm_medium=Nalichie&amp;utm_content="&amp;Q348&amp;"","Посмотреть большую фотографию на сайте")</f>
        <v>Посмотреть большую фотографию на сайте</v>
      </c>
      <c r="E348" s="363"/>
      <c r="F348" s="363"/>
      <c r="G348" s="363"/>
      <c r="H348" s="363"/>
      <c r="I348" s="363"/>
      <c r="J348" s="363"/>
      <c r="K348" s="363"/>
      <c r="L348" s="363"/>
      <c r="M348" s="363"/>
      <c r="N348" s="363"/>
      <c r="O348" s="94" t="str">
        <f ca="1">IF(D348="цвет",SUM(O349:INDIRECT("N"&amp;R348)),IF(SUM(E348:N348)=0,"",SUM(E348:N348)))</f>
        <v/>
      </c>
      <c r="P348" s="68" t="s">
        <v>98</v>
      </c>
      <c r="Q348" s="138">
        <f t="shared" si="10"/>
        <v>3633</v>
      </c>
      <c r="R348" s="139">
        <f t="shared" ca="1" si="11"/>
        <v>348</v>
      </c>
      <c r="S348" s="69"/>
      <c r="T348" s="102"/>
    </row>
    <row r="349" spans="1:20" ht="17.25" thickBot="1">
      <c r="A349" s="2"/>
      <c r="B349" s="356" t="s">
        <v>1929</v>
      </c>
      <c r="C349" s="83">
        <v>3634</v>
      </c>
      <c r="D349" s="98" t="s">
        <v>9</v>
      </c>
      <c r="E349" s="74" t="s">
        <v>10</v>
      </c>
      <c r="F349" s="74" t="s">
        <v>11</v>
      </c>
      <c r="G349" s="74" t="s">
        <v>12</v>
      </c>
      <c r="H349" s="74" t="s">
        <v>13</v>
      </c>
      <c r="I349" s="99" t="s">
        <v>14</v>
      </c>
      <c r="J349" s="99" t="s">
        <v>15</v>
      </c>
      <c r="K349" s="99" t="s">
        <v>16</v>
      </c>
      <c r="L349" s="99"/>
      <c r="M349" s="99"/>
      <c r="N349" s="100"/>
      <c r="O349" s="93">
        <f ca="1">IF(D349="цвет",SUM(O350:INDIRECT("N"&amp;R349)),IF(SUM(E349:N349)=0,"",SUM(E349:N349)))</f>
        <v>0</v>
      </c>
      <c r="P349" s="68">
        <v>2711</v>
      </c>
      <c r="Q349" s="138">
        <f t="shared" si="10"/>
        <v>3634</v>
      </c>
      <c r="R349" s="139">
        <f t="shared" ca="1" si="11"/>
        <v>353</v>
      </c>
      <c r="S349" s="101">
        <v>2711</v>
      </c>
      <c r="T349" s="62">
        <f ca="1">S349*O349</f>
        <v>0</v>
      </c>
    </row>
    <row r="350" spans="1:20" ht="17.25" thickBot="1">
      <c r="A350" s="2"/>
      <c r="B350" s="357"/>
      <c r="C350" s="75"/>
      <c r="D350" s="5" t="s">
        <v>33</v>
      </c>
      <c r="E350" s="7"/>
      <c r="F350" s="181"/>
      <c r="G350" s="7"/>
      <c r="H350" s="7"/>
      <c r="I350" s="7"/>
      <c r="J350" s="7"/>
      <c r="K350" s="7"/>
      <c r="L350" s="7"/>
      <c r="M350" s="7"/>
      <c r="N350" s="97"/>
      <c r="O350" s="94" t="str">
        <f ca="1">IF(D350="цвет",SUM(O351:INDIRECT("N"&amp;R350)),IF(SUM(E350:N350)=0,"",SUM(E350:N350)))</f>
        <v/>
      </c>
      <c r="P350" s="68" t="s">
        <v>98</v>
      </c>
      <c r="Q350" s="138">
        <f t="shared" si="10"/>
        <v>3634</v>
      </c>
      <c r="R350" s="139">
        <f t="shared" ca="1" si="11"/>
        <v>353</v>
      </c>
      <c r="S350" s="69"/>
      <c r="T350" s="102"/>
    </row>
    <row r="351" spans="1:20" ht="17.25" thickBot="1">
      <c r="A351" s="2"/>
      <c r="B351" s="357"/>
      <c r="C351" s="75"/>
      <c r="D351" s="5" t="s">
        <v>42</v>
      </c>
      <c r="E351" s="181"/>
      <c r="F351" s="351"/>
      <c r="G351" s="351"/>
      <c r="H351" s="7"/>
      <c r="I351" s="181"/>
      <c r="J351" s="7"/>
      <c r="K351" s="7"/>
      <c r="L351" s="7"/>
      <c r="M351" s="7"/>
      <c r="N351" s="97"/>
      <c r="O351" s="94" t="str">
        <f ca="1">IF(D351="цвет",SUM(O352:INDIRECT("N"&amp;R351)),IF(SUM(E351:N351)=0,"",SUM(E351:N351)))</f>
        <v/>
      </c>
      <c r="P351" s="68" t="s">
        <v>98</v>
      </c>
      <c r="Q351" s="138">
        <f t="shared" si="10"/>
        <v>3634</v>
      </c>
      <c r="R351" s="139">
        <f t="shared" ca="1" si="11"/>
        <v>353</v>
      </c>
      <c r="S351" s="69"/>
      <c r="T351" s="102"/>
    </row>
    <row r="352" spans="1:20" ht="135" customHeight="1">
      <c r="A352" s="2"/>
      <c r="B352" s="357"/>
      <c r="C352" s="75"/>
      <c r="D352" s="359" t="s">
        <v>1935</v>
      </c>
      <c r="E352" s="360"/>
      <c r="F352" s="360"/>
      <c r="G352" s="360"/>
      <c r="H352" s="360"/>
      <c r="I352" s="360"/>
      <c r="J352" s="360"/>
      <c r="K352" s="360"/>
      <c r="L352" s="360"/>
      <c r="M352" s="360"/>
      <c r="N352" s="360"/>
      <c r="O352" s="94" t="str">
        <f ca="1">IF(D352="цвет",SUM(O353:INDIRECT("N"&amp;R352)),IF(SUM(E352:N352)=0,"",SUM(E352:N352)))</f>
        <v/>
      </c>
      <c r="P352" s="68" t="s">
        <v>98</v>
      </c>
      <c r="Q352" s="138">
        <f t="shared" si="10"/>
        <v>3634</v>
      </c>
      <c r="R352" s="139">
        <f t="shared" ca="1" si="11"/>
        <v>353</v>
      </c>
      <c r="S352" s="69"/>
      <c r="T352" s="102"/>
    </row>
    <row r="353" spans="1:20" ht="17.45" customHeight="1" thickBot="1">
      <c r="A353" s="2"/>
      <c r="B353" s="365"/>
      <c r="C353" s="77"/>
      <c r="D353" s="362" t="str">
        <f>HYPERLINK("https://miamia.ru/search/index.php?q="&amp;Q353&amp;"&amp;s=Поиск?utm_source=Excel&amp;utm_medium=Nalichie&amp;utm_content="&amp;Q353&amp;"","Посмотреть большую фотографию на сайте")</f>
        <v>Посмотреть большую фотографию на сайте</v>
      </c>
      <c r="E353" s="363"/>
      <c r="F353" s="363"/>
      <c r="G353" s="363"/>
      <c r="H353" s="363"/>
      <c r="I353" s="363"/>
      <c r="J353" s="363"/>
      <c r="K353" s="363"/>
      <c r="L353" s="363"/>
      <c r="M353" s="363"/>
      <c r="N353" s="363"/>
      <c r="O353" s="94" t="str">
        <f ca="1">IF(D353="цвет",SUM(O354:INDIRECT("N"&amp;R353)),IF(SUM(E353:N353)=0,"",SUM(E353:N353)))</f>
        <v/>
      </c>
      <c r="P353" s="68" t="s">
        <v>98</v>
      </c>
      <c r="Q353" s="138">
        <f t="shared" si="10"/>
        <v>3634</v>
      </c>
      <c r="R353" s="139">
        <f t="shared" ca="1" si="11"/>
        <v>353</v>
      </c>
      <c r="S353" s="69"/>
      <c r="T353" s="102"/>
    </row>
    <row r="354" spans="1:20" ht="17.25" thickBot="1">
      <c r="A354" s="2"/>
      <c r="B354" s="356" t="s">
        <v>1929</v>
      </c>
      <c r="C354" s="83">
        <v>3635</v>
      </c>
      <c r="D354" s="98" t="s">
        <v>9</v>
      </c>
      <c r="E354" s="74" t="s">
        <v>10</v>
      </c>
      <c r="F354" s="74" t="s">
        <v>11</v>
      </c>
      <c r="G354" s="74" t="s">
        <v>12</v>
      </c>
      <c r="H354" s="74" t="s">
        <v>13</v>
      </c>
      <c r="I354" s="99" t="s">
        <v>14</v>
      </c>
      <c r="J354" s="99" t="s">
        <v>15</v>
      </c>
      <c r="K354" s="99" t="s">
        <v>16</v>
      </c>
      <c r="L354" s="99" t="s">
        <v>21</v>
      </c>
      <c r="M354" s="99"/>
      <c r="N354" s="100"/>
      <c r="O354" s="93">
        <f ca="1">IF(D354="цвет",SUM(O355:INDIRECT("N"&amp;R354)),IF(SUM(E354:N354)=0,"",SUM(E354:N354)))</f>
        <v>0</v>
      </c>
      <c r="P354" s="68">
        <v>5425</v>
      </c>
      <c r="Q354" s="138">
        <f t="shared" si="10"/>
        <v>3635</v>
      </c>
      <c r="R354" s="139">
        <f t="shared" ca="1" si="11"/>
        <v>358</v>
      </c>
      <c r="S354" s="101">
        <v>5425</v>
      </c>
      <c r="T354" s="62">
        <f ca="1">S354*O354</f>
        <v>0</v>
      </c>
    </row>
    <row r="355" spans="1:20" ht="17.25" thickBot="1">
      <c r="A355" s="2"/>
      <c r="B355" s="357"/>
      <c r="C355" s="75"/>
      <c r="D355" s="5" t="s">
        <v>33</v>
      </c>
      <c r="E355" s="7"/>
      <c r="F355" s="7"/>
      <c r="G355" s="181"/>
      <c r="H355" s="351"/>
      <c r="I355" s="351"/>
      <c r="J355" s="351"/>
      <c r="K355" s="351"/>
      <c r="L355" s="7"/>
      <c r="M355" s="7"/>
      <c r="N355" s="97"/>
      <c r="O355" s="94" t="str">
        <f ca="1">IF(D355="цвет",SUM(O356:INDIRECT("N"&amp;R355)),IF(SUM(E355:N355)=0,"",SUM(E355:N355)))</f>
        <v/>
      </c>
      <c r="P355" s="68" t="s">
        <v>98</v>
      </c>
      <c r="Q355" s="138">
        <f t="shared" si="10"/>
        <v>3635</v>
      </c>
      <c r="R355" s="139">
        <f t="shared" ca="1" si="11"/>
        <v>358</v>
      </c>
      <c r="S355" s="69"/>
      <c r="T355" s="102"/>
    </row>
    <row r="356" spans="1:20" ht="17.25" thickBot="1">
      <c r="A356" s="2"/>
      <c r="B356" s="357"/>
      <c r="C356" s="75"/>
      <c r="D356" s="5" t="s">
        <v>42</v>
      </c>
      <c r="E356" s="7"/>
      <c r="F356" s="7"/>
      <c r="G356" s="181"/>
      <c r="H356" s="181"/>
      <c r="I356" s="181"/>
      <c r="J356" s="7"/>
      <c r="K356" s="7"/>
      <c r="L356" s="7"/>
      <c r="M356" s="7"/>
      <c r="N356" s="97"/>
      <c r="O356" s="94" t="str">
        <f ca="1">IF(D356="цвет",SUM(O357:INDIRECT("N"&amp;R356)),IF(SUM(E356:N356)=0,"",SUM(E356:N356)))</f>
        <v/>
      </c>
      <c r="P356" s="68" t="s">
        <v>98</v>
      </c>
      <c r="Q356" s="138">
        <f t="shared" si="10"/>
        <v>3635</v>
      </c>
      <c r="R356" s="139">
        <f t="shared" ca="1" si="11"/>
        <v>358</v>
      </c>
      <c r="S356" s="69"/>
      <c r="T356" s="102"/>
    </row>
    <row r="357" spans="1:20" ht="135" customHeight="1">
      <c r="A357" s="2"/>
      <c r="B357" s="357"/>
      <c r="C357" s="75"/>
      <c r="D357" s="359" t="s">
        <v>1933</v>
      </c>
      <c r="E357" s="360"/>
      <c r="F357" s="360"/>
      <c r="G357" s="360"/>
      <c r="H357" s="360"/>
      <c r="I357" s="360"/>
      <c r="J357" s="360"/>
      <c r="K357" s="360"/>
      <c r="L357" s="360"/>
      <c r="M357" s="360"/>
      <c r="N357" s="360"/>
      <c r="O357" s="94" t="str">
        <f ca="1">IF(D357="цвет",SUM(O358:INDIRECT("N"&amp;R357)),IF(SUM(E357:N357)=0,"",SUM(E357:N357)))</f>
        <v/>
      </c>
      <c r="P357" s="68" t="s">
        <v>98</v>
      </c>
      <c r="Q357" s="138">
        <f t="shared" si="10"/>
        <v>3635</v>
      </c>
      <c r="R357" s="139">
        <f t="shared" ca="1" si="11"/>
        <v>358</v>
      </c>
      <c r="S357" s="69"/>
      <c r="T357" s="102"/>
    </row>
    <row r="358" spans="1:20" ht="17.45" customHeight="1" thickBot="1">
      <c r="A358" s="2"/>
      <c r="B358" s="365"/>
      <c r="C358" s="77"/>
      <c r="D358" s="362" t="str">
        <f>HYPERLINK("https://miamia.ru/search/index.php?q="&amp;Q358&amp;"&amp;s=Поиск?utm_source=Excel&amp;utm_medium=Nalichie&amp;utm_content="&amp;Q358&amp;"","Посмотреть большую фотографию на сайте")</f>
        <v>Посмотреть большую фотографию на сайте</v>
      </c>
      <c r="E358" s="363"/>
      <c r="F358" s="363"/>
      <c r="G358" s="363"/>
      <c r="H358" s="363"/>
      <c r="I358" s="363"/>
      <c r="J358" s="363"/>
      <c r="K358" s="363"/>
      <c r="L358" s="363"/>
      <c r="M358" s="363"/>
      <c r="N358" s="363"/>
      <c r="O358" s="94" t="str">
        <f ca="1">IF(D358="цвет",SUM(O359:INDIRECT("N"&amp;R358)),IF(SUM(E358:N358)=0,"",SUM(E358:N358)))</f>
        <v/>
      </c>
      <c r="P358" s="68" t="s">
        <v>98</v>
      </c>
      <c r="Q358" s="138">
        <f t="shared" si="10"/>
        <v>3635</v>
      </c>
      <c r="R358" s="139">
        <f t="shared" ca="1" si="11"/>
        <v>358</v>
      </c>
      <c r="S358" s="69"/>
      <c r="T358" s="102"/>
    </row>
    <row r="359" spans="1:20" ht="17.25" thickBot="1">
      <c r="A359" s="2"/>
      <c r="B359" s="356" t="s">
        <v>1929</v>
      </c>
      <c r="C359" s="83">
        <v>3636</v>
      </c>
      <c r="D359" s="98" t="s">
        <v>9</v>
      </c>
      <c r="E359" s="74" t="s">
        <v>10</v>
      </c>
      <c r="F359" s="74" t="s">
        <v>11</v>
      </c>
      <c r="G359" s="74" t="s">
        <v>12</v>
      </c>
      <c r="H359" s="74" t="s">
        <v>13</v>
      </c>
      <c r="I359" s="99" t="s">
        <v>14</v>
      </c>
      <c r="J359" s="99" t="s">
        <v>15</v>
      </c>
      <c r="K359" s="99" t="s">
        <v>16</v>
      </c>
      <c r="L359" s="99" t="s">
        <v>21</v>
      </c>
      <c r="M359" s="99" t="s">
        <v>22</v>
      </c>
      <c r="N359" s="100"/>
      <c r="O359" s="93">
        <f ca="1">IF(D359="цвет",SUM(O360:INDIRECT("N"&amp;R359)),IF(SUM(E359:N359)=0,"",SUM(E359:N359)))</f>
        <v>0</v>
      </c>
      <c r="P359" s="68">
        <v>4908</v>
      </c>
      <c r="Q359" s="138">
        <f t="shared" si="10"/>
        <v>3636</v>
      </c>
      <c r="R359" s="139">
        <f t="shared" ca="1" si="11"/>
        <v>363</v>
      </c>
      <c r="S359" s="101">
        <v>4908</v>
      </c>
      <c r="T359" s="62">
        <f ca="1">S359*O359</f>
        <v>0</v>
      </c>
    </row>
    <row r="360" spans="1:20" ht="17.25" thickBot="1">
      <c r="A360" s="2"/>
      <c r="B360" s="357"/>
      <c r="C360" s="75"/>
      <c r="D360" s="5" t="s">
        <v>33</v>
      </c>
      <c r="E360" s="351"/>
      <c r="F360" s="351"/>
      <c r="G360" s="351"/>
      <c r="H360" s="351"/>
      <c r="I360" s="351"/>
      <c r="J360" s="351"/>
      <c r="K360" s="351"/>
      <c r="L360" s="181"/>
      <c r="M360" s="7"/>
      <c r="N360" s="97"/>
      <c r="O360" s="94" t="str">
        <f ca="1">IF(D360="цвет",SUM(O361:INDIRECT("N"&amp;R360)),IF(SUM(E360:N360)=0,"",SUM(E360:N360)))</f>
        <v/>
      </c>
      <c r="P360" s="68" t="s">
        <v>98</v>
      </c>
      <c r="Q360" s="138">
        <f t="shared" si="10"/>
        <v>3636</v>
      </c>
      <c r="R360" s="139">
        <f t="shared" ca="1" si="11"/>
        <v>363</v>
      </c>
      <c r="S360" s="69"/>
      <c r="T360" s="102"/>
    </row>
    <row r="361" spans="1:20" ht="17.25" thickBot="1">
      <c r="A361" s="2"/>
      <c r="B361" s="357"/>
      <c r="C361" s="75"/>
      <c r="D361" s="5" t="s">
        <v>42</v>
      </c>
      <c r="E361" s="7"/>
      <c r="F361" s="181"/>
      <c r="G361" s="181"/>
      <c r="H361" s="181"/>
      <c r="I361" s="7"/>
      <c r="J361" s="7"/>
      <c r="K361" s="7"/>
      <c r="L361" s="7"/>
      <c r="M361" s="7"/>
      <c r="N361" s="97"/>
      <c r="O361" s="94" t="str">
        <f ca="1">IF(D361="цвет",SUM(O362:INDIRECT("N"&amp;R361)),IF(SUM(E361:N361)=0,"",SUM(E361:N361)))</f>
        <v/>
      </c>
      <c r="P361" s="68" t="s">
        <v>98</v>
      </c>
      <c r="Q361" s="138">
        <f t="shared" si="10"/>
        <v>3636</v>
      </c>
      <c r="R361" s="139">
        <f t="shared" ca="1" si="11"/>
        <v>363</v>
      </c>
      <c r="S361" s="69"/>
      <c r="T361" s="102"/>
    </row>
    <row r="362" spans="1:20" ht="135" customHeight="1">
      <c r="A362" s="2"/>
      <c r="B362" s="357"/>
      <c r="C362" s="75"/>
      <c r="D362" s="359" t="s">
        <v>1934</v>
      </c>
      <c r="E362" s="360"/>
      <c r="F362" s="360"/>
      <c r="G362" s="360"/>
      <c r="H362" s="360"/>
      <c r="I362" s="360"/>
      <c r="J362" s="360"/>
      <c r="K362" s="360"/>
      <c r="L362" s="360"/>
      <c r="M362" s="360"/>
      <c r="N362" s="360"/>
      <c r="O362" s="94" t="str">
        <f ca="1">IF(D362="цвет",SUM(O363:INDIRECT("N"&amp;R362)),IF(SUM(E362:N362)=0,"",SUM(E362:N362)))</f>
        <v/>
      </c>
      <c r="P362" s="68" t="s">
        <v>98</v>
      </c>
      <c r="Q362" s="138">
        <f t="shared" si="10"/>
        <v>3636</v>
      </c>
      <c r="R362" s="139">
        <f t="shared" ca="1" si="11"/>
        <v>363</v>
      </c>
      <c r="S362" s="69"/>
      <c r="T362" s="102"/>
    </row>
    <row r="363" spans="1:20" ht="17.45" customHeight="1" thickBot="1">
      <c r="A363" s="2"/>
      <c r="B363" s="365"/>
      <c r="C363" s="77"/>
      <c r="D363" s="362" t="str">
        <f>HYPERLINK("https://miamia.ru/search/index.php?q="&amp;Q363&amp;"&amp;s=Поиск?utm_source=Excel&amp;utm_medium=Nalichie&amp;utm_content="&amp;Q363&amp;"","Посмотреть большую фотографию на сайте")</f>
        <v>Посмотреть большую фотографию на сайте</v>
      </c>
      <c r="E363" s="363"/>
      <c r="F363" s="363"/>
      <c r="G363" s="363"/>
      <c r="H363" s="363"/>
      <c r="I363" s="363"/>
      <c r="J363" s="363"/>
      <c r="K363" s="363"/>
      <c r="L363" s="363"/>
      <c r="M363" s="363"/>
      <c r="N363" s="363"/>
      <c r="O363" s="94" t="str">
        <f ca="1">IF(D363="цвет",SUM(O364:INDIRECT("N"&amp;R363)),IF(SUM(E363:N363)=0,"",SUM(E363:N363)))</f>
        <v/>
      </c>
      <c r="P363" s="68" t="s">
        <v>98</v>
      </c>
      <c r="Q363" s="138">
        <f t="shared" si="10"/>
        <v>3636</v>
      </c>
      <c r="R363" s="139">
        <f t="shared" ca="1" si="11"/>
        <v>363</v>
      </c>
      <c r="S363" s="69"/>
      <c r="T363" s="102"/>
    </row>
    <row r="364" spans="1:20" ht="17.25" thickBot="1">
      <c r="A364" s="2"/>
      <c r="B364" s="356" t="s">
        <v>1929</v>
      </c>
      <c r="C364" s="83">
        <v>3637</v>
      </c>
      <c r="D364" s="98" t="s">
        <v>9</v>
      </c>
      <c r="E364" s="74" t="s">
        <v>10</v>
      </c>
      <c r="F364" s="74" t="s">
        <v>11</v>
      </c>
      <c r="G364" s="74" t="s">
        <v>12</v>
      </c>
      <c r="H364" s="74" t="s">
        <v>13</v>
      </c>
      <c r="I364" s="99" t="s">
        <v>14</v>
      </c>
      <c r="J364" s="99" t="s">
        <v>15</v>
      </c>
      <c r="K364" s="99" t="s">
        <v>16</v>
      </c>
      <c r="L364" s="99"/>
      <c r="M364" s="99"/>
      <c r="N364" s="100"/>
      <c r="O364" s="93">
        <f ca="1">IF(D364="цвет",SUM(O365:INDIRECT("N"&amp;R364)),IF(SUM(E364:N364)=0,"",SUM(E364:N364)))</f>
        <v>0</v>
      </c>
      <c r="P364" s="68">
        <v>3487</v>
      </c>
      <c r="Q364" s="138">
        <f t="shared" si="10"/>
        <v>3637</v>
      </c>
      <c r="R364" s="139">
        <f t="shared" ca="1" si="11"/>
        <v>368</v>
      </c>
      <c r="S364" s="101">
        <v>3487</v>
      </c>
      <c r="T364" s="62">
        <f ca="1">S364*O364</f>
        <v>0</v>
      </c>
    </row>
    <row r="365" spans="1:20" ht="17.25" thickBot="1">
      <c r="A365" s="2"/>
      <c r="B365" s="357"/>
      <c r="C365" s="75"/>
      <c r="D365" s="5" t="s">
        <v>33</v>
      </c>
      <c r="E365" s="7"/>
      <c r="F365" s="181"/>
      <c r="G365" s="7"/>
      <c r="H365" s="181"/>
      <c r="I365" s="181"/>
      <c r="J365" s="181"/>
      <c r="K365" s="181"/>
      <c r="L365" s="7"/>
      <c r="M365" s="7"/>
      <c r="N365" s="97"/>
      <c r="O365" s="94" t="str">
        <f ca="1">IF(D365="цвет",SUM(O366:INDIRECT("N"&amp;R365)),IF(SUM(E365:N365)=0,"",SUM(E365:N365)))</f>
        <v/>
      </c>
      <c r="P365" s="68" t="s">
        <v>98</v>
      </c>
      <c r="Q365" s="138">
        <f t="shared" si="10"/>
        <v>3637</v>
      </c>
      <c r="R365" s="139">
        <f t="shared" ca="1" si="11"/>
        <v>368</v>
      </c>
      <c r="S365" s="69"/>
      <c r="T365" s="102"/>
    </row>
    <row r="366" spans="1:20" ht="17.25" thickBot="1">
      <c r="A366" s="2"/>
      <c r="B366" s="357"/>
      <c r="C366" s="75"/>
      <c r="D366" s="5" t="s">
        <v>42</v>
      </c>
      <c r="E366" s="7"/>
      <c r="F366" s="181"/>
      <c r="G366" s="181"/>
      <c r="H366" s="181"/>
      <c r="I366" s="7"/>
      <c r="J366" s="181"/>
      <c r="K366" s="7"/>
      <c r="L366" s="7"/>
      <c r="M366" s="7"/>
      <c r="N366" s="97"/>
      <c r="O366" s="94" t="str">
        <f ca="1">IF(D366="цвет",SUM(O367:INDIRECT("N"&amp;R366)),IF(SUM(E366:N366)=0,"",SUM(E366:N366)))</f>
        <v/>
      </c>
      <c r="P366" s="68" t="s">
        <v>98</v>
      </c>
      <c r="Q366" s="138">
        <f t="shared" si="10"/>
        <v>3637</v>
      </c>
      <c r="R366" s="139">
        <f t="shared" ca="1" si="11"/>
        <v>368</v>
      </c>
      <c r="S366" s="69"/>
      <c r="T366" s="102"/>
    </row>
    <row r="367" spans="1:20" ht="135" customHeight="1">
      <c r="A367" s="2"/>
      <c r="B367" s="357"/>
      <c r="C367" s="75"/>
      <c r="D367" s="359" t="s">
        <v>1937</v>
      </c>
      <c r="E367" s="360"/>
      <c r="F367" s="360"/>
      <c r="G367" s="360"/>
      <c r="H367" s="360"/>
      <c r="I367" s="360"/>
      <c r="J367" s="360"/>
      <c r="K367" s="360"/>
      <c r="L367" s="360"/>
      <c r="M367" s="360"/>
      <c r="N367" s="360"/>
      <c r="O367" s="94" t="str">
        <f ca="1">IF(D367="цвет",SUM(O368:INDIRECT("N"&amp;R367)),IF(SUM(E367:N367)=0,"",SUM(E367:N367)))</f>
        <v/>
      </c>
      <c r="P367" s="68" t="s">
        <v>98</v>
      </c>
      <c r="Q367" s="138">
        <f t="shared" si="10"/>
        <v>3637</v>
      </c>
      <c r="R367" s="139">
        <f t="shared" ca="1" si="11"/>
        <v>368</v>
      </c>
      <c r="S367" s="69"/>
      <c r="T367" s="102"/>
    </row>
    <row r="368" spans="1:20" ht="17.45" customHeight="1" thickBot="1">
      <c r="A368" s="2"/>
      <c r="B368" s="365"/>
      <c r="C368" s="77"/>
      <c r="D368" s="362" t="str">
        <f>HYPERLINK("https://miamia.ru/search/index.php?q="&amp;Q368&amp;"&amp;s=Поиск?utm_source=Excel&amp;utm_medium=Nalichie&amp;utm_content="&amp;Q368&amp;"","Посмотреть большую фотографию на сайте")</f>
        <v>Посмотреть большую фотографию на сайте</v>
      </c>
      <c r="E368" s="363"/>
      <c r="F368" s="363"/>
      <c r="G368" s="363"/>
      <c r="H368" s="363"/>
      <c r="I368" s="363"/>
      <c r="J368" s="363"/>
      <c r="K368" s="363"/>
      <c r="L368" s="363"/>
      <c r="M368" s="363"/>
      <c r="N368" s="363"/>
      <c r="O368" s="94" t="str">
        <f ca="1">IF(D368="цвет",SUM(O369:INDIRECT("N"&amp;R368)),IF(SUM(E368:N368)=0,"",SUM(E368:N368)))</f>
        <v/>
      </c>
      <c r="P368" s="68" t="s">
        <v>98</v>
      </c>
      <c r="Q368" s="138">
        <f t="shared" si="10"/>
        <v>3637</v>
      </c>
      <c r="R368" s="139">
        <f t="shared" ca="1" si="11"/>
        <v>368</v>
      </c>
      <c r="S368" s="69"/>
      <c r="T368" s="102"/>
    </row>
    <row r="369" spans="1:20" ht="17.25" thickBot="1">
      <c r="A369" s="2"/>
      <c r="B369" s="356" t="s">
        <v>1929</v>
      </c>
      <c r="C369" s="83">
        <v>3644</v>
      </c>
      <c r="D369" s="98" t="s">
        <v>9</v>
      </c>
      <c r="E369" s="74" t="s">
        <v>10</v>
      </c>
      <c r="F369" s="74" t="s">
        <v>11</v>
      </c>
      <c r="G369" s="74" t="s">
        <v>12</v>
      </c>
      <c r="H369" s="74" t="s">
        <v>13</v>
      </c>
      <c r="I369" s="99" t="s">
        <v>14</v>
      </c>
      <c r="J369" s="99" t="s">
        <v>15</v>
      </c>
      <c r="K369" s="99" t="s">
        <v>16</v>
      </c>
      <c r="L369" s="99"/>
      <c r="M369" s="99"/>
      <c r="N369" s="100"/>
      <c r="O369" s="93">
        <f ca="1">IF(D369="цвет",SUM(O370:INDIRECT("N"&amp;R369)),IF(SUM(E369:N369)=0,"",SUM(E369:N369)))</f>
        <v>0</v>
      </c>
      <c r="P369" s="68">
        <v>3358</v>
      </c>
      <c r="Q369" s="138">
        <f t="shared" si="10"/>
        <v>3644</v>
      </c>
      <c r="R369" s="139">
        <f t="shared" ca="1" si="11"/>
        <v>373</v>
      </c>
      <c r="S369" s="101">
        <v>3358</v>
      </c>
      <c r="T369" s="62">
        <f ca="1">S369*O369</f>
        <v>0</v>
      </c>
    </row>
    <row r="370" spans="1:20" ht="17.25" thickBot="1">
      <c r="A370" s="2"/>
      <c r="B370" s="357"/>
      <c r="C370" s="75"/>
      <c r="D370" s="5" t="s">
        <v>33</v>
      </c>
      <c r="E370" s="7"/>
      <c r="F370" s="7"/>
      <c r="G370" s="7"/>
      <c r="H370" s="7"/>
      <c r="I370" s="7"/>
      <c r="J370" s="7"/>
      <c r="K370" s="7"/>
      <c r="L370" s="7"/>
      <c r="M370" s="7"/>
      <c r="N370" s="97"/>
      <c r="O370" s="94" t="str">
        <f ca="1">IF(D370="цвет",SUM(O371:INDIRECT("N"&amp;R370)),IF(SUM(E370:N370)=0,"",SUM(E370:N370)))</f>
        <v/>
      </c>
      <c r="P370" s="68" t="s">
        <v>98</v>
      </c>
      <c r="Q370" s="138">
        <f t="shared" si="10"/>
        <v>3644</v>
      </c>
      <c r="R370" s="139">
        <f t="shared" ca="1" si="11"/>
        <v>373</v>
      </c>
      <c r="S370" s="69"/>
      <c r="T370" s="102"/>
    </row>
    <row r="371" spans="1:20" ht="17.25" thickBot="1">
      <c r="A371" s="2"/>
      <c r="B371" s="357"/>
      <c r="C371" s="75"/>
      <c r="D371" s="5" t="s">
        <v>42</v>
      </c>
      <c r="E371" s="7"/>
      <c r="F371" s="181"/>
      <c r="G371" s="7"/>
      <c r="H371" s="7"/>
      <c r="I371" s="7"/>
      <c r="J371" s="7"/>
      <c r="K371" s="181"/>
      <c r="L371" s="7"/>
      <c r="M371" s="7"/>
      <c r="N371" s="97"/>
      <c r="O371" s="94" t="str">
        <f ca="1">IF(D371="цвет",SUM(O372:INDIRECT("N"&amp;R371)),IF(SUM(E371:N371)=0,"",SUM(E371:N371)))</f>
        <v/>
      </c>
      <c r="P371" s="68" t="s">
        <v>98</v>
      </c>
      <c r="Q371" s="138">
        <f t="shared" si="10"/>
        <v>3644</v>
      </c>
      <c r="R371" s="139">
        <f t="shared" ca="1" si="11"/>
        <v>373</v>
      </c>
      <c r="S371" s="69"/>
      <c r="T371" s="102"/>
    </row>
    <row r="372" spans="1:20" ht="135" customHeight="1">
      <c r="A372" s="2"/>
      <c r="B372" s="357"/>
      <c r="C372" s="75"/>
      <c r="D372" s="359" t="s">
        <v>3208</v>
      </c>
      <c r="E372" s="360"/>
      <c r="F372" s="360"/>
      <c r="G372" s="360"/>
      <c r="H372" s="360"/>
      <c r="I372" s="360"/>
      <c r="J372" s="360"/>
      <c r="K372" s="360"/>
      <c r="L372" s="360"/>
      <c r="M372" s="360"/>
      <c r="N372" s="360"/>
      <c r="O372" s="94" t="str">
        <f ca="1">IF(D372="цвет",SUM(O373:INDIRECT("N"&amp;R372)),IF(SUM(E372:N372)=0,"",SUM(E372:N372)))</f>
        <v/>
      </c>
      <c r="P372" s="68" t="s">
        <v>98</v>
      </c>
      <c r="Q372" s="138">
        <f t="shared" si="10"/>
        <v>3644</v>
      </c>
      <c r="R372" s="139">
        <f t="shared" ca="1" si="11"/>
        <v>373</v>
      </c>
      <c r="S372" s="69"/>
      <c r="T372" s="102"/>
    </row>
    <row r="373" spans="1:20" ht="17.45" customHeight="1" thickBot="1">
      <c r="A373" s="2"/>
      <c r="B373" s="365"/>
      <c r="C373" s="77"/>
      <c r="D373" s="362" t="str">
        <f>HYPERLINK("https://miamia.ru/search/index.php?q="&amp;Q373&amp;"&amp;s=Поиск?utm_source=Excel&amp;utm_medium=Nalichie&amp;utm_content="&amp;Q373&amp;"","Посмотреть большую фотографию на сайте")</f>
        <v>Посмотреть большую фотографию на сайте</v>
      </c>
      <c r="E373" s="363"/>
      <c r="F373" s="363"/>
      <c r="G373" s="363"/>
      <c r="H373" s="363"/>
      <c r="I373" s="363"/>
      <c r="J373" s="363"/>
      <c r="K373" s="363"/>
      <c r="L373" s="363"/>
      <c r="M373" s="363"/>
      <c r="N373" s="363"/>
      <c r="O373" s="94" t="str">
        <f ca="1">IF(D373="цвет",SUM(O374:INDIRECT("N"&amp;R373)),IF(SUM(E373:N373)=0,"",SUM(E373:N373)))</f>
        <v/>
      </c>
      <c r="P373" s="68" t="s">
        <v>98</v>
      </c>
      <c r="Q373" s="138">
        <f t="shared" si="10"/>
        <v>3644</v>
      </c>
      <c r="R373" s="139">
        <f t="shared" ca="1" si="11"/>
        <v>373</v>
      </c>
      <c r="S373" s="69"/>
      <c r="T373" s="102"/>
    </row>
    <row r="374" spans="1:20" ht="23.1" customHeight="1" thickBot="1">
      <c r="A374" s="2"/>
      <c r="B374" s="28" t="s">
        <v>3199</v>
      </c>
      <c r="C374" s="29"/>
      <c r="D374" s="30"/>
      <c r="E374" s="31"/>
      <c r="F374" s="31"/>
      <c r="G374" s="31"/>
      <c r="H374" s="31"/>
      <c r="I374" s="31"/>
      <c r="J374" s="31"/>
      <c r="K374" s="31"/>
      <c r="L374" s="31"/>
      <c r="M374" s="31"/>
      <c r="N374" s="32"/>
      <c r="O374" s="92" t="str">
        <f ca="1">IF(D374="цвет",SUM(O375:INDIRECT("N"&amp;R374)),IF(SUM(E374:N374)=0,"",SUM(E374:N374)))</f>
        <v/>
      </c>
      <c r="P374" s="68" t="s">
        <v>98</v>
      </c>
      <c r="Q374" s="138">
        <f t="shared" si="10"/>
        <v>3644</v>
      </c>
      <c r="R374" s="139">
        <f t="shared" ca="1" si="11"/>
        <v>378</v>
      </c>
    </row>
    <row r="375" spans="1:20" ht="17.25" thickBot="1">
      <c r="A375" s="2"/>
      <c r="B375" s="356" t="s">
        <v>3199</v>
      </c>
      <c r="C375" s="83">
        <v>9050</v>
      </c>
      <c r="D375" s="98" t="s">
        <v>9</v>
      </c>
      <c r="E375" s="99" t="s">
        <v>10</v>
      </c>
      <c r="F375" s="99" t="s">
        <v>11</v>
      </c>
      <c r="G375" s="99" t="s">
        <v>12</v>
      </c>
      <c r="H375" s="99" t="s">
        <v>13</v>
      </c>
      <c r="I375" s="99" t="s">
        <v>14</v>
      </c>
      <c r="J375" s="99" t="s">
        <v>15</v>
      </c>
      <c r="K375" s="99" t="s">
        <v>16</v>
      </c>
      <c r="L375" s="99" t="s">
        <v>21</v>
      </c>
      <c r="M375" s="99" t="s">
        <v>22</v>
      </c>
      <c r="N375" s="99"/>
      <c r="O375" s="93">
        <f ca="1">IF(D375="цвет",SUM(O376:INDIRECT("N"&amp;R375)),IF(SUM(E375:N375)=0,"",SUM(E375:N375)))</f>
        <v>0</v>
      </c>
      <c r="P375" s="68">
        <v>2711</v>
      </c>
      <c r="Q375" s="138">
        <f t="shared" si="10"/>
        <v>9050</v>
      </c>
      <c r="R375" s="139">
        <f t="shared" ca="1" si="11"/>
        <v>378</v>
      </c>
      <c r="S375" s="85">
        <v>2711</v>
      </c>
      <c r="T375" s="62">
        <f ca="1">S375*O375</f>
        <v>0</v>
      </c>
    </row>
    <row r="376" spans="1:20" ht="17.25" thickBot="1">
      <c r="A376" s="2"/>
      <c r="B376" s="357"/>
      <c r="C376" s="75"/>
      <c r="D376" s="5" t="s">
        <v>47</v>
      </c>
      <c r="E376" s="7"/>
      <c r="F376" s="7"/>
      <c r="G376" s="7"/>
      <c r="H376" s="7"/>
      <c r="I376" s="7"/>
      <c r="J376" s="7"/>
      <c r="K376" s="181"/>
      <c r="L376" s="7"/>
      <c r="M376" s="7"/>
      <c r="N376" s="7"/>
      <c r="O376" s="94" t="str">
        <f ca="1">IF(D376="цвет",SUM(O377:INDIRECT("N"&amp;R376)),IF(SUM(E376:N376)=0,"",SUM(E376:N376)))</f>
        <v/>
      </c>
      <c r="P376" s="68" t="s">
        <v>98</v>
      </c>
      <c r="Q376" s="138">
        <f t="shared" si="10"/>
        <v>9050</v>
      </c>
      <c r="R376" s="139">
        <f t="shared" ca="1" si="11"/>
        <v>378</v>
      </c>
      <c r="S376" s="69"/>
      <c r="T376" s="76"/>
    </row>
    <row r="377" spans="1:20" ht="135" customHeight="1">
      <c r="A377" s="2"/>
      <c r="B377" s="357"/>
      <c r="C377" s="75"/>
      <c r="D377" s="359" t="s">
        <v>3200</v>
      </c>
      <c r="E377" s="360"/>
      <c r="F377" s="360"/>
      <c r="G377" s="360"/>
      <c r="H377" s="360"/>
      <c r="I377" s="360"/>
      <c r="J377" s="360"/>
      <c r="K377" s="360"/>
      <c r="L377" s="360"/>
      <c r="M377" s="360"/>
      <c r="N377" s="361"/>
      <c r="O377" s="94" t="str">
        <f ca="1">IF(D377="цвет",SUM(O378:INDIRECT("N"&amp;R377)),IF(SUM(E377:N377)=0,"",SUM(E377:N377)))</f>
        <v/>
      </c>
      <c r="P377" s="68" t="s">
        <v>98</v>
      </c>
      <c r="Q377" s="138">
        <f t="shared" si="10"/>
        <v>9050</v>
      </c>
      <c r="R377" s="139">
        <f t="shared" ca="1" si="11"/>
        <v>378</v>
      </c>
      <c r="S377" s="69"/>
      <c r="T377" s="76"/>
    </row>
    <row r="378" spans="1:20" ht="17.45" customHeight="1" thickBot="1">
      <c r="A378" s="2"/>
      <c r="B378" s="365"/>
      <c r="C378" s="77"/>
      <c r="D378" s="362" t="str">
        <f>HYPERLINK("https://miamia.ru/search/index.php?q="&amp;Q378&amp;"&amp;s=Поиск?utm_source=Excel&amp;utm_medium=Nalichie&amp;utm_content="&amp;Q378&amp;"","Посмотреть большую фотографию на сайте")</f>
        <v>Посмотреть большую фотографию на сайте</v>
      </c>
      <c r="E378" s="363"/>
      <c r="F378" s="363"/>
      <c r="G378" s="363"/>
      <c r="H378" s="363"/>
      <c r="I378" s="363"/>
      <c r="J378" s="363"/>
      <c r="K378" s="363"/>
      <c r="L378" s="363"/>
      <c r="M378" s="363"/>
      <c r="N378" s="364"/>
      <c r="O378" s="94" t="str">
        <f ca="1">IF(D378="цвет",SUM(O379:INDIRECT("N"&amp;R378)),IF(SUM(E378:N378)=0,"",SUM(E378:N378)))</f>
        <v/>
      </c>
      <c r="P378" s="68" t="s">
        <v>98</v>
      </c>
      <c r="Q378" s="138">
        <f t="shared" si="10"/>
        <v>9050</v>
      </c>
      <c r="R378" s="139">
        <f t="shared" ca="1" si="11"/>
        <v>378</v>
      </c>
      <c r="S378" s="69"/>
      <c r="T378" s="76"/>
    </row>
    <row r="379" spans="1:20" ht="17.25" thickBot="1">
      <c r="A379" s="2"/>
      <c r="B379" s="356" t="s">
        <v>3199</v>
      </c>
      <c r="C379" s="83">
        <v>9052</v>
      </c>
      <c r="D379" s="98" t="s">
        <v>9</v>
      </c>
      <c r="E379" s="99" t="s">
        <v>10</v>
      </c>
      <c r="F379" s="99" t="s">
        <v>11</v>
      </c>
      <c r="G379" s="99" t="s">
        <v>12</v>
      </c>
      <c r="H379" s="99" t="s">
        <v>13</v>
      </c>
      <c r="I379" s="99" t="s">
        <v>14</v>
      </c>
      <c r="J379" s="99" t="s">
        <v>15</v>
      </c>
      <c r="K379" s="99" t="s">
        <v>16</v>
      </c>
      <c r="L379" s="99" t="s">
        <v>21</v>
      </c>
      <c r="M379" s="99" t="s">
        <v>22</v>
      </c>
      <c r="N379" s="99"/>
      <c r="O379" s="93">
        <f ca="1">IF(D379="цвет",SUM(O380:INDIRECT("N"&amp;R379)),IF(SUM(E379:N379)=0,"",SUM(E379:N379)))</f>
        <v>0</v>
      </c>
      <c r="P379" s="68">
        <v>2841</v>
      </c>
      <c r="Q379" s="138">
        <f t="shared" si="10"/>
        <v>9052</v>
      </c>
      <c r="R379" s="139">
        <f t="shared" ca="1" si="11"/>
        <v>382</v>
      </c>
      <c r="S379" s="85">
        <v>2841</v>
      </c>
      <c r="T379" s="62">
        <f ca="1">S379*O379</f>
        <v>0</v>
      </c>
    </row>
    <row r="380" spans="1:20" ht="17.25" thickBot="1">
      <c r="A380" s="2"/>
      <c r="B380" s="357"/>
      <c r="C380" s="75"/>
      <c r="D380" s="5" t="s">
        <v>47</v>
      </c>
      <c r="E380" s="7"/>
      <c r="F380" s="181"/>
      <c r="G380" s="7"/>
      <c r="H380" s="7"/>
      <c r="I380" s="7"/>
      <c r="J380" s="7"/>
      <c r="K380" s="351"/>
      <c r="L380" s="7"/>
      <c r="M380" s="7"/>
      <c r="N380" s="7"/>
      <c r="O380" s="94" t="str">
        <f ca="1">IF(D380="цвет",SUM(O381:INDIRECT("N"&amp;R380)),IF(SUM(E380:N380)=0,"",SUM(E380:N380)))</f>
        <v/>
      </c>
      <c r="P380" s="68" t="s">
        <v>98</v>
      </c>
      <c r="Q380" s="138">
        <f t="shared" si="10"/>
        <v>9052</v>
      </c>
      <c r="R380" s="139">
        <f t="shared" ca="1" si="11"/>
        <v>382</v>
      </c>
      <c r="S380" s="69"/>
      <c r="T380" s="76"/>
    </row>
    <row r="381" spans="1:20" ht="135" customHeight="1">
      <c r="A381" s="2"/>
      <c r="B381" s="357"/>
      <c r="C381" s="75"/>
      <c r="D381" s="359" t="s">
        <v>3201</v>
      </c>
      <c r="E381" s="360"/>
      <c r="F381" s="360"/>
      <c r="G381" s="360"/>
      <c r="H381" s="360"/>
      <c r="I381" s="360"/>
      <c r="J381" s="360"/>
      <c r="K381" s="360"/>
      <c r="L381" s="360"/>
      <c r="M381" s="360"/>
      <c r="N381" s="361"/>
      <c r="O381" s="94" t="str">
        <f ca="1">IF(D381="цвет",SUM(O382:INDIRECT("N"&amp;R381)),IF(SUM(E381:N381)=0,"",SUM(E381:N381)))</f>
        <v/>
      </c>
      <c r="P381" s="68" t="s">
        <v>98</v>
      </c>
      <c r="Q381" s="138">
        <f t="shared" si="10"/>
        <v>9052</v>
      </c>
      <c r="R381" s="139">
        <f t="shared" ca="1" si="11"/>
        <v>382</v>
      </c>
      <c r="S381" s="69"/>
      <c r="T381" s="76"/>
    </row>
    <row r="382" spans="1:20" ht="17.45" customHeight="1" thickBot="1">
      <c r="A382" s="2"/>
      <c r="B382" s="365"/>
      <c r="C382" s="77"/>
      <c r="D382" s="362" t="str">
        <f>HYPERLINK("https://miamia.ru/search/index.php?q="&amp;Q382&amp;"&amp;s=Поиск?utm_source=Excel&amp;utm_medium=Nalichie&amp;utm_content="&amp;Q382&amp;"","Посмотреть большую фотографию на сайте")</f>
        <v>Посмотреть большую фотографию на сайте</v>
      </c>
      <c r="E382" s="363"/>
      <c r="F382" s="363"/>
      <c r="G382" s="363"/>
      <c r="H382" s="363"/>
      <c r="I382" s="363"/>
      <c r="J382" s="363"/>
      <c r="K382" s="363"/>
      <c r="L382" s="363"/>
      <c r="M382" s="363"/>
      <c r="N382" s="364"/>
      <c r="O382" s="94" t="str">
        <f ca="1">IF(D382="цвет",SUM(O383:INDIRECT("N"&amp;R382)),IF(SUM(E382:N382)=0,"",SUM(E382:N382)))</f>
        <v/>
      </c>
      <c r="P382" s="68" t="s">
        <v>98</v>
      </c>
      <c r="Q382" s="138">
        <f t="shared" si="10"/>
        <v>9052</v>
      </c>
      <c r="R382" s="139">
        <f t="shared" ca="1" si="11"/>
        <v>382</v>
      </c>
      <c r="S382" s="69"/>
      <c r="T382" s="76"/>
    </row>
    <row r="383" spans="1:20" ht="17.25" thickBot="1">
      <c r="A383" s="2"/>
      <c r="B383" s="356" t="s">
        <v>3199</v>
      </c>
      <c r="C383" s="83">
        <v>9054</v>
      </c>
      <c r="D383" s="98" t="s">
        <v>9</v>
      </c>
      <c r="E383" s="99" t="s">
        <v>10</v>
      </c>
      <c r="F383" s="99" t="s">
        <v>11</v>
      </c>
      <c r="G383" s="99" t="s">
        <v>12</v>
      </c>
      <c r="H383" s="99" t="s">
        <v>13</v>
      </c>
      <c r="I383" s="99" t="s">
        <v>14</v>
      </c>
      <c r="J383" s="99" t="s">
        <v>15</v>
      </c>
      <c r="K383" s="99" t="s">
        <v>16</v>
      </c>
      <c r="L383" s="99" t="s">
        <v>21</v>
      </c>
      <c r="M383" s="99" t="s">
        <v>22</v>
      </c>
      <c r="N383" s="99"/>
      <c r="O383" s="93">
        <f ca="1">IF(D383="цвет",SUM(O384:INDIRECT("N"&amp;R383)),IF(SUM(E383:N383)=0,"",SUM(E383:N383)))</f>
        <v>0</v>
      </c>
      <c r="P383" s="68">
        <v>3874</v>
      </c>
      <c r="Q383" s="138">
        <f t="shared" si="10"/>
        <v>9054</v>
      </c>
      <c r="R383" s="139">
        <f t="shared" ca="1" si="11"/>
        <v>386</v>
      </c>
      <c r="S383" s="85">
        <v>3874</v>
      </c>
      <c r="T383" s="62">
        <f ca="1">S383*O383</f>
        <v>0</v>
      </c>
    </row>
    <row r="384" spans="1:20" ht="17.25" thickBot="1">
      <c r="A384" s="2"/>
      <c r="B384" s="357"/>
      <c r="C384" s="75"/>
      <c r="D384" s="5" t="s">
        <v>47</v>
      </c>
      <c r="E384" s="7"/>
      <c r="F384" s="351"/>
      <c r="G384" s="7"/>
      <c r="H384" s="7"/>
      <c r="I384" s="7"/>
      <c r="J384" s="7"/>
      <c r="K384" s="7"/>
      <c r="L384" s="7"/>
      <c r="M384" s="7"/>
      <c r="N384" s="7"/>
      <c r="O384" s="94" t="str">
        <f ca="1">IF(D384="цвет",SUM(O385:INDIRECT("N"&amp;R384)),IF(SUM(E384:N384)=0,"",SUM(E384:N384)))</f>
        <v/>
      </c>
      <c r="P384" s="68" t="s">
        <v>98</v>
      </c>
      <c r="Q384" s="138">
        <f t="shared" si="10"/>
        <v>9054</v>
      </c>
      <c r="R384" s="139">
        <f t="shared" ca="1" si="11"/>
        <v>386</v>
      </c>
      <c r="S384" s="69"/>
      <c r="T384" s="76"/>
    </row>
    <row r="385" spans="1:20" ht="135" customHeight="1">
      <c r="A385" s="2"/>
      <c r="B385" s="357"/>
      <c r="C385" s="75"/>
      <c r="D385" s="359" t="s">
        <v>3202</v>
      </c>
      <c r="E385" s="360"/>
      <c r="F385" s="360"/>
      <c r="G385" s="360"/>
      <c r="H385" s="360"/>
      <c r="I385" s="360"/>
      <c r="J385" s="360"/>
      <c r="K385" s="360"/>
      <c r="L385" s="360"/>
      <c r="M385" s="360"/>
      <c r="N385" s="361"/>
      <c r="O385" s="94" t="str">
        <f ca="1">IF(D385="цвет",SUM(O386:INDIRECT("N"&amp;R385)),IF(SUM(E385:N385)=0,"",SUM(E385:N385)))</f>
        <v/>
      </c>
      <c r="P385" s="68" t="s">
        <v>98</v>
      </c>
      <c r="Q385" s="138">
        <f t="shared" si="10"/>
        <v>9054</v>
      </c>
      <c r="R385" s="139">
        <f t="shared" ca="1" si="11"/>
        <v>386</v>
      </c>
      <c r="S385" s="69"/>
      <c r="T385" s="76"/>
    </row>
    <row r="386" spans="1:20" ht="17.45" customHeight="1" thickBot="1">
      <c r="A386" s="2"/>
      <c r="B386" s="365"/>
      <c r="C386" s="77"/>
      <c r="D386" s="362" t="str">
        <f>HYPERLINK("https://miamia.ru/search/index.php?q="&amp;Q386&amp;"&amp;s=Поиск?utm_source=Excel&amp;utm_medium=Nalichie&amp;utm_content="&amp;Q386&amp;"","Посмотреть большую фотографию на сайте")</f>
        <v>Посмотреть большую фотографию на сайте</v>
      </c>
      <c r="E386" s="363"/>
      <c r="F386" s="363"/>
      <c r="G386" s="363"/>
      <c r="H386" s="363"/>
      <c r="I386" s="363"/>
      <c r="J386" s="363"/>
      <c r="K386" s="363"/>
      <c r="L386" s="363"/>
      <c r="M386" s="363"/>
      <c r="N386" s="364"/>
      <c r="O386" s="94" t="str">
        <f ca="1">IF(D386="цвет",SUM(O387:INDIRECT("N"&amp;R386)),IF(SUM(E386:N386)=0,"",SUM(E386:N386)))</f>
        <v/>
      </c>
      <c r="P386" s="68" t="s">
        <v>98</v>
      </c>
      <c r="Q386" s="138">
        <f t="shared" si="10"/>
        <v>9054</v>
      </c>
      <c r="R386" s="139">
        <f t="shared" ca="1" si="11"/>
        <v>386</v>
      </c>
      <c r="S386" s="69"/>
      <c r="T386" s="76"/>
    </row>
    <row r="387" spans="1:20" ht="17.25" thickBot="1">
      <c r="A387" s="2"/>
      <c r="B387" s="356" t="s">
        <v>3199</v>
      </c>
      <c r="C387" s="83">
        <v>9055</v>
      </c>
      <c r="D387" s="98" t="s">
        <v>9</v>
      </c>
      <c r="E387" s="99" t="s">
        <v>10</v>
      </c>
      <c r="F387" s="99" t="s">
        <v>11</v>
      </c>
      <c r="G387" s="99" t="s">
        <v>12</v>
      </c>
      <c r="H387" s="99" t="s">
        <v>13</v>
      </c>
      <c r="I387" s="99" t="s">
        <v>14</v>
      </c>
      <c r="J387" s="99" t="s">
        <v>15</v>
      </c>
      <c r="K387" s="99" t="s">
        <v>16</v>
      </c>
      <c r="L387" s="99" t="s">
        <v>21</v>
      </c>
      <c r="M387" s="99" t="s">
        <v>22</v>
      </c>
      <c r="N387" s="99"/>
      <c r="O387" s="93">
        <f ca="1">IF(D387="цвет",SUM(O388:INDIRECT("N"&amp;R387)),IF(SUM(E387:N387)=0,"",SUM(E387:N387)))</f>
        <v>0</v>
      </c>
      <c r="P387" s="68">
        <v>5038</v>
      </c>
      <c r="Q387" s="138">
        <f t="shared" si="10"/>
        <v>9055</v>
      </c>
      <c r="R387" s="139">
        <f t="shared" ca="1" si="11"/>
        <v>390</v>
      </c>
      <c r="S387" s="85">
        <v>5038</v>
      </c>
      <c r="T387" s="62">
        <f ca="1">S387*O387</f>
        <v>0</v>
      </c>
    </row>
    <row r="388" spans="1:20" ht="17.25" thickBot="1">
      <c r="A388" s="2"/>
      <c r="B388" s="357"/>
      <c r="C388" s="75"/>
      <c r="D388" s="5" t="s">
        <v>47</v>
      </c>
      <c r="E388" s="181"/>
      <c r="F388" s="181"/>
      <c r="G388" s="7"/>
      <c r="H388" s="7"/>
      <c r="I388" s="7"/>
      <c r="J388" s="7"/>
      <c r="K388" s="7"/>
      <c r="L388" s="7"/>
      <c r="M388" s="7"/>
      <c r="N388" s="7"/>
      <c r="O388" s="94" t="str">
        <f ca="1">IF(D388="цвет",SUM(O389:INDIRECT("N"&amp;R388)),IF(SUM(E388:N388)=0,"",SUM(E388:N388)))</f>
        <v/>
      </c>
      <c r="P388" s="68" t="s">
        <v>98</v>
      </c>
      <c r="Q388" s="138">
        <f t="shared" si="10"/>
        <v>9055</v>
      </c>
      <c r="R388" s="139">
        <f t="shared" ca="1" si="11"/>
        <v>390</v>
      </c>
      <c r="S388" s="69"/>
      <c r="T388" s="76"/>
    </row>
    <row r="389" spans="1:20" ht="135" customHeight="1">
      <c r="A389" s="2"/>
      <c r="B389" s="357"/>
      <c r="C389" s="75"/>
      <c r="D389" s="359" t="s">
        <v>3203</v>
      </c>
      <c r="E389" s="360"/>
      <c r="F389" s="360"/>
      <c r="G389" s="360"/>
      <c r="H389" s="360"/>
      <c r="I389" s="360"/>
      <c r="J389" s="360"/>
      <c r="K389" s="360"/>
      <c r="L389" s="360"/>
      <c r="M389" s="360"/>
      <c r="N389" s="361"/>
      <c r="O389" s="94" t="str">
        <f ca="1">IF(D389="цвет",SUM(O390:INDIRECT("N"&amp;R389)),IF(SUM(E389:N389)=0,"",SUM(E389:N389)))</f>
        <v/>
      </c>
      <c r="P389" s="68" t="s">
        <v>98</v>
      </c>
      <c r="Q389" s="138">
        <f t="shared" si="10"/>
        <v>9055</v>
      </c>
      <c r="R389" s="139">
        <f t="shared" ca="1" si="11"/>
        <v>390</v>
      </c>
      <c r="S389" s="69"/>
      <c r="T389" s="76"/>
    </row>
    <row r="390" spans="1:20" ht="17.45" customHeight="1" thickBot="1">
      <c r="A390" s="2"/>
      <c r="B390" s="365"/>
      <c r="C390" s="77"/>
      <c r="D390" s="362" t="str">
        <f>HYPERLINK("https://miamia.ru/search/index.php?q="&amp;Q390&amp;"&amp;s=Поиск?utm_source=Excel&amp;utm_medium=Nalichie&amp;utm_content="&amp;Q390&amp;"","Посмотреть большую фотографию на сайте")</f>
        <v>Посмотреть большую фотографию на сайте</v>
      </c>
      <c r="E390" s="363"/>
      <c r="F390" s="363"/>
      <c r="G390" s="363"/>
      <c r="H390" s="363"/>
      <c r="I390" s="363"/>
      <c r="J390" s="363"/>
      <c r="K390" s="363"/>
      <c r="L390" s="363"/>
      <c r="M390" s="363"/>
      <c r="N390" s="364"/>
      <c r="O390" s="94" t="str">
        <f ca="1">IF(D390="цвет",SUM(O391:INDIRECT("N"&amp;R390)),IF(SUM(E390:N390)=0,"",SUM(E390:N390)))</f>
        <v/>
      </c>
      <c r="P390" s="68" t="s">
        <v>98</v>
      </c>
      <c r="Q390" s="138">
        <f t="shared" si="10"/>
        <v>9055</v>
      </c>
      <c r="R390" s="139">
        <f t="shared" ca="1" si="11"/>
        <v>390</v>
      </c>
      <c r="S390" s="69"/>
      <c r="T390" s="76"/>
    </row>
    <row r="391" spans="1:20" ht="17.25" thickBot="1">
      <c r="A391" s="2"/>
      <c r="B391" s="356" t="s">
        <v>3199</v>
      </c>
      <c r="C391" s="83">
        <v>9056</v>
      </c>
      <c r="D391" s="98" t="s">
        <v>9</v>
      </c>
      <c r="E391" s="99" t="s">
        <v>10</v>
      </c>
      <c r="F391" s="99" t="s">
        <v>11</v>
      </c>
      <c r="G391" s="99" t="s">
        <v>12</v>
      </c>
      <c r="H391" s="99" t="s">
        <v>13</v>
      </c>
      <c r="I391" s="99" t="s">
        <v>14</v>
      </c>
      <c r="J391" s="99" t="s">
        <v>15</v>
      </c>
      <c r="K391" s="99" t="s">
        <v>16</v>
      </c>
      <c r="L391" s="99" t="s">
        <v>21</v>
      </c>
      <c r="M391" s="99" t="s">
        <v>22</v>
      </c>
      <c r="N391" s="99"/>
      <c r="O391" s="93">
        <f ca="1">IF(D391="цвет",SUM(O392:INDIRECT("N"&amp;R391)),IF(SUM(E391:N391)=0,"",SUM(E391:N391)))</f>
        <v>0</v>
      </c>
      <c r="P391" s="68">
        <v>5167</v>
      </c>
      <c r="Q391" s="138">
        <f t="shared" si="10"/>
        <v>9056</v>
      </c>
      <c r="R391" s="139">
        <f t="shared" ca="1" si="11"/>
        <v>394</v>
      </c>
      <c r="S391" s="85">
        <v>5167</v>
      </c>
      <c r="T391" s="62">
        <f ca="1">S391*O391</f>
        <v>0</v>
      </c>
    </row>
    <row r="392" spans="1:20" ht="17.25" thickBot="1">
      <c r="A392" s="2"/>
      <c r="B392" s="357"/>
      <c r="C392" s="75"/>
      <c r="D392" s="5" t="s">
        <v>47</v>
      </c>
      <c r="E392" s="7"/>
      <c r="F392" s="181"/>
      <c r="G392" s="351"/>
      <c r="H392" s="351"/>
      <c r="I392" s="351"/>
      <c r="J392" s="181"/>
      <c r="K392" s="7"/>
      <c r="L392" s="181"/>
      <c r="M392" s="7"/>
      <c r="N392" s="7"/>
      <c r="O392" s="94" t="str">
        <f ca="1">IF(D392="цвет",SUM(O393:INDIRECT("N"&amp;R392)),IF(SUM(E392:N392)=0,"",SUM(E392:N392)))</f>
        <v/>
      </c>
      <c r="P392" s="68" t="s">
        <v>98</v>
      </c>
      <c r="Q392" s="138">
        <f t="shared" si="10"/>
        <v>9056</v>
      </c>
      <c r="R392" s="139">
        <f t="shared" ca="1" si="11"/>
        <v>394</v>
      </c>
      <c r="S392" s="69"/>
      <c r="T392" s="76"/>
    </row>
    <row r="393" spans="1:20" ht="135" customHeight="1">
      <c r="A393" s="2"/>
      <c r="B393" s="357"/>
      <c r="C393" s="75"/>
      <c r="D393" s="359" t="s">
        <v>3204</v>
      </c>
      <c r="E393" s="360"/>
      <c r="F393" s="360"/>
      <c r="G393" s="360"/>
      <c r="H393" s="360"/>
      <c r="I393" s="360"/>
      <c r="J393" s="360"/>
      <c r="K393" s="360"/>
      <c r="L393" s="360"/>
      <c r="M393" s="360"/>
      <c r="N393" s="361"/>
      <c r="O393" s="94" t="str">
        <f ca="1">IF(D393="цвет",SUM(O394:INDIRECT("N"&amp;R393)),IF(SUM(E393:N393)=0,"",SUM(E393:N393)))</f>
        <v/>
      </c>
      <c r="P393" s="68" t="s">
        <v>98</v>
      </c>
      <c r="Q393" s="138">
        <f t="shared" si="10"/>
        <v>9056</v>
      </c>
      <c r="R393" s="139">
        <f t="shared" ca="1" si="11"/>
        <v>394</v>
      </c>
      <c r="S393" s="69"/>
      <c r="T393" s="76"/>
    </row>
    <row r="394" spans="1:20" ht="17.45" customHeight="1" thickBot="1">
      <c r="A394" s="2"/>
      <c r="B394" s="365"/>
      <c r="C394" s="77"/>
      <c r="D394" s="362" t="str">
        <f>HYPERLINK("https://miamia.ru/search/index.php?q="&amp;Q394&amp;"&amp;s=Поиск?utm_source=Excel&amp;utm_medium=Nalichie&amp;utm_content="&amp;Q394&amp;"","Посмотреть большую фотографию на сайте")</f>
        <v>Посмотреть большую фотографию на сайте</v>
      </c>
      <c r="E394" s="363"/>
      <c r="F394" s="363"/>
      <c r="G394" s="363"/>
      <c r="H394" s="363"/>
      <c r="I394" s="363"/>
      <c r="J394" s="363"/>
      <c r="K394" s="363"/>
      <c r="L394" s="363"/>
      <c r="M394" s="363"/>
      <c r="N394" s="364"/>
      <c r="O394" s="94" t="str">
        <f ca="1">IF(D394="цвет",SUM(O395:INDIRECT("N"&amp;R394)),IF(SUM(E394:N394)=0,"",SUM(E394:N394)))</f>
        <v/>
      </c>
      <c r="P394" s="68" t="s">
        <v>98</v>
      </c>
      <c r="Q394" s="138">
        <f t="shared" si="10"/>
        <v>9056</v>
      </c>
      <c r="R394" s="139">
        <f t="shared" ca="1" si="11"/>
        <v>394</v>
      </c>
      <c r="S394" s="69"/>
      <c r="T394" s="76"/>
    </row>
    <row r="395" spans="1:20" ht="17.25" thickBot="1">
      <c r="A395" s="2"/>
      <c r="B395" s="356" t="s">
        <v>3199</v>
      </c>
      <c r="C395" s="83">
        <v>9057</v>
      </c>
      <c r="D395" s="98" t="s">
        <v>9</v>
      </c>
      <c r="E395" s="99" t="s">
        <v>10</v>
      </c>
      <c r="F395" s="99" t="s">
        <v>11</v>
      </c>
      <c r="G395" s="99" t="s">
        <v>12</v>
      </c>
      <c r="H395" s="99" t="s">
        <v>13</v>
      </c>
      <c r="I395" s="99" t="s">
        <v>14</v>
      </c>
      <c r="J395" s="99" t="s">
        <v>15</v>
      </c>
      <c r="K395" s="99" t="s">
        <v>16</v>
      </c>
      <c r="L395" s="99" t="s">
        <v>21</v>
      </c>
      <c r="M395" s="99" t="s">
        <v>22</v>
      </c>
      <c r="N395" s="99"/>
      <c r="O395" s="93">
        <f ca="1">IF(D395="цвет",SUM(O396:INDIRECT("N"&amp;R395)),IF(SUM(E395:N395)=0,"",SUM(E395:N395)))</f>
        <v>0</v>
      </c>
      <c r="P395" s="68">
        <v>3358</v>
      </c>
      <c r="Q395" s="138">
        <f t="shared" ref="Q395:Q458" si="12">IF(C395&lt;&gt;0,C395,Q394)</f>
        <v>9057</v>
      </c>
      <c r="R395" s="139">
        <f t="shared" ref="R395:R458" ca="1" si="13">IF(D395="Посмотреть большую фотографию на сайте",CELL("строка",O395),R396)</f>
        <v>398</v>
      </c>
      <c r="S395" s="85">
        <v>3358</v>
      </c>
      <c r="T395" s="62">
        <f ca="1">S395*O395</f>
        <v>0</v>
      </c>
    </row>
    <row r="396" spans="1:20" ht="17.25" thickBot="1">
      <c r="A396" s="2"/>
      <c r="B396" s="357"/>
      <c r="C396" s="75"/>
      <c r="D396" s="5" t="s">
        <v>47</v>
      </c>
      <c r="E396" s="7"/>
      <c r="F396" s="7"/>
      <c r="G396" s="351"/>
      <c r="H396" s="351"/>
      <c r="I396" s="181"/>
      <c r="J396" s="7"/>
      <c r="K396" s="7"/>
      <c r="L396" s="181"/>
      <c r="M396" s="7"/>
      <c r="N396" s="7"/>
      <c r="O396" s="94" t="str">
        <f ca="1">IF(D396="цвет",SUM(O397:INDIRECT("N"&amp;R396)),IF(SUM(E396:N396)=0,"",SUM(E396:N396)))</f>
        <v/>
      </c>
      <c r="P396" s="68" t="s">
        <v>98</v>
      </c>
      <c r="Q396" s="138">
        <f t="shared" si="12"/>
        <v>9057</v>
      </c>
      <c r="R396" s="139">
        <f t="shared" ca="1" si="13"/>
        <v>398</v>
      </c>
      <c r="S396" s="69"/>
      <c r="T396" s="76"/>
    </row>
    <row r="397" spans="1:20" ht="135" customHeight="1">
      <c r="A397" s="2"/>
      <c r="B397" s="357"/>
      <c r="C397" s="75"/>
      <c r="D397" s="359" t="s">
        <v>3205</v>
      </c>
      <c r="E397" s="360"/>
      <c r="F397" s="360"/>
      <c r="G397" s="360"/>
      <c r="H397" s="360"/>
      <c r="I397" s="360"/>
      <c r="J397" s="360"/>
      <c r="K397" s="360"/>
      <c r="L397" s="360"/>
      <c r="M397" s="360"/>
      <c r="N397" s="361"/>
      <c r="O397" s="94" t="str">
        <f ca="1">IF(D397="цвет",SUM(O398:INDIRECT("N"&amp;R397)),IF(SUM(E397:N397)=0,"",SUM(E397:N397)))</f>
        <v/>
      </c>
      <c r="P397" s="68" t="s">
        <v>98</v>
      </c>
      <c r="Q397" s="138">
        <f t="shared" si="12"/>
        <v>9057</v>
      </c>
      <c r="R397" s="139">
        <f t="shared" ca="1" si="13"/>
        <v>398</v>
      </c>
      <c r="S397" s="69"/>
      <c r="T397" s="76"/>
    </row>
    <row r="398" spans="1:20" ht="17.45" customHeight="1" thickBot="1">
      <c r="A398" s="2"/>
      <c r="B398" s="365"/>
      <c r="C398" s="77"/>
      <c r="D398" s="362" t="str">
        <f>HYPERLINK("https://miamia.ru/search/index.php?q="&amp;Q398&amp;"&amp;s=Поиск?utm_source=Excel&amp;utm_medium=Nalichie&amp;utm_content="&amp;Q398&amp;"","Посмотреть большую фотографию на сайте")</f>
        <v>Посмотреть большую фотографию на сайте</v>
      </c>
      <c r="E398" s="363"/>
      <c r="F398" s="363"/>
      <c r="G398" s="363"/>
      <c r="H398" s="363"/>
      <c r="I398" s="363"/>
      <c r="J398" s="363"/>
      <c r="K398" s="363"/>
      <c r="L398" s="363"/>
      <c r="M398" s="363"/>
      <c r="N398" s="364"/>
      <c r="O398" s="94" t="str">
        <f ca="1">IF(D398="цвет",SUM(O399:INDIRECT("N"&amp;R398)),IF(SUM(E398:N398)=0,"",SUM(E398:N398)))</f>
        <v/>
      </c>
      <c r="P398" s="68" t="s">
        <v>98</v>
      </c>
      <c r="Q398" s="138">
        <f t="shared" si="12"/>
        <v>9057</v>
      </c>
      <c r="R398" s="139">
        <f t="shared" ca="1" si="13"/>
        <v>398</v>
      </c>
      <c r="S398" s="69"/>
      <c r="T398" s="76"/>
    </row>
    <row r="399" spans="1:20" ht="17.25" thickBot="1">
      <c r="A399" s="2"/>
      <c r="B399" s="356" t="s">
        <v>3199</v>
      </c>
      <c r="C399" s="83">
        <v>9058</v>
      </c>
      <c r="D399" s="98" t="s">
        <v>9</v>
      </c>
      <c r="E399" s="99" t="s">
        <v>10</v>
      </c>
      <c r="F399" s="99" t="s">
        <v>11</v>
      </c>
      <c r="G399" s="99" t="s">
        <v>12</v>
      </c>
      <c r="H399" s="99" t="s">
        <v>13</v>
      </c>
      <c r="I399" s="99" t="s">
        <v>14</v>
      </c>
      <c r="J399" s="99" t="s">
        <v>15</v>
      </c>
      <c r="K399" s="99" t="s">
        <v>16</v>
      </c>
      <c r="L399" s="99" t="s">
        <v>21</v>
      </c>
      <c r="M399" s="99" t="s">
        <v>22</v>
      </c>
      <c r="N399" s="99"/>
      <c r="O399" s="93">
        <f ca="1">IF(D399="цвет",SUM(O400:INDIRECT("N"&amp;R399)),IF(SUM(E399:N399)=0,"",SUM(E399:N399)))</f>
        <v>0</v>
      </c>
      <c r="P399" s="68">
        <v>3358</v>
      </c>
      <c r="Q399" s="138">
        <f t="shared" si="12"/>
        <v>9058</v>
      </c>
      <c r="R399" s="139">
        <f t="shared" ca="1" si="13"/>
        <v>402</v>
      </c>
      <c r="S399" s="85">
        <v>3358</v>
      </c>
      <c r="T399" s="62">
        <f ca="1">S399*O399</f>
        <v>0</v>
      </c>
    </row>
    <row r="400" spans="1:20" ht="17.25" thickBot="1">
      <c r="A400" s="2"/>
      <c r="B400" s="357"/>
      <c r="C400" s="75"/>
      <c r="D400" s="5" t="s">
        <v>47</v>
      </c>
      <c r="E400" s="7"/>
      <c r="F400" s="351"/>
      <c r="G400" s="351"/>
      <c r="H400" s="351"/>
      <c r="I400" s="351"/>
      <c r="J400" s="351"/>
      <c r="K400" s="351"/>
      <c r="L400" s="351"/>
      <c r="M400" s="7"/>
      <c r="N400" s="7"/>
      <c r="O400" s="94" t="str">
        <f ca="1">IF(D400="цвет",SUM(O401:INDIRECT("N"&amp;R400)),IF(SUM(E400:N400)=0,"",SUM(E400:N400)))</f>
        <v/>
      </c>
      <c r="P400" s="68" t="s">
        <v>98</v>
      </c>
      <c r="Q400" s="138">
        <f t="shared" si="12"/>
        <v>9058</v>
      </c>
      <c r="R400" s="139">
        <f t="shared" ca="1" si="13"/>
        <v>402</v>
      </c>
      <c r="S400" s="69"/>
      <c r="T400" s="76"/>
    </row>
    <row r="401" spans="1:25" ht="135" customHeight="1">
      <c r="A401" s="2"/>
      <c r="B401" s="357"/>
      <c r="C401" s="75"/>
      <c r="D401" s="359" t="s">
        <v>3206</v>
      </c>
      <c r="E401" s="360"/>
      <c r="F401" s="360"/>
      <c r="G401" s="360"/>
      <c r="H401" s="360"/>
      <c r="I401" s="360"/>
      <c r="J401" s="360"/>
      <c r="K401" s="360"/>
      <c r="L401" s="360"/>
      <c r="M401" s="360"/>
      <c r="N401" s="361"/>
      <c r="O401" s="94" t="str">
        <f ca="1">IF(D401="цвет",SUM(O402:INDIRECT("N"&amp;R401)),IF(SUM(E401:N401)=0,"",SUM(E401:N401)))</f>
        <v/>
      </c>
      <c r="P401" s="68" t="s">
        <v>98</v>
      </c>
      <c r="Q401" s="138">
        <f t="shared" si="12"/>
        <v>9058</v>
      </c>
      <c r="R401" s="139">
        <f t="shared" ca="1" si="13"/>
        <v>402</v>
      </c>
      <c r="S401" s="69"/>
      <c r="T401" s="76"/>
    </row>
    <row r="402" spans="1:25" ht="17.45" customHeight="1" thickBot="1">
      <c r="A402" s="2"/>
      <c r="B402" s="365"/>
      <c r="C402" s="77"/>
      <c r="D402" s="362" t="str">
        <f>HYPERLINK("https://miamia.ru/search/index.php?q="&amp;Q402&amp;"&amp;s=Поиск?utm_source=Excel&amp;utm_medium=Nalichie&amp;utm_content="&amp;Q402&amp;"","Посмотреть большую фотографию на сайте")</f>
        <v>Посмотреть большую фотографию на сайте</v>
      </c>
      <c r="E402" s="363"/>
      <c r="F402" s="363"/>
      <c r="G402" s="363"/>
      <c r="H402" s="363"/>
      <c r="I402" s="363"/>
      <c r="J402" s="363"/>
      <c r="K402" s="363"/>
      <c r="L402" s="363"/>
      <c r="M402" s="363"/>
      <c r="N402" s="364"/>
      <c r="O402" s="94" t="str">
        <f ca="1">IF(D402="цвет",SUM(O403:INDIRECT("N"&amp;R402)),IF(SUM(E402:N402)=0,"",SUM(E402:N402)))</f>
        <v/>
      </c>
      <c r="P402" s="68" t="s">
        <v>98</v>
      </c>
      <c r="Q402" s="138">
        <f t="shared" si="12"/>
        <v>9058</v>
      </c>
      <c r="R402" s="139">
        <f t="shared" ca="1" si="13"/>
        <v>402</v>
      </c>
      <c r="S402" s="69"/>
      <c r="T402" s="76"/>
    </row>
    <row r="403" spans="1:25" ht="17.25" thickBot="1">
      <c r="A403" s="2"/>
      <c r="B403" s="356" t="s">
        <v>3199</v>
      </c>
      <c r="C403" s="83">
        <v>9059</v>
      </c>
      <c r="D403" s="98" t="s">
        <v>9</v>
      </c>
      <c r="E403" s="99" t="s">
        <v>10</v>
      </c>
      <c r="F403" s="99" t="s">
        <v>17</v>
      </c>
      <c r="G403" s="99" t="s">
        <v>18</v>
      </c>
      <c r="H403" s="99" t="s">
        <v>19</v>
      </c>
      <c r="I403" s="99" t="s">
        <v>23</v>
      </c>
      <c r="J403" s="99"/>
      <c r="K403" s="99"/>
      <c r="L403" s="99"/>
      <c r="M403" s="99"/>
      <c r="N403" s="99"/>
      <c r="O403" s="93">
        <f ca="1">IF(D403="цвет",SUM(O404:INDIRECT("N"&amp;R403)),IF(SUM(E403:N403)=0,"",SUM(E403:N403)))</f>
        <v>0</v>
      </c>
      <c r="P403" s="68">
        <v>4004</v>
      </c>
      <c r="Q403" s="138">
        <f t="shared" si="12"/>
        <v>9059</v>
      </c>
      <c r="R403" s="139">
        <f t="shared" ca="1" si="13"/>
        <v>406</v>
      </c>
      <c r="S403" s="85">
        <v>4004</v>
      </c>
      <c r="T403" s="62">
        <f ca="1">S403*O403</f>
        <v>0</v>
      </c>
    </row>
    <row r="404" spans="1:25" ht="17.25" thickBot="1">
      <c r="A404" s="2"/>
      <c r="B404" s="357"/>
      <c r="C404" s="75"/>
      <c r="D404" s="5" t="s">
        <v>47</v>
      </c>
      <c r="E404" s="7"/>
      <c r="F404" s="181"/>
      <c r="G404" s="181"/>
      <c r="H404" s="181"/>
      <c r="I404" s="181"/>
      <c r="J404" s="7"/>
      <c r="K404" s="7"/>
      <c r="L404" s="7"/>
      <c r="M404" s="7"/>
      <c r="N404" s="7"/>
      <c r="O404" s="94" t="str">
        <f ca="1">IF(D404="цвет",SUM(O405:INDIRECT("N"&amp;R404)),IF(SUM(E404:N404)=0,"",SUM(E404:N404)))</f>
        <v/>
      </c>
      <c r="P404" s="68" t="s">
        <v>98</v>
      </c>
      <c r="Q404" s="138">
        <f t="shared" si="12"/>
        <v>9059</v>
      </c>
      <c r="R404" s="139">
        <f t="shared" ca="1" si="13"/>
        <v>406</v>
      </c>
      <c r="S404" s="69"/>
      <c r="T404" s="76"/>
    </row>
    <row r="405" spans="1:25" ht="135" customHeight="1">
      <c r="A405" s="2"/>
      <c r="B405" s="357"/>
      <c r="C405" s="75"/>
      <c r="D405" s="359" t="s">
        <v>3207</v>
      </c>
      <c r="E405" s="360"/>
      <c r="F405" s="360"/>
      <c r="G405" s="360"/>
      <c r="H405" s="360"/>
      <c r="I405" s="360"/>
      <c r="J405" s="360"/>
      <c r="K405" s="360"/>
      <c r="L405" s="360"/>
      <c r="M405" s="360"/>
      <c r="N405" s="361"/>
      <c r="O405" s="94" t="str">
        <f ca="1">IF(D405="цвет",SUM(O406:INDIRECT("N"&amp;R405)),IF(SUM(E405:N405)=0,"",SUM(E405:N405)))</f>
        <v/>
      </c>
      <c r="P405" s="68" t="s">
        <v>98</v>
      </c>
      <c r="Q405" s="138">
        <f t="shared" si="12"/>
        <v>9059</v>
      </c>
      <c r="R405" s="139">
        <f t="shared" ca="1" si="13"/>
        <v>406</v>
      </c>
      <c r="S405" s="69"/>
      <c r="T405" s="76"/>
    </row>
    <row r="406" spans="1:25" ht="17.45" customHeight="1" thickBot="1">
      <c r="A406" s="2"/>
      <c r="B406" s="365"/>
      <c r="C406" s="77"/>
      <c r="D406" s="362" t="str">
        <f>HYPERLINK("https://miamia.ru/search/index.php?q="&amp;Q406&amp;"&amp;s=Поиск?utm_source=Excel&amp;utm_medium=Nalichie&amp;utm_content="&amp;Q406&amp;"","Посмотреть большую фотографию на сайте")</f>
        <v>Посмотреть большую фотографию на сайте</v>
      </c>
      <c r="E406" s="363"/>
      <c r="F406" s="363"/>
      <c r="G406" s="363"/>
      <c r="H406" s="363"/>
      <c r="I406" s="363"/>
      <c r="J406" s="363"/>
      <c r="K406" s="363"/>
      <c r="L406" s="363"/>
      <c r="M406" s="363"/>
      <c r="N406" s="364"/>
      <c r="O406" s="94" t="str">
        <f ca="1">IF(D406="цвет",SUM(O407:INDIRECT("N"&amp;R406)),IF(SUM(E406:N406)=0,"",SUM(E406:N406)))</f>
        <v/>
      </c>
      <c r="P406" s="68" t="s">
        <v>98</v>
      </c>
      <c r="Q406" s="138">
        <f t="shared" si="12"/>
        <v>9059</v>
      </c>
      <c r="R406" s="139">
        <f t="shared" ca="1" si="13"/>
        <v>406</v>
      </c>
      <c r="S406" s="69"/>
      <c r="T406" s="76"/>
    </row>
    <row r="407" spans="1:25" ht="23.1" customHeight="1" thickBot="1">
      <c r="A407" s="2"/>
      <c r="B407" s="28" t="s">
        <v>2252</v>
      </c>
      <c r="C407" s="29"/>
      <c r="D407" s="30"/>
      <c r="E407" s="31"/>
      <c r="F407" s="31"/>
      <c r="G407" s="31"/>
      <c r="H407" s="31"/>
      <c r="I407" s="31"/>
      <c r="J407" s="31"/>
      <c r="K407" s="31"/>
      <c r="L407" s="31"/>
      <c r="M407" s="31"/>
      <c r="N407" s="32"/>
      <c r="O407" s="92" t="str">
        <f ca="1">IF(D407="цвет",SUM(O408:INDIRECT("N"&amp;R407)),IF(SUM(E407:N407)=0,"",SUM(E407:N407)))</f>
        <v/>
      </c>
      <c r="P407" s="68" t="s">
        <v>98</v>
      </c>
      <c r="Q407" s="138">
        <f t="shared" si="12"/>
        <v>9059</v>
      </c>
      <c r="R407" s="139">
        <f t="shared" ca="1" si="13"/>
        <v>411</v>
      </c>
    </row>
    <row r="408" spans="1:25" ht="17.25" thickBot="1">
      <c r="A408" s="2"/>
      <c r="B408" s="356" t="s">
        <v>1901</v>
      </c>
      <c r="C408" s="83">
        <v>4550</v>
      </c>
      <c r="D408" s="98" t="s">
        <v>9</v>
      </c>
      <c r="E408" s="99" t="s">
        <v>10</v>
      </c>
      <c r="F408" s="99" t="s">
        <v>11</v>
      </c>
      <c r="G408" s="99" t="s">
        <v>12</v>
      </c>
      <c r="H408" s="99" t="s">
        <v>13</v>
      </c>
      <c r="I408" s="99" t="s">
        <v>14</v>
      </c>
      <c r="J408" s="99" t="s">
        <v>15</v>
      </c>
      <c r="K408" s="99" t="s">
        <v>16</v>
      </c>
      <c r="L408" s="99" t="s">
        <v>21</v>
      </c>
      <c r="M408" s="99" t="s">
        <v>22</v>
      </c>
      <c r="N408" s="99"/>
      <c r="O408" s="93">
        <f ca="1">IF(D408="цвет",SUM(O409:INDIRECT("N"&amp;R408)),IF(SUM(E408:N408)=0,"",SUM(E408:N408)))</f>
        <v>0</v>
      </c>
      <c r="P408" s="68">
        <v>2711</v>
      </c>
      <c r="Q408" s="138">
        <f t="shared" si="12"/>
        <v>4550</v>
      </c>
      <c r="R408" s="139">
        <f t="shared" ca="1" si="13"/>
        <v>411</v>
      </c>
      <c r="S408" s="85">
        <v>2711</v>
      </c>
      <c r="T408" s="62">
        <f ca="1">S408*O408</f>
        <v>0</v>
      </c>
    </row>
    <row r="409" spans="1:25" ht="17.25" thickBot="1">
      <c r="A409" s="2"/>
      <c r="B409" s="357"/>
      <c r="C409" s="75"/>
      <c r="D409" s="5" t="s">
        <v>33</v>
      </c>
      <c r="E409" s="351"/>
      <c r="F409" s="351"/>
      <c r="G409" s="351"/>
      <c r="H409" s="351"/>
      <c r="I409" s="7"/>
      <c r="J409" s="351"/>
      <c r="K409" s="351"/>
      <c r="L409" s="351"/>
      <c r="M409" s="351"/>
      <c r="N409" s="7"/>
      <c r="O409" s="94" t="str">
        <f ca="1">IF(D409="цвет",SUM(O410:INDIRECT("N"&amp;R409)),IF(SUM(E409:N409)=0,"",SUM(E409:N409)))</f>
        <v/>
      </c>
      <c r="P409" s="68" t="s">
        <v>98</v>
      </c>
      <c r="Q409" s="138">
        <f t="shared" si="12"/>
        <v>4550</v>
      </c>
      <c r="R409" s="139">
        <f t="shared" ca="1" si="13"/>
        <v>411</v>
      </c>
      <c r="S409" s="69"/>
      <c r="T409" s="76"/>
    </row>
    <row r="410" spans="1:25" ht="135" customHeight="1">
      <c r="A410" s="2"/>
      <c r="B410" s="357"/>
      <c r="C410" s="75"/>
      <c r="D410" s="359" t="s">
        <v>1902</v>
      </c>
      <c r="E410" s="360"/>
      <c r="F410" s="360"/>
      <c r="G410" s="360"/>
      <c r="H410" s="360"/>
      <c r="I410" s="360"/>
      <c r="J410" s="360"/>
      <c r="K410" s="360"/>
      <c r="L410" s="360"/>
      <c r="M410" s="360"/>
      <c r="N410" s="361"/>
      <c r="O410" s="94" t="str">
        <f ca="1">IF(D410="цвет",SUM(O411:INDIRECT("N"&amp;R410)),IF(SUM(E410:N410)=0,"",SUM(E410:N410)))</f>
        <v/>
      </c>
      <c r="P410" s="68" t="s">
        <v>98</v>
      </c>
      <c r="Q410" s="138">
        <f t="shared" si="12"/>
        <v>4550</v>
      </c>
      <c r="R410" s="139">
        <f t="shared" ca="1" si="13"/>
        <v>411</v>
      </c>
      <c r="S410" s="69"/>
      <c r="T410" s="76"/>
    </row>
    <row r="411" spans="1:25" ht="17.45" customHeight="1" thickBot="1">
      <c r="A411" s="2"/>
      <c r="B411" s="365"/>
      <c r="C411" s="77"/>
      <c r="D411" s="362" t="str">
        <f>HYPERLINK("https://miamia.ru/search/index.php?q="&amp;Q411&amp;"&amp;s=Поиск?utm_source=Excel&amp;utm_medium=Nalichie&amp;utm_content="&amp;Q411&amp;"","Посмотреть большую фотографию на сайте")</f>
        <v>Посмотреть большую фотографию на сайте</v>
      </c>
      <c r="E411" s="363"/>
      <c r="F411" s="363"/>
      <c r="G411" s="363"/>
      <c r="H411" s="363"/>
      <c r="I411" s="363"/>
      <c r="J411" s="363"/>
      <c r="K411" s="363"/>
      <c r="L411" s="363"/>
      <c r="M411" s="363"/>
      <c r="N411" s="364"/>
      <c r="O411" s="94" t="str">
        <f ca="1">IF(D411="цвет",SUM(O412:INDIRECT("N"&amp;R411)),IF(SUM(E411:N411)=0,"",SUM(E411:N411)))</f>
        <v/>
      </c>
      <c r="P411" s="68" t="s">
        <v>98</v>
      </c>
      <c r="Q411" s="138">
        <f t="shared" si="12"/>
        <v>4550</v>
      </c>
      <c r="R411" s="139">
        <f t="shared" ca="1" si="13"/>
        <v>411</v>
      </c>
      <c r="S411" s="69"/>
      <c r="T411" s="76"/>
    </row>
    <row r="412" spans="1:25" ht="17.25" thickBot="1">
      <c r="A412" s="2"/>
      <c r="B412" s="356" t="s">
        <v>1901</v>
      </c>
      <c r="C412" s="83">
        <v>4551</v>
      </c>
      <c r="D412" s="98" t="s">
        <v>9</v>
      </c>
      <c r="E412" s="99" t="s">
        <v>10</v>
      </c>
      <c r="F412" s="99" t="s">
        <v>11</v>
      </c>
      <c r="G412" s="99" t="s">
        <v>12</v>
      </c>
      <c r="H412" s="99" t="s">
        <v>13</v>
      </c>
      <c r="I412" s="99" t="s">
        <v>14</v>
      </c>
      <c r="J412" s="99" t="s">
        <v>15</v>
      </c>
      <c r="K412" s="99" t="s">
        <v>16</v>
      </c>
      <c r="L412" s="99" t="s">
        <v>21</v>
      </c>
      <c r="M412" s="99" t="s">
        <v>22</v>
      </c>
      <c r="N412" s="99"/>
      <c r="O412" s="93">
        <f ca="1">IF(D412="цвет",SUM(O413:INDIRECT("N"&amp;R412)),IF(SUM(E412:N412)=0,"",SUM(E412:N412)))</f>
        <v>0</v>
      </c>
      <c r="P412" s="68">
        <v>2711</v>
      </c>
      <c r="Q412" s="138">
        <f t="shared" si="12"/>
        <v>4551</v>
      </c>
      <c r="R412" s="139">
        <f t="shared" ca="1" si="13"/>
        <v>415</v>
      </c>
      <c r="S412" s="85">
        <v>2711</v>
      </c>
      <c r="T412" s="62">
        <f ca="1">S412*O412</f>
        <v>0</v>
      </c>
    </row>
    <row r="413" spans="1:25" ht="17.25" thickBot="1">
      <c r="A413" s="2"/>
      <c r="B413" s="357"/>
      <c r="C413" s="75"/>
      <c r="D413" s="5" t="s">
        <v>33</v>
      </c>
      <c r="E413" s="351"/>
      <c r="F413" s="351"/>
      <c r="G413" s="351"/>
      <c r="H413" s="351"/>
      <c r="I413" s="351"/>
      <c r="J413" s="351"/>
      <c r="K413" s="351"/>
      <c r="L413" s="7"/>
      <c r="M413" s="7"/>
      <c r="N413" s="7"/>
      <c r="O413" s="94" t="str">
        <f ca="1">IF(D413="цвет",SUM(O414:INDIRECT("N"&amp;R413)),IF(SUM(E413:N413)=0,"",SUM(E413:N413)))</f>
        <v/>
      </c>
      <c r="P413" s="68" t="s">
        <v>98</v>
      </c>
      <c r="Q413" s="138">
        <f t="shared" si="12"/>
        <v>4551</v>
      </c>
      <c r="R413" s="139">
        <f t="shared" ca="1" si="13"/>
        <v>415</v>
      </c>
      <c r="S413" s="69"/>
      <c r="T413" s="76"/>
    </row>
    <row r="414" spans="1:25" ht="135" customHeight="1">
      <c r="A414" s="2"/>
      <c r="B414" s="357"/>
      <c r="C414" s="75"/>
      <c r="D414" s="359" t="s">
        <v>1905</v>
      </c>
      <c r="E414" s="360"/>
      <c r="F414" s="360"/>
      <c r="G414" s="360"/>
      <c r="H414" s="360"/>
      <c r="I414" s="360"/>
      <c r="J414" s="360"/>
      <c r="K414" s="360"/>
      <c r="L414" s="360"/>
      <c r="M414" s="360"/>
      <c r="N414" s="361"/>
      <c r="O414" s="94" t="str">
        <f ca="1">IF(D414="цвет",SUM(O415:INDIRECT("N"&amp;R414)),IF(SUM(E414:N414)=0,"",SUM(E414:N414)))</f>
        <v/>
      </c>
      <c r="P414" s="68" t="s">
        <v>98</v>
      </c>
      <c r="Q414" s="138">
        <f t="shared" si="12"/>
        <v>4551</v>
      </c>
      <c r="R414" s="139">
        <f t="shared" ca="1" si="13"/>
        <v>415</v>
      </c>
      <c r="S414" s="69"/>
      <c r="T414" s="76"/>
    </row>
    <row r="415" spans="1:25" ht="17.45" customHeight="1" thickBot="1">
      <c r="A415" s="2"/>
      <c r="B415" s="365"/>
      <c r="C415" s="77"/>
      <c r="D415" s="362" t="str">
        <f>HYPERLINK("https://miamia.ru/search/index.php?q="&amp;Q415&amp;"&amp;s=Поиск?utm_source=Excel&amp;utm_medium=Nalichie&amp;utm_content="&amp;Q415&amp;"","Посмотреть большую фотографию на сайте")</f>
        <v>Посмотреть большую фотографию на сайте</v>
      </c>
      <c r="E415" s="363"/>
      <c r="F415" s="363"/>
      <c r="G415" s="363"/>
      <c r="H415" s="363"/>
      <c r="I415" s="363"/>
      <c r="J415" s="363"/>
      <c r="K415" s="363"/>
      <c r="L415" s="363"/>
      <c r="M415" s="363"/>
      <c r="N415" s="364"/>
      <c r="O415" s="94" t="str">
        <f ca="1">IF(D415="цвет",SUM(O416:INDIRECT("N"&amp;R415)),IF(SUM(E415:N415)=0,"",SUM(E415:N415)))</f>
        <v/>
      </c>
      <c r="P415" s="68" t="s">
        <v>98</v>
      </c>
      <c r="Q415" s="138">
        <f t="shared" si="12"/>
        <v>4551</v>
      </c>
      <c r="R415" s="139">
        <f t="shared" ca="1" si="13"/>
        <v>415</v>
      </c>
      <c r="S415" s="69"/>
      <c r="T415" s="76"/>
    </row>
    <row r="416" spans="1:25" customFormat="1" ht="17.25" thickBot="1">
      <c r="A416" s="130"/>
      <c r="B416" s="370" t="s">
        <v>1901</v>
      </c>
      <c r="C416" s="169">
        <v>4552</v>
      </c>
      <c r="D416" s="170" t="s">
        <v>9</v>
      </c>
      <c r="E416" s="99" t="s">
        <v>10</v>
      </c>
      <c r="F416" s="99" t="s">
        <v>11</v>
      </c>
      <c r="G416" s="99" t="s">
        <v>12</v>
      </c>
      <c r="H416" s="99" t="s">
        <v>13</v>
      </c>
      <c r="I416" s="99" t="s">
        <v>14</v>
      </c>
      <c r="J416" s="99" t="s">
        <v>15</v>
      </c>
      <c r="K416" s="99" t="s">
        <v>16</v>
      </c>
      <c r="L416" s="99" t="s">
        <v>21</v>
      </c>
      <c r="M416" s="99" t="s">
        <v>22</v>
      </c>
      <c r="N416" s="133"/>
      <c r="O416" s="166">
        <f ca="1">IF(D416="цвет",SUM(O417:INDIRECT("N"&amp;R416)),IF(SUM(E416:N416)=0,"",SUM(E416:N416)))</f>
        <v>0</v>
      </c>
      <c r="P416" s="137">
        <v>2711</v>
      </c>
      <c r="Q416" s="138">
        <f t="shared" si="12"/>
        <v>4552</v>
      </c>
      <c r="R416" s="139">
        <f t="shared" ca="1" si="13"/>
        <v>419</v>
      </c>
      <c r="S416" s="85">
        <v>2711</v>
      </c>
      <c r="T416" s="140">
        <f ca="1">O416*S416</f>
        <v>0</v>
      </c>
      <c r="U416" s="141"/>
      <c r="V416" s="141"/>
      <c r="W416" s="141"/>
      <c r="X416" s="141"/>
      <c r="Y416" s="141"/>
    </row>
    <row r="417" spans="1:25" customFormat="1" ht="17.25" thickBot="1">
      <c r="A417" s="130"/>
      <c r="B417" s="371"/>
      <c r="C417" s="142"/>
      <c r="D417" s="171" t="s">
        <v>33</v>
      </c>
      <c r="E417" s="351"/>
      <c r="F417" s="351"/>
      <c r="G417" s="351"/>
      <c r="H417" s="351"/>
      <c r="I417" s="181"/>
      <c r="J417" s="168"/>
      <c r="K417" s="181"/>
      <c r="L417" s="168"/>
      <c r="M417" s="168"/>
      <c r="N417" s="168"/>
      <c r="O417" s="145" t="str">
        <f ca="1">IF(D417="цвет",SUM(O418:INDIRECT("N"&amp;R417)),IF(SUM(E417:N417)=0,"",SUM(E417:N417)))</f>
        <v/>
      </c>
      <c r="P417" s="137" t="s">
        <v>98</v>
      </c>
      <c r="Q417" s="138">
        <f t="shared" si="12"/>
        <v>4552</v>
      </c>
      <c r="R417" s="139">
        <f t="shared" ca="1" si="13"/>
        <v>419</v>
      </c>
      <c r="S417" s="146"/>
      <c r="T417" s="147"/>
      <c r="U417" s="141"/>
      <c r="V417" s="141"/>
      <c r="W417" s="141"/>
      <c r="X417" s="141"/>
      <c r="Y417" s="141"/>
    </row>
    <row r="418" spans="1:25" customFormat="1" ht="135" customHeight="1">
      <c r="A418" s="130"/>
      <c r="B418" s="371"/>
      <c r="C418" s="173"/>
      <c r="D418" s="373" t="s">
        <v>2069</v>
      </c>
      <c r="E418" s="374"/>
      <c r="F418" s="374"/>
      <c r="G418" s="374"/>
      <c r="H418" s="374"/>
      <c r="I418" s="374"/>
      <c r="J418" s="374"/>
      <c r="K418" s="374"/>
      <c r="L418" s="374"/>
      <c r="M418" s="374"/>
      <c r="N418" s="375"/>
      <c r="O418" s="145" t="str">
        <f ca="1">IF(D418="цвет",SUM(O419:INDIRECT("N"&amp;R418)),IF(SUM(E418:N418)=0,"",SUM(E418:N418)))</f>
        <v/>
      </c>
      <c r="P418" s="137" t="s">
        <v>98</v>
      </c>
      <c r="Q418" s="138">
        <f t="shared" si="12"/>
        <v>4552</v>
      </c>
      <c r="R418" s="139">
        <f t="shared" ca="1" si="13"/>
        <v>419</v>
      </c>
      <c r="S418" s="146"/>
      <c r="T418" s="147"/>
      <c r="U418" s="141"/>
      <c r="V418" s="141"/>
      <c r="W418" s="141"/>
      <c r="X418" s="141"/>
      <c r="Y418" s="141"/>
    </row>
    <row r="419" spans="1:25" customFormat="1" ht="17.45" customHeight="1" thickBot="1">
      <c r="A419" s="130"/>
      <c r="B419" s="372"/>
      <c r="C419" s="172"/>
      <c r="D419" s="362" t="str">
        <f>HYPERLINK("https://miamia.ru/search/index.php?q="&amp;Q419&amp;"&amp;s=Поиск?utm_source=Excel&amp;utm_medium=Nalichie&amp;utm_content="&amp;Q419&amp;"","Посмотреть большую фотографию на сайте")</f>
        <v>Посмотреть большую фотографию на сайте</v>
      </c>
      <c r="E419" s="363"/>
      <c r="F419" s="363"/>
      <c r="G419" s="363"/>
      <c r="H419" s="363"/>
      <c r="I419" s="363"/>
      <c r="J419" s="363"/>
      <c r="K419" s="363"/>
      <c r="L419" s="363"/>
      <c r="M419" s="363"/>
      <c r="N419" s="364"/>
      <c r="O419" s="145" t="str">
        <f ca="1">IF(D419="цвет",SUM(O420:INDIRECT("N"&amp;R419)),IF(SUM(E419:N419)=0,"",SUM(E419:N419)))</f>
        <v/>
      </c>
      <c r="P419" s="137" t="s">
        <v>98</v>
      </c>
      <c r="Q419" s="138">
        <f t="shared" si="12"/>
        <v>4552</v>
      </c>
      <c r="R419" s="139">
        <f t="shared" ca="1" si="13"/>
        <v>419</v>
      </c>
      <c r="S419" s="141"/>
      <c r="T419" s="141"/>
      <c r="U419" s="141"/>
      <c r="V419" s="141"/>
      <c r="W419" s="141"/>
      <c r="X419" s="141"/>
      <c r="Y419" s="141"/>
    </row>
    <row r="420" spans="1:25" ht="17.25" thickBot="1">
      <c r="A420" s="2"/>
      <c r="B420" s="356" t="s">
        <v>1901</v>
      </c>
      <c r="C420" s="83">
        <v>4553</v>
      </c>
      <c r="D420" s="98" t="s">
        <v>9</v>
      </c>
      <c r="E420" s="99" t="s">
        <v>10</v>
      </c>
      <c r="F420" s="99" t="s">
        <v>17</v>
      </c>
      <c r="G420" s="99" t="s">
        <v>18</v>
      </c>
      <c r="H420" s="99" t="s">
        <v>19</v>
      </c>
      <c r="I420" s="99" t="s">
        <v>23</v>
      </c>
      <c r="J420" s="99"/>
      <c r="K420" s="99"/>
      <c r="L420" s="99"/>
      <c r="M420" s="99"/>
      <c r="N420" s="99"/>
      <c r="O420" s="93">
        <f ca="1">IF(D420="цвет",SUM(O421:INDIRECT("N"&amp;R420)),IF(SUM(E420:N420)=0,"",SUM(E420:N420)))</f>
        <v>0</v>
      </c>
      <c r="P420" s="68">
        <v>3487</v>
      </c>
      <c r="Q420" s="138">
        <f t="shared" si="12"/>
        <v>4553</v>
      </c>
      <c r="R420" s="139">
        <f t="shared" ca="1" si="13"/>
        <v>423</v>
      </c>
      <c r="S420" s="85">
        <v>3487</v>
      </c>
      <c r="T420" s="62">
        <f ca="1">S420*O420</f>
        <v>0</v>
      </c>
    </row>
    <row r="421" spans="1:25" ht="17.25" thickBot="1">
      <c r="A421" s="2"/>
      <c r="B421" s="357"/>
      <c r="C421" s="75"/>
      <c r="D421" s="5" t="s">
        <v>33</v>
      </c>
      <c r="E421" s="7"/>
      <c r="F421" s="351"/>
      <c r="G421" s="7"/>
      <c r="H421" s="351"/>
      <c r="I421" s="7"/>
      <c r="J421" s="7"/>
      <c r="K421" s="7"/>
      <c r="L421" s="7"/>
      <c r="M421" s="7"/>
      <c r="N421" s="7"/>
      <c r="O421" s="94" t="str">
        <f ca="1">IF(D421="цвет",SUM(O422:INDIRECT("N"&amp;R421)),IF(SUM(E421:N421)=0,"",SUM(E421:N421)))</f>
        <v/>
      </c>
      <c r="P421" s="68" t="s">
        <v>98</v>
      </c>
      <c r="Q421" s="138">
        <f t="shared" si="12"/>
        <v>4553</v>
      </c>
      <c r="R421" s="139">
        <f t="shared" ca="1" si="13"/>
        <v>423</v>
      </c>
      <c r="S421" s="69"/>
      <c r="T421" s="76"/>
    </row>
    <row r="422" spans="1:25" ht="135" customHeight="1">
      <c r="A422" s="2"/>
      <c r="B422" s="357"/>
      <c r="C422" s="75"/>
      <c r="D422" s="359" t="s">
        <v>1910</v>
      </c>
      <c r="E422" s="360"/>
      <c r="F422" s="360"/>
      <c r="G422" s="360"/>
      <c r="H422" s="360"/>
      <c r="I422" s="360"/>
      <c r="J422" s="360"/>
      <c r="K422" s="360"/>
      <c r="L422" s="360"/>
      <c r="M422" s="360"/>
      <c r="N422" s="361"/>
      <c r="O422" s="94" t="str">
        <f ca="1">IF(D422="цвет",SUM(O423:INDIRECT("N"&amp;R422)),IF(SUM(E422:N422)=0,"",SUM(E422:N422)))</f>
        <v/>
      </c>
      <c r="P422" s="68" t="s">
        <v>98</v>
      </c>
      <c r="Q422" s="138">
        <f t="shared" si="12"/>
        <v>4553</v>
      </c>
      <c r="R422" s="139">
        <f t="shared" ca="1" si="13"/>
        <v>423</v>
      </c>
      <c r="S422" s="69"/>
      <c r="T422" s="76"/>
    </row>
    <row r="423" spans="1:25" ht="17.45" customHeight="1" thickBot="1">
      <c r="A423" s="2"/>
      <c r="B423" s="365"/>
      <c r="C423" s="77"/>
      <c r="D423" s="362" t="str">
        <f>HYPERLINK("https://miamia.ru/search/index.php?q="&amp;Q423&amp;"&amp;s=Поиск?utm_source=Excel&amp;utm_medium=Nalichie&amp;utm_content="&amp;Q423&amp;"","Посмотреть большую фотографию на сайте")</f>
        <v>Посмотреть большую фотографию на сайте</v>
      </c>
      <c r="E423" s="363"/>
      <c r="F423" s="363"/>
      <c r="G423" s="363"/>
      <c r="H423" s="363"/>
      <c r="I423" s="363"/>
      <c r="J423" s="363"/>
      <c r="K423" s="363"/>
      <c r="L423" s="363"/>
      <c r="M423" s="363"/>
      <c r="N423" s="364"/>
      <c r="O423" s="94" t="str">
        <f ca="1">IF(D423="цвет",SUM(O424:INDIRECT("N"&amp;R423)),IF(SUM(E423:N423)=0,"",SUM(E423:N423)))</f>
        <v/>
      </c>
      <c r="P423" s="68" t="s">
        <v>98</v>
      </c>
      <c r="Q423" s="138">
        <f t="shared" si="12"/>
        <v>4553</v>
      </c>
      <c r="R423" s="139">
        <f t="shared" ca="1" si="13"/>
        <v>423</v>
      </c>
      <c r="S423" s="69"/>
      <c r="T423" s="76"/>
    </row>
    <row r="424" spans="1:25" ht="17.25" thickBot="1">
      <c r="A424" s="2"/>
      <c r="B424" s="356" t="s">
        <v>1901</v>
      </c>
      <c r="C424" s="83">
        <v>4554</v>
      </c>
      <c r="D424" s="98" t="s">
        <v>9</v>
      </c>
      <c r="E424" s="99" t="s">
        <v>10</v>
      </c>
      <c r="F424" s="99" t="s">
        <v>11</v>
      </c>
      <c r="G424" s="99" t="s">
        <v>12</v>
      </c>
      <c r="H424" s="99" t="s">
        <v>13</v>
      </c>
      <c r="I424" s="99" t="s">
        <v>14</v>
      </c>
      <c r="J424" s="99" t="s">
        <v>15</v>
      </c>
      <c r="K424" s="99" t="s">
        <v>16</v>
      </c>
      <c r="L424" s="99" t="s">
        <v>21</v>
      </c>
      <c r="M424" s="99" t="s">
        <v>22</v>
      </c>
      <c r="N424" s="99"/>
      <c r="O424" s="93">
        <f ca="1">IF(D424="цвет",SUM(O425:INDIRECT("N"&amp;R424)),IF(SUM(E424:N424)=0,"",SUM(E424:N424)))</f>
        <v>0</v>
      </c>
      <c r="P424" s="68">
        <v>4908</v>
      </c>
      <c r="Q424" s="138">
        <f t="shared" si="12"/>
        <v>4554</v>
      </c>
      <c r="R424" s="139">
        <f t="shared" ca="1" si="13"/>
        <v>427</v>
      </c>
      <c r="S424" s="85">
        <v>4908</v>
      </c>
      <c r="T424" s="62">
        <f ca="1">S424*O424</f>
        <v>0</v>
      </c>
    </row>
    <row r="425" spans="1:25" ht="17.25" thickBot="1">
      <c r="A425" s="2"/>
      <c r="B425" s="357"/>
      <c r="C425" s="75"/>
      <c r="D425" s="5" t="s">
        <v>33</v>
      </c>
      <c r="E425" s="351"/>
      <c r="F425" s="181"/>
      <c r="G425" s="351"/>
      <c r="H425" s="351"/>
      <c r="I425" s="351"/>
      <c r="J425" s="351"/>
      <c r="K425" s="351"/>
      <c r="L425" s="7"/>
      <c r="M425" s="7"/>
      <c r="N425" s="7"/>
      <c r="O425" s="94" t="str">
        <f ca="1">IF(D425="цвет",SUM(O426:INDIRECT("N"&amp;R425)),IF(SUM(E425:N425)=0,"",SUM(E425:N425)))</f>
        <v/>
      </c>
      <c r="P425" s="68" t="s">
        <v>98</v>
      </c>
      <c r="Q425" s="138">
        <f t="shared" si="12"/>
        <v>4554</v>
      </c>
      <c r="R425" s="139">
        <f t="shared" ca="1" si="13"/>
        <v>427</v>
      </c>
      <c r="S425" s="69"/>
      <c r="T425" s="76"/>
    </row>
    <row r="426" spans="1:25" ht="135" customHeight="1">
      <c r="A426" s="2"/>
      <c r="B426" s="357"/>
      <c r="C426" s="75"/>
      <c r="D426" s="359" t="s">
        <v>1906</v>
      </c>
      <c r="E426" s="360"/>
      <c r="F426" s="360"/>
      <c r="G426" s="360"/>
      <c r="H426" s="360"/>
      <c r="I426" s="360"/>
      <c r="J426" s="360"/>
      <c r="K426" s="360"/>
      <c r="L426" s="360"/>
      <c r="M426" s="360"/>
      <c r="N426" s="361"/>
      <c r="O426" s="94" t="str">
        <f ca="1">IF(D426="цвет",SUM(O427:INDIRECT("N"&amp;R426)),IF(SUM(E426:N426)=0,"",SUM(E426:N426)))</f>
        <v/>
      </c>
      <c r="P426" s="68" t="s">
        <v>98</v>
      </c>
      <c r="Q426" s="138">
        <f t="shared" si="12"/>
        <v>4554</v>
      </c>
      <c r="R426" s="139">
        <f t="shared" ca="1" si="13"/>
        <v>427</v>
      </c>
      <c r="S426" s="69"/>
      <c r="T426" s="76"/>
    </row>
    <row r="427" spans="1:25" ht="17.45" customHeight="1" thickBot="1">
      <c r="A427" s="2"/>
      <c r="B427" s="365"/>
      <c r="C427" s="77"/>
      <c r="D427" s="362" t="str">
        <f>HYPERLINK("https://miamia.ru/search/index.php?q="&amp;Q427&amp;"&amp;s=Поиск?utm_source=Excel&amp;utm_medium=Nalichie&amp;utm_content="&amp;Q427&amp;"","Посмотреть большую фотографию на сайте")</f>
        <v>Посмотреть большую фотографию на сайте</v>
      </c>
      <c r="E427" s="363"/>
      <c r="F427" s="363"/>
      <c r="G427" s="363"/>
      <c r="H427" s="363"/>
      <c r="I427" s="363"/>
      <c r="J427" s="363"/>
      <c r="K427" s="363"/>
      <c r="L427" s="363"/>
      <c r="M427" s="363"/>
      <c r="N427" s="364"/>
      <c r="O427" s="94" t="str">
        <f ca="1">IF(D427="цвет",SUM(O428:INDIRECT("N"&amp;R427)),IF(SUM(E427:N427)=0,"",SUM(E427:N427)))</f>
        <v/>
      </c>
      <c r="P427" s="68" t="s">
        <v>98</v>
      </c>
      <c r="Q427" s="138">
        <f t="shared" si="12"/>
        <v>4554</v>
      </c>
      <c r="R427" s="139">
        <f t="shared" ca="1" si="13"/>
        <v>427</v>
      </c>
      <c r="S427" s="69"/>
      <c r="T427" s="76"/>
    </row>
    <row r="428" spans="1:25" ht="17.25" thickBot="1">
      <c r="A428" s="2"/>
      <c r="B428" s="356" t="s">
        <v>1901</v>
      </c>
      <c r="C428" s="83">
        <v>4555</v>
      </c>
      <c r="D428" s="98" t="s">
        <v>9</v>
      </c>
      <c r="E428" s="99" t="s">
        <v>10</v>
      </c>
      <c r="F428" s="99" t="s">
        <v>11</v>
      </c>
      <c r="G428" s="99" t="s">
        <v>12</v>
      </c>
      <c r="H428" s="99" t="s">
        <v>13</v>
      </c>
      <c r="I428" s="99" t="s">
        <v>14</v>
      </c>
      <c r="J428" s="99" t="s">
        <v>15</v>
      </c>
      <c r="K428" s="99" t="s">
        <v>16</v>
      </c>
      <c r="L428" s="99" t="s">
        <v>21</v>
      </c>
      <c r="M428" s="99" t="s">
        <v>22</v>
      </c>
      <c r="N428" s="99"/>
      <c r="O428" s="93">
        <f ca="1">IF(D428="цвет",SUM(O429:INDIRECT("N"&amp;R428)),IF(SUM(E428:N428)=0,"",SUM(E428:N428)))</f>
        <v>0</v>
      </c>
      <c r="P428" s="68">
        <v>4908</v>
      </c>
      <c r="Q428" s="138">
        <f t="shared" si="12"/>
        <v>4555</v>
      </c>
      <c r="R428" s="139">
        <f t="shared" ca="1" si="13"/>
        <v>431</v>
      </c>
      <c r="S428" s="85">
        <v>4908</v>
      </c>
      <c r="T428" s="62">
        <f ca="1">S428*O428</f>
        <v>0</v>
      </c>
    </row>
    <row r="429" spans="1:25" ht="17.25" thickBot="1">
      <c r="A429" s="2"/>
      <c r="B429" s="357"/>
      <c r="C429" s="75"/>
      <c r="D429" s="5" t="s">
        <v>33</v>
      </c>
      <c r="E429" s="181"/>
      <c r="F429" s="181"/>
      <c r="G429" s="7"/>
      <c r="H429" s="7"/>
      <c r="I429" s="7"/>
      <c r="J429" s="181"/>
      <c r="K429" s="351"/>
      <c r="L429" s="7"/>
      <c r="M429" s="7"/>
      <c r="N429" s="7"/>
      <c r="O429" s="94" t="str">
        <f ca="1">IF(D429="цвет",SUM(O430:INDIRECT("N"&amp;R429)),IF(SUM(E429:N429)=0,"",SUM(E429:N429)))</f>
        <v/>
      </c>
      <c r="P429" s="68" t="s">
        <v>98</v>
      </c>
      <c r="Q429" s="138">
        <f t="shared" si="12"/>
        <v>4555</v>
      </c>
      <c r="R429" s="139">
        <f t="shared" ca="1" si="13"/>
        <v>431</v>
      </c>
      <c r="S429" s="69"/>
      <c r="T429" s="76"/>
    </row>
    <row r="430" spans="1:25" ht="135" customHeight="1">
      <c r="A430" s="2"/>
      <c r="B430" s="357"/>
      <c r="C430" s="75"/>
      <c r="D430" s="359" t="s">
        <v>1907</v>
      </c>
      <c r="E430" s="360"/>
      <c r="F430" s="360"/>
      <c r="G430" s="360"/>
      <c r="H430" s="360"/>
      <c r="I430" s="360"/>
      <c r="J430" s="360"/>
      <c r="K430" s="360"/>
      <c r="L430" s="360"/>
      <c r="M430" s="360"/>
      <c r="N430" s="361"/>
      <c r="O430" s="94" t="str">
        <f ca="1">IF(D430="цвет",SUM(O431:INDIRECT("N"&amp;R430)),IF(SUM(E430:N430)=0,"",SUM(E430:N430)))</f>
        <v/>
      </c>
      <c r="P430" s="68" t="s">
        <v>98</v>
      </c>
      <c r="Q430" s="138">
        <f t="shared" si="12"/>
        <v>4555</v>
      </c>
      <c r="R430" s="139">
        <f t="shared" ca="1" si="13"/>
        <v>431</v>
      </c>
      <c r="S430" s="69"/>
      <c r="T430" s="76"/>
    </row>
    <row r="431" spans="1:25" ht="17.45" customHeight="1" thickBot="1">
      <c r="A431" s="2"/>
      <c r="B431" s="365"/>
      <c r="C431" s="77"/>
      <c r="D431" s="362" t="str">
        <f>HYPERLINK("https://miamia.ru/search/index.php?q="&amp;Q431&amp;"&amp;s=Поиск?utm_source=Excel&amp;utm_medium=Nalichie&amp;utm_content="&amp;Q431&amp;"","Посмотреть большую фотографию на сайте")</f>
        <v>Посмотреть большую фотографию на сайте</v>
      </c>
      <c r="E431" s="363"/>
      <c r="F431" s="363"/>
      <c r="G431" s="363"/>
      <c r="H431" s="363"/>
      <c r="I431" s="363"/>
      <c r="J431" s="363"/>
      <c r="K431" s="363"/>
      <c r="L431" s="363"/>
      <c r="M431" s="363"/>
      <c r="N431" s="364"/>
      <c r="O431" s="94" t="str">
        <f ca="1">IF(D431="цвет",SUM(O432:INDIRECT("N"&amp;R431)),IF(SUM(E431:N431)=0,"",SUM(E431:N431)))</f>
        <v/>
      </c>
      <c r="P431" s="68" t="s">
        <v>98</v>
      </c>
      <c r="Q431" s="138">
        <f t="shared" si="12"/>
        <v>4555</v>
      </c>
      <c r="R431" s="139">
        <f t="shared" ca="1" si="13"/>
        <v>431</v>
      </c>
      <c r="S431" s="69"/>
      <c r="T431" s="76"/>
    </row>
    <row r="432" spans="1:25" customFormat="1" ht="17.25" thickBot="1">
      <c r="A432" s="130"/>
      <c r="B432" s="370" t="s">
        <v>1901</v>
      </c>
      <c r="C432" s="169">
        <v>4556</v>
      </c>
      <c r="D432" s="170" t="s">
        <v>9</v>
      </c>
      <c r="E432" s="99" t="s">
        <v>10</v>
      </c>
      <c r="F432" s="99" t="s">
        <v>11</v>
      </c>
      <c r="G432" s="99" t="s">
        <v>12</v>
      </c>
      <c r="H432" s="99" t="s">
        <v>13</v>
      </c>
      <c r="I432" s="99" t="s">
        <v>14</v>
      </c>
      <c r="J432" s="99" t="s">
        <v>15</v>
      </c>
      <c r="K432" s="99" t="s">
        <v>16</v>
      </c>
      <c r="L432" s="99" t="s">
        <v>21</v>
      </c>
      <c r="M432" s="99" t="s">
        <v>22</v>
      </c>
      <c r="N432" s="133"/>
      <c r="O432" s="166">
        <f ca="1">IF(D432="цвет",SUM(O433:INDIRECT("N"&amp;R432)),IF(SUM(E432:N432)=0,"",SUM(E432:N432)))</f>
        <v>0</v>
      </c>
      <c r="P432" s="137">
        <v>4908</v>
      </c>
      <c r="Q432" s="138">
        <f t="shared" si="12"/>
        <v>4556</v>
      </c>
      <c r="R432" s="139">
        <f t="shared" ca="1" si="13"/>
        <v>435</v>
      </c>
      <c r="S432" s="85">
        <v>4908</v>
      </c>
      <c r="T432" s="140">
        <f ca="1">O432*S432</f>
        <v>0</v>
      </c>
      <c r="U432" s="141"/>
      <c r="V432" s="141"/>
      <c r="W432" s="141"/>
      <c r="X432" s="141"/>
      <c r="Y432" s="141"/>
    </row>
    <row r="433" spans="1:25" customFormat="1" ht="17.25" thickBot="1">
      <c r="A433" s="130"/>
      <c r="B433" s="371"/>
      <c r="C433" s="142"/>
      <c r="D433" s="171" t="s">
        <v>33</v>
      </c>
      <c r="E433" s="181"/>
      <c r="F433" s="351"/>
      <c r="G433" s="351"/>
      <c r="H433" s="351"/>
      <c r="I433" s="351"/>
      <c r="J433" s="351"/>
      <c r="K433" s="168"/>
      <c r="L433" s="168"/>
      <c r="M433" s="168"/>
      <c r="N433" s="168"/>
      <c r="O433" s="145" t="str">
        <f ca="1">IF(D433="цвет",SUM(O434:INDIRECT("N"&amp;R433)),IF(SUM(E433:N433)=0,"",SUM(E433:N433)))</f>
        <v/>
      </c>
      <c r="P433" s="137" t="s">
        <v>98</v>
      </c>
      <c r="Q433" s="138">
        <f t="shared" si="12"/>
        <v>4556</v>
      </c>
      <c r="R433" s="139">
        <f t="shared" ca="1" si="13"/>
        <v>435</v>
      </c>
      <c r="S433" s="146"/>
      <c r="T433" s="147"/>
      <c r="U433" s="141"/>
      <c r="V433" s="141"/>
      <c r="W433" s="141"/>
      <c r="X433" s="141"/>
      <c r="Y433" s="141"/>
    </row>
    <row r="434" spans="1:25" customFormat="1" ht="135" customHeight="1">
      <c r="A434" s="130"/>
      <c r="B434" s="371"/>
      <c r="C434" s="173"/>
      <c r="D434" s="373" t="s">
        <v>2070</v>
      </c>
      <c r="E434" s="374"/>
      <c r="F434" s="374"/>
      <c r="G434" s="374"/>
      <c r="H434" s="374"/>
      <c r="I434" s="374"/>
      <c r="J434" s="374"/>
      <c r="K434" s="374"/>
      <c r="L434" s="374"/>
      <c r="M434" s="374"/>
      <c r="N434" s="375"/>
      <c r="O434" s="145" t="str">
        <f ca="1">IF(D434="цвет",SUM(O435:INDIRECT("N"&amp;R434)),IF(SUM(E434:N434)=0,"",SUM(E434:N434)))</f>
        <v/>
      </c>
      <c r="P434" s="137" t="s">
        <v>98</v>
      </c>
      <c r="Q434" s="138">
        <f t="shared" si="12"/>
        <v>4556</v>
      </c>
      <c r="R434" s="139">
        <f t="shared" ca="1" si="13"/>
        <v>435</v>
      </c>
      <c r="S434" s="146"/>
      <c r="T434" s="147"/>
      <c r="U434" s="141"/>
      <c r="V434" s="141"/>
      <c r="W434" s="141"/>
      <c r="X434" s="141"/>
      <c r="Y434" s="141"/>
    </row>
    <row r="435" spans="1:25" customFormat="1" ht="17.45" customHeight="1" thickBot="1">
      <c r="A435" s="130"/>
      <c r="B435" s="372"/>
      <c r="C435" s="172"/>
      <c r="D435" s="362" t="str">
        <f>HYPERLINK("https://miamia.ru/search/index.php?q="&amp;Q435&amp;"&amp;s=Поиск?utm_source=Excel&amp;utm_medium=Nalichie&amp;utm_content="&amp;Q435&amp;"","Посмотреть большую фотографию на сайте")</f>
        <v>Посмотреть большую фотографию на сайте</v>
      </c>
      <c r="E435" s="363"/>
      <c r="F435" s="363"/>
      <c r="G435" s="363"/>
      <c r="H435" s="363"/>
      <c r="I435" s="363"/>
      <c r="J435" s="363"/>
      <c r="K435" s="363"/>
      <c r="L435" s="363"/>
      <c r="M435" s="363"/>
      <c r="N435" s="364"/>
      <c r="O435" s="145" t="str">
        <f ca="1">IF(D435="цвет",SUM(O436:INDIRECT("N"&amp;R435)),IF(SUM(E435:N435)=0,"",SUM(E435:N435)))</f>
        <v/>
      </c>
      <c r="P435" s="137" t="s">
        <v>98</v>
      </c>
      <c r="Q435" s="138">
        <f t="shared" si="12"/>
        <v>4556</v>
      </c>
      <c r="R435" s="139">
        <f t="shared" ca="1" si="13"/>
        <v>435</v>
      </c>
      <c r="S435" s="141"/>
      <c r="T435" s="141"/>
      <c r="U435" s="141"/>
      <c r="V435" s="141"/>
      <c r="W435" s="141"/>
      <c r="X435" s="141"/>
      <c r="Y435" s="141"/>
    </row>
    <row r="436" spans="1:25" ht="17.25" thickBot="1">
      <c r="A436" s="2"/>
      <c r="B436" s="356" t="s">
        <v>1901</v>
      </c>
      <c r="C436" s="83">
        <v>4557</v>
      </c>
      <c r="D436" s="98" t="s">
        <v>9</v>
      </c>
      <c r="E436" s="99" t="s">
        <v>10</v>
      </c>
      <c r="F436" s="99" t="s">
        <v>11</v>
      </c>
      <c r="G436" s="99" t="s">
        <v>12</v>
      </c>
      <c r="H436" s="99" t="s">
        <v>13</v>
      </c>
      <c r="I436" s="99" t="s">
        <v>14</v>
      </c>
      <c r="J436" s="99" t="s">
        <v>15</v>
      </c>
      <c r="K436" s="99" t="s">
        <v>16</v>
      </c>
      <c r="L436" s="99" t="s">
        <v>21</v>
      </c>
      <c r="M436" s="99" t="s">
        <v>22</v>
      </c>
      <c r="N436" s="99"/>
      <c r="O436" s="93">
        <f ca="1">IF(D436="цвет",SUM(O437:INDIRECT("N"&amp;R436)),IF(SUM(E436:N436)=0,"",SUM(E436:N436)))</f>
        <v>0</v>
      </c>
      <c r="P436" s="68">
        <v>3228</v>
      </c>
      <c r="Q436" s="138">
        <f t="shared" si="12"/>
        <v>4557</v>
      </c>
      <c r="R436" s="139">
        <f t="shared" ca="1" si="13"/>
        <v>439</v>
      </c>
      <c r="S436" s="85">
        <v>3228</v>
      </c>
      <c r="T436" s="62">
        <f ca="1">S436*O436</f>
        <v>0</v>
      </c>
    </row>
    <row r="437" spans="1:25" ht="17.25" thickBot="1">
      <c r="A437" s="2"/>
      <c r="B437" s="357"/>
      <c r="C437" s="75"/>
      <c r="D437" s="5" t="s">
        <v>33</v>
      </c>
      <c r="E437" s="181"/>
      <c r="F437" s="351"/>
      <c r="G437" s="351"/>
      <c r="H437" s="351"/>
      <c r="I437" s="181"/>
      <c r="J437" s="351"/>
      <c r="K437" s="181"/>
      <c r="L437" s="181"/>
      <c r="M437" s="7"/>
      <c r="N437" s="7"/>
      <c r="O437" s="94" t="str">
        <f ca="1">IF(D437="цвет",SUM(O438:INDIRECT("N"&amp;R437)),IF(SUM(E437:N437)=0,"",SUM(E437:N437)))</f>
        <v/>
      </c>
      <c r="P437" s="68" t="s">
        <v>98</v>
      </c>
      <c r="Q437" s="138">
        <f t="shared" si="12"/>
        <v>4557</v>
      </c>
      <c r="R437" s="139">
        <f t="shared" ca="1" si="13"/>
        <v>439</v>
      </c>
      <c r="S437" s="69"/>
      <c r="T437" s="76"/>
    </row>
    <row r="438" spans="1:25" ht="135" customHeight="1">
      <c r="A438" s="2"/>
      <c r="B438" s="357"/>
      <c r="C438" s="75"/>
      <c r="D438" s="359" t="s">
        <v>1908</v>
      </c>
      <c r="E438" s="360"/>
      <c r="F438" s="360"/>
      <c r="G438" s="360"/>
      <c r="H438" s="360"/>
      <c r="I438" s="360"/>
      <c r="J438" s="360"/>
      <c r="K438" s="360"/>
      <c r="L438" s="360"/>
      <c r="M438" s="360"/>
      <c r="N438" s="361"/>
      <c r="O438" s="94" t="str">
        <f ca="1">IF(D438="цвет",SUM(O439:INDIRECT("N"&amp;R438)),IF(SUM(E438:N438)=0,"",SUM(E438:N438)))</f>
        <v/>
      </c>
      <c r="P438" s="68" t="s">
        <v>98</v>
      </c>
      <c r="Q438" s="138">
        <f t="shared" si="12"/>
        <v>4557</v>
      </c>
      <c r="R438" s="139">
        <f t="shared" ca="1" si="13"/>
        <v>439</v>
      </c>
      <c r="S438" s="69"/>
      <c r="T438" s="76"/>
    </row>
    <row r="439" spans="1:25" ht="17.45" customHeight="1" thickBot="1">
      <c r="A439" s="2"/>
      <c r="B439" s="365"/>
      <c r="C439" s="77"/>
      <c r="D439" s="362" t="str">
        <f>HYPERLINK("https://miamia.ru/search/index.php?q="&amp;Q439&amp;"&amp;s=Поиск?utm_source=Excel&amp;utm_medium=Nalichie&amp;utm_content="&amp;Q439&amp;"","Посмотреть большую фотографию на сайте")</f>
        <v>Посмотреть большую фотографию на сайте</v>
      </c>
      <c r="E439" s="363"/>
      <c r="F439" s="363"/>
      <c r="G439" s="363"/>
      <c r="H439" s="363"/>
      <c r="I439" s="363"/>
      <c r="J439" s="363"/>
      <c r="K439" s="363"/>
      <c r="L439" s="363"/>
      <c r="M439" s="363"/>
      <c r="N439" s="364"/>
      <c r="O439" s="94" t="str">
        <f ca="1">IF(D439="цвет",SUM(O440:INDIRECT("N"&amp;R439)),IF(SUM(E439:N439)=0,"",SUM(E439:N439)))</f>
        <v/>
      </c>
      <c r="P439" s="68" t="s">
        <v>98</v>
      </c>
      <c r="Q439" s="138">
        <f t="shared" si="12"/>
        <v>4557</v>
      </c>
      <c r="R439" s="139">
        <f t="shared" ca="1" si="13"/>
        <v>439</v>
      </c>
      <c r="S439" s="69"/>
      <c r="T439" s="76"/>
    </row>
    <row r="440" spans="1:25" ht="17.25" thickBot="1">
      <c r="A440" s="2"/>
      <c r="B440" s="356" t="s">
        <v>1901</v>
      </c>
      <c r="C440" s="83">
        <v>4558</v>
      </c>
      <c r="D440" s="98" t="s">
        <v>9</v>
      </c>
      <c r="E440" s="99" t="s">
        <v>10</v>
      </c>
      <c r="F440" s="99" t="s">
        <v>11</v>
      </c>
      <c r="G440" s="99" t="s">
        <v>12</v>
      </c>
      <c r="H440" s="99" t="s">
        <v>13</v>
      </c>
      <c r="I440" s="99" t="s">
        <v>14</v>
      </c>
      <c r="J440" s="99" t="s">
        <v>15</v>
      </c>
      <c r="K440" s="99" t="s">
        <v>16</v>
      </c>
      <c r="L440" s="99" t="s">
        <v>21</v>
      </c>
      <c r="M440" s="99" t="s">
        <v>22</v>
      </c>
      <c r="N440" s="99"/>
      <c r="O440" s="93">
        <f ca="1">IF(D440="цвет",SUM(O441:INDIRECT("N"&amp;R440)),IF(SUM(E440:N440)=0,"",SUM(E440:N440)))</f>
        <v>0</v>
      </c>
      <c r="P440" s="68">
        <v>4004</v>
      </c>
      <c r="Q440" s="138">
        <f t="shared" si="12"/>
        <v>4558</v>
      </c>
      <c r="R440" s="139">
        <f t="shared" ca="1" si="13"/>
        <v>443</v>
      </c>
      <c r="S440" s="85">
        <v>4004</v>
      </c>
      <c r="T440" s="62">
        <f ca="1">S440*O440</f>
        <v>0</v>
      </c>
    </row>
    <row r="441" spans="1:25" ht="17.25" thickBot="1">
      <c r="A441" s="2"/>
      <c r="B441" s="357"/>
      <c r="C441" s="75"/>
      <c r="D441" s="5" t="s">
        <v>33</v>
      </c>
      <c r="E441" s="181"/>
      <c r="F441" s="351"/>
      <c r="G441" s="351"/>
      <c r="H441" s="7"/>
      <c r="I441" s="7"/>
      <c r="J441" s="181"/>
      <c r="K441" s="7"/>
      <c r="L441" s="351"/>
      <c r="M441" s="351"/>
      <c r="N441" s="7"/>
      <c r="O441" s="94" t="str">
        <f ca="1">IF(D441="цвет",SUM(O442:INDIRECT("N"&amp;R441)),IF(SUM(E441:N441)=0,"",SUM(E441:N441)))</f>
        <v/>
      </c>
      <c r="P441" s="68" t="s">
        <v>98</v>
      </c>
      <c r="Q441" s="138">
        <f t="shared" si="12"/>
        <v>4558</v>
      </c>
      <c r="R441" s="139">
        <f t="shared" ca="1" si="13"/>
        <v>443</v>
      </c>
      <c r="S441" s="69"/>
      <c r="T441" s="76"/>
    </row>
    <row r="442" spans="1:25" ht="135" customHeight="1">
      <c r="A442" s="2"/>
      <c r="B442" s="357"/>
      <c r="C442" s="75"/>
      <c r="D442" s="359" t="s">
        <v>1903</v>
      </c>
      <c r="E442" s="360"/>
      <c r="F442" s="360"/>
      <c r="G442" s="360"/>
      <c r="H442" s="360"/>
      <c r="I442" s="360"/>
      <c r="J442" s="360"/>
      <c r="K442" s="360"/>
      <c r="L442" s="360"/>
      <c r="M442" s="360"/>
      <c r="N442" s="361"/>
      <c r="O442" s="94" t="str">
        <f ca="1">IF(D442="цвет",SUM(O443:INDIRECT("N"&amp;R442)),IF(SUM(E442:N442)=0,"",SUM(E442:N442)))</f>
        <v/>
      </c>
      <c r="P442" s="68" t="s">
        <v>98</v>
      </c>
      <c r="Q442" s="138">
        <f t="shared" si="12"/>
        <v>4558</v>
      </c>
      <c r="R442" s="139">
        <f t="shared" ca="1" si="13"/>
        <v>443</v>
      </c>
      <c r="S442" s="69"/>
      <c r="T442" s="76"/>
    </row>
    <row r="443" spans="1:25" ht="17.45" customHeight="1" thickBot="1">
      <c r="A443" s="2"/>
      <c r="B443" s="365"/>
      <c r="C443" s="77"/>
      <c r="D443" s="362" t="str">
        <f>HYPERLINK("https://miamia.ru/search/index.php?q="&amp;Q443&amp;"&amp;s=Поиск?utm_source=Excel&amp;utm_medium=Nalichie&amp;utm_content="&amp;Q443&amp;"","Посмотреть большую фотографию на сайте")</f>
        <v>Посмотреть большую фотографию на сайте</v>
      </c>
      <c r="E443" s="363"/>
      <c r="F443" s="363"/>
      <c r="G443" s="363"/>
      <c r="H443" s="363"/>
      <c r="I443" s="363"/>
      <c r="J443" s="363"/>
      <c r="K443" s="363"/>
      <c r="L443" s="363"/>
      <c r="M443" s="363"/>
      <c r="N443" s="364"/>
      <c r="O443" s="94" t="str">
        <f ca="1">IF(D443="цвет",SUM(O444:INDIRECT("N"&amp;R443)),IF(SUM(E443:N443)=0,"",SUM(E443:N443)))</f>
        <v/>
      </c>
      <c r="P443" s="68" t="s">
        <v>98</v>
      </c>
      <c r="Q443" s="138">
        <f t="shared" si="12"/>
        <v>4558</v>
      </c>
      <c r="R443" s="139">
        <f t="shared" ca="1" si="13"/>
        <v>443</v>
      </c>
      <c r="S443" s="69"/>
      <c r="T443" s="76"/>
    </row>
    <row r="444" spans="1:25" ht="17.25" thickBot="1">
      <c r="A444" s="2"/>
      <c r="B444" s="356" t="s">
        <v>1901</v>
      </c>
      <c r="C444" s="83">
        <v>4559</v>
      </c>
      <c r="D444" s="98" t="s">
        <v>9</v>
      </c>
      <c r="E444" s="99" t="s">
        <v>10</v>
      </c>
      <c r="F444" s="99" t="s">
        <v>11</v>
      </c>
      <c r="G444" s="99" t="s">
        <v>12</v>
      </c>
      <c r="H444" s="99" t="s">
        <v>13</v>
      </c>
      <c r="I444" s="99" t="s">
        <v>14</v>
      </c>
      <c r="J444" s="99" t="s">
        <v>15</v>
      </c>
      <c r="K444" s="99" t="s">
        <v>16</v>
      </c>
      <c r="L444" s="99" t="s">
        <v>21</v>
      </c>
      <c r="M444" s="99" t="s">
        <v>22</v>
      </c>
      <c r="N444" s="99"/>
      <c r="O444" s="93">
        <f ca="1">IF(D444="цвет",SUM(O445:INDIRECT("N"&amp;R444)),IF(SUM(E444:N444)=0,"",SUM(E444:N444)))</f>
        <v>0</v>
      </c>
      <c r="P444" s="68">
        <v>3358</v>
      </c>
      <c r="Q444" s="138">
        <f t="shared" si="12"/>
        <v>4559</v>
      </c>
      <c r="R444" s="139">
        <f t="shared" ca="1" si="13"/>
        <v>447</v>
      </c>
      <c r="S444" s="85">
        <v>3358</v>
      </c>
      <c r="T444" s="62">
        <f ca="1">S444*O444</f>
        <v>0</v>
      </c>
    </row>
    <row r="445" spans="1:25" ht="17.25" thickBot="1">
      <c r="A445" s="2"/>
      <c r="B445" s="357"/>
      <c r="C445" s="75"/>
      <c r="D445" s="5" t="s">
        <v>33</v>
      </c>
      <c r="E445" s="7"/>
      <c r="F445" s="351"/>
      <c r="G445" s="351"/>
      <c r="H445" s="351"/>
      <c r="I445" s="351"/>
      <c r="J445" s="351"/>
      <c r="K445" s="7"/>
      <c r="L445" s="7"/>
      <c r="M445" s="7"/>
      <c r="N445" s="7"/>
      <c r="O445" s="94" t="str">
        <f ca="1">IF(D445="цвет",SUM(O446:INDIRECT("N"&amp;R445)),IF(SUM(E445:N445)=0,"",SUM(E445:N445)))</f>
        <v/>
      </c>
      <c r="P445" s="68" t="s">
        <v>98</v>
      </c>
      <c r="Q445" s="138">
        <f t="shared" si="12"/>
        <v>4559</v>
      </c>
      <c r="R445" s="139">
        <f t="shared" ca="1" si="13"/>
        <v>447</v>
      </c>
      <c r="S445" s="69"/>
      <c r="T445" s="76"/>
    </row>
    <row r="446" spans="1:25" ht="135" customHeight="1">
      <c r="A446" s="2"/>
      <c r="B446" s="357"/>
      <c r="C446" s="75"/>
      <c r="D446" s="359" t="s">
        <v>1909</v>
      </c>
      <c r="E446" s="360"/>
      <c r="F446" s="360"/>
      <c r="G446" s="360"/>
      <c r="H446" s="360"/>
      <c r="I446" s="360"/>
      <c r="J446" s="360"/>
      <c r="K446" s="360"/>
      <c r="L446" s="360"/>
      <c r="M446" s="360"/>
      <c r="N446" s="361"/>
      <c r="O446" s="94" t="str">
        <f ca="1">IF(D446="цвет",SUM(O447:INDIRECT("N"&amp;R446)),IF(SUM(E446:N446)=0,"",SUM(E446:N446)))</f>
        <v/>
      </c>
      <c r="P446" s="68" t="s">
        <v>98</v>
      </c>
      <c r="Q446" s="138">
        <f t="shared" si="12"/>
        <v>4559</v>
      </c>
      <c r="R446" s="139">
        <f t="shared" ca="1" si="13"/>
        <v>447</v>
      </c>
      <c r="S446" s="69"/>
      <c r="T446" s="76"/>
    </row>
    <row r="447" spans="1:25" ht="17.45" customHeight="1" thickBot="1">
      <c r="A447" s="2"/>
      <c r="B447" s="365"/>
      <c r="C447" s="77"/>
      <c r="D447" s="362" t="str">
        <f>HYPERLINK("https://miamia.ru/search/index.php?q="&amp;Q447&amp;"&amp;s=Поиск?utm_source=Excel&amp;utm_medium=Nalichie&amp;utm_content="&amp;Q447&amp;"","Посмотреть большую фотографию на сайте")</f>
        <v>Посмотреть большую фотографию на сайте</v>
      </c>
      <c r="E447" s="363"/>
      <c r="F447" s="363"/>
      <c r="G447" s="363"/>
      <c r="H447" s="363"/>
      <c r="I447" s="363"/>
      <c r="J447" s="363"/>
      <c r="K447" s="363"/>
      <c r="L447" s="363"/>
      <c r="M447" s="363"/>
      <c r="N447" s="364"/>
      <c r="O447" s="94" t="str">
        <f ca="1">IF(D447="цвет",SUM(O448:INDIRECT("N"&amp;R447)),IF(SUM(E447:N447)=0,"",SUM(E447:N447)))</f>
        <v/>
      </c>
      <c r="P447" s="68" t="s">
        <v>98</v>
      </c>
      <c r="Q447" s="138">
        <f t="shared" si="12"/>
        <v>4559</v>
      </c>
      <c r="R447" s="139">
        <f t="shared" ca="1" si="13"/>
        <v>447</v>
      </c>
      <c r="S447" s="69"/>
      <c r="T447" s="76"/>
    </row>
    <row r="448" spans="1:25" ht="17.25" thickBot="1">
      <c r="A448" s="2"/>
      <c r="B448" s="356" t="s">
        <v>1901</v>
      </c>
      <c r="C448" s="83">
        <v>4358</v>
      </c>
      <c r="D448" s="98" t="s">
        <v>9</v>
      </c>
      <c r="E448" s="99" t="s">
        <v>10</v>
      </c>
      <c r="F448" s="99" t="s">
        <v>11</v>
      </c>
      <c r="G448" s="99" t="s">
        <v>12</v>
      </c>
      <c r="H448" s="99" t="s">
        <v>13</v>
      </c>
      <c r="I448" s="99" t="s">
        <v>14</v>
      </c>
      <c r="J448" s="99" t="s">
        <v>15</v>
      </c>
      <c r="K448" s="99" t="s">
        <v>16</v>
      </c>
      <c r="L448" s="99" t="s">
        <v>21</v>
      </c>
      <c r="M448" s="99" t="s">
        <v>22</v>
      </c>
      <c r="N448" s="99"/>
      <c r="O448" s="93">
        <f ca="1">IF(D448="цвет",SUM(O449:INDIRECT("N"&amp;R448)),IF(SUM(E448:N448)=0,"",SUM(E448:N448)))</f>
        <v>0</v>
      </c>
      <c r="P448" s="68">
        <v>4908</v>
      </c>
      <c r="Q448" s="138">
        <f t="shared" si="12"/>
        <v>4358</v>
      </c>
      <c r="R448" s="139">
        <f t="shared" ca="1" si="13"/>
        <v>451</v>
      </c>
      <c r="S448" s="85">
        <v>4908</v>
      </c>
      <c r="T448" s="62">
        <f ca="1">S448*O448</f>
        <v>0</v>
      </c>
    </row>
    <row r="449" spans="1:20" ht="17.25" thickBot="1">
      <c r="A449" s="2"/>
      <c r="B449" s="357"/>
      <c r="C449" s="75"/>
      <c r="D449" s="5" t="s">
        <v>33</v>
      </c>
      <c r="E449" s="181"/>
      <c r="F449" s="181"/>
      <c r="G449" s="351"/>
      <c r="H449" s="351"/>
      <c r="I449" s="351"/>
      <c r="J449" s="181"/>
      <c r="K449" s="7"/>
      <c r="L449" s="7"/>
      <c r="M449" s="7"/>
      <c r="N449" s="7"/>
      <c r="O449" s="94" t="str">
        <f ca="1">IF(D449="цвет",SUM(O450:INDIRECT("N"&amp;R449)),IF(SUM(E449:N449)=0,"",SUM(E449:N449)))</f>
        <v/>
      </c>
      <c r="P449" s="68" t="s">
        <v>98</v>
      </c>
      <c r="Q449" s="138">
        <f t="shared" si="12"/>
        <v>4358</v>
      </c>
      <c r="R449" s="139">
        <f t="shared" ca="1" si="13"/>
        <v>451</v>
      </c>
      <c r="S449" s="69"/>
      <c r="T449" s="76"/>
    </row>
    <row r="450" spans="1:20" ht="135" customHeight="1">
      <c r="A450" s="2"/>
      <c r="B450" s="357"/>
      <c r="C450" s="75"/>
      <c r="D450" s="359" t="s">
        <v>1904</v>
      </c>
      <c r="E450" s="360"/>
      <c r="F450" s="360"/>
      <c r="G450" s="360"/>
      <c r="H450" s="360"/>
      <c r="I450" s="360"/>
      <c r="J450" s="360"/>
      <c r="K450" s="360"/>
      <c r="L450" s="360"/>
      <c r="M450" s="360"/>
      <c r="N450" s="361"/>
      <c r="O450" s="94" t="str">
        <f ca="1">IF(D450="цвет",SUM(O451:INDIRECT("N"&amp;R450)),IF(SUM(E450:N450)=0,"",SUM(E450:N450)))</f>
        <v/>
      </c>
      <c r="P450" s="68" t="s">
        <v>98</v>
      </c>
      <c r="Q450" s="138">
        <f t="shared" si="12"/>
        <v>4358</v>
      </c>
      <c r="R450" s="139">
        <f t="shared" ca="1" si="13"/>
        <v>451</v>
      </c>
      <c r="S450" s="69"/>
      <c r="T450" s="76"/>
    </row>
    <row r="451" spans="1:20" ht="17.45" customHeight="1" thickBot="1">
      <c r="A451" s="2"/>
      <c r="B451" s="365"/>
      <c r="C451" s="77"/>
      <c r="D451" s="362" t="str">
        <f>HYPERLINK("https://miamia.ru/search/index.php?q="&amp;Q451&amp;"&amp;s=Поиск?utm_source=Excel&amp;utm_medium=Nalichie&amp;utm_content="&amp;Q451&amp;"","Посмотреть большую фотографию на сайте")</f>
        <v>Посмотреть большую фотографию на сайте</v>
      </c>
      <c r="E451" s="363"/>
      <c r="F451" s="363"/>
      <c r="G451" s="363"/>
      <c r="H451" s="363"/>
      <c r="I451" s="363"/>
      <c r="J451" s="363"/>
      <c r="K451" s="363"/>
      <c r="L451" s="363"/>
      <c r="M451" s="363"/>
      <c r="N451" s="364"/>
      <c r="O451" s="94" t="str">
        <f ca="1">IF(D451="цвет",SUM(O452:INDIRECT("N"&amp;R451)),IF(SUM(E451:N451)=0,"",SUM(E451:N451)))</f>
        <v/>
      </c>
      <c r="P451" s="68" t="s">
        <v>98</v>
      </c>
      <c r="Q451" s="138">
        <f t="shared" si="12"/>
        <v>4358</v>
      </c>
      <c r="R451" s="139">
        <f t="shared" ca="1" si="13"/>
        <v>451</v>
      </c>
      <c r="S451" s="69"/>
      <c r="T451" s="76"/>
    </row>
    <row r="452" spans="1:20" ht="23.1" customHeight="1" thickBot="1">
      <c r="A452" s="2"/>
      <c r="B452" s="28" t="s">
        <v>3180</v>
      </c>
      <c r="C452" s="29"/>
      <c r="D452" s="30"/>
      <c r="E452" s="31"/>
      <c r="F452" s="31"/>
      <c r="G452" s="31"/>
      <c r="H452" s="31"/>
      <c r="I452" s="31"/>
      <c r="J452" s="31"/>
      <c r="K452" s="31"/>
      <c r="L452" s="31"/>
      <c r="M452" s="31"/>
      <c r="N452" s="31"/>
      <c r="O452" s="91" t="str">
        <f ca="1">IF(D452="цвет",SUM(O453:INDIRECT("N"&amp;R452)),IF(SUM(E452:N452)=0,"",SUM(E452:N452)))</f>
        <v/>
      </c>
      <c r="P452" s="68" t="s">
        <v>98</v>
      </c>
      <c r="Q452" s="55">
        <f t="shared" si="12"/>
        <v>4358</v>
      </c>
      <c r="R452" s="70">
        <f t="shared" ca="1" si="13"/>
        <v>456</v>
      </c>
    </row>
    <row r="453" spans="1:20" ht="17.25" thickBot="1">
      <c r="A453" s="2"/>
      <c r="B453" s="356" t="s">
        <v>3180</v>
      </c>
      <c r="C453" s="83">
        <v>9040</v>
      </c>
      <c r="D453" s="98" t="s">
        <v>9</v>
      </c>
      <c r="E453" s="99" t="s">
        <v>10</v>
      </c>
      <c r="F453" s="99" t="s">
        <v>11</v>
      </c>
      <c r="G453" s="74" t="s">
        <v>12</v>
      </c>
      <c r="H453" s="74" t="s">
        <v>13</v>
      </c>
      <c r="I453" s="99" t="s">
        <v>14</v>
      </c>
      <c r="J453" s="99" t="s">
        <v>15</v>
      </c>
      <c r="K453" s="99" t="s">
        <v>16</v>
      </c>
      <c r="L453" s="99" t="s">
        <v>21</v>
      </c>
      <c r="M453" s="99" t="s">
        <v>22</v>
      </c>
      <c r="N453" s="100"/>
      <c r="O453" s="93">
        <f ca="1">IF(D453="цвет",SUM(O454:INDIRECT("N"&amp;R453)),IF(SUM(E453:N453)=0,"",SUM(E453:N453)))</f>
        <v>0</v>
      </c>
      <c r="P453" s="68">
        <v>2711</v>
      </c>
      <c r="Q453" s="69">
        <f t="shared" si="12"/>
        <v>9040</v>
      </c>
      <c r="R453" s="70">
        <f t="shared" ca="1" si="13"/>
        <v>456</v>
      </c>
      <c r="S453" s="101">
        <v>2711</v>
      </c>
      <c r="T453" s="62">
        <f ca="1">S453*O453</f>
        <v>0</v>
      </c>
    </row>
    <row r="454" spans="1:20" ht="17.25" thickBot="1">
      <c r="A454" s="2"/>
      <c r="B454" s="357"/>
      <c r="C454" s="75"/>
      <c r="D454" s="5" t="s">
        <v>29</v>
      </c>
      <c r="E454" s="181"/>
      <c r="F454" s="7"/>
      <c r="G454" s="7"/>
      <c r="H454" s="7"/>
      <c r="I454" s="7"/>
      <c r="J454" s="351"/>
      <c r="K454" s="351"/>
      <c r="L454" s="7"/>
      <c r="M454" s="7"/>
      <c r="N454" s="97"/>
      <c r="O454" s="94" t="str">
        <f ca="1">IF(D454="цвет",SUM(O455:INDIRECT("N"&amp;R454)),IF(SUM(E454:N454)=0,"",SUM(E454:N454)))</f>
        <v/>
      </c>
      <c r="P454" s="68" t="s">
        <v>98</v>
      </c>
      <c r="Q454" s="69">
        <f t="shared" si="12"/>
        <v>9040</v>
      </c>
      <c r="R454" s="70">
        <f t="shared" ca="1" si="13"/>
        <v>456</v>
      </c>
      <c r="S454" s="69"/>
      <c r="T454" s="102"/>
    </row>
    <row r="455" spans="1:20" ht="135" customHeight="1">
      <c r="A455" s="2"/>
      <c r="B455" s="357"/>
      <c r="C455" s="75"/>
      <c r="D455" s="359" t="s">
        <v>3182</v>
      </c>
      <c r="E455" s="360"/>
      <c r="F455" s="360"/>
      <c r="G455" s="360"/>
      <c r="H455" s="360"/>
      <c r="I455" s="360"/>
      <c r="J455" s="360"/>
      <c r="K455" s="360"/>
      <c r="L455" s="360"/>
      <c r="M455" s="360"/>
      <c r="N455" s="360"/>
      <c r="O455" s="94" t="str">
        <f ca="1">IF(D455="цвет",SUM(O456:INDIRECT("N"&amp;R455)),IF(SUM(E455:N455)=0,"",SUM(E455:N455)))</f>
        <v/>
      </c>
      <c r="P455" s="68" t="s">
        <v>98</v>
      </c>
      <c r="Q455" s="69">
        <f t="shared" si="12"/>
        <v>9040</v>
      </c>
      <c r="R455" s="70">
        <f t="shared" ca="1" si="13"/>
        <v>456</v>
      </c>
      <c r="S455" s="69"/>
      <c r="T455" s="102"/>
    </row>
    <row r="456" spans="1:20" ht="17.45" customHeight="1" thickBot="1">
      <c r="A456" s="2"/>
      <c r="B456" s="365"/>
      <c r="C456" s="77"/>
      <c r="D456" s="362" t="str">
        <f>HYPERLINK("https://miamia.ru/search/index.php?q="&amp;Q456&amp;"&amp;s=Поиск?utm_source=Excel&amp;utm_medium=Nalichie&amp;utm_content="&amp;Q456&amp;"","Посмотреть большую фотографию на сайте")</f>
        <v>Посмотреть большую фотографию на сайте</v>
      </c>
      <c r="E456" s="363"/>
      <c r="F456" s="363"/>
      <c r="G456" s="363"/>
      <c r="H456" s="363"/>
      <c r="I456" s="363"/>
      <c r="J456" s="363"/>
      <c r="K456" s="363"/>
      <c r="L456" s="363"/>
      <c r="M456" s="363"/>
      <c r="N456" s="363"/>
      <c r="O456" s="94" t="str">
        <f ca="1">IF(D456="цвет",SUM(O457:INDIRECT("N"&amp;R456)),IF(SUM(E456:N456)=0,"",SUM(E456:N456)))</f>
        <v/>
      </c>
      <c r="P456" s="68" t="s">
        <v>98</v>
      </c>
      <c r="Q456" s="69">
        <f t="shared" si="12"/>
        <v>9040</v>
      </c>
      <c r="R456" s="70">
        <f t="shared" ca="1" si="13"/>
        <v>456</v>
      </c>
      <c r="S456" s="69"/>
      <c r="T456" s="102"/>
    </row>
    <row r="457" spans="1:20" ht="17.25" thickBot="1">
      <c r="A457" s="2"/>
      <c r="B457" s="356" t="s">
        <v>3180</v>
      </c>
      <c r="C457" s="83">
        <v>9041</v>
      </c>
      <c r="D457" s="98" t="s">
        <v>9</v>
      </c>
      <c r="E457" s="99" t="s">
        <v>10</v>
      </c>
      <c r="F457" s="99" t="s">
        <v>11</v>
      </c>
      <c r="G457" s="74" t="s">
        <v>12</v>
      </c>
      <c r="H457" s="74" t="s">
        <v>13</v>
      </c>
      <c r="I457" s="99" t="s">
        <v>14</v>
      </c>
      <c r="J457" s="99" t="s">
        <v>15</v>
      </c>
      <c r="K457" s="99" t="s">
        <v>16</v>
      </c>
      <c r="L457" s="99" t="s">
        <v>21</v>
      </c>
      <c r="M457" s="99" t="s">
        <v>22</v>
      </c>
      <c r="N457" s="100"/>
      <c r="O457" s="93">
        <f ca="1">IF(D457="цвет",SUM(O458:INDIRECT("N"&amp;R457)),IF(SUM(E457:N457)=0,"",SUM(E457:N457)))</f>
        <v>0</v>
      </c>
      <c r="P457" s="68">
        <v>2711</v>
      </c>
      <c r="Q457" s="69">
        <f t="shared" si="12"/>
        <v>9041</v>
      </c>
      <c r="R457" s="70">
        <f t="shared" ca="1" si="13"/>
        <v>460</v>
      </c>
      <c r="S457" s="101">
        <v>2711</v>
      </c>
      <c r="T457" s="62">
        <f ca="1">S457*O457</f>
        <v>0</v>
      </c>
    </row>
    <row r="458" spans="1:20" ht="17.25" thickBot="1">
      <c r="A458" s="2"/>
      <c r="B458" s="357"/>
      <c r="C458" s="75"/>
      <c r="D458" s="5" t="s">
        <v>29</v>
      </c>
      <c r="E458" s="181"/>
      <c r="F458" s="181"/>
      <c r="G458" s="181"/>
      <c r="H458" s="181"/>
      <c r="I458" s="7"/>
      <c r="J458" s="7"/>
      <c r="K458" s="7"/>
      <c r="L458" s="7"/>
      <c r="M458" s="7"/>
      <c r="N458" s="97"/>
      <c r="O458" s="94" t="str">
        <f ca="1">IF(D458="цвет",SUM(O459:INDIRECT("N"&amp;R458)),IF(SUM(E458:N458)=0,"",SUM(E458:N458)))</f>
        <v/>
      </c>
      <c r="P458" s="68" t="s">
        <v>98</v>
      </c>
      <c r="Q458" s="69">
        <f t="shared" si="12"/>
        <v>9041</v>
      </c>
      <c r="R458" s="70">
        <f t="shared" ca="1" si="13"/>
        <v>460</v>
      </c>
      <c r="S458" s="69"/>
      <c r="T458" s="102"/>
    </row>
    <row r="459" spans="1:20" ht="135" customHeight="1">
      <c r="A459" s="2"/>
      <c r="B459" s="357"/>
      <c r="C459" s="75"/>
      <c r="D459" s="359" t="s">
        <v>3183</v>
      </c>
      <c r="E459" s="360"/>
      <c r="F459" s="360"/>
      <c r="G459" s="360"/>
      <c r="H459" s="360"/>
      <c r="I459" s="360"/>
      <c r="J459" s="360"/>
      <c r="K459" s="360"/>
      <c r="L459" s="360"/>
      <c r="M459" s="360"/>
      <c r="N459" s="360"/>
      <c r="O459" s="94" t="str">
        <f ca="1">IF(D459="цвет",SUM(O460:INDIRECT("N"&amp;R459)),IF(SUM(E459:N459)=0,"",SUM(E459:N459)))</f>
        <v/>
      </c>
      <c r="P459" s="68" t="s">
        <v>98</v>
      </c>
      <c r="Q459" s="69">
        <f t="shared" ref="Q459:Q522" si="14">IF(C459&lt;&gt;0,C459,Q458)</f>
        <v>9041</v>
      </c>
      <c r="R459" s="70">
        <f t="shared" ref="R459:R522" ca="1" si="15">IF(D459="Посмотреть большую фотографию на сайте",CELL("строка",O459),R460)</f>
        <v>460</v>
      </c>
      <c r="S459" s="69"/>
      <c r="T459" s="102"/>
    </row>
    <row r="460" spans="1:20" ht="17.45" customHeight="1" thickBot="1">
      <c r="A460" s="2"/>
      <c r="B460" s="365"/>
      <c r="C460" s="77"/>
      <c r="D460" s="362" t="str">
        <f>HYPERLINK("https://miamia.ru/search/index.php?q="&amp;Q460&amp;"&amp;s=Поиск?utm_source=Excel&amp;utm_medium=Nalichie&amp;utm_content="&amp;Q460&amp;"","Посмотреть большую фотографию на сайте")</f>
        <v>Посмотреть большую фотографию на сайте</v>
      </c>
      <c r="E460" s="363"/>
      <c r="F460" s="363"/>
      <c r="G460" s="363"/>
      <c r="H460" s="363"/>
      <c r="I460" s="363"/>
      <c r="J460" s="363"/>
      <c r="K460" s="363"/>
      <c r="L460" s="363"/>
      <c r="M460" s="363"/>
      <c r="N460" s="363"/>
      <c r="O460" s="94" t="str">
        <f ca="1">IF(D460="цвет",SUM(O461:INDIRECT("N"&amp;R460)),IF(SUM(E460:N460)=0,"",SUM(E460:N460)))</f>
        <v/>
      </c>
      <c r="P460" s="68" t="s">
        <v>98</v>
      </c>
      <c r="Q460" s="69">
        <f t="shared" si="14"/>
        <v>9041</v>
      </c>
      <c r="R460" s="70">
        <f t="shared" ca="1" si="15"/>
        <v>460</v>
      </c>
      <c r="S460" s="69"/>
      <c r="T460" s="102"/>
    </row>
    <row r="461" spans="1:20" ht="17.25" thickBot="1">
      <c r="A461" s="2"/>
      <c r="B461" s="356" t="s">
        <v>3180</v>
      </c>
      <c r="C461" s="83">
        <v>9042</v>
      </c>
      <c r="D461" s="98" t="s">
        <v>9</v>
      </c>
      <c r="E461" s="99" t="s">
        <v>10</v>
      </c>
      <c r="F461" s="99" t="s">
        <v>11</v>
      </c>
      <c r="G461" s="74" t="s">
        <v>12</v>
      </c>
      <c r="H461" s="74" t="s">
        <v>13</v>
      </c>
      <c r="I461" s="99" t="s">
        <v>14</v>
      </c>
      <c r="J461" s="99" t="s">
        <v>15</v>
      </c>
      <c r="K461" s="99" t="s">
        <v>16</v>
      </c>
      <c r="L461" s="99" t="s">
        <v>21</v>
      </c>
      <c r="M461" s="99" t="s">
        <v>22</v>
      </c>
      <c r="N461" s="100"/>
      <c r="O461" s="93">
        <f ca="1">IF(D461="цвет",SUM(O462:INDIRECT("N"&amp;R461)),IF(SUM(E461:N461)=0,"",SUM(E461:N461)))</f>
        <v>0</v>
      </c>
      <c r="P461" s="68">
        <v>2711</v>
      </c>
      <c r="Q461" s="69">
        <f t="shared" si="14"/>
        <v>9042</v>
      </c>
      <c r="R461" s="70">
        <f t="shared" ca="1" si="15"/>
        <v>464</v>
      </c>
      <c r="S461" s="101">
        <v>2711</v>
      </c>
      <c r="T461" s="62">
        <f ca="1">S461*O461</f>
        <v>0</v>
      </c>
    </row>
    <row r="462" spans="1:20" ht="17.25" thickBot="1">
      <c r="A462" s="2"/>
      <c r="B462" s="357"/>
      <c r="C462" s="75"/>
      <c r="D462" s="5" t="s">
        <v>29</v>
      </c>
      <c r="E462" s="181"/>
      <c r="F462" s="351"/>
      <c r="G462" s="351"/>
      <c r="H462" s="351"/>
      <c r="I462" s="351"/>
      <c r="J462" s="351"/>
      <c r="K462" s="181"/>
      <c r="L462" s="7"/>
      <c r="M462" s="7"/>
      <c r="N462" s="97"/>
      <c r="O462" s="94" t="str">
        <f ca="1">IF(D462="цвет",SUM(O463:INDIRECT("N"&amp;R462)),IF(SUM(E462:N462)=0,"",SUM(E462:N462)))</f>
        <v/>
      </c>
      <c r="P462" s="68" t="s">
        <v>98</v>
      </c>
      <c r="Q462" s="69">
        <f t="shared" si="14"/>
        <v>9042</v>
      </c>
      <c r="R462" s="70">
        <f t="shared" ca="1" si="15"/>
        <v>464</v>
      </c>
      <c r="S462" s="69"/>
      <c r="T462" s="102"/>
    </row>
    <row r="463" spans="1:20" ht="135" customHeight="1">
      <c r="A463" s="2"/>
      <c r="B463" s="357"/>
      <c r="C463" s="75"/>
      <c r="D463" s="359" t="s">
        <v>3185</v>
      </c>
      <c r="E463" s="360"/>
      <c r="F463" s="360"/>
      <c r="G463" s="360"/>
      <c r="H463" s="360"/>
      <c r="I463" s="360"/>
      <c r="J463" s="360"/>
      <c r="K463" s="360"/>
      <c r="L463" s="360"/>
      <c r="M463" s="360"/>
      <c r="N463" s="360"/>
      <c r="O463" s="94" t="str">
        <f ca="1">IF(D463="цвет",SUM(O464:INDIRECT("N"&amp;R463)),IF(SUM(E463:N463)=0,"",SUM(E463:N463)))</f>
        <v/>
      </c>
      <c r="P463" s="68" t="s">
        <v>98</v>
      </c>
      <c r="Q463" s="69">
        <f t="shared" si="14"/>
        <v>9042</v>
      </c>
      <c r="R463" s="70">
        <f t="shared" ca="1" si="15"/>
        <v>464</v>
      </c>
      <c r="S463" s="69"/>
      <c r="T463" s="102"/>
    </row>
    <row r="464" spans="1:20" ht="17.45" customHeight="1" thickBot="1">
      <c r="A464" s="2"/>
      <c r="B464" s="365"/>
      <c r="C464" s="77"/>
      <c r="D464" s="362" t="str">
        <f>HYPERLINK("https://miamia.ru/search/index.php?q="&amp;Q464&amp;"&amp;s=Поиск?utm_source=Excel&amp;utm_medium=Nalichie&amp;utm_content="&amp;Q464&amp;"","Посмотреть большую фотографию на сайте")</f>
        <v>Посмотреть большую фотографию на сайте</v>
      </c>
      <c r="E464" s="363"/>
      <c r="F464" s="363"/>
      <c r="G464" s="363"/>
      <c r="H464" s="363"/>
      <c r="I464" s="363"/>
      <c r="J464" s="363"/>
      <c r="K464" s="363"/>
      <c r="L464" s="363"/>
      <c r="M464" s="363"/>
      <c r="N464" s="363"/>
      <c r="O464" s="94" t="str">
        <f ca="1">IF(D464="цвет",SUM(O465:INDIRECT("N"&amp;R464)),IF(SUM(E464:N464)=0,"",SUM(E464:N464)))</f>
        <v/>
      </c>
      <c r="P464" s="68" t="s">
        <v>98</v>
      </c>
      <c r="Q464" s="69">
        <f t="shared" si="14"/>
        <v>9042</v>
      </c>
      <c r="R464" s="70">
        <f t="shared" ca="1" si="15"/>
        <v>464</v>
      </c>
      <c r="S464" s="69"/>
      <c r="T464" s="102"/>
    </row>
    <row r="465" spans="1:20" ht="17.25" thickBot="1">
      <c r="A465" s="2"/>
      <c r="B465" s="356" t="s">
        <v>3180</v>
      </c>
      <c r="C465" s="83">
        <v>9043</v>
      </c>
      <c r="D465" s="98" t="s">
        <v>9</v>
      </c>
      <c r="E465" s="99" t="s">
        <v>10</v>
      </c>
      <c r="F465" s="99" t="s">
        <v>17</v>
      </c>
      <c r="G465" s="99" t="s">
        <v>18</v>
      </c>
      <c r="H465" s="99" t="s">
        <v>19</v>
      </c>
      <c r="I465" s="99" t="s">
        <v>23</v>
      </c>
      <c r="J465" s="99"/>
      <c r="K465" s="99"/>
      <c r="L465" s="99"/>
      <c r="M465" s="99"/>
      <c r="N465" s="100"/>
      <c r="O465" s="93">
        <f ca="1">IF(D465="цвет",SUM(O466:INDIRECT("N"&amp;R465)),IF(SUM(E465:N465)=0,"",SUM(E465:N465)))</f>
        <v>0</v>
      </c>
      <c r="P465" s="68">
        <v>3487</v>
      </c>
      <c r="Q465" s="69">
        <f t="shared" si="14"/>
        <v>9043</v>
      </c>
      <c r="R465" s="70">
        <f t="shared" ca="1" si="15"/>
        <v>468</v>
      </c>
      <c r="S465" s="101">
        <v>3487</v>
      </c>
      <c r="T465" s="62">
        <f ca="1">S465*O465</f>
        <v>0</v>
      </c>
    </row>
    <row r="466" spans="1:20" ht="17.25" thickBot="1">
      <c r="A466" s="2"/>
      <c r="B466" s="357"/>
      <c r="C466" s="75"/>
      <c r="D466" s="5" t="s">
        <v>29</v>
      </c>
      <c r="E466" s="7"/>
      <c r="F466" s="351"/>
      <c r="G466" s="351"/>
      <c r="H466" s="181"/>
      <c r="I466" s="7"/>
      <c r="J466" s="7"/>
      <c r="K466" s="7"/>
      <c r="L466" s="7"/>
      <c r="M466" s="7"/>
      <c r="N466" s="97"/>
      <c r="O466" s="94" t="str">
        <f ca="1">IF(D466="цвет",SUM(O467:INDIRECT("N"&amp;R466)),IF(SUM(E466:N466)=0,"",SUM(E466:N466)))</f>
        <v/>
      </c>
      <c r="P466" s="68" t="s">
        <v>98</v>
      </c>
      <c r="Q466" s="69">
        <f t="shared" si="14"/>
        <v>9043</v>
      </c>
      <c r="R466" s="70">
        <f t="shared" ca="1" si="15"/>
        <v>468</v>
      </c>
      <c r="S466" s="69"/>
      <c r="T466" s="102"/>
    </row>
    <row r="467" spans="1:20" ht="135" customHeight="1">
      <c r="A467" s="2"/>
      <c r="B467" s="357"/>
      <c r="C467" s="75"/>
      <c r="D467" s="359" t="s">
        <v>3188</v>
      </c>
      <c r="E467" s="360"/>
      <c r="F467" s="360"/>
      <c r="G467" s="360"/>
      <c r="H467" s="360"/>
      <c r="I467" s="360"/>
      <c r="J467" s="360"/>
      <c r="K467" s="360"/>
      <c r="L467" s="360"/>
      <c r="M467" s="360"/>
      <c r="N467" s="360"/>
      <c r="O467" s="94" t="str">
        <f ca="1">IF(D467="цвет",SUM(O468:INDIRECT("N"&amp;R467)),IF(SUM(E467:N467)=0,"",SUM(E467:N467)))</f>
        <v/>
      </c>
      <c r="P467" s="68" t="s">
        <v>98</v>
      </c>
      <c r="Q467" s="69">
        <f t="shared" si="14"/>
        <v>9043</v>
      </c>
      <c r="R467" s="70">
        <f t="shared" ca="1" si="15"/>
        <v>468</v>
      </c>
      <c r="S467" s="69"/>
      <c r="T467" s="102"/>
    </row>
    <row r="468" spans="1:20" ht="17.45" customHeight="1" thickBot="1">
      <c r="A468" s="2"/>
      <c r="B468" s="365"/>
      <c r="C468" s="77"/>
      <c r="D468" s="362" t="str">
        <f>HYPERLINK("https://miamia.ru/search/index.php?q="&amp;Q468&amp;"&amp;s=Поиск?utm_source=Excel&amp;utm_medium=Nalichie&amp;utm_content="&amp;Q468&amp;"","Посмотреть большую фотографию на сайте")</f>
        <v>Посмотреть большую фотографию на сайте</v>
      </c>
      <c r="E468" s="363"/>
      <c r="F468" s="363"/>
      <c r="G468" s="363"/>
      <c r="H468" s="363"/>
      <c r="I468" s="363"/>
      <c r="J468" s="363"/>
      <c r="K468" s="363"/>
      <c r="L468" s="363"/>
      <c r="M468" s="363"/>
      <c r="N468" s="363"/>
      <c r="O468" s="94" t="str">
        <f ca="1">IF(D468="цвет",SUM(O469:INDIRECT("N"&amp;R468)),IF(SUM(E468:N468)=0,"",SUM(E468:N468)))</f>
        <v/>
      </c>
      <c r="P468" s="68" t="s">
        <v>98</v>
      </c>
      <c r="Q468" s="69">
        <f t="shared" si="14"/>
        <v>9043</v>
      </c>
      <c r="R468" s="70">
        <f t="shared" ca="1" si="15"/>
        <v>468</v>
      </c>
      <c r="S468" s="69"/>
      <c r="T468" s="102"/>
    </row>
    <row r="469" spans="1:20" ht="17.25" thickBot="1">
      <c r="A469" s="2"/>
      <c r="B469" s="356" t="s">
        <v>3180</v>
      </c>
      <c r="C469" s="83">
        <v>9044</v>
      </c>
      <c r="D469" s="98" t="s">
        <v>9</v>
      </c>
      <c r="E469" s="99" t="s">
        <v>10</v>
      </c>
      <c r="F469" s="99" t="s">
        <v>11</v>
      </c>
      <c r="G469" s="74" t="s">
        <v>12</v>
      </c>
      <c r="H469" s="74" t="s">
        <v>13</v>
      </c>
      <c r="I469" s="99" t="s">
        <v>14</v>
      </c>
      <c r="J469" s="99" t="s">
        <v>15</v>
      </c>
      <c r="K469" s="99" t="s">
        <v>16</v>
      </c>
      <c r="L469" s="99" t="s">
        <v>21</v>
      </c>
      <c r="M469" s="99" t="s">
        <v>22</v>
      </c>
      <c r="N469" s="100"/>
      <c r="O469" s="93">
        <f ca="1">IF(D469="цвет",SUM(O470:INDIRECT("N"&amp;R469)),IF(SUM(E469:N469)=0,"",SUM(E469:N469)))</f>
        <v>0</v>
      </c>
      <c r="P469" s="68">
        <v>3228</v>
      </c>
      <c r="Q469" s="69">
        <f t="shared" si="14"/>
        <v>9044</v>
      </c>
      <c r="R469" s="70">
        <f t="shared" ca="1" si="15"/>
        <v>472</v>
      </c>
      <c r="S469" s="101">
        <v>3228</v>
      </c>
      <c r="T469" s="62">
        <f ca="1">S469*O469</f>
        <v>0</v>
      </c>
    </row>
    <row r="470" spans="1:20" ht="17.25" thickBot="1">
      <c r="A470" s="2"/>
      <c r="B470" s="357"/>
      <c r="C470" s="75"/>
      <c r="D470" s="5" t="s">
        <v>29</v>
      </c>
      <c r="E470" s="7"/>
      <c r="F470" s="351"/>
      <c r="G470" s="351"/>
      <c r="H470" s="351"/>
      <c r="I470" s="351"/>
      <c r="J470" s="351"/>
      <c r="K470" s="351"/>
      <c r="L470" s="351"/>
      <c r="M470" s="351"/>
      <c r="N470" s="97"/>
      <c r="O470" s="94" t="str">
        <f ca="1">IF(D470="цвет",SUM(O471:INDIRECT("N"&amp;R470)),IF(SUM(E470:N470)=0,"",SUM(E470:N470)))</f>
        <v/>
      </c>
      <c r="P470" s="68" t="s">
        <v>98</v>
      </c>
      <c r="Q470" s="69">
        <f t="shared" si="14"/>
        <v>9044</v>
      </c>
      <c r="R470" s="70">
        <f t="shared" ca="1" si="15"/>
        <v>472</v>
      </c>
      <c r="S470" s="69"/>
      <c r="T470" s="102"/>
    </row>
    <row r="471" spans="1:20" ht="135" customHeight="1">
      <c r="A471" s="2"/>
      <c r="B471" s="357"/>
      <c r="C471" s="75"/>
      <c r="D471" s="359" t="s">
        <v>3189</v>
      </c>
      <c r="E471" s="360"/>
      <c r="F471" s="360"/>
      <c r="G471" s="360"/>
      <c r="H471" s="360"/>
      <c r="I471" s="360"/>
      <c r="J471" s="360"/>
      <c r="K471" s="360"/>
      <c r="L471" s="360"/>
      <c r="M471" s="360"/>
      <c r="N471" s="360"/>
      <c r="O471" s="94" t="str">
        <f ca="1">IF(D471="цвет",SUM(O472:INDIRECT("N"&amp;R471)),IF(SUM(E471:N471)=0,"",SUM(E471:N471)))</f>
        <v/>
      </c>
      <c r="P471" s="68" t="s">
        <v>98</v>
      </c>
      <c r="Q471" s="69">
        <f t="shared" si="14"/>
        <v>9044</v>
      </c>
      <c r="R471" s="70">
        <f t="shared" ca="1" si="15"/>
        <v>472</v>
      </c>
      <c r="S471" s="69"/>
      <c r="T471" s="102"/>
    </row>
    <row r="472" spans="1:20" ht="17.45" customHeight="1" thickBot="1">
      <c r="A472" s="2"/>
      <c r="B472" s="365"/>
      <c r="C472" s="77"/>
      <c r="D472" s="362" t="str">
        <f>HYPERLINK("https://miamia.ru/search/index.php?q="&amp;Q472&amp;"&amp;s=Поиск?utm_source=Excel&amp;utm_medium=Nalichie&amp;utm_content="&amp;Q472&amp;"","Посмотреть большую фотографию на сайте")</f>
        <v>Посмотреть большую фотографию на сайте</v>
      </c>
      <c r="E472" s="363"/>
      <c r="F472" s="363"/>
      <c r="G472" s="363"/>
      <c r="H472" s="363"/>
      <c r="I472" s="363"/>
      <c r="J472" s="363"/>
      <c r="K472" s="363"/>
      <c r="L472" s="363"/>
      <c r="M472" s="363"/>
      <c r="N472" s="363"/>
      <c r="O472" s="94" t="str">
        <f ca="1">IF(D472="цвет",SUM(O473:INDIRECT("N"&amp;R472)),IF(SUM(E472:N472)=0,"",SUM(E472:N472)))</f>
        <v/>
      </c>
      <c r="P472" s="68" t="s">
        <v>98</v>
      </c>
      <c r="Q472" s="69">
        <f t="shared" si="14"/>
        <v>9044</v>
      </c>
      <c r="R472" s="70">
        <f t="shared" ca="1" si="15"/>
        <v>472</v>
      </c>
      <c r="S472" s="69"/>
      <c r="T472" s="102"/>
    </row>
    <row r="473" spans="1:20" ht="17.25" thickBot="1">
      <c r="A473" s="2"/>
      <c r="B473" s="356" t="s">
        <v>3180</v>
      </c>
      <c r="C473" s="83">
        <v>9045</v>
      </c>
      <c r="D473" s="98" t="s">
        <v>9</v>
      </c>
      <c r="E473" s="99" t="s">
        <v>10</v>
      </c>
      <c r="F473" s="99" t="s">
        <v>11</v>
      </c>
      <c r="G473" s="74" t="s">
        <v>12</v>
      </c>
      <c r="H473" s="74" t="s">
        <v>13</v>
      </c>
      <c r="I473" s="99" t="s">
        <v>14</v>
      </c>
      <c r="J473" s="99" t="s">
        <v>15</v>
      </c>
      <c r="K473" s="99" t="s">
        <v>16</v>
      </c>
      <c r="L473" s="99" t="s">
        <v>21</v>
      </c>
      <c r="M473" s="99" t="s">
        <v>22</v>
      </c>
      <c r="N473" s="100"/>
      <c r="O473" s="93">
        <f ca="1">IF(D473="цвет",SUM(O474:INDIRECT("N"&amp;R473)),IF(SUM(E473:N473)=0,"",SUM(E473:N473)))</f>
        <v>0</v>
      </c>
      <c r="P473" s="68">
        <v>5425</v>
      </c>
      <c r="Q473" s="69">
        <f t="shared" si="14"/>
        <v>9045</v>
      </c>
      <c r="R473" s="70">
        <f t="shared" ca="1" si="15"/>
        <v>476</v>
      </c>
      <c r="S473" s="101">
        <v>5425</v>
      </c>
      <c r="T473" s="62">
        <f ca="1">S473*O473</f>
        <v>0</v>
      </c>
    </row>
    <row r="474" spans="1:20" ht="17.25" thickBot="1">
      <c r="A474" s="2"/>
      <c r="B474" s="357"/>
      <c r="C474" s="75"/>
      <c r="D474" s="5" t="s">
        <v>29</v>
      </c>
      <c r="E474" s="7"/>
      <c r="F474" s="7"/>
      <c r="G474" s="7"/>
      <c r="H474" s="7"/>
      <c r="I474" s="7"/>
      <c r="J474" s="181"/>
      <c r="K474" s="181"/>
      <c r="L474" s="181"/>
      <c r="M474" s="7"/>
      <c r="N474" s="97"/>
      <c r="O474" s="94" t="str">
        <f ca="1">IF(D474="цвет",SUM(O475:INDIRECT("N"&amp;R474)),IF(SUM(E474:N474)=0,"",SUM(E474:N474)))</f>
        <v/>
      </c>
      <c r="P474" s="68" t="s">
        <v>98</v>
      </c>
      <c r="Q474" s="69">
        <f t="shared" si="14"/>
        <v>9045</v>
      </c>
      <c r="R474" s="70">
        <f t="shared" ca="1" si="15"/>
        <v>476</v>
      </c>
      <c r="S474" s="69"/>
      <c r="T474" s="102"/>
    </row>
    <row r="475" spans="1:20" ht="135" customHeight="1">
      <c r="A475" s="2"/>
      <c r="B475" s="357"/>
      <c r="C475" s="75"/>
      <c r="D475" s="359" t="s">
        <v>3192</v>
      </c>
      <c r="E475" s="360"/>
      <c r="F475" s="360"/>
      <c r="G475" s="360"/>
      <c r="H475" s="360"/>
      <c r="I475" s="360"/>
      <c r="J475" s="360"/>
      <c r="K475" s="360"/>
      <c r="L475" s="360"/>
      <c r="M475" s="360"/>
      <c r="N475" s="360"/>
      <c r="O475" s="94" t="str">
        <f ca="1">IF(D475="цвет",SUM(O476:INDIRECT("N"&amp;R475)),IF(SUM(E475:N475)=0,"",SUM(E475:N475)))</f>
        <v/>
      </c>
      <c r="P475" s="68" t="s">
        <v>98</v>
      </c>
      <c r="Q475" s="69">
        <f t="shared" si="14"/>
        <v>9045</v>
      </c>
      <c r="R475" s="70">
        <f t="shared" ca="1" si="15"/>
        <v>476</v>
      </c>
      <c r="S475" s="69"/>
      <c r="T475" s="102"/>
    </row>
    <row r="476" spans="1:20" ht="17.45" customHeight="1" thickBot="1">
      <c r="A476" s="2"/>
      <c r="B476" s="365"/>
      <c r="C476" s="77"/>
      <c r="D476" s="362" t="str">
        <f>HYPERLINK("https://miamia.ru/search/index.php?q="&amp;Q476&amp;"&amp;s=Поиск?utm_source=Excel&amp;utm_medium=Nalichie&amp;utm_content="&amp;Q476&amp;"","Посмотреть большую фотографию на сайте")</f>
        <v>Посмотреть большую фотографию на сайте</v>
      </c>
      <c r="E476" s="363"/>
      <c r="F476" s="363"/>
      <c r="G476" s="363"/>
      <c r="H476" s="363"/>
      <c r="I476" s="363"/>
      <c r="J476" s="363"/>
      <c r="K476" s="363"/>
      <c r="L476" s="363"/>
      <c r="M476" s="363"/>
      <c r="N476" s="363"/>
      <c r="O476" s="94" t="str">
        <f ca="1">IF(D476="цвет",SUM(O477:INDIRECT("N"&amp;R476)),IF(SUM(E476:N476)=0,"",SUM(E476:N476)))</f>
        <v/>
      </c>
      <c r="P476" s="68" t="s">
        <v>98</v>
      </c>
      <c r="Q476" s="69">
        <f t="shared" si="14"/>
        <v>9045</v>
      </c>
      <c r="R476" s="70">
        <f t="shared" ca="1" si="15"/>
        <v>476</v>
      </c>
      <c r="S476" s="69"/>
      <c r="T476" s="102"/>
    </row>
    <row r="477" spans="1:20" ht="17.25" thickBot="1">
      <c r="A477" s="2"/>
      <c r="B477" s="356" t="s">
        <v>3180</v>
      </c>
      <c r="C477" s="83">
        <v>9046</v>
      </c>
      <c r="D477" s="98" t="s">
        <v>9</v>
      </c>
      <c r="E477" s="99" t="s">
        <v>10</v>
      </c>
      <c r="F477" s="99" t="s">
        <v>11</v>
      </c>
      <c r="G477" s="74" t="s">
        <v>12</v>
      </c>
      <c r="H477" s="74" t="s">
        <v>13</v>
      </c>
      <c r="I477" s="99" t="s">
        <v>14</v>
      </c>
      <c r="J477" s="99" t="s">
        <v>15</v>
      </c>
      <c r="K477" s="99" t="s">
        <v>16</v>
      </c>
      <c r="L477" s="99" t="s">
        <v>21</v>
      </c>
      <c r="M477" s="99" t="s">
        <v>22</v>
      </c>
      <c r="N477" s="100"/>
      <c r="O477" s="93">
        <f ca="1">IF(D477="цвет",SUM(O478:INDIRECT("N"&amp;R477)),IF(SUM(E477:N477)=0,"",SUM(E477:N477)))</f>
        <v>0</v>
      </c>
      <c r="P477" s="68">
        <v>3228</v>
      </c>
      <c r="Q477" s="69">
        <f t="shared" si="14"/>
        <v>9046</v>
      </c>
      <c r="R477" s="70">
        <f t="shared" ca="1" si="15"/>
        <v>480</v>
      </c>
      <c r="S477" s="101">
        <v>3228</v>
      </c>
      <c r="T477" s="62">
        <f ca="1">S477*O477</f>
        <v>0</v>
      </c>
    </row>
    <row r="478" spans="1:20" ht="17.25" thickBot="1">
      <c r="A478" s="2"/>
      <c r="B478" s="357"/>
      <c r="C478" s="75"/>
      <c r="D478" s="5" t="s">
        <v>29</v>
      </c>
      <c r="E478" s="7"/>
      <c r="F478" s="181"/>
      <c r="G478" s="7"/>
      <c r="H478" s="181"/>
      <c r="I478" s="181"/>
      <c r="J478" s="351"/>
      <c r="K478" s="351"/>
      <c r="L478" s="7"/>
      <c r="M478" s="7"/>
      <c r="N478" s="97"/>
      <c r="O478" s="94" t="str">
        <f ca="1">IF(D478="цвет",SUM(O479:INDIRECT("N"&amp;R478)),IF(SUM(E478:N478)=0,"",SUM(E478:N478)))</f>
        <v/>
      </c>
      <c r="P478" s="68" t="s">
        <v>98</v>
      </c>
      <c r="Q478" s="69">
        <f t="shared" si="14"/>
        <v>9046</v>
      </c>
      <c r="R478" s="70">
        <f t="shared" ca="1" si="15"/>
        <v>480</v>
      </c>
      <c r="S478" s="69"/>
      <c r="T478" s="102"/>
    </row>
    <row r="479" spans="1:20" ht="135" customHeight="1">
      <c r="A479" s="2"/>
      <c r="B479" s="357"/>
      <c r="C479" s="75"/>
      <c r="D479" s="359" t="s">
        <v>3193</v>
      </c>
      <c r="E479" s="360"/>
      <c r="F479" s="360"/>
      <c r="G479" s="360"/>
      <c r="H479" s="360"/>
      <c r="I479" s="360"/>
      <c r="J479" s="360"/>
      <c r="K479" s="360"/>
      <c r="L479" s="360"/>
      <c r="M479" s="360"/>
      <c r="N479" s="360"/>
      <c r="O479" s="94" t="str">
        <f ca="1">IF(D479="цвет",SUM(O480:INDIRECT("N"&amp;R479)),IF(SUM(E479:N479)=0,"",SUM(E479:N479)))</f>
        <v/>
      </c>
      <c r="P479" s="68" t="s">
        <v>98</v>
      </c>
      <c r="Q479" s="69">
        <f t="shared" si="14"/>
        <v>9046</v>
      </c>
      <c r="R479" s="70">
        <f t="shared" ca="1" si="15"/>
        <v>480</v>
      </c>
      <c r="S479" s="69"/>
      <c r="T479" s="102"/>
    </row>
    <row r="480" spans="1:20" ht="17.45" customHeight="1" thickBot="1">
      <c r="A480" s="2"/>
      <c r="B480" s="365"/>
      <c r="C480" s="77"/>
      <c r="D480" s="362" t="str">
        <f>HYPERLINK("https://miamia.ru/search/index.php?q="&amp;Q480&amp;"&amp;s=Поиск?utm_source=Excel&amp;utm_medium=Nalichie&amp;utm_content="&amp;Q480&amp;"","Посмотреть большую фотографию на сайте")</f>
        <v>Посмотреть большую фотографию на сайте</v>
      </c>
      <c r="E480" s="363"/>
      <c r="F480" s="363"/>
      <c r="G480" s="363"/>
      <c r="H480" s="363"/>
      <c r="I480" s="363"/>
      <c r="J480" s="363"/>
      <c r="K480" s="363"/>
      <c r="L480" s="363"/>
      <c r="M480" s="363"/>
      <c r="N480" s="363"/>
      <c r="O480" s="94" t="str">
        <f ca="1">IF(D480="цвет",SUM(O481:INDIRECT("N"&amp;R480)),IF(SUM(E480:N480)=0,"",SUM(E480:N480)))</f>
        <v/>
      </c>
      <c r="P480" s="68" t="s">
        <v>98</v>
      </c>
      <c r="Q480" s="69">
        <f t="shared" si="14"/>
        <v>9046</v>
      </c>
      <c r="R480" s="70">
        <f t="shared" ca="1" si="15"/>
        <v>480</v>
      </c>
      <c r="S480" s="69"/>
      <c r="T480" s="102"/>
    </row>
    <row r="481" spans="1:20" ht="17.25" thickBot="1">
      <c r="A481" s="2"/>
      <c r="B481" s="356" t="s">
        <v>3180</v>
      </c>
      <c r="C481" s="83">
        <v>9049</v>
      </c>
      <c r="D481" s="98" t="s">
        <v>9</v>
      </c>
      <c r="E481" s="99" t="s">
        <v>10</v>
      </c>
      <c r="F481" s="99" t="s">
        <v>17</v>
      </c>
      <c r="G481" s="99" t="s">
        <v>18</v>
      </c>
      <c r="H481" s="99" t="s">
        <v>19</v>
      </c>
      <c r="I481" s="99" t="s">
        <v>23</v>
      </c>
      <c r="J481" s="99"/>
      <c r="K481" s="99"/>
      <c r="L481" s="99"/>
      <c r="M481" s="99"/>
      <c r="N481" s="100"/>
      <c r="O481" s="93">
        <f ca="1">IF(D481="цвет",SUM(O482:INDIRECT("N"&amp;R481)),IF(SUM(E481:N481)=0,"",SUM(E481:N481)))</f>
        <v>0</v>
      </c>
      <c r="P481" s="68">
        <v>4004</v>
      </c>
      <c r="Q481" s="69">
        <f t="shared" si="14"/>
        <v>9049</v>
      </c>
      <c r="R481" s="70">
        <f t="shared" ca="1" si="15"/>
        <v>484</v>
      </c>
      <c r="S481" s="101">
        <v>4004</v>
      </c>
      <c r="T481" s="62">
        <f ca="1">S481*O481</f>
        <v>0</v>
      </c>
    </row>
    <row r="482" spans="1:20" ht="17.25" thickBot="1">
      <c r="A482" s="2"/>
      <c r="B482" s="357"/>
      <c r="C482" s="75"/>
      <c r="D482" s="5" t="s">
        <v>29</v>
      </c>
      <c r="E482" s="7"/>
      <c r="F482" s="351"/>
      <c r="G482" s="351"/>
      <c r="H482" s="351"/>
      <c r="I482" s="351"/>
      <c r="J482" s="7"/>
      <c r="K482" s="7"/>
      <c r="L482" s="7"/>
      <c r="M482" s="7"/>
      <c r="N482" s="97"/>
      <c r="O482" s="94" t="str">
        <f ca="1">IF(D482="цвет",SUM(O483:INDIRECT("N"&amp;R482)),IF(SUM(E482:N482)=0,"",SUM(E482:N482)))</f>
        <v/>
      </c>
      <c r="P482" s="68" t="s">
        <v>98</v>
      </c>
      <c r="Q482" s="69">
        <f t="shared" si="14"/>
        <v>9049</v>
      </c>
      <c r="R482" s="70">
        <f t="shared" ca="1" si="15"/>
        <v>484</v>
      </c>
      <c r="S482" s="69"/>
      <c r="T482" s="102"/>
    </row>
    <row r="483" spans="1:20" ht="135" customHeight="1">
      <c r="A483" s="2"/>
      <c r="B483" s="357"/>
      <c r="C483" s="75"/>
      <c r="D483" s="359" t="s">
        <v>3197</v>
      </c>
      <c r="E483" s="360"/>
      <c r="F483" s="360"/>
      <c r="G483" s="360"/>
      <c r="H483" s="360"/>
      <c r="I483" s="360"/>
      <c r="J483" s="360"/>
      <c r="K483" s="360"/>
      <c r="L483" s="360"/>
      <c r="M483" s="360"/>
      <c r="N483" s="360"/>
      <c r="O483" s="94" t="str">
        <f ca="1">IF(D483="цвет",SUM(O484:INDIRECT("N"&amp;R483)),IF(SUM(E483:N483)=0,"",SUM(E483:N483)))</f>
        <v/>
      </c>
      <c r="P483" s="68" t="s">
        <v>98</v>
      </c>
      <c r="Q483" s="69">
        <f t="shared" si="14"/>
        <v>9049</v>
      </c>
      <c r="R483" s="70">
        <f t="shared" ca="1" si="15"/>
        <v>484</v>
      </c>
      <c r="S483" s="69"/>
      <c r="T483" s="102"/>
    </row>
    <row r="484" spans="1:20" ht="17.45" customHeight="1" thickBot="1">
      <c r="A484" s="2"/>
      <c r="B484" s="365"/>
      <c r="C484" s="77"/>
      <c r="D484" s="362" t="str">
        <f>HYPERLINK("https://miamia.ru/search/index.php?q="&amp;Q484&amp;"&amp;s=Поиск?utm_source=Excel&amp;utm_medium=Nalichie&amp;utm_content="&amp;Q484&amp;"","Посмотреть большую фотографию на сайте")</f>
        <v>Посмотреть большую фотографию на сайте</v>
      </c>
      <c r="E484" s="363"/>
      <c r="F484" s="363"/>
      <c r="G484" s="363"/>
      <c r="H484" s="363"/>
      <c r="I484" s="363"/>
      <c r="J484" s="363"/>
      <c r="K484" s="363"/>
      <c r="L484" s="363"/>
      <c r="M484" s="363"/>
      <c r="N484" s="363"/>
      <c r="O484" s="94" t="str">
        <f ca="1">IF(D484="цвет",SUM(O485:INDIRECT("N"&amp;R484)),IF(SUM(E484:N484)=0,"",SUM(E484:N484)))</f>
        <v/>
      </c>
      <c r="P484" s="68" t="s">
        <v>98</v>
      </c>
      <c r="Q484" s="69">
        <f t="shared" si="14"/>
        <v>9049</v>
      </c>
      <c r="R484" s="70">
        <f t="shared" ca="1" si="15"/>
        <v>484</v>
      </c>
      <c r="S484" s="69"/>
      <c r="T484" s="102"/>
    </row>
    <row r="485" spans="1:20" ht="17.25" thickBot="1">
      <c r="A485" s="2"/>
      <c r="B485" s="356" t="s">
        <v>3180</v>
      </c>
      <c r="C485" s="83">
        <v>9030</v>
      </c>
      <c r="D485" s="98" t="s">
        <v>9</v>
      </c>
      <c r="E485" s="99" t="s">
        <v>10</v>
      </c>
      <c r="F485" s="99" t="s">
        <v>11</v>
      </c>
      <c r="G485" s="74" t="s">
        <v>12</v>
      </c>
      <c r="H485" s="74" t="s">
        <v>13</v>
      </c>
      <c r="I485" s="99" t="s">
        <v>14</v>
      </c>
      <c r="J485" s="99" t="s">
        <v>15</v>
      </c>
      <c r="K485" s="99" t="s">
        <v>16</v>
      </c>
      <c r="L485" s="99" t="s">
        <v>21</v>
      </c>
      <c r="M485" s="99" t="s">
        <v>22</v>
      </c>
      <c r="N485" s="100"/>
      <c r="O485" s="93">
        <f ca="1">IF(D485="цвет",SUM(O486:INDIRECT("N"&amp;R485)),IF(SUM(E485:N485)=0,"",SUM(E485:N485)))</f>
        <v>0</v>
      </c>
      <c r="P485" s="68">
        <v>2711</v>
      </c>
      <c r="Q485" s="69">
        <f t="shared" si="14"/>
        <v>9030</v>
      </c>
      <c r="R485" s="70">
        <f t="shared" ca="1" si="15"/>
        <v>488</v>
      </c>
      <c r="S485" s="101">
        <v>2711</v>
      </c>
      <c r="T485" s="62">
        <f ca="1">S485*O485</f>
        <v>0</v>
      </c>
    </row>
    <row r="486" spans="1:20" ht="17.25" thickBot="1">
      <c r="A486" s="2"/>
      <c r="B486" s="357"/>
      <c r="C486" s="75"/>
      <c r="D486" s="5" t="s">
        <v>29</v>
      </c>
      <c r="E486" s="181"/>
      <c r="F486" s="351"/>
      <c r="G486" s="181"/>
      <c r="H486" s="181"/>
      <c r="I486" s="351"/>
      <c r="J486" s="351"/>
      <c r="K486" s="351"/>
      <c r="L486" s="7"/>
      <c r="M486" s="7"/>
      <c r="N486" s="97"/>
      <c r="O486" s="94" t="str">
        <f ca="1">IF(D486="цвет",SUM(O487:INDIRECT("N"&amp;R486)),IF(SUM(E486:N486)=0,"",SUM(E486:N486)))</f>
        <v/>
      </c>
      <c r="P486" s="68" t="s">
        <v>98</v>
      </c>
      <c r="Q486" s="69">
        <f t="shared" si="14"/>
        <v>9030</v>
      </c>
      <c r="R486" s="70">
        <f t="shared" ca="1" si="15"/>
        <v>488</v>
      </c>
      <c r="S486" s="69"/>
      <c r="T486" s="102"/>
    </row>
    <row r="487" spans="1:20" ht="135" customHeight="1">
      <c r="A487" s="2"/>
      <c r="B487" s="357"/>
      <c r="C487" s="75"/>
      <c r="D487" s="359" t="s">
        <v>3198</v>
      </c>
      <c r="E487" s="360"/>
      <c r="F487" s="360"/>
      <c r="G487" s="360"/>
      <c r="H487" s="360"/>
      <c r="I487" s="360"/>
      <c r="J487" s="360"/>
      <c r="K487" s="360"/>
      <c r="L487" s="360"/>
      <c r="M487" s="360"/>
      <c r="N487" s="360"/>
      <c r="O487" s="94" t="str">
        <f ca="1">IF(D487="цвет",SUM(O488:INDIRECT("N"&amp;R487)),IF(SUM(E487:N487)=0,"",SUM(E487:N487)))</f>
        <v/>
      </c>
      <c r="P487" s="68" t="s">
        <v>98</v>
      </c>
      <c r="Q487" s="69">
        <f t="shared" si="14"/>
        <v>9030</v>
      </c>
      <c r="R487" s="70">
        <f t="shared" ca="1" si="15"/>
        <v>488</v>
      </c>
      <c r="S487" s="69"/>
      <c r="T487" s="102"/>
    </row>
    <row r="488" spans="1:20" ht="17.45" customHeight="1" thickBot="1">
      <c r="A488" s="2"/>
      <c r="B488" s="365"/>
      <c r="C488" s="77"/>
      <c r="D488" s="362" t="str">
        <f>HYPERLINK("https://miamia.ru/search/index.php?q="&amp;Q488&amp;"&amp;s=Поиск?utm_source=Excel&amp;utm_medium=Nalichie&amp;utm_content="&amp;Q488&amp;"","Посмотреть большую фотографию на сайте")</f>
        <v>Посмотреть большую фотографию на сайте</v>
      </c>
      <c r="E488" s="363"/>
      <c r="F488" s="363"/>
      <c r="G488" s="363"/>
      <c r="H488" s="363"/>
      <c r="I488" s="363"/>
      <c r="J488" s="363"/>
      <c r="K488" s="363"/>
      <c r="L488" s="363"/>
      <c r="M488" s="363"/>
      <c r="N488" s="363"/>
      <c r="O488" s="94" t="str">
        <f ca="1">IF(D488="цвет",SUM(O489:INDIRECT("N"&amp;R488)),IF(SUM(E488:N488)=0,"",SUM(E488:N488)))</f>
        <v/>
      </c>
      <c r="P488" s="68" t="s">
        <v>98</v>
      </c>
      <c r="Q488" s="69">
        <f t="shared" si="14"/>
        <v>9030</v>
      </c>
      <c r="R488" s="70">
        <f t="shared" ca="1" si="15"/>
        <v>488</v>
      </c>
      <c r="S488" s="69"/>
      <c r="T488" s="102"/>
    </row>
    <row r="489" spans="1:20" ht="17.25" thickBot="1">
      <c r="A489" s="2"/>
      <c r="B489" s="356" t="s">
        <v>3180</v>
      </c>
      <c r="C489" s="83">
        <v>9031</v>
      </c>
      <c r="D489" s="98" t="s">
        <v>9</v>
      </c>
      <c r="E489" s="99" t="s">
        <v>10</v>
      </c>
      <c r="F489" s="99" t="s">
        <v>11</v>
      </c>
      <c r="G489" s="74" t="s">
        <v>12</v>
      </c>
      <c r="H489" s="74" t="s">
        <v>13</v>
      </c>
      <c r="I489" s="99" t="s">
        <v>14</v>
      </c>
      <c r="J489" s="99" t="s">
        <v>15</v>
      </c>
      <c r="K489" s="99" t="s">
        <v>16</v>
      </c>
      <c r="L489" s="99" t="s">
        <v>21</v>
      </c>
      <c r="M489" s="99" t="s">
        <v>22</v>
      </c>
      <c r="N489" s="100"/>
      <c r="O489" s="93">
        <f ca="1">IF(D489="цвет",SUM(O490:INDIRECT("N"&amp;R489)),IF(SUM(E489:N489)=0,"",SUM(E489:N489)))</f>
        <v>0</v>
      </c>
      <c r="P489" s="68">
        <v>2711</v>
      </c>
      <c r="Q489" s="69">
        <f t="shared" si="14"/>
        <v>9031</v>
      </c>
      <c r="R489" s="70">
        <f t="shared" ca="1" si="15"/>
        <v>492</v>
      </c>
      <c r="S489" s="101">
        <v>2711</v>
      </c>
      <c r="T489" s="62">
        <f ca="1">S489*O489</f>
        <v>0</v>
      </c>
    </row>
    <row r="490" spans="1:20" ht="17.25" thickBot="1">
      <c r="A490" s="2"/>
      <c r="B490" s="357"/>
      <c r="C490" s="75"/>
      <c r="D490" s="5" t="s">
        <v>29</v>
      </c>
      <c r="E490" s="181"/>
      <c r="F490" s="181"/>
      <c r="G490" s="181"/>
      <c r="H490" s="181"/>
      <c r="I490" s="7"/>
      <c r="J490" s="7"/>
      <c r="K490" s="7"/>
      <c r="L490" s="7"/>
      <c r="M490" s="7"/>
      <c r="N490" s="97"/>
      <c r="O490" s="94" t="str">
        <f ca="1">IF(D490="цвет",SUM(O491:INDIRECT("N"&amp;R490)),IF(SUM(E490:N490)=0,"",SUM(E490:N490)))</f>
        <v/>
      </c>
      <c r="P490" s="68" t="s">
        <v>98</v>
      </c>
      <c r="Q490" s="69">
        <f t="shared" si="14"/>
        <v>9031</v>
      </c>
      <c r="R490" s="70">
        <f t="shared" ca="1" si="15"/>
        <v>492</v>
      </c>
      <c r="S490" s="69"/>
      <c r="T490" s="102"/>
    </row>
    <row r="491" spans="1:20" ht="135" customHeight="1">
      <c r="A491" s="2"/>
      <c r="B491" s="357"/>
      <c r="C491" s="75"/>
      <c r="D491" s="359" t="s">
        <v>3184</v>
      </c>
      <c r="E491" s="360"/>
      <c r="F491" s="360"/>
      <c r="G491" s="360"/>
      <c r="H491" s="360"/>
      <c r="I491" s="360"/>
      <c r="J491" s="360"/>
      <c r="K491" s="360"/>
      <c r="L491" s="360"/>
      <c r="M491" s="360"/>
      <c r="N491" s="360"/>
      <c r="O491" s="94" t="str">
        <f ca="1">IF(D491="цвет",SUM(O492:INDIRECT("N"&amp;R491)),IF(SUM(E491:N491)=0,"",SUM(E491:N491)))</f>
        <v/>
      </c>
      <c r="P491" s="68" t="s">
        <v>98</v>
      </c>
      <c r="Q491" s="69">
        <f t="shared" si="14"/>
        <v>9031</v>
      </c>
      <c r="R491" s="70">
        <f t="shared" ca="1" si="15"/>
        <v>492</v>
      </c>
      <c r="S491" s="69"/>
      <c r="T491" s="102"/>
    </row>
    <row r="492" spans="1:20" ht="17.45" customHeight="1" thickBot="1">
      <c r="A492" s="2"/>
      <c r="B492" s="365"/>
      <c r="C492" s="77"/>
      <c r="D492" s="362" t="str">
        <f>HYPERLINK("https://miamia.ru/search/index.php?q="&amp;Q492&amp;"&amp;s=Поиск?utm_source=Excel&amp;utm_medium=Nalichie&amp;utm_content="&amp;Q492&amp;"","Посмотреть большую фотографию на сайте")</f>
        <v>Посмотреть большую фотографию на сайте</v>
      </c>
      <c r="E492" s="363"/>
      <c r="F492" s="363"/>
      <c r="G492" s="363"/>
      <c r="H492" s="363"/>
      <c r="I492" s="363"/>
      <c r="J492" s="363"/>
      <c r="K492" s="363"/>
      <c r="L492" s="363"/>
      <c r="M492" s="363"/>
      <c r="N492" s="363"/>
      <c r="O492" s="94" t="str">
        <f ca="1">IF(D492="цвет",SUM(O493:INDIRECT("N"&amp;R492)),IF(SUM(E492:N492)=0,"",SUM(E492:N492)))</f>
        <v/>
      </c>
      <c r="P492" s="68" t="s">
        <v>98</v>
      </c>
      <c r="Q492" s="69">
        <f t="shared" si="14"/>
        <v>9031</v>
      </c>
      <c r="R492" s="70">
        <f t="shared" ca="1" si="15"/>
        <v>492</v>
      </c>
      <c r="S492" s="69"/>
      <c r="T492" s="102"/>
    </row>
    <row r="493" spans="1:20" ht="17.25" thickBot="1">
      <c r="A493" s="2"/>
      <c r="B493" s="356" t="s">
        <v>3180</v>
      </c>
      <c r="C493" s="83">
        <v>9032</v>
      </c>
      <c r="D493" s="98" t="s">
        <v>9</v>
      </c>
      <c r="E493" s="99" t="s">
        <v>10</v>
      </c>
      <c r="F493" s="99" t="s">
        <v>11</v>
      </c>
      <c r="G493" s="74" t="s">
        <v>12</v>
      </c>
      <c r="H493" s="74" t="s">
        <v>13</v>
      </c>
      <c r="I493" s="99" t="s">
        <v>14</v>
      </c>
      <c r="J493" s="99" t="s">
        <v>15</v>
      </c>
      <c r="K493" s="99" t="s">
        <v>16</v>
      </c>
      <c r="L493" s="99" t="s">
        <v>21</v>
      </c>
      <c r="M493" s="99" t="s">
        <v>22</v>
      </c>
      <c r="N493" s="100"/>
      <c r="O493" s="93">
        <f ca="1">IF(D493="цвет",SUM(O494:INDIRECT("N"&amp;R493)),IF(SUM(E493:N493)=0,"",SUM(E493:N493)))</f>
        <v>0</v>
      </c>
      <c r="P493" s="68">
        <v>2711</v>
      </c>
      <c r="Q493" s="69">
        <f t="shared" si="14"/>
        <v>9032</v>
      </c>
      <c r="R493" s="70">
        <f t="shared" ca="1" si="15"/>
        <v>496</v>
      </c>
      <c r="S493" s="101">
        <v>2711</v>
      </c>
      <c r="T493" s="62">
        <f ca="1">S493*O493</f>
        <v>0</v>
      </c>
    </row>
    <row r="494" spans="1:20" ht="17.25" thickBot="1">
      <c r="A494" s="2"/>
      <c r="B494" s="357"/>
      <c r="C494" s="75"/>
      <c r="D494" s="5" t="s">
        <v>29</v>
      </c>
      <c r="E494" s="7"/>
      <c r="F494" s="181"/>
      <c r="G494" s="7"/>
      <c r="H494" s="181"/>
      <c r="I494" s="181"/>
      <c r="J494" s="181"/>
      <c r="K494" s="7"/>
      <c r="L494" s="181"/>
      <c r="M494" s="351"/>
      <c r="N494" s="97"/>
      <c r="O494" s="94" t="str">
        <f ca="1">IF(D494="цвет",SUM(O495:INDIRECT("N"&amp;R494)),IF(SUM(E494:N494)=0,"",SUM(E494:N494)))</f>
        <v/>
      </c>
      <c r="P494" s="68" t="s">
        <v>98</v>
      </c>
      <c r="Q494" s="69">
        <f t="shared" si="14"/>
        <v>9032</v>
      </c>
      <c r="R494" s="70">
        <f t="shared" ca="1" si="15"/>
        <v>496</v>
      </c>
      <c r="S494" s="69"/>
      <c r="T494" s="102"/>
    </row>
    <row r="495" spans="1:20" ht="135" customHeight="1">
      <c r="A495" s="2"/>
      <c r="B495" s="357"/>
      <c r="C495" s="75"/>
      <c r="D495" s="359" t="s">
        <v>3186</v>
      </c>
      <c r="E495" s="360"/>
      <c r="F495" s="360"/>
      <c r="G495" s="360"/>
      <c r="H495" s="360"/>
      <c r="I495" s="360"/>
      <c r="J495" s="360"/>
      <c r="K495" s="360"/>
      <c r="L495" s="360"/>
      <c r="M495" s="360"/>
      <c r="N495" s="360"/>
      <c r="O495" s="94" t="str">
        <f ca="1">IF(D495="цвет",SUM(O496:INDIRECT("N"&amp;R495)),IF(SUM(E495:N495)=0,"",SUM(E495:N495)))</f>
        <v/>
      </c>
      <c r="P495" s="68" t="s">
        <v>98</v>
      </c>
      <c r="Q495" s="69">
        <f t="shared" si="14"/>
        <v>9032</v>
      </c>
      <c r="R495" s="70">
        <f t="shared" ca="1" si="15"/>
        <v>496</v>
      </c>
      <c r="S495" s="69"/>
      <c r="T495" s="102"/>
    </row>
    <row r="496" spans="1:20" ht="17.45" customHeight="1" thickBot="1">
      <c r="A496" s="2"/>
      <c r="B496" s="365"/>
      <c r="C496" s="77"/>
      <c r="D496" s="362" t="str">
        <f>HYPERLINK("https://miamia.ru/search/index.php?q="&amp;Q496&amp;"&amp;s=Поиск?utm_source=Excel&amp;utm_medium=Nalichie&amp;utm_content="&amp;Q496&amp;"","Посмотреть большую фотографию на сайте")</f>
        <v>Посмотреть большую фотографию на сайте</v>
      </c>
      <c r="E496" s="363"/>
      <c r="F496" s="363"/>
      <c r="G496" s="363"/>
      <c r="H496" s="363"/>
      <c r="I496" s="363"/>
      <c r="J496" s="363"/>
      <c r="K496" s="363"/>
      <c r="L496" s="363"/>
      <c r="M496" s="363"/>
      <c r="N496" s="363"/>
      <c r="O496" s="94" t="str">
        <f ca="1">IF(D496="цвет",SUM(O497:INDIRECT("N"&amp;R496)),IF(SUM(E496:N496)=0,"",SUM(E496:N496)))</f>
        <v/>
      </c>
      <c r="P496" s="68" t="s">
        <v>98</v>
      </c>
      <c r="Q496" s="69">
        <f t="shared" si="14"/>
        <v>9032</v>
      </c>
      <c r="R496" s="70">
        <f t="shared" ca="1" si="15"/>
        <v>496</v>
      </c>
      <c r="S496" s="69"/>
      <c r="T496" s="102"/>
    </row>
    <row r="497" spans="1:20" ht="17.25" thickBot="1">
      <c r="A497" s="2"/>
      <c r="B497" s="356" t="s">
        <v>3180</v>
      </c>
      <c r="C497" s="83">
        <v>9033</v>
      </c>
      <c r="D497" s="98" t="s">
        <v>9</v>
      </c>
      <c r="E497" s="99" t="s">
        <v>10</v>
      </c>
      <c r="F497" s="99" t="s">
        <v>17</v>
      </c>
      <c r="G497" s="99" t="s">
        <v>18</v>
      </c>
      <c r="H497" s="99" t="s">
        <v>19</v>
      </c>
      <c r="I497" s="99" t="s">
        <v>23</v>
      </c>
      <c r="J497" s="99"/>
      <c r="K497" s="99"/>
      <c r="L497" s="99"/>
      <c r="M497" s="99"/>
      <c r="N497" s="100"/>
      <c r="O497" s="93">
        <f ca="1">IF(D497="цвет",SUM(O498:INDIRECT("N"&amp;R497)),IF(SUM(E497:N497)=0,"",SUM(E497:N497)))</f>
        <v>0</v>
      </c>
      <c r="P497" s="68">
        <v>3487</v>
      </c>
      <c r="Q497" s="69">
        <f t="shared" si="14"/>
        <v>9033</v>
      </c>
      <c r="R497" s="70">
        <f t="shared" ca="1" si="15"/>
        <v>500</v>
      </c>
      <c r="S497" s="101">
        <v>3487</v>
      </c>
      <c r="T497" s="62">
        <f ca="1">S497*O497</f>
        <v>0</v>
      </c>
    </row>
    <row r="498" spans="1:20" ht="17.25" thickBot="1">
      <c r="A498" s="2"/>
      <c r="B498" s="357"/>
      <c r="C498" s="75"/>
      <c r="D498" s="5" t="s">
        <v>29</v>
      </c>
      <c r="E498" s="181"/>
      <c r="F498" s="181"/>
      <c r="G498" s="351"/>
      <c r="H498" s="351"/>
      <c r="I498" s="7"/>
      <c r="J498" s="7"/>
      <c r="K498" s="7"/>
      <c r="L498" s="7"/>
      <c r="M498" s="7"/>
      <c r="N498" s="97"/>
      <c r="O498" s="94" t="str">
        <f ca="1">IF(D498="цвет",SUM(O499:INDIRECT("N"&amp;R498)),IF(SUM(E498:N498)=0,"",SUM(E498:N498)))</f>
        <v/>
      </c>
      <c r="P498" s="68" t="s">
        <v>98</v>
      </c>
      <c r="Q498" s="69">
        <f t="shared" si="14"/>
        <v>9033</v>
      </c>
      <c r="R498" s="70">
        <f t="shared" ca="1" si="15"/>
        <v>500</v>
      </c>
      <c r="S498" s="69"/>
      <c r="T498" s="102"/>
    </row>
    <row r="499" spans="1:20" ht="135" customHeight="1">
      <c r="A499" s="2"/>
      <c r="B499" s="357"/>
      <c r="C499" s="75"/>
      <c r="D499" s="359" t="s">
        <v>3187</v>
      </c>
      <c r="E499" s="360"/>
      <c r="F499" s="360"/>
      <c r="G499" s="360"/>
      <c r="H499" s="360"/>
      <c r="I499" s="360"/>
      <c r="J499" s="360"/>
      <c r="K499" s="360"/>
      <c r="L499" s="360"/>
      <c r="M499" s="360"/>
      <c r="N499" s="360"/>
      <c r="O499" s="94" t="str">
        <f ca="1">IF(D499="цвет",SUM(O500:INDIRECT("N"&amp;R499)),IF(SUM(E499:N499)=0,"",SUM(E499:N499)))</f>
        <v/>
      </c>
      <c r="P499" s="68" t="s">
        <v>98</v>
      </c>
      <c r="Q499" s="69">
        <f t="shared" si="14"/>
        <v>9033</v>
      </c>
      <c r="R499" s="70">
        <f t="shared" ca="1" si="15"/>
        <v>500</v>
      </c>
      <c r="S499" s="69"/>
      <c r="T499" s="102"/>
    </row>
    <row r="500" spans="1:20" ht="17.45" customHeight="1" thickBot="1">
      <c r="A500" s="2"/>
      <c r="B500" s="365"/>
      <c r="C500" s="77"/>
      <c r="D500" s="362" t="str">
        <f>HYPERLINK("https://miamia.ru/search/index.php?q="&amp;Q500&amp;"&amp;s=Поиск?utm_source=Excel&amp;utm_medium=Nalichie&amp;utm_content="&amp;Q500&amp;"","Посмотреть большую фотографию на сайте")</f>
        <v>Посмотреть большую фотографию на сайте</v>
      </c>
      <c r="E500" s="363"/>
      <c r="F500" s="363"/>
      <c r="G500" s="363"/>
      <c r="H500" s="363"/>
      <c r="I500" s="363"/>
      <c r="J500" s="363"/>
      <c r="K500" s="363"/>
      <c r="L500" s="363"/>
      <c r="M500" s="363"/>
      <c r="N500" s="363"/>
      <c r="O500" s="94" t="str">
        <f ca="1">IF(D500="цвет",SUM(O501:INDIRECT("N"&amp;R500)),IF(SUM(E500:N500)=0,"",SUM(E500:N500)))</f>
        <v/>
      </c>
      <c r="P500" s="68" t="s">
        <v>98</v>
      </c>
      <c r="Q500" s="69">
        <f t="shared" si="14"/>
        <v>9033</v>
      </c>
      <c r="R500" s="70">
        <f t="shared" ca="1" si="15"/>
        <v>500</v>
      </c>
      <c r="S500" s="69"/>
      <c r="T500" s="102"/>
    </row>
    <row r="501" spans="1:20" ht="17.25" thickBot="1">
      <c r="A501" s="2"/>
      <c r="B501" s="356" t="s">
        <v>3180</v>
      </c>
      <c r="C501" s="83">
        <v>9034</v>
      </c>
      <c r="D501" s="98" t="s">
        <v>9</v>
      </c>
      <c r="E501" s="99" t="s">
        <v>10</v>
      </c>
      <c r="F501" s="99" t="s">
        <v>11</v>
      </c>
      <c r="G501" s="99" t="s">
        <v>12</v>
      </c>
      <c r="H501" s="99" t="s">
        <v>13</v>
      </c>
      <c r="I501" s="99" t="s">
        <v>14</v>
      </c>
      <c r="J501" s="99" t="s">
        <v>15</v>
      </c>
      <c r="K501" s="99" t="s">
        <v>16</v>
      </c>
      <c r="L501" s="99" t="s">
        <v>21</v>
      </c>
      <c r="M501" s="99"/>
      <c r="N501" s="100"/>
      <c r="O501" s="93">
        <f ca="1">IF(D501="цвет",SUM(O502:INDIRECT("N"&amp;R501)),IF(SUM(E501:N501)=0,"",SUM(E501:N501)))</f>
        <v>0</v>
      </c>
      <c r="P501" s="68">
        <v>3228</v>
      </c>
      <c r="Q501" s="69">
        <f t="shared" si="14"/>
        <v>9034</v>
      </c>
      <c r="R501" s="70">
        <f t="shared" ca="1" si="15"/>
        <v>504</v>
      </c>
      <c r="S501" s="101">
        <v>3228</v>
      </c>
      <c r="T501" s="62">
        <f ca="1">S501*O501</f>
        <v>0</v>
      </c>
    </row>
    <row r="502" spans="1:20" ht="17.25" thickBot="1">
      <c r="A502" s="2"/>
      <c r="B502" s="357"/>
      <c r="C502" s="75"/>
      <c r="D502" s="5" t="s">
        <v>29</v>
      </c>
      <c r="E502" s="7"/>
      <c r="F502" s="351"/>
      <c r="G502" s="7"/>
      <c r="H502" s="7"/>
      <c r="I502" s="7"/>
      <c r="J502" s="7"/>
      <c r="K502" s="7"/>
      <c r="L502" s="7"/>
      <c r="M502" s="7"/>
      <c r="N502" s="97"/>
      <c r="O502" s="94" t="str">
        <f ca="1">IF(D502="цвет",SUM(O503:INDIRECT("N"&amp;R502)),IF(SUM(E502:N502)=0,"",SUM(E502:N502)))</f>
        <v/>
      </c>
      <c r="P502" s="68" t="s">
        <v>98</v>
      </c>
      <c r="Q502" s="69">
        <f t="shared" si="14"/>
        <v>9034</v>
      </c>
      <c r="R502" s="70">
        <f t="shared" ca="1" si="15"/>
        <v>504</v>
      </c>
      <c r="S502" s="69"/>
      <c r="T502" s="102"/>
    </row>
    <row r="503" spans="1:20" ht="135" customHeight="1">
      <c r="A503" s="2"/>
      <c r="B503" s="357"/>
      <c r="C503" s="75"/>
      <c r="D503" s="359" t="s">
        <v>3190</v>
      </c>
      <c r="E503" s="360"/>
      <c r="F503" s="360"/>
      <c r="G503" s="360"/>
      <c r="H503" s="360"/>
      <c r="I503" s="360"/>
      <c r="J503" s="360"/>
      <c r="K503" s="360"/>
      <c r="L503" s="360"/>
      <c r="M503" s="360"/>
      <c r="N503" s="360"/>
      <c r="O503" s="94" t="str">
        <f ca="1">IF(D503="цвет",SUM(O504:INDIRECT("N"&amp;R503)),IF(SUM(E503:N503)=0,"",SUM(E503:N503)))</f>
        <v/>
      </c>
      <c r="P503" s="68" t="s">
        <v>98</v>
      </c>
      <c r="Q503" s="69">
        <f t="shared" si="14"/>
        <v>9034</v>
      </c>
      <c r="R503" s="70">
        <f t="shared" ca="1" si="15"/>
        <v>504</v>
      </c>
      <c r="S503" s="69"/>
      <c r="T503" s="102"/>
    </row>
    <row r="504" spans="1:20" ht="17.45" customHeight="1" thickBot="1">
      <c r="A504" s="2"/>
      <c r="B504" s="365"/>
      <c r="C504" s="77"/>
      <c r="D504" s="362" t="str">
        <f>HYPERLINK("https://miamia.ru/search/index.php?q="&amp;Q504&amp;"&amp;s=Поиск?utm_source=Excel&amp;utm_medium=Nalichie&amp;utm_content="&amp;Q504&amp;"","Посмотреть большую фотографию на сайте")</f>
        <v>Посмотреть большую фотографию на сайте</v>
      </c>
      <c r="E504" s="363"/>
      <c r="F504" s="363"/>
      <c r="G504" s="363"/>
      <c r="H504" s="363"/>
      <c r="I504" s="363"/>
      <c r="J504" s="363"/>
      <c r="K504" s="363"/>
      <c r="L504" s="363"/>
      <c r="M504" s="363"/>
      <c r="N504" s="363"/>
      <c r="O504" s="94" t="str">
        <f ca="1">IF(D504="цвет",SUM(O505:INDIRECT("N"&amp;R504)),IF(SUM(E504:N504)=0,"",SUM(E504:N504)))</f>
        <v/>
      </c>
      <c r="P504" s="68" t="s">
        <v>98</v>
      </c>
      <c r="Q504" s="69">
        <f t="shared" si="14"/>
        <v>9034</v>
      </c>
      <c r="R504" s="70">
        <f t="shared" ca="1" si="15"/>
        <v>504</v>
      </c>
      <c r="S504" s="69"/>
      <c r="T504" s="102"/>
    </row>
    <row r="505" spans="1:20" ht="17.25" thickBot="1">
      <c r="A505" s="2"/>
      <c r="B505" s="356" t="s">
        <v>3180</v>
      </c>
      <c r="C505" s="83">
        <v>9035</v>
      </c>
      <c r="D505" s="98" t="s">
        <v>9</v>
      </c>
      <c r="E505" s="99" t="s">
        <v>10</v>
      </c>
      <c r="F505" s="99" t="s">
        <v>11</v>
      </c>
      <c r="G505" s="99" t="s">
        <v>12</v>
      </c>
      <c r="H505" s="99" t="s">
        <v>13</v>
      </c>
      <c r="I505" s="99" t="s">
        <v>14</v>
      </c>
      <c r="J505" s="99" t="s">
        <v>15</v>
      </c>
      <c r="K505" s="99" t="s">
        <v>16</v>
      </c>
      <c r="L505" s="99" t="s">
        <v>21</v>
      </c>
      <c r="M505" s="99"/>
      <c r="N505" s="100"/>
      <c r="O505" s="93">
        <f ca="1">IF(D505="цвет",SUM(O506:INDIRECT("N"&amp;R505)),IF(SUM(E505:N505)=0,"",SUM(E505:N505)))</f>
        <v>0</v>
      </c>
      <c r="P505" s="68">
        <v>2841</v>
      </c>
      <c r="Q505" s="69">
        <f t="shared" si="14"/>
        <v>9035</v>
      </c>
      <c r="R505" s="70">
        <f t="shared" ca="1" si="15"/>
        <v>508</v>
      </c>
      <c r="S505" s="101">
        <v>2841</v>
      </c>
      <c r="T505" s="62">
        <f ca="1">S505*O505</f>
        <v>0</v>
      </c>
    </row>
    <row r="506" spans="1:20" ht="17.25" thickBot="1">
      <c r="A506" s="2"/>
      <c r="B506" s="357"/>
      <c r="C506" s="75"/>
      <c r="D506" s="5" t="s">
        <v>29</v>
      </c>
      <c r="E506" s="181"/>
      <c r="F506" s="7"/>
      <c r="G506" s="7"/>
      <c r="H506" s="351"/>
      <c r="I506" s="7"/>
      <c r="J506" s="7"/>
      <c r="K506" s="7"/>
      <c r="L506" s="7"/>
      <c r="M506" s="7"/>
      <c r="N506" s="97"/>
      <c r="O506" s="94" t="str">
        <f ca="1">IF(D506="цвет",SUM(O507:INDIRECT("N"&amp;R506)),IF(SUM(E506:N506)=0,"",SUM(E506:N506)))</f>
        <v/>
      </c>
      <c r="P506" s="68" t="s">
        <v>98</v>
      </c>
      <c r="Q506" s="69">
        <f t="shared" si="14"/>
        <v>9035</v>
      </c>
      <c r="R506" s="70">
        <f t="shared" ca="1" si="15"/>
        <v>508</v>
      </c>
      <c r="S506" s="69"/>
      <c r="T506" s="102"/>
    </row>
    <row r="507" spans="1:20" ht="135" customHeight="1">
      <c r="A507" s="2"/>
      <c r="B507" s="357"/>
      <c r="C507" s="75"/>
      <c r="D507" s="359" t="s">
        <v>3191</v>
      </c>
      <c r="E507" s="360"/>
      <c r="F507" s="360"/>
      <c r="G507" s="360"/>
      <c r="H507" s="360"/>
      <c r="I507" s="360"/>
      <c r="J507" s="360"/>
      <c r="K507" s="360"/>
      <c r="L507" s="360"/>
      <c r="M507" s="360"/>
      <c r="N507" s="360"/>
      <c r="O507" s="94" t="str">
        <f ca="1">IF(D507="цвет",SUM(O508:INDIRECT("N"&amp;R507)),IF(SUM(E507:N507)=0,"",SUM(E507:N507)))</f>
        <v/>
      </c>
      <c r="P507" s="68" t="s">
        <v>98</v>
      </c>
      <c r="Q507" s="69">
        <f t="shared" si="14"/>
        <v>9035</v>
      </c>
      <c r="R507" s="70">
        <f t="shared" ca="1" si="15"/>
        <v>508</v>
      </c>
      <c r="S507" s="69"/>
      <c r="T507" s="102"/>
    </row>
    <row r="508" spans="1:20" ht="17.45" customHeight="1" thickBot="1">
      <c r="A508" s="2"/>
      <c r="B508" s="365"/>
      <c r="C508" s="77"/>
      <c r="D508" s="362" t="str">
        <f>HYPERLINK("https://miamia.ru/search/index.php?q="&amp;Q508&amp;"&amp;s=Поиск?utm_source=Excel&amp;utm_medium=Nalichie&amp;utm_content="&amp;Q508&amp;"","Посмотреть большую фотографию на сайте")</f>
        <v>Посмотреть большую фотографию на сайте</v>
      </c>
      <c r="E508" s="363"/>
      <c r="F508" s="363"/>
      <c r="G508" s="363"/>
      <c r="H508" s="363"/>
      <c r="I508" s="363"/>
      <c r="J508" s="363"/>
      <c r="K508" s="363"/>
      <c r="L508" s="363"/>
      <c r="M508" s="363"/>
      <c r="N508" s="363"/>
      <c r="O508" s="94" t="str">
        <f ca="1">IF(D508="цвет",SUM(O509:INDIRECT("N"&amp;R508)),IF(SUM(E508:N508)=0,"",SUM(E508:N508)))</f>
        <v/>
      </c>
      <c r="P508" s="68" t="s">
        <v>98</v>
      </c>
      <c r="Q508" s="69">
        <f t="shared" si="14"/>
        <v>9035</v>
      </c>
      <c r="R508" s="70">
        <f t="shared" ca="1" si="15"/>
        <v>508</v>
      </c>
      <c r="S508" s="69"/>
      <c r="T508" s="102"/>
    </row>
    <row r="509" spans="1:20" ht="17.25" thickBot="1">
      <c r="A509" s="2"/>
      <c r="B509" s="356" t="s">
        <v>3180</v>
      </c>
      <c r="C509" s="83">
        <v>9036</v>
      </c>
      <c r="D509" s="98" t="s">
        <v>9</v>
      </c>
      <c r="E509" s="99" t="s">
        <v>10</v>
      </c>
      <c r="F509" s="99" t="s">
        <v>11</v>
      </c>
      <c r="G509" s="99" t="s">
        <v>12</v>
      </c>
      <c r="H509" s="99" t="s">
        <v>13</v>
      </c>
      <c r="I509" s="99" t="s">
        <v>14</v>
      </c>
      <c r="J509" s="99" t="s">
        <v>15</v>
      </c>
      <c r="K509" s="99" t="s">
        <v>16</v>
      </c>
      <c r="L509" s="99" t="s">
        <v>21</v>
      </c>
      <c r="M509" s="99" t="s">
        <v>22</v>
      </c>
      <c r="N509" s="100"/>
      <c r="O509" s="93">
        <f ca="1">IF(D509="цвет",SUM(O510:INDIRECT("N"&amp;R509)),IF(SUM(E509:N509)=0,"",SUM(E509:N509)))</f>
        <v>0</v>
      </c>
      <c r="P509" s="68">
        <v>5038</v>
      </c>
      <c r="Q509" s="69">
        <f t="shared" si="14"/>
        <v>9036</v>
      </c>
      <c r="R509" s="70">
        <f t="shared" ca="1" si="15"/>
        <v>512</v>
      </c>
      <c r="S509" s="101">
        <v>5038</v>
      </c>
      <c r="T509" s="62">
        <f ca="1">S509*O509</f>
        <v>0</v>
      </c>
    </row>
    <row r="510" spans="1:20" ht="17.25" thickBot="1">
      <c r="A510" s="2"/>
      <c r="B510" s="357"/>
      <c r="C510" s="75"/>
      <c r="D510" s="5" t="s">
        <v>29</v>
      </c>
      <c r="E510" s="351"/>
      <c r="F510" s="351"/>
      <c r="G510" s="181"/>
      <c r="H510" s="181"/>
      <c r="I510" s="351"/>
      <c r="J510" s="351"/>
      <c r="K510" s="351"/>
      <c r="L510" s="351"/>
      <c r="M510" s="351"/>
      <c r="N510" s="97"/>
      <c r="O510" s="94" t="str">
        <f ca="1">IF(D510="цвет",SUM(O511:INDIRECT("N"&amp;R510)),IF(SUM(E510:N510)=0,"",SUM(E510:N510)))</f>
        <v/>
      </c>
      <c r="P510" s="68" t="s">
        <v>98</v>
      </c>
      <c r="Q510" s="69">
        <f t="shared" si="14"/>
        <v>9036</v>
      </c>
      <c r="R510" s="70">
        <f t="shared" ca="1" si="15"/>
        <v>512</v>
      </c>
      <c r="S510" s="69"/>
      <c r="T510" s="102"/>
    </row>
    <row r="511" spans="1:20" ht="135" customHeight="1">
      <c r="A511" s="2"/>
      <c r="B511" s="357"/>
      <c r="C511" s="75"/>
      <c r="D511" s="359" t="s">
        <v>3194</v>
      </c>
      <c r="E511" s="360"/>
      <c r="F511" s="360"/>
      <c r="G511" s="360"/>
      <c r="H511" s="360"/>
      <c r="I511" s="360"/>
      <c r="J511" s="360"/>
      <c r="K511" s="360"/>
      <c r="L511" s="360"/>
      <c r="M511" s="360"/>
      <c r="N511" s="360"/>
      <c r="O511" s="94" t="str">
        <f ca="1">IF(D511="цвет",SUM(O512:INDIRECT("N"&amp;R511)),IF(SUM(E511:N511)=0,"",SUM(E511:N511)))</f>
        <v/>
      </c>
      <c r="P511" s="68" t="s">
        <v>98</v>
      </c>
      <c r="Q511" s="69">
        <f t="shared" si="14"/>
        <v>9036</v>
      </c>
      <c r="R511" s="70">
        <f t="shared" ca="1" si="15"/>
        <v>512</v>
      </c>
      <c r="S511" s="69"/>
      <c r="T511" s="102"/>
    </row>
    <row r="512" spans="1:20" ht="17.45" customHeight="1" thickBot="1">
      <c r="A512" s="2"/>
      <c r="B512" s="365"/>
      <c r="C512" s="77"/>
      <c r="D512" s="362" t="str">
        <f>HYPERLINK("https://miamia.ru/search/index.php?q="&amp;Q512&amp;"&amp;s=Поиск?utm_source=Excel&amp;utm_medium=Nalichie&amp;utm_content="&amp;Q512&amp;"","Посмотреть большую фотографию на сайте")</f>
        <v>Посмотреть большую фотографию на сайте</v>
      </c>
      <c r="E512" s="363"/>
      <c r="F512" s="363"/>
      <c r="G512" s="363"/>
      <c r="H512" s="363"/>
      <c r="I512" s="363"/>
      <c r="J512" s="363"/>
      <c r="K512" s="363"/>
      <c r="L512" s="363"/>
      <c r="M512" s="363"/>
      <c r="N512" s="363"/>
      <c r="O512" s="94" t="str">
        <f ca="1">IF(D512="цвет",SUM(O513:INDIRECT("N"&amp;R512)),IF(SUM(E512:N512)=0,"",SUM(E512:N512)))</f>
        <v/>
      </c>
      <c r="P512" s="68" t="s">
        <v>98</v>
      </c>
      <c r="Q512" s="69">
        <f t="shared" si="14"/>
        <v>9036</v>
      </c>
      <c r="R512" s="70">
        <f t="shared" ca="1" si="15"/>
        <v>512</v>
      </c>
      <c r="S512" s="69"/>
      <c r="T512" s="102"/>
    </row>
    <row r="513" spans="1:25" ht="17.25" thickBot="1">
      <c r="A513" s="2"/>
      <c r="B513" s="356" t="s">
        <v>3180</v>
      </c>
      <c r="C513" s="83">
        <v>9037</v>
      </c>
      <c r="D513" s="98" t="s">
        <v>9</v>
      </c>
      <c r="E513" s="99" t="s">
        <v>10</v>
      </c>
      <c r="F513" s="99" t="s">
        <v>11</v>
      </c>
      <c r="G513" s="99" t="s">
        <v>12</v>
      </c>
      <c r="H513" s="99" t="s">
        <v>13</v>
      </c>
      <c r="I513" s="99" t="s">
        <v>14</v>
      </c>
      <c r="J513" s="99" t="s">
        <v>15</v>
      </c>
      <c r="K513" s="99" t="s">
        <v>16</v>
      </c>
      <c r="L513" s="99" t="s">
        <v>21</v>
      </c>
      <c r="M513" s="99" t="s">
        <v>22</v>
      </c>
      <c r="N513" s="100"/>
      <c r="O513" s="93">
        <f ca="1">IF(D513="цвет",SUM(O514:INDIRECT("N"&amp;R513)),IF(SUM(E513:N513)=0,"",SUM(E513:N513)))</f>
        <v>0</v>
      </c>
      <c r="P513" s="68">
        <v>4004</v>
      </c>
      <c r="Q513" s="69">
        <f t="shared" si="14"/>
        <v>9037</v>
      </c>
      <c r="R513" s="70">
        <f t="shared" ca="1" si="15"/>
        <v>516</v>
      </c>
      <c r="S513" s="101">
        <v>4004</v>
      </c>
      <c r="T513" s="62">
        <f ca="1">S513*O513</f>
        <v>0</v>
      </c>
    </row>
    <row r="514" spans="1:25" ht="17.25" thickBot="1">
      <c r="A514" s="2"/>
      <c r="B514" s="357"/>
      <c r="C514" s="75"/>
      <c r="D514" s="5" t="s">
        <v>29</v>
      </c>
      <c r="E514" s="7"/>
      <c r="F514" s="7"/>
      <c r="G514" s="7"/>
      <c r="H514" s="7"/>
      <c r="I514" s="181"/>
      <c r="J514" s="7"/>
      <c r="K514" s="7"/>
      <c r="L514" s="7"/>
      <c r="M514" s="7"/>
      <c r="N514" s="97"/>
      <c r="O514" s="94" t="str">
        <f ca="1">IF(D514="цвет",SUM(O515:INDIRECT("N"&amp;R514)),IF(SUM(E514:N514)=0,"",SUM(E514:N514)))</f>
        <v/>
      </c>
      <c r="P514" s="68" t="s">
        <v>98</v>
      </c>
      <c r="Q514" s="69">
        <f t="shared" si="14"/>
        <v>9037</v>
      </c>
      <c r="R514" s="70">
        <f t="shared" ca="1" si="15"/>
        <v>516</v>
      </c>
      <c r="S514" s="69"/>
      <c r="T514" s="102"/>
    </row>
    <row r="515" spans="1:25" ht="135" customHeight="1">
      <c r="A515" s="2"/>
      <c r="B515" s="357"/>
      <c r="C515" s="75"/>
      <c r="D515" s="359" t="s">
        <v>3195</v>
      </c>
      <c r="E515" s="360"/>
      <c r="F515" s="360"/>
      <c r="G515" s="360"/>
      <c r="H515" s="360"/>
      <c r="I515" s="360"/>
      <c r="J515" s="360"/>
      <c r="K515" s="360"/>
      <c r="L515" s="360"/>
      <c r="M515" s="360"/>
      <c r="N515" s="360"/>
      <c r="O515" s="94" t="str">
        <f ca="1">IF(D515="цвет",SUM(O516:INDIRECT("N"&amp;R515)),IF(SUM(E515:N515)=0,"",SUM(E515:N515)))</f>
        <v/>
      </c>
      <c r="P515" s="68" t="s">
        <v>98</v>
      </c>
      <c r="Q515" s="69">
        <f t="shared" si="14"/>
        <v>9037</v>
      </c>
      <c r="R515" s="70">
        <f t="shared" ca="1" si="15"/>
        <v>516</v>
      </c>
      <c r="S515" s="69"/>
      <c r="T515" s="102"/>
    </row>
    <row r="516" spans="1:25" ht="17.45" customHeight="1" thickBot="1">
      <c r="A516" s="2"/>
      <c r="B516" s="365"/>
      <c r="C516" s="77"/>
      <c r="D516" s="362" t="str">
        <f>HYPERLINK("https://miamia.ru/search/index.php?q="&amp;Q516&amp;"&amp;s=Поиск?utm_source=Excel&amp;utm_medium=Nalichie&amp;utm_content="&amp;Q516&amp;"","Посмотреть большую фотографию на сайте")</f>
        <v>Посмотреть большую фотографию на сайте</v>
      </c>
      <c r="E516" s="363"/>
      <c r="F516" s="363"/>
      <c r="G516" s="363"/>
      <c r="H516" s="363"/>
      <c r="I516" s="363"/>
      <c r="J516" s="363"/>
      <c r="K516" s="363"/>
      <c r="L516" s="363"/>
      <c r="M516" s="363"/>
      <c r="N516" s="363"/>
      <c r="O516" s="94" t="str">
        <f ca="1">IF(D516="цвет",SUM(O517:INDIRECT("N"&amp;R516)),IF(SUM(E516:N516)=0,"",SUM(E516:N516)))</f>
        <v/>
      </c>
      <c r="P516" s="68" t="s">
        <v>98</v>
      </c>
      <c r="Q516" s="69">
        <f t="shared" si="14"/>
        <v>9037</v>
      </c>
      <c r="R516" s="70">
        <f t="shared" ca="1" si="15"/>
        <v>516</v>
      </c>
      <c r="S516" s="69"/>
      <c r="T516" s="102"/>
    </row>
    <row r="517" spans="1:25" ht="17.25" thickBot="1">
      <c r="A517" s="2"/>
      <c r="B517" s="356" t="s">
        <v>3180</v>
      </c>
      <c r="C517" s="83">
        <v>9038</v>
      </c>
      <c r="D517" s="98" t="s">
        <v>9</v>
      </c>
      <c r="E517" s="99" t="s">
        <v>10</v>
      </c>
      <c r="F517" s="99" t="s">
        <v>11</v>
      </c>
      <c r="G517" s="99" t="s">
        <v>12</v>
      </c>
      <c r="H517" s="99" t="s">
        <v>13</v>
      </c>
      <c r="I517" s="99" t="s">
        <v>14</v>
      </c>
      <c r="J517" s="99" t="s">
        <v>15</v>
      </c>
      <c r="K517" s="99" t="s">
        <v>16</v>
      </c>
      <c r="L517" s="99" t="s">
        <v>21</v>
      </c>
      <c r="M517" s="99" t="s">
        <v>22</v>
      </c>
      <c r="N517" s="100"/>
      <c r="O517" s="93">
        <f ca="1">IF(D517="цвет",SUM(O518:INDIRECT("N"&amp;R517)),IF(SUM(E517:N517)=0,"",SUM(E517:N517)))</f>
        <v>0</v>
      </c>
      <c r="P517" s="68">
        <v>2970</v>
      </c>
      <c r="Q517" s="69">
        <f t="shared" si="14"/>
        <v>9038</v>
      </c>
      <c r="R517" s="70">
        <f t="shared" ca="1" si="15"/>
        <v>520</v>
      </c>
      <c r="S517" s="101">
        <v>2970</v>
      </c>
      <c r="T517" s="62">
        <f ca="1">S517*O517</f>
        <v>0</v>
      </c>
    </row>
    <row r="518" spans="1:25" ht="17.25" thickBot="1">
      <c r="A518" s="2"/>
      <c r="B518" s="357"/>
      <c r="C518" s="75"/>
      <c r="D518" s="5" t="s">
        <v>29</v>
      </c>
      <c r="E518" s="7"/>
      <c r="F518" s="351"/>
      <c r="G518" s="351"/>
      <c r="H518" s="351"/>
      <c r="I518" s="181"/>
      <c r="J518" s="7"/>
      <c r="K518" s="181"/>
      <c r="L518" s="351"/>
      <c r="M518" s="181"/>
      <c r="N518" s="97"/>
      <c r="O518" s="94" t="str">
        <f ca="1">IF(D518="цвет",SUM(O519:INDIRECT("N"&amp;R518)),IF(SUM(E518:N518)=0,"",SUM(E518:N518)))</f>
        <v/>
      </c>
      <c r="P518" s="68" t="s">
        <v>98</v>
      </c>
      <c r="Q518" s="69">
        <f t="shared" si="14"/>
        <v>9038</v>
      </c>
      <c r="R518" s="70">
        <f t="shared" ca="1" si="15"/>
        <v>520</v>
      </c>
      <c r="S518" s="69"/>
      <c r="T518" s="102"/>
    </row>
    <row r="519" spans="1:25" ht="135" customHeight="1">
      <c r="A519" s="2"/>
      <c r="B519" s="357"/>
      <c r="C519" s="75"/>
      <c r="D519" s="359" t="s">
        <v>3196</v>
      </c>
      <c r="E519" s="360"/>
      <c r="F519" s="360"/>
      <c r="G519" s="360"/>
      <c r="H519" s="360"/>
      <c r="I519" s="360"/>
      <c r="J519" s="360"/>
      <c r="K519" s="360"/>
      <c r="L519" s="360"/>
      <c r="M519" s="360"/>
      <c r="N519" s="360"/>
      <c r="O519" s="94" t="str">
        <f ca="1">IF(D519="цвет",SUM(O520:INDIRECT("N"&amp;R519)),IF(SUM(E519:N519)=0,"",SUM(E519:N519)))</f>
        <v/>
      </c>
      <c r="P519" s="68" t="s">
        <v>98</v>
      </c>
      <c r="Q519" s="69">
        <f t="shared" si="14"/>
        <v>9038</v>
      </c>
      <c r="R519" s="70">
        <f t="shared" ca="1" si="15"/>
        <v>520</v>
      </c>
      <c r="S519" s="69"/>
      <c r="T519" s="102"/>
    </row>
    <row r="520" spans="1:25" ht="17.45" customHeight="1" thickBot="1">
      <c r="A520" s="2"/>
      <c r="B520" s="365"/>
      <c r="C520" s="77"/>
      <c r="D520" s="362" t="str">
        <f>HYPERLINK("https://miamia.ru/search/index.php?q="&amp;Q520&amp;"&amp;s=Поиск?utm_source=Excel&amp;utm_medium=Nalichie&amp;utm_content="&amp;Q520&amp;"","Посмотреть большую фотографию на сайте")</f>
        <v>Посмотреть большую фотографию на сайте</v>
      </c>
      <c r="E520" s="363"/>
      <c r="F520" s="363"/>
      <c r="G520" s="363"/>
      <c r="H520" s="363"/>
      <c r="I520" s="363"/>
      <c r="J520" s="363"/>
      <c r="K520" s="363"/>
      <c r="L520" s="363"/>
      <c r="M520" s="363"/>
      <c r="N520" s="363"/>
      <c r="O520" s="94" t="str">
        <f ca="1">IF(D520="цвет",SUM(O521:INDIRECT("N"&amp;R520)),IF(SUM(E520:N520)=0,"",SUM(E520:N520)))</f>
        <v/>
      </c>
      <c r="P520" s="68" t="s">
        <v>98</v>
      </c>
      <c r="Q520" s="69">
        <f t="shared" si="14"/>
        <v>9038</v>
      </c>
      <c r="R520" s="70">
        <f t="shared" ca="1" si="15"/>
        <v>520</v>
      </c>
      <c r="S520" s="69"/>
      <c r="T520" s="102"/>
    </row>
    <row r="521" spans="1:25" ht="23.1" customHeight="1" thickBot="1">
      <c r="A521" s="2"/>
      <c r="B521" s="28" t="s">
        <v>2254</v>
      </c>
      <c r="C521" s="29"/>
      <c r="D521" s="30"/>
      <c r="E521" s="31"/>
      <c r="F521" s="31"/>
      <c r="G521" s="31"/>
      <c r="H521" s="31"/>
      <c r="I521" s="31"/>
      <c r="J521" s="31"/>
      <c r="K521" s="31"/>
      <c r="L521" s="31"/>
      <c r="M521" s="31"/>
      <c r="N521" s="32"/>
      <c r="O521" s="91" t="str">
        <f ca="1">IF(D521="цвет",SUM(O522:INDIRECT("N"&amp;R521)),IF(SUM(E521:N521)=0,"",SUM(E521:N521)))</f>
        <v/>
      </c>
      <c r="P521" s="68" t="s">
        <v>98</v>
      </c>
      <c r="Q521" s="55">
        <f t="shared" si="14"/>
        <v>9038</v>
      </c>
      <c r="R521" s="70">
        <f t="shared" ca="1" si="15"/>
        <v>526</v>
      </c>
    </row>
    <row r="522" spans="1:25" ht="17.25" thickBot="1">
      <c r="A522" s="2"/>
      <c r="B522" s="356" t="s">
        <v>1056</v>
      </c>
      <c r="C522" s="83">
        <v>3910</v>
      </c>
      <c r="D522" s="98" t="s">
        <v>9</v>
      </c>
      <c r="E522" s="99" t="s">
        <v>11</v>
      </c>
      <c r="F522" s="99" t="s">
        <v>12</v>
      </c>
      <c r="G522" s="99" t="s">
        <v>13</v>
      </c>
      <c r="H522" s="99" t="s">
        <v>14</v>
      </c>
      <c r="I522" s="99" t="s">
        <v>15</v>
      </c>
      <c r="J522" s="99" t="s">
        <v>16</v>
      </c>
      <c r="K522" s="99" t="s">
        <v>21</v>
      </c>
      <c r="L522" s="99"/>
      <c r="M522" s="99"/>
      <c r="N522" s="99"/>
      <c r="O522" s="59">
        <f ca="1">IF(D522="цвет",SUM(O523:INDIRECT("N"&amp;R522)),IF(SUM(E522:N522)=0,"",SUM(E522:N522)))</f>
        <v>0</v>
      </c>
      <c r="P522" s="68">
        <v>2582</v>
      </c>
      <c r="Q522" s="55">
        <f t="shared" si="14"/>
        <v>3910</v>
      </c>
      <c r="R522" s="70">
        <f t="shared" ca="1" si="15"/>
        <v>526</v>
      </c>
      <c r="S522" s="85">
        <v>2582</v>
      </c>
      <c r="T522" s="86">
        <f ca="1">O522*S522</f>
        <v>0</v>
      </c>
    </row>
    <row r="523" spans="1:25" ht="17.25" thickBot="1">
      <c r="A523" s="2"/>
      <c r="B523" s="357"/>
      <c r="C523" s="75"/>
      <c r="D523" s="5" t="s">
        <v>169</v>
      </c>
      <c r="E523" s="7"/>
      <c r="F523" s="181"/>
      <c r="G523" s="181"/>
      <c r="H523" s="351"/>
      <c r="I523" s="181"/>
      <c r="J523" s="351"/>
      <c r="K523" s="351"/>
      <c r="L523" s="7"/>
      <c r="M523" s="7"/>
      <c r="N523" s="7"/>
      <c r="O523" s="91" t="str">
        <f ca="1">IF(D523="цвет",SUM(O524:INDIRECT("N"&amp;R523)),IF(SUM(E523:N523)=0,"",SUM(E523:N523)))</f>
        <v/>
      </c>
      <c r="P523" s="68" t="s">
        <v>98</v>
      </c>
      <c r="Q523" s="55">
        <f t="shared" ref="Q523:Q586" si="16">IF(C523&lt;&gt;0,C523,Q522)</f>
        <v>3910</v>
      </c>
      <c r="R523" s="70">
        <f t="shared" ref="R523:R586" ca="1" si="17">IF(D523="Посмотреть большую фотографию на сайте",CELL("строка",O523),R524)</f>
        <v>526</v>
      </c>
      <c r="S523" s="69"/>
      <c r="T523" s="76"/>
    </row>
    <row r="524" spans="1:25" ht="17.25" thickBot="1">
      <c r="A524" s="2"/>
      <c r="B524" s="357"/>
      <c r="C524" s="75"/>
      <c r="D524" s="5" t="s">
        <v>46</v>
      </c>
      <c r="E524" s="7"/>
      <c r="F524" s="181"/>
      <c r="G524" s="181"/>
      <c r="H524" s="351"/>
      <c r="I524" s="351"/>
      <c r="J524" s="7"/>
      <c r="K524" s="7"/>
      <c r="L524" s="7"/>
      <c r="M524" s="7"/>
      <c r="N524" s="7"/>
      <c r="O524" s="91" t="str">
        <f ca="1">IF(D524="цвет",SUM(O525:INDIRECT("N"&amp;R524)),IF(SUM(E524:N524)=0,"",SUM(E524:N524)))</f>
        <v/>
      </c>
      <c r="P524" s="68" t="s">
        <v>98</v>
      </c>
      <c r="Q524" s="55">
        <f t="shared" si="16"/>
        <v>3910</v>
      </c>
      <c r="R524" s="70">
        <f t="shared" ca="1" si="17"/>
        <v>526</v>
      </c>
      <c r="S524" s="69"/>
      <c r="T524" s="76"/>
    </row>
    <row r="525" spans="1:25" ht="117" customHeight="1">
      <c r="A525" s="2"/>
      <c r="B525" s="366"/>
      <c r="C525" s="12"/>
      <c r="D525" s="367" t="s">
        <v>3181</v>
      </c>
      <c r="E525" s="368"/>
      <c r="F525" s="368"/>
      <c r="G525" s="368"/>
      <c r="H525" s="368"/>
      <c r="I525" s="368"/>
      <c r="J525" s="368"/>
      <c r="K525" s="368"/>
      <c r="L525" s="368"/>
      <c r="M525" s="368"/>
      <c r="N525" s="369"/>
      <c r="O525" s="91" t="str">
        <f ca="1">IF(D525="цвет",SUM(O526:INDIRECT("N"&amp;R525)),IF(SUM(E525:N525)=0,"",SUM(E525:N525)))</f>
        <v/>
      </c>
      <c r="P525" s="68" t="s">
        <v>98</v>
      </c>
      <c r="Q525" s="55">
        <f t="shared" si="16"/>
        <v>3910</v>
      </c>
      <c r="R525" s="70">
        <f t="shared" ca="1" si="17"/>
        <v>526</v>
      </c>
      <c r="S525" s="69"/>
      <c r="T525" s="76"/>
    </row>
    <row r="526" spans="1:25" ht="17.45" customHeight="1" thickBot="1">
      <c r="A526" s="2"/>
      <c r="B526" s="358"/>
      <c r="C526" s="8"/>
      <c r="D526" s="362" t="str">
        <f>HYPERLINK("https://miamia.ru/search/index.php?q="&amp;Q526&amp;"&amp;s=Поиск?utm_source=Excel&amp;utm_medium=Nalichie&amp;utm_content="&amp;Q526&amp;"","Посмотреть большую фотографию на сайте")</f>
        <v>Посмотреть большую фотографию на сайте</v>
      </c>
      <c r="E526" s="363"/>
      <c r="F526" s="363"/>
      <c r="G526" s="363"/>
      <c r="H526" s="363"/>
      <c r="I526" s="363"/>
      <c r="J526" s="363"/>
      <c r="K526" s="363"/>
      <c r="L526" s="363"/>
      <c r="M526" s="363"/>
      <c r="N526" s="364"/>
      <c r="O526" s="91" t="str">
        <f ca="1">IF(D526="цвет",SUM(O527:INDIRECT("N"&amp;R526)),IF(SUM(E526:N526)=0,"",SUM(E526:N526)))</f>
        <v/>
      </c>
      <c r="P526" s="68" t="s">
        <v>98</v>
      </c>
      <c r="Q526" s="55">
        <f t="shared" si="16"/>
        <v>3910</v>
      </c>
      <c r="R526" s="70">
        <f t="shared" ca="1" si="17"/>
        <v>526</v>
      </c>
    </row>
    <row r="527" spans="1:25" customFormat="1" ht="17.25" thickBot="1">
      <c r="A527" s="130"/>
      <c r="B527" s="370" t="s">
        <v>1056</v>
      </c>
      <c r="C527" s="169">
        <v>3911</v>
      </c>
      <c r="D527" s="170" t="s">
        <v>9</v>
      </c>
      <c r="E527" s="99" t="s">
        <v>11</v>
      </c>
      <c r="F527" s="99" t="s">
        <v>12</v>
      </c>
      <c r="G527" s="99" t="s">
        <v>13</v>
      </c>
      <c r="H527" s="99" t="s">
        <v>14</v>
      </c>
      <c r="I527" s="99" t="s">
        <v>15</v>
      </c>
      <c r="J527" s="99" t="s">
        <v>16</v>
      </c>
      <c r="K527" s="99" t="s">
        <v>21</v>
      </c>
      <c r="L527" s="133"/>
      <c r="M527" s="133"/>
      <c r="N527" s="133"/>
      <c r="O527" s="166">
        <f ca="1">IF(D527="цвет",SUM(O528:INDIRECT("N"&amp;R527)),IF(SUM(E527:N527)=0,"",SUM(E527:N527)))</f>
        <v>0</v>
      </c>
      <c r="P527" s="137">
        <v>2582</v>
      </c>
      <c r="Q527" s="138">
        <f t="shared" si="16"/>
        <v>3911</v>
      </c>
      <c r="R527" s="139">
        <f t="shared" ca="1" si="17"/>
        <v>531</v>
      </c>
      <c r="S527" s="85">
        <v>2582</v>
      </c>
      <c r="T527" s="140">
        <f ca="1">O527*S527</f>
        <v>0</v>
      </c>
      <c r="U527" s="141"/>
      <c r="V527" s="141"/>
      <c r="W527" s="141"/>
      <c r="X527" s="141"/>
      <c r="Y527" s="141"/>
    </row>
    <row r="528" spans="1:25" customFormat="1" ht="17.25" thickBot="1">
      <c r="A528" s="130"/>
      <c r="B528" s="371"/>
      <c r="C528" s="142"/>
      <c r="D528" s="5" t="s">
        <v>169</v>
      </c>
      <c r="E528" s="168"/>
      <c r="F528" s="168"/>
      <c r="G528" s="168"/>
      <c r="H528" s="168"/>
      <c r="I528" s="168"/>
      <c r="J528" s="168"/>
      <c r="K528" s="168"/>
      <c r="L528" s="168"/>
      <c r="M528" s="168"/>
      <c r="N528" s="168"/>
      <c r="O528" s="145" t="str">
        <f ca="1">IF(D528="цвет",SUM(O529:INDIRECT("N"&amp;R528)),IF(SUM(E528:N528)=0,"",SUM(E528:N528)))</f>
        <v/>
      </c>
      <c r="P528" s="137" t="s">
        <v>98</v>
      </c>
      <c r="Q528" s="138">
        <f t="shared" si="16"/>
        <v>3911</v>
      </c>
      <c r="R528" s="139">
        <f t="shared" ca="1" si="17"/>
        <v>531</v>
      </c>
      <c r="S528" s="146"/>
      <c r="T528" s="147"/>
      <c r="U528" s="141"/>
      <c r="V528" s="141"/>
      <c r="W528" s="141"/>
      <c r="X528" s="141"/>
      <c r="Y528" s="141"/>
    </row>
    <row r="529" spans="1:25" customFormat="1" ht="17.25" thickBot="1">
      <c r="A529" s="130"/>
      <c r="B529" s="371"/>
      <c r="C529" s="142"/>
      <c r="D529" s="171" t="s">
        <v>46</v>
      </c>
      <c r="E529" s="168"/>
      <c r="F529" s="351"/>
      <c r="G529" s="181"/>
      <c r="H529" s="351"/>
      <c r="I529" s="351"/>
      <c r="J529" s="168"/>
      <c r="K529" s="168"/>
      <c r="L529" s="168"/>
      <c r="M529" s="168"/>
      <c r="N529" s="168"/>
      <c r="O529" s="145" t="str">
        <f ca="1">IF(D529="цвет",SUM(O530:INDIRECT("N"&amp;R529)),IF(SUM(E529:N529)=0,"",SUM(E529:N529)))</f>
        <v/>
      </c>
      <c r="P529" s="137" t="s">
        <v>98</v>
      </c>
      <c r="Q529" s="138">
        <f t="shared" si="16"/>
        <v>3911</v>
      </c>
      <c r="R529" s="139">
        <f t="shared" ca="1" si="17"/>
        <v>531</v>
      </c>
      <c r="S529" s="146"/>
      <c r="T529" s="147"/>
      <c r="U529" s="141"/>
      <c r="V529" s="141"/>
      <c r="W529" s="141"/>
      <c r="X529" s="141"/>
      <c r="Y529" s="141"/>
    </row>
    <row r="530" spans="1:25" customFormat="1" ht="117" customHeight="1">
      <c r="A530" s="130"/>
      <c r="B530" s="371"/>
      <c r="C530" s="173"/>
      <c r="D530" s="373" t="s">
        <v>2060</v>
      </c>
      <c r="E530" s="374"/>
      <c r="F530" s="374"/>
      <c r="G530" s="374"/>
      <c r="H530" s="374"/>
      <c r="I530" s="374"/>
      <c r="J530" s="374"/>
      <c r="K530" s="374"/>
      <c r="L530" s="374"/>
      <c r="M530" s="374"/>
      <c r="N530" s="375"/>
      <c r="O530" s="145" t="str">
        <f ca="1">IF(D530="цвет",SUM(O531:INDIRECT("N"&amp;R530)),IF(SUM(E530:N530)=0,"",SUM(E530:N530)))</f>
        <v/>
      </c>
      <c r="P530" s="137" t="s">
        <v>98</v>
      </c>
      <c r="Q530" s="138">
        <f t="shared" si="16"/>
        <v>3911</v>
      </c>
      <c r="R530" s="139">
        <f t="shared" ca="1" si="17"/>
        <v>531</v>
      </c>
      <c r="S530" s="146"/>
      <c r="T530" s="147"/>
      <c r="U530" s="141"/>
      <c r="V530" s="141"/>
      <c r="W530" s="141"/>
      <c r="X530" s="141"/>
      <c r="Y530" s="141"/>
    </row>
    <row r="531" spans="1:25" customFormat="1" ht="17.45" customHeight="1" thickBot="1">
      <c r="A531" s="130"/>
      <c r="B531" s="372"/>
      <c r="C531" s="172"/>
      <c r="D531" s="362" t="str">
        <f>HYPERLINK("https://miamia.ru/search/index.php?q="&amp;Q531&amp;"&amp;s=Поиск?utm_source=Excel&amp;utm_medium=Nalichie&amp;utm_content="&amp;Q531&amp;"","Посмотреть большую фотографию на сайте")</f>
        <v>Посмотреть большую фотографию на сайте</v>
      </c>
      <c r="E531" s="363"/>
      <c r="F531" s="363"/>
      <c r="G531" s="363"/>
      <c r="H531" s="363"/>
      <c r="I531" s="363"/>
      <c r="J531" s="363"/>
      <c r="K531" s="363"/>
      <c r="L531" s="363"/>
      <c r="M531" s="363"/>
      <c r="N531" s="364"/>
      <c r="O531" s="145" t="str">
        <f ca="1">IF(D531="цвет",SUM(O532:INDIRECT("N"&amp;R531)),IF(SUM(E531:N531)=0,"",SUM(E531:N531)))</f>
        <v/>
      </c>
      <c r="P531" s="137" t="s">
        <v>98</v>
      </c>
      <c r="Q531" s="138">
        <f t="shared" si="16"/>
        <v>3911</v>
      </c>
      <c r="R531" s="139">
        <f t="shared" ca="1" si="17"/>
        <v>531</v>
      </c>
      <c r="S531" s="141"/>
      <c r="T531" s="141"/>
      <c r="U531" s="141"/>
      <c r="V531" s="141"/>
      <c r="W531" s="141"/>
      <c r="X531" s="141"/>
      <c r="Y531" s="141"/>
    </row>
    <row r="532" spans="1:25" customFormat="1" ht="17.25" thickBot="1">
      <c r="A532" s="130"/>
      <c r="B532" s="370" t="s">
        <v>1056</v>
      </c>
      <c r="C532" s="169">
        <v>3912</v>
      </c>
      <c r="D532" s="170" t="s">
        <v>9</v>
      </c>
      <c r="E532" s="99" t="s">
        <v>11</v>
      </c>
      <c r="F532" s="99" t="s">
        <v>12</v>
      </c>
      <c r="G532" s="99" t="s">
        <v>13</v>
      </c>
      <c r="H532" s="99" t="s">
        <v>14</v>
      </c>
      <c r="I532" s="99" t="s">
        <v>15</v>
      </c>
      <c r="J532" s="99" t="s">
        <v>16</v>
      </c>
      <c r="K532" s="99" t="s">
        <v>21</v>
      </c>
      <c r="L532" s="133"/>
      <c r="M532" s="133"/>
      <c r="N532" s="133"/>
      <c r="O532" s="166">
        <f ca="1">IF(D532="цвет",SUM(O533:INDIRECT("N"&amp;R532)),IF(SUM(E532:N532)=0,"",SUM(E532:N532)))</f>
        <v>0</v>
      </c>
      <c r="P532" s="137">
        <v>2711</v>
      </c>
      <c r="Q532" s="138">
        <f t="shared" si="16"/>
        <v>3912</v>
      </c>
      <c r="R532" s="139">
        <f t="shared" ca="1" si="17"/>
        <v>536</v>
      </c>
      <c r="S532" s="85">
        <v>2711</v>
      </c>
      <c r="T532" s="140">
        <f ca="1">O532*S532</f>
        <v>0</v>
      </c>
      <c r="U532" s="141"/>
      <c r="V532" s="141"/>
      <c r="W532" s="141"/>
      <c r="X532" s="141"/>
      <c r="Y532" s="141"/>
    </row>
    <row r="533" spans="1:25" customFormat="1" ht="17.25" thickBot="1">
      <c r="A533" s="130"/>
      <c r="B533" s="371"/>
      <c r="C533" s="142"/>
      <c r="D533" s="5" t="s">
        <v>169</v>
      </c>
      <c r="E533" s="168"/>
      <c r="F533" s="168"/>
      <c r="G533" s="168"/>
      <c r="H533" s="168"/>
      <c r="I533" s="181"/>
      <c r="J533" s="168"/>
      <c r="K533" s="168"/>
      <c r="L533" s="168"/>
      <c r="M533" s="168"/>
      <c r="N533" s="168"/>
      <c r="O533" s="145" t="str">
        <f ca="1">IF(D533="цвет",SUM(O534:INDIRECT("N"&amp;R533)),IF(SUM(E533:N533)=0,"",SUM(E533:N533)))</f>
        <v/>
      </c>
      <c r="P533" s="137" t="s">
        <v>98</v>
      </c>
      <c r="Q533" s="138">
        <f t="shared" si="16"/>
        <v>3912</v>
      </c>
      <c r="R533" s="139">
        <f t="shared" ca="1" si="17"/>
        <v>536</v>
      </c>
      <c r="S533" s="146"/>
      <c r="T533" s="147"/>
      <c r="U533" s="141"/>
      <c r="V533" s="141"/>
      <c r="W533" s="141"/>
      <c r="X533" s="141"/>
      <c r="Y533" s="141"/>
    </row>
    <row r="534" spans="1:25" customFormat="1" ht="17.25" thickBot="1">
      <c r="A534" s="130"/>
      <c r="B534" s="371"/>
      <c r="C534" s="142"/>
      <c r="D534" s="171" t="s">
        <v>46</v>
      </c>
      <c r="E534" s="168"/>
      <c r="F534" s="168"/>
      <c r="G534" s="168"/>
      <c r="H534" s="168"/>
      <c r="I534" s="351"/>
      <c r="J534" s="168"/>
      <c r="K534" s="168"/>
      <c r="L534" s="168"/>
      <c r="M534" s="168"/>
      <c r="N534" s="168"/>
      <c r="O534" s="145" t="str">
        <f ca="1">IF(D534="цвет",SUM(O535:INDIRECT("N"&amp;R534)),IF(SUM(E534:N534)=0,"",SUM(E534:N534)))</f>
        <v/>
      </c>
      <c r="P534" s="137" t="s">
        <v>98</v>
      </c>
      <c r="Q534" s="138">
        <f t="shared" si="16"/>
        <v>3912</v>
      </c>
      <c r="R534" s="139">
        <f t="shared" ca="1" si="17"/>
        <v>536</v>
      </c>
      <c r="S534" s="146"/>
      <c r="T534" s="147"/>
      <c r="U534" s="141"/>
      <c r="V534" s="141"/>
      <c r="W534" s="141"/>
      <c r="X534" s="141"/>
      <c r="Y534" s="141"/>
    </row>
    <row r="535" spans="1:25" customFormat="1" ht="117" customHeight="1">
      <c r="A535" s="130"/>
      <c r="B535" s="371"/>
      <c r="C535" s="173"/>
      <c r="D535" s="373" t="s">
        <v>2061</v>
      </c>
      <c r="E535" s="374"/>
      <c r="F535" s="374"/>
      <c r="G535" s="374"/>
      <c r="H535" s="374"/>
      <c r="I535" s="374"/>
      <c r="J535" s="374"/>
      <c r="K535" s="374"/>
      <c r="L535" s="374"/>
      <c r="M535" s="374"/>
      <c r="N535" s="375"/>
      <c r="O535" s="145" t="str">
        <f ca="1">IF(D535="цвет",SUM(O536:INDIRECT("N"&amp;R535)),IF(SUM(E535:N535)=0,"",SUM(E535:N535)))</f>
        <v/>
      </c>
      <c r="P535" s="137" t="s">
        <v>98</v>
      </c>
      <c r="Q535" s="138">
        <f t="shared" si="16"/>
        <v>3912</v>
      </c>
      <c r="R535" s="139">
        <f t="shared" ca="1" si="17"/>
        <v>536</v>
      </c>
      <c r="S535" s="146"/>
      <c r="T535" s="147"/>
      <c r="U535" s="141"/>
      <c r="V535" s="141"/>
      <c r="W535" s="141"/>
      <c r="X535" s="141"/>
      <c r="Y535" s="141"/>
    </row>
    <row r="536" spans="1:25" customFormat="1" ht="17.45" customHeight="1" thickBot="1">
      <c r="A536" s="130"/>
      <c r="B536" s="372"/>
      <c r="C536" s="172"/>
      <c r="D536" s="362" t="str">
        <f>HYPERLINK("https://miamia.ru/search/index.php?q="&amp;Q536&amp;"&amp;s=Поиск?utm_source=Excel&amp;utm_medium=Nalichie&amp;utm_content="&amp;Q536&amp;"","Посмотреть большую фотографию на сайте")</f>
        <v>Посмотреть большую фотографию на сайте</v>
      </c>
      <c r="E536" s="363"/>
      <c r="F536" s="363"/>
      <c r="G536" s="363"/>
      <c r="H536" s="363"/>
      <c r="I536" s="363"/>
      <c r="J536" s="363"/>
      <c r="K536" s="363"/>
      <c r="L536" s="363"/>
      <c r="M536" s="363"/>
      <c r="N536" s="364"/>
      <c r="O536" s="145" t="str">
        <f ca="1">IF(D536="цвет",SUM(O537:INDIRECT("N"&amp;R536)),IF(SUM(E536:N536)=0,"",SUM(E536:N536)))</f>
        <v/>
      </c>
      <c r="P536" s="137" t="s">
        <v>98</v>
      </c>
      <c r="Q536" s="138">
        <f t="shared" si="16"/>
        <v>3912</v>
      </c>
      <c r="R536" s="139">
        <f t="shared" ca="1" si="17"/>
        <v>536</v>
      </c>
      <c r="S536" s="141"/>
      <c r="T536" s="141"/>
      <c r="U536" s="141"/>
      <c r="V536" s="141"/>
      <c r="W536" s="141"/>
      <c r="X536" s="141"/>
      <c r="Y536" s="141"/>
    </row>
    <row r="537" spans="1:25" ht="17.25" thickBot="1">
      <c r="A537" s="2"/>
      <c r="B537" s="356" t="s">
        <v>1056</v>
      </c>
      <c r="C537" s="83">
        <v>3913</v>
      </c>
      <c r="D537" s="98" t="s">
        <v>9</v>
      </c>
      <c r="E537" s="99" t="s">
        <v>17</v>
      </c>
      <c r="F537" s="99" t="s">
        <v>18</v>
      </c>
      <c r="G537" s="99" t="s">
        <v>19</v>
      </c>
      <c r="H537" s="99" t="s">
        <v>23</v>
      </c>
      <c r="I537" s="99"/>
      <c r="J537" s="99"/>
      <c r="K537" s="99"/>
      <c r="L537" s="99"/>
      <c r="M537" s="99"/>
      <c r="N537" s="99"/>
      <c r="O537" s="59">
        <f ca="1">IF(D537="цвет",SUM(O538:INDIRECT("N"&amp;R537)),IF(SUM(E537:N537)=0,"",SUM(E537:N537)))</f>
        <v>0</v>
      </c>
      <c r="P537" s="68">
        <v>3487</v>
      </c>
      <c r="Q537" s="55">
        <f t="shared" si="16"/>
        <v>3913</v>
      </c>
      <c r="R537" s="70">
        <f t="shared" ca="1" si="17"/>
        <v>541</v>
      </c>
      <c r="S537" s="85">
        <v>3487</v>
      </c>
      <c r="T537" s="86">
        <f ca="1">O537*S537</f>
        <v>0</v>
      </c>
    </row>
    <row r="538" spans="1:25" ht="17.25" thickBot="1">
      <c r="A538" s="2"/>
      <c r="B538" s="357"/>
      <c r="C538" s="75"/>
      <c r="D538" s="5" t="s">
        <v>169</v>
      </c>
      <c r="E538" s="7"/>
      <c r="F538" s="181"/>
      <c r="G538" s="7"/>
      <c r="H538" s="7"/>
      <c r="I538" s="7"/>
      <c r="J538" s="7"/>
      <c r="K538" s="7"/>
      <c r="L538" s="7"/>
      <c r="M538" s="7"/>
      <c r="N538" s="7"/>
      <c r="O538" s="91" t="str">
        <f ca="1">IF(D538="цвет",SUM(O539:INDIRECT("N"&amp;R538)),IF(SUM(E538:N538)=0,"",SUM(E538:N538)))</f>
        <v/>
      </c>
      <c r="P538" s="68" t="s">
        <v>98</v>
      </c>
      <c r="Q538" s="55">
        <f t="shared" si="16"/>
        <v>3913</v>
      </c>
      <c r="R538" s="70">
        <f t="shared" ca="1" si="17"/>
        <v>541</v>
      </c>
      <c r="S538" s="69"/>
      <c r="T538" s="76"/>
    </row>
    <row r="539" spans="1:25" ht="17.25" thickBot="1">
      <c r="A539" s="2"/>
      <c r="B539" s="357"/>
      <c r="C539" s="75"/>
      <c r="D539" s="5" t="s">
        <v>46</v>
      </c>
      <c r="E539" s="7"/>
      <c r="F539" s="351"/>
      <c r="G539" s="351"/>
      <c r="H539" s="7"/>
      <c r="I539" s="7"/>
      <c r="J539" s="7"/>
      <c r="K539" s="7"/>
      <c r="L539" s="7"/>
      <c r="M539" s="7"/>
      <c r="N539" s="7"/>
      <c r="O539" s="91" t="str">
        <f ca="1">IF(D539="цвет",SUM(O540:INDIRECT("N"&amp;R539)),IF(SUM(E539:N539)=0,"",SUM(E539:N539)))</f>
        <v/>
      </c>
      <c r="P539" s="68" t="s">
        <v>98</v>
      </c>
      <c r="Q539" s="55">
        <f t="shared" si="16"/>
        <v>3913</v>
      </c>
      <c r="R539" s="70">
        <f t="shared" ca="1" si="17"/>
        <v>541</v>
      </c>
      <c r="S539" s="69"/>
      <c r="T539" s="76"/>
    </row>
    <row r="540" spans="1:25" ht="117" customHeight="1">
      <c r="A540" s="2"/>
      <c r="B540" s="366"/>
      <c r="C540" s="12"/>
      <c r="D540" s="367" t="s">
        <v>1060</v>
      </c>
      <c r="E540" s="368"/>
      <c r="F540" s="368"/>
      <c r="G540" s="368"/>
      <c r="H540" s="368"/>
      <c r="I540" s="368"/>
      <c r="J540" s="368"/>
      <c r="K540" s="368"/>
      <c r="L540" s="368"/>
      <c r="M540" s="368"/>
      <c r="N540" s="369"/>
      <c r="O540" s="91" t="str">
        <f ca="1">IF(D540="цвет",SUM(O541:INDIRECT("N"&amp;R540)),IF(SUM(E540:N540)=0,"",SUM(E540:N540)))</f>
        <v/>
      </c>
      <c r="P540" s="68" t="s">
        <v>98</v>
      </c>
      <c r="Q540" s="55">
        <f t="shared" si="16"/>
        <v>3913</v>
      </c>
      <c r="R540" s="70">
        <f t="shared" ca="1" si="17"/>
        <v>541</v>
      </c>
      <c r="S540" s="69"/>
      <c r="T540" s="76"/>
    </row>
    <row r="541" spans="1:25" ht="17.45" customHeight="1" thickBot="1">
      <c r="A541" s="2"/>
      <c r="B541" s="358"/>
      <c r="C541" s="8"/>
      <c r="D541" s="362" t="str">
        <f>HYPERLINK("https://miamia.ru/search/index.php?q="&amp;Q541&amp;"&amp;s=Поиск?utm_source=Excel&amp;utm_medium=Nalichie&amp;utm_content="&amp;Q541&amp;"","Посмотреть большую фотографию на сайте")</f>
        <v>Посмотреть большую фотографию на сайте</v>
      </c>
      <c r="E541" s="363"/>
      <c r="F541" s="363"/>
      <c r="G541" s="363"/>
      <c r="H541" s="363"/>
      <c r="I541" s="363"/>
      <c r="J541" s="363"/>
      <c r="K541" s="363"/>
      <c r="L541" s="363"/>
      <c r="M541" s="363"/>
      <c r="N541" s="364"/>
      <c r="O541" s="91" t="str">
        <f ca="1">IF(D541="цвет",SUM(O542:INDIRECT("N"&amp;R541)),IF(SUM(E541:N541)=0,"",SUM(E541:N541)))</f>
        <v/>
      </c>
      <c r="P541" s="68" t="s">
        <v>98</v>
      </c>
      <c r="Q541" s="55">
        <f t="shared" si="16"/>
        <v>3913</v>
      </c>
      <c r="R541" s="70">
        <f t="shared" ca="1" si="17"/>
        <v>541</v>
      </c>
    </row>
    <row r="542" spans="1:25" ht="17.25" thickBot="1">
      <c r="A542" s="2"/>
      <c r="B542" s="356" t="s">
        <v>1056</v>
      </c>
      <c r="C542" s="83">
        <v>3915</v>
      </c>
      <c r="D542" s="98" t="s">
        <v>9</v>
      </c>
      <c r="E542" s="99" t="s">
        <v>11</v>
      </c>
      <c r="F542" s="99" t="s">
        <v>12</v>
      </c>
      <c r="G542" s="99" t="s">
        <v>13</v>
      </c>
      <c r="H542" s="99" t="s">
        <v>14</v>
      </c>
      <c r="I542" s="99" t="s">
        <v>15</v>
      </c>
      <c r="J542" s="99" t="s">
        <v>16</v>
      </c>
      <c r="K542" s="99" t="s">
        <v>21</v>
      </c>
      <c r="L542" s="99"/>
      <c r="M542" s="99"/>
      <c r="N542" s="99"/>
      <c r="O542" s="59">
        <f ca="1">IF(D542="цвет",SUM(O543:INDIRECT("N"&amp;R542)),IF(SUM(E542:N542)=0,"",SUM(E542:N542)))</f>
        <v>0</v>
      </c>
      <c r="P542" s="68">
        <v>4908</v>
      </c>
      <c r="Q542" s="55">
        <f t="shared" si="16"/>
        <v>3915</v>
      </c>
      <c r="R542" s="70">
        <f t="shared" ca="1" si="17"/>
        <v>546</v>
      </c>
      <c r="S542" s="85">
        <v>4908</v>
      </c>
      <c r="T542" s="86">
        <f ca="1">O542*S542</f>
        <v>0</v>
      </c>
    </row>
    <row r="543" spans="1:25" ht="17.25" thickBot="1">
      <c r="A543" s="2"/>
      <c r="B543" s="357"/>
      <c r="C543" s="75"/>
      <c r="D543" s="5" t="s">
        <v>169</v>
      </c>
      <c r="E543" s="181"/>
      <c r="F543" s="351"/>
      <c r="G543" s="351"/>
      <c r="H543" s="351"/>
      <c r="I543" s="351"/>
      <c r="J543" s="7"/>
      <c r="K543" s="7"/>
      <c r="L543" s="7"/>
      <c r="M543" s="7"/>
      <c r="N543" s="7"/>
      <c r="O543" s="91" t="str">
        <f ca="1">IF(D543="цвет",SUM(O544:INDIRECT("N"&amp;R543)),IF(SUM(E543:N543)=0,"",SUM(E543:N543)))</f>
        <v/>
      </c>
      <c r="P543" s="68" t="s">
        <v>98</v>
      </c>
      <c r="Q543" s="55">
        <f t="shared" si="16"/>
        <v>3915</v>
      </c>
      <c r="R543" s="70">
        <f t="shared" ca="1" si="17"/>
        <v>546</v>
      </c>
      <c r="S543" s="69"/>
      <c r="T543" s="76"/>
    </row>
    <row r="544" spans="1:25" ht="17.25" thickBot="1">
      <c r="A544" s="2"/>
      <c r="B544" s="357"/>
      <c r="C544" s="75"/>
      <c r="D544" s="5" t="s">
        <v>46</v>
      </c>
      <c r="E544" s="7"/>
      <c r="F544" s="351"/>
      <c r="G544" s="351"/>
      <c r="H544" s="351"/>
      <c r="I544" s="351"/>
      <c r="J544" s="7"/>
      <c r="K544" s="7"/>
      <c r="L544" s="7"/>
      <c r="M544" s="7"/>
      <c r="N544" s="7"/>
      <c r="O544" s="91" t="str">
        <f ca="1">IF(D544="цвет",SUM(O545:INDIRECT("N"&amp;R544)),IF(SUM(E544:N544)=0,"",SUM(E544:N544)))</f>
        <v/>
      </c>
      <c r="P544" s="68" t="s">
        <v>98</v>
      </c>
      <c r="Q544" s="55">
        <f t="shared" si="16"/>
        <v>3915</v>
      </c>
      <c r="R544" s="70">
        <f t="shared" ca="1" si="17"/>
        <v>546</v>
      </c>
      <c r="S544" s="69"/>
      <c r="T544" s="76"/>
    </row>
    <row r="545" spans="1:20" ht="117" customHeight="1">
      <c r="A545" s="2"/>
      <c r="B545" s="366"/>
      <c r="C545" s="12"/>
      <c r="D545" s="367" t="s">
        <v>2219</v>
      </c>
      <c r="E545" s="368"/>
      <c r="F545" s="368"/>
      <c r="G545" s="368"/>
      <c r="H545" s="368"/>
      <c r="I545" s="368"/>
      <c r="J545" s="368"/>
      <c r="K545" s="368"/>
      <c r="L545" s="368"/>
      <c r="M545" s="368"/>
      <c r="N545" s="369"/>
      <c r="O545" s="91" t="str">
        <f ca="1">IF(D545="цвет",SUM(O546:INDIRECT("N"&amp;R545)),IF(SUM(E545:N545)=0,"",SUM(E545:N545)))</f>
        <v/>
      </c>
      <c r="P545" s="68" t="s">
        <v>98</v>
      </c>
      <c r="Q545" s="55">
        <f t="shared" si="16"/>
        <v>3915</v>
      </c>
      <c r="R545" s="70">
        <f t="shared" ca="1" si="17"/>
        <v>546</v>
      </c>
      <c r="S545" s="69"/>
      <c r="T545" s="76"/>
    </row>
    <row r="546" spans="1:20" ht="17.45" customHeight="1" thickBot="1">
      <c r="A546" s="2"/>
      <c r="B546" s="358"/>
      <c r="C546" s="8"/>
      <c r="D546" s="362" t="str">
        <f>HYPERLINK("https://miamia.ru/search/index.php?q="&amp;Q546&amp;"&amp;s=Поиск?utm_source=Excel&amp;utm_medium=Nalichie&amp;utm_content="&amp;Q546&amp;"","Посмотреть большую фотографию на сайте")</f>
        <v>Посмотреть большую фотографию на сайте</v>
      </c>
      <c r="E546" s="363"/>
      <c r="F546" s="363"/>
      <c r="G546" s="363"/>
      <c r="H546" s="363"/>
      <c r="I546" s="363"/>
      <c r="J546" s="363"/>
      <c r="K546" s="363"/>
      <c r="L546" s="363"/>
      <c r="M546" s="363"/>
      <c r="N546" s="364"/>
      <c r="O546" s="91" t="str">
        <f ca="1">IF(D546="цвет",SUM(O547:INDIRECT("N"&amp;R546)),IF(SUM(E546:N546)=0,"",SUM(E546:N546)))</f>
        <v/>
      </c>
      <c r="P546" s="68" t="s">
        <v>98</v>
      </c>
      <c r="Q546" s="55">
        <f t="shared" si="16"/>
        <v>3915</v>
      </c>
      <c r="R546" s="70">
        <f t="shared" ca="1" si="17"/>
        <v>546</v>
      </c>
    </row>
    <row r="547" spans="1:20" ht="17.25" thickBot="1">
      <c r="A547" s="2"/>
      <c r="B547" s="356" t="s">
        <v>1056</v>
      </c>
      <c r="C547" s="83">
        <v>3916</v>
      </c>
      <c r="D547" s="98" t="s">
        <v>9</v>
      </c>
      <c r="E547" s="99" t="s">
        <v>11</v>
      </c>
      <c r="F547" s="99" t="s">
        <v>12</v>
      </c>
      <c r="G547" s="99" t="s">
        <v>13</v>
      </c>
      <c r="H547" s="99" t="s">
        <v>14</v>
      </c>
      <c r="I547" s="99" t="s">
        <v>15</v>
      </c>
      <c r="J547" s="99" t="s">
        <v>16</v>
      </c>
      <c r="K547" s="99" t="s">
        <v>21</v>
      </c>
      <c r="L547" s="99"/>
      <c r="M547" s="99"/>
      <c r="N547" s="99"/>
      <c r="O547" s="59">
        <f ca="1">IF(D547="цвет",SUM(O548:INDIRECT("N"&amp;R547)),IF(SUM(E547:N547)=0,"",SUM(E547:N547)))</f>
        <v>0</v>
      </c>
      <c r="P547" s="68">
        <v>5296</v>
      </c>
      <c r="Q547" s="55">
        <f t="shared" si="16"/>
        <v>3916</v>
      </c>
      <c r="R547" s="70">
        <f t="shared" ca="1" si="17"/>
        <v>551</v>
      </c>
      <c r="S547" s="85">
        <v>5296</v>
      </c>
      <c r="T547" s="86">
        <f ca="1">O547*S547</f>
        <v>0</v>
      </c>
    </row>
    <row r="548" spans="1:20" ht="17.25" thickBot="1">
      <c r="A548" s="2"/>
      <c r="B548" s="357"/>
      <c r="C548" s="75"/>
      <c r="D548" s="5" t="s">
        <v>169</v>
      </c>
      <c r="E548" s="351"/>
      <c r="F548" s="351"/>
      <c r="G548" s="7"/>
      <c r="H548" s="351"/>
      <c r="I548" s="351"/>
      <c r="J548" s="351"/>
      <c r="K548" s="7"/>
      <c r="L548" s="7"/>
      <c r="M548" s="7"/>
      <c r="N548" s="7"/>
      <c r="O548" s="91" t="str">
        <f ca="1">IF(D548="цвет",SUM(O549:INDIRECT("N"&amp;R548)),IF(SUM(E548:N548)=0,"",SUM(E548:N548)))</f>
        <v/>
      </c>
      <c r="P548" s="68" t="s">
        <v>98</v>
      </c>
      <c r="Q548" s="55">
        <f t="shared" si="16"/>
        <v>3916</v>
      </c>
      <c r="R548" s="70">
        <f t="shared" ca="1" si="17"/>
        <v>551</v>
      </c>
      <c r="S548" s="69"/>
      <c r="T548" s="76"/>
    </row>
    <row r="549" spans="1:20" ht="17.25" thickBot="1">
      <c r="A549" s="2"/>
      <c r="B549" s="357"/>
      <c r="C549" s="75"/>
      <c r="D549" s="5" t="s">
        <v>46</v>
      </c>
      <c r="E549" s="7"/>
      <c r="F549" s="7"/>
      <c r="G549" s="7"/>
      <c r="H549" s="181"/>
      <c r="I549" s="351"/>
      <c r="J549" s="7"/>
      <c r="K549" s="7"/>
      <c r="L549" s="7"/>
      <c r="M549" s="7"/>
      <c r="N549" s="7"/>
      <c r="O549" s="91" t="str">
        <f ca="1">IF(D549="цвет",SUM(O550:INDIRECT("N"&amp;R549)),IF(SUM(E549:N549)=0,"",SUM(E549:N549)))</f>
        <v/>
      </c>
      <c r="P549" s="68" t="s">
        <v>98</v>
      </c>
      <c r="Q549" s="55">
        <f t="shared" si="16"/>
        <v>3916</v>
      </c>
      <c r="R549" s="70">
        <f t="shared" ca="1" si="17"/>
        <v>551</v>
      </c>
      <c r="S549" s="69"/>
      <c r="T549" s="76"/>
    </row>
    <row r="550" spans="1:20" ht="117" customHeight="1">
      <c r="A550" s="2"/>
      <c r="B550" s="366"/>
      <c r="C550" s="12"/>
      <c r="D550" s="367" t="s">
        <v>1059</v>
      </c>
      <c r="E550" s="368"/>
      <c r="F550" s="368"/>
      <c r="G550" s="368"/>
      <c r="H550" s="368"/>
      <c r="I550" s="368"/>
      <c r="J550" s="368"/>
      <c r="K550" s="368"/>
      <c r="L550" s="368"/>
      <c r="M550" s="368"/>
      <c r="N550" s="369"/>
      <c r="O550" s="91" t="str">
        <f ca="1">IF(D550="цвет",SUM(O551:INDIRECT("N"&amp;R550)),IF(SUM(E550:N550)=0,"",SUM(E550:N550)))</f>
        <v/>
      </c>
      <c r="P550" s="68" t="s">
        <v>98</v>
      </c>
      <c r="Q550" s="55">
        <f t="shared" si="16"/>
        <v>3916</v>
      </c>
      <c r="R550" s="70">
        <f t="shared" ca="1" si="17"/>
        <v>551</v>
      </c>
      <c r="S550" s="69"/>
      <c r="T550" s="76"/>
    </row>
    <row r="551" spans="1:20" ht="17.45" customHeight="1" thickBot="1">
      <c r="A551" s="2"/>
      <c r="B551" s="358"/>
      <c r="C551" s="8"/>
      <c r="D551" s="362" t="str">
        <f>HYPERLINK("https://miamia.ru/search/index.php?q="&amp;Q551&amp;"&amp;s=Поиск?utm_source=Excel&amp;utm_medium=Nalichie&amp;utm_content="&amp;Q551&amp;"","Посмотреть большую фотографию на сайте")</f>
        <v>Посмотреть большую фотографию на сайте</v>
      </c>
      <c r="E551" s="363"/>
      <c r="F551" s="363"/>
      <c r="G551" s="363"/>
      <c r="H551" s="363"/>
      <c r="I551" s="363"/>
      <c r="J551" s="363"/>
      <c r="K551" s="363"/>
      <c r="L551" s="363"/>
      <c r="M551" s="363"/>
      <c r="N551" s="364"/>
      <c r="O551" s="91" t="str">
        <f ca="1">IF(D551="цвет",SUM(O552:INDIRECT("N"&amp;R551)),IF(SUM(E551:N551)=0,"",SUM(E551:N551)))</f>
        <v/>
      </c>
      <c r="P551" s="68" t="s">
        <v>98</v>
      </c>
      <c r="Q551" s="55">
        <f t="shared" si="16"/>
        <v>3916</v>
      </c>
      <c r="R551" s="70">
        <f t="shared" ca="1" si="17"/>
        <v>551</v>
      </c>
    </row>
    <row r="552" spans="1:20" ht="17.25" thickBot="1">
      <c r="A552" s="2"/>
      <c r="B552" s="356" t="s">
        <v>1056</v>
      </c>
      <c r="C552" s="83">
        <v>3918</v>
      </c>
      <c r="D552" s="98" t="s">
        <v>9</v>
      </c>
      <c r="E552" s="99" t="s">
        <v>11</v>
      </c>
      <c r="F552" s="99" t="s">
        <v>12</v>
      </c>
      <c r="G552" s="99" t="s">
        <v>13</v>
      </c>
      <c r="H552" s="99" t="s">
        <v>14</v>
      </c>
      <c r="I552" s="99" t="s">
        <v>15</v>
      </c>
      <c r="J552" s="99" t="s">
        <v>16</v>
      </c>
      <c r="K552" s="99" t="s">
        <v>21</v>
      </c>
      <c r="L552" s="99" t="s">
        <v>22</v>
      </c>
      <c r="M552" s="99"/>
      <c r="N552" s="99"/>
      <c r="O552" s="59">
        <f ca="1">IF(D552="цвет",SUM(O553:INDIRECT("N"&amp;R552)),IF(SUM(E552:N552)=0,"",SUM(E552:N552)))</f>
        <v>0</v>
      </c>
      <c r="P552" s="68">
        <v>3228</v>
      </c>
      <c r="Q552" s="55">
        <f t="shared" si="16"/>
        <v>3918</v>
      </c>
      <c r="R552" s="70">
        <f t="shared" ca="1" si="17"/>
        <v>556</v>
      </c>
      <c r="S552" s="85">
        <v>3228</v>
      </c>
      <c r="T552" s="86">
        <f ca="1">O552*S552</f>
        <v>0</v>
      </c>
    </row>
    <row r="553" spans="1:20" ht="17.25" thickBot="1">
      <c r="A553" s="2"/>
      <c r="B553" s="357"/>
      <c r="C553" s="75"/>
      <c r="D553" s="5" t="s">
        <v>169</v>
      </c>
      <c r="E553" s="7"/>
      <c r="F553" s="7"/>
      <c r="G553" s="7"/>
      <c r="H553" s="7"/>
      <c r="I553" s="7"/>
      <c r="J553" s="7"/>
      <c r="K553" s="181"/>
      <c r="L553" s="181"/>
      <c r="M553" s="7"/>
      <c r="N553" s="7"/>
      <c r="O553" s="91" t="str">
        <f ca="1">IF(D553="цвет",SUM(O554:INDIRECT("N"&amp;R553)),IF(SUM(E553:N553)=0,"",SUM(E553:N553)))</f>
        <v/>
      </c>
      <c r="P553" s="68" t="s">
        <v>98</v>
      </c>
      <c r="Q553" s="55">
        <f t="shared" si="16"/>
        <v>3918</v>
      </c>
      <c r="R553" s="70">
        <f t="shared" ca="1" si="17"/>
        <v>556</v>
      </c>
      <c r="S553" s="69"/>
      <c r="T553" s="76"/>
    </row>
    <row r="554" spans="1:20" ht="17.25" thickBot="1">
      <c r="A554" s="2"/>
      <c r="B554" s="357"/>
      <c r="C554" s="75"/>
      <c r="D554" s="5" t="s">
        <v>46</v>
      </c>
      <c r="E554" s="7"/>
      <c r="F554" s="7"/>
      <c r="G554" s="7"/>
      <c r="H554" s="7"/>
      <c r="I554" s="7"/>
      <c r="J554" s="181"/>
      <c r="K554" s="7"/>
      <c r="L554" s="7"/>
      <c r="M554" s="7"/>
      <c r="N554" s="7"/>
      <c r="O554" s="91" t="str">
        <f ca="1">IF(D554="цвет",SUM(O555:INDIRECT("N"&amp;R554)),IF(SUM(E554:N554)=0,"",SUM(E554:N554)))</f>
        <v/>
      </c>
      <c r="P554" s="68" t="s">
        <v>98</v>
      </c>
      <c r="Q554" s="55">
        <f t="shared" si="16"/>
        <v>3918</v>
      </c>
      <c r="R554" s="70">
        <f t="shared" ca="1" si="17"/>
        <v>556</v>
      </c>
      <c r="S554" s="69"/>
      <c r="T554" s="76"/>
    </row>
    <row r="555" spans="1:20" ht="117" customHeight="1">
      <c r="A555" s="2"/>
      <c r="B555" s="366"/>
      <c r="C555" s="12"/>
      <c r="D555" s="367" t="s">
        <v>1058</v>
      </c>
      <c r="E555" s="368"/>
      <c r="F555" s="368"/>
      <c r="G555" s="368"/>
      <c r="H555" s="368"/>
      <c r="I555" s="368"/>
      <c r="J555" s="368"/>
      <c r="K555" s="368"/>
      <c r="L555" s="368"/>
      <c r="M555" s="368"/>
      <c r="N555" s="369"/>
      <c r="O555" s="91" t="str">
        <f ca="1">IF(D555="цвет",SUM(O556:INDIRECT("N"&amp;R555)),IF(SUM(E555:N555)=0,"",SUM(E555:N555)))</f>
        <v/>
      </c>
      <c r="P555" s="68" t="s">
        <v>98</v>
      </c>
      <c r="Q555" s="55">
        <f t="shared" si="16"/>
        <v>3918</v>
      </c>
      <c r="R555" s="70">
        <f t="shared" ca="1" si="17"/>
        <v>556</v>
      </c>
      <c r="S555" s="69"/>
      <c r="T555" s="76"/>
    </row>
    <row r="556" spans="1:20" ht="17.45" customHeight="1" thickBot="1">
      <c r="A556" s="2"/>
      <c r="B556" s="358"/>
      <c r="C556" s="8"/>
      <c r="D556" s="362" t="str">
        <f>HYPERLINK("https://miamia.ru/search/index.php?q="&amp;Q556&amp;"&amp;s=Поиск?utm_source=Excel&amp;utm_medium=Nalichie&amp;utm_content="&amp;Q556&amp;"","Посмотреть большую фотографию на сайте")</f>
        <v>Посмотреть большую фотографию на сайте</v>
      </c>
      <c r="E556" s="363"/>
      <c r="F556" s="363"/>
      <c r="G556" s="363"/>
      <c r="H556" s="363"/>
      <c r="I556" s="363"/>
      <c r="J556" s="363"/>
      <c r="K556" s="363"/>
      <c r="L556" s="363"/>
      <c r="M556" s="363"/>
      <c r="N556" s="364"/>
      <c r="O556" s="91" t="str">
        <f ca="1">IF(D556="цвет",SUM(O557:INDIRECT("N"&amp;R556)),IF(SUM(E556:N556)=0,"",SUM(E556:N556)))</f>
        <v/>
      </c>
      <c r="P556" s="68" t="s">
        <v>98</v>
      </c>
      <c r="Q556" s="55">
        <f t="shared" si="16"/>
        <v>3918</v>
      </c>
      <c r="R556" s="70">
        <f t="shared" ca="1" si="17"/>
        <v>556</v>
      </c>
    </row>
    <row r="557" spans="1:20" ht="17.25" thickBot="1">
      <c r="A557" s="2"/>
      <c r="B557" s="356" t="s">
        <v>1056</v>
      </c>
      <c r="C557" s="83">
        <v>3919</v>
      </c>
      <c r="D557" s="98" t="s">
        <v>9</v>
      </c>
      <c r="E557" s="99" t="s">
        <v>17</v>
      </c>
      <c r="F557" s="99" t="s">
        <v>18</v>
      </c>
      <c r="G557" s="99" t="s">
        <v>19</v>
      </c>
      <c r="H557" s="99" t="s">
        <v>23</v>
      </c>
      <c r="I557" s="99"/>
      <c r="J557" s="99"/>
      <c r="K557" s="99"/>
      <c r="L557" s="99"/>
      <c r="M557" s="99"/>
      <c r="N557" s="99"/>
      <c r="O557" s="59">
        <f ca="1">IF(D557="цвет",SUM(O558:INDIRECT("N"&amp;R557)),IF(SUM(E557:N557)=0,"",SUM(E557:N557)))</f>
        <v>0</v>
      </c>
      <c r="P557" s="68">
        <v>3874</v>
      </c>
      <c r="Q557" s="55">
        <f t="shared" si="16"/>
        <v>3919</v>
      </c>
      <c r="R557" s="70">
        <f t="shared" ca="1" si="17"/>
        <v>561</v>
      </c>
      <c r="S557" s="85">
        <v>3874</v>
      </c>
      <c r="T557" s="86">
        <f ca="1">O557*S557</f>
        <v>0</v>
      </c>
    </row>
    <row r="558" spans="1:20" ht="17.25" thickBot="1">
      <c r="A558" s="2"/>
      <c r="B558" s="357"/>
      <c r="C558" s="75"/>
      <c r="D558" s="5" t="s">
        <v>169</v>
      </c>
      <c r="E558" s="7"/>
      <c r="F558" s="7"/>
      <c r="G558" s="7"/>
      <c r="H558" s="7"/>
      <c r="I558" s="7"/>
      <c r="J558" s="7"/>
      <c r="K558" s="7"/>
      <c r="L558" s="7"/>
      <c r="M558" s="7"/>
      <c r="N558" s="7"/>
      <c r="O558" s="91" t="str">
        <f ca="1">IF(D558="цвет",SUM(O559:INDIRECT("N"&amp;R558)),IF(SUM(E558:N558)=0,"",SUM(E558:N558)))</f>
        <v/>
      </c>
      <c r="P558" s="68" t="s">
        <v>98</v>
      </c>
      <c r="Q558" s="55">
        <f t="shared" si="16"/>
        <v>3919</v>
      </c>
      <c r="R558" s="70">
        <f t="shared" ca="1" si="17"/>
        <v>561</v>
      </c>
      <c r="S558" s="69"/>
      <c r="T558" s="76"/>
    </row>
    <row r="559" spans="1:20" ht="17.25" thickBot="1">
      <c r="A559" s="2"/>
      <c r="B559" s="357"/>
      <c r="C559" s="75"/>
      <c r="D559" s="5" t="s">
        <v>46</v>
      </c>
      <c r="E559" s="7"/>
      <c r="F559" s="7"/>
      <c r="G559" s="181"/>
      <c r="H559" s="7"/>
      <c r="I559" s="7"/>
      <c r="J559" s="7"/>
      <c r="K559" s="7"/>
      <c r="L559" s="7"/>
      <c r="M559" s="7"/>
      <c r="N559" s="7"/>
      <c r="O559" s="91" t="str">
        <f ca="1">IF(D559="цвет",SUM(O560:INDIRECT("N"&amp;R559)),IF(SUM(E559:N559)=0,"",SUM(E559:N559)))</f>
        <v/>
      </c>
      <c r="P559" s="68" t="s">
        <v>98</v>
      </c>
      <c r="Q559" s="55">
        <f t="shared" si="16"/>
        <v>3919</v>
      </c>
      <c r="R559" s="70">
        <f t="shared" ca="1" si="17"/>
        <v>561</v>
      </c>
      <c r="S559" s="69"/>
      <c r="T559" s="76"/>
    </row>
    <row r="560" spans="1:20" ht="117" customHeight="1">
      <c r="A560" s="2"/>
      <c r="B560" s="366"/>
      <c r="C560" s="12"/>
      <c r="D560" s="367" t="s">
        <v>1061</v>
      </c>
      <c r="E560" s="368"/>
      <c r="F560" s="368"/>
      <c r="G560" s="368"/>
      <c r="H560" s="368"/>
      <c r="I560" s="368"/>
      <c r="J560" s="368"/>
      <c r="K560" s="368"/>
      <c r="L560" s="368"/>
      <c r="M560" s="368"/>
      <c r="N560" s="369"/>
      <c r="O560" s="91" t="str">
        <f ca="1">IF(D560="цвет",SUM(O561:INDIRECT("N"&amp;R560)),IF(SUM(E560:N560)=0,"",SUM(E560:N560)))</f>
        <v/>
      </c>
      <c r="P560" s="68" t="s">
        <v>98</v>
      </c>
      <c r="Q560" s="55">
        <f t="shared" si="16"/>
        <v>3919</v>
      </c>
      <c r="R560" s="70">
        <f t="shared" ca="1" si="17"/>
        <v>561</v>
      </c>
      <c r="S560" s="69"/>
      <c r="T560" s="76"/>
    </row>
    <row r="561" spans="1:20" ht="17.45" customHeight="1" thickBot="1">
      <c r="A561" s="2"/>
      <c r="B561" s="358"/>
      <c r="C561" s="8"/>
      <c r="D561" s="362" t="str">
        <f>HYPERLINK("https://miamia.ru/search/index.php?q="&amp;Q561&amp;"&amp;s=Поиск?utm_source=Excel&amp;utm_medium=Nalichie&amp;utm_content="&amp;Q561&amp;"","Посмотреть большую фотографию на сайте")</f>
        <v>Посмотреть большую фотографию на сайте</v>
      </c>
      <c r="E561" s="363"/>
      <c r="F561" s="363"/>
      <c r="G561" s="363"/>
      <c r="H561" s="363"/>
      <c r="I561" s="363"/>
      <c r="J561" s="363"/>
      <c r="K561" s="363"/>
      <c r="L561" s="363"/>
      <c r="M561" s="363"/>
      <c r="N561" s="364"/>
      <c r="O561" s="91" t="str">
        <f ca="1">IF(D561="цвет",SUM(O562:INDIRECT("N"&amp;R561)),IF(SUM(E561:N561)=0,"",SUM(E561:N561)))</f>
        <v/>
      </c>
      <c r="P561" s="68" t="s">
        <v>98</v>
      </c>
      <c r="Q561" s="55">
        <f t="shared" si="16"/>
        <v>3919</v>
      </c>
      <c r="R561" s="70">
        <f t="shared" ca="1" si="17"/>
        <v>561</v>
      </c>
    </row>
    <row r="562" spans="1:20" ht="23.1" customHeight="1" thickBot="1">
      <c r="A562" s="2"/>
      <c r="B562" s="28" t="s">
        <v>2490</v>
      </c>
      <c r="C562" s="29"/>
      <c r="D562" s="30"/>
      <c r="E562" s="31"/>
      <c r="F562" s="31"/>
      <c r="G562" s="31"/>
      <c r="H562" s="31"/>
      <c r="I562" s="31"/>
      <c r="J562" s="31"/>
      <c r="K562" s="31"/>
      <c r="L562" s="31"/>
      <c r="M562" s="31"/>
      <c r="N562" s="31"/>
      <c r="O562" s="91" t="str">
        <f ca="1">IF(D562="цвет",SUM(O563:INDIRECT("N"&amp;R562)),IF(SUM(E562:N562)=0,"",SUM(E562:N562)))</f>
        <v/>
      </c>
      <c r="P562" s="68" t="s">
        <v>98</v>
      </c>
      <c r="Q562" s="55">
        <f t="shared" si="16"/>
        <v>3919</v>
      </c>
      <c r="R562" s="70">
        <f t="shared" ca="1" si="17"/>
        <v>566</v>
      </c>
    </row>
    <row r="563" spans="1:20" ht="17.25" thickBot="1">
      <c r="A563" s="2"/>
      <c r="B563" s="356" t="s">
        <v>2431</v>
      </c>
      <c r="C563" s="83">
        <v>4680</v>
      </c>
      <c r="D563" s="98" t="s">
        <v>9</v>
      </c>
      <c r="E563" s="99" t="s">
        <v>11</v>
      </c>
      <c r="F563" s="74" t="s">
        <v>12</v>
      </c>
      <c r="G563" s="74" t="s">
        <v>13</v>
      </c>
      <c r="H563" s="99" t="s">
        <v>14</v>
      </c>
      <c r="I563" s="99" t="s">
        <v>15</v>
      </c>
      <c r="J563" s="99" t="s">
        <v>16</v>
      </c>
      <c r="K563" s="99" t="s">
        <v>21</v>
      </c>
      <c r="L563" s="99" t="s">
        <v>22</v>
      </c>
      <c r="M563" s="99"/>
      <c r="N563" s="100"/>
      <c r="O563" s="93">
        <f ca="1">IF(D563="цвет",SUM(O564:INDIRECT("N"&amp;R563)),IF(SUM(E563:N563)=0,"",SUM(E563:N563)))</f>
        <v>0</v>
      </c>
      <c r="P563" s="68">
        <v>2711</v>
      </c>
      <c r="Q563" s="69">
        <f t="shared" si="16"/>
        <v>4680</v>
      </c>
      <c r="R563" s="70">
        <f t="shared" ca="1" si="17"/>
        <v>566</v>
      </c>
      <c r="S563" s="101">
        <v>2711</v>
      </c>
      <c r="T563" s="62">
        <f ca="1">S563*O563</f>
        <v>0</v>
      </c>
    </row>
    <row r="564" spans="1:20" ht="17.25" thickBot="1">
      <c r="A564" s="2"/>
      <c r="B564" s="357"/>
      <c r="C564" s="75"/>
      <c r="D564" s="5" t="s">
        <v>29</v>
      </c>
      <c r="E564" s="351"/>
      <c r="F564" s="181"/>
      <c r="G564" s="181"/>
      <c r="H564" s="351"/>
      <c r="I564" s="351"/>
      <c r="J564" s="181"/>
      <c r="K564" s="351"/>
      <c r="L564" s="351"/>
      <c r="M564" s="7"/>
      <c r="N564" s="97"/>
      <c r="O564" s="94" t="str">
        <f ca="1">IF(D564="цвет",SUM(O565:INDIRECT("N"&amp;R564)),IF(SUM(E564:N564)=0,"",SUM(E564:N564)))</f>
        <v/>
      </c>
      <c r="P564" s="68" t="s">
        <v>98</v>
      </c>
      <c r="Q564" s="69">
        <f t="shared" si="16"/>
        <v>4680</v>
      </c>
      <c r="R564" s="70">
        <f t="shared" ca="1" si="17"/>
        <v>566</v>
      </c>
      <c r="S564" s="69"/>
      <c r="T564" s="102"/>
    </row>
    <row r="565" spans="1:20" ht="135" customHeight="1">
      <c r="A565" s="2"/>
      <c r="B565" s="357"/>
      <c r="C565" s="75"/>
      <c r="D565" s="359" t="s">
        <v>2406</v>
      </c>
      <c r="E565" s="360"/>
      <c r="F565" s="360"/>
      <c r="G565" s="360"/>
      <c r="H565" s="360"/>
      <c r="I565" s="360"/>
      <c r="J565" s="360"/>
      <c r="K565" s="360"/>
      <c r="L565" s="360"/>
      <c r="M565" s="360"/>
      <c r="N565" s="360"/>
      <c r="O565" s="94" t="str">
        <f ca="1">IF(D565="цвет",SUM(O566:INDIRECT("N"&amp;R565)),IF(SUM(E565:N565)=0,"",SUM(E565:N565)))</f>
        <v/>
      </c>
      <c r="P565" s="68" t="s">
        <v>98</v>
      </c>
      <c r="Q565" s="69">
        <f t="shared" si="16"/>
        <v>4680</v>
      </c>
      <c r="R565" s="70">
        <f t="shared" ca="1" si="17"/>
        <v>566</v>
      </c>
      <c r="S565" s="69"/>
      <c r="T565" s="102"/>
    </row>
    <row r="566" spans="1:20" ht="17.45" customHeight="1" thickBot="1">
      <c r="A566" s="2"/>
      <c r="B566" s="365"/>
      <c r="C566" s="77"/>
      <c r="D566" s="362" t="str">
        <f>HYPERLINK("https://miamia.ru/search/index.php?q="&amp;Q566&amp;"&amp;s=Поиск?utm_source=Excel&amp;utm_medium=Nalichie&amp;utm_content="&amp;Q566&amp;"","Посмотреть большую фотографию на сайте")</f>
        <v>Посмотреть большую фотографию на сайте</v>
      </c>
      <c r="E566" s="363"/>
      <c r="F566" s="363"/>
      <c r="G566" s="363"/>
      <c r="H566" s="363"/>
      <c r="I566" s="363"/>
      <c r="J566" s="363"/>
      <c r="K566" s="363"/>
      <c r="L566" s="363"/>
      <c r="M566" s="363"/>
      <c r="N566" s="363"/>
      <c r="O566" s="94" t="str">
        <f ca="1">IF(D566="цвет",SUM(O567:INDIRECT("N"&amp;R566)),IF(SUM(E566:N566)=0,"",SUM(E566:N566)))</f>
        <v/>
      </c>
      <c r="P566" s="68" t="s">
        <v>98</v>
      </c>
      <c r="Q566" s="69">
        <f t="shared" si="16"/>
        <v>4680</v>
      </c>
      <c r="R566" s="70">
        <f t="shared" ca="1" si="17"/>
        <v>566</v>
      </c>
      <c r="S566" s="69"/>
      <c r="T566" s="102"/>
    </row>
    <row r="567" spans="1:20" ht="17.25" thickBot="1">
      <c r="A567" s="2"/>
      <c r="B567" s="356" t="s">
        <v>2431</v>
      </c>
      <c r="C567" s="83">
        <v>4681</v>
      </c>
      <c r="D567" s="98" t="s">
        <v>9</v>
      </c>
      <c r="E567" s="99" t="s">
        <v>11</v>
      </c>
      <c r="F567" s="74" t="s">
        <v>12</v>
      </c>
      <c r="G567" s="74" t="s">
        <v>13</v>
      </c>
      <c r="H567" s="99" t="s">
        <v>14</v>
      </c>
      <c r="I567" s="99" t="s">
        <v>15</v>
      </c>
      <c r="J567" s="99" t="s">
        <v>16</v>
      </c>
      <c r="K567" s="99" t="s">
        <v>21</v>
      </c>
      <c r="L567" s="99" t="s">
        <v>22</v>
      </c>
      <c r="M567" s="99"/>
      <c r="N567" s="100"/>
      <c r="O567" s="93">
        <f ca="1">IF(D567="цвет",SUM(O568:INDIRECT("N"&amp;R567)),IF(SUM(E567:N567)=0,"",SUM(E567:N567)))</f>
        <v>0</v>
      </c>
      <c r="P567" s="68">
        <v>2970</v>
      </c>
      <c r="Q567" s="69">
        <f t="shared" si="16"/>
        <v>4681</v>
      </c>
      <c r="R567" s="70">
        <f t="shared" ca="1" si="17"/>
        <v>570</v>
      </c>
      <c r="S567" s="101">
        <v>2970</v>
      </c>
      <c r="T567" s="62">
        <f ca="1">S567*O567</f>
        <v>0</v>
      </c>
    </row>
    <row r="568" spans="1:20" ht="17.25" thickBot="1">
      <c r="A568" s="2"/>
      <c r="B568" s="357"/>
      <c r="C568" s="75"/>
      <c r="D568" s="5" t="s">
        <v>29</v>
      </c>
      <c r="E568" s="7"/>
      <c r="F568" s="7"/>
      <c r="G568" s="7"/>
      <c r="H568" s="7"/>
      <c r="I568" s="7"/>
      <c r="J568" s="181"/>
      <c r="K568" s="7"/>
      <c r="L568" s="181"/>
      <c r="M568" s="7"/>
      <c r="N568" s="97"/>
      <c r="O568" s="94" t="str">
        <f ca="1">IF(D568="цвет",SUM(O569:INDIRECT("N"&amp;R568)),IF(SUM(E568:N568)=0,"",SUM(E568:N568)))</f>
        <v/>
      </c>
      <c r="P568" s="68" t="s">
        <v>98</v>
      </c>
      <c r="Q568" s="69">
        <f t="shared" si="16"/>
        <v>4681</v>
      </c>
      <c r="R568" s="70">
        <f t="shared" ca="1" si="17"/>
        <v>570</v>
      </c>
      <c r="S568" s="69"/>
      <c r="T568" s="102"/>
    </row>
    <row r="569" spans="1:20" ht="135" customHeight="1">
      <c r="A569" s="2"/>
      <c r="B569" s="357"/>
      <c r="C569" s="75"/>
      <c r="D569" s="359" t="s">
        <v>2432</v>
      </c>
      <c r="E569" s="360"/>
      <c r="F569" s="360"/>
      <c r="G569" s="360"/>
      <c r="H569" s="360"/>
      <c r="I569" s="360"/>
      <c r="J569" s="360"/>
      <c r="K569" s="360"/>
      <c r="L569" s="360"/>
      <c r="M569" s="360"/>
      <c r="N569" s="360"/>
      <c r="O569" s="94" t="str">
        <f ca="1">IF(D569="цвет",SUM(O570:INDIRECT("N"&amp;R569)),IF(SUM(E569:N569)=0,"",SUM(E569:N569)))</f>
        <v/>
      </c>
      <c r="P569" s="68" t="s">
        <v>98</v>
      </c>
      <c r="Q569" s="69">
        <f t="shared" si="16"/>
        <v>4681</v>
      </c>
      <c r="R569" s="70">
        <f t="shared" ca="1" si="17"/>
        <v>570</v>
      </c>
      <c r="S569" s="69"/>
      <c r="T569" s="102"/>
    </row>
    <row r="570" spans="1:20" ht="17.45" customHeight="1" thickBot="1">
      <c r="A570" s="2"/>
      <c r="B570" s="365"/>
      <c r="C570" s="77"/>
      <c r="D570" s="362" t="str">
        <f>HYPERLINK("https://miamia.ru/search/index.php?q="&amp;Q570&amp;"&amp;s=Поиск?utm_source=Excel&amp;utm_medium=Nalichie&amp;utm_content="&amp;Q570&amp;"","Посмотреть большую фотографию на сайте")</f>
        <v>Посмотреть большую фотографию на сайте</v>
      </c>
      <c r="E570" s="363"/>
      <c r="F570" s="363"/>
      <c r="G570" s="363"/>
      <c r="H570" s="363"/>
      <c r="I570" s="363"/>
      <c r="J570" s="363"/>
      <c r="K570" s="363"/>
      <c r="L570" s="363"/>
      <c r="M570" s="363"/>
      <c r="N570" s="363"/>
      <c r="O570" s="94" t="str">
        <f ca="1">IF(D570="цвет",SUM(O571:INDIRECT("N"&amp;R570)),IF(SUM(E570:N570)=0,"",SUM(E570:N570)))</f>
        <v/>
      </c>
      <c r="P570" s="68" t="s">
        <v>98</v>
      </c>
      <c r="Q570" s="69">
        <f t="shared" si="16"/>
        <v>4681</v>
      </c>
      <c r="R570" s="70">
        <f t="shared" ca="1" si="17"/>
        <v>570</v>
      </c>
      <c r="S570" s="69"/>
      <c r="T570" s="102"/>
    </row>
    <row r="571" spans="1:20" ht="17.25" thickBot="1">
      <c r="A571" s="2"/>
      <c r="B571" s="356" t="s">
        <v>2431</v>
      </c>
      <c r="C571" s="83">
        <v>4682</v>
      </c>
      <c r="D571" s="98" t="s">
        <v>9</v>
      </c>
      <c r="E571" s="99" t="s">
        <v>11</v>
      </c>
      <c r="F571" s="74" t="s">
        <v>12</v>
      </c>
      <c r="G571" s="74" t="s">
        <v>13</v>
      </c>
      <c r="H571" s="99" t="s">
        <v>14</v>
      </c>
      <c r="I571" s="99" t="s">
        <v>15</v>
      </c>
      <c r="J571" s="99" t="s">
        <v>16</v>
      </c>
      <c r="K571" s="99" t="s">
        <v>21</v>
      </c>
      <c r="L571" s="99" t="s">
        <v>22</v>
      </c>
      <c r="M571" s="99"/>
      <c r="N571" s="100"/>
      <c r="O571" s="93">
        <f ca="1">IF(D571="цвет",SUM(O572:INDIRECT("N"&amp;R571)),IF(SUM(E571:N571)=0,"",SUM(E571:N571)))</f>
        <v>0</v>
      </c>
      <c r="P571" s="68">
        <v>2841</v>
      </c>
      <c r="Q571" s="69">
        <f t="shared" si="16"/>
        <v>4682</v>
      </c>
      <c r="R571" s="70">
        <f t="shared" ca="1" si="17"/>
        <v>574</v>
      </c>
      <c r="S571" s="101">
        <v>2841</v>
      </c>
      <c r="T571" s="62">
        <f ca="1">S571*O571</f>
        <v>0</v>
      </c>
    </row>
    <row r="572" spans="1:20" ht="17.25" thickBot="1">
      <c r="A572" s="2"/>
      <c r="B572" s="357"/>
      <c r="C572" s="75"/>
      <c r="D572" s="5" t="s">
        <v>29</v>
      </c>
      <c r="E572" s="7"/>
      <c r="F572" s="7"/>
      <c r="G572" s="7"/>
      <c r="H572" s="7"/>
      <c r="I572" s="181"/>
      <c r="J572" s="181"/>
      <c r="K572" s="181"/>
      <c r="L572" s="7"/>
      <c r="M572" s="7"/>
      <c r="N572" s="97"/>
      <c r="O572" s="94" t="str">
        <f ca="1">IF(D572="цвет",SUM(O573:INDIRECT("N"&amp;R572)),IF(SUM(E572:N572)=0,"",SUM(E572:N572)))</f>
        <v/>
      </c>
      <c r="P572" s="68" t="s">
        <v>98</v>
      </c>
      <c r="Q572" s="69">
        <f t="shared" si="16"/>
        <v>4682</v>
      </c>
      <c r="R572" s="70">
        <f t="shared" ca="1" si="17"/>
        <v>574</v>
      </c>
      <c r="S572" s="69"/>
      <c r="T572" s="102"/>
    </row>
    <row r="573" spans="1:20" ht="135" customHeight="1">
      <c r="A573" s="2"/>
      <c r="B573" s="357"/>
      <c r="C573" s="75"/>
      <c r="D573" s="359" t="s">
        <v>2433</v>
      </c>
      <c r="E573" s="360"/>
      <c r="F573" s="360"/>
      <c r="G573" s="360"/>
      <c r="H573" s="360"/>
      <c r="I573" s="360"/>
      <c r="J573" s="360"/>
      <c r="K573" s="360"/>
      <c r="L573" s="360"/>
      <c r="M573" s="360"/>
      <c r="N573" s="360"/>
      <c r="O573" s="94" t="str">
        <f ca="1">IF(D573="цвет",SUM(O574:INDIRECT("N"&amp;R573)),IF(SUM(E573:N573)=0,"",SUM(E573:N573)))</f>
        <v/>
      </c>
      <c r="P573" s="68" t="s">
        <v>98</v>
      </c>
      <c r="Q573" s="69">
        <f t="shared" si="16"/>
        <v>4682</v>
      </c>
      <c r="R573" s="70">
        <f t="shared" ca="1" si="17"/>
        <v>574</v>
      </c>
      <c r="S573" s="69"/>
      <c r="T573" s="102"/>
    </row>
    <row r="574" spans="1:20" ht="17.45" customHeight="1" thickBot="1">
      <c r="A574" s="2"/>
      <c r="B574" s="365"/>
      <c r="C574" s="77"/>
      <c r="D574" s="362" t="str">
        <f>HYPERLINK("https://miamia.ru/search/index.php?q="&amp;Q574&amp;"&amp;s=Поиск?utm_source=Excel&amp;utm_medium=Nalichie&amp;utm_content="&amp;Q574&amp;"","Посмотреть большую фотографию на сайте")</f>
        <v>Посмотреть большую фотографию на сайте</v>
      </c>
      <c r="E574" s="363"/>
      <c r="F574" s="363"/>
      <c r="G574" s="363"/>
      <c r="H574" s="363"/>
      <c r="I574" s="363"/>
      <c r="J574" s="363"/>
      <c r="K574" s="363"/>
      <c r="L574" s="363"/>
      <c r="M574" s="363"/>
      <c r="N574" s="363"/>
      <c r="O574" s="94" t="str">
        <f ca="1">IF(D574="цвет",SUM(O575:INDIRECT("N"&amp;R574)),IF(SUM(E574:N574)=0,"",SUM(E574:N574)))</f>
        <v/>
      </c>
      <c r="P574" s="68" t="s">
        <v>98</v>
      </c>
      <c r="Q574" s="69">
        <f t="shared" si="16"/>
        <v>4682</v>
      </c>
      <c r="R574" s="70">
        <f t="shared" ca="1" si="17"/>
        <v>574</v>
      </c>
      <c r="S574" s="69"/>
      <c r="T574" s="102"/>
    </row>
    <row r="575" spans="1:20" ht="17.25" thickBot="1">
      <c r="A575" s="2"/>
      <c r="B575" s="356" t="s">
        <v>2431</v>
      </c>
      <c r="C575" s="83">
        <v>4683</v>
      </c>
      <c r="D575" s="98" t="s">
        <v>9</v>
      </c>
      <c r="E575" s="74" t="s">
        <v>17</v>
      </c>
      <c r="F575" s="74" t="s">
        <v>18</v>
      </c>
      <c r="G575" s="99" t="s">
        <v>19</v>
      </c>
      <c r="H575" s="99" t="s">
        <v>23</v>
      </c>
      <c r="I575" s="99"/>
      <c r="J575" s="99"/>
      <c r="K575" s="99"/>
      <c r="L575" s="99"/>
      <c r="M575" s="99"/>
      <c r="N575" s="100"/>
      <c r="O575" s="93">
        <f ca="1">IF(D575="цвет",SUM(O576:INDIRECT("N"&amp;R575)),IF(SUM(E575:N575)=0,"",SUM(E575:N575)))</f>
        <v>0</v>
      </c>
      <c r="P575" s="68">
        <v>3487</v>
      </c>
      <c r="Q575" s="69">
        <f t="shared" si="16"/>
        <v>4683</v>
      </c>
      <c r="R575" s="70">
        <f t="shared" ca="1" si="17"/>
        <v>578</v>
      </c>
      <c r="S575" s="101">
        <v>3487</v>
      </c>
      <c r="T575" s="62">
        <f ca="1">S575*O575</f>
        <v>0</v>
      </c>
    </row>
    <row r="576" spans="1:20" ht="17.25" thickBot="1">
      <c r="A576" s="2"/>
      <c r="B576" s="357"/>
      <c r="C576" s="75"/>
      <c r="D576" s="5" t="s">
        <v>29</v>
      </c>
      <c r="E576" s="351"/>
      <c r="F576" s="351"/>
      <c r="G576" s="181"/>
      <c r="H576" s="7"/>
      <c r="I576" s="7"/>
      <c r="J576" s="7"/>
      <c r="K576" s="7"/>
      <c r="L576" s="7"/>
      <c r="M576" s="7"/>
      <c r="N576" s="97"/>
      <c r="O576" s="94" t="str">
        <f ca="1">IF(D576="цвет",SUM(O577:INDIRECT("N"&amp;R576)),IF(SUM(E576:N576)=0,"",SUM(E576:N576)))</f>
        <v/>
      </c>
      <c r="P576" s="68" t="s">
        <v>98</v>
      </c>
      <c r="Q576" s="69">
        <f t="shared" si="16"/>
        <v>4683</v>
      </c>
      <c r="R576" s="70">
        <f t="shared" ca="1" si="17"/>
        <v>578</v>
      </c>
      <c r="S576" s="69"/>
      <c r="T576" s="102"/>
    </row>
    <row r="577" spans="1:20" ht="135" customHeight="1">
      <c r="A577" s="2"/>
      <c r="B577" s="357"/>
      <c r="C577" s="75"/>
      <c r="D577" s="359" t="s">
        <v>2434</v>
      </c>
      <c r="E577" s="360"/>
      <c r="F577" s="360"/>
      <c r="G577" s="360"/>
      <c r="H577" s="360"/>
      <c r="I577" s="360"/>
      <c r="J577" s="360"/>
      <c r="K577" s="360"/>
      <c r="L577" s="360"/>
      <c r="M577" s="360"/>
      <c r="N577" s="360"/>
      <c r="O577" s="94" t="str">
        <f ca="1">IF(D577="цвет",SUM(O578:INDIRECT("N"&amp;R577)),IF(SUM(E577:N577)=0,"",SUM(E577:N577)))</f>
        <v/>
      </c>
      <c r="P577" s="68" t="s">
        <v>98</v>
      </c>
      <c r="Q577" s="69">
        <f t="shared" si="16"/>
        <v>4683</v>
      </c>
      <c r="R577" s="70">
        <f t="shared" ca="1" si="17"/>
        <v>578</v>
      </c>
      <c r="S577" s="69"/>
      <c r="T577" s="102"/>
    </row>
    <row r="578" spans="1:20" ht="17.45" customHeight="1" thickBot="1">
      <c r="A578" s="2"/>
      <c r="B578" s="365"/>
      <c r="C578" s="77"/>
      <c r="D578" s="362" t="str">
        <f>HYPERLINK("https://miamia.ru/search/index.php?q="&amp;Q578&amp;"&amp;s=Поиск?utm_source=Excel&amp;utm_medium=Nalichie&amp;utm_content="&amp;Q578&amp;"","Посмотреть большую фотографию на сайте")</f>
        <v>Посмотреть большую фотографию на сайте</v>
      </c>
      <c r="E578" s="363"/>
      <c r="F578" s="363"/>
      <c r="G578" s="363"/>
      <c r="H578" s="363"/>
      <c r="I578" s="363"/>
      <c r="J578" s="363"/>
      <c r="K578" s="363"/>
      <c r="L578" s="363"/>
      <c r="M578" s="363"/>
      <c r="N578" s="363"/>
      <c r="O578" s="94" t="str">
        <f ca="1">IF(D578="цвет",SUM(O579:INDIRECT("N"&amp;R578)),IF(SUM(E578:N578)=0,"",SUM(E578:N578)))</f>
        <v/>
      </c>
      <c r="P578" s="68" t="s">
        <v>98</v>
      </c>
      <c r="Q578" s="69">
        <f t="shared" si="16"/>
        <v>4683</v>
      </c>
      <c r="R578" s="70">
        <f t="shared" ca="1" si="17"/>
        <v>578</v>
      </c>
      <c r="S578" s="69"/>
      <c r="T578" s="102"/>
    </row>
    <row r="579" spans="1:20" ht="17.25" thickBot="1">
      <c r="A579" s="2"/>
      <c r="B579" s="356" t="s">
        <v>2431</v>
      </c>
      <c r="C579" s="83">
        <v>4684</v>
      </c>
      <c r="D579" s="98" t="s">
        <v>9</v>
      </c>
      <c r="E579" s="99" t="s">
        <v>11</v>
      </c>
      <c r="F579" s="74" t="s">
        <v>12</v>
      </c>
      <c r="G579" s="74" t="s">
        <v>13</v>
      </c>
      <c r="H579" s="99" t="s">
        <v>14</v>
      </c>
      <c r="I579" s="99" t="s">
        <v>15</v>
      </c>
      <c r="J579" s="99" t="s">
        <v>16</v>
      </c>
      <c r="K579" s="99" t="s">
        <v>21</v>
      </c>
      <c r="L579" s="99" t="s">
        <v>22</v>
      </c>
      <c r="M579" s="99"/>
      <c r="N579" s="100"/>
      <c r="O579" s="93">
        <f ca="1">IF(D579="цвет",SUM(O580:INDIRECT("N"&amp;R579)),IF(SUM(E579:N579)=0,"",SUM(E579:N579)))</f>
        <v>0</v>
      </c>
      <c r="P579" s="68">
        <v>3358</v>
      </c>
      <c r="Q579" s="69">
        <f t="shared" si="16"/>
        <v>4684</v>
      </c>
      <c r="R579" s="70">
        <f t="shared" ca="1" si="17"/>
        <v>582</v>
      </c>
      <c r="S579" s="101">
        <v>3358</v>
      </c>
      <c r="T579" s="62">
        <f ca="1">S579*O579</f>
        <v>0</v>
      </c>
    </row>
    <row r="580" spans="1:20" ht="17.25" thickBot="1">
      <c r="A580" s="2"/>
      <c r="B580" s="357"/>
      <c r="C580" s="75"/>
      <c r="D580" s="5" t="s">
        <v>29</v>
      </c>
      <c r="E580" s="7"/>
      <c r="F580" s="7"/>
      <c r="G580" s="7"/>
      <c r="H580" s="7"/>
      <c r="I580" s="7"/>
      <c r="J580" s="7"/>
      <c r="K580" s="7"/>
      <c r="L580" s="181"/>
      <c r="M580" s="7"/>
      <c r="N580" s="97"/>
      <c r="O580" s="94" t="str">
        <f ca="1">IF(D580="цвет",SUM(O581:INDIRECT("N"&amp;R580)),IF(SUM(E580:N580)=0,"",SUM(E580:N580)))</f>
        <v/>
      </c>
      <c r="P580" s="68" t="s">
        <v>98</v>
      </c>
      <c r="Q580" s="69">
        <f t="shared" si="16"/>
        <v>4684</v>
      </c>
      <c r="R580" s="70">
        <f t="shared" ca="1" si="17"/>
        <v>582</v>
      </c>
      <c r="S580" s="69"/>
      <c r="T580" s="102"/>
    </row>
    <row r="581" spans="1:20" ht="135" customHeight="1">
      <c r="A581" s="2"/>
      <c r="B581" s="357"/>
      <c r="C581" s="75"/>
      <c r="D581" s="359" t="s">
        <v>2435</v>
      </c>
      <c r="E581" s="360"/>
      <c r="F581" s="360"/>
      <c r="G581" s="360"/>
      <c r="H581" s="360"/>
      <c r="I581" s="360"/>
      <c r="J581" s="360"/>
      <c r="K581" s="360"/>
      <c r="L581" s="360"/>
      <c r="M581" s="360"/>
      <c r="N581" s="360"/>
      <c r="O581" s="94" t="str">
        <f ca="1">IF(D581="цвет",SUM(O582:INDIRECT("N"&amp;R581)),IF(SUM(E581:N581)=0,"",SUM(E581:N581)))</f>
        <v/>
      </c>
      <c r="P581" s="68" t="s">
        <v>98</v>
      </c>
      <c r="Q581" s="69">
        <f t="shared" si="16"/>
        <v>4684</v>
      </c>
      <c r="R581" s="70">
        <f t="shared" ca="1" si="17"/>
        <v>582</v>
      </c>
      <c r="S581" s="69"/>
      <c r="T581" s="102"/>
    </row>
    <row r="582" spans="1:20" ht="17.45" customHeight="1" thickBot="1">
      <c r="A582" s="2"/>
      <c r="B582" s="365"/>
      <c r="C582" s="77"/>
      <c r="D582" s="362" t="str">
        <f>HYPERLINK("https://miamia.ru/search/index.php?q="&amp;Q582&amp;"&amp;s=Поиск?utm_source=Excel&amp;utm_medium=Nalichie&amp;utm_content="&amp;Q582&amp;"","Посмотреть большую фотографию на сайте")</f>
        <v>Посмотреть большую фотографию на сайте</v>
      </c>
      <c r="E582" s="363"/>
      <c r="F582" s="363"/>
      <c r="G582" s="363"/>
      <c r="H582" s="363"/>
      <c r="I582" s="363"/>
      <c r="J582" s="363"/>
      <c r="K582" s="363"/>
      <c r="L582" s="363"/>
      <c r="M582" s="363"/>
      <c r="N582" s="363"/>
      <c r="O582" s="94" t="str">
        <f ca="1">IF(D582="цвет",SUM(O583:INDIRECT("N"&amp;R582)),IF(SUM(E582:N582)=0,"",SUM(E582:N582)))</f>
        <v/>
      </c>
      <c r="P582" s="68" t="s">
        <v>98</v>
      </c>
      <c r="Q582" s="69">
        <f t="shared" si="16"/>
        <v>4684</v>
      </c>
      <c r="R582" s="70">
        <f t="shared" ca="1" si="17"/>
        <v>582</v>
      </c>
      <c r="S582" s="69"/>
      <c r="T582" s="102"/>
    </row>
    <row r="583" spans="1:20" ht="17.25" thickBot="1">
      <c r="A583" s="2"/>
      <c r="B583" s="356" t="s">
        <v>2431</v>
      </c>
      <c r="C583" s="83">
        <v>4685</v>
      </c>
      <c r="D583" s="98" t="s">
        <v>9</v>
      </c>
      <c r="E583" s="99" t="s">
        <v>11</v>
      </c>
      <c r="F583" s="74" t="s">
        <v>12</v>
      </c>
      <c r="G583" s="74" t="s">
        <v>13</v>
      </c>
      <c r="H583" s="99" t="s">
        <v>14</v>
      </c>
      <c r="I583" s="99" t="s">
        <v>15</v>
      </c>
      <c r="J583" s="99" t="s">
        <v>16</v>
      </c>
      <c r="K583" s="99" t="s">
        <v>21</v>
      </c>
      <c r="L583" s="99" t="s">
        <v>22</v>
      </c>
      <c r="M583" s="99" t="s">
        <v>66</v>
      </c>
      <c r="N583" s="100"/>
      <c r="O583" s="93">
        <f ca="1">IF(D583="цвет",SUM(O584:INDIRECT("N"&amp;R583)),IF(SUM(E583:N583)=0,"",SUM(E583:N583)))</f>
        <v>0</v>
      </c>
      <c r="P583" s="68">
        <v>5296</v>
      </c>
      <c r="Q583" s="69">
        <f t="shared" si="16"/>
        <v>4685</v>
      </c>
      <c r="R583" s="70">
        <f t="shared" ca="1" si="17"/>
        <v>586</v>
      </c>
      <c r="S583" s="101">
        <v>5296</v>
      </c>
      <c r="T583" s="62">
        <f ca="1">S583*O583</f>
        <v>0</v>
      </c>
    </row>
    <row r="584" spans="1:20" ht="17.25" thickBot="1">
      <c r="A584" s="2"/>
      <c r="B584" s="357"/>
      <c r="C584" s="75"/>
      <c r="D584" s="5" t="s">
        <v>29</v>
      </c>
      <c r="E584" s="181"/>
      <c r="F584" s="181"/>
      <c r="G584" s="181"/>
      <c r="H584" s="181"/>
      <c r="I584" s="181"/>
      <c r="J584" s="351"/>
      <c r="K584" s="351"/>
      <c r="L584" s="351"/>
      <c r="M584" s="7"/>
      <c r="N584" s="97"/>
      <c r="O584" s="94" t="str">
        <f ca="1">IF(D584="цвет",SUM(O585:INDIRECT("N"&amp;R584)),IF(SUM(E584:N584)=0,"",SUM(E584:N584)))</f>
        <v/>
      </c>
      <c r="P584" s="68" t="s">
        <v>98</v>
      </c>
      <c r="Q584" s="69">
        <f t="shared" si="16"/>
        <v>4685</v>
      </c>
      <c r="R584" s="70">
        <f t="shared" ca="1" si="17"/>
        <v>586</v>
      </c>
      <c r="S584" s="69"/>
      <c r="T584" s="102"/>
    </row>
    <row r="585" spans="1:20" ht="135" customHeight="1">
      <c r="A585" s="2"/>
      <c r="B585" s="357"/>
      <c r="C585" s="75"/>
      <c r="D585" s="359" t="s">
        <v>2436</v>
      </c>
      <c r="E585" s="360"/>
      <c r="F585" s="360"/>
      <c r="G585" s="360"/>
      <c r="H585" s="360"/>
      <c r="I585" s="360"/>
      <c r="J585" s="360"/>
      <c r="K585" s="360"/>
      <c r="L585" s="360"/>
      <c r="M585" s="360"/>
      <c r="N585" s="360"/>
      <c r="O585" s="94" t="str">
        <f ca="1">IF(D585="цвет",SUM(O586:INDIRECT("N"&amp;R585)),IF(SUM(E585:N585)=0,"",SUM(E585:N585)))</f>
        <v/>
      </c>
      <c r="P585" s="68" t="s">
        <v>98</v>
      </c>
      <c r="Q585" s="69">
        <f t="shared" si="16"/>
        <v>4685</v>
      </c>
      <c r="R585" s="70">
        <f t="shared" ca="1" si="17"/>
        <v>586</v>
      </c>
      <c r="S585" s="69"/>
      <c r="T585" s="102"/>
    </row>
    <row r="586" spans="1:20" ht="17.45" customHeight="1" thickBot="1">
      <c r="A586" s="2"/>
      <c r="B586" s="365"/>
      <c r="C586" s="77"/>
      <c r="D586" s="362" t="str">
        <f>HYPERLINK("https://miamia.ru/search/index.php?q="&amp;Q586&amp;"&amp;s=Поиск?utm_source=Excel&amp;utm_medium=Nalichie&amp;utm_content="&amp;Q586&amp;"","Посмотреть большую фотографию на сайте")</f>
        <v>Посмотреть большую фотографию на сайте</v>
      </c>
      <c r="E586" s="363"/>
      <c r="F586" s="363"/>
      <c r="G586" s="363"/>
      <c r="H586" s="363"/>
      <c r="I586" s="363"/>
      <c r="J586" s="363"/>
      <c r="K586" s="363"/>
      <c r="L586" s="363"/>
      <c r="M586" s="363"/>
      <c r="N586" s="363"/>
      <c r="O586" s="94" t="str">
        <f ca="1">IF(D586="цвет",SUM(O587:INDIRECT("N"&amp;R586)),IF(SUM(E586:N586)=0,"",SUM(E586:N586)))</f>
        <v/>
      </c>
      <c r="P586" s="68" t="s">
        <v>98</v>
      </c>
      <c r="Q586" s="69">
        <f t="shared" si="16"/>
        <v>4685</v>
      </c>
      <c r="R586" s="70">
        <f t="shared" ca="1" si="17"/>
        <v>586</v>
      </c>
      <c r="S586" s="69"/>
      <c r="T586" s="102"/>
    </row>
    <row r="587" spans="1:20" ht="17.25" thickBot="1">
      <c r="A587" s="2"/>
      <c r="B587" s="356" t="s">
        <v>2431</v>
      </c>
      <c r="C587" s="83">
        <v>4686</v>
      </c>
      <c r="D587" s="98" t="s">
        <v>9</v>
      </c>
      <c r="E587" s="99" t="s">
        <v>11</v>
      </c>
      <c r="F587" s="74" t="s">
        <v>12</v>
      </c>
      <c r="G587" s="74" t="s">
        <v>13</v>
      </c>
      <c r="H587" s="99" t="s">
        <v>14</v>
      </c>
      <c r="I587" s="99" t="s">
        <v>15</v>
      </c>
      <c r="J587" s="99" t="s">
        <v>16</v>
      </c>
      <c r="K587" s="99" t="s">
        <v>21</v>
      </c>
      <c r="L587" s="99" t="s">
        <v>22</v>
      </c>
      <c r="M587" s="99" t="s">
        <v>66</v>
      </c>
      <c r="N587" s="99" t="s">
        <v>1225</v>
      </c>
      <c r="O587" s="93">
        <f ca="1">IF(D587="цвет",SUM(O588:INDIRECT("N"&amp;R587)),IF(SUM(E587:N587)=0,"",SUM(E587:N587)))</f>
        <v>0</v>
      </c>
      <c r="P587" s="68">
        <v>4908</v>
      </c>
      <c r="Q587" s="69">
        <f t="shared" ref="Q587:Q650" si="18">IF(C587&lt;&gt;0,C587,Q586)</f>
        <v>4686</v>
      </c>
      <c r="R587" s="70">
        <f t="shared" ref="R587:R650" ca="1" si="19">IF(D587="Посмотреть большую фотографию на сайте",CELL("строка",O587),R588)</f>
        <v>590</v>
      </c>
      <c r="S587" s="101">
        <v>4908</v>
      </c>
      <c r="T587" s="62">
        <f ca="1">S587*O587</f>
        <v>0</v>
      </c>
    </row>
    <row r="588" spans="1:20" ht="17.25" thickBot="1">
      <c r="A588" s="2"/>
      <c r="B588" s="357"/>
      <c r="C588" s="75"/>
      <c r="D588" s="5" t="s">
        <v>29</v>
      </c>
      <c r="E588" s="7"/>
      <c r="F588" s="181"/>
      <c r="G588" s="7"/>
      <c r="H588" s="181"/>
      <c r="I588" s="7"/>
      <c r="J588" s="7"/>
      <c r="K588" s="181"/>
      <c r="L588" s="181"/>
      <c r="M588" s="351"/>
      <c r="N588" s="352"/>
      <c r="O588" s="94" t="str">
        <f ca="1">IF(D588="цвет",SUM(O589:INDIRECT("N"&amp;R588)),IF(SUM(E588:N588)=0,"",SUM(E588:N588)))</f>
        <v/>
      </c>
      <c r="P588" s="68" t="s">
        <v>98</v>
      </c>
      <c r="Q588" s="69">
        <f t="shared" si="18"/>
        <v>4686</v>
      </c>
      <c r="R588" s="70">
        <f t="shared" ca="1" si="19"/>
        <v>590</v>
      </c>
      <c r="S588" s="69"/>
      <c r="T588" s="102"/>
    </row>
    <row r="589" spans="1:20" ht="135" customHeight="1">
      <c r="A589" s="2"/>
      <c r="B589" s="357"/>
      <c r="C589" s="75"/>
      <c r="D589" s="359" t="s">
        <v>2437</v>
      </c>
      <c r="E589" s="360"/>
      <c r="F589" s="360"/>
      <c r="G589" s="360"/>
      <c r="H589" s="360"/>
      <c r="I589" s="360"/>
      <c r="J589" s="360"/>
      <c r="K589" s="360"/>
      <c r="L589" s="360"/>
      <c r="M589" s="360"/>
      <c r="N589" s="360"/>
      <c r="O589" s="94" t="str">
        <f ca="1">IF(D589="цвет",SUM(O590:INDIRECT("N"&amp;R589)),IF(SUM(E589:N589)=0,"",SUM(E589:N589)))</f>
        <v/>
      </c>
      <c r="P589" s="68" t="s">
        <v>98</v>
      </c>
      <c r="Q589" s="69">
        <f t="shared" si="18"/>
        <v>4686</v>
      </c>
      <c r="R589" s="70">
        <f t="shared" ca="1" si="19"/>
        <v>590</v>
      </c>
      <c r="S589" s="69"/>
      <c r="T589" s="102"/>
    </row>
    <row r="590" spans="1:20" ht="17.45" customHeight="1" thickBot="1">
      <c r="A590" s="2"/>
      <c r="B590" s="365"/>
      <c r="C590" s="77"/>
      <c r="D590" s="362" t="str">
        <f>HYPERLINK("https://miamia.ru/search/index.php?q="&amp;Q590&amp;"&amp;s=Поиск?utm_source=Excel&amp;utm_medium=Nalichie&amp;utm_content="&amp;Q590&amp;"","Посмотреть большую фотографию на сайте")</f>
        <v>Посмотреть большую фотографию на сайте</v>
      </c>
      <c r="E590" s="363"/>
      <c r="F590" s="363"/>
      <c r="G590" s="363"/>
      <c r="H590" s="363"/>
      <c r="I590" s="363"/>
      <c r="J590" s="363"/>
      <c r="K590" s="363"/>
      <c r="L590" s="363"/>
      <c r="M590" s="363"/>
      <c r="N590" s="363"/>
      <c r="O590" s="94" t="str">
        <f ca="1">IF(D590="цвет",SUM(O591:INDIRECT("N"&amp;R590)),IF(SUM(E590:N590)=0,"",SUM(E590:N590)))</f>
        <v/>
      </c>
      <c r="P590" s="68" t="s">
        <v>98</v>
      </c>
      <c r="Q590" s="69">
        <f t="shared" si="18"/>
        <v>4686</v>
      </c>
      <c r="R590" s="70">
        <f t="shared" ca="1" si="19"/>
        <v>590</v>
      </c>
      <c r="S590" s="69"/>
      <c r="T590" s="102"/>
    </row>
    <row r="591" spans="1:20" ht="17.25" thickBot="1">
      <c r="A591" s="2"/>
      <c r="B591" s="356" t="s">
        <v>2431</v>
      </c>
      <c r="C591" s="83">
        <v>4687</v>
      </c>
      <c r="D591" s="98" t="s">
        <v>9</v>
      </c>
      <c r="E591" s="6" t="s">
        <v>13</v>
      </c>
      <c r="F591" s="73" t="s">
        <v>14</v>
      </c>
      <c r="G591" s="73" t="s">
        <v>15</v>
      </c>
      <c r="H591" s="73" t="s">
        <v>16</v>
      </c>
      <c r="I591" s="99" t="s">
        <v>21</v>
      </c>
      <c r="J591" s="99" t="s">
        <v>22</v>
      </c>
      <c r="K591" s="99" t="s">
        <v>66</v>
      </c>
      <c r="L591" s="99" t="s">
        <v>1225</v>
      </c>
      <c r="M591" s="99"/>
      <c r="N591" s="100"/>
      <c r="O591" s="93">
        <f ca="1">IF(D591="цвет",SUM(O592:INDIRECT("N"&amp;R591)),IF(SUM(E591:N591)=0,"",SUM(E591:N591)))</f>
        <v>0</v>
      </c>
      <c r="P591" s="68">
        <v>3228</v>
      </c>
      <c r="Q591" s="69">
        <f t="shared" si="18"/>
        <v>4687</v>
      </c>
      <c r="R591" s="70">
        <f t="shared" ca="1" si="19"/>
        <v>594</v>
      </c>
      <c r="S591" s="101">
        <v>3228</v>
      </c>
      <c r="T591" s="62">
        <f ca="1">S591*O591</f>
        <v>0</v>
      </c>
    </row>
    <row r="592" spans="1:20" ht="17.25" thickBot="1">
      <c r="A592" s="2"/>
      <c r="B592" s="357"/>
      <c r="C592" s="75"/>
      <c r="D592" s="5" t="s">
        <v>29</v>
      </c>
      <c r="E592" s="7"/>
      <c r="F592" s="7"/>
      <c r="G592" s="7"/>
      <c r="H592" s="7"/>
      <c r="I592" s="181"/>
      <c r="J592" s="181"/>
      <c r="K592" s="7"/>
      <c r="L592" s="181"/>
      <c r="M592" s="7"/>
      <c r="N592" s="97"/>
      <c r="O592" s="94" t="str">
        <f ca="1">IF(D592="цвет",SUM(O593:INDIRECT("N"&amp;R592)),IF(SUM(E592:N592)=0,"",SUM(E592:N592)))</f>
        <v/>
      </c>
      <c r="P592" s="68" t="s">
        <v>98</v>
      </c>
      <c r="Q592" s="69">
        <f t="shared" si="18"/>
        <v>4687</v>
      </c>
      <c r="R592" s="70">
        <f t="shared" ca="1" si="19"/>
        <v>594</v>
      </c>
      <c r="S592" s="69"/>
      <c r="T592" s="102"/>
    </row>
    <row r="593" spans="1:20" ht="135" customHeight="1">
      <c r="A593" s="2"/>
      <c r="B593" s="357"/>
      <c r="C593" s="75"/>
      <c r="D593" s="359" t="s">
        <v>2438</v>
      </c>
      <c r="E593" s="360"/>
      <c r="F593" s="360"/>
      <c r="G593" s="360"/>
      <c r="H593" s="360"/>
      <c r="I593" s="360"/>
      <c r="J593" s="360"/>
      <c r="K593" s="360"/>
      <c r="L593" s="360"/>
      <c r="M593" s="360"/>
      <c r="N593" s="360"/>
      <c r="O593" s="94" t="str">
        <f ca="1">IF(D593="цвет",SUM(O594:INDIRECT("N"&amp;R593)),IF(SUM(E593:N593)=0,"",SUM(E593:N593)))</f>
        <v/>
      </c>
      <c r="P593" s="68" t="s">
        <v>98</v>
      </c>
      <c r="Q593" s="69">
        <f t="shared" si="18"/>
        <v>4687</v>
      </c>
      <c r="R593" s="70">
        <f t="shared" ca="1" si="19"/>
        <v>594</v>
      </c>
      <c r="S593" s="69"/>
      <c r="T593" s="102"/>
    </row>
    <row r="594" spans="1:20" ht="17.45" customHeight="1" thickBot="1">
      <c r="A594" s="2"/>
      <c r="B594" s="365"/>
      <c r="C594" s="77"/>
      <c r="D594" s="362" t="str">
        <f>HYPERLINK("https://miamia.ru/search/index.php?q="&amp;Q594&amp;"&amp;s=Поиск?utm_source=Excel&amp;utm_medium=Nalichie&amp;utm_content="&amp;Q594&amp;"","Посмотреть большую фотографию на сайте")</f>
        <v>Посмотреть большую фотографию на сайте</v>
      </c>
      <c r="E594" s="363"/>
      <c r="F594" s="363"/>
      <c r="G594" s="363"/>
      <c r="H594" s="363"/>
      <c r="I594" s="363"/>
      <c r="J594" s="363"/>
      <c r="K594" s="363"/>
      <c r="L594" s="363"/>
      <c r="M594" s="363"/>
      <c r="N594" s="363"/>
      <c r="O594" s="94" t="str">
        <f ca="1">IF(D594="цвет",SUM(O595:INDIRECT("N"&amp;R594)),IF(SUM(E594:N594)=0,"",SUM(E594:N594)))</f>
        <v/>
      </c>
      <c r="P594" s="68" t="s">
        <v>98</v>
      </c>
      <c r="Q594" s="69">
        <f t="shared" si="18"/>
        <v>4687</v>
      </c>
      <c r="R594" s="70">
        <f t="shared" ca="1" si="19"/>
        <v>594</v>
      </c>
      <c r="S594" s="69"/>
      <c r="T594" s="102"/>
    </row>
    <row r="595" spans="1:20" ht="17.25" thickBot="1">
      <c r="A595" s="2"/>
      <c r="B595" s="356" t="s">
        <v>2431</v>
      </c>
      <c r="C595" s="83">
        <v>4688</v>
      </c>
      <c r="D595" s="98" t="s">
        <v>9</v>
      </c>
      <c r="E595" s="6" t="s">
        <v>13</v>
      </c>
      <c r="F595" s="73" t="s">
        <v>14</v>
      </c>
      <c r="G595" s="73" t="s">
        <v>15</v>
      </c>
      <c r="H595" s="73" t="s">
        <v>16</v>
      </c>
      <c r="I595" s="99" t="s">
        <v>21</v>
      </c>
      <c r="J595" s="99" t="s">
        <v>22</v>
      </c>
      <c r="K595" s="99" t="s">
        <v>66</v>
      </c>
      <c r="L595" s="99" t="s">
        <v>1225</v>
      </c>
      <c r="M595" s="99"/>
      <c r="N595" s="100"/>
      <c r="O595" s="93">
        <f ca="1">IF(D595="цвет",SUM(O596:INDIRECT("N"&amp;R595)),IF(SUM(E595:N595)=0,"",SUM(E595:N595)))</f>
        <v>0</v>
      </c>
      <c r="P595" s="68">
        <v>3358</v>
      </c>
      <c r="Q595" s="69">
        <f t="shared" si="18"/>
        <v>4688</v>
      </c>
      <c r="R595" s="70">
        <f t="shared" ca="1" si="19"/>
        <v>598</v>
      </c>
      <c r="S595" s="101">
        <v>3358</v>
      </c>
      <c r="T595" s="62">
        <f ca="1">S595*O595</f>
        <v>0</v>
      </c>
    </row>
    <row r="596" spans="1:20" ht="17.25" thickBot="1">
      <c r="A596" s="2"/>
      <c r="B596" s="357"/>
      <c r="C596" s="75"/>
      <c r="D596" s="5" t="s">
        <v>29</v>
      </c>
      <c r="E596" s="7"/>
      <c r="F596" s="7"/>
      <c r="G596" s="7"/>
      <c r="H596" s="7"/>
      <c r="I596" s="7"/>
      <c r="J596" s="7"/>
      <c r="K596" s="351"/>
      <c r="L596" s="181"/>
      <c r="M596" s="7"/>
      <c r="N596" s="97"/>
      <c r="O596" s="94" t="str">
        <f ca="1">IF(D596="цвет",SUM(O597:INDIRECT("N"&amp;R596)),IF(SUM(E596:N596)=0,"",SUM(E596:N596)))</f>
        <v/>
      </c>
      <c r="P596" s="68" t="s">
        <v>98</v>
      </c>
      <c r="Q596" s="69">
        <f t="shared" si="18"/>
        <v>4688</v>
      </c>
      <c r="R596" s="70">
        <f t="shared" ca="1" si="19"/>
        <v>598</v>
      </c>
      <c r="S596" s="69"/>
      <c r="T596" s="102"/>
    </row>
    <row r="597" spans="1:20" ht="135" customHeight="1">
      <c r="A597" s="2"/>
      <c r="B597" s="357"/>
      <c r="C597" s="75"/>
      <c r="D597" s="359" t="s">
        <v>2439</v>
      </c>
      <c r="E597" s="360"/>
      <c r="F597" s="360"/>
      <c r="G597" s="360"/>
      <c r="H597" s="360"/>
      <c r="I597" s="360"/>
      <c r="J597" s="360"/>
      <c r="K597" s="360"/>
      <c r="L597" s="360"/>
      <c r="M597" s="360"/>
      <c r="N597" s="360"/>
      <c r="O597" s="94" t="str">
        <f ca="1">IF(D597="цвет",SUM(O598:INDIRECT("N"&amp;R597)),IF(SUM(E597:N597)=0,"",SUM(E597:N597)))</f>
        <v/>
      </c>
      <c r="P597" s="68" t="s">
        <v>98</v>
      </c>
      <c r="Q597" s="69">
        <f t="shared" si="18"/>
        <v>4688</v>
      </c>
      <c r="R597" s="70">
        <f t="shared" ca="1" si="19"/>
        <v>598</v>
      </c>
      <c r="S597" s="69"/>
      <c r="T597" s="102"/>
    </row>
    <row r="598" spans="1:20" ht="17.45" customHeight="1" thickBot="1">
      <c r="A598" s="2"/>
      <c r="B598" s="365"/>
      <c r="C598" s="77"/>
      <c r="D598" s="362" t="str">
        <f>HYPERLINK("https://miamia.ru/search/index.php?q="&amp;Q598&amp;"&amp;s=Поиск?utm_source=Excel&amp;utm_medium=Nalichie&amp;utm_content="&amp;Q598&amp;"","Посмотреть большую фотографию на сайте")</f>
        <v>Посмотреть большую фотографию на сайте</v>
      </c>
      <c r="E598" s="363"/>
      <c r="F598" s="363"/>
      <c r="G598" s="363"/>
      <c r="H598" s="363"/>
      <c r="I598" s="363"/>
      <c r="J598" s="363"/>
      <c r="K598" s="363"/>
      <c r="L598" s="363"/>
      <c r="M598" s="363"/>
      <c r="N598" s="363"/>
      <c r="O598" s="94" t="str">
        <f ca="1">IF(D598="цвет",SUM(O599:INDIRECT("N"&amp;R598)),IF(SUM(E598:N598)=0,"",SUM(E598:N598)))</f>
        <v/>
      </c>
      <c r="P598" s="68" t="s">
        <v>98</v>
      </c>
      <c r="Q598" s="69">
        <f t="shared" si="18"/>
        <v>4688</v>
      </c>
      <c r="R598" s="70">
        <f t="shared" ca="1" si="19"/>
        <v>598</v>
      </c>
      <c r="S598" s="69"/>
      <c r="T598" s="102"/>
    </row>
    <row r="599" spans="1:20" ht="17.25" thickBot="1">
      <c r="A599" s="2"/>
      <c r="B599" s="356" t="s">
        <v>2431</v>
      </c>
      <c r="C599" s="83">
        <v>4689</v>
      </c>
      <c r="D599" s="98" t="s">
        <v>9</v>
      </c>
      <c r="E599" s="74" t="s">
        <v>17</v>
      </c>
      <c r="F599" s="74" t="s">
        <v>18</v>
      </c>
      <c r="G599" s="99" t="s">
        <v>19</v>
      </c>
      <c r="H599" s="99" t="s">
        <v>23</v>
      </c>
      <c r="I599" s="99" t="s">
        <v>297</v>
      </c>
      <c r="J599" s="99"/>
      <c r="K599" s="99"/>
      <c r="L599" s="99"/>
      <c r="M599" s="99"/>
      <c r="N599" s="100"/>
      <c r="O599" s="93">
        <f ca="1">IF(D599="цвет",SUM(O600:INDIRECT("N"&amp;R599)),IF(SUM(E599:N599)=0,"",SUM(E599:N599)))</f>
        <v>0</v>
      </c>
      <c r="P599" s="68">
        <v>3874</v>
      </c>
      <c r="Q599" s="69">
        <f t="shared" si="18"/>
        <v>4689</v>
      </c>
      <c r="R599" s="70">
        <f t="shared" ca="1" si="19"/>
        <v>602</v>
      </c>
      <c r="S599" s="101">
        <v>3874</v>
      </c>
      <c r="T599" s="62">
        <f ca="1">S599*O599</f>
        <v>0</v>
      </c>
    </row>
    <row r="600" spans="1:20" ht="17.25" thickBot="1">
      <c r="A600" s="2"/>
      <c r="B600" s="357"/>
      <c r="C600" s="75"/>
      <c r="D600" s="5" t="s">
        <v>29</v>
      </c>
      <c r="E600" s="7"/>
      <c r="F600" s="181"/>
      <c r="G600" s="181"/>
      <c r="H600" s="351"/>
      <c r="I600" s="7"/>
      <c r="J600" s="7"/>
      <c r="K600" s="7"/>
      <c r="L600" s="7"/>
      <c r="M600" s="7"/>
      <c r="N600" s="97"/>
      <c r="O600" s="94" t="str">
        <f ca="1">IF(D600="цвет",SUM(O601:INDIRECT("N"&amp;R600)),IF(SUM(E600:N600)=0,"",SUM(E600:N600)))</f>
        <v/>
      </c>
      <c r="P600" s="68" t="s">
        <v>98</v>
      </c>
      <c r="Q600" s="69">
        <f t="shared" si="18"/>
        <v>4689</v>
      </c>
      <c r="R600" s="70">
        <f t="shared" ca="1" si="19"/>
        <v>602</v>
      </c>
      <c r="S600" s="69"/>
      <c r="T600" s="102"/>
    </row>
    <row r="601" spans="1:20" ht="135" customHeight="1">
      <c r="A601" s="2"/>
      <c r="B601" s="357"/>
      <c r="C601" s="75"/>
      <c r="D601" s="359" t="s">
        <v>2440</v>
      </c>
      <c r="E601" s="360"/>
      <c r="F601" s="360"/>
      <c r="G601" s="360"/>
      <c r="H601" s="360"/>
      <c r="I601" s="360"/>
      <c r="J601" s="360"/>
      <c r="K601" s="360"/>
      <c r="L601" s="360"/>
      <c r="M601" s="360"/>
      <c r="N601" s="360"/>
      <c r="O601" s="94" t="str">
        <f ca="1">IF(D601="цвет",SUM(O602:INDIRECT("N"&amp;R601)),IF(SUM(E601:N601)=0,"",SUM(E601:N601)))</f>
        <v/>
      </c>
      <c r="P601" s="68" t="s">
        <v>98</v>
      </c>
      <c r="Q601" s="69">
        <f t="shared" si="18"/>
        <v>4689</v>
      </c>
      <c r="R601" s="70">
        <f t="shared" ca="1" si="19"/>
        <v>602</v>
      </c>
      <c r="S601" s="69"/>
      <c r="T601" s="102"/>
    </row>
    <row r="602" spans="1:20" ht="17.45" customHeight="1" thickBot="1">
      <c r="A602" s="2"/>
      <c r="B602" s="365"/>
      <c r="C602" s="77"/>
      <c r="D602" s="362" t="str">
        <f>HYPERLINK("https://miamia.ru/search/index.php?q="&amp;Q602&amp;"&amp;s=Поиск?utm_source=Excel&amp;utm_medium=Nalichie&amp;utm_content="&amp;Q602&amp;"","Посмотреть большую фотографию на сайте")</f>
        <v>Посмотреть большую фотографию на сайте</v>
      </c>
      <c r="E602" s="363"/>
      <c r="F602" s="363"/>
      <c r="G602" s="363"/>
      <c r="H602" s="363"/>
      <c r="I602" s="363"/>
      <c r="J602" s="363"/>
      <c r="K602" s="363"/>
      <c r="L602" s="363"/>
      <c r="M602" s="363"/>
      <c r="N602" s="363"/>
      <c r="O602" s="94" t="str">
        <f ca="1">IF(D602="цвет",SUM(O603:INDIRECT("N"&amp;R602)),IF(SUM(E602:N602)=0,"",SUM(E602:N602)))</f>
        <v/>
      </c>
      <c r="P602" s="68" t="s">
        <v>98</v>
      </c>
      <c r="Q602" s="69">
        <f t="shared" si="18"/>
        <v>4689</v>
      </c>
      <c r="R602" s="70">
        <f t="shared" ca="1" si="19"/>
        <v>602</v>
      </c>
      <c r="S602" s="69"/>
      <c r="T602" s="102"/>
    </row>
    <row r="603" spans="1:20" ht="17.25" thickBot="1">
      <c r="A603" s="2"/>
      <c r="B603" s="356" t="s">
        <v>2431</v>
      </c>
      <c r="C603" s="83">
        <v>4667</v>
      </c>
      <c r="D603" s="98" t="s">
        <v>9</v>
      </c>
      <c r="E603" s="74" t="s">
        <v>17</v>
      </c>
      <c r="F603" s="74" t="s">
        <v>18</v>
      </c>
      <c r="G603" s="99" t="s">
        <v>19</v>
      </c>
      <c r="H603" s="99" t="s">
        <v>23</v>
      </c>
      <c r="I603" s="99" t="s">
        <v>297</v>
      </c>
      <c r="J603" s="99"/>
      <c r="K603" s="99"/>
      <c r="L603" s="99"/>
      <c r="M603" s="99"/>
      <c r="N603" s="100"/>
      <c r="O603" s="93">
        <f ca="1">IF(D603="цвет",SUM(O604:INDIRECT("N"&amp;R603)),IF(SUM(E603:N603)=0,"",SUM(E603:N603)))</f>
        <v>0</v>
      </c>
      <c r="P603" s="68">
        <v>3487</v>
      </c>
      <c r="Q603" s="69">
        <f t="shared" si="18"/>
        <v>4667</v>
      </c>
      <c r="R603" s="70">
        <f t="shared" ca="1" si="19"/>
        <v>606</v>
      </c>
      <c r="S603" s="101">
        <v>3487</v>
      </c>
      <c r="T603" s="62">
        <f ca="1">S603*O603</f>
        <v>0</v>
      </c>
    </row>
    <row r="604" spans="1:20" ht="17.25" thickBot="1">
      <c r="A604" s="2"/>
      <c r="B604" s="357"/>
      <c r="C604" s="75"/>
      <c r="D604" s="5" t="s">
        <v>29</v>
      </c>
      <c r="E604" s="181"/>
      <c r="F604" s="7"/>
      <c r="G604" s="7"/>
      <c r="H604" s="181"/>
      <c r="I604" s="7"/>
      <c r="J604" s="7"/>
      <c r="K604" s="7"/>
      <c r="L604" s="7"/>
      <c r="M604" s="7"/>
      <c r="N604" s="97"/>
      <c r="O604" s="94" t="str">
        <f ca="1">IF(D604="цвет",SUM(O605:INDIRECT("N"&amp;R604)),IF(SUM(E604:N604)=0,"",SUM(E604:N604)))</f>
        <v/>
      </c>
      <c r="P604" s="68" t="s">
        <v>98</v>
      </c>
      <c r="Q604" s="69">
        <f t="shared" si="18"/>
        <v>4667</v>
      </c>
      <c r="R604" s="70">
        <f t="shared" ca="1" si="19"/>
        <v>606</v>
      </c>
      <c r="S604" s="69"/>
      <c r="T604" s="102"/>
    </row>
    <row r="605" spans="1:20" ht="135" customHeight="1">
      <c r="A605" s="2"/>
      <c r="B605" s="357"/>
      <c r="C605" s="75"/>
      <c r="D605" s="359" t="s">
        <v>2441</v>
      </c>
      <c r="E605" s="360"/>
      <c r="F605" s="360"/>
      <c r="G605" s="360"/>
      <c r="H605" s="360"/>
      <c r="I605" s="360"/>
      <c r="J605" s="360"/>
      <c r="K605" s="360"/>
      <c r="L605" s="360"/>
      <c r="M605" s="360"/>
      <c r="N605" s="360"/>
      <c r="O605" s="94" t="str">
        <f ca="1">IF(D605="цвет",SUM(O606:INDIRECT("N"&amp;R605)),IF(SUM(E605:N605)=0,"",SUM(E605:N605)))</f>
        <v/>
      </c>
      <c r="P605" s="68" t="s">
        <v>98</v>
      </c>
      <c r="Q605" s="69">
        <f t="shared" si="18"/>
        <v>4667</v>
      </c>
      <c r="R605" s="70">
        <f t="shared" ca="1" si="19"/>
        <v>606</v>
      </c>
      <c r="S605" s="69"/>
      <c r="T605" s="102"/>
    </row>
    <row r="606" spans="1:20" ht="17.45" customHeight="1" thickBot="1">
      <c r="A606" s="2"/>
      <c r="B606" s="365"/>
      <c r="C606" s="77"/>
      <c r="D606" s="362" t="str">
        <f>HYPERLINK("https://miamia.ru/search/index.php?q="&amp;Q606&amp;"&amp;s=Поиск?utm_source=Excel&amp;utm_medium=Nalichie&amp;utm_content="&amp;Q606&amp;"","Посмотреть большую фотографию на сайте")</f>
        <v>Посмотреть большую фотографию на сайте</v>
      </c>
      <c r="E606" s="363"/>
      <c r="F606" s="363"/>
      <c r="G606" s="363"/>
      <c r="H606" s="363"/>
      <c r="I606" s="363"/>
      <c r="J606" s="363"/>
      <c r="K606" s="363"/>
      <c r="L606" s="363"/>
      <c r="M606" s="363"/>
      <c r="N606" s="363"/>
      <c r="O606" s="94" t="str">
        <f ca="1">IF(D606="цвет",SUM(O607:INDIRECT("N"&amp;R606)),IF(SUM(E606:N606)=0,"",SUM(E606:N606)))</f>
        <v/>
      </c>
      <c r="P606" s="68" t="s">
        <v>98</v>
      </c>
      <c r="Q606" s="69">
        <f t="shared" si="18"/>
        <v>4667</v>
      </c>
      <c r="R606" s="70">
        <f t="shared" ca="1" si="19"/>
        <v>606</v>
      </c>
      <c r="S606" s="69"/>
      <c r="T606" s="102"/>
    </row>
    <row r="607" spans="1:20" ht="23.1" customHeight="1" thickBot="1">
      <c r="A607" s="2"/>
      <c r="B607" s="28" t="s">
        <v>2491</v>
      </c>
      <c r="C607" s="29"/>
      <c r="D607" s="30"/>
      <c r="E607" s="31"/>
      <c r="F607" s="31"/>
      <c r="G607" s="31"/>
      <c r="H607" s="31"/>
      <c r="I607" s="31"/>
      <c r="J607" s="31"/>
      <c r="K607" s="31"/>
      <c r="L607" s="31"/>
      <c r="M607" s="31"/>
      <c r="N607" s="31"/>
      <c r="O607" s="91" t="str">
        <f ca="1">IF(D607="цвет",SUM(O608:INDIRECT("N"&amp;R607)),IF(SUM(E607:N607)=0,"",SUM(E607:N607)))</f>
        <v/>
      </c>
      <c r="P607" s="68" t="s">
        <v>98</v>
      </c>
      <c r="Q607" s="55">
        <f t="shared" si="18"/>
        <v>4667</v>
      </c>
      <c r="R607" s="70">
        <f t="shared" ca="1" si="19"/>
        <v>611</v>
      </c>
    </row>
    <row r="608" spans="1:20" ht="17.25" thickBot="1">
      <c r="A608" s="2"/>
      <c r="B608" s="356" t="s">
        <v>2417</v>
      </c>
      <c r="C608" s="83">
        <v>4790</v>
      </c>
      <c r="D608" s="98" t="s">
        <v>9</v>
      </c>
      <c r="E608" s="99" t="s">
        <v>10</v>
      </c>
      <c r="F608" s="99" t="s">
        <v>11</v>
      </c>
      <c r="G608" s="74" t="s">
        <v>12</v>
      </c>
      <c r="H608" s="74" t="s">
        <v>13</v>
      </c>
      <c r="I608" s="99" t="s">
        <v>14</v>
      </c>
      <c r="J608" s="99" t="s">
        <v>15</v>
      </c>
      <c r="K608" s="99" t="s">
        <v>16</v>
      </c>
      <c r="L608" s="99" t="s">
        <v>21</v>
      </c>
      <c r="M608" s="99"/>
      <c r="N608" s="100"/>
      <c r="O608" s="93">
        <f ca="1">IF(D608="цвет",SUM(O609:INDIRECT("N"&amp;R608)),IF(SUM(E608:N608)=0,"",SUM(E608:N608)))</f>
        <v>0</v>
      </c>
      <c r="P608" s="68">
        <v>2711</v>
      </c>
      <c r="Q608" s="69">
        <f t="shared" si="18"/>
        <v>4790</v>
      </c>
      <c r="R608" s="70">
        <f t="shared" ca="1" si="19"/>
        <v>611</v>
      </c>
      <c r="S608" s="101">
        <v>2711</v>
      </c>
      <c r="T608" s="62">
        <f ca="1">S608*O608</f>
        <v>0</v>
      </c>
    </row>
    <row r="609" spans="1:20" ht="17.25" thickBot="1">
      <c r="A609" s="2"/>
      <c r="B609" s="357"/>
      <c r="C609" s="75"/>
      <c r="D609" s="5" t="s">
        <v>29</v>
      </c>
      <c r="E609" s="181"/>
      <c r="F609" s="351"/>
      <c r="G609" s="181"/>
      <c r="H609" s="181"/>
      <c r="I609" s="351"/>
      <c r="J609" s="351"/>
      <c r="K609" s="181"/>
      <c r="L609" s="7"/>
      <c r="M609" s="7"/>
      <c r="N609" s="97"/>
      <c r="O609" s="94" t="str">
        <f ca="1">IF(D609="цвет",SUM(O610:INDIRECT("N"&amp;R609)),IF(SUM(E609:N609)=0,"",SUM(E609:N609)))</f>
        <v/>
      </c>
      <c r="P609" s="68" t="s">
        <v>98</v>
      </c>
      <c r="Q609" s="69">
        <f t="shared" si="18"/>
        <v>4790</v>
      </c>
      <c r="R609" s="70">
        <f t="shared" ca="1" si="19"/>
        <v>611</v>
      </c>
      <c r="S609" s="69"/>
      <c r="T609" s="102"/>
    </row>
    <row r="610" spans="1:20" ht="135" customHeight="1">
      <c r="A610" s="2"/>
      <c r="B610" s="357"/>
      <c r="C610" s="75"/>
      <c r="D610" s="359" t="s">
        <v>2418</v>
      </c>
      <c r="E610" s="360"/>
      <c r="F610" s="360"/>
      <c r="G610" s="360"/>
      <c r="H610" s="360"/>
      <c r="I610" s="360"/>
      <c r="J610" s="360"/>
      <c r="K610" s="360"/>
      <c r="L610" s="360"/>
      <c r="M610" s="360"/>
      <c r="N610" s="360"/>
      <c r="O610" s="94" t="str">
        <f ca="1">IF(D610="цвет",SUM(O611:INDIRECT("N"&amp;R610)),IF(SUM(E610:N610)=0,"",SUM(E610:N610)))</f>
        <v/>
      </c>
      <c r="P610" s="68" t="s">
        <v>98</v>
      </c>
      <c r="Q610" s="69">
        <f t="shared" si="18"/>
        <v>4790</v>
      </c>
      <c r="R610" s="70">
        <f t="shared" ca="1" si="19"/>
        <v>611</v>
      </c>
      <c r="S610" s="69"/>
      <c r="T610" s="102"/>
    </row>
    <row r="611" spans="1:20" ht="17.45" customHeight="1" thickBot="1">
      <c r="A611" s="2"/>
      <c r="B611" s="365"/>
      <c r="C611" s="77"/>
      <c r="D611" s="362" t="str">
        <f>HYPERLINK("https://miamia.ru/search/index.php?q="&amp;Q611&amp;"&amp;s=Поиск?utm_source=Excel&amp;utm_medium=Nalichie&amp;utm_content="&amp;Q611&amp;"","Посмотреть большую фотографию на сайте")</f>
        <v>Посмотреть большую фотографию на сайте</v>
      </c>
      <c r="E611" s="363"/>
      <c r="F611" s="363"/>
      <c r="G611" s="363"/>
      <c r="H611" s="363"/>
      <c r="I611" s="363"/>
      <c r="J611" s="363"/>
      <c r="K611" s="363"/>
      <c r="L611" s="363"/>
      <c r="M611" s="363"/>
      <c r="N611" s="363"/>
      <c r="O611" s="94" t="str">
        <f ca="1">IF(D611="цвет",SUM(O612:INDIRECT("N"&amp;R611)),IF(SUM(E611:N611)=0,"",SUM(E611:N611)))</f>
        <v/>
      </c>
      <c r="P611" s="68" t="s">
        <v>98</v>
      </c>
      <c r="Q611" s="69">
        <f t="shared" si="18"/>
        <v>4790</v>
      </c>
      <c r="R611" s="70">
        <f t="shared" ca="1" si="19"/>
        <v>611</v>
      </c>
      <c r="S611" s="69"/>
      <c r="T611" s="102"/>
    </row>
    <row r="612" spans="1:20" ht="17.25" thickBot="1">
      <c r="A612" s="2"/>
      <c r="B612" s="356" t="s">
        <v>2417</v>
      </c>
      <c r="C612" s="83">
        <v>4791</v>
      </c>
      <c r="D612" s="98" t="s">
        <v>9</v>
      </c>
      <c r="E612" s="99" t="s">
        <v>10</v>
      </c>
      <c r="F612" s="99" t="s">
        <v>11</v>
      </c>
      <c r="G612" s="74" t="s">
        <v>12</v>
      </c>
      <c r="H612" s="74" t="s">
        <v>13</v>
      </c>
      <c r="I612" s="99" t="s">
        <v>14</v>
      </c>
      <c r="J612" s="99" t="s">
        <v>15</v>
      </c>
      <c r="K612" s="99" t="s">
        <v>16</v>
      </c>
      <c r="L612" s="99" t="s">
        <v>21</v>
      </c>
      <c r="M612" s="99"/>
      <c r="N612" s="100"/>
      <c r="O612" s="93">
        <f ca="1">IF(D612="цвет",SUM(O613:INDIRECT("N"&amp;R612)),IF(SUM(E612:N612)=0,"",SUM(E612:N612)))</f>
        <v>0</v>
      </c>
      <c r="P612" s="68">
        <v>2711</v>
      </c>
      <c r="Q612" s="69">
        <f t="shared" si="18"/>
        <v>4791</v>
      </c>
      <c r="R612" s="70">
        <f t="shared" ca="1" si="19"/>
        <v>615</v>
      </c>
      <c r="S612" s="101">
        <v>2711</v>
      </c>
      <c r="T612" s="62">
        <f ca="1">S612*O612</f>
        <v>0</v>
      </c>
    </row>
    <row r="613" spans="1:20" ht="17.25" thickBot="1">
      <c r="A613" s="2"/>
      <c r="B613" s="357"/>
      <c r="C613" s="75"/>
      <c r="D613" s="5" t="s">
        <v>29</v>
      </c>
      <c r="E613" s="181"/>
      <c r="F613" s="181"/>
      <c r="G613" s="351"/>
      <c r="H613" s="351"/>
      <c r="I613" s="7"/>
      <c r="J613" s="181"/>
      <c r="K613" s="7"/>
      <c r="L613" s="7"/>
      <c r="M613" s="7"/>
      <c r="N613" s="97"/>
      <c r="O613" s="94" t="str">
        <f ca="1">IF(D613="цвет",SUM(O614:INDIRECT("N"&amp;R613)),IF(SUM(E613:N613)=0,"",SUM(E613:N613)))</f>
        <v/>
      </c>
      <c r="P613" s="68" t="s">
        <v>98</v>
      </c>
      <c r="Q613" s="69">
        <f t="shared" si="18"/>
        <v>4791</v>
      </c>
      <c r="R613" s="70">
        <f t="shared" ca="1" si="19"/>
        <v>615</v>
      </c>
      <c r="S613" s="69"/>
      <c r="T613" s="102"/>
    </row>
    <row r="614" spans="1:20" ht="135" customHeight="1">
      <c r="A614" s="2"/>
      <c r="B614" s="357"/>
      <c r="C614" s="75"/>
      <c r="D614" s="359" t="s">
        <v>2419</v>
      </c>
      <c r="E614" s="360"/>
      <c r="F614" s="360"/>
      <c r="G614" s="360"/>
      <c r="H614" s="360"/>
      <c r="I614" s="360"/>
      <c r="J614" s="360"/>
      <c r="K614" s="360"/>
      <c r="L614" s="360"/>
      <c r="M614" s="360"/>
      <c r="N614" s="360"/>
      <c r="O614" s="94" t="str">
        <f ca="1">IF(D614="цвет",SUM(O615:INDIRECT("N"&amp;R614)),IF(SUM(E614:N614)=0,"",SUM(E614:N614)))</f>
        <v/>
      </c>
      <c r="P614" s="68" t="s">
        <v>98</v>
      </c>
      <c r="Q614" s="69">
        <f t="shared" si="18"/>
        <v>4791</v>
      </c>
      <c r="R614" s="70">
        <f t="shared" ca="1" si="19"/>
        <v>615</v>
      </c>
      <c r="S614" s="69"/>
      <c r="T614" s="102"/>
    </row>
    <row r="615" spans="1:20" ht="17.45" customHeight="1" thickBot="1">
      <c r="A615" s="2"/>
      <c r="B615" s="365"/>
      <c r="C615" s="77"/>
      <c r="D615" s="362" t="str">
        <f>HYPERLINK("https://miamia.ru/search/index.php?q="&amp;Q615&amp;"&amp;s=Поиск?utm_source=Excel&amp;utm_medium=Nalichie&amp;utm_content="&amp;Q615&amp;"","Посмотреть большую фотографию на сайте")</f>
        <v>Посмотреть большую фотографию на сайте</v>
      </c>
      <c r="E615" s="363"/>
      <c r="F615" s="363"/>
      <c r="G615" s="363"/>
      <c r="H615" s="363"/>
      <c r="I615" s="363"/>
      <c r="J615" s="363"/>
      <c r="K615" s="363"/>
      <c r="L615" s="363"/>
      <c r="M615" s="363"/>
      <c r="N615" s="363"/>
      <c r="O615" s="94" t="str">
        <f ca="1">IF(D615="цвет",SUM(O616:INDIRECT("N"&amp;R615)),IF(SUM(E615:N615)=0,"",SUM(E615:N615)))</f>
        <v/>
      </c>
      <c r="P615" s="68" t="s">
        <v>98</v>
      </c>
      <c r="Q615" s="69">
        <f t="shared" si="18"/>
        <v>4791</v>
      </c>
      <c r="R615" s="70">
        <f t="shared" ca="1" si="19"/>
        <v>615</v>
      </c>
      <c r="S615" s="69"/>
      <c r="T615" s="102"/>
    </row>
    <row r="616" spans="1:20" ht="17.25" thickBot="1">
      <c r="A616" s="2"/>
      <c r="B616" s="356" t="s">
        <v>2417</v>
      </c>
      <c r="C616" s="83">
        <v>4792</v>
      </c>
      <c r="D616" s="98" t="s">
        <v>9</v>
      </c>
      <c r="E616" s="99" t="s">
        <v>10</v>
      </c>
      <c r="F616" s="99" t="s">
        <v>11</v>
      </c>
      <c r="G616" s="74" t="s">
        <v>12</v>
      </c>
      <c r="H616" s="74" t="s">
        <v>13</v>
      </c>
      <c r="I616" s="99" t="s">
        <v>14</v>
      </c>
      <c r="J616" s="99" t="s">
        <v>15</v>
      </c>
      <c r="K616" s="99" t="s">
        <v>16</v>
      </c>
      <c r="L616" s="99" t="s">
        <v>21</v>
      </c>
      <c r="M616" s="99"/>
      <c r="N616" s="100"/>
      <c r="O616" s="93">
        <f ca="1">IF(D616="цвет",SUM(O617:INDIRECT("N"&amp;R616)),IF(SUM(E616:N616)=0,"",SUM(E616:N616)))</f>
        <v>0</v>
      </c>
      <c r="P616" s="68">
        <v>2711</v>
      </c>
      <c r="Q616" s="69">
        <f t="shared" si="18"/>
        <v>4792</v>
      </c>
      <c r="R616" s="70">
        <f t="shared" ca="1" si="19"/>
        <v>619</v>
      </c>
      <c r="S616" s="101">
        <v>2711</v>
      </c>
      <c r="T616" s="62">
        <f ca="1">S616*O616</f>
        <v>0</v>
      </c>
    </row>
    <row r="617" spans="1:20" ht="17.25" thickBot="1">
      <c r="A617" s="2"/>
      <c r="B617" s="357"/>
      <c r="C617" s="75"/>
      <c r="D617" s="5" t="s">
        <v>29</v>
      </c>
      <c r="E617" s="351"/>
      <c r="F617" s="351"/>
      <c r="G617" s="351"/>
      <c r="H617" s="351"/>
      <c r="I617" s="351"/>
      <c r="J617" s="351"/>
      <c r="K617" s="351"/>
      <c r="L617" s="7"/>
      <c r="M617" s="7"/>
      <c r="N617" s="97"/>
      <c r="O617" s="94" t="str">
        <f ca="1">IF(D617="цвет",SUM(O618:INDIRECT("N"&amp;R617)),IF(SUM(E617:N617)=0,"",SUM(E617:N617)))</f>
        <v/>
      </c>
      <c r="P617" s="68" t="s">
        <v>98</v>
      </c>
      <c r="Q617" s="69">
        <f t="shared" si="18"/>
        <v>4792</v>
      </c>
      <c r="R617" s="70">
        <f t="shared" ca="1" si="19"/>
        <v>619</v>
      </c>
      <c r="S617" s="69"/>
      <c r="T617" s="102"/>
    </row>
    <row r="618" spans="1:20" ht="135" customHeight="1">
      <c r="A618" s="2"/>
      <c r="B618" s="357"/>
      <c r="C618" s="75"/>
      <c r="D618" s="359" t="s">
        <v>2420</v>
      </c>
      <c r="E618" s="360"/>
      <c r="F618" s="360"/>
      <c r="G618" s="360"/>
      <c r="H618" s="360"/>
      <c r="I618" s="360"/>
      <c r="J618" s="360"/>
      <c r="K618" s="360"/>
      <c r="L618" s="360"/>
      <c r="M618" s="360"/>
      <c r="N618" s="360"/>
      <c r="O618" s="94" t="str">
        <f ca="1">IF(D618="цвет",SUM(O619:INDIRECT("N"&amp;R618)),IF(SUM(E618:N618)=0,"",SUM(E618:N618)))</f>
        <v/>
      </c>
      <c r="P618" s="68" t="s">
        <v>98</v>
      </c>
      <c r="Q618" s="69">
        <f t="shared" si="18"/>
        <v>4792</v>
      </c>
      <c r="R618" s="70">
        <f t="shared" ca="1" si="19"/>
        <v>619</v>
      </c>
      <c r="S618" s="69"/>
      <c r="T618" s="102"/>
    </row>
    <row r="619" spans="1:20" ht="17.45" customHeight="1" thickBot="1">
      <c r="A619" s="2"/>
      <c r="B619" s="365"/>
      <c r="C619" s="77"/>
      <c r="D619" s="362" t="str">
        <f>HYPERLINK("https://miamia.ru/search/index.php?q="&amp;Q619&amp;"&amp;s=Поиск?utm_source=Excel&amp;utm_medium=Nalichie&amp;utm_content="&amp;Q619&amp;"","Посмотреть большую фотографию на сайте")</f>
        <v>Посмотреть большую фотографию на сайте</v>
      </c>
      <c r="E619" s="363"/>
      <c r="F619" s="363"/>
      <c r="G619" s="363"/>
      <c r="H619" s="363"/>
      <c r="I619" s="363"/>
      <c r="J619" s="363"/>
      <c r="K619" s="363"/>
      <c r="L619" s="363"/>
      <c r="M619" s="363"/>
      <c r="N619" s="363"/>
      <c r="O619" s="94" t="str">
        <f ca="1">IF(D619="цвет",SUM(O620:INDIRECT("N"&amp;R619)),IF(SUM(E619:N619)=0,"",SUM(E619:N619)))</f>
        <v/>
      </c>
      <c r="P619" s="68" t="s">
        <v>98</v>
      </c>
      <c r="Q619" s="69">
        <f t="shared" si="18"/>
        <v>4792</v>
      </c>
      <c r="R619" s="70">
        <f t="shared" ca="1" si="19"/>
        <v>619</v>
      </c>
      <c r="S619" s="69"/>
      <c r="T619" s="102"/>
    </row>
    <row r="620" spans="1:20" ht="17.25" thickBot="1">
      <c r="A620" s="2"/>
      <c r="B620" s="356" t="s">
        <v>2417</v>
      </c>
      <c r="C620" s="83">
        <v>4793</v>
      </c>
      <c r="D620" s="98" t="s">
        <v>9</v>
      </c>
      <c r="E620" s="99" t="s">
        <v>10</v>
      </c>
      <c r="F620" s="99" t="s">
        <v>17</v>
      </c>
      <c r="G620" s="74" t="s">
        <v>18</v>
      </c>
      <c r="H620" s="74" t="s">
        <v>19</v>
      </c>
      <c r="I620" s="74" t="s">
        <v>23</v>
      </c>
      <c r="J620" s="99"/>
      <c r="K620" s="99"/>
      <c r="L620" s="99"/>
      <c r="M620" s="99"/>
      <c r="N620" s="100"/>
      <c r="O620" s="93">
        <f ca="1">IF(D620="цвет",SUM(O621:INDIRECT("N"&amp;R620)),IF(SUM(E620:N620)=0,"",SUM(E620:N620)))</f>
        <v>0</v>
      </c>
      <c r="P620" s="68">
        <v>3487</v>
      </c>
      <c r="Q620" s="69">
        <f t="shared" si="18"/>
        <v>4793</v>
      </c>
      <c r="R620" s="70">
        <f t="shared" ca="1" si="19"/>
        <v>623</v>
      </c>
      <c r="S620" s="101">
        <v>3487</v>
      </c>
      <c r="T620" s="62">
        <f ca="1">S620*O620</f>
        <v>0</v>
      </c>
    </row>
    <row r="621" spans="1:20" ht="17.25" thickBot="1">
      <c r="A621" s="2"/>
      <c r="B621" s="357"/>
      <c r="C621" s="75"/>
      <c r="D621" s="5" t="s">
        <v>29</v>
      </c>
      <c r="E621" s="181"/>
      <c r="F621" s="351"/>
      <c r="G621" s="351"/>
      <c r="H621" s="351"/>
      <c r="I621" s="351"/>
      <c r="J621" s="7"/>
      <c r="K621" s="7"/>
      <c r="L621" s="7"/>
      <c r="M621" s="7"/>
      <c r="N621" s="97"/>
      <c r="O621" s="94" t="str">
        <f ca="1">IF(D621="цвет",SUM(O622:INDIRECT("N"&amp;R621)),IF(SUM(E621:N621)=0,"",SUM(E621:N621)))</f>
        <v/>
      </c>
      <c r="P621" s="68" t="s">
        <v>98</v>
      </c>
      <c r="Q621" s="69">
        <f t="shared" si="18"/>
        <v>4793</v>
      </c>
      <c r="R621" s="70">
        <f t="shared" ca="1" si="19"/>
        <v>623</v>
      </c>
      <c r="S621" s="69"/>
      <c r="T621" s="102"/>
    </row>
    <row r="622" spans="1:20" ht="135" customHeight="1">
      <c r="A622" s="2"/>
      <c r="B622" s="357"/>
      <c r="C622" s="75"/>
      <c r="D622" s="359" t="s">
        <v>2421</v>
      </c>
      <c r="E622" s="360"/>
      <c r="F622" s="360"/>
      <c r="G622" s="360"/>
      <c r="H622" s="360"/>
      <c r="I622" s="360"/>
      <c r="J622" s="360"/>
      <c r="K622" s="360"/>
      <c r="L622" s="360"/>
      <c r="M622" s="360"/>
      <c r="N622" s="360"/>
      <c r="O622" s="94" t="str">
        <f ca="1">IF(D622="цвет",SUM(O623:INDIRECT("N"&amp;R622)),IF(SUM(E622:N622)=0,"",SUM(E622:N622)))</f>
        <v/>
      </c>
      <c r="P622" s="68" t="s">
        <v>98</v>
      </c>
      <c r="Q622" s="69">
        <f t="shared" si="18"/>
        <v>4793</v>
      </c>
      <c r="R622" s="70">
        <f t="shared" ca="1" si="19"/>
        <v>623</v>
      </c>
      <c r="S622" s="69"/>
      <c r="T622" s="102"/>
    </row>
    <row r="623" spans="1:20" ht="17.45" customHeight="1" thickBot="1">
      <c r="A623" s="2"/>
      <c r="B623" s="365"/>
      <c r="C623" s="77"/>
      <c r="D623" s="362" t="str">
        <f>HYPERLINK("https://miamia.ru/search/index.php?q="&amp;Q623&amp;"&amp;s=Поиск?utm_source=Excel&amp;utm_medium=Nalichie&amp;utm_content="&amp;Q623&amp;"","Посмотреть большую фотографию на сайте")</f>
        <v>Посмотреть большую фотографию на сайте</v>
      </c>
      <c r="E623" s="363"/>
      <c r="F623" s="363"/>
      <c r="G623" s="363"/>
      <c r="H623" s="363"/>
      <c r="I623" s="363"/>
      <c r="J623" s="363"/>
      <c r="K623" s="363"/>
      <c r="L623" s="363"/>
      <c r="M623" s="363"/>
      <c r="N623" s="363"/>
      <c r="O623" s="94" t="str">
        <f ca="1">IF(D623="цвет",SUM(O624:INDIRECT("N"&amp;R623)),IF(SUM(E623:N623)=0,"",SUM(E623:N623)))</f>
        <v/>
      </c>
      <c r="P623" s="68" t="s">
        <v>98</v>
      </c>
      <c r="Q623" s="69">
        <f t="shared" si="18"/>
        <v>4793</v>
      </c>
      <c r="R623" s="70">
        <f t="shared" ca="1" si="19"/>
        <v>623</v>
      </c>
      <c r="S623" s="69"/>
      <c r="T623" s="102"/>
    </row>
    <row r="624" spans="1:20" ht="17.25" thickBot="1">
      <c r="A624" s="2"/>
      <c r="B624" s="356" t="s">
        <v>2417</v>
      </c>
      <c r="C624" s="83">
        <v>4794</v>
      </c>
      <c r="D624" s="98" t="s">
        <v>9</v>
      </c>
      <c r="E624" s="99" t="s">
        <v>10</v>
      </c>
      <c r="F624" s="99" t="s">
        <v>11</v>
      </c>
      <c r="G624" s="74" t="s">
        <v>12</v>
      </c>
      <c r="H624" s="74" t="s">
        <v>13</v>
      </c>
      <c r="I624" s="99" t="s">
        <v>14</v>
      </c>
      <c r="J624" s="99"/>
      <c r="K624" s="99"/>
      <c r="L624" s="99"/>
      <c r="M624" s="99"/>
      <c r="N624" s="100"/>
      <c r="O624" s="93">
        <f ca="1">IF(D624="цвет",SUM(O625:INDIRECT("N"&amp;R624)),IF(SUM(E624:N624)=0,"",SUM(E624:N624)))</f>
        <v>0</v>
      </c>
      <c r="P624" s="68">
        <v>2711</v>
      </c>
      <c r="Q624" s="69">
        <f t="shared" si="18"/>
        <v>4794</v>
      </c>
      <c r="R624" s="70">
        <f t="shared" ca="1" si="19"/>
        <v>627</v>
      </c>
      <c r="S624" s="101">
        <v>2711</v>
      </c>
      <c r="T624" s="62">
        <f ca="1">S624*O624</f>
        <v>0</v>
      </c>
    </row>
    <row r="625" spans="1:20" ht="17.25" thickBot="1">
      <c r="A625" s="2"/>
      <c r="B625" s="357"/>
      <c r="C625" s="75"/>
      <c r="D625" s="5" t="s">
        <v>29</v>
      </c>
      <c r="E625" s="181"/>
      <c r="F625" s="181"/>
      <c r="G625" s="181"/>
      <c r="H625" s="181"/>
      <c r="I625" s="7"/>
      <c r="J625" s="7"/>
      <c r="K625" s="7"/>
      <c r="L625" s="7"/>
      <c r="M625" s="7"/>
      <c r="N625" s="97"/>
      <c r="O625" s="94" t="str">
        <f ca="1">IF(D625="цвет",SUM(O626:INDIRECT("N"&amp;R625)),IF(SUM(E625:N625)=0,"",SUM(E625:N625)))</f>
        <v/>
      </c>
      <c r="P625" s="68" t="s">
        <v>98</v>
      </c>
      <c r="Q625" s="69">
        <f t="shared" si="18"/>
        <v>4794</v>
      </c>
      <c r="R625" s="70">
        <f t="shared" ca="1" si="19"/>
        <v>627</v>
      </c>
      <c r="S625" s="69"/>
      <c r="T625" s="102"/>
    </row>
    <row r="626" spans="1:20" ht="135" customHeight="1">
      <c r="A626" s="2"/>
      <c r="B626" s="357"/>
      <c r="C626" s="75"/>
      <c r="D626" s="359" t="s">
        <v>2422</v>
      </c>
      <c r="E626" s="360"/>
      <c r="F626" s="360"/>
      <c r="G626" s="360"/>
      <c r="H626" s="360"/>
      <c r="I626" s="360"/>
      <c r="J626" s="360"/>
      <c r="K626" s="360"/>
      <c r="L626" s="360"/>
      <c r="M626" s="360"/>
      <c r="N626" s="360"/>
      <c r="O626" s="94" t="str">
        <f ca="1">IF(D626="цвет",SUM(O627:INDIRECT("N"&amp;R626)),IF(SUM(E626:N626)=0,"",SUM(E626:N626)))</f>
        <v/>
      </c>
      <c r="P626" s="68" t="s">
        <v>98</v>
      </c>
      <c r="Q626" s="69">
        <f t="shared" si="18"/>
        <v>4794</v>
      </c>
      <c r="R626" s="70">
        <f t="shared" ca="1" si="19"/>
        <v>627</v>
      </c>
      <c r="S626" s="69"/>
      <c r="T626" s="102"/>
    </row>
    <row r="627" spans="1:20" ht="17.45" customHeight="1" thickBot="1">
      <c r="A627" s="2"/>
      <c r="B627" s="365"/>
      <c r="C627" s="77"/>
      <c r="D627" s="362" t="str">
        <f>HYPERLINK("https://miamia.ru/search/index.php?q="&amp;Q627&amp;"&amp;s=Поиск?utm_source=Excel&amp;utm_medium=Nalichie&amp;utm_content="&amp;Q627&amp;"","Посмотреть большую фотографию на сайте")</f>
        <v>Посмотреть большую фотографию на сайте</v>
      </c>
      <c r="E627" s="363"/>
      <c r="F627" s="363"/>
      <c r="G627" s="363"/>
      <c r="H627" s="363"/>
      <c r="I627" s="363"/>
      <c r="J627" s="363"/>
      <c r="K627" s="363"/>
      <c r="L627" s="363"/>
      <c r="M627" s="363"/>
      <c r="N627" s="363"/>
      <c r="O627" s="94" t="str">
        <f ca="1">IF(D627="цвет",SUM(O628:INDIRECT("N"&amp;R627)),IF(SUM(E627:N627)=0,"",SUM(E627:N627)))</f>
        <v/>
      </c>
      <c r="P627" s="68" t="s">
        <v>98</v>
      </c>
      <c r="Q627" s="69">
        <f t="shared" si="18"/>
        <v>4794</v>
      </c>
      <c r="R627" s="70">
        <f t="shared" ca="1" si="19"/>
        <v>627</v>
      </c>
      <c r="S627" s="69"/>
      <c r="T627" s="102"/>
    </row>
    <row r="628" spans="1:20" ht="17.25" thickBot="1">
      <c r="A628" s="2"/>
      <c r="B628" s="356" t="s">
        <v>2417</v>
      </c>
      <c r="C628" s="83">
        <v>4795</v>
      </c>
      <c r="D628" s="98" t="s">
        <v>9</v>
      </c>
      <c r="E628" s="99" t="s">
        <v>10</v>
      </c>
      <c r="F628" s="99" t="s">
        <v>11</v>
      </c>
      <c r="G628" s="74" t="s">
        <v>12</v>
      </c>
      <c r="H628" s="74" t="s">
        <v>13</v>
      </c>
      <c r="I628" s="99" t="s">
        <v>14</v>
      </c>
      <c r="J628" s="99" t="s">
        <v>15</v>
      </c>
      <c r="K628" s="99" t="s">
        <v>16</v>
      </c>
      <c r="L628" s="99"/>
      <c r="M628" s="99"/>
      <c r="N628" s="100"/>
      <c r="O628" s="93">
        <f ca="1">IF(D628="цвет",SUM(O629:INDIRECT("N"&amp;R628)),IF(SUM(E628:N628)=0,"",SUM(E628:N628)))</f>
        <v>0</v>
      </c>
      <c r="P628" s="68">
        <v>5167</v>
      </c>
      <c r="Q628" s="69">
        <f t="shared" si="18"/>
        <v>4795</v>
      </c>
      <c r="R628" s="70">
        <f t="shared" ca="1" si="19"/>
        <v>631</v>
      </c>
      <c r="S628" s="101">
        <v>5167</v>
      </c>
      <c r="T628" s="62">
        <f ca="1">S628*O628</f>
        <v>0</v>
      </c>
    </row>
    <row r="629" spans="1:20" ht="17.25" thickBot="1">
      <c r="A629" s="2"/>
      <c r="B629" s="357"/>
      <c r="C629" s="75"/>
      <c r="D629" s="5" t="s">
        <v>29</v>
      </c>
      <c r="E629" s="181"/>
      <c r="F629" s="351"/>
      <c r="G629" s="351"/>
      <c r="H629" s="351"/>
      <c r="I629" s="351"/>
      <c r="J629" s="181"/>
      <c r="K629" s="7"/>
      <c r="L629" s="7"/>
      <c r="M629" s="7"/>
      <c r="N629" s="97"/>
      <c r="O629" s="94" t="str">
        <f ca="1">IF(D629="цвет",SUM(O630:INDIRECT("N"&amp;R629)),IF(SUM(E629:N629)=0,"",SUM(E629:N629)))</f>
        <v/>
      </c>
      <c r="P629" s="68" t="s">
        <v>98</v>
      </c>
      <c r="Q629" s="69">
        <f t="shared" si="18"/>
        <v>4795</v>
      </c>
      <c r="R629" s="70">
        <f t="shared" ca="1" si="19"/>
        <v>631</v>
      </c>
      <c r="S629" s="69"/>
      <c r="T629" s="102"/>
    </row>
    <row r="630" spans="1:20" ht="135" customHeight="1">
      <c r="A630" s="2"/>
      <c r="B630" s="357"/>
      <c r="C630" s="75"/>
      <c r="D630" s="359" t="s">
        <v>2423</v>
      </c>
      <c r="E630" s="360"/>
      <c r="F630" s="360"/>
      <c r="G630" s="360"/>
      <c r="H630" s="360"/>
      <c r="I630" s="360"/>
      <c r="J630" s="360"/>
      <c r="K630" s="360"/>
      <c r="L630" s="360"/>
      <c r="M630" s="360"/>
      <c r="N630" s="360"/>
      <c r="O630" s="94" t="str">
        <f ca="1">IF(D630="цвет",SUM(O631:INDIRECT("N"&amp;R630)),IF(SUM(E630:N630)=0,"",SUM(E630:N630)))</f>
        <v/>
      </c>
      <c r="P630" s="68" t="s">
        <v>98</v>
      </c>
      <c r="Q630" s="69">
        <f t="shared" si="18"/>
        <v>4795</v>
      </c>
      <c r="R630" s="70">
        <f t="shared" ca="1" si="19"/>
        <v>631</v>
      </c>
      <c r="S630" s="69"/>
      <c r="T630" s="102"/>
    </row>
    <row r="631" spans="1:20" ht="17.45" customHeight="1" thickBot="1">
      <c r="A631" s="2"/>
      <c r="B631" s="365"/>
      <c r="C631" s="77"/>
      <c r="D631" s="362" t="str">
        <f>HYPERLINK("https://miamia.ru/search/index.php?q="&amp;Q631&amp;"&amp;s=Поиск?utm_source=Excel&amp;utm_medium=Nalichie&amp;utm_content="&amp;Q631&amp;"","Посмотреть большую фотографию на сайте")</f>
        <v>Посмотреть большую фотографию на сайте</v>
      </c>
      <c r="E631" s="363"/>
      <c r="F631" s="363"/>
      <c r="G631" s="363"/>
      <c r="H631" s="363"/>
      <c r="I631" s="363"/>
      <c r="J631" s="363"/>
      <c r="K631" s="363"/>
      <c r="L631" s="363"/>
      <c r="M631" s="363"/>
      <c r="N631" s="363"/>
      <c r="O631" s="94" t="str">
        <f ca="1">IF(D631="цвет",SUM(O632:INDIRECT("N"&amp;R631)),IF(SUM(E631:N631)=0,"",SUM(E631:N631)))</f>
        <v/>
      </c>
      <c r="P631" s="68" t="s">
        <v>98</v>
      </c>
      <c r="Q631" s="69">
        <f t="shared" si="18"/>
        <v>4795</v>
      </c>
      <c r="R631" s="70">
        <f t="shared" ca="1" si="19"/>
        <v>631</v>
      </c>
      <c r="S631" s="69"/>
      <c r="T631" s="102"/>
    </row>
    <row r="632" spans="1:20" ht="17.25" thickBot="1">
      <c r="A632" s="2"/>
      <c r="B632" s="356" t="s">
        <v>2417</v>
      </c>
      <c r="C632" s="83">
        <v>4796</v>
      </c>
      <c r="D632" s="98" t="s">
        <v>9</v>
      </c>
      <c r="E632" s="99" t="s">
        <v>10</v>
      </c>
      <c r="F632" s="99" t="s">
        <v>11</v>
      </c>
      <c r="G632" s="74" t="s">
        <v>12</v>
      </c>
      <c r="H632" s="74" t="s">
        <v>13</v>
      </c>
      <c r="I632" s="99" t="s">
        <v>14</v>
      </c>
      <c r="J632" s="99" t="s">
        <v>15</v>
      </c>
      <c r="K632" s="99" t="s">
        <v>16</v>
      </c>
      <c r="L632" s="99"/>
      <c r="M632" s="99"/>
      <c r="N632" s="100"/>
      <c r="O632" s="93">
        <f ca="1">IF(D632="цвет",SUM(O633:INDIRECT("N"&amp;R632)),IF(SUM(E632:N632)=0,"",SUM(E632:N632)))</f>
        <v>0</v>
      </c>
      <c r="P632" s="68">
        <v>4650</v>
      </c>
      <c r="Q632" s="69">
        <f t="shared" si="18"/>
        <v>4796</v>
      </c>
      <c r="R632" s="70">
        <f t="shared" ca="1" si="19"/>
        <v>635</v>
      </c>
      <c r="S632" s="101">
        <v>4650</v>
      </c>
      <c r="T632" s="62">
        <f ca="1">S632*O632</f>
        <v>0</v>
      </c>
    </row>
    <row r="633" spans="1:20" ht="17.25" thickBot="1">
      <c r="A633" s="2"/>
      <c r="B633" s="357"/>
      <c r="C633" s="75"/>
      <c r="D633" s="5" t="s">
        <v>29</v>
      </c>
      <c r="E633" s="181"/>
      <c r="F633" s="351"/>
      <c r="G633" s="351"/>
      <c r="H633" s="351"/>
      <c r="I633" s="351"/>
      <c r="J633" s="351"/>
      <c r="K633" s="7"/>
      <c r="L633" s="7"/>
      <c r="M633" s="7"/>
      <c r="N633" s="97"/>
      <c r="O633" s="94" t="str">
        <f ca="1">IF(D633="цвет",SUM(O634:INDIRECT("N"&amp;R633)),IF(SUM(E633:N633)=0,"",SUM(E633:N633)))</f>
        <v/>
      </c>
      <c r="P633" s="68" t="s">
        <v>98</v>
      </c>
      <c r="Q633" s="69">
        <f t="shared" si="18"/>
        <v>4796</v>
      </c>
      <c r="R633" s="70">
        <f t="shared" ca="1" si="19"/>
        <v>635</v>
      </c>
      <c r="S633" s="69"/>
      <c r="T633" s="102"/>
    </row>
    <row r="634" spans="1:20" ht="135" customHeight="1">
      <c r="A634" s="2"/>
      <c r="B634" s="357"/>
      <c r="C634" s="75"/>
      <c r="D634" s="359" t="s">
        <v>2424</v>
      </c>
      <c r="E634" s="360"/>
      <c r="F634" s="360"/>
      <c r="G634" s="360"/>
      <c r="H634" s="360"/>
      <c r="I634" s="360"/>
      <c r="J634" s="360"/>
      <c r="K634" s="360"/>
      <c r="L634" s="360"/>
      <c r="M634" s="360"/>
      <c r="N634" s="360"/>
      <c r="O634" s="94" t="str">
        <f ca="1">IF(D634="цвет",SUM(O635:INDIRECT("N"&amp;R634)),IF(SUM(E634:N634)=0,"",SUM(E634:N634)))</f>
        <v/>
      </c>
      <c r="P634" s="68" t="s">
        <v>98</v>
      </c>
      <c r="Q634" s="69">
        <f t="shared" si="18"/>
        <v>4796</v>
      </c>
      <c r="R634" s="70">
        <f t="shared" ca="1" si="19"/>
        <v>635</v>
      </c>
      <c r="S634" s="69"/>
      <c r="T634" s="102"/>
    </row>
    <row r="635" spans="1:20" ht="17.45" customHeight="1" thickBot="1">
      <c r="A635" s="2"/>
      <c r="B635" s="365"/>
      <c r="C635" s="77"/>
      <c r="D635" s="362" t="str">
        <f>HYPERLINK("https://miamia.ru/search/index.php?q="&amp;Q635&amp;"&amp;s=Поиск?utm_source=Excel&amp;utm_medium=Nalichie&amp;utm_content="&amp;Q635&amp;"","Посмотреть большую фотографию на сайте")</f>
        <v>Посмотреть большую фотографию на сайте</v>
      </c>
      <c r="E635" s="363"/>
      <c r="F635" s="363"/>
      <c r="G635" s="363"/>
      <c r="H635" s="363"/>
      <c r="I635" s="363"/>
      <c r="J635" s="363"/>
      <c r="K635" s="363"/>
      <c r="L635" s="363"/>
      <c r="M635" s="363"/>
      <c r="N635" s="363"/>
      <c r="O635" s="94" t="str">
        <f ca="1">IF(D635="цвет",SUM(O636:INDIRECT("N"&amp;R635)),IF(SUM(E635:N635)=0,"",SUM(E635:N635)))</f>
        <v/>
      </c>
      <c r="P635" s="68" t="s">
        <v>98</v>
      </c>
      <c r="Q635" s="69">
        <f t="shared" si="18"/>
        <v>4796</v>
      </c>
      <c r="R635" s="70">
        <f t="shared" ca="1" si="19"/>
        <v>635</v>
      </c>
      <c r="S635" s="69"/>
      <c r="T635" s="102"/>
    </row>
    <row r="636" spans="1:20" ht="17.25" thickBot="1">
      <c r="A636" s="2"/>
      <c r="B636" s="356" t="s">
        <v>2417</v>
      </c>
      <c r="C636" s="83">
        <v>4797</v>
      </c>
      <c r="D636" s="98" t="s">
        <v>9</v>
      </c>
      <c r="E636" s="99" t="s">
        <v>10</v>
      </c>
      <c r="F636" s="99" t="s">
        <v>11</v>
      </c>
      <c r="G636" s="74" t="s">
        <v>12</v>
      </c>
      <c r="H636" s="74" t="s">
        <v>13</v>
      </c>
      <c r="I636" s="99" t="s">
        <v>14</v>
      </c>
      <c r="J636" s="99" t="s">
        <v>15</v>
      </c>
      <c r="K636" s="99" t="s">
        <v>16</v>
      </c>
      <c r="L636" s="99"/>
      <c r="M636" s="99"/>
      <c r="N636" s="100"/>
      <c r="O636" s="93">
        <f ca="1">IF(D636="цвет",SUM(O637:INDIRECT("N"&amp;R636)),IF(SUM(E636:N636)=0,"",SUM(E636:N636)))</f>
        <v>0</v>
      </c>
      <c r="P636" s="68">
        <v>2711</v>
      </c>
      <c r="Q636" s="69">
        <f t="shared" si="18"/>
        <v>4797</v>
      </c>
      <c r="R636" s="70">
        <f t="shared" ca="1" si="19"/>
        <v>639</v>
      </c>
      <c r="S636" s="101">
        <v>2711</v>
      </c>
      <c r="T636" s="62">
        <f ca="1">S636*O636</f>
        <v>0</v>
      </c>
    </row>
    <row r="637" spans="1:20" ht="17.25" thickBot="1">
      <c r="A637" s="2"/>
      <c r="B637" s="357"/>
      <c r="C637" s="75"/>
      <c r="D637" s="5" t="s">
        <v>29</v>
      </c>
      <c r="E637" s="7"/>
      <c r="F637" s="351"/>
      <c r="G637" s="351"/>
      <c r="H637" s="351"/>
      <c r="I637" s="351"/>
      <c r="J637" s="7"/>
      <c r="K637" s="7"/>
      <c r="L637" s="7"/>
      <c r="M637" s="7"/>
      <c r="N637" s="97"/>
      <c r="O637" s="94" t="str">
        <f ca="1">IF(D637="цвет",SUM(O638:INDIRECT("N"&amp;R637)),IF(SUM(E637:N637)=0,"",SUM(E637:N637)))</f>
        <v/>
      </c>
      <c r="P637" s="68" t="s">
        <v>98</v>
      </c>
      <c r="Q637" s="69">
        <f t="shared" si="18"/>
        <v>4797</v>
      </c>
      <c r="R637" s="70">
        <f t="shared" ca="1" si="19"/>
        <v>639</v>
      </c>
      <c r="S637" s="69"/>
      <c r="T637" s="102"/>
    </row>
    <row r="638" spans="1:20" ht="135" customHeight="1">
      <c r="A638" s="2"/>
      <c r="B638" s="357"/>
      <c r="C638" s="75"/>
      <c r="D638" s="359" t="s">
        <v>2425</v>
      </c>
      <c r="E638" s="360"/>
      <c r="F638" s="360"/>
      <c r="G638" s="360"/>
      <c r="H638" s="360"/>
      <c r="I638" s="360"/>
      <c r="J638" s="360"/>
      <c r="K638" s="360"/>
      <c r="L638" s="360"/>
      <c r="M638" s="360"/>
      <c r="N638" s="360"/>
      <c r="O638" s="94" t="str">
        <f ca="1">IF(D638="цвет",SUM(O639:INDIRECT("N"&amp;R638)),IF(SUM(E638:N638)=0,"",SUM(E638:N638)))</f>
        <v/>
      </c>
      <c r="P638" s="68" t="s">
        <v>98</v>
      </c>
      <c r="Q638" s="69">
        <f t="shared" si="18"/>
        <v>4797</v>
      </c>
      <c r="R638" s="70">
        <f t="shared" ca="1" si="19"/>
        <v>639</v>
      </c>
      <c r="S638" s="69"/>
      <c r="T638" s="102"/>
    </row>
    <row r="639" spans="1:20" ht="17.45" customHeight="1" thickBot="1">
      <c r="A639" s="2"/>
      <c r="B639" s="365"/>
      <c r="C639" s="77"/>
      <c r="D639" s="362" t="str">
        <f>HYPERLINK("https://miamia.ru/search/index.php?q="&amp;Q639&amp;"&amp;s=Поиск?utm_source=Excel&amp;utm_medium=Nalichie&amp;utm_content="&amp;Q639&amp;"","Посмотреть большую фотографию на сайте")</f>
        <v>Посмотреть большую фотографию на сайте</v>
      </c>
      <c r="E639" s="363"/>
      <c r="F639" s="363"/>
      <c r="G639" s="363"/>
      <c r="H639" s="363"/>
      <c r="I639" s="363"/>
      <c r="J639" s="363"/>
      <c r="K639" s="363"/>
      <c r="L639" s="363"/>
      <c r="M639" s="363"/>
      <c r="N639" s="363"/>
      <c r="O639" s="94" t="str">
        <f ca="1">IF(D639="цвет",SUM(O640:INDIRECT("N"&amp;R639)),IF(SUM(E639:N639)=0,"",SUM(E639:N639)))</f>
        <v/>
      </c>
      <c r="P639" s="68" t="s">
        <v>98</v>
      </c>
      <c r="Q639" s="69">
        <f t="shared" si="18"/>
        <v>4797</v>
      </c>
      <c r="R639" s="70">
        <f t="shared" ca="1" si="19"/>
        <v>639</v>
      </c>
      <c r="S639" s="69"/>
      <c r="T639" s="102"/>
    </row>
    <row r="640" spans="1:20" ht="17.25" thickBot="1">
      <c r="A640" s="2"/>
      <c r="B640" s="356" t="s">
        <v>2417</v>
      </c>
      <c r="C640" s="83">
        <v>4798</v>
      </c>
      <c r="D640" s="98" t="s">
        <v>9</v>
      </c>
      <c r="E640" s="99" t="s">
        <v>10</v>
      </c>
      <c r="F640" s="99" t="s">
        <v>11</v>
      </c>
      <c r="G640" s="74" t="s">
        <v>12</v>
      </c>
      <c r="H640" s="74" t="s">
        <v>13</v>
      </c>
      <c r="I640" s="99" t="s">
        <v>14</v>
      </c>
      <c r="J640" s="99" t="s">
        <v>15</v>
      </c>
      <c r="K640" s="99" t="s">
        <v>16</v>
      </c>
      <c r="L640" s="99" t="s">
        <v>21</v>
      </c>
      <c r="M640" s="99" t="s">
        <v>22</v>
      </c>
      <c r="N640" s="100"/>
      <c r="O640" s="93">
        <f ca="1">IF(D640="цвет",SUM(O641:INDIRECT("N"&amp;R640)),IF(SUM(E640:N640)=0,"",SUM(E640:N640)))</f>
        <v>0</v>
      </c>
      <c r="P640" s="68">
        <v>3228</v>
      </c>
      <c r="Q640" s="69">
        <f t="shared" si="18"/>
        <v>4798</v>
      </c>
      <c r="R640" s="70">
        <f t="shared" ca="1" si="19"/>
        <v>643</v>
      </c>
      <c r="S640" s="101">
        <v>3228</v>
      </c>
      <c r="T640" s="62">
        <f ca="1">S640*O640</f>
        <v>0</v>
      </c>
    </row>
    <row r="641" spans="1:20" ht="17.25" thickBot="1">
      <c r="A641" s="2"/>
      <c r="B641" s="357"/>
      <c r="C641" s="75"/>
      <c r="D641" s="5" t="s">
        <v>29</v>
      </c>
      <c r="E641" s="181"/>
      <c r="F641" s="351"/>
      <c r="G641" s="351"/>
      <c r="H641" s="181"/>
      <c r="I641" s="181"/>
      <c r="J641" s="181"/>
      <c r="K641" s="351"/>
      <c r="L641" s="7"/>
      <c r="M641" s="7"/>
      <c r="N641" s="97"/>
      <c r="O641" s="94" t="str">
        <f ca="1">IF(D641="цвет",SUM(O642:INDIRECT("N"&amp;R641)),IF(SUM(E641:N641)=0,"",SUM(E641:N641)))</f>
        <v/>
      </c>
      <c r="P641" s="68" t="s">
        <v>98</v>
      </c>
      <c r="Q641" s="69">
        <f t="shared" si="18"/>
        <v>4798</v>
      </c>
      <c r="R641" s="70">
        <f t="shared" ca="1" si="19"/>
        <v>643</v>
      </c>
      <c r="S641" s="69"/>
      <c r="T641" s="102"/>
    </row>
    <row r="642" spans="1:20" ht="135" customHeight="1">
      <c r="A642" s="2"/>
      <c r="B642" s="357"/>
      <c r="C642" s="75"/>
      <c r="D642" s="359" t="s">
        <v>2426</v>
      </c>
      <c r="E642" s="360"/>
      <c r="F642" s="360"/>
      <c r="G642" s="360"/>
      <c r="H642" s="360"/>
      <c r="I642" s="360"/>
      <c r="J642" s="360"/>
      <c r="K642" s="360"/>
      <c r="L642" s="360"/>
      <c r="M642" s="360"/>
      <c r="N642" s="360"/>
      <c r="O642" s="94" t="str">
        <f ca="1">IF(D642="цвет",SUM(O643:INDIRECT("N"&amp;R642)),IF(SUM(E642:N642)=0,"",SUM(E642:N642)))</f>
        <v/>
      </c>
      <c r="P642" s="68" t="s">
        <v>98</v>
      </c>
      <c r="Q642" s="69">
        <f t="shared" si="18"/>
        <v>4798</v>
      </c>
      <c r="R642" s="70">
        <f t="shared" ca="1" si="19"/>
        <v>643</v>
      </c>
      <c r="S642" s="69"/>
      <c r="T642" s="102"/>
    </row>
    <row r="643" spans="1:20" ht="17.45" customHeight="1" thickBot="1">
      <c r="A643" s="2"/>
      <c r="B643" s="365"/>
      <c r="C643" s="77"/>
      <c r="D643" s="362" t="str">
        <f>HYPERLINK("https://miamia.ru/search/index.php?q="&amp;Q643&amp;"&amp;s=Поиск?utm_source=Excel&amp;utm_medium=Nalichie&amp;utm_content="&amp;Q643&amp;"","Посмотреть большую фотографию на сайте")</f>
        <v>Посмотреть большую фотографию на сайте</v>
      </c>
      <c r="E643" s="363"/>
      <c r="F643" s="363"/>
      <c r="G643" s="363"/>
      <c r="H643" s="363"/>
      <c r="I643" s="363"/>
      <c r="J643" s="363"/>
      <c r="K643" s="363"/>
      <c r="L643" s="363"/>
      <c r="M643" s="363"/>
      <c r="N643" s="363"/>
      <c r="O643" s="94" t="str">
        <f ca="1">IF(D643="цвет",SUM(O644:INDIRECT("N"&amp;R643)),IF(SUM(E643:N643)=0,"",SUM(E643:N643)))</f>
        <v/>
      </c>
      <c r="P643" s="68" t="s">
        <v>98</v>
      </c>
      <c r="Q643" s="69">
        <f t="shared" si="18"/>
        <v>4798</v>
      </c>
      <c r="R643" s="70">
        <f t="shared" ca="1" si="19"/>
        <v>643</v>
      </c>
      <c r="S643" s="69"/>
      <c r="T643" s="102"/>
    </row>
    <row r="644" spans="1:20" ht="17.25" thickBot="1">
      <c r="A644" s="2"/>
      <c r="B644" s="356" t="s">
        <v>2417</v>
      </c>
      <c r="C644" s="83">
        <v>4799</v>
      </c>
      <c r="D644" s="98" t="s">
        <v>9</v>
      </c>
      <c r="E644" s="99" t="s">
        <v>10</v>
      </c>
      <c r="F644" s="99" t="s">
        <v>17</v>
      </c>
      <c r="G644" s="74" t="s">
        <v>18</v>
      </c>
      <c r="H644" s="74" t="s">
        <v>19</v>
      </c>
      <c r="I644" s="74" t="s">
        <v>23</v>
      </c>
      <c r="J644" s="99"/>
      <c r="K644" s="99"/>
      <c r="L644" s="99"/>
      <c r="M644" s="99"/>
      <c r="N644" s="100"/>
      <c r="O644" s="93">
        <f ca="1">IF(D644="цвет",SUM(O645:INDIRECT("N"&amp;R644)),IF(SUM(E644:N644)=0,"",SUM(E644:N644)))</f>
        <v>0</v>
      </c>
      <c r="P644" s="68">
        <v>3875</v>
      </c>
      <c r="Q644" s="69">
        <f t="shared" si="18"/>
        <v>4799</v>
      </c>
      <c r="R644" s="70">
        <f t="shared" ca="1" si="19"/>
        <v>647</v>
      </c>
      <c r="S644" s="101">
        <v>3875</v>
      </c>
      <c r="T644" s="62">
        <f ca="1">S644*O644</f>
        <v>0</v>
      </c>
    </row>
    <row r="645" spans="1:20" ht="17.25" thickBot="1">
      <c r="A645" s="2"/>
      <c r="B645" s="357"/>
      <c r="C645" s="75"/>
      <c r="D645" s="5" t="s">
        <v>29</v>
      </c>
      <c r="E645" s="7"/>
      <c r="F645" s="351"/>
      <c r="G645" s="351"/>
      <c r="H645" s="351"/>
      <c r="I645" s="7"/>
      <c r="J645" s="7"/>
      <c r="K645" s="7"/>
      <c r="L645" s="7"/>
      <c r="M645" s="7"/>
      <c r="N645" s="97"/>
      <c r="O645" s="94" t="str">
        <f ca="1">IF(D645="цвет",SUM(O646:INDIRECT("N"&amp;R645)),IF(SUM(E645:N645)=0,"",SUM(E645:N645)))</f>
        <v/>
      </c>
      <c r="P645" s="68" t="s">
        <v>98</v>
      </c>
      <c r="Q645" s="69">
        <f t="shared" si="18"/>
        <v>4799</v>
      </c>
      <c r="R645" s="70">
        <f t="shared" ca="1" si="19"/>
        <v>647</v>
      </c>
      <c r="S645" s="69"/>
      <c r="T645" s="102"/>
    </row>
    <row r="646" spans="1:20" ht="135" customHeight="1">
      <c r="A646" s="2"/>
      <c r="B646" s="357"/>
      <c r="C646" s="75"/>
      <c r="D646" s="359" t="s">
        <v>2429</v>
      </c>
      <c r="E646" s="360"/>
      <c r="F646" s="360"/>
      <c r="G646" s="360"/>
      <c r="H646" s="360"/>
      <c r="I646" s="360"/>
      <c r="J646" s="360"/>
      <c r="K646" s="360"/>
      <c r="L646" s="360"/>
      <c r="M646" s="360"/>
      <c r="N646" s="360"/>
      <c r="O646" s="94" t="str">
        <f ca="1">IF(D646="цвет",SUM(O647:INDIRECT("N"&amp;R646)),IF(SUM(E646:N646)=0,"",SUM(E646:N646)))</f>
        <v/>
      </c>
      <c r="P646" s="68" t="s">
        <v>98</v>
      </c>
      <c r="Q646" s="69">
        <f t="shared" si="18"/>
        <v>4799</v>
      </c>
      <c r="R646" s="70">
        <f t="shared" ca="1" si="19"/>
        <v>647</v>
      </c>
      <c r="S646" s="69"/>
      <c r="T646" s="102"/>
    </row>
    <row r="647" spans="1:20" ht="17.45" customHeight="1" thickBot="1">
      <c r="A647" s="2"/>
      <c r="B647" s="365"/>
      <c r="C647" s="77"/>
      <c r="D647" s="362" t="str">
        <f>HYPERLINK("https://miamia.ru/search/index.php?q="&amp;Q647&amp;"&amp;s=Поиск?utm_source=Excel&amp;utm_medium=Nalichie&amp;utm_content="&amp;Q647&amp;"","Посмотреть большую фотографию на сайте")</f>
        <v>Посмотреть большую фотографию на сайте</v>
      </c>
      <c r="E647" s="363"/>
      <c r="F647" s="363"/>
      <c r="G647" s="363"/>
      <c r="H647" s="363"/>
      <c r="I647" s="363"/>
      <c r="J647" s="363"/>
      <c r="K647" s="363"/>
      <c r="L647" s="363"/>
      <c r="M647" s="363"/>
      <c r="N647" s="363"/>
      <c r="O647" s="94" t="str">
        <f ca="1">IF(D647="цвет",SUM(O648:INDIRECT("N"&amp;R647)),IF(SUM(E647:N647)=0,"",SUM(E647:N647)))</f>
        <v/>
      </c>
      <c r="P647" s="68" t="s">
        <v>98</v>
      </c>
      <c r="Q647" s="69">
        <f t="shared" si="18"/>
        <v>4799</v>
      </c>
      <c r="R647" s="70">
        <f t="shared" ca="1" si="19"/>
        <v>647</v>
      </c>
      <c r="S647" s="69"/>
      <c r="T647" s="102"/>
    </row>
    <row r="648" spans="1:20" ht="17.25" thickBot="1">
      <c r="A648" s="2"/>
      <c r="B648" s="356" t="s">
        <v>2417</v>
      </c>
      <c r="C648" s="83">
        <v>4318</v>
      </c>
      <c r="D648" s="98" t="s">
        <v>9</v>
      </c>
      <c r="E648" s="99" t="s">
        <v>10</v>
      </c>
      <c r="F648" s="99" t="s">
        <v>11</v>
      </c>
      <c r="G648" s="74" t="s">
        <v>12</v>
      </c>
      <c r="H648" s="74" t="s">
        <v>13</v>
      </c>
      <c r="I648" s="99" t="s">
        <v>14</v>
      </c>
      <c r="J648" s="99" t="s">
        <v>15</v>
      </c>
      <c r="K648" s="99" t="s">
        <v>16</v>
      </c>
      <c r="L648" s="99" t="s">
        <v>21</v>
      </c>
      <c r="M648" s="99" t="s">
        <v>22</v>
      </c>
      <c r="N648" s="100"/>
      <c r="O648" s="93">
        <f ca="1">IF(D648="цвет",SUM(O649:INDIRECT("N"&amp;R648)),IF(SUM(E648:N648)=0,"",SUM(E648:N648)))</f>
        <v>0</v>
      </c>
      <c r="P648" s="68">
        <v>3228</v>
      </c>
      <c r="Q648" s="69">
        <f t="shared" si="18"/>
        <v>4318</v>
      </c>
      <c r="R648" s="70">
        <f t="shared" ca="1" si="19"/>
        <v>651</v>
      </c>
      <c r="S648" s="101">
        <v>3228</v>
      </c>
      <c r="T648" s="62">
        <f ca="1">S648*O648</f>
        <v>0</v>
      </c>
    </row>
    <row r="649" spans="1:20" ht="17.25" thickBot="1">
      <c r="A649" s="2"/>
      <c r="B649" s="357"/>
      <c r="C649" s="75"/>
      <c r="D649" s="5" t="s">
        <v>29</v>
      </c>
      <c r="E649" s="7"/>
      <c r="F649" s="351"/>
      <c r="G649" s="351"/>
      <c r="H649" s="351"/>
      <c r="I649" s="351"/>
      <c r="J649" s="351"/>
      <c r="K649" s="351"/>
      <c r="L649" s="351"/>
      <c r="M649" s="351"/>
      <c r="N649" s="97"/>
      <c r="O649" s="94" t="str">
        <f ca="1">IF(D649="цвет",SUM(O650:INDIRECT("N"&amp;R649)),IF(SUM(E649:N649)=0,"",SUM(E649:N649)))</f>
        <v/>
      </c>
      <c r="P649" s="68" t="s">
        <v>98</v>
      </c>
      <c r="Q649" s="69">
        <f t="shared" si="18"/>
        <v>4318</v>
      </c>
      <c r="R649" s="70">
        <f t="shared" ca="1" si="19"/>
        <v>651</v>
      </c>
      <c r="S649" s="69"/>
      <c r="T649" s="102"/>
    </row>
    <row r="650" spans="1:20" ht="135" customHeight="1">
      <c r="A650" s="2"/>
      <c r="B650" s="357"/>
      <c r="C650" s="75"/>
      <c r="D650" s="359" t="s">
        <v>2427</v>
      </c>
      <c r="E650" s="360"/>
      <c r="F650" s="360"/>
      <c r="G650" s="360"/>
      <c r="H650" s="360"/>
      <c r="I650" s="360"/>
      <c r="J650" s="360"/>
      <c r="K650" s="360"/>
      <c r="L650" s="360"/>
      <c r="M650" s="360"/>
      <c r="N650" s="360"/>
      <c r="O650" s="94" t="str">
        <f ca="1">IF(D650="цвет",SUM(O651:INDIRECT("N"&amp;R650)),IF(SUM(E650:N650)=0,"",SUM(E650:N650)))</f>
        <v/>
      </c>
      <c r="P650" s="68" t="s">
        <v>98</v>
      </c>
      <c r="Q650" s="69">
        <f t="shared" si="18"/>
        <v>4318</v>
      </c>
      <c r="R650" s="70">
        <f t="shared" ca="1" si="19"/>
        <v>651</v>
      </c>
      <c r="S650" s="69"/>
      <c r="T650" s="102"/>
    </row>
    <row r="651" spans="1:20" ht="17.45" customHeight="1" thickBot="1">
      <c r="A651" s="2"/>
      <c r="B651" s="365"/>
      <c r="C651" s="77"/>
      <c r="D651" s="362" t="str">
        <f>HYPERLINK("https://miamia.ru/search/index.php?q="&amp;Q651&amp;"&amp;s=Поиск?utm_source=Excel&amp;utm_medium=Nalichie&amp;utm_content="&amp;Q651&amp;"","Посмотреть большую фотографию на сайте")</f>
        <v>Посмотреть большую фотографию на сайте</v>
      </c>
      <c r="E651" s="363"/>
      <c r="F651" s="363"/>
      <c r="G651" s="363"/>
      <c r="H651" s="363"/>
      <c r="I651" s="363"/>
      <c r="J651" s="363"/>
      <c r="K651" s="363"/>
      <c r="L651" s="363"/>
      <c r="M651" s="363"/>
      <c r="N651" s="363"/>
      <c r="O651" s="94" t="str">
        <f ca="1">IF(D651="цвет",SUM(O652:INDIRECT("N"&amp;R651)),IF(SUM(E651:N651)=0,"",SUM(E651:N651)))</f>
        <v/>
      </c>
      <c r="P651" s="68" t="s">
        <v>98</v>
      </c>
      <c r="Q651" s="69">
        <f t="shared" ref="Q651:Q714" si="20">IF(C651&lt;&gt;0,C651,Q650)</f>
        <v>4318</v>
      </c>
      <c r="R651" s="70">
        <f t="shared" ref="R651:R714" ca="1" si="21">IF(D651="Посмотреть большую фотографию на сайте",CELL("строка",O651),R652)</f>
        <v>651</v>
      </c>
      <c r="S651" s="69"/>
      <c r="T651" s="102"/>
    </row>
    <row r="652" spans="1:20" ht="17.25" thickBot="1">
      <c r="A652" s="2"/>
      <c r="B652" s="356" t="s">
        <v>2417</v>
      </c>
      <c r="C652" s="83">
        <v>4319</v>
      </c>
      <c r="D652" s="98" t="s">
        <v>9</v>
      </c>
      <c r="E652" s="99" t="s">
        <v>10</v>
      </c>
      <c r="F652" s="99" t="s">
        <v>17</v>
      </c>
      <c r="G652" s="74" t="s">
        <v>18</v>
      </c>
      <c r="H652" s="74" t="s">
        <v>19</v>
      </c>
      <c r="I652" s="74" t="s">
        <v>23</v>
      </c>
      <c r="J652" s="99"/>
      <c r="K652" s="99"/>
      <c r="L652" s="99"/>
      <c r="M652" s="99"/>
      <c r="N652" s="100"/>
      <c r="O652" s="93">
        <f ca="1">IF(D652="цвет",SUM(O653:INDIRECT("N"&amp;R652)),IF(SUM(E652:N652)=0,"",SUM(E652:N652)))</f>
        <v>0</v>
      </c>
      <c r="P652" s="68">
        <v>3487</v>
      </c>
      <c r="Q652" s="69">
        <f t="shared" si="20"/>
        <v>4319</v>
      </c>
      <c r="R652" s="70">
        <f t="shared" ca="1" si="21"/>
        <v>655</v>
      </c>
      <c r="S652" s="101">
        <v>3487</v>
      </c>
      <c r="T652" s="62">
        <f ca="1">S652*O652</f>
        <v>0</v>
      </c>
    </row>
    <row r="653" spans="1:20" ht="17.25" thickBot="1">
      <c r="A653" s="2"/>
      <c r="B653" s="357"/>
      <c r="C653" s="75"/>
      <c r="D653" s="5" t="s">
        <v>29</v>
      </c>
      <c r="E653" s="7"/>
      <c r="F653" s="181"/>
      <c r="G653" s="7"/>
      <c r="H653" s="181"/>
      <c r="I653" s="7"/>
      <c r="J653" s="7"/>
      <c r="K653" s="7"/>
      <c r="L653" s="7"/>
      <c r="M653" s="7"/>
      <c r="N653" s="97"/>
      <c r="O653" s="94" t="str">
        <f ca="1">IF(D653="цвет",SUM(O654:INDIRECT("N"&amp;R653)),IF(SUM(E653:N653)=0,"",SUM(E653:N653)))</f>
        <v/>
      </c>
      <c r="P653" s="68" t="s">
        <v>98</v>
      </c>
      <c r="Q653" s="69">
        <f t="shared" si="20"/>
        <v>4319</v>
      </c>
      <c r="R653" s="70">
        <f t="shared" ca="1" si="21"/>
        <v>655</v>
      </c>
      <c r="S653" s="69"/>
      <c r="T653" s="102"/>
    </row>
    <row r="654" spans="1:20" ht="135" customHeight="1">
      <c r="A654" s="2"/>
      <c r="B654" s="357"/>
      <c r="C654" s="75"/>
      <c r="D654" s="359" t="s">
        <v>2428</v>
      </c>
      <c r="E654" s="360"/>
      <c r="F654" s="360"/>
      <c r="G654" s="360"/>
      <c r="H654" s="360"/>
      <c r="I654" s="360"/>
      <c r="J654" s="360"/>
      <c r="K654" s="360"/>
      <c r="L654" s="360"/>
      <c r="M654" s="360"/>
      <c r="N654" s="360"/>
      <c r="O654" s="94" t="str">
        <f ca="1">IF(D654="цвет",SUM(O655:INDIRECT("N"&amp;R654)),IF(SUM(E654:N654)=0,"",SUM(E654:N654)))</f>
        <v/>
      </c>
      <c r="P654" s="68" t="s">
        <v>98</v>
      </c>
      <c r="Q654" s="69">
        <f t="shared" si="20"/>
        <v>4319</v>
      </c>
      <c r="R654" s="70">
        <f t="shared" ca="1" si="21"/>
        <v>655</v>
      </c>
      <c r="S654" s="69"/>
      <c r="T654" s="102"/>
    </row>
    <row r="655" spans="1:20" ht="17.45" customHeight="1" thickBot="1">
      <c r="A655" s="2"/>
      <c r="B655" s="365"/>
      <c r="C655" s="77"/>
      <c r="D655" s="362" t="str">
        <f>HYPERLINK("https://miamia.ru/search/index.php?q="&amp;Q655&amp;"&amp;s=Поиск?utm_source=Excel&amp;utm_medium=Nalichie&amp;utm_content="&amp;Q655&amp;"","Посмотреть большую фотографию на сайте")</f>
        <v>Посмотреть большую фотографию на сайте</v>
      </c>
      <c r="E655" s="363"/>
      <c r="F655" s="363"/>
      <c r="G655" s="363"/>
      <c r="H655" s="363"/>
      <c r="I655" s="363"/>
      <c r="J655" s="363"/>
      <c r="K655" s="363"/>
      <c r="L655" s="363"/>
      <c r="M655" s="363"/>
      <c r="N655" s="363"/>
      <c r="O655" s="94" t="str">
        <f ca="1">IF(D655="цвет",SUM(O656:INDIRECT("N"&amp;R655)),IF(SUM(E655:N655)=0,"",SUM(E655:N655)))</f>
        <v/>
      </c>
      <c r="P655" s="68" t="s">
        <v>98</v>
      </c>
      <c r="Q655" s="69">
        <f t="shared" si="20"/>
        <v>4319</v>
      </c>
      <c r="R655" s="70">
        <f t="shared" ca="1" si="21"/>
        <v>655</v>
      </c>
      <c r="S655" s="69"/>
      <c r="T655" s="102"/>
    </row>
    <row r="656" spans="1:20" ht="23.1" customHeight="1" thickBot="1">
      <c r="A656" s="80"/>
      <c r="B656" s="28" t="s">
        <v>3179</v>
      </c>
      <c r="C656" s="29"/>
      <c r="D656" s="30"/>
      <c r="E656" s="31"/>
      <c r="F656" s="31"/>
      <c r="G656" s="31"/>
      <c r="H656" s="31"/>
      <c r="I656" s="31"/>
      <c r="J656" s="31"/>
      <c r="K656" s="31"/>
      <c r="L656" s="31"/>
      <c r="M656" s="31"/>
      <c r="N656" s="32"/>
      <c r="O656" s="91" t="str">
        <f ca="1">IF(D656="цвет",SUM(O657:INDIRECT("N"&amp;R656)),IF(SUM(E656:N656)=0,"",SUM(E656:N656)))</f>
        <v/>
      </c>
      <c r="P656" s="68" t="s">
        <v>98</v>
      </c>
      <c r="Q656" s="138">
        <f t="shared" si="20"/>
        <v>4319</v>
      </c>
      <c r="R656" s="139">
        <f t="shared" ca="1" si="21"/>
        <v>660</v>
      </c>
    </row>
    <row r="657" spans="1:20" ht="17.25" thickBot="1">
      <c r="A657" s="2"/>
      <c r="B657" s="356" t="s">
        <v>2710</v>
      </c>
      <c r="C657" s="83">
        <v>4910</v>
      </c>
      <c r="D657" s="98" t="s">
        <v>9</v>
      </c>
      <c r="E657" s="99" t="s">
        <v>11</v>
      </c>
      <c r="F657" s="74" t="s">
        <v>12</v>
      </c>
      <c r="G657" s="74" t="s">
        <v>13</v>
      </c>
      <c r="H657" s="99" t="s">
        <v>14</v>
      </c>
      <c r="I657" s="99" t="s">
        <v>15</v>
      </c>
      <c r="J657" s="99" t="s">
        <v>16</v>
      </c>
      <c r="K657" s="99" t="s">
        <v>21</v>
      </c>
      <c r="L657" s="99"/>
      <c r="M657" s="99"/>
      <c r="N657" s="100"/>
      <c r="O657" s="78">
        <f ca="1">IF(D657="цвет",SUM(O658:INDIRECT("N"&amp;R657)),IF(SUM(E657:N657)=0,"",SUM(E657:N657)))</f>
        <v>0</v>
      </c>
      <c r="P657" s="68">
        <v>2711</v>
      </c>
      <c r="Q657" s="138">
        <f t="shared" si="20"/>
        <v>4910</v>
      </c>
      <c r="R657" s="139">
        <f t="shared" ca="1" si="21"/>
        <v>660</v>
      </c>
      <c r="S657" s="85">
        <v>2711</v>
      </c>
      <c r="T657" s="86">
        <f ca="1">O657*S657</f>
        <v>0</v>
      </c>
    </row>
    <row r="658" spans="1:20" ht="17.25" thickBot="1">
      <c r="A658" s="2"/>
      <c r="B658" s="357"/>
      <c r="C658" s="75"/>
      <c r="D658" s="5" t="s">
        <v>51</v>
      </c>
      <c r="E658" s="351"/>
      <c r="F658" s="351"/>
      <c r="G658" s="351"/>
      <c r="H658" s="351"/>
      <c r="I658" s="351"/>
      <c r="J658" s="351"/>
      <c r="K658" s="7"/>
      <c r="L658" s="7"/>
      <c r="M658" s="7"/>
      <c r="N658" s="7"/>
      <c r="O658" s="91" t="str">
        <f ca="1">IF(D658="цвет",SUM(O659:INDIRECT("N"&amp;R658)),IF(SUM(E658:N658)=0,"",SUM(E658:N658)))</f>
        <v/>
      </c>
      <c r="P658" s="68" t="s">
        <v>98</v>
      </c>
      <c r="Q658" s="138">
        <f t="shared" si="20"/>
        <v>4910</v>
      </c>
      <c r="R658" s="139">
        <f t="shared" ca="1" si="21"/>
        <v>660</v>
      </c>
      <c r="S658" s="69"/>
      <c r="T658" s="76"/>
    </row>
    <row r="659" spans="1:20" ht="135" customHeight="1">
      <c r="A659" s="2"/>
      <c r="B659" s="357"/>
      <c r="C659" s="75"/>
      <c r="D659" s="380" t="s">
        <v>2711</v>
      </c>
      <c r="E659" s="381"/>
      <c r="F659" s="381"/>
      <c r="G659" s="381"/>
      <c r="H659" s="381"/>
      <c r="I659" s="381"/>
      <c r="J659" s="381"/>
      <c r="K659" s="381"/>
      <c r="L659" s="381"/>
      <c r="M659" s="381"/>
      <c r="N659" s="382"/>
      <c r="O659" s="91" t="str">
        <f ca="1">IF(D659="цвет",SUM(O660:INDIRECT("N"&amp;R659)),IF(SUM(E659:N659)=0,"",SUM(E659:N659)))</f>
        <v/>
      </c>
      <c r="P659" s="68" t="s">
        <v>98</v>
      </c>
      <c r="Q659" s="138">
        <f t="shared" si="20"/>
        <v>4910</v>
      </c>
      <c r="R659" s="139">
        <f t="shared" ca="1" si="21"/>
        <v>660</v>
      </c>
      <c r="S659" s="69"/>
      <c r="T659" s="76"/>
    </row>
    <row r="660" spans="1:20" ht="17.45" customHeight="1" thickBot="1">
      <c r="A660" s="2"/>
      <c r="B660" s="365"/>
      <c r="C660" s="77"/>
      <c r="D660" s="362" t="str">
        <f>HYPERLINK("https://miamia.ru/search/index.php?q="&amp;Q660&amp;"&amp;s=Поиск?utm_source=Excel&amp;utm_medium=Nalichie&amp;utm_content="&amp;Q660&amp;"","Посмотреть большую фотографию на сайте")</f>
        <v>Посмотреть большую фотографию на сайте</v>
      </c>
      <c r="E660" s="363"/>
      <c r="F660" s="363"/>
      <c r="G660" s="363"/>
      <c r="H660" s="363"/>
      <c r="I660" s="363"/>
      <c r="J660" s="363"/>
      <c r="K660" s="363"/>
      <c r="L660" s="363"/>
      <c r="M660" s="363"/>
      <c r="N660" s="364"/>
      <c r="O660" s="91" t="str">
        <f ca="1">IF(D660="цвет",SUM(O661:INDIRECT("N"&amp;R660)),IF(SUM(E660:N660)=0,"",SUM(E660:N660)))</f>
        <v/>
      </c>
      <c r="P660" s="68" t="s">
        <v>98</v>
      </c>
      <c r="Q660" s="138">
        <f t="shared" si="20"/>
        <v>4910</v>
      </c>
      <c r="R660" s="139">
        <f t="shared" ca="1" si="21"/>
        <v>660</v>
      </c>
      <c r="S660" s="69"/>
      <c r="T660" s="76"/>
    </row>
    <row r="661" spans="1:20" ht="17.25" thickBot="1">
      <c r="A661" s="2"/>
      <c r="B661" s="356" t="s">
        <v>2710</v>
      </c>
      <c r="C661" s="83">
        <v>4912</v>
      </c>
      <c r="D661" s="98" t="s">
        <v>9</v>
      </c>
      <c r="E661" s="99" t="s">
        <v>11</v>
      </c>
      <c r="F661" s="74" t="s">
        <v>12</v>
      </c>
      <c r="G661" s="74" t="s">
        <v>13</v>
      </c>
      <c r="H661" s="99" t="s">
        <v>14</v>
      </c>
      <c r="I661" s="99" t="s">
        <v>15</v>
      </c>
      <c r="J661" s="99" t="s">
        <v>16</v>
      </c>
      <c r="K661" s="99" t="s">
        <v>21</v>
      </c>
      <c r="L661" s="99"/>
      <c r="M661" s="99"/>
      <c r="N661" s="100"/>
      <c r="O661" s="78">
        <f ca="1">IF(D661="цвет",SUM(O662:INDIRECT("N"&amp;R661)),IF(SUM(E661:N661)=0,"",SUM(E661:N661)))</f>
        <v>0</v>
      </c>
      <c r="P661" s="68">
        <v>2711</v>
      </c>
      <c r="Q661" s="138">
        <f t="shared" si="20"/>
        <v>4912</v>
      </c>
      <c r="R661" s="139">
        <f t="shared" ca="1" si="21"/>
        <v>664</v>
      </c>
      <c r="S661" s="85">
        <v>2711</v>
      </c>
      <c r="T661" s="86">
        <f ca="1">O661*S661</f>
        <v>0</v>
      </c>
    </row>
    <row r="662" spans="1:20" ht="17.25" thickBot="1">
      <c r="A662" s="2"/>
      <c r="B662" s="357"/>
      <c r="C662" s="75"/>
      <c r="D662" s="5" t="s">
        <v>51</v>
      </c>
      <c r="E662" s="351"/>
      <c r="F662" s="351"/>
      <c r="G662" s="181"/>
      <c r="H662" s="351"/>
      <c r="I662" s="7"/>
      <c r="J662" s="7"/>
      <c r="K662" s="7"/>
      <c r="L662" s="7"/>
      <c r="M662" s="7"/>
      <c r="N662" s="7"/>
      <c r="O662" s="91" t="str">
        <f ca="1">IF(D662="цвет",SUM(O663:INDIRECT("N"&amp;R662)),IF(SUM(E662:N662)=0,"",SUM(E662:N662)))</f>
        <v/>
      </c>
      <c r="P662" s="68" t="s">
        <v>98</v>
      </c>
      <c r="Q662" s="138">
        <f t="shared" si="20"/>
        <v>4912</v>
      </c>
      <c r="R662" s="139">
        <f t="shared" ca="1" si="21"/>
        <v>664</v>
      </c>
      <c r="S662" s="69"/>
      <c r="T662" s="76"/>
    </row>
    <row r="663" spans="1:20" ht="135" customHeight="1">
      <c r="A663" s="2"/>
      <c r="B663" s="357"/>
      <c r="C663" s="75"/>
      <c r="D663" s="380" t="s">
        <v>2712</v>
      </c>
      <c r="E663" s="381"/>
      <c r="F663" s="381"/>
      <c r="G663" s="381"/>
      <c r="H663" s="381"/>
      <c r="I663" s="381"/>
      <c r="J663" s="381"/>
      <c r="K663" s="381"/>
      <c r="L663" s="381"/>
      <c r="M663" s="381"/>
      <c r="N663" s="382"/>
      <c r="O663" s="91" t="str">
        <f ca="1">IF(D663="цвет",SUM(O664:INDIRECT("N"&amp;R663)),IF(SUM(E663:N663)=0,"",SUM(E663:N663)))</f>
        <v/>
      </c>
      <c r="P663" s="68" t="s">
        <v>98</v>
      </c>
      <c r="Q663" s="138">
        <f t="shared" si="20"/>
        <v>4912</v>
      </c>
      <c r="R663" s="139">
        <f t="shared" ca="1" si="21"/>
        <v>664</v>
      </c>
      <c r="S663" s="69"/>
      <c r="T663" s="76"/>
    </row>
    <row r="664" spans="1:20" ht="17.45" customHeight="1" thickBot="1">
      <c r="A664" s="2"/>
      <c r="B664" s="365"/>
      <c r="C664" s="77"/>
      <c r="D664" s="362" t="str">
        <f>HYPERLINK("https://miamia.ru/search/index.php?q="&amp;Q664&amp;"&amp;s=Поиск?utm_source=Excel&amp;utm_medium=Nalichie&amp;utm_content="&amp;Q664&amp;"","Посмотреть большую фотографию на сайте")</f>
        <v>Посмотреть большую фотографию на сайте</v>
      </c>
      <c r="E664" s="363"/>
      <c r="F664" s="363"/>
      <c r="G664" s="363"/>
      <c r="H664" s="363"/>
      <c r="I664" s="363"/>
      <c r="J664" s="363"/>
      <c r="K664" s="363"/>
      <c r="L664" s="363"/>
      <c r="M664" s="363"/>
      <c r="N664" s="364"/>
      <c r="O664" s="91" t="str">
        <f ca="1">IF(D664="цвет",SUM(O665:INDIRECT("N"&amp;R664)),IF(SUM(E664:N664)=0,"",SUM(E664:N664)))</f>
        <v/>
      </c>
      <c r="P664" s="68" t="s">
        <v>98</v>
      </c>
      <c r="Q664" s="138">
        <f t="shared" si="20"/>
        <v>4912</v>
      </c>
      <c r="R664" s="139">
        <f t="shared" ca="1" si="21"/>
        <v>664</v>
      </c>
      <c r="S664" s="69"/>
      <c r="T664" s="76"/>
    </row>
    <row r="665" spans="1:20" ht="17.25" thickBot="1">
      <c r="A665" s="2"/>
      <c r="B665" s="356" t="s">
        <v>2710</v>
      </c>
      <c r="C665" s="83">
        <v>4913</v>
      </c>
      <c r="D665" s="98" t="s">
        <v>9</v>
      </c>
      <c r="E665" s="74" t="s">
        <v>17</v>
      </c>
      <c r="F665" s="74" t="s">
        <v>18</v>
      </c>
      <c r="G665" s="99" t="s">
        <v>19</v>
      </c>
      <c r="H665" s="99" t="s">
        <v>23</v>
      </c>
      <c r="I665" s="99"/>
      <c r="J665" s="99"/>
      <c r="K665" s="99"/>
      <c r="L665" s="99"/>
      <c r="M665" s="99"/>
      <c r="N665" s="100"/>
      <c r="O665" s="78">
        <f ca="1">IF(D665="цвет",SUM(O666:INDIRECT("N"&amp;R665)),IF(SUM(E665:N665)=0,"",SUM(E665:N665)))</f>
        <v>0</v>
      </c>
      <c r="P665" s="68">
        <v>3487</v>
      </c>
      <c r="Q665" s="138">
        <f t="shared" si="20"/>
        <v>4913</v>
      </c>
      <c r="R665" s="139">
        <f t="shared" ca="1" si="21"/>
        <v>668</v>
      </c>
      <c r="S665" s="85">
        <v>3487</v>
      </c>
      <c r="T665" s="86">
        <f ca="1">O665*S665</f>
        <v>0</v>
      </c>
    </row>
    <row r="666" spans="1:20" ht="17.25" thickBot="1">
      <c r="A666" s="2"/>
      <c r="B666" s="357"/>
      <c r="C666" s="75"/>
      <c r="D666" s="5" t="s">
        <v>51</v>
      </c>
      <c r="E666" s="351"/>
      <c r="F666" s="351"/>
      <c r="G666" s="351"/>
      <c r="H666" s="7"/>
      <c r="I666" s="7"/>
      <c r="J666" s="7"/>
      <c r="K666" s="7"/>
      <c r="L666" s="7"/>
      <c r="M666" s="7"/>
      <c r="N666" s="7"/>
      <c r="O666" s="91" t="str">
        <f ca="1">IF(D666="цвет",SUM(O667:INDIRECT("N"&amp;R666)),IF(SUM(E666:N666)=0,"",SUM(E666:N666)))</f>
        <v/>
      </c>
      <c r="P666" s="68" t="s">
        <v>98</v>
      </c>
      <c r="Q666" s="138">
        <f t="shared" si="20"/>
        <v>4913</v>
      </c>
      <c r="R666" s="139">
        <f t="shared" ca="1" si="21"/>
        <v>668</v>
      </c>
      <c r="S666" s="69"/>
      <c r="T666" s="76"/>
    </row>
    <row r="667" spans="1:20" ht="135" customHeight="1">
      <c r="A667" s="2"/>
      <c r="B667" s="357"/>
      <c r="C667" s="75"/>
      <c r="D667" s="380" t="s">
        <v>2713</v>
      </c>
      <c r="E667" s="381"/>
      <c r="F667" s="381"/>
      <c r="G667" s="381"/>
      <c r="H667" s="381"/>
      <c r="I667" s="381"/>
      <c r="J667" s="381"/>
      <c r="K667" s="381"/>
      <c r="L667" s="381"/>
      <c r="M667" s="381"/>
      <c r="N667" s="382"/>
      <c r="O667" s="91" t="str">
        <f ca="1">IF(D667="цвет",SUM(O668:INDIRECT("N"&amp;R667)),IF(SUM(E667:N667)=0,"",SUM(E667:N667)))</f>
        <v/>
      </c>
      <c r="P667" s="68" t="s">
        <v>98</v>
      </c>
      <c r="Q667" s="138">
        <f t="shared" si="20"/>
        <v>4913</v>
      </c>
      <c r="R667" s="139">
        <f t="shared" ca="1" si="21"/>
        <v>668</v>
      </c>
      <c r="S667" s="69"/>
      <c r="T667" s="76"/>
    </row>
    <row r="668" spans="1:20" ht="17.45" customHeight="1" thickBot="1">
      <c r="A668" s="2"/>
      <c r="B668" s="365"/>
      <c r="C668" s="77"/>
      <c r="D668" s="362" t="str">
        <f>HYPERLINK("https://miamia.ru/search/index.php?q="&amp;Q668&amp;"&amp;s=Поиск?utm_source=Excel&amp;utm_medium=Nalichie&amp;utm_content="&amp;Q668&amp;"","Посмотреть большую фотографию на сайте")</f>
        <v>Посмотреть большую фотографию на сайте</v>
      </c>
      <c r="E668" s="363"/>
      <c r="F668" s="363"/>
      <c r="G668" s="363"/>
      <c r="H668" s="363"/>
      <c r="I668" s="363"/>
      <c r="J668" s="363"/>
      <c r="K668" s="363"/>
      <c r="L668" s="363"/>
      <c r="M668" s="363"/>
      <c r="N668" s="364"/>
      <c r="O668" s="91" t="str">
        <f ca="1">IF(D668="цвет",SUM(O669:INDIRECT("N"&amp;R668)),IF(SUM(E668:N668)=0,"",SUM(E668:N668)))</f>
        <v/>
      </c>
      <c r="P668" s="68" t="s">
        <v>98</v>
      </c>
      <c r="Q668" s="138">
        <f t="shared" si="20"/>
        <v>4913</v>
      </c>
      <c r="R668" s="139">
        <f t="shared" ca="1" si="21"/>
        <v>668</v>
      </c>
      <c r="S668" s="69"/>
      <c r="T668" s="76"/>
    </row>
    <row r="669" spans="1:20" ht="17.25" thickBot="1">
      <c r="A669" s="2"/>
      <c r="B669" s="356" t="s">
        <v>2710</v>
      </c>
      <c r="C669" s="83">
        <v>4914</v>
      </c>
      <c r="D669" s="98" t="s">
        <v>9</v>
      </c>
      <c r="E669" s="99" t="s">
        <v>11</v>
      </c>
      <c r="F669" s="74" t="s">
        <v>12</v>
      </c>
      <c r="G669" s="74" t="s">
        <v>13</v>
      </c>
      <c r="H669" s="99" t="s">
        <v>14</v>
      </c>
      <c r="I669" s="99" t="s">
        <v>15</v>
      </c>
      <c r="J669" s="99" t="s">
        <v>16</v>
      </c>
      <c r="K669" s="99" t="s">
        <v>21</v>
      </c>
      <c r="L669" s="99"/>
      <c r="M669" s="99"/>
      <c r="N669" s="100"/>
      <c r="O669" s="78">
        <f ca="1">IF(D669="цвет",SUM(O670:INDIRECT("N"&amp;R669)),IF(SUM(E669:N669)=0,"",SUM(E669:N669)))</f>
        <v>0</v>
      </c>
      <c r="P669" s="68">
        <v>2711</v>
      </c>
      <c r="Q669" s="138">
        <f t="shared" si="20"/>
        <v>4914</v>
      </c>
      <c r="R669" s="139">
        <f t="shared" ca="1" si="21"/>
        <v>672</v>
      </c>
      <c r="S669" s="85">
        <v>2711</v>
      </c>
      <c r="T669" s="86">
        <f ca="1">O669*S669</f>
        <v>0</v>
      </c>
    </row>
    <row r="670" spans="1:20" ht="17.25" thickBot="1">
      <c r="A670" s="2"/>
      <c r="B670" s="357"/>
      <c r="C670" s="75"/>
      <c r="D670" s="5" t="s">
        <v>51</v>
      </c>
      <c r="E670" s="181"/>
      <c r="F670" s="7"/>
      <c r="G670" s="7"/>
      <c r="H670" s="7"/>
      <c r="I670" s="7"/>
      <c r="J670" s="181"/>
      <c r="K670" s="7"/>
      <c r="L670" s="7"/>
      <c r="M670" s="7"/>
      <c r="N670" s="7"/>
      <c r="O670" s="91" t="str">
        <f ca="1">IF(D670="цвет",SUM(O671:INDIRECT("N"&amp;R670)),IF(SUM(E670:N670)=0,"",SUM(E670:N670)))</f>
        <v/>
      </c>
      <c r="P670" s="68" t="s">
        <v>98</v>
      </c>
      <c r="Q670" s="138">
        <f t="shared" si="20"/>
        <v>4914</v>
      </c>
      <c r="R670" s="139">
        <f t="shared" ca="1" si="21"/>
        <v>672</v>
      </c>
      <c r="S670" s="69"/>
      <c r="T670" s="76"/>
    </row>
    <row r="671" spans="1:20" ht="135" customHeight="1">
      <c r="A671" s="2"/>
      <c r="B671" s="357"/>
      <c r="C671" s="75"/>
      <c r="D671" s="380" t="s">
        <v>2714</v>
      </c>
      <c r="E671" s="381"/>
      <c r="F671" s="381"/>
      <c r="G671" s="381"/>
      <c r="H671" s="381"/>
      <c r="I671" s="381"/>
      <c r="J671" s="381"/>
      <c r="K671" s="381"/>
      <c r="L671" s="381"/>
      <c r="M671" s="381"/>
      <c r="N671" s="382"/>
      <c r="O671" s="91" t="str">
        <f ca="1">IF(D671="цвет",SUM(O672:INDIRECT("N"&amp;R671)),IF(SUM(E671:N671)=0,"",SUM(E671:N671)))</f>
        <v/>
      </c>
      <c r="P671" s="68" t="s">
        <v>98</v>
      </c>
      <c r="Q671" s="138">
        <f t="shared" si="20"/>
        <v>4914</v>
      </c>
      <c r="R671" s="139">
        <f t="shared" ca="1" si="21"/>
        <v>672</v>
      </c>
      <c r="S671" s="69"/>
      <c r="T671" s="76"/>
    </row>
    <row r="672" spans="1:20" ht="17.45" customHeight="1" thickBot="1">
      <c r="A672" s="2"/>
      <c r="B672" s="365"/>
      <c r="C672" s="77"/>
      <c r="D672" s="362" t="str">
        <f>HYPERLINK("https://miamia.ru/search/index.php?q="&amp;Q672&amp;"&amp;s=Поиск?utm_source=Excel&amp;utm_medium=Nalichie&amp;utm_content="&amp;Q672&amp;"","Посмотреть большую фотографию на сайте")</f>
        <v>Посмотреть большую фотографию на сайте</v>
      </c>
      <c r="E672" s="363"/>
      <c r="F672" s="363"/>
      <c r="G672" s="363"/>
      <c r="H672" s="363"/>
      <c r="I672" s="363"/>
      <c r="J672" s="363"/>
      <c r="K672" s="363"/>
      <c r="L672" s="363"/>
      <c r="M672" s="363"/>
      <c r="N672" s="364"/>
      <c r="O672" s="91" t="str">
        <f ca="1">IF(D672="цвет",SUM(O673:INDIRECT("N"&amp;R672)),IF(SUM(E672:N672)=0,"",SUM(E672:N672)))</f>
        <v/>
      </c>
      <c r="P672" s="68" t="s">
        <v>98</v>
      </c>
      <c r="Q672" s="138">
        <f t="shared" si="20"/>
        <v>4914</v>
      </c>
      <c r="R672" s="139">
        <f t="shared" ca="1" si="21"/>
        <v>672</v>
      </c>
      <c r="S672" s="69"/>
      <c r="T672" s="76"/>
    </row>
    <row r="673" spans="1:20" ht="17.25" thickBot="1">
      <c r="A673" s="2"/>
      <c r="B673" s="356" t="s">
        <v>2710</v>
      </c>
      <c r="C673" s="83">
        <v>4916</v>
      </c>
      <c r="D673" s="98" t="s">
        <v>9</v>
      </c>
      <c r="E673" s="99" t="s">
        <v>11</v>
      </c>
      <c r="F673" s="74" t="s">
        <v>12</v>
      </c>
      <c r="G673" s="74" t="s">
        <v>13</v>
      </c>
      <c r="H673" s="99" t="s">
        <v>14</v>
      </c>
      <c r="I673" s="99" t="s">
        <v>15</v>
      </c>
      <c r="J673" s="99" t="s">
        <v>16</v>
      </c>
      <c r="K673" s="99" t="s">
        <v>21</v>
      </c>
      <c r="L673" s="99"/>
      <c r="M673" s="99"/>
      <c r="N673" s="100"/>
      <c r="O673" s="78">
        <f ca="1">IF(D673="цвет",SUM(O674:INDIRECT("N"&amp;R673)),IF(SUM(E673:N673)=0,"",SUM(E673:N673)))</f>
        <v>0</v>
      </c>
      <c r="P673" s="68">
        <v>4779</v>
      </c>
      <c r="Q673" s="138">
        <f t="shared" si="20"/>
        <v>4916</v>
      </c>
      <c r="R673" s="139">
        <f t="shared" ca="1" si="21"/>
        <v>676</v>
      </c>
      <c r="S673" s="85">
        <v>4779</v>
      </c>
      <c r="T673" s="86">
        <f ca="1">O673*S673</f>
        <v>0</v>
      </c>
    </row>
    <row r="674" spans="1:20" ht="17.25" thickBot="1">
      <c r="A674" s="2"/>
      <c r="B674" s="357"/>
      <c r="C674" s="75"/>
      <c r="D674" s="5" t="s">
        <v>51</v>
      </c>
      <c r="E674" s="7"/>
      <c r="F674" s="351"/>
      <c r="G674" s="351"/>
      <c r="H674" s="351"/>
      <c r="I674" s="181"/>
      <c r="J674" s="181"/>
      <c r="K674" s="7"/>
      <c r="L674" s="7"/>
      <c r="M674" s="7"/>
      <c r="N674" s="7"/>
      <c r="O674" s="91" t="str">
        <f ca="1">IF(D674="цвет",SUM(O675:INDIRECT("N"&amp;R674)),IF(SUM(E674:N674)=0,"",SUM(E674:N674)))</f>
        <v/>
      </c>
      <c r="P674" s="68" t="s">
        <v>98</v>
      </c>
      <c r="Q674" s="138">
        <f t="shared" si="20"/>
        <v>4916</v>
      </c>
      <c r="R674" s="139">
        <f t="shared" ca="1" si="21"/>
        <v>676</v>
      </c>
      <c r="S674" s="69"/>
      <c r="T674" s="76"/>
    </row>
    <row r="675" spans="1:20" ht="135" customHeight="1">
      <c r="A675" s="2"/>
      <c r="B675" s="357"/>
      <c r="C675" s="75"/>
      <c r="D675" s="380" t="s">
        <v>2715</v>
      </c>
      <c r="E675" s="381"/>
      <c r="F675" s="381"/>
      <c r="G675" s="381"/>
      <c r="H675" s="381"/>
      <c r="I675" s="381"/>
      <c r="J675" s="381"/>
      <c r="K675" s="381"/>
      <c r="L675" s="381"/>
      <c r="M675" s="381"/>
      <c r="N675" s="382"/>
      <c r="O675" s="91" t="str">
        <f ca="1">IF(D675="цвет",SUM(O676:INDIRECT("N"&amp;R675)),IF(SUM(E675:N675)=0,"",SUM(E675:N675)))</f>
        <v/>
      </c>
      <c r="P675" s="68" t="s">
        <v>98</v>
      </c>
      <c r="Q675" s="138">
        <f t="shared" si="20"/>
        <v>4916</v>
      </c>
      <c r="R675" s="139">
        <f t="shared" ca="1" si="21"/>
        <v>676</v>
      </c>
      <c r="S675" s="69"/>
      <c r="T675" s="76"/>
    </row>
    <row r="676" spans="1:20" ht="17.45" customHeight="1" thickBot="1">
      <c r="A676" s="2"/>
      <c r="B676" s="365"/>
      <c r="C676" s="77"/>
      <c r="D676" s="362" t="str">
        <f>HYPERLINK("https://miamia.ru/search/index.php?q="&amp;Q676&amp;"&amp;s=Поиск?utm_source=Excel&amp;utm_medium=Nalichie&amp;utm_content="&amp;Q676&amp;"","Посмотреть большую фотографию на сайте")</f>
        <v>Посмотреть большую фотографию на сайте</v>
      </c>
      <c r="E676" s="363"/>
      <c r="F676" s="363"/>
      <c r="G676" s="363"/>
      <c r="H676" s="363"/>
      <c r="I676" s="363"/>
      <c r="J676" s="363"/>
      <c r="K676" s="363"/>
      <c r="L676" s="363"/>
      <c r="M676" s="363"/>
      <c r="N676" s="364"/>
      <c r="O676" s="91" t="str">
        <f ca="1">IF(D676="цвет",SUM(O677:INDIRECT("N"&amp;R676)),IF(SUM(E676:N676)=0,"",SUM(E676:N676)))</f>
        <v/>
      </c>
      <c r="P676" s="68" t="s">
        <v>98</v>
      </c>
      <c r="Q676" s="138">
        <f t="shared" si="20"/>
        <v>4916</v>
      </c>
      <c r="R676" s="139">
        <f t="shared" ca="1" si="21"/>
        <v>676</v>
      </c>
      <c r="S676" s="69"/>
      <c r="T676" s="76"/>
    </row>
    <row r="677" spans="1:20" ht="17.25" thickBot="1">
      <c r="A677" s="2"/>
      <c r="B677" s="356" t="s">
        <v>2710</v>
      </c>
      <c r="C677" s="83">
        <v>4918</v>
      </c>
      <c r="D677" s="98" t="s">
        <v>9</v>
      </c>
      <c r="E677" s="99" t="s">
        <v>11</v>
      </c>
      <c r="F677" s="74" t="s">
        <v>12</v>
      </c>
      <c r="G677" s="74" t="s">
        <v>13</v>
      </c>
      <c r="H677" s="99" t="s">
        <v>14</v>
      </c>
      <c r="I677" s="99" t="s">
        <v>15</v>
      </c>
      <c r="J677" s="99" t="s">
        <v>16</v>
      </c>
      <c r="K677" s="99" t="s">
        <v>21</v>
      </c>
      <c r="L677" s="99"/>
      <c r="M677" s="99"/>
      <c r="N677" s="100"/>
      <c r="O677" s="78">
        <f ca="1">IF(D677="цвет",SUM(O678:INDIRECT("N"&amp;R677)),IF(SUM(E677:N677)=0,"",SUM(E677:N677)))</f>
        <v>0</v>
      </c>
      <c r="P677" s="68">
        <v>3228</v>
      </c>
      <c r="Q677" s="138">
        <f t="shared" si="20"/>
        <v>4918</v>
      </c>
      <c r="R677" s="139">
        <f t="shared" ca="1" si="21"/>
        <v>680</v>
      </c>
      <c r="S677" s="85">
        <v>3228</v>
      </c>
      <c r="T677" s="86">
        <f ca="1">O677*S677</f>
        <v>0</v>
      </c>
    </row>
    <row r="678" spans="1:20" ht="17.25" thickBot="1">
      <c r="A678" s="2"/>
      <c r="B678" s="357"/>
      <c r="C678" s="75"/>
      <c r="D678" s="5" t="s">
        <v>51</v>
      </c>
      <c r="E678" s="351"/>
      <c r="F678" s="351"/>
      <c r="G678" s="351"/>
      <c r="H678" s="351"/>
      <c r="I678" s="351"/>
      <c r="J678" s="351"/>
      <c r="K678" s="7"/>
      <c r="L678" s="7"/>
      <c r="M678" s="7"/>
      <c r="N678" s="7"/>
      <c r="O678" s="91" t="str">
        <f ca="1">IF(D678="цвет",SUM(O679:INDIRECT("N"&amp;R678)),IF(SUM(E678:N678)=0,"",SUM(E678:N678)))</f>
        <v/>
      </c>
      <c r="P678" s="68" t="s">
        <v>98</v>
      </c>
      <c r="Q678" s="138">
        <f t="shared" si="20"/>
        <v>4918</v>
      </c>
      <c r="R678" s="139">
        <f t="shared" ca="1" si="21"/>
        <v>680</v>
      </c>
      <c r="S678" s="69"/>
      <c r="T678" s="76"/>
    </row>
    <row r="679" spans="1:20" ht="135" customHeight="1">
      <c r="A679" s="2"/>
      <c r="B679" s="357"/>
      <c r="C679" s="75"/>
      <c r="D679" s="380" t="s">
        <v>2716</v>
      </c>
      <c r="E679" s="381"/>
      <c r="F679" s="381"/>
      <c r="G679" s="381"/>
      <c r="H679" s="381"/>
      <c r="I679" s="381"/>
      <c r="J679" s="381"/>
      <c r="K679" s="381"/>
      <c r="L679" s="381"/>
      <c r="M679" s="381"/>
      <c r="N679" s="382"/>
      <c r="O679" s="91" t="str">
        <f ca="1">IF(D679="цвет",SUM(O680:INDIRECT("N"&amp;R679)),IF(SUM(E679:N679)=0,"",SUM(E679:N679)))</f>
        <v/>
      </c>
      <c r="P679" s="68" t="s">
        <v>98</v>
      </c>
      <c r="Q679" s="138">
        <f t="shared" si="20"/>
        <v>4918</v>
      </c>
      <c r="R679" s="139">
        <f t="shared" ca="1" si="21"/>
        <v>680</v>
      </c>
      <c r="S679" s="69"/>
      <c r="T679" s="76"/>
    </row>
    <row r="680" spans="1:20" ht="17.45" customHeight="1" thickBot="1">
      <c r="A680" s="2"/>
      <c r="B680" s="365"/>
      <c r="C680" s="77"/>
      <c r="D680" s="362" t="str">
        <f>HYPERLINK("https://miamia.ru/search/index.php?q="&amp;Q680&amp;"&amp;s=Поиск?utm_source=Excel&amp;utm_medium=Nalichie&amp;utm_content="&amp;Q680&amp;"","Посмотреть большую фотографию на сайте")</f>
        <v>Посмотреть большую фотографию на сайте</v>
      </c>
      <c r="E680" s="363"/>
      <c r="F680" s="363"/>
      <c r="G680" s="363"/>
      <c r="H680" s="363"/>
      <c r="I680" s="363"/>
      <c r="J680" s="363"/>
      <c r="K680" s="363"/>
      <c r="L680" s="363"/>
      <c r="M680" s="363"/>
      <c r="N680" s="364"/>
      <c r="O680" s="91" t="str">
        <f ca="1">IF(D680="цвет",SUM(O681:INDIRECT("N"&amp;R680)),IF(SUM(E680:N680)=0,"",SUM(E680:N680)))</f>
        <v/>
      </c>
      <c r="P680" s="68" t="s">
        <v>98</v>
      </c>
      <c r="Q680" s="138">
        <f t="shared" si="20"/>
        <v>4918</v>
      </c>
      <c r="R680" s="139">
        <f t="shared" ca="1" si="21"/>
        <v>680</v>
      </c>
      <c r="S680" s="69"/>
      <c r="T680" s="76"/>
    </row>
    <row r="681" spans="1:20" ht="17.25" thickBot="1">
      <c r="A681" s="2"/>
      <c r="B681" s="356" t="s">
        <v>2710</v>
      </c>
      <c r="C681" s="83">
        <v>4919</v>
      </c>
      <c r="D681" s="98" t="s">
        <v>9</v>
      </c>
      <c r="E681" s="74" t="s">
        <v>17</v>
      </c>
      <c r="F681" s="74" t="s">
        <v>18</v>
      </c>
      <c r="G681" s="99" t="s">
        <v>19</v>
      </c>
      <c r="H681" s="99" t="s">
        <v>23</v>
      </c>
      <c r="I681" s="99"/>
      <c r="J681" s="99"/>
      <c r="K681" s="99"/>
      <c r="L681" s="99"/>
      <c r="M681" s="99"/>
      <c r="N681" s="100"/>
      <c r="O681" s="78">
        <f ca="1">IF(D681="цвет",SUM(O682:INDIRECT("N"&amp;R681)),IF(SUM(E681:N681)=0,"",SUM(E681:N681)))</f>
        <v>0</v>
      </c>
      <c r="P681" s="68">
        <v>3874</v>
      </c>
      <c r="Q681" s="138">
        <f t="shared" si="20"/>
        <v>4919</v>
      </c>
      <c r="R681" s="139">
        <f t="shared" ca="1" si="21"/>
        <v>684</v>
      </c>
      <c r="S681" s="85">
        <v>3874</v>
      </c>
      <c r="T681" s="86">
        <f ca="1">O681*S681</f>
        <v>0</v>
      </c>
    </row>
    <row r="682" spans="1:20" ht="17.25" thickBot="1">
      <c r="A682" s="2"/>
      <c r="B682" s="357"/>
      <c r="C682" s="75"/>
      <c r="D682" s="5" t="s">
        <v>51</v>
      </c>
      <c r="E682" s="351"/>
      <c r="F682" s="351"/>
      <c r="G682" s="351"/>
      <c r="H682" s="7"/>
      <c r="I682" s="7"/>
      <c r="J682" s="7"/>
      <c r="K682" s="7"/>
      <c r="L682" s="7"/>
      <c r="M682" s="7"/>
      <c r="N682" s="7"/>
      <c r="O682" s="91" t="str">
        <f ca="1">IF(D682="цвет",SUM(O683:INDIRECT("N"&amp;R682)),IF(SUM(E682:N682)=0,"",SUM(E682:N682)))</f>
        <v/>
      </c>
      <c r="P682" s="68" t="s">
        <v>98</v>
      </c>
      <c r="Q682" s="138">
        <f t="shared" si="20"/>
        <v>4919</v>
      </c>
      <c r="R682" s="139">
        <f t="shared" ca="1" si="21"/>
        <v>684</v>
      </c>
      <c r="S682" s="69"/>
      <c r="T682" s="76"/>
    </row>
    <row r="683" spans="1:20" ht="135" customHeight="1">
      <c r="A683" s="2"/>
      <c r="B683" s="357"/>
      <c r="C683" s="75"/>
      <c r="D683" s="380" t="s">
        <v>2717</v>
      </c>
      <c r="E683" s="381"/>
      <c r="F683" s="381"/>
      <c r="G683" s="381"/>
      <c r="H683" s="381"/>
      <c r="I683" s="381"/>
      <c r="J683" s="381"/>
      <c r="K683" s="381"/>
      <c r="L683" s="381"/>
      <c r="M683" s="381"/>
      <c r="N683" s="382"/>
      <c r="O683" s="91" t="str">
        <f ca="1">IF(D683="цвет",SUM(O684:INDIRECT("N"&amp;R683)),IF(SUM(E683:N683)=0,"",SUM(E683:N683)))</f>
        <v/>
      </c>
      <c r="P683" s="68" t="s">
        <v>98</v>
      </c>
      <c r="Q683" s="138">
        <f t="shared" si="20"/>
        <v>4919</v>
      </c>
      <c r="R683" s="139">
        <f t="shared" ca="1" si="21"/>
        <v>684</v>
      </c>
      <c r="S683" s="69"/>
      <c r="T683" s="76"/>
    </row>
    <row r="684" spans="1:20" ht="17.45" customHeight="1" thickBot="1">
      <c r="A684" s="2"/>
      <c r="B684" s="365"/>
      <c r="C684" s="77"/>
      <c r="D684" s="362" t="str">
        <f>HYPERLINK("https://miamia.ru/search/index.php?q="&amp;Q684&amp;"&amp;s=Поиск?utm_source=Excel&amp;utm_medium=Nalichie&amp;utm_content="&amp;Q684&amp;"","Посмотреть большую фотографию на сайте")</f>
        <v>Посмотреть большую фотографию на сайте</v>
      </c>
      <c r="E684" s="363"/>
      <c r="F684" s="363"/>
      <c r="G684" s="363"/>
      <c r="H684" s="363"/>
      <c r="I684" s="363"/>
      <c r="J684" s="363"/>
      <c r="K684" s="363"/>
      <c r="L684" s="363"/>
      <c r="M684" s="363"/>
      <c r="N684" s="364"/>
      <c r="O684" s="91" t="str">
        <f ca="1">IF(D684="цвет",SUM(O685:INDIRECT("N"&amp;R684)),IF(SUM(E684:N684)=0,"",SUM(E684:N684)))</f>
        <v/>
      </c>
      <c r="P684" s="68" t="s">
        <v>98</v>
      </c>
      <c r="Q684" s="138">
        <f t="shared" si="20"/>
        <v>4919</v>
      </c>
      <c r="R684" s="139">
        <f t="shared" ca="1" si="21"/>
        <v>684</v>
      </c>
      <c r="S684" s="69"/>
      <c r="T684" s="76"/>
    </row>
    <row r="685" spans="1:20" ht="23.1" customHeight="1" thickBot="1">
      <c r="A685" s="2"/>
      <c r="B685" s="28" t="s">
        <v>1016</v>
      </c>
      <c r="C685" s="29"/>
      <c r="D685" s="30"/>
      <c r="E685" s="31"/>
      <c r="F685" s="31"/>
      <c r="G685" s="31"/>
      <c r="H685" s="31"/>
      <c r="I685" s="31"/>
      <c r="J685" s="31"/>
      <c r="K685" s="31"/>
      <c r="L685" s="31"/>
      <c r="M685" s="31"/>
      <c r="N685" s="32"/>
      <c r="O685" s="91" t="str">
        <f ca="1">IF(D685="цвет",SUM(O686:INDIRECT("N"&amp;R685)),IF(SUM(E685:N685)=0,"",SUM(E685:N685)))</f>
        <v/>
      </c>
      <c r="P685" s="68" t="s">
        <v>98</v>
      </c>
      <c r="Q685" s="138">
        <f t="shared" si="20"/>
        <v>4919</v>
      </c>
      <c r="R685" s="139">
        <f t="shared" ca="1" si="21"/>
        <v>690</v>
      </c>
    </row>
    <row r="686" spans="1:20" ht="17.25" thickBot="1">
      <c r="A686" s="2"/>
      <c r="B686" s="356" t="s">
        <v>1013</v>
      </c>
      <c r="C686" s="83">
        <v>3900</v>
      </c>
      <c r="D686" s="98" t="s">
        <v>9</v>
      </c>
      <c r="E686" s="99" t="s">
        <v>10</v>
      </c>
      <c r="F686" s="99" t="s">
        <v>11</v>
      </c>
      <c r="G686" s="74" t="s">
        <v>12</v>
      </c>
      <c r="H686" s="74" t="s">
        <v>13</v>
      </c>
      <c r="I686" s="99" t="s">
        <v>14</v>
      </c>
      <c r="J686" s="99" t="s">
        <v>15</v>
      </c>
      <c r="K686" s="99" t="s">
        <v>16</v>
      </c>
      <c r="L686" s="99" t="s">
        <v>21</v>
      </c>
      <c r="M686" s="99" t="s">
        <v>22</v>
      </c>
      <c r="N686" s="99"/>
      <c r="O686" s="59">
        <f ca="1">IF(D686="цвет",SUM(O687:INDIRECT("N"&amp;R686)),IF(SUM(E686:N686)=0,"",SUM(E686:N686)))</f>
        <v>0</v>
      </c>
      <c r="P686" s="68">
        <v>2711</v>
      </c>
      <c r="Q686" s="138">
        <f t="shared" si="20"/>
        <v>3900</v>
      </c>
      <c r="R686" s="139">
        <f t="shared" ca="1" si="21"/>
        <v>690</v>
      </c>
      <c r="S686" s="85">
        <v>2711</v>
      </c>
      <c r="T686" s="86">
        <f ca="1">O686*S686</f>
        <v>0</v>
      </c>
    </row>
    <row r="687" spans="1:20" ht="16.5" customHeight="1" thickBot="1">
      <c r="A687" s="2"/>
      <c r="B687" s="357"/>
      <c r="C687" s="75"/>
      <c r="D687" s="5" t="s">
        <v>33</v>
      </c>
      <c r="E687" s="7"/>
      <c r="F687" s="351"/>
      <c r="G687" s="181"/>
      <c r="H687" s="351"/>
      <c r="I687" s="7"/>
      <c r="J687" s="181"/>
      <c r="K687" s="7"/>
      <c r="L687" s="351"/>
      <c r="M687" s="181"/>
      <c r="N687" s="7"/>
      <c r="O687" s="91" t="str">
        <f ca="1">IF(D687="цвет",SUM(O688:INDIRECT("N"&amp;R687)),IF(SUM(E687:N687)=0,"",SUM(E687:N687)))</f>
        <v/>
      </c>
      <c r="P687" s="68" t="s">
        <v>98</v>
      </c>
      <c r="Q687" s="138">
        <f t="shared" si="20"/>
        <v>3900</v>
      </c>
      <c r="R687" s="139">
        <f t="shared" ca="1" si="21"/>
        <v>690</v>
      </c>
      <c r="S687" s="69"/>
      <c r="T687" s="76"/>
    </row>
    <row r="688" spans="1:20" ht="16.5" customHeight="1" thickBot="1">
      <c r="A688" s="2"/>
      <c r="B688" s="357"/>
      <c r="C688" s="75"/>
      <c r="D688" s="5" t="s">
        <v>42</v>
      </c>
      <c r="E688" s="181"/>
      <c r="F688" s="181"/>
      <c r="G688" s="181"/>
      <c r="H688" s="351"/>
      <c r="I688" s="181"/>
      <c r="J688" s="181"/>
      <c r="K688" s="181"/>
      <c r="L688" s="7"/>
      <c r="M688" s="7"/>
      <c r="N688" s="7"/>
      <c r="O688" s="91" t="str">
        <f ca="1">IF(D688="цвет",SUM(O689:INDIRECT("N"&amp;R688)),IF(SUM(E688:N688)=0,"",SUM(E688:N688)))</f>
        <v/>
      </c>
      <c r="P688" s="68" t="s">
        <v>98</v>
      </c>
      <c r="Q688" s="138">
        <f t="shared" si="20"/>
        <v>3900</v>
      </c>
      <c r="R688" s="139">
        <f t="shared" ca="1" si="21"/>
        <v>690</v>
      </c>
      <c r="S688" s="69"/>
      <c r="T688" s="76"/>
    </row>
    <row r="689" spans="1:20" ht="117" customHeight="1">
      <c r="A689" s="2"/>
      <c r="B689" s="357"/>
      <c r="C689" s="75"/>
      <c r="D689" s="359" t="s">
        <v>1014</v>
      </c>
      <c r="E689" s="360"/>
      <c r="F689" s="360"/>
      <c r="G689" s="360"/>
      <c r="H689" s="360"/>
      <c r="I689" s="360"/>
      <c r="J689" s="360"/>
      <c r="K689" s="360"/>
      <c r="L689" s="360"/>
      <c r="M689" s="360"/>
      <c r="N689" s="361"/>
      <c r="O689" s="91" t="str">
        <f ca="1">IF(D689="цвет",SUM(O690:INDIRECT("N"&amp;R689)),IF(SUM(E689:N689)=0,"",SUM(E689:N689)))</f>
        <v/>
      </c>
      <c r="P689" s="68" t="s">
        <v>98</v>
      </c>
      <c r="Q689" s="138">
        <f t="shared" si="20"/>
        <v>3900</v>
      </c>
      <c r="R689" s="139">
        <f t="shared" ca="1" si="21"/>
        <v>690</v>
      </c>
      <c r="S689" s="69"/>
      <c r="T689" s="76"/>
    </row>
    <row r="690" spans="1:20" ht="17.25" thickBot="1">
      <c r="A690" s="2"/>
      <c r="B690" s="358"/>
      <c r="C690" s="77"/>
      <c r="D690" s="362" t="str">
        <f>HYPERLINK("https://miamia.ru/search/index.php?q="&amp;Q690&amp;"&amp;s=Поиск?utm_source=Excel&amp;utm_medium=Nalichie&amp;utm_content="&amp;Q690&amp;"","Посмотреть большую фотографию на сайте")</f>
        <v>Посмотреть большую фотографию на сайте</v>
      </c>
      <c r="E690" s="363"/>
      <c r="F690" s="363"/>
      <c r="G690" s="363"/>
      <c r="H690" s="363"/>
      <c r="I690" s="363"/>
      <c r="J690" s="363"/>
      <c r="K690" s="363"/>
      <c r="L690" s="363"/>
      <c r="M690" s="363"/>
      <c r="N690" s="364"/>
      <c r="O690" s="91" t="str">
        <f ca="1">IF(D690="цвет",SUM(O691:INDIRECT("N"&amp;R690)),IF(SUM(E690:N690)=0,"",SUM(E690:N690)))</f>
        <v/>
      </c>
      <c r="P690" s="68" t="s">
        <v>98</v>
      </c>
      <c r="Q690" s="138">
        <f t="shared" si="20"/>
        <v>3900</v>
      </c>
      <c r="R690" s="139">
        <f t="shared" ca="1" si="21"/>
        <v>690</v>
      </c>
      <c r="S690" s="69"/>
      <c r="T690" s="76"/>
    </row>
    <row r="691" spans="1:20" ht="17.25" thickBot="1">
      <c r="A691" s="2"/>
      <c r="B691" s="356" t="s">
        <v>1013</v>
      </c>
      <c r="C691" s="83">
        <v>3902</v>
      </c>
      <c r="D691" s="98" t="s">
        <v>9</v>
      </c>
      <c r="E691" s="99" t="s">
        <v>10</v>
      </c>
      <c r="F691" s="99" t="s">
        <v>11</v>
      </c>
      <c r="G691" s="74" t="s">
        <v>12</v>
      </c>
      <c r="H691" s="74" t="s">
        <v>13</v>
      </c>
      <c r="I691" s="99" t="s">
        <v>14</v>
      </c>
      <c r="J691" s="99" t="s">
        <v>15</v>
      </c>
      <c r="K691" s="99" t="s">
        <v>16</v>
      </c>
      <c r="L691" s="99" t="s">
        <v>21</v>
      </c>
      <c r="M691" s="99"/>
      <c r="N691" s="99"/>
      <c r="O691" s="59">
        <f ca="1">IF(D691="цвет",SUM(O692:INDIRECT("N"&amp;R691)),IF(SUM(E691:N691)=0,"",SUM(E691:N691)))</f>
        <v>0</v>
      </c>
      <c r="P691" s="68">
        <v>2841</v>
      </c>
      <c r="Q691" s="138">
        <f t="shared" si="20"/>
        <v>3902</v>
      </c>
      <c r="R691" s="139">
        <f t="shared" ca="1" si="21"/>
        <v>695</v>
      </c>
      <c r="S691" s="85">
        <v>2841</v>
      </c>
      <c r="T691" s="86">
        <f ca="1">O691*S691</f>
        <v>0</v>
      </c>
    </row>
    <row r="692" spans="1:20" ht="16.5" customHeight="1" thickBot="1">
      <c r="A692" s="2"/>
      <c r="B692" s="357"/>
      <c r="C692" s="75"/>
      <c r="D692" s="5" t="s">
        <v>33</v>
      </c>
      <c r="E692" s="7"/>
      <c r="F692" s="181"/>
      <c r="G692" s="7"/>
      <c r="H692" s="7"/>
      <c r="I692" s="7"/>
      <c r="J692" s="7"/>
      <c r="K692" s="7"/>
      <c r="L692" s="7"/>
      <c r="M692" s="7"/>
      <c r="N692" s="7"/>
      <c r="O692" s="91" t="str">
        <f ca="1">IF(D692="цвет",SUM(O693:INDIRECT("N"&amp;R692)),IF(SUM(E692:N692)=0,"",SUM(E692:N692)))</f>
        <v/>
      </c>
      <c r="P692" s="68" t="s">
        <v>98</v>
      </c>
      <c r="Q692" s="138">
        <f t="shared" si="20"/>
        <v>3902</v>
      </c>
      <c r="R692" s="139">
        <f t="shared" ca="1" si="21"/>
        <v>695</v>
      </c>
      <c r="S692" s="69"/>
      <c r="T692" s="76"/>
    </row>
    <row r="693" spans="1:20" ht="16.5" customHeight="1" thickBot="1">
      <c r="A693" s="2"/>
      <c r="B693" s="357"/>
      <c r="C693" s="75"/>
      <c r="D693" s="5" t="s">
        <v>42</v>
      </c>
      <c r="E693" s="7"/>
      <c r="F693" s="181"/>
      <c r="G693" s="181"/>
      <c r="H693" s="181"/>
      <c r="I693" s="351"/>
      <c r="J693" s="181"/>
      <c r="K693" s="181"/>
      <c r="L693" s="7"/>
      <c r="M693" s="7"/>
      <c r="N693" s="7"/>
      <c r="O693" s="91" t="str">
        <f ca="1">IF(D693="цвет",SUM(O694:INDIRECT("N"&amp;R693)),IF(SUM(E693:N693)=0,"",SUM(E693:N693)))</f>
        <v/>
      </c>
      <c r="P693" s="68" t="s">
        <v>98</v>
      </c>
      <c r="Q693" s="138">
        <f t="shared" si="20"/>
        <v>3902</v>
      </c>
      <c r="R693" s="139">
        <f t="shared" ca="1" si="21"/>
        <v>695</v>
      </c>
      <c r="S693" s="69"/>
      <c r="T693" s="76"/>
    </row>
    <row r="694" spans="1:20" ht="117" customHeight="1">
      <c r="A694" s="2"/>
      <c r="B694" s="357"/>
      <c r="C694" s="75"/>
      <c r="D694" s="359" t="s">
        <v>1664</v>
      </c>
      <c r="E694" s="360"/>
      <c r="F694" s="360"/>
      <c r="G694" s="360"/>
      <c r="H694" s="360"/>
      <c r="I694" s="360"/>
      <c r="J694" s="360"/>
      <c r="K694" s="360"/>
      <c r="L694" s="360"/>
      <c r="M694" s="360"/>
      <c r="N694" s="361"/>
      <c r="O694" s="91" t="str">
        <f ca="1">IF(D694="цвет",SUM(O695:INDIRECT("N"&amp;R694)),IF(SUM(E694:N694)=0,"",SUM(E694:N694)))</f>
        <v/>
      </c>
      <c r="P694" s="68" t="s">
        <v>98</v>
      </c>
      <c r="Q694" s="138">
        <f t="shared" si="20"/>
        <v>3902</v>
      </c>
      <c r="R694" s="139">
        <f t="shared" ca="1" si="21"/>
        <v>695</v>
      </c>
      <c r="S694" s="69"/>
      <c r="T694" s="76"/>
    </row>
    <row r="695" spans="1:20" ht="17.25" thickBot="1">
      <c r="A695" s="2"/>
      <c r="B695" s="358"/>
      <c r="C695" s="77"/>
      <c r="D695" s="362" t="str">
        <f>HYPERLINK("https://miamia.ru/search/index.php?q="&amp;Q695&amp;"&amp;s=Поиск?utm_source=Excel&amp;utm_medium=Nalichie&amp;utm_content="&amp;Q695&amp;"","Посмотреть большую фотографию на сайте")</f>
        <v>Посмотреть большую фотографию на сайте</v>
      </c>
      <c r="E695" s="363"/>
      <c r="F695" s="363"/>
      <c r="G695" s="363"/>
      <c r="H695" s="363"/>
      <c r="I695" s="363"/>
      <c r="J695" s="363"/>
      <c r="K695" s="363"/>
      <c r="L695" s="363"/>
      <c r="M695" s="363"/>
      <c r="N695" s="364"/>
      <c r="O695" s="91" t="str">
        <f ca="1">IF(D695="цвет",SUM(O696:INDIRECT("N"&amp;R695)),IF(SUM(E695:N695)=0,"",SUM(E695:N695)))</f>
        <v/>
      </c>
      <c r="P695" s="68" t="s">
        <v>98</v>
      </c>
      <c r="Q695" s="138">
        <f t="shared" si="20"/>
        <v>3902</v>
      </c>
      <c r="R695" s="139">
        <f t="shared" ca="1" si="21"/>
        <v>695</v>
      </c>
      <c r="S695" s="69"/>
      <c r="T695" s="76"/>
    </row>
    <row r="696" spans="1:20" ht="17.25" thickBot="1">
      <c r="A696" s="2"/>
      <c r="B696" s="356" t="s">
        <v>1013</v>
      </c>
      <c r="C696" s="83">
        <v>3903</v>
      </c>
      <c r="D696" s="98" t="s">
        <v>9</v>
      </c>
      <c r="E696" s="99" t="s">
        <v>10</v>
      </c>
      <c r="F696" s="74" t="s">
        <v>17</v>
      </c>
      <c r="G696" s="74" t="s">
        <v>18</v>
      </c>
      <c r="H696" s="99" t="s">
        <v>19</v>
      </c>
      <c r="I696" s="99" t="s">
        <v>23</v>
      </c>
      <c r="J696" s="99"/>
      <c r="K696" s="99"/>
      <c r="L696" s="99"/>
      <c r="M696" s="99"/>
      <c r="N696" s="99"/>
      <c r="O696" s="59">
        <f ca="1">IF(D696="цвет",SUM(O697:INDIRECT("N"&amp;R696)),IF(SUM(E696:N696)=0,"",SUM(E696:N696)))</f>
        <v>0</v>
      </c>
      <c r="P696" s="68">
        <v>3487</v>
      </c>
      <c r="Q696" s="138">
        <f t="shared" si="20"/>
        <v>3903</v>
      </c>
      <c r="R696" s="139">
        <f t="shared" ca="1" si="21"/>
        <v>700</v>
      </c>
      <c r="S696" s="85">
        <v>3487</v>
      </c>
      <c r="T696" s="86">
        <f ca="1">O696*S696</f>
        <v>0</v>
      </c>
    </row>
    <row r="697" spans="1:20" ht="16.5" customHeight="1" thickBot="1">
      <c r="A697" s="2"/>
      <c r="B697" s="357"/>
      <c r="C697" s="75"/>
      <c r="D697" s="5" t="s">
        <v>33</v>
      </c>
      <c r="E697" s="181"/>
      <c r="F697" s="7"/>
      <c r="G697" s="351"/>
      <c r="H697" s="351"/>
      <c r="I697" s="351"/>
      <c r="J697" s="7"/>
      <c r="K697" s="7"/>
      <c r="L697" s="7"/>
      <c r="M697" s="7"/>
      <c r="N697" s="7"/>
      <c r="O697" s="91" t="str">
        <f ca="1">IF(D697="цвет",SUM(O698:INDIRECT("N"&amp;R697)),IF(SUM(E697:N697)=0,"",SUM(E697:N697)))</f>
        <v/>
      </c>
      <c r="P697" s="68" t="s">
        <v>98</v>
      </c>
      <c r="Q697" s="138">
        <f t="shared" si="20"/>
        <v>3903</v>
      </c>
      <c r="R697" s="139">
        <f t="shared" ca="1" si="21"/>
        <v>700</v>
      </c>
      <c r="S697" s="69"/>
      <c r="T697" s="76"/>
    </row>
    <row r="698" spans="1:20" ht="16.5" customHeight="1" thickBot="1">
      <c r="A698" s="2"/>
      <c r="B698" s="357"/>
      <c r="C698" s="75"/>
      <c r="D698" s="5" t="s">
        <v>42</v>
      </c>
      <c r="E698" s="181"/>
      <c r="F698" s="181"/>
      <c r="G698" s="181"/>
      <c r="H698" s="181"/>
      <c r="I698" s="7"/>
      <c r="J698" s="7"/>
      <c r="K698" s="7"/>
      <c r="L698" s="7"/>
      <c r="M698" s="7"/>
      <c r="N698" s="7"/>
      <c r="O698" s="91" t="str">
        <f ca="1">IF(D698="цвет",SUM(O699:INDIRECT("N"&amp;R698)),IF(SUM(E698:N698)=0,"",SUM(E698:N698)))</f>
        <v/>
      </c>
      <c r="P698" s="68" t="s">
        <v>98</v>
      </c>
      <c r="Q698" s="138">
        <f t="shared" si="20"/>
        <v>3903</v>
      </c>
      <c r="R698" s="139">
        <f t="shared" ca="1" si="21"/>
        <v>700</v>
      </c>
      <c r="S698" s="69"/>
      <c r="T698" s="76"/>
    </row>
    <row r="699" spans="1:20" ht="119.25" customHeight="1">
      <c r="A699" s="2"/>
      <c r="B699" s="357"/>
      <c r="C699" s="75"/>
      <c r="D699" s="359" t="s">
        <v>1665</v>
      </c>
      <c r="E699" s="360"/>
      <c r="F699" s="360"/>
      <c r="G699" s="360"/>
      <c r="H699" s="360"/>
      <c r="I699" s="360"/>
      <c r="J699" s="360"/>
      <c r="K699" s="360"/>
      <c r="L699" s="360"/>
      <c r="M699" s="360"/>
      <c r="N699" s="361"/>
      <c r="O699" s="91" t="str">
        <f ca="1">IF(D699="цвет",SUM(O700:INDIRECT("N"&amp;R699)),IF(SUM(E699:N699)=0,"",SUM(E699:N699)))</f>
        <v/>
      </c>
      <c r="P699" s="68" t="s">
        <v>98</v>
      </c>
      <c r="Q699" s="138">
        <f t="shared" si="20"/>
        <v>3903</v>
      </c>
      <c r="R699" s="139">
        <f t="shared" ca="1" si="21"/>
        <v>700</v>
      </c>
      <c r="S699" s="69"/>
      <c r="T699" s="76"/>
    </row>
    <row r="700" spans="1:20" ht="17.25" thickBot="1">
      <c r="A700" s="2"/>
      <c r="B700" s="358"/>
      <c r="C700" s="77"/>
      <c r="D700" s="362" t="str">
        <f>HYPERLINK("https://miamia.ru/search/index.php?q="&amp;Q700&amp;"&amp;s=Поиск?utm_source=Excel&amp;utm_medium=Nalichie&amp;utm_content="&amp;Q700&amp;"","Посмотреть большую фотографию на сайте")</f>
        <v>Посмотреть большую фотографию на сайте</v>
      </c>
      <c r="E700" s="363"/>
      <c r="F700" s="363"/>
      <c r="G700" s="363"/>
      <c r="H700" s="363"/>
      <c r="I700" s="363"/>
      <c r="J700" s="363"/>
      <c r="K700" s="363"/>
      <c r="L700" s="363"/>
      <c r="M700" s="363"/>
      <c r="N700" s="364"/>
      <c r="O700" s="91" t="str">
        <f ca="1">IF(D700="цвет",SUM(O701:INDIRECT("N"&amp;R700)),IF(SUM(E700:N700)=0,"",SUM(E700:N700)))</f>
        <v/>
      </c>
      <c r="P700" s="68" t="s">
        <v>98</v>
      </c>
      <c r="Q700" s="138">
        <f t="shared" si="20"/>
        <v>3903</v>
      </c>
      <c r="R700" s="139">
        <f t="shared" ca="1" si="21"/>
        <v>700</v>
      </c>
      <c r="S700" s="69"/>
      <c r="T700" s="76"/>
    </row>
    <row r="701" spans="1:20" ht="17.25" thickBot="1">
      <c r="A701" s="2"/>
      <c r="B701" s="356" t="s">
        <v>1013</v>
      </c>
      <c r="C701" s="83">
        <v>3908</v>
      </c>
      <c r="D701" s="98" t="s">
        <v>9</v>
      </c>
      <c r="E701" s="99" t="s">
        <v>10</v>
      </c>
      <c r="F701" s="99" t="s">
        <v>11</v>
      </c>
      <c r="G701" s="74" t="s">
        <v>12</v>
      </c>
      <c r="H701" s="74" t="s">
        <v>13</v>
      </c>
      <c r="I701" s="99" t="s">
        <v>14</v>
      </c>
      <c r="J701" s="99" t="s">
        <v>15</v>
      </c>
      <c r="K701" s="99" t="s">
        <v>16</v>
      </c>
      <c r="L701" s="99" t="s">
        <v>21</v>
      </c>
      <c r="M701" s="99" t="s">
        <v>22</v>
      </c>
      <c r="N701" s="99"/>
      <c r="O701" s="59">
        <f ca="1">IF(D701="цвет",SUM(O702:INDIRECT("N"&amp;R701)),IF(SUM(E701:N701)=0,"",SUM(E701:N701)))</f>
        <v>0</v>
      </c>
      <c r="P701" s="68">
        <v>3358</v>
      </c>
      <c r="Q701" s="138">
        <f t="shared" si="20"/>
        <v>3908</v>
      </c>
      <c r="R701" s="139">
        <f t="shared" ca="1" si="21"/>
        <v>705</v>
      </c>
      <c r="S701" s="85">
        <v>3358</v>
      </c>
      <c r="T701" s="86">
        <f ca="1">O701*S701</f>
        <v>0</v>
      </c>
    </row>
    <row r="702" spans="1:20" ht="16.5" customHeight="1" thickBot="1">
      <c r="A702" s="2"/>
      <c r="B702" s="357"/>
      <c r="C702" s="75"/>
      <c r="D702" s="5" t="s">
        <v>33</v>
      </c>
      <c r="E702" s="7"/>
      <c r="F702" s="181"/>
      <c r="G702" s="7"/>
      <c r="H702" s="7"/>
      <c r="I702" s="7"/>
      <c r="J702" s="7"/>
      <c r="K702" s="181"/>
      <c r="L702" s="181"/>
      <c r="M702" s="7"/>
      <c r="N702" s="7"/>
      <c r="O702" s="91" t="str">
        <f ca="1">IF(D702="цвет",SUM(O703:INDIRECT("N"&amp;R702)),IF(SUM(E702:N702)=0,"",SUM(E702:N702)))</f>
        <v/>
      </c>
      <c r="P702" s="68" t="s">
        <v>98</v>
      </c>
      <c r="Q702" s="138">
        <f t="shared" si="20"/>
        <v>3908</v>
      </c>
      <c r="R702" s="139">
        <f t="shared" ca="1" si="21"/>
        <v>705</v>
      </c>
      <c r="S702" s="69"/>
      <c r="T702" s="76"/>
    </row>
    <row r="703" spans="1:20" ht="16.5" customHeight="1" thickBot="1">
      <c r="A703" s="2"/>
      <c r="B703" s="357"/>
      <c r="C703" s="75"/>
      <c r="D703" s="5" t="s">
        <v>42</v>
      </c>
      <c r="E703" s="351"/>
      <c r="F703" s="7"/>
      <c r="G703" s="181"/>
      <c r="H703" s="7"/>
      <c r="I703" s="181"/>
      <c r="J703" s="181"/>
      <c r="K703" s="181"/>
      <c r="L703" s="7"/>
      <c r="M703" s="7"/>
      <c r="N703" s="7"/>
      <c r="O703" s="91" t="str">
        <f ca="1">IF(D703="цвет",SUM(O704:INDIRECT("N"&amp;R703)),IF(SUM(E703:N703)=0,"",SUM(E703:N703)))</f>
        <v/>
      </c>
      <c r="P703" s="68" t="s">
        <v>98</v>
      </c>
      <c r="Q703" s="138">
        <f t="shared" si="20"/>
        <v>3908</v>
      </c>
      <c r="R703" s="139">
        <f t="shared" ca="1" si="21"/>
        <v>705</v>
      </c>
      <c r="S703" s="69"/>
      <c r="T703" s="76"/>
    </row>
    <row r="704" spans="1:20" ht="117" customHeight="1">
      <c r="A704" s="2"/>
      <c r="B704" s="357"/>
      <c r="C704" s="75"/>
      <c r="D704" s="359" t="s">
        <v>1666</v>
      </c>
      <c r="E704" s="360"/>
      <c r="F704" s="360"/>
      <c r="G704" s="360"/>
      <c r="H704" s="360"/>
      <c r="I704" s="360"/>
      <c r="J704" s="360"/>
      <c r="K704" s="360"/>
      <c r="L704" s="360"/>
      <c r="M704" s="360"/>
      <c r="N704" s="361"/>
      <c r="O704" s="91" t="str">
        <f ca="1">IF(D704="цвет",SUM(O705:INDIRECT("N"&amp;R704)),IF(SUM(E704:N704)=0,"",SUM(E704:N704)))</f>
        <v/>
      </c>
      <c r="P704" s="68" t="s">
        <v>98</v>
      </c>
      <c r="Q704" s="138">
        <f t="shared" si="20"/>
        <v>3908</v>
      </c>
      <c r="R704" s="139">
        <f t="shared" ca="1" si="21"/>
        <v>705</v>
      </c>
      <c r="S704" s="69"/>
      <c r="T704" s="76"/>
    </row>
    <row r="705" spans="1:20" ht="17.25" thickBot="1">
      <c r="A705" s="2"/>
      <c r="B705" s="358"/>
      <c r="C705" s="77"/>
      <c r="D705" s="362" t="str">
        <f>HYPERLINK("https://miamia.ru/search/index.php?q="&amp;Q705&amp;"&amp;s=Поиск?utm_source=Excel&amp;utm_medium=Nalichie&amp;utm_content="&amp;Q705&amp;"","Посмотреть большую фотографию на сайте")</f>
        <v>Посмотреть большую фотографию на сайте</v>
      </c>
      <c r="E705" s="363"/>
      <c r="F705" s="363"/>
      <c r="G705" s="363"/>
      <c r="H705" s="363"/>
      <c r="I705" s="363"/>
      <c r="J705" s="363"/>
      <c r="K705" s="363"/>
      <c r="L705" s="363"/>
      <c r="M705" s="363"/>
      <c r="N705" s="364"/>
      <c r="O705" s="91" t="str">
        <f ca="1">IF(D705="цвет",SUM(O706:INDIRECT("N"&amp;R705)),IF(SUM(E705:N705)=0,"",SUM(E705:N705)))</f>
        <v/>
      </c>
      <c r="P705" s="68" t="s">
        <v>98</v>
      </c>
      <c r="Q705" s="138">
        <f t="shared" si="20"/>
        <v>3908</v>
      </c>
      <c r="R705" s="139">
        <f t="shared" ca="1" si="21"/>
        <v>705</v>
      </c>
      <c r="S705" s="69"/>
      <c r="T705" s="76"/>
    </row>
    <row r="706" spans="1:20" ht="17.25" thickBot="1">
      <c r="A706" s="2"/>
      <c r="B706" s="356" t="s">
        <v>1013</v>
      </c>
      <c r="C706" s="83">
        <v>3909</v>
      </c>
      <c r="D706" s="98" t="s">
        <v>9</v>
      </c>
      <c r="E706" s="99" t="s">
        <v>10</v>
      </c>
      <c r="F706" s="74" t="s">
        <v>17</v>
      </c>
      <c r="G706" s="74" t="s">
        <v>18</v>
      </c>
      <c r="H706" s="99" t="s">
        <v>19</v>
      </c>
      <c r="I706" s="99" t="s">
        <v>23</v>
      </c>
      <c r="J706" s="99"/>
      <c r="K706" s="99"/>
      <c r="L706" s="99"/>
      <c r="M706" s="99"/>
      <c r="N706" s="99"/>
      <c r="O706" s="59">
        <f ca="1">IF(D706="цвет",SUM(O707:INDIRECT("N"&amp;R706)),IF(SUM(E706:N706)=0,"",SUM(E706:N706)))</f>
        <v>0</v>
      </c>
      <c r="P706" s="68">
        <v>3875</v>
      </c>
      <c r="Q706" s="138">
        <f t="shared" si="20"/>
        <v>3909</v>
      </c>
      <c r="R706" s="139">
        <f t="shared" ca="1" si="21"/>
        <v>710</v>
      </c>
      <c r="S706" s="85">
        <v>3875</v>
      </c>
      <c r="T706" s="86">
        <f ca="1">O706*S706</f>
        <v>0</v>
      </c>
    </row>
    <row r="707" spans="1:20" ht="16.5" customHeight="1" thickBot="1">
      <c r="A707" s="2"/>
      <c r="B707" s="357"/>
      <c r="C707" s="75"/>
      <c r="D707" s="5" t="s">
        <v>33</v>
      </c>
      <c r="E707" s="7"/>
      <c r="F707" s="181"/>
      <c r="G707" s="7"/>
      <c r="H707" s="7"/>
      <c r="I707" s="7"/>
      <c r="J707" s="7"/>
      <c r="K707" s="7"/>
      <c r="L707" s="7"/>
      <c r="M707" s="7"/>
      <c r="N707" s="7"/>
      <c r="O707" s="91" t="str">
        <f ca="1">IF(D707="цвет",SUM(O708:INDIRECT("N"&amp;R707)),IF(SUM(E707:N707)=0,"",SUM(E707:N707)))</f>
        <v/>
      </c>
      <c r="P707" s="68" t="s">
        <v>98</v>
      </c>
      <c r="Q707" s="138">
        <f t="shared" si="20"/>
        <v>3909</v>
      </c>
      <c r="R707" s="139">
        <f t="shared" ca="1" si="21"/>
        <v>710</v>
      </c>
      <c r="S707" s="69"/>
      <c r="T707" s="76"/>
    </row>
    <row r="708" spans="1:20" ht="16.5" customHeight="1" thickBot="1">
      <c r="A708" s="2"/>
      <c r="B708" s="357"/>
      <c r="C708" s="75"/>
      <c r="D708" s="5" t="s">
        <v>42</v>
      </c>
      <c r="E708" s="181"/>
      <c r="F708" s="7"/>
      <c r="G708" s="181"/>
      <c r="H708" s="181"/>
      <c r="I708" s="7"/>
      <c r="J708" s="7"/>
      <c r="K708" s="7"/>
      <c r="L708" s="7"/>
      <c r="M708" s="7"/>
      <c r="N708" s="7"/>
      <c r="O708" s="91" t="str">
        <f ca="1">IF(D708="цвет",SUM(O709:INDIRECT("N"&amp;R708)),IF(SUM(E708:N708)=0,"",SUM(E708:N708)))</f>
        <v/>
      </c>
      <c r="P708" s="68" t="s">
        <v>98</v>
      </c>
      <c r="Q708" s="138">
        <f t="shared" si="20"/>
        <v>3909</v>
      </c>
      <c r="R708" s="139">
        <f t="shared" ca="1" si="21"/>
        <v>710</v>
      </c>
      <c r="S708" s="69"/>
      <c r="T708" s="76"/>
    </row>
    <row r="709" spans="1:20" ht="135" customHeight="1">
      <c r="A709" s="2"/>
      <c r="B709" s="357"/>
      <c r="C709" s="75"/>
      <c r="D709" s="359" t="s">
        <v>1667</v>
      </c>
      <c r="E709" s="360"/>
      <c r="F709" s="360"/>
      <c r="G709" s="360"/>
      <c r="H709" s="360"/>
      <c r="I709" s="360"/>
      <c r="J709" s="360"/>
      <c r="K709" s="360"/>
      <c r="L709" s="360"/>
      <c r="M709" s="360"/>
      <c r="N709" s="361"/>
      <c r="O709" s="91" t="str">
        <f ca="1">IF(D709="цвет",SUM(O710:INDIRECT("N"&amp;R709)),IF(SUM(E709:N709)=0,"",SUM(E709:N709)))</f>
        <v/>
      </c>
      <c r="P709" s="68" t="s">
        <v>98</v>
      </c>
      <c r="Q709" s="138">
        <f t="shared" si="20"/>
        <v>3909</v>
      </c>
      <c r="R709" s="139">
        <f t="shared" ca="1" si="21"/>
        <v>710</v>
      </c>
      <c r="S709" s="69"/>
      <c r="T709" s="76"/>
    </row>
    <row r="710" spans="1:20" ht="17.25" thickBot="1">
      <c r="A710" s="2"/>
      <c r="B710" s="358"/>
      <c r="C710" s="77"/>
      <c r="D710" s="362" t="str">
        <f>HYPERLINK("https://miamia.ru/search/index.php?q="&amp;Q710&amp;"&amp;s=Поиск?utm_source=Excel&amp;utm_medium=Nalichie&amp;utm_content="&amp;Q710&amp;"","Посмотреть большую фотографию на сайте")</f>
        <v>Посмотреть большую фотографию на сайте</v>
      </c>
      <c r="E710" s="363"/>
      <c r="F710" s="363"/>
      <c r="G710" s="363"/>
      <c r="H710" s="363"/>
      <c r="I710" s="363"/>
      <c r="J710" s="363"/>
      <c r="K710" s="363"/>
      <c r="L710" s="363"/>
      <c r="M710" s="363"/>
      <c r="N710" s="364"/>
      <c r="O710" s="91" t="str">
        <f ca="1">IF(D710="цвет",SUM(O711:INDIRECT("N"&amp;R710)),IF(SUM(E710:N710)=0,"",SUM(E710:N710)))</f>
        <v/>
      </c>
      <c r="P710" s="68" t="s">
        <v>98</v>
      </c>
      <c r="Q710" s="138">
        <f t="shared" si="20"/>
        <v>3909</v>
      </c>
      <c r="R710" s="139">
        <f t="shared" ca="1" si="21"/>
        <v>710</v>
      </c>
      <c r="S710" s="69"/>
      <c r="T710" s="76"/>
    </row>
    <row r="711" spans="1:20" ht="23.1" customHeight="1" thickBot="1">
      <c r="A711" s="2"/>
      <c r="B711" s="28" t="s">
        <v>1876</v>
      </c>
      <c r="C711" s="29"/>
      <c r="D711" s="30"/>
      <c r="E711" s="31"/>
      <c r="F711" s="31"/>
      <c r="G711" s="31"/>
      <c r="H711" s="31"/>
      <c r="I711" s="31"/>
      <c r="J711" s="31"/>
      <c r="K711" s="31"/>
      <c r="L711" s="31"/>
      <c r="M711" s="31"/>
      <c r="N711" s="31"/>
      <c r="O711" s="92" t="str">
        <f ca="1">IF(D711="цвет",SUM(O712:INDIRECT("N"&amp;R711)),IF(SUM(E711:N711)=0,"",SUM(E711:N711)))</f>
        <v/>
      </c>
      <c r="P711" s="68" t="s">
        <v>98</v>
      </c>
      <c r="Q711" s="138">
        <f t="shared" si="20"/>
        <v>3909</v>
      </c>
      <c r="R711" s="139">
        <f t="shared" ca="1" si="21"/>
        <v>715</v>
      </c>
    </row>
    <row r="712" spans="1:20" ht="17.25" thickBot="1">
      <c r="A712" s="2"/>
      <c r="B712" s="356" t="s">
        <v>1825</v>
      </c>
      <c r="C712" s="83">
        <v>4620</v>
      </c>
      <c r="D712" s="98" t="s">
        <v>9</v>
      </c>
      <c r="E712" s="99" t="s">
        <v>11</v>
      </c>
      <c r="F712" s="74" t="s">
        <v>12</v>
      </c>
      <c r="G712" s="74" t="s">
        <v>13</v>
      </c>
      <c r="H712" s="99" t="s">
        <v>14</v>
      </c>
      <c r="I712" s="99" t="s">
        <v>15</v>
      </c>
      <c r="J712" s="99" t="s">
        <v>16</v>
      </c>
      <c r="K712" s="99" t="s">
        <v>21</v>
      </c>
      <c r="L712" s="99" t="s">
        <v>22</v>
      </c>
      <c r="M712" s="99"/>
      <c r="N712" s="100"/>
      <c r="O712" s="93">
        <f ca="1">IF(D712="цвет",SUM(O713:INDIRECT("N"&amp;R712)),IF(SUM(E712:N712)=0,"",SUM(E712:N712)))</f>
        <v>0</v>
      </c>
      <c r="P712" s="68">
        <v>2711</v>
      </c>
      <c r="Q712" s="138">
        <f t="shared" si="20"/>
        <v>4620</v>
      </c>
      <c r="R712" s="139">
        <f t="shared" ca="1" si="21"/>
        <v>715</v>
      </c>
      <c r="S712" s="101">
        <v>2711</v>
      </c>
      <c r="T712" s="62">
        <f ca="1">S712*O712</f>
        <v>0</v>
      </c>
    </row>
    <row r="713" spans="1:20" ht="17.25" thickBot="1">
      <c r="A713" s="2"/>
      <c r="B713" s="357"/>
      <c r="C713" s="75"/>
      <c r="D713" s="5" t="s">
        <v>27</v>
      </c>
      <c r="E713" s="351"/>
      <c r="F713" s="7"/>
      <c r="G713" s="351"/>
      <c r="H713" s="351"/>
      <c r="I713" s="351"/>
      <c r="J713" s="351"/>
      <c r="K713" s="351"/>
      <c r="L713" s="351"/>
      <c r="M713" s="7"/>
      <c r="N713" s="97"/>
      <c r="O713" s="94" t="str">
        <f ca="1">IF(D713="цвет",SUM(O714:INDIRECT("N"&amp;R713)),IF(SUM(E713:N713)=0,"",SUM(E713:N713)))</f>
        <v/>
      </c>
      <c r="P713" s="68" t="s">
        <v>98</v>
      </c>
      <c r="Q713" s="138">
        <f t="shared" si="20"/>
        <v>4620</v>
      </c>
      <c r="R713" s="139">
        <f t="shared" ca="1" si="21"/>
        <v>715</v>
      </c>
      <c r="S713" s="69"/>
      <c r="T713" s="102"/>
    </row>
    <row r="714" spans="1:20" ht="135" customHeight="1">
      <c r="A714" s="2"/>
      <c r="B714" s="357"/>
      <c r="C714" s="75"/>
      <c r="D714" s="359" t="s">
        <v>3161</v>
      </c>
      <c r="E714" s="360"/>
      <c r="F714" s="360"/>
      <c r="G714" s="360"/>
      <c r="H714" s="360"/>
      <c r="I714" s="360"/>
      <c r="J714" s="360"/>
      <c r="K714" s="360"/>
      <c r="L714" s="360"/>
      <c r="M714" s="360"/>
      <c r="N714" s="360"/>
      <c r="O714" s="94" t="str">
        <f ca="1">IF(D714="цвет",SUM(O715:INDIRECT("N"&amp;R714)),IF(SUM(E714:N714)=0,"",SUM(E714:N714)))</f>
        <v/>
      </c>
      <c r="P714" s="68" t="s">
        <v>98</v>
      </c>
      <c r="Q714" s="138">
        <f t="shared" si="20"/>
        <v>4620</v>
      </c>
      <c r="R714" s="139">
        <f t="shared" ca="1" si="21"/>
        <v>715</v>
      </c>
      <c r="S714" s="69"/>
      <c r="T714" s="102"/>
    </row>
    <row r="715" spans="1:20" ht="17.45" customHeight="1" thickBot="1">
      <c r="A715" s="2"/>
      <c r="B715" s="365"/>
      <c r="C715" s="77"/>
      <c r="D715" s="362" t="str">
        <f>HYPERLINK("https://miamia.ru/search/index.php?q="&amp;Q715&amp;"&amp;s=Поиск?utm_source=Excel&amp;utm_medium=Nalichie&amp;utm_content="&amp;Q715&amp;"","Посмотреть большую фотографию на сайте")</f>
        <v>Посмотреть большую фотографию на сайте</v>
      </c>
      <c r="E715" s="363"/>
      <c r="F715" s="363"/>
      <c r="G715" s="363"/>
      <c r="H715" s="363"/>
      <c r="I715" s="363"/>
      <c r="J715" s="363"/>
      <c r="K715" s="363"/>
      <c r="L715" s="363"/>
      <c r="M715" s="363"/>
      <c r="N715" s="363"/>
      <c r="O715" s="94" t="str">
        <f ca="1">IF(D715="цвет",SUM(O716:INDIRECT("N"&amp;R715)),IF(SUM(E715:N715)=0,"",SUM(E715:N715)))</f>
        <v/>
      </c>
      <c r="P715" s="68" t="s">
        <v>98</v>
      </c>
      <c r="Q715" s="138">
        <f t="shared" ref="Q715:Q778" si="22">IF(C715&lt;&gt;0,C715,Q714)</f>
        <v>4620</v>
      </c>
      <c r="R715" s="139">
        <f t="shared" ref="R715:R778" ca="1" si="23">IF(D715="Посмотреть большую фотографию на сайте",CELL("строка",O715),R716)</f>
        <v>715</v>
      </c>
      <c r="S715" s="69"/>
      <c r="T715" s="102"/>
    </row>
    <row r="716" spans="1:20" ht="17.25" thickBot="1">
      <c r="A716" s="2"/>
      <c r="B716" s="356" t="s">
        <v>1825</v>
      </c>
      <c r="C716" s="83">
        <v>4621</v>
      </c>
      <c r="D716" s="98" t="s">
        <v>9</v>
      </c>
      <c r="E716" s="99" t="s">
        <v>11</v>
      </c>
      <c r="F716" s="74" t="s">
        <v>12</v>
      </c>
      <c r="G716" s="74" t="s">
        <v>13</v>
      </c>
      <c r="H716" s="99" t="s">
        <v>14</v>
      </c>
      <c r="I716" s="99" t="s">
        <v>15</v>
      </c>
      <c r="J716" s="99" t="s">
        <v>16</v>
      </c>
      <c r="K716" s="99" t="s">
        <v>21</v>
      </c>
      <c r="L716" s="99" t="s">
        <v>22</v>
      </c>
      <c r="M716" s="99"/>
      <c r="N716" s="100"/>
      <c r="O716" s="93">
        <f ca="1">IF(D716="цвет",SUM(O717:INDIRECT("N"&amp;R716)),IF(SUM(E716:N716)=0,"",SUM(E716:N716)))</f>
        <v>0</v>
      </c>
      <c r="P716" s="68">
        <v>2711</v>
      </c>
      <c r="Q716" s="138">
        <f t="shared" si="22"/>
        <v>4621</v>
      </c>
      <c r="R716" s="139">
        <f t="shared" ca="1" si="23"/>
        <v>719</v>
      </c>
      <c r="S716" s="101">
        <v>2711</v>
      </c>
      <c r="T716" s="62">
        <f ca="1">S716*O716</f>
        <v>0</v>
      </c>
    </row>
    <row r="717" spans="1:20" ht="17.25" thickBot="1">
      <c r="A717" s="2"/>
      <c r="B717" s="357"/>
      <c r="C717" s="75"/>
      <c r="D717" s="5" t="s">
        <v>27</v>
      </c>
      <c r="E717" s="351"/>
      <c r="F717" s="7"/>
      <c r="G717" s="7"/>
      <c r="H717" s="7"/>
      <c r="I717" s="7"/>
      <c r="J717" s="351"/>
      <c r="K717" s="7"/>
      <c r="L717" s="7"/>
      <c r="M717" s="7"/>
      <c r="N717" s="97"/>
      <c r="O717" s="94" t="str">
        <f ca="1">IF(D717="цвет",SUM(O718:INDIRECT("N"&amp;R717)),IF(SUM(E717:N717)=0,"",SUM(E717:N717)))</f>
        <v/>
      </c>
      <c r="P717" s="68" t="s">
        <v>98</v>
      </c>
      <c r="Q717" s="138">
        <f t="shared" si="22"/>
        <v>4621</v>
      </c>
      <c r="R717" s="139">
        <f t="shared" ca="1" si="23"/>
        <v>719</v>
      </c>
      <c r="S717" s="69"/>
      <c r="T717" s="102"/>
    </row>
    <row r="718" spans="1:20" ht="135" customHeight="1">
      <c r="A718" s="2"/>
      <c r="B718" s="357"/>
      <c r="C718" s="75"/>
      <c r="D718" s="359" t="s">
        <v>3160</v>
      </c>
      <c r="E718" s="360"/>
      <c r="F718" s="360"/>
      <c r="G718" s="360"/>
      <c r="H718" s="360"/>
      <c r="I718" s="360"/>
      <c r="J718" s="360"/>
      <c r="K718" s="360"/>
      <c r="L718" s="360"/>
      <c r="M718" s="360"/>
      <c r="N718" s="360"/>
      <c r="O718" s="94" t="str">
        <f ca="1">IF(D718="цвет",SUM(O719:INDIRECT("N"&amp;R718)),IF(SUM(E718:N718)=0,"",SUM(E718:N718)))</f>
        <v/>
      </c>
      <c r="P718" s="68" t="s">
        <v>98</v>
      </c>
      <c r="Q718" s="138">
        <f t="shared" si="22"/>
        <v>4621</v>
      </c>
      <c r="R718" s="139">
        <f t="shared" ca="1" si="23"/>
        <v>719</v>
      </c>
      <c r="S718" s="69"/>
      <c r="T718" s="102"/>
    </row>
    <row r="719" spans="1:20" ht="17.45" customHeight="1" thickBot="1">
      <c r="A719" s="2"/>
      <c r="B719" s="365"/>
      <c r="C719" s="77"/>
      <c r="D719" s="362" t="str">
        <f>HYPERLINK("https://miamia.ru/search/index.php?q="&amp;Q719&amp;"&amp;s=Поиск?utm_source=Excel&amp;utm_medium=Nalichie&amp;utm_content="&amp;Q719&amp;"","Посмотреть большую фотографию на сайте")</f>
        <v>Посмотреть большую фотографию на сайте</v>
      </c>
      <c r="E719" s="363"/>
      <c r="F719" s="363"/>
      <c r="G719" s="363"/>
      <c r="H719" s="363"/>
      <c r="I719" s="363"/>
      <c r="J719" s="363"/>
      <c r="K719" s="363"/>
      <c r="L719" s="363"/>
      <c r="M719" s="363"/>
      <c r="N719" s="363"/>
      <c r="O719" s="94" t="str">
        <f ca="1">IF(D719="цвет",SUM(O720:INDIRECT("N"&amp;R719)),IF(SUM(E719:N719)=0,"",SUM(E719:N719)))</f>
        <v/>
      </c>
      <c r="P719" s="68" t="s">
        <v>98</v>
      </c>
      <c r="Q719" s="138">
        <f t="shared" si="22"/>
        <v>4621</v>
      </c>
      <c r="R719" s="139">
        <f t="shared" ca="1" si="23"/>
        <v>719</v>
      </c>
      <c r="S719" s="69"/>
      <c r="T719" s="102"/>
    </row>
    <row r="720" spans="1:20" ht="17.25" thickBot="1">
      <c r="A720" s="2"/>
      <c r="B720" s="356" t="s">
        <v>1825</v>
      </c>
      <c r="C720" s="83">
        <v>4622</v>
      </c>
      <c r="D720" s="98" t="s">
        <v>9</v>
      </c>
      <c r="E720" s="99" t="s">
        <v>11</v>
      </c>
      <c r="F720" s="74" t="s">
        <v>12</v>
      </c>
      <c r="G720" s="74" t="s">
        <v>13</v>
      </c>
      <c r="H720" s="99" t="s">
        <v>14</v>
      </c>
      <c r="I720" s="99" t="s">
        <v>15</v>
      </c>
      <c r="J720" s="99" t="s">
        <v>16</v>
      </c>
      <c r="K720" s="99" t="s">
        <v>21</v>
      </c>
      <c r="L720" s="99"/>
      <c r="M720" s="99"/>
      <c r="N720" s="100"/>
      <c r="O720" s="93">
        <f ca="1">IF(D720="цвет",SUM(O721:INDIRECT("N"&amp;R720)),IF(SUM(E720:N720)=0,"",SUM(E720:N720)))</f>
        <v>0</v>
      </c>
      <c r="P720" s="68">
        <v>2711</v>
      </c>
      <c r="Q720" s="138">
        <f t="shared" si="22"/>
        <v>4622</v>
      </c>
      <c r="R720" s="139">
        <f t="shared" ca="1" si="23"/>
        <v>723</v>
      </c>
      <c r="S720" s="101">
        <v>2711</v>
      </c>
      <c r="T720" s="62">
        <f ca="1">S720*O720</f>
        <v>0</v>
      </c>
    </row>
    <row r="721" spans="1:20" ht="17.25" thickBot="1">
      <c r="A721" s="2"/>
      <c r="B721" s="357"/>
      <c r="C721" s="75"/>
      <c r="D721" s="5" t="s">
        <v>27</v>
      </c>
      <c r="E721" s="7"/>
      <c r="F721" s="7"/>
      <c r="G721" s="7"/>
      <c r="H721" s="7"/>
      <c r="I721" s="181"/>
      <c r="J721" s="181"/>
      <c r="K721" s="7"/>
      <c r="L721" s="7"/>
      <c r="M721" s="7"/>
      <c r="N721" s="97"/>
      <c r="O721" s="94" t="str">
        <f ca="1">IF(D721="цвет",SUM(O722:INDIRECT("N"&amp;R721)),IF(SUM(E721:N721)=0,"",SUM(E721:N721)))</f>
        <v/>
      </c>
      <c r="P721" s="68" t="s">
        <v>98</v>
      </c>
      <c r="Q721" s="138">
        <f t="shared" si="22"/>
        <v>4622</v>
      </c>
      <c r="R721" s="139">
        <f t="shared" ca="1" si="23"/>
        <v>723</v>
      </c>
      <c r="S721" s="69"/>
      <c r="T721" s="102"/>
    </row>
    <row r="722" spans="1:20" ht="135" customHeight="1">
      <c r="A722" s="2"/>
      <c r="B722" s="357"/>
      <c r="C722" s="75"/>
      <c r="D722" s="359" t="s">
        <v>3149</v>
      </c>
      <c r="E722" s="360"/>
      <c r="F722" s="360"/>
      <c r="G722" s="360"/>
      <c r="H722" s="360"/>
      <c r="I722" s="360"/>
      <c r="J722" s="360"/>
      <c r="K722" s="360"/>
      <c r="L722" s="360"/>
      <c r="M722" s="360"/>
      <c r="N722" s="360"/>
      <c r="O722" s="94" t="str">
        <f ca="1">IF(D722="цвет",SUM(O723:INDIRECT("N"&amp;R722)),IF(SUM(E722:N722)=0,"",SUM(E722:N722)))</f>
        <v/>
      </c>
      <c r="P722" s="68" t="s">
        <v>98</v>
      </c>
      <c r="Q722" s="138">
        <f t="shared" si="22"/>
        <v>4622</v>
      </c>
      <c r="R722" s="139">
        <f t="shared" ca="1" si="23"/>
        <v>723</v>
      </c>
      <c r="S722" s="69"/>
      <c r="T722" s="102"/>
    </row>
    <row r="723" spans="1:20" ht="17.45" customHeight="1" thickBot="1">
      <c r="A723" s="2"/>
      <c r="B723" s="365"/>
      <c r="C723" s="77"/>
      <c r="D723" s="362" t="str">
        <f>HYPERLINK("https://miamia.ru/search/index.php?q="&amp;Q723&amp;"&amp;s=Поиск?utm_source=Excel&amp;utm_medium=Nalichie&amp;utm_content="&amp;Q723&amp;"","Посмотреть большую фотографию на сайте")</f>
        <v>Посмотреть большую фотографию на сайте</v>
      </c>
      <c r="E723" s="363"/>
      <c r="F723" s="363"/>
      <c r="G723" s="363"/>
      <c r="H723" s="363"/>
      <c r="I723" s="363"/>
      <c r="J723" s="363"/>
      <c r="K723" s="363"/>
      <c r="L723" s="363"/>
      <c r="M723" s="363"/>
      <c r="N723" s="363"/>
      <c r="O723" s="94" t="str">
        <f ca="1">IF(D723="цвет",SUM(O724:INDIRECT("N"&amp;R723)),IF(SUM(E723:N723)=0,"",SUM(E723:N723)))</f>
        <v/>
      </c>
      <c r="P723" s="68" t="s">
        <v>98</v>
      </c>
      <c r="Q723" s="138">
        <f t="shared" si="22"/>
        <v>4622</v>
      </c>
      <c r="R723" s="139">
        <f t="shared" ca="1" si="23"/>
        <v>723</v>
      </c>
      <c r="S723" s="69"/>
      <c r="T723" s="102"/>
    </row>
    <row r="724" spans="1:20" ht="17.25" thickBot="1">
      <c r="A724" s="2"/>
      <c r="B724" s="356" t="s">
        <v>1825</v>
      </c>
      <c r="C724" s="83">
        <v>4623</v>
      </c>
      <c r="D724" s="98" t="s">
        <v>9</v>
      </c>
      <c r="E724" s="99" t="s">
        <v>17</v>
      </c>
      <c r="F724" s="74" t="s">
        <v>18</v>
      </c>
      <c r="G724" s="74" t="s">
        <v>19</v>
      </c>
      <c r="H724" s="74" t="s">
        <v>23</v>
      </c>
      <c r="I724" s="99"/>
      <c r="J724" s="99"/>
      <c r="K724" s="99"/>
      <c r="L724" s="99"/>
      <c r="M724" s="99"/>
      <c r="N724" s="100"/>
      <c r="O724" s="93">
        <f ca="1">IF(D724="цвет",SUM(O725:INDIRECT("N"&amp;R724)),IF(SUM(E724:N724)=0,"",SUM(E724:N724)))</f>
        <v>0</v>
      </c>
      <c r="P724" s="68">
        <v>3487</v>
      </c>
      <c r="Q724" s="138">
        <f t="shared" si="22"/>
        <v>4623</v>
      </c>
      <c r="R724" s="139">
        <f t="shared" ca="1" si="23"/>
        <v>727</v>
      </c>
      <c r="S724" s="101">
        <v>3487</v>
      </c>
      <c r="T724" s="62">
        <f ca="1">S724*O724</f>
        <v>0</v>
      </c>
    </row>
    <row r="725" spans="1:20" ht="17.25" thickBot="1">
      <c r="A725" s="2"/>
      <c r="B725" s="357"/>
      <c r="C725" s="75"/>
      <c r="D725" s="5" t="s">
        <v>27</v>
      </c>
      <c r="E725" s="7"/>
      <c r="F725" s="7"/>
      <c r="G725" s="351"/>
      <c r="H725" s="351"/>
      <c r="I725" s="7"/>
      <c r="J725" s="7"/>
      <c r="K725" s="7"/>
      <c r="L725" s="7"/>
      <c r="M725" s="7"/>
      <c r="N725" s="97"/>
      <c r="O725" s="94" t="str">
        <f ca="1">IF(D725="цвет",SUM(O726:INDIRECT("N"&amp;R725)),IF(SUM(E725:N725)=0,"",SUM(E725:N725)))</f>
        <v/>
      </c>
      <c r="P725" s="68" t="s">
        <v>98</v>
      </c>
      <c r="Q725" s="138">
        <f t="shared" si="22"/>
        <v>4623</v>
      </c>
      <c r="R725" s="139">
        <f t="shared" ca="1" si="23"/>
        <v>727</v>
      </c>
      <c r="S725" s="69"/>
      <c r="T725" s="102"/>
    </row>
    <row r="726" spans="1:20" ht="135" customHeight="1">
      <c r="A726" s="2"/>
      <c r="B726" s="357"/>
      <c r="C726" s="75"/>
      <c r="D726" s="359" t="s">
        <v>3159</v>
      </c>
      <c r="E726" s="360"/>
      <c r="F726" s="360"/>
      <c r="G726" s="360"/>
      <c r="H726" s="360"/>
      <c r="I726" s="360"/>
      <c r="J726" s="360"/>
      <c r="K726" s="360"/>
      <c r="L726" s="360"/>
      <c r="M726" s="360"/>
      <c r="N726" s="360"/>
      <c r="O726" s="94" t="str">
        <f ca="1">IF(D726="цвет",SUM(O727:INDIRECT("N"&amp;R726)),IF(SUM(E726:N726)=0,"",SUM(E726:N726)))</f>
        <v/>
      </c>
      <c r="P726" s="68" t="s">
        <v>98</v>
      </c>
      <c r="Q726" s="138">
        <f t="shared" si="22"/>
        <v>4623</v>
      </c>
      <c r="R726" s="139">
        <f t="shared" ca="1" si="23"/>
        <v>727</v>
      </c>
      <c r="S726" s="69"/>
      <c r="T726" s="102"/>
    </row>
    <row r="727" spans="1:20" ht="17.45" customHeight="1" thickBot="1">
      <c r="A727" s="2"/>
      <c r="B727" s="365"/>
      <c r="C727" s="77"/>
      <c r="D727" s="362" t="str">
        <f>HYPERLINK("https://miamia.ru/search/index.php?q="&amp;Q727&amp;"&amp;s=Поиск?utm_source=Excel&amp;utm_medium=Nalichie&amp;utm_content="&amp;Q727&amp;"","Посмотреть большую фотографию на сайте")</f>
        <v>Посмотреть большую фотографию на сайте</v>
      </c>
      <c r="E727" s="363"/>
      <c r="F727" s="363"/>
      <c r="G727" s="363"/>
      <c r="H727" s="363"/>
      <c r="I727" s="363"/>
      <c r="J727" s="363"/>
      <c r="K727" s="363"/>
      <c r="L727" s="363"/>
      <c r="M727" s="363"/>
      <c r="N727" s="363"/>
      <c r="O727" s="94" t="str">
        <f ca="1">IF(D727="цвет",SUM(O728:INDIRECT("N"&amp;R727)),IF(SUM(E727:N727)=0,"",SUM(E727:N727)))</f>
        <v/>
      </c>
      <c r="P727" s="68" t="s">
        <v>98</v>
      </c>
      <c r="Q727" s="138">
        <f t="shared" si="22"/>
        <v>4623</v>
      </c>
      <c r="R727" s="139">
        <f t="shared" ca="1" si="23"/>
        <v>727</v>
      </c>
      <c r="S727" s="69"/>
      <c r="T727" s="102"/>
    </row>
    <row r="728" spans="1:20" ht="17.25" thickBot="1">
      <c r="A728" s="2"/>
      <c r="B728" s="356" t="s">
        <v>1825</v>
      </c>
      <c r="C728" s="83">
        <v>4624</v>
      </c>
      <c r="D728" s="98" t="s">
        <v>9</v>
      </c>
      <c r="E728" s="99" t="s">
        <v>17</v>
      </c>
      <c r="F728" s="74" t="s">
        <v>18</v>
      </c>
      <c r="G728" s="74" t="s">
        <v>19</v>
      </c>
      <c r="H728" s="74" t="s">
        <v>23</v>
      </c>
      <c r="I728" s="99"/>
      <c r="J728" s="99"/>
      <c r="K728" s="99"/>
      <c r="L728" s="99"/>
      <c r="M728" s="99"/>
      <c r="N728" s="100"/>
      <c r="O728" s="93">
        <f ca="1">IF(D728="цвет",SUM(O729:INDIRECT("N"&amp;R728)),IF(SUM(E728:N728)=0,"",SUM(E728:N728)))</f>
        <v>0</v>
      </c>
      <c r="P728" s="68">
        <v>3358</v>
      </c>
      <c r="Q728" s="138">
        <f t="shared" si="22"/>
        <v>4624</v>
      </c>
      <c r="R728" s="139">
        <f t="shared" ca="1" si="23"/>
        <v>731</v>
      </c>
      <c r="S728" s="101">
        <v>3358</v>
      </c>
      <c r="T728" s="62">
        <f ca="1">S728*O728</f>
        <v>0</v>
      </c>
    </row>
    <row r="729" spans="1:20" ht="17.25" thickBot="1">
      <c r="A729" s="2"/>
      <c r="B729" s="357"/>
      <c r="C729" s="75"/>
      <c r="D729" s="5" t="s">
        <v>27</v>
      </c>
      <c r="E729" s="7"/>
      <c r="F729" s="7"/>
      <c r="G729" s="351"/>
      <c r="H729" s="7"/>
      <c r="I729" s="7"/>
      <c r="J729" s="7"/>
      <c r="K729" s="7"/>
      <c r="L729" s="7"/>
      <c r="M729" s="7"/>
      <c r="N729" s="97"/>
      <c r="O729" s="94" t="str">
        <f ca="1">IF(D729="цвет",SUM(O730:INDIRECT("N"&amp;R729)),IF(SUM(E729:N729)=0,"",SUM(E729:N729)))</f>
        <v/>
      </c>
      <c r="P729" s="68" t="s">
        <v>98</v>
      </c>
      <c r="Q729" s="138">
        <f t="shared" si="22"/>
        <v>4624</v>
      </c>
      <c r="R729" s="139">
        <f t="shared" ca="1" si="23"/>
        <v>731</v>
      </c>
      <c r="S729" s="69"/>
      <c r="T729" s="102"/>
    </row>
    <row r="730" spans="1:20" ht="135" customHeight="1">
      <c r="A730" s="2"/>
      <c r="B730" s="357"/>
      <c r="C730" s="75"/>
      <c r="D730" s="359" t="s">
        <v>3158</v>
      </c>
      <c r="E730" s="360"/>
      <c r="F730" s="360"/>
      <c r="G730" s="360"/>
      <c r="H730" s="360"/>
      <c r="I730" s="360"/>
      <c r="J730" s="360"/>
      <c r="K730" s="360"/>
      <c r="L730" s="360"/>
      <c r="M730" s="360"/>
      <c r="N730" s="360"/>
      <c r="O730" s="94" t="str">
        <f ca="1">IF(D730="цвет",SUM(O731:INDIRECT("N"&amp;R730)),IF(SUM(E730:N730)=0,"",SUM(E730:N730)))</f>
        <v/>
      </c>
      <c r="P730" s="68" t="s">
        <v>98</v>
      </c>
      <c r="Q730" s="138">
        <f t="shared" si="22"/>
        <v>4624</v>
      </c>
      <c r="R730" s="139">
        <f t="shared" ca="1" si="23"/>
        <v>731</v>
      </c>
      <c r="S730" s="69"/>
      <c r="T730" s="102"/>
    </row>
    <row r="731" spans="1:20" ht="17.45" customHeight="1" thickBot="1">
      <c r="A731" s="2"/>
      <c r="B731" s="365"/>
      <c r="C731" s="77"/>
      <c r="D731" s="362" t="str">
        <f>HYPERLINK("https://miamia.ru/search/index.php?q="&amp;Q731&amp;"&amp;s=Поиск?utm_source=Excel&amp;utm_medium=Nalichie&amp;utm_content="&amp;Q731&amp;"","Посмотреть большую фотографию на сайте")</f>
        <v>Посмотреть большую фотографию на сайте</v>
      </c>
      <c r="E731" s="363"/>
      <c r="F731" s="363"/>
      <c r="G731" s="363"/>
      <c r="H731" s="363"/>
      <c r="I731" s="363"/>
      <c r="J731" s="363"/>
      <c r="K731" s="363"/>
      <c r="L731" s="363"/>
      <c r="M731" s="363"/>
      <c r="N731" s="363"/>
      <c r="O731" s="94" t="str">
        <f ca="1">IF(D731="цвет",SUM(O732:INDIRECT("N"&amp;R731)),IF(SUM(E731:N731)=0,"",SUM(E731:N731)))</f>
        <v/>
      </c>
      <c r="P731" s="68" t="s">
        <v>98</v>
      </c>
      <c r="Q731" s="138">
        <f t="shared" si="22"/>
        <v>4624</v>
      </c>
      <c r="R731" s="139">
        <f t="shared" ca="1" si="23"/>
        <v>731</v>
      </c>
      <c r="S731" s="69"/>
      <c r="T731" s="102"/>
    </row>
    <row r="732" spans="1:20" ht="17.25" thickBot="1">
      <c r="A732" s="2"/>
      <c r="B732" s="356" t="s">
        <v>1825</v>
      </c>
      <c r="C732" s="83">
        <v>4625</v>
      </c>
      <c r="D732" s="98" t="s">
        <v>9</v>
      </c>
      <c r="E732" s="99" t="s">
        <v>11</v>
      </c>
      <c r="F732" s="74" t="s">
        <v>12</v>
      </c>
      <c r="G732" s="74" t="s">
        <v>13</v>
      </c>
      <c r="H732" s="99" t="s">
        <v>14</v>
      </c>
      <c r="I732" s="99" t="s">
        <v>15</v>
      </c>
      <c r="J732" s="99" t="s">
        <v>16</v>
      </c>
      <c r="K732" s="99"/>
      <c r="L732" s="99"/>
      <c r="M732" s="99"/>
      <c r="N732" s="100"/>
      <c r="O732" s="93">
        <f ca="1">IF(D732="цвет",SUM(O733:INDIRECT("N"&amp;R732)),IF(SUM(E732:N732)=0,"",SUM(E732:N732)))</f>
        <v>0</v>
      </c>
      <c r="P732" s="68">
        <v>2711</v>
      </c>
      <c r="Q732" s="138">
        <f t="shared" si="22"/>
        <v>4625</v>
      </c>
      <c r="R732" s="139">
        <f t="shared" ca="1" si="23"/>
        <v>735</v>
      </c>
      <c r="S732" s="101">
        <v>2711</v>
      </c>
      <c r="T732" s="62">
        <f ca="1">S732*O732</f>
        <v>0</v>
      </c>
    </row>
    <row r="733" spans="1:20" ht="17.25" thickBot="1">
      <c r="A733" s="2"/>
      <c r="B733" s="357"/>
      <c r="C733" s="75"/>
      <c r="D733" s="5" t="s">
        <v>27</v>
      </c>
      <c r="E733" s="351"/>
      <c r="F733" s="351"/>
      <c r="G733" s="351"/>
      <c r="H733" s="351"/>
      <c r="I733" s="351"/>
      <c r="J733" s="351"/>
      <c r="K733" s="7"/>
      <c r="L733" s="7"/>
      <c r="M733" s="7"/>
      <c r="N733" s="97"/>
      <c r="O733" s="94" t="str">
        <f ca="1">IF(D733="цвет",SUM(O734:INDIRECT("N"&amp;R733)),IF(SUM(E733:N733)=0,"",SUM(E733:N733)))</f>
        <v/>
      </c>
      <c r="P733" s="68" t="s">
        <v>98</v>
      </c>
      <c r="Q733" s="138">
        <f t="shared" si="22"/>
        <v>4625</v>
      </c>
      <c r="R733" s="139">
        <f t="shared" ca="1" si="23"/>
        <v>735</v>
      </c>
      <c r="S733" s="69"/>
      <c r="T733" s="102"/>
    </row>
    <row r="734" spans="1:20" ht="135" customHeight="1">
      <c r="A734" s="2"/>
      <c r="B734" s="357"/>
      <c r="C734" s="75"/>
      <c r="D734" s="359" t="s">
        <v>3157</v>
      </c>
      <c r="E734" s="360"/>
      <c r="F734" s="360"/>
      <c r="G734" s="360"/>
      <c r="H734" s="360"/>
      <c r="I734" s="360"/>
      <c r="J734" s="360"/>
      <c r="K734" s="360"/>
      <c r="L734" s="360"/>
      <c r="M734" s="360"/>
      <c r="N734" s="360"/>
      <c r="O734" s="94" t="str">
        <f ca="1">IF(D734="цвет",SUM(O735:INDIRECT("N"&amp;R734)),IF(SUM(E734:N734)=0,"",SUM(E734:N734)))</f>
        <v/>
      </c>
      <c r="P734" s="68" t="s">
        <v>98</v>
      </c>
      <c r="Q734" s="138">
        <f t="shared" si="22"/>
        <v>4625</v>
      </c>
      <c r="R734" s="139">
        <f t="shared" ca="1" si="23"/>
        <v>735</v>
      </c>
      <c r="S734" s="69"/>
      <c r="T734" s="102"/>
    </row>
    <row r="735" spans="1:20" ht="17.45" customHeight="1" thickBot="1">
      <c r="A735" s="2"/>
      <c r="B735" s="365"/>
      <c r="C735" s="77"/>
      <c r="D735" s="362" t="str">
        <f>HYPERLINK("https://miamia.ru/search/index.php?q="&amp;Q735&amp;"&amp;s=Поиск?utm_source=Excel&amp;utm_medium=Nalichie&amp;utm_content="&amp;Q735&amp;"","Посмотреть большую фотографию на сайте")</f>
        <v>Посмотреть большую фотографию на сайте</v>
      </c>
      <c r="E735" s="363"/>
      <c r="F735" s="363"/>
      <c r="G735" s="363"/>
      <c r="H735" s="363"/>
      <c r="I735" s="363"/>
      <c r="J735" s="363"/>
      <c r="K735" s="363"/>
      <c r="L735" s="363"/>
      <c r="M735" s="363"/>
      <c r="N735" s="363"/>
      <c r="O735" s="94" t="str">
        <f ca="1">IF(D735="цвет",SUM(O736:INDIRECT("N"&amp;R735)),IF(SUM(E735:N735)=0,"",SUM(E735:N735)))</f>
        <v/>
      </c>
      <c r="P735" s="68" t="s">
        <v>98</v>
      </c>
      <c r="Q735" s="138">
        <f t="shared" si="22"/>
        <v>4625</v>
      </c>
      <c r="R735" s="139">
        <f t="shared" ca="1" si="23"/>
        <v>735</v>
      </c>
      <c r="S735" s="69"/>
      <c r="T735" s="102"/>
    </row>
    <row r="736" spans="1:20" ht="17.25" thickBot="1">
      <c r="A736" s="2"/>
      <c r="B736" s="356" t="s">
        <v>1825</v>
      </c>
      <c r="C736" s="83">
        <v>4626</v>
      </c>
      <c r="D736" s="98" t="s">
        <v>9</v>
      </c>
      <c r="E736" s="99" t="s">
        <v>11</v>
      </c>
      <c r="F736" s="74" t="s">
        <v>12</v>
      </c>
      <c r="G736" s="74" t="s">
        <v>13</v>
      </c>
      <c r="H736" s="99" t="s">
        <v>14</v>
      </c>
      <c r="I736" s="99" t="s">
        <v>15</v>
      </c>
      <c r="J736" s="99" t="s">
        <v>16</v>
      </c>
      <c r="K736" s="99" t="s">
        <v>21</v>
      </c>
      <c r="L736" s="99" t="s">
        <v>22</v>
      </c>
      <c r="M736" s="99"/>
      <c r="N736" s="100"/>
      <c r="O736" s="93">
        <f ca="1">IF(D736="цвет",SUM(O737:INDIRECT("N"&amp;R736)),IF(SUM(E736:N736)=0,"",SUM(E736:N736)))</f>
        <v>0</v>
      </c>
      <c r="P736" s="68">
        <v>4908</v>
      </c>
      <c r="Q736" s="138">
        <f t="shared" si="22"/>
        <v>4626</v>
      </c>
      <c r="R736" s="139">
        <f t="shared" ca="1" si="23"/>
        <v>739</v>
      </c>
      <c r="S736" s="101">
        <v>4908</v>
      </c>
      <c r="T736" s="62">
        <f ca="1">S736*O736</f>
        <v>0</v>
      </c>
    </row>
    <row r="737" spans="1:20" ht="17.25" thickBot="1">
      <c r="A737" s="2"/>
      <c r="B737" s="357"/>
      <c r="C737" s="75"/>
      <c r="D737" s="5" t="s">
        <v>27</v>
      </c>
      <c r="E737" s="181"/>
      <c r="F737" s="351"/>
      <c r="G737" s="181"/>
      <c r="H737" s="7"/>
      <c r="I737" s="7"/>
      <c r="J737" s="351"/>
      <c r="K737" s="181"/>
      <c r="L737" s="7"/>
      <c r="M737" s="7"/>
      <c r="N737" s="97"/>
      <c r="O737" s="94" t="str">
        <f ca="1">IF(D737="цвет",SUM(O738:INDIRECT("N"&amp;R737)),IF(SUM(E737:N737)=0,"",SUM(E737:N737)))</f>
        <v/>
      </c>
      <c r="P737" s="68" t="s">
        <v>98</v>
      </c>
      <c r="Q737" s="138">
        <f t="shared" si="22"/>
        <v>4626</v>
      </c>
      <c r="R737" s="139">
        <f t="shared" ca="1" si="23"/>
        <v>739</v>
      </c>
      <c r="S737" s="69"/>
      <c r="T737" s="102"/>
    </row>
    <row r="738" spans="1:20" ht="135" customHeight="1">
      <c r="A738" s="2"/>
      <c r="B738" s="357"/>
      <c r="C738" s="75"/>
      <c r="D738" s="359" t="s">
        <v>3156</v>
      </c>
      <c r="E738" s="360"/>
      <c r="F738" s="360"/>
      <c r="G738" s="360"/>
      <c r="H738" s="360"/>
      <c r="I738" s="360"/>
      <c r="J738" s="360"/>
      <c r="K738" s="360"/>
      <c r="L738" s="360"/>
      <c r="M738" s="360"/>
      <c r="N738" s="360"/>
      <c r="O738" s="94" t="str">
        <f ca="1">IF(D738="цвет",SUM(O739:INDIRECT("N"&amp;R738)),IF(SUM(E738:N738)=0,"",SUM(E738:N738)))</f>
        <v/>
      </c>
      <c r="P738" s="68" t="s">
        <v>98</v>
      </c>
      <c r="Q738" s="138">
        <f t="shared" si="22"/>
        <v>4626</v>
      </c>
      <c r="R738" s="139">
        <f t="shared" ca="1" si="23"/>
        <v>739</v>
      </c>
      <c r="S738" s="69"/>
      <c r="T738" s="102"/>
    </row>
    <row r="739" spans="1:20" ht="17.45" customHeight="1" thickBot="1">
      <c r="A739" s="2"/>
      <c r="B739" s="365"/>
      <c r="C739" s="77"/>
      <c r="D739" s="362" t="str">
        <f>HYPERLINK("https://miamia.ru/search/index.php?q="&amp;Q739&amp;"&amp;s=Поиск?utm_source=Excel&amp;utm_medium=Nalichie&amp;utm_content="&amp;Q739&amp;"","Посмотреть большую фотографию на сайте")</f>
        <v>Посмотреть большую фотографию на сайте</v>
      </c>
      <c r="E739" s="363"/>
      <c r="F739" s="363"/>
      <c r="G739" s="363"/>
      <c r="H739" s="363"/>
      <c r="I739" s="363"/>
      <c r="J739" s="363"/>
      <c r="K739" s="363"/>
      <c r="L739" s="363"/>
      <c r="M739" s="363"/>
      <c r="N739" s="363"/>
      <c r="O739" s="94" t="str">
        <f ca="1">IF(D739="цвет",SUM(O740:INDIRECT("N"&amp;R739)),IF(SUM(E739:N739)=0,"",SUM(E739:N739)))</f>
        <v/>
      </c>
      <c r="P739" s="68" t="s">
        <v>98</v>
      </c>
      <c r="Q739" s="138">
        <f t="shared" si="22"/>
        <v>4626</v>
      </c>
      <c r="R739" s="139">
        <f t="shared" ca="1" si="23"/>
        <v>739</v>
      </c>
      <c r="S739" s="69"/>
      <c r="T739" s="102"/>
    </row>
    <row r="740" spans="1:20" ht="17.25" thickBot="1">
      <c r="A740" s="2"/>
      <c r="B740" s="356" t="s">
        <v>1825</v>
      </c>
      <c r="C740" s="83">
        <v>4627</v>
      </c>
      <c r="D740" s="98" t="s">
        <v>9</v>
      </c>
      <c r="E740" s="99" t="s">
        <v>11</v>
      </c>
      <c r="F740" s="74" t="s">
        <v>12</v>
      </c>
      <c r="G740" s="74" t="s">
        <v>13</v>
      </c>
      <c r="H740" s="99" t="s">
        <v>14</v>
      </c>
      <c r="I740" s="99" t="s">
        <v>15</v>
      </c>
      <c r="J740" s="99" t="s">
        <v>16</v>
      </c>
      <c r="K740" s="99" t="s">
        <v>21</v>
      </c>
      <c r="L740" s="99" t="s">
        <v>22</v>
      </c>
      <c r="M740" s="99"/>
      <c r="N740" s="100"/>
      <c r="O740" s="93">
        <f ca="1">IF(D740="цвет",SUM(O741:INDIRECT("N"&amp;R740)),IF(SUM(E740:N740)=0,"",SUM(E740:N740)))</f>
        <v>0</v>
      </c>
      <c r="P740" s="68">
        <v>3228</v>
      </c>
      <c r="Q740" s="138">
        <f t="shared" si="22"/>
        <v>4627</v>
      </c>
      <c r="R740" s="139">
        <f t="shared" ca="1" si="23"/>
        <v>743</v>
      </c>
      <c r="S740" s="101">
        <v>3228</v>
      </c>
      <c r="T740" s="62">
        <f ca="1">S740*O740</f>
        <v>0</v>
      </c>
    </row>
    <row r="741" spans="1:20" ht="17.25" thickBot="1">
      <c r="A741" s="2"/>
      <c r="B741" s="357"/>
      <c r="C741" s="75"/>
      <c r="D741" s="5" t="s">
        <v>27</v>
      </c>
      <c r="E741" s="351"/>
      <c r="F741" s="351"/>
      <c r="G741" s="351"/>
      <c r="H741" s="351"/>
      <c r="I741" s="351"/>
      <c r="J741" s="351"/>
      <c r="K741" s="7"/>
      <c r="L741" s="7"/>
      <c r="M741" s="7"/>
      <c r="N741" s="97"/>
      <c r="O741" s="94" t="str">
        <f ca="1">IF(D741="цвет",SUM(O742:INDIRECT("N"&amp;R741)),IF(SUM(E741:N741)=0,"",SUM(E741:N741)))</f>
        <v/>
      </c>
      <c r="P741" s="68" t="s">
        <v>98</v>
      </c>
      <c r="Q741" s="138">
        <f t="shared" si="22"/>
        <v>4627</v>
      </c>
      <c r="R741" s="139">
        <f t="shared" ca="1" si="23"/>
        <v>743</v>
      </c>
      <c r="S741" s="69"/>
      <c r="T741" s="102"/>
    </row>
    <row r="742" spans="1:20" ht="135" customHeight="1">
      <c r="A742" s="2"/>
      <c r="B742" s="357"/>
      <c r="C742" s="75"/>
      <c r="D742" s="359" t="s">
        <v>3155</v>
      </c>
      <c r="E742" s="360"/>
      <c r="F742" s="360"/>
      <c r="G742" s="360"/>
      <c r="H742" s="360"/>
      <c r="I742" s="360"/>
      <c r="J742" s="360"/>
      <c r="K742" s="360"/>
      <c r="L742" s="360"/>
      <c r="M742" s="360"/>
      <c r="N742" s="360"/>
      <c r="O742" s="94" t="str">
        <f ca="1">IF(D742="цвет",SUM(O743:INDIRECT("N"&amp;R742)),IF(SUM(E742:N742)=0,"",SUM(E742:N742)))</f>
        <v/>
      </c>
      <c r="P742" s="68" t="s">
        <v>98</v>
      </c>
      <c r="Q742" s="138">
        <f t="shared" si="22"/>
        <v>4627</v>
      </c>
      <c r="R742" s="139">
        <f t="shared" ca="1" si="23"/>
        <v>743</v>
      </c>
      <c r="S742" s="69"/>
      <c r="T742" s="102"/>
    </row>
    <row r="743" spans="1:20" ht="17.45" customHeight="1" thickBot="1">
      <c r="A743" s="2"/>
      <c r="B743" s="365"/>
      <c r="C743" s="77"/>
      <c r="D743" s="362" t="str">
        <f>HYPERLINK("https://miamia.ru/search/index.php?q="&amp;Q743&amp;"&amp;s=Поиск?utm_source=Excel&amp;utm_medium=Nalichie&amp;utm_content="&amp;Q743&amp;"","Посмотреть большую фотографию на сайте")</f>
        <v>Посмотреть большую фотографию на сайте</v>
      </c>
      <c r="E743" s="363"/>
      <c r="F743" s="363"/>
      <c r="G743" s="363"/>
      <c r="H743" s="363"/>
      <c r="I743" s="363"/>
      <c r="J743" s="363"/>
      <c r="K743" s="363"/>
      <c r="L743" s="363"/>
      <c r="M743" s="363"/>
      <c r="N743" s="363"/>
      <c r="O743" s="94" t="str">
        <f ca="1">IF(D743="цвет",SUM(O744:INDIRECT("N"&amp;R743)),IF(SUM(E743:N743)=0,"",SUM(E743:N743)))</f>
        <v/>
      </c>
      <c r="P743" s="68" t="s">
        <v>98</v>
      </c>
      <c r="Q743" s="138">
        <f t="shared" si="22"/>
        <v>4627</v>
      </c>
      <c r="R743" s="139">
        <f t="shared" ca="1" si="23"/>
        <v>743</v>
      </c>
      <c r="S743" s="69"/>
      <c r="T743" s="102"/>
    </row>
    <row r="744" spans="1:20" ht="17.25" thickBot="1">
      <c r="A744" s="2"/>
      <c r="B744" s="356" t="s">
        <v>1825</v>
      </c>
      <c r="C744" s="83">
        <v>4628</v>
      </c>
      <c r="D744" s="98" t="s">
        <v>9</v>
      </c>
      <c r="E744" s="99" t="s">
        <v>11</v>
      </c>
      <c r="F744" s="74" t="s">
        <v>12</v>
      </c>
      <c r="G744" s="74" t="s">
        <v>13</v>
      </c>
      <c r="H744" s="99" t="s">
        <v>14</v>
      </c>
      <c r="I744" s="99" t="s">
        <v>15</v>
      </c>
      <c r="J744" s="99" t="s">
        <v>16</v>
      </c>
      <c r="K744" s="99" t="s">
        <v>21</v>
      </c>
      <c r="L744" s="99" t="s">
        <v>22</v>
      </c>
      <c r="M744" s="99"/>
      <c r="N744" s="100"/>
      <c r="O744" s="93">
        <f ca="1">IF(D744="цвет",SUM(O745:INDIRECT("N"&amp;R744)),IF(SUM(E744:N744)=0,"",SUM(E744:N744)))</f>
        <v>0</v>
      </c>
      <c r="P744" s="68">
        <v>3228</v>
      </c>
      <c r="Q744" s="138">
        <f t="shared" si="22"/>
        <v>4628</v>
      </c>
      <c r="R744" s="139">
        <f t="shared" ca="1" si="23"/>
        <v>747</v>
      </c>
      <c r="S744" s="101">
        <v>3228</v>
      </c>
      <c r="T744" s="62">
        <f ca="1">S744*O744</f>
        <v>0</v>
      </c>
    </row>
    <row r="745" spans="1:20" ht="17.25" thickBot="1">
      <c r="A745" s="2"/>
      <c r="B745" s="357"/>
      <c r="C745" s="75"/>
      <c r="D745" s="5" t="s">
        <v>27</v>
      </c>
      <c r="E745" s="7"/>
      <c r="F745" s="181"/>
      <c r="G745" s="351"/>
      <c r="H745" s="351"/>
      <c r="I745" s="351"/>
      <c r="J745" s="351"/>
      <c r="K745" s="351"/>
      <c r="L745" s="351"/>
      <c r="M745" s="7"/>
      <c r="N745" s="97"/>
      <c r="O745" s="94" t="str">
        <f ca="1">IF(D745="цвет",SUM(O746:INDIRECT("N"&amp;R745)),IF(SUM(E745:N745)=0,"",SUM(E745:N745)))</f>
        <v/>
      </c>
      <c r="P745" s="68" t="s">
        <v>98</v>
      </c>
      <c r="Q745" s="138">
        <f t="shared" si="22"/>
        <v>4628</v>
      </c>
      <c r="R745" s="139">
        <f t="shared" ca="1" si="23"/>
        <v>747</v>
      </c>
      <c r="S745" s="69"/>
      <c r="T745" s="102"/>
    </row>
    <row r="746" spans="1:20" ht="135" customHeight="1">
      <c r="A746" s="2"/>
      <c r="B746" s="357"/>
      <c r="C746" s="75"/>
      <c r="D746" s="359" t="s">
        <v>3162</v>
      </c>
      <c r="E746" s="360"/>
      <c r="F746" s="360"/>
      <c r="G746" s="360"/>
      <c r="H746" s="360"/>
      <c r="I746" s="360"/>
      <c r="J746" s="360"/>
      <c r="K746" s="360"/>
      <c r="L746" s="360"/>
      <c r="M746" s="360"/>
      <c r="N746" s="360"/>
      <c r="O746" s="94" t="str">
        <f ca="1">IF(D746="цвет",SUM(O747:INDIRECT("N"&amp;R746)),IF(SUM(E746:N746)=0,"",SUM(E746:N746)))</f>
        <v/>
      </c>
      <c r="P746" s="68" t="s">
        <v>98</v>
      </c>
      <c r="Q746" s="138">
        <f t="shared" si="22"/>
        <v>4628</v>
      </c>
      <c r="R746" s="139">
        <f t="shared" ca="1" si="23"/>
        <v>747</v>
      </c>
      <c r="S746" s="69"/>
      <c r="T746" s="102"/>
    </row>
    <row r="747" spans="1:20" ht="17.45" customHeight="1" thickBot="1">
      <c r="A747" s="2"/>
      <c r="B747" s="365"/>
      <c r="C747" s="77"/>
      <c r="D747" s="362" t="str">
        <f>HYPERLINK("https://miamia.ru/search/index.php?q="&amp;Q747&amp;"&amp;s=Поиск?utm_source=Excel&amp;utm_medium=Nalichie&amp;utm_content="&amp;Q747&amp;"","Посмотреть большую фотографию на сайте")</f>
        <v>Посмотреть большую фотографию на сайте</v>
      </c>
      <c r="E747" s="363"/>
      <c r="F747" s="363"/>
      <c r="G747" s="363"/>
      <c r="H747" s="363"/>
      <c r="I747" s="363"/>
      <c r="J747" s="363"/>
      <c r="K747" s="363"/>
      <c r="L747" s="363"/>
      <c r="M747" s="363"/>
      <c r="N747" s="363"/>
      <c r="O747" s="94" t="str">
        <f ca="1">IF(D747="цвет",SUM(O748:INDIRECT("N"&amp;R747)),IF(SUM(E747:N747)=0,"",SUM(E747:N747)))</f>
        <v/>
      </c>
      <c r="P747" s="68" t="s">
        <v>98</v>
      </c>
      <c r="Q747" s="138">
        <f t="shared" si="22"/>
        <v>4628</v>
      </c>
      <c r="R747" s="139">
        <f t="shared" ca="1" si="23"/>
        <v>747</v>
      </c>
      <c r="S747" s="69"/>
      <c r="T747" s="102"/>
    </row>
    <row r="748" spans="1:20" ht="17.25" thickBot="1">
      <c r="A748" s="2"/>
      <c r="B748" s="356" t="s">
        <v>1825</v>
      </c>
      <c r="C748" s="83">
        <v>4629</v>
      </c>
      <c r="D748" s="98" t="s">
        <v>9</v>
      </c>
      <c r="E748" s="99" t="s">
        <v>17</v>
      </c>
      <c r="F748" s="74" t="s">
        <v>18</v>
      </c>
      <c r="G748" s="74" t="s">
        <v>19</v>
      </c>
      <c r="H748" s="74" t="s">
        <v>23</v>
      </c>
      <c r="I748" s="99"/>
      <c r="J748" s="99"/>
      <c r="K748" s="99"/>
      <c r="L748" s="99"/>
      <c r="M748" s="99"/>
      <c r="N748" s="100"/>
      <c r="O748" s="93">
        <f ca="1">IF(D748="цвет",SUM(O749:INDIRECT("N"&amp;R748)),IF(SUM(E748:N748)=0,"",SUM(E748:N748)))</f>
        <v>0</v>
      </c>
      <c r="P748" s="68">
        <v>4004</v>
      </c>
      <c r="Q748" s="138">
        <f t="shared" si="22"/>
        <v>4629</v>
      </c>
      <c r="R748" s="139">
        <f t="shared" ca="1" si="23"/>
        <v>751</v>
      </c>
      <c r="S748" s="101">
        <v>4004</v>
      </c>
      <c r="T748" s="62">
        <f ca="1">S748*O748</f>
        <v>0</v>
      </c>
    </row>
    <row r="749" spans="1:20" ht="17.25" thickBot="1">
      <c r="A749" s="2"/>
      <c r="B749" s="357"/>
      <c r="C749" s="75"/>
      <c r="D749" s="5" t="s">
        <v>27</v>
      </c>
      <c r="E749" s="7"/>
      <c r="F749" s="7"/>
      <c r="G749" s="7"/>
      <c r="H749" s="351"/>
      <c r="I749" s="7"/>
      <c r="J749" s="7"/>
      <c r="K749" s="7"/>
      <c r="L749" s="7"/>
      <c r="M749" s="7"/>
      <c r="N749" s="97"/>
      <c r="O749" s="94" t="str">
        <f ca="1">IF(D749="цвет",SUM(O750:INDIRECT("N"&amp;R749)),IF(SUM(E749:N749)=0,"",SUM(E749:N749)))</f>
        <v/>
      </c>
      <c r="P749" s="68" t="s">
        <v>98</v>
      </c>
      <c r="Q749" s="138">
        <f t="shared" si="22"/>
        <v>4629</v>
      </c>
      <c r="R749" s="139">
        <f t="shared" ca="1" si="23"/>
        <v>751</v>
      </c>
      <c r="S749" s="69"/>
      <c r="T749" s="102"/>
    </row>
    <row r="750" spans="1:20" ht="135" customHeight="1">
      <c r="A750" s="2"/>
      <c r="B750" s="357"/>
      <c r="C750" s="75"/>
      <c r="D750" s="359" t="s">
        <v>3163</v>
      </c>
      <c r="E750" s="360"/>
      <c r="F750" s="360"/>
      <c r="G750" s="360"/>
      <c r="H750" s="360"/>
      <c r="I750" s="360"/>
      <c r="J750" s="360"/>
      <c r="K750" s="360"/>
      <c r="L750" s="360"/>
      <c r="M750" s="360"/>
      <c r="N750" s="360"/>
      <c r="O750" s="94" t="str">
        <f ca="1">IF(D750="цвет",SUM(O751:INDIRECT("N"&amp;R750)),IF(SUM(E750:N750)=0,"",SUM(E750:N750)))</f>
        <v/>
      </c>
      <c r="P750" s="68" t="s">
        <v>98</v>
      </c>
      <c r="Q750" s="138">
        <f t="shared" si="22"/>
        <v>4629</v>
      </c>
      <c r="R750" s="139">
        <f t="shared" ca="1" si="23"/>
        <v>751</v>
      </c>
      <c r="S750" s="69"/>
      <c r="T750" s="102"/>
    </row>
    <row r="751" spans="1:20" ht="17.45" customHeight="1" thickBot="1">
      <c r="A751" s="2"/>
      <c r="B751" s="365"/>
      <c r="C751" s="77"/>
      <c r="D751" s="362" t="str">
        <f>HYPERLINK("https://miamia.ru/search/index.php?q="&amp;Q751&amp;"&amp;s=Поиск?utm_source=Excel&amp;utm_medium=Nalichie&amp;utm_content="&amp;Q751&amp;"","Посмотреть большую фотографию на сайте")</f>
        <v>Посмотреть большую фотографию на сайте</v>
      </c>
      <c r="E751" s="363"/>
      <c r="F751" s="363"/>
      <c r="G751" s="363"/>
      <c r="H751" s="363"/>
      <c r="I751" s="363"/>
      <c r="J751" s="363"/>
      <c r="K751" s="363"/>
      <c r="L751" s="363"/>
      <c r="M751" s="363"/>
      <c r="N751" s="363"/>
      <c r="O751" s="94" t="str">
        <f ca="1">IF(D751="цвет",SUM(O752:INDIRECT("N"&amp;R751)),IF(SUM(E751:N751)=0,"",SUM(E751:N751)))</f>
        <v/>
      </c>
      <c r="P751" s="68" t="s">
        <v>98</v>
      </c>
      <c r="Q751" s="138">
        <f t="shared" si="22"/>
        <v>4629</v>
      </c>
      <c r="R751" s="139">
        <f t="shared" ca="1" si="23"/>
        <v>751</v>
      </c>
      <c r="S751" s="69"/>
      <c r="T751" s="102"/>
    </row>
    <row r="752" spans="1:20" ht="17.25" thickBot="1">
      <c r="A752" s="2"/>
      <c r="B752" s="356" t="s">
        <v>1825</v>
      </c>
      <c r="C752" s="83">
        <v>4636</v>
      </c>
      <c r="D752" s="98" t="s">
        <v>9</v>
      </c>
      <c r="E752" s="99" t="s">
        <v>11</v>
      </c>
      <c r="F752" s="74" t="s">
        <v>12</v>
      </c>
      <c r="G752" s="74" t="s">
        <v>13</v>
      </c>
      <c r="H752" s="99" t="s">
        <v>14</v>
      </c>
      <c r="I752" s="99" t="s">
        <v>15</v>
      </c>
      <c r="J752" s="99" t="s">
        <v>16</v>
      </c>
      <c r="K752" s="99" t="s">
        <v>21</v>
      </c>
      <c r="L752" s="99" t="s">
        <v>22</v>
      </c>
      <c r="M752" s="99"/>
      <c r="N752" s="100"/>
      <c r="O752" s="93">
        <f ca="1">IF(D752="цвет",SUM(O753:INDIRECT("N"&amp;R752)),IF(SUM(E752:N752)=0,"",SUM(E752:N752)))</f>
        <v>0</v>
      </c>
      <c r="P752" s="68">
        <v>5425</v>
      </c>
      <c r="Q752" s="138">
        <f t="shared" si="22"/>
        <v>4636</v>
      </c>
      <c r="R752" s="139">
        <f t="shared" ca="1" si="23"/>
        <v>755</v>
      </c>
      <c r="S752" s="101">
        <v>5425</v>
      </c>
      <c r="T752" s="62">
        <f ca="1">S752*O752</f>
        <v>0</v>
      </c>
    </row>
    <row r="753" spans="1:20" ht="17.25" thickBot="1">
      <c r="A753" s="2"/>
      <c r="B753" s="357"/>
      <c r="C753" s="75"/>
      <c r="D753" s="5" t="s">
        <v>27</v>
      </c>
      <c r="E753" s="181"/>
      <c r="F753" s="181"/>
      <c r="G753" s="181"/>
      <c r="H753" s="181"/>
      <c r="I753" s="181"/>
      <c r="J753" s="181"/>
      <c r="K753" s="351"/>
      <c r="L753" s="7"/>
      <c r="M753" s="7"/>
      <c r="N753" s="97"/>
      <c r="O753" s="94" t="str">
        <f ca="1">IF(D753="цвет",SUM(O754:INDIRECT("N"&amp;R753)),IF(SUM(E753:N753)=0,"",SUM(E753:N753)))</f>
        <v/>
      </c>
      <c r="P753" s="68" t="s">
        <v>98</v>
      </c>
      <c r="Q753" s="138">
        <f t="shared" si="22"/>
        <v>4636</v>
      </c>
      <c r="R753" s="139">
        <f t="shared" ca="1" si="23"/>
        <v>755</v>
      </c>
      <c r="S753" s="69"/>
      <c r="T753" s="102"/>
    </row>
    <row r="754" spans="1:20" ht="135" customHeight="1">
      <c r="A754" s="2"/>
      <c r="B754" s="357"/>
      <c r="C754" s="75"/>
      <c r="D754" s="359" t="s">
        <v>3154</v>
      </c>
      <c r="E754" s="360"/>
      <c r="F754" s="360"/>
      <c r="G754" s="360"/>
      <c r="H754" s="360"/>
      <c r="I754" s="360"/>
      <c r="J754" s="360"/>
      <c r="K754" s="360"/>
      <c r="L754" s="360"/>
      <c r="M754" s="360"/>
      <c r="N754" s="360"/>
      <c r="O754" s="94" t="str">
        <f ca="1">IF(D754="цвет",SUM(O755:INDIRECT("N"&amp;R754)),IF(SUM(E754:N754)=0,"",SUM(E754:N754)))</f>
        <v/>
      </c>
      <c r="P754" s="68" t="s">
        <v>98</v>
      </c>
      <c r="Q754" s="138">
        <f t="shared" si="22"/>
        <v>4636</v>
      </c>
      <c r="R754" s="139">
        <f t="shared" ca="1" si="23"/>
        <v>755</v>
      </c>
      <c r="S754" s="69"/>
      <c r="T754" s="102"/>
    </row>
    <row r="755" spans="1:20" ht="17.45" customHeight="1" thickBot="1">
      <c r="A755" s="2"/>
      <c r="B755" s="365"/>
      <c r="C755" s="77"/>
      <c r="D755" s="362" t="str">
        <f>HYPERLINK("https://miamia.ru/search/index.php?q="&amp;Q755&amp;"&amp;s=Поиск?utm_source=Excel&amp;utm_medium=Nalichie&amp;utm_content="&amp;Q755&amp;"","Посмотреть большую фотографию на сайте")</f>
        <v>Посмотреть большую фотографию на сайте</v>
      </c>
      <c r="E755" s="363"/>
      <c r="F755" s="363"/>
      <c r="G755" s="363"/>
      <c r="H755" s="363"/>
      <c r="I755" s="363"/>
      <c r="J755" s="363"/>
      <c r="K755" s="363"/>
      <c r="L755" s="363"/>
      <c r="M755" s="363"/>
      <c r="N755" s="363"/>
      <c r="O755" s="94" t="str">
        <f ca="1">IF(D755="цвет",SUM(O756:INDIRECT("N"&amp;R755)),IF(SUM(E755:N755)=0,"",SUM(E755:N755)))</f>
        <v/>
      </c>
      <c r="P755" s="68" t="s">
        <v>98</v>
      </c>
      <c r="Q755" s="138">
        <f t="shared" si="22"/>
        <v>4636</v>
      </c>
      <c r="R755" s="139">
        <f t="shared" ca="1" si="23"/>
        <v>755</v>
      </c>
      <c r="S755" s="69"/>
      <c r="T755" s="102"/>
    </row>
    <row r="756" spans="1:20" ht="17.25" thickBot="1">
      <c r="A756" s="2"/>
      <c r="B756" s="356" t="s">
        <v>1825</v>
      </c>
      <c r="C756" s="83">
        <v>4639</v>
      </c>
      <c r="D756" s="98" t="s">
        <v>9</v>
      </c>
      <c r="E756" s="99" t="s">
        <v>17</v>
      </c>
      <c r="F756" s="74" t="s">
        <v>18</v>
      </c>
      <c r="G756" s="74" t="s">
        <v>19</v>
      </c>
      <c r="H756" s="74" t="s">
        <v>23</v>
      </c>
      <c r="I756" s="99"/>
      <c r="J756" s="99"/>
      <c r="K756" s="99"/>
      <c r="L756" s="99"/>
      <c r="M756" s="99"/>
      <c r="N756" s="100"/>
      <c r="O756" s="93">
        <f ca="1">IF(D756="цвет",SUM(O757:INDIRECT("N"&amp;R756)),IF(SUM(E756:N756)=0,"",SUM(E756:N756)))</f>
        <v>0</v>
      </c>
      <c r="P756" s="68">
        <v>3874</v>
      </c>
      <c r="Q756" s="138">
        <f t="shared" si="22"/>
        <v>4639</v>
      </c>
      <c r="R756" s="139">
        <f t="shared" ca="1" si="23"/>
        <v>759</v>
      </c>
      <c r="S756" s="101">
        <v>3874</v>
      </c>
      <c r="T756" s="62">
        <f ca="1">S756*O756</f>
        <v>0</v>
      </c>
    </row>
    <row r="757" spans="1:20" ht="17.25" thickBot="1">
      <c r="A757" s="2"/>
      <c r="B757" s="357"/>
      <c r="C757" s="75"/>
      <c r="D757" s="5" t="s">
        <v>27</v>
      </c>
      <c r="E757" s="181"/>
      <c r="F757" s="181"/>
      <c r="G757" s="351"/>
      <c r="H757" s="7"/>
      <c r="I757" s="7"/>
      <c r="J757" s="7"/>
      <c r="K757" s="7"/>
      <c r="L757" s="7"/>
      <c r="M757" s="7"/>
      <c r="N757" s="97"/>
      <c r="O757" s="94" t="str">
        <f ca="1">IF(D757="цвет",SUM(O758:INDIRECT("N"&amp;R757)),IF(SUM(E757:N757)=0,"",SUM(E757:N757)))</f>
        <v/>
      </c>
      <c r="P757" s="68" t="s">
        <v>98</v>
      </c>
      <c r="Q757" s="138">
        <f t="shared" si="22"/>
        <v>4639</v>
      </c>
      <c r="R757" s="139">
        <f t="shared" ca="1" si="23"/>
        <v>759</v>
      </c>
      <c r="S757" s="69"/>
      <c r="T757" s="102"/>
    </row>
    <row r="758" spans="1:20" ht="135" customHeight="1">
      <c r="A758" s="2"/>
      <c r="B758" s="357"/>
      <c r="C758" s="75"/>
      <c r="D758" s="359" t="s">
        <v>3164</v>
      </c>
      <c r="E758" s="360"/>
      <c r="F758" s="360"/>
      <c r="G758" s="360"/>
      <c r="H758" s="360"/>
      <c r="I758" s="360"/>
      <c r="J758" s="360"/>
      <c r="K758" s="360"/>
      <c r="L758" s="360"/>
      <c r="M758" s="360"/>
      <c r="N758" s="360"/>
      <c r="O758" s="94" t="str">
        <f ca="1">IF(D758="цвет",SUM(O759:INDIRECT("N"&amp;R758)),IF(SUM(E758:N758)=0,"",SUM(E758:N758)))</f>
        <v/>
      </c>
      <c r="P758" s="68" t="s">
        <v>98</v>
      </c>
      <c r="Q758" s="138">
        <f t="shared" si="22"/>
        <v>4639</v>
      </c>
      <c r="R758" s="139">
        <f t="shared" ca="1" si="23"/>
        <v>759</v>
      </c>
      <c r="S758" s="69"/>
      <c r="T758" s="102"/>
    </row>
    <row r="759" spans="1:20" ht="17.45" customHeight="1" thickBot="1">
      <c r="A759" s="2"/>
      <c r="B759" s="365"/>
      <c r="C759" s="77"/>
      <c r="D759" s="362" t="str">
        <f>HYPERLINK("https://miamia.ru/search/index.php?q="&amp;Q759&amp;"&amp;s=Поиск?utm_source=Excel&amp;utm_medium=Nalichie&amp;utm_content="&amp;Q759&amp;"","Посмотреть большую фотографию на сайте")</f>
        <v>Посмотреть большую фотографию на сайте</v>
      </c>
      <c r="E759" s="363"/>
      <c r="F759" s="363"/>
      <c r="G759" s="363"/>
      <c r="H759" s="363"/>
      <c r="I759" s="363"/>
      <c r="J759" s="363"/>
      <c r="K759" s="363"/>
      <c r="L759" s="363"/>
      <c r="M759" s="363"/>
      <c r="N759" s="363"/>
      <c r="O759" s="94" t="str">
        <f ca="1">IF(D759="цвет",SUM(O760:INDIRECT("N"&amp;R759)),IF(SUM(E759:N759)=0,"",SUM(E759:N759)))</f>
        <v/>
      </c>
      <c r="P759" s="68" t="s">
        <v>98</v>
      </c>
      <c r="Q759" s="138">
        <f t="shared" si="22"/>
        <v>4639</v>
      </c>
      <c r="R759" s="139">
        <f t="shared" ca="1" si="23"/>
        <v>759</v>
      </c>
      <c r="S759" s="69"/>
      <c r="T759" s="102"/>
    </row>
    <row r="760" spans="1:20" ht="23.1" customHeight="1" thickBot="1">
      <c r="A760" s="2"/>
      <c r="B760" s="28" t="s">
        <v>3150</v>
      </c>
      <c r="C760" s="29"/>
      <c r="D760" s="30"/>
      <c r="E760" s="31"/>
      <c r="F760" s="31"/>
      <c r="G760" s="31"/>
      <c r="H760" s="31"/>
      <c r="I760" s="31"/>
      <c r="J760" s="31"/>
      <c r="K760" s="31"/>
      <c r="L760" s="31"/>
      <c r="M760" s="31"/>
      <c r="N760" s="32"/>
      <c r="O760" s="92" t="str">
        <f ca="1">IF(D760="цвет",SUM(O761:INDIRECT("N"&amp;R760)),IF(SUM(E760:N760)=0,"",SUM(E760:N760)))</f>
        <v/>
      </c>
      <c r="P760" s="68" t="s">
        <v>98</v>
      </c>
      <c r="Q760" s="138">
        <f t="shared" si="22"/>
        <v>4639</v>
      </c>
      <c r="R760" s="139">
        <f t="shared" ca="1" si="23"/>
        <v>764</v>
      </c>
    </row>
    <row r="761" spans="1:20" ht="17.25" thickBot="1">
      <c r="A761" s="2"/>
      <c r="B761" s="356" t="s">
        <v>3151</v>
      </c>
      <c r="C761" s="83">
        <v>3962</v>
      </c>
      <c r="D761" s="98" t="s">
        <v>9</v>
      </c>
      <c r="E761" s="99" t="s">
        <v>11</v>
      </c>
      <c r="F761" s="99" t="s">
        <v>12</v>
      </c>
      <c r="G761" s="99" t="s">
        <v>13</v>
      </c>
      <c r="H761" s="99" t="s">
        <v>14</v>
      </c>
      <c r="I761" s="99" t="s">
        <v>15</v>
      </c>
      <c r="J761" s="99" t="s">
        <v>16</v>
      </c>
      <c r="K761" s="99"/>
      <c r="L761" s="99"/>
      <c r="M761" s="99"/>
      <c r="N761" s="99"/>
      <c r="O761" s="93">
        <f ca="1">IF(D761="цвет",SUM(O762:INDIRECT("N"&amp;R761)),IF(SUM(E761:N761)=0,"",SUM(E761:N761)))</f>
        <v>0</v>
      </c>
      <c r="P761" s="68">
        <v>2841</v>
      </c>
      <c r="Q761" s="138">
        <f t="shared" si="22"/>
        <v>3962</v>
      </c>
      <c r="R761" s="139">
        <f t="shared" ca="1" si="23"/>
        <v>764</v>
      </c>
      <c r="S761" s="85">
        <v>2841</v>
      </c>
      <c r="T761" s="62">
        <f ca="1">S761*O761</f>
        <v>0</v>
      </c>
    </row>
    <row r="762" spans="1:20" ht="17.25" thickBot="1">
      <c r="A762" s="2"/>
      <c r="B762" s="357"/>
      <c r="C762" s="75"/>
      <c r="D762" s="5" t="s">
        <v>29</v>
      </c>
      <c r="E762" s="7"/>
      <c r="F762" s="181"/>
      <c r="G762" s="7"/>
      <c r="H762" s="7"/>
      <c r="I762" s="181"/>
      <c r="J762" s="7"/>
      <c r="K762" s="7"/>
      <c r="L762" s="7"/>
      <c r="M762" s="7"/>
      <c r="N762" s="7"/>
      <c r="O762" s="94" t="str">
        <f ca="1">IF(D762="цвет",SUM(O763:INDIRECT("N"&amp;R762)),IF(SUM(E762:N762)=0,"",SUM(E762:N762)))</f>
        <v/>
      </c>
      <c r="P762" s="68" t="s">
        <v>98</v>
      </c>
      <c r="Q762" s="138">
        <f t="shared" si="22"/>
        <v>3962</v>
      </c>
      <c r="R762" s="139">
        <f t="shared" ca="1" si="23"/>
        <v>764</v>
      </c>
      <c r="S762" s="69"/>
      <c r="T762" s="76"/>
    </row>
    <row r="763" spans="1:20" ht="135" customHeight="1">
      <c r="A763" s="2"/>
      <c r="B763" s="357"/>
      <c r="C763" s="75"/>
      <c r="D763" s="359" t="s">
        <v>3153</v>
      </c>
      <c r="E763" s="360"/>
      <c r="F763" s="360"/>
      <c r="G763" s="360"/>
      <c r="H763" s="360"/>
      <c r="I763" s="360"/>
      <c r="J763" s="360"/>
      <c r="K763" s="360"/>
      <c r="L763" s="360"/>
      <c r="M763" s="360"/>
      <c r="N763" s="361"/>
      <c r="O763" s="94" t="str">
        <f ca="1">IF(D763="цвет",SUM(O764:INDIRECT("N"&amp;R763)),IF(SUM(E763:N763)=0,"",SUM(E763:N763)))</f>
        <v/>
      </c>
      <c r="P763" s="68" t="s">
        <v>98</v>
      </c>
      <c r="Q763" s="138">
        <f t="shared" si="22"/>
        <v>3962</v>
      </c>
      <c r="R763" s="139">
        <f t="shared" ca="1" si="23"/>
        <v>764</v>
      </c>
      <c r="S763" s="69"/>
      <c r="T763" s="76"/>
    </row>
    <row r="764" spans="1:20" ht="17.45" customHeight="1" thickBot="1">
      <c r="A764" s="2"/>
      <c r="B764" s="365"/>
      <c r="C764" s="77"/>
      <c r="D764" s="362" t="str">
        <f>HYPERLINK("https://miamia.ru/search/index.php?q="&amp;Q764&amp;"&amp;s=Поиск?utm_source=Excel&amp;utm_medium=Nalichie&amp;utm_content="&amp;Q764&amp;"","Посмотреть большую фотографию на сайте")</f>
        <v>Посмотреть большую фотографию на сайте</v>
      </c>
      <c r="E764" s="363"/>
      <c r="F764" s="363"/>
      <c r="G764" s="363"/>
      <c r="H764" s="363"/>
      <c r="I764" s="363"/>
      <c r="J764" s="363"/>
      <c r="K764" s="363"/>
      <c r="L764" s="363"/>
      <c r="M764" s="363"/>
      <c r="N764" s="364"/>
      <c r="O764" s="94" t="str">
        <f ca="1">IF(D764="цвет",SUM(O765:INDIRECT("N"&amp;R764)),IF(SUM(E764:N764)=0,"",SUM(E764:N764)))</f>
        <v/>
      </c>
      <c r="P764" s="68" t="s">
        <v>98</v>
      </c>
      <c r="Q764" s="138">
        <f t="shared" si="22"/>
        <v>3962</v>
      </c>
      <c r="R764" s="139">
        <f t="shared" ca="1" si="23"/>
        <v>764</v>
      </c>
      <c r="S764" s="69"/>
      <c r="T764" s="76"/>
    </row>
    <row r="765" spans="1:20" ht="17.25" thickBot="1">
      <c r="A765" s="2"/>
      <c r="B765" s="356" t="s">
        <v>3151</v>
      </c>
      <c r="C765" s="83">
        <v>4980</v>
      </c>
      <c r="D765" s="98" t="s">
        <v>9</v>
      </c>
      <c r="E765" s="99" t="s">
        <v>11</v>
      </c>
      <c r="F765" s="99" t="s">
        <v>12</v>
      </c>
      <c r="G765" s="99" t="s">
        <v>13</v>
      </c>
      <c r="H765" s="99" t="s">
        <v>14</v>
      </c>
      <c r="I765" s="99" t="s">
        <v>15</v>
      </c>
      <c r="J765" s="99" t="s">
        <v>16</v>
      </c>
      <c r="K765" s="99"/>
      <c r="L765" s="99"/>
      <c r="M765" s="99"/>
      <c r="N765" s="99"/>
      <c r="O765" s="93">
        <f ca="1">IF(D765="цвет",SUM(O766:INDIRECT("N"&amp;R765)),IF(SUM(E765:N765)=0,"",SUM(E765:N765)))</f>
        <v>0</v>
      </c>
      <c r="P765" s="68">
        <v>2711</v>
      </c>
      <c r="Q765" s="138">
        <f t="shared" si="22"/>
        <v>4980</v>
      </c>
      <c r="R765" s="139">
        <f t="shared" ca="1" si="23"/>
        <v>768</v>
      </c>
      <c r="S765" s="85">
        <v>2711</v>
      </c>
      <c r="T765" s="62">
        <f ca="1">S765*O765</f>
        <v>0</v>
      </c>
    </row>
    <row r="766" spans="1:20" ht="17.25" thickBot="1">
      <c r="A766" s="2"/>
      <c r="B766" s="357"/>
      <c r="C766" s="75"/>
      <c r="D766" s="5" t="s">
        <v>29</v>
      </c>
      <c r="E766" s="351"/>
      <c r="F766" s="351"/>
      <c r="G766" s="351"/>
      <c r="H766" s="351"/>
      <c r="I766" s="351"/>
      <c r="J766" s="351"/>
      <c r="K766" s="7"/>
      <c r="L766" s="7"/>
      <c r="M766" s="7"/>
      <c r="N766" s="7"/>
      <c r="O766" s="94" t="str">
        <f ca="1">IF(D766="цвет",SUM(O767:INDIRECT("N"&amp;R766)),IF(SUM(E766:N766)=0,"",SUM(E766:N766)))</f>
        <v/>
      </c>
      <c r="P766" s="68" t="s">
        <v>98</v>
      </c>
      <c r="Q766" s="138">
        <f t="shared" si="22"/>
        <v>4980</v>
      </c>
      <c r="R766" s="139">
        <f t="shared" ca="1" si="23"/>
        <v>768</v>
      </c>
      <c r="S766" s="69"/>
      <c r="T766" s="76"/>
    </row>
    <row r="767" spans="1:20" ht="135" customHeight="1">
      <c r="A767" s="2"/>
      <c r="B767" s="357"/>
      <c r="C767" s="75"/>
      <c r="D767" s="359" t="s">
        <v>3152</v>
      </c>
      <c r="E767" s="360"/>
      <c r="F767" s="360"/>
      <c r="G767" s="360"/>
      <c r="H767" s="360"/>
      <c r="I767" s="360"/>
      <c r="J767" s="360"/>
      <c r="K767" s="360"/>
      <c r="L767" s="360"/>
      <c r="M767" s="360"/>
      <c r="N767" s="361"/>
      <c r="O767" s="94" t="str">
        <f ca="1">IF(D767="цвет",SUM(O768:INDIRECT("N"&amp;R767)),IF(SUM(E767:N767)=0,"",SUM(E767:N767)))</f>
        <v/>
      </c>
      <c r="P767" s="68" t="s">
        <v>98</v>
      </c>
      <c r="Q767" s="138">
        <f t="shared" si="22"/>
        <v>4980</v>
      </c>
      <c r="R767" s="139">
        <f t="shared" ca="1" si="23"/>
        <v>768</v>
      </c>
      <c r="S767" s="69"/>
      <c r="T767" s="76"/>
    </row>
    <row r="768" spans="1:20" ht="17.45" customHeight="1" thickBot="1">
      <c r="A768" s="2"/>
      <c r="B768" s="365"/>
      <c r="C768" s="77"/>
      <c r="D768" s="362" t="str">
        <f>HYPERLINK("https://miamia.ru/search/index.php?q="&amp;Q768&amp;"&amp;s=Поиск?utm_source=Excel&amp;utm_medium=Nalichie&amp;utm_content="&amp;Q768&amp;"","Посмотреть большую фотографию на сайте")</f>
        <v>Посмотреть большую фотографию на сайте</v>
      </c>
      <c r="E768" s="363"/>
      <c r="F768" s="363"/>
      <c r="G768" s="363"/>
      <c r="H768" s="363"/>
      <c r="I768" s="363"/>
      <c r="J768" s="363"/>
      <c r="K768" s="363"/>
      <c r="L768" s="363"/>
      <c r="M768" s="363"/>
      <c r="N768" s="364"/>
      <c r="O768" s="94" t="str">
        <f ca="1">IF(D768="цвет",SUM(O769:INDIRECT("N"&amp;R768)),IF(SUM(E768:N768)=0,"",SUM(E768:N768)))</f>
        <v/>
      </c>
      <c r="P768" s="68" t="s">
        <v>98</v>
      </c>
      <c r="Q768" s="138">
        <f t="shared" si="22"/>
        <v>4980</v>
      </c>
      <c r="R768" s="139">
        <f t="shared" ca="1" si="23"/>
        <v>768</v>
      </c>
      <c r="S768" s="69"/>
      <c r="T768" s="76"/>
    </row>
    <row r="769" spans="1:20" ht="17.25" thickBot="1">
      <c r="A769" s="2"/>
      <c r="B769" s="356" t="s">
        <v>3151</v>
      </c>
      <c r="C769" s="83">
        <v>4981</v>
      </c>
      <c r="D769" s="98" t="s">
        <v>9</v>
      </c>
      <c r="E769" s="99" t="s">
        <v>11</v>
      </c>
      <c r="F769" s="99" t="s">
        <v>12</v>
      </c>
      <c r="G769" s="99" t="s">
        <v>13</v>
      </c>
      <c r="H769" s="99" t="s">
        <v>14</v>
      </c>
      <c r="I769" s="99" t="s">
        <v>15</v>
      </c>
      <c r="J769" s="99" t="s">
        <v>16</v>
      </c>
      <c r="K769" s="99"/>
      <c r="L769" s="99"/>
      <c r="M769" s="99"/>
      <c r="N769" s="99"/>
      <c r="O769" s="93">
        <f ca="1">IF(D769="цвет",SUM(O770:INDIRECT("N"&amp;R769)),IF(SUM(E769:N769)=0,"",SUM(E769:N769)))</f>
        <v>0</v>
      </c>
      <c r="P769" s="68">
        <v>2970</v>
      </c>
      <c r="Q769" s="138">
        <f t="shared" si="22"/>
        <v>4981</v>
      </c>
      <c r="R769" s="139">
        <f t="shared" ca="1" si="23"/>
        <v>772</v>
      </c>
      <c r="S769" s="85">
        <v>2970</v>
      </c>
      <c r="T769" s="62">
        <f ca="1">S769*O769</f>
        <v>0</v>
      </c>
    </row>
    <row r="770" spans="1:20" ht="17.25" thickBot="1">
      <c r="A770" s="2"/>
      <c r="B770" s="357"/>
      <c r="C770" s="75"/>
      <c r="D770" s="5" t="s">
        <v>29</v>
      </c>
      <c r="E770" s="351"/>
      <c r="F770" s="351"/>
      <c r="G770" s="351"/>
      <c r="H770" s="351"/>
      <c r="I770" s="351"/>
      <c r="J770" s="351"/>
      <c r="K770" s="7"/>
      <c r="L770" s="7"/>
      <c r="M770" s="7"/>
      <c r="N770" s="7"/>
      <c r="O770" s="94" t="str">
        <f ca="1">IF(D770="цвет",SUM(O771:INDIRECT("N"&amp;R770)),IF(SUM(E770:N770)=0,"",SUM(E770:N770)))</f>
        <v/>
      </c>
      <c r="P770" s="68" t="s">
        <v>98</v>
      </c>
      <c r="Q770" s="138">
        <f t="shared" si="22"/>
        <v>4981</v>
      </c>
      <c r="R770" s="139">
        <f t="shared" ca="1" si="23"/>
        <v>772</v>
      </c>
      <c r="S770" s="69"/>
      <c r="T770" s="76"/>
    </row>
    <row r="771" spans="1:20" ht="135" customHeight="1">
      <c r="A771" s="2"/>
      <c r="B771" s="357"/>
      <c r="C771" s="75"/>
      <c r="D771" s="359" t="s">
        <v>3152</v>
      </c>
      <c r="E771" s="360"/>
      <c r="F771" s="360"/>
      <c r="G771" s="360"/>
      <c r="H771" s="360"/>
      <c r="I771" s="360"/>
      <c r="J771" s="360"/>
      <c r="K771" s="360"/>
      <c r="L771" s="360"/>
      <c r="M771" s="360"/>
      <c r="N771" s="361"/>
      <c r="O771" s="94" t="str">
        <f ca="1">IF(D771="цвет",SUM(O772:INDIRECT("N"&amp;R771)),IF(SUM(E771:N771)=0,"",SUM(E771:N771)))</f>
        <v/>
      </c>
      <c r="P771" s="68" t="s">
        <v>98</v>
      </c>
      <c r="Q771" s="138">
        <f t="shared" si="22"/>
        <v>4981</v>
      </c>
      <c r="R771" s="139">
        <f t="shared" ca="1" si="23"/>
        <v>772</v>
      </c>
      <c r="S771" s="69"/>
      <c r="T771" s="76"/>
    </row>
    <row r="772" spans="1:20" ht="17.45" customHeight="1" thickBot="1">
      <c r="A772" s="2"/>
      <c r="B772" s="365"/>
      <c r="C772" s="77"/>
      <c r="D772" s="362" t="str">
        <f>HYPERLINK("https://miamia.ru/search/index.php?q="&amp;Q772&amp;"&amp;s=Поиск?utm_source=Excel&amp;utm_medium=Nalichie&amp;utm_content="&amp;Q772&amp;"","Посмотреть большую фотографию на сайте")</f>
        <v>Посмотреть большую фотографию на сайте</v>
      </c>
      <c r="E772" s="363"/>
      <c r="F772" s="363"/>
      <c r="G772" s="363"/>
      <c r="H772" s="363"/>
      <c r="I772" s="363"/>
      <c r="J772" s="363"/>
      <c r="K772" s="363"/>
      <c r="L772" s="363"/>
      <c r="M772" s="363"/>
      <c r="N772" s="364"/>
      <c r="O772" s="94" t="str">
        <f ca="1">IF(D772="цвет",SUM(O773:INDIRECT("N"&amp;R772)),IF(SUM(E772:N772)=0,"",SUM(E772:N772)))</f>
        <v/>
      </c>
      <c r="P772" s="68" t="s">
        <v>98</v>
      </c>
      <c r="Q772" s="138">
        <f t="shared" si="22"/>
        <v>4981</v>
      </c>
      <c r="R772" s="139">
        <f t="shared" ca="1" si="23"/>
        <v>772</v>
      </c>
      <c r="S772" s="69"/>
      <c r="T772" s="76"/>
    </row>
    <row r="773" spans="1:20" ht="17.25" thickBot="1">
      <c r="A773" s="2"/>
      <c r="B773" s="356" t="s">
        <v>3151</v>
      </c>
      <c r="C773" s="83">
        <v>4982</v>
      </c>
      <c r="D773" s="98" t="s">
        <v>9</v>
      </c>
      <c r="E773" s="99" t="s">
        <v>11</v>
      </c>
      <c r="F773" s="99" t="s">
        <v>12</v>
      </c>
      <c r="G773" s="99" t="s">
        <v>13</v>
      </c>
      <c r="H773" s="99" t="s">
        <v>14</v>
      </c>
      <c r="I773" s="99" t="s">
        <v>15</v>
      </c>
      <c r="J773" s="99" t="s">
        <v>16</v>
      </c>
      <c r="K773" s="99"/>
      <c r="L773" s="99"/>
      <c r="M773" s="99"/>
      <c r="N773" s="99"/>
      <c r="O773" s="93">
        <f ca="1">IF(D773="цвет",SUM(O774:INDIRECT("N"&amp;R773)),IF(SUM(E773:N773)=0,"",SUM(E773:N773)))</f>
        <v>0</v>
      </c>
      <c r="P773" s="68">
        <v>2841</v>
      </c>
      <c r="Q773" s="138">
        <f t="shared" si="22"/>
        <v>4982</v>
      </c>
      <c r="R773" s="139">
        <f t="shared" ca="1" si="23"/>
        <v>776</v>
      </c>
      <c r="S773" s="85">
        <v>2841</v>
      </c>
      <c r="T773" s="62">
        <f ca="1">S773*O773</f>
        <v>0</v>
      </c>
    </row>
    <row r="774" spans="1:20" ht="17.25" thickBot="1">
      <c r="A774" s="2"/>
      <c r="B774" s="357"/>
      <c r="C774" s="75"/>
      <c r="D774" s="5" t="s">
        <v>29</v>
      </c>
      <c r="E774" s="351"/>
      <c r="F774" s="351"/>
      <c r="G774" s="351"/>
      <c r="H774" s="351"/>
      <c r="I774" s="351"/>
      <c r="J774" s="351"/>
      <c r="K774" s="7"/>
      <c r="L774" s="7"/>
      <c r="M774" s="7"/>
      <c r="N774" s="7"/>
      <c r="O774" s="94" t="str">
        <f ca="1">IF(D774="цвет",SUM(O775:INDIRECT("N"&amp;R774)),IF(SUM(E774:N774)=0,"",SUM(E774:N774)))</f>
        <v/>
      </c>
      <c r="P774" s="68" t="s">
        <v>98</v>
      </c>
      <c r="Q774" s="138">
        <f t="shared" si="22"/>
        <v>4982</v>
      </c>
      <c r="R774" s="139">
        <f t="shared" ca="1" si="23"/>
        <v>776</v>
      </c>
      <c r="S774" s="69"/>
      <c r="T774" s="76"/>
    </row>
    <row r="775" spans="1:20" ht="135" customHeight="1">
      <c r="A775" s="2"/>
      <c r="B775" s="357"/>
      <c r="C775" s="75"/>
      <c r="D775" s="359" t="s">
        <v>3165</v>
      </c>
      <c r="E775" s="360"/>
      <c r="F775" s="360"/>
      <c r="G775" s="360"/>
      <c r="H775" s="360"/>
      <c r="I775" s="360"/>
      <c r="J775" s="360"/>
      <c r="K775" s="360"/>
      <c r="L775" s="360"/>
      <c r="M775" s="360"/>
      <c r="N775" s="361"/>
      <c r="O775" s="94" t="str">
        <f ca="1">IF(D775="цвет",SUM(O776:INDIRECT("N"&amp;R775)),IF(SUM(E775:N775)=0,"",SUM(E775:N775)))</f>
        <v/>
      </c>
      <c r="P775" s="68" t="s">
        <v>98</v>
      </c>
      <c r="Q775" s="138">
        <f t="shared" si="22"/>
        <v>4982</v>
      </c>
      <c r="R775" s="139">
        <f t="shared" ca="1" si="23"/>
        <v>776</v>
      </c>
      <c r="S775" s="69"/>
      <c r="T775" s="76"/>
    </row>
    <row r="776" spans="1:20" ht="17.45" customHeight="1" thickBot="1">
      <c r="A776" s="2"/>
      <c r="B776" s="365"/>
      <c r="C776" s="77"/>
      <c r="D776" s="362" t="str">
        <f>HYPERLINK("https://miamia.ru/search/index.php?q="&amp;Q776&amp;"&amp;s=Поиск?utm_source=Excel&amp;utm_medium=Nalichie&amp;utm_content="&amp;Q776&amp;"","Посмотреть большую фотографию на сайте")</f>
        <v>Посмотреть большую фотографию на сайте</v>
      </c>
      <c r="E776" s="363"/>
      <c r="F776" s="363"/>
      <c r="G776" s="363"/>
      <c r="H776" s="363"/>
      <c r="I776" s="363"/>
      <c r="J776" s="363"/>
      <c r="K776" s="363"/>
      <c r="L776" s="363"/>
      <c r="M776" s="363"/>
      <c r="N776" s="364"/>
      <c r="O776" s="94" t="str">
        <f ca="1">IF(D776="цвет",SUM(O777:INDIRECT("N"&amp;R776)),IF(SUM(E776:N776)=0,"",SUM(E776:N776)))</f>
        <v/>
      </c>
      <c r="P776" s="68" t="s">
        <v>98</v>
      </c>
      <c r="Q776" s="138">
        <f t="shared" si="22"/>
        <v>4982</v>
      </c>
      <c r="R776" s="139">
        <f t="shared" ca="1" si="23"/>
        <v>776</v>
      </c>
      <c r="S776" s="69"/>
      <c r="T776" s="76"/>
    </row>
    <row r="777" spans="1:20" ht="17.25" thickBot="1">
      <c r="A777" s="2"/>
      <c r="B777" s="356" t="s">
        <v>3151</v>
      </c>
      <c r="C777" s="83">
        <v>4983</v>
      </c>
      <c r="D777" s="98" t="s">
        <v>9</v>
      </c>
      <c r="E777" s="99" t="s">
        <v>17</v>
      </c>
      <c r="F777" s="99" t="s">
        <v>18</v>
      </c>
      <c r="G777" s="99" t="s">
        <v>19</v>
      </c>
      <c r="H777" s="99"/>
      <c r="I777" s="99"/>
      <c r="J777" s="99"/>
      <c r="K777" s="99"/>
      <c r="L777" s="99"/>
      <c r="M777" s="99"/>
      <c r="N777" s="99"/>
      <c r="O777" s="93">
        <f ca="1">IF(D777="цвет",SUM(O778:INDIRECT("N"&amp;R777)),IF(SUM(E777:N777)=0,"",SUM(E777:N777)))</f>
        <v>0</v>
      </c>
      <c r="P777" s="68">
        <v>3487</v>
      </c>
      <c r="Q777" s="138">
        <f t="shared" si="22"/>
        <v>4983</v>
      </c>
      <c r="R777" s="139">
        <f t="shared" ca="1" si="23"/>
        <v>780</v>
      </c>
      <c r="S777" s="85">
        <v>3487</v>
      </c>
      <c r="T777" s="62">
        <f ca="1">S777*O777</f>
        <v>0</v>
      </c>
    </row>
    <row r="778" spans="1:20" ht="17.25" thickBot="1">
      <c r="A778" s="2"/>
      <c r="B778" s="357"/>
      <c r="C778" s="75"/>
      <c r="D778" s="5" t="s">
        <v>29</v>
      </c>
      <c r="E778" s="351"/>
      <c r="F778" s="351"/>
      <c r="G778" s="351"/>
      <c r="H778" s="7"/>
      <c r="I778" s="7"/>
      <c r="J778" s="7"/>
      <c r="K778" s="7"/>
      <c r="L778" s="7"/>
      <c r="M778" s="7"/>
      <c r="N778" s="7"/>
      <c r="O778" s="94" t="str">
        <f ca="1">IF(D778="цвет",SUM(O779:INDIRECT("N"&amp;R778)),IF(SUM(E778:N778)=0,"",SUM(E778:N778)))</f>
        <v/>
      </c>
      <c r="P778" s="68" t="s">
        <v>98</v>
      </c>
      <c r="Q778" s="138">
        <f t="shared" si="22"/>
        <v>4983</v>
      </c>
      <c r="R778" s="139">
        <f t="shared" ca="1" si="23"/>
        <v>780</v>
      </c>
      <c r="S778" s="69"/>
      <c r="T778" s="76"/>
    </row>
    <row r="779" spans="1:20" ht="135" customHeight="1">
      <c r="A779" s="2"/>
      <c r="B779" s="357"/>
      <c r="C779" s="75"/>
      <c r="D779" s="359" t="s">
        <v>3166</v>
      </c>
      <c r="E779" s="360"/>
      <c r="F779" s="360"/>
      <c r="G779" s="360"/>
      <c r="H779" s="360"/>
      <c r="I779" s="360"/>
      <c r="J779" s="360"/>
      <c r="K779" s="360"/>
      <c r="L779" s="360"/>
      <c r="M779" s="360"/>
      <c r="N779" s="361"/>
      <c r="O779" s="94" t="str">
        <f ca="1">IF(D779="цвет",SUM(O780:INDIRECT("N"&amp;R779)),IF(SUM(E779:N779)=0,"",SUM(E779:N779)))</f>
        <v/>
      </c>
      <c r="P779" s="68" t="s">
        <v>98</v>
      </c>
      <c r="Q779" s="138">
        <f t="shared" ref="Q779:Q842" si="24">IF(C779&lt;&gt;0,C779,Q778)</f>
        <v>4983</v>
      </c>
      <c r="R779" s="139">
        <f t="shared" ref="R779:R842" ca="1" si="25">IF(D779="Посмотреть большую фотографию на сайте",CELL("строка",O779),R780)</f>
        <v>780</v>
      </c>
      <c r="S779" s="69"/>
      <c r="T779" s="76"/>
    </row>
    <row r="780" spans="1:20" ht="17.45" customHeight="1" thickBot="1">
      <c r="A780" s="2"/>
      <c r="B780" s="365"/>
      <c r="C780" s="77"/>
      <c r="D780" s="362" t="str">
        <f>HYPERLINK("https://miamia.ru/search/index.php?q="&amp;Q780&amp;"&amp;s=Поиск?utm_source=Excel&amp;utm_medium=Nalichie&amp;utm_content="&amp;Q780&amp;"","Посмотреть большую фотографию на сайте")</f>
        <v>Посмотреть большую фотографию на сайте</v>
      </c>
      <c r="E780" s="363"/>
      <c r="F780" s="363"/>
      <c r="G780" s="363"/>
      <c r="H780" s="363"/>
      <c r="I780" s="363"/>
      <c r="J780" s="363"/>
      <c r="K780" s="363"/>
      <c r="L780" s="363"/>
      <c r="M780" s="363"/>
      <c r="N780" s="364"/>
      <c r="O780" s="94" t="str">
        <f ca="1">IF(D780="цвет",SUM(O781:INDIRECT("N"&amp;R780)),IF(SUM(E780:N780)=0,"",SUM(E780:N780)))</f>
        <v/>
      </c>
      <c r="P780" s="68" t="s">
        <v>98</v>
      </c>
      <c r="Q780" s="138">
        <f t="shared" si="24"/>
        <v>4983</v>
      </c>
      <c r="R780" s="139">
        <f t="shared" ca="1" si="25"/>
        <v>780</v>
      </c>
      <c r="S780" s="69"/>
      <c r="T780" s="76"/>
    </row>
    <row r="781" spans="1:20" ht="17.25" thickBot="1">
      <c r="A781" s="2"/>
      <c r="B781" s="356" t="s">
        <v>3151</v>
      </c>
      <c r="C781" s="83">
        <v>4985</v>
      </c>
      <c r="D781" s="98" t="s">
        <v>9</v>
      </c>
      <c r="E781" s="99" t="s">
        <v>11</v>
      </c>
      <c r="F781" s="99" t="s">
        <v>12</v>
      </c>
      <c r="G781" s="99" t="s">
        <v>13</v>
      </c>
      <c r="H781" s="99" t="s">
        <v>14</v>
      </c>
      <c r="I781" s="99" t="s">
        <v>15</v>
      </c>
      <c r="J781" s="99" t="s">
        <v>16</v>
      </c>
      <c r="K781" s="99"/>
      <c r="L781" s="99"/>
      <c r="M781" s="99"/>
      <c r="N781" s="99"/>
      <c r="O781" s="93">
        <f ca="1">IF(D781="цвет",SUM(O782:INDIRECT("N"&amp;R781)),IF(SUM(E781:N781)=0,"",SUM(E781:N781)))</f>
        <v>0</v>
      </c>
      <c r="P781" s="68">
        <v>4908</v>
      </c>
      <c r="Q781" s="138">
        <f t="shared" si="24"/>
        <v>4985</v>
      </c>
      <c r="R781" s="139">
        <f t="shared" ca="1" si="25"/>
        <v>784</v>
      </c>
      <c r="S781" s="85">
        <v>4908</v>
      </c>
      <c r="T781" s="62">
        <f ca="1">S781*O781</f>
        <v>0</v>
      </c>
    </row>
    <row r="782" spans="1:20" ht="17.25" thickBot="1">
      <c r="A782" s="2"/>
      <c r="B782" s="357"/>
      <c r="C782" s="75"/>
      <c r="D782" s="5" t="s">
        <v>29</v>
      </c>
      <c r="E782" s="351"/>
      <c r="F782" s="351"/>
      <c r="G782" s="351"/>
      <c r="H782" s="351"/>
      <c r="I782" s="351"/>
      <c r="J782" s="351"/>
      <c r="K782" s="7"/>
      <c r="L782" s="7"/>
      <c r="M782" s="7"/>
      <c r="N782" s="7"/>
      <c r="O782" s="94" t="str">
        <f ca="1">IF(D782="цвет",SUM(O783:INDIRECT("N"&amp;R782)),IF(SUM(E782:N782)=0,"",SUM(E782:N782)))</f>
        <v/>
      </c>
      <c r="P782" s="68" t="s">
        <v>98</v>
      </c>
      <c r="Q782" s="138">
        <f t="shared" si="24"/>
        <v>4985</v>
      </c>
      <c r="R782" s="139">
        <f t="shared" ca="1" si="25"/>
        <v>784</v>
      </c>
      <c r="S782" s="69"/>
      <c r="T782" s="76"/>
    </row>
    <row r="783" spans="1:20" ht="135" customHeight="1">
      <c r="A783" s="2"/>
      <c r="B783" s="357"/>
      <c r="C783" s="75"/>
      <c r="D783" s="359" t="s">
        <v>3167</v>
      </c>
      <c r="E783" s="360"/>
      <c r="F783" s="360"/>
      <c r="G783" s="360"/>
      <c r="H783" s="360"/>
      <c r="I783" s="360"/>
      <c r="J783" s="360"/>
      <c r="K783" s="360"/>
      <c r="L783" s="360"/>
      <c r="M783" s="360"/>
      <c r="N783" s="361"/>
      <c r="O783" s="94" t="str">
        <f ca="1">IF(D783="цвет",SUM(O784:INDIRECT("N"&amp;R783)),IF(SUM(E783:N783)=0,"",SUM(E783:N783)))</f>
        <v/>
      </c>
      <c r="P783" s="68" t="s">
        <v>98</v>
      </c>
      <c r="Q783" s="138">
        <f t="shared" si="24"/>
        <v>4985</v>
      </c>
      <c r="R783" s="139">
        <f t="shared" ca="1" si="25"/>
        <v>784</v>
      </c>
      <c r="S783" s="69"/>
      <c r="T783" s="76"/>
    </row>
    <row r="784" spans="1:20" ht="17.45" customHeight="1" thickBot="1">
      <c r="A784" s="2"/>
      <c r="B784" s="365"/>
      <c r="C784" s="77"/>
      <c r="D784" s="362" t="str">
        <f>HYPERLINK("https://miamia.ru/search/index.php?q="&amp;Q784&amp;"&amp;s=Поиск?utm_source=Excel&amp;utm_medium=Nalichie&amp;utm_content="&amp;Q784&amp;"","Посмотреть большую фотографию на сайте")</f>
        <v>Посмотреть большую фотографию на сайте</v>
      </c>
      <c r="E784" s="363"/>
      <c r="F784" s="363"/>
      <c r="G784" s="363"/>
      <c r="H784" s="363"/>
      <c r="I784" s="363"/>
      <c r="J784" s="363"/>
      <c r="K784" s="363"/>
      <c r="L784" s="363"/>
      <c r="M784" s="363"/>
      <c r="N784" s="364"/>
      <c r="O784" s="94" t="str">
        <f ca="1">IF(D784="цвет",SUM(O785:INDIRECT("N"&amp;R784)),IF(SUM(E784:N784)=0,"",SUM(E784:N784)))</f>
        <v/>
      </c>
      <c r="P784" s="68" t="s">
        <v>98</v>
      </c>
      <c r="Q784" s="138">
        <f t="shared" si="24"/>
        <v>4985</v>
      </c>
      <c r="R784" s="139">
        <f t="shared" ca="1" si="25"/>
        <v>784</v>
      </c>
      <c r="S784" s="69"/>
      <c r="T784" s="76"/>
    </row>
    <row r="785" spans="1:20" ht="17.25" thickBot="1">
      <c r="A785" s="2"/>
      <c r="B785" s="356" t="s">
        <v>3151</v>
      </c>
      <c r="C785" s="83">
        <v>4021</v>
      </c>
      <c r="D785" s="98" t="s">
        <v>9</v>
      </c>
      <c r="E785" s="99" t="s">
        <v>17</v>
      </c>
      <c r="F785" s="99" t="s">
        <v>18</v>
      </c>
      <c r="G785" s="99" t="s">
        <v>19</v>
      </c>
      <c r="H785" s="99"/>
      <c r="I785" s="99"/>
      <c r="J785" s="99"/>
      <c r="K785" s="99"/>
      <c r="L785" s="99"/>
      <c r="M785" s="99"/>
      <c r="N785" s="99"/>
      <c r="O785" s="93">
        <f ca="1">IF(D785="цвет",SUM(O786:INDIRECT("N"&amp;R785)),IF(SUM(E785:N785)=0,"",SUM(E785:N785)))</f>
        <v>0</v>
      </c>
      <c r="P785" s="68">
        <v>3487</v>
      </c>
      <c r="Q785" s="138">
        <f t="shared" si="24"/>
        <v>4021</v>
      </c>
      <c r="R785" s="139">
        <f t="shared" ca="1" si="25"/>
        <v>788</v>
      </c>
      <c r="S785" s="85">
        <v>3487</v>
      </c>
      <c r="T785" s="62">
        <f ca="1">S785*O785</f>
        <v>0</v>
      </c>
    </row>
    <row r="786" spans="1:20" ht="17.25" thickBot="1">
      <c r="A786" s="2"/>
      <c r="B786" s="357"/>
      <c r="C786" s="75"/>
      <c r="D786" s="5" t="s">
        <v>29</v>
      </c>
      <c r="E786" s="351"/>
      <c r="F786" s="351"/>
      <c r="G786" s="351"/>
      <c r="H786" s="7"/>
      <c r="I786" s="7"/>
      <c r="J786" s="7"/>
      <c r="K786" s="7"/>
      <c r="L786" s="7"/>
      <c r="M786" s="7"/>
      <c r="N786" s="7"/>
      <c r="O786" s="94" t="str">
        <f ca="1">IF(D786="цвет",SUM(O787:INDIRECT("N"&amp;R786)),IF(SUM(E786:N786)=0,"",SUM(E786:N786)))</f>
        <v/>
      </c>
      <c r="P786" s="68" t="s">
        <v>98</v>
      </c>
      <c r="Q786" s="138">
        <f t="shared" si="24"/>
        <v>4021</v>
      </c>
      <c r="R786" s="139">
        <f t="shared" ca="1" si="25"/>
        <v>788</v>
      </c>
      <c r="S786" s="69"/>
      <c r="T786" s="76"/>
    </row>
    <row r="787" spans="1:20" ht="135" customHeight="1">
      <c r="A787" s="2"/>
      <c r="B787" s="357"/>
      <c r="C787" s="75"/>
      <c r="D787" s="359" t="s">
        <v>3178</v>
      </c>
      <c r="E787" s="360"/>
      <c r="F787" s="360"/>
      <c r="G787" s="360"/>
      <c r="H787" s="360"/>
      <c r="I787" s="360"/>
      <c r="J787" s="360"/>
      <c r="K787" s="360"/>
      <c r="L787" s="360"/>
      <c r="M787" s="360"/>
      <c r="N787" s="361"/>
      <c r="O787" s="94" t="str">
        <f ca="1">IF(D787="цвет",SUM(O788:INDIRECT("N"&amp;R787)),IF(SUM(E787:N787)=0,"",SUM(E787:N787)))</f>
        <v/>
      </c>
      <c r="P787" s="68" t="s">
        <v>98</v>
      </c>
      <c r="Q787" s="138">
        <f t="shared" si="24"/>
        <v>4021</v>
      </c>
      <c r="R787" s="139">
        <f t="shared" ca="1" si="25"/>
        <v>788</v>
      </c>
      <c r="S787" s="69"/>
      <c r="T787" s="76"/>
    </row>
    <row r="788" spans="1:20" ht="17.45" customHeight="1" thickBot="1">
      <c r="A788" s="2"/>
      <c r="B788" s="365"/>
      <c r="C788" s="77"/>
      <c r="D788" s="362" t="str">
        <f>HYPERLINK("https://miamia.ru/search/index.php?q="&amp;Q788&amp;"&amp;s=Поиск?utm_source=Excel&amp;utm_medium=Nalichie&amp;utm_content="&amp;Q788&amp;"","Посмотреть большую фотографию на сайте")</f>
        <v>Посмотреть большую фотографию на сайте</v>
      </c>
      <c r="E788" s="363"/>
      <c r="F788" s="363"/>
      <c r="G788" s="363"/>
      <c r="H788" s="363"/>
      <c r="I788" s="363"/>
      <c r="J788" s="363"/>
      <c r="K788" s="363"/>
      <c r="L788" s="363"/>
      <c r="M788" s="363"/>
      <c r="N788" s="364"/>
      <c r="O788" s="94" t="str">
        <f ca="1">IF(D788="цвет",SUM(O789:INDIRECT("N"&amp;R788)),IF(SUM(E788:N788)=0,"",SUM(E788:N788)))</f>
        <v/>
      </c>
      <c r="P788" s="68" t="s">
        <v>98</v>
      </c>
      <c r="Q788" s="138">
        <f t="shared" si="24"/>
        <v>4021</v>
      </c>
      <c r="R788" s="139">
        <f t="shared" ca="1" si="25"/>
        <v>788</v>
      </c>
      <c r="S788" s="69"/>
      <c r="T788" s="76"/>
    </row>
    <row r="789" spans="1:20" ht="17.25" thickBot="1">
      <c r="A789" s="2"/>
      <c r="B789" s="356" t="s">
        <v>3151</v>
      </c>
      <c r="C789" s="83">
        <v>4987</v>
      </c>
      <c r="D789" s="98" t="s">
        <v>9</v>
      </c>
      <c r="E789" s="99" t="s">
        <v>11</v>
      </c>
      <c r="F789" s="99" t="s">
        <v>12</v>
      </c>
      <c r="G789" s="99" t="s">
        <v>13</v>
      </c>
      <c r="H789" s="99" t="s">
        <v>14</v>
      </c>
      <c r="I789" s="99" t="s">
        <v>15</v>
      </c>
      <c r="J789" s="99" t="s">
        <v>16</v>
      </c>
      <c r="K789" s="99"/>
      <c r="L789" s="99"/>
      <c r="M789" s="99"/>
      <c r="N789" s="99"/>
      <c r="O789" s="93">
        <f ca="1">IF(D789="цвет",SUM(O790:INDIRECT("N"&amp;R789)),IF(SUM(E789:N789)=0,"",SUM(E789:N789)))</f>
        <v>0</v>
      </c>
      <c r="P789" s="68">
        <v>4908</v>
      </c>
      <c r="Q789" s="138">
        <f t="shared" si="24"/>
        <v>4987</v>
      </c>
      <c r="R789" s="139">
        <f t="shared" ca="1" si="25"/>
        <v>792</v>
      </c>
      <c r="S789" s="85">
        <v>4908</v>
      </c>
      <c r="T789" s="62">
        <f ca="1">S789*O789</f>
        <v>0</v>
      </c>
    </row>
    <row r="790" spans="1:20" ht="17.25" thickBot="1">
      <c r="A790" s="2"/>
      <c r="B790" s="357"/>
      <c r="C790" s="75"/>
      <c r="D790" s="5" t="s">
        <v>29</v>
      </c>
      <c r="E790" s="181"/>
      <c r="F790" s="181"/>
      <c r="G790" s="181"/>
      <c r="H790" s="181"/>
      <c r="I790" s="181"/>
      <c r="J790" s="7"/>
      <c r="K790" s="7"/>
      <c r="L790" s="7"/>
      <c r="M790" s="7"/>
      <c r="N790" s="7"/>
      <c r="O790" s="94" t="str">
        <f ca="1">IF(D790="цвет",SUM(O791:INDIRECT("N"&amp;R790)),IF(SUM(E790:N790)=0,"",SUM(E790:N790)))</f>
        <v/>
      </c>
      <c r="P790" s="68" t="s">
        <v>98</v>
      </c>
      <c r="Q790" s="138">
        <f t="shared" si="24"/>
        <v>4987</v>
      </c>
      <c r="R790" s="139">
        <f t="shared" ca="1" si="25"/>
        <v>792</v>
      </c>
      <c r="S790" s="69"/>
      <c r="T790" s="76"/>
    </row>
    <row r="791" spans="1:20" ht="135" customHeight="1">
      <c r="A791" s="2"/>
      <c r="B791" s="357"/>
      <c r="C791" s="75"/>
      <c r="D791" s="359" t="s">
        <v>3168</v>
      </c>
      <c r="E791" s="360"/>
      <c r="F791" s="360"/>
      <c r="G791" s="360"/>
      <c r="H791" s="360"/>
      <c r="I791" s="360"/>
      <c r="J791" s="360"/>
      <c r="K791" s="360"/>
      <c r="L791" s="360"/>
      <c r="M791" s="360"/>
      <c r="N791" s="361"/>
      <c r="O791" s="94" t="str">
        <f ca="1">IF(D791="цвет",SUM(O792:INDIRECT("N"&amp;R791)),IF(SUM(E791:N791)=0,"",SUM(E791:N791)))</f>
        <v/>
      </c>
      <c r="P791" s="68" t="s">
        <v>98</v>
      </c>
      <c r="Q791" s="138">
        <f t="shared" si="24"/>
        <v>4987</v>
      </c>
      <c r="R791" s="139">
        <f t="shared" ca="1" si="25"/>
        <v>792</v>
      </c>
      <c r="S791" s="69"/>
      <c r="T791" s="76"/>
    </row>
    <row r="792" spans="1:20" ht="17.45" customHeight="1" thickBot="1">
      <c r="A792" s="2"/>
      <c r="B792" s="365"/>
      <c r="C792" s="77"/>
      <c r="D792" s="362" t="str">
        <f>HYPERLINK("https://miamia.ru/search/index.php?q="&amp;Q792&amp;"&amp;s=Поиск?utm_source=Excel&amp;utm_medium=Nalichie&amp;utm_content="&amp;Q792&amp;"","Посмотреть большую фотографию на сайте")</f>
        <v>Посмотреть большую фотографию на сайте</v>
      </c>
      <c r="E792" s="363"/>
      <c r="F792" s="363"/>
      <c r="G792" s="363"/>
      <c r="H792" s="363"/>
      <c r="I792" s="363"/>
      <c r="J792" s="363"/>
      <c r="K792" s="363"/>
      <c r="L792" s="363"/>
      <c r="M792" s="363"/>
      <c r="N792" s="364"/>
      <c r="O792" s="94" t="str">
        <f ca="1">IF(D792="цвет",SUM(O793:INDIRECT("N"&amp;R792)),IF(SUM(E792:N792)=0,"",SUM(E792:N792)))</f>
        <v/>
      </c>
      <c r="P792" s="68" t="s">
        <v>98</v>
      </c>
      <c r="Q792" s="138">
        <f t="shared" si="24"/>
        <v>4987</v>
      </c>
      <c r="R792" s="139">
        <f t="shared" ca="1" si="25"/>
        <v>792</v>
      </c>
      <c r="S792" s="69"/>
      <c r="T792" s="76"/>
    </row>
    <row r="793" spans="1:20" ht="17.25" thickBot="1">
      <c r="A793" s="2"/>
      <c r="B793" s="356" t="s">
        <v>3151</v>
      </c>
      <c r="C793" s="83">
        <v>4988</v>
      </c>
      <c r="D793" s="98" t="s">
        <v>9</v>
      </c>
      <c r="E793" s="99" t="s">
        <v>11</v>
      </c>
      <c r="F793" s="99" t="s">
        <v>12</v>
      </c>
      <c r="G793" s="99" t="s">
        <v>13</v>
      </c>
      <c r="H793" s="99" t="s">
        <v>14</v>
      </c>
      <c r="I793" s="99" t="s">
        <v>15</v>
      </c>
      <c r="J793" s="99" t="s">
        <v>16</v>
      </c>
      <c r="K793" s="99"/>
      <c r="L793" s="99"/>
      <c r="M793" s="99"/>
      <c r="N793" s="99"/>
      <c r="O793" s="93">
        <f ca="1">IF(D793="цвет",SUM(O794:INDIRECT("N"&amp;R793)),IF(SUM(E793:N793)=0,"",SUM(E793:N793)))</f>
        <v>0</v>
      </c>
      <c r="P793" s="68">
        <v>3358</v>
      </c>
      <c r="Q793" s="138">
        <f t="shared" si="24"/>
        <v>4988</v>
      </c>
      <c r="R793" s="139">
        <f t="shared" ca="1" si="25"/>
        <v>796</v>
      </c>
      <c r="S793" s="85">
        <v>3358</v>
      </c>
      <c r="T793" s="62">
        <f ca="1">S793*O793</f>
        <v>0</v>
      </c>
    </row>
    <row r="794" spans="1:20" ht="17.25" thickBot="1">
      <c r="A794" s="2"/>
      <c r="B794" s="357"/>
      <c r="C794" s="75"/>
      <c r="D794" s="5" t="s">
        <v>29</v>
      </c>
      <c r="E794" s="7"/>
      <c r="F794" s="351"/>
      <c r="G794" s="351"/>
      <c r="H794" s="181"/>
      <c r="I794" s="7"/>
      <c r="J794" s="181"/>
      <c r="K794" s="7"/>
      <c r="L794" s="7"/>
      <c r="M794" s="7"/>
      <c r="N794" s="7"/>
      <c r="O794" s="94" t="str">
        <f ca="1">IF(D794="цвет",SUM(O795:INDIRECT("N"&amp;R794)),IF(SUM(E794:N794)=0,"",SUM(E794:N794)))</f>
        <v/>
      </c>
      <c r="P794" s="68" t="s">
        <v>98</v>
      </c>
      <c r="Q794" s="138">
        <f t="shared" si="24"/>
        <v>4988</v>
      </c>
      <c r="R794" s="139">
        <f t="shared" ca="1" si="25"/>
        <v>796</v>
      </c>
      <c r="S794" s="69"/>
      <c r="T794" s="76"/>
    </row>
    <row r="795" spans="1:20" ht="135" customHeight="1">
      <c r="A795" s="2"/>
      <c r="B795" s="357"/>
      <c r="C795" s="75"/>
      <c r="D795" s="359" t="s">
        <v>3169</v>
      </c>
      <c r="E795" s="360"/>
      <c r="F795" s="360"/>
      <c r="G795" s="360"/>
      <c r="H795" s="360"/>
      <c r="I795" s="360"/>
      <c r="J795" s="360"/>
      <c r="K795" s="360"/>
      <c r="L795" s="360"/>
      <c r="M795" s="360"/>
      <c r="N795" s="361"/>
      <c r="O795" s="94" t="str">
        <f ca="1">IF(D795="цвет",SUM(O796:INDIRECT("N"&amp;R795)),IF(SUM(E795:N795)=0,"",SUM(E795:N795)))</f>
        <v/>
      </c>
      <c r="P795" s="68" t="s">
        <v>98</v>
      </c>
      <c r="Q795" s="138">
        <f t="shared" si="24"/>
        <v>4988</v>
      </c>
      <c r="R795" s="139">
        <f t="shared" ca="1" si="25"/>
        <v>796</v>
      </c>
      <c r="S795" s="69"/>
      <c r="T795" s="76"/>
    </row>
    <row r="796" spans="1:20" ht="17.45" customHeight="1" thickBot="1">
      <c r="A796" s="2"/>
      <c r="B796" s="365"/>
      <c r="C796" s="77"/>
      <c r="D796" s="362" t="str">
        <f>HYPERLINK("https://miamia.ru/search/index.php?q="&amp;Q796&amp;"&amp;s=Поиск?utm_source=Excel&amp;utm_medium=Nalichie&amp;utm_content="&amp;Q796&amp;"","Посмотреть большую фотографию на сайте")</f>
        <v>Посмотреть большую фотографию на сайте</v>
      </c>
      <c r="E796" s="363"/>
      <c r="F796" s="363"/>
      <c r="G796" s="363"/>
      <c r="H796" s="363"/>
      <c r="I796" s="363"/>
      <c r="J796" s="363"/>
      <c r="K796" s="363"/>
      <c r="L796" s="363"/>
      <c r="M796" s="363"/>
      <c r="N796" s="364"/>
      <c r="O796" s="94" t="str">
        <f ca="1">IF(D796="цвет",SUM(O797:INDIRECT("N"&amp;R796)),IF(SUM(E796:N796)=0,"",SUM(E796:N796)))</f>
        <v/>
      </c>
      <c r="P796" s="68" t="s">
        <v>98</v>
      </c>
      <c r="Q796" s="138">
        <f t="shared" si="24"/>
        <v>4988</v>
      </c>
      <c r="R796" s="139">
        <f t="shared" ca="1" si="25"/>
        <v>796</v>
      </c>
      <c r="S796" s="69"/>
      <c r="T796" s="76"/>
    </row>
    <row r="797" spans="1:20" ht="17.25" thickBot="1">
      <c r="A797" s="2"/>
      <c r="B797" s="356" t="s">
        <v>3151</v>
      </c>
      <c r="C797" s="83">
        <v>4989</v>
      </c>
      <c r="D797" s="98" t="s">
        <v>9</v>
      </c>
      <c r="E797" s="99" t="s">
        <v>17</v>
      </c>
      <c r="F797" s="99" t="s">
        <v>18</v>
      </c>
      <c r="G797" s="99" t="s">
        <v>19</v>
      </c>
      <c r="H797" s="99"/>
      <c r="I797" s="99"/>
      <c r="J797" s="99"/>
      <c r="K797" s="99"/>
      <c r="L797" s="99"/>
      <c r="M797" s="99"/>
      <c r="N797" s="99"/>
      <c r="O797" s="93">
        <f ca="1">IF(D797="цвет",SUM(O798:INDIRECT("N"&amp;R797)),IF(SUM(E797:N797)=0,"",SUM(E797:N797)))</f>
        <v>0</v>
      </c>
      <c r="P797" s="68">
        <v>3875</v>
      </c>
      <c r="Q797" s="138">
        <f t="shared" si="24"/>
        <v>4989</v>
      </c>
      <c r="R797" s="139">
        <f t="shared" ca="1" si="25"/>
        <v>800</v>
      </c>
      <c r="S797" s="85">
        <v>3875</v>
      </c>
      <c r="T797" s="62">
        <f ca="1">S797*O797</f>
        <v>0</v>
      </c>
    </row>
    <row r="798" spans="1:20" ht="17.25" thickBot="1">
      <c r="A798" s="2"/>
      <c r="B798" s="357"/>
      <c r="C798" s="75"/>
      <c r="D798" s="5" t="s">
        <v>29</v>
      </c>
      <c r="E798" s="351"/>
      <c r="F798" s="351"/>
      <c r="G798" s="351"/>
      <c r="H798" s="7"/>
      <c r="I798" s="7"/>
      <c r="J798" s="7"/>
      <c r="K798" s="7"/>
      <c r="L798" s="7"/>
      <c r="M798" s="7"/>
      <c r="N798" s="7"/>
      <c r="O798" s="94" t="str">
        <f ca="1">IF(D798="цвет",SUM(O799:INDIRECT("N"&amp;R798)),IF(SUM(E798:N798)=0,"",SUM(E798:N798)))</f>
        <v/>
      </c>
      <c r="P798" s="68" t="s">
        <v>98</v>
      </c>
      <c r="Q798" s="138">
        <f t="shared" si="24"/>
        <v>4989</v>
      </c>
      <c r="R798" s="139">
        <f t="shared" ca="1" si="25"/>
        <v>800</v>
      </c>
      <c r="S798" s="69"/>
      <c r="T798" s="76"/>
    </row>
    <row r="799" spans="1:20" ht="135" customHeight="1">
      <c r="A799" s="2"/>
      <c r="B799" s="357"/>
      <c r="C799" s="75"/>
      <c r="D799" s="359" t="s">
        <v>3177</v>
      </c>
      <c r="E799" s="360"/>
      <c r="F799" s="360"/>
      <c r="G799" s="360"/>
      <c r="H799" s="360"/>
      <c r="I799" s="360"/>
      <c r="J799" s="360"/>
      <c r="K799" s="360"/>
      <c r="L799" s="360"/>
      <c r="M799" s="360"/>
      <c r="N799" s="361"/>
      <c r="O799" s="94" t="str">
        <f ca="1">IF(D799="цвет",SUM(O800:INDIRECT("N"&amp;R799)),IF(SUM(E799:N799)=0,"",SUM(E799:N799)))</f>
        <v/>
      </c>
      <c r="P799" s="68" t="s">
        <v>98</v>
      </c>
      <c r="Q799" s="138">
        <f t="shared" si="24"/>
        <v>4989</v>
      </c>
      <c r="R799" s="139">
        <f t="shared" ca="1" si="25"/>
        <v>800</v>
      </c>
      <c r="S799" s="69"/>
      <c r="T799" s="76"/>
    </row>
    <row r="800" spans="1:20" ht="17.45" customHeight="1" thickBot="1">
      <c r="A800" s="2"/>
      <c r="B800" s="365"/>
      <c r="C800" s="77"/>
      <c r="D800" s="362" t="str">
        <f>HYPERLINK("https://miamia.ru/search/index.php?q="&amp;Q800&amp;"&amp;s=Поиск?utm_source=Excel&amp;utm_medium=Nalichie&amp;utm_content="&amp;Q800&amp;"","Посмотреть большую фотографию на сайте")</f>
        <v>Посмотреть большую фотографию на сайте</v>
      </c>
      <c r="E800" s="363"/>
      <c r="F800" s="363"/>
      <c r="G800" s="363"/>
      <c r="H800" s="363"/>
      <c r="I800" s="363"/>
      <c r="J800" s="363"/>
      <c r="K800" s="363"/>
      <c r="L800" s="363"/>
      <c r="M800" s="363"/>
      <c r="N800" s="364"/>
      <c r="O800" s="94" t="str">
        <f ca="1">IF(D800="цвет",SUM(O801:INDIRECT("N"&amp;R800)),IF(SUM(E800:N800)=0,"",SUM(E800:N800)))</f>
        <v/>
      </c>
      <c r="P800" s="68" t="s">
        <v>98</v>
      </c>
      <c r="Q800" s="138">
        <f t="shared" si="24"/>
        <v>4989</v>
      </c>
      <c r="R800" s="139">
        <f t="shared" ca="1" si="25"/>
        <v>800</v>
      </c>
      <c r="S800" s="69"/>
      <c r="T800" s="76"/>
    </row>
    <row r="801" spans="1:20" ht="23.1" customHeight="1" thickBot="1">
      <c r="A801" s="2"/>
      <c r="B801" s="28" t="s">
        <v>907</v>
      </c>
      <c r="C801" s="29"/>
      <c r="D801" s="30"/>
      <c r="E801" s="31"/>
      <c r="F801" s="31"/>
      <c r="G801" s="31"/>
      <c r="H801" s="31"/>
      <c r="I801" s="31"/>
      <c r="J801" s="31"/>
      <c r="K801" s="31"/>
      <c r="L801" s="31"/>
      <c r="M801" s="31"/>
      <c r="N801" s="32"/>
      <c r="O801" s="92" t="str">
        <f ca="1">IF(D801="цвет",SUM(O802:INDIRECT("N"&amp;R801)),IF(SUM(E801:N801)=0,"",SUM(E801:N801)))</f>
        <v/>
      </c>
      <c r="P801" s="68" t="s">
        <v>98</v>
      </c>
      <c r="Q801" s="138">
        <f t="shared" si="24"/>
        <v>4989</v>
      </c>
      <c r="R801" s="139">
        <f t="shared" ca="1" si="25"/>
        <v>805</v>
      </c>
    </row>
    <row r="802" spans="1:20" ht="17.25" thickBot="1">
      <c r="A802" s="2"/>
      <c r="B802" s="356" t="s">
        <v>903</v>
      </c>
      <c r="C802" s="83">
        <v>4230</v>
      </c>
      <c r="D802" s="98" t="s">
        <v>9</v>
      </c>
      <c r="E802" s="99" t="s">
        <v>11</v>
      </c>
      <c r="F802" s="99" t="s">
        <v>12</v>
      </c>
      <c r="G802" s="99" t="s">
        <v>13</v>
      </c>
      <c r="H802" s="99" t="s">
        <v>14</v>
      </c>
      <c r="I802" s="99" t="s">
        <v>15</v>
      </c>
      <c r="J802" s="99" t="s">
        <v>16</v>
      </c>
      <c r="K802" s="99" t="s">
        <v>21</v>
      </c>
      <c r="L802" s="99" t="s">
        <v>22</v>
      </c>
      <c r="M802" s="99"/>
      <c r="N802" s="99"/>
      <c r="O802" s="93">
        <f ca="1">IF(D802="цвет",SUM(O803:INDIRECT("N"&amp;R802)),IF(SUM(E802:N802)=0,"",SUM(E802:N802)))</f>
        <v>0</v>
      </c>
      <c r="P802" s="68">
        <v>2711</v>
      </c>
      <c r="Q802" s="138">
        <f t="shared" si="24"/>
        <v>4230</v>
      </c>
      <c r="R802" s="139">
        <f t="shared" ca="1" si="25"/>
        <v>805</v>
      </c>
      <c r="S802" s="85">
        <v>2711</v>
      </c>
      <c r="T802" s="62">
        <f ca="1">S802*O802</f>
        <v>0</v>
      </c>
    </row>
    <row r="803" spans="1:20" ht="17.25" thickBot="1">
      <c r="A803" s="2"/>
      <c r="B803" s="357"/>
      <c r="C803" s="75"/>
      <c r="D803" s="5" t="s">
        <v>904</v>
      </c>
      <c r="E803" s="351"/>
      <c r="F803" s="351"/>
      <c r="G803" s="351"/>
      <c r="H803" s="351"/>
      <c r="I803" s="351"/>
      <c r="J803" s="351"/>
      <c r="K803" s="351"/>
      <c r="L803" s="181"/>
      <c r="M803" s="7"/>
      <c r="N803" s="7"/>
      <c r="O803" s="94" t="str">
        <f ca="1">IF(D803="цвет",SUM(O804:INDIRECT("N"&amp;R803)),IF(SUM(E803:N803)=0,"",SUM(E803:N803)))</f>
        <v/>
      </c>
      <c r="P803" s="68" t="s">
        <v>98</v>
      </c>
      <c r="Q803" s="138">
        <f t="shared" si="24"/>
        <v>4230</v>
      </c>
      <c r="R803" s="139">
        <f t="shared" ca="1" si="25"/>
        <v>805</v>
      </c>
      <c r="S803" s="69"/>
      <c r="T803" s="76"/>
    </row>
    <row r="804" spans="1:20" ht="135" customHeight="1">
      <c r="A804" s="2"/>
      <c r="B804" s="357"/>
      <c r="C804" s="75"/>
      <c r="D804" s="359" t="s">
        <v>3170</v>
      </c>
      <c r="E804" s="360"/>
      <c r="F804" s="360"/>
      <c r="G804" s="360"/>
      <c r="H804" s="360"/>
      <c r="I804" s="360"/>
      <c r="J804" s="360"/>
      <c r="K804" s="360"/>
      <c r="L804" s="360"/>
      <c r="M804" s="360"/>
      <c r="N804" s="361"/>
      <c r="O804" s="94" t="str">
        <f ca="1">IF(D804="цвет",SUM(O805:INDIRECT("N"&amp;R804)),IF(SUM(E804:N804)=0,"",SUM(E804:N804)))</f>
        <v/>
      </c>
      <c r="P804" s="68" t="s">
        <v>98</v>
      </c>
      <c r="Q804" s="138">
        <f t="shared" si="24"/>
        <v>4230</v>
      </c>
      <c r="R804" s="139">
        <f t="shared" ca="1" si="25"/>
        <v>805</v>
      </c>
      <c r="S804" s="69"/>
      <c r="T804" s="76"/>
    </row>
    <row r="805" spans="1:20" ht="17.45" customHeight="1" thickBot="1">
      <c r="A805" s="2"/>
      <c r="B805" s="365"/>
      <c r="C805" s="77"/>
      <c r="D805" s="362" t="str">
        <f>HYPERLINK("https://miamia.ru/search/index.php?q="&amp;Q805&amp;"&amp;s=Поиск?utm_source=Excel&amp;utm_medium=Nalichie&amp;utm_content="&amp;Q805&amp;"","Посмотреть большую фотографию на сайте")</f>
        <v>Посмотреть большую фотографию на сайте</v>
      </c>
      <c r="E805" s="363"/>
      <c r="F805" s="363"/>
      <c r="G805" s="363"/>
      <c r="H805" s="363"/>
      <c r="I805" s="363"/>
      <c r="J805" s="363"/>
      <c r="K805" s="363"/>
      <c r="L805" s="363"/>
      <c r="M805" s="363"/>
      <c r="N805" s="364"/>
      <c r="O805" s="94" t="str">
        <f ca="1">IF(D805="цвет",SUM(O806:INDIRECT("N"&amp;R805)),IF(SUM(E805:N805)=0,"",SUM(E805:N805)))</f>
        <v/>
      </c>
      <c r="P805" s="68" t="s">
        <v>98</v>
      </c>
      <c r="Q805" s="138">
        <f t="shared" si="24"/>
        <v>4230</v>
      </c>
      <c r="R805" s="139">
        <f t="shared" ca="1" si="25"/>
        <v>805</v>
      </c>
      <c r="S805" s="69"/>
      <c r="T805" s="76"/>
    </row>
    <row r="806" spans="1:20" ht="17.25" thickBot="1">
      <c r="A806" s="2"/>
      <c r="B806" s="356" t="s">
        <v>903</v>
      </c>
      <c r="C806" s="83">
        <v>4231</v>
      </c>
      <c r="D806" s="98" t="s">
        <v>9</v>
      </c>
      <c r="E806" s="99" t="s">
        <v>11</v>
      </c>
      <c r="F806" s="99" t="s">
        <v>12</v>
      </c>
      <c r="G806" s="99" t="s">
        <v>13</v>
      </c>
      <c r="H806" s="99" t="s">
        <v>14</v>
      </c>
      <c r="I806" s="99" t="s">
        <v>15</v>
      </c>
      <c r="J806" s="99" t="s">
        <v>16</v>
      </c>
      <c r="K806" s="99" t="s">
        <v>21</v>
      </c>
      <c r="L806" s="99" t="s">
        <v>22</v>
      </c>
      <c r="M806" s="99"/>
      <c r="N806" s="99"/>
      <c r="O806" s="93">
        <f ca="1">IF(D806="цвет",SUM(O807:INDIRECT("N"&amp;R806)),IF(SUM(E806:N806)=0,"",SUM(E806:N806)))</f>
        <v>0</v>
      </c>
      <c r="P806" s="68">
        <v>2711</v>
      </c>
      <c r="Q806" s="138">
        <f t="shared" si="24"/>
        <v>4231</v>
      </c>
      <c r="R806" s="139">
        <f t="shared" ca="1" si="25"/>
        <v>809</v>
      </c>
      <c r="S806" s="85">
        <v>2711</v>
      </c>
      <c r="T806" s="62">
        <f ca="1">S806*O806</f>
        <v>0</v>
      </c>
    </row>
    <row r="807" spans="1:20" ht="17.25" thickBot="1">
      <c r="A807" s="2"/>
      <c r="B807" s="357"/>
      <c r="C807" s="75"/>
      <c r="D807" s="5" t="s">
        <v>904</v>
      </c>
      <c r="E807" s="351"/>
      <c r="F807" s="351"/>
      <c r="G807" s="351"/>
      <c r="H807" s="351"/>
      <c r="I807" s="351"/>
      <c r="J807" s="351"/>
      <c r="K807" s="351"/>
      <c r="L807" s="351"/>
      <c r="M807" s="7"/>
      <c r="N807" s="7"/>
      <c r="O807" s="94" t="str">
        <f ca="1">IF(D807="цвет",SUM(O808:INDIRECT("N"&amp;R807)),IF(SUM(E807:N807)=0,"",SUM(E807:N807)))</f>
        <v/>
      </c>
      <c r="P807" s="68" t="s">
        <v>98</v>
      </c>
      <c r="Q807" s="138">
        <f t="shared" si="24"/>
        <v>4231</v>
      </c>
      <c r="R807" s="139">
        <f t="shared" ca="1" si="25"/>
        <v>809</v>
      </c>
      <c r="S807" s="69"/>
      <c r="T807" s="76"/>
    </row>
    <row r="808" spans="1:20" ht="135" customHeight="1">
      <c r="A808" s="2"/>
      <c r="B808" s="357"/>
      <c r="C808" s="75"/>
      <c r="D808" s="359" t="s">
        <v>3171</v>
      </c>
      <c r="E808" s="360"/>
      <c r="F808" s="360"/>
      <c r="G808" s="360"/>
      <c r="H808" s="360"/>
      <c r="I808" s="360"/>
      <c r="J808" s="360"/>
      <c r="K808" s="360"/>
      <c r="L808" s="360"/>
      <c r="M808" s="360"/>
      <c r="N808" s="361"/>
      <c r="O808" s="94" t="str">
        <f ca="1">IF(D808="цвет",SUM(O809:INDIRECT("N"&amp;R808)),IF(SUM(E808:N808)=0,"",SUM(E808:N808)))</f>
        <v/>
      </c>
      <c r="P808" s="68" t="s">
        <v>98</v>
      </c>
      <c r="Q808" s="138">
        <f t="shared" si="24"/>
        <v>4231</v>
      </c>
      <c r="R808" s="139">
        <f t="shared" ca="1" si="25"/>
        <v>809</v>
      </c>
      <c r="S808" s="69"/>
      <c r="T808" s="76"/>
    </row>
    <row r="809" spans="1:20" ht="17.45" customHeight="1" thickBot="1">
      <c r="A809" s="2"/>
      <c r="B809" s="365"/>
      <c r="C809" s="77"/>
      <c r="D809" s="362" t="str">
        <f>HYPERLINK("https://miamia.ru/search/index.php?q="&amp;Q809&amp;"&amp;s=Поиск?utm_source=Excel&amp;utm_medium=Nalichie&amp;utm_content="&amp;Q809&amp;"","Посмотреть большую фотографию на сайте")</f>
        <v>Посмотреть большую фотографию на сайте</v>
      </c>
      <c r="E809" s="363"/>
      <c r="F809" s="363"/>
      <c r="G809" s="363"/>
      <c r="H809" s="363"/>
      <c r="I809" s="363"/>
      <c r="J809" s="363"/>
      <c r="K809" s="363"/>
      <c r="L809" s="363"/>
      <c r="M809" s="363"/>
      <c r="N809" s="364"/>
      <c r="O809" s="94" t="str">
        <f ca="1">IF(D809="цвет",SUM(O810:INDIRECT("N"&amp;R809)),IF(SUM(E809:N809)=0,"",SUM(E809:N809)))</f>
        <v/>
      </c>
      <c r="P809" s="68" t="s">
        <v>98</v>
      </c>
      <c r="Q809" s="138">
        <f t="shared" si="24"/>
        <v>4231</v>
      </c>
      <c r="R809" s="139">
        <f t="shared" ca="1" si="25"/>
        <v>809</v>
      </c>
      <c r="S809" s="69"/>
      <c r="T809" s="76"/>
    </row>
    <row r="810" spans="1:20" ht="17.25" thickBot="1">
      <c r="A810" s="2"/>
      <c r="B810" s="356" t="s">
        <v>903</v>
      </c>
      <c r="C810" s="83">
        <v>4232</v>
      </c>
      <c r="D810" s="98" t="s">
        <v>9</v>
      </c>
      <c r="E810" s="99" t="s">
        <v>11</v>
      </c>
      <c r="F810" s="99" t="s">
        <v>12</v>
      </c>
      <c r="G810" s="99" t="s">
        <v>13</v>
      </c>
      <c r="H810" s="99" t="s">
        <v>14</v>
      </c>
      <c r="I810" s="99" t="s">
        <v>15</v>
      </c>
      <c r="J810" s="99" t="s">
        <v>16</v>
      </c>
      <c r="K810" s="99" t="s">
        <v>21</v>
      </c>
      <c r="L810" s="99" t="s">
        <v>22</v>
      </c>
      <c r="M810" s="99"/>
      <c r="N810" s="99"/>
      <c r="O810" s="93">
        <f ca="1">IF(D810="цвет",SUM(O811:INDIRECT("N"&amp;R810)),IF(SUM(E810:N810)=0,"",SUM(E810:N810)))</f>
        <v>0</v>
      </c>
      <c r="P810" s="68">
        <v>2711</v>
      </c>
      <c r="Q810" s="138">
        <f t="shared" si="24"/>
        <v>4232</v>
      </c>
      <c r="R810" s="139">
        <f t="shared" ca="1" si="25"/>
        <v>813</v>
      </c>
      <c r="S810" s="85">
        <v>2711</v>
      </c>
      <c r="T810" s="62">
        <f ca="1">S810*O810</f>
        <v>0</v>
      </c>
    </row>
    <row r="811" spans="1:20" ht="17.25" thickBot="1">
      <c r="A811" s="2"/>
      <c r="B811" s="357"/>
      <c r="C811" s="75"/>
      <c r="D811" s="5" t="s">
        <v>904</v>
      </c>
      <c r="E811" s="351"/>
      <c r="F811" s="351"/>
      <c r="G811" s="351"/>
      <c r="H811" s="351"/>
      <c r="I811" s="351"/>
      <c r="J811" s="351"/>
      <c r="K811" s="7"/>
      <c r="L811" s="7"/>
      <c r="M811" s="7"/>
      <c r="N811" s="7"/>
      <c r="O811" s="94" t="str">
        <f ca="1">IF(D811="цвет",SUM(O812:INDIRECT("N"&amp;R811)),IF(SUM(E811:N811)=0,"",SUM(E811:N811)))</f>
        <v/>
      </c>
      <c r="P811" s="68" t="s">
        <v>98</v>
      </c>
      <c r="Q811" s="138">
        <f t="shared" si="24"/>
        <v>4232</v>
      </c>
      <c r="R811" s="139">
        <f t="shared" ca="1" si="25"/>
        <v>813</v>
      </c>
      <c r="S811" s="69"/>
      <c r="T811" s="76"/>
    </row>
    <row r="812" spans="1:20" ht="135" customHeight="1">
      <c r="A812" s="2"/>
      <c r="B812" s="357"/>
      <c r="C812" s="75"/>
      <c r="D812" s="359" t="s">
        <v>3172</v>
      </c>
      <c r="E812" s="360"/>
      <c r="F812" s="360"/>
      <c r="G812" s="360"/>
      <c r="H812" s="360"/>
      <c r="I812" s="360"/>
      <c r="J812" s="360"/>
      <c r="K812" s="360"/>
      <c r="L812" s="360"/>
      <c r="M812" s="360"/>
      <c r="N812" s="361"/>
      <c r="O812" s="94" t="str">
        <f ca="1">IF(D812="цвет",SUM(O813:INDIRECT("N"&amp;R812)),IF(SUM(E812:N812)=0,"",SUM(E812:N812)))</f>
        <v/>
      </c>
      <c r="P812" s="68" t="s">
        <v>98</v>
      </c>
      <c r="Q812" s="138">
        <f t="shared" si="24"/>
        <v>4232</v>
      </c>
      <c r="R812" s="139">
        <f t="shared" ca="1" si="25"/>
        <v>813</v>
      </c>
      <c r="S812" s="69"/>
      <c r="T812" s="76"/>
    </row>
    <row r="813" spans="1:20" ht="17.45" customHeight="1" thickBot="1">
      <c r="A813" s="2"/>
      <c r="B813" s="365"/>
      <c r="C813" s="77"/>
      <c r="D813" s="362" t="str">
        <f>HYPERLINK("https://miamia.ru/search/index.php?q="&amp;Q813&amp;"&amp;s=Поиск?utm_source=Excel&amp;utm_medium=Nalichie&amp;utm_content="&amp;Q813&amp;"","Посмотреть большую фотографию на сайте")</f>
        <v>Посмотреть большую фотографию на сайте</v>
      </c>
      <c r="E813" s="363"/>
      <c r="F813" s="363"/>
      <c r="G813" s="363"/>
      <c r="H813" s="363"/>
      <c r="I813" s="363"/>
      <c r="J813" s="363"/>
      <c r="K813" s="363"/>
      <c r="L813" s="363"/>
      <c r="M813" s="363"/>
      <c r="N813" s="364"/>
      <c r="O813" s="94" t="str">
        <f ca="1">IF(D813="цвет",SUM(O814:INDIRECT("N"&amp;R813)),IF(SUM(E813:N813)=0,"",SUM(E813:N813)))</f>
        <v/>
      </c>
      <c r="P813" s="68" t="s">
        <v>98</v>
      </c>
      <c r="Q813" s="138">
        <f t="shared" si="24"/>
        <v>4232</v>
      </c>
      <c r="R813" s="139">
        <f t="shared" ca="1" si="25"/>
        <v>813</v>
      </c>
      <c r="S813" s="69"/>
      <c r="T813" s="76"/>
    </row>
    <row r="814" spans="1:20" ht="17.25" thickBot="1">
      <c r="A814" s="2"/>
      <c r="B814" s="356" t="s">
        <v>903</v>
      </c>
      <c r="C814" s="83">
        <v>4233</v>
      </c>
      <c r="D814" s="98" t="s">
        <v>9</v>
      </c>
      <c r="E814" s="99" t="s">
        <v>10</v>
      </c>
      <c r="F814" s="99" t="s">
        <v>17</v>
      </c>
      <c r="G814" s="99" t="s">
        <v>18</v>
      </c>
      <c r="H814" s="99" t="s">
        <v>19</v>
      </c>
      <c r="I814" s="99" t="s">
        <v>23</v>
      </c>
      <c r="J814" s="99"/>
      <c r="K814" s="99"/>
      <c r="L814" s="99"/>
      <c r="M814" s="99"/>
      <c r="N814" s="99"/>
      <c r="O814" s="93">
        <f ca="1">IF(D814="цвет",SUM(O815:INDIRECT("N"&amp;R814)),IF(SUM(E814:N814)=0,"",SUM(E814:N814)))</f>
        <v>0</v>
      </c>
      <c r="P814" s="68">
        <v>3487</v>
      </c>
      <c r="Q814" s="138">
        <f t="shared" si="24"/>
        <v>4233</v>
      </c>
      <c r="R814" s="139">
        <f t="shared" ca="1" si="25"/>
        <v>817</v>
      </c>
      <c r="S814" s="85">
        <v>3487</v>
      </c>
      <c r="T814" s="62">
        <f ca="1">S814*O814</f>
        <v>0</v>
      </c>
    </row>
    <row r="815" spans="1:20" ht="17.25" thickBot="1">
      <c r="A815" s="2"/>
      <c r="B815" s="357"/>
      <c r="C815" s="75"/>
      <c r="D815" s="5" t="s">
        <v>904</v>
      </c>
      <c r="E815" s="7"/>
      <c r="F815" s="181"/>
      <c r="G815" s="351"/>
      <c r="H815" s="351"/>
      <c r="I815" s="351"/>
      <c r="J815" s="7"/>
      <c r="K815" s="7"/>
      <c r="L815" s="7"/>
      <c r="M815" s="7"/>
      <c r="N815" s="7"/>
      <c r="O815" s="94" t="str">
        <f ca="1">IF(D815="цвет",SUM(O816:INDIRECT("N"&amp;R815)),IF(SUM(E815:N815)=0,"",SUM(E815:N815)))</f>
        <v/>
      </c>
      <c r="P815" s="68" t="s">
        <v>98</v>
      </c>
      <c r="Q815" s="138">
        <f t="shared" si="24"/>
        <v>4233</v>
      </c>
      <c r="R815" s="139">
        <f t="shared" ca="1" si="25"/>
        <v>817</v>
      </c>
      <c r="S815" s="69"/>
      <c r="T815" s="76"/>
    </row>
    <row r="816" spans="1:20" ht="135" customHeight="1">
      <c r="A816" s="2"/>
      <c r="B816" s="357"/>
      <c r="C816" s="75"/>
      <c r="D816" s="359" t="s">
        <v>3173</v>
      </c>
      <c r="E816" s="360"/>
      <c r="F816" s="360"/>
      <c r="G816" s="360"/>
      <c r="H816" s="360"/>
      <c r="I816" s="360"/>
      <c r="J816" s="360"/>
      <c r="K816" s="360"/>
      <c r="L816" s="360"/>
      <c r="M816" s="360"/>
      <c r="N816" s="361"/>
      <c r="O816" s="94" t="str">
        <f ca="1">IF(D816="цвет",SUM(O817:INDIRECT("N"&amp;R816)),IF(SUM(E816:N816)=0,"",SUM(E816:N816)))</f>
        <v/>
      </c>
      <c r="P816" s="68" t="s">
        <v>98</v>
      </c>
      <c r="Q816" s="138">
        <f t="shared" si="24"/>
        <v>4233</v>
      </c>
      <c r="R816" s="139">
        <f t="shared" ca="1" si="25"/>
        <v>817</v>
      </c>
      <c r="S816" s="69"/>
      <c r="T816" s="76"/>
    </row>
    <row r="817" spans="1:20" ht="17.45" customHeight="1" thickBot="1">
      <c r="A817" s="2"/>
      <c r="B817" s="365"/>
      <c r="C817" s="77"/>
      <c r="D817" s="362" t="str">
        <f>HYPERLINK("https://miamia.ru/search/index.php?q="&amp;Q817&amp;"&amp;s=Поиск?utm_source=Excel&amp;utm_medium=Nalichie&amp;utm_content="&amp;Q817&amp;"","Посмотреть большую фотографию на сайте")</f>
        <v>Посмотреть большую фотографию на сайте</v>
      </c>
      <c r="E817" s="363"/>
      <c r="F817" s="363"/>
      <c r="G817" s="363"/>
      <c r="H817" s="363"/>
      <c r="I817" s="363"/>
      <c r="J817" s="363"/>
      <c r="K817" s="363"/>
      <c r="L817" s="363"/>
      <c r="M817" s="363"/>
      <c r="N817" s="364"/>
      <c r="O817" s="94" t="str">
        <f ca="1">IF(D817="цвет",SUM(O818:INDIRECT("N"&amp;R817)),IF(SUM(E817:N817)=0,"",SUM(E817:N817)))</f>
        <v/>
      </c>
      <c r="P817" s="68" t="s">
        <v>98</v>
      </c>
      <c r="Q817" s="138">
        <f t="shared" si="24"/>
        <v>4233</v>
      </c>
      <c r="R817" s="139">
        <f t="shared" ca="1" si="25"/>
        <v>817</v>
      </c>
      <c r="S817" s="69"/>
      <c r="T817" s="76"/>
    </row>
    <row r="818" spans="1:20" ht="17.25" thickBot="1">
      <c r="A818" s="2"/>
      <c r="B818" s="356" t="s">
        <v>903</v>
      </c>
      <c r="C818" s="83">
        <v>4234</v>
      </c>
      <c r="D818" s="98" t="s">
        <v>9</v>
      </c>
      <c r="E818" s="99" t="s">
        <v>10</v>
      </c>
      <c r="F818" s="99" t="s">
        <v>17</v>
      </c>
      <c r="G818" s="99" t="s">
        <v>18</v>
      </c>
      <c r="H818" s="99" t="s">
        <v>19</v>
      </c>
      <c r="I818" s="99" t="s">
        <v>23</v>
      </c>
      <c r="J818" s="99"/>
      <c r="K818" s="99"/>
      <c r="L818" s="99"/>
      <c r="M818" s="99"/>
      <c r="N818" s="99"/>
      <c r="O818" s="93">
        <f ca="1">IF(D818="цвет",SUM(O819:INDIRECT("N"&amp;R818)),IF(SUM(E818:N818)=0,"",SUM(E818:N818)))</f>
        <v>0</v>
      </c>
      <c r="P818" s="68">
        <v>3487</v>
      </c>
      <c r="Q818" s="138">
        <f t="shared" si="24"/>
        <v>4234</v>
      </c>
      <c r="R818" s="139">
        <f t="shared" ca="1" si="25"/>
        <v>821</v>
      </c>
      <c r="S818" s="85">
        <v>3487</v>
      </c>
      <c r="T818" s="62">
        <f ca="1">S818*O818</f>
        <v>0</v>
      </c>
    </row>
    <row r="819" spans="1:20" ht="17.25" thickBot="1">
      <c r="A819" s="2"/>
      <c r="B819" s="357"/>
      <c r="C819" s="75"/>
      <c r="D819" s="5" t="s">
        <v>904</v>
      </c>
      <c r="E819" s="7"/>
      <c r="F819" s="351"/>
      <c r="G819" s="351"/>
      <c r="H819" s="351"/>
      <c r="I819" s="351"/>
      <c r="J819" s="7"/>
      <c r="K819" s="7"/>
      <c r="L819" s="7"/>
      <c r="M819" s="7"/>
      <c r="N819" s="7"/>
      <c r="O819" s="94" t="str">
        <f ca="1">IF(D819="цвет",SUM(O820:INDIRECT("N"&amp;R819)),IF(SUM(E819:N819)=0,"",SUM(E819:N819)))</f>
        <v/>
      </c>
      <c r="P819" s="68" t="s">
        <v>98</v>
      </c>
      <c r="Q819" s="138">
        <f t="shared" si="24"/>
        <v>4234</v>
      </c>
      <c r="R819" s="139">
        <f t="shared" ca="1" si="25"/>
        <v>821</v>
      </c>
      <c r="S819" s="69"/>
      <c r="T819" s="76"/>
    </row>
    <row r="820" spans="1:20" ht="135" customHeight="1">
      <c r="A820" s="2"/>
      <c r="B820" s="357"/>
      <c r="C820" s="75"/>
      <c r="D820" s="359" t="s">
        <v>3174</v>
      </c>
      <c r="E820" s="360"/>
      <c r="F820" s="360"/>
      <c r="G820" s="360"/>
      <c r="H820" s="360"/>
      <c r="I820" s="360"/>
      <c r="J820" s="360"/>
      <c r="K820" s="360"/>
      <c r="L820" s="360"/>
      <c r="M820" s="360"/>
      <c r="N820" s="361"/>
      <c r="O820" s="94" t="str">
        <f ca="1">IF(D820="цвет",SUM(O821:INDIRECT("N"&amp;R820)),IF(SUM(E820:N820)=0,"",SUM(E820:N820)))</f>
        <v/>
      </c>
      <c r="P820" s="68" t="s">
        <v>98</v>
      </c>
      <c r="Q820" s="138">
        <f t="shared" si="24"/>
        <v>4234</v>
      </c>
      <c r="R820" s="139">
        <f t="shared" ca="1" si="25"/>
        <v>821</v>
      </c>
      <c r="S820" s="69"/>
      <c r="T820" s="76"/>
    </row>
    <row r="821" spans="1:20" ht="17.45" customHeight="1" thickBot="1">
      <c r="A821" s="2"/>
      <c r="B821" s="365"/>
      <c r="C821" s="77"/>
      <c r="D821" s="362" t="str">
        <f>HYPERLINK("https://miamia.ru/search/index.php?q="&amp;Q821&amp;"&amp;s=Поиск?utm_source=Excel&amp;utm_medium=Nalichie&amp;utm_content="&amp;Q821&amp;"","Посмотреть большую фотографию на сайте")</f>
        <v>Посмотреть большую фотографию на сайте</v>
      </c>
      <c r="E821" s="363"/>
      <c r="F821" s="363"/>
      <c r="G821" s="363"/>
      <c r="H821" s="363"/>
      <c r="I821" s="363"/>
      <c r="J821" s="363"/>
      <c r="K821" s="363"/>
      <c r="L821" s="363"/>
      <c r="M821" s="363"/>
      <c r="N821" s="364"/>
      <c r="O821" s="94" t="str">
        <f ca="1">IF(D821="цвет",SUM(O822:INDIRECT("N"&amp;R821)),IF(SUM(E821:N821)=0,"",SUM(E821:N821)))</f>
        <v/>
      </c>
      <c r="P821" s="68" t="s">
        <v>98</v>
      </c>
      <c r="Q821" s="138">
        <f t="shared" si="24"/>
        <v>4234</v>
      </c>
      <c r="R821" s="139">
        <f t="shared" ca="1" si="25"/>
        <v>821</v>
      </c>
      <c r="S821" s="69"/>
      <c r="T821" s="76"/>
    </row>
    <row r="822" spans="1:20" ht="17.25" thickBot="1">
      <c r="A822" s="2"/>
      <c r="B822" s="356" t="s">
        <v>903</v>
      </c>
      <c r="C822" s="83">
        <v>4235</v>
      </c>
      <c r="D822" s="98" t="s">
        <v>9</v>
      </c>
      <c r="E822" s="99" t="s">
        <v>11</v>
      </c>
      <c r="F822" s="99" t="s">
        <v>12</v>
      </c>
      <c r="G822" s="99" t="s">
        <v>13</v>
      </c>
      <c r="H822" s="99" t="s">
        <v>14</v>
      </c>
      <c r="I822" s="99" t="s">
        <v>15</v>
      </c>
      <c r="J822" s="99" t="s">
        <v>16</v>
      </c>
      <c r="K822" s="99" t="s">
        <v>21</v>
      </c>
      <c r="L822" s="99" t="s">
        <v>22</v>
      </c>
      <c r="M822" s="99"/>
      <c r="N822" s="99"/>
      <c r="O822" s="93">
        <f ca="1">IF(D822="цвет",SUM(O823:INDIRECT("N"&amp;R822)),IF(SUM(E822:N822)=0,"",SUM(E822:N822)))</f>
        <v>0</v>
      </c>
      <c r="P822" s="68">
        <v>5425</v>
      </c>
      <c r="Q822" s="138">
        <f t="shared" si="24"/>
        <v>4235</v>
      </c>
      <c r="R822" s="139">
        <f t="shared" ca="1" si="25"/>
        <v>825</v>
      </c>
      <c r="S822" s="85">
        <v>5425</v>
      </c>
      <c r="T822" s="62">
        <f ca="1">S822*O822</f>
        <v>0</v>
      </c>
    </row>
    <row r="823" spans="1:20" ht="17.25" thickBot="1">
      <c r="A823" s="2"/>
      <c r="B823" s="357"/>
      <c r="C823" s="75"/>
      <c r="D823" s="5" t="s">
        <v>904</v>
      </c>
      <c r="E823" s="181"/>
      <c r="F823" s="181"/>
      <c r="G823" s="181"/>
      <c r="H823" s="351"/>
      <c r="I823" s="181"/>
      <c r="J823" s="351"/>
      <c r="K823" s="7"/>
      <c r="L823" s="7"/>
      <c r="M823" s="7"/>
      <c r="N823" s="7"/>
      <c r="O823" s="94" t="str">
        <f ca="1">IF(D823="цвет",SUM(O824:INDIRECT("N"&amp;R823)),IF(SUM(E823:N823)=0,"",SUM(E823:N823)))</f>
        <v/>
      </c>
      <c r="P823" s="68" t="s">
        <v>98</v>
      </c>
      <c r="Q823" s="138">
        <f t="shared" si="24"/>
        <v>4235</v>
      </c>
      <c r="R823" s="139">
        <f t="shared" ca="1" si="25"/>
        <v>825</v>
      </c>
      <c r="S823" s="69"/>
      <c r="T823" s="76"/>
    </row>
    <row r="824" spans="1:20" ht="135" customHeight="1">
      <c r="A824" s="2"/>
      <c r="B824" s="357"/>
      <c r="C824" s="75"/>
      <c r="D824" s="359" t="s">
        <v>1891</v>
      </c>
      <c r="E824" s="360"/>
      <c r="F824" s="360"/>
      <c r="G824" s="360"/>
      <c r="H824" s="360"/>
      <c r="I824" s="360"/>
      <c r="J824" s="360"/>
      <c r="K824" s="360"/>
      <c r="L824" s="360"/>
      <c r="M824" s="360"/>
      <c r="N824" s="361"/>
      <c r="O824" s="94" t="str">
        <f ca="1">IF(D824="цвет",SUM(O825:INDIRECT("N"&amp;R824)),IF(SUM(E824:N824)=0,"",SUM(E824:N824)))</f>
        <v/>
      </c>
      <c r="P824" s="68" t="s">
        <v>98</v>
      </c>
      <c r="Q824" s="138">
        <f t="shared" si="24"/>
        <v>4235</v>
      </c>
      <c r="R824" s="139">
        <f t="shared" ca="1" si="25"/>
        <v>825</v>
      </c>
      <c r="S824" s="69"/>
      <c r="T824" s="76"/>
    </row>
    <row r="825" spans="1:20" ht="17.45" customHeight="1" thickBot="1">
      <c r="A825" s="2"/>
      <c r="B825" s="365"/>
      <c r="C825" s="77"/>
      <c r="D825" s="362" t="str">
        <f>HYPERLINK("https://miamia.ru/search/index.php?q="&amp;Q825&amp;"&amp;s=Поиск?utm_source=Excel&amp;utm_medium=Nalichie&amp;utm_content="&amp;Q825&amp;"","Посмотреть большую фотографию на сайте")</f>
        <v>Посмотреть большую фотографию на сайте</v>
      </c>
      <c r="E825" s="363"/>
      <c r="F825" s="363"/>
      <c r="G825" s="363"/>
      <c r="H825" s="363"/>
      <c r="I825" s="363"/>
      <c r="J825" s="363"/>
      <c r="K825" s="363"/>
      <c r="L825" s="363"/>
      <c r="M825" s="363"/>
      <c r="N825" s="364"/>
      <c r="O825" s="94" t="str">
        <f ca="1">IF(D825="цвет",SUM(O826:INDIRECT("N"&amp;R825)),IF(SUM(E825:N825)=0,"",SUM(E825:N825)))</f>
        <v/>
      </c>
      <c r="P825" s="68" t="s">
        <v>98</v>
      </c>
      <c r="Q825" s="138">
        <f t="shared" si="24"/>
        <v>4235</v>
      </c>
      <c r="R825" s="139">
        <f t="shared" ca="1" si="25"/>
        <v>825</v>
      </c>
      <c r="S825" s="69"/>
      <c r="T825" s="76"/>
    </row>
    <row r="826" spans="1:20" ht="17.25" thickBot="1">
      <c r="A826" s="2"/>
      <c r="B826" s="356" t="s">
        <v>903</v>
      </c>
      <c r="C826" s="83">
        <v>4236</v>
      </c>
      <c r="D826" s="98" t="s">
        <v>9</v>
      </c>
      <c r="E826" s="99" t="s">
        <v>11</v>
      </c>
      <c r="F826" s="99" t="s">
        <v>12</v>
      </c>
      <c r="G826" s="99" t="s">
        <v>13</v>
      </c>
      <c r="H826" s="99" t="s">
        <v>14</v>
      </c>
      <c r="I826" s="99" t="s">
        <v>15</v>
      </c>
      <c r="J826" s="99" t="s">
        <v>16</v>
      </c>
      <c r="K826" s="99" t="s">
        <v>21</v>
      </c>
      <c r="L826" s="99" t="s">
        <v>22</v>
      </c>
      <c r="M826" s="99"/>
      <c r="N826" s="99"/>
      <c r="O826" s="93">
        <f ca="1">IF(D826="цвет",SUM(O827:INDIRECT("N"&amp;R826)),IF(SUM(E826:N826)=0,"",SUM(E826:N826)))</f>
        <v>0</v>
      </c>
      <c r="P826" s="68">
        <v>4779</v>
      </c>
      <c r="Q826" s="138">
        <f t="shared" si="24"/>
        <v>4236</v>
      </c>
      <c r="R826" s="139">
        <f t="shared" ca="1" si="25"/>
        <v>829</v>
      </c>
      <c r="S826" s="85">
        <v>4779</v>
      </c>
      <c r="T826" s="62">
        <f ca="1">S826*O826</f>
        <v>0</v>
      </c>
    </row>
    <row r="827" spans="1:20" ht="17.25" thickBot="1">
      <c r="A827" s="2"/>
      <c r="B827" s="357"/>
      <c r="C827" s="75"/>
      <c r="D827" s="5" t="s">
        <v>904</v>
      </c>
      <c r="E827" s="351"/>
      <c r="F827" s="351"/>
      <c r="G827" s="351"/>
      <c r="H827" s="351"/>
      <c r="I827" s="351"/>
      <c r="J827" s="351"/>
      <c r="K827" s="351"/>
      <c r="L827" s="351"/>
      <c r="M827" s="7"/>
      <c r="N827" s="7"/>
      <c r="O827" s="94" t="str">
        <f ca="1">IF(D827="цвет",SUM(O828:INDIRECT("N"&amp;R827)),IF(SUM(E827:N827)=0,"",SUM(E827:N827)))</f>
        <v/>
      </c>
      <c r="P827" s="68" t="s">
        <v>98</v>
      </c>
      <c r="Q827" s="138">
        <f t="shared" si="24"/>
        <v>4236</v>
      </c>
      <c r="R827" s="139">
        <f t="shared" ca="1" si="25"/>
        <v>829</v>
      </c>
      <c r="S827" s="69"/>
      <c r="T827" s="76"/>
    </row>
    <row r="828" spans="1:20" ht="135" customHeight="1">
      <c r="A828" s="2"/>
      <c r="B828" s="357"/>
      <c r="C828" s="75"/>
      <c r="D828" s="359" t="s">
        <v>906</v>
      </c>
      <c r="E828" s="360"/>
      <c r="F828" s="360"/>
      <c r="G828" s="360"/>
      <c r="H828" s="360"/>
      <c r="I828" s="360"/>
      <c r="J828" s="360"/>
      <c r="K828" s="360"/>
      <c r="L828" s="360"/>
      <c r="M828" s="360"/>
      <c r="N828" s="361"/>
      <c r="O828" s="94" t="str">
        <f ca="1">IF(D828="цвет",SUM(O829:INDIRECT("N"&amp;R828)),IF(SUM(E828:N828)=0,"",SUM(E828:N828)))</f>
        <v/>
      </c>
      <c r="P828" s="68" t="s">
        <v>98</v>
      </c>
      <c r="Q828" s="138">
        <f t="shared" si="24"/>
        <v>4236</v>
      </c>
      <c r="R828" s="139">
        <f t="shared" ca="1" si="25"/>
        <v>829</v>
      </c>
      <c r="S828" s="69"/>
      <c r="T828" s="76"/>
    </row>
    <row r="829" spans="1:20" ht="17.45" customHeight="1" thickBot="1">
      <c r="A829" s="2"/>
      <c r="B829" s="365"/>
      <c r="C829" s="77"/>
      <c r="D829" s="362" t="str">
        <f>HYPERLINK("https://miamia.ru/search/index.php?q="&amp;Q829&amp;"&amp;s=Поиск?utm_source=Excel&amp;utm_medium=Nalichie&amp;utm_content="&amp;Q829&amp;"","Посмотреть большую фотографию на сайте")</f>
        <v>Посмотреть большую фотографию на сайте</v>
      </c>
      <c r="E829" s="363"/>
      <c r="F829" s="363"/>
      <c r="G829" s="363"/>
      <c r="H829" s="363"/>
      <c r="I829" s="363"/>
      <c r="J829" s="363"/>
      <c r="K829" s="363"/>
      <c r="L829" s="363"/>
      <c r="M829" s="363"/>
      <c r="N829" s="364"/>
      <c r="O829" s="94" t="str">
        <f ca="1">IF(D829="цвет",SUM(O830:INDIRECT("N"&amp;R829)),IF(SUM(E829:N829)=0,"",SUM(E829:N829)))</f>
        <v/>
      </c>
      <c r="P829" s="68" t="s">
        <v>98</v>
      </c>
      <c r="Q829" s="138">
        <f t="shared" si="24"/>
        <v>4236</v>
      </c>
      <c r="R829" s="139">
        <f t="shared" ca="1" si="25"/>
        <v>829</v>
      </c>
      <c r="S829" s="69"/>
      <c r="T829" s="76"/>
    </row>
    <row r="830" spans="1:20" ht="17.25" thickBot="1">
      <c r="A830" s="2"/>
      <c r="B830" s="356" t="s">
        <v>903</v>
      </c>
      <c r="C830" s="83">
        <v>4238</v>
      </c>
      <c r="D830" s="98" t="s">
        <v>9</v>
      </c>
      <c r="E830" s="99" t="s">
        <v>11</v>
      </c>
      <c r="F830" s="99" t="s">
        <v>12</v>
      </c>
      <c r="G830" s="99" t="s">
        <v>13</v>
      </c>
      <c r="H830" s="99" t="s">
        <v>14</v>
      </c>
      <c r="I830" s="99" t="s">
        <v>15</v>
      </c>
      <c r="J830" s="99" t="s">
        <v>16</v>
      </c>
      <c r="K830" s="99" t="s">
        <v>21</v>
      </c>
      <c r="L830" s="99" t="s">
        <v>22</v>
      </c>
      <c r="M830" s="99"/>
      <c r="N830" s="99"/>
      <c r="O830" s="93">
        <f ca="1">IF(D830="цвет",SUM(O831:INDIRECT("N"&amp;R830)),IF(SUM(E830:N830)=0,"",SUM(E830:N830)))</f>
        <v>0</v>
      </c>
      <c r="P830" s="68">
        <v>3228</v>
      </c>
      <c r="Q830" s="138">
        <f t="shared" si="24"/>
        <v>4238</v>
      </c>
      <c r="R830" s="139">
        <f t="shared" ca="1" si="25"/>
        <v>833</v>
      </c>
      <c r="S830" s="85">
        <v>3228</v>
      </c>
      <c r="T830" s="62">
        <f ca="1">S830*O830</f>
        <v>0</v>
      </c>
    </row>
    <row r="831" spans="1:20" ht="17.25" thickBot="1">
      <c r="A831" s="2"/>
      <c r="B831" s="357"/>
      <c r="C831" s="75"/>
      <c r="D831" s="5" t="s">
        <v>904</v>
      </c>
      <c r="E831" s="7"/>
      <c r="F831" s="351"/>
      <c r="G831" s="351"/>
      <c r="H831" s="351"/>
      <c r="I831" s="351"/>
      <c r="J831" s="351"/>
      <c r="K831" s="351"/>
      <c r="L831" s="351"/>
      <c r="M831" s="7"/>
      <c r="N831" s="7"/>
      <c r="O831" s="94" t="str">
        <f ca="1">IF(D831="цвет",SUM(O832:INDIRECT("N"&amp;R831)),IF(SUM(E831:N831)=0,"",SUM(E831:N831)))</f>
        <v/>
      </c>
      <c r="P831" s="68" t="s">
        <v>98</v>
      </c>
      <c r="Q831" s="138">
        <f t="shared" si="24"/>
        <v>4238</v>
      </c>
      <c r="R831" s="139">
        <f t="shared" ca="1" si="25"/>
        <v>833</v>
      </c>
      <c r="S831" s="69"/>
      <c r="T831" s="76"/>
    </row>
    <row r="832" spans="1:20" ht="135" customHeight="1">
      <c r="A832" s="2"/>
      <c r="B832" s="357"/>
      <c r="C832" s="75"/>
      <c r="D832" s="359" t="s">
        <v>905</v>
      </c>
      <c r="E832" s="360"/>
      <c r="F832" s="360"/>
      <c r="G832" s="360"/>
      <c r="H832" s="360"/>
      <c r="I832" s="360"/>
      <c r="J832" s="360"/>
      <c r="K832" s="360"/>
      <c r="L832" s="360"/>
      <c r="M832" s="360"/>
      <c r="N832" s="361"/>
      <c r="O832" s="94" t="str">
        <f ca="1">IF(D832="цвет",SUM(O833:INDIRECT("N"&amp;R832)),IF(SUM(E832:N832)=0,"",SUM(E832:N832)))</f>
        <v/>
      </c>
      <c r="P832" s="68" t="s">
        <v>98</v>
      </c>
      <c r="Q832" s="138">
        <f t="shared" si="24"/>
        <v>4238</v>
      </c>
      <c r="R832" s="139">
        <f t="shared" ca="1" si="25"/>
        <v>833</v>
      </c>
      <c r="S832" s="69"/>
      <c r="T832" s="76"/>
    </row>
    <row r="833" spans="1:20" ht="17.45" customHeight="1" thickBot="1">
      <c r="A833" s="2"/>
      <c r="B833" s="365"/>
      <c r="C833" s="77"/>
      <c r="D833" s="362" t="str">
        <f>HYPERLINK("https://miamia.ru/search/index.php?q="&amp;Q833&amp;"&amp;s=Поиск?utm_source=Excel&amp;utm_medium=Nalichie&amp;utm_content="&amp;Q833&amp;"","Посмотреть большую фотографию на сайте")</f>
        <v>Посмотреть большую фотографию на сайте</v>
      </c>
      <c r="E833" s="363"/>
      <c r="F833" s="363"/>
      <c r="G833" s="363"/>
      <c r="H833" s="363"/>
      <c r="I833" s="363"/>
      <c r="J833" s="363"/>
      <c r="K833" s="363"/>
      <c r="L833" s="363"/>
      <c r="M833" s="363"/>
      <c r="N833" s="364"/>
      <c r="O833" s="94" t="str">
        <f ca="1">IF(D833="цвет",SUM(O834:INDIRECT("N"&amp;R833)),IF(SUM(E833:N833)=0,"",SUM(E833:N833)))</f>
        <v/>
      </c>
      <c r="P833" s="68" t="s">
        <v>98</v>
      </c>
      <c r="Q833" s="138">
        <f t="shared" si="24"/>
        <v>4238</v>
      </c>
      <c r="R833" s="139">
        <f t="shared" ca="1" si="25"/>
        <v>833</v>
      </c>
      <c r="S833" s="69"/>
      <c r="T833" s="76"/>
    </row>
    <row r="834" spans="1:20" ht="17.25" thickBot="1">
      <c r="A834" s="2"/>
      <c r="B834" s="356" t="s">
        <v>903</v>
      </c>
      <c r="C834" s="83">
        <v>4239</v>
      </c>
      <c r="D834" s="98" t="s">
        <v>9</v>
      </c>
      <c r="E834" s="99" t="s">
        <v>10</v>
      </c>
      <c r="F834" s="99" t="s">
        <v>17</v>
      </c>
      <c r="G834" s="99" t="s">
        <v>18</v>
      </c>
      <c r="H834" s="99" t="s">
        <v>19</v>
      </c>
      <c r="I834" s="99" t="s">
        <v>23</v>
      </c>
      <c r="J834" s="99"/>
      <c r="K834" s="99"/>
      <c r="L834" s="99"/>
      <c r="M834" s="99"/>
      <c r="N834" s="99"/>
      <c r="O834" s="93">
        <f ca="1">IF(D834="цвет",SUM(O835:INDIRECT("N"&amp;R834)),IF(SUM(E834:N834)=0,"",SUM(E834:N834)))</f>
        <v>0</v>
      </c>
      <c r="P834" s="68">
        <v>3874</v>
      </c>
      <c r="Q834" s="138">
        <f t="shared" si="24"/>
        <v>4239</v>
      </c>
      <c r="R834" s="139">
        <f t="shared" ca="1" si="25"/>
        <v>837</v>
      </c>
      <c r="S834" s="85">
        <v>3874</v>
      </c>
      <c r="T834" s="62">
        <f ca="1">S834*O834</f>
        <v>0</v>
      </c>
    </row>
    <row r="835" spans="1:20" ht="17.25" thickBot="1">
      <c r="A835" s="2"/>
      <c r="B835" s="357"/>
      <c r="C835" s="75"/>
      <c r="D835" s="5" t="s">
        <v>904</v>
      </c>
      <c r="E835" s="7"/>
      <c r="F835" s="7"/>
      <c r="G835" s="181"/>
      <c r="H835" s="351"/>
      <c r="I835" s="351"/>
      <c r="J835" s="7"/>
      <c r="K835" s="7"/>
      <c r="L835" s="7"/>
      <c r="M835" s="7"/>
      <c r="N835" s="7"/>
      <c r="O835" s="94" t="str">
        <f ca="1">IF(D835="цвет",SUM(O836:INDIRECT("N"&amp;R835)),IF(SUM(E835:N835)=0,"",SUM(E835:N835)))</f>
        <v/>
      </c>
      <c r="P835" s="68" t="s">
        <v>98</v>
      </c>
      <c r="Q835" s="138">
        <f t="shared" si="24"/>
        <v>4239</v>
      </c>
      <c r="R835" s="139">
        <f t="shared" ca="1" si="25"/>
        <v>837</v>
      </c>
      <c r="S835" s="69"/>
      <c r="T835" s="76"/>
    </row>
    <row r="836" spans="1:20" ht="135" customHeight="1">
      <c r="A836" s="2"/>
      <c r="B836" s="357"/>
      <c r="C836" s="75"/>
      <c r="D836" s="359" t="s">
        <v>3175</v>
      </c>
      <c r="E836" s="360"/>
      <c r="F836" s="360"/>
      <c r="G836" s="360"/>
      <c r="H836" s="360"/>
      <c r="I836" s="360"/>
      <c r="J836" s="360"/>
      <c r="K836" s="360"/>
      <c r="L836" s="360"/>
      <c r="M836" s="360"/>
      <c r="N836" s="361"/>
      <c r="O836" s="94" t="str">
        <f ca="1">IF(D836="цвет",SUM(O837:INDIRECT("N"&amp;R836)),IF(SUM(E836:N836)=0,"",SUM(E836:N836)))</f>
        <v/>
      </c>
      <c r="P836" s="68" t="s">
        <v>98</v>
      </c>
      <c r="Q836" s="138">
        <f t="shared" si="24"/>
        <v>4239</v>
      </c>
      <c r="R836" s="139">
        <f t="shared" ca="1" si="25"/>
        <v>837</v>
      </c>
      <c r="S836" s="69"/>
      <c r="T836" s="76"/>
    </row>
    <row r="837" spans="1:20" ht="17.45" customHeight="1" thickBot="1">
      <c r="A837" s="2"/>
      <c r="B837" s="365"/>
      <c r="C837" s="77"/>
      <c r="D837" s="362" t="str">
        <f>HYPERLINK("https://miamia.ru/search/index.php?q="&amp;Q837&amp;"&amp;s=Поиск?utm_source=Excel&amp;utm_medium=Nalichie&amp;utm_content="&amp;Q837&amp;"","Посмотреть большую фотографию на сайте")</f>
        <v>Посмотреть большую фотографию на сайте</v>
      </c>
      <c r="E837" s="363"/>
      <c r="F837" s="363"/>
      <c r="G837" s="363"/>
      <c r="H837" s="363"/>
      <c r="I837" s="363"/>
      <c r="J837" s="363"/>
      <c r="K837" s="363"/>
      <c r="L837" s="363"/>
      <c r="M837" s="363"/>
      <c r="N837" s="364"/>
      <c r="O837" s="94" t="str">
        <f ca="1">IF(D837="цвет",SUM(O838:INDIRECT("N"&amp;R837)),IF(SUM(E837:N837)=0,"",SUM(E837:N837)))</f>
        <v/>
      </c>
      <c r="P837" s="68" t="s">
        <v>98</v>
      </c>
      <c r="Q837" s="138">
        <f t="shared" si="24"/>
        <v>4239</v>
      </c>
      <c r="R837" s="139">
        <f t="shared" ca="1" si="25"/>
        <v>837</v>
      </c>
      <c r="S837" s="69"/>
      <c r="T837" s="76"/>
    </row>
    <row r="838" spans="1:20" ht="23.1" customHeight="1" thickBot="1">
      <c r="A838" s="2"/>
      <c r="B838" s="28" t="s">
        <v>153</v>
      </c>
      <c r="C838" s="29"/>
      <c r="D838" s="30"/>
      <c r="E838" s="31"/>
      <c r="F838" s="31"/>
      <c r="G838" s="31"/>
      <c r="H838" s="31"/>
      <c r="I838" s="31"/>
      <c r="J838" s="31"/>
      <c r="K838" s="31"/>
      <c r="L838" s="31"/>
      <c r="M838" s="31"/>
      <c r="N838" s="32"/>
      <c r="O838" s="91" t="str">
        <f ca="1">IF(D838="цвет",SUM(O839:INDIRECT("N"&amp;R838)),IF(SUM(E838:N838)=0,"",SUM(E838:N838)))</f>
        <v/>
      </c>
      <c r="P838" s="68" t="s">
        <v>98</v>
      </c>
      <c r="Q838" s="138">
        <f t="shared" si="24"/>
        <v>4239</v>
      </c>
      <c r="R838" s="139">
        <f t="shared" ca="1" si="25"/>
        <v>845</v>
      </c>
    </row>
    <row r="839" spans="1:20" ht="17.25" thickBot="1">
      <c r="A839" s="2"/>
      <c r="B839" s="357" t="s">
        <v>152</v>
      </c>
      <c r="C839" s="75">
        <v>3890</v>
      </c>
      <c r="D839" s="103" t="s">
        <v>9</v>
      </c>
      <c r="E839" s="11" t="s">
        <v>10</v>
      </c>
      <c r="F839" s="11" t="s">
        <v>11</v>
      </c>
      <c r="G839" s="104" t="s">
        <v>12</v>
      </c>
      <c r="H839" s="104" t="s">
        <v>13</v>
      </c>
      <c r="I839" s="11" t="s">
        <v>14</v>
      </c>
      <c r="J839" s="11" t="s">
        <v>15</v>
      </c>
      <c r="K839" s="11" t="s">
        <v>16</v>
      </c>
      <c r="L839" s="11"/>
      <c r="M839" s="11"/>
      <c r="N839" s="11"/>
      <c r="O839" s="59">
        <f ca="1">IF(D839="цвет",SUM(O840:INDIRECT("N"&amp;R839)),IF(SUM(E839:N839)=0,"",SUM(E839:N839)))</f>
        <v>0</v>
      </c>
      <c r="P839" s="68">
        <v>2711</v>
      </c>
      <c r="Q839" s="138">
        <f t="shared" si="24"/>
        <v>3890</v>
      </c>
      <c r="R839" s="139">
        <f t="shared" ca="1" si="25"/>
        <v>845</v>
      </c>
      <c r="S839" s="85">
        <v>2711</v>
      </c>
      <c r="T839" s="86">
        <f ca="1">O839*S839</f>
        <v>0</v>
      </c>
    </row>
    <row r="840" spans="1:20" ht="17.25" thickBot="1">
      <c r="A840" s="2"/>
      <c r="B840" s="357"/>
      <c r="C840" s="75"/>
      <c r="D840" s="46" t="s">
        <v>53</v>
      </c>
      <c r="E840" s="79"/>
      <c r="F840" s="79"/>
      <c r="G840" s="79"/>
      <c r="H840" s="79"/>
      <c r="I840" s="353"/>
      <c r="J840" s="79"/>
      <c r="K840" s="79"/>
      <c r="L840" s="79"/>
      <c r="M840" s="79"/>
      <c r="N840" s="79"/>
      <c r="O840" s="91" t="str">
        <f ca="1">IF(D840="цвет",SUM(O841:INDIRECT("N"&amp;R840)),IF(SUM(E840:N840)=0,"",SUM(E840:N840)))</f>
        <v/>
      </c>
      <c r="P840" s="68" t="s">
        <v>98</v>
      </c>
      <c r="Q840" s="138">
        <f t="shared" si="24"/>
        <v>3890</v>
      </c>
      <c r="R840" s="139">
        <f t="shared" ca="1" si="25"/>
        <v>845</v>
      </c>
      <c r="S840" s="69"/>
      <c r="T840" s="76"/>
    </row>
    <row r="841" spans="1:20" ht="17.25" thickBot="1">
      <c r="A841" s="2"/>
      <c r="B841" s="357"/>
      <c r="C841" s="75"/>
      <c r="D841" s="46" t="s">
        <v>42</v>
      </c>
      <c r="E841" s="353"/>
      <c r="F841" s="354"/>
      <c r="G841" s="354"/>
      <c r="H841" s="354"/>
      <c r="I841" s="354"/>
      <c r="J841" s="353"/>
      <c r="K841" s="79"/>
      <c r="L841" s="79"/>
      <c r="M841" s="79"/>
      <c r="N841" s="79"/>
      <c r="O841" s="91" t="str">
        <f ca="1">IF(D841="цвет",SUM(O842:INDIRECT("N"&amp;R841)),IF(SUM(E841:N841)=0,"",SUM(E841:N841)))</f>
        <v/>
      </c>
      <c r="P841" s="68" t="s">
        <v>98</v>
      </c>
      <c r="Q841" s="138">
        <f t="shared" si="24"/>
        <v>3890</v>
      </c>
      <c r="R841" s="139">
        <f t="shared" ca="1" si="25"/>
        <v>845</v>
      </c>
      <c r="S841" s="69"/>
      <c r="T841" s="76"/>
    </row>
    <row r="842" spans="1:20" ht="17.25" thickBot="1">
      <c r="A842" s="2"/>
      <c r="B842" s="357"/>
      <c r="C842" s="75"/>
      <c r="D842" s="46" t="s">
        <v>33</v>
      </c>
      <c r="E842" s="79"/>
      <c r="F842" s="353"/>
      <c r="G842" s="353"/>
      <c r="H842" s="353"/>
      <c r="I842" s="353"/>
      <c r="J842" s="353"/>
      <c r="K842" s="353"/>
      <c r="L842" s="79"/>
      <c r="M842" s="79"/>
      <c r="N842" s="79"/>
      <c r="O842" s="91" t="str">
        <f ca="1">IF(D842="цвет",SUM(O843:INDIRECT("N"&amp;R842)),IF(SUM(E842:N842)=0,"",SUM(E842:N842)))</f>
        <v/>
      </c>
      <c r="P842" s="68" t="s">
        <v>98</v>
      </c>
      <c r="Q842" s="138">
        <f t="shared" si="24"/>
        <v>3890</v>
      </c>
      <c r="R842" s="139">
        <f t="shared" ca="1" si="25"/>
        <v>845</v>
      </c>
      <c r="S842" s="69"/>
      <c r="T842" s="76"/>
    </row>
    <row r="843" spans="1:20" ht="17.25" thickBot="1">
      <c r="A843" s="2"/>
      <c r="B843" s="357"/>
      <c r="C843" s="75"/>
      <c r="D843" s="46" t="s">
        <v>28</v>
      </c>
      <c r="E843" s="79"/>
      <c r="F843" s="354"/>
      <c r="G843" s="353"/>
      <c r="H843" s="354"/>
      <c r="I843" s="354"/>
      <c r="J843" s="79"/>
      <c r="K843" s="79"/>
      <c r="L843" s="79"/>
      <c r="M843" s="79"/>
      <c r="N843" s="79"/>
      <c r="O843" s="91" t="str">
        <f ca="1">IF(D843="цвет",SUM(O844:INDIRECT("N"&amp;R843)),IF(SUM(E843:N843)=0,"",SUM(E843:N843)))</f>
        <v/>
      </c>
      <c r="P843" s="68" t="s">
        <v>98</v>
      </c>
      <c r="Q843" s="138">
        <f t="shared" ref="Q843:Q906" si="26">IF(C843&lt;&gt;0,C843,Q842)</f>
        <v>3890</v>
      </c>
      <c r="R843" s="139">
        <f t="shared" ref="R843:R906" ca="1" si="27">IF(D843="Посмотреть большую фотографию на сайте",CELL("строка",O843),R844)</f>
        <v>845</v>
      </c>
      <c r="S843" s="69"/>
      <c r="T843" s="76"/>
    </row>
    <row r="844" spans="1:20" ht="142.5" customHeight="1">
      <c r="A844" s="2"/>
      <c r="B844" s="357"/>
      <c r="C844" s="75"/>
      <c r="D844" s="359" t="s">
        <v>3069</v>
      </c>
      <c r="E844" s="360"/>
      <c r="F844" s="360"/>
      <c r="G844" s="360"/>
      <c r="H844" s="360"/>
      <c r="I844" s="360"/>
      <c r="J844" s="360"/>
      <c r="K844" s="360"/>
      <c r="L844" s="360"/>
      <c r="M844" s="360"/>
      <c r="N844" s="361"/>
      <c r="O844" s="91" t="str">
        <f ca="1">IF(D844="цвет",SUM(O845:INDIRECT("N"&amp;R844)),IF(SUM(E844:N844)=0,"",SUM(E844:N844)))</f>
        <v/>
      </c>
      <c r="P844" s="68" t="s">
        <v>98</v>
      </c>
      <c r="Q844" s="138">
        <f t="shared" si="26"/>
        <v>3890</v>
      </c>
      <c r="R844" s="139">
        <f t="shared" ca="1" si="27"/>
        <v>845</v>
      </c>
      <c r="S844" s="69"/>
      <c r="T844" s="76"/>
    </row>
    <row r="845" spans="1:20" ht="17.45" customHeight="1" thickBot="1">
      <c r="A845" s="2"/>
      <c r="B845" s="358"/>
      <c r="C845" s="77"/>
      <c r="D845" s="362" t="str">
        <f>HYPERLINK("https://miamia.ru/search/index.php?q="&amp;Q845&amp;"&amp;s=Поиск?utm_source=Excel&amp;utm_medium=Nalichie&amp;utm_content="&amp;Q845&amp;"","Посмотреть большую фотографию на сайте")</f>
        <v>Посмотреть большую фотографию на сайте</v>
      </c>
      <c r="E845" s="363"/>
      <c r="F845" s="363"/>
      <c r="G845" s="363"/>
      <c r="H845" s="363"/>
      <c r="I845" s="363"/>
      <c r="J845" s="363"/>
      <c r="K845" s="363"/>
      <c r="L845" s="363"/>
      <c r="M845" s="363"/>
      <c r="N845" s="364"/>
      <c r="O845" s="91" t="str">
        <f ca="1">IF(D845="цвет",SUM(O846:INDIRECT("N"&amp;R845)),IF(SUM(E845:N845)=0,"",SUM(E845:N845)))</f>
        <v/>
      </c>
      <c r="P845" s="68" t="s">
        <v>98</v>
      </c>
      <c r="Q845" s="138">
        <f t="shared" si="26"/>
        <v>3890</v>
      </c>
      <c r="R845" s="139">
        <f t="shared" ca="1" si="27"/>
        <v>845</v>
      </c>
      <c r="S845" s="69"/>
      <c r="T845" s="76"/>
    </row>
    <row r="846" spans="1:20" ht="17.25" thickBot="1">
      <c r="A846" s="2"/>
      <c r="B846" s="357" t="s">
        <v>152</v>
      </c>
      <c r="C846" s="75">
        <v>3891</v>
      </c>
      <c r="D846" s="103" t="s">
        <v>9</v>
      </c>
      <c r="E846" s="11" t="s">
        <v>10</v>
      </c>
      <c r="F846" s="11" t="s">
        <v>11</v>
      </c>
      <c r="G846" s="104" t="s">
        <v>12</v>
      </c>
      <c r="H846" s="104" t="s">
        <v>13</v>
      </c>
      <c r="I846" s="11" t="s">
        <v>14</v>
      </c>
      <c r="J846" s="11" t="s">
        <v>15</v>
      </c>
      <c r="K846" s="11" t="s">
        <v>16</v>
      </c>
      <c r="L846" s="11"/>
      <c r="M846" s="11"/>
      <c r="N846" s="11"/>
      <c r="O846" s="59">
        <f ca="1">IF(D846="цвет",SUM(O847:INDIRECT("N"&amp;R846)),IF(SUM(E846:N846)=0,"",SUM(E846:N846)))</f>
        <v>0</v>
      </c>
      <c r="P846" s="68">
        <v>2711</v>
      </c>
      <c r="Q846" s="138">
        <f t="shared" si="26"/>
        <v>3891</v>
      </c>
      <c r="R846" s="139">
        <f t="shared" ca="1" si="27"/>
        <v>852</v>
      </c>
      <c r="S846" s="85">
        <v>2711</v>
      </c>
      <c r="T846" s="86">
        <f ca="1">O846*S846</f>
        <v>0</v>
      </c>
    </row>
    <row r="847" spans="1:20" ht="17.25" thickBot="1">
      <c r="A847" s="2"/>
      <c r="B847" s="357"/>
      <c r="C847" s="75"/>
      <c r="D847" s="46" t="s">
        <v>53</v>
      </c>
      <c r="E847" s="79"/>
      <c r="F847" s="79"/>
      <c r="G847" s="79"/>
      <c r="H847" s="79"/>
      <c r="I847" s="79"/>
      <c r="J847" s="79"/>
      <c r="K847" s="79"/>
      <c r="L847" s="79"/>
      <c r="M847" s="79"/>
      <c r="N847" s="79"/>
      <c r="O847" s="91" t="str">
        <f ca="1">IF(D847="цвет",SUM(O848:INDIRECT("N"&amp;R847)),IF(SUM(E847:N847)=0,"",SUM(E847:N847)))</f>
        <v/>
      </c>
      <c r="P847" s="68" t="s">
        <v>98</v>
      </c>
      <c r="Q847" s="138">
        <f t="shared" si="26"/>
        <v>3891</v>
      </c>
      <c r="R847" s="139">
        <f t="shared" ca="1" si="27"/>
        <v>852</v>
      </c>
      <c r="S847" s="69"/>
      <c r="T847" s="76"/>
    </row>
    <row r="848" spans="1:20" ht="17.25" thickBot="1">
      <c r="A848" s="2"/>
      <c r="B848" s="357"/>
      <c r="C848" s="75"/>
      <c r="D848" s="46" t="s">
        <v>42</v>
      </c>
      <c r="E848" s="353"/>
      <c r="F848" s="79"/>
      <c r="G848" s="79"/>
      <c r="H848" s="79"/>
      <c r="I848" s="353"/>
      <c r="J848" s="354"/>
      <c r="K848" s="354"/>
      <c r="L848" s="79"/>
      <c r="M848" s="79"/>
      <c r="N848" s="79"/>
      <c r="O848" s="91" t="str">
        <f ca="1">IF(D848="цвет",SUM(O849:INDIRECT("N"&amp;R848)),IF(SUM(E848:N848)=0,"",SUM(E848:N848)))</f>
        <v/>
      </c>
      <c r="P848" s="68" t="s">
        <v>98</v>
      </c>
      <c r="Q848" s="138">
        <f t="shared" si="26"/>
        <v>3891</v>
      </c>
      <c r="R848" s="139">
        <f t="shared" ca="1" si="27"/>
        <v>852</v>
      </c>
      <c r="S848" s="69"/>
      <c r="T848" s="76"/>
    </row>
    <row r="849" spans="1:20" ht="17.25" thickBot="1">
      <c r="A849" s="2"/>
      <c r="B849" s="357"/>
      <c r="C849" s="75"/>
      <c r="D849" s="46" t="s">
        <v>33</v>
      </c>
      <c r="E849" s="79"/>
      <c r="F849" s="353"/>
      <c r="G849" s="79"/>
      <c r="H849" s="79"/>
      <c r="I849" s="79"/>
      <c r="J849" s="79"/>
      <c r="K849" s="353"/>
      <c r="L849" s="79"/>
      <c r="M849" s="79"/>
      <c r="N849" s="79"/>
      <c r="O849" s="91" t="str">
        <f ca="1">IF(D849="цвет",SUM(O850:INDIRECT("N"&amp;R849)),IF(SUM(E849:N849)=0,"",SUM(E849:N849)))</f>
        <v/>
      </c>
      <c r="P849" s="68" t="s">
        <v>98</v>
      </c>
      <c r="Q849" s="138">
        <f t="shared" si="26"/>
        <v>3891</v>
      </c>
      <c r="R849" s="139">
        <f t="shared" ca="1" si="27"/>
        <v>852</v>
      </c>
      <c r="S849" s="69"/>
      <c r="T849" s="76"/>
    </row>
    <row r="850" spans="1:20" ht="17.25" thickBot="1">
      <c r="A850" s="2"/>
      <c r="B850" s="357"/>
      <c r="C850" s="75"/>
      <c r="D850" s="46" t="s">
        <v>28</v>
      </c>
      <c r="E850" s="79"/>
      <c r="F850" s="79"/>
      <c r="G850" s="353"/>
      <c r="H850" s="354"/>
      <c r="I850" s="79"/>
      <c r="J850" s="79"/>
      <c r="K850" s="79"/>
      <c r="L850" s="79"/>
      <c r="M850" s="79"/>
      <c r="N850" s="79"/>
      <c r="O850" s="91" t="str">
        <f ca="1">IF(D850="цвет",SUM(O851:INDIRECT("N"&amp;R850)),IF(SUM(E850:N850)=0,"",SUM(E850:N850)))</f>
        <v/>
      </c>
      <c r="P850" s="68" t="s">
        <v>98</v>
      </c>
      <c r="Q850" s="138">
        <f t="shared" si="26"/>
        <v>3891</v>
      </c>
      <c r="R850" s="139">
        <f t="shared" ca="1" si="27"/>
        <v>852</v>
      </c>
      <c r="S850" s="69"/>
      <c r="T850" s="76"/>
    </row>
    <row r="851" spans="1:20" ht="117.75" customHeight="1">
      <c r="A851" s="2"/>
      <c r="B851" s="357"/>
      <c r="C851" s="75"/>
      <c r="D851" s="359" t="s">
        <v>471</v>
      </c>
      <c r="E851" s="360"/>
      <c r="F851" s="360"/>
      <c r="G851" s="360"/>
      <c r="H851" s="360"/>
      <c r="I851" s="360"/>
      <c r="J851" s="360"/>
      <c r="K851" s="360"/>
      <c r="L851" s="360"/>
      <c r="M851" s="360"/>
      <c r="N851" s="361"/>
      <c r="O851" s="91" t="str">
        <f ca="1">IF(D851="цвет",SUM(O852:INDIRECT("N"&amp;R851)),IF(SUM(E851:N851)=0,"",SUM(E851:N851)))</f>
        <v/>
      </c>
      <c r="P851" s="68" t="s">
        <v>98</v>
      </c>
      <c r="Q851" s="138">
        <f t="shared" si="26"/>
        <v>3891</v>
      </c>
      <c r="R851" s="139">
        <f t="shared" ca="1" si="27"/>
        <v>852</v>
      </c>
      <c r="S851" s="69"/>
      <c r="T851" s="76"/>
    </row>
    <row r="852" spans="1:20" ht="17.45" customHeight="1" thickBot="1">
      <c r="A852" s="2"/>
      <c r="B852" s="358"/>
      <c r="C852" s="77"/>
      <c r="D852" s="362" t="str">
        <f>HYPERLINK("https://miamia.ru/search/index.php?q="&amp;Q852&amp;"&amp;s=Поиск?utm_source=Excel&amp;utm_medium=Nalichie&amp;utm_content="&amp;Q852&amp;"","Посмотреть большую фотографию на сайте")</f>
        <v>Посмотреть большую фотографию на сайте</v>
      </c>
      <c r="E852" s="363"/>
      <c r="F852" s="363"/>
      <c r="G852" s="363"/>
      <c r="H852" s="363"/>
      <c r="I852" s="363"/>
      <c r="J852" s="363"/>
      <c r="K852" s="363"/>
      <c r="L852" s="363"/>
      <c r="M852" s="363"/>
      <c r="N852" s="364"/>
      <c r="O852" s="91" t="str">
        <f ca="1">IF(D852="цвет",SUM(O853:INDIRECT("N"&amp;R852)),IF(SUM(E852:N852)=0,"",SUM(E852:N852)))</f>
        <v/>
      </c>
      <c r="P852" s="68" t="s">
        <v>98</v>
      </c>
      <c r="Q852" s="138">
        <f t="shared" si="26"/>
        <v>3891</v>
      </c>
      <c r="R852" s="139">
        <f t="shared" ca="1" si="27"/>
        <v>852</v>
      </c>
      <c r="S852" s="69"/>
      <c r="T852" s="76"/>
    </row>
    <row r="853" spans="1:20" ht="17.25" thickBot="1">
      <c r="A853" s="2"/>
      <c r="B853" s="357" t="s">
        <v>152</v>
      </c>
      <c r="C853" s="75">
        <v>3892</v>
      </c>
      <c r="D853" s="103" t="s">
        <v>9</v>
      </c>
      <c r="E853" s="11" t="s">
        <v>10</v>
      </c>
      <c r="F853" s="11" t="s">
        <v>11</v>
      </c>
      <c r="G853" s="104" t="s">
        <v>12</v>
      </c>
      <c r="H853" s="104" t="s">
        <v>13</v>
      </c>
      <c r="I853" s="11" t="s">
        <v>14</v>
      </c>
      <c r="J853" s="11" t="s">
        <v>15</v>
      </c>
      <c r="K853" s="11" t="s">
        <v>16</v>
      </c>
      <c r="L853" s="11"/>
      <c r="M853" s="11"/>
      <c r="N853" s="11"/>
      <c r="O853" s="59">
        <f ca="1">IF(D853="цвет",SUM(O854:INDIRECT("N"&amp;R853)),IF(SUM(E853:N853)=0,"",SUM(E853:N853)))</f>
        <v>0</v>
      </c>
      <c r="P853" s="68">
        <v>2841</v>
      </c>
      <c r="Q853" s="138">
        <f t="shared" si="26"/>
        <v>3892</v>
      </c>
      <c r="R853" s="139">
        <f t="shared" ca="1" si="27"/>
        <v>859</v>
      </c>
      <c r="S853" s="85">
        <v>2841</v>
      </c>
      <c r="T853" s="86">
        <f ca="1">O853*S853</f>
        <v>0</v>
      </c>
    </row>
    <row r="854" spans="1:20" ht="17.25" thickBot="1">
      <c r="A854" s="2"/>
      <c r="B854" s="357"/>
      <c r="C854" s="75"/>
      <c r="D854" s="46" t="s">
        <v>53</v>
      </c>
      <c r="E854" s="79"/>
      <c r="F854" s="79"/>
      <c r="G854" s="79"/>
      <c r="H854" s="79"/>
      <c r="I854" s="79"/>
      <c r="J854" s="79"/>
      <c r="K854" s="79"/>
      <c r="L854" s="79"/>
      <c r="M854" s="79"/>
      <c r="N854" s="79"/>
      <c r="O854" s="91" t="str">
        <f ca="1">IF(D854="цвет",SUM(O855:INDIRECT("N"&amp;R854)),IF(SUM(E854:N854)=0,"",SUM(E854:N854)))</f>
        <v/>
      </c>
      <c r="P854" s="68" t="s">
        <v>98</v>
      </c>
      <c r="Q854" s="138">
        <f t="shared" si="26"/>
        <v>3892</v>
      </c>
      <c r="R854" s="139">
        <f t="shared" ca="1" si="27"/>
        <v>859</v>
      </c>
      <c r="S854" s="69"/>
      <c r="T854" s="76"/>
    </row>
    <row r="855" spans="1:20" ht="17.25" thickBot="1">
      <c r="A855" s="2"/>
      <c r="B855" s="357"/>
      <c r="C855" s="75"/>
      <c r="D855" s="46" t="s">
        <v>42</v>
      </c>
      <c r="E855" s="354"/>
      <c r="F855" s="354"/>
      <c r="G855" s="353"/>
      <c r="H855" s="353"/>
      <c r="I855" s="354"/>
      <c r="J855" s="353"/>
      <c r="K855" s="353"/>
      <c r="L855" s="79"/>
      <c r="M855" s="79"/>
      <c r="N855" s="79"/>
      <c r="O855" s="91" t="str">
        <f ca="1">IF(D855="цвет",SUM(O856:INDIRECT("N"&amp;R855)),IF(SUM(E855:N855)=0,"",SUM(E855:N855)))</f>
        <v/>
      </c>
      <c r="P855" s="68" t="s">
        <v>98</v>
      </c>
      <c r="Q855" s="138">
        <f t="shared" si="26"/>
        <v>3892</v>
      </c>
      <c r="R855" s="139">
        <f t="shared" ca="1" si="27"/>
        <v>859</v>
      </c>
      <c r="S855" s="69"/>
      <c r="T855" s="76"/>
    </row>
    <row r="856" spans="1:20" ht="17.25" thickBot="1">
      <c r="A856" s="2"/>
      <c r="B856" s="357"/>
      <c r="C856" s="75"/>
      <c r="D856" s="46" t="s">
        <v>33</v>
      </c>
      <c r="E856" s="79"/>
      <c r="F856" s="354"/>
      <c r="G856" s="353"/>
      <c r="H856" s="79"/>
      <c r="I856" s="79"/>
      <c r="J856" s="79"/>
      <c r="K856" s="79"/>
      <c r="L856" s="79"/>
      <c r="M856" s="79"/>
      <c r="N856" s="79"/>
      <c r="O856" s="91" t="str">
        <f ca="1">IF(D856="цвет",SUM(O857:INDIRECT("N"&amp;R856)),IF(SUM(E856:N856)=0,"",SUM(E856:N856)))</f>
        <v/>
      </c>
      <c r="P856" s="68" t="s">
        <v>98</v>
      </c>
      <c r="Q856" s="138">
        <f t="shared" si="26"/>
        <v>3892</v>
      </c>
      <c r="R856" s="139">
        <f t="shared" ca="1" si="27"/>
        <v>859</v>
      </c>
      <c r="S856" s="69"/>
      <c r="T856" s="76"/>
    </row>
    <row r="857" spans="1:20" ht="17.25" thickBot="1">
      <c r="A857" s="2"/>
      <c r="B857" s="357"/>
      <c r="C857" s="75"/>
      <c r="D857" s="46" t="s">
        <v>28</v>
      </c>
      <c r="E857" s="353"/>
      <c r="F857" s="79"/>
      <c r="G857" s="79"/>
      <c r="H857" s="353"/>
      <c r="I857" s="79"/>
      <c r="J857" s="79"/>
      <c r="K857" s="79"/>
      <c r="L857" s="79"/>
      <c r="M857" s="79"/>
      <c r="N857" s="79"/>
      <c r="O857" s="91" t="str">
        <f ca="1">IF(D857="цвет",SUM(O858:INDIRECT("N"&amp;R857)),IF(SUM(E857:N857)=0,"",SUM(E857:N857)))</f>
        <v/>
      </c>
      <c r="P857" s="68" t="s">
        <v>98</v>
      </c>
      <c r="Q857" s="138">
        <f t="shared" si="26"/>
        <v>3892</v>
      </c>
      <c r="R857" s="139">
        <f t="shared" ca="1" si="27"/>
        <v>859</v>
      </c>
      <c r="S857" s="69"/>
      <c r="T857" s="76"/>
    </row>
    <row r="858" spans="1:20" ht="107.25" customHeight="1">
      <c r="A858" s="2"/>
      <c r="B858" s="357"/>
      <c r="C858" s="75"/>
      <c r="D858" s="359" t="s">
        <v>472</v>
      </c>
      <c r="E858" s="360"/>
      <c r="F858" s="360"/>
      <c r="G858" s="360"/>
      <c r="H858" s="360"/>
      <c r="I858" s="360"/>
      <c r="J858" s="360"/>
      <c r="K858" s="360"/>
      <c r="L858" s="360"/>
      <c r="M858" s="360"/>
      <c r="N858" s="361"/>
      <c r="O858" s="91" t="str">
        <f ca="1">IF(D858="цвет",SUM(O859:INDIRECT("N"&amp;R858)),IF(SUM(E858:N858)=0,"",SUM(E858:N858)))</f>
        <v/>
      </c>
      <c r="P858" s="68" t="s">
        <v>98</v>
      </c>
      <c r="Q858" s="138">
        <f t="shared" si="26"/>
        <v>3892</v>
      </c>
      <c r="R858" s="139">
        <f t="shared" ca="1" si="27"/>
        <v>859</v>
      </c>
      <c r="S858" s="69"/>
      <c r="T858" s="76"/>
    </row>
    <row r="859" spans="1:20" ht="17.45" customHeight="1" thickBot="1">
      <c r="A859" s="2"/>
      <c r="B859" s="358"/>
      <c r="C859" s="77"/>
      <c r="D859" s="362" t="str">
        <f>HYPERLINK("https://miamia.ru/search/index.php?q="&amp;Q859&amp;"&amp;s=Поиск?utm_source=Excel&amp;utm_medium=Nalichie&amp;utm_content="&amp;Q859&amp;"","Посмотреть большую фотографию на сайте")</f>
        <v>Посмотреть большую фотографию на сайте</v>
      </c>
      <c r="E859" s="363"/>
      <c r="F859" s="363"/>
      <c r="G859" s="363"/>
      <c r="H859" s="363"/>
      <c r="I859" s="363"/>
      <c r="J859" s="363"/>
      <c r="K859" s="363"/>
      <c r="L859" s="363"/>
      <c r="M859" s="363"/>
      <c r="N859" s="364"/>
      <c r="O859" s="91" t="str">
        <f ca="1">IF(D859="цвет",SUM(O860:INDIRECT("N"&amp;R859)),IF(SUM(E859:N859)=0,"",SUM(E859:N859)))</f>
        <v/>
      </c>
      <c r="P859" s="68" t="s">
        <v>98</v>
      </c>
      <c r="Q859" s="138">
        <f t="shared" si="26"/>
        <v>3892</v>
      </c>
      <c r="R859" s="139">
        <f t="shared" ca="1" si="27"/>
        <v>859</v>
      </c>
      <c r="S859" s="69"/>
      <c r="T859" s="76"/>
    </row>
    <row r="860" spans="1:20" ht="17.25" thickBot="1">
      <c r="A860" s="2"/>
      <c r="B860" s="357" t="s">
        <v>152</v>
      </c>
      <c r="C860" s="75">
        <v>3893</v>
      </c>
      <c r="D860" s="103" t="s">
        <v>9</v>
      </c>
      <c r="E860" s="11" t="s">
        <v>10</v>
      </c>
      <c r="F860" s="99" t="s">
        <v>17</v>
      </c>
      <c r="G860" s="74" t="s">
        <v>18</v>
      </c>
      <c r="H860" s="74" t="s">
        <v>19</v>
      </c>
      <c r="I860" s="11"/>
      <c r="J860" s="11"/>
      <c r="K860" s="11"/>
      <c r="L860" s="11"/>
      <c r="M860" s="11"/>
      <c r="N860" s="11"/>
      <c r="O860" s="59">
        <f ca="1">IF(D860="цвет",SUM(O861:INDIRECT("N"&amp;R860)),IF(SUM(E860:N860)=0,"",SUM(E860:N860)))</f>
        <v>0</v>
      </c>
      <c r="P860" s="68">
        <v>3487</v>
      </c>
      <c r="Q860" s="138">
        <f t="shared" si="26"/>
        <v>3893</v>
      </c>
      <c r="R860" s="139">
        <f t="shared" ca="1" si="27"/>
        <v>866</v>
      </c>
      <c r="S860" s="85">
        <v>3487</v>
      </c>
      <c r="T860" s="86">
        <f ca="1">O860*S860</f>
        <v>0</v>
      </c>
    </row>
    <row r="861" spans="1:20" ht="17.25" thickBot="1">
      <c r="A861" s="2"/>
      <c r="B861" s="357"/>
      <c r="C861" s="75"/>
      <c r="D861" s="46" t="s">
        <v>53</v>
      </c>
      <c r="E861" s="79"/>
      <c r="F861" s="79"/>
      <c r="G861" s="79"/>
      <c r="H861" s="79"/>
      <c r="I861" s="79"/>
      <c r="J861" s="79"/>
      <c r="K861" s="79"/>
      <c r="L861" s="79"/>
      <c r="M861" s="79"/>
      <c r="N861" s="79"/>
      <c r="O861" s="91" t="str">
        <f ca="1">IF(D861="цвет",SUM(O862:INDIRECT("N"&amp;R861)),IF(SUM(E861:N861)=0,"",SUM(E861:N861)))</f>
        <v/>
      </c>
      <c r="P861" s="68" t="s">
        <v>98</v>
      </c>
      <c r="Q861" s="138">
        <f t="shared" si="26"/>
        <v>3893</v>
      </c>
      <c r="R861" s="139">
        <f t="shared" ca="1" si="27"/>
        <v>866</v>
      </c>
      <c r="S861" s="69"/>
      <c r="T861" s="76"/>
    </row>
    <row r="862" spans="1:20" ht="17.25" thickBot="1">
      <c r="A862" s="2"/>
      <c r="B862" s="357"/>
      <c r="C862" s="75"/>
      <c r="D862" s="46" t="s">
        <v>42</v>
      </c>
      <c r="E862" s="79"/>
      <c r="F862" s="79"/>
      <c r="G862" s="79"/>
      <c r="H862" s="353"/>
      <c r="I862" s="79"/>
      <c r="J862" s="79"/>
      <c r="K862" s="79"/>
      <c r="L862" s="79"/>
      <c r="M862" s="79"/>
      <c r="N862" s="79"/>
      <c r="O862" s="91" t="str">
        <f ca="1">IF(D862="цвет",SUM(O863:INDIRECT("N"&amp;R862)),IF(SUM(E862:N862)=0,"",SUM(E862:N862)))</f>
        <v/>
      </c>
      <c r="P862" s="68" t="s">
        <v>98</v>
      </c>
      <c r="Q862" s="138">
        <f t="shared" si="26"/>
        <v>3893</v>
      </c>
      <c r="R862" s="139">
        <f t="shared" ca="1" si="27"/>
        <v>866</v>
      </c>
      <c r="S862" s="69"/>
      <c r="T862" s="76"/>
    </row>
    <row r="863" spans="1:20" ht="17.25" thickBot="1">
      <c r="A863" s="2"/>
      <c r="B863" s="357"/>
      <c r="C863" s="75"/>
      <c r="D863" s="46" t="s">
        <v>33</v>
      </c>
      <c r="E863" s="79"/>
      <c r="F863" s="79"/>
      <c r="G863" s="79"/>
      <c r="H863" s="79"/>
      <c r="I863" s="79"/>
      <c r="J863" s="79"/>
      <c r="K863" s="79"/>
      <c r="L863" s="79"/>
      <c r="M863" s="79"/>
      <c r="N863" s="79"/>
      <c r="O863" s="91" t="str">
        <f ca="1">IF(D863="цвет",SUM(O864:INDIRECT("N"&amp;R863)),IF(SUM(E863:N863)=0,"",SUM(E863:N863)))</f>
        <v/>
      </c>
      <c r="P863" s="68" t="s">
        <v>98</v>
      </c>
      <c r="Q863" s="138">
        <f t="shared" si="26"/>
        <v>3893</v>
      </c>
      <c r="R863" s="139">
        <f t="shared" ca="1" si="27"/>
        <v>866</v>
      </c>
      <c r="S863" s="69"/>
      <c r="T863" s="76"/>
    </row>
    <row r="864" spans="1:20" ht="17.25" thickBot="1">
      <c r="A864" s="2"/>
      <c r="B864" s="357"/>
      <c r="C864" s="75"/>
      <c r="D864" s="46" t="s">
        <v>28</v>
      </c>
      <c r="E864" s="79"/>
      <c r="F864" s="354"/>
      <c r="G864" s="353"/>
      <c r="H864" s="353"/>
      <c r="I864" s="79"/>
      <c r="J864" s="79"/>
      <c r="K864" s="79"/>
      <c r="L864" s="79"/>
      <c r="M864" s="79"/>
      <c r="N864" s="79"/>
      <c r="O864" s="91" t="str">
        <f ca="1">IF(D864="цвет",SUM(O865:INDIRECT("N"&amp;R864)),IF(SUM(E864:N864)=0,"",SUM(E864:N864)))</f>
        <v/>
      </c>
      <c r="P864" s="68" t="s">
        <v>98</v>
      </c>
      <c r="Q864" s="138">
        <f t="shared" si="26"/>
        <v>3893</v>
      </c>
      <c r="R864" s="139">
        <f t="shared" ca="1" si="27"/>
        <v>866</v>
      </c>
      <c r="S864" s="69"/>
      <c r="T864" s="76"/>
    </row>
    <row r="865" spans="1:20" ht="126" customHeight="1">
      <c r="A865" s="2"/>
      <c r="B865" s="357"/>
      <c r="C865" s="75"/>
      <c r="D865" s="359" t="s">
        <v>3176</v>
      </c>
      <c r="E865" s="360"/>
      <c r="F865" s="360"/>
      <c r="G865" s="360"/>
      <c r="H865" s="360"/>
      <c r="I865" s="360"/>
      <c r="J865" s="360"/>
      <c r="K865" s="360"/>
      <c r="L865" s="360"/>
      <c r="M865" s="360"/>
      <c r="N865" s="361"/>
      <c r="O865" s="91" t="str">
        <f ca="1">IF(D865="цвет",SUM(O866:INDIRECT("N"&amp;R865)),IF(SUM(E865:N865)=0,"",SUM(E865:N865)))</f>
        <v/>
      </c>
      <c r="P865" s="68" t="s">
        <v>98</v>
      </c>
      <c r="Q865" s="138">
        <f t="shared" si="26"/>
        <v>3893</v>
      </c>
      <c r="R865" s="139">
        <f t="shared" ca="1" si="27"/>
        <v>866</v>
      </c>
      <c r="S865" s="69"/>
      <c r="T865" s="76"/>
    </row>
    <row r="866" spans="1:20" ht="17.45" customHeight="1" thickBot="1">
      <c r="A866" s="2"/>
      <c r="B866" s="358"/>
      <c r="C866" s="77"/>
      <c r="D866" s="362" t="str">
        <f>HYPERLINK("https://miamia.ru/search/index.php?q="&amp;Q866&amp;"&amp;s=Поиск?utm_source=Excel&amp;utm_medium=Nalichie&amp;utm_content="&amp;Q866&amp;"","Посмотреть большую фотографию на сайте")</f>
        <v>Посмотреть большую фотографию на сайте</v>
      </c>
      <c r="E866" s="363"/>
      <c r="F866" s="363"/>
      <c r="G866" s="363"/>
      <c r="H866" s="363"/>
      <c r="I866" s="363"/>
      <c r="J866" s="363"/>
      <c r="K866" s="363"/>
      <c r="L866" s="363"/>
      <c r="M866" s="363"/>
      <c r="N866" s="364"/>
      <c r="O866" s="91" t="str">
        <f ca="1">IF(D866="цвет",SUM(O867:INDIRECT("N"&amp;R866)),IF(SUM(E866:N866)=0,"",SUM(E866:N866)))</f>
        <v/>
      </c>
      <c r="P866" s="68" t="s">
        <v>98</v>
      </c>
      <c r="Q866" s="138">
        <f t="shared" si="26"/>
        <v>3893</v>
      </c>
      <c r="R866" s="139">
        <f t="shared" ca="1" si="27"/>
        <v>866</v>
      </c>
      <c r="S866" s="69"/>
      <c r="T866" s="76"/>
    </row>
    <row r="867" spans="1:20" ht="17.25" thickBot="1">
      <c r="A867" s="2"/>
      <c r="B867" s="357" t="s">
        <v>152</v>
      </c>
      <c r="C867" s="75">
        <v>3894</v>
      </c>
      <c r="D867" s="103" t="s">
        <v>9</v>
      </c>
      <c r="E867" s="11" t="s">
        <v>10</v>
      </c>
      <c r="F867" s="11" t="s">
        <v>11</v>
      </c>
      <c r="G867" s="104" t="s">
        <v>12</v>
      </c>
      <c r="H867" s="104" t="s">
        <v>13</v>
      </c>
      <c r="I867" s="11" t="s">
        <v>14</v>
      </c>
      <c r="J867" s="11" t="s">
        <v>15</v>
      </c>
      <c r="K867" s="11" t="s">
        <v>16</v>
      </c>
      <c r="L867" s="11"/>
      <c r="M867" s="11"/>
      <c r="N867" s="11"/>
      <c r="O867" s="59">
        <f ca="1">IF(D867="цвет",SUM(O868:INDIRECT("N"&amp;R867)),IF(SUM(E867:N867)=0,"",SUM(E867:N867)))</f>
        <v>0</v>
      </c>
      <c r="P867" s="68">
        <v>4779</v>
      </c>
      <c r="Q867" s="138">
        <f t="shared" si="26"/>
        <v>3894</v>
      </c>
      <c r="R867" s="139">
        <f t="shared" ca="1" si="27"/>
        <v>873</v>
      </c>
      <c r="S867" s="85">
        <v>4779</v>
      </c>
      <c r="T867" s="86">
        <f ca="1">O867*S867</f>
        <v>0</v>
      </c>
    </row>
    <row r="868" spans="1:20" ht="17.25" thickBot="1">
      <c r="A868" s="2"/>
      <c r="B868" s="357"/>
      <c r="C868" s="75"/>
      <c r="D868" s="46" t="s">
        <v>53</v>
      </c>
      <c r="E868" s="79"/>
      <c r="F868" s="79"/>
      <c r="G868" s="79"/>
      <c r="H868" s="79"/>
      <c r="I868" s="79"/>
      <c r="J868" s="79"/>
      <c r="K868" s="79"/>
      <c r="L868" s="79"/>
      <c r="M868" s="79"/>
      <c r="N868" s="79"/>
      <c r="O868" s="91" t="str">
        <f ca="1">IF(D868="цвет",SUM(O869:INDIRECT("N"&amp;R868)),IF(SUM(E868:N868)=0,"",SUM(E868:N868)))</f>
        <v/>
      </c>
      <c r="P868" s="68" t="s">
        <v>98</v>
      </c>
      <c r="Q868" s="138">
        <f t="shared" si="26"/>
        <v>3894</v>
      </c>
      <c r="R868" s="139">
        <f t="shared" ca="1" si="27"/>
        <v>873</v>
      </c>
      <c r="S868" s="69"/>
      <c r="T868" s="76"/>
    </row>
    <row r="869" spans="1:20" ht="17.25" thickBot="1">
      <c r="A869" s="2"/>
      <c r="B869" s="357"/>
      <c r="C869" s="75"/>
      <c r="D869" s="46" t="s">
        <v>42</v>
      </c>
      <c r="E869" s="353"/>
      <c r="F869" s="354"/>
      <c r="G869" s="354"/>
      <c r="H869" s="354"/>
      <c r="I869" s="353"/>
      <c r="J869" s="353"/>
      <c r="K869" s="79"/>
      <c r="L869" s="79"/>
      <c r="M869" s="79"/>
      <c r="N869" s="79"/>
      <c r="O869" s="91" t="str">
        <f ca="1">IF(D869="цвет",SUM(O870:INDIRECT("N"&amp;R869)),IF(SUM(E869:N869)=0,"",SUM(E869:N869)))</f>
        <v/>
      </c>
      <c r="P869" s="68" t="s">
        <v>98</v>
      </c>
      <c r="Q869" s="138">
        <f t="shared" si="26"/>
        <v>3894</v>
      </c>
      <c r="R869" s="139">
        <f t="shared" ca="1" si="27"/>
        <v>873</v>
      </c>
      <c r="S869" s="69"/>
      <c r="T869" s="76"/>
    </row>
    <row r="870" spans="1:20" ht="17.25" thickBot="1">
      <c r="A870" s="2"/>
      <c r="B870" s="357"/>
      <c r="C870" s="75"/>
      <c r="D870" s="46" t="s">
        <v>33</v>
      </c>
      <c r="E870" s="79"/>
      <c r="F870" s="79"/>
      <c r="G870" s="79"/>
      <c r="H870" s="79"/>
      <c r="I870" s="354"/>
      <c r="J870" s="79"/>
      <c r="K870" s="79"/>
      <c r="L870" s="79"/>
      <c r="M870" s="79"/>
      <c r="N870" s="79"/>
      <c r="O870" s="91" t="str">
        <f ca="1">IF(D870="цвет",SUM(O871:INDIRECT("N"&amp;R870)),IF(SUM(E870:N870)=0,"",SUM(E870:N870)))</f>
        <v/>
      </c>
      <c r="P870" s="68" t="s">
        <v>98</v>
      </c>
      <c r="Q870" s="138">
        <f t="shared" si="26"/>
        <v>3894</v>
      </c>
      <c r="R870" s="139">
        <f t="shared" ca="1" si="27"/>
        <v>873</v>
      </c>
      <c r="S870" s="69"/>
      <c r="T870" s="76"/>
    </row>
    <row r="871" spans="1:20" ht="17.25" thickBot="1">
      <c r="A871" s="2"/>
      <c r="B871" s="357"/>
      <c r="C871" s="75"/>
      <c r="D871" s="46" t="s">
        <v>28</v>
      </c>
      <c r="E871" s="79"/>
      <c r="F871" s="79"/>
      <c r="G871" s="79"/>
      <c r="H871" s="79"/>
      <c r="I871" s="79"/>
      <c r="J871" s="79"/>
      <c r="K871" s="79"/>
      <c r="L871" s="79"/>
      <c r="M871" s="79"/>
      <c r="N871" s="79"/>
      <c r="O871" s="91" t="str">
        <f ca="1">IF(D871="цвет",SUM(O872:INDIRECT("N"&amp;R871)),IF(SUM(E871:N871)=0,"",SUM(E871:N871)))</f>
        <v/>
      </c>
      <c r="P871" s="68" t="s">
        <v>98</v>
      </c>
      <c r="Q871" s="138">
        <f t="shared" si="26"/>
        <v>3894</v>
      </c>
      <c r="R871" s="139">
        <f t="shared" ca="1" si="27"/>
        <v>873</v>
      </c>
      <c r="S871" s="69"/>
      <c r="T871" s="76"/>
    </row>
    <row r="872" spans="1:20" ht="121.7" customHeight="1">
      <c r="A872" s="2"/>
      <c r="B872" s="357"/>
      <c r="C872" s="75"/>
      <c r="D872" s="359" t="s">
        <v>1082</v>
      </c>
      <c r="E872" s="360"/>
      <c r="F872" s="360"/>
      <c r="G872" s="360"/>
      <c r="H872" s="360"/>
      <c r="I872" s="360"/>
      <c r="J872" s="360"/>
      <c r="K872" s="360"/>
      <c r="L872" s="360"/>
      <c r="M872" s="360"/>
      <c r="N872" s="361"/>
      <c r="O872" s="91" t="str">
        <f ca="1">IF(D872="цвет",SUM(O873:INDIRECT("N"&amp;R872)),IF(SUM(E872:N872)=0,"",SUM(E872:N872)))</f>
        <v/>
      </c>
      <c r="P872" s="68" t="s">
        <v>98</v>
      </c>
      <c r="Q872" s="138">
        <f t="shared" si="26"/>
        <v>3894</v>
      </c>
      <c r="R872" s="139">
        <f t="shared" ca="1" si="27"/>
        <v>873</v>
      </c>
      <c r="S872" s="69"/>
      <c r="T872" s="76"/>
    </row>
    <row r="873" spans="1:20" ht="17.45" customHeight="1" thickBot="1">
      <c r="A873" s="2"/>
      <c r="B873" s="358"/>
      <c r="C873" s="77"/>
      <c r="D873" s="362" t="str">
        <f>HYPERLINK("https://miamia.ru/search/index.php?q="&amp;Q873&amp;"&amp;s=Поиск?utm_source=Excel&amp;utm_medium=Nalichie&amp;utm_content="&amp;Q873&amp;"","Посмотреть большую фотографию на сайте")</f>
        <v>Посмотреть большую фотографию на сайте</v>
      </c>
      <c r="E873" s="363"/>
      <c r="F873" s="363"/>
      <c r="G873" s="363"/>
      <c r="H873" s="363"/>
      <c r="I873" s="363"/>
      <c r="J873" s="363"/>
      <c r="K873" s="363"/>
      <c r="L873" s="363"/>
      <c r="M873" s="363"/>
      <c r="N873" s="364"/>
      <c r="O873" s="91" t="str">
        <f ca="1">IF(D873="цвет",SUM(O874:INDIRECT("N"&amp;R873)),IF(SUM(E873:N873)=0,"",SUM(E873:N873)))</f>
        <v/>
      </c>
      <c r="P873" s="68" t="s">
        <v>98</v>
      </c>
      <c r="Q873" s="138">
        <f t="shared" si="26"/>
        <v>3894</v>
      </c>
      <c r="R873" s="139">
        <f t="shared" ca="1" si="27"/>
        <v>873</v>
      </c>
      <c r="S873" s="69"/>
      <c r="T873" s="76"/>
    </row>
    <row r="874" spans="1:20" ht="17.25" thickBot="1">
      <c r="A874" s="2"/>
      <c r="B874" s="357" t="s">
        <v>152</v>
      </c>
      <c r="C874" s="75">
        <v>3895</v>
      </c>
      <c r="D874" s="103" t="s">
        <v>9</v>
      </c>
      <c r="E874" s="11" t="s">
        <v>10</v>
      </c>
      <c r="F874" s="11" t="s">
        <v>11</v>
      </c>
      <c r="G874" s="104" t="s">
        <v>12</v>
      </c>
      <c r="H874" s="104" t="s">
        <v>13</v>
      </c>
      <c r="I874" s="11" t="s">
        <v>14</v>
      </c>
      <c r="J874" s="11" t="s">
        <v>15</v>
      </c>
      <c r="K874" s="11" t="s">
        <v>16</v>
      </c>
      <c r="L874" s="11"/>
      <c r="M874" s="11"/>
      <c r="N874" s="11"/>
      <c r="O874" s="59">
        <f ca="1">IF(D874="цвет",SUM(O875:INDIRECT("N"&amp;R874)),IF(SUM(E874:N874)=0,"",SUM(E874:N874)))</f>
        <v>0</v>
      </c>
      <c r="P874" s="68">
        <v>2582</v>
      </c>
      <c r="Q874" s="138">
        <f t="shared" si="26"/>
        <v>3895</v>
      </c>
      <c r="R874" s="139">
        <f t="shared" ca="1" si="27"/>
        <v>880</v>
      </c>
      <c r="S874" s="85">
        <v>2582</v>
      </c>
      <c r="T874" s="86">
        <f ca="1">O874*S874</f>
        <v>0</v>
      </c>
    </row>
    <row r="875" spans="1:20" ht="17.25" thickBot="1">
      <c r="A875" s="2"/>
      <c r="B875" s="357"/>
      <c r="C875" s="75"/>
      <c r="D875" s="46" t="s">
        <v>53</v>
      </c>
      <c r="E875" s="79"/>
      <c r="F875" s="79"/>
      <c r="G875" s="79"/>
      <c r="H875" s="79"/>
      <c r="I875" s="79"/>
      <c r="J875" s="79"/>
      <c r="K875" s="79"/>
      <c r="L875" s="79"/>
      <c r="M875" s="79"/>
      <c r="N875" s="79"/>
      <c r="O875" s="91" t="str">
        <f ca="1">IF(D875="цвет",SUM(O876:INDIRECT("N"&amp;R875)),IF(SUM(E875:N875)=0,"",SUM(E875:N875)))</f>
        <v/>
      </c>
      <c r="P875" s="68" t="s">
        <v>98</v>
      </c>
      <c r="Q875" s="138">
        <f t="shared" si="26"/>
        <v>3895</v>
      </c>
      <c r="R875" s="139">
        <f t="shared" ca="1" si="27"/>
        <v>880</v>
      </c>
      <c r="S875" s="69"/>
      <c r="T875" s="76"/>
    </row>
    <row r="876" spans="1:20" ht="17.25" thickBot="1">
      <c r="A876" s="2"/>
      <c r="B876" s="357"/>
      <c r="C876" s="75"/>
      <c r="D876" s="46" t="s">
        <v>42</v>
      </c>
      <c r="E876" s="79"/>
      <c r="F876" s="79"/>
      <c r="G876" s="353"/>
      <c r="H876" s="79"/>
      <c r="I876" s="79"/>
      <c r="J876" s="79"/>
      <c r="K876" s="79"/>
      <c r="L876" s="79"/>
      <c r="M876" s="79"/>
      <c r="N876" s="79"/>
      <c r="O876" s="91" t="str">
        <f ca="1">IF(D876="цвет",SUM(O877:INDIRECT("N"&amp;R876)),IF(SUM(E876:N876)=0,"",SUM(E876:N876)))</f>
        <v/>
      </c>
      <c r="P876" s="68" t="s">
        <v>98</v>
      </c>
      <c r="Q876" s="138">
        <f t="shared" si="26"/>
        <v>3895</v>
      </c>
      <c r="R876" s="139">
        <f t="shared" ca="1" si="27"/>
        <v>880</v>
      </c>
      <c r="S876" s="69"/>
      <c r="T876" s="76"/>
    </row>
    <row r="877" spans="1:20" ht="17.25" thickBot="1">
      <c r="A877" s="2"/>
      <c r="B877" s="357"/>
      <c r="C877" s="75"/>
      <c r="D877" s="46" t="s">
        <v>33</v>
      </c>
      <c r="E877" s="79"/>
      <c r="F877" s="79"/>
      <c r="G877" s="79"/>
      <c r="H877" s="79"/>
      <c r="I877" s="79"/>
      <c r="J877" s="79"/>
      <c r="K877" s="79"/>
      <c r="L877" s="79"/>
      <c r="M877" s="79"/>
      <c r="N877" s="79"/>
      <c r="O877" s="91" t="str">
        <f ca="1">IF(D877="цвет",SUM(O878:INDIRECT("N"&amp;R877)),IF(SUM(E877:N877)=0,"",SUM(E877:N877)))</f>
        <v/>
      </c>
      <c r="P877" s="68" t="s">
        <v>98</v>
      </c>
      <c r="Q877" s="138">
        <f t="shared" si="26"/>
        <v>3895</v>
      </c>
      <c r="R877" s="139">
        <f t="shared" ca="1" si="27"/>
        <v>880</v>
      </c>
      <c r="S877" s="69"/>
      <c r="T877" s="76"/>
    </row>
    <row r="878" spans="1:20" ht="17.25" thickBot="1">
      <c r="A878" s="2"/>
      <c r="B878" s="357"/>
      <c r="C878" s="75"/>
      <c r="D878" s="46" t="s">
        <v>28</v>
      </c>
      <c r="E878" s="79"/>
      <c r="F878" s="79"/>
      <c r="G878" s="79"/>
      <c r="H878" s="79"/>
      <c r="I878" s="79"/>
      <c r="J878" s="79"/>
      <c r="K878" s="79"/>
      <c r="L878" s="79"/>
      <c r="M878" s="79"/>
      <c r="N878" s="79"/>
      <c r="O878" s="91" t="str">
        <f ca="1">IF(D878="цвет",SUM(O879:INDIRECT("N"&amp;R878)),IF(SUM(E878:N878)=0,"",SUM(E878:N878)))</f>
        <v/>
      </c>
      <c r="P878" s="68" t="s">
        <v>98</v>
      </c>
      <c r="Q878" s="138">
        <f t="shared" si="26"/>
        <v>3895</v>
      </c>
      <c r="R878" s="139">
        <f t="shared" ca="1" si="27"/>
        <v>880</v>
      </c>
      <c r="S878" s="69"/>
      <c r="T878" s="76"/>
    </row>
    <row r="879" spans="1:20" ht="138.19999999999999" customHeight="1">
      <c r="A879" s="2"/>
      <c r="B879" s="357"/>
      <c r="C879" s="75"/>
      <c r="D879" s="359" t="s">
        <v>473</v>
      </c>
      <c r="E879" s="360"/>
      <c r="F879" s="360"/>
      <c r="G879" s="360"/>
      <c r="H879" s="360"/>
      <c r="I879" s="360"/>
      <c r="J879" s="360"/>
      <c r="K879" s="360"/>
      <c r="L879" s="360"/>
      <c r="M879" s="360"/>
      <c r="N879" s="361"/>
      <c r="O879" s="91" t="str">
        <f ca="1">IF(D879="цвет",SUM(O880:INDIRECT("N"&amp;R879)),IF(SUM(E879:N879)=0,"",SUM(E879:N879)))</f>
        <v/>
      </c>
      <c r="P879" s="68" t="s">
        <v>98</v>
      </c>
      <c r="Q879" s="138">
        <f t="shared" si="26"/>
        <v>3895</v>
      </c>
      <c r="R879" s="139">
        <f t="shared" ca="1" si="27"/>
        <v>880</v>
      </c>
      <c r="S879" s="69"/>
      <c r="T879" s="76"/>
    </row>
    <row r="880" spans="1:20" ht="17.45" customHeight="1" thickBot="1">
      <c r="A880" s="2"/>
      <c r="B880" s="358"/>
      <c r="C880" s="77"/>
      <c r="D880" s="362" t="str">
        <f>HYPERLINK("https://miamia.ru/search/index.php?q="&amp;Q880&amp;"&amp;s=Поиск?utm_source=Excel&amp;utm_medium=Nalichie&amp;utm_content="&amp;Q880&amp;"","Посмотреть большую фотографию на сайте")</f>
        <v>Посмотреть большую фотографию на сайте</v>
      </c>
      <c r="E880" s="363"/>
      <c r="F880" s="363"/>
      <c r="G880" s="363"/>
      <c r="H880" s="363"/>
      <c r="I880" s="363"/>
      <c r="J880" s="363"/>
      <c r="K880" s="363"/>
      <c r="L880" s="363"/>
      <c r="M880" s="363"/>
      <c r="N880" s="364"/>
      <c r="O880" s="91" t="str">
        <f ca="1">IF(D880="цвет",SUM(O881:INDIRECT("N"&amp;R880)),IF(SUM(E880:N880)=0,"",SUM(E880:N880)))</f>
        <v/>
      </c>
      <c r="P880" s="68" t="s">
        <v>98</v>
      </c>
      <c r="Q880" s="138">
        <f t="shared" si="26"/>
        <v>3895</v>
      </c>
      <c r="R880" s="139">
        <f t="shared" ca="1" si="27"/>
        <v>880</v>
      </c>
      <c r="S880" s="69"/>
      <c r="T880" s="76"/>
    </row>
    <row r="881" spans="1:20" ht="17.25" thickBot="1">
      <c r="A881" s="2"/>
      <c r="B881" s="357" t="s">
        <v>152</v>
      </c>
      <c r="C881" s="75">
        <v>3896</v>
      </c>
      <c r="D881" s="103" t="s">
        <v>9</v>
      </c>
      <c r="E881" s="11" t="s">
        <v>10</v>
      </c>
      <c r="F881" s="11" t="s">
        <v>11</v>
      </c>
      <c r="G881" s="104" t="s">
        <v>12</v>
      </c>
      <c r="H881" s="104" t="s">
        <v>13</v>
      </c>
      <c r="I881" s="11" t="s">
        <v>14</v>
      </c>
      <c r="J881" s="11" t="s">
        <v>15</v>
      </c>
      <c r="K881" s="11" t="s">
        <v>16</v>
      </c>
      <c r="L881" s="11"/>
      <c r="M881" s="11"/>
      <c r="N881" s="11"/>
      <c r="O881" s="59">
        <f ca="1">IF(D881="цвет",SUM(O882:INDIRECT("N"&amp;R881)),IF(SUM(E881:N881)=0,"",SUM(E881:N881)))</f>
        <v>0</v>
      </c>
      <c r="P881" s="68">
        <v>5425</v>
      </c>
      <c r="Q881" s="138">
        <f t="shared" si="26"/>
        <v>3896</v>
      </c>
      <c r="R881" s="139">
        <f t="shared" ca="1" si="27"/>
        <v>887</v>
      </c>
      <c r="S881" s="85">
        <v>5425</v>
      </c>
      <c r="T881" s="86">
        <f ca="1">O881*S881</f>
        <v>0</v>
      </c>
    </row>
    <row r="882" spans="1:20" ht="17.25" thickBot="1">
      <c r="A882" s="2"/>
      <c r="B882" s="357"/>
      <c r="C882" s="75"/>
      <c r="D882" s="46" t="s">
        <v>53</v>
      </c>
      <c r="E882" s="79"/>
      <c r="F882" s="79"/>
      <c r="G882" s="79"/>
      <c r="H882" s="79"/>
      <c r="I882" s="79"/>
      <c r="J882" s="79"/>
      <c r="K882" s="79"/>
      <c r="L882" s="79"/>
      <c r="M882" s="79"/>
      <c r="N882" s="79"/>
      <c r="O882" s="91" t="str">
        <f ca="1">IF(D882="цвет",SUM(O883:INDIRECT("N"&amp;R882)),IF(SUM(E882:N882)=0,"",SUM(E882:N882)))</f>
        <v/>
      </c>
      <c r="P882" s="68" t="s">
        <v>98</v>
      </c>
      <c r="Q882" s="138">
        <f t="shared" si="26"/>
        <v>3896</v>
      </c>
      <c r="R882" s="139">
        <f t="shared" ca="1" si="27"/>
        <v>887</v>
      </c>
      <c r="S882" s="69"/>
      <c r="T882" s="76"/>
    </row>
    <row r="883" spans="1:20" ht="17.25" thickBot="1">
      <c r="A883" s="2"/>
      <c r="B883" s="357"/>
      <c r="C883" s="75"/>
      <c r="D883" s="46" t="s">
        <v>42</v>
      </c>
      <c r="E883" s="79"/>
      <c r="F883" s="79"/>
      <c r="G883" s="79"/>
      <c r="H883" s="79"/>
      <c r="I883" s="79"/>
      <c r="J883" s="79"/>
      <c r="K883" s="79"/>
      <c r="L883" s="79"/>
      <c r="M883" s="79"/>
      <c r="N883" s="79"/>
      <c r="O883" s="91" t="str">
        <f ca="1">IF(D883="цвет",SUM(O884:INDIRECT("N"&amp;R883)),IF(SUM(E883:N883)=0,"",SUM(E883:N883)))</f>
        <v/>
      </c>
      <c r="P883" s="68" t="s">
        <v>98</v>
      </c>
      <c r="Q883" s="138">
        <f t="shared" si="26"/>
        <v>3896</v>
      </c>
      <c r="R883" s="139">
        <f t="shared" ca="1" si="27"/>
        <v>887</v>
      </c>
      <c r="S883" s="69"/>
      <c r="T883" s="76"/>
    </row>
    <row r="884" spans="1:20" ht="17.25" thickBot="1">
      <c r="A884" s="2"/>
      <c r="B884" s="357"/>
      <c r="C884" s="75"/>
      <c r="D884" s="46" t="s">
        <v>33</v>
      </c>
      <c r="E884" s="79"/>
      <c r="F884" s="354"/>
      <c r="G884" s="353"/>
      <c r="H884" s="354"/>
      <c r="I884" s="354"/>
      <c r="J884" s="79"/>
      <c r="K884" s="79"/>
      <c r="L884" s="79"/>
      <c r="M884" s="79"/>
      <c r="N884" s="79"/>
      <c r="O884" s="91" t="str">
        <f ca="1">IF(D884="цвет",SUM(O885:INDIRECT("N"&amp;R884)),IF(SUM(E884:N884)=0,"",SUM(E884:N884)))</f>
        <v/>
      </c>
      <c r="P884" s="68" t="s">
        <v>98</v>
      </c>
      <c r="Q884" s="138">
        <f t="shared" si="26"/>
        <v>3896</v>
      </c>
      <c r="R884" s="139">
        <f t="shared" ca="1" si="27"/>
        <v>887</v>
      </c>
      <c r="S884" s="69"/>
      <c r="T884" s="76"/>
    </row>
    <row r="885" spans="1:20" ht="17.25" thickBot="1">
      <c r="A885" s="2"/>
      <c r="B885" s="357"/>
      <c r="C885" s="75"/>
      <c r="D885" s="46" t="s">
        <v>28</v>
      </c>
      <c r="E885" s="79"/>
      <c r="F885" s="79"/>
      <c r="G885" s="79"/>
      <c r="H885" s="353"/>
      <c r="I885" s="79"/>
      <c r="J885" s="79"/>
      <c r="K885" s="79"/>
      <c r="L885" s="79"/>
      <c r="M885" s="79"/>
      <c r="N885" s="79"/>
      <c r="O885" s="91" t="str">
        <f ca="1">IF(D885="цвет",SUM(O886:INDIRECT("N"&amp;R885)),IF(SUM(E885:N885)=0,"",SUM(E885:N885)))</f>
        <v/>
      </c>
      <c r="P885" s="68" t="s">
        <v>98</v>
      </c>
      <c r="Q885" s="138">
        <f t="shared" si="26"/>
        <v>3896</v>
      </c>
      <c r="R885" s="139">
        <f t="shared" ca="1" si="27"/>
        <v>887</v>
      </c>
      <c r="S885" s="69"/>
      <c r="T885" s="76"/>
    </row>
    <row r="886" spans="1:20" ht="117.75" customHeight="1">
      <c r="A886" s="2"/>
      <c r="B886" s="357"/>
      <c r="C886" s="75"/>
      <c r="D886" s="359" t="s">
        <v>474</v>
      </c>
      <c r="E886" s="360"/>
      <c r="F886" s="360"/>
      <c r="G886" s="360"/>
      <c r="H886" s="360"/>
      <c r="I886" s="360"/>
      <c r="J886" s="360"/>
      <c r="K886" s="360"/>
      <c r="L886" s="360"/>
      <c r="M886" s="360"/>
      <c r="N886" s="361"/>
      <c r="O886" s="91" t="str">
        <f ca="1">IF(D886="цвет",SUM(O887:INDIRECT("N"&amp;R886)),IF(SUM(E886:N886)=0,"",SUM(E886:N886)))</f>
        <v/>
      </c>
      <c r="P886" s="68" t="s">
        <v>98</v>
      </c>
      <c r="Q886" s="138">
        <f t="shared" si="26"/>
        <v>3896</v>
      </c>
      <c r="R886" s="139">
        <f t="shared" ca="1" si="27"/>
        <v>887</v>
      </c>
      <c r="S886" s="69"/>
      <c r="T886" s="76"/>
    </row>
    <row r="887" spans="1:20" ht="17.45" customHeight="1" thickBot="1">
      <c r="A887" s="2"/>
      <c r="B887" s="358"/>
      <c r="C887" s="77"/>
      <c r="D887" s="362" t="str">
        <f>HYPERLINK("https://miamia.ru/search/index.php?q="&amp;Q887&amp;"&amp;s=Поиск?utm_source=Excel&amp;utm_medium=Nalichie&amp;utm_content="&amp;Q887&amp;"","Посмотреть большую фотографию на сайте")</f>
        <v>Посмотреть большую фотографию на сайте</v>
      </c>
      <c r="E887" s="363"/>
      <c r="F887" s="363"/>
      <c r="G887" s="363"/>
      <c r="H887" s="363"/>
      <c r="I887" s="363"/>
      <c r="J887" s="363"/>
      <c r="K887" s="363"/>
      <c r="L887" s="363"/>
      <c r="M887" s="363"/>
      <c r="N887" s="364"/>
      <c r="O887" s="91" t="str">
        <f ca="1">IF(D887="цвет",SUM(O888:INDIRECT("N"&amp;R887)),IF(SUM(E887:N887)=0,"",SUM(E887:N887)))</f>
        <v/>
      </c>
      <c r="P887" s="68" t="s">
        <v>98</v>
      </c>
      <c r="Q887" s="138">
        <f t="shared" si="26"/>
        <v>3896</v>
      </c>
      <c r="R887" s="139">
        <f t="shared" ca="1" si="27"/>
        <v>887</v>
      </c>
      <c r="S887" s="69"/>
      <c r="T887" s="76"/>
    </row>
    <row r="888" spans="1:20" ht="17.25" thickBot="1">
      <c r="A888" s="2"/>
      <c r="B888" s="357" t="s">
        <v>152</v>
      </c>
      <c r="C888" s="75">
        <v>3897</v>
      </c>
      <c r="D888" s="103" t="s">
        <v>9</v>
      </c>
      <c r="E888" s="11" t="s">
        <v>10</v>
      </c>
      <c r="F888" s="11" t="s">
        <v>11</v>
      </c>
      <c r="G888" s="104" t="s">
        <v>12</v>
      </c>
      <c r="H888" s="104" t="s">
        <v>13</v>
      </c>
      <c r="I888" s="11" t="s">
        <v>14</v>
      </c>
      <c r="J888" s="11" t="s">
        <v>15</v>
      </c>
      <c r="K888" s="11" t="s">
        <v>16</v>
      </c>
      <c r="L888" s="11"/>
      <c r="M888" s="11"/>
      <c r="N888" s="11"/>
      <c r="O888" s="59">
        <f ca="1">IF(D888="цвет",SUM(O889:INDIRECT("N"&amp;R888)),IF(SUM(E888:N888)=0,"",SUM(E888:N888)))</f>
        <v>0</v>
      </c>
      <c r="P888" s="68">
        <v>3487</v>
      </c>
      <c r="Q888" s="138">
        <f t="shared" si="26"/>
        <v>3897</v>
      </c>
      <c r="R888" s="139">
        <f t="shared" ca="1" si="27"/>
        <v>894</v>
      </c>
      <c r="S888" s="85">
        <v>3487</v>
      </c>
      <c r="T888" s="86">
        <f ca="1">O888*S888</f>
        <v>0</v>
      </c>
    </row>
    <row r="889" spans="1:20" ht="17.25" thickBot="1">
      <c r="A889" s="2"/>
      <c r="B889" s="357"/>
      <c r="C889" s="75"/>
      <c r="D889" s="46" t="s">
        <v>53</v>
      </c>
      <c r="E889" s="79"/>
      <c r="F889" s="79"/>
      <c r="G889" s="353"/>
      <c r="H889" s="79"/>
      <c r="I889" s="79"/>
      <c r="J889" s="79"/>
      <c r="K889" s="79"/>
      <c r="L889" s="79"/>
      <c r="M889" s="79"/>
      <c r="N889" s="79"/>
      <c r="O889" s="91" t="str">
        <f ca="1">IF(D889="цвет",SUM(O890:INDIRECT("N"&amp;R889)),IF(SUM(E889:N889)=0,"",SUM(E889:N889)))</f>
        <v/>
      </c>
      <c r="P889" s="68" t="s">
        <v>98</v>
      </c>
      <c r="Q889" s="138">
        <f t="shared" si="26"/>
        <v>3897</v>
      </c>
      <c r="R889" s="139">
        <f t="shared" ca="1" si="27"/>
        <v>894</v>
      </c>
      <c r="S889" s="69"/>
      <c r="T889" s="76"/>
    </row>
    <row r="890" spans="1:20" ht="17.25" thickBot="1">
      <c r="A890" s="2"/>
      <c r="B890" s="357"/>
      <c r="C890" s="75"/>
      <c r="D890" s="46" t="s">
        <v>42</v>
      </c>
      <c r="E890" s="79"/>
      <c r="F890" s="79"/>
      <c r="G890" s="79"/>
      <c r="H890" s="79"/>
      <c r="I890" s="79"/>
      <c r="J890" s="79"/>
      <c r="K890" s="79"/>
      <c r="L890" s="79"/>
      <c r="M890" s="79"/>
      <c r="N890" s="79"/>
      <c r="O890" s="91" t="str">
        <f ca="1">IF(D890="цвет",SUM(O891:INDIRECT("N"&amp;R890)),IF(SUM(E890:N890)=0,"",SUM(E890:N890)))</f>
        <v/>
      </c>
      <c r="P890" s="68" t="s">
        <v>98</v>
      </c>
      <c r="Q890" s="138">
        <f t="shared" si="26"/>
        <v>3897</v>
      </c>
      <c r="R890" s="139">
        <f t="shared" ca="1" si="27"/>
        <v>894</v>
      </c>
      <c r="S890" s="69"/>
      <c r="T890" s="76"/>
    </row>
    <row r="891" spans="1:20" ht="17.25" thickBot="1">
      <c r="A891" s="2"/>
      <c r="B891" s="357"/>
      <c r="C891" s="75"/>
      <c r="D891" s="46" t="s">
        <v>33</v>
      </c>
      <c r="E891" s="79"/>
      <c r="F891" s="79"/>
      <c r="G891" s="79"/>
      <c r="H891" s="79"/>
      <c r="I891" s="79"/>
      <c r="J891" s="79"/>
      <c r="K891" s="79"/>
      <c r="L891" s="79"/>
      <c r="M891" s="79"/>
      <c r="N891" s="79"/>
      <c r="O891" s="91" t="str">
        <f ca="1">IF(D891="цвет",SUM(O892:INDIRECT("N"&amp;R891)),IF(SUM(E891:N891)=0,"",SUM(E891:N891)))</f>
        <v/>
      </c>
      <c r="P891" s="68" t="s">
        <v>98</v>
      </c>
      <c r="Q891" s="138">
        <f t="shared" si="26"/>
        <v>3897</v>
      </c>
      <c r="R891" s="139">
        <f t="shared" ca="1" si="27"/>
        <v>894</v>
      </c>
      <c r="S891" s="69"/>
      <c r="T891" s="76"/>
    </row>
    <row r="892" spans="1:20" ht="17.25" thickBot="1">
      <c r="A892" s="2"/>
      <c r="B892" s="357"/>
      <c r="C892" s="75"/>
      <c r="D892" s="46" t="s">
        <v>28</v>
      </c>
      <c r="E892" s="79"/>
      <c r="F892" s="79"/>
      <c r="G892" s="79"/>
      <c r="H892" s="79"/>
      <c r="I892" s="79"/>
      <c r="J892" s="79"/>
      <c r="K892" s="79"/>
      <c r="L892" s="79"/>
      <c r="M892" s="79"/>
      <c r="N892" s="79"/>
      <c r="O892" s="91" t="str">
        <f ca="1">IF(D892="цвет",SUM(O893:INDIRECT("N"&amp;R892)),IF(SUM(E892:N892)=0,"",SUM(E892:N892)))</f>
        <v/>
      </c>
      <c r="P892" s="68" t="s">
        <v>98</v>
      </c>
      <c r="Q892" s="138">
        <f t="shared" si="26"/>
        <v>3897</v>
      </c>
      <c r="R892" s="139">
        <f t="shared" ca="1" si="27"/>
        <v>894</v>
      </c>
      <c r="S892" s="69"/>
      <c r="T892" s="76"/>
    </row>
    <row r="893" spans="1:20" ht="117.75" customHeight="1">
      <c r="A893" s="2"/>
      <c r="B893" s="357"/>
      <c r="C893" s="75"/>
      <c r="D893" s="359" t="s">
        <v>1795</v>
      </c>
      <c r="E893" s="360"/>
      <c r="F893" s="360"/>
      <c r="G893" s="360"/>
      <c r="H893" s="360"/>
      <c r="I893" s="360"/>
      <c r="J893" s="360"/>
      <c r="K893" s="360"/>
      <c r="L893" s="360"/>
      <c r="M893" s="360"/>
      <c r="N893" s="361"/>
      <c r="O893" s="91" t="str">
        <f ca="1">IF(D893="цвет",SUM(O894:INDIRECT("N"&amp;R893)),IF(SUM(E893:N893)=0,"",SUM(E893:N893)))</f>
        <v/>
      </c>
      <c r="P893" s="68" t="s">
        <v>98</v>
      </c>
      <c r="Q893" s="138">
        <f t="shared" si="26"/>
        <v>3897</v>
      </c>
      <c r="R893" s="139">
        <f t="shared" ca="1" si="27"/>
        <v>894</v>
      </c>
      <c r="S893" s="69"/>
      <c r="T893" s="76"/>
    </row>
    <row r="894" spans="1:20" ht="17.45" customHeight="1" thickBot="1">
      <c r="A894" s="2"/>
      <c r="B894" s="358"/>
      <c r="C894" s="77"/>
      <c r="D894" s="362" t="str">
        <f>HYPERLINK("https://miamia.ru/search/index.php?q="&amp;Q894&amp;"&amp;s=Поиск?utm_source=Excel&amp;utm_medium=Nalichie&amp;utm_content="&amp;Q894&amp;"","Посмотреть большую фотографию на сайте")</f>
        <v>Посмотреть большую фотографию на сайте</v>
      </c>
      <c r="E894" s="363"/>
      <c r="F894" s="363"/>
      <c r="G894" s="363"/>
      <c r="H894" s="363"/>
      <c r="I894" s="363"/>
      <c r="J894" s="363"/>
      <c r="K894" s="363"/>
      <c r="L894" s="363"/>
      <c r="M894" s="363"/>
      <c r="N894" s="364"/>
      <c r="O894" s="91" t="str">
        <f ca="1">IF(D894="цвет",SUM(O895:INDIRECT("N"&amp;R894)),IF(SUM(E894:N894)=0,"",SUM(E894:N894)))</f>
        <v/>
      </c>
      <c r="P894" s="68" t="s">
        <v>98</v>
      </c>
      <c r="Q894" s="138">
        <f t="shared" si="26"/>
        <v>3897</v>
      </c>
      <c r="R894" s="139">
        <f t="shared" ca="1" si="27"/>
        <v>894</v>
      </c>
      <c r="S894" s="69"/>
      <c r="T894" s="76"/>
    </row>
    <row r="895" spans="1:20" ht="17.25" thickBot="1">
      <c r="A895" s="2"/>
      <c r="B895" s="357" t="s">
        <v>152</v>
      </c>
      <c r="C895" s="75">
        <v>3898</v>
      </c>
      <c r="D895" s="103" t="s">
        <v>9</v>
      </c>
      <c r="E895" s="11" t="s">
        <v>10</v>
      </c>
      <c r="F895" s="11" t="s">
        <v>11</v>
      </c>
      <c r="G895" s="104" t="s">
        <v>12</v>
      </c>
      <c r="H895" s="104" t="s">
        <v>13</v>
      </c>
      <c r="I895" s="11" t="s">
        <v>14</v>
      </c>
      <c r="J895" s="11" t="s">
        <v>15</v>
      </c>
      <c r="K895" s="11" t="s">
        <v>16</v>
      </c>
      <c r="L895" s="11"/>
      <c r="M895" s="11"/>
      <c r="N895" s="11"/>
      <c r="O895" s="59">
        <f ca="1">IF(D895="цвет",SUM(O896:INDIRECT("N"&amp;R895)),IF(SUM(E895:N895)=0,"",SUM(E895:N895)))</f>
        <v>0</v>
      </c>
      <c r="P895" s="68">
        <v>3358</v>
      </c>
      <c r="Q895" s="138">
        <f t="shared" si="26"/>
        <v>3898</v>
      </c>
      <c r="R895" s="139">
        <f t="shared" ca="1" si="27"/>
        <v>901</v>
      </c>
      <c r="S895" s="85">
        <v>3358</v>
      </c>
      <c r="T895" s="86">
        <f ca="1">O895*S895</f>
        <v>0</v>
      </c>
    </row>
    <row r="896" spans="1:20" ht="17.25" thickBot="1">
      <c r="A896" s="2"/>
      <c r="B896" s="357"/>
      <c r="C896" s="75"/>
      <c r="D896" s="46" t="s">
        <v>53</v>
      </c>
      <c r="E896" s="79"/>
      <c r="F896" s="79"/>
      <c r="G896" s="79"/>
      <c r="H896" s="79"/>
      <c r="I896" s="79"/>
      <c r="J896" s="79"/>
      <c r="K896" s="79"/>
      <c r="L896" s="79"/>
      <c r="M896" s="79"/>
      <c r="N896" s="79"/>
      <c r="O896" s="91" t="str">
        <f ca="1">IF(D896="цвет",SUM(O897:INDIRECT("N"&amp;R896)),IF(SUM(E896:N896)=0,"",SUM(E896:N896)))</f>
        <v/>
      </c>
      <c r="P896" s="68" t="s">
        <v>98</v>
      </c>
      <c r="Q896" s="138">
        <f t="shared" si="26"/>
        <v>3898</v>
      </c>
      <c r="R896" s="139">
        <f t="shared" ca="1" si="27"/>
        <v>901</v>
      </c>
      <c r="S896" s="69"/>
      <c r="T896" s="76"/>
    </row>
    <row r="897" spans="1:20" ht="17.25" thickBot="1">
      <c r="A897" s="2"/>
      <c r="B897" s="357"/>
      <c r="C897" s="75"/>
      <c r="D897" s="46" t="s">
        <v>42</v>
      </c>
      <c r="E897" s="354"/>
      <c r="F897" s="353"/>
      <c r="G897" s="353"/>
      <c r="H897" s="79"/>
      <c r="I897" s="353"/>
      <c r="J897" s="353"/>
      <c r="K897" s="353"/>
      <c r="L897" s="79"/>
      <c r="M897" s="79"/>
      <c r="N897" s="79"/>
      <c r="O897" s="91" t="str">
        <f ca="1">IF(D897="цвет",SUM(O898:INDIRECT("N"&amp;R897)),IF(SUM(E897:N897)=0,"",SUM(E897:N897)))</f>
        <v/>
      </c>
      <c r="P897" s="68" t="s">
        <v>98</v>
      </c>
      <c r="Q897" s="138">
        <f t="shared" si="26"/>
        <v>3898</v>
      </c>
      <c r="R897" s="139">
        <f t="shared" ca="1" si="27"/>
        <v>901</v>
      </c>
      <c r="S897" s="69"/>
      <c r="T897" s="76"/>
    </row>
    <row r="898" spans="1:20" ht="17.25" thickBot="1">
      <c r="A898" s="2"/>
      <c r="B898" s="357"/>
      <c r="C898" s="75"/>
      <c r="D898" s="46" t="s">
        <v>33</v>
      </c>
      <c r="E898" s="79"/>
      <c r="F898" s="353"/>
      <c r="G898" s="79"/>
      <c r="H898" s="79"/>
      <c r="I898" s="79"/>
      <c r="J898" s="79"/>
      <c r="K898" s="353"/>
      <c r="L898" s="79"/>
      <c r="M898" s="79"/>
      <c r="N898" s="79"/>
      <c r="O898" s="91" t="str">
        <f ca="1">IF(D898="цвет",SUM(O899:INDIRECT("N"&amp;R898)),IF(SUM(E898:N898)=0,"",SUM(E898:N898)))</f>
        <v/>
      </c>
      <c r="P898" s="68" t="s">
        <v>98</v>
      </c>
      <c r="Q898" s="138">
        <f t="shared" si="26"/>
        <v>3898</v>
      </c>
      <c r="R898" s="139">
        <f t="shared" ca="1" si="27"/>
        <v>901</v>
      </c>
      <c r="S898" s="69"/>
      <c r="T898" s="76"/>
    </row>
    <row r="899" spans="1:20" ht="17.25" thickBot="1">
      <c r="A899" s="2"/>
      <c r="B899" s="357"/>
      <c r="C899" s="75"/>
      <c r="D899" s="46" t="s">
        <v>28</v>
      </c>
      <c r="E899" s="79"/>
      <c r="F899" s="79"/>
      <c r="G899" s="79"/>
      <c r="H899" s="79"/>
      <c r="I899" s="79"/>
      <c r="J899" s="353"/>
      <c r="K899" s="79"/>
      <c r="L899" s="79"/>
      <c r="M899" s="79"/>
      <c r="N899" s="79"/>
      <c r="O899" s="91" t="str">
        <f ca="1">IF(D899="цвет",SUM(O900:INDIRECT("N"&amp;R899)),IF(SUM(E899:N899)=0,"",SUM(E899:N899)))</f>
        <v/>
      </c>
      <c r="P899" s="68" t="s">
        <v>98</v>
      </c>
      <c r="Q899" s="138">
        <f t="shared" si="26"/>
        <v>3898</v>
      </c>
      <c r="R899" s="139">
        <f t="shared" ca="1" si="27"/>
        <v>901</v>
      </c>
      <c r="S899" s="69"/>
      <c r="T899" s="76"/>
    </row>
    <row r="900" spans="1:20" ht="108.75" customHeight="1">
      <c r="A900" s="2"/>
      <c r="B900" s="357"/>
      <c r="C900" s="75"/>
      <c r="D900" s="359" t="s">
        <v>475</v>
      </c>
      <c r="E900" s="360"/>
      <c r="F900" s="360"/>
      <c r="G900" s="360"/>
      <c r="H900" s="360"/>
      <c r="I900" s="360"/>
      <c r="J900" s="360"/>
      <c r="K900" s="360"/>
      <c r="L900" s="360"/>
      <c r="M900" s="360"/>
      <c r="N900" s="361"/>
      <c r="O900" s="91" t="str">
        <f ca="1">IF(D900="цвет",SUM(O901:INDIRECT("N"&amp;R900)),IF(SUM(E900:N900)=0,"",SUM(E900:N900)))</f>
        <v/>
      </c>
      <c r="P900" s="68" t="s">
        <v>98</v>
      </c>
      <c r="Q900" s="138">
        <f t="shared" si="26"/>
        <v>3898</v>
      </c>
      <c r="R900" s="139">
        <f t="shared" ca="1" si="27"/>
        <v>901</v>
      </c>
      <c r="S900" s="69"/>
      <c r="T900" s="76"/>
    </row>
    <row r="901" spans="1:20" ht="17.45" customHeight="1" thickBot="1">
      <c r="A901" s="2"/>
      <c r="B901" s="358"/>
      <c r="C901" s="77"/>
      <c r="D901" s="362" t="str">
        <f>HYPERLINK("https://miamia.ru/search/index.php?q="&amp;Q901&amp;"&amp;s=Поиск?utm_source=Excel&amp;utm_medium=Nalichie&amp;utm_content="&amp;Q901&amp;"","Посмотреть большую фотографию на сайте")</f>
        <v>Посмотреть большую фотографию на сайте</v>
      </c>
      <c r="E901" s="363"/>
      <c r="F901" s="363"/>
      <c r="G901" s="363"/>
      <c r="H901" s="363"/>
      <c r="I901" s="363"/>
      <c r="J901" s="363"/>
      <c r="K901" s="363"/>
      <c r="L901" s="363"/>
      <c r="M901" s="363"/>
      <c r="N901" s="364"/>
      <c r="O901" s="91" t="str">
        <f ca="1">IF(D901="цвет",SUM(O902:INDIRECT("N"&amp;R901)),IF(SUM(E901:N901)=0,"",SUM(E901:N901)))</f>
        <v/>
      </c>
      <c r="P901" s="68" t="s">
        <v>98</v>
      </c>
      <c r="Q901" s="138">
        <f t="shared" si="26"/>
        <v>3898</v>
      </c>
      <c r="R901" s="139">
        <f t="shared" ca="1" si="27"/>
        <v>901</v>
      </c>
      <c r="S901" s="69"/>
      <c r="T901" s="76"/>
    </row>
    <row r="902" spans="1:20" ht="17.25" thickBot="1">
      <c r="A902" s="2"/>
      <c r="B902" s="357" t="s">
        <v>152</v>
      </c>
      <c r="C902" s="75">
        <v>3899</v>
      </c>
      <c r="D902" s="103" t="s">
        <v>9</v>
      </c>
      <c r="E902" s="11" t="s">
        <v>10</v>
      </c>
      <c r="F902" s="99" t="s">
        <v>17</v>
      </c>
      <c r="G902" s="74" t="s">
        <v>18</v>
      </c>
      <c r="H902" s="74" t="s">
        <v>19</v>
      </c>
      <c r="I902" s="11"/>
      <c r="J902" s="11"/>
      <c r="K902" s="11"/>
      <c r="L902" s="11"/>
      <c r="M902" s="11"/>
      <c r="N902" s="11"/>
      <c r="O902" s="59">
        <f ca="1">IF(D902="цвет",SUM(O903:INDIRECT("N"&amp;R902)),IF(SUM(E902:N902)=0,"",SUM(E902:N902)))</f>
        <v>0</v>
      </c>
      <c r="P902" s="68">
        <v>4004</v>
      </c>
      <c r="Q902" s="138">
        <f t="shared" si="26"/>
        <v>3899</v>
      </c>
      <c r="R902" s="139">
        <f t="shared" ca="1" si="27"/>
        <v>908</v>
      </c>
      <c r="S902" s="85">
        <v>4004</v>
      </c>
      <c r="T902" s="86">
        <f ca="1">O902*S902</f>
        <v>0</v>
      </c>
    </row>
    <row r="903" spans="1:20" ht="17.25" thickBot="1">
      <c r="A903" s="2"/>
      <c r="B903" s="357"/>
      <c r="C903" s="75"/>
      <c r="D903" s="46" t="s">
        <v>53</v>
      </c>
      <c r="E903" s="79"/>
      <c r="F903" s="79"/>
      <c r="G903" s="79"/>
      <c r="H903" s="79"/>
      <c r="I903" s="79"/>
      <c r="J903" s="79"/>
      <c r="K903" s="79"/>
      <c r="L903" s="79"/>
      <c r="M903" s="79"/>
      <c r="N903" s="79"/>
      <c r="O903" s="91" t="str">
        <f ca="1">IF(D903="цвет",SUM(O904:INDIRECT("N"&amp;R903)),IF(SUM(E903:N903)=0,"",SUM(E903:N903)))</f>
        <v/>
      </c>
      <c r="P903" s="68" t="s">
        <v>98</v>
      </c>
      <c r="Q903" s="138">
        <f t="shared" si="26"/>
        <v>3899</v>
      </c>
      <c r="R903" s="139">
        <f t="shared" ca="1" si="27"/>
        <v>908</v>
      </c>
      <c r="S903" s="69"/>
      <c r="T903" s="76"/>
    </row>
    <row r="904" spans="1:20" ht="17.25" thickBot="1">
      <c r="A904" s="2"/>
      <c r="B904" s="357"/>
      <c r="C904" s="75"/>
      <c r="D904" s="46" t="s">
        <v>42</v>
      </c>
      <c r="E904" s="353"/>
      <c r="F904" s="79"/>
      <c r="G904" s="79"/>
      <c r="H904" s="353"/>
      <c r="I904" s="79"/>
      <c r="J904" s="79"/>
      <c r="K904" s="79"/>
      <c r="L904" s="79"/>
      <c r="M904" s="79"/>
      <c r="N904" s="79"/>
      <c r="O904" s="91" t="str">
        <f ca="1">IF(D904="цвет",SUM(O905:INDIRECT("N"&amp;R904)),IF(SUM(E904:N904)=0,"",SUM(E904:N904)))</f>
        <v/>
      </c>
      <c r="P904" s="68" t="s">
        <v>98</v>
      </c>
      <c r="Q904" s="138">
        <f t="shared" si="26"/>
        <v>3899</v>
      </c>
      <c r="R904" s="139">
        <f t="shared" ca="1" si="27"/>
        <v>908</v>
      </c>
      <c r="S904" s="69"/>
      <c r="T904" s="76"/>
    </row>
    <row r="905" spans="1:20" ht="17.25" thickBot="1">
      <c r="A905" s="2"/>
      <c r="B905" s="357"/>
      <c r="C905" s="75"/>
      <c r="D905" s="46" t="s">
        <v>33</v>
      </c>
      <c r="E905" s="79"/>
      <c r="F905" s="79"/>
      <c r="G905" s="79"/>
      <c r="H905" s="353"/>
      <c r="I905" s="79"/>
      <c r="J905" s="79"/>
      <c r="K905" s="79"/>
      <c r="L905" s="79"/>
      <c r="M905" s="79"/>
      <c r="N905" s="79"/>
      <c r="O905" s="91" t="str">
        <f ca="1">IF(D905="цвет",SUM(O906:INDIRECT("N"&amp;R905)),IF(SUM(E905:N905)=0,"",SUM(E905:N905)))</f>
        <v/>
      </c>
      <c r="P905" s="68" t="s">
        <v>98</v>
      </c>
      <c r="Q905" s="138">
        <f t="shared" si="26"/>
        <v>3899</v>
      </c>
      <c r="R905" s="139">
        <f t="shared" ca="1" si="27"/>
        <v>908</v>
      </c>
      <c r="S905" s="69"/>
      <c r="T905" s="76"/>
    </row>
    <row r="906" spans="1:20" ht="17.25" thickBot="1">
      <c r="A906" s="2"/>
      <c r="B906" s="357"/>
      <c r="C906" s="75"/>
      <c r="D906" s="46" t="s">
        <v>28</v>
      </c>
      <c r="E906" s="79"/>
      <c r="F906" s="79"/>
      <c r="G906" s="353"/>
      <c r="H906" s="353"/>
      <c r="I906" s="79"/>
      <c r="J906" s="79"/>
      <c r="K906" s="79"/>
      <c r="L906" s="79"/>
      <c r="M906" s="79"/>
      <c r="N906" s="79"/>
      <c r="O906" s="91" t="str">
        <f ca="1">IF(D906="цвет",SUM(O907:INDIRECT("N"&amp;R906)),IF(SUM(E906:N906)=0,"",SUM(E906:N906)))</f>
        <v/>
      </c>
      <c r="P906" s="68" t="s">
        <v>98</v>
      </c>
      <c r="Q906" s="138">
        <f t="shared" si="26"/>
        <v>3899</v>
      </c>
      <c r="R906" s="139">
        <f t="shared" ca="1" si="27"/>
        <v>908</v>
      </c>
      <c r="S906" s="69"/>
      <c r="T906" s="76"/>
    </row>
    <row r="907" spans="1:20" ht="108.75" customHeight="1">
      <c r="A907" s="2"/>
      <c r="B907" s="357"/>
      <c r="C907" s="75"/>
      <c r="D907" s="359" t="s">
        <v>1796</v>
      </c>
      <c r="E907" s="360"/>
      <c r="F907" s="360"/>
      <c r="G907" s="360"/>
      <c r="H907" s="360"/>
      <c r="I907" s="360"/>
      <c r="J907" s="360"/>
      <c r="K907" s="360"/>
      <c r="L907" s="360"/>
      <c r="M907" s="360"/>
      <c r="N907" s="361"/>
      <c r="O907" s="91" t="str">
        <f ca="1">IF(D907="цвет",SUM(O908:INDIRECT("N"&amp;R907)),IF(SUM(E907:N907)=0,"",SUM(E907:N907)))</f>
        <v/>
      </c>
      <c r="P907" s="68" t="s">
        <v>98</v>
      </c>
      <c r="Q907" s="138">
        <f t="shared" ref="Q907:Q970" si="28">IF(C907&lt;&gt;0,C907,Q906)</f>
        <v>3899</v>
      </c>
      <c r="R907" s="139">
        <f t="shared" ref="R907:R970" ca="1" si="29">IF(D907="Посмотреть большую фотографию на сайте",CELL("строка",O907),R908)</f>
        <v>908</v>
      </c>
      <c r="S907" s="69"/>
      <c r="T907" s="76"/>
    </row>
    <row r="908" spans="1:20" ht="17.45" customHeight="1" thickBot="1">
      <c r="A908" s="2"/>
      <c r="B908" s="358"/>
      <c r="C908" s="77"/>
      <c r="D908" s="362" t="str">
        <f>HYPERLINK("https://miamia.ru/search/index.php?q="&amp;Q908&amp;"&amp;s=Поиск?utm_source=Excel&amp;utm_medium=Nalichie&amp;utm_content="&amp;Q908&amp;"","Посмотреть большую фотографию на сайте")</f>
        <v>Посмотреть большую фотографию на сайте</v>
      </c>
      <c r="E908" s="363"/>
      <c r="F908" s="363"/>
      <c r="G908" s="363"/>
      <c r="H908" s="363"/>
      <c r="I908" s="363"/>
      <c r="J908" s="363"/>
      <c r="K908" s="363"/>
      <c r="L908" s="363"/>
      <c r="M908" s="363"/>
      <c r="N908" s="364"/>
      <c r="O908" s="91" t="str">
        <f ca="1">IF(D908="цвет",SUM(O909:INDIRECT("N"&amp;R908)),IF(SUM(E908:N908)=0,"",SUM(E908:N908)))</f>
        <v/>
      </c>
      <c r="P908" s="68" t="s">
        <v>98</v>
      </c>
      <c r="Q908" s="138">
        <f t="shared" si="28"/>
        <v>3899</v>
      </c>
      <c r="R908" s="139">
        <f t="shared" ca="1" si="29"/>
        <v>908</v>
      </c>
      <c r="S908" s="69"/>
      <c r="T908" s="76"/>
    </row>
    <row r="909" spans="1:20" ht="23.1" customHeight="1" thickBot="1">
      <c r="A909" s="2"/>
      <c r="B909" s="28" t="s">
        <v>2499</v>
      </c>
      <c r="C909" s="29"/>
      <c r="D909" s="30"/>
      <c r="E909" s="31"/>
      <c r="F909" s="31"/>
      <c r="G909" s="31"/>
      <c r="H909" s="31"/>
      <c r="I909" s="31"/>
      <c r="J909" s="31"/>
      <c r="K909" s="31"/>
      <c r="L909" s="31"/>
      <c r="M909" s="31"/>
      <c r="N909" s="32"/>
      <c r="O909" s="92" t="str">
        <f ca="1">IF(D909="цвет",SUM(O910:INDIRECT("N"&amp;R909)),IF(SUM(E909:N909)=0,"",SUM(E909:N909)))</f>
        <v/>
      </c>
      <c r="P909" s="68" t="s">
        <v>98</v>
      </c>
      <c r="Q909" s="55">
        <f t="shared" si="28"/>
        <v>3899</v>
      </c>
      <c r="R909" s="70">
        <f t="shared" ca="1" si="29"/>
        <v>913</v>
      </c>
    </row>
    <row r="910" spans="1:20" ht="17.25" thickBot="1">
      <c r="A910" s="2"/>
      <c r="B910" s="356" t="s">
        <v>2337</v>
      </c>
      <c r="C910" s="83">
        <v>4760</v>
      </c>
      <c r="D910" s="98" t="s">
        <v>9</v>
      </c>
      <c r="E910" s="99" t="s">
        <v>10</v>
      </c>
      <c r="F910" s="99" t="s">
        <v>11</v>
      </c>
      <c r="G910" s="99" t="s">
        <v>12</v>
      </c>
      <c r="H910" s="99" t="s">
        <v>13</v>
      </c>
      <c r="I910" s="99" t="s">
        <v>14</v>
      </c>
      <c r="J910" s="99" t="s">
        <v>15</v>
      </c>
      <c r="K910" s="99" t="s">
        <v>16</v>
      </c>
      <c r="L910" s="99" t="s">
        <v>21</v>
      </c>
      <c r="M910" s="99" t="s">
        <v>22</v>
      </c>
      <c r="N910" s="99"/>
      <c r="O910" s="93">
        <f ca="1">IF(D910="цвет",SUM(O911:INDIRECT("N"&amp;R910)),IF(SUM(E910:N910)=0,"",SUM(E910:N910)))</f>
        <v>0</v>
      </c>
      <c r="P910" s="68">
        <v>2711</v>
      </c>
      <c r="Q910" s="55">
        <f t="shared" si="28"/>
        <v>4760</v>
      </c>
      <c r="R910" s="70">
        <f t="shared" ca="1" si="29"/>
        <v>913</v>
      </c>
      <c r="S910" s="85">
        <v>2711</v>
      </c>
      <c r="T910" s="62">
        <f ca="1">S910*O910</f>
        <v>0</v>
      </c>
    </row>
    <row r="911" spans="1:20" ht="17.25" thickBot="1">
      <c r="A911" s="2"/>
      <c r="B911" s="357"/>
      <c r="C911" s="75"/>
      <c r="D911" s="5" t="s">
        <v>29</v>
      </c>
      <c r="E911" s="351"/>
      <c r="F911" s="7"/>
      <c r="G911" s="181"/>
      <c r="H911" s="181"/>
      <c r="I911" s="181"/>
      <c r="J911" s="181"/>
      <c r="K911" s="351"/>
      <c r="L911" s="181"/>
      <c r="M911" s="181"/>
      <c r="N911" s="7"/>
      <c r="O911" s="94" t="str">
        <f ca="1">IF(D911="цвет",SUM(O912:INDIRECT("N"&amp;R911)),IF(SUM(E911:N911)=0,"",SUM(E911:N911)))</f>
        <v/>
      </c>
      <c r="P911" s="68" t="s">
        <v>98</v>
      </c>
      <c r="Q911" s="55">
        <f t="shared" si="28"/>
        <v>4760</v>
      </c>
      <c r="R911" s="70">
        <f t="shared" ca="1" si="29"/>
        <v>913</v>
      </c>
      <c r="S911" s="69"/>
      <c r="T911" s="76"/>
    </row>
    <row r="912" spans="1:20" ht="135" customHeight="1">
      <c r="A912" s="2"/>
      <c r="B912" s="357"/>
      <c r="C912" s="75"/>
      <c r="D912" s="359" t="s">
        <v>2338</v>
      </c>
      <c r="E912" s="360"/>
      <c r="F912" s="360"/>
      <c r="G912" s="360"/>
      <c r="H912" s="360"/>
      <c r="I912" s="360"/>
      <c r="J912" s="360"/>
      <c r="K912" s="360"/>
      <c r="L912" s="360"/>
      <c r="M912" s="360"/>
      <c r="N912" s="361"/>
      <c r="O912" s="94" t="str">
        <f ca="1">IF(D912="цвет",SUM(O913:INDIRECT("N"&amp;R912)),IF(SUM(E912:N912)=0,"",SUM(E912:N912)))</f>
        <v/>
      </c>
      <c r="P912" s="68" t="s">
        <v>98</v>
      </c>
      <c r="Q912" s="55">
        <f t="shared" si="28"/>
        <v>4760</v>
      </c>
      <c r="R912" s="70">
        <f t="shared" ca="1" si="29"/>
        <v>913</v>
      </c>
      <c r="S912" s="69"/>
      <c r="T912" s="76"/>
    </row>
    <row r="913" spans="1:20" ht="17.45" customHeight="1" thickBot="1">
      <c r="A913" s="2"/>
      <c r="B913" s="365"/>
      <c r="C913" s="77"/>
      <c r="D913" s="362" t="str">
        <f>HYPERLINK("https://miamia.ru/search/index.php?q="&amp;Q913&amp;"&amp;s=Поиск?utm_source=Excel&amp;utm_medium=Nalichie&amp;utm_content="&amp;Q913&amp;"","Посмотреть большую фотографию на сайте")</f>
        <v>Посмотреть большую фотографию на сайте</v>
      </c>
      <c r="E913" s="363"/>
      <c r="F913" s="363"/>
      <c r="G913" s="363"/>
      <c r="H913" s="363"/>
      <c r="I913" s="363"/>
      <c r="J913" s="363"/>
      <c r="K913" s="363"/>
      <c r="L913" s="363"/>
      <c r="M913" s="363"/>
      <c r="N913" s="364"/>
      <c r="O913" s="94" t="str">
        <f ca="1">IF(D913="цвет",SUM(O914:INDIRECT("N"&amp;R913)),IF(SUM(E913:N913)=0,"",SUM(E913:N913)))</f>
        <v/>
      </c>
      <c r="P913" s="68" t="s">
        <v>98</v>
      </c>
      <c r="Q913" s="55">
        <f t="shared" si="28"/>
        <v>4760</v>
      </c>
      <c r="R913" s="70">
        <f t="shared" ca="1" si="29"/>
        <v>913</v>
      </c>
      <c r="S913" s="69"/>
      <c r="T913" s="76"/>
    </row>
    <row r="914" spans="1:20" ht="17.25" thickBot="1">
      <c r="A914" s="2"/>
      <c r="B914" s="356" t="s">
        <v>2337</v>
      </c>
      <c r="C914" s="83">
        <v>4761</v>
      </c>
      <c r="D914" s="98" t="s">
        <v>9</v>
      </c>
      <c r="E914" s="99" t="s">
        <v>11</v>
      </c>
      <c r="F914" s="99" t="s">
        <v>12</v>
      </c>
      <c r="G914" s="99" t="s">
        <v>13</v>
      </c>
      <c r="H914" s="99" t="s">
        <v>14</v>
      </c>
      <c r="I914" s="99" t="s">
        <v>15</v>
      </c>
      <c r="J914" s="99" t="s">
        <v>16</v>
      </c>
      <c r="K914" s="99" t="s">
        <v>21</v>
      </c>
      <c r="L914" s="99" t="s">
        <v>22</v>
      </c>
      <c r="M914" s="99"/>
      <c r="N914" s="99"/>
      <c r="O914" s="93">
        <f ca="1">IF(D914="цвет",SUM(O915:INDIRECT("N"&amp;R914)),IF(SUM(E914:N914)=0,"",SUM(E914:N914)))</f>
        <v>0</v>
      </c>
      <c r="P914" s="68">
        <v>2711</v>
      </c>
      <c r="Q914" s="55">
        <f t="shared" si="28"/>
        <v>4761</v>
      </c>
      <c r="R914" s="70">
        <f t="shared" ca="1" si="29"/>
        <v>917</v>
      </c>
      <c r="S914" s="85">
        <v>2711</v>
      </c>
      <c r="T914" s="62">
        <f ca="1">S914*O914</f>
        <v>0</v>
      </c>
    </row>
    <row r="915" spans="1:20" ht="17.25" thickBot="1">
      <c r="A915" s="2"/>
      <c r="B915" s="357"/>
      <c r="C915" s="75"/>
      <c r="D915" s="5" t="s">
        <v>46</v>
      </c>
      <c r="E915" s="7"/>
      <c r="F915" s="7"/>
      <c r="G915" s="7"/>
      <c r="H915" s="7"/>
      <c r="I915" s="7"/>
      <c r="J915" s="351"/>
      <c r="K915" s="7"/>
      <c r="L915" s="7"/>
      <c r="M915" s="7"/>
      <c r="N915" s="7"/>
      <c r="O915" s="94" t="str">
        <f ca="1">IF(D915="цвет",SUM(O916:INDIRECT("N"&amp;R915)),IF(SUM(E915:N915)=0,"",SUM(E915:N915)))</f>
        <v/>
      </c>
      <c r="P915" s="68" t="s">
        <v>98</v>
      </c>
      <c r="Q915" s="55">
        <f t="shared" si="28"/>
        <v>4761</v>
      </c>
      <c r="R915" s="70">
        <f t="shared" ca="1" si="29"/>
        <v>917</v>
      </c>
      <c r="S915" s="69"/>
      <c r="T915" s="76"/>
    </row>
    <row r="916" spans="1:20" ht="135" customHeight="1">
      <c r="A916" s="2"/>
      <c r="B916" s="357"/>
      <c r="C916" s="75"/>
      <c r="D916" s="359" t="s">
        <v>2339</v>
      </c>
      <c r="E916" s="360"/>
      <c r="F916" s="360"/>
      <c r="G916" s="360"/>
      <c r="H916" s="360"/>
      <c r="I916" s="360"/>
      <c r="J916" s="360"/>
      <c r="K916" s="360"/>
      <c r="L916" s="360"/>
      <c r="M916" s="360"/>
      <c r="N916" s="361"/>
      <c r="O916" s="94" t="str">
        <f ca="1">IF(D916="цвет",SUM(O917:INDIRECT("N"&amp;R916)),IF(SUM(E916:N916)=0,"",SUM(E916:N916)))</f>
        <v/>
      </c>
      <c r="P916" s="68" t="s">
        <v>98</v>
      </c>
      <c r="Q916" s="55">
        <f t="shared" si="28"/>
        <v>4761</v>
      </c>
      <c r="R916" s="70">
        <f t="shared" ca="1" si="29"/>
        <v>917</v>
      </c>
      <c r="S916" s="69"/>
      <c r="T916" s="76"/>
    </row>
    <row r="917" spans="1:20" ht="17.45" customHeight="1" thickBot="1">
      <c r="A917" s="2"/>
      <c r="B917" s="365"/>
      <c r="C917" s="77"/>
      <c r="D917" s="362" t="str">
        <f>HYPERLINK("https://miamia.ru/search/index.php?q="&amp;Q917&amp;"&amp;s=Поиск?utm_source=Excel&amp;utm_medium=Nalichie&amp;utm_content="&amp;Q917&amp;"","Посмотреть большую фотографию на сайте")</f>
        <v>Посмотреть большую фотографию на сайте</v>
      </c>
      <c r="E917" s="363"/>
      <c r="F917" s="363"/>
      <c r="G917" s="363"/>
      <c r="H917" s="363"/>
      <c r="I917" s="363"/>
      <c r="J917" s="363"/>
      <c r="K917" s="363"/>
      <c r="L917" s="363"/>
      <c r="M917" s="363"/>
      <c r="N917" s="364"/>
      <c r="O917" s="94" t="str">
        <f ca="1">IF(D917="цвет",SUM(O918:INDIRECT("N"&amp;R917)),IF(SUM(E917:N917)=0,"",SUM(E917:N917)))</f>
        <v/>
      </c>
      <c r="P917" s="68" t="s">
        <v>98</v>
      </c>
      <c r="Q917" s="55">
        <f t="shared" si="28"/>
        <v>4761</v>
      </c>
      <c r="R917" s="70">
        <f t="shared" ca="1" si="29"/>
        <v>917</v>
      </c>
      <c r="S917" s="69"/>
      <c r="T917" s="76"/>
    </row>
    <row r="918" spans="1:20" ht="17.25" thickBot="1">
      <c r="A918" s="2"/>
      <c r="B918" s="356" t="s">
        <v>2337</v>
      </c>
      <c r="C918" s="83">
        <v>4762</v>
      </c>
      <c r="D918" s="98" t="s">
        <v>9</v>
      </c>
      <c r="E918" s="99" t="s">
        <v>10</v>
      </c>
      <c r="F918" s="99" t="s">
        <v>11</v>
      </c>
      <c r="G918" s="99" t="s">
        <v>12</v>
      </c>
      <c r="H918" s="99" t="s">
        <v>13</v>
      </c>
      <c r="I918" s="99" t="s">
        <v>14</v>
      </c>
      <c r="J918" s="99" t="s">
        <v>15</v>
      </c>
      <c r="K918" s="99" t="s">
        <v>16</v>
      </c>
      <c r="L918" s="99" t="s">
        <v>21</v>
      </c>
      <c r="M918" s="99" t="s">
        <v>22</v>
      </c>
      <c r="N918" s="99"/>
      <c r="O918" s="93">
        <f ca="1">IF(D918="цвет",SUM(O919:INDIRECT("N"&amp;R918)),IF(SUM(E918:N918)=0,"",SUM(E918:N918)))</f>
        <v>0</v>
      </c>
      <c r="P918" s="68">
        <v>2711</v>
      </c>
      <c r="Q918" s="55">
        <f t="shared" si="28"/>
        <v>4762</v>
      </c>
      <c r="R918" s="70">
        <f t="shared" ca="1" si="29"/>
        <v>921</v>
      </c>
      <c r="S918" s="85">
        <v>2711</v>
      </c>
      <c r="T918" s="62">
        <f ca="1">S918*O918</f>
        <v>0</v>
      </c>
    </row>
    <row r="919" spans="1:20" ht="17.25" thickBot="1">
      <c r="A919" s="2"/>
      <c r="B919" s="357"/>
      <c r="C919" s="75"/>
      <c r="D919" s="5" t="s">
        <v>29</v>
      </c>
      <c r="E919" s="351"/>
      <c r="F919" s="181"/>
      <c r="G919" s="7"/>
      <c r="H919" s="181"/>
      <c r="I919" s="181"/>
      <c r="J919" s="181"/>
      <c r="K919" s="181"/>
      <c r="L919" s="7"/>
      <c r="M919" s="7"/>
      <c r="N919" s="7"/>
      <c r="O919" s="94" t="str">
        <f ca="1">IF(D919="цвет",SUM(O920:INDIRECT("N"&amp;R919)),IF(SUM(E919:N919)=0,"",SUM(E919:N919)))</f>
        <v/>
      </c>
      <c r="P919" s="68" t="s">
        <v>98</v>
      </c>
      <c r="Q919" s="55">
        <f t="shared" si="28"/>
        <v>4762</v>
      </c>
      <c r="R919" s="70">
        <f t="shared" ca="1" si="29"/>
        <v>921</v>
      </c>
      <c r="S919" s="69"/>
      <c r="T919" s="76"/>
    </row>
    <row r="920" spans="1:20" ht="135" customHeight="1">
      <c r="A920" s="2"/>
      <c r="B920" s="357"/>
      <c r="C920" s="75"/>
      <c r="D920" s="359" t="s">
        <v>2341</v>
      </c>
      <c r="E920" s="360"/>
      <c r="F920" s="360"/>
      <c r="G920" s="360"/>
      <c r="H920" s="360"/>
      <c r="I920" s="360"/>
      <c r="J920" s="360"/>
      <c r="K920" s="360"/>
      <c r="L920" s="360"/>
      <c r="M920" s="360"/>
      <c r="N920" s="361"/>
      <c r="O920" s="94" t="str">
        <f ca="1">IF(D920="цвет",SUM(O921:INDIRECT("N"&amp;R920)),IF(SUM(E920:N920)=0,"",SUM(E920:N920)))</f>
        <v/>
      </c>
      <c r="P920" s="68" t="s">
        <v>98</v>
      </c>
      <c r="Q920" s="55">
        <f t="shared" si="28"/>
        <v>4762</v>
      </c>
      <c r="R920" s="70">
        <f t="shared" ca="1" si="29"/>
        <v>921</v>
      </c>
      <c r="S920" s="69"/>
      <c r="T920" s="76"/>
    </row>
    <row r="921" spans="1:20" ht="17.45" customHeight="1" thickBot="1">
      <c r="A921" s="2"/>
      <c r="B921" s="365"/>
      <c r="C921" s="77"/>
      <c r="D921" s="362" t="str">
        <f>HYPERLINK("https://miamia.ru/search/index.php?q="&amp;Q921&amp;"&amp;s=Поиск?utm_source=Excel&amp;utm_medium=Nalichie&amp;utm_content="&amp;Q921&amp;"","Посмотреть большую фотографию на сайте")</f>
        <v>Посмотреть большую фотографию на сайте</v>
      </c>
      <c r="E921" s="363"/>
      <c r="F921" s="363"/>
      <c r="G921" s="363"/>
      <c r="H921" s="363"/>
      <c r="I921" s="363"/>
      <c r="J921" s="363"/>
      <c r="K921" s="363"/>
      <c r="L921" s="363"/>
      <c r="M921" s="363"/>
      <c r="N921" s="364"/>
      <c r="O921" s="94" t="str">
        <f ca="1">IF(D921="цвет",SUM(O922:INDIRECT("N"&amp;R921)),IF(SUM(E921:N921)=0,"",SUM(E921:N921)))</f>
        <v/>
      </c>
      <c r="P921" s="68" t="s">
        <v>98</v>
      </c>
      <c r="Q921" s="55">
        <f t="shared" si="28"/>
        <v>4762</v>
      </c>
      <c r="R921" s="70">
        <f t="shared" ca="1" si="29"/>
        <v>921</v>
      </c>
      <c r="S921" s="69"/>
      <c r="T921" s="76"/>
    </row>
    <row r="922" spans="1:20" ht="17.25" thickBot="1">
      <c r="A922" s="2"/>
      <c r="B922" s="356" t="s">
        <v>2337</v>
      </c>
      <c r="C922" s="83">
        <v>4763</v>
      </c>
      <c r="D922" s="98" t="s">
        <v>9</v>
      </c>
      <c r="E922" s="99" t="s">
        <v>10</v>
      </c>
      <c r="F922" s="99" t="s">
        <v>17</v>
      </c>
      <c r="G922" s="99" t="s">
        <v>18</v>
      </c>
      <c r="H922" s="99" t="s">
        <v>19</v>
      </c>
      <c r="I922" s="99" t="s">
        <v>23</v>
      </c>
      <c r="J922" s="99"/>
      <c r="K922" s="99"/>
      <c r="L922" s="99"/>
      <c r="M922" s="99"/>
      <c r="N922" s="99"/>
      <c r="O922" s="93">
        <f ca="1">IF(D922="цвет",SUM(O923:INDIRECT("N"&amp;R922)),IF(SUM(E922:N922)=0,"",SUM(E922:N922)))</f>
        <v>0</v>
      </c>
      <c r="P922" s="68">
        <v>3487</v>
      </c>
      <c r="Q922" s="55">
        <f t="shared" si="28"/>
        <v>4763</v>
      </c>
      <c r="R922" s="70">
        <f t="shared" ca="1" si="29"/>
        <v>925</v>
      </c>
      <c r="S922" s="85">
        <v>3487</v>
      </c>
      <c r="T922" s="62">
        <f ca="1">S922*O922</f>
        <v>0</v>
      </c>
    </row>
    <row r="923" spans="1:20" ht="17.25" thickBot="1">
      <c r="A923" s="2"/>
      <c r="B923" s="357"/>
      <c r="C923" s="75"/>
      <c r="D923" s="5" t="s">
        <v>29</v>
      </c>
      <c r="E923" s="351"/>
      <c r="F923" s="181"/>
      <c r="G923" s="181"/>
      <c r="H923" s="7"/>
      <c r="I923" s="181"/>
      <c r="J923" s="7"/>
      <c r="K923" s="7"/>
      <c r="L923" s="7"/>
      <c r="M923" s="7"/>
      <c r="N923" s="7"/>
      <c r="O923" s="94" t="str">
        <f ca="1">IF(D923="цвет",SUM(O924:INDIRECT("N"&amp;R923)),IF(SUM(E923:N923)=0,"",SUM(E923:N923)))</f>
        <v/>
      </c>
      <c r="P923" s="68" t="s">
        <v>98</v>
      </c>
      <c r="Q923" s="55">
        <f t="shared" si="28"/>
        <v>4763</v>
      </c>
      <c r="R923" s="70">
        <f t="shared" ca="1" si="29"/>
        <v>925</v>
      </c>
      <c r="S923" s="69"/>
      <c r="T923" s="76"/>
    </row>
    <row r="924" spans="1:20" ht="135" customHeight="1">
      <c r="A924" s="2"/>
      <c r="B924" s="357"/>
      <c r="C924" s="75"/>
      <c r="D924" s="359" t="s">
        <v>2342</v>
      </c>
      <c r="E924" s="360"/>
      <c r="F924" s="360"/>
      <c r="G924" s="360"/>
      <c r="H924" s="360"/>
      <c r="I924" s="360"/>
      <c r="J924" s="360"/>
      <c r="K924" s="360"/>
      <c r="L924" s="360"/>
      <c r="M924" s="360"/>
      <c r="N924" s="361"/>
      <c r="O924" s="94" t="str">
        <f ca="1">IF(D924="цвет",SUM(O925:INDIRECT("N"&amp;R924)),IF(SUM(E924:N924)=0,"",SUM(E924:N924)))</f>
        <v/>
      </c>
      <c r="P924" s="68" t="s">
        <v>98</v>
      </c>
      <c r="Q924" s="55">
        <f t="shared" si="28"/>
        <v>4763</v>
      </c>
      <c r="R924" s="70">
        <f t="shared" ca="1" si="29"/>
        <v>925</v>
      </c>
      <c r="S924" s="69"/>
      <c r="T924" s="76"/>
    </row>
    <row r="925" spans="1:20" ht="17.45" customHeight="1" thickBot="1">
      <c r="A925" s="2"/>
      <c r="B925" s="365"/>
      <c r="C925" s="77"/>
      <c r="D925" s="362" t="str">
        <f>HYPERLINK("https://miamia.ru/search/index.php?q="&amp;Q925&amp;"&amp;s=Поиск?utm_source=Excel&amp;utm_medium=Nalichie&amp;utm_content="&amp;Q925&amp;"","Посмотреть большую фотографию на сайте")</f>
        <v>Посмотреть большую фотографию на сайте</v>
      </c>
      <c r="E925" s="363"/>
      <c r="F925" s="363"/>
      <c r="G925" s="363"/>
      <c r="H925" s="363"/>
      <c r="I925" s="363"/>
      <c r="J925" s="363"/>
      <c r="K925" s="363"/>
      <c r="L925" s="363"/>
      <c r="M925" s="363"/>
      <c r="N925" s="364"/>
      <c r="O925" s="94" t="str">
        <f ca="1">IF(D925="цвет",SUM(O926:INDIRECT("N"&amp;R925)),IF(SUM(E925:N925)=0,"",SUM(E925:N925)))</f>
        <v/>
      </c>
      <c r="P925" s="68" t="s">
        <v>98</v>
      </c>
      <c r="Q925" s="55">
        <f t="shared" si="28"/>
        <v>4763</v>
      </c>
      <c r="R925" s="70">
        <f t="shared" ca="1" si="29"/>
        <v>925</v>
      </c>
      <c r="S925" s="69"/>
      <c r="T925" s="76"/>
    </row>
    <row r="926" spans="1:20" ht="17.25" thickBot="1">
      <c r="A926" s="2"/>
      <c r="B926" s="356" t="s">
        <v>2337</v>
      </c>
      <c r="C926" s="83">
        <v>4764</v>
      </c>
      <c r="D926" s="98" t="s">
        <v>9</v>
      </c>
      <c r="E926" s="99" t="s">
        <v>10</v>
      </c>
      <c r="F926" s="99" t="s">
        <v>11</v>
      </c>
      <c r="G926" s="99" t="s">
        <v>12</v>
      </c>
      <c r="H926" s="99" t="s">
        <v>13</v>
      </c>
      <c r="I926" s="99" t="s">
        <v>14</v>
      </c>
      <c r="J926" s="99" t="s">
        <v>15</v>
      </c>
      <c r="K926" s="99" t="s">
        <v>16</v>
      </c>
      <c r="L926" s="99" t="s">
        <v>21</v>
      </c>
      <c r="M926" s="99" t="s">
        <v>22</v>
      </c>
      <c r="N926" s="99"/>
      <c r="O926" s="93">
        <f ca="1">IF(D926="цвет",SUM(O927:INDIRECT("N"&amp;R926)),IF(SUM(E926:N926)=0,"",SUM(E926:N926)))</f>
        <v>0</v>
      </c>
      <c r="P926" s="68">
        <v>3228</v>
      </c>
      <c r="Q926" s="55">
        <f t="shared" si="28"/>
        <v>4764</v>
      </c>
      <c r="R926" s="70">
        <f t="shared" ca="1" si="29"/>
        <v>929</v>
      </c>
      <c r="S926" s="85">
        <v>3228</v>
      </c>
      <c r="T926" s="62">
        <f ca="1">S926*O926</f>
        <v>0</v>
      </c>
    </row>
    <row r="927" spans="1:20" ht="17.25" thickBot="1">
      <c r="A927" s="2"/>
      <c r="B927" s="357"/>
      <c r="C927" s="75"/>
      <c r="D927" s="5" t="s">
        <v>29</v>
      </c>
      <c r="E927" s="351"/>
      <c r="F927" s="351"/>
      <c r="G927" s="181"/>
      <c r="H927" s="181"/>
      <c r="I927" s="181"/>
      <c r="J927" s="351"/>
      <c r="K927" s="181"/>
      <c r="L927" s="181"/>
      <c r="M927" s="7"/>
      <c r="N927" s="7"/>
      <c r="O927" s="94" t="str">
        <f ca="1">IF(D927="цвет",SUM(O928:INDIRECT("N"&amp;R927)),IF(SUM(E927:N927)=0,"",SUM(E927:N927)))</f>
        <v/>
      </c>
      <c r="P927" s="68" t="s">
        <v>98</v>
      </c>
      <c r="Q927" s="55">
        <f t="shared" si="28"/>
        <v>4764</v>
      </c>
      <c r="R927" s="70">
        <f t="shared" ca="1" si="29"/>
        <v>929</v>
      </c>
      <c r="S927" s="69"/>
      <c r="T927" s="76"/>
    </row>
    <row r="928" spans="1:20" ht="135" customHeight="1">
      <c r="A928" s="2"/>
      <c r="B928" s="357"/>
      <c r="C928" s="75"/>
      <c r="D928" s="359" t="s">
        <v>2343</v>
      </c>
      <c r="E928" s="360"/>
      <c r="F928" s="360"/>
      <c r="G928" s="360"/>
      <c r="H928" s="360"/>
      <c r="I928" s="360"/>
      <c r="J928" s="360"/>
      <c r="K928" s="360"/>
      <c r="L928" s="360"/>
      <c r="M928" s="360"/>
      <c r="N928" s="361"/>
      <c r="O928" s="94" t="str">
        <f ca="1">IF(D928="цвет",SUM(O929:INDIRECT("N"&amp;R928)),IF(SUM(E928:N928)=0,"",SUM(E928:N928)))</f>
        <v/>
      </c>
      <c r="P928" s="68" t="s">
        <v>98</v>
      </c>
      <c r="Q928" s="55">
        <f t="shared" si="28"/>
        <v>4764</v>
      </c>
      <c r="R928" s="70">
        <f t="shared" ca="1" si="29"/>
        <v>929</v>
      </c>
      <c r="S928" s="69"/>
      <c r="T928" s="76"/>
    </row>
    <row r="929" spans="1:20" ht="17.45" customHeight="1" thickBot="1">
      <c r="A929" s="2"/>
      <c r="B929" s="365"/>
      <c r="C929" s="77"/>
      <c r="D929" s="362" t="str">
        <f>HYPERLINK("https://miamia.ru/search/index.php?q="&amp;Q929&amp;"&amp;s=Поиск?utm_source=Excel&amp;utm_medium=Nalichie&amp;utm_content="&amp;Q929&amp;"","Посмотреть большую фотографию на сайте")</f>
        <v>Посмотреть большую фотографию на сайте</v>
      </c>
      <c r="E929" s="363"/>
      <c r="F929" s="363"/>
      <c r="G929" s="363"/>
      <c r="H929" s="363"/>
      <c r="I929" s="363"/>
      <c r="J929" s="363"/>
      <c r="K929" s="363"/>
      <c r="L929" s="363"/>
      <c r="M929" s="363"/>
      <c r="N929" s="364"/>
      <c r="O929" s="94" t="str">
        <f ca="1">IF(D929="цвет",SUM(O930:INDIRECT("N"&amp;R929)),IF(SUM(E929:N929)=0,"",SUM(E929:N929)))</f>
        <v/>
      </c>
      <c r="P929" s="68" t="s">
        <v>98</v>
      </c>
      <c r="Q929" s="55">
        <f t="shared" si="28"/>
        <v>4764</v>
      </c>
      <c r="R929" s="70">
        <f t="shared" ca="1" si="29"/>
        <v>929</v>
      </c>
      <c r="S929" s="69"/>
      <c r="T929" s="76"/>
    </row>
    <row r="930" spans="1:20" ht="17.25" thickBot="1">
      <c r="A930" s="2"/>
      <c r="B930" s="356" t="s">
        <v>2337</v>
      </c>
      <c r="C930" s="83">
        <v>4765</v>
      </c>
      <c r="D930" s="98" t="s">
        <v>9</v>
      </c>
      <c r="E930" s="99" t="s">
        <v>11</v>
      </c>
      <c r="F930" s="99" t="s">
        <v>12</v>
      </c>
      <c r="G930" s="99" t="s">
        <v>13</v>
      </c>
      <c r="H930" s="99" t="s">
        <v>14</v>
      </c>
      <c r="I930" s="99" t="s">
        <v>15</v>
      </c>
      <c r="J930" s="99" t="s">
        <v>16</v>
      </c>
      <c r="K930" s="99" t="s">
        <v>21</v>
      </c>
      <c r="L930" s="99" t="s">
        <v>22</v>
      </c>
      <c r="M930" s="99"/>
      <c r="N930" s="99"/>
      <c r="O930" s="93">
        <f ca="1">IF(D930="цвет",SUM(O931:INDIRECT("N"&amp;R930)),IF(SUM(E930:N930)=0,"",SUM(E930:N930)))</f>
        <v>0</v>
      </c>
      <c r="P930" s="68">
        <v>4779</v>
      </c>
      <c r="Q930" s="55">
        <f t="shared" si="28"/>
        <v>4765</v>
      </c>
      <c r="R930" s="70">
        <f t="shared" ca="1" si="29"/>
        <v>933</v>
      </c>
      <c r="S930" s="85">
        <v>4779</v>
      </c>
      <c r="T930" s="62">
        <f ca="1">S930*O930</f>
        <v>0</v>
      </c>
    </row>
    <row r="931" spans="1:20" ht="17.25" thickBot="1">
      <c r="A931" s="2"/>
      <c r="B931" s="357"/>
      <c r="C931" s="75"/>
      <c r="D931" s="5" t="s">
        <v>29</v>
      </c>
      <c r="E931" s="351"/>
      <c r="F931" s="181"/>
      <c r="G931" s="181"/>
      <c r="H931" s="7"/>
      <c r="I931" s="181"/>
      <c r="J931" s="7"/>
      <c r="K931" s="181"/>
      <c r="L931" s="351"/>
      <c r="M931" s="7"/>
      <c r="N931" s="7"/>
      <c r="O931" s="94" t="str">
        <f ca="1">IF(D931="цвет",SUM(O932:INDIRECT("N"&amp;R931)),IF(SUM(E931:N931)=0,"",SUM(E931:N931)))</f>
        <v/>
      </c>
      <c r="P931" s="68" t="s">
        <v>98</v>
      </c>
      <c r="Q931" s="55">
        <f t="shared" si="28"/>
        <v>4765</v>
      </c>
      <c r="R931" s="70">
        <f t="shared" ca="1" si="29"/>
        <v>933</v>
      </c>
      <c r="S931" s="69"/>
      <c r="T931" s="76"/>
    </row>
    <row r="932" spans="1:20" ht="135" customHeight="1">
      <c r="A932" s="2"/>
      <c r="B932" s="357"/>
      <c r="C932" s="75"/>
      <c r="D932" s="359" t="s">
        <v>2344</v>
      </c>
      <c r="E932" s="360"/>
      <c r="F932" s="360"/>
      <c r="G932" s="360"/>
      <c r="H932" s="360"/>
      <c r="I932" s="360"/>
      <c r="J932" s="360"/>
      <c r="K932" s="360"/>
      <c r="L932" s="360"/>
      <c r="M932" s="360"/>
      <c r="N932" s="361"/>
      <c r="O932" s="94" t="str">
        <f ca="1">IF(D932="цвет",SUM(O933:INDIRECT("N"&amp;R932)),IF(SUM(E932:N932)=0,"",SUM(E932:N932)))</f>
        <v/>
      </c>
      <c r="P932" s="68" t="s">
        <v>98</v>
      </c>
      <c r="Q932" s="55">
        <f t="shared" si="28"/>
        <v>4765</v>
      </c>
      <c r="R932" s="70">
        <f t="shared" ca="1" si="29"/>
        <v>933</v>
      </c>
      <c r="S932" s="69"/>
      <c r="T932" s="76"/>
    </row>
    <row r="933" spans="1:20" ht="17.45" customHeight="1" thickBot="1">
      <c r="A933" s="2"/>
      <c r="B933" s="365"/>
      <c r="C933" s="77"/>
      <c r="D933" s="362" t="str">
        <f>HYPERLINK("https://miamia.ru/search/index.php?q="&amp;Q933&amp;"&amp;s=Поиск?utm_source=Excel&amp;utm_medium=Nalichie&amp;utm_content="&amp;Q933&amp;"","Посмотреть большую фотографию на сайте")</f>
        <v>Посмотреть большую фотографию на сайте</v>
      </c>
      <c r="E933" s="363"/>
      <c r="F933" s="363"/>
      <c r="G933" s="363"/>
      <c r="H933" s="363"/>
      <c r="I933" s="363"/>
      <c r="J933" s="363"/>
      <c r="K933" s="363"/>
      <c r="L933" s="363"/>
      <c r="M933" s="363"/>
      <c r="N933" s="364"/>
      <c r="O933" s="94" t="str">
        <f ca="1">IF(D933="цвет",SUM(O934:INDIRECT("N"&amp;R933)),IF(SUM(E933:N933)=0,"",SUM(E933:N933)))</f>
        <v/>
      </c>
      <c r="P933" s="68" t="s">
        <v>98</v>
      </c>
      <c r="Q933" s="55">
        <f t="shared" si="28"/>
        <v>4765</v>
      </c>
      <c r="R933" s="70">
        <f t="shared" ca="1" si="29"/>
        <v>933</v>
      </c>
      <c r="S933" s="69"/>
      <c r="T933" s="76"/>
    </row>
    <row r="934" spans="1:20" ht="17.25" thickBot="1">
      <c r="A934" s="2"/>
      <c r="B934" s="356" t="s">
        <v>2337</v>
      </c>
      <c r="C934" s="83">
        <v>4766</v>
      </c>
      <c r="D934" s="98" t="s">
        <v>9</v>
      </c>
      <c r="E934" s="99" t="s">
        <v>10</v>
      </c>
      <c r="F934" s="99" t="s">
        <v>11</v>
      </c>
      <c r="G934" s="99" t="s">
        <v>12</v>
      </c>
      <c r="H934" s="99" t="s">
        <v>13</v>
      </c>
      <c r="I934" s="99" t="s">
        <v>14</v>
      </c>
      <c r="J934" s="99" t="s">
        <v>15</v>
      </c>
      <c r="K934" s="99" t="s">
        <v>16</v>
      </c>
      <c r="L934" s="99" t="s">
        <v>21</v>
      </c>
      <c r="M934" s="99" t="s">
        <v>22</v>
      </c>
      <c r="N934" s="99"/>
      <c r="O934" s="93">
        <f ca="1">IF(D934="цвет",SUM(O935:INDIRECT("N"&amp;R934)),IF(SUM(E934:N934)=0,"",SUM(E934:N934)))</f>
        <v>0</v>
      </c>
      <c r="P934" s="68">
        <v>5038</v>
      </c>
      <c r="Q934" s="55">
        <f t="shared" si="28"/>
        <v>4766</v>
      </c>
      <c r="R934" s="70">
        <f t="shared" ca="1" si="29"/>
        <v>937</v>
      </c>
      <c r="S934" s="85">
        <v>5038</v>
      </c>
      <c r="T934" s="62">
        <f ca="1">S934*O934</f>
        <v>0</v>
      </c>
    </row>
    <row r="935" spans="1:20" ht="17.25" thickBot="1">
      <c r="A935" s="2"/>
      <c r="B935" s="357"/>
      <c r="C935" s="75"/>
      <c r="D935" s="5" t="s">
        <v>29</v>
      </c>
      <c r="E935" s="351"/>
      <c r="F935" s="351"/>
      <c r="G935" s="181"/>
      <c r="H935" s="181"/>
      <c r="I935" s="181"/>
      <c r="J935" s="351"/>
      <c r="K935" s="351"/>
      <c r="L935" s="181"/>
      <c r="M935" s="351"/>
      <c r="N935" s="7"/>
      <c r="O935" s="94" t="str">
        <f ca="1">IF(D935="цвет",SUM(O936:INDIRECT("N"&amp;R935)),IF(SUM(E935:N935)=0,"",SUM(E935:N935)))</f>
        <v/>
      </c>
      <c r="P935" s="68" t="s">
        <v>98</v>
      </c>
      <c r="Q935" s="55">
        <f t="shared" si="28"/>
        <v>4766</v>
      </c>
      <c r="R935" s="70">
        <f t="shared" ca="1" si="29"/>
        <v>937</v>
      </c>
      <c r="S935" s="69"/>
      <c r="T935" s="76"/>
    </row>
    <row r="936" spans="1:20" ht="135" customHeight="1">
      <c r="A936" s="2"/>
      <c r="B936" s="357"/>
      <c r="C936" s="75"/>
      <c r="D936" s="359" t="s">
        <v>2345</v>
      </c>
      <c r="E936" s="360"/>
      <c r="F936" s="360"/>
      <c r="G936" s="360"/>
      <c r="H936" s="360"/>
      <c r="I936" s="360"/>
      <c r="J936" s="360"/>
      <c r="K936" s="360"/>
      <c r="L936" s="360"/>
      <c r="M936" s="360"/>
      <c r="N936" s="361"/>
      <c r="O936" s="94" t="str">
        <f ca="1">IF(D936="цвет",SUM(O937:INDIRECT("N"&amp;R936)),IF(SUM(E936:N936)=0,"",SUM(E936:N936)))</f>
        <v/>
      </c>
      <c r="P936" s="68" t="s">
        <v>98</v>
      </c>
      <c r="Q936" s="55">
        <f t="shared" si="28"/>
        <v>4766</v>
      </c>
      <c r="R936" s="70">
        <f t="shared" ca="1" si="29"/>
        <v>937</v>
      </c>
      <c r="S936" s="69"/>
      <c r="T936" s="76"/>
    </row>
    <row r="937" spans="1:20" ht="17.45" customHeight="1" thickBot="1">
      <c r="A937" s="2"/>
      <c r="B937" s="365"/>
      <c r="C937" s="77"/>
      <c r="D937" s="362" t="str">
        <f>HYPERLINK("https://miamia.ru/search/index.php?q="&amp;Q937&amp;"&amp;s=Поиск?utm_source=Excel&amp;utm_medium=Nalichie&amp;utm_content="&amp;Q937&amp;"","Посмотреть большую фотографию на сайте")</f>
        <v>Посмотреть большую фотографию на сайте</v>
      </c>
      <c r="E937" s="363"/>
      <c r="F937" s="363"/>
      <c r="G937" s="363"/>
      <c r="H937" s="363"/>
      <c r="I937" s="363"/>
      <c r="J937" s="363"/>
      <c r="K937" s="363"/>
      <c r="L937" s="363"/>
      <c r="M937" s="363"/>
      <c r="N937" s="364"/>
      <c r="O937" s="94" t="str">
        <f ca="1">IF(D937="цвет",SUM(O938:INDIRECT("N"&amp;R937)),IF(SUM(E937:N937)=0,"",SUM(E937:N937)))</f>
        <v/>
      </c>
      <c r="P937" s="68" t="s">
        <v>98</v>
      </c>
      <c r="Q937" s="55">
        <f t="shared" si="28"/>
        <v>4766</v>
      </c>
      <c r="R937" s="70">
        <f t="shared" ca="1" si="29"/>
        <v>937</v>
      </c>
      <c r="S937" s="69"/>
      <c r="T937" s="76"/>
    </row>
    <row r="938" spans="1:20" ht="17.25" thickBot="1">
      <c r="A938" s="2"/>
      <c r="B938" s="356" t="s">
        <v>2337</v>
      </c>
      <c r="C938" s="83">
        <v>4767</v>
      </c>
      <c r="D938" s="98" t="s">
        <v>9</v>
      </c>
      <c r="E938" s="99" t="s">
        <v>11</v>
      </c>
      <c r="F938" s="99" t="s">
        <v>12</v>
      </c>
      <c r="G938" s="99" t="s">
        <v>13</v>
      </c>
      <c r="H938" s="99" t="s">
        <v>14</v>
      </c>
      <c r="I938" s="99" t="s">
        <v>15</v>
      </c>
      <c r="J938" s="99" t="s">
        <v>16</v>
      </c>
      <c r="K938" s="99" t="s">
        <v>21</v>
      </c>
      <c r="L938" s="99" t="s">
        <v>22</v>
      </c>
      <c r="M938" s="99"/>
      <c r="N938" s="99"/>
      <c r="O938" s="93">
        <f ca="1">IF(D938="цвет",SUM(O939:INDIRECT("N"&amp;R938)),IF(SUM(E938:N938)=0,"",SUM(E938:N938)))</f>
        <v>0</v>
      </c>
      <c r="P938" s="68">
        <v>3099</v>
      </c>
      <c r="Q938" s="55">
        <f t="shared" si="28"/>
        <v>4767</v>
      </c>
      <c r="R938" s="70">
        <f t="shared" ca="1" si="29"/>
        <v>941</v>
      </c>
      <c r="S938" s="85">
        <v>3099</v>
      </c>
      <c r="T938" s="62">
        <f ca="1">S938*O938</f>
        <v>0</v>
      </c>
    </row>
    <row r="939" spans="1:20" ht="17.25" thickBot="1">
      <c r="A939" s="2"/>
      <c r="B939" s="357"/>
      <c r="C939" s="75"/>
      <c r="D939" s="5" t="s">
        <v>29</v>
      </c>
      <c r="E939" s="7"/>
      <c r="F939" s="351"/>
      <c r="G939" s="181"/>
      <c r="H939" s="181"/>
      <c r="I939" s="181"/>
      <c r="J939" s="181"/>
      <c r="K939" s="351"/>
      <c r="L939" s="181"/>
      <c r="M939" s="7"/>
      <c r="N939" s="7"/>
      <c r="O939" s="94" t="str">
        <f ca="1">IF(D939="цвет",SUM(O940:INDIRECT("N"&amp;R939)),IF(SUM(E939:N939)=0,"",SUM(E939:N939)))</f>
        <v/>
      </c>
      <c r="P939" s="68" t="s">
        <v>98</v>
      </c>
      <c r="Q939" s="55">
        <f t="shared" si="28"/>
        <v>4767</v>
      </c>
      <c r="R939" s="70">
        <f t="shared" ca="1" si="29"/>
        <v>941</v>
      </c>
      <c r="S939" s="69"/>
      <c r="T939" s="76"/>
    </row>
    <row r="940" spans="1:20" ht="135" customHeight="1">
      <c r="A940" s="2"/>
      <c r="B940" s="357"/>
      <c r="C940" s="75"/>
      <c r="D940" s="359" t="s">
        <v>2346</v>
      </c>
      <c r="E940" s="360"/>
      <c r="F940" s="360"/>
      <c r="G940" s="360"/>
      <c r="H940" s="360"/>
      <c r="I940" s="360"/>
      <c r="J940" s="360"/>
      <c r="K940" s="360"/>
      <c r="L940" s="360"/>
      <c r="M940" s="360"/>
      <c r="N940" s="361"/>
      <c r="O940" s="94" t="str">
        <f ca="1">IF(D940="цвет",SUM(O941:INDIRECT("N"&amp;R940)),IF(SUM(E940:N940)=0,"",SUM(E940:N940)))</f>
        <v/>
      </c>
      <c r="P940" s="68" t="s">
        <v>98</v>
      </c>
      <c r="Q940" s="55">
        <f t="shared" si="28"/>
        <v>4767</v>
      </c>
      <c r="R940" s="70">
        <f t="shared" ca="1" si="29"/>
        <v>941</v>
      </c>
      <c r="S940" s="69"/>
      <c r="T940" s="76"/>
    </row>
    <row r="941" spans="1:20" ht="17.45" customHeight="1" thickBot="1">
      <c r="A941" s="2"/>
      <c r="B941" s="365"/>
      <c r="C941" s="77"/>
      <c r="D941" s="362" t="str">
        <f>HYPERLINK("https://miamia.ru/search/index.php?q="&amp;Q941&amp;"&amp;s=Поиск?utm_source=Excel&amp;utm_medium=Nalichie&amp;utm_content="&amp;Q941&amp;"","Посмотреть большую фотографию на сайте")</f>
        <v>Посмотреть большую фотографию на сайте</v>
      </c>
      <c r="E941" s="363"/>
      <c r="F941" s="363"/>
      <c r="G941" s="363"/>
      <c r="H941" s="363"/>
      <c r="I941" s="363"/>
      <c r="J941" s="363"/>
      <c r="K941" s="363"/>
      <c r="L941" s="363"/>
      <c r="M941" s="363"/>
      <c r="N941" s="364"/>
      <c r="O941" s="94" t="str">
        <f ca="1">IF(D941="цвет",SUM(O942:INDIRECT("N"&amp;R941)),IF(SUM(E941:N941)=0,"",SUM(E941:N941)))</f>
        <v/>
      </c>
      <c r="P941" s="68" t="s">
        <v>98</v>
      </c>
      <c r="Q941" s="55">
        <f t="shared" si="28"/>
        <v>4767</v>
      </c>
      <c r="R941" s="70">
        <f t="shared" ca="1" si="29"/>
        <v>941</v>
      </c>
      <c r="S941" s="69"/>
      <c r="T941" s="76"/>
    </row>
    <row r="942" spans="1:20" ht="17.25" thickBot="1">
      <c r="A942" s="2"/>
      <c r="B942" s="356" t="s">
        <v>2337</v>
      </c>
      <c r="C942" s="83">
        <v>4768</v>
      </c>
      <c r="D942" s="98" t="s">
        <v>9</v>
      </c>
      <c r="E942" s="99" t="s">
        <v>11</v>
      </c>
      <c r="F942" s="99" t="s">
        <v>12</v>
      </c>
      <c r="G942" s="99" t="s">
        <v>13</v>
      </c>
      <c r="H942" s="99" t="s">
        <v>14</v>
      </c>
      <c r="I942" s="99" t="s">
        <v>15</v>
      </c>
      <c r="J942" s="99" t="s">
        <v>16</v>
      </c>
      <c r="K942" s="99" t="s">
        <v>21</v>
      </c>
      <c r="L942" s="99" t="s">
        <v>22</v>
      </c>
      <c r="M942" s="99"/>
      <c r="N942" s="99"/>
      <c r="O942" s="93">
        <f ca="1">IF(D942="цвет",SUM(O943:INDIRECT("N"&amp;R942)),IF(SUM(E942:N942)=0,"",SUM(E942:N942)))</f>
        <v>0</v>
      </c>
      <c r="P942" s="68">
        <v>3228</v>
      </c>
      <c r="Q942" s="55">
        <f t="shared" si="28"/>
        <v>4768</v>
      </c>
      <c r="R942" s="70">
        <f t="shared" ca="1" si="29"/>
        <v>945</v>
      </c>
      <c r="S942" s="85">
        <v>3228</v>
      </c>
      <c r="T942" s="62">
        <f ca="1">S942*O942</f>
        <v>0</v>
      </c>
    </row>
    <row r="943" spans="1:20" ht="17.25" thickBot="1">
      <c r="A943" s="2"/>
      <c r="B943" s="357"/>
      <c r="C943" s="75"/>
      <c r="D943" s="5" t="s">
        <v>29</v>
      </c>
      <c r="E943" s="181"/>
      <c r="F943" s="181"/>
      <c r="G943" s="181"/>
      <c r="H943" s="181"/>
      <c r="I943" s="7"/>
      <c r="J943" s="7"/>
      <c r="K943" s="7"/>
      <c r="L943" s="7"/>
      <c r="M943" s="7"/>
      <c r="N943" s="7"/>
      <c r="O943" s="94" t="str">
        <f ca="1">IF(D943="цвет",SUM(O944:INDIRECT("N"&amp;R943)),IF(SUM(E943:N943)=0,"",SUM(E943:N943)))</f>
        <v/>
      </c>
      <c r="P943" s="68" t="s">
        <v>98</v>
      </c>
      <c r="Q943" s="55">
        <f t="shared" si="28"/>
        <v>4768</v>
      </c>
      <c r="R943" s="70">
        <f t="shared" ca="1" si="29"/>
        <v>945</v>
      </c>
      <c r="S943" s="69"/>
      <c r="T943" s="76"/>
    </row>
    <row r="944" spans="1:20" ht="135" customHeight="1">
      <c r="A944" s="2"/>
      <c r="B944" s="357"/>
      <c r="C944" s="75"/>
      <c r="D944" s="359" t="s">
        <v>2348</v>
      </c>
      <c r="E944" s="360"/>
      <c r="F944" s="360"/>
      <c r="G944" s="360"/>
      <c r="H944" s="360"/>
      <c r="I944" s="360"/>
      <c r="J944" s="360"/>
      <c r="K944" s="360"/>
      <c r="L944" s="360"/>
      <c r="M944" s="360"/>
      <c r="N944" s="361"/>
      <c r="O944" s="94" t="str">
        <f ca="1">IF(D944="цвет",SUM(O945:INDIRECT("N"&amp;R944)),IF(SUM(E944:N944)=0,"",SUM(E944:N944)))</f>
        <v/>
      </c>
      <c r="P944" s="68" t="s">
        <v>98</v>
      </c>
      <c r="Q944" s="55">
        <f t="shared" si="28"/>
        <v>4768</v>
      </c>
      <c r="R944" s="70">
        <f t="shared" ca="1" si="29"/>
        <v>945</v>
      </c>
      <c r="S944" s="69"/>
      <c r="T944" s="76"/>
    </row>
    <row r="945" spans="1:20" ht="17.45" customHeight="1" thickBot="1">
      <c r="A945" s="2"/>
      <c r="B945" s="365"/>
      <c r="C945" s="77"/>
      <c r="D945" s="362" t="str">
        <f>HYPERLINK("https://miamia.ru/search/index.php?q="&amp;Q945&amp;"&amp;s=Поиск?utm_source=Excel&amp;utm_medium=Nalichie&amp;utm_content="&amp;Q945&amp;"","Посмотреть большую фотографию на сайте")</f>
        <v>Посмотреть большую фотографию на сайте</v>
      </c>
      <c r="E945" s="363"/>
      <c r="F945" s="363"/>
      <c r="G945" s="363"/>
      <c r="H945" s="363"/>
      <c r="I945" s="363"/>
      <c r="J945" s="363"/>
      <c r="K945" s="363"/>
      <c r="L945" s="363"/>
      <c r="M945" s="363"/>
      <c r="N945" s="364"/>
      <c r="O945" s="94" t="str">
        <f ca="1">IF(D945="цвет",SUM(O946:INDIRECT("N"&amp;R945)),IF(SUM(E945:N945)=0,"",SUM(E945:N945)))</f>
        <v/>
      </c>
      <c r="P945" s="68" t="s">
        <v>98</v>
      </c>
      <c r="Q945" s="55">
        <f t="shared" si="28"/>
        <v>4768</v>
      </c>
      <c r="R945" s="70">
        <f t="shared" ca="1" si="29"/>
        <v>945</v>
      </c>
      <c r="S945" s="69"/>
      <c r="T945" s="76"/>
    </row>
    <row r="946" spans="1:20" ht="17.25" thickBot="1">
      <c r="A946" s="2"/>
      <c r="B946" s="356" t="s">
        <v>2337</v>
      </c>
      <c r="C946" s="83">
        <v>4769</v>
      </c>
      <c r="D946" s="98" t="s">
        <v>9</v>
      </c>
      <c r="E946" s="99" t="s">
        <v>17</v>
      </c>
      <c r="F946" s="99" t="s">
        <v>18</v>
      </c>
      <c r="G946" s="99" t="s">
        <v>19</v>
      </c>
      <c r="H946" s="99" t="s">
        <v>23</v>
      </c>
      <c r="I946" s="99"/>
      <c r="J946" s="99"/>
      <c r="K946" s="99"/>
      <c r="L946" s="99"/>
      <c r="M946" s="99"/>
      <c r="N946" s="99"/>
      <c r="O946" s="93">
        <f ca="1">IF(D946="цвет",SUM(O947:INDIRECT("N"&amp;R946)),IF(SUM(E946:N946)=0,"",SUM(E946:N946)))</f>
        <v>0</v>
      </c>
      <c r="P946" s="68">
        <v>4004</v>
      </c>
      <c r="Q946" s="55">
        <f t="shared" si="28"/>
        <v>4769</v>
      </c>
      <c r="R946" s="70">
        <f t="shared" ca="1" si="29"/>
        <v>949</v>
      </c>
      <c r="S946" s="85">
        <v>4004</v>
      </c>
      <c r="T946" s="62">
        <f ca="1">S946*O946</f>
        <v>0</v>
      </c>
    </row>
    <row r="947" spans="1:20" ht="17.25" thickBot="1">
      <c r="A947" s="2"/>
      <c r="B947" s="357"/>
      <c r="C947" s="75"/>
      <c r="D947" s="5" t="s">
        <v>29</v>
      </c>
      <c r="E947" s="351"/>
      <c r="F947" s="181"/>
      <c r="G947" s="181"/>
      <c r="H947" s="7"/>
      <c r="I947" s="7"/>
      <c r="J947" s="7"/>
      <c r="K947" s="7"/>
      <c r="L947" s="7"/>
      <c r="M947" s="7"/>
      <c r="N947" s="7"/>
      <c r="O947" s="94" t="str">
        <f ca="1">IF(D947="цвет",SUM(O948:INDIRECT("N"&amp;R947)),IF(SUM(E947:N947)=0,"",SUM(E947:N947)))</f>
        <v/>
      </c>
      <c r="P947" s="68" t="s">
        <v>98</v>
      </c>
      <c r="Q947" s="55">
        <f t="shared" si="28"/>
        <v>4769</v>
      </c>
      <c r="R947" s="70">
        <f t="shared" ca="1" si="29"/>
        <v>949</v>
      </c>
      <c r="S947" s="69"/>
      <c r="T947" s="76"/>
    </row>
    <row r="948" spans="1:20" ht="135" customHeight="1">
      <c r="A948" s="2"/>
      <c r="B948" s="357"/>
      <c r="C948" s="75"/>
      <c r="D948" s="359" t="s">
        <v>2349</v>
      </c>
      <c r="E948" s="360"/>
      <c r="F948" s="360"/>
      <c r="G948" s="360"/>
      <c r="H948" s="360"/>
      <c r="I948" s="360"/>
      <c r="J948" s="360"/>
      <c r="K948" s="360"/>
      <c r="L948" s="360"/>
      <c r="M948" s="360"/>
      <c r="N948" s="361"/>
      <c r="O948" s="94" t="str">
        <f ca="1">IF(D948="цвет",SUM(O949:INDIRECT("N"&amp;R948)),IF(SUM(E948:N948)=0,"",SUM(E948:N948)))</f>
        <v/>
      </c>
      <c r="P948" s="68" t="s">
        <v>98</v>
      </c>
      <c r="Q948" s="55">
        <f t="shared" si="28"/>
        <v>4769</v>
      </c>
      <c r="R948" s="70">
        <f t="shared" ca="1" si="29"/>
        <v>949</v>
      </c>
      <c r="S948" s="69"/>
      <c r="T948" s="76"/>
    </row>
    <row r="949" spans="1:20" ht="17.45" customHeight="1" thickBot="1">
      <c r="A949" s="2"/>
      <c r="B949" s="365"/>
      <c r="C949" s="77"/>
      <c r="D949" s="362" t="str">
        <f>HYPERLINK("https://miamia.ru/search/index.php?q="&amp;Q949&amp;"&amp;s=Поиск?utm_source=Excel&amp;utm_medium=Nalichie&amp;utm_content="&amp;Q949&amp;"","Посмотреть большую фотографию на сайте")</f>
        <v>Посмотреть большую фотографию на сайте</v>
      </c>
      <c r="E949" s="363"/>
      <c r="F949" s="363"/>
      <c r="G949" s="363"/>
      <c r="H949" s="363"/>
      <c r="I949" s="363"/>
      <c r="J949" s="363"/>
      <c r="K949" s="363"/>
      <c r="L949" s="363"/>
      <c r="M949" s="363"/>
      <c r="N949" s="364"/>
      <c r="O949" s="94" t="str">
        <f ca="1">IF(D949="цвет",SUM(O950:INDIRECT("N"&amp;R949)),IF(SUM(E949:N949)=0,"",SUM(E949:N949)))</f>
        <v/>
      </c>
      <c r="P949" s="68" t="s">
        <v>98</v>
      </c>
      <c r="Q949" s="55">
        <f t="shared" si="28"/>
        <v>4769</v>
      </c>
      <c r="R949" s="70">
        <f t="shared" ca="1" si="29"/>
        <v>949</v>
      </c>
      <c r="S949" s="69"/>
      <c r="T949" s="76"/>
    </row>
    <row r="950" spans="1:20" ht="17.25" thickBot="1">
      <c r="A950" s="2"/>
      <c r="B950" s="356" t="s">
        <v>2337</v>
      </c>
      <c r="C950" s="83">
        <v>4577</v>
      </c>
      <c r="D950" s="98" t="s">
        <v>9</v>
      </c>
      <c r="E950" s="99" t="s">
        <v>11</v>
      </c>
      <c r="F950" s="99" t="s">
        <v>12</v>
      </c>
      <c r="G950" s="99" t="s">
        <v>13</v>
      </c>
      <c r="H950" s="99" t="s">
        <v>14</v>
      </c>
      <c r="I950" s="99" t="s">
        <v>15</v>
      </c>
      <c r="J950" s="99" t="s">
        <v>16</v>
      </c>
      <c r="K950" s="99" t="s">
        <v>21</v>
      </c>
      <c r="L950" s="99" t="s">
        <v>22</v>
      </c>
      <c r="M950" s="99"/>
      <c r="N950" s="99"/>
      <c r="O950" s="93">
        <f ca="1">IF(D950="цвет",SUM(O951:INDIRECT("N"&amp;R950)),IF(SUM(E950:N950)=0,"",SUM(E950:N950)))</f>
        <v>0</v>
      </c>
      <c r="P950" s="68">
        <v>3228</v>
      </c>
      <c r="Q950" s="55">
        <f t="shared" si="28"/>
        <v>4577</v>
      </c>
      <c r="R950" s="70">
        <f t="shared" ca="1" si="29"/>
        <v>953</v>
      </c>
      <c r="S950" s="85">
        <v>3228</v>
      </c>
      <c r="T950" s="62">
        <f ca="1">S950*O950</f>
        <v>0</v>
      </c>
    </row>
    <row r="951" spans="1:20" ht="17.25" thickBot="1">
      <c r="A951" s="2"/>
      <c r="B951" s="357"/>
      <c r="C951" s="75"/>
      <c r="D951" s="5" t="s">
        <v>29</v>
      </c>
      <c r="E951" s="181"/>
      <c r="F951" s="7"/>
      <c r="G951" s="7"/>
      <c r="H951" s="181"/>
      <c r="I951" s="7"/>
      <c r="J951" s="7"/>
      <c r="K951" s="7"/>
      <c r="L951" s="7"/>
      <c r="M951" s="7"/>
      <c r="N951" s="7"/>
      <c r="O951" s="94" t="str">
        <f ca="1">IF(D951="цвет",SUM(O952:INDIRECT("N"&amp;R951)),IF(SUM(E951:N951)=0,"",SUM(E951:N951)))</f>
        <v/>
      </c>
      <c r="P951" s="68" t="s">
        <v>98</v>
      </c>
      <c r="Q951" s="55">
        <f t="shared" si="28"/>
        <v>4577</v>
      </c>
      <c r="R951" s="70">
        <f t="shared" ca="1" si="29"/>
        <v>953</v>
      </c>
      <c r="S951" s="69"/>
      <c r="T951" s="76"/>
    </row>
    <row r="952" spans="1:20" ht="135" customHeight="1">
      <c r="A952" s="2"/>
      <c r="B952" s="357"/>
      <c r="C952" s="75"/>
      <c r="D952" s="359" t="s">
        <v>2347</v>
      </c>
      <c r="E952" s="360"/>
      <c r="F952" s="360"/>
      <c r="G952" s="360"/>
      <c r="H952" s="360"/>
      <c r="I952" s="360"/>
      <c r="J952" s="360"/>
      <c r="K952" s="360"/>
      <c r="L952" s="360"/>
      <c r="M952" s="360"/>
      <c r="N952" s="361"/>
      <c r="O952" s="94" t="str">
        <f ca="1">IF(D952="цвет",SUM(O953:INDIRECT("N"&amp;R952)),IF(SUM(E952:N952)=0,"",SUM(E952:N952)))</f>
        <v/>
      </c>
      <c r="P952" s="68" t="s">
        <v>98</v>
      </c>
      <c r="Q952" s="55">
        <f t="shared" si="28"/>
        <v>4577</v>
      </c>
      <c r="R952" s="70">
        <f t="shared" ca="1" si="29"/>
        <v>953</v>
      </c>
      <c r="S952" s="69"/>
      <c r="T952" s="76"/>
    </row>
    <row r="953" spans="1:20" ht="17.45" customHeight="1" thickBot="1">
      <c r="A953" s="2"/>
      <c r="B953" s="365"/>
      <c r="C953" s="77"/>
      <c r="D953" s="362" t="str">
        <f>HYPERLINK("https://miamia.ru/search/index.php?q="&amp;Q953&amp;"&amp;s=Поиск?utm_source=Excel&amp;utm_medium=Nalichie&amp;utm_content="&amp;Q953&amp;"","Посмотреть большую фотографию на сайте")</f>
        <v>Посмотреть большую фотографию на сайте</v>
      </c>
      <c r="E953" s="363"/>
      <c r="F953" s="363"/>
      <c r="G953" s="363"/>
      <c r="H953" s="363"/>
      <c r="I953" s="363"/>
      <c r="J953" s="363"/>
      <c r="K953" s="363"/>
      <c r="L953" s="363"/>
      <c r="M953" s="363"/>
      <c r="N953" s="364"/>
      <c r="O953" s="94" t="str">
        <f ca="1">IF(D953="цвет",SUM(O954:INDIRECT("N"&amp;R953)),IF(SUM(E953:N953)=0,"",SUM(E953:N953)))</f>
        <v/>
      </c>
      <c r="P953" s="68" t="s">
        <v>98</v>
      </c>
      <c r="Q953" s="55">
        <f t="shared" si="28"/>
        <v>4577</v>
      </c>
      <c r="R953" s="70">
        <f t="shared" ca="1" si="29"/>
        <v>953</v>
      </c>
      <c r="S953" s="69"/>
      <c r="T953" s="76"/>
    </row>
    <row r="954" spans="1:20" ht="17.25" thickBot="1">
      <c r="A954" s="2"/>
      <c r="B954" s="356" t="s">
        <v>2337</v>
      </c>
      <c r="C954" s="83">
        <v>4661</v>
      </c>
      <c r="D954" s="98" t="s">
        <v>9</v>
      </c>
      <c r="E954" s="99" t="s">
        <v>11</v>
      </c>
      <c r="F954" s="99" t="s">
        <v>12</v>
      </c>
      <c r="G954" s="99" t="s">
        <v>13</v>
      </c>
      <c r="H954" s="99" t="s">
        <v>14</v>
      </c>
      <c r="I954" s="99" t="s">
        <v>15</v>
      </c>
      <c r="J954" s="99" t="s">
        <v>16</v>
      </c>
      <c r="K954" s="99" t="s">
        <v>21</v>
      </c>
      <c r="L954" s="99" t="s">
        <v>22</v>
      </c>
      <c r="M954" s="99"/>
      <c r="N954" s="99"/>
      <c r="O954" s="93">
        <f ca="1">IF(D954="цвет",SUM(O955:INDIRECT("N"&amp;R954)),IF(SUM(E954:N954)=0,"",SUM(E954:N954)))</f>
        <v>0</v>
      </c>
      <c r="P954" s="68">
        <v>3228</v>
      </c>
      <c r="Q954" s="55">
        <f t="shared" si="28"/>
        <v>4661</v>
      </c>
      <c r="R954" s="70">
        <f t="shared" ca="1" si="29"/>
        <v>957</v>
      </c>
      <c r="S954" s="85">
        <v>3228</v>
      </c>
      <c r="T954" s="62">
        <f ca="1">S954*O954</f>
        <v>0</v>
      </c>
    </row>
    <row r="955" spans="1:20" ht="17.25" thickBot="1">
      <c r="A955" s="2"/>
      <c r="B955" s="357"/>
      <c r="C955" s="75"/>
      <c r="D955" s="5" t="s">
        <v>29</v>
      </c>
      <c r="E955" s="7"/>
      <c r="F955" s="351"/>
      <c r="G955" s="351"/>
      <c r="H955" s="351"/>
      <c r="I955" s="351"/>
      <c r="J955" s="351"/>
      <c r="K955" s="351"/>
      <c r="L955" s="7"/>
      <c r="M955" s="7"/>
      <c r="N955" s="7"/>
      <c r="O955" s="94" t="str">
        <f ca="1">IF(D955="цвет",SUM(O956:INDIRECT("N"&amp;R955)),IF(SUM(E955:N955)=0,"",SUM(E955:N955)))</f>
        <v/>
      </c>
      <c r="P955" s="68" t="s">
        <v>98</v>
      </c>
      <c r="Q955" s="55">
        <f t="shared" si="28"/>
        <v>4661</v>
      </c>
      <c r="R955" s="70">
        <f t="shared" ca="1" si="29"/>
        <v>957</v>
      </c>
      <c r="S955" s="69"/>
      <c r="T955" s="76"/>
    </row>
    <row r="956" spans="1:20" ht="135" customHeight="1">
      <c r="A956" s="2"/>
      <c r="B956" s="357"/>
      <c r="C956" s="75"/>
      <c r="D956" s="359" t="s">
        <v>2340</v>
      </c>
      <c r="E956" s="360"/>
      <c r="F956" s="360"/>
      <c r="G956" s="360"/>
      <c r="H956" s="360"/>
      <c r="I956" s="360"/>
      <c r="J956" s="360"/>
      <c r="K956" s="360"/>
      <c r="L956" s="360"/>
      <c r="M956" s="360"/>
      <c r="N956" s="361"/>
      <c r="O956" s="94" t="str">
        <f ca="1">IF(D956="цвет",SUM(O957:INDIRECT("N"&amp;R956)),IF(SUM(E956:N956)=0,"",SUM(E956:N956)))</f>
        <v/>
      </c>
      <c r="P956" s="68" t="s">
        <v>98</v>
      </c>
      <c r="Q956" s="55">
        <f t="shared" si="28"/>
        <v>4661</v>
      </c>
      <c r="R956" s="70">
        <f t="shared" ca="1" si="29"/>
        <v>957</v>
      </c>
      <c r="S956" s="69"/>
      <c r="T956" s="76"/>
    </row>
    <row r="957" spans="1:20" ht="17.45" customHeight="1" thickBot="1">
      <c r="A957" s="2"/>
      <c r="B957" s="365"/>
      <c r="C957" s="77"/>
      <c r="D957" s="362" t="str">
        <f>HYPERLINK("https://miamia.ru/search/index.php?q="&amp;Q957&amp;"&amp;s=Поиск?utm_source=Excel&amp;utm_medium=Nalichie&amp;utm_content="&amp;Q957&amp;"","Посмотреть большую фотографию на сайте")</f>
        <v>Посмотреть большую фотографию на сайте</v>
      </c>
      <c r="E957" s="363"/>
      <c r="F957" s="363"/>
      <c r="G957" s="363"/>
      <c r="H957" s="363"/>
      <c r="I957" s="363"/>
      <c r="J957" s="363"/>
      <c r="K957" s="363"/>
      <c r="L957" s="363"/>
      <c r="M957" s="363"/>
      <c r="N957" s="364"/>
      <c r="O957" s="94" t="str">
        <f ca="1">IF(D957="цвет",SUM(O958:INDIRECT("N"&amp;R957)),IF(SUM(E957:N957)=0,"",SUM(E957:N957)))</f>
        <v/>
      </c>
      <c r="P957" s="68" t="s">
        <v>98</v>
      </c>
      <c r="Q957" s="55">
        <f t="shared" si="28"/>
        <v>4661</v>
      </c>
      <c r="R957" s="70">
        <f t="shared" ca="1" si="29"/>
        <v>957</v>
      </c>
      <c r="S957" s="69"/>
      <c r="T957" s="76"/>
    </row>
    <row r="958" spans="1:20" ht="23.1" customHeight="1" thickBot="1">
      <c r="A958" s="2"/>
      <c r="B958" s="28" t="s">
        <v>1022</v>
      </c>
      <c r="C958" s="29"/>
      <c r="D958" s="30"/>
      <c r="E958" s="31"/>
      <c r="F958" s="31"/>
      <c r="G958" s="31"/>
      <c r="H958" s="31"/>
      <c r="I958" s="31"/>
      <c r="J958" s="31"/>
      <c r="K958" s="31"/>
      <c r="L958" s="31"/>
      <c r="M958" s="31"/>
      <c r="N958" s="32"/>
      <c r="O958" s="92" t="str">
        <f ca="1">IF(D958="цвет",SUM(O959:INDIRECT("N"&amp;R958)),IF(SUM(E958:N958)=0,"",SUM(E958:N958)))</f>
        <v/>
      </c>
      <c r="P958" s="68" t="s">
        <v>98</v>
      </c>
      <c r="Q958" s="138">
        <f t="shared" si="28"/>
        <v>4661</v>
      </c>
      <c r="R958" s="139">
        <f t="shared" ca="1" si="29"/>
        <v>962</v>
      </c>
    </row>
    <row r="959" spans="1:20" ht="17.25" thickBot="1">
      <c r="A959" s="2"/>
      <c r="B959" s="356" t="s">
        <v>1001</v>
      </c>
      <c r="C959" s="83">
        <v>3500</v>
      </c>
      <c r="D959" s="98" t="s">
        <v>9</v>
      </c>
      <c r="E959" s="99" t="s">
        <v>10</v>
      </c>
      <c r="F959" s="99" t="s">
        <v>11</v>
      </c>
      <c r="G959" s="99" t="s">
        <v>12</v>
      </c>
      <c r="H959" s="99" t="s">
        <v>13</v>
      </c>
      <c r="I959" s="99" t="s">
        <v>14</v>
      </c>
      <c r="J959" s="99" t="s">
        <v>15</v>
      </c>
      <c r="K959" s="99" t="s">
        <v>16</v>
      </c>
      <c r="L959" s="99" t="s">
        <v>21</v>
      </c>
      <c r="M959" s="99"/>
      <c r="N959" s="99"/>
      <c r="O959" s="93">
        <f ca="1">IF(D959="цвет",SUM(O960:INDIRECT("N"&amp;R959)),IF(SUM(E959:N959)=0,"",SUM(E959:N959)))</f>
        <v>0</v>
      </c>
      <c r="P959" s="68">
        <v>2711</v>
      </c>
      <c r="Q959" s="138">
        <f t="shared" si="28"/>
        <v>3500</v>
      </c>
      <c r="R959" s="139">
        <f t="shared" ca="1" si="29"/>
        <v>962</v>
      </c>
      <c r="S959" s="85">
        <v>2711</v>
      </c>
      <c r="T959" s="62">
        <f ca="1">S959*O959</f>
        <v>0</v>
      </c>
    </row>
    <row r="960" spans="1:20" ht="17.25" thickBot="1">
      <c r="A960" s="2"/>
      <c r="B960" s="357"/>
      <c r="C960" s="75"/>
      <c r="D960" s="5" t="s">
        <v>44</v>
      </c>
      <c r="E960" s="7"/>
      <c r="F960" s="7"/>
      <c r="G960" s="7"/>
      <c r="H960" s="7"/>
      <c r="I960" s="181"/>
      <c r="J960" s="351"/>
      <c r="K960" s="181"/>
      <c r="L960" s="351"/>
      <c r="M960" s="7"/>
      <c r="N960" s="7"/>
      <c r="O960" s="94" t="str">
        <f ca="1">IF(D960="цвет",SUM(O961:INDIRECT("N"&amp;R960)),IF(SUM(E960:N960)=0,"",SUM(E960:N960)))</f>
        <v/>
      </c>
      <c r="P960" s="68" t="s">
        <v>98</v>
      </c>
      <c r="Q960" s="138">
        <f t="shared" si="28"/>
        <v>3500</v>
      </c>
      <c r="R960" s="139">
        <f t="shared" ca="1" si="29"/>
        <v>962</v>
      </c>
      <c r="S960" s="69"/>
      <c r="T960" s="76"/>
    </row>
    <row r="961" spans="1:20" ht="135" customHeight="1">
      <c r="A961" s="2"/>
      <c r="B961" s="357"/>
      <c r="C961" s="75"/>
      <c r="D961" s="359" t="s">
        <v>1002</v>
      </c>
      <c r="E961" s="360"/>
      <c r="F961" s="360"/>
      <c r="G961" s="360"/>
      <c r="H961" s="360"/>
      <c r="I961" s="360"/>
      <c r="J961" s="360"/>
      <c r="K961" s="360"/>
      <c r="L961" s="360"/>
      <c r="M961" s="360"/>
      <c r="N961" s="361"/>
      <c r="O961" s="94" t="str">
        <f ca="1">IF(D961="цвет",SUM(O962:INDIRECT("N"&amp;R961)),IF(SUM(E961:N961)=0,"",SUM(E961:N961)))</f>
        <v/>
      </c>
      <c r="P961" s="68" t="s">
        <v>98</v>
      </c>
      <c r="Q961" s="138">
        <f t="shared" si="28"/>
        <v>3500</v>
      </c>
      <c r="R961" s="139">
        <f t="shared" ca="1" si="29"/>
        <v>962</v>
      </c>
      <c r="S961" s="69"/>
      <c r="T961" s="76"/>
    </row>
    <row r="962" spans="1:20" ht="17.45" customHeight="1" thickBot="1">
      <c r="A962" s="2"/>
      <c r="B962" s="365"/>
      <c r="C962" s="77"/>
      <c r="D962" s="362" t="str">
        <f>HYPERLINK("https://miamia.ru/search/index.php?q="&amp;Q962&amp;"&amp;s=Поиск?utm_source=Excel&amp;utm_medium=Nalichie&amp;utm_content="&amp;Q962&amp;"","Посмотреть большую фотографию на сайте")</f>
        <v>Посмотреть большую фотографию на сайте</v>
      </c>
      <c r="E962" s="363"/>
      <c r="F962" s="363"/>
      <c r="G962" s="363"/>
      <c r="H962" s="363"/>
      <c r="I962" s="363"/>
      <c r="J962" s="363"/>
      <c r="K962" s="363"/>
      <c r="L962" s="363"/>
      <c r="M962" s="363"/>
      <c r="N962" s="364"/>
      <c r="O962" s="94" t="str">
        <f ca="1">IF(D962="цвет",SUM(O963:INDIRECT("N"&amp;R962)),IF(SUM(E962:N962)=0,"",SUM(E962:N962)))</f>
        <v/>
      </c>
      <c r="P962" s="68" t="s">
        <v>98</v>
      </c>
      <c r="Q962" s="138">
        <f t="shared" si="28"/>
        <v>3500</v>
      </c>
      <c r="R962" s="139">
        <f t="shared" ca="1" si="29"/>
        <v>962</v>
      </c>
      <c r="S962" s="69"/>
      <c r="T962" s="76"/>
    </row>
    <row r="963" spans="1:20" ht="17.25" thickBot="1">
      <c r="A963" s="2"/>
      <c r="B963" s="356" t="s">
        <v>1001</v>
      </c>
      <c r="C963" s="83">
        <v>3501</v>
      </c>
      <c r="D963" s="98" t="s">
        <v>9</v>
      </c>
      <c r="E963" s="99" t="s">
        <v>10</v>
      </c>
      <c r="F963" s="99" t="s">
        <v>11</v>
      </c>
      <c r="G963" s="99" t="s">
        <v>12</v>
      </c>
      <c r="H963" s="99" t="s">
        <v>13</v>
      </c>
      <c r="I963" s="99" t="s">
        <v>14</v>
      </c>
      <c r="J963" s="99" t="s">
        <v>15</v>
      </c>
      <c r="K963" s="99" t="s">
        <v>16</v>
      </c>
      <c r="L963" s="99" t="s">
        <v>21</v>
      </c>
      <c r="M963" s="99"/>
      <c r="N963" s="99"/>
      <c r="O963" s="93">
        <f ca="1">IF(D963="цвет",SUM(O964:INDIRECT("N"&amp;R963)),IF(SUM(E963:N963)=0,"",SUM(E963:N963)))</f>
        <v>0</v>
      </c>
      <c r="P963" s="68">
        <v>2711</v>
      </c>
      <c r="Q963" s="138">
        <f t="shared" si="28"/>
        <v>3501</v>
      </c>
      <c r="R963" s="139">
        <f t="shared" ca="1" si="29"/>
        <v>966</v>
      </c>
      <c r="S963" s="85">
        <v>2711</v>
      </c>
      <c r="T963" s="62">
        <f ca="1">S963*O963</f>
        <v>0</v>
      </c>
    </row>
    <row r="964" spans="1:20" ht="17.25" thickBot="1">
      <c r="A964" s="2"/>
      <c r="B964" s="357"/>
      <c r="C964" s="75"/>
      <c r="D964" s="5" t="s">
        <v>44</v>
      </c>
      <c r="E964" s="7"/>
      <c r="F964" s="351"/>
      <c r="G964" s="7"/>
      <c r="H964" s="7"/>
      <c r="I964" s="7"/>
      <c r="J964" s="351"/>
      <c r="K964" s="351"/>
      <c r="L964" s="351"/>
      <c r="M964" s="7"/>
      <c r="N964" s="7"/>
      <c r="O964" s="94" t="str">
        <f ca="1">IF(D964="цвет",SUM(O965:INDIRECT("N"&amp;R964)),IF(SUM(E964:N964)=0,"",SUM(E964:N964)))</f>
        <v/>
      </c>
      <c r="P964" s="68" t="s">
        <v>98</v>
      </c>
      <c r="Q964" s="138">
        <f t="shared" si="28"/>
        <v>3501</v>
      </c>
      <c r="R964" s="139">
        <f t="shared" ca="1" si="29"/>
        <v>966</v>
      </c>
      <c r="S964" s="69"/>
      <c r="T964" s="76"/>
    </row>
    <row r="965" spans="1:20" ht="135" customHeight="1">
      <c r="A965" s="2"/>
      <c r="B965" s="357"/>
      <c r="C965" s="75"/>
      <c r="D965" s="359" t="s">
        <v>1003</v>
      </c>
      <c r="E965" s="360"/>
      <c r="F965" s="360"/>
      <c r="G965" s="360"/>
      <c r="H965" s="360"/>
      <c r="I965" s="360"/>
      <c r="J965" s="360"/>
      <c r="K965" s="360"/>
      <c r="L965" s="360"/>
      <c r="M965" s="360"/>
      <c r="N965" s="361"/>
      <c r="O965" s="94" t="str">
        <f ca="1">IF(D965="цвет",SUM(O966:INDIRECT("N"&amp;R965)),IF(SUM(E965:N965)=0,"",SUM(E965:N965)))</f>
        <v/>
      </c>
      <c r="P965" s="68" t="s">
        <v>98</v>
      </c>
      <c r="Q965" s="138">
        <f t="shared" si="28"/>
        <v>3501</v>
      </c>
      <c r="R965" s="139">
        <f t="shared" ca="1" si="29"/>
        <v>966</v>
      </c>
      <c r="S965" s="69"/>
      <c r="T965" s="76"/>
    </row>
    <row r="966" spans="1:20" ht="17.45" customHeight="1" thickBot="1">
      <c r="A966" s="2"/>
      <c r="B966" s="365"/>
      <c r="C966" s="77"/>
      <c r="D966" s="362" t="str">
        <f>HYPERLINK("https://miamia.ru/search/index.php?q="&amp;Q966&amp;"&amp;s=Поиск?utm_source=Excel&amp;utm_medium=Nalichie&amp;utm_content="&amp;Q966&amp;"","Посмотреть большую фотографию на сайте")</f>
        <v>Посмотреть большую фотографию на сайте</v>
      </c>
      <c r="E966" s="363"/>
      <c r="F966" s="363"/>
      <c r="G966" s="363"/>
      <c r="H966" s="363"/>
      <c r="I966" s="363"/>
      <c r="J966" s="363"/>
      <c r="K966" s="363"/>
      <c r="L966" s="363"/>
      <c r="M966" s="363"/>
      <c r="N966" s="364"/>
      <c r="O966" s="94" t="str">
        <f ca="1">IF(D966="цвет",SUM(O967:INDIRECT("N"&amp;R966)),IF(SUM(E966:N966)=0,"",SUM(E966:N966)))</f>
        <v/>
      </c>
      <c r="P966" s="68" t="s">
        <v>98</v>
      </c>
      <c r="Q966" s="138">
        <f t="shared" si="28"/>
        <v>3501</v>
      </c>
      <c r="R966" s="139">
        <f t="shared" ca="1" si="29"/>
        <v>966</v>
      </c>
      <c r="S966" s="69"/>
      <c r="T966" s="76"/>
    </row>
    <row r="967" spans="1:20" ht="17.25" thickBot="1">
      <c r="A967" s="2"/>
      <c r="B967" s="356" t="s">
        <v>1001</v>
      </c>
      <c r="C967" s="83">
        <v>3502</v>
      </c>
      <c r="D967" s="98" t="s">
        <v>9</v>
      </c>
      <c r="E967" s="99" t="s">
        <v>10</v>
      </c>
      <c r="F967" s="99" t="s">
        <v>11</v>
      </c>
      <c r="G967" s="99" t="s">
        <v>12</v>
      </c>
      <c r="H967" s="99" t="s">
        <v>13</v>
      </c>
      <c r="I967" s="99" t="s">
        <v>14</v>
      </c>
      <c r="J967" s="99" t="s">
        <v>15</v>
      </c>
      <c r="K967" s="99" t="s">
        <v>16</v>
      </c>
      <c r="L967" s="99" t="s">
        <v>21</v>
      </c>
      <c r="M967" s="99"/>
      <c r="N967" s="99"/>
      <c r="O967" s="93">
        <f ca="1">IF(D967="цвет",SUM(O968:INDIRECT("N"&amp;R967)),IF(SUM(E967:N967)=0,"",SUM(E967:N967)))</f>
        <v>0</v>
      </c>
      <c r="P967" s="68">
        <v>2711</v>
      </c>
      <c r="Q967" s="138">
        <f t="shared" si="28"/>
        <v>3502</v>
      </c>
      <c r="R967" s="139">
        <f t="shared" ca="1" si="29"/>
        <v>970</v>
      </c>
      <c r="S967" s="85">
        <v>2711</v>
      </c>
      <c r="T967" s="62">
        <f ca="1">S967*O967</f>
        <v>0</v>
      </c>
    </row>
    <row r="968" spans="1:20" ht="17.25" thickBot="1">
      <c r="A968" s="2"/>
      <c r="B968" s="357"/>
      <c r="C968" s="75"/>
      <c r="D968" s="5" t="s">
        <v>44</v>
      </c>
      <c r="E968" s="7"/>
      <c r="F968" s="7"/>
      <c r="G968" s="7"/>
      <c r="H968" s="7"/>
      <c r="I968" s="7"/>
      <c r="J968" s="181"/>
      <c r="K968" s="351"/>
      <c r="L968" s="351"/>
      <c r="M968" s="7"/>
      <c r="N968" s="7"/>
      <c r="O968" s="94" t="str">
        <f ca="1">IF(D968="цвет",SUM(O969:INDIRECT("N"&amp;R968)),IF(SUM(E968:N968)=0,"",SUM(E968:N968)))</f>
        <v/>
      </c>
      <c r="P968" s="68" t="s">
        <v>98</v>
      </c>
      <c r="Q968" s="138">
        <f t="shared" si="28"/>
        <v>3502</v>
      </c>
      <c r="R968" s="139">
        <f t="shared" ca="1" si="29"/>
        <v>970</v>
      </c>
      <c r="S968" s="69"/>
      <c r="T968" s="76"/>
    </row>
    <row r="969" spans="1:20" ht="135" customHeight="1">
      <c r="A969" s="2"/>
      <c r="B969" s="357"/>
      <c r="C969" s="75"/>
      <c r="D969" s="359" t="s">
        <v>1005</v>
      </c>
      <c r="E969" s="360"/>
      <c r="F969" s="360"/>
      <c r="G969" s="360"/>
      <c r="H969" s="360"/>
      <c r="I969" s="360"/>
      <c r="J969" s="360"/>
      <c r="K969" s="360"/>
      <c r="L969" s="360"/>
      <c r="M969" s="360"/>
      <c r="N969" s="361"/>
      <c r="O969" s="94" t="str">
        <f ca="1">IF(D969="цвет",SUM(O970:INDIRECT("N"&amp;R969)),IF(SUM(E969:N969)=0,"",SUM(E969:N969)))</f>
        <v/>
      </c>
      <c r="P969" s="68" t="s">
        <v>98</v>
      </c>
      <c r="Q969" s="138">
        <f t="shared" si="28"/>
        <v>3502</v>
      </c>
      <c r="R969" s="139">
        <f t="shared" ca="1" si="29"/>
        <v>970</v>
      </c>
      <c r="S969" s="69"/>
      <c r="T969" s="76"/>
    </row>
    <row r="970" spans="1:20" ht="17.45" customHeight="1" thickBot="1">
      <c r="A970" s="2"/>
      <c r="B970" s="365"/>
      <c r="C970" s="77"/>
      <c r="D970" s="362" t="str">
        <f>HYPERLINK("https://miamia.ru/search/index.php?q="&amp;Q970&amp;"&amp;s=Поиск?utm_source=Excel&amp;utm_medium=Nalichie&amp;utm_content="&amp;Q970&amp;"","Посмотреть большую фотографию на сайте")</f>
        <v>Посмотреть большую фотографию на сайте</v>
      </c>
      <c r="E970" s="363"/>
      <c r="F970" s="363"/>
      <c r="G970" s="363"/>
      <c r="H970" s="363"/>
      <c r="I970" s="363"/>
      <c r="J970" s="363"/>
      <c r="K970" s="363"/>
      <c r="L970" s="363"/>
      <c r="M970" s="363"/>
      <c r="N970" s="364"/>
      <c r="O970" s="94" t="str">
        <f ca="1">IF(D970="цвет",SUM(O971:INDIRECT("N"&amp;R970)),IF(SUM(E970:N970)=0,"",SUM(E970:N970)))</f>
        <v/>
      </c>
      <c r="P970" s="68" t="s">
        <v>98</v>
      </c>
      <c r="Q970" s="138">
        <f t="shared" si="28"/>
        <v>3502</v>
      </c>
      <c r="R970" s="139">
        <f t="shared" ca="1" si="29"/>
        <v>970</v>
      </c>
      <c r="S970" s="69"/>
      <c r="T970" s="76"/>
    </row>
    <row r="971" spans="1:20" ht="17.25" thickBot="1">
      <c r="A971" s="2"/>
      <c r="B971" s="356" t="s">
        <v>1001</v>
      </c>
      <c r="C971" s="83">
        <v>3503</v>
      </c>
      <c r="D971" s="98" t="s">
        <v>9</v>
      </c>
      <c r="E971" s="99" t="s">
        <v>10</v>
      </c>
      <c r="F971" s="99" t="s">
        <v>17</v>
      </c>
      <c r="G971" s="99" t="s">
        <v>18</v>
      </c>
      <c r="H971" s="99" t="s">
        <v>19</v>
      </c>
      <c r="I971" s="99" t="s">
        <v>23</v>
      </c>
      <c r="J971" s="99"/>
      <c r="K971" s="99"/>
      <c r="L971" s="99"/>
      <c r="M971" s="99"/>
      <c r="N971" s="99"/>
      <c r="O971" s="93">
        <f ca="1">IF(D971="цвет",SUM(O972:INDIRECT("N"&amp;R971)),IF(SUM(E971:N971)=0,"",SUM(E971:N971)))</f>
        <v>0</v>
      </c>
      <c r="P971" s="68">
        <v>3487</v>
      </c>
      <c r="Q971" s="138">
        <f t="shared" ref="Q971:Q1034" si="30">IF(C971&lt;&gt;0,C971,Q970)</f>
        <v>3503</v>
      </c>
      <c r="R971" s="139">
        <f t="shared" ref="R971:R1034" ca="1" si="31">IF(D971="Посмотреть большую фотографию на сайте",CELL("строка",O971),R972)</f>
        <v>974</v>
      </c>
      <c r="S971" s="85">
        <v>3487</v>
      </c>
      <c r="T971" s="62">
        <f ca="1">S971*O971</f>
        <v>0</v>
      </c>
    </row>
    <row r="972" spans="1:20" ht="17.25" thickBot="1">
      <c r="A972" s="2"/>
      <c r="B972" s="357"/>
      <c r="C972" s="75"/>
      <c r="D972" s="5" t="s">
        <v>44</v>
      </c>
      <c r="E972" s="7"/>
      <c r="F972" s="7"/>
      <c r="G972" s="7"/>
      <c r="H972" s="181"/>
      <c r="I972" s="351"/>
      <c r="J972" s="7"/>
      <c r="K972" s="7"/>
      <c r="L972" s="7"/>
      <c r="M972" s="7"/>
      <c r="N972" s="7"/>
      <c r="O972" s="94" t="str">
        <f ca="1">IF(D972="цвет",SUM(O973:INDIRECT("N"&amp;R972)),IF(SUM(E972:N972)=0,"",SUM(E972:N972)))</f>
        <v/>
      </c>
      <c r="P972" s="68" t="s">
        <v>98</v>
      </c>
      <c r="Q972" s="138">
        <f t="shared" si="30"/>
        <v>3503</v>
      </c>
      <c r="R972" s="139">
        <f t="shared" ca="1" si="31"/>
        <v>974</v>
      </c>
      <c r="S972" s="69"/>
      <c r="T972" s="76"/>
    </row>
    <row r="973" spans="1:20" ht="135" customHeight="1">
      <c r="A973" s="2"/>
      <c r="B973" s="357"/>
      <c r="C973" s="75"/>
      <c r="D973" s="359" t="s">
        <v>1008</v>
      </c>
      <c r="E973" s="360"/>
      <c r="F973" s="360"/>
      <c r="G973" s="360"/>
      <c r="H973" s="360"/>
      <c r="I973" s="360"/>
      <c r="J973" s="360"/>
      <c r="K973" s="360"/>
      <c r="L973" s="360"/>
      <c r="M973" s="360"/>
      <c r="N973" s="361"/>
      <c r="O973" s="94" t="str">
        <f ca="1">IF(D973="цвет",SUM(O974:INDIRECT("N"&amp;R973)),IF(SUM(E973:N973)=0,"",SUM(E973:N973)))</f>
        <v/>
      </c>
      <c r="P973" s="68" t="s">
        <v>98</v>
      </c>
      <c r="Q973" s="138">
        <f t="shared" si="30"/>
        <v>3503</v>
      </c>
      <c r="R973" s="139">
        <f t="shared" ca="1" si="31"/>
        <v>974</v>
      </c>
      <c r="S973" s="69"/>
      <c r="T973" s="76"/>
    </row>
    <row r="974" spans="1:20" ht="17.45" customHeight="1" thickBot="1">
      <c r="A974" s="2"/>
      <c r="B974" s="365"/>
      <c r="C974" s="77"/>
      <c r="D974" s="362" t="str">
        <f>HYPERLINK("https://miamia.ru/search/index.php?q="&amp;Q974&amp;"&amp;s=Поиск?utm_source=Excel&amp;utm_medium=Nalichie&amp;utm_content="&amp;Q974&amp;"","Посмотреть большую фотографию на сайте")</f>
        <v>Посмотреть большую фотографию на сайте</v>
      </c>
      <c r="E974" s="363"/>
      <c r="F974" s="363"/>
      <c r="G974" s="363"/>
      <c r="H974" s="363"/>
      <c r="I974" s="363"/>
      <c r="J974" s="363"/>
      <c r="K974" s="363"/>
      <c r="L974" s="363"/>
      <c r="M974" s="363"/>
      <c r="N974" s="364"/>
      <c r="O974" s="94" t="str">
        <f ca="1">IF(D974="цвет",SUM(O975:INDIRECT("N"&amp;R974)),IF(SUM(E974:N974)=0,"",SUM(E974:N974)))</f>
        <v/>
      </c>
      <c r="P974" s="68" t="s">
        <v>98</v>
      </c>
      <c r="Q974" s="138">
        <f t="shared" si="30"/>
        <v>3503</v>
      </c>
      <c r="R974" s="139">
        <f t="shared" ca="1" si="31"/>
        <v>974</v>
      </c>
      <c r="S974" s="69"/>
      <c r="T974" s="76"/>
    </row>
    <row r="975" spans="1:20" ht="17.25" thickBot="1">
      <c r="A975" s="2"/>
      <c r="B975" s="356" t="s">
        <v>1001</v>
      </c>
      <c r="C975" s="83">
        <v>3505</v>
      </c>
      <c r="D975" s="98" t="s">
        <v>9</v>
      </c>
      <c r="E975" s="99" t="s">
        <v>10</v>
      </c>
      <c r="F975" s="99" t="s">
        <v>17</v>
      </c>
      <c r="G975" s="99" t="s">
        <v>18</v>
      </c>
      <c r="H975" s="99" t="s">
        <v>19</v>
      </c>
      <c r="I975" s="99" t="s">
        <v>23</v>
      </c>
      <c r="J975" s="99"/>
      <c r="K975" s="99"/>
      <c r="L975" s="99"/>
      <c r="M975" s="99"/>
      <c r="N975" s="99"/>
      <c r="O975" s="93">
        <f ca="1">IF(D975="цвет",SUM(O976:INDIRECT("N"&amp;R975)),IF(SUM(E975:N975)=0,"",SUM(E975:N975)))</f>
        <v>0</v>
      </c>
      <c r="P975" s="68">
        <v>3487</v>
      </c>
      <c r="Q975" s="138">
        <f t="shared" si="30"/>
        <v>3505</v>
      </c>
      <c r="R975" s="139">
        <f t="shared" ca="1" si="31"/>
        <v>978</v>
      </c>
      <c r="S975" s="85">
        <v>3487</v>
      </c>
      <c r="T975" s="62">
        <f ca="1">S975*O975</f>
        <v>0</v>
      </c>
    </row>
    <row r="976" spans="1:20" ht="17.25" thickBot="1">
      <c r="A976" s="2"/>
      <c r="B976" s="357"/>
      <c r="C976" s="75"/>
      <c r="D976" s="5" t="s">
        <v>44</v>
      </c>
      <c r="E976" s="7"/>
      <c r="F976" s="181"/>
      <c r="G976" s="7"/>
      <c r="H976" s="7"/>
      <c r="I976" s="7"/>
      <c r="J976" s="7"/>
      <c r="K976" s="7"/>
      <c r="L976" s="7"/>
      <c r="M976" s="7"/>
      <c r="N976" s="7"/>
      <c r="O976" s="94" t="str">
        <f ca="1">IF(D976="цвет",SUM(O977:INDIRECT("N"&amp;R976)),IF(SUM(E976:N976)=0,"",SUM(E976:N976)))</f>
        <v/>
      </c>
      <c r="P976" s="68" t="s">
        <v>98</v>
      </c>
      <c r="Q976" s="138">
        <f t="shared" si="30"/>
        <v>3505</v>
      </c>
      <c r="R976" s="139">
        <f t="shared" ca="1" si="31"/>
        <v>978</v>
      </c>
      <c r="S976" s="69"/>
      <c r="T976" s="76"/>
    </row>
    <row r="977" spans="1:20" ht="135" customHeight="1">
      <c r="A977" s="2"/>
      <c r="B977" s="357"/>
      <c r="C977" s="75"/>
      <c r="D977" s="359" t="s">
        <v>1941</v>
      </c>
      <c r="E977" s="360"/>
      <c r="F977" s="360"/>
      <c r="G977" s="360"/>
      <c r="H977" s="360"/>
      <c r="I977" s="360"/>
      <c r="J977" s="360"/>
      <c r="K977" s="360"/>
      <c r="L977" s="360"/>
      <c r="M977" s="360"/>
      <c r="N977" s="361"/>
      <c r="O977" s="94" t="str">
        <f ca="1">IF(D977="цвет",SUM(O978:INDIRECT("N"&amp;R977)),IF(SUM(E977:N977)=0,"",SUM(E977:N977)))</f>
        <v/>
      </c>
      <c r="P977" s="68" t="s">
        <v>98</v>
      </c>
      <c r="Q977" s="138">
        <f t="shared" si="30"/>
        <v>3505</v>
      </c>
      <c r="R977" s="139">
        <f t="shared" ca="1" si="31"/>
        <v>978</v>
      </c>
      <c r="S977" s="69"/>
      <c r="T977" s="76"/>
    </row>
    <row r="978" spans="1:20" ht="17.45" customHeight="1" thickBot="1">
      <c r="A978" s="2"/>
      <c r="B978" s="365"/>
      <c r="C978" s="77"/>
      <c r="D978" s="362" t="str">
        <f>HYPERLINK("https://miamia.ru/search/index.php?q="&amp;Q978&amp;"&amp;s=Поиск?utm_source=Excel&amp;utm_medium=Nalichie&amp;utm_content="&amp;Q978&amp;"","Посмотреть большую фотографию на сайте")</f>
        <v>Посмотреть большую фотографию на сайте</v>
      </c>
      <c r="E978" s="363"/>
      <c r="F978" s="363"/>
      <c r="G978" s="363"/>
      <c r="H978" s="363"/>
      <c r="I978" s="363"/>
      <c r="J978" s="363"/>
      <c r="K978" s="363"/>
      <c r="L978" s="363"/>
      <c r="M978" s="363"/>
      <c r="N978" s="364"/>
      <c r="O978" s="94" t="str">
        <f ca="1">IF(D978="цвет",SUM(O979:INDIRECT("N"&amp;R978)),IF(SUM(E978:N978)=0,"",SUM(E978:N978)))</f>
        <v/>
      </c>
      <c r="P978" s="68" t="s">
        <v>98</v>
      </c>
      <c r="Q978" s="138">
        <f t="shared" si="30"/>
        <v>3505</v>
      </c>
      <c r="R978" s="139">
        <f t="shared" ca="1" si="31"/>
        <v>978</v>
      </c>
      <c r="S978" s="69"/>
      <c r="T978" s="76"/>
    </row>
    <row r="979" spans="1:20" ht="17.25" thickBot="1">
      <c r="A979" s="2"/>
      <c r="B979" s="356" t="s">
        <v>1001</v>
      </c>
      <c r="C979" s="83">
        <v>3506</v>
      </c>
      <c r="D979" s="98" t="s">
        <v>9</v>
      </c>
      <c r="E979" s="99" t="s">
        <v>10</v>
      </c>
      <c r="F979" s="99" t="s">
        <v>11</v>
      </c>
      <c r="G979" s="99" t="s">
        <v>12</v>
      </c>
      <c r="H979" s="99" t="s">
        <v>13</v>
      </c>
      <c r="I979" s="99" t="s">
        <v>14</v>
      </c>
      <c r="J979" s="99" t="s">
        <v>15</v>
      </c>
      <c r="K979" s="99" t="s">
        <v>16</v>
      </c>
      <c r="L979" s="99" t="s">
        <v>21</v>
      </c>
      <c r="M979" s="99"/>
      <c r="N979" s="99"/>
      <c r="O979" s="93">
        <f ca="1">IF(D979="цвет",SUM(O980:INDIRECT("N"&amp;R979)),IF(SUM(E979:N979)=0,"",SUM(E979:N979)))</f>
        <v>0</v>
      </c>
      <c r="P979" s="68">
        <v>5038</v>
      </c>
      <c r="Q979" s="138">
        <f t="shared" si="30"/>
        <v>3506</v>
      </c>
      <c r="R979" s="139">
        <f t="shared" ca="1" si="31"/>
        <v>982</v>
      </c>
      <c r="S979" s="85">
        <v>5038</v>
      </c>
      <c r="T979" s="62">
        <f ca="1">S979*O979</f>
        <v>0</v>
      </c>
    </row>
    <row r="980" spans="1:20" ht="17.25" thickBot="1">
      <c r="A980" s="2"/>
      <c r="B980" s="357"/>
      <c r="C980" s="75"/>
      <c r="D980" s="5" t="s">
        <v>44</v>
      </c>
      <c r="E980" s="7"/>
      <c r="F980" s="7"/>
      <c r="G980" s="181"/>
      <c r="H980" s="7"/>
      <c r="I980" s="7"/>
      <c r="J980" s="181"/>
      <c r="K980" s="181"/>
      <c r="L980" s="351"/>
      <c r="M980" s="7"/>
      <c r="N980" s="7"/>
      <c r="O980" s="94" t="str">
        <f ca="1">IF(D980="цвет",SUM(O981:INDIRECT("N"&amp;R980)),IF(SUM(E980:N980)=0,"",SUM(E980:N980)))</f>
        <v/>
      </c>
      <c r="P980" s="68" t="s">
        <v>98</v>
      </c>
      <c r="Q980" s="138">
        <f t="shared" si="30"/>
        <v>3506</v>
      </c>
      <c r="R980" s="139">
        <f t="shared" ca="1" si="31"/>
        <v>982</v>
      </c>
      <c r="S980" s="69"/>
      <c r="T980" s="76"/>
    </row>
    <row r="981" spans="1:20" ht="135" customHeight="1">
      <c r="A981" s="2"/>
      <c r="B981" s="357"/>
      <c r="C981" s="75"/>
      <c r="D981" s="359" t="s">
        <v>1006</v>
      </c>
      <c r="E981" s="360"/>
      <c r="F981" s="360"/>
      <c r="G981" s="360"/>
      <c r="H981" s="360"/>
      <c r="I981" s="360"/>
      <c r="J981" s="360"/>
      <c r="K981" s="360"/>
      <c r="L981" s="360"/>
      <c r="M981" s="360"/>
      <c r="N981" s="361"/>
      <c r="O981" s="94" t="str">
        <f ca="1">IF(D981="цвет",SUM(O982:INDIRECT("N"&amp;R981)),IF(SUM(E981:N981)=0,"",SUM(E981:N981)))</f>
        <v/>
      </c>
      <c r="P981" s="68" t="s">
        <v>98</v>
      </c>
      <c r="Q981" s="138">
        <f t="shared" si="30"/>
        <v>3506</v>
      </c>
      <c r="R981" s="139">
        <f t="shared" ca="1" si="31"/>
        <v>982</v>
      </c>
      <c r="S981" s="69"/>
      <c r="T981" s="76"/>
    </row>
    <row r="982" spans="1:20" ht="17.45" customHeight="1" thickBot="1">
      <c r="A982" s="2"/>
      <c r="B982" s="365"/>
      <c r="C982" s="77"/>
      <c r="D982" s="362" t="str">
        <f>HYPERLINK("https://miamia.ru/search/index.php?q="&amp;Q982&amp;"&amp;s=Поиск?utm_source=Excel&amp;utm_medium=Nalichie&amp;utm_content="&amp;Q982&amp;"","Посмотреть большую фотографию на сайте")</f>
        <v>Посмотреть большую фотографию на сайте</v>
      </c>
      <c r="E982" s="363"/>
      <c r="F982" s="363"/>
      <c r="G982" s="363"/>
      <c r="H982" s="363"/>
      <c r="I982" s="363"/>
      <c r="J982" s="363"/>
      <c r="K982" s="363"/>
      <c r="L982" s="363"/>
      <c r="M982" s="363"/>
      <c r="N982" s="364"/>
      <c r="O982" s="94" t="str">
        <f ca="1">IF(D982="цвет",SUM(O983:INDIRECT("N"&amp;R982)),IF(SUM(E982:N982)=0,"",SUM(E982:N982)))</f>
        <v/>
      </c>
      <c r="P982" s="68" t="s">
        <v>98</v>
      </c>
      <c r="Q982" s="138">
        <f t="shared" si="30"/>
        <v>3506</v>
      </c>
      <c r="R982" s="139">
        <f t="shared" ca="1" si="31"/>
        <v>982</v>
      </c>
      <c r="S982" s="69"/>
      <c r="T982" s="76"/>
    </row>
    <row r="983" spans="1:20" ht="17.25" thickBot="1">
      <c r="A983" s="2"/>
      <c r="B983" s="356" t="s">
        <v>1001</v>
      </c>
      <c r="C983" s="83">
        <v>3507</v>
      </c>
      <c r="D983" s="98" t="s">
        <v>9</v>
      </c>
      <c r="E983" s="99" t="s">
        <v>10</v>
      </c>
      <c r="F983" s="99" t="s">
        <v>11</v>
      </c>
      <c r="G983" s="99" t="s">
        <v>12</v>
      </c>
      <c r="H983" s="99" t="s">
        <v>13</v>
      </c>
      <c r="I983" s="99" t="s">
        <v>14</v>
      </c>
      <c r="J983" s="99" t="s">
        <v>15</v>
      </c>
      <c r="K983" s="99" t="s">
        <v>16</v>
      </c>
      <c r="L983" s="99" t="s">
        <v>21</v>
      </c>
      <c r="M983" s="99"/>
      <c r="N983" s="99"/>
      <c r="O983" s="93">
        <f ca="1">IF(D983="цвет",SUM(O984:INDIRECT("N"&amp;R983)),IF(SUM(E983:N983)=0,"",SUM(E983:N983)))</f>
        <v>0</v>
      </c>
      <c r="P983" s="68">
        <v>3487</v>
      </c>
      <c r="Q983" s="138">
        <f t="shared" si="30"/>
        <v>3507</v>
      </c>
      <c r="R983" s="139">
        <f t="shared" ca="1" si="31"/>
        <v>986</v>
      </c>
      <c r="S983" s="85">
        <v>3487</v>
      </c>
      <c r="T983" s="62">
        <f ca="1">S983*O983</f>
        <v>0</v>
      </c>
    </row>
    <row r="984" spans="1:20" ht="17.25" thickBot="1">
      <c r="A984" s="2"/>
      <c r="B984" s="357"/>
      <c r="C984" s="75"/>
      <c r="D984" s="5" t="s">
        <v>44</v>
      </c>
      <c r="E984" s="7"/>
      <c r="F984" s="7"/>
      <c r="G984" s="7"/>
      <c r="H984" s="181"/>
      <c r="I984" s="7"/>
      <c r="J984" s="7"/>
      <c r="K984" s="181"/>
      <c r="L984" s="181"/>
      <c r="M984" s="7"/>
      <c r="N984" s="7"/>
      <c r="O984" s="94" t="str">
        <f ca="1">IF(D984="цвет",SUM(O985:INDIRECT("N"&amp;R984)),IF(SUM(E984:N984)=0,"",SUM(E984:N984)))</f>
        <v/>
      </c>
      <c r="P984" s="68" t="s">
        <v>98</v>
      </c>
      <c r="Q984" s="138">
        <f t="shared" si="30"/>
        <v>3507</v>
      </c>
      <c r="R984" s="139">
        <f t="shared" ca="1" si="31"/>
        <v>986</v>
      </c>
      <c r="S984" s="69"/>
      <c r="T984" s="76"/>
    </row>
    <row r="985" spans="1:20" ht="135" customHeight="1">
      <c r="A985" s="2"/>
      <c r="B985" s="357"/>
      <c r="C985" s="75"/>
      <c r="D985" s="359" t="s">
        <v>1942</v>
      </c>
      <c r="E985" s="360"/>
      <c r="F985" s="360"/>
      <c r="G985" s="360"/>
      <c r="H985" s="360"/>
      <c r="I985" s="360"/>
      <c r="J985" s="360"/>
      <c r="K985" s="360"/>
      <c r="L985" s="360"/>
      <c r="M985" s="360"/>
      <c r="N985" s="361"/>
      <c r="O985" s="94" t="str">
        <f ca="1">IF(D985="цвет",SUM(O986:INDIRECT("N"&amp;R985)),IF(SUM(E985:N985)=0,"",SUM(E985:N985)))</f>
        <v/>
      </c>
      <c r="P985" s="68" t="s">
        <v>98</v>
      </c>
      <c r="Q985" s="138">
        <f t="shared" si="30"/>
        <v>3507</v>
      </c>
      <c r="R985" s="139">
        <f t="shared" ca="1" si="31"/>
        <v>986</v>
      </c>
      <c r="S985" s="69"/>
      <c r="T985" s="76"/>
    </row>
    <row r="986" spans="1:20" ht="17.45" customHeight="1" thickBot="1">
      <c r="A986" s="2"/>
      <c r="B986" s="365"/>
      <c r="C986" s="77"/>
      <c r="D986" s="362" t="str">
        <f>HYPERLINK("https://miamia.ru/search/index.php?q="&amp;Q986&amp;"&amp;s=Поиск?utm_source=Excel&amp;utm_medium=Nalichie&amp;utm_content="&amp;Q986&amp;"","Посмотреть большую фотографию на сайте")</f>
        <v>Посмотреть большую фотографию на сайте</v>
      </c>
      <c r="E986" s="363"/>
      <c r="F986" s="363"/>
      <c r="G986" s="363"/>
      <c r="H986" s="363"/>
      <c r="I986" s="363"/>
      <c r="J986" s="363"/>
      <c r="K986" s="363"/>
      <c r="L986" s="363"/>
      <c r="M986" s="363"/>
      <c r="N986" s="364"/>
      <c r="O986" s="94" t="str">
        <f ca="1">IF(D986="цвет",SUM(O987:INDIRECT("N"&amp;R986)),IF(SUM(E986:N986)=0,"",SUM(E986:N986)))</f>
        <v/>
      </c>
      <c r="P986" s="68" t="s">
        <v>98</v>
      </c>
      <c r="Q986" s="138">
        <f t="shared" si="30"/>
        <v>3507</v>
      </c>
      <c r="R986" s="139">
        <f t="shared" ca="1" si="31"/>
        <v>986</v>
      </c>
      <c r="S986" s="69"/>
      <c r="T986" s="76"/>
    </row>
    <row r="987" spans="1:20" ht="17.25" thickBot="1">
      <c r="A987" s="2"/>
      <c r="B987" s="356" t="s">
        <v>1001</v>
      </c>
      <c r="C987" s="83">
        <v>3508</v>
      </c>
      <c r="D987" s="98" t="s">
        <v>9</v>
      </c>
      <c r="E987" s="99" t="s">
        <v>13</v>
      </c>
      <c r="F987" s="99" t="s">
        <v>14</v>
      </c>
      <c r="G987" s="99" t="s">
        <v>15</v>
      </c>
      <c r="H987" s="99" t="s">
        <v>16</v>
      </c>
      <c r="I987" s="99" t="s">
        <v>21</v>
      </c>
      <c r="J987" s="99" t="s">
        <v>22</v>
      </c>
      <c r="K987" s="99"/>
      <c r="L987" s="99"/>
      <c r="M987" s="99"/>
      <c r="N987" s="99"/>
      <c r="O987" s="93">
        <f ca="1">IF(D987="цвет",SUM(O988:INDIRECT("N"&amp;R987)),IF(SUM(E987:N987)=0,"",SUM(E987:N987)))</f>
        <v>0</v>
      </c>
      <c r="P987" s="68">
        <v>3228</v>
      </c>
      <c r="Q987" s="138">
        <f t="shared" si="30"/>
        <v>3508</v>
      </c>
      <c r="R987" s="139">
        <f t="shared" ca="1" si="31"/>
        <v>990</v>
      </c>
      <c r="S987" s="85">
        <v>3228</v>
      </c>
      <c r="T987" s="62">
        <f ca="1">S987*O987</f>
        <v>0</v>
      </c>
    </row>
    <row r="988" spans="1:20" ht="17.25" thickBot="1">
      <c r="A988" s="2"/>
      <c r="B988" s="357"/>
      <c r="C988" s="75"/>
      <c r="D988" s="5" t="s">
        <v>44</v>
      </c>
      <c r="E988" s="7"/>
      <c r="F988" s="7"/>
      <c r="G988" s="181"/>
      <c r="H988" s="7"/>
      <c r="I988" s="181"/>
      <c r="J988" s="7"/>
      <c r="K988" s="7"/>
      <c r="L988" s="7"/>
      <c r="M988" s="7"/>
      <c r="N988" s="7"/>
      <c r="O988" s="94" t="str">
        <f ca="1">IF(D988="цвет",SUM(O989:INDIRECT("N"&amp;R988)),IF(SUM(E988:N988)=0,"",SUM(E988:N988)))</f>
        <v/>
      </c>
      <c r="P988" s="68" t="s">
        <v>98</v>
      </c>
      <c r="Q988" s="138">
        <f t="shared" si="30"/>
        <v>3508</v>
      </c>
      <c r="R988" s="139">
        <f t="shared" ca="1" si="31"/>
        <v>990</v>
      </c>
      <c r="S988" s="69"/>
      <c r="T988" s="76"/>
    </row>
    <row r="989" spans="1:20" ht="135" customHeight="1">
      <c r="A989" s="2"/>
      <c r="B989" s="357"/>
      <c r="C989" s="75"/>
      <c r="D989" s="359" t="s">
        <v>1004</v>
      </c>
      <c r="E989" s="360"/>
      <c r="F989" s="360"/>
      <c r="G989" s="360"/>
      <c r="H989" s="360"/>
      <c r="I989" s="360"/>
      <c r="J989" s="360"/>
      <c r="K989" s="360"/>
      <c r="L989" s="360"/>
      <c r="M989" s="360"/>
      <c r="N989" s="361"/>
      <c r="O989" s="94" t="str">
        <f ca="1">IF(D989="цвет",SUM(O990:INDIRECT("N"&amp;R989)),IF(SUM(E989:N989)=0,"",SUM(E989:N989)))</f>
        <v/>
      </c>
      <c r="P989" s="68" t="s">
        <v>98</v>
      </c>
      <c r="Q989" s="138">
        <f t="shared" si="30"/>
        <v>3508</v>
      </c>
      <c r="R989" s="139">
        <f t="shared" ca="1" si="31"/>
        <v>990</v>
      </c>
      <c r="S989" s="69"/>
      <c r="T989" s="76"/>
    </row>
    <row r="990" spans="1:20" ht="17.45" customHeight="1" thickBot="1">
      <c r="A990" s="2"/>
      <c r="B990" s="365"/>
      <c r="C990" s="77"/>
      <c r="D990" s="362" t="str">
        <f>HYPERLINK("https://miamia.ru/search/index.php?q="&amp;Q990&amp;"&amp;s=Поиск?utm_source=Excel&amp;utm_medium=Nalichie&amp;utm_content="&amp;Q990&amp;"","Посмотреть большую фотографию на сайте")</f>
        <v>Посмотреть большую фотографию на сайте</v>
      </c>
      <c r="E990" s="363"/>
      <c r="F990" s="363"/>
      <c r="G990" s="363"/>
      <c r="H990" s="363"/>
      <c r="I990" s="363"/>
      <c r="J990" s="363"/>
      <c r="K990" s="363"/>
      <c r="L990" s="363"/>
      <c r="M990" s="363"/>
      <c r="N990" s="364"/>
      <c r="O990" s="94" t="str">
        <f ca="1">IF(D990="цвет",SUM(O991:INDIRECT("N"&amp;R990)),IF(SUM(E990:N990)=0,"",SUM(E990:N990)))</f>
        <v/>
      </c>
      <c r="P990" s="68" t="s">
        <v>98</v>
      </c>
      <c r="Q990" s="138">
        <f t="shared" si="30"/>
        <v>3508</v>
      </c>
      <c r="R990" s="139">
        <f t="shared" ca="1" si="31"/>
        <v>990</v>
      </c>
      <c r="S990" s="69"/>
      <c r="T990" s="76"/>
    </row>
    <row r="991" spans="1:20" ht="17.25" thickBot="1">
      <c r="A991" s="2"/>
      <c r="B991" s="356" t="s">
        <v>1001</v>
      </c>
      <c r="C991" s="83">
        <v>3509</v>
      </c>
      <c r="D991" s="98" t="s">
        <v>9</v>
      </c>
      <c r="E991" s="99" t="s">
        <v>10</v>
      </c>
      <c r="F991" s="99" t="s">
        <v>17</v>
      </c>
      <c r="G991" s="99" t="s">
        <v>18</v>
      </c>
      <c r="H991" s="99" t="s">
        <v>19</v>
      </c>
      <c r="I991" s="99" t="s">
        <v>23</v>
      </c>
      <c r="J991" s="99" t="s">
        <v>21</v>
      </c>
      <c r="K991" s="99"/>
      <c r="L991" s="99"/>
      <c r="M991" s="99"/>
      <c r="N991" s="99"/>
      <c r="O991" s="93">
        <f ca="1">IF(D991="цвет",SUM(O992:INDIRECT("N"&amp;R991)),IF(SUM(E991:N991)=0,"",SUM(E991:N991)))</f>
        <v>0</v>
      </c>
      <c r="P991" s="68">
        <v>4004</v>
      </c>
      <c r="Q991" s="138">
        <f t="shared" si="30"/>
        <v>3509</v>
      </c>
      <c r="R991" s="139">
        <f t="shared" ca="1" si="31"/>
        <v>994</v>
      </c>
      <c r="S991" s="85">
        <v>4004</v>
      </c>
      <c r="T991" s="62">
        <f ca="1">S991*O991</f>
        <v>0</v>
      </c>
    </row>
    <row r="992" spans="1:20" ht="17.25" thickBot="1">
      <c r="A992" s="2"/>
      <c r="B992" s="357"/>
      <c r="C992" s="75"/>
      <c r="D992" s="5" t="s">
        <v>44</v>
      </c>
      <c r="E992" s="7"/>
      <c r="F992" s="7"/>
      <c r="G992" s="7"/>
      <c r="H992" s="7"/>
      <c r="I992" s="351"/>
      <c r="J992" s="7"/>
      <c r="K992" s="7"/>
      <c r="L992" s="7"/>
      <c r="M992" s="7"/>
      <c r="N992" s="7"/>
      <c r="O992" s="94" t="str">
        <f ca="1">IF(D992="цвет",SUM(O993:INDIRECT("N"&amp;R992)),IF(SUM(E992:N992)=0,"",SUM(E992:N992)))</f>
        <v/>
      </c>
      <c r="P992" s="68" t="s">
        <v>98</v>
      </c>
      <c r="Q992" s="138">
        <f t="shared" si="30"/>
        <v>3509</v>
      </c>
      <c r="R992" s="139">
        <f t="shared" ca="1" si="31"/>
        <v>994</v>
      </c>
      <c r="S992" s="69"/>
      <c r="T992" s="76"/>
    </row>
    <row r="993" spans="1:25" ht="135" customHeight="1">
      <c r="A993" s="2"/>
      <c r="B993" s="357"/>
      <c r="C993" s="75"/>
      <c r="D993" s="359" t="s">
        <v>1009</v>
      </c>
      <c r="E993" s="360"/>
      <c r="F993" s="360"/>
      <c r="G993" s="360"/>
      <c r="H993" s="360"/>
      <c r="I993" s="360"/>
      <c r="J993" s="360"/>
      <c r="K993" s="360"/>
      <c r="L993" s="360"/>
      <c r="M993" s="360"/>
      <c r="N993" s="361"/>
      <c r="O993" s="94" t="str">
        <f ca="1">IF(D993="цвет",SUM(O994:INDIRECT("N"&amp;R993)),IF(SUM(E993:N993)=0,"",SUM(E993:N993)))</f>
        <v/>
      </c>
      <c r="P993" s="68" t="s">
        <v>98</v>
      </c>
      <c r="Q993" s="138">
        <f t="shared" si="30"/>
        <v>3509</v>
      </c>
      <c r="R993" s="139">
        <f t="shared" ca="1" si="31"/>
        <v>994</v>
      </c>
      <c r="S993" s="69"/>
      <c r="T993" s="76"/>
    </row>
    <row r="994" spans="1:25" ht="17.45" customHeight="1" thickBot="1">
      <c r="A994" s="2"/>
      <c r="B994" s="365"/>
      <c r="C994" s="77"/>
      <c r="D994" s="362" t="str">
        <f>HYPERLINK("https://miamia.ru/search/index.php?q="&amp;Q994&amp;"&amp;s=Поиск?utm_source=Excel&amp;utm_medium=Nalichie&amp;utm_content="&amp;Q994&amp;"","Посмотреть большую фотографию на сайте")</f>
        <v>Посмотреть большую фотографию на сайте</v>
      </c>
      <c r="E994" s="363"/>
      <c r="F994" s="363"/>
      <c r="G994" s="363"/>
      <c r="H994" s="363"/>
      <c r="I994" s="363"/>
      <c r="J994" s="363"/>
      <c r="K994" s="363"/>
      <c r="L994" s="363"/>
      <c r="M994" s="363"/>
      <c r="N994" s="364"/>
      <c r="O994" s="94" t="str">
        <f ca="1">IF(D994="цвет",SUM(O995:INDIRECT("N"&amp;R994)),IF(SUM(E994:N994)=0,"",SUM(E994:N994)))</f>
        <v/>
      </c>
      <c r="P994" s="68" t="s">
        <v>98</v>
      </c>
      <c r="Q994" s="138">
        <f t="shared" si="30"/>
        <v>3509</v>
      </c>
      <c r="R994" s="139">
        <f t="shared" ca="1" si="31"/>
        <v>994</v>
      </c>
      <c r="S994" s="69"/>
      <c r="T994" s="76"/>
    </row>
    <row r="995" spans="1:25" ht="17.25" thickBot="1">
      <c r="A995" s="2"/>
      <c r="B995" s="356" t="s">
        <v>1001</v>
      </c>
      <c r="C995" s="83">
        <v>3514</v>
      </c>
      <c r="D995" s="98" t="s">
        <v>9</v>
      </c>
      <c r="E995" s="99" t="s">
        <v>10</v>
      </c>
      <c r="F995" s="99" t="s">
        <v>11</v>
      </c>
      <c r="G995" s="99" t="s">
        <v>12</v>
      </c>
      <c r="H995" s="99" t="s">
        <v>13</v>
      </c>
      <c r="I995" s="99" t="s">
        <v>14</v>
      </c>
      <c r="J995" s="99" t="s">
        <v>15</v>
      </c>
      <c r="K995" s="99" t="s">
        <v>16</v>
      </c>
      <c r="L995" s="99" t="s">
        <v>21</v>
      </c>
      <c r="M995" s="99"/>
      <c r="N995" s="99"/>
      <c r="O995" s="93">
        <f ca="1">IF(D995="цвет",SUM(O996:INDIRECT("N"&amp;R995)),IF(SUM(E995:N995)=0,"",SUM(E995:N995)))</f>
        <v>0</v>
      </c>
      <c r="P995" s="68">
        <v>3228</v>
      </c>
      <c r="Q995" s="138">
        <f t="shared" si="30"/>
        <v>3514</v>
      </c>
      <c r="R995" s="139">
        <f t="shared" ca="1" si="31"/>
        <v>998</v>
      </c>
      <c r="S995" s="85">
        <v>3228</v>
      </c>
      <c r="T995" s="62">
        <f ca="1">S995*O995</f>
        <v>0</v>
      </c>
    </row>
    <row r="996" spans="1:25" ht="17.25" thickBot="1">
      <c r="A996" s="2"/>
      <c r="B996" s="357"/>
      <c r="C996" s="75"/>
      <c r="D996" s="5" t="s">
        <v>44</v>
      </c>
      <c r="E996" s="181"/>
      <c r="F996" s="7"/>
      <c r="G996" s="181"/>
      <c r="H996" s="7"/>
      <c r="I996" s="351"/>
      <c r="J996" s="351"/>
      <c r="K996" s="351"/>
      <c r="L996" s="7"/>
      <c r="M996" s="7"/>
      <c r="N996" s="7"/>
      <c r="O996" s="94" t="str">
        <f ca="1">IF(D996="цвет",SUM(O997:INDIRECT("N"&amp;R996)),IF(SUM(E996:N996)=0,"",SUM(E996:N996)))</f>
        <v/>
      </c>
      <c r="P996" s="68" t="s">
        <v>98</v>
      </c>
      <c r="Q996" s="138">
        <f t="shared" si="30"/>
        <v>3514</v>
      </c>
      <c r="R996" s="139">
        <f t="shared" ca="1" si="31"/>
        <v>998</v>
      </c>
      <c r="S996" s="69"/>
      <c r="T996" s="76"/>
    </row>
    <row r="997" spans="1:25" ht="135" customHeight="1">
      <c r="A997" s="2"/>
      <c r="B997" s="357"/>
      <c r="C997" s="75"/>
      <c r="D997" s="359" t="s">
        <v>1007</v>
      </c>
      <c r="E997" s="360"/>
      <c r="F997" s="360"/>
      <c r="G997" s="360"/>
      <c r="H997" s="360"/>
      <c r="I997" s="360"/>
      <c r="J997" s="360"/>
      <c r="K997" s="360"/>
      <c r="L997" s="360"/>
      <c r="M997" s="360"/>
      <c r="N997" s="361"/>
      <c r="O997" s="94" t="str">
        <f ca="1">IF(D997="цвет",SUM(O998:INDIRECT("N"&amp;R997)),IF(SUM(E997:N997)=0,"",SUM(E997:N997)))</f>
        <v/>
      </c>
      <c r="P997" s="68" t="s">
        <v>98</v>
      </c>
      <c r="Q997" s="138">
        <f t="shared" si="30"/>
        <v>3514</v>
      </c>
      <c r="R997" s="139">
        <f t="shared" ca="1" si="31"/>
        <v>998</v>
      </c>
      <c r="S997" s="69"/>
      <c r="T997" s="76"/>
    </row>
    <row r="998" spans="1:25" ht="17.45" customHeight="1" thickBot="1">
      <c r="A998" s="2"/>
      <c r="B998" s="365"/>
      <c r="C998" s="77"/>
      <c r="D998" s="362" t="str">
        <f>HYPERLINK("https://miamia.ru/search/index.php?q="&amp;Q998&amp;"&amp;s=Поиск?utm_source=Excel&amp;utm_medium=Nalichie&amp;utm_content="&amp;Q998&amp;"","Посмотреть большую фотографию на сайте")</f>
        <v>Посмотреть большую фотографию на сайте</v>
      </c>
      <c r="E998" s="363"/>
      <c r="F998" s="363"/>
      <c r="G998" s="363"/>
      <c r="H998" s="363"/>
      <c r="I998" s="363"/>
      <c r="J998" s="363"/>
      <c r="K998" s="363"/>
      <c r="L998" s="363"/>
      <c r="M998" s="363"/>
      <c r="N998" s="364"/>
      <c r="O998" s="94" t="str">
        <f ca="1">IF(D998="цвет",SUM(O999:INDIRECT("N"&amp;R998)),IF(SUM(E998:N998)=0,"",SUM(E998:N998)))</f>
        <v/>
      </c>
      <c r="P998" s="68" t="s">
        <v>98</v>
      </c>
      <c r="Q998" s="138">
        <f t="shared" si="30"/>
        <v>3514</v>
      </c>
      <c r="R998" s="139">
        <f t="shared" ca="1" si="31"/>
        <v>998</v>
      </c>
      <c r="S998" s="69"/>
      <c r="T998" s="76"/>
    </row>
    <row r="999" spans="1:25" ht="17.25" thickBot="1">
      <c r="A999" s="2"/>
      <c r="B999" s="356" t="s">
        <v>1001</v>
      </c>
      <c r="C999" s="83">
        <v>3518</v>
      </c>
      <c r="D999" s="98" t="s">
        <v>9</v>
      </c>
      <c r="E999" s="99" t="s">
        <v>10</v>
      </c>
      <c r="F999" s="99" t="s">
        <v>11</v>
      </c>
      <c r="G999" s="99" t="s">
        <v>12</v>
      </c>
      <c r="H999" s="99" t="s">
        <v>13</v>
      </c>
      <c r="I999" s="99" t="s">
        <v>14</v>
      </c>
      <c r="J999" s="99" t="s">
        <v>15</v>
      </c>
      <c r="K999" s="99" t="s">
        <v>16</v>
      </c>
      <c r="L999" s="99" t="s">
        <v>21</v>
      </c>
      <c r="M999" s="99"/>
      <c r="N999" s="99"/>
      <c r="O999" s="93">
        <f ca="1">IF(D999="цвет",SUM(O1000:INDIRECT("N"&amp;R999)),IF(SUM(E999:N999)=0,"",SUM(E999:N999)))</f>
        <v>0</v>
      </c>
      <c r="P999" s="68">
        <v>5425</v>
      </c>
      <c r="Q999" s="138">
        <f t="shared" si="30"/>
        <v>3518</v>
      </c>
      <c r="R999" s="139">
        <f t="shared" ca="1" si="31"/>
        <v>1002</v>
      </c>
      <c r="S999" s="85">
        <v>5425</v>
      </c>
      <c r="T999" s="62">
        <f ca="1">S999*O999</f>
        <v>0</v>
      </c>
    </row>
    <row r="1000" spans="1:25" ht="17.25" thickBot="1">
      <c r="A1000" s="2"/>
      <c r="B1000" s="357"/>
      <c r="C1000" s="75"/>
      <c r="D1000" s="5" t="s">
        <v>44</v>
      </c>
      <c r="E1000" s="7"/>
      <c r="F1000" s="181"/>
      <c r="G1000" s="181"/>
      <c r="H1000" s="351"/>
      <c r="I1000" s="351"/>
      <c r="J1000" s="351"/>
      <c r="K1000" s="351"/>
      <c r="L1000" s="351"/>
      <c r="M1000" s="7"/>
      <c r="N1000" s="7"/>
      <c r="O1000" s="94" t="str">
        <f ca="1">IF(D1000="цвет",SUM(O1001:INDIRECT("N"&amp;R1000)),IF(SUM(E1000:N1000)=0,"",SUM(E1000:N1000)))</f>
        <v/>
      </c>
      <c r="P1000" s="68" t="s">
        <v>98</v>
      </c>
      <c r="Q1000" s="138">
        <f t="shared" si="30"/>
        <v>3518</v>
      </c>
      <c r="R1000" s="139">
        <f t="shared" ca="1" si="31"/>
        <v>1002</v>
      </c>
      <c r="S1000" s="69"/>
      <c r="T1000" s="76"/>
    </row>
    <row r="1001" spans="1:25" ht="135" customHeight="1">
      <c r="A1001" s="2"/>
      <c r="B1001" s="357"/>
      <c r="C1001" s="75"/>
      <c r="D1001" s="359" t="s">
        <v>2313</v>
      </c>
      <c r="E1001" s="360"/>
      <c r="F1001" s="360"/>
      <c r="G1001" s="360"/>
      <c r="H1001" s="360"/>
      <c r="I1001" s="360"/>
      <c r="J1001" s="360"/>
      <c r="K1001" s="360"/>
      <c r="L1001" s="360"/>
      <c r="M1001" s="360"/>
      <c r="N1001" s="361"/>
      <c r="O1001" s="94" t="str">
        <f ca="1">IF(D1001="цвет",SUM(O1002:INDIRECT("N"&amp;R1001)),IF(SUM(E1001:N1001)=0,"",SUM(E1001:N1001)))</f>
        <v/>
      </c>
      <c r="P1001" s="68" t="s">
        <v>98</v>
      </c>
      <c r="Q1001" s="138">
        <f t="shared" si="30"/>
        <v>3518</v>
      </c>
      <c r="R1001" s="139">
        <f t="shared" ca="1" si="31"/>
        <v>1002</v>
      </c>
      <c r="S1001" s="69"/>
      <c r="T1001" s="76"/>
    </row>
    <row r="1002" spans="1:25" ht="17.45" customHeight="1" thickBot="1">
      <c r="A1002" s="2"/>
      <c r="B1002" s="365"/>
      <c r="C1002" s="77"/>
      <c r="D1002" s="362" t="str">
        <f>HYPERLINK("https://miamia.ru/search/index.php?q="&amp;Q1002&amp;"&amp;s=Поиск?utm_source=Excel&amp;utm_medium=Nalichie&amp;utm_content="&amp;Q1002&amp;"","Посмотреть большую фотографию на сайте")</f>
        <v>Посмотреть большую фотографию на сайте</v>
      </c>
      <c r="E1002" s="363"/>
      <c r="F1002" s="363"/>
      <c r="G1002" s="363"/>
      <c r="H1002" s="363"/>
      <c r="I1002" s="363"/>
      <c r="J1002" s="363"/>
      <c r="K1002" s="363"/>
      <c r="L1002" s="363"/>
      <c r="M1002" s="363"/>
      <c r="N1002" s="364"/>
      <c r="O1002" s="94" t="str">
        <f ca="1">IF(D1002="цвет",SUM(O1003:INDIRECT("N"&amp;R1002)),IF(SUM(E1002:N1002)=0,"",SUM(E1002:N1002)))</f>
        <v/>
      </c>
      <c r="P1002" s="68" t="s">
        <v>98</v>
      </c>
      <c r="Q1002" s="138">
        <f t="shared" si="30"/>
        <v>3518</v>
      </c>
      <c r="R1002" s="139">
        <f t="shared" ca="1" si="31"/>
        <v>1002</v>
      </c>
      <c r="S1002" s="69"/>
      <c r="T1002" s="76"/>
    </row>
    <row r="1003" spans="1:25" customFormat="1" ht="17.25" thickBot="1">
      <c r="A1003" s="130"/>
      <c r="B1003" s="370" t="s">
        <v>1001</v>
      </c>
      <c r="C1003" s="169">
        <v>3524</v>
      </c>
      <c r="D1003" s="170" t="s">
        <v>9</v>
      </c>
      <c r="E1003" s="133" t="s">
        <v>10</v>
      </c>
      <c r="F1003" s="133" t="s">
        <v>11</v>
      </c>
      <c r="G1003" s="133" t="s">
        <v>12</v>
      </c>
      <c r="H1003" s="133" t="s">
        <v>13</v>
      </c>
      <c r="I1003" s="133" t="s">
        <v>14</v>
      </c>
      <c r="J1003" s="133" t="s">
        <v>15</v>
      </c>
      <c r="K1003" s="133" t="s">
        <v>16</v>
      </c>
      <c r="L1003" s="133"/>
      <c r="M1003" s="133"/>
      <c r="N1003" s="133"/>
      <c r="O1003" s="166">
        <f ca="1">IF(D1003="цвет",SUM(O1004:INDIRECT("N"&amp;R1003)),IF(SUM(E1003:N1003)=0,"",SUM(E1003:N1003)))</f>
        <v>0</v>
      </c>
      <c r="P1003" s="137">
        <v>5038</v>
      </c>
      <c r="Q1003" s="138">
        <f t="shared" si="30"/>
        <v>3524</v>
      </c>
      <c r="R1003" s="139">
        <f t="shared" ca="1" si="31"/>
        <v>1006</v>
      </c>
      <c r="S1003" s="85">
        <v>5038</v>
      </c>
      <c r="T1003" s="140">
        <f ca="1">O1003*S1003</f>
        <v>0</v>
      </c>
      <c r="U1003" s="141"/>
      <c r="V1003" s="141"/>
      <c r="W1003" s="141"/>
      <c r="X1003" s="141"/>
      <c r="Y1003" s="141"/>
    </row>
    <row r="1004" spans="1:25" customFormat="1" ht="17.25" thickBot="1">
      <c r="A1004" s="130"/>
      <c r="B1004" s="371"/>
      <c r="C1004" s="142"/>
      <c r="D1004" s="171" t="s">
        <v>44</v>
      </c>
      <c r="E1004" s="168"/>
      <c r="F1004" s="168"/>
      <c r="G1004" s="168"/>
      <c r="H1004" s="168"/>
      <c r="I1004" s="168"/>
      <c r="J1004" s="181"/>
      <c r="K1004" s="168"/>
      <c r="L1004" s="168"/>
      <c r="M1004" s="168"/>
      <c r="N1004" s="168"/>
      <c r="O1004" s="145" t="str">
        <f ca="1">IF(D1004="цвет",SUM(O1005:INDIRECT("N"&amp;R1004)),IF(SUM(E1004:N1004)=0,"",SUM(E1004:N1004)))</f>
        <v/>
      </c>
      <c r="P1004" s="137" t="s">
        <v>98</v>
      </c>
      <c r="Q1004" s="138">
        <f t="shared" si="30"/>
        <v>3524</v>
      </c>
      <c r="R1004" s="139">
        <f t="shared" ca="1" si="31"/>
        <v>1006</v>
      </c>
      <c r="S1004" s="146"/>
      <c r="T1004" s="147"/>
      <c r="U1004" s="141"/>
      <c r="V1004" s="141"/>
      <c r="W1004" s="141"/>
      <c r="X1004" s="141"/>
      <c r="Y1004" s="141"/>
    </row>
    <row r="1005" spans="1:25" customFormat="1" ht="135" customHeight="1">
      <c r="A1005" s="130"/>
      <c r="B1005" s="398"/>
      <c r="C1005" s="173"/>
      <c r="D1005" s="373" t="s">
        <v>2050</v>
      </c>
      <c r="E1005" s="374"/>
      <c r="F1005" s="374"/>
      <c r="G1005" s="374"/>
      <c r="H1005" s="374"/>
      <c r="I1005" s="374"/>
      <c r="J1005" s="374"/>
      <c r="K1005" s="374"/>
      <c r="L1005" s="374"/>
      <c r="M1005" s="374"/>
      <c r="N1005" s="375"/>
      <c r="O1005" s="145" t="str">
        <f ca="1">IF(D1005="цвет",SUM(O1006:INDIRECT("N"&amp;R1005)),IF(SUM(E1005:N1005)=0,"",SUM(E1005:N1005)))</f>
        <v/>
      </c>
      <c r="P1005" s="137" t="s">
        <v>98</v>
      </c>
      <c r="Q1005" s="138">
        <f t="shared" si="30"/>
        <v>3524</v>
      </c>
      <c r="R1005" s="139">
        <f t="shared" ca="1" si="31"/>
        <v>1006</v>
      </c>
      <c r="S1005" s="146"/>
      <c r="T1005" s="147"/>
      <c r="U1005" s="141"/>
      <c r="V1005" s="141"/>
      <c r="W1005" s="141"/>
      <c r="X1005" s="141"/>
      <c r="Y1005" s="141"/>
    </row>
    <row r="1006" spans="1:25" customFormat="1" ht="16.5" thickBot="1">
      <c r="A1006" s="130"/>
      <c r="B1006" s="376"/>
      <c r="C1006" s="172"/>
      <c r="D1006" s="362" t="str">
        <f>HYPERLINK("https://miamia.ru/search/index.php?q="&amp;Q1006&amp;"&amp;s=Поиск?utm_source=Excel&amp;utm_medium=Nalichie&amp;utm_content="&amp;Q1006&amp;"","Посмотреть большую фотографию на сайте")</f>
        <v>Посмотреть большую фотографию на сайте</v>
      </c>
      <c r="E1006" s="363"/>
      <c r="F1006" s="363"/>
      <c r="G1006" s="363"/>
      <c r="H1006" s="363"/>
      <c r="I1006" s="363"/>
      <c r="J1006" s="363"/>
      <c r="K1006" s="363"/>
      <c r="L1006" s="363"/>
      <c r="M1006" s="363"/>
      <c r="N1006" s="364"/>
      <c r="O1006" s="145" t="str">
        <f ca="1">IF(D1006="цвет",SUM(O1007:INDIRECT("N"&amp;R1006)),IF(SUM(E1006:N1006)=0,"",SUM(E1006:N1006)))</f>
        <v/>
      </c>
      <c r="P1006" s="137" t="s">
        <v>98</v>
      </c>
      <c r="Q1006" s="138">
        <f t="shared" si="30"/>
        <v>3524</v>
      </c>
      <c r="R1006" s="139">
        <f t="shared" ca="1" si="31"/>
        <v>1006</v>
      </c>
      <c r="S1006" s="141"/>
      <c r="T1006" s="141"/>
      <c r="U1006" s="141"/>
      <c r="V1006" s="141"/>
      <c r="W1006" s="141"/>
      <c r="X1006" s="141"/>
      <c r="Y1006" s="141"/>
    </row>
    <row r="1007" spans="1:25" ht="23.1" customHeight="1" thickBot="1">
      <c r="A1007" s="2"/>
      <c r="B1007" s="28" t="s">
        <v>823</v>
      </c>
      <c r="C1007" s="29"/>
      <c r="D1007" s="30"/>
      <c r="E1007" s="31"/>
      <c r="F1007" s="31"/>
      <c r="G1007" s="31"/>
      <c r="H1007" s="31"/>
      <c r="I1007" s="31"/>
      <c r="J1007" s="31"/>
      <c r="K1007" s="31"/>
      <c r="L1007" s="31"/>
      <c r="M1007" s="31"/>
      <c r="N1007" s="32"/>
      <c r="O1007" s="91" t="str">
        <f ca="1">IF(D1007="цвет",SUM(O1008:INDIRECT("N"&amp;R1007)),IF(SUM(E1007:N1007)=0,"",SUM(E1007:N1007)))</f>
        <v/>
      </c>
      <c r="P1007" s="68" t="s">
        <v>98</v>
      </c>
      <c r="Q1007" s="55">
        <f t="shared" si="30"/>
        <v>3524</v>
      </c>
      <c r="R1007" s="70">
        <f t="shared" ca="1" si="31"/>
        <v>1012</v>
      </c>
    </row>
    <row r="1008" spans="1:25" ht="17.25" thickBot="1">
      <c r="A1008" s="2"/>
      <c r="B1008" s="356" t="s">
        <v>303</v>
      </c>
      <c r="C1008" s="83">
        <v>3121</v>
      </c>
      <c r="D1008" s="98" t="s">
        <v>9</v>
      </c>
      <c r="E1008" s="99" t="s">
        <v>10</v>
      </c>
      <c r="F1008" s="99" t="s">
        <v>11</v>
      </c>
      <c r="G1008" s="74" t="s">
        <v>12</v>
      </c>
      <c r="H1008" s="74" t="s">
        <v>13</v>
      </c>
      <c r="I1008" s="99" t="s">
        <v>14</v>
      </c>
      <c r="J1008" s="99" t="s">
        <v>15</v>
      </c>
      <c r="K1008" s="99" t="s">
        <v>16</v>
      </c>
      <c r="L1008" s="99"/>
      <c r="M1008" s="99"/>
      <c r="N1008" s="11"/>
      <c r="O1008" s="59">
        <f ca="1">IF(D1008="цвет",SUM(O1009:INDIRECT("N"&amp;R1008)),IF(SUM(E1008:N1008)=0,"",SUM(E1008:N1008)))</f>
        <v>0</v>
      </c>
      <c r="P1008" s="68">
        <v>2711</v>
      </c>
      <c r="Q1008" s="55">
        <f t="shared" si="30"/>
        <v>3121</v>
      </c>
      <c r="R1008" s="70">
        <f t="shared" ca="1" si="31"/>
        <v>1012</v>
      </c>
      <c r="S1008" s="85">
        <v>2711</v>
      </c>
      <c r="T1008" s="86">
        <f ca="1">O1008*S1008</f>
        <v>0</v>
      </c>
    </row>
    <row r="1009" spans="1:20" ht="17.25" thickBot="1">
      <c r="A1009" s="2"/>
      <c r="B1009" s="357"/>
      <c r="C1009" s="75"/>
      <c r="D1009" s="5" t="s">
        <v>33</v>
      </c>
      <c r="E1009" s="351"/>
      <c r="F1009" s="351"/>
      <c r="G1009" s="351"/>
      <c r="H1009" s="351"/>
      <c r="I1009" s="351"/>
      <c r="J1009" s="351"/>
      <c r="K1009" s="351"/>
      <c r="L1009" s="7"/>
      <c r="M1009" s="7"/>
      <c r="N1009" s="7"/>
      <c r="O1009" s="91" t="str">
        <f ca="1">IF(D1009="цвет",SUM(O1010:INDIRECT("N"&amp;R1009)),IF(SUM(E1009:N1009)=0,"",SUM(E1009:N1009)))</f>
        <v/>
      </c>
      <c r="P1009" s="68" t="s">
        <v>98</v>
      </c>
      <c r="Q1009" s="55">
        <f t="shared" si="30"/>
        <v>3121</v>
      </c>
      <c r="R1009" s="70">
        <f t="shared" ca="1" si="31"/>
        <v>1012</v>
      </c>
      <c r="S1009" s="69"/>
      <c r="T1009" s="76"/>
    </row>
    <row r="1010" spans="1:20" ht="17.25" thickBot="1">
      <c r="A1010" s="2"/>
      <c r="B1010" s="357"/>
      <c r="C1010" s="75"/>
      <c r="D1010" s="5" t="s">
        <v>48</v>
      </c>
      <c r="E1010" s="351"/>
      <c r="F1010" s="351"/>
      <c r="G1010" s="351"/>
      <c r="H1010" s="351"/>
      <c r="I1010" s="351"/>
      <c r="J1010" s="351"/>
      <c r="K1010" s="351"/>
      <c r="L1010" s="7"/>
      <c r="M1010" s="7"/>
      <c r="N1010" s="7"/>
      <c r="O1010" s="91" t="str">
        <f ca="1">IF(D1010="цвет",SUM(O1011:INDIRECT("N"&amp;R1010)),IF(SUM(E1010:N1010)=0,"",SUM(E1010:N1010)))</f>
        <v/>
      </c>
      <c r="P1010" s="68" t="s">
        <v>98</v>
      </c>
      <c r="Q1010" s="55">
        <f t="shared" si="30"/>
        <v>3121</v>
      </c>
      <c r="R1010" s="70">
        <f t="shared" ca="1" si="31"/>
        <v>1012</v>
      </c>
      <c r="S1010" s="69"/>
      <c r="T1010" s="76"/>
    </row>
    <row r="1011" spans="1:20" ht="117.75" customHeight="1">
      <c r="A1011" s="2"/>
      <c r="B1011" s="357"/>
      <c r="C1011" s="75"/>
      <c r="D1011" s="383" t="s">
        <v>460</v>
      </c>
      <c r="E1011" s="384"/>
      <c r="F1011" s="384"/>
      <c r="G1011" s="384"/>
      <c r="H1011" s="384"/>
      <c r="I1011" s="384"/>
      <c r="J1011" s="384"/>
      <c r="K1011" s="384"/>
      <c r="L1011" s="384"/>
      <c r="M1011" s="384"/>
      <c r="N1011" s="385"/>
      <c r="O1011" s="91" t="str">
        <f ca="1">IF(D1011="цвет",SUM(O1012:INDIRECT("N"&amp;R1011)),IF(SUM(E1011:N1011)=0,"",SUM(E1011:N1011)))</f>
        <v/>
      </c>
      <c r="P1011" s="68" t="s">
        <v>98</v>
      </c>
      <c r="Q1011" s="55">
        <f t="shared" si="30"/>
        <v>3121</v>
      </c>
      <c r="R1011" s="70">
        <f t="shared" ca="1" si="31"/>
        <v>1012</v>
      </c>
      <c r="S1011" s="69"/>
      <c r="T1011" s="76"/>
    </row>
    <row r="1012" spans="1:20" ht="17.45" customHeight="1" thickBot="1">
      <c r="A1012" s="2"/>
      <c r="B1012" s="365"/>
      <c r="C1012" s="8"/>
      <c r="D1012" s="362" t="str">
        <f>HYPERLINK("https://miamia.ru/search/index.php?q="&amp;Q1012&amp;"&amp;s=Поиск?utm_source=Excel&amp;utm_medium=Nalichie&amp;utm_content="&amp;Q1012&amp;"","Посмотреть большую фотографию на сайте")</f>
        <v>Посмотреть большую фотографию на сайте</v>
      </c>
      <c r="E1012" s="363"/>
      <c r="F1012" s="363"/>
      <c r="G1012" s="363"/>
      <c r="H1012" s="363"/>
      <c r="I1012" s="363"/>
      <c r="J1012" s="363"/>
      <c r="K1012" s="363"/>
      <c r="L1012" s="363"/>
      <c r="M1012" s="363"/>
      <c r="N1012" s="364"/>
      <c r="O1012" s="91" t="str">
        <f ca="1">IF(D1012="цвет",SUM(O1013:INDIRECT("N"&amp;R1012)),IF(SUM(E1012:N1012)=0,"",SUM(E1012:N1012)))</f>
        <v/>
      </c>
      <c r="P1012" s="68" t="s">
        <v>98</v>
      </c>
      <c r="Q1012" s="55">
        <f t="shared" si="30"/>
        <v>3121</v>
      </c>
      <c r="R1012" s="70">
        <f t="shared" ca="1" si="31"/>
        <v>1012</v>
      </c>
      <c r="S1012" s="69"/>
      <c r="T1012" s="76"/>
    </row>
    <row r="1013" spans="1:20" ht="17.25" thickBot="1">
      <c r="A1013" s="2"/>
      <c r="B1013" s="356" t="s">
        <v>303</v>
      </c>
      <c r="C1013" s="83">
        <v>3122</v>
      </c>
      <c r="D1013" s="98" t="s">
        <v>9</v>
      </c>
      <c r="E1013" s="99" t="s">
        <v>10</v>
      </c>
      <c r="F1013" s="99" t="s">
        <v>11</v>
      </c>
      <c r="G1013" s="74" t="s">
        <v>12</v>
      </c>
      <c r="H1013" s="74" t="s">
        <v>13</v>
      </c>
      <c r="I1013" s="99" t="s">
        <v>14</v>
      </c>
      <c r="J1013" s="99" t="s">
        <v>15</v>
      </c>
      <c r="K1013" s="99" t="s">
        <v>16</v>
      </c>
      <c r="L1013" s="99"/>
      <c r="M1013" s="99"/>
      <c r="N1013" s="11"/>
      <c r="O1013" s="59">
        <f ca="1">IF(D1013="цвет",SUM(O1014:INDIRECT("N"&amp;R1013)),IF(SUM(E1013:N1013)=0,"",SUM(E1013:N1013)))</f>
        <v>0</v>
      </c>
      <c r="P1013" s="68">
        <v>2711</v>
      </c>
      <c r="Q1013" s="55">
        <f t="shared" si="30"/>
        <v>3122</v>
      </c>
      <c r="R1013" s="70">
        <f t="shared" ca="1" si="31"/>
        <v>1017</v>
      </c>
      <c r="S1013" s="85">
        <v>2711</v>
      </c>
      <c r="T1013" s="86">
        <f ca="1">O1013*S1013</f>
        <v>0</v>
      </c>
    </row>
    <row r="1014" spans="1:20" ht="17.25" thickBot="1">
      <c r="A1014" s="2"/>
      <c r="B1014" s="357"/>
      <c r="C1014" s="75"/>
      <c r="D1014" s="5" t="s">
        <v>33</v>
      </c>
      <c r="E1014" s="351"/>
      <c r="F1014" s="351"/>
      <c r="G1014" s="351"/>
      <c r="H1014" s="351"/>
      <c r="I1014" s="351"/>
      <c r="J1014" s="351"/>
      <c r="K1014" s="351"/>
      <c r="L1014" s="7"/>
      <c r="M1014" s="7"/>
      <c r="N1014" s="7"/>
      <c r="O1014" s="91" t="str">
        <f ca="1">IF(D1014="цвет",SUM(O1015:INDIRECT("N"&amp;R1014)),IF(SUM(E1014:N1014)=0,"",SUM(E1014:N1014)))</f>
        <v/>
      </c>
      <c r="P1014" s="68" t="s">
        <v>98</v>
      </c>
      <c r="Q1014" s="55">
        <f t="shared" si="30"/>
        <v>3122</v>
      </c>
      <c r="R1014" s="70">
        <f t="shared" ca="1" si="31"/>
        <v>1017</v>
      </c>
      <c r="S1014" s="69"/>
      <c r="T1014" s="76"/>
    </row>
    <row r="1015" spans="1:20" ht="17.25" thickBot="1">
      <c r="A1015" s="2"/>
      <c r="B1015" s="357"/>
      <c r="C1015" s="75"/>
      <c r="D1015" s="5" t="s">
        <v>48</v>
      </c>
      <c r="E1015" s="181"/>
      <c r="F1015" s="351"/>
      <c r="G1015" s="351"/>
      <c r="H1015" s="351"/>
      <c r="I1015" s="351"/>
      <c r="J1015" s="351"/>
      <c r="K1015" s="351"/>
      <c r="L1015" s="7"/>
      <c r="M1015" s="7"/>
      <c r="N1015" s="7"/>
      <c r="O1015" s="91" t="str">
        <f ca="1">IF(D1015="цвет",SUM(O1016:INDIRECT("N"&amp;R1015)),IF(SUM(E1015:N1015)=0,"",SUM(E1015:N1015)))</f>
        <v/>
      </c>
      <c r="P1015" s="68" t="s">
        <v>98</v>
      </c>
      <c r="Q1015" s="55">
        <f t="shared" si="30"/>
        <v>3122</v>
      </c>
      <c r="R1015" s="70">
        <f t="shared" ca="1" si="31"/>
        <v>1017</v>
      </c>
      <c r="S1015" s="69"/>
      <c r="T1015" s="76"/>
    </row>
    <row r="1016" spans="1:20" ht="117.75" customHeight="1">
      <c r="A1016" s="2"/>
      <c r="B1016" s="357"/>
      <c r="C1016" s="75"/>
      <c r="D1016" s="383" t="s">
        <v>461</v>
      </c>
      <c r="E1016" s="384"/>
      <c r="F1016" s="384"/>
      <c r="G1016" s="384"/>
      <c r="H1016" s="384"/>
      <c r="I1016" s="384"/>
      <c r="J1016" s="384"/>
      <c r="K1016" s="384"/>
      <c r="L1016" s="384"/>
      <c r="M1016" s="384"/>
      <c r="N1016" s="385"/>
      <c r="O1016" s="91" t="str">
        <f ca="1">IF(D1016="цвет",SUM(O1017:INDIRECT("N"&amp;R1016)),IF(SUM(E1016:N1016)=0,"",SUM(E1016:N1016)))</f>
        <v/>
      </c>
      <c r="P1016" s="68" t="s">
        <v>98</v>
      </c>
      <c r="Q1016" s="55">
        <f t="shared" si="30"/>
        <v>3122</v>
      </c>
      <c r="R1016" s="70">
        <f t="shared" ca="1" si="31"/>
        <v>1017</v>
      </c>
      <c r="S1016" s="69"/>
      <c r="T1016" s="76"/>
    </row>
    <row r="1017" spans="1:20" ht="17.45" customHeight="1" thickBot="1">
      <c r="A1017" s="2"/>
      <c r="B1017" s="365"/>
      <c r="C1017" s="8"/>
      <c r="D1017" s="362" t="str">
        <f>HYPERLINK("https://miamia.ru/search/index.php?q="&amp;Q1017&amp;"&amp;s=Поиск?utm_source=Excel&amp;utm_medium=Nalichie&amp;utm_content="&amp;Q1017&amp;"","Посмотреть большую фотографию на сайте")</f>
        <v>Посмотреть большую фотографию на сайте</v>
      </c>
      <c r="E1017" s="363"/>
      <c r="F1017" s="363"/>
      <c r="G1017" s="363"/>
      <c r="H1017" s="363"/>
      <c r="I1017" s="363"/>
      <c r="J1017" s="363"/>
      <c r="K1017" s="363"/>
      <c r="L1017" s="363"/>
      <c r="M1017" s="363"/>
      <c r="N1017" s="364"/>
      <c r="O1017" s="91" t="str">
        <f ca="1">IF(D1017="цвет",SUM(O1018:INDIRECT("N"&amp;R1017)),IF(SUM(E1017:N1017)=0,"",SUM(E1017:N1017)))</f>
        <v/>
      </c>
      <c r="P1017" s="68" t="s">
        <v>98</v>
      </c>
      <c r="Q1017" s="55">
        <f t="shared" si="30"/>
        <v>3122</v>
      </c>
      <c r="R1017" s="70">
        <f t="shared" ca="1" si="31"/>
        <v>1017</v>
      </c>
      <c r="S1017" s="69"/>
      <c r="T1017" s="76"/>
    </row>
    <row r="1018" spans="1:20" ht="17.25" thickBot="1">
      <c r="A1018" s="2"/>
      <c r="B1018" s="356" t="s">
        <v>303</v>
      </c>
      <c r="C1018" s="83">
        <v>3123</v>
      </c>
      <c r="D1018" s="98" t="s">
        <v>9</v>
      </c>
      <c r="E1018" s="99" t="s">
        <v>10</v>
      </c>
      <c r="F1018" s="99" t="s">
        <v>17</v>
      </c>
      <c r="G1018" s="99" t="s">
        <v>18</v>
      </c>
      <c r="H1018" s="99" t="s">
        <v>19</v>
      </c>
      <c r="I1018" s="99"/>
      <c r="J1018" s="99"/>
      <c r="K1018" s="99"/>
      <c r="L1018" s="99"/>
      <c r="M1018" s="99"/>
      <c r="N1018" s="11"/>
      <c r="O1018" s="59">
        <f ca="1">IF(D1018="цвет",SUM(O1019:INDIRECT("N"&amp;R1018)),IF(SUM(E1018:N1018)=0,"",SUM(E1018:N1018)))</f>
        <v>0</v>
      </c>
      <c r="P1018" s="68">
        <v>3487</v>
      </c>
      <c r="Q1018" s="55">
        <f t="shared" si="30"/>
        <v>3123</v>
      </c>
      <c r="R1018" s="70">
        <f t="shared" ca="1" si="31"/>
        <v>1022</v>
      </c>
      <c r="S1018" s="85">
        <v>3487</v>
      </c>
      <c r="T1018" s="86">
        <f ca="1">O1018*S1018</f>
        <v>0</v>
      </c>
    </row>
    <row r="1019" spans="1:20" ht="17.25" thickBot="1">
      <c r="A1019" s="2"/>
      <c r="B1019" s="357"/>
      <c r="C1019" s="75"/>
      <c r="D1019" s="5" t="s">
        <v>33</v>
      </c>
      <c r="E1019" s="351"/>
      <c r="F1019" s="351"/>
      <c r="G1019" s="351"/>
      <c r="H1019" s="351"/>
      <c r="I1019" s="7"/>
      <c r="J1019" s="7"/>
      <c r="K1019" s="7"/>
      <c r="L1019" s="7"/>
      <c r="M1019" s="7"/>
      <c r="N1019" s="7"/>
      <c r="O1019" s="91" t="str">
        <f ca="1">IF(D1019="цвет",SUM(O1020:INDIRECT("N"&amp;R1019)),IF(SUM(E1019:N1019)=0,"",SUM(E1019:N1019)))</f>
        <v/>
      </c>
      <c r="P1019" s="68" t="s">
        <v>98</v>
      </c>
      <c r="Q1019" s="55">
        <f t="shared" si="30"/>
        <v>3123</v>
      </c>
      <c r="R1019" s="70">
        <f t="shared" ca="1" si="31"/>
        <v>1022</v>
      </c>
      <c r="S1019" s="69"/>
      <c r="T1019" s="76"/>
    </row>
    <row r="1020" spans="1:20" ht="17.25" thickBot="1">
      <c r="A1020" s="2"/>
      <c r="B1020" s="357"/>
      <c r="C1020" s="75"/>
      <c r="D1020" s="5" t="s">
        <v>48</v>
      </c>
      <c r="E1020" s="351"/>
      <c r="F1020" s="351"/>
      <c r="G1020" s="351"/>
      <c r="H1020" s="351"/>
      <c r="I1020" s="7"/>
      <c r="J1020" s="7"/>
      <c r="K1020" s="7"/>
      <c r="L1020" s="7"/>
      <c r="M1020" s="7"/>
      <c r="N1020" s="7"/>
      <c r="O1020" s="91" t="str">
        <f ca="1">IF(D1020="цвет",SUM(O1021:INDIRECT("N"&amp;R1020)),IF(SUM(E1020:N1020)=0,"",SUM(E1020:N1020)))</f>
        <v/>
      </c>
      <c r="P1020" s="68" t="s">
        <v>98</v>
      </c>
      <c r="Q1020" s="55">
        <f t="shared" si="30"/>
        <v>3123</v>
      </c>
      <c r="R1020" s="70">
        <f t="shared" ca="1" si="31"/>
        <v>1022</v>
      </c>
      <c r="S1020" s="69"/>
      <c r="T1020" s="76"/>
    </row>
    <row r="1021" spans="1:20" ht="117.75" customHeight="1">
      <c r="A1021" s="2"/>
      <c r="B1021" s="357"/>
      <c r="C1021" s="75"/>
      <c r="D1021" s="383" t="s">
        <v>2015</v>
      </c>
      <c r="E1021" s="384"/>
      <c r="F1021" s="384"/>
      <c r="G1021" s="384"/>
      <c r="H1021" s="384"/>
      <c r="I1021" s="384"/>
      <c r="J1021" s="384"/>
      <c r="K1021" s="384"/>
      <c r="L1021" s="384"/>
      <c r="M1021" s="384"/>
      <c r="N1021" s="385"/>
      <c r="O1021" s="91" t="str">
        <f ca="1">IF(D1021="цвет",SUM(O1022:INDIRECT("N"&amp;R1021)),IF(SUM(E1021:N1021)=0,"",SUM(E1021:N1021)))</f>
        <v/>
      </c>
      <c r="P1021" s="68" t="s">
        <v>98</v>
      </c>
      <c r="Q1021" s="55">
        <f t="shared" si="30"/>
        <v>3123</v>
      </c>
      <c r="R1021" s="70">
        <f t="shared" ca="1" si="31"/>
        <v>1022</v>
      </c>
      <c r="S1021" s="69"/>
      <c r="T1021" s="76"/>
    </row>
    <row r="1022" spans="1:20" ht="17.45" customHeight="1" thickBot="1">
      <c r="A1022" s="2"/>
      <c r="B1022" s="365"/>
      <c r="C1022" s="8"/>
      <c r="D1022" s="362" t="str">
        <f>HYPERLINK("https://miamia.ru/search/index.php?q="&amp;Q1022&amp;"&amp;s=Поиск?utm_source=Excel&amp;utm_medium=Nalichie&amp;utm_content="&amp;Q1022&amp;"","Посмотреть большую фотографию на сайте")</f>
        <v>Посмотреть большую фотографию на сайте</v>
      </c>
      <c r="E1022" s="363"/>
      <c r="F1022" s="363"/>
      <c r="G1022" s="363"/>
      <c r="H1022" s="363"/>
      <c r="I1022" s="363"/>
      <c r="J1022" s="363"/>
      <c r="K1022" s="363"/>
      <c r="L1022" s="363"/>
      <c r="M1022" s="363"/>
      <c r="N1022" s="364"/>
      <c r="O1022" s="91" t="str">
        <f ca="1">IF(D1022="цвет",SUM(O1023:INDIRECT("N"&amp;R1022)),IF(SUM(E1022:N1022)=0,"",SUM(E1022:N1022)))</f>
        <v/>
      </c>
      <c r="P1022" s="68" t="s">
        <v>98</v>
      </c>
      <c r="Q1022" s="55">
        <f t="shared" si="30"/>
        <v>3123</v>
      </c>
      <c r="R1022" s="70">
        <f t="shared" ca="1" si="31"/>
        <v>1022</v>
      </c>
      <c r="S1022" s="69"/>
      <c r="T1022" s="76"/>
    </row>
    <row r="1023" spans="1:20" ht="17.25" thickBot="1">
      <c r="A1023" s="2"/>
      <c r="B1023" s="356" t="s">
        <v>303</v>
      </c>
      <c r="C1023" s="83">
        <v>3125</v>
      </c>
      <c r="D1023" s="98" t="s">
        <v>9</v>
      </c>
      <c r="E1023" s="99" t="s">
        <v>10</v>
      </c>
      <c r="F1023" s="99" t="s">
        <v>17</v>
      </c>
      <c r="G1023" s="99" t="s">
        <v>18</v>
      </c>
      <c r="H1023" s="99" t="s">
        <v>19</v>
      </c>
      <c r="I1023" s="99" t="s">
        <v>23</v>
      </c>
      <c r="J1023" s="99"/>
      <c r="K1023" s="99"/>
      <c r="L1023" s="99"/>
      <c r="M1023" s="99"/>
      <c r="N1023" s="11"/>
      <c r="O1023" s="59">
        <f ca="1">IF(D1023="цвет",SUM(O1024:INDIRECT("N"&amp;R1023)),IF(SUM(E1023:N1023)=0,"",SUM(E1023:N1023)))</f>
        <v>0</v>
      </c>
      <c r="P1023" s="68">
        <v>3487</v>
      </c>
      <c r="Q1023" s="55">
        <f t="shared" si="30"/>
        <v>3125</v>
      </c>
      <c r="R1023" s="70">
        <f t="shared" ca="1" si="31"/>
        <v>1027</v>
      </c>
      <c r="S1023" s="85">
        <v>3487</v>
      </c>
      <c r="T1023" s="86">
        <f ca="1">O1023*S1023</f>
        <v>0</v>
      </c>
    </row>
    <row r="1024" spans="1:20" ht="17.25" thickBot="1">
      <c r="A1024" s="2"/>
      <c r="B1024" s="357"/>
      <c r="C1024" s="75"/>
      <c r="D1024" s="5" t="s">
        <v>304</v>
      </c>
      <c r="E1024" s="7"/>
      <c r="F1024" s="7"/>
      <c r="G1024" s="7"/>
      <c r="H1024" s="7"/>
      <c r="I1024" s="7"/>
      <c r="J1024" s="7"/>
      <c r="K1024" s="7"/>
      <c r="L1024" s="7"/>
      <c r="M1024" s="7"/>
      <c r="N1024" s="7"/>
      <c r="O1024" s="91" t="str">
        <f ca="1">IF(D1024="цвет",SUM(O1025:INDIRECT("N"&amp;R1024)),IF(SUM(E1024:N1024)=0,"",SUM(E1024:N1024)))</f>
        <v/>
      </c>
      <c r="P1024" s="68" t="s">
        <v>98</v>
      </c>
      <c r="Q1024" s="55">
        <f t="shared" si="30"/>
        <v>3125</v>
      </c>
      <c r="R1024" s="70">
        <f t="shared" ca="1" si="31"/>
        <v>1027</v>
      </c>
      <c r="S1024" s="69"/>
      <c r="T1024" s="76"/>
    </row>
    <row r="1025" spans="1:20" ht="17.25" thickBot="1">
      <c r="A1025" s="2"/>
      <c r="B1025" s="357"/>
      <c r="C1025" s="75"/>
      <c r="D1025" s="5" t="s">
        <v>48</v>
      </c>
      <c r="E1025" s="7"/>
      <c r="F1025" s="351"/>
      <c r="G1025" s="351"/>
      <c r="H1025" s="351"/>
      <c r="I1025" s="7"/>
      <c r="J1025" s="7"/>
      <c r="K1025" s="7"/>
      <c r="L1025" s="7"/>
      <c r="M1025" s="7"/>
      <c r="N1025" s="7"/>
      <c r="O1025" s="91" t="str">
        <f ca="1">IF(D1025="цвет",SUM(O1026:INDIRECT("N"&amp;R1025)),IF(SUM(E1025:N1025)=0,"",SUM(E1025:N1025)))</f>
        <v/>
      </c>
      <c r="P1025" s="68" t="s">
        <v>98</v>
      </c>
      <c r="Q1025" s="55">
        <f t="shared" si="30"/>
        <v>3125</v>
      </c>
      <c r="R1025" s="70">
        <f t="shared" ca="1" si="31"/>
        <v>1027</v>
      </c>
      <c r="S1025" s="69"/>
      <c r="T1025" s="76"/>
    </row>
    <row r="1026" spans="1:20" ht="117.75" customHeight="1">
      <c r="A1026" s="2"/>
      <c r="B1026" s="357"/>
      <c r="C1026" s="75"/>
      <c r="D1026" s="383" t="s">
        <v>462</v>
      </c>
      <c r="E1026" s="384"/>
      <c r="F1026" s="384"/>
      <c r="G1026" s="384"/>
      <c r="H1026" s="384"/>
      <c r="I1026" s="384"/>
      <c r="J1026" s="384"/>
      <c r="K1026" s="384"/>
      <c r="L1026" s="384"/>
      <c r="M1026" s="384"/>
      <c r="N1026" s="385"/>
      <c r="O1026" s="91" t="str">
        <f ca="1">IF(D1026="цвет",SUM(O1027:INDIRECT("N"&amp;R1026)),IF(SUM(E1026:N1026)=0,"",SUM(E1026:N1026)))</f>
        <v/>
      </c>
      <c r="P1026" s="68" t="s">
        <v>98</v>
      </c>
      <c r="Q1026" s="55">
        <f t="shared" si="30"/>
        <v>3125</v>
      </c>
      <c r="R1026" s="70">
        <f t="shared" ca="1" si="31"/>
        <v>1027</v>
      </c>
      <c r="S1026" s="69"/>
      <c r="T1026" s="76"/>
    </row>
    <row r="1027" spans="1:20" ht="17.45" customHeight="1" thickBot="1">
      <c r="A1027" s="2"/>
      <c r="B1027" s="365"/>
      <c r="C1027" s="8"/>
      <c r="D1027" s="362" t="str">
        <f>HYPERLINK("https://miamia.ru/search/index.php?q="&amp;Q1027&amp;"&amp;s=Поиск?utm_source=Excel&amp;utm_medium=Nalichie&amp;utm_content="&amp;Q1027&amp;"","Посмотреть большую фотографию на сайте")</f>
        <v>Посмотреть большую фотографию на сайте</v>
      </c>
      <c r="E1027" s="363"/>
      <c r="F1027" s="363"/>
      <c r="G1027" s="363"/>
      <c r="H1027" s="363"/>
      <c r="I1027" s="363"/>
      <c r="J1027" s="363"/>
      <c r="K1027" s="363"/>
      <c r="L1027" s="363"/>
      <c r="M1027" s="363"/>
      <c r="N1027" s="364"/>
      <c r="O1027" s="91" t="str">
        <f ca="1">IF(D1027="цвет",SUM(O1028:INDIRECT("N"&amp;R1027)),IF(SUM(E1027:N1027)=0,"",SUM(E1027:N1027)))</f>
        <v/>
      </c>
      <c r="P1027" s="68" t="s">
        <v>98</v>
      </c>
      <c r="Q1027" s="55">
        <f t="shared" si="30"/>
        <v>3125</v>
      </c>
      <c r="R1027" s="70">
        <f t="shared" ca="1" si="31"/>
        <v>1027</v>
      </c>
      <c r="S1027" s="69"/>
      <c r="T1027" s="76"/>
    </row>
    <row r="1028" spans="1:20" ht="17.25" thickBot="1">
      <c r="A1028" s="2"/>
      <c r="B1028" s="356" t="s">
        <v>303</v>
      </c>
      <c r="C1028" s="83">
        <v>3126</v>
      </c>
      <c r="D1028" s="98" t="s">
        <v>9</v>
      </c>
      <c r="E1028" s="99" t="s">
        <v>11</v>
      </c>
      <c r="F1028" s="99" t="s">
        <v>12</v>
      </c>
      <c r="G1028" s="99" t="s">
        <v>13</v>
      </c>
      <c r="H1028" s="99" t="s">
        <v>14</v>
      </c>
      <c r="I1028" s="99" t="s">
        <v>15</v>
      </c>
      <c r="J1028" s="99" t="s">
        <v>16</v>
      </c>
      <c r="K1028" s="99" t="s">
        <v>21</v>
      </c>
      <c r="L1028" s="99"/>
      <c r="M1028" s="99"/>
      <c r="N1028" s="11"/>
      <c r="O1028" s="59">
        <f ca="1">IF(D1028="цвет",SUM(O1029:INDIRECT("N"&amp;R1028)),IF(SUM(E1028:N1028)=0,"",SUM(E1028:N1028)))</f>
        <v>0</v>
      </c>
      <c r="P1028" s="68">
        <v>4779</v>
      </c>
      <c r="Q1028" s="55">
        <f t="shared" si="30"/>
        <v>3126</v>
      </c>
      <c r="R1028" s="70">
        <f t="shared" ca="1" si="31"/>
        <v>1032</v>
      </c>
      <c r="S1028" s="85">
        <v>4779</v>
      </c>
      <c r="T1028" s="86">
        <f ca="1">O1028*S1028</f>
        <v>0</v>
      </c>
    </row>
    <row r="1029" spans="1:20" ht="17.25" thickBot="1">
      <c r="A1029" s="2"/>
      <c r="B1029" s="357"/>
      <c r="C1029" s="75"/>
      <c r="D1029" s="5" t="s">
        <v>33</v>
      </c>
      <c r="E1029" s="351"/>
      <c r="F1029" s="351"/>
      <c r="G1029" s="351"/>
      <c r="H1029" s="351"/>
      <c r="I1029" s="351"/>
      <c r="J1029" s="351"/>
      <c r="K1029" s="7"/>
      <c r="L1029" s="7"/>
      <c r="M1029" s="7"/>
      <c r="N1029" s="7"/>
      <c r="O1029" s="91" t="str">
        <f ca="1">IF(D1029="цвет",SUM(O1030:INDIRECT("N"&amp;R1029)),IF(SUM(E1029:N1029)=0,"",SUM(E1029:N1029)))</f>
        <v/>
      </c>
      <c r="P1029" s="68" t="s">
        <v>98</v>
      </c>
      <c r="Q1029" s="55">
        <f t="shared" si="30"/>
        <v>3126</v>
      </c>
      <c r="R1029" s="70">
        <f t="shared" ca="1" si="31"/>
        <v>1032</v>
      </c>
      <c r="S1029" s="69"/>
      <c r="T1029" s="76"/>
    </row>
    <row r="1030" spans="1:20" ht="17.25" thickBot="1">
      <c r="A1030" s="2"/>
      <c r="B1030" s="357"/>
      <c r="C1030" s="75"/>
      <c r="D1030" s="5" t="s">
        <v>48</v>
      </c>
      <c r="E1030" s="351"/>
      <c r="F1030" s="351"/>
      <c r="G1030" s="351"/>
      <c r="H1030" s="351"/>
      <c r="I1030" s="351"/>
      <c r="J1030" s="351"/>
      <c r="K1030" s="7"/>
      <c r="L1030" s="7"/>
      <c r="M1030" s="7"/>
      <c r="N1030" s="7"/>
      <c r="O1030" s="91" t="str">
        <f ca="1">IF(D1030="цвет",SUM(O1031:INDIRECT("N"&amp;R1030)),IF(SUM(E1030:N1030)=0,"",SUM(E1030:N1030)))</f>
        <v/>
      </c>
      <c r="P1030" s="68" t="s">
        <v>98</v>
      </c>
      <c r="Q1030" s="55">
        <f t="shared" si="30"/>
        <v>3126</v>
      </c>
      <c r="R1030" s="70">
        <f t="shared" ca="1" si="31"/>
        <v>1032</v>
      </c>
      <c r="S1030" s="69"/>
      <c r="T1030" s="76"/>
    </row>
    <row r="1031" spans="1:20" ht="117.75" customHeight="1">
      <c r="A1031" s="2"/>
      <c r="B1031" s="357"/>
      <c r="C1031" s="75"/>
      <c r="D1031" s="383" t="s">
        <v>463</v>
      </c>
      <c r="E1031" s="384"/>
      <c r="F1031" s="384"/>
      <c r="G1031" s="384"/>
      <c r="H1031" s="384"/>
      <c r="I1031" s="384"/>
      <c r="J1031" s="384"/>
      <c r="K1031" s="384"/>
      <c r="L1031" s="384"/>
      <c r="M1031" s="384"/>
      <c r="N1031" s="385"/>
      <c r="O1031" s="91" t="str">
        <f ca="1">IF(D1031="цвет",SUM(O1032:INDIRECT("N"&amp;R1031)),IF(SUM(E1031:N1031)=0,"",SUM(E1031:N1031)))</f>
        <v/>
      </c>
      <c r="P1031" s="68" t="s">
        <v>98</v>
      </c>
      <c r="Q1031" s="55">
        <f t="shared" si="30"/>
        <v>3126</v>
      </c>
      <c r="R1031" s="70">
        <f t="shared" ca="1" si="31"/>
        <v>1032</v>
      </c>
      <c r="S1031" s="69"/>
      <c r="T1031" s="76"/>
    </row>
    <row r="1032" spans="1:20" ht="17.45" customHeight="1" thickBot="1">
      <c r="A1032" s="2"/>
      <c r="B1032" s="365"/>
      <c r="C1032" s="8"/>
      <c r="D1032" s="362" t="str">
        <f>HYPERLINK("https://miamia.ru/search/index.php?q="&amp;Q1032&amp;"&amp;s=Поиск?utm_source=Excel&amp;utm_medium=Nalichie&amp;utm_content="&amp;Q1032&amp;"","Посмотреть большую фотографию на сайте")</f>
        <v>Посмотреть большую фотографию на сайте</v>
      </c>
      <c r="E1032" s="363"/>
      <c r="F1032" s="363"/>
      <c r="G1032" s="363"/>
      <c r="H1032" s="363"/>
      <c r="I1032" s="363"/>
      <c r="J1032" s="363"/>
      <c r="K1032" s="363"/>
      <c r="L1032" s="363"/>
      <c r="M1032" s="363"/>
      <c r="N1032" s="364"/>
      <c r="O1032" s="91" t="str">
        <f ca="1">IF(D1032="цвет",SUM(O1033:INDIRECT("N"&amp;R1032)),IF(SUM(E1032:N1032)=0,"",SUM(E1032:N1032)))</f>
        <v/>
      </c>
      <c r="P1032" s="68" t="s">
        <v>98</v>
      </c>
      <c r="Q1032" s="55">
        <f t="shared" si="30"/>
        <v>3126</v>
      </c>
      <c r="R1032" s="70">
        <f t="shared" ca="1" si="31"/>
        <v>1032</v>
      </c>
      <c r="S1032" s="69"/>
      <c r="T1032" s="76"/>
    </row>
    <row r="1033" spans="1:20" ht="17.25" thickBot="1">
      <c r="A1033" s="2"/>
      <c r="B1033" s="356" t="s">
        <v>303</v>
      </c>
      <c r="C1033" s="83">
        <v>3127</v>
      </c>
      <c r="D1033" s="98" t="s">
        <v>9</v>
      </c>
      <c r="E1033" s="99" t="s">
        <v>11</v>
      </c>
      <c r="F1033" s="99" t="s">
        <v>12</v>
      </c>
      <c r="G1033" s="99" t="s">
        <v>13</v>
      </c>
      <c r="H1033" s="99" t="s">
        <v>14</v>
      </c>
      <c r="I1033" s="99" t="s">
        <v>15</v>
      </c>
      <c r="J1033" s="99" t="s">
        <v>16</v>
      </c>
      <c r="K1033" s="99" t="s">
        <v>21</v>
      </c>
      <c r="L1033" s="99"/>
      <c r="M1033" s="99"/>
      <c r="N1033" s="11"/>
      <c r="O1033" s="59">
        <f ca="1">IF(D1033="цвет",SUM(O1034:INDIRECT("N"&amp;R1033)),IF(SUM(E1033:N1033)=0,"",SUM(E1033:N1033)))</f>
        <v>0</v>
      </c>
      <c r="P1033" s="68">
        <v>3487</v>
      </c>
      <c r="Q1033" s="55">
        <f t="shared" si="30"/>
        <v>3127</v>
      </c>
      <c r="R1033" s="70">
        <f t="shared" ca="1" si="31"/>
        <v>1037</v>
      </c>
      <c r="S1033" s="85">
        <v>3487</v>
      </c>
      <c r="T1033" s="86">
        <f ca="1">O1033*S1033</f>
        <v>0</v>
      </c>
    </row>
    <row r="1034" spans="1:20" ht="17.25" thickBot="1">
      <c r="A1034" s="2"/>
      <c r="B1034" s="357"/>
      <c r="C1034" s="75"/>
      <c r="D1034" s="5" t="s">
        <v>33</v>
      </c>
      <c r="E1034" s="351"/>
      <c r="F1034" s="351"/>
      <c r="G1034" s="351"/>
      <c r="H1034" s="351"/>
      <c r="I1034" s="351"/>
      <c r="J1034" s="351"/>
      <c r="K1034" s="7"/>
      <c r="L1034" s="7"/>
      <c r="M1034" s="7"/>
      <c r="N1034" s="7"/>
      <c r="O1034" s="91" t="str">
        <f ca="1">IF(D1034="цвет",SUM(O1035:INDIRECT("N"&amp;R1034)),IF(SUM(E1034:N1034)=0,"",SUM(E1034:N1034)))</f>
        <v/>
      </c>
      <c r="P1034" s="68" t="s">
        <v>98</v>
      </c>
      <c r="Q1034" s="55">
        <f t="shared" si="30"/>
        <v>3127</v>
      </c>
      <c r="R1034" s="70">
        <f t="shared" ca="1" si="31"/>
        <v>1037</v>
      </c>
      <c r="S1034" s="69"/>
      <c r="T1034" s="76"/>
    </row>
    <row r="1035" spans="1:20" ht="17.25" thickBot="1">
      <c r="A1035" s="2"/>
      <c r="B1035" s="357"/>
      <c r="C1035" s="75"/>
      <c r="D1035" s="5" t="s">
        <v>48</v>
      </c>
      <c r="E1035" s="351"/>
      <c r="F1035" s="351"/>
      <c r="G1035" s="351"/>
      <c r="H1035" s="181"/>
      <c r="I1035" s="351"/>
      <c r="J1035" s="351"/>
      <c r="K1035" s="7"/>
      <c r="L1035" s="7"/>
      <c r="M1035" s="7"/>
      <c r="N1035" s="7"/>
      <c r="O1035" s="91" t="str">
        <f ca="1">IF(D1035="цвет",SUM(O1036:INDIRECT("N"&amp;R1035)),IF(SUM(E1035:N1035)=0,"",SUM(E1035:N1035)))</f>
        <v/>
      </c>
      <c r="P1035" s="68" t="s">
        <v>98</v>
      </c>
      <c r="Q1035" s="55">
        <f t="shared" ref="Q1035:Q1098" si="32">IF(C1035&lt;&gt;0,C1035,Q1034)</f>
        <v>3127</v>
      </c>
      <c r="R1035" s="70">
        <f t="shared" ref="R1035:R1098" ca="1" si="33">IF(D1035="Посмотреть большую фотографию на сайте",CELL("строка",O1035),R1036)</f>
        <v>1037</v>
      </c>
      <c r="S1035" s="69"/>
      <c r="T1035" s="76"/>
    </row>
    <row r="1036" spans="1:20" ht="117.75" customHeight="1">
      <c r="A1036" s="2"/>
      <c r="B1036" s="357"/>
      <c r="C1036" s="75"/>
      <c r="D1036" s="383" t="s">
        <v>464</v>
      </c>
      <c r="E1036" s="384"/>
      <c r="F1036" s="384"/>
      <c r="G1036" s="384"/>
      <c r="H1036" s="384"/>
      <c r="I1036" s="384"/>
      <c r="J1036" s="384"/>
      <c r="K1036" s="384"/>
      <c r="L1036" s="384"/>
      <c r="M1036" s="384"/>
      <c r="N1036" s="385"/>
      <c r="O1036" s="91" t="str">
        <f ca="1">IF(D1036="цвет",SUM(O1037:INDIRECT("N"&amp;R1036)),IF(SUM(E1036:N1036)=0,"",SUM(E1036:N1036)))</f>
        <v/>
      </c>
      <c r="P1036" s="68" t="s">
        <v>98</v>
      </c>
      <c r="Q1036" s="55">
        <f t="shared" si="32"/>
        <v>3127</v>
      </c>
      <c r="R1036" s="70">
        <f t="shared" ca="1" si="33"/>
        <v>1037</v>
      </c>
      <c r="S1036" s="69"/>
      <c r="T1036" s="76"/>
    </row>
    <row r="1037" spans="1:20" ht="17.45" customHeight="1" thickBot="1">
      <c r="A1037" s="2"/>
      <c r="B1037" s="365"/>
      <c r="C1037" s="8"/>
      <c r="D1037" s="362" t="str">
        <f>HYPERLINK("https://miamia.ru/search/index.php?q="&amp;Q1037&amp;"&amp;s=Поиск?utm_source=Excel&amp;utm_medium=Nalichie&amp;utm_content="&amp;Q1037&amp;"","Посмотреть большую фотографию на сайте")</f>
        <v>Посмотреть большую фотографию на сайте</v>
      </c>
      <c r="E1037" s="363"/>
      <c r="F1037" s="363"/>
      <c r="G1037" s="363"/>
      <c r="H1037" s="363"/>
      <c r="I1037" s="363"/>
      <c r="J1037" s="363"/>
      <c r="K1037" s="363"/>
      <c r="L1037" s="363"/>
      <c r="M1037" s="363"/>
      <c r="N1037" s="364"/>
      <c r="O1037" s="91" t="str">
        <f ca="1">IF(D1037="цвет",SUM(O1038:INDIRECT("N"&amp;R1037)),IF(SUM(E1037:N1037)=0,"",SUM(E1037:N1037)))</f>
        <v/>
      </c>
      <c r="P1037" s="68" t="s">
        <v>98</v>
      </c>
      <c r="Q1037" s="55">
        <f t="shared" si="32"/>
        <v>3127</v>
      </c>
      <c r="R1037" s="70">
        <f t="shared" ca="1" si="33"/>
        <v>1037</v>
      </c>
      <c r="S1037" s="69"/>
      <c r="T1037" s="76"/>
    </row>
    <row r="1038" spans="1:20" ht="17.25" thickBot="1">
      <c r="A1038" s="2"/>
      <c r="B1038" s="356" t="s">
        <v>303</v>
      </c>
      <c r="C1038" s="83">
        <v>3128</v>
      </c>
      <c r="D1038" s="98" t="s">
        <v>9</v>
      </c>
      <c r="E1038" s="99" t="s">
        <v>13</v>
      </c>
      <c r="F1038" s="99" t="s">
        <v>14</v>
      </c>
      <c r="G1038" s="99" t="s">
        <v>15</v>
      </c>
      <c r="H1038" s="99" t="s">
        <v>16</v>
      </c>
      <c r="I1038" s="99" t="s">
        <v>21</v>
      </c>
      <c r="J1038" s="99" t="s">
        <v>22</v>
      </c>
      <c r="K1038" s="99"/>
      <c r="L1038" s="99"/>
      <c r="M1038" s="99"/>
      <c r="N1038" s="11"/>
      <c r="O1038" s="59">
        <f ca="1">IF(D1038="цвет",SUM(O1039:INDIRECT("N"&amp;R1038)),IF(SUM(E1038:N1038)=0,"",SUM(E1038:N1038)))</f>
        <v>0</v>
      </c>
      <c r="P1038" s="68">
        <v>3228</v>
      </c>
      <c r="Q1038" s="55">
        <f t="shared" si="32"/>
        <v>3128</v>
      </c>
      <c r="R1038" s="70">
        <f t="shared" ca="1" si="33"/>
        <v>1042</v>
      </c>
      <c r="S1038" s="85">
        <v>3228</v>
      </c>
      <c r="T1038" s="86">
        <f ca="1">O1038*S1038</f>
        <v>0</v>
      </c>
    </row>
    <row r="1039" spans="1:20" ht="17.25" thickBot="1">
      <c r="A1039" s="2"/>
      <c r="B1039" s="357"/>
      <c r="C1039" s="75"/>
      <c r="D1039" s="5" t="s">
        <v>33</v>
      </c>
      <c r="E1039" s="351"/>
      <c r="F1039" s="351"/>
      <c r="G1039" s="351"/>
      <c r="H1039" s="351"/>
      <c r="I1039" s="351"/>
      <c r="J1039" s="351"/>
      <c r="K1039" s="7"/>
      <c r="L1039" s="7"/>
      <c r="M1039" s="7"/>
      <c r="N1039" s="7"/>
      <c r="O1039" s="91" t="str">
        <f ca="1">IF(D1039="цвет",SUM(O1040:INDIRECT("N"&amp;R1039)),IF(SUM(E1039:N1039)=0,"",SUM(E1039:N1039)))</f>
        <v/>
      </c>
      <c r="P1039" s="68" t="s">
        <v>98</v>
      </c>
      <c r="Q1039" s="55">
        <f t="shared" si="32"/>
        <v>3128</v>
      </c>
      <c r="R1039" s="70">
        <f t="shared" ca="1" si="33"/>
        <v>1042</v>
      </c>
      <c r="S1039" s="69"/>
      <c r="T1039" s="76"/>
    </row>
    <row r="1040" spans="1:20" ht="17.25" thickBot="1">
      <c r="A1040" s="2"/>
      <c r="B1040" s="357"/>
      <c r="C1040" s="75"/>
      <c r="D1040" s="5" t="s">
        <v>48</v>
      </c>
      <c r="E1040" s="181"/>
      <c r="F1040" s="351"/>
      <c r="G1040" s="351"/>
      <c r="H1040" s="351"/>
      <c r="I1040" s="351"/>
      <c r="J1040" s="351"/>
      <c r="K1040" s="7"/>
      <c r="L1040" s="7"/>
      <c r="M1040" s="7"/>
      <c r="N1040" s="7"/>
      <c r="O1040" s="91" t="str">
        <f ca="1">IF(D1040="цвет",SUM(O1041:INDIRECT("N"&amp;R1040)),IF(SUM(E1040:N1040)=0,"",SUM(E1040:N1040)))</f>
        <v/>
      </c>
      <c r="P1040" s="68" t="s">
        <v>98</v>
      </c>
      <c r="Q1040" s="55">
        <f t="shared" si="32"/>
        <v>3128</v>
      </c>
      <c r="R1040" s="70">
        <f t="shared" ca="1" si="33"/>
        <v>1042</v>
      </c>
      <c r="S1040" s="69"/>
      <c r="T1040" s="76"/>
    </row>
    <row r="1041" spans="1:20" ht="117.75" customHeight="1">
      <c r="A1041" s="2"/>
      <c r="B1041" s="357"/>
      <c r="C1041" s="75"/>
      <c r="D1041" s="383" t="s">
        <v>821</v>
      </c>
      <c r="E1041" s="384"/>
      <c r="F1041" s="384"/>
      <c r="G1041" s="384"/>
      <c r="H1041" s="384"/>
      <c r="I1041" s="384"/>
      <c r="J1041" s="384"/>
      <c r="K1041" s="384"/>
      <c r="L1041" s="384"/>
      <c r="M1041" s="384"/>
      <c r="N1041" s="385"/>
      <c r="O1041" s="91" t="str">
        <f ca="1">IF(D1041="цвет",SUM(O1042:INDIRECT("N"&amp;R1041)),IF(SUM(E1041:N1041)=0,"",SUM(E1041:N1041)))</f>
        <v/>
      </c>
      <c r="P1041" s="68" t="s">
        <v>98</v>
      </c>
      <c r="Q1041" s="55">
        <f t="shared" si="32"/>
        <v>3128</v>
      </c>
      <c r="R1041" s="70">
        <f t="shared" ca="1" si="33"/>
        <v>1042</v>
      </c>
      <c r="S1041" s="69"/>
      <c r="T1041" s="76"/>
    </row>
    <row r="1042" spans="1:20" ht="17.45" customHeight="1" thickBot="1">
      <c r="A1042" s="2"/>
      <c r="B1042" s="365"/>
      <c r="C1042" s="8"/>
      <c r="D1042" s="362" t="str">
        <f>HYPERLINK("https://miamia.ru/search/index.php?q="&amp;Q1042&amp;"&amp;s=Поиск?utm_source=Excel&amp;utm_medium=Nalichie&amp;utm_content="&amp;Q1042&amp;"","Посмотреть большую фотографию на сайте")</f>
        <v>Посмотреть большую фотографию на сайте</v>
      </c>
      <c r="E1042" s="363"/>
      <c r="F1042" s="363"/>
      <c r="G1042" s="363"/>
      <c r="H1042" s="363"/>
      <c r="I1042" s="363"/>
      <c r="J1042" s="363"/>
      <c r="K1042" s="363"/>
      <c r="L1042" s="363"/>
      <c r="M1042" s="363"/>
      <c r="N1042" s="364"/>
      <c r="O1042" s="91" t="str">
        <f ca="1">IF(D1042="цвет",SUM(O1043:INDIRECT("N"&amp;R1042)),IF(SUM(E1042:N1042)=0,"",SUM(E1042:N1042)))</f>
        <v/>
      </c>
      <c r="P1042" s="68" t="s">
        <v>98</v>
      </c>
      <c r="Q1042" s="55">
        <f t="shared" si="32"/>
        <v>3128</v>
      </c>
      <c r="R1042" s="70">
        <f t="shared" ca="1" si="33"/>
        <v>1042</v>
      </c>
      <c r="S1042" s="69"/>
      <c r="T1042" s="76"/>
    </row>
    <row r="1043" spans="1:20" ht="17.25" thickBot="1">
      <c r="A1043" s="2"/>
      <c r="B1043" s="356" t="s">
        <v>303</v>
      </c>
      <c r="C1043" s="83">
        <v>3129</v>
      </c>
      <c r="D1043" s="98" t="s">
        <v>9</v>
      </c>
      <c r="E1043" s="99" t="s">
        <v>10</v>
      </c>
      <c r="F1043" s="99" t="s">
        <v>17</v>
      </c>
      <c r="G1043" s="99" t="s">
        <v>18</v>
      </c>
      <c r="H1043" s="99" t="s">
        <v>19</v>
      </c>
      <c r="I1043" s="99" t="s">
        <v>23</v>
      </c>
      <c r="J1043" s="99"/>
      <c r="K1043" s="99"/>
      <c r="L1043" s="99"/>
      <c r="M1043" s="99"/>
      <c r="N1043" s="11"/>
      <c r="O1043" s="59">
        <f ca="1">IF(D1043="цвет",SUM(O1044:INDIRECT("N"&amp;R1043)),IF(SUM(E1043:N1043)=0,"",SUM(E1043:N1043)))</f>
        <v>0</v>
      </c>
      <c r="P1043" s="68">
        <v>3874</v>
      </c>
      <c r="Q1043" s="55">
        <f t="shared" si="32"/>
        <v>3129</v>
      </c>
      <c r="R1043" s="70">
        <f t="shared" ca="1" si="33"/>
        <v>1047</v>
      </c>
      <c r="S1043" s="85">
        <v>3874</v>
      </c>
      <c r="T1043" s="86">
        <f ca="1">O1043*S1043</f>
        <v>0</v>
      </c>
    </row>
    <row r="1044" spans="1:20" ht="17.25" thickBot="1">
      <c r="A1044" s="2"/>
      <c r="B1044" s="357"/>
      <c r="C1044" s="75"/>
      <c r="D1044" s="5" t="s">
        <v>33</v>
      </c>
      <c r="E1044" s="7"/>
      <c r="F1044" s="7"/>
      <c r="G1044" s="7"/>
      <c r="H1044" s="351"/>
      <c r="I1044" s="351"/>
      <c r="J1044" s="7"/>
      <c r="K1044" s="7"/>
      <c r="L1044" s="7"/>
      <c r="M1044" s="7"/>
      <c r="N1044" s="7"/>
      <c r="O1044" s="91" t="str">
        <f ca="1">IF(D1044="цвет",SUM(O1045:INDIRECT("N"&amp;R1044)),IF(SUM(E1044:N1044)=0,"",SUM(E1044:N1044)))</f>
        <v/>
      </c>
      <c r="P1044" s="68" t="s">
        <v>98</v>
      </c>
      <c r="Q1044" s="55">
        <f t="shared" si="32"/>
        <v>3129</v>
      </c>
      <c r="R1044" s="70">
        <f t="shared" ca="1" si="33"/>
        <v>1047</v>
      </c>
      <c r="S1044" s="69"/>
      <c r="T1044" s="76"/>
    </row>
    <row r="1045" spans="1:20" ht="17.25" thickBot="1">
      <c r="A1045" s="2"/>
      <c r="B1045" s="357"/>
      <c r="C1045" s="75"/>
      <c r="D1045" s="5" t="s">
        <v>48</v>
      </c>
      <c r="E1045" s="7"/>
      <c r="F1045" s="7"/>
      <c r="G1045" s="351"/>
      <c r="H1045" s="351"/>
      <c r="I1045" s="351"/>
      <c r="J1045" s="7"/>
      <c r="K1045" s="7"/>
      <c r="L1045" s="7"/>
      <c r="M1045" s="7"/>
      <c r="N1045" s="7"/>
      <c r="O1045" s="91" t="str">
        <f ca="1">IF(D1045="цвет",SUM(O1046:INDIRECT("N"&amp;R1045)),IF(SUM(E1045:N1045)=0,"",SUM(E1045:N1045)))</f>
        <v/>
      </c>
      <c r="P1045" s="68" t="s">
        <v>98</v>
      </c>
      <c r="Q1045" s="55">
        <f t="shared" si="32"/>
        <v>3129</v>
      </c>
      <c r="R1045" s="70">
        <f t="shared" ca="1" si="33"/>
        <v>1047</v>
      </c>
      <c r="S1045" s="69"/>
      <c r="T1045" s="76"/>
    </row>
    <row r="1046" spans="1:20" ht="117.75" customHeight="1">
      <c r="A1046" s="2"/>
      <c r="B1046" s="357"/>
      <c r="C1046" s="75"/>
      <c r="D1046" s="383" t="s">
        <v>465</v>
      </c>
      <c r="E1046" s="384"/>
      <c r="F1046" s="384"/>
      <c r="G1046" s="384"/>
      <c r="H1046" s="384"/>
      <c r="I1046" s="384"/>
      <c r="J1046" s="384"/>
      <c r="K1046" s="384"/>
      <c r="L1046" s="384"/>
      <c r="M1046" s="384"/>
      <c r="N1046" s="385"/>
      <c r="O1046" s="91" t="str">
        <f ca="1">IF(D1046="цвет",SUM(O1047:INDIRECT("N"&amp;R1046)),IF(SUM(E1046:N1046)=0,"",SUM(E1046:N1046)))</f>
        <v/>
      </c>
      <c r="P1046" s="68" t="s">
        <v>98</v>
      </c>
      <c r="Q1046" s="55">
        <f t="shared" si="32"/>
        <v>3129</v>
      </c>
      <c r="R1046" s="70">
        <f t="shared" ca="1" si="33"/>
        <v>1047</v>
      </c>
      <c r="S1046" s="69"/>
      <c r="T1046" s="76"/>
    </row>
    <row r="1047" spans="1:20" ht="17.45" customHeight="1" thickBot="1">
      <c r="A1047" s="2"/>
      <c r="B1047" s="365"/>
      <c r="C1047" s="8"/>
      <c r="D1047" s="362" t="str">
        <f>HYPERLINK("https://miamia.ru/search/index.php?q="&amp;Q1047&amp;"&amp;s=Поиск?utm_source=Excel&amp;utm_medium=Nalichie&amp;utm_content="&amp;Q1047&amp;"","Посмотреть большую фотографию на сайте")</f>
        <v>Посмотреть большую фотографию на сайте</v>
      </c>
      <c r="E1047" s="363"/>
      <c r="F1047" s="363"/>
      <c r="G1047" s="363"/>
      <c r="H1047" s="363"/>
      <c r="I1047" s="363"/>
      <c r="J1047" s="363"/>
      <c r="K1047" s="363"/>
      <c r="L1047" s="363"/>
      <c r="M1047" s="363"/>
      <c r="N1047" s="364"/>
      <c r="O1047" s="91" t="str">
        <f ca="1">IF(D1047="цвет",SUM(O1048:INDIRECT("N"&amp;R1047)),IF(SUM(E1047:N1047)=0,"",SUM(E1047:N1047)))</f>
        <v/>
      </c>
      <c r="P1047" s="68" t="s">
        <v>98</v>
      </c>
      <c r="Q1047" s="55">
        <f t="shared" si="32"/>
        <v>3129</v>
      </c>
      <c r="R1047" s="70">
        <f t="shared" ca="1" si="33"/>
        <v>1047</v>
      </c>
      <c r="S1047" s="69"/>
      <c r="T1047" s="76"/>
    </row>
    <row r="1048" spans="1:20" ht="17.25" thickBot="1">
      <c r="A1048" s="2"/>
      <c r="B1048" s="356" t="s">
        <v>303</v>
      </c>
      <c r="C1048" s="83">
        <v>3075</v>
      </c>
      <c r="D1048" s="98" t="s">
        <v>9</v>
      </c>
      <c r="E1048" s="99" t="s">
        <v>10</v>
      </c>
      <c r="F1048" s="99" t="s">
        <v>11</v>
      </c>
      <c r="G1048" s="74" t="s">
        <v>12</v>
      </c>
      <c r="H1048" s="74" t="s">
        <v>13</v>
      </c>
      <c r="I1048" s="99" t="s">
        <v>14</v>
      </c>
      <c r="J1048" s="99" t="s">
        <v>15</v>
      </c>
      <c r="K1048" s="99" t="s">
        <v>16</v>
      </c>
      <c r="L1048" s="99"/>
      <c r="M1048" s="99"/>
      <c r="N1048" s="11"/>
      <c r="O1048" s="59">
        <f ca="1">IF(D1048="цвет",SUM(O1049:INDIRECT("N"&amp;R1048)),IF(SUM(E1048:N1048)=0,"",SUM(E1048:N1048)))</f>
        <v>0</v>
      </c>
      <c r="P1048" s="68">
        <v>5167</v>
      </c>
      <c r="Q1048" s="55">
        <f t="shared" si="32"/>
        <v>3075</v>
      </c>
      <c r="R1048" s="70">
        <f t="shared" ca="1" si="33"/>
        <v>1052</v>
      </c>
      <c r="S1048" s="85">
        <v>5167</v>
      </c>
      <c r="T1048" s="86">
        <f ca="1">O1048*S1048</f>
        <v>0</v>
      </c>
    </row>
    <row r="1049" spans="1:20" ht="17.25" thickBot="1">
      <c r="A1049" s="2"/>
      <c r="B1049" s="357"/>
      <c r="C1049" s="75"/>
      <c r="D1049" s="5" t="s">
        <v>33</v>
      </c>
      <c r="E1049" s="181"/>
      <c r="F1049" s="351"/>
      <c r="G1049" s="351"/>
      <c r="H1049" s="351"/>
      <c r="I1049" s="351"/>
      <c r="J1049" s="351"/>
      <c r="K1049" s="351"/>
      <c r="L1049" s="7"/>
      <c r="M1049" s="7"/>
      <c r="N1049" s="7"/>
      <c r="O1049" s="91" t="str">
        <f ca="1">IF(D1049="цвет",SUM(O1050:INDIRECT("N"&amp;R1049)),IF(SUM(E1049:N1049)=0,"",SUM(E1049:N1049)))</f>
        <v/>
      </c>
      <c r="P1049" s="68" t="s">
        <v>98</v>
      </c>
      <c r="Q1049" s="55">
        <f t="shared" si="32"/>
        <v>3075</v>
      </c>
      <c r="R1049" s="70">
        <f t="shared" ca="1" si="33"/>
        <v>1052</v>
      </c>
      <c r="S1049" s="69"/>
      <c r="T1049" s="76"/>
    </row>
    <row r="1050" spans="1:20" ht="17.25" thickBot="1">
      <c r="A1050" s="2"/>
      <c r="B1050" s="357"/>
      <c r="C1050" s="75"/>
      <c r="D1050" s="5" t="s">
        <v>48</v>
      </c>
      <c r="E1050" s="7"/>
      <c r="F1050" s="351"/>
      <c r="G1050" s="351"/>
      <c r="H1050" s="351"/>
      <c r="I1050" s="351"/>
      <c r="J1050" s="351"/>
      <c r="K1050" s="181"/>
      <c r="L1050" s="7"/>
      <c r="M1050" s="7"/>
      <c r="N1050" s="7"/>
      <c r="O1050" s="91" t="str">
        <f ca="1">IF(D1050="цвет",SUM(O1051:INDIRECT("N"&amp;R1050)),IF(SUM(E1050:N1050)=0,"",SUM(E1050:N1050)))</f>
        <v/>
      </c>
      <c r="P1050" s="68" t="s">
        <v>98</v>
      </c>
      <c r="Q1050" s="55">
        <f t="shared" si="32"/>
        <v>3075</v>
      </c>
      <c r="R1050" s="70">
        <f t="shared" ca="1" si="33"/>
        <v>1052</v>
      </c>
      <c r="S1050" s="69"/>
      <c r="T1050" s="76"/>
    </row>
    <row r="1051" spans="1:20" ht="117.75" customHeight="1">
      <c r="A1051" s="2"/>
      <c r="B1051" s="357"/>
      <c r="C1051" s="75"/>
      <c r="D1051" s="383" t="s">
        <v>822</v>
      </c>
      <c r="E1051" s="384"/>
      <c r="F1051" s="384"/>
      <c r="G1051" s="384"/>
      <c r="H1051" s="384"/>
      <c r="I1051" s="384"/>
      <c r="J1051" s="384"/>
      <c r="K1051" s="384"/>
      <c r="L1051" s="384"/>
      <c r="M1051" s="384"/>
      <c r="N1051" s="385"/>
      <c r="O1051" s="91" t="str">
        <f ca="1">IF(D1051="цвет",SUM(O1052:INDIRECT("N"&amp;R1051)),IF(SUM(E1051:N1051)=0,"",SUM(E1051:N1051)))</f>
        <v/>
      </c>
      <c r="P1051" s="68" t="s">
        <v>98</v>
      </c>
      <c r="Q1051" s="55">
        <f t="shared" si="32"/>
        <v>3075</v>
      </c>
      <c r="R1051" s="70">
        <f t="shared" ca="1" si="33"/>
        <v>1052</v>
      </c>
      <c r="S1051" s="69"/>
      <c r="T1051" s="76"/>
    </row>
    <row r="1052" spans="1:20" ht="17.45" customHeight="1" thickBot="1">
      <c r="A1052" s="2"/>
      <c r="B1052" s="365"/>
      <c r="C1052" s="8"/>
      <c r="D1052" s="362" t="str">
        <f>HYPERLINK("https://miamia.ru/search/index.php?q="&amp;Q1052&amp;"&amp;s=Поиск?utm_source=Excel&amp;utm_medium=Nalichie&amp;utm_content="&amp;Q1052&amp;"","Посмотреть большую фотографию на сайте")</f>
        <v>Посмотреть большую фотографию на сайте</v>
      </c>
      <c r="E1052" s="363"/>
      <c r="F1052" s="363"/>
      <c r="G1052" s="363"/>
      <c r="H1052" s="363"/>
      <c r="I1052" s="363"/>
      <c r="J1052" s="363"/>
      <c r="K1052" s="363"/>
      <c r="L1052" s="363"/>
      <c r="M1052" s="363"/>
      <c r="N1052" s="364"/>
      <c r="O1052" s="91" t="str">
        <f ca="1">IF(D1052="цвет",SUM(O1053:INDIRECT("N"&amp;R1052)),IF(SUM(E1052:N1052)=0,"",SUM(E1052:N1052)))</f>
        <v/>
      </c>
      <c r="P1052" s="68" t="s">
        <v>98</v>
      </c>
      <c r="Q1052" s="55">
        <f t="shared" si="32"/>
        <v>3075</v>
      </c>
      <c r="R1052" s="70">
        <f t="shared" ca="1" si="33"/>
        <v>1052</v>
      </c>
      <c r="S1052" s="69"/>
      <c r="T1052" s="76"/>
    </row>
    <row r="1053" spans="1:20" ht="17.25" thickBot="1">
      <c r="A1053" s="2"/>
      <c r="B1053" s="356" t="s">
        <v>303</v>
      </c>
      <c r="C1053" s="83">
        <v>3076</v>
      </c>
      <c r="D1053" s="98" t="s">
        <v>9</v>
      </c>
      <c r="E1053" s="99" t="s">
        <v>10</v>
      </c>
      <c r="F1053" s="99" t="s">
        <v>11</v>
      </c>
      <c r="G1053" s="74" t="s">
        <v>12</v>
      </c>
      <c r="H1053" s="74" t="s">
        <v>13</v>
      </c>
      <c r="I1053" s="99" t="s">
        <v>14</v>
      </c>
      <c r="J1053" s="99" t="s">
        <v>15</v>
      </c>
      <c r="K1053" s="99" t="s">
        <v>16</v>
      </c>
      <c r="L1053" s="99"/>
      <c r="M1053" s="99"/>
      <c r="N1053" s="11"/>
      <c r="O1053" s="59">
        <f ca="1">IF(D1053="цвет",SUM(O1054:INDIRECT("N"&amp;R1053)),IF(SUM(E1053:N1053)=0,"",SUM(E1053:N1053)))</f>
        <v>0</v>
      </c>
      <c r="P1053" s="68">
        <v>4908</v>
      </c>
      <c r="Q1053" s="55">
        <f t="shared" si="32"/>
        <v>3076</v>
      </c>
      <c r="R1053" s="70">
        <f t="shared" ca="1" si="33"/>
        <v>1057</v>
      </c>
      <c r="S1053" s="85">
        <v>4908</v>
      </c>
      <c r="T1053" s="86">
        <f ca="1">O1053*S1053</f>
        <v>0</v>
      </c>
    </row>
    <row r="1054" spans="1:20" ht="17.25" thickBot="1">
      <c r="A1054" s="2"/>
      <c r="B1054" s="357"/>
      <c r="C1054" s="75"/>
      <c r="D1054" s="5" t="s">
        <v>33</v>
      </c>
      <c r="E1054" s="181"/>
      <c r="F1054" s="351"/>
      <c r="G1054" s="351"/>
      <c r="H1054" s="351"/>
      <c r="I1054" s="351"/>
      <c r="J1054" s="351"/>
      <c r="K1054" s="351"/>
      <c r="L1054" s="7"/>
      <c r="M1054" s="7"/>
      <c r="N1054" s="7"/>
      <c r="O1054" s="91" t="str">
        <f ca="1">IF(D1054="цвет",SUM(O1055:INDIRECT("N"&amp;R1054)),IF(SUM(E1054:N1054)=0,"",SUM(E1054:N1054)))</f>
        <v/>
      </c>
      <c r="P1054" s="68" t="s">
        <v>98</v>
      </c>
      <c r="Q1054" s="55">
        <f t="shared" si="32"/>
        <v>3076</v>
      </c>
      <c r="R1054" s="70">
        <f t="shared" ca="1" si="33"/>
        <v>1057</v>
      </c>
      <c r="S1054" s="69"/>
      <c r="T1054" s="76"/>
    </row>
    <row r="1055" spans="1:20" ht="17.25" thickBot="1">
      <c r="A1055" s="2"/>
      <c r="B1055" s="357"/>
      <c r="C1055" s="75"/>
      <c r="D1055" s="5" t="s">
        <v>48</v>
      </c>
      <c r="E1055" s="7"/>
      <c r="F1055" s="351"/>
      <c r="G1055" s="351"/>
      <c r="H1055" s="351"/>
      <c r="I1055" s="351"/>
      <c r="J1055" s="351"/>
      <c r="K1055" s="181"/>
      <c r="L1055" s="7"/>
      <c r="M1055" s="7"/>
      <c r="N1055" s="7"/>
      <c r="O1055" s="91" t="str">
        <f ca="1">IF(D1055="цвет",SUM(O1056:INDIRECT("N"&amp;R1055)),IF(SUM(E1055:N1055)=0,"",SUM(E1055:N1055)))</f>
        <v/>
      </c>
      <c r="P1055" s="68" t="s">
        <v>98</v>
      </c>
      <c r="Q1055" s="55">
        <f t="shared" si="32"/>
        <v>3076</v>
      </c>
      <c r="R1055" s="70">
        <f t="shared" ca="1" si="33"/>
        <v>1057</v>
      </c>
      <c r="S1055" s="69"/>
      <c r="T1055" s="76"/>
    </row>
    <row r="1056" spans="1:20" ht="120" customHeight="1">
      <c r="A1056" s="2"/>
      <c r="B1056" s="357"/>
      <c r="C1056" s="75"/>
      <c r="D1056" s="383" t="s">
        <v>822</v>
      </c>
      <c r="E1056" s="384"/>
      <c r="F1056" s="384"/>
      <c r="G1056" s="384"/>
      <c r="H1056" s="384"/>
      <c r="I1056" s="384"/>
      <c r="J1056" s="384"/>
      <c r="K1056" s="384"/>
      <c r="L1056" s="384"/>
      <c r="M1056" s="384"/>
      <c r="N1056" s="385"/>
      <c r="O1056" s="91" t="str">
        <f ca="1">IF(D1056="цвет",SUM(O1057:INDIRECT("N"&amp;R1056)),IF(SUM(E1056:N1056)=0,"",SUM(E1056:N1056)))</f>
        <v/>
      </c>
      <c r="P1056" s="68" t="s">
        <v>98</v>
      </c>
      <c r="Q1056" s="55">
        <f t="shared" si="32"/>
        <v>3076</v>
      </c>
      <c r="R1056" s="70">
        <f t="shared" ca="1" si="33"/>
        <v>1057</v>
      </c>
      <c r="S1056" s="69"/>
      <c r="T1056" s="76"/>
    </row>
    <row r="1057" spans="1:20" ht="17.45" customHeight="1" thickBot="1">
      <c r="A1057" s="2"/>
      <c r="B1057" s="365"/>
      <c r="C1057" s="8"/>
      <c r="D1057" s="362" t="str">
        <f>HYPERLINK("https://miamia.ru/search/index.php?q="&amp;Q1057&amp;"&amp;s=Поиск?utm_source=Excel&amp;utm_medium=Nalichie&amp;utm_content="&amp;Q1057&amp;"","Посмотреть большую фотографию на сайте")</f>
        <v>Посмотреть большую фотографию на сайте</v>
      </c>
      <c r="E1057" s="363"/>
      <c r="F1057" s="363"/>
      <c r="G1057" s="363"/>
      <c r="H1057" s="363"/>
      <c r="I1057" s="363"/>
      <c r="J1057" s="363"/>
      <c r="K1057" s="363"/>
      <c r="L1057" s="363"/>
      <c r="M1057" s="363"/>
      <c r="N1057" s="364"/>
      <c r="O1057" s="91" t="str">
        <f ca="1">IF(D1057="цвет",SUM(O1058:INDIRECT("N"&amp;R1057)),IF(SUM(E1057:N1057)=0,"",SUM(E1057:N1057)))</f>
        <v/>
      </c>
      <c r="P1057" s="68" t="s">
        <v>98</v>
      </c>
      <c r="Q1057" s="55">
        <f t="shared" si="32"/>
        <v>3076</v>
      </c>
      <c r="R1057" s="70">
        <f t="shared" ca="1" si="33"/>
        <v>1057</v>
      </c>
      <c r="S1057" s="69"/>
      <c r="T1057" s="76"/>
    </row>
    <row r="1058" spans="1:20" ht="23.1" customHeight="1" thickBot="1">
      <c r="A1058" s="2"/>
      <c r="B1058" s="28" t="s">
        <v>74</v>
      </c>
      <c r="C1058" s="29"/>
      <c r="D1058" s="30"/>
      <c r="E1058" s="31"/>
      <c r="F1058" s="31"/>
      <c r="G1058" s="31"/>
      <c r="H1058" s="31"/>
      <c r="I1058" s="31"/>
      <c r="J1058" s="31"/>
      <c r="K1058" s="31"/>
      <c r="L1058" s="31"/>
      <c r="M1058" s="31"/>
      <c r="N1058" s="32"/>
      <c r="O1058" s="91" t="str">
        <f ca="1">IF(D1058="цвет",SUM(O1059:INDIRECT("N"&amp;R1058)),IF(SUM(E1058:N1058)=0,"",SUM(E1058:N1058)))</f>
        <v/>
      </c>
      <c r="P1058" s="68" t="s">
        <v>98</v>
      </c>
      <c r="Q1058" s="55">
        <f t="shared" si="32"/>
        <v>3076</v>
      </c>
      <c r="R1058" s="70">
        <f t="shared" ca="1" si="33"/>
        <v>1062</v>
      </c>
    </row>
    <row r="1059" spans="1:20" ht="17.25" thickBot="1">
      <c r="A1059" s="2"/>
      <c r="B1059" s="356" t="s">
        <v>32</v>
      </c>
      <c r="C1059" s="83">
        <v>3251</v>
      </c>
      <c r="D1059" s="98" t="s">
        <v>9</v>
      </c>
      <c r="E1059" s="99" t="s">
        <v>17</v>
      </c>
      <c r="F1059" s="99" t="s">
        <v>18</v>
      </c>
      <c r="G1059" s="99" t="s">
        <v>19</v>
      </c>
      <c r="H1059" s="99" t="s">
        <v>23</v>
      </c>
      <c r="I1059" s="99"/>
      <c r="J1059" s="99"/>
      <c r="K1059" s="99"/>
      <c r="L1059" s="99"/>
      <c r="M1059" s="99"/>
      <c r="N1059" s="11"/>
      <c r="O1059" s="59">
        <f ca="1">IF(D1059="цвет",SUM(O1060:INDIRECT("N"&amp;R1059)),IF(SUM(E1059:N1059)=0,"",SUM(E1059:N1059)))</f>
        <v>0</v>
      </c>
      <c r="P1059" s="68">
        <v>3487</v>
      </c>
      <c r="Q1059" s="55">
        <f t="shared" si="32"/>
        <v>3251</v>
      </c>
      <c r="R1059" s="70">
        <f t="shared" ca="1" si="33"/>
        <v>1062</v>
      </c>
      <c r="S1059" s="85">
        <v>3487</v>
      </c>
      <c r="T1059" s="86">
        <f ca="1">O1059*S1059</f>
        <v>0</v>
      </c>
    </row>
    <row r="1060" spans="1:20" ht="16.5" customHeight="1" thickBot="1">
      <c r="A1060" s="2"/>
      <c r="B1060" s="357"/>
      <c r="C1060" s="75"/>
      <c r="D1060" s="5" t="s">
        <v>27</v>
      </c>
      <c r="E1060" s="351"/>
      <c r="F1060" s="351"/>
      <c r="G1060" s="351"/>
      <c r="H1060" s="351"/>
      <c r="I1060" s="7"/>
      <c r="J1060" s="7"/>
      <c r="K1060" s="7"/>
      <c r="L1060" s="7"/>
      <c r="M1060" s="7"/>
      <c r="N1060" s="7"/>
      <c r="O1060" s="91" t="str">
        <f ca="1">IF(D1060="цвет",SUM(O1061:INDIRECT("N"&amp;R1060)),IF(SUM(E1060:N1060)=0,"",SUM(E1060:N1060)))</f>
        <v/>
      </c>
      <c r="P1060" s="68" t="s">
        <v>98</v>
      </c>
      <c r="Q1060" s="55">
        <f t="shared" si="32"/>
        <v>3251</v>
      </c>
      <c r="R1060" s="70">
        <f t="shared" ca="1" si="33"/>
        <v>1062</v>
      </c>
      <c r="S1060" s="69"/>
      <c r="T1060" s="76"/>
    </row>
    <row r="1061" spans="1:20" ht="135" customHeight="1">
      <c r="A1061" s="2"/>
      <c r="B1061" s="357"/>
      <c r="C1061" s="75"/>
      <c r="D1061" s="383" t="s">
        <v>2016</v>
      </c>
      <c r="E1061" s="384"/>
      <c r="F1061" s="384"/>
      <c r="G1061" s="384"/>
      <c r="H1061" s="384"/>
      <c r="I1061" s="384"/>
      <c r="J1061" s="384"/>
      <c r="K1061" s="384"/>
      <c r="L1061" s="384"/>
      <c r="M1061" s="384"/>
      <c r="N1061" s="385"/>
      <c r="O1061" s="91" t="str">
        <f ca="1">IF(D1061="цвет",SUM(O1062:INDIRECT("N"&amp;R1061)),IF(SUM(E1061:N1061)=0,"",SUM(E1061:N1061)))</f>
        <v/>
      </c>
      <c r="P1061" s="68" t="s">
        <v>98</v>
      </c>
      <c r="Q1061" s="55">
        <f t="shared" si="32"/>
        <v>3251</v>
      </c>
      <c r="R1061" s="70">
        <f t="shared" ca="1" si="33"/>
        <v>1062</v>
      </c>
      <c r="S1061" s="69"/>
      <c r="T1061" s="76"/>
    </row>
    <row r="1062" spans="1:20" ht="17.45" customHeight="1" thickBot="1">
      <c r="A1062" s="2"/>
      <c r="B1062" s="365"/>
      <c r="C1062" s="8"/>
      <c r="D1062" s="362" t="str">
        <f>HYPERLINK("https://miamia.ru/search/index.php?q="&amp;Q1062&amp;"&amp;s=Поиск?utm_source=Excel&amp;utm_medium=Nalichie&amp;utm_content="&amp;Q1062&amp;"","Посмотреть большую фотографию на сайте")</f>
        <v>Посмотреть большую фотографию на сайте</v>
      </c>
      <c r="E1062" s="363"/>
      <c r="F1062" s="363"/>
      <c r="G1062" s="363"/>
      <c r="H1062" s="363"/>
      <c r="I1062" s="363"/>
      <c r="J1062" s="363"/>
      <c r="K1062" s="363"/>
      <c r="L1062" s="363"/>
      <c r="M1062" s="363"/>
      <c r="N1062" s="364"/>
      <c r="O1062" s="91" t="str">
        <f ca="1">IF(D1062="цвет",SUM(O1063:INDIRECT("N"&amp;R1062)),IF(SUM(E1062:N1062)=0,"",SUM(E1062:N1062)))</f>
        <v/>
      </c>
      <c r="P1062" s="68" t="s">
        <v>98</v>
      </c>
      <c r="Q1062" s="55">
        <f t="shared" si="32"/>
        <v>3251</v>
      </c>
      <c r="R1062" s="70">
        <f t="shared" ca="1" si="33"/>
        <v>1062</v>
      </c>
      <c r="S1062" s="69"/>
      <c r="T1062" s="76"/>
    </row>
    <row r="1063" spans="1:20" ht="17.25" thickBot="1">
      <c r="A1063" s="2"/>
      <c r="B1063" s="356" t="s">
        <v>32</v>
      </c>
      <c r="C1063" s="83">
        <v>3252</v>
      </c>
      <c r="D1063" s="98" t="s">
        <v>9</v>
      </c>
      <c r="E1063" s="99" t="s">
        <v>10</v>
      </c>
      <c r="F1063" s="99" t="s">
        <v>11</v>
      </c>
      <c r="G1063" s="99" t="s">
        <v>12</v>
      </c>
      <c r="H1063" s="99" t="s">
        <v>13</v>
      </c>
      <c r="I1063" s="99" t="s">
        <v>14</v>
      </c>
      <c r="J1063" s="99" t="s">
        <v>15</v>
      </c>
      <c r="K1063" s="99" t="s">
        <v>16</v>
      </c>
      <c r="L1063" s="99" t="s">
        <v>21</v>
      </c>
      <c r="M1063" s="99" t="s">
        <v>22</v>
      </c>
      <c r="N1063" s="11"/>
      <c r="O1063" s="59">
        <f ca="1">IF(D1063="цвет",SUM(O1064:INDIRECT("N"&amp;R1063)),IF(SUM(E1063:N1063)=0,"",SUM(E1063:N1063)))</f>
        <v>0</v>
      </c>
      <c r="P1063" s="68">
        <v>2711</v>
      </c>
      <c r="Q1063" s="55">
        <f t="shared" si="32"/>
        <v>3252</v>
      </c>
      <c r="R1063" s="70">
        <f t="shared" ca="1" si="33"/>
        <v>1066</v>
      </c>
      <c r="S1063" s="85">
        <v>2711</v>
      </c>
      <c r="T1063" s="86">
        <f ca="1">O1063*S1063</f>
        <v>0</v>
      </c>
    </row>
    <row r="1064" spans="1:20" ht="16.5" customHeight="1" thickBot="1">
      <c r="A1064" s="2"/>
      <c r="B1064" s="357"/>
      <c r="C1064" s="75"/>
      <c r="D1064" s="5" t="s">
        <v>27</v>
      </c>
      <c r="E1064" s="351"/>
      <c r="F1064" s="7"/>
      <c r="G1064" s="7"/>
      <c r="H1064" s="7"/>
      <c r="I1064" s="7"/>
      <c r="J1064" s="7"/>
      <c r="K1064" s="181"/>
      <c r="L1064" s="181"/>
      <c r="M1064" s="7"/>
      <c r="N1064" s="7"/>
      <c r="O1064" s="91" t="str">
        <f ca="1">IF(D1064="цвет",SUM(O1065:INDIRECT("N"&amp;R1064)),IF(SUM(E1064:N1064)=0,"",SUM(E1064:N1064)))</f>
        <v/>
      </c>
      <c r="P1064" s="68" t="s">
        <v>98</v>
      </c>
      <c r="Q1064" s="55">
        <f t="shared" si="32"/>
        <v>3252</v>
      </c>
      <c r="R1064" s="70">
        <f t="shared" ca="1" si="33"/>
        <v>1066</v>
      </c>
      <c r="S1064" s="69"/>
      <c r="T1064" s="76"/>
    </row>
    <row r="1065" spans="1:20" ht="135" customHeight="1">
      <c r="A1065" s="2"/>
      <c r="B1065" s="357"/>
      <c r="C1065" s="75"/>
      <c r="D1065" s="383" t="s">
        <v>2386</v>
      </c>
      <c r="E1065" s="384"/>
      <c r="F1065" s="384"/>
      <c r="G1065" s="384"/>
      <c r="H1065" s="384"/>
      <c r="I1065" s="384"/>
      <c r="J1065" s="384"/>
      <c r="K1065" s="384"/>
      <c r="L1065" s="384"/>
      <c r="M1065" s="384"/>
      <c r="N1065" s="385"/>
      <c r="O1065" s="91" t="str">
        <f ca="1">IF(D1065="цвет",SUM(O1066:INDIRECT("N"&amp;R1065)),IF(SUM(E1065:N1065)=0,"",SUM(E1065:N1065)))</f>
        <v/>
      </c>
      <c r="P1065" s="68" t="s">
        <v>98</v>
      </c>
      <c r="Q1065" s="55">
        <f t="shared" si="32"/>
        <v>3252</v>
      </c>
      <c r="R1065" s="70">
        <f t="shared" ca="1" si="33"/>
        <v>1066</v>
      </c>
      <c r="S1065" s="69"/>
      <c r="T1065" s="76"/>
    </row>
    <row r="1066" spans="1:20" ht="17.45" customHeight="1" thickBot="1">
      <c r="A1066" s="2"/>
      <c r="B1066" s="365"/>
      <c r="C1066" s="8"/>
      <c r="D1066" s="362" t="str">
        <f>HYPERLINK("https://miamia.ru/search/index.php?q="&amp;Q1066&amp;"&amp;s=Поиск?utm_source=Excel&amp;utm_medium=Nalichie&amp;utm_content="&amp;Q1066&amp;"","Посмотреть большую фотографию на сайте")</f>
        <v>Посмотреть большую фотографию на сайте</v>
      </c>
      <c r="E1066" s="363"/>
      <c r="F1066" s="363"/>
      <c r="G1066" s="363"/>
      <c r="H1066" s="363"/>
      <c r="I1066" s="363"/>
      <c r="J1066" s="363"/>
      <c r="K1066" s="363"/>
      <c r="L1066" s="363"/>
      <c r="M1066" s="363"/>
      <c r="N1066" s="364"/>
      <c r="O1066" s="91" t="str">
        <f ca="1">IF(D1066="цвет",SUM(O1067:INDIRECT("N"&amp;R1066)),IF(SUM(E1066:N1066)=0,"",SUM(E1066:N1066)))</f>
        <v/>
      </c>
      <c r="P1066" s="68" t="s">
        <v>98</v>
      </c>
      <c r="Q1066" s="55">
        <f t="shared" si="32"/>
        <v>3252</v>
      </c>
      <c r="R1066" s="70">
        <f t="shared" ca="1" si="33"/>
        <v>1066</v>
      </c>
      <c r="S1066" s="69"/>
      <c r="T1066" s="76"/>
    </row>
    <row r="1067" spans="1:20" ht="17.25" thickBot="1">
      <c r="A1067" s="2"/>
      <c r="B1067" s="356" t="s">
        <v>32</v>
      </c>
      <c r="C1067" s="83">
        <v>3254</v>
      </c>
      <c r="D1067" s="98" t="s">
        <v>9</v>
      </c>
      <c r="E1067" s="99" t="s">
        <v>10</v>
      </c>
      <c r="F1067" s="99" t="s">
        <v>11</v>
      </c>
      <c r="G1067" s="99" t="s">
        <v>12</v>
      </c>
      <c r="H1067" s="99" t="s">
        <v>13</v>
      </c>
      <c r="I1067" s="99" t="s">
        <v>14</v>
      </c>
      <c r="J1067" s="99" t="s">
        <v>15</v>
      </c>
      <c r="K1067" s="99"/>
      <c r="L1067" s="99"/>
      <c r="M1067" s="99"/>
      <c r="N1067" s="99"/>
      <c r="O1067" s="59">
        <f ca="1">IF(D1067="цвет",SUM(O1068:INDIRECT("N"&amp;R1067)),IF(SUM(E1067:N1067)=0,"",SUM(E1067:N1067)))</f>
        <v>0</v>
      </c>
      <c r="P1067" s="68">
        <v>2711</v>
      </c>
      <c r="Q1067" s="55">
        <f t="shared" si="32"/>
        <v>3254</v>
      </c>
      <c r="R1067" s="70">
        <f t="shared" ca="1" si="33"/>
        <v>1070</v>
      </c>
      <c r="S1067" s="85">
        <v>2711</v>
      </c>
      <c r="T1067" s="86">
        <f ca="1">O1067*S1067</f>
        <v>0</v>
      </c>
    </row>
    <row r="1068" spans="1:20" ht="16.5" customHeight="1" thickBot="1">
      <c r="A1068" s="2"/>
      <c r="B1068" s="357"/>
      <c r="C1068" s="75"/>
      <c r="D1068" s="5" t="s">
        <v>27</v>
      </c>
      <c r="E1068" s="351"/>
      <c r="F1068" s="351"/>
      <c r="G1068" s="7"/>
      <c r="H1068" s="181"/>
      <c r="I1068" s="181"/>
      <c r="J1068" s="7"/>
      <c r="K1068" s="7"/>
      <c r="L1068" s="7"/>
      <c r="M1068" s="7"/>
      <c r="N1068" s="7"/>
      <c r="O1068" s="91" t="str">
        <f ca="1">IF(D1068="цвет",SUM(O1069:INDIRECT("N"&amp;R1068)),IF(SUM(E1068:N1068)=0,"",SUM(E1068:N1068)))</f>
        <v/>
      </c>
      <c r="P1068" s="68" t="s">
        <v>98</v>
      </c>
      <c r="Q1068" s="55">
        <f t="shared" si="32"/>
        <v>3254</v>
      </c>
      <c r="R1068" s="70">
        <f t="shared" ca="1" si="33"/>
        <v>1070</v>
      </c>
      <c r="S1068" s="69"/>
      <c r="T1068" s="76"/>
    </row>
    <row r="1069" spans="1:20" ht="135" customHeight="1">
      <c r="A1069" s="2"/>
      <c r="B1069" s="357"/>
      <c r="C1069" s="75"/>
      <c r="D1069" s="383" t="s">
        <v>434</v>
      </c>
      <c r="E1069" s="384"/>
      <c r="F1069" s="384"/>
      <c r="G1069" s="384"/>
      <c r="H1069" s="384"/>
      <c r="I1069" s="384"/>
      <c r="J1069" s="384"/>
      <c r="K1069" s="384"/>
      <c r="L1069" s="384"/>
      <c r="M1069" s="384"/>
      <c r="N1069" s="385"/>
      <c r="O1069" s="91" t="str">
        <f ca="1">IF(D1069="цвет",SUM(O1070:INDIRECT("N"&amp;R1069)),IF(SUM(E1069:N1069)=0,"",SUM(E1069:N1069)))</f>
        <v/>
      </c>
      <c r="P1069" s="68" t="s">
        <v>98</v>
      </c>
      <c r="Q1069" s="55">
        <f t="shared" si="32"/>
        <v>3254</v>
      </c>
      <c r="R1069" s="70">
        <f t="shared" ca="1" si="33"/>
        <v>1070</v>
      </c>
      <c r="S1069" s="69"/>
      <c r="T1069" s="76"/>
    </row>
    <row r="1070" spans="1:20" ht="17.45" customHeight="1" thickBot="1">
      <c r="A1070" s="2"/>
      <c r="B1070" s="365"/>
      <c r="C1070" s="8"/>
      <c r="D1070" s="362" t="str">
        <f>HYPERLINK("https://miamia.ru/search/index.php?q="&amp;Q1070&amp;"&amp;s=Поиск?utm_source=Excel&amp;utm_medium=Nalichie&amp;utm_content="&amp;Q1070&amp;"","Посмотреть большую фотографию на сайте")</f>
        <v>Посмотреть большую фотографию на сайте</v>
      </c>
      <c r="E1070" s="363"/>
      <c r="F1070" s="363"/>
      <c r="G1070" s="363"/>
      <c r="H1070" s="363"/>
      <c r="I1070" s="363"/>
      <c r="J1070" s="363"/>
      <c r="K1070" s="363"/>
      <c r="L1070" s="363"/>
      <c r="M1070" s="363"/>
      <c r="N1070" s="364"/>
      <c r="O1070" s="91" t="str">
        <f ca="1">IF(D1070="цвет",SUM(O1071:INDIRECT("N"&amp;R1070)),IF(SUM(E1070:N1070)=0,"",SUM(E1070:N1070)))</f>
        <v/>
      </c>
      <c r="P1070" s="68" t="s">
        <v>98</v>
      </c>
      <c r="Q1070" s="55">
        <f t="shared" si="32"/>
        <v>3254</v>
      </c>
      <c r="R1070" s="70">
        <f t="shared" ca="1" si="33"/>
        <v>1070</v>
      </c>
      <c r="S1070" s="69"/>
      <c r="T1070" s="76"/>
    </row>
    <row r="1071" spans="1:20" ht="17.25" thickBot="1">
      <c r="A1071" s="2"/>
      <c r="B1071" s="356" t="s">
        <v>32</v>
      </c>
      <c r="C1071" s="83">
        <v>3254</v>
      </c>
      <c r="D1071" s="98" t="s">
        <v>9</v>
      </c>
      <c r="E1071" s="99" t="s">
        <v>16</v>
      </c>
      <c r="F1071" s="99" t="s">
        <v>21</v>
      </c>
      <c r="G1071" s="99" t="s">
        <v>22</v>
      </c>
      <c r="H1071" s="99" t="s">
        <v>66</v>
      </c>
      <c r="I1071" s="99" t="s">
        <v>1225</v>
      </c>
      <c r="J1071" s="99"/>
      <c r="K1071" s="99"/>
      <c r="L1071" s="99"/>
      <c r="M1071" s="99"/>
      <c r="N1071" s="99"/>
      <c r="O1071" s="59">
        <f ca="1">IF(D1071="цвет",SUM(O1072:INDIRECT("N"&amp;R1071)),IF(SUM(E1071:N1071)=0,"",SUM(E1071:N1071)))</f>
        <v>0</v>
      </c>
      <c r="P1071" s="68">
        <v>2711</v>
      </c>
      <c r="Q1071" s="55">
        <f t="shared" si="32"/>
        <v>3254</v>
      </c>
      <c r="R1071" s="70">
        <f t="shared" ca="1" si="33"/>
        <v>1074</v>
      </c>
      <c r="S1071" s="85">
        <v>2711</v>
      </c>
      <c r="T1071" s="86">
        <f ca="1">O1071*S1071</f>
        <v>0</v>
      </c>
    </row>
    <row r="1072" spans="1:20" ht="16.5" customHeight="1" thickBot="1">
      <c r="A1072" s="2"/>
      <c r="B1072" s="357"/>
      <c r="C1072" s="75"/>
      <c r="D1072" s="5" t="s">
        <v>27</v>
      </c>
      <c r="E1072" s="181"/>
      <c r="F1072" s="181"/>
      <c r="G1072" s="181"/>
      <c r="H1072" s="181"/>
      <c r="I1072" s="181"/>
      <c r="J1072" s="7"/>
      <c r="K1072" s="7"/>
      <c r="L1072" s="7"/>
      <c r="M1072" s="7"/>
      <c r="N1072" s="7"/>
      <c r="O1072" s="91" t="str">
        <f ca="1">IF(D1072="цвет",SUM(O1073:INDIRECT("N"&amp;R1072)),IF(SUM(E1072:N1072)=0,"",SUM(E1072:N1072)))</f>
        <v/>
      </c>
      <c r="P1072" s="68" t="s">
        <v>98</v>
      </c>
      <c r="Q1072" s="55">
        <f t="shared" si="32"/>
        <v>3254</v>
      </c>
      <c r="R1072" s="70">
        <f t="shared" ca="1" si="33"/>
        <v>1074</v>
      </c>
      <c r="S1072" s="69"/>
      <c r="T1072" s="76"/>
    </row>
    <row r="1073" spans="1:20" ht="135" customHeight="1">
      <c r="A1073" s="2"/>
      <c r="B1073" s="357"/>
      <c r="C1073" s="75"/>
      <c r="D1073" s="383" t="s">
        <v>434</v>
      </c>
      <c r="E1073" s="384"/>
      <c r="F1073" s="384"/>
      <c r="G1073" s="384"/>
      <c r="H1073" s="384"/>
      <c r="I1073" s="384"/>
      <c r="J1073" s="384"/>
      <c r="K1073" s="384"/>
      <c r="L1073" s="384"/>
      <c r="M1073" s="384"/>
      <c r="N1073" s="385"/>
      <c r="O1073" s="91" t="str">
        <f ca="1">IF(D1073="цвет",SUM(O1074:INDIRECT("N"&amp;R1073)),IF(SUM(E1073:N1073)=0,"",SUM(E1073:N1073)))</f>
        <v/>
      </c>
      <c r="P1073" s="68" t="s">
        <v>98</v>
      </c>
      <c r="Q1073" s="55">
        <f t="shared" si="32"/>
        <v>3254</v>
      </c>
      <c r="R1073" s="70">
        <f t="shared" ca="1" si="33"/>
        <v>1074</v>
      </c>
      <c r="S1073" s="69"/>
      <c r="T1073" s="76"/>
    </row>
    <row r="1074" spans="1:20" ht="17.45" customHeight="1" thickBot="1">
      <c r="A1074" s="2"/>
      <c r="B1074" s="365"/>
      <c r="C1074" s="8"/>
      <c r="D1074" s="362" t="str">
        <f>HYPERLINK("https://miamia.ru/search/index.php?q="&amp;Q1074&amp;"&amp;s=Поиск?utm_source=Excel&amp;utm_medium=Nalichie&amp;utm_content="&amp;Q1074&amp;"","Посмотреть большую фотографию на сайте")</f>
        <v>Посмотреть большую фотографию на сайте</v>
      </c>
      <c r="E1074" s="363"/>
      <c r="F1074" s="363"/>
      <c r="G1074" s="363"/>
      <c r="H1074" s="363"/>
      <c r="I1074" s="363"/>
      <c r="J1074" s="363"/>
      <c r="K1074" s="363"/>
      <c r="L1074" s="363"/>
      <c r="M1074" s="363"/>
      <c r="N1074" s="364"/>
      <c r="O1074" s="91" t="str">
        <f ca="1">IF(D1074="цвет",SUM(O1075:INDIRECT("N"&amp;R1074)),IF(SUM(E1074:N1074)=0,"",SUM(E1074:N1074)))</f>
        <v/>
      </c>
      <c r="P1074" s="68" t="s">
        <v>98</v>
      </c>
      <c r="Q1074" s="55">
        <f t="shared" si="32"/>
        <v>3254</v>
      </c>
      <c r="R1074" s="70">
        <f t="shared" ca="1" si="33"/>
        <v>1074</v>
      </c>
      <c r="S1074" s="69"/>
      <c r="T1074" s="76"/>
    </row>
    <row r="1075" spans="1:20" ht="17.25" thickBot="1">
      <c r="A1075" s="2"/>
      <c r="B1075" s="356" t="s">
        <v>32</v>
      </c>
      <c r="C1075" s="83">
        <v>3253</v>
      </c>
      <c r="D1075" s="98" t="s">
        <v>9</v>
      </c>
      <c r="E1075" s="99" t="s">
        <v>11</v>
      </c>
      <c r="F1075" s="99" t="s">
        <v>12</v>
      </c>
      <c r="G1075" s="99" t="s">
        <v>13</v>
      </c>
      <c r="H1075" s="99" t="s">
        <v>14</v>
      </c>
      <c r="I1075" s="99" t="s">
        <v>15</v>
      </c>
      <c r="J1075" s="99" t="s">
        <v>16</v>
      </c>
      <c r="K1075" s="99" t="s">
        <v>21</v>
      </c>
      <c r="L1075" s="99" t="s">
        <v>22</v>
      </c>
      <c r="M1075" s="99"/>
      <c r="N1075" s="11"/>
      <c r="O1075" s="59">
        <f ca="1">IF(D1075="цвет",SUM(O1076:INDIRECT("N"&amp;R1075)),IF(SUM(E1075:N1075)=0,"",SUM(E1075:N1075)))</f>
        <v>0</v>
      </c>
      <c r="P1075" s="68">
        <v>2841</v>
      </c>
      <c r="Q1075" s="55">
        <f t="shared" si="32"/>
        <v>3253</v>
      </c>
      <c r="R1075" s="70">
        <f t="shared" ca="1" si="33"/>
        <v>1078</v>
      </c>
      <c r="S1075" s="85">
        <v>2841</v>
      </c>
      <c r="T1075" s="86">
        <f ca="1">O1075*S1075</f>
        <v>0</v>
      </c>
    </row>
    <row r="1076" spans="1:20" ht="16.5" customHeight="1" thickBot="1">
      <c r="A1076" s="2"/>
      <c r="B1076" s="357"/>
      <c r="C1076" s="75"/>
      <c r="D1076" s="5" t="s">
        <v>27</v>
      </c>
      <c r="E1076" s="351"/>
      <c r="F1076" s="181"/>
      <c r="G1076" s="7"/>
      <c r="H1076" s="181"/>
      <c r="I1076" s="181"/>
      <c r="J1076" s="181"/>
      <c r="K1076" s="181"/>
      <c r="L1076" s="351"/>
      <c r="M1076" s="7"/>
      <c r="N1076" s="7"/>
      <c r="O1076" s="91" t="str">
        <f ca="1">IF(D1076="цвет",SUM(O1077:INDIRECT("N"&amp;R1076)),IF(SUM(E1076:N1076)=0,"",SUM(E1076:N1076)))</f>
        <v/>
      </c>
      <c r="P1076" s="68" t="s">
        <v>98</v>
      </c>
      <c r="Q1076" s="55">
        <f t="shared" si="32"/>
        <v>3253</v>
      </c>
      <c r="R1076" s="70">
        <f t="shared" ca="1" si="33"/>
        <v>1078</v>
      </c>
      <c r="S1076" s="69"/>
      <c r="T1076" s="76"/>
    </row>
    <row r="1077" spans="1:20" ht="135" customHeight="1">
      <c r="A1077" s="2"/>
      <c r="B1077" s="357"/>
      <c r="C1077" s="75"/>
      <c r="D1077" s="383" t="s">
        <v>2611</v>
      </c>
      <c r="E1077" s="384"/>
      <c r="F1077" s="384"/>
      <c r="G1077" s="384"/>
      <c r="H1077" s="384"/>
      <c r="I1077" s="384"/>
      <c r="J1077" s="384"/>
      <c r="K1077" s="384"/>
      <c r="L1077" s="384"/>
      <c r="M1077" s="384"/>
      <c r="N1077" s="385"/>
      <c r="O1077" s="91" t="str">
        <f ca="1">IF(D1077="цвет",SUM(O1078:INDIRECT("N"&amp;R1077)),IF(SUM(E1077:N1077)=0,"",SUM(E1077:N1077)))</f>
        <v/>
      </c>
      <c r="P1077" s="68" t="s">
        <v>98</v>
      </c>
      <c r="Q1077" s="55">
        <f t="shared" si="32"/>
        <v>3253</v>
      </c>
      <c r="R1077" s="70">
        <f t="shared" ca="1" si="33"/>
        <v>1078</v>
      </c>
      <c r="S1077" s="69"/>
      <c r="T1077" s="76"/>
    </row>
    <row r="1078" spans="1:20" ht="17.45" customHeight="1" thickBot="1">
      <c r="A1078" s="2"/>
      <c r="B1078" s="365"/>
      <c r="C1078" s="8"/>
      <c r="D1078" s="362" t="str">
        <f>HYPERLINK("https://miamia.ru/search/index.php?q="&amp;Q1078&amp;"&amp;s=Поиск?utm_source=Excel&amp;utm_medium=Nalichie&amp;utm_content="&amp;Q1078&amp;"","Посмотреть большую фотографию на сайте")</f>
        <v>Посмотреть большую фотографию на сайте</v>
      </c>
      <c r="E1078" s="363"/>
      <c r="F1078" s="363"/>
      <c r="G1078" s="363"/>
      <c r="H1078" s="363"/>
      <c r="I1078" s="363"/>
      <c r="J1078" s="363"/>
      <c r="K1078" s="363"/>
      <c r="L1078" s="363"/>
      <c r="M1078" s="363"/>
      <c r="N1078" s="364"/>
      <c r="O1078" s="91" t="str">
        <f ca="1">IF(D1078="цвет",SUM(O1079:INDIRECT("N"&amp;R1078)),IF(SUM(E1078:N1078)=0,"",SUM(E1078:N1078)))</f>
        <v/>
      </c>
      <c r="P1078" s="68" t="s">
        <v>98</v>
      </c>
      <c r="Q1078" s="55">
        <f t="shared" si="32"/>
        <v>3253</v>
      </c>
      <c r="R1078" s="70">
        <f t="shared" ca="1" si="33"/>
        <v>1078</v>
      </c>
      <c r="S1078" s="69"/>
      <c r="T1078" s="76"/>
    </row>
    <row r="1079" spans="1:20" ht="17.25" thickBot="1">
      <c r="A1079" s="2"/>
      <c r="B1079" s="356" t="s">
        <v>32</v>
      </c>
      <c r="C1079" s="83">
        <v>3255</v>
      </c>
      <c r="D1079" s="98" t="s">
        <v>9</v>
      </c>
      <c r="E1079" s="99" t="s">
        <v>12</v>
      </c>
      <c r="F1079" s="99" t="s">
        <v>13</v>
      </c>
      <c r="G1079" s="99" t="s">
        <v>14</v>
      </c>
      <c r="H1079" s="99" t="s">
        <v>15</v>
      </c>
      <c r="I1079" s="99" t="s">
        <v>16</v>
      </c>
      <c r="J1079" s="99" t="s">
        <v>21</v>
      </c>
      <c r="K1079" s="99" t="s">
        <v>22</v>
      </c>
      <c r="L1079" s="99" t="s">
        <v>66</v>
      </c>
      <c r="M1079" s="99" t="s">
        <v>1225</v>
      </c>
      <c r="N1079" s="11"/>
      <c r="O1079" s="59">
        <f ca="1">IF(D1079="цвет",SUM(O1080:INDIRECT("N"&amp;R1079)),IF(SUM(E1079:N1079)=0,"",SUM(E1079:N1079)))</f>
        <v>0</v>
      </c>
      <c r="P1079" s="68">
        <v>3358</v>
      </c>
      <c r="Q1079" s="55">
        <f t="shared" si="32"/>
        <v>3255</v>
      </c>
      <c r="R1079" s="70">
        <f t="shared" ca="1" si="33"/>
        <v>1082</v>
      </c>
      <c r="S1079" s="85">
        <v>3358</v>
      </c>
      <c r="T1079" s="86">
        <f ca="1">O1079*S1079</f>
        <v>0</v>
      </c>
    </row>
    <row r="1080" spans="1:20" ht="16.5" customHeight="1" thickBot="1">
      <c r="A1080" s="2"/>
      <c r="B1080" s="357"/>
      <c r="C1080" s="75"/>
      <c r="D1080" s="5" t="s">
        <v>27</v>
      </c>
      <c r="E1080" s="7"/>
      <c r="F1080" s="7"/>
      <c r="G1080" s="7"/>
      <c r="H1080" s="7"/>
      <c r="I1080" s="7"/>
      <c r="J1080" s="7"/>
      <c r="K1080" s="7"/>
      <c r="L1080" s="351"/>
      <c r="M1080" s="351"/>
      <c r="N1080" s="7"/>
      <c r="O1080" s="91" t="str">
        <f ca="1">IF(D1080="цвет",SUM(O1081:INDIRECT("N"&amp;R1080)),IF(SUM(E1080:N1080)=0,"",SUM(E1080:N1080)))</f>
        <v/>
      </c>
      <c r="P1080" s="68" t="s">
        <v>98</v>
      </c>
      <c r="Q1080" s="55">
        <f t="shared" si="32"/>
        <v>3255</v>
      </c>
      <c r="R1080" s="70">
        <f t="shared" ca="1" si="33"/>
        <v>1082</v>
      </c>
      <c r="S1080" s="69"/>
      <c r="T1080" s="76"/>
    </row>
    <row r="1081" spans="1:20" ht="135" customHeight="1">
      <c r="A1081" s="2"/>
      <c r="B1081" s="357"/>
      <c r="C1081" s="75"/>
      <c r="D1081" s="383" t="s">
        <v>2385</v>
      </c>
      <c r="E1081" s="384"/>
      <c r="F1081" s="384"/>
      <c r="G1081" s="384"/>
      <c r="H1081" s="384"/>
      <c r="I1081" s="384"/>
      <c r="J1081" s="384"/>
      <c r="K1081" s="384"/>
      <c r="L1081" s="384"/>
      <c r="M1081" s="384"/>
      <c r="N1081" s="385"/>
      <c r="O1081" s="91" t="str">
        <f ca="1">IF(D1081="цвет",SUM(O1082:INDIRECT("N"&amp;R1081)),IF(SUM(E1081:N1081)=0,"",SUM(E1081:N1081)))</f>
        <v/>
      </c>
      <c r="P1081" s="68" t="s">
        <v>98</v>
      </c>
      <c r="Q1081" s="55">
        <f t="shared" si="32"/>
        <v>3255</v>
      </c>
      <c r="R1081" s="70">
        <f t="shared" ca="1" si="33"/>
        <v>1082</v>
      </c>
      <c r="S1081" s="69"/>
      <c r="T1081" s="76"/>
    </row>
    <row r="1082" spans="1:20" ht="17.45" customHeight="1" thickBot="1">
      <c r="A1082" s="2"/>
      <c r="B1082" s="365"/>
      <c r="C1082" s="8"/>
      <c r="D1082" s="362" t="str">
        <f>HYPERLINK("https://miamia.ru/search/index.php?q="&amp;Q1082&amp;"&amp;s=Поиск?utm_source=Excel&amp;utm_medium=Nalichie&amp;utm_content="&amp;Q1082&amp;"","Посмотреть большую фотографию на сайте")</f>
        <v>Посмотреть большую фотографию на сайте</v>
      </c>
      <c r="E1082" s="363"/>
      <c r="F1082" s="363"/>
      <c r="G1082" s="363"/>
      <c r="H1082" s="363"/>
      <c r="I1082" s="363"/>
      <c r="J1082" s="363"/>
      <c r="K1082" s="363"/>
      <c r="L1082" s="363"/>
      <c r="M1082" s="363"/>
      <c r="N1082" s="364"/>
      <c r="O1082" s="91" t="str">
        <f ca="1">IF(D1082="цвет",SUM(O1083:INDIRECT("N"&amp;R1082)),IF(SUM(E1082:N1082)=0,"",SUM(E1082:N1082)))</f>
        <v/>
      </c>
      <c r="P1082" s="68" t="s">
        <v>98</v>
      </c>
      <c r="Q1082" s="55">
        <f t="shared" si="32"/>
        <v>3255</v>
      </c>
      <c r="R1082" s="70">
        <f t="shared" ca="1" si="33"/>
        <v>1082</v>
      </c>
      <c r="S1082" s="69"/>
      <c r="T1082" s="76"/>
    </row>
    <row r="1083" spans="1:20" ht="17.25" thickBot="1">
      <c r="A1083" s="2"/>
      <c r="B1083" s="356" t="s">
        <v>32</v>
      </c>
      <c r="C1083" s="83">
        <v>3256</v>
      </c>
      <c r="D1083" s="98" t="s">
        <v>9</v>
      </c>
      <c r="E1083" s="99" t="s">
        <v>10</v>
      </c>
      <c r="F1083" s="99" t="s">
        <v>11</v>
      </c>
      <c r="G1083" s="99" t="s">
        <v>12</v>
      </c>
      <c r="H1083" s="99" t="s">
        <v>13</v>
      </c>
      <c r="I1083" s="99" t="s">
        <v>14</v>
      </c>
      <c r="J1083" s="99" t="s">
        <v>15</v>
      </c>
      <c r="K1083" s="99" t="s">
        <v>16</v>
      </c>
      <c r="L1083" s="99" t="s">
        <v>21</v>
      </c>
      <c r="M1083" s="99" t="s">
        <v>22</v>
      </c>
      <c r="N1083" s="11"/>
      <c r="O1083" s="59">
        <f ca="1">IF(D1083="цвет",SUM(O1084:INDIRECT("N"&amp;R1083)),IF(SUM(E1083:N1083)=0,"",SUM(E1083:N1083)))</f>
        <v>0</v>
      </c>
      <c r="P1083" s="68">
        <v>5425</v>
      </c>
      <c r="Q1083" s="55">
        <f t="shared" si="32"/>
        <v>3256</v>
      </c>
      <c r="R1083" s="70">
        <f t="shared" ca="1" si="33"/>
        <v>1086</v>
      </c>
      <c r="S1083" s="85">
        <v>5425</v>
      </c>
      <c r="T1083" s="86">
        <f ca="1">O1083*S1083</f>
        <v>0</v>
      </c>
    </row>
    <row r="1084" spans="1:20" ht="16.5" customHeight="1" thickBot="1">
      <c r="A1084" s="2"/>
      <c r="B1084" s="357"/>
      <c r="C1084" s="75"/>
      <c r="D1084" s="5" t="s">
        <v>27</v>
      </c>
      <c r="E1084" s="7"/>
      <c r="F1084" s="351"/>
      <c r="G1084" s="7"/>
      <c r="H1084" s="7"/>
      <c r="I1084" s="7"/>
      <c r="J1084" s="351"/>
      <c r="K1084" s="351"/>
      <c r="L1084" s="351"/>
      <c r="M1084" s="7"/>
      <c r="N1084" s="7"/>
      <c r="O1084" s="91" t="str">
        <f ca="1">IF(D1084="цвет",SUM(O1085:INDIRECT("N"&amp;R1084)),IF(SUM(E1084:N1084)=0,"",SUM(E1084:N1084)))</f>
        <v/>
      </c>
      <c r="P1084" s="68" t="s">
        <v>98</v>
      </c>
      <c r="Q1084" s="55">
        <f t="shared" si="32"/>
        <v>3256</v>
      </c>
      <c r="R1084" s="70">
        <f t="shared" ca="1" si="33"/>
        <v>1086</v>
      </c>
      <c r="S1084" s="69"/>
      <c r="T1084" s="76"/>
    </row>
    <row r="1085" spans="1:20" ht="135" customHeight="1">
      <c r="A1085" s="2"/>
      <c r="B1085" s="357"/>
      <c r="C1085" s="75"/>
      <c r="D1085" s="383" t="s">
        <v>1152</v>
      </c>
      <c r="E1085" s="384"/>
      <c r="F1085" s="384"/>
      <c r="G1085" s="384"/>
      <c r="H1085" s="384"/>
      <c r="I1085" s="384"/>
      <c r="J1085" s="384"/>
      <c r="K1085" s="384"/>
      <c r="L1085" s="384"/>
      <c r="M1085" s="384"/>
      <c r="N1085" s="385"/>
      <c r="O1085" s="91" t="str">
        <f ca="1">IF(D1085="цвет",SUM(O1086:INDIRECT("N"&amp;R1085)),IF(SUM(E1085:N1085)=0,"",SUM(E1085:N1085)))</f>
        <v/>
      </c>
      <c r="P1085" s="68" t="s">
        <v>98</v>
      </c>
      <c r="Q1085" s="55">
        <f t="shared" si="32"/>
        <v>3256</v>
      </c>
      <c r="R1085" s="70">
        <f t="shared" ca="1" si="33"/>
        <v>1086</v>
      </c>
      <c r="S1085" s="69"/>
      <c r="T1085" s="76"/>
    </row>
    <row r="1086" spans="1:20" ht="17.45" customHeight="1" thickBot="1">
      <c r="A1086" s="2"/>
      <c r="B1086" s="365"/>
      <c r="C1086" s="8"/>
      <c r="D1086" s="362" t="str">
        <f>HYPERLINK("https://miamia.ru/search/index.php?q="&amp;Q1086&amp;"&amp;s=Поиск?utm_source=Excel&amp;utm_medium=Nalichie&amp;utm_content="&amp;Q1086&amp;"","Посмотреть большую фотографию на сайте")</f>
        <v>Посмотреть большую фотографию на сайте</v>
      </c>
      <c r="E1086" s="363"/>
      <c r="F1086" s="363"/>
      <c r="G1086" s="363"/>
      <c r="H1086" s="363"/>
      <c r="I1086" s="363"/>
      <c r="J1086" s="363"/>
      <c r="K1086" s="363"/>
      <c r="L1086" s="363"/>
      <c r="M1086" s="363"/>
      <c r="N1086" s="364"/>
      <c r="O1086" s="91" t="str">
        <f ca="1">IF(D1086="цвет",SUM(O1087:INDIRECT("N"&amp;R1086)),IF(SUM(E1086:N1086)=0,"",SUM(E1086:N1086)))</f>
        <v/>
      </c>
      <c r="P1086" s="68" t="s">
        <v>98</v>
      </c>
      <c r="Q1086" s="55">
        <f t="shared" si="32"/>
        <v>3256</v>
      </c>
      <c r="R1086" s="70">
        <f t="shared" ca="1" si="33"/>
        <v>1086</v>
      </c>
      <c r="S1086" s="69"/>
      <c r="T1086" s="76"/>
    </row>
    <row r="1087" spans="1:20" ht="17.25" thickBot="1">
      <c r="A1087" s="2"/>
      <c r="B1087" s="356" t="s">
        <v>32</v>
      </c>
      <c r="C1087" s="83">
        <v>3257</v>
      </c>
      <c r="D1087" s="98" t="s">
        <v>9</v>
      </c>
      <c r="E1087" s="99" t="s">
        <v>10</v>
      </c>
      <c r="F1087" s="99" t="s">
        <v>11</v>
      </c>
      <c r="G1087" s="99" t="s">
        <v>12</v>
      </c>
      <c r="H1087" s="99" t="s">
        <v>13</v>
      </c>
      <c r="I1087" s="99" t="s">
        <v>14</v>
      </c>
      <c r="J1087" s="99" t="s">
        <v>15</v>
      </c>
      <c r="K1087" s="99" t="s">
        <v>16</v>
      </c>
      <c r="L1087" s="99" t="s">
        <v>21</v>
      </c>
      <c r="M1087" s="99"/>
      <c r="N1087" s="11"/>
      <c r="O1087" s="59">
        <f ca="1">IF(D1087="цвет",SUM(O1088:INDIRECT("N"&amp;R1087)),IF(SUM(E1087:N1087)=0,"",SUM(E1087:N1087)))</f>
        <v>0</v>
      </c>
      <c r="P1087" s="68">
        <v>3487</v>
      </c>
      <c r="Q1087" s="55">
        <f t="shared" si="32"/>
        <v>3257</v>
      </c>
      <c r="R1087" s="70">
        <f t="shared" ca="1" si="33"/>
        <v>1090</v>
      </c>
      <c r="S1087" s="85">
        <v>3487</v>
      </c>
      <c r="T1087" s="86">
        <f ca="1">O1087*S1087</f>
        <v>0</v>
      </c>
    </row>
    <row r="1088" spans="1:20" ht="16.5" customHeight="1" thickBot="1">
      <c r="A1088" s="2"/>
      <c r="B1088" s="357"/>
      <c r="C1088" s="75"/>
      <c r="D1088" s="5" t="s">
        <v>27</v>
      </c>
      <c r="E1088" s="351"/>
      <c r="F1088" s="7"/>
      <c r="G1088" s="181"/>
      <c r="H1088" s="181"/>
      <c r="I1088" s="181"/>
      <c r="J1088" s="181"/>
      <c r="K1088" s="351"/>
      <c r="L1088" s="351"/>
      <c r="M1088" s="7"/>
      <c r="N1088" s="7"/>
      <c r="O1088" s="91" t="str">
        <f ca="1">IF(D1088="цвет",SUM(O1089:INDIRECT("N"&amp;R1088)),IF(SUM(E1088:N1088)=0,"",SUM(E1088:N1088)))</f>
        <v/>
      </c>
      <c r="P1088" s="68" t="s">
        <v>98</v>
      </c>
      <c r="Q1088" s="55">
        <f t="shared" si="32"/>
        <v>3257</v>
      </c>
      <c r="R1088" s="70">
        <f t="shared" ca="1" si="33"/>
        <v>1090</v>
      </c>
      <c r="S1088" s="69"/>
      <c r="T1088" s="76"/>
    </row>
    <row r="1089" spans="1:20" ht="135" customHeight="1">
      <c r="A1089" s="2"/>
      <c r="B1089" s="357"/>
      <c r="C1089" s="75"/>
      <c r="D1089" s="383" t="s">
        <v>1078</v>
      </c>
      <c r="E1089" s="384"/>
      <c r="F1089" s="384"/>
      <c r="G1089" s="384"/>
      <c r="H1089" s="384"/>
      <c r="I1089" s="384"/>
      <c r="J1089" s="384"/>
      <c r="K1089" s="384"/>
      <c r="L1089" s="384"/>
      <c r="M1089" s="384"/>
      <c r="N1089" s="385"/>
      <c r="O1089" s="91" t="str">
        <f ca="1">IF(D1089="цвет",SUM(O1090:INDIRECT("N"&amp;R1089)),IF(SUM(E1089:N1089)=0,"",SUM(E1089:N1089)))</f>
        <v/>
      </c>
      <c r="P1089" s="68" t="s">
        <v>98</v>
      </c>
      <c r="Q1089" s="55">
        <f t="shared" si="32"/>
        <v>3257</v>
      </c>
      <c r="R1089" s="70">
        <f t="shared" ca="1" si="33"/>
        <v>1090</v>
      </c>
      <c r="S1089" s="69"/>
      <c r="T1089" s="76"/>
    </row>
    <row r="1090" spans="1:20" ht="17.45" customHeight="1" thickBot="1">
      <c r="A1090" s="2"/>
      <c r="B1090" s="365"/>
      <c r="C1090" s="8"/>
      <c r="D1090" s="362" t="str">
        <f>HYPERLINK("https://miamia.ru/search/index.php?q="&amp;Q1090&amp;"&amp;s=Поиск?utm_source=Excel&amp;utm_medium=Nalichie&amp;utm_content="&amp;Q1090&amp;"","Посмотреть большую фотографию на сайте")</f>
        <v>Посмотреть большую фотографию на сайте</v>
      </c>
      <c r="E1090" s="363"/>
      <c r="F1090" s="363"/>
      <c r="G1090" s="363"/>
      <c r="H1090" s="363"/>
      <c r="I1090" s="363"/>
      <c r="J1090" s="363"/>
      <c r="K1090" s="363"/>
      <c r="L1090" s="363"/>
      <c r="M1090" s="363"/>
      <c r="N1090" s="364"/>
      <c r="O1090" s="91" t="str">
        <f ca="1">IF(D1090="цвет",SUM(O1091:INDIRECT("N"&amp;R1090)),IF(SUM(E1090:N1090)=0,"",SUM(E1090:N1090)))</f>
        <v/>
      </c>
      <c r="P1090" s="68" t="s">
        <v>98</v>
      </c>
      <c r="Q1090" s="55">
        <f t="shared" si="32"/>
        <v>3257</v>
      </c>
      <c r="R1090" s="70">
        <f t="shared" ca="1" si="33"/>
        <v>1090</v>
      </c>
      <c r="S1090" s="69"/>
      <c r="T1090" s="76"/>
    </row>
    <row r="1091" spans="1:20" ht="17.25" thickBot="1">
      <c r="A1091" s="2"/>
      <c r="B1091" s="356" t="s">
        <v>32</v>
      </c>
      <c r="C1091" s="83">
        <v>3258</v>
      </c>
      <c r="D1091" s="98" t="s">
        <v>9</v>
      </c>
      <c r="E1091" s="99" t="s">
        <v>10</v>
      </c>
      <c r="F1091" s="99" t="s">
        <v>11</v>
      </c>
      <c r="G1091" s="99" t="s">
        <v>12</v>
      </c>
      <c r="H1091" s="99" t="s">
        <v>13</v>
      </c>
      <c r="I1091" s="99" t="s">
        <v>14</v>
      </c>
      <c r="J1091" s="99" t="s">
        <v>15</v>
      </c>
      <c r="K1091" s="99" t="s">
        <v>16</v>
      </c>
      <c r="L1091" s="99" t="s">
        <v>21</v>
      </c>
      <c r="M1091" s="99" t="s">
        <v>22</v>
      </c>
      <c r="N1091" s="11"/>
      <c r="O1091" s="59">
        <f ca="1">IF(D1091="цвет",SUM(O1092:INDIRECT("N"&amp;R1091)),IF(SUM(E1091:N1091)=0,"",SUM(E1091:N1091)))</f>
        <v>0</v>
      </c>
      <c r="P1091" s="68">
        <v>4908</v>
      </c>
      <c r="Q1091" s="55">
        <f t="shared" si="32"/>
        <v>3258</v>
      </c>
      <c r="R1091" s="70">
        <f t="shared" ca="1" si="33"/>
        <v>1094</v>
      </c>
      <c r="S1091" s="85">
        <v>4908</v>
      </c>
      <c r="T1091" s="86">
        <f ca="1">O1091*S1091</f>
        <v>0</v>
      </c>
    </row>
    <row r="1092" spans="1:20" ht="16.5" customHeight="1" thickBot="1">
      <c r="A1092" s="2"/>
      <c r="B1092" s="357"/>
      <c r="C1092" s="75"/>
      <c r="D1092" s="5" t="s">
        <v>27</v>
      </c>
      <c r="E1092" s="7"/>
      <c r="F1092" s="351"/>
      <c r="G1092" s="181"/>
      <c r="H1092" s="181"/>
      <c r="I1092" s="351"/>
      <c r="J1092" s="351"/>
      <c r="K1092" s="351"/>
      <c r="L1092" s="351"/>
      <c r="M1092" s="351"/>
      <c r="N1092" s="7"/>
      <c r="O1092" s="91" t="str">
        <f ca="1">IF(D1092="цвет",SUM(O1093:INDIRECT("N"&amp;R1092)),IF(SUM(E1092:N1092)=0,"",SUM(E1092:N1092)))</f>
        <v/>
      </c>
      <c r="P1092" s="68" t="s">
        <v>98</v>
      </c>
      <c r="Q1092" s="55">
        <f t="shared" si="32"/>
        <v>3258</v>
      </c>
      <c r="R1092" s="70">
        <f t="shared" ca="1" si="33"/>
        <v>1094</v>
      </c>
      <c r="S1092" s="69"/>
      <c r="T1092" s="76"/>
    </row>
    <row r="1093" spans="1:20" ht="135" customHeight="1">
      <c r="A1093" s="2"/>
      <c r="B1093" s="357"/>
      <c r="C1093" s="75"/>
      <c r="D1093" s="383" t="s">
        <v>2387</v>
      </c>
      <c r="E1093" s="384"/>
      <c r="F1093" s="384"/>
      <c r="G1093" s="384"/>
      <c r="H1093" s="384"/>
      <c r="I1093" s="384"/>
      <c r="J1093" s="384"/>
      <c r="K1093" s="384"/>
      <c r="L1093" s="384"/>
      <c r="M1093" s="384"/>
      <c r="N1093" s="385"/>
      <c r="O1093" s="91" t="str">
        <f ca="1">IF(D1093="цвет",SUM(O1094:INDIRECT("N"&amp;R1093)),IF(SUM(E1093:N1093)=0,"",SUM(E1093:N1093)))</f>
        <v/>
      </c>
      <c r="P1093" s="68" t="s">
        <v>98</v>
      </c>
      <c r="Q1093" s="55">
        <f t="shared" si="32"/>
        <v>3258</v>
      </c>
      <c r="R1093" s="70">
        <f t="shared" ca="1" si="33"/>
        <v>1094</v>
      </c>
      <c r="S1093" s="69"/>
      <c r="T1093" s="76"/>
    </row>
    <row r="1094" spans="1:20" ht="17.45" customHeight="1" thickBot="1">
      <c r="A1094" s="2"/>
      <c r="B1094" s="365"/>
      <c r="C1094" s="8"/>
      <c r="D1094" s="362" t="str">
        <f>HYPERLINK("https://miamia.ru/search/index.php?q="&amp;Q1094&amp;"&amp;s=Поиск?utm_source=Excel&amp;utm_medium=Nalichie&amp;utm_content="&amp;Q1094&amp;"","Посмотреть большую фотографию на сайте")</f>
        <v>Посмотреть большую фотографию на сайте</v>
      </c>
      <c r="E1094" s="363"/>
      <c r="F1094" s="363"/>
      <c r="G1094" s="363"/>
      <c r="H1094" s="363"/>
      <c r="I1094" s="363"/>
      <c r="J1094" s="363"/>
      <c r="K1094" s="363"/>
      <c r="L1094" s="363"/>
      <c r="M1094" s="363"/>
      <c r="N1094" s="364"/>
      <c r="O1094" s="91" t="str">
        <f ca="1">IF(D1094="цвет",SUM(O1095:INDIRECT("N"&amp;R1094)),IF(SUM(E1094:N1094)=0,"",SUM(E1094:N1094)))</f>
        <v/>
      </c>
      <c r="P1094" s="68" t="s">
        <v>98</v>
      </c>
      <c r="Q1094" s="55">
        <f t="shared" si="32"/>
        <v>3258</v>
      </c>
      <c r="R1094" s="70">
        <f t="shared" ca="1" si="33"/>
        <v>1094</v>
      </c>
      <c r="S1094" s="69"/>
      <c r="T1094" s="76"/>
    </row>
    <row r="1095" spans="1:20" ht="17.25" thickBot="1">
      <c r="A1095" s="2"/>
      <c r="B1095" s="356" t="s">
        <v>32</v>
      </c>
      <c r="C1095" s="83">
        <v>3259</v>
      </c>
      <c r="D1095" s="98" t="s">
        <v>9</v>
      </c>
      <c r="E1095" s="99" t="s">
        <v>10</v>
      </c>
      <c r="F1095" s="99" t="s">
        <v>11</v>
      </c>
      <c r="G1095" s="99" t="s">
        <v>12</v>
      </c>
      <c r="H1095" s="99" t="s">
        <v>13</v>
      </c>
      <c r="I1095" s="99" t="s">
        <v>14</v>
      </c>
      <c r="J1095" s="99" t="s">
        <v>15</v>
      </c>
      <c r="K1095" s="99" t="s">
        <v>16</v>
      </c>
      <c r="L1095" s="99" t="s">
        <v>21</v>
      </c>
      <c r="M1095" s="99" t="s">
        <v>22</v>
      </c>
      <c r="N1095" s="11"/>
      <c r="O1095" s="59">
        <f ca="1">IF(D1095="цвет",SUM(O1096:INDIRECT("N"&amp;R1095)),IF(SUM(E1095:N1095)=0,"",SUM(E1095:N1095)))</f>
        <v>0</v>
      </c>
      <c r="P1095" s="68">
        <v>3358</v>
      </c>
      <c r="Q1095" s="55">
        <f t="shared" si="32"/>
        <v>3259</v>
      </c>
      <c r="R1095" s="70">
        <f t="shared" ca="1" si="33"/>
        <v>1098</v>
      </c>
      <c r="S1095" s="85">
        <v>3358</v>
      </c>
      <c r="T1095" s="86">
        <f ca="1">O1095*S1095</f>
        <v>0</v>
      </c>
    </row>
    <row r="1096" spans="1:20" ht="16.5" customHeight="1" thickBot="1">
      <c r="A1096" s="2"/>
      <c r="B1096" s="357"/>
      <c r="C1096" s="75"/>
      <c r="D1096" s="5" t="s">
        <v>27</v>
      </c>
      <c r="E1096" s="7"/>
      <c r="F1096" s="181"/>
      <c r="G1096" s="181"/>
      <c r="H1096" s="7"/>
      <c r="I1096" s="181"/>
      <c r="J1096" s="7"/>
      <c r="K1096" s="181"/>
      <c r="L1096" s="7"/>
      <c r="M1096" s="7"/>
      <c r="N1096" s="7"/>
      <c r="O1096" s="91" t="str">
        <f ca="1">IF(D1096="цвет",SUM(O1097:INDIRECT("N"&amp;R1096)),IF(SUM(E1096:N1096)=0,"",SUM(E1096:N1096)))</f>
        <v/>
      </c>
      <c r="P1096" s="68" t="s">
        <v>98</v>
      </c>
      <c r="Q1096" s="55">
        <f t="shared" si="32"/>
        <v>3259</v>
      </c>
      <c r="R1096" s="70">
        <f t="shared" ca="1" si="33"/>
        <v>1098</v>
      </c>
      <c r="S1096" s="69"/>
      <c r="T1096" s="76"/>
    </row>
    <row r="1097" spans="1:20" ht="135" customHeight="1">
      <c r="A1097" s="2"/>
      <c r="B1097" s="357"/>
      <c r="C1097" s="75"/>
      <c r="D1097" s="383" t="s">
        <v>3148</v>
      </c>
      <c r="E1097" s="384"/>
      <c r="F1097" s="384"/>
      <c r="G1097" s="384"/>
      <c r="H1097" s="384"/>
      <c r="I1097" s="384"/>
      <c r="J1097" s="384"/>
      <c r="K1097" s="384"/>
      <c r="L1097" s="384"/>
      <c r="M1097" s="384"/>
      <c r="N1097" s="385"/>
      <c r="O1097" s="91" t="str">
        <f ca="1">IF(D1097="цвет",SUM(O1098:INDIRECT("N"&amp;R1097)),IF(SUM(E1097:N1097)=0,"",SUM(E1097:N1097)))</f>
        <v/>
      </c>
      <c r="P1097" s="68" t="s">
        <v>98</v>
      </c>
      <c r="Q1097" s="55">
        <f t="shared" si="32"/>
        <v>3259</v>
      </c>
      <c r="R1097" s="70">
        <f t="shared" ca="1" si="33"/>
        <v>1098</v>
      </c>
      <c r="S1097" s="69"/>
      <c r="T1097" s="76"/>
    </row>
    <row r="1098" spans="1:20" ht="17.45" customHeight="1" thickBot="1">
      <c r="A1098" s="2"/>
      <c r="B1098" s="365"/>
      <c r="C1098" s="8"/>
      <c r="D1098" s="362" t="str">
        <f>HYPERLINK("https://miamia.ru/search/index.php?q="&amp;Q1098&amp;"&amp;s=Поиск?utm_source=Excel&amp;utm_medium=Nalichie&amp;utm_content="&amp;Q1098&amp;"","Посмотреть большую фотографию на сайте")</f>
        <v>Посмотреть большую фотографию на сайте</v>
      </c>
      <c r="E1098" s="363"/>
      <c r="F1098" s="363"/>
      <c r="G1098" s="363"/>
      <c r="H1098" s="363"/>
      <c r="I1098" s="363"/>
      <c r="J1098" s="363"/>
      <c r="K1098" s="363"/>
      <c r="L1098" s="363"/>
      <c r="M1098" s="363"/>
      <c r="N1098" s="364"/>
      <c r="O1098" s="91" t="str">
        <f ca="1">IF(D1098="цвет",SUM(O1099:INDIRECT("N"&amp;R1098)),IF(SUM(E1098:N1098)=0,"",SUM(E1098:N1098)))</f>
        <v/>
      </c>
      <c r="P1098" s="68" t="s">
        <v>98</v>
      </c>
      <c r="Q1098" s="55">
        <f t="shared" si="32"/>
        <v>3259</v>
      </c>
      <c r="R1098" s="70">
        <f t="shared" ca="1" si="33"/>
        <v>1098</v>
      </c>
      <c r="S1098" s="69"/>
      <c r="T1098" s="76"/>
    </row>
    <row r="1099" spans="1:20" ht="17.25" thickBot="1">
      <c r="A1099" s="2"/>
      <c r="B1099" s="356" t="s">
        <v>32</v>
      </c>
      <c r="C1099" s="83">
        <v>5992</v>
      </c>
      <c r="D1099" s="98" t="s">
        <v>9</v>
      </c>
      <c r="E1099" s="99" t="s">
        <v>10</v>
      </c>
      <c r="F1099" s="99" t="s">
        <v>11</v>
      </c>
      <c r="G1099" s="99" t="s">
        <v>12</v>
      </c>
      <c r="H1099" s="99" t="s">
        <v>13</v>
      </c>
      <c r="I1099" s="99" t="s">
        <v>14</v>
      </c>
      <c r="J1099" s="99" t="s">
        <v>15</v>
      </c>
      <c r="K1099" s="99" t="s">
        <v>16</v>
      </c>
      <c r="L1099" s="99" t="s">
        <v>21</v>
      </c>
      <c r="M1099" s="99" t="s">
        <v>22</v>
      </c>
      <c r="N1099" s="11"/>
      <c r="O1099" s="59">
        <f ca="1">IF(D1099="цвет",SUM(O1100:INDIRECT("N"&amp;R1099)),IF(SUM(E1099:N1099)=0,"",SUM(E1099:N1099)))</f>
        <v>0</v>
      </c>
      <c r="P1099" s="68">
        <v>2711</v>
      </c>
      <c r="Q1099" s="55">
        <f t="shared" ref="Q1099:Q1162" si="34">IF(C1099&lt;&gt;0,C1099,Q1098)</f>
        <v>5992</v>
      </c>
      <c r="R1099" s="70">
        <f t="shared" ref="R1099:R1162" ca="1" si="35">IF(D1099="Посмотреть большую фотографию на сайте",CELL("строка",O1099),R1100)</f>
        <v>1102</v>
      </c>
      <c r="S1099" s="85">
        <v>2711</v>
      </c>
      <c r="T1099" s="86">
        <f ca="1">O1099*S1099</f>
        <v>0</v>
      </c>
    </row>
    <row r="1100" spans="1:20" ht="16.5" customHeight="1" thickBot="1">
      <c r="A1100" s="2"/>
      <c r="B1100" s="357"/>
      <c r="C1100" s="75"/>
      <c r="D1100" s="5" t="s">
        <v>27</v>
      </c>
      <c r="E1100" s="351"/>
      <c r="F1100" s="181"/>
      <c r="G1100" s="7"/>
      <c r="H1100" s="7"/>
      <c r="I1100" s="181"/>
      <c r="J1100" s="351"/>
      <c r="K1100" s="351"/>
      <c r="L1100" s="181"/>
      <c r="M1100" s="7"/>
      <c r="N1100" s="7"/>
      <c r="O1100" s="91" t="str">
        <f ca="1">IF(D1100="цвет",SUM(O1101:INDIRECT("N"&amp;R1100)),IF(SUM(E1100:N1100)=0,"",SUM(E1100:N1100)))</f>
        <v/>
      </c>
      <c r="P1100" s="68" t="s">
        <v>98</v>
      </c>
      <c r="Q1100" s="55">
        <f t="shared" si="34"/>
        <v>5992</v>
      </c>
      <c r="R1100" s="70">
        <f t="shared" ca="1" si="35"/>
        <v>1102</v>
      </c>
      <c r="S1100" s="69"/>
      <c r="T1100" s="76"/>
    </row>
    <row r="1101" spans="1:20" ht="135" customHeight="1">
      <c r="A1101" s="2"/>
      <c r="B1101" s="357"/>
      <c r="C1101" s="75"/>
      <c r="D1101" s="383" t="s">
        <v>1342</v>
      </c>
      <c r="E1101" s="384"/>
      <c r="F1101" s="384"/>
      <c r="G1101" s="384"/>
      <c r="H1101" s="384"/>
      <c r="I1101" s="384"/>
      <c r="J1101" s="384"/>
      <c r="K1101" s="384"/>
      <c r="L1101" s="384"/>
      <c r="M1101" s="384"/>
      <c r="N1101" s="385"/>
      <c r="O1101" s="91" t="str">
        <f ca="1">IF(D1101="цвет",SUM(O1102:INDIRECT("N"&amp;R1101)),IF(SUM(E1101:N1101)=0,"",SUM(E1101:N1101)))</f>
        <v/>
      </c>
      <c r="P1101" s="68" t="s">
        <v>98</v>
      </c>
      <c r="Q1101" s="55">
        <f t="shared" si="34"/>
        <v>5992</v>
      </c>
      <c r="R1101" s="70">
        <f t="shared" ca="1" si="35"/>
        <v>1102</v>
      </c>
      <c r="S1101" s="69"/>
      <c r="T1101" s="76"/>
    </row>
    <row r="1102" spans="1:20" ht="17.45" customHeight="1" thickBot="1">
      <c r="A1102" s="2"/>
      <c r="B1102" s="365"/>
      <c r="C1102" s="8"/>
      <c r="D1102" s="362" t="str">
        <f>HYPERLINK("https://miamia.ru/search/index.php?q="&amp;Q1102&amp;"&amp;s=Поиск?utm_source=Excel&amp;utm_medium=Nalichie&amp;utm_content="&amp;Q1102&amp;"","Посмотреть большую фотографию на сайте")</f>
        <v>Посмотреть большую фотографию на сайте</v>
      </c>
      <c r="E1102" s="363"/>
      <c r="F1102" s="363"/>
      <c r="G1102" s="363"/>
      <c r="H1102" s="363"/>
      <c r="I1102" s="363"/>
      <c r="J1102" s="363"/>
      <c r="K1102" s="363"/>
      <c r="L1102" s="363"/>
      <c r="M1102" s="363"/>
      <c r="N1102" s="364"/>
      <c r="O1102" s="91" t="str">
        <f ca="1">IF(D1102="цвет",SUM(O1103:INDIRECT("N"&amp;R1102)),IF(SUM(E1102:N1102)=0,"",SUM(E1102:N1102)))</f>
        <v/>
      </c>
      <c r="P1102" s="68" t="s">
        <v>98</v>
      </c>
      <c r="Q1102" s="55">
        <f t="shared" si="34"/>
        <v>5992</v>
      </c>
      <c r="R1102" s="70">
        <f t="shared" ca="1" si="35"/>
        <v>1102</v>
      </c>
      <c r="S1102" s="69"/>
      <c r="T1102" s="76"/>
    </row>
    <row r="1103" spans="1:20" ht="17.25" thickBot="1">
      <c r="A1103" s="2"/>
      <c r="B1103" s="356" t="s">
        <v>32</v>
      </c>
      <c r="C1103" s="83">
        <v>5993</v>
      </c>
      <c r="D1103" s="98" t="s">
        <v>9</v>
      </c>
      <c r="E1103" s="99" t="s">
        <v>10</v>
      </c>
      <c r="F1103" s="99" t="s">
        <v>17</v>
      </c>
      <c r="G1103" s="74" t="s">
        <v>18</v>
      </c>
      <c r="H1103" s="74" t="s">
        <v>19</v>
      </c>
      <c r="I1103" s="74" t="s">
        <v>23</v>
      </c>
      <c r="J1103" s="74" t="s">
        <v>297</v>
      </c>
      <c r="K1103" s="99"/>
      <c r="L1103" s="99"/>
      <c r="M1103" s="99"/>
      <c r="N1103" s="11"/>
      <c r="O1103" s="59">
        <f ca="1">IF(D1103="цвет",SUM(O1104:INDIRECT("N"&amp;R1103)),IF(SUM(E1103:N1103)=0,"",SUM(E1103:N1103)))</f>
        <v>0</v>
      </c>
      <c r="P1103" s="68">
        <v>3487</v>
      </c>
      <c r="Q1103" s="55">
        <f t="shared" si="34"/>
        <v>5993</v>
      </c>
      <c r="R1103" s="70">
        <f t="shared" ca="1" si="35"/>
        <v>1106</v>
      </c>
      <c r="S1103" s="85">
        <v>3487</v>
      </c>
      <c r="T1103" s="86">
        <f ca="1">O1103*S1103</f>
        <v>0</v>
      </c>
    </row>
    <row r="1104" spans="1:20" ht="16.5" customHeight="1" thickBot="1">
      <c r="A1104" s="2"/>
      <c r="B1104" s="357"/>
      <c r="C1104" s="75"/>
      <c r="D1104" s="5" t="s">
        <v>27</v>
      </c>
      <c r="E1104" s="7"/>
      <c r="F1104" s="7"/>
      <c r="G1104" s="7"/>
      <c r="H1104" s="7"/>
      <c r="I1104" s="351"/>
      <c r="J1104" s="351"/>
      <c r="K1104" s="7"/>
      <c r="L1104" s="7"/>
      <c r="M1104" s="7"/>
      <c r="N1104" s="7"/>
      <c r="O1104" s="91" t="str">
        <f ca="1">IF(D1104="цвет",SUM(O1105:INDIRECT("N"&amp;R1104)),IF(SUM(E1104:N1104)=0,"",SUM(E1104:N1104)))</f>
        <v/>
      </c>
      <c r="P1104" s="68" t="s">
        <v>98</v>
      </c>
      <c r="Q1104" s="55">
        <f t="shared" si="34"/>
        <v>5993</v>
      </c>
      <c r="R1104" s="70">
        <f t="shared" ca="1" si="35"/>
        <v>1106</v>
      </c>
      <c r="S1104" s="69"/>
      <c r="T1104" s="76"/>
    </row>
    <row r="1105" spans="1:20" ht="135" customHeight="1">
      <c r="A1105" s="2"/>
      <c r="B1105" s="366"/>
      <c r="C1105" s="75"/>
      <c r="D1105" s="383" t="s">
        <v>1079</v>
      </c>
      <c r="E1105" s="384"/>
      <c r="F1105" s="384"/>
      <c r="G1105" s="384"/>
      <c r="H1105" s="384"/>
      <c r="I1105" s="384"/>
      <c r="J1105" s="384"/>
      <c r="K1105" s="384"/>
      <c r="L1105" s="384"/>
      <c r="M1105" s="384"/>
      <c r="N1105" s="385"/>
      <c r="O1105" s="91" t="str">
        <f ca="1">IF(D1105="цвет",SUM(O1106:INDIRECT("N"&amp;R1105)),IF(SUM(E1105:N1105)=0,"",SUM(E1105:N1105)))</f>
        <v/>
      </c>
      <c r="P1105" s="68" t="s">
        <v>98</v>
      </c>
      <c r="Q1105" s="55">
        <f t="shared" si="34"/>
        <v>5993</v>
      </c>
      <c r="R1105" s="70">
        <f t="shared" ca="1" si="35"/>
        <v>1106</v>
      </c>
      <c r="S1105" s="69"/>
      <c r="T1105" s="76"/>
    </row>
    <row r="1106" spans="1:20" ht="17.45" customHeight="1" thickBot="1">
      <c r="A1106" s="2"/>
      <c r="B1106" s="358"/>
      <c r="C1106" s="8"/>
      <c r="D1106" s="362" t="str">
        <f>HYPERLINK("https://miamia.ru/search/index.php?q="&amp;Q1106&amp;"&amp;s=Поиск?utm_source=Excel&amp;utm_medium=Nalichie&amp;utm_content="&amp;Q1106&amp;"","Посмотреть большую фотографию на сайте")</f>
        <v>Посмотреть большую фотографию на сайте</v>
      </c>
      <c r="E1106" s="363"/>
      <c r="F1106" s="363"/>
      <c r="G1106" s="363"/>
      <c r="H1106" s="363"/>
      <c r="I1106" s="363"/>
      <c r="J1106" s="363"/>
      <c r="K1106" s="363"/>
      <c r="L1106" s="363"/>
      <c r="M1106" s="363"/>
      <c r="N1106" s="364"/>
      <c r="O1106" s="91" t="str">
        <f ca="1">IF(D1106="цвет",SUM(O1107:INDIRECT("N"&amp;R1106)),IF(SUM(E1106:N1106)=0,"",SUM(E1106:N1106)))</f>
        <v/>
      </c>
      <c r="P1106" s="68" t="s">
        <v>98</v>
      </c>
      <c r="Q1106" s="55">
        <f t="shared" si="34"/>
        <v>5993</v>
      </c>
      <c r="R1106" s="70">
        <f t="shared" ca="1" si="35"/>
        <v>1106</v>
      </c>
      <c r="S1106" s="69"/>
      <c r="T1106" s="76"/>
    </row>
    <row r="1107" spans="1:20" ht="17.25" thickBot="1">
      <c r="A1107" s="2"/>
      <c r="B1107" s="356" t="s">
        <v>32</v>
      </c>
      <c r="C1107" s="83">
        <v>5994</v>
      </c>
      <c r="D1107" s="98" t="s">
        <v>9</v>
      </c>
      <c r="E1107" s="99" t="s">
        <v>10</v>
      </c>
      <c r="F1107" s="99" t="s">
        <v>11</v>
      </c>
      <c r="G1107" s="99" t="s">
        <v>12</v>
      </c>
      <c r="H1107" s="99" t="s">
        <v>13</v>
      </c>
      <c r="I1107" s="99" t="s">
        <v>14</v>
      </c>
      <c r="J1107" s="99" t="s">
        <v>15</v>
      </c>
      <c r="K1107" s="99" t="s">
        <v>16</v>
      </c>
      <c r="L1107" s="99"/>
      <c r="M1107" s="99"/>
      <c r="N1107" s="11"/>
      <c r="O1107" s="59">
        <f ca="1">IF(D1107="цвет",SUM(O1108:INDIRECT("N"&amp;R1107)),IF(SUM(E1107:N1107)=0,"",SUM(E1107:N1107)))</f>
        <v>0</v>
      </c>
      <c r="P1107" s="68">
        <v>2711</v>
      </c>
      <c r="Q1107" s="55">
        <f t="shared" si="34"/>
        <v>5994</v>
      </c>
      <c r="R1107" s="70">
        <f t="shared" ca="1" si="35"/>
        <v>1110</v>
      </c>
      <c r="S1107" s="85">
        <v>2711</v>
      </c>
      <c r="T1107" s="86">
        <f ca="1">O1107*S1107</f>
        <v>0</v>
      </c>
    </row>
    <row r="1108" spans="1:20" ht="16.5" customHeight="1" thickBot="1">
      <c r="A1108" s="2"/>
      <c r="B1108" s="357"/>
      <c r="C1108" s="75"/>
      <c r="D1108" s="5" t="s">
        <v>27</v>
      </c>
      <c r="E1108" s="181"/>
      <c r="F1108" s="351"/>
      <c r="G1108" s="351"/>
      <c r="H1108" s="351"/>
      <c r="I1108" s="351"/>
      <c r="J1108" s="351"/>
      <c r="K1108" s="7"/>
      <c r="L1108" s="7"/>
      <c r="M1108" s="7"/>
      <c r="N1108" s="7"/>
      <c r="O1108" s="91" t="str">
        <f ca="1">IF(D1108="цвет",SUM(O1109:INDIRECT("N"&amp;R1108)),IF(SUM(E1108:N1108)=0,"",SUM(E1108:N1108)))</f>
        <v/>
      </c>
      <c r="P1108" s="68" t="s">
        <v>98</v>
      </c>
      <c r="Q1108" s="55">
        <f t="shared" si="34"/>
        <v>5994</v>
      </c>
      <c r="R1108" s="70">
        <f t="shared" ca="1" si="35"/>
        <v>1110</v>
      </c>
      <c r="S1108" s="69"/>
      <c r="T1108" s="76"/>
    </row>
    <row r="1109" spans="1:20" ht="135" customHeight="1">
      <c r="A1109" s="2"/>
      <c r="B1109" s="366"/>
      <c r="C1109" s="75"/>
      <c r="D1109" s="383" t="s">
        <v>2388</v>
      </c>
      <c r="E1109" s="384"/>
      <c r="F1109" s="384"/>
      <c r="G1109" s="384"/>
      <c r="H1109" s="384"/>
      <c r="I1109" s="384"/>
      <c r="J1109" s="384"/>
      <c r="K1109" s="384"/>
      <c r="L1109" s="384"/>
      <c r="M1109" s="384"/>
      <c r="N1109" s="385"/>
      <c r="O1109" s="91" t="str">
        <f ca="1">IF(D1109="цвет",SUM(O1110:INDIRECT("N"&amp;R1109)),IF(SUM(E1109:N1109)=0,"",SUM(E1109:N1109)))</f>
        <v/>
      </c>
      <c r="P1109" s="68" t="s">
        <v>98</v>
      </c>
      <c r="Q1109" s="55">
        <f t="shared" si="34"/>
        <v>5994</v>
      </c>
      <c r="R1109" s="70">
        <f t="shared" ca="1" si="35"/>
        <v>1110</v>
      </c>
      <c r="S1109" s="69"/>
      <c r="T1109" s="76"/>
    </row>
    <row r="1110" spans="1:20" ht="17.45" customHeight="1" thickBot="1">
      <c r="A1110" s="2"/>
      <c r="B1110" s="358"/>
      <c r="C1110" s="8"/>
      <c r="D1110" s="362" t="str">
        <f>HYPERLINK("https://miamia.ru/search/index.php?q="&amp;Q1110&amp;"&amp;s=Поиск?utm_source=Excel&amp;utm_medium=Nalichie&amp;utm_content="&amp;Q1110&amp;"","Посмотреть большую фотографию на сайте")</f>
        <v>Посмотреть большую фотографию на сайте</v>
      </c>
      <c r="E1110" s="363"/>
      <c r="F1110" s="363"/>
      <c r="G1110" s="363"/>
      <c r="H1110" s="363"/>
      <c r="I1110" s="363"/>
      <c r="J1110" s="363"/>
      <c r="K1110" s="363"/>
      <c r="L1110" s="363"/>
      <c r="M1110" s="363"/>
      <c r="N1110" s="364"/>
      <c r="O1110" s="91" t="str">
        <f ca="1">IF(D1110="цвет",SUM(O1111:INDIRECT("N"&amp;R1110)),IF(SUM(E1110:N1110)=0,"",SUM(E1110:N1110)))</f>
        <v/>
      </c>
      <c r="P1110" s="68" t="s">
        <v>98</v>
      </c>
      <c r="Q1110" s="55">
        <f t="shared" si="34"/>
        <v>5994</v>
      </c>
      <c r="R1110" s="70">
        <f t="shared" ca="1" si="35"/>
        <v>1110</v>
      </c>
      <c r="S1110" s="69"/>
      <c r="T1110" s="76"/>
    </row>
    <row r="1111" spans="1:20" ht="17.25" thickBot="1">
      <c r="A1111" s="2"/>
      <c r="B1111" s="356" t="s">
        <v>32</v>
      </c>
      <c r="C1111" s="83">
        <v>5995</v>
      </c>
      <c r="D1111" s="98" t="s">
        <v>9</v>
      </c>
      <c r="E1111" s="99" t="s">
        <v>10</v>
      </c>
      <c r="F1111" s="99" t="s">
        <v>11</v>
      </c>
      <c r="G1111" s="99" t="s">
        <v>12</v>
      </c>
      <c r="H1111" s="99" t="s">
        <v>13</v>
      </c>
      <c r="I1111" s="99" t="s">
        <v>14</v>
      </c>
      <c r="J1111" s="99" t="s">
        <v>15</v>
      </c>
      <c r="K1111" s="99" t="s">
        <v>16</v>
      </c>
      <c r="L1111" s="99"/>
      <c r="M1111" s="99"/>
      <c r="N1111" s="11"/>
      <c r="O1111" s="59">
        <f ca="1">IF(D1111="цвет",SUM(O1112:INDIRECT("N"&amp;R1111)),IF(SUM(E1111:N1111)=0,"",SUM(E1111:N1111)))</f>
        <v>0</v>
      </c>
      <c r="P1111" s="68">
        <v>4650</v>
      </c>
      <c r="Q1111" s="55">
        <f t="shared" si="34"/>
        <v>5995</v>
      </c>
      <c r="R1111" s="70">
        <f t="shared" ca="1" si="35"/>
        <v>1114</v>
      </c>
      <c r="S1111" s="85">
        <v>4650</v>
      </c>
      <c r="T1111" s="86">
        <f ca="1">O1111*S1111</f>
        <v>0</v>
      </c>
    </row>
    <row r="1112" spans="1:20" ht="16.5" customHeight="1" thickBot="1">
      <c r="A1112" s="2"/>
      <c r="B1112" s="357"/>
      <c r="C1112" s="75"/>
      <c r="D1112" s="5" t="s">
        <v>27</v>
      </c>
      <c r="E1112" s="7"/>
      <c r="F1112" s="351"/>
      <c r="G1112" s="7"/>
      <c r="H1112" s="181"/>
      <c r="I1112" s="351"/>
      <c r="J1112" s="351"/>
      <c r="K1112" s="351"/>
      <c r="L1112" s="7"/>
      <c r="M1112" s="7"/>
      <c r="N1112" s="7"/>
      <c r="O1112" s="91" t="str">
        <f ca="1">IF(D1112="цвет",SUM(O1113:INDIRECT("N"&amp;R1112)),IF(SUM(E1112:N1112)=0,"",SUM(E1112:N1112)))</f>
        <v/>
      </c>
      <c r="P1112" s="68" t="s">
        <v>98</v>
      </c>
      <c r="Q1112" s="55">
        <f t="shared" si="34"/>
        <v>5995</v>
      </c>
      <c r="R1112" s="70">
        <f t="shared" ca="1" si="35"/>
        <v>1114</v>
      </c>
      <c r="S1112" s="69"/>
      <c r="T1112" s="76"/>
    </row>
    <row r="1113" spans="1:20" ht="135" customHeight="1">
      <c r="A1113" s="2"/>
      <c r="B1113" s="366"/>
      <c r="C1113" s="75"/>
      <c r="D1113" s="383" t="s">
        <v>435</v>
      </c>
      <c r="E1113" s="384"/>
      <c r="F1113" s="384"/>
      <c r="G1113" s="384"/>
      <c r="H1113" s="384"/>
      <c r="I1113" s="384"/>
      <c r="J1113" s="384"/>
      <c r="K1113" s="384"/>
      <c r="L1113" s="384"/>
      <c r="M1113" s="384"/>
      <c r="N1113" s="385"/>
      <c r="O1113" s="91" t="str">
        <f ca="1">IF(D1113="цвет",SUM(O1114:INDIRECT("N"&amp;R1113)),IF(SUM(E1113:N1113)=0,"",SUM(E1113:N1113)))</f>
        <v/>
      </c>
      <c r="P1113" s="68" t="s">
        <v>98</v>
      </c>
      <c r="Q1113" s="55">
        <f t="shared" si="34"/>
        <v>5995</v>
      </c>
      <c r="R1113" s="70">
        <f t="shared" ca="1" si="35"/>
        <v>1114</v>
      </c>
      <c r="S1113" s="69"/>
      <c r="T1113" s="76"/>
    </row>
    <row r="1114" spans="1:20" ht="17.45" customHeight="1" thickBot="1">
      <c r="A1114" s="2"/>
      <c r="B1114" s="358"/>
      <c r="C1114" s="8"/>
      <c r="D1114" s="362" t="str">
        <f>HYPERLINK("https://miamia.ru/search/index.php?q="&amp;Q1114&amp;"&amp;s=Поиск?utm_source=Excel&amp;utm_medium=Nalichie&amp;utm_content="&amp;Q1114&amp;"","Посмотреть большую фотографию на сайте")</f>
        <v>Посмотреть большую фотографию на сайте</v>
      </c>
      <c r="E1114" s="363"/>
      <c r="F1114" s="363"/>
      <c r="G1114" s="363"/>
      <c r="H1114" s="363"/>
      <c r="I1114" s="363"/>
      <c r="J1114" s="363"/>
      <c r="K1114" s="363"/>
      <c r="L1114" s="363"/>
      <c r="M1114" s="363"/>
      <c r="N1114" s="364"/>
      <c r="O1114" s="91" t="str">
        <f ca="1">IF(D1114="цвет",SUM(O1115:INDIRECT("N"&amp;R1114)),IF(SUM(E1114:N1114)=0,"",SUM(E1114:N1114)))</f>
        <v/>
      </c>
      <c r="P1114" s="68" t="s">
        <v>98</v>
      </c>
      <c r="Q1114" s="55">
        <f t="shared" si="34"/>
        <v>5995</v>
      </c>
      <c r="R1114" s="70">
        <f t="shared" ca="1" si="35"/>
        <v>1114</v>
      </c>
      <c r="S1114" s="69"/>
      <c r="T1114" s="76"/>
    </row>
    <row r="1115" spans="1:20" ht="17.25" thickBot="1">
      <c r="A1115" s="2"/>
      <c r="B1115" s="356" t="s">
        <v>32</v>
      </c>
      <c r="C1115" s="83">
        <v>5996</v>
      </c>
      <c r="D1115" s="98" t="s">
        <v>9</v>
      </c>
      <c r="E1115" s="99" t="s">
        <v>10</v>
      </c>
      <c r="F1115" s="99" t="s">
        <v>11</v>
      </c>
      <c r="G1115" s="99" t="s">
        <v>12</v>
      </c>
      <c r="H1115" s="99" t="s">
        <v>13</v>
      </c>
      <c r="I1115" s="99" t="s">
        <v>14</v>
      </c>
      <c r="J1115" s="99" t="s">
        <v>15</v>
      </c>
      <c r="K1115" s="99" t="s">
        <v>16</v>
      </c>
      <c r="L1115" s="99" t="s">
        <v>21</v>
      </c>
      <c r="M1115" s="99"/>
      <c r="N1115" s="11"/>
      <c r="O1115" s="59">
        <f ca="1">IF(D1115="цвет",SUM(O1116:INDIRECT("N"&amp;R1115)),IF(SUM(E1115:N1115)=0,"",SUM(E1115:N1115)))</f>
        <v>0</v>
      </c>
      <c r="P1115" s="68">
        <v>3228</v>
      </c>
      <c r="Q1115" s="55">
        <f t="shared" si="34"/>
        <v>5996</v>
      </c>
      <c r="R1115" s="70">
        <f t="shared" ca="1" si="35"/>
        <v>1118</v>
      </c>
      <c r="S1115" s="85">
        <v>3228</v>
      </c>
      <c r="T1115" s="86">
        <f ca="1">O1115*S1115</f>
        <v>0</v>
      </c>
    </row>
    <row r="1116" spans="1:20" ht="16.5" customHeight="1" thickBot="1">
      <c r="A1116" s="2"/>
      <c r="B1116" s="357"/>
      <c r="C1116" s="75"/>
      <c r="D1116" s="5" t="s">
        <v>27</v>
      </c>
      <c r="E1116" s="7"/>
      <c r="F1116" s="351"/>
      <c r="G1116" s="7"/>
      <c r="H1116" s="351"/>
      <c r="I1116" s="351"/>
      <c r="J1116" s="351"/>
      <c r="K1116" s="351"/>
      <c r="L1116" s="7"/>
      <c r="M1116" s="7"/>
      <c r="N1116" s="7"/>
      <c r="O1116" s="91" t="str">
        <f ca="1">IF(D1116="цвет",SUM(O1117:INDIRECT("N"&amp;R1116)),IF(SUM(E1116:N1116)=0,"",SUM(E1116:N1116)))</f>
        <v/>
      </c>
      <c r="P1116" s="68" t="s">
        <v>98</v>
      </c>
      <c r="Q1116" s="55">
        <f t="shared" si="34"/>
        <v>5996</v>
      </c>
      <c r="R1116" s="70">
        <f t="shared" ca="1" si="35"/>
        <v>1118</v>
      </c>
      <c r="S1116" s="69"/>
      <c r="T1116" s="76"/>
    </row>
    <row r="1117" spans="1:20" ht="135" customHeight="1">
      <c r="A1117" s="2"/>
      <c r="B1117" s="366"/>
      <c r="C1117" s="75"/>
      <c r="D1117" s="383" t="s">
        <v>895</v>
      </c>
      <c r="E1117" s="384"/>
      <c r="F1117" s="384"/>
      <c r="G1117" s="384"/>
      <c r="H1117" s="384"/>
      <c r="I1117" s="384"/>
      <c r="J1117" s="384"/>
      <c r="K1117" s="384"/>
      <c r="L1117" s="384"/>
      <c r="M1117" s="384"/>
      <c r="N1117" s="385"/>
      <c r="O1117" s="91" t="str">
        <f ca="1">IF(D1117="цвет",SUM(O1118:INDIRECT("N"&amp;R1117)),IF(SUM(E1117:N1117)=0,"",SUM(E1117:N1117)))</f>
        <v/>
      </c>
      <c r="P1117" s="68" t="s">
        <v>98</v>
      </c>
      <c r="Q1117" s="55">
        <f t="shared" si="34"/>
        <v>5996</v>
      </c>
      <c r="R1117" s="70">
        <f t="shared" ca="1" si="35"/>
        <v>1118</v>
      </c>
      <c r="S1117" s="69"/>
      <c r="T1117" s="76"/>
    </row>
    <row r="1118" spans="1:20" ht="17.45" customHeight="1" thickBot="1">
      <c r="A1118" s="2"/>
      <c r="B1118" s="358"/>
      <c r="C1118" s="8"/>
      <c r="D1118" s="362" t="str">
        <f>HYPERLINK("https://miamia.ru/search/index.php?q="&amp;Q1118&amp;"&amp;s=Поиск?utm_source=Excel&amp;utm_medium=Nalichie&amp;utm_content="&amp;Q1118&amp;"","Посмотреть большую фотографию на сайте")</f>
        <v>Посмотреть большую фотографию на сайте</v>
      </c>
      <c r="E1118" s="363"/>
      <c r="F1118" s="363"/>
      <c r="G1118" s="363"/>
      <c r="H1118" s="363"/>
      <c r="I1118" s="363"/>
      <c r="J1118" s="363"/>
      <c r="K1118" s="363"/>
      <c r="L1118" s="363"/>
      <c r="M1118" s="363"/>
      <c r="N1118" s="364"/>
      <c r="O1118" s="91" t="str">
        <f ca="1">IF(D1118="цвет",SUM(O1119:INDIRECT("N"&amp;R1118)),IF(SUM(E1118:N1118)=0,"",SUM(E1118:N1118)))</f>
        <v/>
      </c>
      <c r="P1118" s="68" t="s">
        <v>98</v>
      </c>
      <c r="Q1118" s="55">
        <f t="shared" si="34"/>
        <v>5996</v>
      </c>
      <c r="R1118" s="70">
        <f t="shared" ca="1" si="35"/>
        <v>1118</v>
      </c>
      <c r="S1118" s="69"/>
      <c r="T1118" s="76"/>
    </row>
    <row r="1119" spans="1:20" ht="17.25" thickBot="1">
      <c r="A1119" s="2"/>
      <c r="B1119" s="356" t="s">
        <v>32</v>
      </c>
      <c r="C1119" s="83">
        <v>5997</v>
      </c>
      <c r="D1119" s="98" t="s">
        <v>9</v>
      </c>
      <c r="E1119" s="99" t="s">
        <v>17</v>
      </c>
      <c r="F1119" s="74" t="s">
        <v>18</v>
      </c>
      <c r="G1119" s="74" t="s">
        <v>19</v>
      </c>
      <c r="H1119" s="99" t="s">
        <v>23</v>
      </c>
      <c r="I1119" s="99"/>
      <c r="J1119" s="99"/>
      <c r="K1119" s="99"/>
      <c r="L1119" s="99"/>
      <c r="M1119" s="99"/>
      <c r="N1119" s="11"/>
      <c r="O1119" s="59">
        <f ca="1">IF(D1119="цвет",SUM(O1120:INDIRECT("N"&amp;R1119)),IF(SUM(E1119:N1119)=0,"",SUM(E1119:N1119)))</f>
        <v>0</v>
      </c>
      <c r="P1119" s="68">
        <v>3487</v>
      </c>
      <c r="Q1119" s="55">
        <f t="shared" si="34"/>
        <v>5997</v>
      </c>
      <c r="R1119" s="70">
        <f t="shared" ca="1" si="35"/>
        <v>1122</v>
      </c>
      <c r="S1119" s="85">
        <v>3487</v>
      </c>
      <c r="T1119" s="86">
        <f ca="1">O1119*S1119</f>
        <v>0</v>
      </c>
    </row>
    <row r="1120" spans="1:20" ht="16.5" customHeight="1" thickBot="1">
      <c r="A1120" s="2"/>
      <c r="B1120" s="357"/>
      <c r="C1120" s="75"/>
      <c r="D1120" s="5" t="s">
        <v>27</v>
      </c>
      <c r="E1120" s="351"/>
      <c r="F1120" s="351"/>
      <c r="G1120" s="351"/>
      <c r="H1120" s="351"/>
      <c r="I1120" s="7"/>
      <c r="J1120" s="7"/>
      <c r="K1120" s="7"/>
      <c r="L1120" s="7"/>
      <c r="M1120" s="7"/>
      <c r="N1120" s="7"/>
      <c r="O1120" s="91" t="str">
        <f ca="1">IF(D1120="цвет",SUM(O1121:INDIRECT("N"&amp;R1120)),IF(SUM(E1120:N1120)=0,"",SUM(E1120:N1120)))</f>
        <v/>
      </c>
      <c r="P1120" s="68" t="s">
        <v>98</v>
      </c>
      <c r="Q1120" s="55">
        <f t="shared" si="34"/>
        <v>5997</v>
      </c>
      <c r="R1120" s="70">
        <f t="shared" ca="1" si="35"/>
        <v>1122</v>
      </c>
      <c r="S1120" s="69"/>
      <c r="T1120" s="76"/>
    </row>
    <row r="1121" spans="1:20" ht="135" customHeight="1">
      <c r="A1121" s="2"/>
      <c r="B1121" s="366"/>
      <c r="C1121" s="75"/>
      <c r="D1121" s="383" t="s">
        <v>2698</v>
      </c>
      <c r="E1121" s="384"/>
      <c r="F1121" s="384"/>
      <c r="G1121" s="384"/>
      <c r="H1121" s="384"/>
      <c r="I1121" s="384"/>
      <c r="J1121" s="384"/>
      <c r="K1121" s="384"/>
      <c r="L1121" s="384"/>
      <c r="M1121" s="384"/>
      <c r="N1121" s="385"/>
      <c r="O1121" s="91" t="str">
        <f ca="1">IF(D1121="цвет",SUM(O1122:INDIRECT("N"&amp;R1121)),IF(SUM(E1121:N1121)=0,"",SUM(E1121:N1121)))</f>
        <v/>
      </c>
      <c r="P1121" s="68" t="s">
        <v>98</v>
      </c>
      <c r="Q1121" s="55">
        <f t="shared" si="34"/>
        <v>5997</v>
      </c>
      <c r="R1121" s="70">
        <f t="shared" ca="1" si="35"/>
        <v>1122</v>
      </c>
      <c r="S1121" s="69"/>
      <c r="T1121" s="76"/>
    </row>
    <row r="1122" spans="1:20" ht="17.45" customHeight="1" thickBot="1">
      <c r="A1122" s="2"/>
      <c r="B1122" s="358"/>
      <c r="C1122" s="8"/>
      <c r="D1122" s="362" t="str">
        <f>HYPERLINK("https://miamia.ru/search/index.php?q="&amp;Q1122&amp;"&amp;s=Поиск?utm_source=Excel&amp;utm_medium=Nalichie&amp;utm_content="&amp;Q1122&amp;"","Посмотреть большую фотографию на сайте")</f>
        <v>Посмотреть большую фотографию на сайте</v>
      </c>
      <c r="E1122" s="363"/>
      <c r="F1122" s="363"/>
      <c r="G1122" s="363"/>
      <c r="H1122" s="363"/>
      <c r="I1122" s="363"/>
      <c r="J1122" s="363"/>
      <c r="K1122" s="363"/>
      <c r="L1122" s="363"/>
      <c r="M1122" s="363"/>
      <c r="N1122" s="364"/>
      <c r="O1122" s="91" t="str">
        <f ca="1">IF(D1122="цвет",SUM(O1123:INDIRECT("N"&amp;R1122)),IF(SUM(E1122:N1122)=0,"",SUM(E1122:N1122)))</f>
        <v/>
      </c>
      <c r="P1122" s="68" t="s">
        <v>98</v>
      </c>
      <c r="Q1122" s="55">
        <f t="shared" si="34"/>
        <v>5997</v>
      </c>
      <c r="R1122" s="70">
        <f t="shared" ca="1" si="35"/>
        <v>1122</v>
      </c>
      <c r="S1122" s="69"/>
      <c r="T1122" s="76"/>
    </row>
    <row r="1123" spans="1:20" ht="17.25" thickBot="1">
      <c r="A1123" s="2"/>
      <c r="B1123" s="356" t="s">
        <v>32</v>
      </c>
      <c r="C1123" s="83">
        <v>5999</v>
      </c>
      <c r="D1123" s="98" t="s">
        <v>9</v>
      </c>
      <c r="E1123" s="99" t="s">
        <v>17</v>
      </c>
      <c r="F1123" s="74" t="s">
        <v>18</v>
      </c>
      <c r="G1123" s="74" t="s">
        <v>19</v>
      </c>
      <c r="H1123" s="74" t="s">
        <v>23</v>
      </c>
      <c r="I1123" s="74" t="s">
        <v>297</v>
      </c>
      <c r="J1123" s="99"/>
      <c r="K1123" s="99"/>
      <c r="L1123" s="99"/>
      <c r="M1123" s="99"/>
      <c r="N1123" s="11"/>
      <c r="O1123" s="59">
        <f ca="1">IF(D1123="цвет",SUM(O1124:INDIRECT("N"&amp;R1123)),IF(SUM(E1123:N1123)=0,"",SUM(E1123:N1123)))</f>
        <v>0</v>
      </c>
      <c r="P1123" s="68">
        <v>4004</v>
      </c>
      <c r="Q1123" s="55">
        <f t="shared" si="34"/>
        <v>5999</v>
      </c>
      <c r="R1123" s="70">
        <f t="shared" ca="1" si="35"/>
        <v>1126</v>
      </c>
      <c r="S1123" s="85">
        <v>4004</v>
      </c>
      <c r="T1123" s="86">
        <f ca="1">O1123*S1123</f>
        <v>0</v>
      </c>
    </row>
    <row r="1124" spans="1:20" ht="16.5" customHeight="1" thickBot="1">
      <c r="A1124" s="2"/>
      <c r="B1124" s="357"/>
      <c r="C1124" s="75"/>
      <c r="D1124" s="5" t="s">
        <v>27</v>
      </c>
      <c r="E1124" s="351"/>
      <c r="F1124" s="7"/>
      <c r="G1124" s="7"/>
      <c r="H1124" s="181"/>
      <c r="I1124" s="181"/>
      <c r="J1124" s="7"/>
      <c r="K1124" s="7"/>
      <c r="L1124" s="7"/>
      <c r="M1124" s="7"/>
      <c r="N1124" s="7"/>
      <c r="O1124" s="91" t="str">
        <f ca="1">IF(D1124="цвет",SUM(O1125:INDIRECT("N"&amp;R1124)),IF(SUM(E1124:N1124)=0,"",SUM(E1124:N1124)))</f>
        <v/>
      </c>
      <c r="P1124" s="68" t="s">
        <v>98</v>
      </c>
      <c r="Q1124" s="55">
        <f t="shared" si="34"/>
        <v>5999</v>
      </c>
      <c r="R1124" s="70">
        <f t="shared" ca="1" si="35"/>
        <v>1126</v>
      </c>
      <c r="S1124" s="69"/>
      <c r="T1124" s="76"/>
    </row>
    <row r="1125" spans="1:20" ht="135" customHeight="1">
      <c r="A1125" s="2"/>
      <c r="B1125" s="366"/>
      <c r="C1125" s="75"/>
      <c r="D1125" s="383" t="s">
        <v>894</v>
      </c>
      <c r="E1125" s="384"/>
      <c r="F1125" s="384"/>
      <c r="G1125" s="384"/>
      <c r="H1125" s="384"/>
      <c r="I1125" s="384"/>
      <c r="J1125" s="384"/>
      <c r="K1125" s="384"/>
      <c r="L1125" s="384"/>
      <c r="M1125" s="384"/>
      <c r="N1125" s="385"/>
      <c r="O1125" s="91" t="str">
        <f ca="1">IF(D1125="цвет",SUM(O1126:INDIRECT("N"&amp;R1125)),IF(SUM(E1125:N1125)=0,"",SUM(E1125:N1125)))</f>
        <v/>
      </c>
      <c r="P1125" s="68" t="s">
        <v>98</v>
      </c>
      <c r="Q1125" s="55">
        <f t="shared" si="34"/>
        <v>5999</v>
      </c>
      <c r="R1125" s="70">
        <f t="shared" ca="1" si="35"/>
        <v>1126</v>
      </c>
      <c r="S1125" s="69"/>
      <c r="T1125" s="76"/>
    </row>
    <row r="1126" spans="1:20" ht="17.45" customHeight="1" thickBot="1">
      <c r="A1126" s="2"/>
      <c r="B1126" s="358"/>
      <c r="C1126" s="8"/>
      <c r="D1126" s="362" t="str">
        <f>HYPERLINK("https://miamia.ru/search/index.php?q="&amp;Q1126&amp;"&amp;s=Поиск?utm_source=Excel&amp;utm_medium=Nalichie&amp;utm_content="&amp;Q1126&amp;"","Посмотреть большую фотографию на сайте")</f>
        <v>Посмотреть большую фотографию на сайте</v>
      </c>
      <c r="E1126" s="363"/>
      <c r="F1126" s="363"/>
      <c r="G1126" s="363"/>
      <c r="H1126" s="363"/>
      <c r="I1126" s="363"/>
      <c r="J1126" s="363"/>
      <c r="K1126" s="363"/>
      <c r="L1126" s="363"/>
      <c r="M1126" s="363"/>
      <c r="N1126" s="364"/>
      <c r="O1126" s="91" t="str">
        <f ca="1">IF(D1126="цвет",SUM(O1127:INDIRECT("N"&amp;R1126)),IF(SUM(E1126:N1126)=0,"",SUM(E1126:N1126)))</f>
        <v/>
      </c>
      <c r="P1126" s="68" t="s">
        <v>98</v>
      </c>
      <c r="Q1126" s="55">
        <f t="shared" si="34"/>
        <v>5999</v>
      </c>
      <c r="R1126" s="70">
        <f t="shared" ca="1" si="35"/>
        <v>1126</v>
      </c>
      <c r="S1126" s="69"/>
      <c r="T1126" s="76"/>
    </row>
    <row r="1127" spans="1:20" ht="23.1" customHeight="1" thickBot="1">
      <c r="A1127" s="2"/>
      <c r="B1127" s="28" t="s">
        <v>2692</v>
      </c>
      <c r="C1127" s="29"/>
      <c r="D1127" s="30"/>
      <c r="E1127" s="31"/>
      <c r="F1127" s="31"/>
      <c r="G1127" s="31"/>
      <c r="H1127" s="31"/>
      <c r="I1127" s="31"/>
      <c r="J1127" s="31"/>
      <c r="K1127" s="31"/>
      <c r="L1127" s="31"/>
      <c r="M1127" s="31"/>
      <c r="N1127" s="32"/>
      <c r="O1127" s="91" t="str">
        <f ca="1">IF(D1127="цвет",SUM(O1128:INDIRECT("N"&amp;R1127)),IF(SUM(E1127:N1127)=0,"",SUM(E1127:N1127)))</f>
        <v/>
      </c>
      <c r="P1127" s="68" t="s">
        <v>98</v>
      </c>
      <c r="Q1127" s="138">
        <f t="shared" si="34"/>
        <v>5999</v>
      </c>
      <c r="R1127" s="139">
        <f t="shared" ca="1" si="35"/>
        <v>1131</v>
      </c>
    </row>
    <row r="1128" spans="1:20" ht="17.25" thickBot="1">
      <c r="A1128" s="2"/>
      <c r="B1128" s="356" t="s">
        <v>2650</v>
      </c>
      <c r="C1128" s="75">
        <v>4870</v>
      </c>
      <c r="D1128" s="98" t="s">
        <v>9</v>
      </c>
      <c r="E1128" s="74" t="s">
        <v>10</v>
      </c>
      <c r="F1128" s="74" t="s">
        <v>11</v>
      </c>
      <c r="G1128" s="74" t="s">
        <v>12</v>
      </c>
      <c r="H1128" s="74" t="s">
        <v>13</v>
      </c>
      <c r="I1128" s="99" t="s">
        <v>14</v>
      </c>
      <c r="J1128" s="99" t="s">
        <v>15</v>
      </c>
      <c r="K1128" s="99" t="s">
        <v>16</v>
      </c>
      <c r="L1128" s="99" t="s">
        <v>21</v>
      </c>
      <c r="M1128" s="99" t="s">
        <v>22</v>
      </c>
      <c r="N1128" s="99"/>
      <c r="O1128" s="59">
        <f ca="1">IF(D1128="цвет",SUM(O1129:INDIRECT("N"&amp;R1128)),IF(SUM(E1128:N1128)=0,"",SUM(E1128:N1128)))</f>
        <v>0</v>
      </c>
      <c r="P1128" s="68">
        <v>2711</v>
      </c>
      <c r="Q1128" s="138">
        <f t="shared" si="34"/>
        <v>4870</v>
      </c>
      <c r="R1128" s="139">
        <f t="shared" ca="1" si="35"/>
        <v>1131</v>
      </c>
      <c r="S1128" s="85">
        <v>2711</v>
      </c>
      <c r="T1128" s="86">
        <f ca="1">O1128*S1128</f>
        <v>0</v>
      </c>
    </row>
    <row r="1129" spans="1:20" ht="17.25" thickBot="1">
      <c r="A1129" s="2"/>
      <c r="B1129" s="357"/>
      <c r="C1129" s="75"/>
      <c r="D1129" s="105" t="s">
        <v>29</v>
      </c>
      <c r="E1129" s="7"/>
      <c r="F1129" s="181"/>
      <c r="G1129" s="181"/>
      <c r="H1129" s="181"/>
      <c r="I1129" s="7"/>
      <c r="J1129" s="351"/>
      <c r="K1129" s="181"/>
      <c r="L1129" s="351"/>
      <c r="M1129" s="351"/>
      <c r="N1129" s="79"/>
      <c r="O1129" s="91" t="str">
        <f ca="1">IF(D1129="цвет",SUM(O1130:INDIRECT("N"&amp;R1129)),IF(SUM(E1129:N1129)=0,"",SUM(E1129:N1129)))</f>
        <v/>
      </c>
      <c r="P1129" s="68" t="s">
        <v>98</v>
      </c>
      <c r="Q1129" s="138">
        <f t="shared" si="34"/>
        <v>4870</v>
      </c>
      <c r="R1129" s="139">
        <f t="shared" ca="1" si="35"/>
        <v>1131</v>
      </c>
      <c r="S1129" s="69"/>
      <c r="T1129" s="76"/>
    </row>
    <row r="1130" spans="1:20" ht="135" customHeight="1">
      <c r="A1130" s="2"/>
      <c r="B1130" s="357"/>
      <c r="C1130" s="75"/>
      <c r="D1130" s="359" t="s">
        <v>2651</v>
      </c>
      <c r="E1130" s="360"/>
      <c r="F1130" s="360"/>
      <c r="G1130" s="360"/>
      <c r="H1130" s="360"/>
      <c r="I1130" s="360"/>
      <c r="J1130" s="360"/>
      <c r="K1130" s="360"/>
      <c r="L1130" s="360"/>
      <c r="M1130" s="360"/>
      <c r="N1130" s="361"/>
      <c r="O1130" s="91" t="str">
        <f ca="1">IF(D1130="цвет",SUM(O1131:INDIRECT("N"&amp;R1130)),IF(SUM(E1130:N1130)=0,"",SUM(E1130:N1130)))</f>
        <v/>
      </c>
      <c r="P1130" s="68" t="s">
        <v>98</v>
      </c>
      <c r="Q1130" s="138">
        <f t="shared" si="34"/>
        <v>4870</v>
      </c>
      <c r="R1130" s="139">
        <f t="shared" ca="1" si="35"/>
        <v>1131</v>
      </c>
      <c r="S1130" s="69"/>
      <c r="T1130" s="76"/>
    </row>
    <row r="1131" spans="1:20" ht="17.45" customHeight="1" thickBot="1">
      <c r="A1131" s="2"/>
      <c r="B1131" s="365"/>
      <c r="C1131" s="77"/>
      <c r="D1131" s="362" t="str">
        <f>HYPERLINK("https://miamia.ru/search/index.php?q="&amp;Q1131&amp;"&amp;s=Поиск?utm_source=Excel&amp;utm_medium=Nalichie&amp;utm_content="&amp;Q1131&amp;"","Посмотреть большую фотографию на сайте")</f>
        <v>Посмотреть большую фотографию на сайте</v>
      </c>
      <c r="E1131" s="363"/>
      <c r="F1131" s="363"/>
      <c r="G1131" s="363"/>
      <c r="H1131" s="363"/>
      <c r="I1131" s="363"/>
      <c r="J1131" s="363"/>
      <c r="K1131" s="363"/>
      <c r="L1131" s="363"/>
      <c r="M1131" s="363"/>
      <c r="N1131" s="364"/>
      <c r="O1131" s="91" t="str">
        <f ca="1">IF(D1131="цвет",SUM(O1132:INDIRECT("N"&amp;R1131)),IF(SUM(E1131:N1131)=0,"",SUM(E1131:N1131)))</f>
        <v/>
      </c>
      <c r="P1131" s="68" t="s">
        <v>98</v>
      </c>
      <c r="Q1131" s="138">
        <f t="shared" si="34"/>
        <v>4870</v>
      </c>
      <c r="R1131" s="139">
        <f t="shared" ca="1" si="35"/>
        <v>1131</v>
      </c>
      <c r="S1131" s="69"/>
      <c r="T1131" s="76"/>
    </row>
    <row r="1132" spans="1:20" ht="17.25" thickBot="1">
      <c r="A1132" s="2"/>
      <c r="B1132" s="356" t="s">
        <v>2650</v>
      </c>
      <c r="C1132" s="75">
        <v>4871</v>
      </c>
      <c r="D1132" s="98" t="s">
        <v>9</v>
      </c>
      <c r="E1132" s="74" t="s">
        <v>10</v>
      </c>
      <c r="F1132" s="74" t="s">
        <v>11</v>
      </c>
      <c r="G1132" s="74" t="s">
        <v>12</v>
      </c>
      <c r="H1132" s="74" t="s">
        <v>13</v>
      </c>
      <c r="I1132" s="99" t="s">
        <v>14</v>
      </c>
      <c r="J1132" s="99" t="s">
        <v>15</v>
      </c>
      <c r="K1132" s="99" t="s">
        <v>16</v>
      </c>
      <c r="L1132" s="99" t="s">
        <v>21</v>
      </c>
      <c r="M1132" s="99" t="s">
        <v>22</v>
      </c>
      <c r="N1132" s="99"/>
      <c r="O1132" s="59">
        <f ca="1">IF(D1132="цвет",SUM(O1133:INDIRECT("N"&amp;R1132)),IF(SUM(E1132:N1132)=0,"",SUM(E1132:N1132)))</f>
        <v>0</v>
      </c>
      <c r="P1132" s="68">
        <v>2711</v>
      </c>
      <c r="Q1132" s="138">
        <f t="shared" si="34"/>
        <v>4871</v>
      </c>
      <c r="R1132" s="139">
        <f t="shared" ca="1" si="35"/>
        <v>1135</v>
      </c>
      <c r="S1132" s="85">
        <v>2711</v>
      </c>
      <c r="T1132" s="86">
        <f ca="1">O1132*S1132</f>
        <v>0</v>
      </c>
    </row>
    <row r="1133" spans="1:20" ht="17.25" thickBot="1">
      <c r="A1133" s="2"/>
      <c r="B1133" s="357"/>
      <c r="C1133" s="75"/>
      <c r="D1133" s="105" t="s">
        <v>29</v>
      </c>
      <c r="E1133" s="7"/>
      <c r="F1133" s="7"/>
      <c r="G1133" s="7"/>
      <c r="H1133" s="7"/>
      <c r="I1133" s="181"/>
      <c r="J1133" s="181"/>
      <c r="K1133" s="351"/>
      <c r="L1133" s="181"/>
      <c r="M1133" s="181"/>
      <c r="N1133" s="79"/>
      <c r="O1133" s="91" t="str">
        <f ca="1">IF(D1133="цвет",SUM(O1134:INDIRECT("N"&amp;R1133)),IF(SUM(E1133:N1133)=0,"",SUM(E1133:N1133)))</f>
        <v/>
      </c>
      <c r="P1133" s="68" t="s">
        <v>98</v>
      </c>
      <c r="Q1133" s="138">
        <f t="shared" si="34"/>
        <v>4871</v>
      </c>
      <c r="R1133" s="139">
        <f t="shared" ca="1" si="35"/>
        <v>1135</v>
      </c>
      <c r="S1133" s="69"/>
      <c r="T1133" s="76"/>
    </row>
    <row r="1134" spans="1:20" ht="135" customHeight="1">
      <c r="A1134" s="2"/>
      <c r="B1134" s="357"/>
      <c r="C1134" s="75"/>
      <c r="D1134" s="359" t="s">
        <v>2652</v>
      </c>
      <c r="E1134" s="360"/>
      <c r="F1134" s="360"/>
      <c r="G1134" s="360"/>
      <c r="H1134" s="360"/>
      <c r="I1134" s="360"/>
      <c r="J1134" s="360"/>
      <c r="K1134" s="360"/>
      <c r="L1134" s="360"/>
      <c r="M1134" s="360"/>
      <c r="N1134" s="361"/>
      <c r="O1134" s="91" t="str">
        <f ca="1">IF(D1134="цвет",SUM(O1135:INDIRECT("N"&amp;R1134)),IF(SUM(E1134:N1134)=0,"",SUM(E1134:N1134)))</f>
        <v/>
      </c>
      <c r="P1134" s="68" t="s">
        <v>98</v>
      </c>
      <c r="Q1134" s="138">
        <f t="shared" si="34"/>
        <v>4871</v>
      </c>
      <c r="R1134" s="139">
        <f t="shared" ca="1" si="35"/>
        <v>1135</v>
      </c>
      <c r="S1134" s="69"/>
      <c r="T1134" s="76"/>
    </row>
    <row r="1135" spans="1:20" ht="17.45" customHeight="1" thickBot="1">
      <c r="A1135" s="2"/>
      <c r="B1135" s="365"/>
      <c r="C1135" s="77"/>
      <c r="D1135" s="362" t="str">
        <f>HYPERLINK("https://miamia.ru/search/index.php?q="&amp;Q1135&amp;"&amp;s=Поиск?utm_source=Excel&amp;utm_medium=Nalichie&amp;utm_content="&amp;Q1135&amp;"","Посмотреть большую фотографию на сайте")</f>
        <v>Посмотреть большую фотографию на сайте</v>
      </c>
      <c r="E1135" s="363"/>
      <c r="F1135" s="363"/>
      <c r="G1135" s="363"/>
      <c r="H1135" s="363"/>
      <c r="I1135" s="363"/>
      <c r="J1135" s="363"/>
      <c r="K1135" s="363"/>
      <c r="L1135" s="363"/>
      <c r="M1135" s="363"/>
      <c r="N1135" s="364"/>
      <c r="O1135" s="91" t="str">
        <f ca="1">IF(D1135="цвет",SUM(O1136:INDIRECT("N"&amp;R1135)),IF(SUM(E1135:N1135)=0,"",SUM(E1135:N1135)))</f>
        <v/>
      </c>
      <c r="P1135" s="68" t="s">
        <v>98</v>
      </c>
      <c r="Q1135" s="138">
        <f t="shared" si="34"/>
        <v>4871</v>
      </c>
      <c r="R1135" s="139">
        <f t="shared" ca="1" si="35"/>
        <v>1135</v>
      </c>
      <c r="S1135" s="69"/>
      <c r="T1135" s="76"/>
    </row>
    <row r="1136" spans="1:20" ht="17.25" thickBot="1">
      <c r="A1136" s="2"/>
      <c r="B1136" s="356" t="s">
        <v>2650</v>
      </c>
      <c r="C1136" s="75">
        <v>4872</v>
      </c>
      <c r="D1136" s="98" t="s">
        <v>9</v>
      </c>
      <c r="E1136" s="74" t="s">
        <v>10</v>
      </c>
      <c r="F1136" s="74" t="s">
        <v>11</v>
      </c>
      <c r="G1136" s="74" t="s">
        <v>12</v>
      </c>
      <c r="H1136" s="74" t="s">
        <v>13</v>
      </c>
      <c r="I1136" s="99" t="s">
        <v>14</v>
      </c>
      <c r="J1136" s="99" t="s">
        <v>15</v>
      </c>
      <c r="K1136" s="99" t="s">
        <v>16</v>
      </c>
      <c r="L1136" s="99" t="s">
        <v>21</v>
      </c>
      <c r="M1136" s="99" t="s">
        <v>22</v>
      </c>
      <c r="N1136" s="99"/>
      <c r="O1136" s="59">
        <f ca="1">IF(D1136="цвет",SUM(O1137:INDIRECT("N"&amp;R1136)),IF(SUM(E1136:N1136)=0,"",SUM(E1136:N1136)))</f>
        <v>0</v>
      </c>
      <c r="P1136" s="68">
        <v>2711</v>
      </c>
      <c r="Q1136" s="138">
        <f t="shared" si="34"/>
        <v>4872</v>
      </c>
      <c r="R1136" s="139">
        <f t="shared" ca="1" si="35"/>
        <v>1139</v>
      </c>
      <c r="S1136" s="85">
        <v>2711</v>
      </c>
      <c r="T1136" s="86">
        <f ca="1">O1136*S1136</f>
        <v>0</v>
      </c>
    </row>
    <row r="1137" spans="1:20" ht="17.25" thickBot="1">
      <c r="A1137" s="2"/>
      <c r="B1137" s="357"/>
      <c r="C1137" s="75"/>
      <c r="D1137" s="105" t="s">
        <v>29</v>
      </c>
      <c r="E1137" s="7"/>
      <c r="F1137" s="7"/>
      <c r="G1137" s="7"/>
      <c r="H1137" s="7"/>
      <c r="I1137" s="7"/>
      <c r="J1137" s="7"/>
      <c r="K1137" s="351"/>
      <c r="L1137" s="351"/>
      <c r="M1137" s="351"/>
      <c r="N1137" s="79"/>
      <c r="O1137" s="91" t="str">
        <f ca="1">IF(D1137="цвет",SUM(O1138:INDIRECT("N"&amp;R1137)),IF(SUM(E1137:N1137)=0,"",SUM(E1137:N1137)))</f>
        <v/>
      </c>
      <c r="P1137" s="68" t="s">
        <v>98</v>
      </c>
      <c r="Q1137" s="138">
        <f t="shared" si="34"/>
        <v>4872</v>
      </c>
      <c r="R1137" s="139">
        <f t="shared" ca="1" si="35"/>
        <v>1139</v>
      </c>
      <c r="S1137" s="69"/>
      <c r="T1137" s="76"/>
    </row>
    <row r="1138" spans="1:20" ht="135" customHeight="1">
      <c r="A1138" s="2"/>
      <c r="B1138" s="357"/>
      <c r="C1138" s="75"/>
      <c r="D1138" s="359" t="s">
        <v>2653</v>
      </c>
      <c r="E1138" s="360"/>
      <c r="F1138" s="360"/>
      <c r="G1138" s="360"/>
      <c r="H1138" s="360"/>
      <c r="I1138" s="360"/>
      <c r="J1138" s="360"/>
      <c r="K1138" s="360"/>
      <c r="L1138" s="360"/>
      <c r="M1138" s="360"/>
      <c r="N1138" s="361"/>
      <c r="O1138" s="91" t="str">
        <f ca="1">IF(D1138="цвет",SUM(O1139:INDIRECT("N"&amp;R1138)),IF(SUM(E1138:N1138)=0,"",SUM(E1138:N1138)))</f>
        <v/>
      </c>
      <c r="P1138" s="68" t="s">
        <v>98</v>
      </c>
      <c r="Q1138" s="138">
        <f t="shared" si="34"/>
        <v>4872</v>
      </c>
      <c r="R1138" s="139">
        <f t="shared" ca="1" si="35"/>
        <v>1139</v>
      </c>
      <c r="S1138" s="69"/>
      <c r="T1138" s="76"/>
    </row>
    <row r="1139" spans="1:20" ht="17.45" customHeight="1" thickBot="1">
      <c r="A1139" s="2"/>
      <c r="B1139" s="365"/>
      <c r="C1139" s="77"/>
      <c r="D1139" s="362" t="str">
        <f>HYPERLINK("https://miamia.ru/search/index.php?q="&amp;Q1139&amp;"&amp;s=Поиск?utm_source=Excel&amp;utm_medium=Nalichie&amp;utm_content="&amp;Q1139&amp;"","Посмотреть большую фотографию на сайте")</f>
        <v>Посмотреть большую фотографию на сайте</v>
      </c>
      <c r="E1139" s="363"/>
      <c r="F1139" s="363"/>
      <c r="G1139" s="363"/>
      <c r="H1139" s="363"/>
      <c r="I1139" s="363"/>
      <c r="J1139" s="363"/>
      <c r="K1139" s="363"/>
      <c r="L1139" s="363"/>
      <c r="M1139" s="363"/>
      <c r="N1139" s="364"/>
      <c r="O1139" s="91" t="str">
        <f ca="1">IF(D1139="цвет",SUM(O1140:INDIRECT("N"&amp;R1139)),IF(SUM(E1139:N1139)=0,"",SUM(E1139:N1139)))</f>
        <v/>
      </c>
      <c r="P1139" s="68" t="s">
        <v>98</v>
      </c>
      <c r="Q1139" s="138">
        <f t="shared" si="34"/>
        <v>4872</v>
      </c>
      <c r="R1139" s="139">
        <f t="shared" ca="1" si="35"/>
        <v>1139</v>
      </c>
      <c r="S1139" s="69"/>
      <c r="T1139" s="76"/>
    </row>
    <row r="1140" spans="1:20" ht="17.25" thickBot="1">
      <c r="A1140" s="2"/>
      <c r="B1140" s="356" t="s">
        <v>2650</v>
      </c>
      <c r="C1140" s="75">
        <v>4873</v>
      </c>
      <c r="D1140" s="98" t="s">
        <v>9</v>
      </c>
      <c r="E1140" s="99" t="s">
        <v>17</v>
      </c>
      <c r="F1140" s="74" t="s">
        <v>18</v>
      </c>
      <c r="G1140" s="74" t="s">
        <v>19</v>
      </c>
      <c r="H1140" s="74" t="s">
        <v>23</v>
      </c>
      <c r="I1140" s="99"/>
      <c r="J1140" s="99"/>
      <c r="K1140" s="99"/>
      <c r="L1140" s="99"/>
      <c r="M1140" s="99"/>
      <c r="N1140" s="99"/>
      <c r="O1140" s="59">
        <f ca="1">IF(D1140="цвет",SUM(O1141:INDIRECT("N"&amp;R1140)),IF(SUM(E1140:N1140)=0,"",SUM(E1140:N1140)))</f>
        <v>0</v>
      </c>
      <c r="P1140" s="68">
        <v>3487</v>
      </c>
      <c r="Q1140" s="138">
        <f t="shared" si="34"/>
        <v>4873</v>
      </c>
      <c r="R1140" s="139">
        <f t="shared" ca="1" si="35"/>
        <v>1143</v>
      </c>
      <c r="S1140" s="85">
        <v>3487</v>
      </c>
      <c r="T1140" s="86">
        <f ca="1">O1140*S1140</f>
        <v>0</v>
      </c>
    </row>
    <row r="1141" spans="1:20" ht="17.25" thickBot="1">
      <c r="A1141" s="2"/>
      <c r="B1141" s="357"/>
      <c r="C1141" s="75"/>
      <c r="D1141" s="105" t="s">
        <v>29</v>
      </c>
      <c r="E1141" s="351"/>
      <c r="F1141" s="351"/>
      <c r="G1141" s="351"/>
      <c r="H1141" s="351"/>
      <c r="I1141" s="7"/>
      <c r="J1141" s="7"/>
      <c r="K1141" s="7"/>
      <c r="L1141" s="7"/>
      <c r="M1141" s="7"/>
      <c r="N1141" s="79"/>
      <c r="O1141" s="91" t="str">
        <f ca="1">IF(D1141="цвет",SUM(O1142:INDIRECT("N"&amp;R1141)),IF(SUM(E1141:N1141)=0,"",SUM(E1141:N1141)))</f>
        <v/>
      </c>
      <c r="P1141" s="68" t="s">
        <v>98</v>
      </c>
      <c r="Q1141" s="138">
        <f t="shared" si="34"/>
        <v>4873</v>
      </c>
      <c r="R1141" s="139">
        <f t="shared" ca="1" si="35"/>
        <v>1143</v>
      </c>
      <c r="S1141" s="69"/>
      <c r="T1141" s="76"/>
    </row>
    <row r="1142" spans="1:20" ht="135" customHeight="1">
      <c r="A1142" s="2"/>
      <c r="B1142" s="357"/>
      <c r="C1142" s="75"/>
      <c r="D1142" s="359" t="s">
        <v>2654</v>
      </c>
      <c r="E1142" s="360"/>
      <c r="F1142" s="360"/>
      <c r="G1142" s="360"/>
      <c r="H1142" s="360"/>
      <c r="I1142" s="360"/>
      <c r="J1142" s="360"/>
      <c r="K1142" s="360"/>
      <c r="L1142" s="360"/>
      <c r="M1142" s="360"/>
      <c r="N1142" s="361"/>
      <c r="O1142" s="91" t="str">
        <f ca="1">IF(D1142="цвет",SUM(O1143:INDIRECT("N"&amp;R1142)),IF(SUM(E1142:N1142)=0,"",SUM(E1142:N1142)))</f>
        <v/>
      </c>
      <c r="P1142" s="68" t="s">
        <v>98</v>
      </c>
      <c r="Q1142" s="138">
        <f t="shared" si="34"/>
        <v>4873</v>
      </c>
      <c r="R1142" s="139">
        <f t="shared" ca="1" si="35"/>
        <v>1143</v>
      </c>
      <c r="S1142" s="69"/>
      <c r="T1142" s="76"/>
    </row>
    <row r="1143" spans="1:20" ht="17.45" customHeight="1" thickBot="1">
      <c r="A1143" s="2"/>
      <c r="B1143" s="365"/>
      <c r="C1143" s="77"/>
      <c r="D1143" s="362" t="str">
        <f>HYPERLINK("https://miamia.ru/search/index.php?q="&amp;Q1143&amp;"&amp;s=Поиск?utm_source=Excel&amp;utm_medium=Nalichie&amp;utm_content="&amp;Q1143&amp;"","Посмотреть большую фотографию на сайте")</f>
        <v>Посмотреть большую фотографию на сайте</v>
      </c>
      <c r="E1143" s="363"/>
      <c r="F1143" s="363"/>
      <c r="G1143" s="363"/>
      <c r="H1143" s="363"/>
      <c r="I1143" s="363"/>
      <c r="J1143" s="363"/>
      <c r="K1143" s="363"/>
      <c r="L1143" s="363"/>
      <c r="M1143" s="363"/>
      <c r="N1143" s="364"/>
      <c r="O1143" s="91" t="str">
        <f ca="1">IF(D1143="цвет",SUM(O1144:INDIRECT("N"&amp;R1143)),IF(SUM(E1143:N1143)=0,"",SUM(E1143:N1143)))</f>
        <v/>
      </c>
      <c r="P1143" s="68" t="s">
        <v>98</v>
      </c>
      <c r="Q1143" s="138">
        <f t="shared" si="34"/>
        <v>4873</v>
      </c>
      <c r="R1143" s="139">
        <f t="shared" ca="1" si="35"/>
        <v>1143</v>
      </c>
      <c r="S1143" s="69"/>
      <c r="T1143" s="76"/>
    </row>
    <row r="1144" spans="1:20" ht="17.25" thickBot="1">
      <c r="A1144" s="2"/>
      <c r="B1144" s="356" t="s">
        <v>2650</v>
      </c>
      <c r="C1144" s="75">
        <v>4874</v>
      </c>
      <c r="D1144" s="98" t="s">
        <v>9</v>
      </c>
      <c r="E1144" s="99" t="s">
        <v>17</v>
      </c>
      <c r="F1144" s="74" t="s">
        <v>18</v>
      </c>
      <c r="G1144" s="74" t="s">
        <v>19</v>
      </c>
      <c r="H1144" s="74" t="s">
        <v>23</v>
      </c>
      <c r="I1144" s="99"/>
      <c r="J1144" s="99"/>
      <c r="K1144" s="99"/>
      <c r="L1144" s="99"/>
      <c r="M1144" s="99"/>
      <c r="N1144" s="99"/>
      <c r="O1144" s="59">
        <f ca="1">IF(D1144="цвет",SUM(O1145:INDIRECT("N"&amp;R1144)),IF(SUM(E1144:N1144)=0,"",SUM(E1144:N1144)))</f>
        <v>0</v>
      </c>
      <c r="P1144" s="68">
        <v>4004</v>
      </c>
      <c r="Q1144" s="138">
        <f t="shared" si="34"/>
        <v>4874</v>
      </c>
      <c r="R1144" s="139">
        <f t="shared" ca="1" si="35"/>
        <v>1147</v>
      </c>
      <c r="S1144" s="85">
        <v>4004</v>
      </c>
      <c r="T1144" s="86">
        <f ca="1">O1144*S1144</f>
        <v>0</v>
      </c>
    </row>
    <row r="1145" spans="1:20" ht="17.25" thickBot="1">
      <c r="A1145" s="2"/>
      <c r="B1145" s="357"/>
      <c r="C1145" s="75"/>
      <c r="D1145" s="105" t="s">
        <v>29</v>
      </c>
      <c r="E1145" s="181"/>
      <c r="F1145" s="181"/>
      <c r="G1145" s="181"/>
      <c r="H1145" s="7"/>
      <c r="I1145" s="7"/>
      <c r="J1145" s="7"/>
      <c r="K1145" s="7"/>
      <c r="L1145" s="7"/>
      <c r="M1145" s="7"/>
      <c r="N1145" s="79"/>
      <c r="O1145" s="91" t="str">
        <f ca="1">IF(D1145="цвет",SUM(O1146:INDIRECT("N"&amp;R1145)),IF(SUM(E1145:N1145)=0,"",SUM(E1145:N1145)))</f>
        <v/>
      </c>
      <c r="P1145" s="68" t="s">
        <v>98</v>
      </c>
      <c r="Q1145" s="138">
        <f t="shared" si="34"/>
        <v>4874</v>
      </c>
      <c r="R1145" s="139">
        <f t="shared" ca="1" si="35"/>
        <v>1147</v>
      </c>
      <c r="S1145" s="69"/>
      <c r="T1145" s="76"/>
    </row>
    <row r="1146" spans="1:20" ht="135" customHeight="1">
      <c r="A1146" s="2"/>
      <c r="B1146" s="357"/>
      <c r="C1146" s="75"/>
      <c r="D1146" s="359" t="s">
        <v>3147</v>
      </c>
      <c r="E1146" s="360"/>
      <c r="F1146" s="360"/>
      <c r="G1146" s="360"/>
      <c r="H1146" s="360"/>
      <c r="I1146" s="360"/>
      <c r="J1146" s="360"/>
      <c r="K1146" s="360"/>
      <c r="L1146" s="360"/>
      <c r="M1146" s="360"/>
      <c r="N1146" s="361"/>
      <c r="O1146" s="91" t="str">
        <f ca="1">IF(D1146="цвет",SUM(O1147:INDIRECT("N"&amp;R1146)),IF(SUM(E1146:N1146)=0,"",SUM(E1146:N1146)))</f>
        <v/>
      </c>
      <c r="P1146" s="68" t="s">
        <v>98</v>
      </c>
      <c r="Q1146" s="138">
        <f t="shared" si="34"/>
        <v>4874</v>
      </c>
      <c r="R1146" s="139">
        <f t="shared" ca="1" si="35"/>
        <v>1147</v>
      </c>
      <c r="S1146" s="69"/>
      <c r="T1146" s="76"/>
    </row>
    <row r="1147" spans="1:20" ht="17.45" customHeight="1" thickBot="1">
      <c r="A1147" s="2"/>
      <c r="B1147" s="365"/>
      <c r="C1147" s="77"/>
      <c r="D1147" s="362" t="str">
        <f>HYPERLINK("https://miamia.ru/search/index.php?q="&amp;Q1147&amp;"&amp;s=Поиск?utm_source=Excel&amp;utm_medium=Nalichie&amp;utm_content="&amp;Q1147&amp;"","Посмотреть большую фотографию на сайте")</f>
        <v>Посмотреть большую фотографию на сайте</v>
      </c>
      <c r="E1147" s="363"/>
      <c r="F1147" s="363"/>
      <c r="G1147" s="363"/>
      <c r="H1147" s="363"/>
      <c r="I1147" s="363"/>
      <c r="J1147" s="363"/>
      <c r="K1147" s="363"/>
      <c r="L1147" s="363"/>
      <c r="M1147" s="363"/>
      <c r="N1147" s="364"/>
      <c r="O1147" s="91" t="str">
        <f ca="1">IF(D1147="цвет",SUM(O1148:INDIRECT("N"&amp;R1147)),IF(SUM(E1147:N1147)=0,"",SUM(E1147:N1147)))</f>
        <v/>
      </c>
      <c r="P1147" s="68" t="s">
        <v>98</v>
      </c>
      <c r="Q1147" s="138">
        <f t="shared" si="34"/>
        <v>4874</v>
      </c>
      <c r="R1147" s="139">
        <f t="shared" ca="1" si="35"/>
        <v>1147</v>
      </c>
      <c r="S1147" s="69"/>
      <c r="T1147" s="76"/>
    </row>
    <row r="1148" spans="1:20" ht="17.25" thickBot="1">
      <c r="A1148" s="2"/>
      <c r="B1148" s="356" t="s">
        <v>2650</v>
      </c>
      <c r="C1148" s="75">
        <v>4875</v>
      </c>
      <c r="D1148" s="98" t="s">
        <v>9</v>
      </c>
      <c r="E1148" s="74" t="s">
        <v>11</v>
      </c>
      <c r="F1148" s="74" t="s">
        <v>12</v>
      </c>
      <c r="G1148" s="74" t="s">
        <v>13</v>
      </c>
      <c r="H1148" s="99" t="s">
        <v>14</v>
      </c>
      <c r="I1148" s="99" t="s">
        <v>15</v>
      </c>
      <c r="J1148" s="99" t="s">
        <v>16</v>
      </c>
      <c r="K1148" s="99" t="s">
        <v>21</v>
      </c>
      <c r="L1148" s="99" t="s">
        <v>22</v>
      </c>
      <c r="M1148" s="99"/>
      <c r="N1148" s="99"/>
      <c r="O1148" s="59">
        <f ca="1">IF(D1148="цвет",SUM(O1149:INDIRECT("N"&amp;R1148)),IF(SUM(E1148:N1148)=0,"",SUM(E1148:N1148)))</f>
        <v>0</v>
      </c>
      <c r="P1148" s="68">
        <v>4779</v>
      </c>
      <c r="Q1148" s="138">
        <f t="shared" si="34"/>
        <v>4875</v>
      </c>
      <c r="R1148" s="139">
        <f t="shared" ca="1" si="35"/>
        <v>1151</v>
      </c>
      <c r="S1148" s="85">
        <v>4779</v>
      </c>
      <c r="T1148" s="86">
        <f ca="1">O1148*S1148</f>
        <v>0</v>
      </c>
    </row>
    <row r="1149" spans="1:20" ht="17.25" thickBot="1">
      <c r="A1149" s="2"/>
      <c r="B1149" s="357"/>
      <c r="C1149" s="75"/>
      <c r="D1149" s="105" t="s">
        <v>29</v>
      </c>
      <c r="E1149" s="351"/>
      <c r="F1149" s="351"/>
      <c r="G1149" s="351"/>
      <c r="H1149" s="351"/>
      <c r="I1149" s="351"/>
      <c r="J1149" s="351"/>
      <c r="K1149" s="181"/>
      <c r="L1149" s="351"/>
      <c r="M1149" s="7"/>
      <c r="N1149" s="79"/>
      <c r="O1149" s="91" t="str">
        <f ca="1">IF(D1149="цвет",SUM(O1150:INDIRECT("N"&amp;R1149)),IF(SUM(E1149:N1149)=0,"",SUM(E1149:N1149)))</f>
        <v/>
      </c>
      <c r="P1149" s="68" t="s">
        <v>98</v>
      </c>
      <c r="Q1149" s="138">
        <f t="shared" si="34"/>
        <v>4875</v>
      </c>
      <c r="R1149" s="139">
        <f t="shared" ca="1" si="35"/>
        <v>1151</v>
      </c>
      <c r="S1149" s="69"/>
      <c r="T1149" s="76"/>
    </row>
    <row r="1150" spans="1:20" ht="135" customHeight="1">
      <c r="A1150" s="2"/>
      <c r="B1150" s="357"/>
      <c r="C1150" s="75"/>
      <c r="D1150" s="359" t="s">
        <v>2655</v>
      </c>
      <c r="E1150" s="360"/>
      <c r="F1150" s="360"/>
      <c r="G1150" s="360"/>
      <c r="H1150" s="360"/>
      <c r="I1150" s="360"/>
      <c r="J1150" s="360"/>
      <c r="K1150" s="360"/>
      <c r="L1150" s="360"/>
      <c r="M1150" s="360"/>
      <c r="N1150" s="361"/>
      <c r="O1150" s="91" t="str">
        <f ca="1">IF(D1150="цвет",SUM(O1151:INDIRECT("N"&amp;R1150)),IF(SUM(E1150:N1150)=0,"",SUM(E1150:N1150)))</f>
        <v/>
      </c>
      <c r="P1150" s="68" t="s">
        <v>98</v>
      </c>
      <c r="Q1150" s="138">
        <f t="shared" si="34"/>
        <v>4875</v>
      </c>
      <c r="R1150" s="139">
        <f t="shared" ca="1" si="35"/>
        <v>1151</v>
      </c>
      <c r="S1150" s="69"/>
      <c r="T1150" s="76"/>
    </row>
    <row r="1151" spans="1:20" ht="17.45" customHeight="1" thickBot="1">
      <c r="A1151" s="2"/>
      <c r="B1151" s="365"/>
      <c r="C1151" s="77"/>
      <c r="D1151" s="362" t="str">
        <f>HYPERLINK("https://miamia.ru/search/index.php?q="&amp;Q1151&amp;"&amp;s=Поиск?utm_source=Excel&amp;utm_medium=Nalichie&amp;utm_content="&amp;Q1151&amp;"","Посмотреть большую фотографию на сайте")</f>
        <v>Посмотреть большую фотографию на сайте</v>
      </c>
      <c r="E1151" s="363"/>
      <c r="F1151" s="363"/>
      <c r="G1151" s="363"/>
      <c r="H1151" s="363"/>
      <c r="I1151" s="363"/>
      <c r="J1151" s="363"/>
      <c r="K1151" s="363"/>
      <c r="L1151" s="363"/>
      <c r="M1151" s="363"/>
      <c r="N1151" s="364"/>
      <c r="O1151" s="91" t="str">
        <f ca="1">IF(D1151="цвет",SUM(O1152:INDIRECT("N"&amp;R1151)),IF(SUM(E1151:N1151)=0,"",SUM(E1151:N1151)))</f>
        <v/>
      </c>
      <c r="P1151" s="68" t="s">
        <v>98</v>
      </c>
      <c r="Q1151" s="138">
        <f t="shared" si="34"/>
        <v>4875</v>
      </c>
      <c r="R1151" s="139">
        <f t="shared" ca="1" si="35"/>
        <v>1151</v>
      </c>
      <c r="S1151" s="69"/>
      <c r="T1151" s="76"/>
    </row>
    <row r="1152" spans="1:20" ht="17.25" thickBot="1">
      <c r="A1152" s="2"/>
      <c r="B1152" s="356" t="s">
        <v>2650</v>
      </c>
      <c r="C1152" s="75">
        <v>4876</v>
      </c>
      <c r="D1152" s="98" t="s">
        <v>9</v>
      </c>
      <c r="E1152" s="74" t="s">
        <v>11</v>
      </c>
      <c r="F1152" s="74" t="s">
        <v>12</v>
      </c>
      <c r="G1152" s="74" t="s">
        <v>13</v>
      </c>
      <c r="H1152" s="99" t="s">
        <v>14</v>
      </c>
      <c r="I1152" s="99" t="s">
        <v>15</v>
      </c>
      <c r="J1152" s="99" t="s">
        <v>16</v>
      </c>
      <c r="K1152" s="99" t="s">
        <v>21</v>
      </c>
      <c r="L1152" s="99" t="s">
        <v>22</v>
      </c>
      <c r="M1152" s="99"/>
      <c r="N1152" s="99"/>
      <c r="O1152" s="59">
        <f ca="1">IF(D1152="цвет",SUM(O1153:INDIRECT("N"&amp;R1152)),IF(SUM(E1152:N1152)=0,"",SUM(E1152:N1152)))</f>
        <v>0</v>
      </c>
      <c r="P1152" s="68">
        <v>5038</v>
      </c>
      <c r="Q1152" s="138">
        <f t="shared" si="34"/>
        <v>4876</v>
      </c>
      <c r="R1152" s="139">
        <f t="shared" ca="1" si="35"/>
        <v>1155</v>
      </c>
      <c r="S1152" s="85">
        <v>5038</v>
      </c>
      <c r="T1152" s="86">
        <f ca="1">O1152*S1152</f>
        <v>0</v>
      </c>
    </row>
    <row r="1153" spans="1:20" ht="17.25" thickBot="1">
      <c r="A1153" s="2"/>
      <c r="B1153" s="357"/>
      <c r="C1153" s="75"/>
      <c r="D1153" s="105" t="s">
        <v>29</v>
      </c>
      <c r="E1153" s="351"/>
      <c r="F1153" s="351"/>
      <c r="G1153" s="351"/>
      <c r="H1153" s="351"/>
      <c r="I1153" s="351"/>
      <c r="J1153" s="351"/>
      <c r="K1153" s="351"/>
      <c r="L1153" s="351"/>
      <c r="M1153" s="7"/>
      <c r="N1153" s="79"/>
      <c r="O1153" s="91" t="str">
        <f ca="1">IF(D1153="цвет",SUM(O1154:INDIRECT("N"&amp;R1153)),IF(SUM(E1153:N1153)=0,"",SUM(E1153:N1153)))</f>
        <v/>
      </c>
      <c r="P1153" s="68" t="s">
        <v>98</v>
      </c>
      <c r="Q1153" s="138">
        <f t="shared" si="34"/>
        <v>4876</v>
      </c>
      <c r="R1153" s="139">
        <f t="shared" ca="1" si="35"/>
        <v>1155</v>
      </c>
      <c r="S1153" s="69"/>
      <c r="T1153" s="76"/>
    </row>
    <row r="1154" spans="1:20" ht="135" customHeight="1">
      <c r="A1154" s="2"/>
      <c r="B1154" s="357"/>
      <c r="C1154" s="75"/>
      <c r="D1154" s="359" t="s">
        <v>2656</v>
      </c>
      <c r="E1154" s="360"/>
      <c r="F1154" s="360"/>
      <c r="G1154" s="360"/>
      <c r="H1154" s="360"/>
      <c r="I1154" s="360"/>
      <c r="J1154" s="360"/>
      <c r="K1154" s="360"/>
      <c r="L1154" s="360"/>
      <c r="M1154" s="360"/>
      <c r="N1154" s="361"/>
      <c r="O1154" s="91" t="str">
        <f ca="1">IF(D1154="цвет",SUM(O1155:INDIRECT("N"&amp;R1154)),IF(SUM(E1154:N1154)=0,"",SUM(E1154:N1154)))</f>
        <v/>
      </c>
      <c r="P1154" s="68" t="s">
        <v>98</v>
      </c>
      <c r="Q1154" s="138">
        <f t="shared" si="34"/>
        <v>4876</v>
      </c>
      <c r="R1154" s="139">
        <f t="shared" ca="1" si="35"/>
        <v>1155</v>
      </c>
      <c r="S1154" s="69"/>
      <c r="T1154" s="76"/>
    </row>
    <row r="1155" spans="1:20" ht="17.45" customHeight="1" thickBot="1">
      <c r="A1155" s="2"/>
      <c r="B1155" s="365"/>
      <c r="C1155" s="77"/>
      <c r="D1155" s="362" t="str">
        <f>HYPERLINK("https://miamia.ru/search/index.php?q="&amp;Q1155&amp;"&amp;s=Поиск?utm_source=Excel&amp;utm_medium=Nalichie&amp;utm_content="&amp;Q1155&amp;"","Посмотреть большую фотографию на сайте")</f>
        <v>Посмотреть большую фотографию на сайте</v>
      </c>
      <c r="E1155" s="363"/>
      <c r="F1155" s="363"/>
      <c r="G1155" s="363"/>
      <c r="H1155" s="363"/>
      <c r="I1155" s="363"/>
      <c r="J1155" s="363"/>
      <c r="K1155" s="363"/>
      <c r="L1155" s="363"/>
      <c r="M1155" s="363"/>
      <c r="N1155" s="364"/>
      <c r="O1155" s="91" t="str">
        <f ca="1">IF(D1155="цвет",SUM(O1156:INDIRECT("N"&amp;R1155)),IF(SUM(E1155:N1155)=0,"",SUM(E1155:N1155)))</f>
        <v/>
      </c>
      <c r="P1155" s="68" t="s">
        <v>98</v>
      </c>
      <c r="Q1155" s="138">
        <f t="shared" si="34"/>
        <v>4876</v>
      </c>
      <c r="R1155" s="139">
        <f t="shared" ca="1" si="35"/>
        <v>1155</v>
      </c>
      <c r="S1155" s="69"/>
      <c r="T1155" s="76"/>
    </row>
    <row r="1156" spans="1:20" ht="17.25" thickBot="1">
      <c r="A1156" s="2"/>
      <c r="B1156" s="356" t="s">
        <v>2650</v>
      </c>
      <c r="C1156" s="75">
        <v>4879</v>
      </c>
      <c r="D1156" s="98" t="s">
        <v>9</v>
      </c>
      <c r="E1156" s="99" t="s">
        <v>17</v>
      </c>
      <c r="F1156" s="74" t="s">
        <v>18</v>
      </c>
      <c r="G1156" s="74" t="s">
        <v>19</v>
      </c>
      <c r="H1156" s="74" t="s">
        <v>23</v>
      </c>
      <c r="I1156" s="99"/>
      <c r="J1156" s="99"/>
      <c r="K1156" s="99"/>
      <c r="L1156" s="99"/>
      <c r="M1156" s="99"/>
      <c r="N1156" s="99"/>
      <c r="O1156" s="59">
        <f ca="1">IF(D1156="цвет",SUM(O1157:INDIRECT("N"&amp;R1156)),IF(SUM(E1156:N1156)=0,"",SUM(E1156:N1156)))</f>
        <v>0</v>
      </c>
      <c r="P1156" s="68">
        <v>4004</v>
      </c>
      <c r="Q1156" s="138">
        <f t="shared" si="34"/>
        <v>4879</v>
      </c>
      <c r="R1156" s="139">
        <f t="shared" ca="1" si="35"/>
        <v>1159</v>
      </c>
      <c r="S1156" s="85">
        <v>4004</v>
      </c>
      <c r="T1156" s="86">
        <f ca="1">O1156*S1156</f>
        <v>0</v>
      </c>
    </row>
    <row r="1157" spans="1:20" ht="17.25" thickBot="1">
      <c r="A1157" s="2"/>
      <c r="B1157" s="357"/>
      <c r="C1157" s="75"/>
      <c r="D1157" s="105" t="s">
        <v>29</v>
      </c>
      <c r="E1157" s="351"/>
      <c r="F1157" s="351"/>
      <c r="G1157" s="351"/>
      <c r="H1157" s="351"/>
      <c r="I1157" s="7"/>
      <c r="J1157" s="7"/>
      <c r="K1157" s="7"/>
      <c r="L1157" s="7"/>
      <c r="M1157" s="7"/>
      <c r="N1157" s="79"/>
      <c r="O1157" s="91" t="str">
        <f ca="1">IF(D1157="цвет",SUM(O1158:INDIRECT("N"&amp;R1157)),IF(SUM(E1157:N1157)=0,"",SUM(E1157:N1157)))</f>
        <v/>
      </c>
      <c r="P1157" s="68" t="s">
        <v>98</v>
      </c>
      <c r="Q1157" s="138">
        <f t="shared" si="34"/>
        <v>4879</v>
      </c>
      <c r="R1157" s="139">
        <f t="shared" ca="1" si="35"/>
        <v>1159</v>
      </c>
      <c r="S1157" s="69"/>
      <c r="T1157" s="76"/>
    </row>
    <row r="1158" spans="1:20" ht="135" customHeight="1">
      <c r="A1158" s="2"/>
      <c r="B1158" s="357"/>
      <c r="C1158" s="75"/>
      <c r="D1158" s="359" t="s">
        <v>2658</v>
      </c>
      <c r="E1158" s="360"/>
      <c r="F1158" s="360"/>
      <c r="G1158" s="360"/>
      <c r="H1158" s="360"/>
      <c r="I1158" s="360"/>
      <c r="J1158" s="360"/>
      <c r="K1158" s="360"/>
      <c r="L1158" s="360"/>
      <c r="M1158" s="360"/>
      <c r="N1158" s="361"/>
      <c r="O1158" s="91" t="str">
        <f ca="1">IF(D1158="цвет",SUM(O1159:INDIRECT("N"&amp;R1158)),IF(SUM(E1158:N1158)=0,"",SUM(E1158:N1158)))</f>
        <v/>
      </c>
      <c r="P1158" s="68" t="s">
        <v>98</v>
      </c>
      <c r="Q1158" s="138">
        <f t="shared" si="34"/>
        <v>4879</v>
      </c>
      <c r="R1158" s="139">
        <f t="shared" ca="1" si="35"/>
        <v>1159</v>
      </c>
      <c r="S1158" s="69"/>
      <c r="T1158" s="76"/>
    </row>
    <row r="1159" spans="1:20" ht="17.45" customHeight="1" thickBot="1">
      <c r="A1159" s="2"/>
      <c r="B1159" s="365"/>
      <c r="C1159" s="77"/>
      <c r="D1159" s="362" t="str">
        <f>HYPERLINK("https://miamia.ru/search/index.php?q="&amp;Q1159&amp;"&amp;s=Поиск?utm_source=Excel&amp;utm_medium=Nalichie&amp;utm_content="&amp;Q1159&amp;"","Посмотреть большую фотографию на сайте")</f>
        <v>Посмотреть большую фотографию на сайте</v>
      </c>
      <c r="E1159" s="363"/>
      <c r="F1159" s="363"/>
      <c r="G1159" s="363"/>
      <c r="H1159" s="363"/>
      <c r="I1159" s="363"/>
      <c r="J1159" s="363"/>
      <c r="K1159" s="363"/>
      <c r="L1159" s="363"/>
      <c r="M1159" s="363"/>
      <c r="N1159" s="364"/>
      <c r="O1159" s="91" t="str">
        <f ca="1">IF(D1159="цвет",SUM(O1160:INDIRECT("N"&amp;R1159)),IF(SUM(E1159:N1159)=0,"",SUM(E1159:N1159)))</f>
        <v/>
      </c>
      <c r="P1159" s="68" t="s">
        <v>98</v>
      </c>
      <c r="Q1159" s="138">
        <f t="shared" si="34"/>
        <v>4879</v>
      </c>
      <c r="R1159" s="139">
        <f t="shared" ca="1" si="35"/>
        <v>1159</v>
      </c>
      <c r="S1159" s="69"/>
      <c r="T1159" s="76"/>
    </row>
    <row r="1160" spans="1:20" ht="17.25" thickBot="1">
      <c r="A1160" s="2"/>
      <c r="B1160" s="356" t="s">
        <v>2650</v>
      </c>
      <c r="C1160" s="75">
        <v>4317</v>
      </c>
      <c r="D1160" s="98" t="s">
        <v>9</v>
      </c>
      <c r="E1160" s="74" t="s">
        <v>11</v>
      </c>
      <c r="F1160" s="74" t="s">
        <v>12</v>
      </c>
      <c r="G1160" s="74" t="s">
        <v>13</v>
      </c>
      <c r="H1160" s="99" t="s">
        <v>14</v>
      </c>
      <c r="I1160" s="99" t="s">
        <v>15</v>
      </c>
      <c r="J1160" s="99" t="s">
        <v>16</v>
      </c>
      <c r="K1160" s="99" t="s">
        <v>21</v>
      </c>
      <c r="L1160" s="99" t="s">
        <v>22</v>
      </c>
      <c r="M1160" s="99"/>
      <c r="N1160" s="99"/>
      <c r="O1160" s="59">
        <f ca="1">IF(D1160="цвет",SUM(O1161:INDIRECT("N"&amp;R1160)),IF(SUM(E1160:N1160)=0,"",SUM(E1160:N1160)))</f>
        <v>0</v>
      </c>
      <c r="P1160" s="68">
        <v>3228</v>
      </c>
      <c r="Q1160" s="138">
        <f t="shared" si="34"/>
        <v>4317</v>
      </c>
      <c r="R1160" s="139">
        <f t="shared" ca="1" si="35"/>
        <v>1163</v>
      </c>
      <c r="S1160" s="85">
        <v>3228</v>
      </c>
      <c r="T1160" s="86">
        <f ca="1">O1160*S1160</f>
        <v>0</v>
      </c>
    </row>
    <row r="1161" spans="1:20" ht="17.25" thickBot="1">
      <c r="A1161" s="2"/>
      <c r="B1161" s="357"/>
      <c r="C1161" s="75"/>
      <c r="D1161" s="105" t="s">
        <v>29</v>
      </c>
      <c r="E1161" s="7"/>
      <c r="F1161" s="7"/>
      <c r="G1161" s="7"/>
      <c r="H1161" s="7"/>
      <c r="I1161" s="7"/>
      <c r="J1161" s="351"/>
      <c r="K1161" s="181"/>
      <c r="L1161" s="7"/>
      <c r="M1161" s="7"/>
      <c r="N1161" s="79"/>
      <c r="O1161" s="91" t="str">
        <f ca="1">IF(D1161="цвет",SUM(O1162:INDIRECT("N"&amp;R1161)),IF(SUM(E1161:N1161)=0,"",SUM(E1161:N1161)))</f>
        <v/>
      </c>
      <c r="P1161" s="68" t="s">
        <v>98</v>
      </c>
      <c r="Q1161" s="138">
        <f t="shared" si="34"/>
        <v>4317</v>
      </c>
      <c r="R1161" s="139">
        <f t="shared" ca="1" si="35"/>
        <v>1163</v>
      </c>
      <c r="S1161" s="69"/>
      <c r="T1161" s="76"/>
    </row>
    <row r="1162" spans="1:20" ht="135" customHeight="1">
      <c r="A1162" s="2"/>
      <c r="B1162" s="357"/>
      <c r="C1162" s="75"/>
      <c r="D1162" s="359" t="s">
        <v>2657</v>
      </c>
      <c r="E1162" s="360"/>
      <c r="F1162" s="360"/>
      <c r="G1162" s="360"/>
      <c r="H1162" s="360"/>
      <c r="I1162" s="360"/>
      <c r="J1162" s="360"/>
      <c r="K1162" s="360"/>
      <c r="L1162" s="360"/>
      <c r="M1162" s="360"/>
      <c r="N1162" s="361"/>
      <c r="O1162" s="91" t="str">
        <f ca="1">IF(D1162="цвет",SUM(O1163:INDIRECT("N"&amp;R1162)),IF(SUM(E1162:N1162)=0,"",SUM(E1162:N1162)))</f>
        <v/>
      </c>
      <c r="P1162" s="68" t="s">
        <v>98</v>
      </c>
      <c r="Q1162" s="138">
        <f t="shared" si="34"/>
        <v>4317</v>
      </c>
      <c r="R1162" s="139">
        <f t="shared" ca="1" si="35"/>
        <v>1163</v>
      </c>
      <c r="S1162" s="69"/>
      <c r="T1162" s="76"/>
    </row>
    <row r="1163" spans="1:20" ht="17.45" customHeight="1" thickBot="1">
      <c r="A1163" s="2"/>
      <c r="B1163" s="365"/>
      <c r="C1163" s="77"/>
      <c r="D1163" s="362" t="str">
        <f>HYPERLINK("https://miamia.ru/search/index.php?q="&amp;Q1163&amp;"&amp;s=Поиск?utm_source=Excel&amp;utm_medium=Nalichie&amp;utm_content="&amp;Q1163&amp;"","Посмотреть большую фотографию на сайте")</f>
        <v>Посмотреть большую фотографию на сайте</v>
      </c>
      <c r="E1163" s="363"/>
      <c r="F1163" s="363"/>
      <c r="G1163" s="363"/>
      <c r="H1163" s="363"/>
      <c r="I1163" s="363"/>
      <c r="J1163" s="363"/>
      <c r="K1163" s="363"/>
      <c r="L1163" s="363"/>
      <c r="M1163" s="363"/>
      <c r="N1163" s="364"/>
      <c r="O1163" s="91" t="str">
        <f ca="1">IF(D1163="цвет",SUM(O1164:INDIRECT("N"&amp;R1163)),IF(SUM(E1163:N1163)=0,"",SUM(E1163:N1163)))</f>
        <v/>
      </c>
      <c r="P1163" s="68" t="s">
        <v>98</v>
      </c>
      <c r="Q1163" s="138">
        <f t="shared" ref="Q1163:Q1226" si="36">IF(C1163&lt;&gt;0,C1163,Q1162)</f>
        <v>4317</v>
      </c>
      <c r="R1163" s="139">
        <f t="shared" ref="R1163:R1226" ca="1" si="37">IF(D1163="Посмотреть большую фотографию на сайте",CELL("строка",O1163),R1164)</f>
        <v>1163</v>
      </c>
      <c r="S1163" s="69"/>
      <c r="T1163" s="76"/>
    </row>
    <row r="1164" spans="1:20" ht="23.1" customHeight="1" thickBot="1">
      <c r="A1164" s="2"/>
      <c r="B1164" s="28" t="s">
        <v>363</v>
      </c>
      <c r="C1164" s="29"/>
      <c r="D1164" s="30"/>
      <c r="E1164" s="31"/>
      <c r="F1164" s="31"/>
      <c r="G1164" s="31"/>
      <c r="H1164" s="31"/>
      <c r="I1164" s="31"/>
      <c r="J1164" s="31"/>
      <c r="K1164" s="31"/>
      <c r="L1164" s="31"/>
      <c r="M1164" s="31"/>
      <c r="N1164" s="32"/>
      <c r="O1164" s="91" t="str">
        <f ca="1">IF(D1164="цвет",SUM(O1165:INDIRECT("N"&amp;R1164)),IF(SUM(E1164:N1164)=0,"",SUM(E1164:N1164)))</f>
        <v/>
      </c>
      <c r="P1164" s="68" t="s">
        <v>98</v>
      </c>
      <c r="Q1164" s="138">
        <f t="shared" si="36"/>
        <v>4317</v>
      </c>
      <c r="R1164" s="139">
        <f t="shared" ca="1" si="37"/>
        <v>1168</v>
      </c>
    </row>
    <row r="1165" spans="1:20" ht="17.25" thickBot="1">
      <c r="A1165" s="2"/>
      <c r="B1165" s="357" t="s">
        <v>288</v>
      </c>
      <c r="C1165" s="75">
        <v>3830</v>
      </c>
      <c r="D1165" s="103" t="s">
        <v>9</v>
      </c>
      <c r="E1165" s="11" t="s">
        <v>10</v>
      </c>
      <c r="F1165" s="11" t="s">
        <v>11</v>
      </c>
      <c r="G1165" s="104" t="s">
        <v>12</v>
      </c>
      <c r="H1165" s="104" t="s">
        <v>13</v>
      </c>
      <c r="I1165" s="11" t="s">
        <v>14</v>
      </c>
      <c r="J1165" s="11" t="s">
        <v>15</v>
      </c>
      <c r="K1165" s="11" t="s">
        <v>16</v>
      </c>
      <c r="L1165" s="11" t="s">
        <v>21</v>
      </c>
      <c r="M1165" s="11" t="s">
        <v>22</v>
      </c>
      <c r="N1165" s="11"/>
      <c r="O1165" s="59">
        <f ca="1">IF(D1165="цвет",SUM(O1166:INDIRECT("N"&amp;R1165)),IF(SUM(E1165:N1165)=0,"",SUM(E1165:N1165)))</f>
        <v>0</v>
      </c>
      <c r="P1165" s="68">
        <v>2711</v>
      </c>
      <c r="Q1165" s="138">
        <f t="shared" si="36"/>
        <v>3830</v>
      </c>
      <c r="R1165" s="139">
        <f t="shared" ca="1" si="37"/>
        <v>1168</v>
      </c>
      <c r="S1165" s="85">
        <v>2711</v>
      </c>
      <c r="T1165" s="86">
        <f ca="1">O1165*S1165</f>
        <v>0</v>
      </c>
    </row>
    <row r="1166" spans="1:20" ht="16.5" customHeight="1" thickBot="1">
      <c r="A1166" s="2"/>
      <c r="B1166" s="357"/>
      <c r="C1166" s="75"/>
      <c r="D1166" s="46" t="s">
        <v>51</v>
      </c>
      <c r="E1166" s="79"/>
      <c r="F1166" s="354"/>
      <c r="G1166" s="79"/>
      <c r="H1166" s="79"/>
      <c r="I1166" s="353"/>
      <c r="J1166" s="354"/>
      <c r="K1166" s="353"/>
      <c r="L1166" s="354"/>
      <c r="M1166" s="354"/>
      <c r="N1166" s="79"/>
      <c r="O1166" s="91" t="str">
        <f ca="1">IF(D1166="цвет",SUM(O1167:INDIRECT("N"&amp;R1166)),IF(SUM(E1166:N1166)=0,"",SUM(E1166:N1166)))</f>
        <v/>
      </c>
      <c r="P1166" s="68" t="s">
        <v>98</v>
      </c>
      <c r="Q1166" s="138">
        <f t="shared" si="36"/>
        <v>3830</v>
      </c>
      <c r="R1166" s="139">
        <f t="shared" ca="1" si="37"/>
        <v>1168</v>
      </c>
      <c r="S1166" s="69"/>
      <c r="T1166" s="76"/>
    </row>
    <row r="1167" spans="1:20" ht="135" customHeight="1">
      <c r="A1167" s="2"/>
      <c r="B1167" s="357"/>
      <c r="C1167" s="75"/>
      <c r="D1167" s="359" t="s">
        <v>421</v>
      </c>
      <c r="E1167" s="360"/>
      <c r="F1167" s="360"/>
      <c r="G1167" s="360"/>
      <c r="H1167" s="360"/>
      <c r="I1167" s="360"/>
      <c r="J1167" s="360"/>
      <c r="K1167" s="360"/>
      <c r="L1167" s="360"/>
      <c r="M1167" s="360"/>
      <c r="N1167" s="361"/>
      <c r="O1167" s="91" t="str">
        <f ca="1">IF(D1167="цвет",SUM(O1168:INDIRECT("N"&amp;R1167)),IF(SUM(E1167:N1167)=0,"",SUM(E1167:N1167)))</f>
        <v/>
      </c>
      <c r="P1167" s="68" t="s">
        <v>98</v>
      </c>
      <c r="Q1167" s="138">
        <f t="shared" si="36"/>
        <v>3830</v>
      </c>
      <c r="R1167" s="139">
        <f t="shared" ca="1" si="37"/>
        <v>1168</v>
      </c>
      <c r="S1167" s="69"/>
      <c r="T1167" s="76"/>
    </row>
    <row r="1168" spans="1:20" ht="17.45" customHeight="1" thickBot="1">
      <c r="A1168" s="2"/>
      <c r="B1168" s="358"/>
      <c r="C1168" s="77"/>
      <c r="D1168" s="362" t="str">
        <f>HYPERLINK("https://miamia.ru/search/index.php?q="&amp;Q1168&amp;"&amp;s=Поиск?utm_source=Excel&amp;utm_medium=Nalichie&amp;utm_content="&amp;Q1168&amp;"","Посмотреть большую фотографию на сайте")</f>
        <v>Посмотреть большую фотографию на сайте</v>
      </c>
      <c r="E1168" s="363"/>
      <c r="F1168" s="363"/>
      <c r="G1168" s="363"/>
      <c r="H1168" s="363"/>
      <c r="I1168" s="363"/>
      <c r="J1168" s="363"/>
      <c r="K1168" s="363"/>
      <c r="L1168" s="363"/>
      <c r="M1168" s="363"/>
      <c r="N1168" s="364"/>
      <c r="O1168" s="91" t="str">
        <f ca="1">IF(D1168="цвет",SUM(O1169:INDIRECT("N"&amp;R1168)),IF(SUM(E1168:N1168)=0,"",SUM(E1168:N1168)))</f>
        <v/>
      </c>
      <c r="P1168" s="68" t="s">
        <v>98</v>
      </c>
      <c r="Q1168" s="138">
        <f t="shared" si="36"/>
        <v>3830</v>
      </c>
      <c r="R1168" s="139">
        <f t="shared" ca="1" si="37"/>
        <v>1168</v>
      </c>
      <c r="S1168" s="69"/>
      <c r="T1168" s="76"/>
    </row>
    <row r="1169" spans="1:20" ht="17.25" thickBot="1">
      <c r="A1169" s="2"/>
      <c r="B1169" s="357" t="s">
        <v>288</v>
      </c>
      <c r="C1169" s="75">
        <v>3832</v>
      </c>
      <c r="D1169" s="103" t="s">
        <v>9</v>
      </c>
      <c r="E1169" s="11" t="s">
        <v>10</v>
      </c>
      <c r="F1169" s="11" t="s">
        <v>11</v>
      </c>
      <c r="G1169" s="104" t="s">
        <v>12</v>
      </c>
      <c r="H1169" s="104" t="s">
        <v>13</v>
      </c>
      <c r="I1169" s="11" t="s">
        <v>14</v>
      </c>
      <c r="J1169" s="11" t="s">
        <v>15</v>
      </c>
      <c r="K1169" s="11" t="s">
        <v>16</v>
      </c>
      <c r="L1169" s="11" t="s">
        <v>21</v>
      </c>
      <c r="M1169" s="11" t="s">
        <v>22</v>
      </c>
      <c r="N1169" s="11"/>
      <c r="O1169" s="59">
        <f ca="1">IF(D1169="цвет",SUM(O1170:INDIRECT("N"&amp;R1169)),IF(SUM(E1169:N1169)=0,"",SUM(E1169:N1169)))</f>
        <v>0</v>
      </c>
      <c r="P1169" s="68">
        <v>2711</v>
      </c>
      <c r="Q1169" s="138">
        <f t="shared" si="36"/>
        <v>3832</v>
      </c>
      <c r="R1169" s="139">
        <f t="shared" ca="1" si="37"/>
        <v>1172</v>
      </c>
      <c r="S1169" s="85">
        <v>2711</v>
      </c>
      <c r="T1169" s="86">
        <f ca="1">O1169*S1169</f>
        <v>0</v>
      </c>
    </row>
    <row r="1170" spans="1:20" ht="16.5" customHeight="1" thickBot="1">
      <c r="A1170" s="2"/>
      <c r="B1170" s="357"/>
      <c r="C1170" s="75"/>
      <c r="D1170" s="46" t="s">
        <v>51</v>
      </c>
      <c r="E1170" s="79"/>
      <c r="F1170" s="79"/>
      <c r="G1170" s="79"/>
      <c r="H1170" s="79"/>
      <c r="I1170" s="79"/>
      <c r="J1170" s="79"/>
      <c r="K1170" s="354"/>
      <c r="L1170" s="354"/>
      <c r="M1170" s="79"/>
      <c r="N1170" s="79"/>
      <c r="O1170" s="91" t="str">
        <f ca="1">IF(D1170="цвет",SUM(O1171:INDIRECT("N"&amp;R1170)),IF(SUM(E1170:N1170)=0,"",SUM(E1170:N1170)))</f>
        <v/>
      </c>
      <c r="P1170" s="68" t="s">
        <v>98</v>
      </c>
      <c r="Q1170" s="138">
        <f t="shared" si="36"/>
        <v>3832</v>
      </c>
      <c r="R1170" s="139">
        <f t="shared" ca="1" si="37"/>
        <v>1172</v>
      </c>
      <c r="S1170" s="69"/>
      <c r="T1170" s="76"/>
    </row>
    <row r="1171" spans="1:20" ht="135" customHeight="1">
      <c r="A1171" s="2"/>
      <c r="B1171" s="357"/>
      <c r="C1171" s="75"/>
      <c r="D1171" s="359" t="s">
        <v>1098</v>
      </c>
      <c r="E1171" s="360"/>
      <c r="F1171" s="360"/>
      <c r="G1171" s="360"/>
      <c r="H1171" s="360"/>
      <c r="I1171" s="360"/>
      <c r="J1171" s="360"/>
      <c r="K1171" s="360"/>
      <c r="L1171" s="360"/>
      <c r="M1171" s="360"/>
      <c r="N1171" s="361"/>
      <c r="O1171" s="91" t="str">
        <f ca="1">IF(D1171="цвет",SUM(O1172:INDIRECT("N"&amp;R1171)),IF(SUM(E1171:N1171)=0,"",SUM(E1171:N1171)))</f>
        <v/>
      </c>
      <c r="P1171" s="68" t="s">
        <v>98</v>
      </c>
      <c r="Q1171" s="138">
        <f t="shared" si="36"/>
        <v>3832</v>
      </c>
      <c r="R1171" s="139">
        <f t="shared" ca="1" si="37"/>
        <v>1172</v>
      </c>
      <c r="S1171" s="69"/>
      <c r="T1171" s="76"/>
    </row>
    <row r="1172" spans="1:20" ht="17.45" customHeight="1" thickBot="1">
      <c r="A1172" s="2"/>
      <c r="B1172" s="358"/>
      <c r="C1172" s="77"/>
      <c r="D1172" s="362" t="str">
        <f>HYPERLINK("https://miamia.ru/search/index.php?q="&amp;Q1172&amp;"&amp;s=Поиск?utm_source=Excel&amp;utm_medium=Nalichie&amp;utm_content="&amp;Q1172&amp;"","Посмотреть большую фотографию на сайте")</f>
        <v>Посмотреть большую фотографию на сайте</v>
      </c>
      <c r="E1172" s="363"/>
      <c r="F1172" s="363"/>
      <c r="G1172" s="363"/>
      <c r="H1172" s="363"/>
      <c r="I1172" s="363"/>
      <c r="J1172" s="363"/>
      <c r="K1172" s="363"/>
      <c r="L1172" s="363"/>
      <c r="M1172" s="363"/>
      <c r="N1172" s="364"/>
      <c r="O1172" s="91" t="str">
        <f ca="1">IF(D1172="цвет",SUM(O1173:INDIRECT("N"&amp;R1172)),IF(SUM(E1172:N1172)=0,"",SUM(E1172:N1172)))</f>
        <v/>
      </c>
      <c r="P1172" s="68" t="s">
        <v>98</v>
      </c>
      <c r="Q1172" s="138">
        <f t="shared" si="36"/>
        <v>3832</v>
      </c>
      <c r="R1172" s="139">
        <f t="shared" ca="1" si="37"/>
        <v>1172</v>
      </c>
      <c r="S1172" s="69"/>
      <c r="T1172" s="76"/>
    </row>
    <row r="1173" spans="1:20" ht="17.25" thickBot="1">
      <c r="A1173" s="2"/>
      <c r="B1173" s="357" t="s">
        <v>288</v>
      </c>
      <c r="C1173" s="75">
        <v>3833</v>
      </c>
      <c r="D1173" s="103" t="s">
        <v>9</v>
      </c>
      <c r="E1173" s="11" t="s">
        <v>10</v>
      </c>
      <c r="F1173" s="74" t="s">
        <v>17</v>
      </c>
      <c r="G1173" s="74" t="s">
        <v>18</v>
      </c>
      <c r="H1173" s="99" t="s">
        <v>19</v>
      </c>
      <c r="I1173" s="99" t="s">
        <v>23</v>
      </c>
      <c r="J1173" s="11"/>
      <c r="K1173" s="11"/>
      <c r="L1173" s="11"/>
      <c r="M1173" s="11"/>
      <c r="N1173" s="11"/>
      <c r="O1173" s="59">
        <f ca="1">IF(D1173="цвет",SUM(O1174:INDIRECT("N"&amp;R1173)),IF(SUM(E1173:N1173)=0,"",SUM(E1173:N1173)))</f>
        <v>0</v>
      </c>
      <c r="P1173" s="68">
        <v>3487</v>
      </c>
      <c r="Q1173" s="138">
        <f t="shared" si="36"/>
        <v>3833</v>
      </c>
      <c r="R1173" s="139">
        <f t="shared" ca="1" si="37"/>
        <v>1176</v>
      </c>
      <c r="S1173" s="85">
        <v>3487</v>
      </c>
      <c r="T1173" s="86">
        <f ca="1">O1173*S1173</f>
        <v>0</v>
      </c>
    </row>
    <row r="1174" spans="1:20" ht="16.5" customHeight="1" thickBot="1">
      <c r="A1174" s="2"/>
      <c r="B1174" s="357"/>
      <c r="C1174" s="75"/>
      <c r="D1174" s="46" t="s">
        <v>51</v>
      </c>
      <c r="E1174" s="79"/>
      <c r="F1174" s="79"/>
      <c r="G1174" s="79"/>
      <c r="H1174" s="79"/>
      <c r="I1174" s="353"/>
      <c r="J1174" s="79"/>
      <c r="K1174" s="79"/>
      <c r="L1174" s="79"/>
      <c r="M1174" s="79"/>
      <c r="N1174" s="79"/>
      <c r="O1174" s="91" t="str">
        <f ca="1">IF(D1174="цвет",SUM(O1175:INDIRECT("N"&amp;R1174)),IF(SUM(E1174:N1174)=0,"",SUM(E1174:N1174)))</f>
        <v/>
      </c>
      <c r="P1174" s="68" t="s">
        <v>98</v>
      </c>
      <c r="Q1174" s="138">
        <f t="shared" si="36"/>
        <v>3833</v>
      </c>
      <c r="R1174" s="139">
        <f t="shared" ca="1" si="37"/>
        <v>1176</v>
      </c>
      <c r="S1174" s="69"/>
      <c r="T1174" s="76"/>
    </row>
    <row r="1175" spans="1:20" ht="135" customHeight="1">
      <c r="A1175" s="2"/>
      <c r="B1175" s="357"/>
      <c r="C1175" s="75"/>
      <c r="D1175" s="359" t="s">
        <v>1162</v>
      </c>
      <c r="E1175" s="360"/>
      <c r="F1175" s="360"/>
      <c r="G1175" s="360"/>
      <c r="H1175" s="360"/>
      <c r="I1175" s="360"/>
      <c r="J1175" s="360"/>
      <c r="K1175" s="360"/>
      <c r="L1175" s="360"/>
      <c r="M1175" s="360"/>
      <c r="N1175" s="361"/>
      <c r="O1175" s="91" t="str">
        <f ca="1">IF(D1175="цвет",SUM(O1176:INDIRECT("N"&amp;R1175)),IF(SUM(E1175:N1175)=0,"",SUM(E1175:N1175)))</f>
        <v/>
      </c>
      <c r="P1175" s="68" t="s">
        <v>98</v>
      </c>
      <c r="Q1175" s="138">
        <f t="shared" si="36"/>
        <v>3833</v>
      </c>
      <c r="R1175" s="139">
        <f t="shared" ca="1" si="37"/>
        <v>1176</v>
      </c>
      <c r="S1175" s="69"/>
      <c r="T1175" s="76"/>
    </row>
    <row r="1176" spans="1:20" ht="17.45" customHeight="1" thickBot="1">
      <c r="A1176" s="2"/>
      <c r="B1176" s="358"/>
      <c r="C1176" s="77"/>
      <c r="D1176" s="362" t="str">
        <f>HYPERLINK("https://miamia.ru/search/index.php?q="&amp;Q1176&amp;"&amp;s=Поиск?utm_source=Excel&amp;utm_medium=Nalichie&amp;utm_content="&amp;Q1176&amp;"","Посмотреть большую фотографию на сайте")</f>
        <v>Посмотреть большую фотографию на сайте</v>
      </c>
      <c r="E1176" s="363"/>
      <c r="F1176" s="363"/>
      <c r="G1176" s="363"/>
      <c r="H1176" s="363"/>
      <c r="I1176" s="363"/>
      <c r="J1176" s="363"/>
      <c r="K1176" s="363"/>
      <c r="L1176" s="363"/>
      <c r="M1176" s="363"/>
      <c r="N1176" s="364"/>
      <c r="O1176" s="91" t="str">
        <f ca="1">IF(D1176="цвет",SUM(O1177:INDIRECT("N"&amp;R1176)),IF(SUM(E1176:N1176)=0,"",SUM(E1176:N1176)))</f>
        <v/>
      </c>
      <c r="P1176" s="68" t="s">
        <v>98</v>
      </c>
      <c r="Q1176" s="138">
        <f t="shared" si="36"/>
        <v>3833</v>
      </c>
      <c r="R1176" s="139">
        <f t="shared" ca="1" si="37"/>
        <v>1176</v>
      </c>
      <c r="S1176" s="69"/>
      <c r="T1176" s="76"/>
    </row>
    <row r="1177" spans="1:20" ht="17.25" thickBot="1">
      <c r="A1177" s="2"/>
      <c r="B1177" s="357" t="s">
        <v>288</v>
      </c>
      <c r="C1177" s="75">
        <v>3834</v>
      </c>
      <c r="D1177" s="103" t="s">
        <v>9</v>
      </c>
      <c r="E1177" s="11" t="s">
        <v>11</v>
      </c>
      <c r="F1177" s="104" t="s">
        <v>12</v>
      </c>
      <c r="G1177" s="104" t="s">
        <v>13</v>
      </c>
      <c r="H1177" s="11" t="s">
        <v>14</v>
      </c>
      <c r="I1177" s="11" t="s">
        <v>15</v>
      </c>
      <c r="J1177" s="11" t="s">
        <v>16</v>
      </c>
      <c r="K1177" s="11" t="s">
        <v>21</v>
      </c>
      <c r="L1177" s="11"/>
      <c r="M1177" s="11"/>
      <c r="N1177" s="11"/>
      <c r="O1177" s="59">
        <f ca="1">IF(D1177="цвет",SUM(O1178:INDIRECT("N"&amp;R1177)),IF(SUM(E1177:N1177)=0,"",SUM(E1177:N1177)))</f>
        <v>0</v>
      </c>
      <c r="P1177" s="68">
        <v>5425</v>
      </c>
      <c r="Q1177" s="138">
        <f t="shared" si="36"/>
        <v>3834</v>
      </c>
      <c r="R1177" s="139">
        <f t="shared" ca="1" si="37"/>
        <v>1180</v>
      </c>
      <c r="S1177" s="85">
        <v>5425</v>
      </c>
      <c r="T1177" s="86">
        <f ca="1">O1177*S1177</f>
        <v>0</v>
      </c>
    </row>
    <row r="1178" spans="1:20" ht="16.5" customHeight="1" thickBot="1">
      <c r="A1178" s="2"/>
      <c r="B1178" s="357"/>
      <c r="C1178" s="75"/>
      <c r="D1178" s="46" t="s">
        <v>51</v>
      </c>
      <c r="E1178" s="354"/>
      <c r="F1178" s="354"/>
      <c r="G1178" s="354"/>
      <c r="H1178" s="353"/>
      <c r="I1178" s="354"/>
      <c r="J1178" s="353"/>
      <c r="K1178" s="79"/>
      <c r="L1178" s="79"/>
      <c r="M1178" s="79"/>
      <c r="N1178" s="79"/>
      <c r="O1178" s="91" t="str">
        <f ca="1">IF(D1178="цвет",SUM(O1179:INDIRECT("N"&amp;R1178)),IF(SUM(E1178:N1178)=0,"",SUM(E1178:N1178)))</f>
        <v/>
      </c>
      <c r="P1178" s="68" t="s">
        <v>98</v>
      </c>
      <c r="Q1178" s="138">
        <f t="shared" si="36"/>
        <v>3834</v>
      </c>
      <c r="R1178" s="139">
        <f t="shared" ca="1" si="37"/>
        <v>1180</v>
      </c>
      <c r="S1178" s="69"/>
      <c r="T1178" s="76"/>
    </row>
    <row r="1179" spans="1:20" ht="135" customHeight="1">
      <c r="A1179" s="2"/>
      <c r="B1179" s="357"/>
      <c r="C1179" s="75"/>
      <c r="D1179" s="359" t="s">
        <v>1161</v>
      </c>
      <c r="E1179" s="360"/>
      <c r="F1179" s="360"/>
      <c r="G1179" s="360"/>
      <c r="H1179" s="360"/>
      <c r="I1179" s="360"/>
      <c r="J1179" s="360"/>
      <c r="K1179" s="360"/>
      <c r="L1179" s="360"/>
      <c r="M1179" s="360"/>
      <c r="N1179" s="361"/>
      <c r="O1179" s="91" t="str">
        <f ca="1">IF(D1179="цвет",SUM(O1180:INDIRECT("N"&amp;R1179)),IF(SUM(E1179:N1179)=0,"",SUM(E1179:N1179)))</f>
        <v/>
      </c>
      <c r="P1179" s="68" t="s">
        <v>98</v>
      </c>
      <c r="Q1179" s="138">
        <f t="shared" si="36"/>
        <v>3834</v>
      </c>
      <c r="R1179" s="139">
        <f t="shared" ca="1" si="37"/>
        <v>1180</v>
      </c>
      <c r="S1179" s="69"/>
      <c r="T1179" s="76"/>
    </row>
    <row r="1180" spans="1:20" ht="17.45" customHeight="1" thickBot="1">
      <c r="A1180" s="2"/>
      <c r="B1180" s="358"/>
      <c r="C1180" s="77"/>
      <c r="D1180" s="362" t="str">
        <f>HYPERLINK("https://miamia.ru/search/index.php?q="&amp;Q1180&amp;"&amp;s=Поиск?utm_source=Excel&amp;utm_medium=Nalichie&amp;utm_content="&amp;Q1180&amp;"","Посмотреть большую фотографию на сайте")</f>
        <v>Посмотреть большую фотографию на сайте</v>
      </c>
      <c r="E1180" s="363"/>
      <c r="F1180" s="363"/>
      <c r="G1180" s="363"/>
      <c r="H1180" s="363"/>
      <c r="I1180" s="363"/>
      <c r="J1180" s="363"/>
      <c r="K1180" s="363"/>
      <c r="L1180" s="363"/>
      <c r="M1180" s="363"/>
      <c r="N1180" s="364"/>
      <c r="O1180" s="91" t="str">
        <f ca="1">IF(D1180="цвет",SUM(O1181:INDIRECT("N"&amp;R1180)),IF(SUM(E1180:N1180)=0,"",SUM(E1180:N1180)))</f>
        <v/>
      </c>
      <c r="P1180" s="68" t="s">
        <v>98</v>
      </c>
      <c r="Q1180" s="138">
        <f t="shared" si="36"/>
        <v>3834</v>
      </c>
      <c r="R1180" s="139">
        <f t="shared" ca="1" si="37"/>
        <v>1180</v>
      </c>
      <c r="S1180" s="69"/>
      <c r="T1180" s="76"/>
    </row>
    <row r="1181" spans="1:20" ht="17.25" thickBot="1">
      <c r="A1181" s="2"/>
      <c r="B1181" s="357" t="s">
        <v>288</v>
      </c>
      <c r="C1181" s="75">
        <v>3835</v>
      </c>
      <c r="D1181" s="103" t="s">
        <v>9</v>
      </c>
      <c r="E1181" s="74" t="s">
        <v>17</v>
      </c>
      <c r="F1181" s="74" t="s">
        <v>18</v>
      </c>
      <c r="G1181" s="99" t="s">
        <v>19</v>
      </c>
      <c r="H1181" s="99" t="s">
        <v>23</v>
      </c>
      <c r="I1181" s="11"/>
      <c r="J1181" s="11"/>
      <c r="K1181" s="11"/>
      <c r="L1181" s="11"/>
      <c r="M1181" s="11"/>
      <c r="N1181" s="11"/>
      <c r="O1181" s="59">
        <f ca="1">IF(D1181="цвет",SUM(O1182:INDIRECT("N"&amp;R1181)),IF(SUM(E1181:N1181)=0,"",SUM(E1181:N1181)))</f>
        <v>0</v>
      </c>
      <c r="P1181" s="68">
        <v>3487</v>
      </c>
      <c r="Q1181" s="138">
        <f t="shared" si="36"/>
        <v>3835</v>
      </c>
      <c r="R1181" s="139">
        <f t="shared" ca="1" si="37"/>
        <v>1184</v>
      </c>
      <c r="S1181" s="85">
        <v>3487</v>
      </c>
      <c r="T1181" s="86">
        <f ca="1">O1181*S1181</f>
        <v>0</v>
      </c>
    </row>
    <row r="1182" spans="1:20" ht="16.5" customHeight="1" thickBot="1">
      <c r="A1182" s="2"/>
      <c r="B1182" s="357"/>
      <c r="C1182" s="75"/>
      <c r="D1182" s="46" t="s">
        <v>51</v>
      </c>
      <c r="E1182" s="353"/>
      <c r="F1182" s="79"/>
      <c r="G1182" s="354"/>
      <c r="H1182" s="79"/>
      <c r="I1182" s="79"/>
      <c r="J1182" s="79"/>
      <c r="K1182" s="79"/>
      <c r="L1182" s="79"/>
      <c r="M1182" s="79"/>
      <c r="N1182" s="79"/>
      <c r="O1182" s="91" t="str">
        <f ca="1">IF(D1182="цвет",SUM(O1183:INDIRECT("N"&amp;R1182)),IF(SUM(E1182:N1182)=0,"",SUM(E1182:N1182)))</f>
        <v/>
      </c>
      <c r="P1182" s="68" t="s">
        <v>98</v>
      </c>
      <c r="Q1182" s="138">
        <f t="shared" si="36"/>
        <v>3835</v>
      </c>
      <c r="R1182" s="139">
        <f t="shared" ca="1" si="37"/>
        <v>1184</v>
      </c>
      <c r="S1182" s="69"/>
      <c r="T1182" s="76"/>
    </row>
    <row r="1183" spans="1:20" ht="135" customHeight="1">
      <c r="A1183" s="2"/>
      <c r="B1183" s="357"/>
      <c r="C1183" s="75"/>
      <c r="D1183" s="359" t="s">
        <v>1160</v>
      </c>
      <c r="E1183" s="360"/>
      <c r="F1183" s="360"/>
      <c r="G1183" s="360"/>
      <c r="H1183" s="360"/>
      <c r="I1183" s="360"/>
      <c r="J1183" s="360"/>
      <c r="K1183" s="360"/>
      <c r="L1183" s="360"/>
      <c r="M1183" s="360"/>
      <c r="N1183" s="361"/>
      <c r="O1183" s="91" t="str">
        <f ca="1">IF(D1183="цвет",SUM(O1184:INDIRECT("N"&amp;R1183)),IF(SUM(E1183:N1183)=0,"",SUM(E1183:N1183)))</f>
        <v/>
      </c>
      <c r="P1183" s="68" t="s">
        <v>98</v>
      </c>
      <c r="Q1183" s="138">
        <f t="shared" si="36"/>
        <v>3835</v>
      </c>
      <c r="R1183" s="139">
        <f t="shared" ca="1" si="37"/>
        <v>1184</v>
      </c>
      <c r="S1183" s="69"/>
      <c r="T1183" s="76"/>
    </row>
    <row r="1184" spans="1:20" ht="17.45" customHeight="1" thickBot="1">
      <c r="A1184" s="2"/>
      <c r="B1184" s="358"/>
      <c r="C1184" s="77"/>
      <c r="D1184" s="362" t="str">
        <f>HYPERLINK("https://miamia.ru/search/index.php?q="&amp;Q1184&amp;"&amp;s=Поиск?utm_source=Excel&amp;utm_medium=Nalichie&amp;utm_content="&amp;Q1184&amp;"","Посмотреть большую фотографию на сайте")</f>
        <v>Посмотреть большую фотографию на сайте</v>
      </c>
      <c r="E1184" s="363"/>
      <c r="F1184" s="363"/>
      <c r="G1184" s="363"/>
      <c r="H1184" s="363"/>
      <c r="I1184" s="363"/>
      <c r="J1184" s="363"/>
      <c r="K1184" s="363"/>
      <c r="L1184" s="363"/>
      <c r="M1184" s="363"/>
      <c r="N1184" s="364"/>
      <c r="O1184" s="91" t="str">
        <f ca="1">IF(D1184="цвет",SUM(O1185:INDIRECT("N"&amp;R1184)),IF(SUM(E1184:N1184)=0,"",SUM(E1184:N1184)))</f>
        <v/>
      </c>
      <c r="P1184" s="68" t="s">
        <v>98</v>
      </c>
      <c r="Q1184" s="138">
        <f t="shared" si="36"/>
        <v>3835</v>
      </c>
      <c r="R1184" s="139">
        <f t="shared" ca="1" si="37"/>
        <v>1184</v>
      </c>
      <c r="S1184" s="69"/>
      <c r="T1184" s="76"/>
    </row>
    <row r="1185" spans="1:20" ht="17.25" thickBot="1">
      <c r="A1185" s="2"/>
      <c r="B1185" s="357" t="s">
        <v>288</v>
      </c>
      <c r="C1185" s="75">
        <v>3836</v>
      </c>
      <c r="D1185" s="103" t="s">
        <v>9</v>
      </c>
      <c r="E1185" s="11" t="s">
        <v>10</v>
      </c>
      <c r="F1185" s="11" t="s">
        <v>11</v>
      </c>
      <c r="G1185" s="104" t="s">
        <v>12</v>
      </c>
      <c r="H1185" s="104" t="s">
        <v>13</v>
      </c>
      <c r="I1185" s="11" t="s">
        <v>14</v>
      </c>
      <c r="J1185" s="11" t="s">
        <v>15</v>
      </c>
      <c r="K1185" s="11" t="s">
        <v>16</v>
      </c>
      <c r="L1185" s="11" t="s">
        <v>21</v>
      </c>
      <c r="M1185" s="11" t="s">
        <v>22</v>
      </c>
      <c r="N1185" s="11"/>
      <c r="O1185" s="59">
        <f ca="1">IF(D1185="цвет",SUM(O1186:INDIRECT("N"&amp;R1185)),IF(SUM(E1185:N1185)=0,"",SUM(E1185:N1185)))</f>
        <v>0</v>
      </c>
      <c r="P1185" s="68">
        <v>5038</v>
      </c>
      <c r="Q1185" s="138">
        <f t="shared" si="36"/>
        <v>3836</v>
      </c>
      <c r="R1185" s="139">
        <f t="shared" ca="1" si="37"/>
        <v>1188</v>
      </c>
      <c r="S1185" s="85">
        <v>5038</v>
      </c>
      <c r="T1185" s="86">
        <f ca="1">O1185*S1185</f>
        <v>0</v>
      </c>
    </row>
    <row r="1186" spans="1:20" ht="16.5" customHeight="1" thickBot="1">
      <c r="A1186" s="2"/>
      <c r="B1186" s="357"/>
      <c r="C1186" s="75"/>
      <c r="D1186" s="46" t="s">
        <v>51</v>
      </c>
      <c r="E1186" s="354"/>
      <c r="F1186" s="354"/>
      <c r="G1186" s="353"/>
      <c r="H1186" s="354"/>
      <c r="I1186" s="354"/>
      <c r="J1186" s="354"/>
      <c r="K1186" s="354"/>
      <c r="L1186" s="353"/>
      <c r="M1186" s="353"/>
      <c r="N1186" s="79"/>
      <c r="O1186" s="91" t="str">
        <f ca="1">IF(D1186="цвет",SUM(O1187:INDIRECT("N"&amp;R1186)),IF(SUM(E1186:N1186)=0,"",SUM(E1186:N1186)))</f>
        <v/>
      </c>
      <c r="P1186" s="68" t="s">
        <v>98</v>
      </c>
      <c r="Q1186" s="138">
        <f t="shared" si="36"/>
        <v>3836</v>
      </c>
      <c r="R1186" s="139">
        <f t="shared" ca="1" si="37"/>
        <v>1188</v>
      </c>
      <c r="S1186" s="69"/>
      <c r="T1186" s="76"/>
    </row>
    <row r="1187" spans="1:20" ht="135" customHeight="1">
      <c r="A1187" s="2"/>
      <c r="B1187" s="357"/>
      <c r="C1187" s="75"/>
      <c r="D1187" s="359" t="s">
        <v>1159</v>
      </c>
      <c r="E1187" s="360"/>
      <c r="F1187" s="360"/>
      <c r="G1187" s="360"/>
      <c r="H1187" s="360"/>
      <c r="I1187" s="360"/>
      <c r="J1187" s="360"/>
      <c r="K1187" s="360"/>
      <c r="L1187" s="360"/>
      <c r="M1187" s="360"/>
      <c r="N1187" s="361"/>
      <c r="O1187" s="91" t="str">
        <f ca="1">IF(D1187="цвет",SUM(O1188:INDIRECT("N"&amp;R1187)),IF(SUM(E1187:N1187)=0,"",SUM(E1187:N1187)))</f>
        <v/>
      </c>
      <c r="P1187" s="68" t="s">
        <v>98</v>
      </c>
      <c r="Q1187" s="138">
        <f t="shared" si="36"/>
        <v>3836</v>
      </c>
      <c r="R1187" s="139">
        <f t="shared" ca="1" si="37"/>
        <v>1188</v>
      </c>
      <c r="S1187" s="69"/>
      <c r="T1187" s="76"/>
    </row>
    <row r="1188" spans="1:20" ht="17.45" customHeight="1" thickBot="1">
      <c r="A1188" s="2"/>
      <c r="B1188" s="358"/>
      <c r="C1188" s="77"/>
      <c r="D1188" s="362" t="str">
        <f>HYPERLINK("https://miamia.ru/search/index.php?q="&amp;Q1188&amp;"&amp;s=Поиск?utm_source=Excel&amp;utm_medium=Nalichie&amp;utm_content="&amp;Q1188&amp;"","Посмотреть большую фотографию на сайте")</f>
        <v>Посмотреть большую фотографию на сайте</v>
      </c>
      <c r="E1188" s="363"/>
      <c r="F1188" s="363"/>
      <c r="G1188" s="363"/>
      <c r="H1188" s="363"/>
      <c r="I1188" s="363"/>
      <c r="J1188" s="363"/>
      <c r="K1188" s="363"/>
      <c r="L1188" s="363"/>
      <c r="M1188" s="363"/>
      <c r="N1188" s="364"/>
      <c r="O1188" s="91" t="str">
        <f ca="1">IF(D1188="цвет",SUM(O1189:INDIRECT("N"&amp;R1188)),IF(SUM(E1188:N1188)=0,"",SUM(E1188:N1188)))</f>
        <v/>
      </c>
      <c r="P1188" s="68" t="s">
        <v>98</v>
      </c>
      <c r="Q1188" s="138">
        <f t="shared" si="36"/>
        <v>3836</v>
      </c>
      <c r="R1188" s="139">
        <f t="shared" ca="1" si="37"/>
        <v>1188</v>
      </c>
      <c r="S1188" s="69"/>
      <c r="T1188" s="76"/>
    </row>
    <row r="1189" spans="1:20" ht="17.25" thickBot="1">
      <c r="A1189" s="2"/>
      <c r="B1189" s="357" t="s">
        <v>288</v>
      </c>
      <c r="C1189" s="75">
        <v>3838</v>
      </c>
      <c r="D1189" s="103" t="s">
        <v>9</v>
      </c>
      <c r="E1189" s="11" t="s">
        <v>11</v>
      </c>
      <c r="F1189" s="104" t="s">
        <v>12</v>
      </c>
      <c r="G1189" s="104" t="s">
        <v>13</v>
      </c>
      <c r="H1189" s="11" t="s">
        <v>14</v>
      </c>
      <c r="I1189" s="11" t="s">
        <v>15</v>
      </c>
      <c r="J1189" s="11" t="s">
        <v>16</v>
      </c>
      <c r="K1189" s="11" t="s">
        <v>21</v>
      </c>
      <c r="L1189" s="11" t="s">
        <v>22</v>
      </c>
      <c r="M1189" s="11"/>
      <c r="N1189" s="11"/>
      <c r="O1189" s="59">
        <f ca="1">IF(D1189="цвет",SUM(O1190:INDIRECT("N"&amp;R1189)),IF(SUM(E1189:N1189)=0,"",SUM(E1189:N1189)))</f>
        <v>0</v>
      </c>
      <c r="P1189" s="68">
        <v>3228</v>
      </c>
      <c r="Q1189" s="138">
        <f t="shared" si="36"/>
        <v>3838</v>
      </c>
      <c r="R1189" s="139">
        <f t="shared" ca="1" si="37"/>
        <v>1192</v>
      </c>
      <c r="S1189" s="85">
        <v>3228</v>
      </c>
      <c r="T1189" s="86">
        <f ca="1">O1189*S1189</f>
        <v>0</v>
      </c>
    </row>
    <row r="1190" spans="1:20" ht="16.5" customHeight="1" thickBot="1">
      <c r="A1190" s="2"/>
      <c r="B1190" s="357"/>
      <c r="C1190" s="75"/>
      <c r="D1190" s="46" t="s">
        <v>51</v>
      </c>
      <c r="E1190" s="79"/>
      <c r="F1190" s="353"/>
      <c r="G1190" s="79"/>
      <c r="H1190" s="353"/>
      <c r="I1190" s="79"/>
      <c r="J1190" s="353"/>
      <c r="K1190" s="354"/>
      <c r="L1190" s="354"/>
      <c r="M1190" s="79"/>
      <c r="N1190" s="79"/>
      <c r="O1190" s="91" t="str">
        <f ca="1">IF(D1190="цвет",SUM(O1191:INDIRECT("N"&amp;R1190)),IF(SUM(E1190:N1190)=0,"",SUM(E1190:N1190)))</f>
        <v/>
      </c>
      <c r="P1190" s="68" t="s">
        <v>98</v>
      </c>
      <c r="Q1190" s="138">
        <f t="shared" si="36"/>
        <v>3838</v>
      </c>
      <c r="R1190" s="139">
        <f t="shared" ca="1" si="37"/>
        <v>1192</v>
      </c>
      <c r="S1190" s="69"/>
      <c r="T1190" s="76"/>
    </row>
    <row r="1191" spans="1:20" ht="135" customHeight="1">
      <c r="A1191" s="2"/>
      <c r="B1191" s="357"/>
      <c r="C1191" s="75"/>
      <c r="D1191" s="359" t="s">
        <v>1097</v>
      </c>
      <c r="E1191" s="360"/>
      <c r="F1191" s="360"/>
      <c r="G1191" s="360"/>
      <c r="H1191" s="360"/>
      <c r="I1191" s="360"/>
      <c r="J1191" s="360"/>
      <c r="K1191" s="360"/>
      <c r="L1191" s="360"/>
      <c r="M1191" s="360"/>
      <c r="N1191" s="361"/>
      <c r="O1191" s="91" t="str">
        <f ca="1">IF(D1191="цвет",SUM(O1192:INDIRECT("N"&amp;R1191)),IF(SUM(E1191:N1191)=0,"",SUM(E1191:N1191)))</f>
        <v/>
      </c>
      <c r="P1191" s="68" t="s">
        <v>98</v>
      </c>
      <c r="Q1191" s="138">
        <f t="shared" si="36"/>
        <v>3838</v>
      </c>
      <c r="R1191" s="139">
        <f t="shared" ca="1" si="37"/>
        <v>1192</v>
      </c>
      <c r="S1191" s="69"/>
      <c r="T1191" s="76"/>
    </row>
    <row r="1192" spans="1:20" ht="17.45" customHeight="1" thickBot="1">
      <c r="A1192" s="2"/>
      <c r="B1192" s="358"/>
      <c r="C1192" s="77"/>
      <c r="D1192" s="362" t="str">
        <f>HYPERLINK("https://miamia.ru/search/index.php?q="&amp;Q1192&amp;"&amp;s=Поиск?utm_source=Excel&amp;utm_medium=Nalichie&amp;utm_content="&amp;Q1192&amp;"","Посмотреть большую фотографию на сайте")</f>
        <v>Посмотреть большую фотографию на сайте</v>
      </c>
      <c r="E1192" s="363"/>
      <c r="F1192" s="363"/>
      <c r="G1192" s="363"/>
      <c r="H1192" s="363"/>
      <c r="I1192" s="363"/>
      <c r="J1192" s="363"/>
      <c r="K1192" s="363"/>
      <c r="L1192" s="363"/>
      <c r="M1192" s="363"/>
      <c r="N1192" s="364"/>
      <c r="O1192" s="91" t="str">
        <f ca="1">IF(D1192="цвет",SUM(O1193:INDIRECT("N"&amp;R1192)),IF(SUM(E1192:N1192)=0,"",SUM(E1192:N1192)))</f>
        <v/>
      </c>
      <c r="P1192" s="68" t="s">
        <v>98</v>
      </c>
      <c r="Q1192" s="138">
        <f t="shared" si="36"/>
        <v>3838</v>
      </c>
      <c r="R1192" s="139">
        <f t="shared" ca="1" si="37"/>
        <v>1192</v>
      </c>
      <c r="S1192" s="69"/>
      <c r="T1192" s="76"/>
    </row>
    <row r="1193" spans="1:20" ht="17.25" thickBot="1">
      <c r="A1193" s="2"/>
      <c r="B1193" s="357" t="s">
        <v>288</v>
      </c>
      <c r="C1193" s="75">
        <v>3839</v>
      </c>
      <c r="D1193" s="103" t="s">
        <v>9</v>
      </c>
      <c r="E1193" s="11" t="s">
        <v>11</v>
      </c>
      <c r="F1193" s="104" t="s">
        <v>12</v>
      </c>
      <c r="G1193" s="104" t="s">
        <v>13</v>
      </c>
      <c r="H1193" s="11" t="s">
        <v>14</v>
      </c>
      <c r="I1193" s="11" t="s">
        <v>15</v>
      </c>
      <c r="J1193" s="11" t="s">
        <v>16</v>
      </c>
      <c r="K1193" s="11" t="s">
        <v>21</v>
      </c>
      <c r="L1193" s="11" t="s">
        <v>22</v>
      </c>
      <c r="M1193" s="11"/>
      <c r="N1193" s="11"/>
      <c r="O1193" s="59">
        <f ca="1">IF(D1193="цвет",SUM(O1194:INDIRECT("N"&amp;R1193)),IF(SUM(E1193:N1193)=0,"",SUM(E1193:N1193)))</f>
        <v>0</v>
      </c>
      <c r="P1193" s="68">
        <v>4004</v>
      </c>
      <c r="Q1193" s="138">
        <f t="shared" si="36"/>
        <v>3839</v>
      </c>
      <c r="R1193" s="139">
        <f t="shared" ca="1" si="37"/>
        <v>1196</v>
      </c>
      <c r="S1193" s="85">
        <v>4004</v>
      </c>
      <c r="T1193" s="86">
        <f ca="1">O1193*S1193</f>
        <v>0</v>
      </c>
    </row>
    <row r="1194" spans="1:20" ht="16.5" customHeight="1" thickBot="1">
      <c r="A1194" s="2"/>
      <c r="B1194" s="357"/>
      <c r="C1194" s="75"/>
      <c r="D1194" s="46" t="s">
        <v>51</v>
      </c>
      <c r="E1194" s="79"/>
      <c r="F1194" s="79"/>
      <c r="G1194" s="354"/>
      <c r="H1194" s="353"/>
      <c r="I1194" s="353"/>
      <c r="J1194" s="354"/>
      <c r="K1194" s="354"/>
      <c r="L1194" s="354"/>
      <c r="M1194" s="79"/>
      <c r="N1194" s="79"/>
      <c r="O1194" s="91" t="str">
        <f ca="1">IF(D1194="цвет",SUM(O1195:INDIRECT("N"&amp;R1194)),IF(SUM(E1194:N1194)=0,"",SUM(E1194:N1194)))</f>
        <v/>
      </c>
      <c r="P1194" s="68" t="s">
        <v>98</v>
      </c>
      <c r="Q1194" s="138">
        <f t="shared" si="36"/>
        <v>3839</v>
      </c>
      <c r="R1194" s="139">
        <f t="shared" ca="1" si="37"/>
        <v>1196</v>
      </c>
      <c r="S1194" s="69"/>
      <c r="T1194" s="76"/>
    </row>
    <row r="1195" spans="1:20" ht="135" customHeight="1">
      <c r="A1195" s="2"/>
      <c r="B1195" s="357"/>
      <c r="C1195" s="75"/>
      <c r="D1195" s="359" t="s">
        <v>1099</v>
      </c>
      <c r="E1195" s="360"/>
      <c r="F1195" s="360"/>
      <c r="G1195" s="360"/>
      <c r="H1195" s="360"/>
      <c r="I1195" s="360"/>
      <c r="J1195" s="360"/>
      <c r="K1195" s="360"/>
      <c r="L1195" s="360"/>
      <c r="M1195" s="360"/>
      <c r="N1195" s="361"/>
      <c r="O1195" s="91" t="str">
        <f ca="1">IF(D1195="цвет",SUM(O1196:INDIRECT("N"&amp;R1195)),IF(SUM(E1195:N1195)=0,"",SUM(E1195:N1195)))</f>
        <v/>
      </c>
      <c r="P1195" s="68" t="s">
        <v>98</v>
      </c>
      <c r="Q1195" s="138">
        <f t="shared" si="36"/>
        <v>3839</v>
      </c>
      <c r="R1195" s="139">
        <f t="shared" ca="1" si="37"/>
        <v>1196</v>
      </c>
      <c r="S1195" s="69"/>
      <c r="T1195" s="76"/>
    </row>
    <row r="1196" spans="1:20" ht="17.45" customHeight="1" thickBot="1">
      <c r="A1196" s="2"/>
      <c r="B1196" s="358"/>
      <c r="C1196" s="77"/>
      <c r="D1196" s="362" t="str">
        <f>HYPERLINK("https://miamia.ru/search/index.php?q="&amp;Q1196&amp;"&amp;s=Поиск?utm_source=Excel&amp;utm_medium=Nalichie&amp;utm_content="&amp;Q1196&amp;"","Посмотреть большую фотографию на сайте")</f>
        <v>Посмотреть большую фотографию на сайте</v>
      </c>
      <c r="E1196" s="363"/>
      <c r="F1196" s="363"/>
      <c r="G1196" s="363"/>
      <c r="H1196" s="363"/>
      <c r="I1196" s="363"/>
      <c r="J1196" s="363"/>
      <c r="K1196" s="363"/>
      <c r="L1196" s="363"/>
      <c r="M1196" s="363"/>
      <c r="N1196" s="364"/>
      <c r="O1196" s="91" t="str">
        <f ca="1">IF(D1196="цвет",SUM(O1197:INDIRECT("N"&amp;R1196)),IF(SUM(E1196:N1196)=0,"",SUM(E1196:N1196)))</f>
        <v/>
      </c>
      <c r="P1196" s="68" t="s">
        <v>98</v>
      </c>
      <c r="Q1196" s="138">
        <f t="shared" si="36"/>
        <v>3839</v>
      </c>
      <c r="R1196" s="139">
        <f t="shared" ca="1" si="37"/>
        <v>1196</v>
      </c>
      <c r="S1196" s="69"/>
      <c r="T1196" s="76"/>
    </row>
    <row r="1197" spans="1:20" ht="23.1" customHeight="1" thickBot="1">
      <c r="A1197" s="2"/>
      <c r="B1197" s="28" t="s">
        <v>3136</v>
      </c>
      <c r="C1197" s="29"/>
      <c r="D1197" s="30"/>
      <c r="E1197" s="31"/>
      <c r="F1197" s="31"/>
      <c r="G1197" s="31"/>
      <c r="H1197" s="31"/>
      <c r="I1197" s="31"/>
      <c r="J1197" s="31"/>
      <c r="K1197" s="31"/>
      <c r="L1197" s="31"/>
      <c r="M1197" s="31"/>
      <c r="N1197" s="32"/>
      <c r="O1197" s="91" t="str">
        <f ca="1">IF(D1197="цвет",SUM(O1198:INDIRECT("N"&amp;R1197)),IF(SUM(E1197:N1197)=0,"",SUM(E1197:N1197)))</f>
        <v/>
      </c>
      <c r="P1197" s="68" t="s">
        <v>98</v>
      </c>
      <c r="Q1197" s="138">
        <f t="shared" si="36"/>
        <v>3839</v>
      </c>
      <c r="R1197" s="139">
        <f t="shared" ca="1" si="37"/>
        <v>1201</v>
      </c>
    </row>
    <row r="1198" spans="1:20" ht="17.25" thickBot="1">
      <c r="A1198" s="2"/>
      <c r="B1198" s="356" t="s">
        <v>3136</v>
      </c>
      <c r="C1198" s="83">
        <v>9010</v>
      </c>
      <c r="D1198" s="98" t="s">
        <v>9</v>
      </c>
      <c r="E1198" s="99" t="s">
        <v>10</v>
      </c>
      <c r="F1198" s="99" t="s">
        <v>11</v>
      </c>
      <c r="G1198" s="99" t="s">
        <v>12</v>
      </c>
      <c r="H1198" s="99" t="s">
        <v>13</v>
      </c>
      <c r="I1198" s="99" t="s">
        <v>14</v>
      </c>
      <c r="J1198" s="99" t="s">
        <v>15</v>
      </c>
      <c r="K1198" s="99" t="s">
        <v>16</v>
      </c>
      <c r="L1198" s="99" t="s">
        <v>21</v>
      </c>
      <c r="M1198" s="99" t="s">
        <v>22</v>
      </c>
      <c r="N1198" s="99"/>
      <c r="O1198" s="59">
        <f ca="1">IF(D1198="цвет",SUM(O1199:INDIRECT("N"&amp;R1198)),IF(SUM(E1198:N1198)=0,"",SUM(E1198:N1198)))</f>
        <v>0</v>
      </c>
      <c r="P1198" s="68">
        <v>2711</v>
      </c>
      <c r="Q1198" s="138">
        <f t="shared" si="36"/>
        <v>9010</v>
      </c>
      <c r="R1198" s="139">
        <f t="shared" ca="1" si="37"/>
        <v>1201</v>
      </c>
      <c r="S1198" s="85">
        <v>2711</v>
      </c>
      <c r="T1198" s="86">
        <f ca="1">O1198*S1198</f>
        <v>0</v>
      </c>
    </row>
    <row r="1199" spans="1:20" ht="17.25" thickBot="1">
      <c r="A1199" s="2"/>
      <c r="B1199" s="357"/>
      <c r="C1199" s="75"/>
      <c r="D1199" s="5" t="s">
        <v>60</v>
      </c>
      <c r="E1199" s="181"/>
      <c r="F1199" s="351"/>
      <c r="G1199" s="181"/>
      <c r="H1199" s="351"/>
      <c r="I1199" s="181"/>
      <c r="J1199" s="351"/>
      <c r="K1199" s="351"/>
      <c r="L1199" s="7"/>
      <c r="M1199" s="7"/>
      <c r="N1199" s="7"/>
      <c r="O1199" s="91" t="str">
        <f ca="1">IF(D1199="цвет",SUM(O1200:INDIRECT("N"&amp;R1199)),IF(SUM(E1199:N1199)=0,"",SUM(E1199:N1199)))</f>
        <v/>
      </c>
      <c r="P1199" s="68" t="s">
        <v>98</v>
      </c>
      <c r="Q1199" s="138">
        <f t="shared" si="36"/>
        <v>9010</v>
      </c>
      <c r="R1199" s="139">
        <f t="shared" ca="1" si="37"/>
        <v>1201</v>
      </c>
      <c r="S1199" s="69"/>
      <c r="T1199" s="76"/>
    </row>
    <row r="1200" spans="1:20" ht="135" customHeight="1">
      <c r="A1200" s="2"/>
      <c r="B1200" s="366"/>
      <c r="C1200" s="12"/>
      <c r="D1200" s="367" t="s">
        <v>3137</v>
      </c>
      <c r="E1200" s="368"/>
      <c r="F1200" s="368"/>
      <c r="G1200" s="368"/>
      <c r="H1200" s="368"/>
      <c r="I1200" s="368"/>
      <c r="J1200" s="368"/>
      <c r="K1200" s="368"/>
      <c r="L1200" s="368"/>
      <c r="M1200" s="368"/>
      <c r="N1200" s="369"/>
      <c r="O1200" s="91" t="str">
        <f ca="1">IF(D1200="цвет",SUM(O1201:INDIRECT("N"&amp;R1200)),IF(SUM(E1200:N1200)=0,"",SUM(E1200:N1200)))</f>
        <v/>
      </c>
      <c r="P1200" s="68" t="s">
        <v>98</v>
      </c>
      <c r="Q1200" s="138">
        <f t="shared" si="36"/>
        <v>9010</v>
      </c>
      <c r="R1200" s="139">
        <f t="shared" ca="1" si="37"/>
        <v>1201</v>
      </c>
      <c r="S1200" s="69"/>
      <c r="T1200" s="76"/>
    </row>
    <row r="1201" spans="1:20" ht="17.45" customHeight="1" thickBot="1">
      <c r="A1201" s="2"/>
      <c r="B1201" s="358"/>
      <c r="C1201" s="8"/>
      <c r="D1201" s="362" t="str">
        <f>HYPERLINK("https://miamia.ru/search/index.php?q="&amp;Q1201&amp;"&amp;s=Поиск?utm_source=Excel&amp;utm_medium=Nalichie&amp;utm_content="&amp;Q1201&amp;"","Посмотреть большую фотографию на сайте")</f>
        <v>Посмотреть большую фотографию на сайте</v>
      </c>
      <c r="E1201" s="363"/>
      <c r="F1201" s="363"/>
      <c r="G1201" s="363"/>
      <c r="H1201" s="363"/>
      <c r="I1201" s="363"/>
      <c r="J1201" s="363"/>
      <c r="K1201" s="363"/>
      <c r="L1201" s="363"/>
      <c r="M1201" s="363"/>
      <c r="N1201" s="364"/>
      <c r="O1201" s="91" t="str">
        <f ca="1">IF(D1201="цвет",SUM(O1202:INDIRECT("N"&amp;R1201)),IF(SUM(E1201:N1201)=0,"",SUM(E1201:N1201)))</f>
        <v/>
      </c>
      <c r="P1201" s="68" t="s">
        <v>98</v>
      </c>
      <c r="Q1201" s="138">
        <f t="shared" si="36"/>
        <v>9010</v>
      </c>
      <c r="R1201" s="139">
        <f t="shared" ca="1" si="37"/>
        <v>1201</v>
      </c>
    </row>
    <row r="1202" spans="1:20" ht="17.25" thickBot="1">
      <c r="A1202" s="2"/>
      <c r="B1202" s="356" t="s">
        <v>3136</v>
      </c>
      <c r="C1202" s="83">
        <v>9011</v>
      </c>
      <c r="D1202" s="98" t="s">
        <v>9</v>
      </c>
      <c r="E1202" s="99" t="s">
        <v>10</v>
      </c>
      <c r="F1202" s="99" t="s">
        <v>11</v>
      </c>
      <c r="G1202" s="99" t="s">
        <v>12</v>
      </c>
      <c r="H1202" s="99" t="s">
        <v>13</v>
      </c>
      <c r="I1202" s="99" t="s">
        <v>14</v>
      </c>
      <c r="J1202" s="99" t="s">
        <v>15</v>
      </c>
      <c r="K1202" s="99" t="s">
        <v>16</v>
      </c>
      <c r="L1202" s="99" t="s">
        <v>21</v>
      </c>
      <c r="M1202" s="99" t="s">
        <v>22</v>
      </c>
      <c r="N1202" s="99"/>
      <c r="O1202" s="59">
        <f ca="1">IF(D1202="цвет",SUM(O1203:INDIRECT("N"&amp;R1202)),IF(SUM(E1202:N1202)=0,"",SUM(E1202:N1202)))</f>
        <v>0</v>
      </c>
      <c r="P1202" s="68">
        <v>2711</v>
      </c>
      <c r="Q1202" s="138">
        <f t="shared" si="36"/>
        <v>9011</v>
      </c>
      <c r="R1202" s="139">
        <f t="shared" ca="1" si="37"/>
        <v>1205</v>
      </c>
      <c r="S1202" s="85">
        <v>2711</v>
      </c>
      <c r="T1202" s="86">
        <f ca="1">O1202*S1202</f>
        <v>0</v>
      </c>
    </row>
    <row r="1203" spans="1:20" ht="17.25" thickBot="1">
      <c r="A1203" s="2"/>
      <c r="B1203" s="357"/>
      <c r="C1203" s="75"/>
      <c r="D1203" s="5" t="s">
        <v>60</v>
      </c>
      <c r="E1203" s="7"/>
      <c r="F1203" s="181"/>
      <c r="G1203" s="181"/>
      <c r="H1203" s="181"/>
      <c r="I1203" s="181"/>
      <c r="J1203" s="181"/>
      <c r="K1203" s="7"/>
      <c r="L1203" s="7"/>
      <c r="M1203" s="7"/>
      <c r="N1203" s="7"/>
      <c r="O1203" s="91" t="str">
        <f ca="1">IF(D1203="цвет",SUM(O1204:INDIRECT("N"&amp;R1203)),IF(SUM(E1203:N1203)=0,"",SUM(E1203:N1203)))</f>
        <v/>
      </c>
      <c r="P1203" s="68" t="s">
        <v>98</v>
      </c>
      <c r="Q1203" s="138">
        <f t="shared" si="36"/>
        <v>9011</v>
      </c>
      <c r="R1203" s="139">
        <f t="shared" ca="1" si="37"/>
        <v>1205</v>
      </c>
      <c r="S1203" s="69"/>
      <c r="T1203" s="76"/>
    </row>
    <row r="1204" spans="1:20" ht="135" customHeight="1">
      <c r="A1204" s="2"/>
      <c r="B1204" s="366"/>
      <c r="C1204" s="12"/>
      <c r="D1204" s="367" t="s">
        <v>3138</v>
      </c>
      <c r="E1204" s="368"/>
      <c r="F1204" s="368"/>
      <c r="G1204" s="368"/>
      <c r="H1204" s="368"/>
      <c r="I1204" s="368"/>
      <c r="J1204" s="368"/>
      <c r="K1204" s="368"/>
      <c r="L1204" s="368"/>
      <c r="M1204" s="368"/>
      <c r="N1204" s="369"/>
      <c r="O1204" s="91" t="str">
        <f ca="1">IF(D1204="цвет",SUM(O1205:INDIRECT("N"&amp;R1204)),IF(SUM(E1204:N1204)=0,"",SUM(E1204:N1204)))</f>
        <v/>
      </c>
      <c r="P1204" s="68" t="s">
        <v>98</v>
      </c>
      <c r="Q1204" s="138">
        <f t="shared" si="36"/>
        <v>9011</v>
      </c>
      <c r="R1204" s="139">
        <f t="shared" ca="1" si="37"/>
        <v>1205</v>
      </c>
      <c r="S1204" s="69"/>
      <c r="T1204" s="76"/>
    </row>
    <row r="1205" spans="1:20" ht="17.45" customHeight="1" thickBot="1">
      <c r="A1205" s="2"/>
      <c r="B1205" s="358"/>
      <c r="C1205" s="8"/>
      <c r="D1205" s="362" t="str">
        <f>HYPERLINK("https://miamia.ru/search/index.php?q="&amp;Q1205&amp;"&amp;s=Поиск?utm_source=Excel&amp;utm_medium=Nalichie&amp;utm_content="&amp;Q1205&amp;"","Посмотреть большую фотографию на сайте")</f>
        <v>Посмотреть большую фотографию на сайте</v>
      </c>
      <c r="E1205" s="363"/>
      <c r="F1205" s="363"/>
      <c r="G1205" s="363"/>
      <c r="H1205" s="363"/>
      <c r="I1205" s="363"/>
      <c r="J1205" s="363"/>
      <c r="K1205" s="363"/>
      <c r="L1205" s="363"/>
      <c r="M1205" s="363"/>
      <c r="N1205" s="364"/>
      <c r="O1205" s="91" t="str">
        <f ca="1">IF(D1205="цвет",SUM(O1206:INDIRECT("N"&amp;R1205)),IF(SUM(E1205:N1205)=0,"",SUM(E1205:N1205)))</f>
        <v/>
      </c>
      <c r="P1205" s="68" t="s">
        <v>98</v>
      </c>
      <c r="Q1205" s="138">
        <f t="shared" si="36"/>
        <v>9011</v>
      </c>
      <c r="R1205" s="139">
        <f t="shared" ca="1" si="37"/>
        <v>1205</v>
      </c>
    </row>
    <row r="1206" spans="1:20" ht="17.25" thickBot="1">
      <c r="A1206" s="2"/>
      <c r="B1206" s="356" t="s">
        <v>3136</v>
      </c>
      <c r="C1206" s="83">
        <v>9012</v>
      </c>
      <c r="D1206" s="98" t="s">
        <v>9</v>
      </c>
      <c r="E1206" s="99" t="s">
        <v>10</v>
      </c>
      <c r="F1206" s="99" t="s">
        <v>11</v>
      </c>
      <c r="G1206" s="99" t="s">
        <v>12</v>
      </c>
      <c r="H1206" s="99" t="s">
        <v>13</v>
      </c>
      <c r="I1206" s="99" t="s">
        <v>14</v>
      </c>
      <c r="J1206" s="99" t="s">
        <v>15</v>
      </c>
      <c r="K1206" s="99" t="s">
        <v>16</v>
      </c>
      <c r="L1206" s="99" t="s">
        <v>21</v>
      </c>
      <c r="M1206" s="99" t="s">
        <v>22</v>
      </c>
      <c r="N1206" s="99"/>
      <c r="O1206" s="59">
        <f ca="1">IF(D1206="цвет",SUM(O1207:INDIRECT("N"&amp;R1206)),IF(SUM(E1206:N1206)=0,"",SUM(E1206:N1206)))</f>
        <v>0</v>
      </c>
      <c r="P1206" s="68">
        <v>2711</v>
      </c>
      <c r="Q1206" s="138">
        <f t="shared" si="36"/>
        <v>9012</v>
      </c>
      <c r="R1206" s="139">
        <f t="shared" ca="1" si="37"/>
        <v>1209</v>
      </c>
      <c r="S1206" s="85">
        <v>2711</v>
      </c>
      <c r="T1206" s="86">
        <f ca="1">O1206*S1206</f>
        <v>0</v>
      </c>
    </row>
    <row r="1207" spans="1:20" ht="17.25" thickBot="1">
      <c r="A1207" s="2"/>
      <c r="B1207" s="357"/>
      <c r="C1207" s="75"/>
      <c r="D1207" s="5" t="s">
        <v>60</v>
      </c>
      <c r="E1207" s="181"/>
      <c r="F1207" s="351"/>
      <c r="G1207" s="351"/>
      <c r="H1207" s="351"/>
      <c r="I1207" s="351"/>
      <c r="J1207" s="351"/>
      <c r="K1207" s="351"/>
      <c r="L1207" s="7"/>
      <c r="M1207" s="7"/>
      <c r="N1207" s="7"/>
      <c r="O1207" s="91" t="str">
        <f ca="1">IF(D1207="цвет",SUM(O1208:INDIRECT("N"&amp;R1207)),IF(SUM(E1207:N1207)=0,"",SUM(E1207:N1207)))</f>
        <v/>
      </c>
      <c r="P1207" s="68" t="s">
        <v>98</v>
      </c>
      <c r="Q1207" s="138">
        <f t="shared" si="36"/>
        <v>9012</v>
      </c>
      <c r="R1207" s="139">
        <f t="shared" ca="1" si="37"/>
        <v>1209</v>
      </c>
      <c r="S1207" s="69"/>
      <c r="T1207" s="76"/>
    </row>
    <row r="1208" spans="1:20" ht="135" customHeight="1">
      <c r="A1208" s="2"/>
      <c r="B1208" s="366"/>
      <c r="C1208" s="12"/>
      <c r="D1208" s="367" t="s">
        <v>3139</v>
      </c>
      <c r="E1208" s="368"/>
      <c r="F1208" s="368"/>
      <c r="G1208" s="368"/>
      <c r="H1208" s="368"/>
      <c r="I1208" s="368"/>
      <c r="J1208" s="368"/>
      <c r="K1208" s="368"/>
      <c r="L1208" s="368"/>
      <c r="M1208" s="368"/>
      <c r="N1208" s="369"/>
      <c r="O1208" s="91" t="str">
        <f ca="1">IF(D1208="цвет",SUM(O1209:INDIRECT("N"&amp;R1208)),IF(SUM(E1208:N1208)=0,"",SUM(E1208:N1208)))</f>
        <v/>
      </c>
      <c r="P1208" s="68" t="s">
        <v>98</v>
      </c>
      <c r="Q1208" s="138">
        <f t="shared" si="36"/>
        <v>9012</v>
      </c>
      <c r="R1208" s="139">
        <f t="shared" ca="1" si="37"/>
        <v>1209</v>
      </c>
      <c r="S1208" s="69"/>
      <c r="T1208" s="76"/>
    </row>
    <row r="1209" spans="1:20" ht="17.45" customHeight="1" thickBot="1">
      <c r="A1209" s="2"/>
      <c r="B1209" s="358"/>
      <c r="C1209" s="8"/>
      <c r="D1209" s="362" t="str">
        <f>HYPERLINK("https://miamia.ru/search/index.php?q="&amp;Q1209&amp;"&amp;s=Поиск?utm_source=Excel&amp;utm_medium=Nalichie&amp;utm_content="&amp;Q1209&amp;"","Посмотреть большую фотографию на сайте")</f>
        <v>Посмотреть большую фотографию на сайте</v>
      </c>
      <c r="E1209" s="363"/>
      <c r="F1209" s="363"/>
      <c r="G1209" s="363"/>
      <c r="H1209" s="363"/>
      <c r="I1209" s="363"/>
      <c r="J1209" s="363"/>
      <c r="K1209" s="363"/>
      <c r="L1209" s="363"/>
      <c r="M1209" s="363"/>
      <c r="N1209" s="364"/>
      <c r="O1209" s="91" t="str">
        <f ca="1">IF(D1209="цвет",SUM(O1210:INDIRECT("N"&amp;R1209)),IF(SUM(E1209:N1209)=0,"",SUM(E1209:N1209)))</f>
        <v/>
      </c>
      <c r="P1209" s="68" t="s">
        <v>98</v>
      </c>
      <c r="Q1209" s="138">
        <f t="shared" si="36"/>
        <v>9012</v>
      </c>
      <c r="R1209" s="139">
        <f t="shared" ca="1" si="37"/>
        <v>1209</v>
      </c>
    </row>
    <row r="1210" spans="1:20" ht="17.25" thickBot="1">
      <c r="A1210" s="2"/>
      <c r="B1210" s="356" t="s">
        <v>3136</v>
      </c>
      <c r="C1210" s="83">
        <v>9013</v>
      </c>
      <c r="D1210" s="98" t="s">
        <v>9</v>
      </c>
      <c r="E1210" s="99" t="s">
        <v>10</v>
      </c>
      <c r="F1210" s="99" t="s">
        <v>17</v>
      </c>
      <c r="G1210" s="74" t="s">
        <v>18</v>
      </c>
      <c r="H1210" s="74" t="s">
        <v>19</v>
      </c>
      <c r="I1210" s="99"/>
      <c r="J1210" s="99"/>
      <c r="K1210" s="99"/>
      <c r="L1210" s="99"/>
      <c r="M1210" s="99"/>
      <c r="N1210" s="99"/>
      <c r="O1210" s="59">
        <f ca="1">IF(D1210="цвет",SUM(O1211:INDIRECT("N"&amp;R1210)),IF(SUM(E1210:N1210)=0,"",SUM(E1210:N1210)))</f>
        <v>0</v>
      </c>
      <c r="P1210" s="68">
        <v>3358</v>
      </c>
      <c r="Q1210" s="138">
        <f t="shared" si="36"/>
        <v>9013</v>
      </c>
      <c r="R1210" s="139">
        <f t="shared" ca="1" si="37"/>
        <v>1213</v>
      </c>
      <c r="S1210" s="85">
        <v>3358</v>
      </c>
      <c r="T1210" s="86">
        <f ca="1">O1210*S1210</f>
        <v>0</v>
      </c>
    </row>
    <row r="1211" spans="1:20" ht="17.25" thickBot="1">
      <c r="A1211" s="2"/>
      <c r="B1211" s="357"/>
      <c r="C1211" s="75"/>
      <c r="D1211" s="5" t="s">
        <v>60</v>
      </c>
      <c r="E1211" s="7"/>
      <c r="F1211" s="351"/>
      <c r="G1211" s="351"/>
      <c r="H1211" s="351"/>
      <c r="I1211" s="7"/>
      <c r="J1211" s="7"/>
      <c r="K1211" s="7"/>
      <c r="L1211" s="7"/>
      <c r="M1211" s="7"/>
      <c r="N1211" s="7"/>
      <c r="O1211" s="91" t="str">
        <f ca="1">IF(D1211="цвет",SUM(O1212:INDIRECT("N"&amp;R1211)),IF(SUM(E1211:N1211)=0,"",SUM(E1211:N1211)))</f>
        <v/>
      </c>
      <c r="P1211" s="68" t="s">
        <v>98</v>
      </c>
      <c r="Q1211" s="138">
        <f t="shared" si="36"/>
        <v>9013</v>
      </c>
      <c r="R1211" s="139">
        <f t="shared" ca="1" si="37"/>
        <v>1213</v>
      </c>
      <c r="S1211" s="69"/>
      <c r="T1211" s="76"/>
    </row>
    <row r="1212" spans="1:20" ht="135" customHeight="1">
      <c r="A1212" s="2"/>
      <c r="B1212" s="366"/>
      <c r="C1212" s="12"/>
      <c r="D1212" s="367" t="s">
        <v>3140</v>
      </c>
      <c r="E1212" s="368"/>
      <c r="F1212" s="368"/>
      <c r="G1212" s="368"/>
      <c r="H1212" s="368"/>
      <c r="I1212" s="368"/>
      <c r="J1212" s="368"/>
      <c r="K1212" s="368"/>
      <c r="L1212" s="368"/>
      <c r="M1212" s="368"/>
      <c r="N1212" s="369"/>
      <c r="O1212" s="91" t="str">
        <f ca="1">IF(D1212="цвет",SUM(O1213:INDIRECT("N"&amp;R1212)),IF(SUM(E1212:N1212)=0,"",SUM(E1212:N1212)))</f>
        <v/>
      </c>
      <c r="P1212" s="68" t="s">
        <v>98</v>
      </c>
      <c r="Q1212" s="138">
        <f t="shared" si="36"/>
        <v>9013</v>
      </c>
      <c r="R1212" s="139">
        <f t="shared" ca="1" si="37"/>
        <v>1213</v>
      </c>
      <c r="S1212" s="69"/>
      <c r="T1212" s="76"/>
    </row>
    <row r="1213" spans="1:20" ht="17.45" customHeight="1" thickBot="1">
      <c r="A1213" s="2"/>
      <c r="B1213" s="358"/>
      <c r="C1213" s="8"/>
      <c r="D1213" s="362" t="str">
        <f>HYPERLINK("https://miamia.ru/search/index.php?q="&amp;Q1213&amp;"&amp;s=Поиск?utm_source=Excel&amp;utm_medium=Nalichie&amp;utm_content="&amp;Q1213&amp;"","Посмотреть большую фотографию на сайте")</f>
        <v>Посмотреть большую фотографию на сайте</v>
      </c>
      <c r="E1213" s="363"/>
      <c r="F1213" s="363"/>
      <c r="G1213" s="363"/>
      <c r="H1213" s="363"/>
      <c r="I1213" s="363"/>
      <c r="J1213" s="363"/>
      <c r="K1213" s="363"/>
      <c r="L1213" s="363"/>
      <c r="M1213" s="363"/>
      <c r="N1213" s="364"/>
      <c r="O1213" s="91" t="str">
        <f ca="1">IF(D1213="цвет",SUM(O1214:INDIRECT("N"&amp;R1213)),IF(SUM(E1213:N1213)=0,"",SUM(E1213:N1213)))</f>
        <v/>
      </c>
      <c r="P1213" s="68" t="s">
        <v>98</v>
      </c>
      <c r="Q1213" s="138">
        <f t="shared" si="36"/>
        <v>9013</v>
      </c>
      <c r="R1213" s="139">
        <f t="shared" ca="1" si="37"/>
        <v>1213</v>
      </c>
    </row>
    <row r="1214" spans="1:20" ht="17.25" thickBot="1">
      <c r="A1214" s="2"/>
      <c r="B1214" s="356" t="s">
        <v>3136</v>
      </c>
      <c r="C1214" s="83">
        <v>9014</v>
      </c>
      <c r="D1214" s="98" t="s">
        <v>9</v>
      </c>
      <c r="E1214" s="99" t="s">
        <v>10</v>
      </c>
      <c r="F1214" s="99" t="s">
        <v>11</v>
      </c>
      <c r="G1214" s="74" t="s">
        <v>12</v>
      </c>
      <c r="H1214" s="74" t="s">
        <v>13</v>
      </c>
      <c r="I1214" s="99" t="s">
        <v>14</v>
      </c>
      <c r="J1214" s="99" t="s">
        <v>15</v>
      </c>
      <c r="K1214" s="99" t="s">
        <v>16</v>
      </c>
      <c r="L1214" s="99"/>
      <c r="M1214" s="99"/>
      <c r="N1214" s="99"/>
      <c r="O1214" s="59">
        <f ca="1">IF(D1214="цвет",SUM(O1215:INDIRECT("N"&amp;R1214)),IF(SUM(E1214:N1214)=0,"",SUM(E1214:N1214)))</f>
        <v>0</v>
      </c>
      <c r="P1214" s="68">
        <v>3228</v>
      </c>
      <c r="Q1214" s="138">
        <f t="shared" si="36"/>
        <v>9014</v>
      </c>
      <c r="R1214" s="139">
        <f t="shared" ca="1" si="37"/>
        <v>1217</v>
      </c>
      <c r="S1214" s="85">
        <v>3228</v>
      </c>
      <c r="T1214" s="86">
        <f ca="1">O1214*S1214</f>
        <v>0</v>
      </c>
    </row>
    <row r="1215" spans="1:20" ht="17.25" thickBot="1">
      <c r="A1215" s="2"/>
      <c r="B1215" s="357"/>
      <c r="C1215" s="75"/>
      <c r="D1215" s="5" t="s">
        <v>60</v>
      </c>
      <c r="E1215" s="7"/>
      <c r="F1215" s="7"/>
      <c r="G1215" s="181"/>
      <c r="H1215" s="181"/>
      <c r="I1215" s="181"/>
      <c r="J1215" s="181"/>
      <c r="K1215" s="181"/>
      <c r="L1215" s="7"/>
      <c r="M1215" s="7"/>
      <c r="N1215" s="7"/>
      <c r="O1215" s="91" t="str">
        <f ca="1">IF(D1215="цвет",SUM(O1216:INDIRECT("N"&amp;R1215)),IF(SUM(E1215:N1215)=0,"",SUM(E1215:N1215)))</f>
        <v/>
      </c>
      <c r="P1215" s="68" t="s">
        <v>98</v>
      </c>
      <c r="Q1215" s="138">
        <f t="shared" si="36"/>
        <v>9014</v>
      </c>
      <c r="R1215" s="139">
        <f t="shared" ca="1" si="37"/>
        <v>1217</v>
      </c>
      <c r="S1215" s="69"/>
      <c r="T1215" s="76"/>
    </row>
    <row r="1216" spans="1:20" ht="135" customHeight="1">
      <c r="A1216" s="2"/>
      <c r="B1216" s="366"/>
      <c r="C1216" s="12"/>
      <c r="D1216" s="367" t="s">
        <v>3141</v>
      </c>
      <c r="E1216" s="368"/>
      <c r="F1216" s="368"/>
      <c r="G1216" s="368"/>
      <c r="H1216" s="368"/>
      <c r="I1216" s="368"/>
      <c r="J1216" s="368"/>
      <c r="K1216" s="368"/>
      <c r="L1216" s="368"/>
      <c r="M1216" s="368"/>
      <c r="N1216" s="369"/>
      <c r="O1216" s="91" t="str">
        <f ca="1">IF(D1216="цвет",SUM(O1217:INDIRECT("N"&amp;R1216)),IF(SUM(E1216:N1216)=0,"",SUM(E1216:N1216)))</f>
        <v/>
      </c>
      <c r="P1216" s="68" t="s">
        <v>98</v>
      </c>
      <c r="Q1216" s="138">
        <f t="shared" si="36"/>
        <v>9014</v>
      </c>
      <c r="R1216" s="139">
        <f t="shared" ca="1" si="37"/>
        <v>1217</v>
      </c>
      <c r="S1216" s="69"/>
      <c r="T1216" s="76"/>
    </row>
    <row r="1217" spans="1:20" ht="17.45" customHeight="1" thickBot="1">
      <c r="A1217" s="2"/>
      <c r="B1217" s="358"/>
      <c r="C1217" s="8"/>
      <c r="D1217" s="362" t="str">
        <f>HYPERLINK("https://miamia.ru/search/index.php?q="&amp;Q1217&amp;"&amp;s=Поиск?utm_source=Excel&amp;utm_medium=Nalichie&amp;utm_content="&amp;Q1217&amp;"","Посмотреть большую фотографию на сайте")</f>
        <v>Посмотреть большую фотографию на сайте</v>
      </c>
      <c r="E1217" s="363"/>
      <c r="F1217" s="363"/>
      <c r="G1217" s="363"/>
      <c r="H1217" s="363"/>
      <c r="I1217" s="363"/>
      <c r="J1217" s="363"/>
      <c r="K1217" s="363"/>
      <c r="L1217" s="363"/>
      <c r="M1217" s="363"/>
      <c r="N1217" s="364"/>
      <c r="O1217" s="91" t="str">
        <f ca="1">IF(D1217="цвет",SUM(O1218:INDIRECT("N"&amp;R1217)),IF(SUM(E1217:N1217)=0,"",SUM(E1217:N1217)))</f>
        <v/>
      </c>
      <c r="P1217" s="68" t="s">
        <v>98</v>
      </c>
      <c r="Q1217" s="138">
        <f t="shared" si="36"/>
        <v>9014</v>
      </c>
      <c r="R1217" s="139">
        <f t="shared" ca="1" si="37"/>
        <v>1217</v>
      </c>
    </row>
    <row r="1218" spans="1:20" ht="17.25" thickBot="1">
      <c r="A1218" s="2"/>
      <c r="B1218" s="356" t="s">
        <v>3136</v>
      </c>
      <c r="C1218" s="83">
        <v>9015</v>
      </c>
      <c r="D1218" s="98" t="s">
        <v>9</v>
      </c>
      <c r="E1218" s="99" t="s">
        <v>10</v>
      </c>
      <c r="F1218" s="99" t="s">
        <v>11</v>
      </c>
      <c r="G1218" s="74" t="s">
        <v>12</v>
      </c>
      <c r="H1218" s="74" t="s">
        <v>13</v>
      </c>
      <c r="I1218" s="99" t="s">
        <v>14</v>
      </c>
      <c r="J1218" s="99" t="s">
        <v>15</v>
      </c>
      <c r="K1218" s="99" t="s">
        <v>16</v>
      </c>
      <c r="L1218" s="99"/>
      <c r="M1218" s="99"/>
      <c r="N1218" s="99"/>
      <c r="O1218" s="59">
        <f ca="1">IF(D1218="цвет",SUM(O1219:INDIRECT("N"&amp;R1218)),IF(SUM(E1218:N1218)=0,"",SUM(E1218:N1218)))</f>
        <v>0</v>
      </c>
      <c r="P1218" s="68">
        <v>5038</v>
      </c>
      <c r="Q1218" s="138">
        <f t="shared" si="36"/>
        <v>9015</v>
      </c>
      <c r="R1218" s="139">
        <f t="shared" ca="1" si="37"/>
        <v>1221</v>
      </c>
      <c r="S1218" s="85">
        <v>5038</v>
      </c>
      <c r="T1218" s="86">
        <f ca="1">O1218*S1218</f>
        <v>0</v>
      </c>
    </row>
    <row r="1219" spans="1:20" ht="17.25" thickBot="1">
      <c r="A1219" s="2"/>
      <c r="B1219" s="357"/>
      <c r="C1219" s="75"/>
      <c r="D1219" s="5" t="s">
        <v>60</v>
      </c>
      <c r="E1219" s="7"/>
      <c r="F1219" s="351"/>
      <c r="G1219" s="351"/>
      <c r="H1219" s="351"/>
      <c r="I1219" s="351"/>
      <c r="J1219" s="351"/>
      <c r="K1219" s="351"/>
      <c r="L1219" s="7"/>
      <c r="M1219" s="7"/>
      <c r="N1219" s="7"/>
      <c r="O1219" s="91" t="str">
        <f ca="1">IF(D1219="цвет",SUM(O1220:INDIRECT("N"&amp;R1219)),IF(SUM(E1219:N1219)=0,"",SUM(E1219:N1219)))</f>
        <v/>
      </c>
      <c r="P1219" s="68" t="s">
        <v>98</v>
      </c>
      <c r="Q1219" s="138">
        <f t="shared" si="36"/>
        <v>9015</v>
      </c>
      <c r="R1219" s="139">
        <f t="shared" ca="1" si="37"/>
        <v>1221</v>
      </c>
      <c r="S1219" s="69"/>
      <c r="T1219" s="76"/>
    </row>
    <row r="1220" spans="1:20" ht="135" customHeight="1">
      <c r="A1220" s="2"/>
      <c r="B1220" s="366"/>
      <c r="C1220" s="12"/>
      <c r="D1220" s="367" t="s">
        <v>3142</v>
      </c>
      <c r="E1220" s="368"/>
      <c r="F1220" s="368"/>
      <c r="G1220" s="368"/>
      <c r="H1220" s="368"/>
      <c r="I1220" s="368"/>
      <c r="J1220" s="368"/>
      <c r="K1220" s="368"/>
      <c r="L1220" s="368"/>
      <c r="M1220" s="368"/>
      <c r="N1220" s="369"/>
      <c r="O1220" s="91" t="str">
        <f ca="1">IF(D1220="цвет",SUM(O1221:INDIRECT("N"&amp;R1220)),IF(SUM(E1220:N1220)=0,"",SUM(E1220:N1220)))</f>
        <v/>
      </c>
      <c r="P1220" s="68" t="s">
        <v>98</v>
      </c>
      <c r="Q1220" s="138">
        <f t="shared" si="36"/>
        <v>9015</v>
      </c>
      <c r="R1220" s="139">
        <f t="shared" ca="1" si="37"/>
        <v>1221</v>
      </c>
      <c r="S1220" s="69"/>
      <c r="T1220" s="76"/>
    </row>
    <row r="1221" spans="1:20" ht="17.45" customHeight="1" thickBot="1">
      <c r="A1221" s="2"/>
      <c r="B1221" s="358"/>
      <c r="C1221" s="8"/>
      <c r="D1221" s="362" t="str">
        <f>HYPERLINK("https://miamia.ru/search/index.php?q="&amp;Q1221&amp;"&amp;s=Поиск?utm_source=Excel&amp;utm_medium=Nalichie&amp;utm_content="&amp;Q1221&amp;"","Посмотреть большую фотографию на сайте")</f>
        <v>Посмотреть большую фотографию на сайте</v>
      </c>
      <c r="E1221" s="363"/>
      <c r="F1221" s="363"/>
      <c r="G1221" s="363"/>
      <c r="H1221" s="363"/>
      <c r="I1221" s="363"/>
      <c r="J1221" s="363"/>
      <c r="K1221" s="363"/>
      <c r="L1221" s="363"/>
      <c r="M1221" s="363"/>
      <c r="N1221" s="364"/>
      <c r="O1221" s="91" t="str">
        <f ca="1">IF(D1221="цвет",SUM(O1222:INDIRECT("N"&amp;R1221)),IF(SUM(E1221:N1221)=0,"",SUM(E1221:N1221)))</f>
        <v/>
      </c>
      <c r="P1221" s="68" t="s">
        <v>98</v>
      </c>
      <c r="Q1221" s="138">
        <f t="shared" si="36"/>
        <v>9015</v>
      </c>
      <c r="R1221" s="139">
        <f t="shared" ca="1" si="37"/>
        <v>1221</v>
      </c>
    </row>
    <row r="1222" spans="1:20" ht="17.25" thickBot="1">
      <c r="A1222" s="2"/>
      <c r="B1222" s="356" t="s">
        <v>3136</v>
      </c>
      <c r="C1222" s="83">
        <v>9016</v>
      </c>
      <c r="D1222" s="98" t="s">
        <v>9</v>
      </c>
      <c r="E1222" s="99" t="s">
        <v>10</v>
      </c>
      <c r="F1222" s="99" t="s">
        <v>11</v>
      </c>
      <c r="G1222" s="74" t="s">
        <v>12</v>
      </c>
      <c r="H1222" s="74" t="s">
        <v>13</v>
      </c>
      <c r="I1222" s="99" t="s">
        <v>14</v>
      </c>
      <c r="J1222" s="99" t="s">
        <v>15</v>
      </c>
      <c r="K1222" s="99" t="s">
        <v>16</v>
      </c>
      <c r="L1222" s="99"/>
      <c r="M1222" s="99"/>
      <c r="N1222" s="99"/>
      <c r="O1222" s="59">
        <f ca="1">IF(D1222="цвет",SUM(O1223:INDIRECT("N"&amp;R1222)),IF(SUM(E1222:N1222)=0,"",SUM(E1222:N1222)))</f>
        <v>0</v>
      </c>
      <c r="P1222" s="68">
        <v>5425</v>
      </c>
      <c r="Q1222" s="138">
        <f t="shared" si="36"/>
        <v>9016</v>
      </c>
      <c r="R1222" s="139">
        <f t="shared" ca="1" si="37"/>
        <v>1225</v>
      </c>
      <c r="S1222" s="85">
        <v>5425</v>
      </c>
      <c r="T1222" s="86">
        <f ca="1">O1222*S1222</f>
        <v>0</v>
      </c>
    </row>
    <row r="1223" spans="1:20" ht="17.25" thickBot="1">
      <c r="A1223" s="2"/>
      <c r="B1223" s="357"/>
      <c r="C1223" s="75"/>
      <c r="D1223" s="5" t="s">
        <v>60</v>
      </c>
      <c r="E1223" s="7"/>
      <c r="F1223" s="181"/>
      <c r="G1223" s="181"/>
      <c r="H1223" s="181"/>
      <c r="I1223" s="181"/>
      <c r="J1223" s="181"/>
      <c r="K1223" s="181"/>
      <c r="L1223" s="7"/>
      <c r="M1223" s="7"/>
      <c r="N1223" s="7"/>
      <c r="O1223" s="91" t="str">
        <f ca="1">IF(D1223="цвет",SUM(O1224:INDIRECT("N"&amp;R1223)),IF(SUM(E1223:N1223)=0,"",SUM(E1223:N1223)))</f>
        <v/>
      </c>
      <c r="P1223" s="68" t="s">
        <v>98</v>
      </c>
      <c r="Q1223" s="138">
        <f t="shared" si="36"/>
        <v>9016</v>
      </c>
      <c r="R1223" s="139">
        <f t="shared" ca="1" si="37"/>
        <v>1225</v>
      </c>
      <c r="S1223" s="69"/>
      <c r="T1223" s="76"/>
    </row>
    <row r="1224" spans="1:20" ht="135" customHeight="1">
      <c r="A1224" s="2"/>
      <c r="B1224" s="366"/>
      <c r="C1224" s="12"/>
      <c r="D1224" s="367" t="s">
        <v>3143</v>
      </c>
      <c r="E1224" s="368"/>
      <c r="F1224" s="368"/>
      <c r="G1224" s="368"/>
      <c r="H1224" s="368"/>
      <c r="I1224" s="368"/>
      <c r="J1224" s="368"/>
      <c r="K1224" s="368"/>
      <c r="L1224" s="368"/>
      <c r="M1224" s="368"/>
      <c r="N1224" s="369"/>
      <c r="O1224" s="91" t="str">
        <f ca="1">IF(D1224="цвет",SUM(O1225:INDIRECT("N"&amp;R1224)),IF(SUM(E1224:N1224)=0,"",SUM(E1224:N1224)))</f>
        <v/>
      </c>
      <c r="P1224" s="68" t="s">
        <v>98</v>
      </c>
      <c r="Q1224" s="138">
        <f t="shared" si="36"/>
        <v>9016</v>
      </c>
      <c r="R1224" s="139">
        <f t="shared" ca="1" si="37"/>
        <v>1225</v>
      </c>
      <c r="S1224" s="69"/>
      <c r="T1224" s="76"/>
    </row>
    <row r="1225" spans="1:20" ht="17.45" customHeight="1" thickBot="1">
      <c r="A1225" s="2"/>
      <c r="B1225" s="358"/>
      <c r="C1225" s="8"/>
      <c r="D1225" s="362" t="str">
        <f>HYPERLINK("https://miamia.ru/search/index.php?q="&amp;Q1225&amp;"&amp;s=Поиск?utm_source=Excel&amp;utm_medium=Nalichie&amp;utm_content="&amp;Q1225&amp;"","Посмотреть большую фотографию на сайте")</f>
        <v>Посмотреть большую фотографию на сайте</v>
      </c>
      <c r="E1225" s="363"/>
      <c r="F1225" s="363"/>
      <c r="G1225" s="363"/>
      <c r="H1225" s="363"/>
      <c r="I1225" s="363"/>
      <c r="J1225" s="363"/>
      <c r="K1225" s="363"/>
      <c r="L1225" s="363"/>
      <c r="M1225" s="363"/>
      <c r="N1225" s="364"/>
      <c r="O1225" s="91" t="str">
        <f ca="1">IF(D1225="цвет",SUM(O1226:INDIRECT("N"&amp;R1225)),IF(SUM(E1225:N1225)=0,"",SUM(E1225:N1225)))</f>
        <v/>
      </c>
      <c r="P1225" s="68" t="s">
        <v>98</v>
      </c>
      <c r="Q1225" s="138">
        <f t="shared" si="36"/>
        <v>9016</v>
      </c>
      <c r="R1225" s="139">
        <f t="shared" ca="1" si="37"/>
        <v>1225</v>
      </c>
    </row>
    <row r="1226" spans="1:20" ht="17.25" thickBot="1">
      <c r="A1226" s="2"/>
      <c r="B1226" s="356" t="s">
        <v>3136</v>
      </c>
      <c r="C1226" s="83">
        <v>9017</v>
      </c>
      <c r="D1226" s="98" t="s">
        <v>9</v>
      </c>
      <c r="E1226" s="99" t="s">
        <v>10</v>
      </c>
      <c r="F1226" s="99" t="s">
        <v>11</v>
      </c>
      <c r="G1226" s="74" t="s">
        <v>12</v>
      </c>
      <c r="H1226" s="74" t="s">
        <v>13</v>
      </c>
      <c r="I1226" s="99" t="s">
        <v>14</v>
      </c>
      <c r="J1226" s="99" t="s">
        <v>15</v>
      </c>
      <c r="K1226" s="99" t="s">
        <v>16</v>
      </c>
      <c r="L1226" s="99"/>
      <c r="M1226" s="99"/>
      <c r="N1226" s="99"/>
      <c r="O1226" s="59">
        <f ca="1">IF(D1226="цвет",SUM(O1227:INDIRECT("N"&amp;R1226)),IF(SUM(E1226:N1226)=0,"",SUM(E1226:N1226)))</f>
        <v>0</v>
      </c>
      <c r="P1226" s="68">
        <v>5038</v>
      </c>
      <c r="Q1226" s="138">
        <f t="shared" si="36"/>
        <v>9017</v>
      </c>
      <c r="R1226" s="139">
        <f t="shared" ca="1" si="37"/>
        <v>1229</v>
      </c>
      <c r="S1226" s="85">
        <v>5038</v>
      </c>
      <c r="T1226" s="86">
        <f ca="1">O1226*S1226</f>
        <v>0</v>
      </c>
    </row>
    <row r="1227" spans="1:20" ht="17.25" thickBot="1">
      <c r="A1227" s="2"/>
      <c r="B1227" s="357"/>
      <c r="C1227" s="75"/>
      <c r="D1227" s="5" t="s">
        <v>60</v>
      </c>
      <c r="E1227" s="7"/>
      <c r="F1227" s="181"/>
      <c r="G1227" s="181"/>
      <c r="H1227" s="181"/>
      <c r="I1227" s="181"/>
      <c r="J1227" s="181"/>
      <c r="K1227" s="181"/>
      <c r="L1227" s="7"/>
      <c r="M1227" s="7"/>
      <c r="N1227" s="7"/>
      <c r="O1227" s="91" t="str">
        <f ca="1">IF(D1227="цвет",SUM(O1228:INDIRECT("N"&amp;R1227)),IF(SUM(E1227:N1227)=0,"",SUM(E1227:N1227)))</f>
        <v/>
      </c>
      <c r="P1227" s="68" t="s">
        <v>98</v>
      </c>
      <c r="Q1227" s="138">
        <f t="shared" ref="Q1227:Q1290" si="38">IF(C1227&lt;&gt;0,C1227,Q1226)</f>
        <v>9017</v>
      </c>
      <c r="R1227" s="139">
        <f t="shared" ref="R1227:R1290" ca="1" si="39">IF(D1227="Посмотреть большую фотографию на сайте",CELL("строка",O1227),R1228)</f>
        <v>1229</v>
      </c>
      <c r="S1227" s="69"/>
      <c r="T1227" s="76"/>
    </row>
    <row r="1228" spans="1:20" ht="135" customHeight="1">
      <c r="A1228" s="2"/>
      <c r="B1228" s="366"/>
      <c r="C1228" s="12"/>
      <c r="D1228" s="367" t="s">
        <v>3144</v>
      </c>
      <c r="E1228" s="368"/>
      <c r="F1228" s="368"/>
      <c r="G1228" s="368"/>
      <c r="H1228" s="368"/>
      <c r="I1228" s="368"/>
      <c r="J1228" s="368"/>
      <c r="K1228" s="368"/>
      <c r="L1228" s="368"/>
      <c r="M1228" s="368"/>
      <c r="N1228" s="369"/>
      <c r="O1228" s="91" t="str">
        <f ca="1">IF(D1228="цвет",SUM(O1229:INDIRECT("N"&amp;R1228)),IF(SUM(E1228:N1228)=0,"",SUM(E1228:N1228)))</f>
        <v/>
      </c>
      <c r="P1228" s="68" t="s">
        <v>98</v>
      </c>
      <c r="Q1228" s="138">
        <f t="shared" si="38"/>
        <v>9017</v>
      </c>
      <c r="R1228" s="139">
        <f t="shared" ca="1" si="39"/>
        <v>1229</v>
      </c>
      <c r="S1228" s="69"/>
      <c r="T1228" s="76"/>
    </row>
    <row r="1229" spans="1:20" ht="17.45" customHeight="1" thickBot="1">
      <c r="A1229" s="2"/>
      <c r="B1229" s="358"/>
      <c r="C1229" s="8"/>
      <c r="D1229" s="362" t="str">
        <f>HYPERLINK("https://miamia.ru/search/index.php?q="&amp;Q1229&amp;"&amp;s=Поиск?utm_source=Excel&amp;utm_medium=Nalichie&amp;utm_content="&amp;Q1229&amp;"","Посмотреть большую фотографию на сайте")</f>
        <v>Посмотреть большую фотографию на сайте</v>
      </c>
      <c r="E1229" s="363"/>
      <c r="F1229" s="363"/>
      <c r="G1229" s="363"/>
      <c r="H1229" s="363"/>
      <c r="I1229" s="363"/>
      <c r="J1229" s="363"/>
      <c r="K1229" s="363"/>
      <c r="L1229" s="363"/>
      <c r="M1229" s="363"/>
      <c r="N1229" s="364"/>
      <c r="O1229" s="91" t="str">
        <f ca="1">IF(D1229="цвет",SUM(O1230:INDIRECT("N"&amp;R1229)),IF(SUM(E1229:N1229)=0,"",SUM(E1229:N1229)))</f>
        <v/>
      </c>
      <c r="P1229" s="68" t="s">
        <v>98</v>
      </c>
      <c r="Q1229" s="138">
        <f t="shared" si="38"/>
        <v>9017</v>
      </c>
      <c r="R1229" s="139">
        <f t="shared" ca="1" si="39"/>
        <v>1229</v>
      </c>
    </row>
    <row r="1230" spans="1:20" ht="17.25" thickBot="1">
      <c r="A1230" s="2"/>
      <c r="B1230" s="356" t="s">
        <v>3136</v>
      </c>
      <c r="C1230" s="83">
        <v>9018</v>
      </c>
      <c r="D1230" s="98" t="s">
        <v>9</v>
      </c>
      <c r="E1230" s="99" t="s">
        <v>10</v>
      </c>
      <c r="F1230" s="99" t="s">
        <v>11</v>
      </c>
      <c r="G1230" s="74" t="s">
        <v>12</v>
      </c>
      <c r="H1230" s="74" t="s">
        <v>13</v>
      </c>
      <c r="I1230" s="99" t="s">
        <v>14</v>
      </c>
      <c r="J1230" s="99" t="s">
        <v>15</v>
      </c>
      <c r="K1230" s="99" t="s">
        <v>16</v>
      </c>
      <c r="L1230" s="99"/>
      <c r="M1230" s="99"/>
      <c r="N1230" s="99"/>
      <c r="O1230" s="59">
        <f ca="1">IF(D1230="цвет",SUM(O1231:INDIRECT("N"&amp;R1230)),IF(SUM(E1230:N1230)=0,"",SUM(E1230:N1230)))</f>
        <v>0</v>
      </c>
      <c r="P1230" s="68">
        <v>3228</v>
      </c>
      <c r="Q1230" s="138">
        <f t="shared" si="38"/>
        <v>9018</v>
      </c>
      <c r="R1230" s="139">
        <f t="shared" ca="1" si="39"/>
        <v>1233</v>
      </c>
      <c r="S1230" s="85">
        <v>3228</v>
      </c>
      <c r="T1230" s="86">
        <f ca="1">O1230*S1230</f>
        <v>0</v>
      </c>
    </row>
    <row r="1231" spans="1:20" ht="17.25" thickBot="1">
      <c r="A1231" s="2"/>
      <c r="B1231" s="357"/>
      <c r="C1231" s="75"/>
      <c r="D1231" s="5" t="s">
        <v>60</v>
      </c>
      <c r="E1231" s="7"/>
      <c r="F1231" s="351"/>
      <c r="G1231" s="351"/>
      <c r="H1231" s="351"/>
      <c r="I1231" s="351"/>
      <c r="J1231" s="351"/>
      <c r="K1231" s="351"/>
      <c r="L1231" s="7"/>
      <c r="M1231" s="7"/>
      <c r="N1231" s="7"/>
      <c r="O1231" s="91" t="str">
        <f ca="1">IF(D1231="цвет",SUM(O1232:INDIRECT("N"&amp;R1231)),IF(SUM(E1231:N1231)=0,"",SUM(E1231:N1231)))</f>
        <v/>
      </c>
      <c r="P1231" s="68" t="s">
        <v>98</v>
      </c>
      <c r="Q1231" s="138">
        <f t="shared" si="38"/>
        <v>9018</v>
      </c>
      <c r="R1231" s="139">
        <f t="shared" ca="1" si="39"/>
        <v>1233</v>
      </c>
      <c r="S1231" s="69"/>
      <c r="T1231" s="76"/>
    </row>
    <row r="1232" spans="1:20" ht="135" customHeight="1">
      <c r="A1232" s="2"/>
      <c r="B1232" s="366"/>
      <c r="C1232" s="12"/>
      <c r="D1232" s="367" t="s">
        <v>3145</v>
      </c>
      <c r="E1232" s="368"/>
      <c r="F1232" s="368"/>
      <c r="G1232" s="368"/>
      <c r="H1232" s="368"/>
      <c r="I1232" s="368"/>
      <c r="J1232" s="368"/>
      <c r="K1232" s="368"/>
      <c r="L1232" s="368"/>
      <c r="M1232" s="368"/>
      <c r="N1232" s="369"/>
      <c r="O1232" s="91" t="str">
        <f ca="1">IF(D1232="цвет",SUM(O1233:INDIRECT("N"&amp;R1232)),IF(SUM(E1232:N1232)=0,"",SUM(E1232:N1232)))</f>
        <v/>
      </c>
      <c r="P1232" s="68" t="s">
        <v>98</v>
      </c>
      <c r="Q1232" s="138">
        <f t="shared" si="38"/>
        <v>9018</v>
      </c>
      <c r="R1232" s="139">
        <f t="shared" ca="1" si="39"/>
        <v>1233</v>
      </c>
      <c r="S1232" s="69"/>
      <c r="T1232" s="76"/>
    </row>
    <row r="1233" spans="1:20" ht="17.45" customHeight="1" thickBot="1">
      <c r="A1233" s="2"/>
      <c r="B1233" s="358"/>
      <c r="C1233" s="8"/>
      <c r="D1233" s="362" t="str">
        <f>HYPERLINK("https://miamia.ru/search/index.php?q="&amp;Q1233&amp;"&amp;s=Поиск?utm_source=Excel&amp;utm_medium=Nalichie&amp;utm_content="&amp;Q1233&amp;"","Посмотреть большую фотографию на сайте")</f>
        <v>Посмотреть большую фотографию на сайте</v>
      </c>
      <c r="E1233" s="363"/>
      <c r="F1233" s="363"/>
      <c r="G1233" s="363"/>
      <c r="H1233" s="363"/>
      <c r="I1233" s="363"/>
      <c r="J1233" s="363"/>
      <c r="K1233" s="363"/>
      <c r="L1233" s="363"/>
      <c r="M1233" s="363"/>
      <c r="N1233" s="364"/>
      <c r="O1233" s="91" t="str">
        <f ca="1">IF(D1233="цвет",SUM(O1234:INDIRECT("N"&amp;R1233)),IF(SUM(E1233:N1233)=0,"",SUM(E1233:N1233)))</f>
        <v/>
      </c>
      <c r="P1233" s="68" t="s">
        <v>98</v>
      </c>
      <c r="Q1233" s="138">
        <f t="shared" si="38"/>
        <v>9018</v>
      </c>
      <c r="R1233" s="139">
        <f t="shared" ca="1" si="39"/>
        <v>1233</v>
      </c>
    </row>
    <row r="1234" spans="1:20" ht="17.25" thickBot="1">
      <c r="A1234" s="2"/>
      <c r="B1234" s="356" t="s">
        <v>3136</v>
      </c>
      <c r="C1234" s="83">
        <v>9019</v>
      </c>
      <c r="D1234" s="98" t="s">
        <v>9</v>
      </c>
      <c r="E1234" s="99" t="s">
        <v>10</v>
      </c>
      <c r="F1234" s="99" t="s">
        <v>17</v>
      </c>
      <c r="G1234" s="74" t="s">
        <v>18</v>
      </c>
      <c r="H1234" s="74" t="s">
        <v>19</v>
      </c>
      <c r="I1234" s="99"/>
      <c r="J1234" s="99"/>
      <c r="K1234" s="99"/>
      <c r="L1234" s="99"/>
      <c r="M1234" s="99"/>
      <c r="N1234" s="99"/>
      <c r="O1234" s="59">
        <f ca="1">IF(D1234="цвет",SUM(O1235:INDIRECT("N"&amp;R1234)),IF(SUM(E1234:N1234)=0,"",SUM(E1234:N1234)))</f>
        <v>0</v>
      </c>
      <c r="P1234" s="68">
        <v>3874</v>
      </c>
      <c r="Q1234" s="138">
        <f t="shared" si="38"/>
        <v>9019</v>
      </c>
      <c r="R1234" s="139">
        <f t="shared" ca="1" si="39"/>
        <v>1237</v>
      </c>
      <c r="S1234" s="85">
        <v>3874</v>
      </c>
      <c r="T1234" s="86">
        <f ca="1">O1234*S1234</f>
        <v>0</v>
      </c>
    </row>
    <row r="1235" spans="1:20" ht="17.25" thickBot="1">
      <c r="A1235" s="2"/>
      <c r="B1235" s="357"/>
      <c r="C1235" s="75"/>
      <c r="D1235" s="5" t="s">
        <v>60</v>
      </c>
      <c r="E1235" s="7"/>
      <c r="F1235" s="351"/>
      <c r="G1235" s="351"/>
      <c r="H1235" s="351"/>
      <c r="I1235" s="7"/>
      <c r="J1235" s="7"/>
      <c r="K1235" s="7"/>
      <c r="L1235" s="7"/>
      <c r="M1235" s="7"/>
      <c r="N1235" s="7"/>
      <c r="O1235" s="91" t="str">
        <f ca="1">IF(D1235="цвет",SUM(O1236:INDIRECT("N"&amp;R1235)),IF(SUM(E1235:N1235)=0,"",SUM(E1235:N1235)))</f>
        <v/>
      </c>
      <c r="P1235" s="68" t="s">
        <v>98</v>
      </c>
      <c r="Q1235" s="138">
        <f t="shared" si="38"/>
        <v>9019</v>
      </c>
      <c r="R1235" s="139">
        <f t="shared" ca="1" si="39"/>
        <v>1237</v>
      </c>
      <c r="S1235" s="69"/>
      <c r="T1235" s="76"/>
    </row>
    <row r="1236" spans="1:20" ht="135" customHeight="1">
      <c r="A1236" s="2"/>
      <c r="B1236" s="366"/>
      <c r="C1236" s="12"/>
      <c r="D1236" s="367" t="s">
        <v>3146</v>
      </c>
      <c r="E1236" s="368"/>
      <c r="F1236" s="368"/>
      <c r="G1236" s="368"/>
      <c r="H1236" s="368"/>
      <c r="I1236" s="368"/>
      <c r="J1236" s="368"/>
      <c r="K1236" s="368"/>
      <c r="L1236" s="368"/>
      <c r="M1236" s="368"/>
      <c r="N1236" s="369"/>
      <c r="O1236" s="91" t="str">
        <f ca="1">IF(D1236="цвет",SUM(O1237:INDIRECT("N"&amp;R1236)),IF(SUM(E1236:N1236)=0,"",SUM(E1236:N1236)))</f>
        <v/>
      </c>
      <c r="P1236" s="68" t="s">
        <v>98</v>
      </c>
      <c r="Q1236" s="138">
        <f t="shared" si="38"/>
        <v>9019</v>
      </c>
      <c r="R1236" s="139">
        <f t="shared" ca="1" si="39"/>
        <v>1237</v>
      </c>
      <c r="S1236" s="69"/>
      <c r="T1236" s="76"/>
    </row>
    <row r="1237" spans="1:20" ht="17.45" customHeight="1" thickBot="1">
      <c r="A1237" s="2"/>
      <c r="B1237" s="358"/>
      <c r="C1237" s="8"/>
      <c r="D1237" s="362" t="str">
        <f>HYPERLINK("https://miamia.ru/search/index.php?q="&amp;Q1237&amp;"&amp;s=Поиск?utm_source=Excel&amp;utm_medium=Nalichie&amp;utm_content="&amp;Q1237&amp;"","Посмотреть большую фотографию на сайте")</f>
        <v>Посмотреть большую фотографию на сайте</v>
      </c>
      <c r="E1237" s="363"/>
      <c r="F1237" s="363"/>
      <c r="G1237" s="363"/>
      <c r="H1237" s="363"/>
      <c r="I1237" s="363"/>
      <c r="J1237" s="363"/>
      <c r="K1237" s="363"/>
      <c r="L1237" s="363"/>
      <c r="M1237" s="363"/>
      <c r="N1237" s="364"/>
      <c r="O1237" s="91" t="str">
        <f ca="1">IF(D1237="цвет",SUM(O1238:INDIRECT("N"&amp;R1237)),IF(SUM(E1237:N1237)=0,"",SUM(E1237:N1237)))</f>
        <v/>
      </c>
      <c r="P1237" s="68" t="s">
        <v>98</v>
      </c>
      <c r="Q1237" s="138">
        <f t="shared" si="38"/>
        <v>9019</v>
      </c>
      <c r="R1237" s="139">
        <f t="shared" ca="1" si="39"/>
        <v>1237</v>
      </c>
    </row>
    <row r="1238" spans="1:20" ht="23.1" customHeight="1" thickBot="1">
      <c r="A1238" s="2"/>
      <c r="B1238" s="28" t="s">
        <v>374</v>
      </c>
      <c r="C1238" s="29"/>
      <c r="D1238" s="30"/>
      <c r="E1238" s="31"/>
      <c r="F1238" s="31"/>
      <c r="G1238" s="31"/>
      <c r="H1238" s="31"/>
      <c r="I1238" s="31"/>
      <c r="J1238" s="31"/>
      <c r="K1238" s="31"/>
      <c r="L1238" s="31"/>
      <c r="M1238" s="31"/>
      <c r="N1238" s="32"/>
      <c r="O1238" s="91" t="str">
        <f ca="1">IF(D1238="цвет",SUM(O1239:INDIRECT("N"&amp;R1238)),IF(SUM(E1238:N1238)=0,"",SUM(E1238:N1238)))</f>
        <v/>
      </c>
      <c r="P1238" s="68" t="s">
        <v>98</v>
      </c>
      <c r="Q1238" s="138">
        <f t="shared" si="38"/>
        <v>9019</v>
      </c>
      <c r="R1238" s="139">
        <f t="shared" ca="1" si="39"/>
        <v>1243</v>
      </c>
    </row>
    <row r="1239" spans="1:20" ht="17.25" thickBot="1">
      <c r="A1239" s="2"/>
      <c r="B1239" s="357" t="s">
        <v>295</v>
      </c>
      <c r="C1239" s="75">
        <v>3550</v>
      </c>
      <c r="D1239" s="98" t="s">
        <v>9</v>
      </c>
      <c r="E1239" s="99" t="s">
        <v>10</v>
      </c>
      <c r="F1239" s="99" t="s">
        <v>11</v>
      </c>
      <c r="G1239" s="74" t="s">
        <v>12</v>
      </c>
      <c r="H1239" s="74" t="s">
        <v>13</v>
      </c>
      <c r="I1239" s="99" t="s">
        <v>14</v>
      </c>
      <c r="J1239" s="99" t="s">
        <v>15</v>
      </c>
      <c r="K1239" s="99" t="s">
        <v>16</v>
      </c>
      <c r="L1239" s="99"/>
      <c r="M1239" s="99"/>
      <c r="N1239" s="99"/>
      <c r="O1239" s="59">
        <f ca="1">IF(D1239="цвет",SUM(O1240:INDIRECT("N"&amp;R1239)),IF(SUM(E1239:N1239)=0,"",SUM(E1239:N1239)))</f>
        <v>0</v>
      </c>
      <c r="P1239" s="68">
        <v>2711</v>
      </c>
      <c r="Q1239" s="138">
        <f t="shared" si="38"/>
        <v>3550</v>
      </c>
      <c r="R1239" s="139">
        <f t="shared" ca="1" si="39"/>
        <v>1243</v>
      </c>
      <c r="S1239" s="85">
        <v>2711</v>
      </c>
      <c r="T1239" s="86">
        <f ca="1">O1239*S1239</f>
        <v>0</v>
      </c>
    </row>
    <row r="1240" spans="1:20" ht="17.25" thickBot="1">
      <c r="A1240" s="2"/>
      <c r="B1240" s="357"/>
      <c r="C1240" s="75"/>
      <c r="D1240" s="105" t="s">
        <v>27</v>
      </c>
      <c r="E1240" s="7"/>
      <c r="F1240" s="7"/>
      <c r="G1240" s="181"/>
      <c r="H1240" s="351"/>
      <c r="I1240" s="7"/>
      <c r="J1240" s="7"/>
      <c r="K1240" s="7"/>
      <c r="L1240" s="7"/>
      <c r="M1240" s="7"/>
      <c r="N1240" s="79"/>
      <c r="O1240" s="91" t="str">
        <f ca="1">IF(D1240="цвет",SUM(O1241:INDIRECT("N"&amp;R1240)),IF(SUM(E1240:N1240)=0,"",SUM(E1240:N1240)))</f>
        <v/>
      </c>
      <c r="P1240" s="68" t="s">
        <v>98</v>
      </c>
      <c r="Q1240" s="138">
        <f t="shared" si="38"/>
        <v>3550</v>
      </c>
      <c r="R1240" s="139">
        <f t="shared" ca="1" si="39"/>
        <v>1243</v>
      </c>
      <c r="S1240" s="69"/>
      <c r="T1240" s="76"/>
    </row>
    <row r="1241" spans="1:20" ht="17.25" thickBot="1">
      <c r="A1241" s="2"/>
      <c r="B1241" s="357"/>
      <c r="C1241" s="75"/>
      <c r="D1241" s="105" t="s">
        <v>33</v>
      </c>
      <c r="E1241" s="351"/>
      <c r="F1241" s="181"/>
      <c r="G1241" s="351"/>
      <c r="H1241" s="7"/>
      <c r="I1241" s="351"/>
      <c r="J1241" s="351"/>
      <c r="K1241" s="351"/>
      <c r="L1241" s="7"/>
      <c r="M1241" s="7"/>
      <c r="N1241" s="79"/>
      <c r="O1241" s="91" t="str">
        <f ca="1">IF(D1241="цвет",SUM(O1242:INDIRECT("N"&amp;R1241)),IF(SUM(E1241:N1241)=0,"",SUM(E1241:N1241)))</f>
        <v/>
      </c>
      <c r="P1241" s="68" t="s">
        <v>98</v>
      </c>
      <c r="Q1241" s="138">
        <f t="shared" si="38"/>
        <v>3550</v>
      </c>
      <c r="R1241" s="139">
        <f t="shared" ca="1" si="39"/>
        <v>1243</v>
      </c>
      <c r="S1241" s="69"/>
      <c r="T1241" s="76"/>
    </row>
    <row r="1242" spans="1:20" ht="123" customHeight="1">
      <c r="A1242" s="2"/>
      <c r="B1242" s="357"/>
      <c r="C1242" s="75"/>
      <c r="D1242" s="359" t="s">
        <v>427</v>
      </c>
      <c r="E1242" s="360"/>
      <c r="F1242" s="360"/>
      <c r="G1242" s="360"/>
      <c r="H1242" s="360"/>
      <c r="I1242" s="360"/>
      <c r="J1242" s="360"/>
      <c r="K1242" s="360"/>
      <c r="L1242" s="360"/>
      <c r="M1242" s="360"/>
      <c r="N1242" s="361"/>
      <c r="O1242" s="91" t="str">
        <f ca="1">IF(D1242="цвет",SUM(O1243:INDIRECT("N"&amp;R1242)),IF(SUM(E1242:N1242)=0,"",SUM(E1242:N1242)))</f>
        <v/>
      </c>
      <c r="P1242" s="68" t="s">
        <v>98</v>
      </c>
      <c r="Q1242" s="138">
        <f t="shared" si="38"/>
        <v>3550</v>
      </c>
      <c r="R1242" s="139">
        <f t="shared" ca="1" si="39"/>
        <v>1243</v>
      </c>
      <c r="S1242" s="69"/>
      <c r="T1242" s="76"/>
    </row>
    <row r="1243" spans="1:20" ht="17.45" customHeight="1" thickBot="1">
      <c r="A1243" s="2"/>
      <c r="B1243" s="358"/>
      <c r="C1243" s="77"/>
      <c r="D1243" s="362" t="str">
        <f>HYPERLINK("https://miamia.ru/search/index.php?q="&amp;Q1243&amp;"&amp;s=Поиск?utm_source=Excel&amp;utm_medium=Nalichie&amp;utm_content="&amp;Q1243&amp;"","Посмотреть большую фотографию на сайте")</f>
        <v>Посмотреть большую фотографию на сайте</v>
      </c>
      <c r="E1243" s="363"/>
      <c r="F1243" s="363"/>
      <c r="G1243" s="363"/>
      <c r="H1243" s="363"/>
      <c r="I1243" s="363"/>
      <c r="J1243" s="363"/>
      <c r="K1243" s="363"/>
      <c r="L1243" s="363"/>
      <c r="M1243" s="363"/>
      <c r="N1243" s="364"/>
      <c r="O1243" s="91" t="str">
        <f ca="1">IF(D1243="цвет",SUM(O1244:INDIRECT("N"&amp;R1243)),IF(SUM(E1243:N1243)=0,"",SUM(E1243:N1243)))</f>
        <v/>
      </c>
      <c r="P1243" s="68" t="s">
        <v>98</v>
      </c>
      <c r="Q1243" s="138">
        <f t="shared" si="38"/>
        <v>3550</v>
      </c>
      <c r="R1243" s="139">
        <f t="shared" ca="1" si="39"/>
        <v>1243</v>
      </c>
      <c r="S1243" s="69"/>
      <c r="T1243" s="76"/>
    </row>
    <row r="1244" spans="1:20" ht="17.25" thickBot="1">
      <c r="A1244" s="2"/>
      <c r="B1244" s="357" t="s">
        <v>295</v>
      </c>
      <c r="C1244" s="75">
        <v>3551</v>
      </c>
      <c r="D1244" s="98" t="s">
        <v>9</v>
      </c>
      <c r="E1244" s="99" t="s">
        <v>10</v>
      </c>
      <c r="F1244" s="99" t="s">
        <v>11</v>
      </c>
      <c r="G1244" s="74" t="s">
        <v>12</v>
      </c>
      <c r="H1244" s="74" t="s">
        <v>13</v>
      </c>
      <c r="I1244" s="99" t="s">
        <v>14</v>
      </c>
      <c r="J1244" s="99" t="s">
        <v>15</v>
      </c>
      <c r="K1244" s="99" t="s">
        <v>16</v>
      </c>
      <c r="L1244" s="99"/>
      <c r="M1244" s="99"/>
      <c r="N1244" s="99"/>
      <c r="O1244" s="59">
        <f ca="1">IF(D1244="цвет",SUM(O1245:INDIRECT("N"&amp;R1244)),IF(SUM(E1244:N1244)=0,"",SUM(E1244:N1244)))</f>
        <v>0</v>
      </c>
      <c r="P1244" s="68">
        <v>2324</v>
      </c>
      <c r="Q1244" s="138">
        <f t="shared" si="38"/>
        <v>3551</v>
      </c>
      <c r="R1244" s="139">
        <f t="shared" ca="1" si="39"/>
        <v>1248</v>
      </c>
      <c r="S1244" s="85">
        <v>2324</v>
      </c>
      <c r="T1244" s="86">
        <f ca="1">O1244*S1244</f>
        <v>0</v>
      </c>
    </row>
    <row r="1245" spans="1:20" ht="17.25" thickBot="1">
      <c r="A1245" s="2"/>
      <c r="B1245" s="357"/>
      <c r="C1245" s="75"/>
      <c r="D1245" s="105" t="s">
        <v>27</v>
      </c>
      <c r="E1245" s="7"/>
      <c r="F1245" s="7"/>
      <c r="G1245" s="7"/>
      <c r="H1245" s="7"/>
      <c r="I1245" s="7"/>
      <c r="J1245" s="7"/>
      <c r="K1245" s="7"/>
      <c r="L1245" s="7"/>
      <c r="M1245" s="7"/>
      <c r="N1245" s="79"/>
      <c r="O1245" s="91" t="str">
        <f ca="1">IF(D1245="цвет",SUM(O1246:INDIRECT("N"&amp;R1245)),IF(SUM(E1245:N1245)=0,"",SUM(E1245:N1245)))</f>
        <v/>
      </c>
      <c r="P1245" s="68" t="s">
        <v>98</v>
      </c>
      <c r="Q1245" s="138">
        <f t="shared" si="38"/>
        <v>3551</v>
      </c>
      <c r="R1245" s="139">
        <f t="shared" ca="1" si="39"/>
        <v>1248</v>
      </c>
      <c r="S1245" s="69"/>
      <c r="T1245" s="76"/>
    </row>
    <row r="1246" spans="1:20" ht="17.25" thickBot="1">
      <c r="A1246" s="2"/>
      <c r="B1246" s="357"/>
      <c r="C1246" s="75"/>
      <c r="D1246" s="105" t="s">
        <v>33</v>
      </c>
      <c r="E1246" s="7"/>
      <c r="F1246" s="7"/>
      <c r="G1246" s="181"/>
      <c r="H1246" s="7"/>
      <c r="I1246" s="7"/>
      <c r="J1246" s="7"/>
      <c r="K1246" s="7"/>
      <c r="L1246" s="7"/>
      <c r="M1246" s="7"/>
      <c r="N1246" s="79"/>
      <c r="O1246" s="91" t="str">
        <f ca="1">IF(D1246="цвет",SUM(O1247:INDIRECT("N"&amp;R1246)),IF(SUM(E1246:N1246)=0,"",SUM(E1246:N1246)))</f>
        <v/>
      </c>
      <c r="P1246" s="68" t="s">
        <v>98</v>
      </c>
      <c r="Q1246" s="138">
        <f t="shared" si="38"/>
        <v>3551</v>
      </c>
      <c r="R1246" s="139">
        <f t="shared" ca="1" si="39"/>
        <v>1248</v>
      </c>
      <c r="S1246" s="69"/>
      <c r="T1246" s="76"/>
    </row>
    <row r="1247" spans="1:20" ht="120.75" customHeight="1">
      <c r="A1247" s="2"/>
      <c r="B1247" s="357"/>
      <c r="C1247" s="75"/>
      <c r="D1247" s="359" t="s">
        <v>428</v>
      </c>
      <c r="E1247" s="360"/>
      <c r="F1247" s="360"/>
      <c r="G1247" s="360"/>
      <c r="H1247" s="360"/>
      <c r="I1247" s="360"/>
      <c r="J1247" s="360"/>
      <c r="K1247" s="360"/>
      <c r="L1247" s="360"/>
      <c r="M1247" s="360"/>
      <c r="N1247" s="361"/>
      <c r="O1247" s="91" t="str">
        <f ca="1">IF(D1247="цвет",SUM(O1248:INDIRECT("N"&amp;R1247)),IF(SUM(E1247:N1247)=0,"",SUM(E1247:N1247)))</f>
        <v/>
      </c>
      <c r="P1247" s="68" t="s">
        <v>98</v>
      </c>
      <c r="Q1247" s="138">
        <f t="shared" si="38"/>
        <v>3551</v>
      </c>
      <c r="R1247" s="139">
        <f t="shared" ca="1" si="39"/>
        <v>1248</v>
      </c>
      <c r="S1247" s="69"/>
      <c r="T1247" s="76"/>
    </row>
    <row r="1248" spans="1:20" ht="17.45" customHeight="1" thickBot="1">
      <c r="A1248" s="2"/>
      <c r="B1248" s="358"/>
      <c r="C1248" s="77"/>
      <c r="D1248" s="362" t="str">
        <f>HYPERLINK("https://miamia.ru/search/index.php?q="&amp;Q1248&amp;"&amp;s=Поиск?utm_source=Excel&amp;utm_medium=Nalichie&amp;utm_content="&amp;Q1248&amp;"","Посмотреть большую фотографию на сайте")</f>
        <v>Посмотреть большую фотографию на сайте</v>
      </c>
      <c r="E1248" s="363"/>
      <c r="F1248" s="363"/>
      <c r="G1248" s="363"/>
      <c r="H1248" s="363"/>
      <c r="I1248" s="363"/>
      <c r="J1248" s="363"/>
      <c r="K1248" s="363"/>
      <c r="L1248" s="363"/>
      <c r="M1248" s="363"/>
      <c r="N1248" s="364"/>
      <c r="O1248" s="91" t="str">
        <f ca="1">IF(D1248="цвет",SUM(O1249:INDIRECT("N"&amp;R1248)),IF(SUM(E1248:N1248)=0,"",SUM(E1248:N1248)))</f>
        <v/>
      </c>
      <c r="P1248" s="68" t="s">
        <v>98</v>
      </c>
      <c r="Q1248" s="138">
        <f t="shared" si="38"/>
        <v>3551</v>
      </c>
      <c r="R1248" s="139">
        <f t="shared" ca="1" si="39"/>
        <v>1248</v>
      </c>
      <c r="S1248" s="69"/>
      <c r="T1248" s="76"/>
    </row>
    <row r="1249" spans="1:20" ht="17.25" thickBot="1">
      <c r="A1249" s="2"/>
      <c r="B1249" s="357" t="s">
        <v>295</v>
      </c>
      <c r="C1249" s="75">
        <v>3552</v>
      </c>
      <c r="D1249" s="98" t="s">
        <v>9</v>
      </c>
      <c r="E1249" s="99" t="s">
        <v>10</v>
      </c>
      <c r="F1249" s="99" t="s">
        <v>11</v>
      </c>
      <c r="G1249" s="74" t="s">
        <v>12</v>
      </c>
      <c r="H1249" s="74" t="s">
        <v>13</v>
      </c>
      <c r="I1249" s="99" t="s">
        <v>14</v>
      </c>
      <c r="J1249" s="99" t="s">
        <v>15</v>
      </c>
      <c r="K1249" s="99" t="s">
        <v>16</v>
      </c>
      <c r="L1249" s="99"/>
      <c r="M1249" s="99"/>
      <c r="N1249" s="99"/>
      <c r="O1249" s="59">
        <f ca="1">IF(D1249="цвет",SUM(O1250:INDIRECT("N"&amp;R1249)),IF(SUM(E1249:N1249)=0,"",SUM(E1249:N1249)))</f>
        <v>0</v>
      </c>
      <c r="P1249" s="68">
        <v>2711</v>
      </c>
      <c r="Q1249" s="138">
        <f t="shared" si="38"/>
        <v>3552</v>
      </c>
      <c r="R1249" s="139">
        <f t="shared" ca="1" si="39"/>
        <v>1253</v>
      </c>
      <c r="S1249" s="85">
        <v>2711</v>
      </c>
      <c r="T1249" s="86">
        <f ca="1">O1249*S1249</f>
        <v>0</v>
      </c>
    </row>
    <row r="1250" spans="1:20" ht="17.25" thickBot="1">
      <c r="A1250" s="2"/>
      <c r="B1250" s="357"/>
      <c r="C1250" s="75"/>
      <c r="D1250" s="105" t="s">
        <v>27</v>
      </c>
      <c r="E1250" s="181"/>
      <c r="F1250" s="351"/>
      <c r="G1250" s="351"/>
      <c r="H1250" s="351"/>
      <c r="I1250" s="7"/>
      <c r="J1250" s="7"/>
      <c r="K1250" s="7"/>
      <c r="L1250" s="7"/>
      <c r="M1250" s="7"/>
      <c r="N1250" s="79"/>
      <c r="O1250" s="91" t="str">
        <f ca="1">IF(D1250="цвет",SUM(O1251:INDIRECT("N"&amp;R1250)),IF(SUM(E1250:N1250)=0,"",SUM(E1250:N1250)))</f>
        <v/>
      </c>
      <c r="P1250" s="68" t="s">
        <v>98</v>
      </c>
      <c r="Q1250" s="138">
        <f t="shared" si="38"/>
        <v>3552</v>
      </c>
      <c r="R1250" s="139">
        <f t="shared" ca="1" si="39"/>
        <v>1253</v>
      </c>
      <c r="S1250" s="69"/>
      <c r="T1250" s="76"/>
    </row>
    <row r="1251" spans="1:20" ht="17.25" thickBot="1">
      <c r="A1251" s="2"/>
      <c r="B1251" s="357"/>
      <c r="C1251" s="75"/>
      <c r="D1251" s="105" t="s">
        <v>33</v>
      </c>
      <c r="E1251" s="181"/>
      <c r="F1251" s="351"/>
      <c r="G1251" s="181"/>
      <c r="H1251" s="7"/>
      <c r="I1251" s="7"/>
      <c r="J1251" s="181"/>
      <c r="K1251" s="181"/>
      <c r="L1251" s="7"/>
      <c r="M1251" s="7"/>
      <c r="N1251" s="79"/>
      <c r="O1251" s="91" t="str">
        <f ca="1">IF(D1251="цвет",SUM(O1252:INDIRECT("N"&amp;R1251)),IF(SUM(E1251:N1251)=0,"",SUM(E1251:N1251)))</f>
        <v/>
      </c>
      <c r="P1251" s="68" t="s">
        <v>98</v>
      </c>
      <c r="Q1251" s="138">
        <f t="shared" si="38"/>
        <v>3552</v>
      </c>
      <c r="R1251" s="139">
        <f t="shared" ca="1" si="39"/>
        <v>1253</v>
      </c>
      <c r="S1251" s="69"/>
      <c r="T1251" s="76"/>
    </row>
    <row r="1252" spans="1:20" ht="122.25" customHeight="1">
      <c r="A1252" s="2"/>
      <c r="B1252" s="357"/>
      <c r="C1252" s="75"/>
      <c r="D1252" s="359" t="s">
        <v>429</v>
      </c>
      <c r="E1252" s="360"/>
      <c r="F1252" s="360"/>
      <c r="G1252" s="360"/>
      <c r="H1252" s="360"/>
      <c r="I1252" s="360"/>
      <c r="J1252" s="360"/>
      <c r="K1252" s="360"/>
      <c r="L1252" s="360"/>
      <c r="M1252" s="360"/>
      <c r="N1252" s="361"/>
      <c r="O1252" s="91" t="str">
        <f ca="1">IF(D1252="цвет",SUM(O1253:INDIRECT("N"&amp;R1252)),IF(SUM(E1252:N1252)=0,"",SUM(E1252:N1252)))</f>
        <v/>
      </c>
      <c r="P1252" s="68" t="s">
        <v>98</v>
      </c>
      <c r="Q1252" s="138">
        <f t="shared" si="38"/>
        <v>3552</v>
      </c>
      <c r="R1252" s="139">
        <f t="shared" ca="1" si="39"/>
        <v>1253</v>
      </c>
      <c r="S1252" s="69"/>
      <c r="T1252" s="76"/>
    </row>
    <row r="1253" spans="1:20" ht="17.45" customHeight="1" thickBot="1">
      <c r="A1253" s="2"/>
      <c r="B1253" s="358"/>
      <c r="C1253" s="77"/>
      <c r="D1253" s="362" t="str">
        <f>HYPERLINK("https://miamia.ru/search/index.php?q="&amp;Q1253&amp;"&amp;s=Поиск?utm_source=Excel&amp;utm_medium=Nalichie&amp;utm_content="&amp;Q1253&amp;"","Посмотреть большую фотографию на сайте")</f>
        <v>Посмотреть большую фотографию на сайте</v>
      </c>
      <c r="E1253" s="363"/>
      <c r="F1253" s="363"/>
      <c r="G1253" s="363"/>
      <c r="H1253" s="363"/>
      <c r="I1253" s="363"/>
      <c r="J1253" s="363"/>
      <c r="K1253" s="363"/>
      <c r="L1253" s="363"/>
      <c r="M1253" s="363"/>
      <c r="N1253" s="364"/>
      <c r="O1253" s="91" t="str">
        <f ca="1">IF(D1253="цвет",SUM(O1254:INDIRECT("N"&amp;R1253)),IF(SUM(E1253:N1253)=0,"",SUM(E1253:N1253)))</f>
        <v/>
      </c>
      <c r="P1253" s="68" t="s">
        <v>98</v>
      </c>
      <c r="Q1253" s="138">
        <f t="shared" si="38"/>
        <v>3552</v>
      </c>
      <c r="R1253" s="139">
        <f t="shared" ca="1" si="39"/>
        <v>1253</v>
      </c>
      <c r="S1253" s="69"/>
      <c r="T1253" s="76"/>
    </row>
    <row r="1254" spans="1:20" ht="17.25" thickBot="1">
      <c r="A1254" s="2"/>
      <c r="B1254" s="357" t="s">
        <v>295</v>
      </c>
      <c r="C1254" s="75">
        <v>3553</v>
      </c>
      <c r="D1254" s="98" t="s">
        <v>9</v>
      </c>
      <c r="E1254" s="99" t="s">
        <v>10</v>
      </c>
      <c r="F1254" s="99" t="s">
        <v>17</v>
      </c>
      <c r="G1254" s="74" t="s">
        <v>18</v>
      </c>
      <c r="H1254" s="74" t="s">
        <v>19</v>
      </c>
      <c r="I1254" s="99"/>
      <c r="J1254" s="99"/>
      <c r="K1254" s="99"/>
      <c r="L1254" s="99"/>
      <c r="M1254" s="99"/>
      <c r="N1254" s="99"/>
      <c r="O1254" s="59">
        <f ca="1">IF(D1254="цвет",SUM(O1255:INDIRECT("N"&amp;R1254)),IF(SUM(E1254:N1254)=0,"",SUM(E1254:N1254)))</f>
        <v>0</v>
      </c>
      <c r="P1254" s="68">
        <v>3487</v>
      </c>
      <c r="Q1254" s="138">
        <f t="shared" si="38"/>
        <v>3553</v>
      </c>
      <c r="R1254" s="139">
        <f t="shared" ca="1" si="39"/>
        <v>1258</v>
      </c>
      <c r="S1254" s="85">
        <v>3487</v>
      </c>
      <c r="T1254" s="86">
        <f ca="1">O1254*S1254</f>
        <v>0</v>
      </c>
    </row>
    <row r="1255" spans="1:20" ht="17.25" thickBot="1">
      <c r="A1255" s="2"/>
      <c r="B1255" s="357"/>
      <c r="C1255" s="75"/>
      <c r="D1255" s="105" t="s">
        <v>27</v>
      </c>
      <c r="E1255" s="7"/>
      <c r="F1255" s="181"/>
      <c r="G1255" s="351"/>
      <c r="H1255" s="181"/>
      <c r="I1255" s="7"/>
      <c r="J1255" s="7"/>
      <c r="K1255" s="7"/>
      <c r="L1255" s="7"/>
      <c r="M1255" s="7"/>
      <c r="N1255" s="79"/>
      <c r="O1255" s="91" t="str">
        <f ca="1">IF(D1255="цвет",SUM(O1256:INDIRECT("N"&amp;R1255)),IF(SUM(E1255:N1255)=0,"",SUM(E1255:N1255)))</f>
        <v/>
      </c>
      <c r="P1255" s="68" t="s">
        <v>98</v>
      </c>
      <c r="Q1255" s="138">
        <f t="shared" si="38"/>
        <v>3553</v>
      </c>
      <c r="R1255" s="139">
        <f t="shared" ca="1" si="39"/>
        <v>1258</v>
      </c>
      <c r="S1255" s="69"/>
      <c r="T1255" s="76"/>
    </row>
    <row r="1256" spans="1:20" ht="17.25" thickBot="1">
      <c r="A1256" s="2"/>
      <c r="B1256" s="357"/>
      <c r="C1256" s="75"/>
      <c r="D1256" s="105" t="s">
        <v>33</v>
      </c>
      <c r="E1256" s="7"/>
      <c r="F1256" s="181"/>
      <c r="G1256" s="181"/>
      <c r="H1256" s="181"/>
      <c r="I1256" s="7"/>
      <c r="J1256" s="7"/>
      <c r="K1256" s="7"/>
      <c r="L1256" s="7"/>
      <c r="M1256" s="7"/>
      <c r="N1256" s="79"/>
      <c r="O1256" s="91" t="str">
        <f ca="1">IF(D1256="цвет",SUM(O1257:INDIRECT("N"&amp;R1256)),IF(SUM(E1256:N1256)=0,"",SUM(E1256:N1256)))</f>
        <v/>
      </c>
      <c r="P1256" s="68" t="s">
        <v>98</v>
      </c>
      <c r="Q1256" s="138">
        <f t="shared" si="38"/>
        <v>3553</v>
      </c>
      <c r="R1256" s="139">
        <f t="shared" ca="1" si="39"/>
        <v>1258</v>
      </c>
      <c r="S1256" s="69"/>
      <c r="T1256" s="76"/>
    </row>
    <row r="1257" spans="1:20" ht="117.75" customHeight="1">
      <c r="A1257" s="2"/>
      <c r="B1257" s="357"/>
      <c r="C1257" s="75"/>
      <c r="D1257" s="359" t="s">
        <v>430</v>
      </c>
      <c r="E1257" s="360"/>
      <c r="F1257" s="360"/>
      <c r="G1257" s="360"/>
      <c r="H1257" s="360"/>
      <c r="I1257" s="360"/>
      <c r="J1257" s="360"/>
      <c r="K1257" s="360"/>
      <c r="L1257" s="360"/>
      <c r="M1257" s="360"/>
      <c r="N1257" s="361"/>
      <c r="O1257" s="91" t="str">
        <f ca="1">IF(D1257="цвет",SUM(O1258:INDIRECT("N"&amp;R1257)),IF(SUM(E1257:N1257)=0,"",SUM(E1257:N1257)))</f>
        <v/>
      </c>
      <c r="P1257" s="68" t="s">
        <v>98</v>
      </c>
      <c r="Q1257" s="138">
        <f t="shared" si="38"/>
        <v>3553</v>
      </c>
      <c r="R1257" s="139">
        <f t="shared" ca="1" si="39"/>
        <v>1258</v>
      </c>
      <c r="S1257" s="69"/>
      <c r="T1257" s="76"/>
    </row>
    <row r="1258" spans="1:20" ht="17.45" customHeight="1" thickBot="1">
      <c r="A1258" s="2"/>
      <c r="B1258" s="358"/>
      <c r="C1258" s="77"/>
      <c r="D1258" s="362" t="str">
        <f>HYPERLINK("https://miamia.ru/search/index.php?q="&amp;Q1258&amp;"&amp;s=Поиск?utm_source=Excel&amp;utm_medium=Nalichie&amp;utm_content="&amp;Q1258&amp;"","Посмотреть большую фотографию на сайте")</f>
        <v>Посмотреть большую фотографию на сайте</v>
      </c>
      <c r="E1258" s="363"/>
      <c r="F1258" s="363"/>
      <c r="G1258" s="363"/>
      <c r="H1258" s="363"/>
      <c r="I1258" s="363"/>
      <c r="J1258" s="363"/>
      <c r="K1258" s="363"/>
      <c r="L1258" s="363"/>
      <c r="M1258" s="363"/>
      <c r="N1258" s="364"/>
      <c r="O1258" s="91" t="str">
        <f ca="1">IF(D1258="цвет",SUM(O1259:INDIRECT("N"&amp;R1258)),IF(SUM(E1258:N1258)=0,"",SUM(E1258:N1258)))</f>
        <v/>
      </c>
      <c r="P1258" s="68" t="s">
        <v>98</v>
      </c>
      <c r="Q1258" s="138">
        <f t="shared" si="38"/>
        <v>3553</v>
      </c>
      <c r="R1258" s="139">
        <f t="shared" ca="1" si="39"/>
        <v>1258</v>
      </c>
      <c r="S1258" s="69"/>
      <c r="T1258" s="76"/>
    </row>
    <row r="1259" spans="1:20" ht="17.25" thickBot="1">
      <c r="A1259" s="2"/>
      <c r="B1259" s="357" t="s">
        <v>295</v>
      </c>
      <c r="C1259" s="75">
        <v>3554</v>
      </c>
      <c r="D1259" s="98" t="s">
        <v>9</v>
      </c>
      <c r="E1259" s="99" t="s">
        <v>10</v>
      </c>
      <c r="F1259" s="99" t="s">
        <v>11</v>
      </c>
      <c r="G1259" s="74" t="s">
        <v>12</v>
      </c>
      <c r="H1259" s="74" t="s">
        <v>13</v>
      </c>
      <c r="I1259" s="99" t="s">
        <v>14</v>
      </c>
      <c r="J1259" s="99" t="s">
        <v>15</v>
      </c>
      <c r="K1259" s="99" t="s">
        <v>16</v>
      </c>
      <c r="L1259" s="99"/>
      <c r="M1259" s="99"/>
      <c r="N1259" s="99"/>
      <c r="O1259" s="59">
        <f ca="1">IF(D1259="цвет",SUM(O1260:INDIRECT("N"&amp;R1259)),IF(SUM(E1259:N1259)=0,"",SUM(E1259:N1259)))</f>
        <v>0</v>
      </c>
      <c r="P1259" s="68">
        <v>2711</v>
      </c>
      <c r="Q1259" s="138">
        <f t="shared" si="38"/>
        <v>3554</v>
      </c>
      <c r="R1259" s="139">
        <f t="shared" ca="1" si="39"/>
        <v>1263</v>
      </c>
      <c r="S1259" s="85">
        <v>2711</v>
      </c>
      <c r="T1259" s="86">
        <f ca="1">O1259*S1259</f>
        <v>0</v>
      </c>
    </row>
    <row r="1260" spans="1:20" ht="17.25" thickBot="1">
      <c r="A1260" s="2"/>
      <c r="B1260" s="357"/>
      <c r="C1260" s="75"/>
      <c r="D1260" s="105" t="s">
        <v>27</v>
      </c>
      <c r="E1260" s="7"/>
      <c r="F1260" s="351"/>
      <c r="G1260" s="351"/>
      <c r="H1260" s="351"/>
      <c r="I1260" s="351"/>
      <c r="J1260" s="351"/>
      <c r="K1260" s="181"/>
      <c r="L1260" s="7"/>
      <c r="M1260" s="7"/>
      <c r="N1260" s="79"/>
      <c r="O1260" s="91" t="str">
        <f ca="1">IF(D1260="цвет",SUM(O1261:INDIRECT("N"&amp;R1260)),IF(SUM(E1260:N1260)=0,"",SUM(E1260:N1260)))</f>
        <v/>
      </c>
      <c r="P1260" s="68" t="s">
        <v>98</v>
      </c>
      <c r="Q1260" s="138">
        <f t="shared" si="38"/>
        <v>3554</v>
      </c>
      <c r="R1260" s="139">
        <f t="shared" ca="1" si="39"/>
        <v>1263</v>
      </c>
      <c r="S1260" s="69"/>
      <c r="T1260" s="76"/>
    </row>
    <row r="1261" spans="1:20" ht="17.25" thickBot="1">
      <c r="A1261" s="2"/>
      <c r="B1261" s="357"/>
      <c r="C1261" s="75"/>
      <c r="D1261" s="105" t="s">
        <v>33</v>
      </c>
      <c r="E1261" s="351"/>
      <c r="F1261" s="351"/>
      <c r="G1261" s="351"/>
      <c r="H1261" s="181"/>
      <c r="I1261" s="351"/>
      <c r="J1261" s="181"/>
      <c r="K1261" s="351"/>
      <c r="L1261" s="7"/>
      <c r="M1261" s="7"/>
      <c r="N1261" s="79"/>
      <c r="O1261" s="91" t="str">
        <f ca="1">IF(D1261="цвет",SUM(O1262:INDIRECT("N"&amp;R1261)),IF(SUM(E1261:N1261)=0,"",SUM(E1261:N1261)))</f>
        <v/>
      </c>
      <c r="P1261" s="68" t="s">
        <v>98</v>
      </c>
      <c r="Q1261" s="138">
        <f t="shared" si="38"/>
        <v>3554</v>
      </c>
      <c r="R1261" s="139">
        <f t="shared" ca="1" si="39"/>
        <v>1263</v>
      </c>
      <c r="S1261" s="69"/>
      <c r="T1261" s="76"/>
    </row>
    <row r="1262" spans="1:20" ht="120.2" customHeight="1">
      <c r="A1262" s="2"/>
      <c r="B1262" s="357"/>
      <c r="C1262" s="75"/>
      <c r="D1262" s="359" t="s">
        <v>431</v>
      </c>
      <c r="E1262" s="360"/>
      <c r="F1262" s="360"/>
      <c r="G1262" s="360"/>
      <c r="H1262" s="360"/>
      <c r="I1262" s="360"/>
      <c r="J1262" s="360"/>
      <c r="K1262" s="360"/>
      <c r="L1262" s="360"/>
      <c r="M1262" s="360"/>
      <c r="N1262" s="361"/>
      <c r="O1262" s="91" t="str">
        <f ca="1">IF(D1262="цвет",SUM(O1263:INDIRECT("N"&amp;R1262)),IF(SUM(E1262:N1262)=0,"",SUM(E1262:N1262)))</f>
        <v/>
      </c>
      <c r="P1262" s="68" t="s">
        <v>98</v>
      </c>
      <c r="Q1262" s="138">
        <f t="shared" si="38"/>
        <v>3554</v>
      </c>
      <c r="R1262" s="139">
        <f t="shared" ca="1" si="39"/>
        <v>1263</v>
      </c>
      <c r="S1262" s="69"/>
      <c r="T1262" s="76"/>
    </row>
    <row r="1263" spans="1:20" ht="17.45" customHeight="1" thickBot="1">
      <c r="A1263" s="2"/>
      <c r="B1263" s="358"/>
      <c r="C1263" s="77"/>
      <c r="D1263" s="362" t="str">
        <f>HYPERLINK("https://miamia.ru/search/index.php?q="&amp;Q1263&amp;"&amp;s=Поиск?utm_source=Excel&amp;utm_medium=Nalichie&amp;utm_content="&amp;Q1263&amp;"","Посмотреть большую фотографию на сайте")</f>
        <v>Посмотреть большую фотографию на сайте</v>
      </c>
      <c r="E1263" s="363"/>
      <c r="F1263" s="363"/>
      <c r="G1263" s="363"/>
      <c r="H1263" s="363"/>
      <c r="I1263" s="363"/>
      <c r="J1263" s="363"/>
      <c r="K1263" s="363"/>
      <c r="L1263" s="363"/>
      <c r="M1263" s="363"/>
      <c r="N1263" s="364"/>
      <c r="O1263" s="91" t="str">
        <f ca="1">IF(D1263="цвет",SUM(O1264:INDIRECT("N"&amp;R1263)),IF(SUM(E1263:N1263)=0,"",SUM(E1263:N1263)))</f>
        <v/>
      </c>
      <c r="P1263" s="68" t="s">
        <v>98</v>
      </c>
      <c r="Q1263" s="138">
        <f t="shared" si="38"/>
        <v>3554</v>
      </c>
      <c r="R1263" s="139">
        <f t="shared" ca="1" si="39"/>
        <v>1263</v>
      </c>
      <c r="S1263" s="69"/>
      <c r="T1263" s="76"/>
    </row>
    <row r="1264" spans="1:20" ht="17.25" thickBot="1">
      <c r="A1264" s="2"/>
      <c r="B1264" s="357" t="s">
        <v>295</v>
      </c>
      <c r="C1264" s="75">
        <v>3555</v>
      </c>
      <c r="D1264" s="98" t="s">
        <v>9</v>
      </c>
      <c r="E1264" s="99" t="s">
        <v>10</v>
      </c>
      <c r="F1264" s="99" t="s">
        <v>11</v>
      </c>
      <c r="G1264" s="74" t="s">
        <v>12</v>
      </c>
      <c r="H1264" s="74" t="s">
        <v>13</v>
      </c>
      <c r="I1264" s="99" t="s">
        <v>14</v>
      </c>
      <c r="J1264" s="99" t="s">
        <v>15</v>
      </c>
      <c r="K1264" s="99" t="s">
        <v>16</v>
      </c>
      <c r="L1264" s="99"/>
      <c r="M1264" s="99"/>
      <c r="N1264" s="99"/>
      <c r="O1264" s="59">
        <f ca="1">IF(D1264="цвет",SUM(O1265:INDIRECT("N"&amp;R1264)),IF(SUM(E1264:N1264)=0,"",SUM(E1264:N1264)))</f>
        <v>0</v>
      </c>
      <c r="P1264" s="68">
        <v>2970</v>
      </c>
      <c r="Q1264" s="138">
        <f t="shared" si="38"/>
        <v>3555</v>
      </c>
      <c r="R1264" s="139">
        <f t="shared" ca="1" si="39"/>
        <v>1268</v>
      </c>
      <c r="S1264" s="85">
        <v>2970</v>
      </c>
      <c r="T1264" s="86">
        <f ca="1">O1264*S1264</f>
        <v>0</v>
      </c>
    </row>
    <row r="1265" spans="1:20" ht="17.25" thickBot="1">
      <c r="A1265" s="2"/>
      <c r="B1265" s="357"/>
      <c r="C1265" s="75"/>
      <c r="D1265" s="105" t="s">
        <v>27</v>
      </c>
      <c r="E1265" s="7"/>
      <c r="F1265" s="7"/>
      <c r="G1265" s="7"/>
      <c r="H1265" s="7"/>
      <c r="I1265" s="7"/>
      <c r="J1265" s="7"/>
      <c r="K1265" s="7"/>
      <c r="L1265" s="7"/>
      <c r="M1265" s="7"/>
      <c r="N1265" s="79"/>
      <c r="O1265" s="91" t="str">
        <f ca="1">IF(D1265="цвет",SUM(O1266:INDIRECT("N"&amp;R1265)),IF(SUM(E1265:N1265)=0,"",SUM(E1265:N1265)))</f>
        <v/>
      </c>
      <c r="P1265" s="68" t="s">
        <v>98</v>
      </c>
      <c r="Q1265" s="138">
        <f t="shared" si="38"/>
        <v>3555</v>
      </c>
      <c r="R1265" s="139">
        <f t="shared" ca="1" si="39"/>
        <v>1268</v>
      </c>
      <c r="S1265" s="69"/>
      <c r="T1265" s="76"/>
    </row>
    <row r="1266" spans="1:20" ht="17.25" thickBot="1">
      <c r="A1266" s="2"/>
      <c r="B1266" s="357"/>
      <c r="C1266" s="75"/>
      <c r="D1266" s="105" t="s">
        <v>33</v>
      </c>
      <c r="E1266" s="351"/>
      <c r="F1266" s="351"/>
      <c r="G1266" s="7"/>
      <c r="H1266" s="181"/>
      <c r="I1266" s="7"/>
      <c r="J1266" s="7"/>
      <c r="K1266" s="7"/>
      <c r="L1266" s="7"/>
      <c r="M1266" s="7"/>
      <c r="N1266" s="79"/>
      <c r="O1266" s="91" t="str">
        <f ca="1">IF(D1266="цвет",SUM(O1267:INDIRECT("N"&amp;R1266)),IF(SUM(E1266:N1266)=0,"",SUM(E1266:N1266)))</f>
        <v/>
      </c>
      <c r="P1266" s="68" t="s">
        <v>98</v>
      </c>
      <c r="Q1266" s="138">
        <f t="shared" si="38"/>
        <v>3555</v>
      </c>
      <c r="R1266" s="139">
        <f t="shared" ca="1" si="39"/>
        <v>1268</v>
      </c>
      <c r="S1266" s="69"/>
      <c r="T1266" s="76"/>
    </row>
    <row r="1267" spans="1:20" ht="122.25" customHeight="1">
      <c r="A1267" s="2"/>
      <c r="B1267" s="357"/>
      <c r="C1267" s="75"/>
      <c r="D1267" s="359" t="s">
        <v>432</v>
      </c>
      <c r="E1267" s="360"/>
      <c r="F1267" s="360"/>
      <c r="G1267" s="360"/>
      <c r="H1267" s="360"/>
      <c r="I1267" s="360"/>
      <c r="J1267" s="360"/>
      <c r="K1267" s="360"/>
      <c r="L1267" s="360"/>
      <c r="M1267" s="360"/>
      <c r="N1267" s="361"/>
      <c r="O1267" s="91" t="str">
        <f ca="1">IF(D1267="цвет",SUM(O1268:INDIRECT("N"&amp;R1267)),IF(SUM(E1267:N1267)=0,"",SUM(E1267:N1267)))</f>
        <v/>
      </c>
      <c r="P1267" s="68" t="s">
        <v>98</v>
      </c>
      <c r="Q1267" s="138">
        <f t="shared" si="38"/>
        <v>3555</v>
      </c>
      <c r="R1267" s="139">
        <f t="shared" ca="1" si="39"/>
        <v>1268</v>
      </c>
      <c r="S1267" s="69"/>
      <c r="T1267" s="76"/>
    </row>
    <row r="1268" spans="1:20" ht="17.45" customHeight="1" thickBot="1">
      <c r="A1268" s="2"/>
      <c r="B1268" s="358"/>
      <c r="C1268" s="77"/>
      <c r="D1268" s="362" t="str">
        <f>HYPERLINK("https://miamia.ru/search/index.php?q="&amp;Q1268&amp;"&amp;s=Поиск?utm_source=Excel&amp;utm_medium=Nalichie&amp;utm_content="&amp;Q1268&amp;"","Посмотреть большую фотографию на сайте")</f>
        <v>Посмотреть большую фотографию на сайте</v>
      </c>
      <c r="E1268" s="363"/>
      <c r="F1268" s="363"/>
      <c r="G1268" s="363"/>
      <c r="H1268" s="363"/>
      <c r="I1268" s="363"/>
      <c r="J1268" s="363"/>
      <c r="K1268" s="363"/>
      <c r="L1268" s="363"/>
      <c r="M1268" s="363"/>
      <c r="N1268" s="364"/>
      <c r="O1268" s="91" t="str">
        <f ca="1">IF(D1268="цвет",SUM(O1269:INDIRECT("N"&amp;R1268)),IF(SUM(E1268:N1268)=0,"",SUM(E1268:N1268)))</f>
        <v/>
      </c>
      <c r="P1268" s="68" t="s">
        <v>98</v>
      </c>
      <c r="Q1268" s="138">
        <f t="shared" si="38"/>
        <v>3555</v>
      </c>
      <c r="R1268" s="139">
        <f t="shared" ca="1" si="39"/>
        <v>1268</v>
      </c>
      <c r="S1268" s="69"/>
      <c r="T1268" s="76"/>
    </row>
    <row r="1269" spans="1:20" ht="17.25" thickBot="1">
      <c r="A1269" s="2"/>
      <c r="B1269" s="357" t="s">
        <v>295</v>
      </c>
      <c r="C1269" s="75">
        <v>3556</v>
      </c>
      <c r="D1269" s="98" t="s">
        <v>9</v>
      </c>
      <c r="E1269" s="99" t="s">
        <v>10</v>
      </c>
      <c r="F1269" s="99" t="s">
        <v>11</v>
      </c>
      <c r="G1269" s="74" t="s">
        <v>12</v>
      </c>
      <c r="H1269" s="74" t="s">
        <v>13</v>
      </c>
      <c r="I1269" s="99" t="s">
        <v>14</v>
      </c>
      <c r="J1269" s="99" t="s">
        <v>15</v>
      </c>
      <c r="K1269" s="99" t="s">
        <v>16</v>
      </c>
      <c r="L1269" s="99" t="s">
        <v>21</v>
      </c>
      <c r="M1269" s="99" t="s">
        <v>22</v>
      </c>
      <c r="N1269" s="99"/>
      <c r="O1269" s="59">
        <f ca="1">IF(D1269="цвет",SUM(O1270:INDIRECT("N"&amp;R1269)),IF(SUM(E1269:N1269)=0,"",SUM(E1269:N1269)))</f>
        <v>0</v>
      </c>
      <c r="P1269" s="68">
        <v>4779</v>
      </c>
      <c r="Q1269" s="138">
        <f t="shared" si="38"/>
        <v>3556</v>
      </c>
      <c r="R1269" s="139">
        <f t="shared" ca="1" si="39"/>
        <v>1273</v>
      </c>
      <c r="S1269" s="85">
        <v>4779</v>
      </c>
      <c r="T1269" s="86">
        <f ca="1">O1269*S1269</f>
        <v>0</v>
      </c>
    </row>
    <row r="1270" spans="1:20" ht="17.25" thickBot="1">
      <c r="A1270" s="2"/>
      <c r="B1270" s="357"/>
      <c r="C1270" s="75"/>
      <c r="D1270" s="105" t="s">
        <v>27</v>
      </c>
      <c r="E1270" s="7"/>
      <c r="F1270" s="7"/>
      <c r="G1270" s="7"/>
      <c r="H1270" s="181"/>
      <c r="I1270" s="7"/>
      <c r="J1270" s="7"/>
      <c r="K1270" s="7"/>
      <c r="L1270" s="7"/>
      <c r="M1270" s="7"/>
      <c r="N1270" s="79"/>
      <c r="O1270" s="91" t="str">
        <f ca="1">IF(D1270="цвет",SUM(O1271:INDIRECT("N"&amp;R1270)),IF(SUM(E1270:N1270)=0,"",SUM(E1270:N1270)))</f>
        <v/>
      </c>
      <c r="P1270" s="68" t="s">
        <v>98</v>
      </c>
      <c r="Q1270" s="138">
        <f t="shared" si="38"/>
        <v>3556</v>
      </c>
      <c r="R1270" s="139">
        <f t="shared" ca="1" si="39"/>
        <v>1273</v>
      </c>
      <c r="S1270" s="69"/>
      <c r="T1270" s="76"/>
    </row>
    <row r="1271" spans="1:20" ht="17.25" thickBot="1">
      <c r="A1271" s="2"/>
      <c r="B1271" s="357"/>
      <c r="C1271" s="75"/>
      <c r="D1271" s="105" t="s">
        <v>33</v>
      </c>
      <c r="E1271" s="7"/>
      <c r="F1271" s="351"/>
      <c r="G1271" s="351"/>
      <c r="H1271" s="351"/>
      <c r="I1271" s="351"/>
      <c r="J1271" s="351"/>
      <c r="K1271" s="351"/>
      <c r="L1271" s="351"/>
      <c r="M1271" s="351"/>
      <c r="N1271" s="79"/>
      <c r="O1271" s="91" t="str">
        <f ca="1">IF(D1271="цвет",SUM(O1272:INDIRECT("N"&amp;R1271)),IF(SUM(E1271:N1271)=0,"",SUM(E1271:N1271)))</f>
        <v/>
      </c>
      <c r="P1271" s="68" t="s">
        <v>98</v>
      </c>
      <c r="Q1271" s="138">
        <f t="shared" si="38"/>
        <v>3556</v>
      </c>
      <c r="R1271" s="139">
        <f t="shared" ca="1" si="39"/>
        <v>1273</v>
      </c>
      <c r="S1271" s="69"/>
      <c r="T1271" s="76"/>
    </row>
    <row r="1272" spans="1:20" ht="122.25" customHeight="1">
      <c r="A1272" s="2"/>
      <c r="B1272" s="357"/>
      <c r="C1272" s="75"/>
      <c r="D1272" s="359" t="s">
        <v>1885</v>
      </c>
      <c r="E1272" s="360"/>
      <c r="F1272" s="360"/>
      <c r="G1272" s="360"/>
      <c r="H1272" s="360"/>
      <c r="I1272" s="360"/>
      <c r="J1272" s="360"/>
      <c r="K1272" s="360"/>
      <c r="L1272" s="360"/>
      <c r="M1272" s="360"/>
      <c r="N1272" s="361"/>
      <c r="O1272" s="91" t="str">
        <f ca="1">IF(D1272="цвет",SUM(O1273:INDIRECT("N"&amp;R1272)),IF(SUM(E1272:N1272)=0,"",SUM(E1272:N1272)))</f>
        <v/>
      </c>
      <c r="P1272" s="68" t="s">
        <v>98</v>
      </c>
      <c r="Q1272" s="138">
        <f t="shared" si="38"/>
        <v>3556</v>
      </c>
      <c r="R1272" s="139">
        <f t="shared" ca="1" si="39"/>
        <v>1273</v>
      </c>
      <c r="S1272" s="69"/>
      <c r="T1272" s="76"/>
    </row>
    <row r="1273" spans="1:20" ht="17.45" customHeight="1" thickBot="1">
      <c r="A1273" s="2"/>
      <c r="B1273" s="358"/>
      <c r="C1273" s="77"/>
      <c r="D1273" s="362" t="str">
        <f>HYPERLINK("https://miamia.ru/search/index.php?q="&amp;Q1273&amp;"&amp;s=Поиск?utm_source=Excel&amp;utm_medium=Nalichie&amp;utm_content="&amp;Q1273&amp;"","Посмотреть большую фотографию на сайте")</f>
        <v>Посмотреть большую фотографию на сайте</v>
      </c>
      <c r="E1273" s="363"/>
      <c r="F1273" s="363"/>
      <c r="G1273" s="363"/>
      <c r="H1273" s="363"/>
      <c r="I1273" s="363"/>
      <c r="J1273" s="363"/>
      <c r="K1273" s="363"/>
      <c r="L1273" s="363"/>
      <c r="M1273" s="363"/>
      <c r="N1273" s="364"/>
      <c r="O1273" s="91" t="str">
        <f ca="1">IF(D1273="цвет",SUM(O1274:INDIRECT("N"&amp;R1273)),IF(SUM(E1273:N1273)=0,"",SUM(E1273:N1273)))</f>
        <v/>
      </c>
      <c r="P1273" s="68" t="s">
        <v>98</v>
      </c>
      <c r="Q1273" s="138">
        <f t="shared" si="38"/>
        <v>3556</v>
      </c>
      <c r="R1273" s="139">
        <f t="shared" ca="1" si="39"/>
        <v>1273</v>
      </c>
      <c r="S1273" s="69"/>
      <c r="T1273" s="76"/>
    </row>
    <row r="1274" spans="1:20" ht="17.25" thickBot="1">
      <c r="A1274" s="2"/>
      <c r="B1274" s="357" t="s">
        <v>295</v>
      </c>
      <c r="C1274" s="75">
        <v>3557</v>
      </c>
      <c r="D1274" s="98" t="s">
        <v>9</v>
      </c>
      <c r="E1274" s="99" t="s">
        <v>10</v>
      </c>
      <c r="F1274" s="99" t="s">
        <v>17</v>
      </c>
      <c r="G1274" s="74" t="s">
        <v>18</v>
      </c>
      <c r="H1274" s="74" t="s">
        <v>19</v>
      </c>
      <c r="I1274" s="99"/>
      <c r="J1274" s="99"/>
      <c r="K1274" s="99"/>
      <c r="L1274" s="99"/>
      <c r="M1274" s="99"/>
      <c r="N1274" s="99"/>
      <c r="O1274" s="59">
        <f ca="1">IF(D1274="цвет",SUM(O1275:INDIRECT("N"&amp;R1274)),IF(SUM(E1274:N1274)=0,"",SUM(E1274:N1274)))</f>
        <v>0</v>
      </c>
      <c r="P1274" s="68">
        <v>3487</v>
      </c>
      <c r="Q1274" s="138">
        <f t="shared" si="38"/>
        <v>3557</v>
      </c>
      <c r="R1274" s="139">
        <f t="shared" ca="1" si="39"/>
        <v>1278</v>
      </c>
      <c r="S1274" s="85">
        <v>3487</v>
      </c>
      <c r="T1274" s="86">
        <f ca="1">O1274*S1274</f>
        <v>0</v>
      </c>
    </row>
    <row r="1275" spans="1:20" ht="17.25" thickBot="1">
      <c r="A1275" s="2"/>
      <c r="B1275" s="357"/>
      <c r="C1275" s="75"/>
      <c r="D1275" s="105" t="s">
        <v>27</v>
      </c>
      <c r="E1275" s="181"/>
      <c r="F1275" s="351"/>
      <c r="G1275" s="351"/>
      <c r="H1275" s="181"/>
      <c r="I1275" s="7"/>
      <c r="J1275" s="7"/>
      <c r="K1275" s="7"/>
      <c r="L1275" s="7"/>
      <c r="M1275" s="7"/>
      <c r="N1275" s="79"/>
      <c r="O1275" s="91" t="str">
        <f ca="1">IF(D1275="цвет",SUM(O1276:INDIRECT("N"&amp;R1275)),IF(SUM(E1275:N1275)=0,"",SUM(E1275:N1275)))</f>
        <v/>
      </c>
      <c r="P1275" s="68" t="s">
        <v>98</v>
      </c>
      <c r="Q1275" s="138">
        <f t="shared" si="38"/>
        <v>3557</v>
      </c>
      <c r="R1275" s="139">
        <f t="shared" ca="1" si="39"/>
        <v>1278</v>
      </c>
      <c r="S1275" s="69"/>
      <c r="T1275" s="76"/>
    </row>
    <row r="1276" spans="1:20" ht="17.25" thickBot="1">
      <c r="A1276" s="2"/>
      <c r="B1276" s="357"/>
      <c r="C1276" s="75"/>
      <c r="D1276" s="105" t="s">
        <v>33</v>
      </c>
      <c r="E1276" s="351"/>
      <c r="F1276" s="351"/>
      <c r="G1276" s="351"/>
      <c r="H1276" s="181"/>
      <c r="I1276" s="7"/>
      <c r="J1276" s="7"/>
      <c r="K1276" s="7"/>
      <c r="L1276" s="7"/>
      <c r="M1276" s="7"/>
      <c r="N1276" s="79"/>
      <c r="O1276" s="91" t="str">
        <f ca="1">IF(D1276="цвет",SUM(O1277:INDIRECT("N"&amp;R1276)),IF(SUM(E1276:N1276)=0,"",SUM(E1276:N1276)))</f>
        <v/>
      </c>
      <c r="P1276" s="68" t="s">
        <v>98</v>
      </c>
      <c r="Q1276" s="138">
        <f t="shared" si="38"/>
        <v>3557</v>
      </c>
      <c r="R1276" s="139">
        <f t="shared" ca="1" si="39"/>
        <v>1278</v>
      </c>
      <c r="S1276" s="69"/>
      <c r="T1276" s="76"/>
    </row>
    <row r="1277" spans="1:20" ht="122.25" customHeight="1">
      <c r="A1277" s="2"/>
      <c r="B1277" s="357"/>
      <c r="C1277" s="75"/>
      <c r="D1277" s="359" t="s">
        <v>433</v>
      </c>
      <c r="E1277" s="360"/>
      <c r="F1277" s="360"/>
      <c r="G1277" s="360"/>
      <c r="H1277" s="360"/>
      <c r="I1277" s="360"/>
      <c r="J1277" s="360"/>
      <c r="K1277" s="360"/>
      <c r="L1277" s="360"/>
      <c r="M1277" s="360"/>
      <c r="N1277" s="361"/>
      <c r="O1277" s="91" t="str">
        <f ca="1">IF(D1277="цвет",SUM(O1278:INDIRECT("N"&amp;R1277)),IF(SUM(E1277:N1277)=0,"",SUM(E1277:N1277)))</f>
        <v/>
      </c>
      <c r="P1277" s="68" t="s">
        <v>98</v>
      </c>
      <c r="Q1277" s="138">
        <f t="shared" si="38"/>
        <v>3557</v>
      </c>
      <c r="R1277" s="139">
        <f t="shared" ca="1" si="39"/>
        <v>1278</v>
      </c>
      <c r="S1277" s="69"/>
      <c r="T1277" s="76"/>
    </row>
    <row r="1278" spans="1:20" ht="17.45" customHeight="1" thickBot="1">
      <c r="A1278" s="2"/>
      <c r="B1278" s="358"/>
      <c r="C1278" s="77"/>
      <c r="D1278" s="362" t="str">
        <f>HYPERLINK("https://miamia.ru/search/index.php?q="&amp;Q1278&amp;"&amp;s=Поиск?utm_source=Excel&amp;utm_medium=Nalichie&amp;utm_content="&amp;Q1278&amp;"","Посмотреть большую фотографию на сайте")</f>
        <v>Посмотреть большую фотографию на сайте</v>
      </c>
      <c r="E1278" s="363"/>
      <c r="F1278" s="363"/>
      <c r="G1278" s="363"/>
      <c r="H1278" s="363"/>
      <c r="I1278" s="363"/>
      <c r="J1278" s="363"/>
      <c r="K1278" s="363"/>
      <c r="L1278" s="363"/>
      <c r="M1278" s="363"/>
      <c r="N1278" s="364"/>
      <c r="O1278" s="91" t="str">
        <f ca="1">IF(D1278="цвет",SUM(O1279:INDIRECT("N"&amp;R1278)),IF(SUM(E1278:N1278)=0,"",SUM(E1278:N1278)))</f>
        <v/>
      </c>
      <c r="P1278" s="68" t="s">
        <v>98</v>
      </c>
      <c r="Q1278" s="138">
        <f t="shared" si="38"/>
        <v>3557</v>
      </c>
      <c r="R1278" s="139">
        <f t="shared" ca="1" si="39"/>
        <v>1278</v>
      </c>
      <c r="S1278" s="69"/>
      <c r="T1278" s="76"/>
    </row>
    <row r="1279" spans="1:20" ht="17.25" thickBot="1">
      <c r="A1279" s="2"/>
      <c r="B1279" s="357" t="s">
        <v>295</v>
      </c>
      <c r="C1279" s="75">
        <v>3558</v>
      </c>
      <c r="D1279" s="98" t="s">
        <v>9</v>
      </c>
      <c r="E1279" s="99" t="s">
        <v>10</v>
      </c>
      <c r="F1279" s="99" t="s">
        <v>11</v>
      </c>
      <c r="G1279" s="74" t="s">
        <v>12</v>
      </c>
      <c r="H1279" s="74" t="s">
        <v>13</v>
      </c>
      <c r="I1279" s="99" t="s">
        <v>14</v>
      </c>
      <c r="J1279" s="99" t="s">
        <v>15</v>
      </c>
      <c r="K1279" s="99" t="s">
        <v>16</v>
      </c>
      <c r="L1279" s="99" t="s">
        <v>21</v>
      </c>
      <c r="M1279" s="99" t="s">
        <v>22</v>
      </c>
      <c r="N1279" s="99"/>
      <c r="O1279" s="59">
        <f ca="1">IF(D1279="цвет",SUM(O1280:INDIRECT("N"&amp;R1279)),IF(SUM(E1279:N1279)=0,"",SUM(E1279:N1279)))</f>
        <v>0</v>
      </c>
      <c r="P1279" s="68">
        <v>3358</v>
      </c>
      <c r="Q1279" s="138">
        <f t="shared" si="38"/>
        <v>3558</v>
      </c>
      <c r="R1279" s="139">
        <f t="shared" ca="1" si="39"/>
        <v>1283</v>
      </c>
      <c r="S1279" s="85">
        <v>3358</v>
      </c>
      <c r="T1279" s="86">
        <f ca="1">O1279*S1279</f>
        <v>0</v>
      </c>
    </row>
    <row r="1280" spans="1:20" ht="17.25" thickBot="1">
      <c r="A1280" s="2"/>
      <c r="B1280" s="357"/>
      <c r="C1280" s="75"/>
      <c r="D1280" s="105" t="s">
        <v>27</v>
      </c>
      <c r="E1280" s="7"/>
      <c r="F1280" s="181"/>
      <c r="G1280" s="7"/>
      <c r="H1280" s="7"/>
      <c r="I1280" s="181"/>
      <c r="J1280" s="181"/>
      <c r="K1280" s="181"/>
      <c r="L1280" s="7"/>
      <c r="M1280" s="7"/>
      <c r="N1280" s="79"/>
      <c r="O1280" s="91" t="str">
        <f ca="1">IF(D1280="цвет",SUM(O1281:INDIRECT("N"&amp;R1280)),IF(SUM(E1280:N1280)=0,"",SUM(E1280:N1280)))</f>
        <v/>
      </c>
      <c r="P1280" s="68" t="s">
        <v>98</v>
      </c>
      <c r="Q1280" s="138">
        <f t="shared" si="38"/>
        <v>3558</v>
      </c>
      <c r="R1280" s="139">
        <f t="shared" ca="1" si="39"/>
        <v>1283</v>
      </c>
      <c r="S1280" s="69"/>
      <c r="T1280" s="76"/>
    </row>
    <row r="1281" spans="1:20" ht="17.25" thickBot="1">
      <c r="A1281" s="2"/>
      <c r="B1281" s="357"/>
      <c r="C1281" s="75"/>
      <c r="D1281" s="105" t="s">
        <v>33</v>
      </c>
      <c r="E1281" s="7"/>
      <c r="F1281" s="351"/>
      <c r="G1281" s="351"/>
      <c r="H1281" s="351"/>
      <c r="I1281" s="351"/>
      <c r="J1281" s="181"/>
      <c r="K1281" s="351"/>
      <c r="L1281" s="351"/>
      <c r="M1281" s="351"/>
      <c r="N1281" s="79"/>
      <c r="O1281" s="91" t="str">
        <f ca="1">IF(D1281="цвет",SUM(O1282:INDIRECT("N"&amp;R1281)),IF(SUM(E1281:N1281)=0,"",SUM(E1281:N1281)))</f>
        <v/>
      </c>
      <c r="P1281" s="68" t="s">
        <v>98</v>
      </c>
      <c r="Q1281" s="138">
        <f t="shared" si="38"/>
        <v>3558</v>
      </c>
      <c r="R1281" s="139">
        <f t="shared" ca="1" si="39"/>
        <v>1283</v>
      </c>
      <c r="S1281" s="69"/>
      <c r="T1281" s="76"/>
    </row>
    <row r="1282" spans="1:20" ht="122.25" customHeight="1">
      <c r="A1282" s="2"/>
      <c r="B1282" s="357"/>
      <c r="C1282" s="75"/>
      <c r="D1282" s="359" t="s">
        <v>1886</v>
      </c>
      <c r="E1282" s="360"/>
      <c r="F1282" s="360"/>
      <c r="G1282" s="360"/>
      <c r="H1282" s="360"/>
      <c r="I1282" s="360"/>
      <c r="J1282" s="360"/>
      <c r="K1282" s="360"/>
      <c r="L1282" s="360"/>
      <c r="M1282" s="360"/>
      <c r="N1282" s="361"/>
      <c r="O1282" s="91" t="str">
        <f ca="1">IF(D1282="цвет",SUM(O1283:INDIRECT("N"&amp;R1282)),IF(SUM(E1282:N1282)=0,"",SUM(E1282:N1282)))</f>
        <v/>
      </c>
      <c r="P1282" s="68" t="s">
        <v>98</v>
      </c>
      <c r="Q1282" s="138">
        <f t="shared" si="38"/>
        <v>3558</v>
      </c>
      <c r="R1282" s="139">
        <f t="shared" ca="1" si="39"/>
        <v>1283</v>
      </c>
      <c r="S1282" s="69"/>
      <c r="T1282" s="76"/>
    </row>
    <row r="1283" spans="1:20" ht="17.45" customHeight="1" thickBot="1">
      <c r="A1283" s="2"/>
      <c r="B1283" s="358"/>
      <c r="C1283" s="77"/>
      <c r="D1283" s="362" t="str">
        <f>HYPERLINK("https://miamia.ru/search/index.php?q="&amp;Q1283&amp;"&amp;s=Поиск?utm_source=Excel&amp;utm_medium=Nalichie&amp;utm_content="&amp;Q1283&amp;"","Посмотреть большую фотографию на сайте")</f>
        <v>Посмотреть большую фотографию на сайте</v>
      </c>
      <c r="E1283" s="363"/>
      <c r="F1283" s="363"/>
      <c r="G1283" s="363"/>
      <c r="H1283" s="363"/>
      <c r="I1283" s="363"/>
      <c r="J1283" s="363"/>
      <c r="K1283" s="363"/>
      <c r="L1283" s="363"/>
      <c r="M1283" s="363"/>
      <c r="N1283" s="364"/>
      <c r="O1283" s="91" t="str">
        <f ca="1">IF(D1283="цвет",SUM(O1284:INDIRECT("N"&amp;R1283)),IF(SUM(E1283:N1283)=0,"",SUM(E1283:N1283)))</f>
        <v/>
      </c>
      <c r="P1283" s="68" t="s">
        <v>98</v>
      </c>
      <c r="Q1283" s="138">
        <f t="shared" si="38"/>
        <v>3558</v>
      </c>
      <c r="R1283" s="139">
        <f t="shared" ca="1" si="39"/>
        <v>1283</v>
      </c>
      <c r="S1283" s="69"/>
      <c r="T1283" s="76"/>
    </row>
    <row r="1284" spans="1:20" ht="17.25" thickBot="1">
      <c r="A1284" s="2"/>
      <c r="B1284" s="357" t="s">
        <v>295</v>
      </c>
      <c r="C1284" s="75">
        <v>3559</v>
      </c>
      <c r="D1284" s="98" t="s">
        <v>9</v>
      </c>
      <c r="E1284" s="99" t="s">
        <v>10</v>
      </c>
      <c r="F1284" s="99" t="s">
        <v>17</v>
      </c>
      <c r="G1284" s="74" t="s">
        <v>18</v>
      </c>
      <c r="H1284" s="74" t="s">
        <v>19</v>
      </c>
      <c r="I1284" s="74" t="s">
        <v>23</v>
      </c>
      <c r="J1284" s="99"/>
      <c r="K1284" s="99"/>
      <c r="L1284" s="99"/>
      <c r="M1284" s="99"/>
      <c r="N1284" s="99"/>
      <c r="O1284" s="59">
        <f ca="1">IF(D1284="цвет",SUM(O1285:INDIRECT("N"&amp;R1284)),IF(SUM(E1284:N1284)=0,"",SUM(E1284:N1284)))</f>
        <v>0</v>
      </c>
      <c r="P1284" s="68">
        <v>3874</v>
      </c>
      <c r="Q1284" s="138">
        <f t="shared" si="38"/>
        <v>3559</v>
      </c>
      <c r="R1284" s="139">
        <f t="shared" ca="1" si="39"/>
        <v>1288</v>
      </c>
      <c r="S1284" s="85">
        <v>3874</v>
      </c>
      <c r="T1284" s="86">
        <f ca="1">O1284*S1284</f>
        <v>0</v>
      </c>
    </row>
    <row r="1285" spans="1:20" ht="17.25" thickBot="1">
      <c r="A1285" s="2"/>
      <c r="B1285" s="357"/>
      <c r="C1285" s="75"/>
      <c r="D1285" s="105" t="s">
        <v>27</v>
      </c>
      <c r="E1285" s="7"/>
      <c r="F1285" s="7"/>
      <c r="G1285" s="7"/>
      <c r="H1285" s="7"/>
      <c r="I1285" s="7"/>
      <c r="J1285" s="7"/>
      <c r="K1285" s="7"/>
      <c r="L1285" s="7"/>
      <c r="M1285" s="7"/>
      <c r="N1285" s="79"/>
      <c r="O1285" s="91" t="str">
        <f ca="1">IF(D1285="цвет",SUM(O1286:INDIRECT("N"&amp;R1285)),IF(SUM(E1285:N1285)=0,"",SUM(E1285:N1285)))</f>
        <v/>
      </c>
      <c r="P1285" s="68" t="s">
        <v>98</v>
      </c>
      <c r="Q1285" s="138">
        <f t="shared" si="38"/>
        <v>3559</v>
      </c>
      <c r="R1285" s="139">
        <f t="shared" ca="1" si="39"/>
        <v>1288</v>
      </c>
      <c r="S1285" s="69"/>
      <c r="T1285" s="76"/>
    </row>
    <row r="1286" spans="1:20" ht="17.25" thickBot="1">
      <c r="A1286" s="2"/>
      <c r="B1286" s="357"/>
      <c r="C1286" s="75"/>
      <c r="D1286" s="105" t="s">
        <v>33</v>
      </c>
      <c r="E1286" s="7"/>
      <c r="F1286" s="181"/>
      <c r="G1286" s="181"/>
      <c r="H1286" s="351"/>
      <c r="I1286" s="351"/>
      <c r="J1286" s="7"/>
      <c r="K1286" s="7"/>
      <c r="L1286" s="7"/>
      <c r="M1286" s="7"/>
      <c r="N1286" s="79"/>
      <c r="O1286" s="91" t="str">
        <f ca="1">IF(D1286="цвет",SUM(O1287:INDIRECT("N"&amp;R1286)),IF(SUM(E1286:N1286)=0,"",SUM(E1286:N1286)))</f>
        <v/>
      </c>
      <c r="P1286" s="68" t="s">
        <v>98</v>
      </c>
      <c r="Q1286" s="138">
        <f t="shared" si="38"/>
        <v>3559</v>
      </c>
      <c r="R1286" s="139">
        <f t="shared" ca="1" si="39"/>
        <v>1288</v>
      </c>
      <c r="S1286" s="69"/>
      <c r="T1286" s="76"/>
    </row>
    <row r="1287" spans="1:20" ht="122.25" customHeight="1">
      <c r="A1287" s="2"/>
      <c r="B1287" s="357"/>
      <c r="C1287" s="75"/>
      <c r="D1287" s="359" t="s">
        <v>1887</v>
      </c>
      <c r="E1287" s="360"/>
      <c r="F1287" s="360"/>
      <c r="G1287" s="360"/>
      <c r="H1287" s="360"/>
      <c r="I1287" s="360"/>
      <c r="J1287" s="360"/>
      <c r="K1287" s="360"/>
      <c r="L1287" s="360"/>
      <c r="M1287" s="360"/>
      <c r="N1287" s="361"/>
      <c r="O1287" s="91" t="str">
        <f ca="1">IF(D1287="цвет",SUM(O1288:INDIRECT("N"&amp;R1287)),IF(SUM(E1287:N1287)=0,"",SUM(E1287:N1287)))</f>
        <v/>
      </c>
      <c r="P1287" s="68" t="s">
        <v>98</v>
      </c>
      <c r="Q1287" s="138">
        <f t="shared" si="38"/>
        <v>3559</v>
      </c>
      <c r="R1287" s="139">
        <f t="shared" ca="1" si="39"/>
        <v>1288</v>
      </c>
      <c r="S1287" s="69"/>
      <c r="T1287" s="76"/>
    </row>
    <row r="1288" spans="1:20" ht="17.45" customHeight="1" thickBot="1">
      <c r="A1288" s="2"/>
      <c r="B1288" s="358"/>
      <c r="C1288" s="77"/>
      <c r="D1288" s="362" t="str">
        <f>HYPERLINK("https://miamia.ru/search/index.php?q="&amp;Q1288&amp;"&amp;s=Поиск?utm_source=Excel&amp;utm_medium=Nalichie&amp;utm_content="&amp;Q1288&amp;"","Посмотреть большую фотографию на сайте")</f>
        <v>Посмотреть большую фотографию на сайте</v>
      </c>
      <c r="E1288" s="363"/>
      <c r="F1288" s="363"/>
      <c r="G1288" s="363"/>
      <c r="H1288" s="363"/>
      <c r="I1288" s="363"/>
      <c r="J1288" s="363"/>
      <c r="K1288" s="363"/>
      <c r="L1288" s="363"/>
      <c r="M1288" s="363"/>
      <c r="N1288" s="364"/>
      <c r="O1288" s="91" t="str">
        <f ca="1">IF(D1288="цвет",SUM(O1289:INDIRECT("N"&amp;R1288)),IF(SUM(E1288:N1288)=0,"",SUM(E1288:N1288)))</f>
        <v/>
      </c>
      <c r="P1288" s="68" t="s">
        <v>98</v>
      </c>
      <c r="Q1288" s="138">
        <f t="shared" si="38"/>
        <v>3559</v>
      </c>
      <c r="R1288" s="139">
        <f t="shared" ca="1" si="39"/>
        <v>1288</v>
      </c>
      <c r="S1288" s="69"/>
      <c r="T1288" s="76"/>
    </row>
    <row r="1289" spans="1:20" ht="23.1" customHeight="1" thickBot="1">
      <c r="A1289" s="2"/>
      <c r="B1289" s="28" t="s">
        <v>1050</v>
      </c>
      <c r="C1289" s="29"/>
      <c r="D1289" s="30"/>
      <c r="E1289" s="31"/>
      <c r="F1289" s="31"/>
      <c r="G1289" s="31"/>
      <c r="H1289" s="31"/>
      <c r="I1289" s="31"/>
      <c r="J1289" s="31"/>
      <c r="K1289" s="31"/>
      <c r="L1289" s="31"/>
      <c r="M1289" s="31"/>
      <c r="N1289" s="32"/>
      <c r="O1289" s="91" t="str">
        <f ca="1">IF(D1289="цвет",SUM(O1290:INDIRECT("N"&amp;R1289)),IF(SUM(E1289:N1289)=0,"",SUM(E1289:N1289)))</f>
        <v/>
      </c>
      <c r="P1289" s="68" t="s">
        <v>98</v>
      </c>
      <c r="Q1289" s="138">
        <f t="shared" si="38"/>
        <v>3559</v>
      </c>
      <c r="R1289" s="139">
        <f t="shared" ca="1" si="39"/>
        <v>1293</v>
      </c>
    </row>
    <row r="1290" spans="1:20" ht="17.25" thickBot="1">
      <c r="A1290" s="2"/>
      <c r="B1290" s="356" t="s">
        <v>1051</v>
      </c>
      <c r="C1290" s="83">
        <v>4410</v>
      </c>
      <c r="D1290" s="98" t="s">
        <v>9</v>
      </c>
      <c r="E1290" s="99" t="s">
        <v>10</v>
      </c>
      <c r="F1290" s="99" t="s">
        <v>11</v>
      </c>
      <c r="G1290" s="99" t="s">
        <v>12</v>
      </c>
      <c r="H1290" s="99" t="s">
        <v>13</v>
      </c>
      <c r="I1290" s="99" t="s">
        <v>14</v>
      </c>
      <c r="J1290" s="99" t="s">
        <v>15</v>
      </c>
      <c r="K1290" s="99" t="s">
        <v>16</v>
      </c>
      <c r="L1290" s="99" t="s">
        <v>21</v>
      </c>
      <c r="M1290" s="99" t="s">
        <v>22</v>
      </c>
      <c r="N1290" s="99"/>
      <c r="O1290" s="59">
        <f ca="1">IF(D1290="цвет",SUM(O1291:INDIRECT("N"&amp;R1290)),IF(SUM(E1290:N1290)=0,"",SUM(E1290:N1290)))</f>
        <v>0</v>
      </c>
      <c r="P1290" s="68">
        <v>2711</v>
      </c>
      <c r="Q1290" s="138">
        <f t="shared" si="38"/>
        <v>4410</v>
      </c>
      <c r="R1290" s="139">
        <f t="shared" ca="1" si="39"/>
        <v>1293</v>
      </c>
      <c r="S1290" s="85">
        <v>2711</v>
      </c>
      <c r="T1290" s="86">
        <f ca="1">O1290*S1290</f>
        <v>0</v>
      </c>
    </row>
    <row r="1291" spans="1:20" ht="17.25" thickBot="1">
      <c r="A1291" s="2"/>
      <c r="B1291" s="357"/>
      <c r="C1291" s="75"/>
      <c r="D1291" s="5" t="s">
        <v>971</v>
      </c>
      <c r="E1291" s="351"/>
      <c r="F1291" s="351"/>
      <c r="G1291" s="351"/>
      <c r="H1291" s="351"/>
      <c r="I1291" s="351"/>
      <c r="J1291" s="181"/>
      <c r="K1291" s="351"/>
      <c r="L1291" s="351"/>
      <c r="M1291" s="351"/>
      <c r="N1291" s="7"/>
      <c r="O1291" s="91" t="str">
        <f ca="1">IF(D1291="цвет",SUM(O1292:INDIRECT("N"&amp;R1291)),IF(SUM(E1291:N1291)=0,"",SUM(E1291:N1291)))</f>
        <v/>
      </c>
      <c r="P1291" s="68" t="s">
        <v>98</v>
      </c>
      <c r="Q1291" s="138">
        <f t="shared" ref="Q1291:Q1354" si="40">IF(C1291&lt;&gt;0,C1291,Q1290)</f>
        <v>4410</v>
      </c>
      <c r="R1291" s="139">
        <f t="shared" ref="R1291:R1354" ca="1" si="41">IF(D1291="Посмотреть большую фотографию на сайте",CELL("строка",O1291),R1292)</f>
        <v>1293</v>
      </c>
      <c r="S1291" s="69"/>
      <c r="T1291" s="76"/>
    </row>
    <row r="1292" spans="1:20" ht="135" customHeight="1">
      <c r="A1292" s="2"/>
      <c r="B1292" s="366"/>
      <c r="C1292" s="12"/>
      <c r="D1292" s="367" t="s">
        <v>1057</v>
      </c>
      <c r="E1292" s="368"/>
      <c r="F1292" s="368"/>
      <c r="G1292" s="368"/>
      <c r="H1292" s="368"/>
      <c r="I1292" s="368"/>
      <c r="J1292" s="368"/>
      <c r="K1292" s="368"/>
      <c r="L1292" s="368"/>
      <c r="M1292" s="368"/>
      <c r="N1292" s="369"/>
      <c r="O1292" s="91" t="str">
        <f ca="1">IF(D1292="цвет",SUM(O1293:INDIRECT("N"&amp;R1292)),IF(SUM(E1292:N1292)=0,"",SUM(E1292:N1292)))</f>
        <v/>
      </c>
      <c r="P1292" s="68" t="s">
        <v>98</v>
      </c>
      <c r="Q1292" s="138">
        <f t="shared" si="40"/>
        <v>4410</v>
      </c>
      <c r="R1292" s="139">
        <f t="shared" ca="1" si="41"/>
        <v>1293</v>
      </c>
      <c r="S1292" s="69"/>
      <c r="T1292" s="76"/>
    </row>
    <row r="1293" spans="1:20" ht="17.45" customHeight="1" thickBot="1">
      <c r="A1293" s="2"/>
      <c r="B1293" s="358"/>
      <c r="C1293" s="8"/>
      <c r="D1293" s="362" t="str">
        <f>HYPERLINK("https://miamia.ru/search/index.php?q="&amp;Q1293&amp;"&amp;s=Поиск?utm_source=Excel&amp;utm_medium=Nalichie&amp;utm_content="&amp;Q1293&amp;"","Посмотреть большую фотографию на сайте")</f>
        <v>Посмотреть большую фотографию на сайте</v>
      </c>
      <c r="E1293" s="363"/>
      <c r="F1293" s="363"/>
      <c r="G1293" s="363"/>
      <c r="H1293" s="363"/>
      <c r="I1293" s="363"/>
      <c r="J1293" s="363"/>
      <c r="K1293" s="363"/>
      <c r="L1293" s="363"/>
      <c r="M1293" s="363"/>
      <c r="N1293" s="364"/>
      <c r="O1293" s="91" t="str">
        <f ca="1">IF(D1293="цвет",SUM(O1294:INDIRECT("N"&amp;R1293)),IF(SUM(E1293:N1293)=0,"",SUM(E1293:N1293)))</f>
        <v/>
      </c>
      <c r="P1293" s="68" t="s">
        <v>98</v>
      </c>
      <c r="Q1293" s="138">
        <f t="shared" si="40"/>
        <v>4410</v>
      </c>
      <c r="R1293" s="139">
        <f t="shared" ca="1" si="41"/>
        <v>1293</v>
      </c>
    </row>
    <row r="1294" spans="1:20" ht="17.25" thickBot="1">
      <c r="A1294" s="2"/>
      <c r="B1294" s="356" t="s">
        <v>1051</v>
      </c>
      <c r="C1294" s="83">
        <v>4411</v>
      </c>
      <c r="D1294" s="98" t="s">
        <v>9</v>
      </c>
      <c r="E1294" s="99" t="s">
        <v>13</v>
      </c>
      <c r="F1294" s="99" t="s">
        <v>14</v>
      </c>
      <c r="G1294" s="99" t="s">
        <v>15</v>
      </c>
      <c r="H1294" s="99" t="s">
        <v>16</v>
      </c>
      <c r="I1294" s="99" t="s">
        <v>21</v>
      </c>
      <c r="J1294" s="99" t="s">
        <v>22</v>
      </c>
      <c r="K1294" s="99"/>
      <c r="L1294" s="99"/>
      <c r="M1294" s="99"/>
      <c r="N1294" s="99"/>
      <c r="O1294" s="59">
        <f ca="1">IF(D1294="цвет",SUM(O1295:INDIRECT("N"&amp;R1294)),IF(SUM(E1294:N1294)=0,"",SUM(E1294:N1294)))</f>
        <v>0</v>
      </c>
      <c r="P1294" s="68">
        <v>3358</v>
      </c>
      <c r="Q1294" s="138">
        <f t="shared" si="40"/>
        <v>4411</v>
      </c>
      <c r="R1294" s="139">
        <f t="shared" ca="1" si="41"/>
        <v>1297</v>
      </c>
      <c r="S1294" s="85">
        <v>3358</v>
      </c>
      <c r="T1294" s="86">
        <f ca="1">O1294*S1294</f>
        <v>0</v>
      </c>
    </row>
    <row r="1295" spans="1:20" ht="17.25" thickBot="1">
      <c r="A1295" s="2"/>
      <c r="B1295" s="357"/>
      <c r="C1295" s="75"/>
      <c r="D1295" s="5" t="s">
        <v>971</v>
      </c>
      <c r="E1295" s="351"/>
      <c r="F1295" s="351"/>
      <c r="G1295" s="351"/>
      <c r="H1295" s="351"/>
      <c r="I1295" s="351"/>
      <c r="J1295" s="7"/>
      <c r="K1295" s="7"/>
      <c r="L1295" s="7"/>
      <c r="M1295" s="7"/>
      <c r="N1295" s="7"/>
      <c r="O1295" s="91" t="str">
        <f ca="1">IF(D1295="цвет",SUM(O1296:INDIRECT("N"&amp;R1295)),IF(SUM(E1295:N1295)=0,"",SUM(E1295:N1295)))</f>
        <v/>
      </c>
      <c r="P1295" s="68" t="s">
        <v>98</v>
      </c>
      <c r="Q1295" s="138">
        <f t="shared" si="40"/>
        <v>4411</v>
      </c>
      <c r="R1295" s="139">
        <f t="shared" ca="1" si="41"/>
        <v>1297</v>
      </c>
      <c r="S1295" s="69"/>
      <c r="T1295" s="76"/>
    </row>
    <row r="1296" spans="1:20" ht="135" customHeight="1">
      <c r="A1296" s="2"/>
      <c r="B1296" s="366"/>
      <c r="C1296" s="12"/>
      <c r="D1296" s="367" t="s">
        <v>1052</v>
      </c>
      <c r="E1296" s="368"/>
      <c r="F1296" s="368"/>
      <c r="G1296" s="368"/>
      <c r="H1296" s="368"/>
      <c r="I1296" s="368"/>
      <c r="J1296" s="368"/>
      <c r="K1296" s="368"/>
      <c r="L1296" s="368"/>
      <c r="M1296" s="368"/>
      <c r="N1296" s="369"/>
      <c r="O1296" s="91" t="str">
        <f ca="1">IF(D1296="цвет",SUM(O1297:INDIRECT("N"&amp;R1296)),IF(SUM(E1296:N1296)=0,"",SUM(E1296:N1296)))</f>
        <v/>
      </c>
      <c r="P1296" s="68" t="s">
        <v>98</v>
      </c>
      <c r="Q1296" s="138">
        <f t="shared" si="40"/>
        <v>4411</v>
      </c>
      <c r="R1296" s="139">
        <f t="shared" ca="1" si="41"/>
        <v>1297</v>
      </c>
      <c r="S1296" s="69"/>
      <c r="T1296" s="76"/>
    </row>
    <row r="1297" spans="1:20" ht="17.45" customHeight="1" thickBot="1">
      <c r="A1297" s="2"/>
      <c r="B1297" s="358"/>
      <c r="C1297" s="8"/>
      <c r="D1297" s="362" t="str">
        <f>HYPERLINK("https://miamia.ru/search/index.php?q="&amp;Q1297&amp;"&amp;s=Поиск?utm_source=Excel&amp;utm_medium=Nalichie&amp;utm_content="&amp;Q1297&amp;"","Посмотреть большую фотографию на сайте")</f>
        <v>Посмотреть большую фотографию на сайте</v>
      </c>
      <c r="E1297" s="363"/>
      <c r="F1297" s="363"/>
      <c r="G1297" s="363"/>
      <c r="H1297" s="363"/>
      <c r="I1297" s="363"/>
      <c r="J1297" s="363"/>
      <c r="K1297" s="363"/>
      <c r="L1297" s="363"/>
      <c r="M1297" s="363"/>
      <c r="N1297" s="364"/>
      <c r="O1297" s="91" t="str">
        <f ca="1">IF(D1297="цвет",SUM(O1298:INDIRECT("N"&amp;R1297)),IF(SUM(E1297:N1297)=0,"",SUM(E1297:N1297)))</f>
        <v/>
      </c>
      <c r="P1297" s="68" t="s">
        <v>98</v>
      </c>
      <c r="Q1297" s="138">
        <f t="shared" si="40"/>
        <v>4411</v>
      </c>
      <c r="R1297" s="139">
        <f t="shared" ca="1" si="41"/>
        <v>1297</v>
      </c>
    </row>
    <row r="1298" spans="1:20" ht="17.25" thickBot="1">
      <c r="A1298" s="2"/>
      <c r="B1298" s="356" t="s">
        <v>1051</v>
      </c>
      <c r="C1298" s="83">
        <v>4412</v>
      </c>
      <c r="D1298" s="98" t="s">
        <v>9</v>
      </c>
      <c r="E1298" s="99" t="s">
        <v>10</v>
      </c>
      <c r="F1298" s="99" t="s">
        <v>11</v>
      </c>
      <c r="G1298" s="99" t="s">
        <v>12</v>
      </c>
      <c r="H1298" s="99" t="s">
        <v>13</v>
      </c>
      <c r="I1298" s="99" t="s">
        <v>14</v>
      </c>
      <c r="J1298" s="99" t="s">
        <v>15</v>
      </c>
      <c r="K1298" s="99"/>
      <c r="L1298" s="99"/>
      <c r="M1298" s="99"/>
      <c r="N1298" s="99"/>
      <c r="O1298" s="59">
        <f ca="1">IF(D1298="цвет",SUM(O1299:INDIRECT("N"&amp;R1298)),IF(SUM(E1298:N1298)=0,"",SUM(E1298:N1298)))</f>
        <v>0</v>
      </c>
      <c r="P1298" s="68">
        <v>2711</v>
      </c>
      <c r="Q1298" s="138">
        <f t="shared" si="40"/>
        <v>4412</v>
      </c>
      <c r="R1298" s="139">
        <f t="shared" ca="1" si="41"/>
        <v>1301</v>
      </c>
      <c r="S1298" s="85">
        <v>2711</v>
      </c>
      <c r="T1298" s="86">
        <f ca="1">O1298*S1298</f>
        <v>0</v>
      </c>
    </row>
    <row r="1299" spans="1:20" ht="17.25" thickBot="1">
      <c r="A1299" s="2"/>
      <c r="B1299" s="357"/>
      <c r="C1299" s="75"/>
      <c r="D1299" s="5" t="s">
        <v>971</v>
      </c>
      <c r="E1299" s="181"/>
      <c r="F1299" s="351"/>
      <c r="G1299" s="181"/>
      <c r="H1299" s="351"/>
      <c r="I1299" s="351"/>
      <c r="J1299" s="351"/>
      <c r="K1299" s="7"/>
      <c r="L1299" s="7"/>
      <c r="M1299" s="7"/>
      <c r="N1299" s="7"/>
      <c r="O1299" s="91" t="str">
        <f ca="1">IF(D1299="цвет",SUM(O1300:INDIRECT("N"&amp;R1299)),IF(SUM(E1299:N1299)=0,"",SUM(E1299:N1299)))</f>
        <v/>
      </c>
      <c r="P1299" s="68" t="s">
        <v>98</v>
      </c>
      <c r="Q1299" s="138">
        <f t="shared" si="40"/>
        <v>4412</v>
      </c>
      <c r="R1299" s="139">
        <f t="shared" ca="1" si="41"/>
        <v>1301</v>
      </c>
      <c r="S1299" s="69"/>
      <c r="T1299" s="76"/>
    </row>
    <row r="1300" spans="1:20" ht="135" customHeight="1">
      <c r="A1300" s="2"/>
      <c r="B1300" s="366"/>
      <c r="C1300" s="12"/>
      <c r="D1300" s="367" t="s">
        <v>1053</v>
      </c>
      <c r="E1300" s="368"/>
      <c r="F1300" s="368"/>
      <c r="G1300" s="368"/>
      <c r="H1300" s="368"/>
      <c r="I1300" s="368"/>
      <c r="J1300" s="368"/>
      <c r="K1300" s="368"/>
      <c r="L1300" s="368"/>
      <c r="M1300" s="368"/>
      <c r="N1300" s="369"/>
      <c r="O1300" s="91" t="str">
        <f ca="1">IF(D1300="цвет",SUM(O1301:INDIRECT("N"&amp;R1300)),IF(SUM(E1300:N1300)=0,"",SUM(E1300:N1300)))</f>
        <v/>
      </c>
      <c r="P1300" s="68" t="s">
        <v>98</v>
      </c>
      <c r="Q1300" s="138">
        <f t="shared" si="40"/>
        <v>4412</v>
      </c>
      <c r="R1300" s="139">
        <f t="shared" ca="1" si="41"/>
        <v>1301</v>
      </c>
      <c r="S1300" s="69"/>
      <c r="T1300" s="76"/>
    </row>
    <row r="1301" spans="1:20" ht="17.45" customHeight="1" thickBot="1">
      <c r="A1301" s="2"/>
      <c r="B1301" s="358"/>
      <c r="C1301" s="8"/>
      <c r="D1301" s="362" t="str">
        <f>HYPERLINK("https://miamia.ru/search/index.php?q="&amp;Q1301&amp;"&amp;s=Поиск?utm_source=Excel&amp;utm_medium=Nalichie&amp;utm_content="&amp;Q1301&amp;"","Посмотреть большую фотографию на сайте")</f>
        <v>Посмотреть большую фотографию на сайте</v>
      </c>
      <c r="E1301" s="363"/>
      <c r="F1301" s="363"/>
      <c r="G1301" s="363"/>
      <c r="H1301" s="363"/>
      <c r="I1301" s="363"/>
      <c r="J1301" s="363"/>
      <c r="K1301" s="363"/>
      <c r="L1301" s="363"/>
      <c r="M1301" s="363"/>
      <c r="N1301" s="364"/>
      <c r="O1301" s="91" t="str">
        <f ca="1">IF(D1301="цвет",SUM(O1302:INDIRECT("N"&amp;R1301)),IF(SUM(E1301:N1301)=0,"",SUM(E1301:N1301)))</f>
        <v/>
      </c>
      <c r="P1301" s="68" t="s">
        <v>98</v>
      </c>
      <c r="Q1301" s="138">
        <f t="shared" si="40"/>
        <v>4412</v>
      </c>
      <c r="R1301" s="139">
        <f t="shared" ca="1" si="41"/>
        <v>1301</v>
      </c>
    </row>
    <row r="1302" spans="1:20" ht="17.25" thickBot="1">
      <c r="A1302" s="2"/>
      <c r="B1302" s="356" t="s">
        <v>1051</v>
      </c>
      <c r="C1302" s="83">
        <v>4413</v>
      </c>
      <c r="D1302" s="98" t="s">
        <v>9</v>
      </c>
      <c r="E1302" s="99" t="s">
        <v>10</v>
      </c>
      <c r="F1302" s="99" t="s">
        <v>17</v>
      </c>
      <c r="G1302" s="99" t="s">
        <v>18</v>
      </c>
      <c r="H1302" s="99" t="s">
        <v>19</v>
      </c>
      <c r="I1302" s="99" t="s">
        <v>23</v>
      </c>
      <c r="J1302" s="99"/>
      <c r="K1302" s="99"/>
      <c r="L1302" s="99"/>
      <c r="M1302" s="99"/>
      <c r="N1302" s="99"/>
      <c r="O1302" s="59">
        <f ca="1">IF(D1302="цвет",SUM(O1303:INDIRECT("N"&amp;R1302)),IF(SUM(E1302:N1302)=0,"",SUM(E1302:N1302)))</f>
        <v>0</v>
      </c>
      <c r="P1302" s="68">
        <v>3487</v>
      </c>
      <c r="Q1302" s="138">
        <f t="shared" si="40"/>
        <v>4413</v>
      </c>
      <c r="R1302" s="139">
        <f t="shared" ca="1" si="41"/>
        <v>1305</v>
      </c>
      <c r="S1302" s="85">
        <v>3487</v>
      </c>
      <c r="T1302" s="86">
        <f ca="1">O1302*S1302</f>
        <v>0</v>
      </c>
    </row>
    <row r="1303" spans="1:20" ht="17.25" thickBot="1">
      <c r="A1303" s="2"/>
      <c r="B1303" s="357"/>
      <c r="C1303" s="75"/>
      <c r="D1303" s="5" t="s">
        <v>971</v>
      </c>
      <c r="E1303" s="181"/>
      <c r="F1303" s="351"/>
      <c r="G1303" s="181"/>
      <c r="H1303" s="351"/>
      <c r="I1303" s="351"/>
      <c r="J1303" s="7"/>
      <c r="K1303" s="7"/>
      <c r="L1303" s="7"/>
      <c r="M1303" s="7"/>
      <c r="N1303" s="7"/>
      <c r="O1303" s="91" t="str">
        <f ca="1">IF(D1303="цвет",SUM(O1304:INDIRECT("N"&amp;R1303)),IF(SUM(E1303:N1303)=0,"",SUM(E1303:N1303)))</f>
        <v/>
      </c>
      <c r="P1303" s="68" t="s">
        <v>98</v>
      </c>
      <c r="Q1303" s="138">
        <f t="shared" si="40"/>
        <v>4413</v>
      </c>
      <c r="R1303" s="139">
        <f t="shared" ca="1" si="41"/>
        <v>1305</v>
      </c>
      <c r="S1303" s="69"/>
      <c r="T1303" s="76"/>
    </row>
    <row r="1304" spans="1:20" ht="135" customHeight="1">
      <c r="A1304" s="2"/>
      <c r="B1304" s="366"/>
      <c r="C1304" s="12"/>
      <c r="D1304" s="367" t="s">
        <v>1054</v>
      </c>
      <c r="E1304" s="368"/>
      <c r="F1304" s="368"/>
      <c r="G1304" s="368"/>
      <c r="H1304" s="368"/>
      <c r="I1304" s="368"/>
      <c r="J1304" s="368"/>
      <c r="K1304" s="368"/>
      <c r="L1304" s="368"/>
      <c r="M1304" s="368"/>
      <c r="N1304" s="369"/>
      <c r="O1304" s="91" t="str">
        <f ca="1">IF(D1304="цвет",SUM(O1305:INDIRECT("N"&amp;R1304)),IF(SUM(E1304:N1304)=0,"",SUM(E1304:N1304)))</f>
        <v/>
      </c>
      <c r="P1304" s="68" t="s">
        <v>98</v>
      </c>
      <c r="Q1304" s="138">
        <f t="shared" si="40"/>
        <v>4413</v>
      </c>
      <c r="R1304" s="139">
        <f t="shared" ca="1" si="41"/>
        <v>1305</v>
      </c>
      <c r="S1304" s="69"/>
      <c r="T1304" s="76"/>
    </row>
    <row r="1305" spans="1:20" ht="17.45" customHeight="1" thickBot="1">
      <c r="A1305" s="2"/>
      <c r="B1305" s="358"/>
      <c r="C1305" s="8"/>
      <c r="D1305" s="362" t="str">
        <f>HYPERLINK("https://miamia.ru/search/index.php?q="&amp;Q1305&amp;"&amp;s=Поиск?utm_source=Excel&amp;utm_medium=Nalichie&amp;utm_content="&amp;Q1305&amp;"","Посмотреть большую фотографию на сайте")</f>
        <v>Посмотреть большую фотографию на сайте</v>
      </c>
      <c r="E1305" s="363"/>
      <c r="F1305" s="363"/>
      <c r="G1305" s="363"/>
      <c r="H1305" s="363"/>
      <c r="I1305" s="363"/>
      <c r="J1305" s="363"/>
      <c r="K1305" s="363"/>
      <c r="L1305" s="363"/>
      <c r="M1305" s="363"/>
      <c r="N1305" s="364"/>
      <c r="O1305" s="91" t="str">
        <f ca="1">IF(D1305="цвет",SUM(O1306:INDIRECT("N"&amp;R1305)),IF(SUM(E1305:N1305)=0,"",SUM(E1305:N1305)))</f>
        <v/>
      </c>
      <c r="P1305" s="68" t="s">
        <v>98</v>
      </c>
      <c r="Q1305" s="138">
        <f t="shared" si="40"/>
        <v>4413</v>
      </c>
      <c r="R1305" s="139">
        <f t="shared" ca="1" si="41"/>
        <v>1305</v>
      </c>
    </row>
    <row r="1306" spans="1:20" ht="17.25" thickBot="1">
      <c r="A1306" s="2"/>
      <c r="B1306" s="356" t="s">
        <v>1051</v>
      </c>
      <c r="C1306" s="83">
        <v>4415</v>
      </c>
      <c r="D1306" s="98" t="s">
        <v>9</v>
      </c>
      <c r="E1306" s="99" t="s">
        <v>10</v>
      </c>
      <c r="F1306" s="99" t="s">
        <v>11</v>
      </c>
      <c r="G1306" s="99" t="s">
        <v>12</v>
      </c>
      <c r="H1306" s="99" t="s">
        <v>13</v>
      </c>
      <c r="I1306" s="99" t="s">
        <v>14</v>
      </c>
      <c r="J1306" s="99" t="s">
        <v>15</v>
      </c>
      <c r="K1306" s="99" t="s">
        <v>16</v>
      </c>
      <c r="L1306" s="99" t="s">
        <v>21</v>
      </c>
      <c r="M1306" s="99" t="s">
        <v>22</v>
      </c>
      <c r="N1306" s="99"/>
      <c r="O1306" s="59">
        <f ca="1">IF(D1306="цвет",SUM(O1307:INDIRECT("N"&amp;R1306)),IF(SUM(E1306:N1306)=0,"",SUM(E1306:N1306)))</f>
        <v>0</v>
      </c>
      <c r="P1306" s="68">
        <v>3487</v>
      </c>
      <c r="Q1306" s="138">
        <f t="shared" si="40"/>
        <v>4415</v>
      </c>
      <c r="R1306" s="139">
        <f t="shared" ca="1" si="41"/>
        <v>1309</v>
      </c>
      <c r="S1306" s="85">
        <v>3487</v>
      </c>
      <c r="T1306" s="86">
        <f ca="1">O1306*S1306</f>
        <v>0</v>
      </c>
    </row>
    <row r="1307" spans="1:20" ht="17.25" thickBot="1">
      <c r="A1307" s="2"/>
      <c r="B1307" s="357"/>
      <c r="C1307" s="75"/>
      <c r="D1307" s="5" t="s">
        <v>971</v>
      </c>
      <c r="E1307" s="351"/>
      <c r="F1307" s="351"/>
      <c r="G1307" s="351"/>
      <c r="H1307" s="351"/>
      <c r="I1307" s="351"/>
      <c r="J1307" s="351"/>
      <c r="K1307" s="351"/>
      <c r="L1307" s="351"/>
      <c r="M1307" s="7"/>
      <c r="N1307" s="7"/>
      <c r="O1307" s="91" t="str">
        <f ca="1">IF(D1307="цвет",SUM(O1308:INDIRECT("N"&amp;R1307)),IF(SUM(E1307:N1307)=0,"",SUM(E1307:N1307)))</f>
        <v/>
      </c>
      <c r="P1307" s="68" t="s">
        <v>98</v>
      </c>
      <c r="Q1307" s="138">
        <f t="shared" si="40"/>
        <v>4415</v>
      </c>
      <c r="R1307" s="139">
        <f t="shared" ca="1" si="41"/>
        <v>1309</v>
      </c>
      <c r="S1307" s="69"/>
      <c r="T1307" s="76"/>
    </row>
    <row r="1308" spans="1:20" ht="135" customHeight="1">
      <c r="A1308" s="2"/>
      <c r="B1308" s="366"/>
      <c r="C1308" s="12"/>
      <c r="D1308" s="367" t="s">
        <v>1055</v>
      </c>
      <c r="E1308" s="368"/>
      <c r="F1308" s="368"/>
      <c r="G1308" s="368"/>
      <c r="H1308" s="368"/>
      <c r="I1308" s="368"/>
      <c r="J1308" s="368"/>
      <c r="K1308" s="368"/>
      <c r="L1308" s="368"/>
      <c r="M1308" s="368"/>
      <c r="N1308" s="369"/>
      <c r="O1308" s="91" t="str">
        <f ca="1">IF(D1308="цвет",SUM(O1309:INDIRECT("N"&amp;R1308)),IF(SUM(E1308:N1308)=0,"",SUM(E1308:N1308)))</f>
        <v/>
      </c>
      <c r="P1308" s="68" t="s">
        <v>98</v>
      </c>
      <c r="Q1308" s="138">
        <f t="shared" si="40"/>
        <v>4415</v>
      </c>
      <c r="R1308" s="139">
        <f t="shared" ca="1" si="41"/>
        <v>1309</v>
      </c>
      <c r="S1308" s="69"/>
      <c r="T1308" s="76"/>
    </row>
    <row r="1309" spans="1:20" ht="16.5" thickBot="1">
      <c r="A1309" s="2"/>
      <c r="B1309" s="358"/>
      <c r="C1309" s="8"/>
      <c r="D1309" s="362" t="str">
        <f>HYPERLINK("https://miamia.ru/search/index.php?q="&amp;Q1309&amp;"&amp;s=Поиск?utm_source=Excel&amp;utm_medium=Nalichie&amp;utm_content="&amp;Q1309&amp;"","Посмотреть большую фотографию на сайте")</f>
        <v>Посмотреть большую фотографию на сайте</v>
      </c>
      <c r="E1309" s="363"/>
      <c r="F1309" s="363"/>
      <c r="G1309" s="363"/>
      <c r="H1309" s="363"/>
      <c r="I1309" s="363"/>
      <c r="J1309" s="363"/>
      <c r="K1309" s="363"/>
      <c r="L1309" s="363"/>
      <c r="M1309" s="363"/>
      <c r="N1309" s="364"/>
      <c r="O1309" s="91" t="str">
        <f ca="1">IF(D1309="цвет",SUM(O1310:INDIRECT("N"&amp;R1309)),IF(SUM(E1309:N1309)=0,"",SUM(E1309:N1309)))</f>
        <v/>
      </c>
      <c r="P1309" s="68" t="s">
        <v>98</v>
      </c>
      <c r="Q1309" s="138">
        <f t="shared" si="40"/>
        <v>4415</v>
      </c>
      <c r="R1309" s="139">
        <f t="shared" ca="1" si="41"/>
        <v>1309</v>
      </c>
    </row>
    <row r="1310" spans="1:20" ht="17.25" thickBot="1">
      <c r="A1310" s="2"/>
      <c r="B1310" s="356" t="s">
        <v>1051</v>
      </c>
      <c r="C1310" s="83">
        <v>4416</v>
      </c>
      <c r="D1310" s="98" t="s">
        <v>9</v>
      </c>
      <c r="E1310" s="99" t="s">
        <v>10</v>
      </c>
      <c r="F1310" s="99" t="s">
        <v>11</v>
      </c>
      <c r="G1310" s="99" t="s">
        <v>12</v>
      </c>
      <c r="H1310" s="99" t="s">
        <v>13</v>
      </c>
      <c r="I1310" s="99" t="s">
        <v>14</v>
      </c>
      <c r="J1310" s="99" t="s">
        <v>15</v>
      </c>
      <c r="K1310" s="99" t="s">
        <v>16</v>
      </c>
      <c r="L1310" s="99"/>
      <c r="M1310" s="99"/>
      <c r="N1310" s="99"/>
      <c r="O1310" s="59">
        <f ca="1">IF(D1310="цвет",SUM(O1311:INDIRECT("N"&amp;R1310)),IF(SUM(E1310:N1310)=0,"",SUM(E1310:N1310)))</f>
        <v>0</v>
      </c>
      <c r="P1310" s="68">
        <v>5038</v>
      </c>
      <c r="Q1310" s="138">
        <f t="shared" si="40"/>
        <v>4416</v>
      </c>
      <c r="R1310" s="139">
        <f t="shared" ca="1" si="41"/>
        <v>1313</v>
      </c>
      <c r="S1310" s="85">
        <v>5038</v>
      </c>
      <c r="T1310" s="86">
        <f ca="1">O1310*S1310</f>
        <v>0</v>
      </c>
    </row>
    <row r="1311" spans="1:20" ht="17.25" thickBot="1">
      <c r="A1311" s="2"/>
      <c r="B1311" s="357"/>
      <c r="C1311" s="75"/>
      <c r="D1311" s="5" t="s">
        <v>971</v>
      </c>
      <c r="E1311" s="181"/>
      <c r="F1311" s="351"/>
      <c r="G1311" s="351"/>
      <c r="H1311" s="351"/>
      <c r="I1311" s="351"/>
      <c r="J1311" s="351"/>
      <c r="K1311" s="351"/>
      <c r="L1311" s="7"/>
      <c r="M1311" s="7"/>
      <c r="N1311" s="7"/>
      <c r="O1311" s="91" t="str">
        <f ca="1">IF(D1311="цвет",SUM(O1312:INDIRECT("N"&amp;R1311)),IF(SUM(E1311:N1311)=0,"",SUM(E1311:N1311)))</f>
        <v/>
      </c>
      <c r="P1311" s="68" t="s">
        <v>98</v>
      </c>
      <c r="Q1311" s="138">
        <f t="shared" si="40"/>
        <v>4416</v>
      </c>
      <c r="R1311" s="139">
        <f t="shared" ca="1" si="41"/>
        <v>1313</v>
      </c>
      <c r="S1311" s="69"/>
      <c r="T1311" s="76"/>
    </row>
    <row r="1312" spans="1:20" ht="135" customHeight="1">
      <c r="A1312" s="2"/>
      <c r="B1312" s="366"/>
      <c r="C1312" s="12"/>
      <c r="D1312" s="367" t="s">
        <v>1951</v>
      </c>
      <c r="E1312" s="368"/>
      <c r="F1312" s="368"/>
      <c r="G1312" s="368"/>
      <c r="H1312" s="368"/>
      <c r="I1312" s="368"/>
      <c r="J1312" s="368"/>
      <c r="K1312" s="368"/>
      <c r="L1312" s="368"/>
      <c r="M1312" s="368"/>
      <c r="N1312" s="369"/>
      <c r="O1312" s="91" t="str">
        <f ca="1">IF(D1312="цвет",SUM(O1313:INDIRECT("N"&amp;R1312)),IF(SUM(E1312:N1312)=0,"",SUM(E1312:N1312)))</f>
        <v/>
      </c>
      <c r="P1312" s="68" t="s">
        <v>98</v>
      </c>
      <c r="Q1312" s="138">
        <f t="shared" si="40"/>
        <v>4416</v>
      </c>
      <c r="R1312" s="139">
        <f t="shared" ca="1" si="41"/>
        <v>1313</v>
      </c>
      <c r="S1312" s="69"/>
      <c r="T1312" s="76"/>
    </row>
    <row r="1313" spans="1:20" ht="16.5" thickBot="1">
      <c r="A1313" s="2"/>
      <c r="B1313" s="358"/>
      <c r="C1313" s="8"/>
      <c r="D1313" s="362" t="str">
        <f>HYPERLINK("https://miamia.ru/search/index.php?q="&amp;Q1313&amp;"&amp;s=Поиск?utm_source=Excel&amp;utm_medium=Nalichie&amp;utm_content="&amp;Q1313&amp;"","Посмотреть большую фотографию на сайте")</f>
        <v>Посмотреть большую фотографию на сайте</v>
      </c>
      <c r="E1313" s="363"/>
      <c r="F1313" s="363"/>
      <c r="G1313" s="363"/>
      <c r="H1313" s="363"/>
      <c r="I1313" s="363"/>
      <c r="J1313" s="363"/>
      <c r="K1313" s="363"/>
      <c r="L1313" s="363"/>
      <c r="M1313" s="363"/>
      <c r="N1313" s="364"/>
      <c r="O1313" s="91" t="str">
        <f ca="1">IF(D1313="цвет",SUM(O1314:INDIRECT("N"&amp;R1313)),IF(SUM(E1313:N1313)=0,"",SUM(E1313:N1313)))</f>
        <v/>
      </c>
      <c r="P1313" s="68" t="s">
        <v>98</v>
      </c>
      <c r="Q1313" s="138">
        <f t="shared" si="40"/>
        <v>4416</v>
      </c>
      <c r="R1313" s="139">
        <f t="shared" ca="1" si="41"/>
        <v>1313</v>
      </c>
    </row>
    <row r="1314" spans="1:20" ht="17.25" thickBot="1">
      <c r="A1314" s="2"/>
      <c r="B1314" s="356" t="s">
        <v>1051</v>
      </c>
      <c r="C1314" s="83">
        <v>4417</v>
      </c>
      <c r="D1314" s="98" t="s">
        <v>9</v>
      </c>
      <c r="E1314" s="99" t="s">
        <v>10</v>
      </c>
      <c r="F1314" s="99" t="s">
        <v>11</v>
      </c>
      <c r="G1314" s="99" t="s">
        <v>12</v>
      </c>
      <c r="H1314" s="99" t="s">
        <v>13</v>
      </c>
      <c r="I1314" s="99" t="s">
        <v>14</v>
      </c>
      <c r="J1314" s="99" t="s">
        <v>15</v>
      </c>
      <c r="K1314" s="99" t="s">
        <v>16</v>
      </c>
      <c r="L1314" s="99"/>
      <c r="M1314" s="99"/>
      <c r="N1314" s="99"/>
      <c r="O1314" s="59">
        <f ca="1">IF(D1314="цвет",SUM(O1315:INDIRECT("N"&amp;R1314)),IF(SUM(E1314:N1314)=0,"",SUM(E1314:N1314)))</f>
        <v>0</v>
      </c>
      <c r="P1314" s="68">
        <v>5425</v>
      </c>
      <c r="Q1314" s="138">
        <f t="shared" si="40"/>
        <v>4417</v>
      </c>
      <c r="R1314" s="139">
        <f t="shared" ca="1" si="41"/>
        <v>1317</v>
      </c>
      <c r="S1314" s="85">
        <v>5425</v>
      </c>
      <c r="T1314" s="86">
        <f ca="1">O1314*S1314</f>
        <v>0</v>
      </c>
    </row>
    <row r="1315" spans="1:20" ht="17.25" thickBot="1">
      <c r="A1315" s="2"/>
      <c r="B1315" s="357"/>
      <c r="C1315" s="75"/>
      <c r="D1315" s="5" t="s">
        <v>971</v>
      </c>
      <c r="E1315" s="351"/>
      <c r="F1315" s="351"/>
      <c r="G1315" s="351"/>
      <c r="H1315" s="351"/>
      <c r="I1315" s="351"/>
      <c r="J1315" s="351"/>
      <c r="K1315" s="351"/>
      <c r="L1315" s="7"/>
      <c r="M1315" s="7"/>
      <c r="N1315" s="7"/>
      <c r="O1315" s="91" t="str">
        <f ca="1">IF(D1315="цвет",SUM(O1316:INDIRECT("N"&amp;R1315)),IF(SUM(E1315:N1315)=0,"",SUM(E1315:N1315)))</f>
        <v/>
      </c>
      <c r="P1315" s="68" t="s">
        <v>98</v>
      </c>
      <c r="Q1315" s="138">
        <f t="shared" si="40"/>
        <v>4417</v>
      </c>
      <c r="R1315" s="139">
        <f t="shared" ca="1" si="41"/>
        <v>1317</v>
      </c>
      <c r="S1315" s="69"/>
      <c r="T1315" s="76"/>
    </row>
    <row r="1316" spans="1:20" ht="135" customHeight="1">
      <c r="A1316" s="2"/>
      <c r="B1316" s="366"/>
      <c r="C1316" s="12"/>
      <c r="D1316" s="367" t="s">
        <v>1952</v>
      </c>
      <c r="E1316" s="368"/>
      <c r="F1316" s="368"/>
      <c r="G1316" s="368"/>
      <c r="H1316" s="368"/>
      <c r="I1316" s="368"/>
      <c r="J1316" s="368"/>
      <c r="K1316" s="368"/>
      <c r="L1316" s="368"/>
      <c r="M1316" s="368"/>
      <c r="N1316" s="369"/>
      <c r="O1316" s="91" t="str">
        <f ca="1">IF(D1316="цвет",SUM(O1317:INDIRECT("N"&amp;R1316)),IF(SUM(E1316:N1316)=0,"",SUM(E1316:N1316)))</f>
        <v/>
      </c>
      <c r="P1316" s="68" t="s">
        <v>98</v>
      </c>
      <c r="Q1316" s="138">
        <f t="shared" si="40"/>
        <v>4417</v>
      </c>
      <c r="R1316" s="139">
        <f t="shared" ca="1" si="41"/>
        <v>1317</v>
      </c>
      <c r="S1316" s="69"/>
      <c r="T1316" s="76"/>
    </row>
    <row r="1317" spans="1:20" ht="16.5" thickBot="1">
      <c r="A1317" s="2"/>
      <c r="B1317" s="358"/>
      <c r="C1317" s="8"/>
      <c r="D1317" s="362" t="str">
        <f>HYPERLINK("https://miamia.ru/search/index.php?q="&amp;Q1317&amp;"&amp;s=Поиск?utm_source=Excel&amp;utm_medium=Nalichie&amp;utm_content="&amp;Q1317&amp;"","Посмотреть большую фотографию на сайте")</f>
        <v>Посмотреть большую фотографию на сайте</v>
      </c>
      <c r="E1317" s="363"/>
      <c r="F1317" s="363"/>
      <c r="G1317" s="363"/>
      <c r="H1317" s="363"/>
      <c r="I1317" s="363"/>
      <c r="J1317" s="363"/>
      <c r="K1317" s="363"/>
      <c r="L1317" s="363"/>
      <c r="M1317" s="363"/>
      <c r="N1317" s="364"/>
      <c r="O1317" s="91" t="str">
        <f ca="1">IF(D1317="цвет",SUM(O1318:INDIRECT("N"&amp;R1317)),IF(SUM(E1317:N1317)=0,"",SUM(E1317:N1317)))</f>
        <v/>
      </c>
      <c r="P1317" s="68" t="s">
        <v>98</v>
      </c>
      <c r="Q1317" s="138">
        <f t="shared" si="40"/>
        <v>4417</v>
      </c>
      <c r="R1317" s="139">
        <f t="shared" ca="1" si="41"/>
        <v>1317</v>
      </c>
    </row>
    <row r="1318" spans="1:20" ht="17.25" thickBot="1">
      <c r="A1318" s="2"/>
      <c r="B1318" s="356" t="s">
        <v>1051</v>
      </c>
      <c r="C1318" s="83">
        <v>4419</v>
      </c>
      <c r="D1318" s="98" t="s">
        <v>9</v>
      </c>
      <c r="E1318" s="99" t="s">
        <v>17</v>
      </c>
      <c r="F1318" s="99" t="s">
        <v>18</v>
      </c>
      <c r="G1318" s="99" t="s">
        <v>19</v>
      </c>
      <c r="H1318" s="99" t="s">
        <v>23</v>
      </c>
      <c r="I1318" s="99"/>
      <c r="J1318" s="99"/>
      <c r="K1318" s="99"/>
      <c r="L1318" s="99"/>
      <c r="M1318" s="99"/>
      <c r="N1318" s="99"/>
      <c r="O1318" s="59">
        <f ca="1">IF(D1318="цвет",SUM(O1319:INDIRECT("N"&amp;R1318)),IF(SUM(E1318:N1318)=0,"",SUM(E1318:N1318)))</f>
        <v>0</v>
      </c>
      <c r="P1318" s="68">
        <v>3874</v>
      </c>
      <c r="Q1318" s="138">
        <f t="shared" si="40"/>
        <v>4419</v>
      </c>
      <c r="R1318" s="139">
        <f t="shared" ca="1" si="41"/>
        <v>1321</v>
      </c>
      <c r="S1318" s="85">
        <v>3874</v>
      </c>
      <c r="T1318" s="86">
        <f ca="1">O1318*S1318</f>
        <v>0</v>
      </c>
    </row>
    <row r="1319" spans="1:20" ht="17.25" thickBot="1">
      <c r="A1319" s="2"/>
      <c r="B1319" s="357"/>
      <c r="C1319" s="75"/>
      <c r="D1319" s="5" t="s">
        <v>971</v>
      </c>
      <c r="E1319" s="181"/>
      <c r="F1319" s="181"/>
      <c r="G1319" s="351"/>
      <c r="H1319" s="351"/>
      <c r="I1319" s="7"/>
      <c r="J1319" s="7"/>
      <c r="K1319" s="7"/>
      <c r="L1319" s="7"/>
      <c r="M1319" s="7"/>
      <c r="N1319" s="7"/>
      <c r="O1319" s="91" t="str">
        <f ca="1">IF(D1319="цвет",SUM(O1320:INDIRECT("N"&amp;R1319)),IF(SUM(E1319:N1319)=0,"",SUM(E1319:N1319)))</f>
        <v/>
      </c>
      <c r="P1319" s="68" t="s">
        <v>98</v>
      </c>
      <c r="Q1319" s="138">
        <f t="shared" si="40"/>
        <v>4419</v>
      </c>
      <c r="R1319" s="139">
        <f t="shared" ca="1" si="41"/>
        <v>1321</v>
      </c>
      <c r="S1319" s="69"/>
      <c r="T1319" s="76"/>
    </row>
    <row r="1320" spans="1:20" ht="135" customHeight="1">
      <c r="A1320" s="2"/>
      <c r="B1320" s="366"/>
      <c r="C1320" s="12"/>
      <c r="D1320" s="367" t="s">
        <v>1953</v>
      </c>
      <c r="E1320" s="368"/>
      <c r="F1320" s="368"/>
      <c r="G1320" s="368"/>
      <c r="H1320" s="368"/>
      <c r="I1320" s="368"/>
      <c r="J1320" s="368"/>
      <c r="K1320" s="368"/>
      <c r="L1320" s="368"/>
      <c r="M1320" s="368"/>
      <c r="N1320" s="369"/>
      <c r="O1320" s="91" t="str">
        <f ca="1">IF(D1320="цвет",SUM(O1321:INDIRECT("N"&amp;R1320)),IF(SUM(E1320:N1320)=0,"",SUM(E1320:N1320)))</f>
        <v/>
      </c>
      <c r="P1320" s="68" t="s">
        <v>98</v>
      </c>
      <c r="Q1320" s="138">
        <f t="shared" si="40"/>
        <v>4419</v>
      </c>
      <c r="R1320" s="139">
        <f t="shared" ca="1" si="41"/>
        <v>1321</v>
      </c>
      <c r="S1320" s="69"/>
      <c r="T1320" s="76"/>
    </row>
    <row r="1321" spans="1:20" ht="16.5" thickBot="1">
      <c r="A1321" s="2"/>
      <c r="B1321" s="358"/>
      <c r="C1321" s="8"/>
      <c r="D1321" s="362" t="str">
        <f>HYPERLINK("https://miamia.ru/search/index.php?q="&amp;Q1321&amp;"&amp;s=Поиск?utm_source=Excel&amp;utm_medium=Nalichie&amp;utm_content="&amp;Q1321&amp;"","Посмотреть большую фотографию на сайте")</f>
        <v>Посмотреть большую фотографию на сайте</v>
      </c>
      <c r="E1321" s="363"/>
      <c r="F1321" s="363"/>
      <c r="G1321" s="363"/>
      <c r="H1321" s="363"/>
      <c r="I1321" s="363"/>
      <c r="J1321" s="363"/>
      <c r="K1321" s="363"/>
      <c r="L1321" s="363"/>
      <c r="M1321" s="363"/>
      <c r="N1321" s="364"/>
      <c r="O1321" s="91" t="str">
        <f ca="1">IF(D1321="цвет",SUM(O1322:INDIRECT("N"&amp;R1321)),IF(SUM(E1321:N1321)=0,"",SUM(E1321:N1321)))</f>
        <v/>
      </c>
      <c r="P1321" s="68" t="s">
        <v>98</v>
      </c>
      <c r="Q1321" s="138">
        <f t="shared" si="40"/>
        <v>4419</v>
      </c>
      <c r="R1321" s="139">
        <f t="shared" ca="1" si="41"/>
        <v>1321</v>
      </c>
    </row>
    <row r="1322" spans="1:20" ht="23.1" customHeight="1" thickBot="1">
      <c r="A1322" s="2"/>
      <c r="B1322" s="28" t="s">
        <v>1747</v>
      </c>
      <c r="C1322" s="29"/>
      <c r="D1322" s="30"/>
      <c r="E1322" s="31"/>
      <c r="F1322" s="31"/>
      <c r="G1322" s="31"/>
      <c r="H1322" s="31"/>
      <c r="I1322" s="31"/>
      <c r="J1322" s="31"/>
      <c r="K1322" s="31"/>
      <c r="L1322" s="31"/>
      <c r="M1322" s="31"/>
      <c r="N1322" s="32"/>
      <c r="O1322" s="91" t="str">
        <f ca="1">IF(D1322="цвет",SUM(O1323:INDIRECT("N"&amp;R1322)),IF(SUM(E1322:N1322)=0,"",SUM(E1322:N1322)))</f>
        <v/>
      </c>
      <c r="P1322" s="68" t="s">
        <v>98</v>
      </c>
      <c r="Q1322" s="138">
        <f t="shared" si="40"/>
        <v>4419</v>
      </c>
      <c r="R1322" s="139">
        <f t="shared" ca="1" si="41"/>
        <v>1326</v>
      </c>
    </row>
    <row r="1323" spans="1:20" ht="17.25" thickBot="1">
      <c r="A1323" s="2"/>
      <c r="B1323" s="356" t="s">
        <v>1589</v>
      </c>
      <c r="C1323" s="83">
        <v>4610</v>
      </c>
      <c r="D1323" s="98" t="s">
        <v>9</v>
      </c>
      <c r="E1323" s="99" t="s">
        <v>11</v>
      </c>
      <c r="F1323" s="74" t="s">
        <v>12</v>
      </c>
      <c r="G1323" s="74" t="s">
        <v>13</v>
      </c>
      <c r="H1323" s="99" t="s">
        <v>14</v>
      </c>
      <c r="I1323" s="99" t="s">
        <v>15</v>
      </c>
      <c r="J1323" s="99" t="s">
        <v>16</v>
      </c>
      <c r="K1323" s="99" t="s">
        <v>21</v>
      </c>
      <c r="L1323" s="99" t="s">
        <v>22</v>
      </c>
      <c r="M1323" s="99"/>
      <c r="N1323" s="99"/>
      <c r="O1323" s="59">
        <f ca="1">IF(D1323="цвет",SUM(O1324:INDIRECT("N"&amp;R1323)),IF(SUM(E1323:N1323)=0,"",SUM(E1323:N1323)))</f>
        <v>0</v>
      </c>
      <c r="P1323" s="68">
        <v>2711</v>
      </c>
      <c r="Q1323" s="138">
        <f t="shared" si="40"/>
        <v>4610</v>
      </c>
      <c r="R1323" s="139">
        <f t="shared" ca="1" si="41"/>
        <v>1326</v>
      </c>
      <c r="S1323" s="85">
        <v>2711</v>
      </c>
      <c r="T1323" s="86">
        <f ca="1">O1323*S1323</f>
        <v>0</v>
      </c>
    </row>
    <row r="1324" spans="1:20" ht="16.5" customHeight="1" thickBot="1">
      <c r="A1324" s="2"/>
      <c r="B1324" s="357"/>
      <c r="C1324" s="75"/>
      <c r="D1324" s="5" t="s">
        <v>41</v>
      </c>
      <c r="E1324" s="351"/>
      <c r="F1324" s="351"/>
      <c r="G1324" s="351"/>
      <c r="H1324" s="351"/>
      <c r="I1324" s="351"/>
      <c r="J1324" s="351"/>
      <c r="K1324" s="351"/>
      <c r="L1324" s="181"/>
      <c r="M1324" s="7"/>
      <c r="N1324" s="7"/>
      <c r="O1324" s="91" t="str">
        <f ca="1">IF(D1324="цвет",SUM(O1325:INDIRECT("N"&amp;R1324)),IF(SUM(E1324:N1324)=0,"",SUM(E1324:N1324)))</f>
        <v/>
      </c>
      <c r="P1324" s="68" t="s">
        <v>98</v>
      </c>
      <c r="Q1324" s="138">
        <f t="shared" si="40"/>
        <v>4610</v>
      </c>
      <c r="R1324" s="139">
        <f t="shared" ca="1" si="41"/>
        <v>1326</v>
      </c>
      <c r="S1324" s="69"/>
      <c r="T1324" s="76"/>
    </row>
    <row r="1325" spans="1:20" ht="135" customHeight="1">
      <c r="A1325" s="2"/>
      <c r="B1325" s="357"/>
      <c r="C1325" s="75"/>
      <c r="D1325" s="359" t="s">
        <v>1621</v>
      </c>
      <c r="E1325" s="360"/>
      <c r="F1325" s="360"/>
      <c r="G1325" s="360"/>
      <c r="H1325" s="360"/>
      <c r="I1325" s="360"/>
      <c r="J1325" s="360"/>
      <c r="K1325" s="360"/>
      <c r="L1325" s="360"/>
      <c r="M1325" s="360"/>
      <c r="N1325" s="361"/>
      <c r="O1325" s="91" t="str">
        <f ca="1">IF(D1325="цвет",SUM(O1326:INDIRECT("N"&amp;R1325)),IF(SUM(E1325:N1325)=0,"",SUM(E1325:N1325)))</f>
        <v/>
      </c>
      <c r="P1325" s="68" t="s">
        <v>98</v>
      </c>
      <c r="Q1325" s="138">
        <f t="shared" si="40"/>
        <v>4610</v>
      </c>
      <c r="R1325" s="139">
        <f t="shared" ca="1" si="41"/>
        <v>1326</v>
      </c>
      <c r="S1325" s="69"/>
      <c r="T1325" s="76"/>
    </row>
    <row r="1326" spans="1:20" ht="17.45" customHeight="1" thickBot="1">
      <c r="A1326" s="2"/>
      <c r="B1326" s="358"/>
      <c r="C1326" s="77"/>
      <c r="D1326" s="362" t="str">
        <f>HYPERLINK("https://miamia.ru/search/index.php?q="&amp;Q1326&amp;"&amp;s=Поиск?utm_source=Excel&amp;utm_medium=Nalichie&amp;utm_content="&amp;Q1326&amp;"","Посмотреть большую фотографию на сайте")</f>
        <v>Посмотреть большую фотографию на сайте</v>
      </c>
      <c r="E1326" s="363"/>
      <c r="F1326" s="363"/>
      <c r="G1326" s="363"/>
      <c r="H1326" s="363"/>
      <c r="I1326" s="363"/>
      <c r="J1326" s="363"/>
      <c r="K1326" s="363"/>
      <c r="L1326" s="363"/>
      <c r="M1326" s="363"/>
      <c r="N1326" s="364"/>
      <c r="O1326" s="91" t="str">
        <f ca="1">IF(D1326="цвет",SUM(O1327:INDIRECT("N"&amp;R1326)),IF(SUM(E1326:N1326)=0,"",SUM(E1326:N1326)))</f>
        <v/>
      </c>
      <c r="P1326" s="68" t="s">
        <v>98</v>
      </c>
      <c r="Q1326" s="138">
        <f t="shared" si="40"/>
        <v>4610</v>
      </c>
      <c r="R1326" s="139">
        <f t="shared" ca="1" si="41"/>
        <v>1326</v>
      </c>
      <c r="S1326" s="69"/>
      <c r="T1326" s="76"/>
    </row>
    <row r="1327" spans="1:20" ht="17.25" thickBot="1">
      <c r="A1327" s="2"/>
      <c r="B1327" s="356" t="s">
        <v>1589</v>
      </c>
      <c r="C1327" s="83">
        <v>4611</v>
      </c>
      <c r="D1327" s="98" t="s">
        <v>9</v>
      </c>
      <c r="E1327" s="99" t="s">
        <v>11</v>
      </c>
      <c r="F1327" s="74" t="s">
        <v>12</v>
      </c>
      <c r="G1327" s="74" t="s">
        <v>13</v>
      </c>
      <c r="H1327" s="99" t="s">
        <v>14</v>
      </c>
      <c r="I1327" s="99" t="s">
        <v>15</v>
      </c>
      <c r="J1327" s="99" t="s">
        <v>16</v>
      </c>
      <c r="K1327" s="99" t="s">
        <v>21</v>
      </c>
      <c r="L1327" s="99" t="s">
        <v>22</v>
      </c>
      <c r="M1327" s="99"/>
      <c r="N1327" s="99"/>
      <c r="O1327" s="59">
        <f ca="1">IF(D1327="цвет",SUM(O1328:INDIRECT("N"&amp;R1327)),IF(SUM(E1327:N1327)=0,"",SUM(E1327:N1327)))</f>
        <v>0</v>
      </c>
      <c r="P1327" s="68">
        <v>2711</v>
      </c>
      <c r="Q1327" s="138">
        <f t="shared" si="40"/>
        <v>4611</v>
      </c>
      <c r="R1327" s="139">
        <f t="shared" ca="1" si="41"/>
        <v>1330</v>
      </c>
      <c r="S1327" s="85">
        <v>2711</v>
      </c>
      <c r="T1327" s="86">
        <f ca="1">O1327*S1327</f>
        <v>0</v>
      </c>
    </row>
    <row r="1328" spans="1:20" ht="16.5" customHeight="1" thickBot="1">
      <c r="A1328" s="2"/>
      <c r="B1328" s="357"/>
      <c r="C1328" s="75"/>
      <c r="D1328" s="5" t="s">
        <v>41</v>
      </c>
      <c r="E1328" s="7"/>
      <c r="F1328" s="351"/>
      <c r="G1328" s="181"/>
      <c r="H1328" s="351"/>
      <c r="I1328" s="351"/>
      <c r="J1328" s="351"/>
      <c r="K1328" s="351"/>
      <c r="L1328" s="181"/>
      <c r="M1328" s="7"/>
      <c r="N1328" s="7"/>
      <c r="O1328" s="91" t="str">
        <f ca="1">IF(D1328="цвет",SUM(O1329:INDIRECT("N"&amp;R1328)),IF(SUM(E1328:N1328)=0,"",SUM(E1328:N1328)))</f>
        <v/>
      </c>
      <c r="P1328" s="68" t="s">
        <v>98</v>
      </c>
      <c r="Q1328" s="138">
        <f t="shared" si="40"/>
        <v>4611</v>
      </c>
      <c r="R1328" s="139">
        <f t="shared" ca="1" si="41"/>
        <v>1330</v>
      </c>
      <c r="S1328" s="69"/>
      <c r="T1328" s="76"/>
    </row>
    <row r="1329" spans="1:20" ht="135" customHeight="1">
      <c r="A1329" s="2"/>
      <c r="B1329" s="357"/>
      <c r="C1329" s="75"/>
      <c r="D1329" s="359" t="s">
        <v>1620</v>
      </c>
      <c r="E1329" s="360"/>
      <c r="F1329" s="360"/>
      <c r="G1329" s="360"/>
      <c r="H1329" s="360"/>
      <c r="I1329" s="360"/>
      <c r="J1329" s="360"/>
      <c r="K1329" s="360"/>
      <c r="L1329" s="360"/>
      <c r="M1329" s="360"/>
      <c r="N1329" s="361"/>
      <c r="O1329" s="91" t="str">
        <f ca="1">IF(D1329="цвет",SUM(O1330:INDIRECT("N"&amp;R1329)),IF(SUM(E1329:N1329)=0,"",SUM(E1329:N1329)))</f>
        <v/>
      </c>
      <c r="P1329" s="68" t="s">
        <v>98</v>
      </c>
      <c r="Q1329" s="138">
        <f t="shared" si="40"/>
        <v>4611</v>
      </c>
      <c r="R1329" s="139">
        <f t="shared" ca="1" si="41"/>
        <v>1330</v>
      </c>
      <c r="S1329" s="69"/>
      <c r="T1329" s="76"/>
    </row>
    <row r="1330" spans="1:20" ht="17.45" customHeight="1" thickBot="1">
      <c r="A1330" s="2"/>
      <c r="B1330" s="358"/>
      <c r="C1330" s="77"/>
      <c r="D1330" s="362" t="str">
        <f>HYPERLINK("https://miamia.ru/search/index.php?q="&amp;Q1330&amp;"&amp;s=Поиск?utm_source=Excel&amp;utm_medium=Nalichie&amp;utm_content="&amp;Q1330&amp;"","Посмотреть большую фотографию на сайте")</f>
        <v>Посмотреть большую фотографию на сайте</v>
      </c>
      <c r="E1330" s="363"/>
      <c r="F1330" s="363"/>
      <c r="G1330" s="363"/>
      <c r="H1330" s="363"/>
      <c r="I1330" s="363"/>
      <c r="J1330" s="363"/>
      <c r="K1330" s="363"/>
      <c r="L1330" s="363"/>
      <c r="M1330" s="363"/>
      <c r="N1330" s="364"/>
      <c r="O1330" s="91" t="str">
        <f ca="1">IF(D1330="цвет",SUM(O1331:INDIRECT("N"&amp;R1330)),IF(SUM(E1330:N1330)=0,"",SUM(E1330:N1330)))</f>
        <v/>
      </c>
      <c r="P1330" s="68" t="s">
        <v>98</v>
      </c>
      <c r="Q1330" s="138">
        <f t="shared" si="40"/>
        <v>4611</v>
      </c>
      <c r="R1330" s="139">
        <f t="shared" ca="1" si="41"/>
        <v>1330</v>
      </c>
      <c r="S1330" s="69"/>
      <c r="T1330" s="76"/>
    </row>
    <row r="1331" spans="1:20" ht="17.25" thickBot="1">
      <c r="A1331" s="2"/>
      <c r="B1331" s="356" t="s">
        <v>1589</v>
      </c>
      <c r="C1331" s="83">
        <v>4612</v>
      </c>
      <c r="D1331" s="98" t="s">
        <v>9</v>
      </c>
      <c r="E1331" s="99" t="s">
        <v>11</v>
      </c>
      <c r="F1331" s="74" t="s">
        <v>12</v>
      </c>
      <c r="G1331" s="74" t="s">
        <v>13</v>
      </c>
      <c r="H1331" s="99" t="s">
        <v>14</v>
      </c>
      <c r="I1331" s="99" t="s">
        <v>15</v>
      </c>
      <c r="J1331" s="99" t="s">
        <v>16</v>
      </c>
      <c r="K1331" s="99" t="s">
        <v>21</v>
      </c>
      <c r="L1331" s="99" t="s">
        <v>22</v>
      </c>
      <c r="M1331" s="99"/>
      <c r="N1331" s="99"/>
      <c r="O1331" s="59">
        <f ca="1">IF(D1331="цвет",SUM(O1332:INDIRECT("N"&amp;R1331)),IF(SUM(E1331:N1331)=0,"",SUM(E1331:N1331)))</f>
        <v>0</v>
      </c>
      <c r="P1331" s="68">
        <v>2711</v>
      </c>
      <c r="Q1331" s="138">
        <f t="shared" si="40"/>
        <v>4612</v>
      </c>
      <c r="R1331" s="139">
        <f t="shared" ca="1" si="41"/>
        <v>1334</v>
      </c>
      <c r="S1331" s="85">
        <v>2711</v>
      </c>
      <c r="T1331" s="86">
        <f ca="1">O1331*S1331</f>
        <v>0</v>
      </c>
    </row>
    <row r="1332" spans="1:20" ht="16.5" customHeight="1" thickBot="1">
      <c r="A1332" s="2"/>
      <c r="B1332" s="357"/>
      <c r="C1332" s="75"/>
      <c r="D1332" s="5" t="s">
        <v>41</v>
      </c>
      <c r="E1332" s="7"/>
      <c r="F1332" s="7"/>
      <c r="G1332" s="7"/>
      <c r="H1332" s="181"/>
      <c r="I1332" s="181"/>
      <c r="J1332" s="351"/>
      <c r="K1332" s="351"/>
      <c r="L1332" s="351"/>
      <c r="M1332" s="7"/>
      <c r="N1332" s="7"/>
      <c r="O1332" s="91" t="str">
        <f ca="1">IF(D1332="цвет",SUM(O1333:INDIRECT("N"&amp;R1332)),IF(SUM(E1332:N1332)=0,"",SUM(E1332:N1332)))</f>
        <v/>
      </c>
      <c r="P1332" s="68" t="s">
        <v>98</v>
      </c>
      <c r="Q1332" s="138">
        <f t="shared" si="40"/>
        <v>4612</v>
      </c>
      <c r="R1332" s="139">
        <f t="shared" ca="1" si="41"/>
        <v>1334</v>
      </c>
      <c r="S1332" s="69"/>
      <c r="T1332" s="76"/>
    </row>
    <row r="1333" spans="1:20" ht="135" customHeight="1">
      <c r="A1333" s="2"/>
      <c r="B1333" s="357"/>
      <c r="C1333" s="75"/>
      <c r="D1333" s="359" t="s">
        <v>1590</v>
      </c>
      <c r="E1333" s="360"/>
      <c r="F1333" s="360"/>
      <c r="G1333" s="360"/>
      <c r="H1333" s="360"/>
      <c r="I1333" s="360"/>
      <c r="J1333" s="360"/>
      <c r="K1333" s="360"/>
      <c r="L1333" s="360"/>
      <c r="M1333" s="360"/>
      <c r="N1333" s="361"/>
      <c r="O1333" s="91" t="str">
        <f ca="1">IF(D1333="цвет",SUM(O1334:INDIRECT("N"&amp;R1333)),IF(SUM(E1333:N1333)=0,"",SUM(E1333:N1333)))</f>
        <v/>
      </c>
      <c r="P1333" s="68" t="s">
        <v>98</v>
      </c>
      <c r="Q1333" s="138">
        <f t="shared" si="40"/>
        <v>4612</v>
      </c>
      <c r="R1333" s="139">
        <f t="shared" ca="1" si="41"/>
        <v>1334</v>
      </c>
      <c r="S1333" s="69"/>
      <c r="T1333" s="76"/>
    </row>
    <row r="1334" spans="1:20" ht="17.45" customHeight="1" thickBot="1">
      <c r="A1334" s="2"/>
      <c r="B1334" s="358"/>
      <c r="C1334" s="77"/>
      <c r="D1334" s="362" t="str">
        <f>HYPERLINK("https://miamia.ru/search/index.php?q="&amp;Q1334&amp;"&amp;s=Поиск?utm_source=Excel&amp;utm_medium=Nalichie&amp;utm_content="&amp;Q1334&amp;"","Посмотреть большую фотографию на сайте")</f>
        <v>Посмотреть большую фотографию на сайте</v>
      </c>
      <c r="E1334" s="363"/>
      <c r="F1334" s="363"/>
      <c r="G1334" s="363"/>
      <c r="H1334" s="363"/>
      <c r="I1334" s="363"/>
      <c r="J1334" s="363"/>
      <c r="K1334" s="363"/>
      <c r="L1334" s="363"/>
      <c r="M1334" s="363"/>
      <c r="N1334" s="364"/>
      <c r="O1334" s="91" t="str">
        <f ca="1">IF(D1334="цвет",SUM(O1335:INDIRECT("N"&amp;R1334)),IF(SUM(E1334:N1334)=0,"",SUM(E1334:N1334)))</f>
        <v/>
      </c>
      <c r="P1334" s="68" t="s">
        <v>98</v>
      </c>
      <c r="Q1334" s="138">
        <f t="shared" si="40"/>
        <v>4612</v>
      </c>
      <c r="R1334" s="139">
        <f t="shared" ca="1" si="41"/>
        <v>1334</v>
      </c>
      <c r="S1334" s="69"/>
      <c r="T1334" s="76"/>
    </row>
    <row r="1335" spans="1:20" ht="17.25" thickBot="1">
      <c r="A1335" s="2"/>
      <c r="B1335" s="356" t="s">
        <v>1589</v>
      </c>
      <c r="C1335" s="83">
        <v>4613</v>
      </c>
      <c r="D1335" s="98" t="s">
        <v>9</v>
      </c>
      <c r="E1335" s="74" t="s">
        <v>17</v>
      </c>
      <c r="F1335" s="74" t="s">
        <v>18</v>
      </c>
      <c r="G1335" s="99" t="s">
        <v>19</v>
      </c>
      <c r="H1335" s="99" t="s">
        <v>23</v>
      </c>
      <c r="I1335" s="99"/>
      <c r="J1335" s="99"/>
      <c r="K1335" s="99"/>
      <c r="L1335" s="99"/>
      <c r="M1335" s="99"/>
      <c r="N1335" s="99"/>
      <c r="O1335" s="59">
        <f ca="1">IF(D1335="цвет",SUM(O1336:INDIRECT("N"&amp;R1335)),IF(SUM(E1335:N1335)=0,"",SUM(E1335:N1335)))</f>
        <v>0</v>
      </c>
      <c r="P1335" s="68">
        <v>3487</v>
      </c>
      <c r="Q1335" s="138">
        <f t="shared" si="40"/>
        <v>4613</v>
      </c>
      <c r="R1335" s="139">
        <f t="shared" ca="1" si="41"/>
        <v>1338</v>
      </c>
      <c r="S1335" s="85">
        <v>3487</v>
      </c>
      <c r="T1335" s="86">
        <f ca="1">O1335*S1335</f>
        <v>0</v>
      </c>
    </row>
    <row r="1336" spans="1:20" ht="16.5" customHeight="1" thickBot="1">
      <c r="A1336" s="2"/>
      <c r="B1336" s="357"/>
      <c r="C1336" s="75"/>
      <c r="D1336" s="5" t="s">
        <v>41</v>
      </c>
      <c r="E1336" s="351"/>
      <c r="F1336" s="351"/>
      <c r="G1336" s="351"/>
      <c r="H1336" s="351"/>
      <c r="I1336" s="7"/>
      <c r="J1336" s="7"/>
      <c r="K1336" s="7"/>
      <c r="L1336" s="7"/>
      <c r="M1336" s="7"/>
      <c r="N1336" s="7"/>
      <c r="O1336" s="91" t="str">
        <f ca="1">IF(D1336="цвет",SUM(O1337:INDIRECT("N"&amp;R1336)),IF(SUM(E1336:N1336)=0,"",SUM(E1336:N1336)))</f>
        <v/>
      </c>
      <c r="P1336" s="68" t="s">
        <v>98</v>
      </c>
      <c r="Q1336" s="138">
        <f t="shared" si="40"/>
        <v>4613</v>
      </c>
      <c r="R1336" s="139">
        <f t="shared" ca="1" si="41"/>
        <v>1338</v>
      </c>
      <c r="S1336" s="69"/>
      <c r="T1336" s="76"/>
    </row>
    <row r="1337" spans="1:20" ht="135" customHeight="1">
      <c r="A1337" s="2"/>
      <c r="B1337" s="357"/>
      <c r="C1337" s="75"/>
      <c r="D1337" s="359" t="s">
        <v>1592</v>
      </c>
      <c r="E1337" s="360"/>
      <c r="F1337" s="360"/>
      <c r="G1337" s="360"/>
      <c r="H1337" s="360"/>
      <c r="I1337" s="360"/>
      <c r="J1337" s="360"/>
      <c r="K1337" s="360"/>
      <c r="L1337" s="360"/>
      <c r="M1337" s="360"/>
      <c r="N1337" s="361"/>
      <c r="O1337" s="91" t="str">
        <f ca="1">IF(D1337="цвет",SUM(O1338:INDIRECT("N"&amp;R1337)),IF(SUM(E1337:N1337)=0,"",SUM(E1337:N1337)))</f>
        <v/>
      </c>
      <c r="P1337" s="68" t="s">
        <v>98</v>
      </c>
      <c r="Q1337" s="138">
        <f t="shared" si="40"/>
        <v>4613</v>
      </c>
      <c r="R1337" s="139">
        <f t="shared" ca="1" si="41"/>
        <v>1338</v>
      </c>
      <c r="S1337" s="69"/>
      <c r="T1337" s="76"/>
    </row>
    <row r="1338" spans="1:20" ht="17.45" customHeight="1" thickBot="1">
      <c r="A1338" s="2"/>
      <c r="B1338" s="358"/>
      <c r="C1338" s="77"/>
      <c r="D1338" s="362" t="str">
        <f>HYPERLINK("https://miamia.ru/search/index.php?q="&amp;Q1338&amp;"&amp;s=Поиск?utm_source=Excel&amp;utm_medium=Nalichie&amp;utm_content="&amp;Q1338&amp;"","Посмотреть большую фотографию на сайте")</f>
        <v>Посмотреть большую фотографию на сайте</v>
      </c>
      <c r="E1338" s="363"/>
      <c r="F1338" s="363"/>
      <c r="G1338" s="363"/>
      <c r="H1338" s="363"/>
      <c r="I1338" s="363"/>
      <c r="J1338" s="363"/>
      <c r="K1338" s="363"/>
      <c r="L1338" s="363"/>
      <c r="M1338" s="363"/>
      <c r="N1338" s="364"/>
      <c r="O1338" s="91" t="str">
        <f ca="1">IF(D1338="цвет",SUM(O1339:INDIRECT("N"&amp;R1338)),IF(SUM(E1338:N1338)=0,"",SUM(E1338:N1338)))</f>
        <v/>
      </c>
      <c r="P1338" s="68" t="s">
        <v>98</v>
      </c>
      <c r="Q1338" s="138">
        <f t="shared" si="40"/>
        <v>4613</v>
      </c>
      <c r="R1338" s="139">
        <f t="shared" ca="1" si="41"/>
        <v>1338</v>
      </c>
      <c r="S1338" s="69"/>
      <c r="T1338" s="76"/>
    </row>
    <row r="1339" spans="1:20" ht="17.25" thickBot="1">
      <c r="A1339" s="2"/>
      <c r="B1339" s="356" t="s">
        <v>1589</v>
      </c>
      <c r="C1339" s="83">
        <v>4614</v>
      </c>
      <c r="D1339" s="98" t="s">
        <v>9</v>
      </c>
      <c r="E1339" s="74" t="s">
        <v>12</v>
      </c>
      <c r="F1339" s="74" t="s">
        <v>13</v>
      </c>
      <c r="G1339" s="99" t="s">
        <v>14</v>
      </c>
      <c r="H1339" s="99" t="s">
        <v>15</v>
      </c>
      <c r="I1339" s="99" t="s">
        <v>16</v>
      </c>
      <c r="J1339" s="99" t="s">
        <v>21</v>
      </c>
      <c r="K1339" s="99" t="s">
        <v>22</v>
      </c>
      <c r="L1339" s="99" t="s">
        <v>66</v>
      </c>
      <c r="M1339" s="99" t="s">
        <v>1225</v>
      </c>
      <c r="N1339" s="99"/>
      <c r="O1339" s="59">
        <f ca="1">IF(D1339="цвет",SUM(O1340:INDIRECT("N"&amp;R1339)),IF(SUM(E1339:N1339)=0,"",SUM(E1339:N1339)))</f>
        <v>0</v>
      </c>
      <c r="P1339" s="68">
        <v>3228</v>
      </c>
      <c r="Q1339" s="138">
        <f t="shared" si="40"/>
        <v>4614</v>
      </c>
      <c r="R1339" s="139">
        <f t="shared" ca="1" si="41"/>
        <v>1342</v>
      </c>
      <c r="S1339" s="85">
        <v>3228</v>
      </c>
      <c r="T1339" s="86">
        <f ca="1">O1339*S1339</f>
        <v>0</v>
      </c>
    </row>
    <row r="1340" spans="1:20" ht="16.5" customHeight="1" thickBot="1">
      <c r="A1340" s="2"/>
      <c r="B1340" s="357"/>
      <c r="C1340" s="75"/>
      <c r="D1340" s="5" t="s">
        <v>41</v>
      </c>
      <c r="E1340" s="181"/>
      <c r="F1340" s="351"/>
      <c r="G1340" s="351"/>
      <c r="H1340" s="351"/>
      <c r="I1340" s="351"/>
      <c r="J1340" s="351"/>
      <c r="K1340" s="351"/>
      <c r="L1340" s="351"/>
      <c r="M1340" s="351"/>
      <c r="N1340" s="7"/>
      <c r="O1340" s="91" t="str">
        <f ca="1">IF(D1340="цвет",SUM(O1341:INDIRECT("N"&amp;R1340)),IF(SUM(E1340:N1340)=0,"",SUM(E1340:N1340)))</f>
        <v/>
      </c>
      <c r="P1340" s="68" t="s">
        <v>98</v>
      </c>
      <c r="Q1340" s="138">
        <f t="shared" si="40"/>
        <v>4614</v>
      </c>
      <c r="R1340" s="139">
        <f t="shared" ca="1" si="41"/>
        <v>1342</v>
      </c>
      <c r="S1340" s="69"/>
      <c r="T1340" s="76"/>
    </row>
    <row r="1341" spans="1:20" ht="135" customHeight="1">
      <c r="A1341" s="2"/>
      <c r="B1341" s="357"/>
      <c r="C1341" s="75"/>
      <c r="D1341" s="359" t="s">
        <v>1591</v>
      </c>
      <c r="E1341" s="360"/>
      <c r="F1341" s="360"/>
      <c r="G1341" s="360"/>
      <c r="H1341" s="360"/>
      <c r="I1341" s="360"/>
      <c r="J1341" s="360"/>
      <c r="K1341" s="360"/>
      <c r="L1341" s="360"/>
      <c r="M1341" s="360"/>
      <c r="N1341" s="361"/>
      <c r="O1341" s="91" t="str">
        <f ca="1">IF(D1341="цвет",SUM(O1342:INDIRECT("N"&amp;R1341)),IF(SUM(E1341:N1341)=0,"",SUM(E1341:N1341)))</f>
        <v/>
      </c>
      <c r="P1341" s="68" t="s">
        <v>98</v>
      </c>
      <c r="Q1341" s="138">
        <f t="shared" si="40"/>
        <v>4614</v>
      </c>
      <c r="R1341" s="139">
        <f t="shared" ca="1" si="41"/>
        <v>1342</v>
      </c>
      <c r="S1341" s="69"/>
      <c r="T1341" s="76"/>
    </row>
    <row r="1342" spans="1:20" ht="17.45" customHeight="1" thickBot="1">
      <c r="A1342" s="2"/>
      <c r="B1342" s="358"/>
      <c r="C1342" s="77"/>
      <c r="D1342" s="362" t="str">
        <f>HYPERLINK("https://miamia.ru/search/index.php?q="&amp;Q1342&amp;"&amp;s=Поиск?utm_source=Excel&amp;utm_medium=Nalichie&amp;utm_content="&amp;Q1342&amp;"","Посмотреть большую фотографию на сайте")</f>
        <v>Посмотреть большую фотографию на сайте</v>
      </c>
      <c r="E1342" s="363"/>
      <c r="F1342" s="363"/>
      <c r="G1342" s="363"/>
      <c r="H1342" s="363"/>
      <c r="I1342" s="363"/>
      <c r="J1342" s="363"/>
      <c r="K1342" s="363"/>
      <c r="L1342" s="363"/>
      <c r="M1342" s="363"/>
      <c r="N1342" s="364"/>
      <c r="O1342" s="91" t="str">
        <f ca="1">IF(D1342="цвет",SUM(O1343:INDIRECT("N"&amp;R1342)),IF(SUM(E1342:N1342)=0,"",SUM(E1342:N1342)))</f>
        <v/>
      </c>
      <c r="P1342" s="68" t="s">
        <v>98</v>
      </c>
      <c r="Q1342" s="138">
        <f t="shared" si="40"/>
        <v>4614</v>
      </c>
      <c r="R1342" s="139">
        <f t="shared" ca="1" si="41"/>
        <v>1342</v>
      </c>
      <c r="S1342" s="69"/>
      <c r="T1342" s="76"/>
    </row>
    <row r="1343" spans="1:20" ht="17.25" thickBot="1">
      <c r="A1343" s="2"/>
      <c r="B1343" s="356" t="s">
        <v>1589</v>
      </c>
      <c r="C1343" s="83">
        <v>4615</v>
      </c>
      <c r="D1343" s="98" t="s">
        <v>9</v>
      </c>
      <c r="E1343" s="99" t="s">
        <v>11</v>
      </c>
      <c r="F1343" s="74" t="s">
        <v>12</v>
      </c>
      <c r="G1343" s="74" t="s">
        <v>13</v>
      </c>
      <c r="H1343" s="99" t="s">
        <v>14</v>
      </c>
      <c r="I1343" s="99" t="s">
        <v>15</v>
      </c>
      <c r="J1343" s="99" t="s">
        <v>16</v>
      </c>
      <c r="K1343" s="99" t="s">
        <v>21</v>
      </c>
      <c r="L1343" s="99" t="s">
        <v>22</v>
      </c>
      <c r="M1343" s="99"/>
      <c r="N1343" s="99"/>
      <c r="O1343" s="59">
        <f ca="1">IF(D1343="цвет",SUM(O1344:INDIRECT("N"&amp;R1343)),IF(SUM(E1343:N1343)=0,"",SUM(E1343:N1343)))</f>
        <v>0</v>
      </c>
      <c r="P1343" s="68">
        <v>4908</v>
      </c>
      <c r="Q1343" s="138">
        <f t="shared" si="40"/>
        <v>4615</v>
      </c>
      <c r="R1343" s="139">
        <f t="shared" ca="1" si="41"/>
        <v>1346</v>
      </c>
      <c r="S1343" s="85">
        <v>4908</v>
      </c>
      <c r="T1343" s="86">
        <f ca="1">O1343*S1343</f>
        <v>0</v>
      </c>
    </row>
    <row r="1344" spans="1:20" ht="16.5" customHeight="1" thickBot="1">
      <c r="A1344" s="2"/>
      <c r="B1344" s="357"/>
      <c r="C1344" s="75"/>
      <c r="D1344" s="5" t="s">
        <v>41</v>
      </c>
      <c r="E1344" s="351"/>
      <c r="F1344" s="351"/>
      <c r="G1344" s="351"/>
      <c r="H1344" s="351"/>
      <c r="I1344" s="181"/>
      <c r="J1344" s="351"/>
      <c r="K1344" s="351"/>
      <c r="L1344" s="7"/>
      <c r="M1344" s="7"/>
      <c r="N1344" s="7"/>
      <c r="O1344" s="91" t="str">
        <f ca="1">IF(D1344="цвет",SUM(O1345:INDIRECT("N"&amp;R1344)),IF(SUM(E1344:N1344)=0,"",SUM(E1344:N1344)))</f>
        <v/>
      </c>
      <c r="P1344" s="68" t="s">
        <v>98</v>
      </c>
      <c r="Q1344" s="138">
        <f t="shared" si="40"/>
        <v>4615</v>
      </c>
      <c r="R1344" s="139">
        <f t="shared" ca="1" si="41"/>
        <v>1346</v>
      </c>
      <c r="S1344" s="69"/>
      <c r="T1344" s="76"/>
    </row>
    <row r="1345" spans="1:20" ht="135" customHeight="1">
      <c r="A1345" s="2"/>
      <c r="B1345" s="357"/>
      <c r="C1345" s="75"/>
      <c r="D1345" s="359" t="s">
        <v>1622</v>
      </c>
      <c r="E1345" s="360"/>
      <c r="F1345" s="360"/>
      <c r="G1345" s="360"/>
      <c r="H1345" s="360"/>
      <c r="I1345" s="360"/>
      <c r="J1345" s="360"/>
      <c r="K1345" s="360"/>
      <c r="L1345" s="360"/>
      <c r="M1345" s="360"/>
      <c r="N1345" s="361"/>
      <c r="O1345" s="91" t="str">
        <f ca="1">IF(D1345="цвет",SUM(O1346:INDIRECT("N"&amp;R1345)),IF(SUM(E1345:N1345)=0,"",SUM(E1345:N1345)))</f>
        <v/>
      </c>
      <c r="P1345" s="68" t="s">
        <v>98</v>
      </c>
      <c r="Q1345" s="138">
        <f t="shared" si="40"/>
        <v>4615</v>
      </c>
      <c r="R1345" s="139">
        <f t="shared" ca="1" si="41"/>
        <v>1346</v>
      </c>
      <c r="S1345" s="69"/>
      <c r="T1345" s="76"/>
    </row>
    <row r="1346" spans="1:20" ht="17.45" customHeight="1" thickBot="1">
      <c r="A1346" s="2"/>
      <c r="B1346" s="358"/>
      <c r="C1346" s="77"/>
      <c r="D1346" s="362" t="str">
        <f>HYPERLINK("https://miamia.ru/search/index.php?q="&amp;Q1346&amp;"&amp;s=Поиск?utm_source=Excel&amp;utm_medium=Nalichie&amp;utm_content="&amp;Q1346&amp;"","Посмотреть большую фотографию на сайте")</f>
        <v>Посмотреть большую фотографию на сайте</v>
      </c>
      <c r="E1346" s="363"/>
      <c r="F1346" s="363"/>
      <c r="G1346" s="363"/>
      <c r="H1346" s="363"/>
      <c r="I1346" s="363"/>
      <c r="J1346" s="363"/>
      <c r="K1346" s="363"/>
      <c r="L1346" s="363"/>
      <c r="M1346" s="363"/>
      <c r="N1346" s="364"/>
      <c r="O1346" s="91" t="str">
        <f ca="1">IF(D1346="цвет",SUM(O1347:INDIRECT("N"&amp;R1346)),IF(SUM(E1346:N1346)=0,"",SUM(E1346:N1346)))</f>
        <v/>
      </c>
      <c r="P1346" s="68" t="s">
        <v>98</v>
      </c>
      <c r="Q1346" s="138">
        <f t="shared" si="40"/>
        <v>4615</v>
      </c>
      <c r="R1346" s="139">
        <f t="shared" ca="1" si="41"/>
        <v>1346</v>
      </c>
      <c r="S1346" s="69"/>
      <c r="T1346" s="76"/>
    </row>
    <row r="1347" spans="1:20" ht="17.25" thickBot="1">
      <c r="A1347" s="2"/>
      <c r="B1347" s="356" t="s">
        <v>1589</v>
      </c>
      <c r="C1347" s="83">
        <v>4616</v>
      </c>
      <c r="D1347" s="98" t="s">
        <v>9</v>
      </c>
      <c r="E1347" s="99" t="s">
        <v>11</v>
      </c>
      <c r="F1347" s="74" t="s">
        <v>12</v>
      </c>
      <c r="G1347" s="74" t="s">
        <v>13</v>
      </c>
      <c r="H1347" s="99" t="s">
        <v>14</v>
      </c>
      <c r="I1347" s="99" t="s">
        <v>15</v>
      </c>
      <c r="J1347" s="99" t="s">
        <v>16</v>
      </c>
      <c r="K1347" s="99" t="s">
        <v>21</v>
      </c>
      <c r="L1347" s="99" t="s">
        <v>22</v>
      </c>
      <c r="M1347" s="99"/>
      <c r="N1347" s="99"/>
      <c r="O1347" s="59">
        <f ca="1">IF(D1347="цвет",SUM(O1348:INDIRECT("N"&amp;R1347)),IF(SUM(E1347:N1347)=0,"",SUM(E1347:N1347)))</f>
        <v>0</v>
      </c>
      <c r="P1347" s="68">
        <v>5038</v>
      </c>
      <c r="Q1347" s="138">
        <f t="shared" si="40"/>
        <v>4616</v>
      </c>
      <c r="R1347" s="139">
        <f t="shared" ca="1" si="41"/>
        <v>1350</v>
      </c>
      <c r="S1347" s="85">
        <v>5038</v>
      </c>
      <c r="T1347" s="86">
        <f ca="1">O1347*S1347</f>
        <v>0</v>
      </c>
    </row>
    <row r="1348" spans="1:20" ht="16.5" customHeight="1" thickBot="1">
      <c r="A1348" s="2"/>
      <c r="B1348" s="357"/>
      <c r="C1348" s="75"/>
      <c r="D1348" s="5" t="s">
        <v>41</v>
      </c>
      <c r="E1348" s="351"/>
      <c r="F1348" s="351"/>
      <c r="G1348" s="351"/>
      <c r="H1348" s="351"/>
      <c r="I1348" s="351"/>
      <c r="J1348" s="351"/>
      <c r="K1348" s="351"/>
      <c r="L1348" s="351"/>
      <c r="M1348" s="7"/>
      <c r="N1348" s="7"/>
      <c r="O1348" s="91" t="str">
        <f ca="1">IF(D1348="цвет",SUM(O1349:INDIRECT("N"&amp;R1348)),IF(SUM(E1348:N1348)=0,"",SUM(E1348:N1348)))</f>
        <v/>
      </c>
      <c r="P1348" s="68" t="s">
        <v>98</v>
      </c>
      <c r="Q1348" s="138">
        <f t="shared" si="40"/>
        <v>4616</v>
      </c>
      <c r="R1348" s="139">
        <f t="shared" ca="1" si="41"/>
        <v>1350</v>
      </c>
      <c r="S1348" s="69"/>
      <c r="T1348" s="76"/>
    </row>
    <row r="1349" spans="1:20" ht="135" customHeight="1">
      <c r="A1349" s="2"/>
      <c r="B1349" s="357"/>
      <c r="C1349" s="75"/>
      <c r="D1349" s="359" t="s">
        <v>1623</v>
      </c>
      <c r="E1349" s="360"/>
      <c r="F1349" s="360"/>
      <c r="G1349" s="360"/>
      <c r="H1349" s="360"/>
      <c r="I1349" s="360"/>
      <c r="J1349" s="360"/>
      <c r="K1349" s="360"/>
      <c r="L1349" s="360"/>
      <c r="M1349" s="360"/>
      <c r="N1349" s="361"/>
      <c r="O1349" s="91" t="str">
        <f ca="1">IF(D1349="цвет",SUM(O1350:INDIRECT("N"&amp;R1349)),IF(SUM(E1349:N1349)=0,"",SUM(E1349:N1349)))</f>
        <v/>
      </c>
      <c r="P1349" s="68" t="s">
        <v>98</v>
      </c>
      <c r="Q1349" s="138">
        <f t="shared" si="40"/>
        <v>4616</v>
      </c>
      <c r="R1349" s="139">
        <f t="shared" ca="1" si="41"/>
        <v>1350</v>
      </c>
      <c r="S1349" s="69"/>
      <c r="T1349" s="76"/>
    </row>
    <row r="1350" spans="1:20" ht="17.45" customHeight="1" thickBot="1">
      <c r="A1350" s="2"/>
      <c r="B1350" s="358"/>
      <c r="C1350" s="77"/>
      <c r="D1350" s="362" t="str">
        <f>HYPERLINK("https://miamia.ru/search/index.php?q="&amp;Q1350&amp;"&amp;s=Поиск?utm_source=Excel&amp;utm_medium=Nalichie&amp;utm_content="&amp;Q1350&amp;"","Посмотреть большую фотографию на сайте")</f>
        <v>Посмотреть большую фотографию на сайте</v>
      </c>
      <c r="E1350" s="363"/>
      <c r="F1350" s="363"/>
      <c r="G1350" s="363"/>
      <c r="H1350" s="363"/>
      <c r="I1350" s="363"/>
      <c r="J1350" s="363"/>
      <c r="K1350" s="363"/>
      <c r="L1350" s="363"/>
      <c r="M1350" s="363"/>
      <c r="N1350" s="364"/>
      <c r="O1350" s="91" t="str">
        <f ca="1">IF(D1350="цвет",SUM(O1351:INDIRECT("N"&amp;R1350)),IF(SUM(E1350:N1350)=0,"",SUM(E1350:N1350)))</f>
        <v/>
      </c>
      <c r="P1350" s="68" t="s">
        <v>98</v>
      </c>
      <c r="Q1350" s="138">
        <f t="shared" si="40"/>
        <v>4616</v>
      </c>
      <c r="R1350" s="139">
        <f t="shared" ca="1" si="41"/>
        <v>1350</v>
      </c>
      <c r="S1350" s="69"/>
      <c r="T1350" s="76"/>
    </row>
    <row r="1351" spans="1:20" ht="17.25" thickBot="1">
      <c r="A1351" s="2"/>
      <c r="B1351" s="356" t="s">
        <v>1589</v>
      </c>
      <c r="C1351" s="83">
        <v>4617</v>
      </c>
      <c r="D1351" s="98" t="s">
        <v>9</v>
      </c>
      <c r="E1351" s="74" t="s">
        <v>17</v>
      </c>
      <c r="F1351" s="74" t="s">
        <v>18</v>
      </c>
      <c r="G1351" s="99" t="s">
        <v>19</v>
      </c>
      <c r="H1351" s="99" t="s">
        <v>23</v>
      </c>
      <c r="I1351" s="99" t="s">
        <v>297</v>
      </c>
      <c r="J1351" s="99"/>
      <c r="K1351" s="99"/>
      <c r="L1351" s="99"/>
      <c r="M1351" s="99"/>
      <c r="N1351" s="99"/>
      <c r="O1351" s="59">
        <f ca="1">IF(D1351="цвет",SUM(O1352:INDIRECT("N"&amp;R1351)),IF(SUM(E1351:N1351)=0,"",SUM(E1351:N1351)))</f>
        <v>0</v>
      </c>
      <c r="P1351" s="68">
        <v>3487</v>
      </c>
      <c r="Q1351" s="138">
        <f t="shared" si="40"/>
        <v>4617</v>
      </c>
      <c r="R1351" s="139">
        <f t="shared" ca="1" si="41"/>
        <v>1354</v>
      </c>
      <c r="S1351" s="85">
        <v>3487</v>
      </c>
      <c r="T1351" s="86">
        <f ca="1">O1351*S1351</f>
        <v>0</v>
      </c>
    </row>
    <row r="1352" spans="1:20" ht="16.5" customHeight="1" thickBot="1">
      <c r="A1352" s="2"/>
      <c r="B1352" s="357"/>
      <c r="C1352" s="75"/>
      <c r="D1352" s="5" t="s">
        <v>41</v>
      </c>
      <c r="E1352" s="351"/>
      <c r="F1352" s="351"/>
      <c r="G1352" s="351"/>
      <c r="H1352" s="351"/>
      <c r="I1352" s="351"/>
      <c r="J1352" s="7"/>
      <c r="K1352" s="7"/>
      <c r="L1352" s="7"/>
      <c r="M1352" s="7"/>
      <c r="N1352" s="7"/>
      <c r="O1352" s="91" t="str">
        <f ca="1">IF(D1352="цвет",SUM(O1353:INDIRECT("N"&amp;R1352)),IF(SUM(E1352:N1352)=0,"",SUM(E1352:N1352)))</f>
        <v/>
      </c>
      <c r="P1352" s="68" t="s">
        <v>98</v>
      </c>
      <c r="Q1352" s="138">
        <f t="shared" si="40"/>
        <v>4617</v>
      </c>
      <c r="R1352" s="139">
        <f t="shared" ca="1" si="41"/>
        <v>1354</v>
      </c>
      <c r="S1352" s="69"/>
      <c r="T1352" s="76"/>
    </row>
    <row r="1353" spans="1:20" ht="135" customHeight="1">
      <c r="A1353" s="2"/>
      <c r="B1353" s="357"/>
      <c r="C1353" s="75"/>
      <c r="D1353" s="359" t="s">
        <v>1625</v>
      </c>
      <c r="E1353" s="360"/>
      <c r="F1353" s="360"/>
      <c r="G1353" s="360"/>
      <c r="H1353" s="360"/>
      <c r="I1353" s="360"/>
      <c r="J1353" s="360"/>
      <c r="K1353" s="360"/>
      <c r="L1353" s="360"/>
      <c r="M1353" s="360"/>
      <c r="N1353" s="361"/>
      <c r="O1353" s="91" t="str">
        <f ca="1">IF(D1353="цвет",SUM(O1354:INDIRECT("N"&amp;R1353)),IF(SUM(E1353:N1353)=0,"",SUM(E1353:N1353)))</f>
        <v/>
      </c>
      <c r="P1353" s="68" t="s">
        <v>98</v>
      </c>
      <c r="Q1353" s="138">
        <f t="shared" si="40"/>
        <v>4617</v>
      </c>
      <c r="R1353" s="139">
        <f t="shared" ca="1" si="41"/>
        <v>1354</v>
      </c>
      <c r="S1353" s="69"/>
      <c r="T1353" s="76"/>
    </row>
    <row r="1354" spans="1:20" ht="17.45" customHeight="1" thickBot="1">
      <c r="A1354" s="2"/>
      <c r="B1354" s="358"/>
      <c r="C1354" s="77"/>
      <c r="D1354" s="362" t="str">
        <f>HYPERLINK("https://miamia.ru/search/index.php?q="&amp;Q1354&amp;"&amp;s=Поиск?utm_source=Excel&amp;utm_medium=Nalichie&amp;utm_content="&amp;Q1354&amp;"","Посмотреть большую фотографию на сайте")</f>
        <v>Посмотреть большую фотографию на сайте</v>
      </c>
      <c r="E1354" s="363"/>
      <c r="F1354" s="363"/>
      <c r="G1354" s="363"/>
      <c r="H1354" s="363"/>
      <c r="I1354" s="363"/>
      <c r="J1354" s="363"/>
      <c r="K1354" s="363"/>
      <c r="L1354" s="363"/>
      <c r="M1354" s="363"/>
      <c r="N1354" s="364"/>
      <c r="O1354" s="91" t="str">
        <f ca="1">IF(D1354="цвет",SUM(O1355:INDIRECT("N"&amp;R1354)),IF(SUM(E1354:N1354)=0,"",SUM(E1354:N1354)))</f>
        <v/>
      </c>
      <c r="P1354" s="68" t="s">
        <v>98</v>
      </c>
      <c r="Q1354" s="138">
        <f t="shared" si="40"/>
        <v>4617</v>
      </c>
      <c r="R1354" s="139">
        <f t="shared" ca="1" si="41"/>
        <v>1354</v>
      </c>
      <c r="S1354" s="69"/>
      <c r="T1354" s="76"/>
    </row>
    <row r="1355" spans="1:20" ht="17.25" thickBot="1">
      <c r="A1355" s="2"/>
      <c r="B1355" s="356" t="s">
        <v>1589</v>
      </c>
      <c r="C1355" s="83">
        <v>4618</v>
      </c>
      <c r="D1355" s="98" t="s">
        <v>9</v>
      </c>
      <c r="E1355" s="99" t="s">
        <v>11</v>
      </c>
      <c r="F1355" s="74" t="s">
        <v>12</v>
      </c>
      <c r="G1355" s="74" t="s">
        <v>13</v>
      </c>
      <c r="H1355" s="99" t="s">
        <v>14</v>
      </c>
      <c r="I1355" s="99" t="s">
        <v>15</v>
      </c>
      <c r="J1355" s="99" t="s">
        <v>16</v>
      </c>
      <c r="K1355" s="99" t="s">
        <v>21</v>
      </c>
      <c r="L1355" s="99" t="s">
        <v>22</v>
      </c>
      <c r="M1355" s="99"/>
      <c r="N1355" s="99"/>
      <c r="O1355" s="59">
        <f ca="1">IF(D1355="цвет",SUM(O1356:INDIRECT("N"&amp;R1355)),IF(SUM(E1355:N1355)=0,"",SUM(E1355:N1355)))</f>
        <v>0</v>
      </c>
      <c r="P1355" s="68">
        <v>5425</v>
      </c>
      <c r="Q1355" s="138">
        <f t="shared" ref="Q1355:Q1418" si="42">IF(C1355&lt;&gt;0,C1355,Q1354)</f>
        <v>4618</v>
      </c>
      <c r="R1355" s="139">
        <f t="shared" ref="R1355:R1418" ca="1" si="43">IF(D1355="Посмотреть большую фотографию на сайте",CELL("строка",O1355),R1356)</f>
        <v>1358</v>
      </c>
      <c r="S1355" s="85">
        <v>5425</v>
      </c>
      <c r="T1355" s="86">
        <f ca="1">O1355*S1355</f>
        <v>0</v>
      </c>
    </row>
    <row r="1356" spans="1:20" ht="16.5" customHeight="1" thickBot="1">
      <c r="A1356" s="2"/>
      <c r="B1356" s="357"/>
      <c r="C1356" s="75"/>
      <c r="D1356" s="5" t="s">
        <v>41</v>
      </c>
      <c r="E1356" s="351"/>
      <c r="F1356" s="181"/>
      <c r="G1356" s="351"/>
      <c r="H1356" s="351"/>
      <c r="I1356" s="351"/>
      <c r="J1356" s="351"/>
      <c r="K1356" s="181"/>
      <c r="L1356" s="7"/>
      <c r="M1356" s="7"/>
      <c r="N1356" s="7"/>
      <c r="O1356" s="91" t="str">
        <f ca="1">IF(D1356="цвет",SUM(O1357:INDIRECT("N"&amp;R1356)),IF(SUM(E1356:N1356)=0,"",SUM(E1356:N1356)))</f>
        <v/>
      </c>
      <c r="P1356" s="68" t="s">
        <v>98</v>
      </c>
      <c r="Q1356" s="138">
        <f t="shared" si="42"/>
        <v>4618</v>
      </c>
      <c r="R1356" s="139">
        <f t="shared" ca="1" si="43"/>
        <v>1358</v>
      </c>
      <c r="S1356" s="69"/>
      <c r="T1356" s="76"/>
    </row>
    <row r="1357" spans="1:20" ht="135" customHeight="1">
      <c r="A1357" s="2"/>
      <c r="B1357" s="357"/>
      <c r="C1357" s="75"/>
      <c r="D1357" s="359" t="s">
        <v>1624</v>
      </c>
      <c r="E1357" s="360"/>
      <c r="F1357" s="360"/>
      <c r="G1357" s="360"/>
      <c r="H1357" s="360"/>
      <c r="I1357" s="360"/>
      <c r="J1357" s="360"/>
      <c r="K1357" s="360"/>
      <c r="L1357" s="360"/>
      <c r="M1357" s="360"/>
      <c r="N1357" s="361"/>
      <c r="O1357" s="91" t="str">
        <f ca="1">IF(D1357="цвет",SUM(O1358:INDIRECT("N"&amp;R1357)),IF(SUM(E1357:N1357)=0,"",SUM(E1357:N1357)))</f>
        <v/>
      </c>
      <c r="P1357" s="68" t="s">
        <v>98</v>
      </c>
      <c r="Q1357" s="138">
        <f t="shared" si="42"/>
        <v>4618</v>
      </c>
      <c r="R1357" s="139">
        <f t="shared" ca="1" si="43"/>
        <v>1358</v>
      </c>
      <c r="S1357" s="69"/>
      <c r="T1357" s="76"/>
    </row>
    <row r="1358" spans="1:20" ht="17.45" customHeight="1" thickBot="1">
      <c r="A1358" s="2"/>
      <c r="B1358" s="358"/>
      <c r="C1358" s="77"/>
      <c r="D1358" s="362" t="str">
        <f>HYPERLINK("https://miamia.ru/search/index.php?q="&amp;Q1358&amp;"&amp;s=Поиск?utm_source=Excel&amp;utm_medium=Nalichie&amp;utm_content="&amp;Q1358&amp;"","Посмотреть большую фотографию на сайте")</f>
        <v>Посмотреть большую фотографию на сайте</v>
      </c>
      <c r="E1358" s="363"/>
      <c r="F1358" s="363"/>
      <c r="G1358" s="363"/>
      <c r="H1358" s="363"/>
      <c r="I1358" s="363"/>
      <c r="J1358" s="363"/>
      <c r="K1358" s="363"/>
      <c r="L1358" s="363"/>
      <c r="M1358" s="363"/>
      <c r="N1358" s="364"/>
      <c r="O1358" s="91" t="str">
        <f ca="1">IF(D1358="цвет",SUM(O1359:INDIRECT("N"&amp;R1358)),IF(SUM(E1358:N1358)=0,"",SUM(E1358:N1358)))</f>
        <v/>
      </c>
      <c r="P1358" s="68" t="s">
        <v>98</v>
      </c>
      <c r="Q1358" s="138">
        <f t="shared" si="42"/>
        <v>4618</v>
      </c>
      <c r="R1358" s="139">
        <f t="shared" ca="1" si="43"/>
        <v>1358</v>
      </c>
      <c r="S1358" s="69"/>
      <c r="T1358" s="76"/>
    </row>
    <row r="1359" spans="1:20" ht="17.25" thickBot="1">
      <c r="A1359" s="2"/>
      <c r="B1359" s="356" t="s">
        <v>1589</v>
      </c>
      <c r="C1359" s="83">
        <v>4619</v>
      </c>
      <c r="D1359" s="98" t="s">
        <v>9</v>
      </c>
      <c r="E1359" s="74" t="s">
        <v>17</v>
      </c>
      <c r="F1359" s="74" t="s">
        <v>18</v>
      </c>
      <c r="G1359" s="99" t="s">
        <v>19</v>
      </c>
      <c r="H1359" s="99" t="s">
        <v>23</v>
      </c>
      <c r="I1359" s="99" t="s">
        <v>297</v>
      </c>
      <c r="J1359" s="99"/>
      <c r="K1359" s="99"/>
      <c r="L1359" s="99"/>
      <c r="M1359" s="99"/>
      <c r="N1359" s="99"/>
      <c r="O1359" s="59">
        <f ca="1">IF(D1359="цвет",SUM(O1360:INDIRECT("N"&amp;R1359)),IF(SUM(E1359:N1359)=0,"",SUM(E1359:N1359)))</f>
        <v>0</v>
      </c>
      <c r="P1359" s="68">
        <v>4004</v>
      </c>
      <c r="Q1359" s="138">
        <f t="shared" si="42"/>
        <v>4619</v>
      </c>
      <c r="R1359" s="139">
        <f t="shared" ca="1" si="43"/>
        <v>1362</v>
      </c>
      <c r="S1359" s="85">
        <v>4004</v>
      </c>
      <c r="T1359" s="86">
        <f ca="1">O1359*S1359</f>
        <v>0</v>
      </c>
    </row>
    <row r="1360" spans="1:20" ht="16.5" customHeight="1" thickBot="1">
      <c r="A1360" s="2"/>
      <c r="B1360" s="357"/>
      <c r="C1360" s="75"/>
      <c r="D1360" s="5" t="s">
        <v>41</v>
      </c>
      <c r="E1360" s="7"/>
      <c r="F1360" s="351"/>
      <c r="G1360" s="351"/>
      <c r="H1360" s="351"/>
      <c r="I1360" s="7"/>
      <c r="J1360" s="7"/>
      <c r="K1360" s="7"/>
      <c r="L1360" s="7"/>
      <c r="M1360" s="7"/>
      <c r="N1360" s="7"/>
      <c r="O1360" s="91" t="str">
        <f ca="1">IF(D1360="цвет",SUM(O1361:INDIRECT("N"&amp;R1360)),IF(SUM(E1360:N1360)=0,"",SUM(E1360:N1360)))</f>
        <v/>
      </c>
      <c r="P1360" s="68" t="s">
        <v>98</v>
      </c>
      <c r="Q1360" s="138">
        <f t="shared" si="42"/>
        <v>4619</v>
      </c>
      <c r="R1360" s="139">
        <f t="shared" ca="1" si="43"/>
        <v>1362</v>
      </c>
      <c r="S1360" s="69"/>
      <c r="T1360" s="76"/>
    </row>
    <row r="1361" spans="1:20" ht="135" customHeight="1">
      <c r="A1361" s="2"/>
      <c r="B1361" s="357"/>
      <c r="C1361" s="75"/>
      <c r="D1361" s="359" t="s">
        <v>1593</v>
      </c>
      <c r="E1361" s="360"/>
      <c r="F1361" s="360"/>
      <c r="G1361" s="360"/>
      <c r="H1361" s="360"/>
      <c r="I1361" s="360"/>
      <c r="J1361" s="360"/>
      <c r="K1361" s="360"/>
      <c r="L1361" s="360"/>
      <c r="M1361" s="360"/>
      <c r="N1361" s="361"/>
      <c r="O1361" s="91" t="str">
        <f ca="1">IF(D1361="цвет",SUM(O1362:INDIRECT("N"&amp;R1361)),IF(SUM(E1361:N1361)=0,"",SUM(E1361:N1361)))</f>
        <v/>
      </c>
      <c r="P1361" s="68" t="s">
        <v>98</v>
      </c>
      <c r="Q1361" s="138">
        <f t="shared" si="42"/>
        <v>4619</v>
      </c>
      <c r="R1361" s="139">
        <f t="shared" ca="1" si="43"/>
        <v>1362</v>
      </c>
      <c r="S1361" s="69"/>
      <c r="T1361" s="76"/>
    </row>
    <row r="1362" spans="1:20" ht="17.45" customHeight="1" thickBot="1">
      <c r="A1362" s="2"/>
      <c r="B1362" s="358"/>
      <c r="C1362" s="77"/>
      <c r="D1362" s="362" t="str">
        <f>HYPERLINK("https://miamia.ru/search/index.php?q="&amp;Q1362&amp;"&amp;s=Поиск?utm_source=Excel&amp;utm_medium=Nalichie&amp;utm_content="&amp;Q1362&amp;"","Посмотреть большую фотографию на сайте")</f>
        <v>Посмотреть большую фотографию на сайте</v>
      </c>
      <c r="E1362" s="363"/>
      <c r="F1362" s="363"/>
      <c r="G1362" s="363"/>
      <c r="H1362" s="363"/>
      <c r="I1362" s="363"/>
      <c r="J1362" s="363"/>
      <c r="K1362" s="363"/>
      <c r="L1362" s="363"/>
      <c r="M1362" s="363"/>
      <c r="N1362" s="364"/>
      <c r="O1362" s="91" t="str">
        <f ca="1">IF(D1362="цвет",SUM(O1363:INDIRECT("N"&amp;R1362)),IF(SUM(E1362:N1362)=0,"",SUM(E1362:N1362)))</f>
        <v/>
      </c>
      <c r="P1362" s="68" t="s">
        <v>98</v>
      </c>
      <c r="Q1362" s="138">
        <f t="shared" si="42"/>
        <v>4619</v>
      </c>
      <c r="R1362" s="139">
        <f t="shared" ca="1" si="43"/>
        <v>1362</v>
      </c>
      <c r="S1362" s="69"/>
      <c r="T1362" s="76"/>
    </row>
    <row r="1363" spans="1:20" ht="23.1" customHeight="1" thickBot="1">
      <c r="A1363" s="2"/>
      <c r="B1363" s="28" t="s">
        <v>1751</v>
      </c>
      <c r="C1363" s="29"/>
      <c r="D1363" s="30"/>
      <c r="E1363" s="31"/>
      <c r="F1363" s="31"/>
      <c r="G1363" s="31"/>
      <c r="H1363" s="31"/>
      <c r="I1363" s="31"/>
      <c r="J1363" s="31"/>
      <c r="K1363" s="31"/>
      <c r="L1363" s="31"/>
      <c r="M1363" s="31"/>
      <c r="N1363" s="32"/>
      <c r="O1363" s="91" t="str">
        <f ca="1">IF(D1363="цвет",SUM(O1364:INDIRECT("N"&amp;R1363)),IF(SUM(E1363:N1363)=0,"",SUM(E1363:N1363)))</f>
        <v/>
      </c>
      <c r="P1363" s="68" t="s">
        <v>98</v>
      </c>
      <c r="Q1363" s="138">
        <f t="shared" si="42"/>
        <v>4619</v>
      </c>
      <c r="R1363" s="139">
        <f t="shared" ca="1" si="43"/>
        <v>1367</v>
      </c>
    </row>
    <row r="1364" spans="1:20" ht="17.25" thickBot="1">
      <c r="A1364" s="2"/>
      <c r="B1364" s="356" t="s">
        <v>1239</v>
      </c>
      <c r="C1364" s="75">
        <v>5167</v>
      </c>
      <c r="D1364" s="98" t="s">
        <v>9</v>
      </c>
      <c r="E1364" s="74" t="s">
        <v>10</v>
      </c>
      <c r="F1364" s="74" t="s">
        <v>11</v>
      </c>
      <c r="G1364" s="74" t="s">
        <v>12</v>
      </c>
      <c r="H1364" s="74" t="s">
        <v>13</v>
      </c>
      <c r="I1364" s="99" t="s">
        <v>14</v>
      </c>
      <c r="J1364" s="99" t="s">
        <v>15</v>
      </c>
      <c r="K1364" s="99" t="s">
        <v>16</v>
      </c>
      <c r="L1364" s="99" t="s">
        <v>21</v>
      </c>
      <c r="M1364" s="99" t="s">
        <v>22</v>
      </c>
      <c r="N1364" s="99"/>
      <c r="O1364" s="59">
        <f ca="1">IF(D1364="цвет",SUM(O1365:INDIRECT("N"&amp;R1364)),IF(SUM(E1364:N1364)=0,"",SUM(E1364:N1364)))</f>
        <v>0</v>
      </c>
      <c r="P1364" s="68">
        <v>2711</v>
      </c>
      <c r="Q1364" s="138">
        <f t="shared" si="42"/>
        <v>5167</v>
      </c>
      <c r="R1364" s="139">
        <f t="shared" ca="1" si="43"/>
        <v>1367</v>
      </c>
      <c r="S1364" s="85">
        <v>2711</v>
      </c>
      <c r="T1364" s="86">
        <f ca="1">O1364*S1364</f>
        <v>0</v>
      </c>
    </row>
    <row r="1365" spans="1:20" ht="17.25" thickBot="1">
      <c r="A1365" s="2"/>
      <c r="B1365" s="357"/>
      <c r="C1365" s="75"/>
      <c r="D1365" s="105" t="s">
        <v>27</v>
      </c>
      <c r="E1365" s="181"/>
      <c r="F1365" s="351"/>
      <c r="G1365" s="181"/>
      <c r="H1365" s="181"/>
      <c r="I1365" s="181"/>
      <c r="J1365" s="351"/>
      <c r="K1365" s="351"/>
      <c r="L1365" s="351"/>
      <c r="M1365" s="351"/>
      <c r="N1365" s="79"/>
      <c r="O1365" s="91" t="str">
        <f ca="1">IF(D1365="цвет",SUM(O1366:INDIRECT("N"&amp;R1365)),IF(SUM(E1365:N1365)=0,"",SUM(E1365:N1365)))</f>
        <v/>
      </c>
      <c r="P1365" s="68" t="s">
        <v>98</v>
      </c>
      <c r="Q1365" s="138">
        <f t="shared" si="42"/>
        <v>5167</v>
      </c>
      <c r="R1365" s="139">
        <f t="shared" ca="1" si="43"/>
        <v>1367</v>
      </c>
      <c r="S1365" s="69"/>
      <c r="T1365" s="76"/>
    </row>
    <row r="1366" spans="1:20" ht="135" customHeight="1">
      <c r="A1366" s="2"/>
      <c r="B1366" s="357"/>
      <c r="C1366" s="75"/>
      <c r="D1366" s="359" t="s">
        <v>1867</v>
      </c>
      <c r="E1366" s="360"/>
      <c r="F1366" s="360"/>
      <c r="G1366" s="360"/>
      <c r="H1366" s="360"/>
      <c r="I1366" s="360"/>
      <c r="J1366" s="360"/>
      <c r="K1366" s="360"/>
      <c r="L1366" s="360"/>
      <c r="M1366" s="360"/>
      <c r="N1366" s="361"/>
      <c r="O1366" s="91" t="str">
        <f ca="1">IF(D1366="цвет",SUM(O1367:INDIRECT("N"&amp;R1366)),IF(SUM(E1366:N1366)=0,"",SUM(E1366:N1366)))</f>
        <v/>
      </c>
      <c r="P1366" s="68" t="s">
        <v>98</v>
      </c>
      <c r="Q1366" s="138">
        <f t="shared" si="42"/>
        <v>5167</v>
      </c>
      <c r="R1366" s="139">
        <f t="shared" ca="1" si="43"/>
        <v>1367</v>
      </c>
      <c r="S1366" s="69"/>
      <c r="T1366" s="76"/>
    </row>
    <row r="1367" spans="1:20" ht="17.45" customHeight="1" thickBot="1">
      <c r="A1367" s="2"/>
      <c r="B1367" s="365"/>
      <c r="C1367" s="77"/>
      <c r="D1367" s="362" t="str">
        <f>HYPERLINK("https://miamia.ru/search/index.php?q="&amp;Q1367&amp;"&amp;s=Поиск?utm_source=Excel&amp;utm_medium=Nalichie&amp;utm_content="&amp;Q1367&amp;"","Посмотреть большую фотографию на сайте")</f>
        <v>Посмотреть большую фотографию на сайте</v>
      </c>
      <c r="E1367" s="363"/>
      <c r="F1367" s="363"/>
      <c r="G1367" s="363"/>
      <c r="H1367" s="363"/>
      <c r="I1367" s="363"/>
      <c r="J1367" s="363"/>
      <c r="K1367" s="363"/>
      <c r="L1367" s="363"/>
      <c r="M1367" s="363"/>
      <c r="N1367" s="364"/>
      <c r="O1367" s="91" t="str">
        <f ca="1">IF(D1367="цвет",SUM(O1368:INDIRECT("N"&amp;R1367)),IF(SUM(E1367:N1367)=0,"",SUM(E1367:N1367)))</f>
        <v/>
      </c>
      <c r="P1367" s="68" t="s">
        <v>98</v>
      </c>
      <c r="Q1367" s="138">
        <f t="shared" si="42"/>
        <v>5167</v>
      </c>
      <c r="R1367" s="139">
        <f t="shared" ca="1" si="43"/>
        <v>1367</v>
      </c>
      <c r="S1367" s="69"/>
      <c r="T1367" s="76"/>
    </row>
    <row r="1368" spans="1:20" ht="17.25" thickBot="1">
      <c r="A1368" s="2"/>
      <c r="B1368" s="356" t="s">
        <v>1239</v>
      </c>
      <c r="C1368" s="75">
        <v>5168</v>
      </c>
      <c r="D1368" s="98" t="s">
        <v>9</v>
      </c>
      <c r="E1368" s="74" t="s">
        <v>10</v>
      </c>
      <c r="F1368" s="74" t="s">
        <v>11</v>
      </c>
      <c r="G1368" s="74" t="s">
        <v>12</v>
      </c>
      <c r="H1368" s="74" t="s">
        <v>13</v>
      </c>
      <c r="I1368" s="99" t="s">
        <v>14</v>
      </c>
      <c r="J1368" s="99" t="s">
        <v>15</v>
      </c>
      <c r="K1368" s="99" t="s">
        <v>16</v>
      </c>
      <c r="L1368" s="99" t="s">
        <v>21</v>
      </c>
      <c r="M1368" s="99" t="s">
        <v>22</v>
      </c>
      <c r="N1368" s="99"/>
      <c r="O1368" s="59">
        <f ca="1">IF(D1368="цвет",SUM(O1369:INDIRECT("N"&amp;R1368)),IF(SUM(E1368:N1368)=0,"",SUM(E1368:N1368)))</f>
        <v>0</v>
      </c>
      <c r="P1368" s="68">
        <v>5425</v>
      </c>
      <c r="Q1368" s="138">
        <f t="shared" si="42"/>
        <v>5168</v>
      </c>
      <c r="R1368" s="139">
        <f t="shared" ca="1" si="43"/>
        <v>1371</v>
      </c>
      <c r="S1368" s="85">
        <v>5425</v>
      </c>
      <c r="T1368" s="86">
        <f ca="1">O1368*S1368</f>
        <v>0</v>
      </c>
    </row>
    <row r="1369" spans="1:20" ht="17.25" thickBot="1">
      <c r="A1369" s="2"/>
      <c r="B1369" s="357"/>
      <c r="C1369" s="75"/>
      <c r="D1369" s="105" t="s">
        <v>27</v>
      </c>
      <c r="E1369" s="181"/>
      <c r="F1369" s="7"/>
      <c r="G1369" s="181"/>
      <c r="H1369" s="181"/>
      <c r="I1369" s="351"/>
      <c r="J1369" s="351"/>
      <c r="K1369" s="351"/>
      <c r="L1369" s="351"/>
      <c r="M1369" s="7"/>
      <c r="N1369" s="79"/>
      <c r="O1369" s="91" t="str">
        <f ca="1">IF(D1369="цвет",SUM(O1370:INDIRECT("N"&amp;R1369)),IF(SUM(E1369:N1369)=0,"",SUM(E1369:N1369)))</f>
        <v/>
      </c>
      <c r="P1369" s="68" t="s">
        <v>98</v>
      </c>
      <c r="Q1369" s="138">
        <f t="shared" si="42"/>
        <v>5168</v>
      </c>
      <c r="R1369" s="139">
        <f t="shared" ca="1" si="43"/>
        <v>1371</v>
      </c>
      <c r="S1369" s="69"/>
      <c r="T1369" s="76"/>
    </row>
    <row r="1370" spans="1:20" ht="135" customHeight="1">
      <c r="A1370" s="2"/>
      <c r="B1370" s="357"/>
      <c r="C1370" s="75"/>
      <c r="D1370" s="359" t="s">
        <v>1243</v>
      </c>
      <c r="E1370" s="360"/>
      <c r="F1370" s="360"/>
      <c r="G1370" s="360"/>
      <c r="H1370" s="360"/>
      <c r="I1370" s="360"/>
      <c r="J1370" s="360"/>
      <c r="K1370" s="360"/>
      <c r="L1370" s="360"/>
      <c r="M1370" s="360"/>
      <c r="N1370" s="361"/>
      <c r="O1370" s="91" t="str">
        <f ca="1">IF(D1370="цвет",SUM(O1371:INDIRECT("N"&amp;R1370)),IF(SUM(E1370:N1370)=0,"",SUM(E1370:N1370)))</f>
        <v/>
      </c>
      <c r="P1370" s="68" t="s">
        <v>98</v>
      </c>
      <c r="Q1370" s="138">
        <f t="shared" si="42"/>
        <v>5168</v>
      </c>
      <c r="R1370" s="139">
        <f t="shared" ca="1" si="43"/>
        <v>1371</v>
      </c>
      <c r="S1370" s="69"/>
      <c r="T1370" s="76"/>
    </row>
    <row r="1371" spans="1:20" ht="17.45" customHeight="1" thickBot="1">
      <c r="A1371" s="2"/>
      <c r="B1371" s="365"/>
      <c r="C1371" s="77"/>
      <c r="D1371" s="362" t="str">
        <f>HYPERLINK("https://miamia.ru/search/index.php?q="&amp;Q1371&amp;"&amp;s=Поиск?utm_source=Excel&amp;utm_medium=Nalichie&amp;utm_content="&amp;Q1371&amp;"","Посмотреть большую фотографию на сайте")</f>
        <v>Посмотреть большую фотографию на сайте</v>
      </c>
      <c r="E1371" s="363"/>
      <c r="F1371" s="363"/>
      <c r="G1371" s="363"/>
      <c r="H1371" s="363"/>
      <c r="I1371" s="363"/>
      <c r="J1371" s="363"/>
      <c r="K1371" s="363"/>
      <c r="L1371" s="363"/>
      <c r="M1371" s="363"/>
      <c r="N1371" s="364"/>
      <c r="O1371" s="91" t="str">
        <f ca="1">IF(D1371="цвет",SUM(O1372:INDIRECT("N"&amp;R1371)),IF(SUM(E1371:N1371)=0,"",SUM(E1371:N1371)))</f>
        <v/>
      </c>
      <c r="P1371" s="68" t="s">
        <v>98</v>
      </c>
      <c r="Q1371" s="138">
        <f t="shared" si="42"/>
        <v>5168</v>
      </c>
      <c r="R1371" s="139">
        <f t="shared" ca="1" si="43"/>
        <v>1371</v>
      </c>
      <c r="S1371" s="69"/>
      <c r="T1371" s="76"/>
    </row>
    <row r="1372" spans="1:20" ht="17.25" thickBot="1">
      <c r="A1372" s="2"/>
      <c r="B1372" s="356" t="s">
        <v>1239</v>
      </c>
      <c r="C1372" s="75">
        <v>5170</v>
      </c>
      <c r="D1372" s="98" t="s">
        <v>9</v>
      </c>
      <c r="E1372" s="74" t="s">
        <v>10</v>
      </c>
      <c r="F1372" s="74" t="s">
        <v>11</v>
      </c>
      <c r="G1372" s="74" t="s">
        <v>12</v>
      </c>
      <c r="H1372" s="74" t="s">
        <v>13</v>
      </c>
      <c r="I1372" s="99" t="s">
        <v>14</v>
      </c>
      <c r="J1372" s="99" t="s">
        <v>15</v>
      </c>
      <c r="K1372" s="99" t="s">
        <v>16</v>
      </c>
      <c r="L1372" s="99" t="s">
        <v>21</v>
      </c>
      <c r="M1372" s="99" t="s">
        <v>22</v>
      </c>
      <c r="N1372" s="99"/>
      <c r="O1372" s="59">
        <f ca="1">IF(D1372="цвет",SUM(O1373:INDIRECT("N"&amp;R1372)),IF(SUM(E1372:N1372)=0,"",SUM(E1372:N1372)))</f>
        <v>0</v>
      </c>
      <c r="P1372" s="68">
        <v>2711</v>
      </c>
      <c r="Q1372" s="138">
        <f t="shared" si="42"/>
        <v>5170</v>
      </c>
      <c r="R1372" s="139">
        <f t="shared" ca="1" si="43"/>
        <v>1375</v>
      </c>
      <c r="S1372" s="85">
        <v>2711</v>
      </c>
      <c r="T1372" s="86">
        <f ca="1">O1372*S1372</f>
        <v>0</v>
      </c>
    </row>
    <row r="1373" spans="1:20" ht="17.25" thickBot="1">
      <c r="A1373" s="2"/>
      <c r="B1373" s="357"/>
      <c r="C1373" s="75"/>
      <c r="D1373" s="105" t="s">
        <v>27</v>
      </c>
      <c r="E1373" s="7"/>
      <c r="F1373" s="7"/>
      <c r="G1373" s="7"/>
      <c r="H1373" s="7"/>
      <c r="I1373" s="181"/>
      <c r="J1373" s="181"/>
      <c r="K1373" s="181"/>
      <c r="L1373" s="181"/>
      <c r="M1373" s="7"/>
      <c r="N1373" s="79"/>
      <c r="O1373" s="91" t="str">
        <f ca="1">IF(D1373="цвет",SUM(O1374:INDIRECT("N"&amp;R1373)),IF(SUM(E1373:N1373)=0,"",SUM(E1373:N1373)))</f>
        <v/>
      </c>
      <c r="P1373" s="68" t="s">
        <v>98</v>
      </c>
      <c r="Q1373" s="138">
        <f t="shared" si="42"/>
        <v>5170</v>
      </c>
      <c r="R1373" s="139">
        <f t="shared" ca="1" si="43"/>
        <v>1375</v>
      </c>
      <c r="S1373" s="69"/>
      <c r="T1373" s="76"/>
    </row>
    <row r="1374" spans="1:20" ht="135" customHeight="1">
      <c r="A1374" s="2"/>
      <c r="B1374" s="357"/>
      <c r="C1374" s="75"/>
      <c r="D1374" s="359" t="s">
        <v>1240</v>
      </c>
      <c r="E1374" s="360"/>
      <c r="F1374" s="360"/>
      <c r="G1374" s="360"/>
      <c r="H1374" s="360"/>
      <c r="I1374" s="360"/>
      <c r="J1374" s="360"/>
      <c r="K1374" s="360"/>
      <c r="L1374" s="360"/>
      <c r="M1374" s="360"/>
      <c r="N1374" s="361"/>
      <c r="O1374" s="91" t="str">
        <f ca="1">IF(D1374="цвет",SUM(O1375:INDIRECT("N"&amp;R1374)),IF(SUM(E1374:N1374)=0,"",SUM(E1374:N1374)))</f>
        <v/>
      </c>
      <c r="P1374" s="68" t="s">
        <v>98</v>
      </c>
      <c r="Q1374" s="138">
        <f t="shared" si="42"/>
        <v>5170</v>
      </c>
      <c r="R1374" s="139">
        <f t="shared" ca="1" si="43"/>
        <v>1375</v>
      </c>
      <c r="S1374" s="69"/>
      <c r="T1374" s="76"/>
    </row>
    <row r="1375" spans="1:20" ht="17.45" customHeight="1" thickBot="1">
      <c r="A1375" s="2"/>
      <c r="B1375" s="365"/>
      <c r="C1375" s="77"/>
      <c r="D1375" s="362" t="str">
        <f>HYPERLINK("https://miamia.ru/search/index.php?q="&amp;Q1375&amp;"&amp;s=Поиск?utm_source=Excel&amp;utm_medium=Nalichie&amp;utm_content="&amp;Q1375&amp;"","Посмотреть большую фотографию на сайте")</f>
        <v>Посмотреть большую фотографию на сайте</v>
      </c>
      <c r="E1375" s="363"/>
      <c r="F1375" s="363"/>
      <c r="G1375" s="363"/>
      <c r="H1375" s="363"/>
      <c r="I1375" s="363"/>
      <c r="J1375" s="363"/>
      <c r="K1375" s="363"/>
      <c r="L1375" s="363"/>
      <c r="M1375" s="363"/>
      <c r="N1375" s="364"/>
      <c r="O1375" s="91" t="str">
        <f ca="1">IF(D1375="цвет",SUM(O1376:INDIRECT("N"&amp;R1375)),IF(SUM(E1375:N1375)=0,"",SUM(E1375:N1375)))</f>
        <v/>
      </c>
      <c r="P1375" s="68" t="s">
        <v>98</v>
      </c>
      <c r="Q1375" s="138">
        <f t="shared" si="42"/>
        <v>5170</v>
      </c>
      <c r="R1375" s="139">
        <f t="shared" ca="1" si="43"/>
        <v>1375</v>
      </c>
      <c r="S1375" s="69"/>
      <c r="T1375" s="76"/>
    </row>
    <row r="1376" spans="1:20" ht="17.25" thickBot="1">
      <c r="A1376" s="2"/>
      <c r="B1376" s="356" t="s">
        <v>1239</v>
      </c>
      <c r="C1376" s="75">
        <v>5172</v>
      </c>
      <c r="D1376" s="98" t="s">
        <v>9</v>
      </c>
      <c r="E1376" s="74" t="s">
        <v>10</v>
      </c>
      <c r="F1376" s="74" t="s">
        <v>11</v>
      </c>
      <c r="G1376" s="74" t="s">
        <v>12</v>
      </c>
      <c r="H1376" s="74" t="s">
        <v>13</v>
      </c>
      <c r="I1376" s="99" t="s">
        <v>14</v>
      </c>
      <c r="J1376" s="99" t="s">
        <v>15</v>
      </c>
      <c r="K1376" s="99" t="s">
        <v>16</v>
      </c>
      <c r="L1376" s="99" t="s">
        <v>21</v>
      </c>
      <c r="M1376" s="99" t="s">
        <v>22</v>
      </c>
      <c r="N1376" s="99"/>
      <c r="O1376" s="59">
        <f ca="1">IF(D1376="цвет",SUM(O1377:INDIRECT("N"&amp;R1376)),IF(SUM(E1376:N1376)=0,"",SUM(E1376:N1376)))</f>
        <v>0</v>
      </c>
      <c r="P1376" s="68">
        <v>2711</v>
      </c>
      <c r="Q1376" s="138">
        <f t="shared" si="42"/>
        <v>5172</v>
      </c>
      <c r="R1376" s="139">
        <f t="shared" ca="1" si="43"/>
        <v>1379</v>
      </c>
      <c r="S1376" s="85">
        <v>2711</v>
      </c>
      <c r="T1376" s="86">
        <f ca="1">O1376*S1376</f>
        <v>0</v>
      </c>
    </row>
    <row r="1377" spans="1:20" ht="17.25" thickBot="1">
      <c r="A1377" s="2"/>
      <c r="B1377" s="357"/>
      <c r="C1377" s="75"/>
      <c r="D1377" s="105" t="s">
        <v>27</v>
      </c>
      <c r="E1377" s="7"/>
      <c r="F1377" s="7"/>
      <c r="G1377" s="7"/>
      <c r="H1377" s="7"/>
      <c r="I1377" s="181"/>
      <c r="J1377" s="7"/>
      <c r="K1377" s="181"/>
      <c r="L1377" s="7"/>
      <c r="M1377" s="7"/>
      <c r="N1377" s="79"/>
      <c r="O1377" s="91" t="str">
        <f ca="1">IF(D1377="цвет",SUM(O1378:INDIRECT("N"&amp;R1377)),IF(SUM(E1377:N1377)=0,"",SUM(E1377:N1377)))</f>
        <v/>
      </c>
      <c r="P1377" s="68" t="s">
        <v>98</v>
      </c>
      <c r="Q1377" s="138">
        <f t="shared" si="42"/>
        <v>5172</v>
      </c>
      <c r="R1377" s="139">
        <f t="shared" ca="1" si="43"/>
        <v>1379</v>
      </c>
      <c r="S1377" s="69"/>
      <c r="T1377" s="76"/>
    </row>
    <row r="1378" spans="1:20" ht="135" customHeight="1">
      <c r="A1378" s="2"/>
      <c r="B1378" s="357"/>
      <c r="C1378" s="75"/>
      <c r="D1378" s="359" t="s">
        <v>1634</v>
      </c>
      <c r="E1378" s="360"/>
      <c r="F1378" s="360"/>
      <c r="G1378" s="360"/>
      <c r="H1378" s="360"/>
      <c r="I1378" s="360"/>
      <c r="J1378" s="360"/>
      <c r="K1378" s="360"/>
      <c r="L1378" s="360"/>
      <c r="M1378" s="360"/>
      <c r="N1378" s="361"/>
      <c r="O1378" s="91" t="str">
        <f ca="1">IF(D1378="цвет",SUM(O1379:INDIRECT("N"&amp;R1378)),IF(SUM(E1378:N1378)=0,"",SUM(E1378:N1378)))</f>
        <v/>
      </c>
      <c r="P1378" s="68" t="s">
        <v>98</v>
      </c>
      <c r="Q1378" s="138">
        <f t="shared" si="42"/>
        <v>5172</v>
      </c>
      <c r="R1378" s="139">
        <f t="shared" ca="1" si="43"/>
        <v>1379</v>
      </c>
      <c r="S1378" s="69"/>
      <c r="T1378" s="76"/>
    </row>
    <row r="1379" spans="1:20" ht="17.45" customHeight="1" thickBot="1">
      <c r="A1379" s="2"/>
      <c r="B1379" s="365"/>
      <c r="C1379" s="77"/>
      <c r="D1379" s="362" t="str">
        <f>HYPERLINK("https://miamia.ru/search/index.php?q="&amp;Q1379&amp;"&amp;s=Поиск?utm_source=Excel&amp;utm_medium=Nalichie&amp;utm_content="&amp;Q1379&amp;"","Посмотреть большую фотографию на сайте")</f>
        <v>Посмотреть большую фотографию на сайте</v>
      </c>
      <c r="E1379" s="363"/>
      <c r="F1379" s="363"/>
      <c r="G1379" s="363"/>
      <c r="H1379" s="363"/>
      <c r="I1379" s="363"/>
      <c r="J1379" s="363"/>
      <c r="K1379" s="363"/>
      <c r="L1379" s="363"/>
      <c r="M1379" s="363"/>
      <c r="N1379" s="364"/>
      <c r="O1379" s="91" t="str">
        <f ca="1">IF(D1379="цвет",SUM(O1380:INDIRECT("N"&amp;R1379)),IF(SUM(E1379:N1379)=0,"",SUM(E1379:N1379)))</f>
        <v/>
      </c>
      <c r="P1379" s="68" t="s">
        <v>98</v>
      </c>
      <c r="Q1379" s="138">
        <f t="shared" si="42"/>
        <v>5172</v>
      </c>
      <c r="R1379" s="139">
        <f t="shared" ca="1" si="43"/>
        <v>1379</v>
      </c>
      <c r="S1379" s="69"/>
      <c r="T1379" s="76"/>
    </row>
    <row r="1380" spans="1:20" ht="17.25" thickBot="1">
      <c r="A1380" s="2"/>
      <c r="B1380" s="356" t="s">
        <v>1239</v>
      </c>
      <c r="C1380" s="75">
        <v>5173</v>
      </c>
      <c r="D1380" s="98" t="s">
        <v>9</v>
      </c>
      <c r="E1380" s="74" t="s">
        <v>10</v>
      </c>
      <c r="F1380" s="99" t="s">
        <v>17</v>
      </c>
      <c r="G1380" s="74" t="s">
        <v>18</v>
      </c>
      <c r="H1380" s="74" t="s">
        <v>19</v>
      </c>
      <c r="I1380" s="74" t="s">
        <v>23</v>
      </c>
      <c r="J1380" s="99"/>
      <c r="K1380" s="99"/>
      <c r="L1380" s="99"/>
      <c r="M1380" s="99"/>
      <c r="N1380" s="99"/>
      <c r="O1380" s="59">
        <f ca="1">IF(D1380="цвет",SUM(O1381:INDIRECT("N"&amp;R1380)),IF(SUM(E1380:N1380)=0,"",SUM(E1380:N1380)))</f>
        <v>0</v>
      </c>
      <c r="P1380" s="68">
        <v>3487</v>
      </c>
      <c r="Q1380" s="138">
        <f t="shared" si="42"/>
        <v>5173</v>
      </c>
      <c r="R1380" s="139">
        <f t="shared" ca="1" si="43"/>
        <v>1383</v>
      </c>
      <c r="S1380" s="85">
        <v>3487</v>
      </c>
      <c r="T1380" s="86">
        <f ca="1">O1380*S1380</f>
        <v>0</v>
      </c>
    </row>
    <row r="1381" spans="1:20" ht="17.25" thickBot="1">
      <c r="A1381" s="2"/>
      <c r="B1381" s="357"/>
      <c r="C1381" s="75"/>
      <c r="D1381" s="105" t="s">
        <v>27</v>
      </c>
      <c r="E1381" s="7"/>
      <c r="F1381" s="7"/>
      <c r="G1381" s="7"/>
      <c r="H1381" s="181"/>
      <c r="I1381" s="181"/>
      <c r="J1381" s="7"/>
      <c r="K1381" s="7"/>
      <c r="L1381" s="7"/>
      <c r="M1381" s="7"/>
      <c r="N1381" s="79"/>
      <c r="O1381" s="91" t="str">
        <f ca="1">IF(D1381="цвет",SUM(O1382:INDIRECT("N"&amp;R1381)),IF(SUM(E1381:N1381)=0,"",SUM(E1381:N1381)))</f>
        <v/>
      </c>
      <c r="P1381" s="68" t="s">
        <v>98</v>
      </c>
      <c r="Q1381" s="138">
        <f t="shared" si="42"/>
        <v>5173</v>
      </c>
      <c r="R1381" s="139">
        <f t="shared" ca="1" si="43"/>
        <v>1383</v>
      </c>
      <c r="S1381" s="69"/>
      <c r="T1381" s="76"/>
    </row>
    <row r="1382" spans="1:20" ht="135" customHeight="1">
      <c r="A1382" s="2"/>
      <c r="B1382" s="357"/>
      <c r="C1382" s="75"/>
      <c r="D1382" s="359" t="s">
        <v>1633</v>
      </c>
      <c r="E1382" s="360"/>
      <c r="F1382" s="360"/>
      <c r="G1382" s="360"/>
      <c r="H1382" s="360"/>
      <c r="I1382" s="360"/>
      <c r="J1382" s="360"/>
      <c r="K1382" s="360"/>
      <c r="L1382" s="360"/>
      <c r="M1382" s="360"/>
      <c r="N1382" s="361"/>
      <c r="O1382" s="91" t="str">
        <f ca="1">IF(D1382="цвет",SUM(O1383:INDIRECT("N"&amp;R1382)),IF(SUM(E1382:N1382)=0,"",SUM(E1382:N1382)))</f>
        <v/>
      </c>
      <c r="P1382" s="68" t="s">
        <v>98</v>
      </c>
      <c r="Q1382" s="138">
        <f t="shared" si="42"/>
        <v>5173</v>
      </c>
      <c r="R1382" s="139">
        <f t="shared" ca="1" si="43"/>
        <v>1383</v>
      </c>
      <c r="S1382" s="69"/>
      <c r="T1382" s="76"/>
    </row>
    <row r="1383" spans="1:20" ht="17.45" customHeight="1" thickBot="1">
      <c r="A1383" s="2"/>
      <c r="B1383" s="365"/>
      <c r="C1383" s="77"/>
      <c r="D1383" s="362" t="str">
        <f>HYPERLINK("https://miamia.ru/search/index.php?q="&amp;Q1383&amp;"&amp;s=Поиск?utm_source=Excel&amp;utm_medium=Nalichie&amp;utm_content="&amp;Q1383&amp;"","Посмотреть большую фотографию на сайте")</f>
        <v>Посмотреть большую фотографию на сайте</v>
      </c>
      <c r="E1383" s="363"/>
      <c r="F1383" s="363"/>
      <c r="G1383" s="363"/>
      <c r="H1383" s="363"/>
      <c r="I1383" s="363"/>
      <c r="J1383" s="363"/>
      <c r="K1383" s="363"/>
      <c r="L1383" s="363"/>
      <c r="M1383" s="363"/>
      <c r="N1383" s="364"/>
      <c r="O1383" s="91" t="str">
        <f ca="1">IF(D1383="цвет",SUM(O1384:INDIRECT("N"&amp;R1383)),IF(SUM(E1383:N1383)=0,"",SUM(E1383:N1383)))</f>
        <v/>
      </c>
      <c r="P1383" s="68" t="s">
        <v>98</v>
      </c>
      <c r="Q1383" s="138">
        <f t="shared" si="42"/>
        <v>5173</v>
      </c>
      <c r="R1383" s="139">
        <f t="shared" ca="1" si="43"/>
        <v>1383</v>
      </c>
      <c r="S1383" s="69"/>
      <c r="T1383" s="76"/>
    </row>
    <row r="1384" spans="1:20" ht="17.25" thickBot="1">
      <c r="A1384" s="2"/>
      <c r="B1384" s="356" t="s">
        <v>1239</v>
      </c>
      <c r="C1384" s="75">
        <v>5174</v>
      </c>
      <c r="D1384" s="98" t="s">
        <v>9</v>
      </c>
      <c r="E1384" s="74" t="s">
        <v>10</v>
      </c>
      <c r="F1384" s="74" t="s">
        <v>11</v>
      </c>
      <c r="G1384" s="74" t="s">
        <v>12</v>
      </c>
      <c r="H1384" s="74" t="s">
        <v>13</v>
      </c>
      <c r="I1384" s="99" t="s">
        <v>14</v>
      </c>
      <c r="J1384" s="99" t="s">
        <v>15</v>
      </c>
      <c r="K1384" s="99" t="s">
        <v>16</v>
      </c>
      <c r="L1384" s="99"/>
      <c r="M1384" s="99"/>
      <c r="N1384" s="99"/>
      <c r="O1384" s="59">
        <f ca="1">IF(D1384="цвет",SUM(O1385:INDIRECT("N"&amp;R1384)),IF(SUM(E1384:N1384)=0,"",SUM(E1384:N1384)))</f>
        <v>0</v>
      </c>
      <c r="P1384" s="68">
        <v>3487</v>
      </c>
      <c r="Q1384" s="138">
        <f t="shared" si="42"/>
        <v>5174</v>
      </c>
      <c r="R1384" s="139">
        <f t="shared" ca="1" si="43"/>
        <v>1387</v>
      </c>
      <c r="S1384" s="85">
        <v>3487</v>
      </c>
      <c r="T1384" s="86">
        <f ca="1">O1384*S1384</f>
        <v>0</v>
      </c>
    </row>
    <row r="1385" spans="1:20" ht="17.25" thickBot="1">
      <c r="A1385" s="2"/>
      <c r="B1385" s="357"/>
      <c r="C1385" s="75"/>
      <c r="D1385" s="105" t="s">
        <v>27</v>
      </c>
      <c r="E1385" s="181"/>
      <c r="F1385" s="7"/>
      <c r="G1385" s="181"/>
      <c r="H1385" s="7"/>
      <c r="I1385" s="181"/>
      <c r="J1385" s="181"/>
      <c r="K1385" s="181"/>
      <c r="L1385" s="7"/>
      <c r="M1385" s="7"/>
      <c r="N1385" s="79"/>
      <c r="O1385" s="91" t="str">
        <f ca="1">IF(D1385="цвет",SUM(O1386:INDIRECT("N"&amp;R1385)),IF(SUM(E1385:N1385)=0,"",SUM(E1385:N1385)))</f>
        <v/>
      </c>
      <c r="P1385" s="68" t="s">
        <v>98</v>
      </c>
      <c r="Q1385" s="138">
        <f t="shared" si="42"/>
        <v>5174</v>
      </c>
      <c r="R1385" s="139">
        <f t="shared" ca="1" si="43"/>
        <v>1387</v>
      </c>
      <c r="S1385" s="69"/>
      <c r="T1385" s="76"/>
    </row>
    <row r="1386" spans="1:20" ht="135" customHeight="1">
      <c r="A1386" s="2"/>
      <c r="B1386" s="357"/>
      <c r="C1386" s="75"/>
      <c r="D1386" s="359" t="s">
        <v>1246</v>
      </c>
      <c r="E1386" s="360"/>
      <c r="F1386" s="360"/>
      <c r="G1386" s="360"/>
      <c r="H1386" s="360"/>
      <c r="I1386" s="360"/>
      <c r="J1386" s="360"/>
      <c r="K1386" s="360"/>
      <c r="L1386" s="360"/>
      <c r="M1386" s="360"/>
      <c r="N1386" s="361"/>
      <c r="O1386" s="91" t="str">
        <f ca="1">IF(D1386="цвет",SUM(O1387:INDIRECT("N"&amp;R1386)),IF(SUM(E1386:N1386)=0,"",SUM(E1386:N1386)))</f>
        <v/>
      </c>
      <c r="P1386" s="68" t="s">
        <v>98</v>
      </c>
      <c r="Q1386" s="138">
        <f t="shared" si="42"/>
        <v>5174</v>
      </c>
      <c r="R1386" s="139">
        <f t="shared" ca="1" si="43"/>
        <v>1387</v>
      </c>
      <c r="S1386" s="69"/>
      <c r="T1386" s="76"/>
    </row>
    <row r="1387" spans="1:20" ht="17.45" customHeight="1" thickBot="1">
      <c r="A1387" s="2"/>
      <c r="B1387" s="365"/>
      <c r="C1387" s="77"/>
      <c r="D1387" s="362" t="str">
        <f>HYPERLINK("https://miamia.ru/search/index.php?q="&amp;Q1387&amp;"&amp;s=Поиск?utm_source=Excel&amp;utm_medium=Nalichie&amp;utm_content="&amp;Q1387&amp;"","Посмотреть большую фотографию на сайте")</f>
        <v>Посмотреть большую фотографию на сайте</v>
      </c>
      <c r="E1387" s="363"/>
      <c r="F1387" s="363"/>
      <c r="G1387" s="363"/>
      <c r="H1387" s="363"/>
      <c r="I1387" s="363"/>
      <c r="J1387" s="363"/>
      <c r="K1387" s="363"/>
      <c r="L1387" s="363"/>
      <c r="M1387" s="363"/>
      <c r="N1387" s="364"/>
      <c r="O1387" s="91" t="str">
        <f ca="1">IF(D1387="цвет",SUM(O1388:INDIRECT("N"&amp;R1387)),IF(SUM(E1387:N1387)=0,"",SUM(E1387:N1387)))</f>
        <v/>
      </c>
      <c r="P1387" s="68" t="s">
        <v>98</v>
      </c>
      <c r="Q1387" s="138">
        <f t="shared" si="42"/>
        <v>5174</v>
      </c>
      <c r="R1387" s="139">
        <f t="shared" ca="1" si="43"/>
        <v>1387</v>
      </c>
      <c r="S1387" s="69"/>
      <c r="T1387" s="76"/>
    </row>
    <row r="1388" spans="1:20" ht="17.25" thickBot="1">
      <c r="A1388" s="2"/>
      <c r="B1388" s="356" t="s">
        <v>1239</v>
      </c>
      <c r="C1388" s="75">
        <v>5175</v>
      </c>
      <c r="D1388" s="98" t="s">
        <v>9</v>
      </c>
      <c r="E1388" s="74" t="s">
        <v>12</v>
      </c>
      <c r="F1388" s="74" t="s">
        <v>13</v>
      </c>
      <c r="G1388" s="99" t="s">
        <v>14</v>
      </c>
      <c r="H1388" s="99" t="s">
        <v>15</v>
      </c>
      <c r="I1388" s="99" t="s">
        <v>16</v>
      </c>
      <c r="J1388" s="99" t="s">
        <v>21</v>
      </c>
      <c r="K1388" s="99" t="s">
        <v>22</v>
      </c>
      <c r="L1388" s="99"/>
      <c r="M1388" s="99"/>
      <c r="N1388" s="99"/>
      <c r="O1388" s="59">
        <f ca="1">IF(D1388="цвет",SUM(O1389:INDIRECT("N"&amp;R1388)),IF(SUM(E1388:N1388)=0,"",SUM(E1388:N1388)))</f>
        <v>0</v>
      </c>
      <c r="P1388" s="68">
        <v>3228</v>
      </c>
      <c r="Q1388" s="138">
        <f t="shared" si="42"/>
        <v>5175</v>
      </c>
      <c r="R1388" s="139">
        <f t="shared" ca="1" si="43"/>
        <v>1391</v>
      </c>
      <c r="S1388" s="85">
        <v>3228</v>
      </c>
      <c r="T1388" s="86">
        <f ca="1">O1388*S1388</f>
        <v>0</v>
      </c>
    </row>
    <row r="1389" spans="1:20" ht="17.25" thickBot="1">
      <c r="A1389" s="2"/>
      <c r="B1389" s="357"/>
      <c r="C1389" s="75"/>
      <c r="D1389" s="105" t="s">
        <v>27</v>
      </c>
      <c r="E1389" s="351"/>
      <c r="F1389" s="181"/>
      <c r="G1389" s="181"/>
      <c r="H1389" s="7"/>
      <c r="I1389" s="181"/>
      <c r="J1389" s="351"/>
      <c r="K1389" s="351"/>
      <c r="L1389" s="7"/>
      <c r="M1389" s="7"/>
      <c r="N1389" s="79"/>
      <c r="O1389" s="91" t="str">
        <f ca="1">IF(D1389="цвет",SUM(O1390:INDIRECT("N"&amp;R1389)),IF(SUM(E1389:N1389)=0,"",SUM(E1389:N1389)))</f>
        <v/>
      </c>
      <c r="P1389" s="68" t="s">
        <v>98</v>
      </c>
      <c r="Q1389" s="138">
        <f t="shared" si="42"/>
        <v>5175</v>
      </c>
      <c r="R1389" s="139">
        <f t="shared" ca="1" si="43"/>
        <v>1391</v>
      </c>
      <c r="S1389" s="69"/>
      <c r="T1389" s="76"/>
    </row>
    <row r="1390" spans="1:20" ht="135" customHeight="1">
      <c r="A1390" s="2"/>
      <c r="B1390" s="357"/>
      <c r="C1390" s="75"/>
      <c r="D1390" s="359" t="s">
        <v>1241</v>
      </c>
      <c r="E1390" s="360"/>
      <c r="F1390" s="360"/>
      <c r="G1390" s="360"/>
      <c r="H1390" s="360"/>
      <c r="I1390" s="360"/>
      <c r="J1390" s="360"/>
      <c r="K1390" s="360"/>
      <c r="L1390" s="360"/>
      <c r="M1390" s="360"/>
      <c r="N1390" s="361"/>
      <c r="O1390" s="91" t="str">
        <f ca="1">IF(D1390="цвет",SUM(O1391:INDIRECT("N"&amp;R1390)),IF(SUM(E1390:N1390)=0,"",SUM(E1390:N1390)))</f>
        <v/>
      </c>
      <c r="P1390" s="68" t="s">
        <v>98</v>
      </c>
      <c r="Q1390" s="138">
        <f t="shared" si="42"/>
        <v>5175</v>
      </c>
      <c r="R1390" s="139">
        <f t="shared" ca="1" si="43"/>
        <v>1391</v>
      </c>
      <c r="S1390" s="69"/>
      <c r="T1390" s="76"/>
    </row>
    <row r="1391" spans="1:20" ht="17.45" customHeight="1" thickBot="1">
      <c r="A1391" s="2"/>
      <c r="B1391" s="365"/>
      <c r="C1391" s="77"/>
      <c r="D1391" s="362" t="str">
        <f>HYPERLINK("https://miamia.ru/search/index.php?q="&amp;Q1391&amp;"&amp;s=Поиск?utm_source=Excel&amp;utm_medium=Nalichie&amp;utm_content="&amp;Q1391&amp;"","Посмотреть большую фотографию на сайте")</f>
        <v>Посмотреть большую фотографию на сайте</v>
      </c>
      <c r="E1391" s="363"/>
      <c r="F1391" s="363"/>
      <c r="G1391" s="363"/>
      <c r="H1391" s="363"/>
      <c r="I1391" s="363"/>
      <c r="J1391" s="363"/>
      <c r="K1391" s="363"/>
      <c r="L1391" s="363"/>
      <c r="M1391" s="363"/>
      <c r="N1391" s="364"/>
      <c r="O1391" s="91" t="str">
        <f ca="1">IF(D1391="цвет",SUM(O1392:INDIRECT("N"&amp;R1391)),IF(SUM(E1391:N1391)=0,"",SUM(E1391:N1391)))</f>
        <v/>
      </c>
      <c r="P1391" s="68" t="s">
        <v>98</v>
      </c>
      <c r="Q1391" s="138">
        <f t="shared" si="42"/>
        <v>5175</v>
      </c>
      <c r="R1391" s="139">
        <f t="shared" ca="1" si="43"/>
        <v>1391</v>
      </c>
      <c r="S1391" s="69"/>
      <c r="T1391" s="76"/>
    </row>
    <row r="1392" spans="1:20" ht="17.25" thickBot="1">
      <c r="A1392" s="2"/>
      <c r="B1392" s="356" t="s">
        <v>1239</v>
      </c>
      <c r="C1392" s="75">
        <v>5176</v>
      </c>
      <c r="D1392" s="98" t="s">
        <v>9</v>
      </c>
      <c r="E1392" s="74" t="s">
        <v>10</v>
      </c>
      <c r="F1392" s="74" t="s">
        <v>11</v>
      </c>
      <c r="G1392" s="74" t="s">
        <v>12</v>
      </c>
      <c r="H1392" s="74" t="s">
        <v>13</v>
      </c>
      <c r="I1392" s="99" t="s">
        <v>14</v>
      </c>
      <c r="J1392" s="99" t="s">
        <v>15</v>
      </c>
      <c r="K1392" s="99" t="s">
        <v>16</v>
      </c>
      <c r="L1392" s="99" t="s">
        <v>21</v>
      </c>
      <c r="M1392" s="99" t="s">
        <v>22</v>
      </c>
      <c r="N1392" s="99"/>
      <c r="O1392" s="59">
        <f ca="1">IF(D1392="цвет",SUM(O1393:INDIRECT("N"&amp;R1392)),IF(SUM(E1392:N1392)=0,"",SUM(E1392:N1392)))</f>
        <v>0</v>
      </c>
      <c r="P1392" s="68">
        <v>4779</v>
      </c>
      <c r="Q1392" s="138">
        <f t="shared" si="42"/>
        <v>5176</v>
      </c>
      <c r="R1392" s="139">
        <f t="shared" ca="1" si="43"/>
        <v>1395</v>
      </c>
      <c r="S1392" s="85">
        <v>4779</v>
      </c>
      <c r="T1392" s="86">
        <f ca="1">O1392*S1392</f>
        <v>0</v>
      </c>
    </row>
    <row r="1393" spans="1:20" ht="17.25" thickBot="1">
      <c r="A1393" s="2"/>
      <c r="B1393" s="357"/>
      <c r="C1393" s="75"/>
      <c r="D1393" s="105" t="s">
        <v>27</v>
      </c>
      <c r="E1393" s="7"/>
      <c r="F1393" s="7"/>
      <c r="G1393" s="181"/>
      <c r="H1393" s="7"/>
      <c r="I1393" s="181"/>
      <c r="J1393" s="351"/>
      <c r="K1393" s="351"/>
      <c r="L1393" s="351"/>
      <c r="M1393" s="7"/>
      <c r="N1393" s="79"/>
      <c r="O1393" s="91" t="str">
        <f ca="1">IF(D1393="цвет",SUM(O1394:INDIRECT("N"&amp;R1393)),IF(SUM(E1393:N1393)=0,"",SUM(E1393:N1393)))</f>
        <v/>
      </c>
      <c r="P1393" s="68" t="s">
        <v>98</v>
      </c>
      <c r="Q1393" s="138">
        <f t="shared" si="42"/>
        <v>5176</v>
      </c>
      <c r="R1393" s="139">
        <f t="shared" ca="1" si="43"/>
        <v>1395</v>
      </c>
      <c r="S1393" s="69"/>
      <c r="T1393" s="76"/>
    </row>
    <row r="1394" spans="1:20" ht="135" customHeight="1">
      <c r="A1394" s="2"/>
      <c r="B1394" s="357"/>
      <c r="C1394" s="75"/>
      <c r="D1394" s="359" t="s">
        <v>1244</v>
      </c>
      <c r="E1394" s="360"/>
      <c r="F1394" s="360"/>
      <c r="G1394" s="360"/>
      <c r="H1394" s="360"/>
      <c r="I1394" s="360"/>
      <c r="J1394" s="360"/>
      <c r="K1394" s="360"/>
      <c r="L1394" s="360"/>
      <c r="M1394" s="360"/>
      <c r="N1394" s="361"/>
      <c r="O1394" s="91" t="str">
        <f ca="1">IF(D1394="цвет",SUM(O1395:INDIRECT("N"&amp;R1394)),IF(SUM(E1394:N1394)=0,"",SUM(E1394:N1394)))</f>
        <v/>
      </c>
      <c r="P1394" s="68" t="s">
        <v>98</v>
      </c>
      <c r="Q1394" s="138">
        <f t="shared" si="42"/>
        <v>5176</v>
      </c>
      <c r="R1394" s="139">
        <f t="shared" ca="1" si="43"/>
        <v>1395</v>
      </c>
      <c r="S1394" s="69"/>
      <c r="T1394" s="76"/>
    </row>
    <row r="1395" spans="1:20" ht="17.45" customHeight="1" thickBot="1">
      <c r="A1395" s="2"/>
      <c r="B1395" s="365"/>
      <c r="C1395" s="77"/>
      <c r="D1395" s="362" t="str">
        <f>HYPERLINK("https://miamia.ru/search/index.php?q="&amp;Q1395&amp;"&amp;s=Поиск?utm_source=Excel&amp;utm_medium=Nalichie&amp;utm_content="&amp;Q1395&amp;"","Посмотреть большую фотографию на сайте")</f>
        <v>Посмотреть большую фотографию на сайте</v>
      </c>
      <c r="E1395" s="363"/>
      <c r="F1395" s="363"/>
      <c r="G1395" s="363"/>
      <c r="H1395" s="363"/>
      <c r="I1395" s="363"/>
      <c r="J1395" s="363"/>
      <c r="K1395" s="363"/>
      <c r="L1395" s="363"/>
      <c r="M1395" s="363"/>
      <c r="N1395" s="364"/>
      <c r="O1395" s="91" t="str">
        <f ca="1">IF(D1395="цвет",SUM(O1396:INDIRECT("N"&amp;R1395)),IF(SUM(E1395:N1395)=0,"",SUM(E1395:N1395)))</f>
        <v/>
      </c>
      <c r="P1395" s="68" t="s">
        <v>98</v>
      </c>
      <c r="Q1395" s="138">
        <f t="shared" si="42"/>
        <v>5176</v>
      </c>
      <c r="R1395" s="139">
        <f t="shared" ca="1" si="43"/>
        <v>1395</v>
      </c>
      <c r="S1395" s="69"/>
      <c r="T1395" s="76"/>
    </row>
    <row r="1396" spans="1:20" ht="17.25" thickBot="1">
      <c r="A1396" s="2"/>
      <c r="B1396" s="356" t="s">
        <v>1239</v>
      </c>
      <c r="C1396" s="75">
        <v>5177</v>
      </c>
      <c r="D1396" s="98" t="s">
        <v>9</v>
      </c>
      <c r="E1396" s="74" t="s">
        <v>12</v>
      </c>
      <c r="F1396" s="74" t="s">
        <v>13</v>
      </c>
      <c r="G1396" s="99" t="s">
        <v>14</v>
      </c>
      <c r="H1396" s="99" t="s">
        <v>15</v>
      </c>
      <c r="I1396" s="99" t="s">
        <v>16</v>
      </c>
      <c r="J1396" s="99" t="s">
        <v>21</v>
      </c>
      <c r="K1396" s="99" t="s">
        <v>22</v>
      </c>
      <c r="L1396" s="99"/>
      <c r="M1396" s="99"/>
      <c r="N1396" s="99"/>
      <c r="O1396" s="59">
        <f ca="1">IF(D1396="цвет",SUM(O1397:INDIRECT("N"&amp;R1396)),IF(SUM(E1396:N1396)=0,"",SUM(E1396:N1396)))</f>
        <v>0</v>
      </c>
      <c r="P1396" s="68">
        <v>3228</v>
      </c>
      <c r="Q1396" s="138">
        <f t="shared" si="42"/>
        <v>5177</v>
      </c>
      <c r="R1396" s="139">
        <f t="shared" ca="1" si="43"/>
        <v>1399</v>
      </c>
      <c r="S1396" s="85">
        <v>3228</v>
      </c>
      <c r="T1396" s="86">
        <f ca="1">O1396*S1396</f>
        <v>0</v>
      </c>
    </row>
    <row r="1397" spans="1:20" ht="17.25" thickBot="1">
      <c r="A1397" s="2"/>
      <c r="B1397" s="357"/>
      <c r="C1397" s="75"/>
      <c r="D1397" s="105" t="s">
        <v>27</v>
      </c>
      <c r="E1397" s="351"/>
      <c r="F1397" s="7"/>
      <c r="G1397" s="181"/>
      <c r="H1397" s="351"/>
      <c r="I1397" s="7"/>
      <c r="J1397" s="351"/>
      <c r="K1397" s="181"/>
      <c r="L1397" s="7"/>
      <c r="M1397" s="7"/>
      <c r="N1397" s="79"/>
      <c r="O1397" s="91" t="str">
        <f ca="1">IF(D1397="цвет",SUM(O1398:INDIRECT("N"&amp;R1397)),IF(SUM(E1397:N1397)=0,"",SUM(E1397:N1397)))</f>
        <v/>
      </c>
      <c r="P1397" s="68" t="s">
        <v>98</v>
      </c>
      <c r="Q1397" s="138">
        <f t="shared" si="42"/>
        <v>5177</v>
      </c>
      <c r="R1397" s="139">
        <f t="shared" ca="1" si="43"/>
        <v>1399</v>
      </c>
      <c r="S1397" s="69"/>
      <c r="T1397" s="76"/>
    </row>
    <row r="1398" spans="1:20" ht="135" customHeight="1">
      <c r="A1398" s="2"/>
      <c r="B1398" s="357"/>
      <c r="C1398" s="75"/>
      <c r="D1398" s="359" t="s">
        <v>1242</v>
      </c>
      <c r="E1398" s="360"/>
      <c r="F1398" s="360"/>
      <c r="G1398" s="360"/>
      <c r="H1398" s="360"/>
      <c r="I1398" s="360"/>
      <c r="J1398" s="360"/>
      <c r="K1398" s="360"/>
      <c r="L1398" s="360"/>
      <c r="M1398" s="360"/>
      <c r="N1398" s="361"/>
      <c r="O1398" s="91" t="str">
        <f ca="1">IF(D1398="цвет",SUM(O1399:INDIRECT("N"&amp;R1398)),IF(SUM(E1398:N1398)=0,"",SUM(E1398:N1398)))</f>
        <v/>
      </c>
      <c r="P1398" s="68" t="s">
        <v>98</v>
      </c>
      <c r="Q1398" s="138">
        <f t="shared" si="42"/>
        <v>5177</v>
      </c>
      <c r="R1398" s="139">
        <f t="shared" ca="1" si="43"/>
        <v>1399</v>
      </c>
      <c r="S1398" s="69"/>
      <c r="T1398" s="76"/>
    </row>
    <row r="1399" spans="1:20" ht="17.45" customHeight="1" thickBot="1">
      <c r="A1399" s="2"/>
      <c r="B1399" s="365"/>
      <c r="C1399" s="77"/>
      <c r="D1399" s="362" t="str">
        <f>HYPERLINK("https://miamia.ru/search/index.php?q="&amp;Q1399&amp;"&amp;s=Поиск?utm_source=Excel&amp;utm_medium=Nalichie&amp;utm_content="&amp;Q1399&amp;"","Посмотреть большую фотографию на сайте")</f>
        <v>Посмотреть большую фотографию на сайте</v>
      </c>
      <c r="E1399" s="363"/>
      <c r="F1399" s="363"/>
      <c r="G1399" s="363"/>
      <c r="H1399" s="363"/>
      <c r="I1399" s="363"/>
      <c r="J1399" s="363"/>
      <c r="K1399" s="363"/>
      <c r="L1399" s="363"/>
      <c r="M1399" s="363"/>
      <c r="N1399" s="364"/>
      <c r="O1399" s="91" t="str">
        <f ca="1">IF(D1399="цвет",SUM(O1400:INDIRECT("N"&amp;R1399)),IF(SUM(E1399:N1399)=0,"",SUM(E1399:N1399)))</f>
        <v/>
      </c>
      <c r="P1399" s="68" t="s">
        <v>98</v>
      </c>
      <c r="Q1399" s="138">
        <f t="shared" si="42"/>
        <v>5177</v>
      </c>
      <c r="R1399" s="139">
        <f t="shared" ca="1" si="43"/>
        <v>1399</v>
      </c>
      <c r="S1399" s="69"/>
      <c r="T1399" s="76"/>
    </row>
    <row r="1400" spans="1:20" ht="17.25" thickBot="1">
      <c r="A1400" s="2"/>
      <c r="B1400" s="356" t="s">
        <v>1239</v>
      </c>
      <c r="C1400" s="75">
        <v>5178</v>
      </c>
      <c r="D1400" s="98" t="s">
        <v>9</v>
      </c>
      <c r="E1400" s="99" t="s">
        <v>17</v>
      </c>
      <c r="F1400" s="74" t="s">
        <v>18</v>
      </c>
      <c r="G1400" s="74" t="s">
        <v>19</v>
      </c>
      <c r="H1400" s="74" t="s">
        <v>23</v>
      </c>
      <c r="I1400" s="99"/>
      <c r="J1400" s="99"/>
      <c r="K1400" s="99"/>
      <c r="L1400" s="99"/>
      <c r="M1400" s="99"/>
      <c r="N1400" s="99"/>
      <c r="O1400" s="59">
        <f ca="1">IF(D1400="цвет",SUM(O1401:INDIRECT("N"&amp;R1400)),IF(SUM(E1400:N1400)=0,"",SUM(E1400:N1400)))</f>
        <v>0</v>
      </c>
      <c r="P1400" s="68">
        <v>3487</v>
      </c>
      <c r="Q1400" s="138">
        <f t="shared" si="42"/>
        <v>5178</v>
      </c>
      <c r="R1400" s="139">
        <f t="shared" ca="1" si="43"/>
        <v>1403</v>
      </c>
      <c r="S1400" s="85">
        <v>3487</v>
      </c>
      <c r="T1400" s="86">
        <f ca="1">O1400*S1400</f>
        <v>0</v>
      </c>
    </row>
    <row r="1401" spans="1:20" ht="17.25" thickBot="1">
      <c r="A1401" s="2"/>
      <c r="B1401" s="357"/>
      <c r="C1401" s="75"/>
      <c r="D1401" s="105" t="s">
        <v>27</v>
      </c>
      <c r="E1401" s="181"/>
      <c r="F1401" s="7"/>
      <c r="G1401" s="351"/>
      <c r="H1401" s="351"/>
      <c r="I1401" s="7"/>
      <c r="J1401" s="7"/>
      <c r="K1401" s="7"/>
      <c r="L1401" s="7"/>
      <c r="M1401" s="7"/>
      <c r="N1401" s="79"/>
      <c r="O1401" s="91" t="str">
        <f ca="1">IF(D1401="цвет",SUM(O1402:INDIRECT("N"&amp;R1401)),IF(SUM(E1401:N1401)=0,"",SUM(E1401:N1401)))</f>
        <v/>
      </c>
      <c r="P1401" s="68" t="s">
        <v>98</v>
      </c>
      <c r="Q1401" s="138">
        <f t="shared" si="42"/>
        <v>5178</v>
      </c>
      <c r="R1401" s="139">
        <f t="shared" ca="1" si="43"/>
        <v>1403</v>
      </c>
      <c r="S1401" s="69"/>
      <c r="T1401" s="76"/>
    </row>
    <row r="1402" spans="1:20" ht="135" customHeight="1">
      <c r="A1402" s="2"/>
      <c r="B1402" s="357"/>
      <c r="C1402" s="75"/>
      <c r="D1402" s="359" t="s">
        <v>1245</v>
      </c>
      <c r="E1402" s="360"/>
      <c r="F1402" s="360"/>
      <c r="G1402" s="360"/>
      <c r="H1402" s="360"/>
      <c r="I1402" s="360"/>
      <c r="J1402" s="360"/>
      <c r="K1402" s="360"/>
      <c r="L1402" s="360"/>
      <c r="M1402" s="360"/>
      <c r="N1402" s="361"/>
      <c r="O1402" s="91" t="str">
        <f ca="1">IF(D1402="цвет",SUM(O1403:INDIRECT("N"&amp;R1402)),IF(SUM(E1402:N1402)=0,"",SUM(E1402:N1402)))</f>
        <v/>
      </c>
      <c r="P1402" s="68" t="s">
        <v>98</v>
      </c>
      <c r="Q1402" s="138">
        <f t="shared" si="42"/>
        <v>5178</v>
      </c>
      <c r="R1402" s="139">
        <f t="shared" ca="1" si="43"/>
        <v>1403</v>
      </c>
      <c r="S1402" s="69"/>
      <c r="T1402" s="76"/>
    </row>
    <row r="1403" spans="1:20" ht="17.45" customHeight="1" thickBot="1">
      <c r="A1403" s="2"/>
      <c r="B1403" s="365"/>
      <c r="C1403" s="77"/>
      <c r="D1403" s="362" t="str">
        <f>HYPERLINK("https://miamia.ru/search/index.php?q="&amp;Q1403&amp;"&amp;s=Поиск?utm_source=Excel&amp;utm_medium=Nalichie&amp;utm_content="&amp;Q1403&amp;"","Посмотреть большую фотографию на сайте")</f>
        <v>Посмотреть большую фотографию на сайте</v>
      </c>
      <c r="E1403" s="363"/>
      <c r="F1403" s="363"/>
      <c r="G1403" s="363"/>
      <c r="H1403" s="363"/>
      <c r="I1403" s="363"/>
      <c r="J1403" s="363"/>
      <c r="K1403" s="363"/>
      <c r="L1403" s="363"/>
      <c r="M1403" s="363"/>
      <c r="N1403" s="364"/>
      <c r="O1403" s="91" t="str">
        <f ca="1">IF(D1403="цвет",SUM(O1404:INDIRECT("N"&amp;R1403)),IF(SUM(E1403:N1403)=0,"",SUM(E1403:N1403)))</f>
        <v/>
      </c>
      <c r="P1403" s="68" t="s">
        <v>98</v>
      </c>
      <c r="Q1403" s="138">
        <f t="shared" si="42"/>
        <v>5178</v>
      </c>
      <c r="R1403" s="139">
        <f t="shared" ca="1" si="43"/>
        <v>1403</v>
      </c>
      <c r="S1403" s="69"/>
      <c r="T1403" s="76"/>
    </row>
    <row r="1404" spans="1:20" ht="17.25" thickBot="1">
      <c r="A1404" s="2"/>
      <c r="B1404" s="356" t="s">
        <v>1239</v>
      </c>
      <c r="C1404" s="75">
        <v>5179</v>
      </c>
      <c r="D1404" s="98" t="s">
        <v>9</v>
      </c>
      <c r="E1404" s="99" t="s">
        <v>17</v>
      </c>
      <c r="F1404" s="74" t="s">
        <v>18</v>
      </c>
      <c r="G1404" s="74" t="s">
        <v>19</v>
      </c>
      <c r="H1404" s="74" t="s">
        <v>23</v>
      </c>
      <c r="I1404" s="99"/>
      <c r="J1404" s="99"/>
      <c r="K1404" s="99"/>
      <c r="L1404" s="99"/>
      <c r="M1404" s="99"/>
      <c r="N1404" s="99"/>
      <c r="O1404" s="59">
        <f ca="1">IF(D1404="цвет",SUM(O1405:INDIRECT("N"&amp;R1404)),IF(SUM(E1404:N1404)=0,"",SUM(E1404:N1404)))</f>
        <v>0</v>
      </c>
      <c r="P1404" s="68">
        <v>4004</v>
      </c>
      <c r="Q1404" s="138">
        <f t="shared" si="42"/>
        <v>5179</v>
      </c>
      <c r="R1404" s="139">
        <f t="shared" ca="1" si="43"/>
        <v>1407</v>
      </c>
      <c r="S1404" s="85">
        <v>4004</v>
      </c>
      <c r="T1404" s="86">
        <f ca="1">O1404*S1404</f>
        <v>0</v>
      </c>
    </row>
    <row r="1405" spans="1:20" ht="17.25" thickBot="1">
      <c r="A1405" s="2"/>
      <c r="B1405" s="357"/>
      <c r="C1405" s="75"/>
      <c r="D1405" s="105" t="s">
        <v>27</v>
      </c>
      <c r="E1405" s="181"/>
      <c r="F1405" s="7"/>
      <c r="G1405" s="7"/>
      <c r="H1405" s="7"/>
      <c r="I1405" s="7"/>
      <c r="J1405" s="7"/>
      <c r="K1405" s="7"/>
      <c r="L1405" s="7"/>
      <c r="M1405" s="7"/>
      <c r="N1405" s="79"/>
      <c r="O1405" s="91" t="str">
        <f ca="1">IF(D1405="цвет",SUM(O1406:INDIRECT("N"&amp;R1405)),IF(SUM(E1405:N1405)=0,"",SUM(E1405:N1405)))</f>
        <v/>
      </c>
      <c r="P1405" s="68" t="s">
        <v>98</v>
      </c>
      <c r="Q1405" s="138">
        <f t="shared" si="42"/>
        <v>5179</v>
      </c>
      <c r="R1405" s="139">
        <f t="shared" ca="1" si="43"/>
        <v>1407</v>
      </c>
      <c r="S1405" s="69"/>
      <c r="T1405" s="76"/>
    </row>
    <row r="1406" spans="1:20" ht="135" customHeight="1">
      <c r="A1406" s="2"/>
      <c r="B1406" s="357"/>
      <c r="C1406" s="75"/>
      <c r="D1406" s="359" t="s">
        <v>1247</v>
      </c>
      <c r="E1406" s="360"/>
      <c r="F1406" s="360"/>
      <c r="G1406" s="360"/>
      <c r="H1406" s="360"/>
      <c r="I1406" s="360"/>
      <c r="J1406" s="360"/>
      <c r="K1406" s="360"/>
      <c r="L1406" s="360"/>
      <c r="M1406" s="360"/>
      <c r="N1406" s="361"/>
      <c r="O1406" s="91" t="str">
        <f ca="1">IF(D1406="цвет",SUM(O1407:INDIRECT("N"&amp;R1406)),IF(SUM(E1406:N1406)=0,"",SUM(E1406:N1406)))</f>
        <v/>
      </c>
      <c r="P1406" s="68" t="s">
        <v>98</v>
      </c>
      <c r="Q1406" s="138">
        <f t="shared" si="42"/>
        <v>5179</v>
      </c>
      <c r="R1406" s="139">
        <f t="shared" ca="1" si="43"/>
        <v>1407</v>
      </c>
      <c r="S1406" s="69"/>
      <c r="T1406" s="76"/>
    </row>
    <row r="1407" spans="1:20" ht="17.45" customHeight="1" thickBot="1">
      <c r="A1407" s="2"/>
      <c r="B1407" s="365"/>
      <c r="C1407" s="77"/>
      <c r="D1407" s="362" t="str">
        <f>HYPERLINK("https://miamia.ru/search/index.php?q="&amp;Q1407&amp;"&amp;s=Поиск?utm_source=Excel&amp;utm_medium=Nalichie&amp;utm_content="&amp;Q1407&amp;"","Посмотреть большую фотографию на сайте")</f>
        <v>Посмотреть большую фотографию на сайте</v>
      </c>
      <c r="E1407" s="363"/>
      <c r="F1407" s="363"/>
      <c r="G1407" s="363"/>
      <c r="H1407" s="363"/>
      <c r="I1407" s="363"/>
      <c r="J1407" s="363"/>
      <c r="K1407" s="363"/>
      <c r="L1407" s="363"/>
      <c r="M1407" s="363"/>
      <c r="N1407" s="364"/>
      <c r="O1407" s="91" t="str">
        <f ca="1">IF(D1407="цвет",SUM(O1408:INDIRECT("N"&amp;R1407)),IF(SUM(E1407:N1407)=0,"",SUM(E1407:N1407)))</f>
        <v/>
      </c>
      <c r="P1407" s="68" t="s">
        <v>98</v>
      </c>
      <c r="Q1407" s="138">
        <f t="shared" si="42"/>
        <v>5179</v>
      </c>
      <c r="R1407" s="139">
        <f t="shared" ca="1" si="43"/>
        <v>1407</v>
      </c>
      <c r="S1407" s="69"/>
      <c r="T1407" s="76"/>
    </row>
    <row r="1408" spans="1:20" ht="17.25" thickBot="1">
      <c r="A1408" s="2"/>
      <c r="B1408" s="356" t="s">
        <v>1239</v>
      </c>
      <c r="C1408" s="75">
        <v>5183</v>
      </c>
      <c r="D1408" s="98" t="s">
        <v>9</v>
      </c>
      <c r="E1408" s="74" t="s">
        <v>10</v>
      </c>
      <c r="F1408" s="74" t="s">
        <v>11</v>
      </c>
      <c r="G1408" s="74" t="s">
        <v>12</v>
      </c>
      <c r="H1408" s="74" t="s">
        <v>13</v>
      </c>
      <c r="I1408" s="99" t="s">
        <v>14</v>
      </c>
      <c r="J1408" s="99" t="s">
        <v>15</v>
      </c>
      <c r="K1408" s="99" t="s">
        <v>16</v>
      </c>
      <c r="L1408" s="99" t="s">
        <v>21</v>
      </c>
      <c r="M1408" s="99" t="s">
        <v>22</v>
      </c>
      <c r="N1408" s="99"/>
      <c r="O1408" s="59">
        <f ca="1">IF(D1408="цвет",SUM(O1409:INDIRECT("N"&amp;R1408)),IF(SUM(E1408:N1408)=0,"",SUM(E1408:N1408)))</f>
        <v>0</v>
      </c>
      <c r="P1408" s="68">
        <v>2711</v>
      </c>
      <c r="Q1408" s="138">
        <f t="shared" si="42"/>
        <v>5183</v>
      </c>
      <c r="R1408" s="139">
        <f t="shared" ca="1" si="43"/>
        <v>1411</v>
      </c>
      <c r="S1408" s="85">
        <v>2711</v>
      </c>
      <c r="T1408" s="86">
        <f ca="1">O1408*S1408</f>
        <v>0</v>
      </c>
    </row>
    <row r="1409" spans="1:25" ht="17.25" thickBot="1">
      <c r="A1409" s="2"/>
      <c r="B1409" s="357"/>
      <c r="C1409" s="75"/>
      <c r="D1409" s="105" t="s">
        <v>27</v>
      </c>
      <c r="E1409" s="351"/>
      <c r="F1409" s="351"/>
      <c r="G1409" s="181"/>
      <c r="H1409" s="351"/>
      <c r="I1409" s="351"/>
      <c r="J1409" s="351"/>
      <c r="K1409" s="181"/>
      <c r="L1409" s="181"/>
      <c r="M1409" s="7"/>
      <c r="N1409" s="79"/>
      <c r="O1409" s="91" t="str">
        <f ca="1">IF(D1409="цвет",SUM(O1410:INDIRECT("N"&amp;R1409)),IF(SUM(E1409:N1409)=0,"",SUM(E1409:N1409)))</f>
        <v/>
      </c>
      <c r="P1409" s="68" t="s">
        <v>98</v>
      </c>
      <c r="Q1409" s="138">
        <f t="shared" si="42"/>
        <v>5183</v>
      </c>
      <c r="R1409" s="139">
        <f t="shared" ca="1" si="43"/>
        <v>1411</v>
      </c>
      <c r="S1409" s="69"/>
      <c r="T1409" s="76"/>
    </row>
    <row r="1410" spans="1:25" ht="135" customHeight="1">
      <c r="A1410" s="2"/>
      <c r="B1410" s="357"/>
      <c r="C1410" s="75"/>
      <c r="D1410" s="359" t="s">
        <v>1859</v>
      </c>
      <c r="E1410" s="360"/>
      <c r="F1410" s="360"/>
      <c r="G1410" s="360"/>
      <c r="H1410" s="360"/>
      <c r="I1410" s="360"/>
      <c r="J1410" s="360"/>
      <c r="K1410" s="360"/>
      <c r="L1410" s="360"/>
      <c r="M1410" s="360"/>
      <c r="N1410" s="361"/>
      <c r="O1410" s="91" t="str">
        <f ca="1">IF(D1410="цвет",SUM(O1411:INDIRECT("N"&amp;R1410)),IF(SUM(E1410:N1410)=0,"",SUM(E1410:N1410)))</f>
        <v/>
      </c>
      <c r="P1410" s="68" t="s">
        <v>98</v>
      </c>
      <c r="Q1410" s="138">
        <f t="shared" si="42"/>
        <v>5183</v>
      </c>
      <c r="R1410" s="139">
        <f t="shared" ca="1" si="43"/>
        <v>1411</v>
      </c>
      <c r="S1410" s="69"/>
      <c r="T1410" s="76"/>
    </row>
    <row r="1411" spans="1:25" ht="17.45" customHeight="1" thickBot="1">
      <c r="A1411" s="2"/>
      <c r="B1411" s="365"/>
      <c r="C1411" s="77"/>
      <c r="D1411" s="362" t="str">
        <f>HYPERLINK("https://miamia.ru/search/index.php?q="&amp;Q1411&amp;"&amp;s=Поиск?utm_source=Excel&amp;utm_medium=Nalichie&amp;utm_content="&amp;Q1411&amp;"","Посмотреть большую фотографию на сайте")</f>
        <v>Посмотреть большую фотографию на сайте</v>
      </c>
      <c r="E1411" s="363"/>
      <c r="F1411" s="363"/>
      <c r="G1411" s="363"/>
      <c r="H1411" s="363"/>
      <c r="I1411" s="363"/>
      <c r="J1411" s="363"/>
      <c r="K1411" s="363"/>
      <c r="L1411" s="363"/>
      <c r="M1411" s="363"/>
      <c r="N1411" s="364"/>
      <c r="O1411" s="91" t="str">
        <f ca="1">IF(D1411="цвет",SUM(O1412:INDIRECT("N"&amp;R1411)),IF(SUM(E1411:N1411)=0,"",SUM(E1411:N1411)))</f>
        <v/>
      </c>
      <c r="P1411" s="68" t="s">
        <v>98</v>
      </c>
      <c r="Q1411" s="138">
        <f t="shared" si="42"/>
        <v>5183</v>
      </c>
      <c r="R1411" s="139">
        <f t="shared" ca="1" si="43"/>
        <v>1411</v>
      </c>
      <c r="S1411" s="69"/>
      <c r="T1411" s="76"/>
    </row>
    <row r="1412" spans="1:25" ht="23.1" customHeight="1" thickBot="1">
      <c r="A1412" s="2"/>
      <c r="B1412" s="28" t="s">
        <v>2082</v>
      </c>
      <c r="C1412" s="29"/>
      <c r="D1412" s="30"/>
      <c r="E1412" s="31"/>
      <c r="F1412" s="31"/>
      <c r="G1412" s="31"/>
      <c r="H1412" s="31"/>
      <c r="I1412" s="31"/>
      <c r="J1412" s="31"/>
      <c r="K1412" s="31"/>
      <c r="L1412" s="31"/>
      <c r="M1412" s="31"/>
      <c r="N1412" s="32"/>
      <c r="O1412" s="91" t="str">
        <f ca="1">IF(D1412="цвет",SUM(O1413:INDIRECT("N"&amp;R1412)),IF(SUM(E1412:N1412)=0,"",SUM(E1412:N1412)))</f>
        <v/>
      </c>
      <c r="P1412" s="68" t="s">
        <v>98</v>
      </c>
      <c r="Q1412" s="138">
        <f t="shared" si="42"/>
        <v>5183</v>
      </c>
      <c r="R1412" s="139">
        <f t="shared" ca="1" si="43"/>
        <v>1416</v>
      </c>
    </row>
    <row r="1413" spans="1:25" ht="17.25" thickBot="1">
      <c r="A1413" s="2"/>
      <c r="B1413" s="356" t="s">
        <v>1866</v>
      </c>
      <c r="C1413" s="75">
        <v>4710</v>
      </c>
      <c r="D1413" s="98" t="s">
        <v>9</v>
      </c>
      <c r="E1413" s="74" t="s">
        <v>10</v>
      </c>
      <c r="F1413" s="74" t="s">
        <v>11</v>
      </c>
      <c r="G1413" s="74" t="s">
        <v>12</v>
      </c>
      <c r="H1413" s="74" t="s">
        <v>13</v>
      </c>
      <c r="I1413" s="99" t="s">
        <v>14</v>
      </c>
      <c r="J1413" s="99" t="s">
        <v>15</v>
      </c>
      <c r="K1413" s="99" t="s">
        <v>16</v>
      </c>
      <c r="L1413" s="99" t="s">
        <v>21</v>
      </c>
      <c r="M1413" s="99" t="s">
        <v>22</v>
      </c>
      <c r="N1413" s="99"/>
      <c r="O1413" s="59">
        <f ca="1">IF(D1413="цвет",SUM(O1414:INDIRECT("N"&amp;R1413)),IF(SUM(E1413:N1413)=0,"",SUM(E1413:N1413)))</f>
        <v>0</v>
      </c>
      <c r="P1413" s="68">
        <v>2711</v>
      </c>
      <c r="Q1413" s="138">
        <f t="shared" si="42"/>
        <v>4710</v>
      </c>
      <c r="R1413" s="139">
        <f t="shared" ca="1" si="43"/>
        <v>1416</v>
      </c>
      <c r="S1413" s="85">
        <v>2711</v>
      </c>
      <c r="T1413" s="86">
        <f ca="1">O1413*S1413</f>
        <v>0</v>
      </c>
    </row>
    <row r="1414" spans="1:25" ht="17.25" thickBot="1">
      <c r="A1414" s="2"/>
      <c r="B1414" s="357"/>
      <c r="C1414" s="75"/>
      <c r="D1414" s="105" t="s">
        <v>235</v>
      </c>
      <c r="E1414" s="351"/>
      <c r="F1414" s="351"/>
      <c r="G1414" s="351"/>
      <c r="H1414" s="351"/>
      <c r="I1414" s="351"/>
      <c r="J1414" s="351"/>
      <c r="K1414" s="351"/>
      <c r="L1414" s="351"/>
      <c r="M1414" s="351"/>
      <c r="N1414" s="79"/>
      <c r="O1414" s="91" t="str">
        <f ca="1">IF(D1414="цвет",SUM(O1415:INDIRECT("N"&amp;R1414)),IF(SUM(E1414:N1414)=0,"",SUM(E1414:N1414)))</f>
        <v/>
      </c>
      <c r="P1414" s="68" t="s">
        <v>98</v>
      </c>
      <c r="Q1414" s="138">
        <f t="shared" si="42"/>
        <v>4710</v>
      </c>
      <c r="R1414" s="139">
        <f t="shared" ca="1" si="43"/>
        <v>1416</v>
      </c>
      <c r="S1414" s="69"/>
      <c r="T1414" s="76"/>
    </row>
    <row r="1415" spans="1:25" ht="135" customHeight="1">
      <c r="A1415" s="2"/>
      <c r="B1415" s="357"/>
      <c r="C1415" s="75"/>
      <c r="D1415" s="359" t="s">
        <v>2075</v>
      </c>
      <c r="E1415" s="360"/>
      <c r="F1415" s="360"/>
      <c r="G1415" s="360"/>
      <c r="H1415" s="360"/>
      <c r="I1415" s="360"/>
      <c r="J1415" s="360"/>
      <c r="K1415" s="360"/>
      <c r="L1415" s="360"/>
      <c r="M1415" s="360"/>
      <c r="N1415" s="361"/>
      <c r="O1415" s="91" t="str">
        <f ca="1">IF(D1415="цвет",SUM(O1416:INDIRECT("N"&amp;R1415)),IF(SUM(E1415:N1415)=0,"",SUM(E1415:N1415)))</f>
        <v/>
      </c>
      <c r="P1415" s="68" t="s">
        <v>98</v>
      </c>
      <c r="Q1415" s="138">
        <f t="shared" si="42"/>
        <v>4710</v>
      </c>
      <c r="R1415" s="139">
        <f t="shared" ca="1" si="43"/>
        <v>1416</v>
      </c>
      <c r="S1415" s="69"/>
      <c r="T1415" s="76"/>
    </row>
    <row r="1416" spans="1:25" ht="17.45" customHeight="1" thickBot="1">
      <c r="A1416" s="2"/>
      <c r="B1416" s="365"/>
      <c r="C1416" s="77"/>
      <c r="D1416" s="362" t="str">
        <f>HYPERLINK("https://miamia.ru/search/index.php?q="&amp;Q1416&amp;"&amp;s=Поиск?utm_source=Excel&amp;utm_medium=Nalichie&amp;utm_content="&amp;Q1416&amp;"","Посмотреть большую фотографию на сайте")</f>
        <v>Посмотреть большую фотографию на сайте</v>
      </c>
      <c r="E1416" s="363"/>
      <c r="F1416" s="363"/>
      <c r="G1416" s="363"/>
      <c r="H1416" s="363"/>
      <c r="I1416" s="363"/>
      <c r="J1416" s="363"/>
      <c r="K1416" s="363"/>
      <c r="L1416" s="363"/>
      <c r="M1416" s="363"/>
      <c r="N1416" s="364"/>
      <c r="O1416" s="91" t="str">
        <f ca="1">IF(D1416="цвет",SUM(O1417:INDIRECT("N"&amp;R1416)),IF(SUM(E1416:N1416)=0,"",SUM(E1416:N1416)))</f>
        <v/>
      </c>
      <c r="P1416" s="68" t="s">
        <v>98</v>
      </c>
      <c r="Q1416" s="138">
        <f t="shared" si="42"/>
        <v>4710</v>
      </c>
      <c r="R1416" s="139">
        <f t="shared" ca="1" si="43"/>
        <v>1416</v>
      </c>
      <c r="S1416" s="69"/>
      <c r="T1416" s="76"/>
    </row>
    <row r="1417" spans="1:25" customFormat="1" ht="17.25" thickBot="1">
      <c r="A1417" s="130"/>
      <c r="B1417" s="370" t="s">
        <v>1866</v>
      </c>
      <c r="C1417" s="169">
        <v>4711</v>
      </c>
      <c r="D1417" s="170" t="s">
        <v>9</v>
      </c>
      <c r="E1417" s="74" t="s">
        <v>10</v>
      </c>
      <c r="F1417" s="74" t="s">
        <v>11</v>
      </c>
      <c r="G1417" s="74" t="s">
        <v>12</v>
      </c>
      <c r="H1417" s="74" t="s">
        <v>13</v>
      </c>
      <c r="I1417" s="99" t="s">
        <v>14</v>
      </c>
      <c r="J1417" s="99" t="s">
        <v>15</v>
      </c>
      <c r="K1417" s="99" t="s">
        <v>16</v>
      </c>
      <c r="L1417" s="99" t="s">
        <v>21</v>
      </c>
      <c r="M1417" s="99" t="s">
        <v>22</v>
      </c>
      <c r="N1417" s="133"/>
      <c r="O1417" s="166">
        <f ca="1">IF(D1417="цвет",SUM(O1418:INDIRECT("N"&amp;R1417)),IF(SUM(E1417:N1417)=0,"",SUM(E1417:N1417)))</f>
        <v>0</v>
      </c>
      <c r="P1417" s="137">
        <v>2711</v>
      </c>
      <c r="Q1417" s="138">
        <f t="shared" si="42"/>
        <v>4711</v>
      </c>
      <c r="R1417" s="139">
        <f t="shared" ca="1" si="43"/>
        <v>1420</v>
      </c>
      <c r="S1417" s="85">
        <v>2711</v>
      </c>
      <c r="T1417" s="140">
        <f ca="1">O1417*S1417</f>
        <v>0</v>
      </c>
      <c r="U1417" s="141"/>
      <c r="V1417" s="141"/>
      <c r="W1417" s="141"/>
      <c r="X1417" s="141"/>
      <c r="Y1417" s="141"/>
    </row>
    <row r="1418" spans="1:25" customFormat="1" ht="17.25" thickBot="1">
      <c r="A1418" s="130"/>
      <c r="B1418" s="371"/>
      <c r="C1418" s="142"/>
      <c r="D1418" s="171" t="s">
        <v>235</v>
      </c>
      <c r="E1418" s="351"/>
      <c r="F1418" s="351"/>
      <c r="G1418" s="181"/>
      <c r="H1418" s="351"/>
      <c r="I1418" s="181"/>
      <c r="J1418" s="351"/>
      <c r="K1418" s="351"/>
      <c r="L1418" s="351"/>
      <c r="M1418" s="351"/>
      <c r="N1418" s="168"/>
      <c r="O1418" s="145" t="str">
        <f ca="1">IF(D1418="цвет",SUM(O1419:INDIRECT("N"&amp;R1418)),IF(SUM(E1418:N1418)=0,"",SUM(E1418:N1418)))</f>
        <v/>
      </c>
      <c r="P1418" s="137" t="s">
        <v>98</v>
      </c>
      <c r="Q1418" s="138">
        <f t="shared" si="42"/>
        <v>4711</v>
      </c>
      <c r="R1418" s="139">
        <f t="shared" ca="1" si="43"/>
        <v>1420</v>
      </c>
      <c r="S1418" s="146"/>
      <c r="T1418" s="147"/>
      <c r="U1418" s="141"/>
      <c r="V1418" s="141"/>
      <c r="W1418" s="141"/>
      <c r="X1418" s="141"/>
      <c r="Y1418" s="141"/>
    </row>
    <row r="1419" spans="1:25" customFormat="1" ht="135" customHeight="1">
      <c r="A1419" s="130"/>
      <c r="B1419" s="371"/>
      <c r="C1419" s="173"/>
      <c r="D1419" s="373" t="s">
        <v>2073</v>
      </c>
      <c r="E1419" s="374"/>
      <c r="F1419" s="374"/>
      <c r="G1419" s="374"/>
      <c r="H1419" s="374"/>
      <c r="I1419" s="374"/>
      <c r="J1419" s="374"/>
      <c r="K1419" s="374"/>
      <c r="L1419" s="374"/>
      <c r="M1419" s="374"/>
      <c r="N1419" s="375"/>
      <c r="O1419" s="145" t="str">
        <f ca="1">IF(D1419="цвет",SUM(O1420:INDIRECT("N"&amp;R1419)),IF(SUM(E1419:N1419)=0,"",SUM(E1419:N1419)))</f>
        <v/>
      </c>
      <c r="P1419" s="137" t="s">
        <v>98</v>
      </c>
      <c r="Q1419" s="138">
        <f t="shared" ref="Q1419:Q1482" si="44">IF(C1419&lt;&gt;0,C1419,Q1418)</f>
        <v>4711</v>
      </c>
      <c r="R1419" s="139">
        <f t="shared" ref="R1419:R1482" ca="1" si="45">IF(D1419="Посмотреть большую фотографию на сайте",CELL("строка",O1419),R1420)</f>
        <v>1420</v>
      </c>
      <c r="S1419" s="146"/>
      <c r="T1419" s="147"/>
      <c r="U1419" s="141"/>
      <c r="V1419" s="141"/>
      <c r="W1419" s="141"/>
      <c r="X1419" s="141"/>
      <c r="Y1419" s="141"/>
    </row>
    <row r="1420" spans="1:25" customFormat="1" ht="17.45" customHeight="1" thickBot="1">
      <c r="A1420" s="130"/>
      <c r="B1420" s="372"/>
      <c r="C1420" s="172"/>
      <c r="D1420" s="362" t="str">
        <f>HYPERLINK("https://miamia.ru/search/index.php?q="&amp;Q1420&amp;"&amp;s=Поиск?utm_source=Excel&amp;utm_medium=Nalichie&amp;utm_content="&amp;Q1420&amp;"","Посмотреть большую фотографию на сайте")</f>
        <v>Посмотреть большую фотографию на сайте</v>
      </c>
      <c r="E1420" s="363"/>
      <c r="F1420" s="363"/>
      <c r="G1420" s="363"/>
      <c r="H1420" s="363"/>
      <c r="I1420" s="363"/>
      <c r="J1420" s="363"/>
      <c r="K1420" s="363"/>
      <c r="L1420" s="363"/>
      <c r="M1420" s="363"/>
      <c r="N1420" s="364"/>
      <c r="O1420" s="145" t="str">
        <f ca="1">IF(D1420="цвет",SUM(O1421:INDIRECT("N"&amp;R1420)),IF(SUM(E1420:N1420)=0,"",SUM(E1420:N1420)))</f>
        <v/>
      </c>
      <c r="P1420" s="137" t="s">
        <v>98</v>
      </c>
      <c r="Q1420" s="138">
        <f t="shared" si="44"/>
        <v>4711</v>
      </c>
      <c r="R1420" s="139">
        <f t="shared" ca="1" si="45"/>
        <v>1420</v>
      </c>
      <c r="S1420" s="141"/>
      <c r="T1420" s="141"/>
      <c r="U1420" s="141"/>
      <c r="V1420" s="141"/>
      <c r="W1420" s="141"/>
      <c r="X1420" s="141"/>
      <c r="Y1420" s="141"/>
    </row>
    <row r="1421" spans="1:25" customFormat="1" ht="17.25" thickBot="1">
      <c r="A1421" s="130"/>
      <c r="B1421" s="370" t="s">
        <v>1866</v>
      </c>
      <c r="C1421" s="169">
        <v>4712</v>
      </c>
      <c r="D1421" s="170" t="s">
        <v>9</v>
      </c>
      <c r="E1421" s="74" t="s">
        <v>10</v>
      </c>
      <c r="F1421" s="133" t="s">
        <v>11</v>
      </c>
      <c r="G1421" s="133" t="s">
        <v>12</v>
      </c>
      <c r="H1421" s="134" t="s">
        <v>13</v>
      </c>
      <c r="I1421" s="134" t="s">
        <v>14</v>
      </c>
      <c r="J1421" s="133" t="s">
        <v>15</v>
      </c>
      <c r="K1421" s="133" t="s">
        <v>16</v>
      </c>
      <c r="L1421" s="133" t="s">
        <v>21</v>
      </c>
      <c r="M1421" s="133" t="s">
        <v>22</v>
      </c>
      <c r="N1421" s="133"/>
      <c r="O1421" s="166">
        <f ca="1">IF(D1421="цвет",SUM(O1422:INDIRECT("N"&amp;R1421)),IF(SUM(E1421:N1421)=0,"",SUM(E1421:N1421)))</f>
        <v>0</v>
      </c>
      <c r="P1421" s="137">
        <v>2711</v>
      </c>
      <c r="Q1421" s="138">
        <f t="shared" si="44"/>
        <v>4712</v>
      </c>
      <c r="R1421" s="139">
        <f t="shared" ca="1" si="45"/>
        <v>1424</v>
      </c>
      <c r="S1421" s="85">
        <v>2711</v>
      </c>
      <c r="T1421" s="140">
        <f ca="1">O1421*S1421</f>
        <v>0</v>
      </c>
      <c r="U1421" s="141"/>
      <c r="V1421" s="141"/>
      <c r="W1421" s="141"/>
      <c r="X1421" s="141"/>
      <c r="Y1421" s="141"/>
    </row>
    <row r="1422" spans="1:25" customFormat="1" ht="17.25" thickBot="1">
      <c r="A1422" s="130"/>
      <c r="B1422" s="371"/>
      <c r="C1422" s="142"/>
      <c r="D1422" s="171" t="s">
        <v>235</v>
      </c>
      <c r="E1422" s="351"/>
      <c r="F1422" s="181"/>
      <c r="G1422" s="168"/>
      <c r="H1422" s="181"/>
      <c r="I1422" s="181"/>
      <c r="J1422" s="351"/>
      <c r="K1422" s="351"/>
      <c r="L1422" s="351"/>
      <c r="M1422" s="351"/>
      <c r="N1422" s="168"/>
      <c r="O1422" s="145" t="str">
        <f ca="1">IF(D1422="цвет",SUM(O1423:INDIRECT("N"&amp;R1422)),IF(SUM(E1422:N1422)=0,"",SUM(E1422:N1422)))</f>
        <v/>
      </c>
      <c r="P1422" s="137" t="s">
        <v>98</v>
      </c>
      <c r="Q1422" s="138">
        <f t="shared" si="44"/>
        <v>4712</v>
      </c>
      <c r="R1422" s="139">
        <f t="shared" ca="1" si="45"/>
        <v>1424</v>
      </c>
      <c r="S1422" s="146"/>
      <c r="T1422" s="147"/>
      <c r="U1422" s="141"/>
      <c r="V1422" s="141"/>
      <c r="W1422" s="141"/>
      <c r="X1422" s="141"/>
      <c r="Y1422" s="141"/>
    </row>
    <row r="1423" spans="1:25" customFormat="1" ht="135" customHeight="1">
      <c r="A1423" s="130"/>
      <c r="B1423" s="371"/>
      <c r="C1423" s="173"/>
      <c r="D1423" s="373" t="s">
        <v>2074</v>
      </c>
      <c r="E1423" s="374"/>
      <c r="F1423" s="374"/>
      <c r="G1423" s="374"/>
      <c r="H1423" s="374"/>
      <c r="I1423" s="374"/>
      <c r="J1423" s="374"/>
      <c r="K1423" s="374"/>
      <c r="L1423" s="374"/>
      <c r="M1423" s="374"/>
      <c r="N1423" s="375"/>
      <c r="O1423" s="145" t="str">
        <f ca="1">IF(D1423="цвет",SUM(O1424:INDIRECT("N"&amp;R1423)),IF(SUM(E1423:N1423)=0,"",SUM(E1423:N1423)))</f>
        <v/>
      </c>
      <c r="P1423" s="137" t="s">
        <v>98</v>
      </c>
      <c r="Q1423" s="138">
        <f t="shared" si="44"/>
        <v>4712</v>
      </c>
      <c r="R1423" s="139">
        <f t="shared" ca="1" si="45"/>
        <v>1424</v>
      </c>
      <c r="S1423" s="146"/>
      <c r="T1423" s="147"/>
      <c r="U1423" s="141"/>
      <c r="V1423" s="141"/>
      <c r="W1423" s="141"/>
      <c r="X1423" s="141"/>
      <c r="Y1423" s="141"/>
    </row>
    <row r="1424" spans="1:25" customFormat="1" ht="17.45" customHeight="1" thickBot="1">
      <c r="A1424" s="130"/>
      <c r="B1424" s="372"/>
      <c r="C1424" s="172"/>
      <c r="D1424" s="362" t="str">
        <f>HYPERLINK("https://miamia.ru/search/index.php?q="&amp;Q1424&amp;"&amp;s=Поиск?utm_source=Excel&amp;utm_medium=Nalichie&amp;utm_content="&amp;Q1424&amp;"","Посмотреть большую фотографию на сайте")</f>
        <v>Посмотреть большую фотографию на сайте</v>
      </c>
      <c r="E1424" s="363"/>
      <c r="F1424" s="363"/>
      <c r="G1424" s="363"/>
      <c r="H1424" s="363"/>
      <c r="I1424" s="363"/>
      <c r="J1424" s="363"/>
      <c r="K1424" s="363"/>
      <c r="L1424" s="363"/>
      <c r="M1424" s="363"/>
      <c r="N1424" s="364"/>
      <c r="O1424" s="145" t="str">
        <f ca="1">IF(D1424="цвет",SUM(O1425:INDIRECT("N"&amp;R1424)),IF(SUM(E1424:N1424)=0,"",SUM(E1424:N1424)))</f>
        <v/>
      </c>
      <c r="P1424" s="137" t="s">
        <v>98</v>
      </c>
      <c r="Q1424" s="138">
        <f t="shared" si="44"/>
        <v>4712</v>
      </c>
      <c r="R1424" s="139">
        <f t="shared" ca="1" si="45"/>
        <v>1424</v>
      </c>
      <c r="S1424" s="141"/>
      <c r="T1424" s="141"/>
      <c r="U1424" s="141"/>
      <c r="V1424" s="141"/>
      <c r="W1424" s="141"/>
      <c r="X1424" s="141"/>
      <c r="Y1424" s="141"/>
    </row>
    <row r="1425" spans="1:20" ht="17.25" thickBot="1">
      <c r="A1425" s="2"/>
      <c r="B1425" s="356" t="s">
        <v>1866</v>
      </c>
      <c r="C1425" s="75">
        <v>4713</v>
      </c>
      <c r="D1425" s="98" t="s">
        <v>9</v>
      </c>
      <c r="E1425" s="74" t="s">
        <v>10</v>
      </c>
      <c r="F1425" s="99" t="s">
        <v>17</v>
      </c>
      <c r="G1425" s="74" t="s">
        <v>18</v>
      </c>
      <c r="H1425" s="74" t="s">
        <v>19</v>
      </c>
      <c r="I1425" s="74" t="s">
        <v>23</v>
      </c>
      <c r="J1425" s="99"/>
      <c r="K1425" s="99"/>
      <c r="L1425" s="99"/>
      <c r="M1425" s="99"/>
      <c r="N1425" s="99"/>
      <c r="O1425" s="59">
        <f ca="1">IF(D1425="цвет",SUM(O1426:INDIRECT("N"&amp;R1425)),IF(SUM(E1425:N1425)=0,"",SUM(E1425:N1425)))</f>
        <v>0</v>
      </c>
      <c r="P1425" s="68">
        <v>3487</v>
      </c>
      <c r="Q1425" s="138">
        <f t="shared" si="44"/>
        <v>4713</v>
      </c>
      <c r="R1425" s="139">
        <f t="shared" ca="1" si="45"/>
        <v>1428</v>
      </c>
      <c r="S1425" s="85">
        <v>3487</v>
      </c>
      <c r="T1425" s="86">
        <f ca="1">O1425*S1425</f>
        <v>0</v>
      </c>
    </row>
    <row r="1426" spans="1:20" ht="17.25" thickBot="1">
      <c r="A1426" s="2"/>
      <c r="B1426" s="357"/>
      <c r="C1426" s="75"/>
      <c r="D1426" s="105" t="s">
        <v>235</v>
      </c>
      <c r="E1426" s="351"/>
      <c r="F1426" s="181"/>
      <c r="G1426" s="181"/>
      <c r="H1426" s="181"/>
      <c r="I1426" s="351"/>
      <c r="J1426" s="7"/>
      <c r="K1426" s="7"/>
      <c r="L1426" s="7"/>
      <c r="M1426" s="7"/>
      <c r="N1426" s="79"/>
      <c r="O1426" s="91" t="str">
        <f ca="1">IF(D1426="цвет",SUM(O1427:INDIRECT("N"&amp;R1426)),IF(SUM(E1426:N1426)=0,"",SUM(E1426:N1426)))</f>
        <v/>
      </c>
      <c r="P1426" s="68" t="s">
        <v>98</v>
      </c>
      <c r="Q1426" s="138">
        <f t="shared" si="44"/>
        <v>4713</v>
      </c>
      <c r="R1426" s="139">
        <f t="shared" ca="1" si="45"/>
        <v>1428</v>
      </c>
      <c r="S1426" s="69"/>
      <c r="T1426" s="76"/>
    </row>
    <row r="1427" spans="1:20" ht="135" customHeight="1">
      <c r="A1427" s="2"/>
      <c r="B1427" s="357"/>
      <c r="C1427" s="75"/>
      <c r="D1427" s="359" t="s">
        <v>2076</v>
      </c>
      <c r="E1427" s="360"/>
      <c r="F1427" s="360"/>
      <c r="G1427" s="360"/>
      <c r="H1427" s="360"/>
      <c r="I1427" s="360"/>
      <c r="J1427" s="360"/>
      <c r="K1427" s="360"/>
      <c r="L1427" s="360"/>
      <c r="M1427" s="360"/>
      <c r="N1427" s="361"/>
      <c r="O1427" s="91" t="str">
        <f ca="1">IF(D1427="цвет",SUM(O1428:INDIRECT("N"&amp;R1427)),IF(SUM(E1427:N1427)=0,"",SUM(E1427:N1427)))</f>
        <v/>
      </c>
      <c r="P1427" s="68" t="s">
        <v>98</v>
      </c>
      <c r="Q1427" s="138">
        <f t="shared" si="44"/>
        <v>4713</v>
      </c>
      <c r="R1427" s="139">
        <f t="shared" ca="1" si="45"/>
        <v>1428</v>
      </c>
      <c r="S1427" s="69"/>
      <c r="T1427" s="76"/>
    </row>
    <row r="1428" spans="1:20" ht="17.45" customHeight="1" thickBot="1">
      <c r="A1428" s="2"/>
      <c r="B1428" s="365"/>
      <c r="C1428" s="77"/>
      <c r="D1428" s="362" t="str">
        <f>HYPERLINK("https://miamia.ru/search/index.php?q="&amp;Q1428&amp;"&amp;s=Поиск?utm_source=Excel&amp;utm_medium=Nalichie&amp;utm_content="&amp;Q1428&amp;"","Посмотреть большую фотографию на сайте")</f>
        <v>Посмотреть большую фотографию на сайте</v>
      </c>
      <c r="E1428" s="363"/>
      <c r="F1428" s="363"/>
      <c r="G1428" s="363"/>
      <c r="H1428" s="363"/>
      <c r="I1428" s="363"/>
      <c r="J1428" s="363"/>
      <c r="K1428" s="363"/>
      <c r="L1428" s="363"/>
      <c r="M1428" s="363"/>
      <c r="N1428" s="364"/>
      <c r="O1428" s="91" t="str">
        <f ca="1">IF(D1428="цвет",SUM(O1429:INDIRECT("N"&amp;R1428)),IF(SUM(E1428:N1428)=0,"",SUM(E1428:N1428)))</f>
        <v/>
      </c>
      <c r="P1428" s="68" t="s">
        <v>98</v>
      </c>
      <c r="Q1428" s="138">
        <f t="shared" si="44"/>
        <v>4713</v>
      </c>
      <c r="R1428" s="139">
        <f t="shared" ca="1" si="45"/>
        <v>1428</v>
      </c>
      <c r="S1428" s="69"/>
      <c r="T1428" s="76"/>
    </row>
    <row r="1429" spans="1:20" ht="17.25" thickBot="1">
      <c r="A1429" s="2"/>
      <c r="B1429" s="356" t="s">
        <v>1866</v>
      </c>
      <c r="C1429" s="75">
        <v>4714</v>
      </c>
      <c r="D1429" s="98" t="s">
        <v>9</v>
      </c>
      <c r="E1429" s="99" t="s">
        <v>17</v>
      </c>
      <c r="F1429" s="74" t="s">
        <v>18</v>
      </c>
      <c r="G1429" s="74" t="s">
        <v>19</v>
      </c>
      <c r="H1429" s="74" t="s">
        <v>23</v>
      </c>
      <c r="I1429" s="99"/>
      <c r="J1429" s="99"/>
      <c r="K1429" s="99"/>
      <c r="L1429" s="99"/>
      <c r="M1429" s="99"/>
      <c r="N1429" s="99"/>
      <c r="O1429" s="59">
        <f ca="1">IF(D1429="цвет",SUM(O1430:INDIRECT("N"&amp;R1429)),IF(SUM(E1429:N1429)=0,"",SUM(E1429:N1429)))</f>
        <v>0</v>
      </c>
      <c r="P1429" s="68">
        <v>3745</v>
      </c>
      <c r="Q1429" s="138">
        <f t="shared" si="44"/>
        <v>4714</v>
      </c>
      <c r="R1429" s="139">
        <f t="shared" ca="1" si="45"/>
        <v>1432</v>
      </c>
      <c r="S1429" s="85">
        <v>3745</v>
      </c>
      <c r="T1429" s="86">
        <f ca="1">O1429*S1429</f>
        <v>0</v>
      </c>
    </row>
    <row r="1430" spans="1:20" ht="17.25" thickBot="1">
      <c r="A1430" s="2"/>
      <c r="B1430" s="357"/>
      <c r="C1430" s="75"/>
      <c r="D1430" s="105" t="s">
        <v>235</v>
      </c>
      <c r="E1430" s="351"/>
      <c r="F1430" s="351"/>
      <c r="G1430" s="351"/>
      <c r="H1430" s="181"/>
      <c r="I1430" s="7"/>
      <c r="J1430" s="7"/>
      <c r="K1430" s="7"/>
      <c r="L1430" s="7"/>
      <c r="M1430" s="7"/>
      <c r="N1430" s="79"/>
      <c r="O1430" s="91" t="str">
        <f ca="1">IF(D1430="цвет",SUM(O1431:INDIRECT("N"&amp;R1430)),IF(SUM(E1430:N1430)=0,"",SUM(E1430:N1430)))</f>
        <v/>
      </c>
      <c r="P1430" s="68" t="s">
        <v>98</v>
      </c>
      <c r="Q1430" s="138">
        <f t="shared" si="44"/>
        <v>4714</v>
      </c>
      <c r="R1430" s="139">
        <f t="shared" ca="1" si="45"/>
        <v>1432</v>
      </c>
      <c r="S1430" s="69"/>
      <c r="T1430" s="76"/>
    </row>
    <row r="1431" spans="1:20" ht="135" customHeight="1">
      <c r="A1431" s="2"/>
      <c r="B1431" s="357"/>
      <c r="C1431" s="75"/>
      <c r="D1431" s="359" t="s">
        <v>2077</v>
      </c>
      <c r="E1431" s="360"/>
      <c r="F1431" s="360"/>
      <c r="G1431" s="360"/>
      <c r="H1431" s="360"/>
      <c r="I1431" s="360"/>
      <c r="J1431" s="360"/>
      <c r="K1431" s="360"/>
      <c r="L1431" s="360"/>
      <c r="M1431" s="360"/>
      <c r="N1431" s="361"/>
      <c r="O1431" s="91" t="str">
        <f ca="1">IF(D1431="цвет",SUM(O1432:INDIRECT("N"&amp;R1431)),IF(SUM(E1431:N1431)=0,"",SUM(E1431:N1431)))</f>
        <v/>
      </c>
      <c r="P1431" s="68" t="s">
        <v>98</v>
      </c>
      <c r="Q1431" s="138">
        <f t="shared" si="44"/>
        <v>4714</v>
      </c>
      <c r="R1431" s="139">
        <f t="shared" ca="1" si="45"/>
        <v>1432</v>
      </c>
      <c r="S1431" s="69"/>
      <c r="T1431" s="76"/>
    </row>
    <row r="1432" spans="1:20" ht="17.45" customHeight="1" thickBot="1">
      <c r="A1432" s="2"/>
      <c r="B1432" s="365"/>
      <c r="C1432" s="77"/>
      <c r="D1432" s="362" t="str">
        <f>HYPERLINK("https://miamia.ru/search/index.php?q="&amp;Q1432&amp;"&amp;s=Поиск?utm_source=Excel&amp;utm_medium=Nalichie&amp;utm_content="&amp;Q1432&amp;"","Посмотреть большую фотографию на сайте")</f>
        <v>Посмотреть большую фотографию на сайте</v>
      </c>
      <c r="E1432" s="363"/>
      <c r="F1432" s="363"/>
      <c r="G1432" s="363"/>
      <c r="H1432" s="363"/>
      <c r="I1432" s="363"/>
      <c r="J1432" s="363"/>
      <c r="K1432" s="363"/>
      <c r="L1432" s="363"/>
      <c r="M1432" s="363"/>
      <c r="N1432" s="364"/>
      <c r="O1432" s="91" t="str">
        <f ca="1">IF(D1432="цвет",SUM(O1433:INDIRECT("N"&amp;R1432)),IF(SUM(E1432:N1432)=0,"",SUM(E1432:N1432)))</f>
        <v/>
      </c>
      <c r="P1432" s="68" t="s">
        <v>98</v>
      </c>
      <c r="Q1432" s="138">
        <f t="shared" si="44"/>
        <v>4714</v>
      </c>
      <c r="R1432" s="139">
        <f t="shared" ca="1" si="45"/>
        <v>1432</v>
      </c>
      <c r="S1432" s="69"/>
      <c r="T1432" s="76"/>
    </row>
    <row r="1433" spans="1:20" ht="17.25" thickBot="1">
      <c r="A1433" s="2"/>
      <c r="B1433" s="356" t="s">
        <v>1866</v>
      </c>
      <c r="C1433" s="75">
        <v>4715</v>
      </c>
      <c r="D1433" s="98" t="s">
        <v>9</v>
      </c>
      <c r="E1433" s="74" t="s">
        <v>10</v>
      </c>
      <c r="F1433" s="74" t="s">
        <v>11</v>
      </c>
      <c r="G1433" s="74" t="s">
        <v>12</v>
      </c>
      <c r="H1433" s="74" t="s">
        <v>13</v>
      </c>
      <c r="I1433" s="99" t="s">
        <v>14</v>
      </c>
      <c r="J1433" s="99" t="s">
        <v>15</v>
      </c>
      <c r="K1433" s="99" t="s">
        <v>16</v>
      </c>
      <c r="L1433" s="99" t="s">
        <v>21</v>
      </c>
      <c r="M1433" s="99" t="s">
        <v>22</v>
      </c>
      <c r="N1433" s="99"/>
      <c r="O1433" s="59">
        <f ca="1">IF(D1433="цвет",SUM(O1434:INDIRECT("N"&amp;R1433)),IF(SUM(E1433:N1433)=0,"",SUM(E1433:N1433)))</f>
        <v>0</v>
      </c>
      <c r="P1433" s="68">
        <v>5425</v>
      </c>
      <c r="Q1433" s="138">
        <f t="shared" si="44"/>
        <v>4715</v>
      </c>
      <c r="R1433" s="139">
        <f t="shared" ca="1" si="45"/>
        <v>1436</v>
      </c>
      <c r="S1433" s="85">
        <v>5425</v>
      </c>
      <c r="T1433" s="86">
        <f ca="1">O1433*S1433</f>
        <v>0</v>
      </c>
    </row>
    <row r="1434" spans="1:20" ht="17.25" thickBot="1">
      <c r="A1434" s="2"/>
      <c r="B1434" s="357"/>
      <c r="C1434" s="75"/>
      <c r="D1434" s="105" t="s">
        <v>235</v>
      </c>
      <c r="E1434" s="351"/>
      <c r="F1434" s="351"/>
      <c r="G1434" s="181"/>
      <c r="H1434" s="351"/>
      <c r="I1434" s="351"/>
      <c r="J1434" s="351"/>
      <c r="K1434" s="351"/>
      <c r="L1434" s="351"/>
      <c r="M1434" s="351"/>
      <c r="N1434" s="79"/>
      <c r="O1434" s="91" t="str">
        <f ca="1">IF(D1434="цвет",SUM(O1435:INDIRECT("N"&amp;R1434)),IF(SUM(E1434:N1434)=0,"",SUM(E1434:N1434)))</f>
        <v/>
      </c>
      <c r="P1434" s="68" t="s">
        <v>98</v>
      </c>
      <c r="Q1434" s="138">
        <f t="shared" si="44"/>
        <v>4715</v>
      </c>
      <c r="R1434" s="139">
        <f t="shared" ca="1" si="45"/>
        <v>1436</v>
      </c>
      <c r="S1434" s="69"/>
      <c r="T1434" s="76"/>
    </row>
    <row r="1435" spans="1:20" ht="135" customHeight="1">
      <c r="A1435" s="2"/>
      <c r="B1435" s="357"/>
      <c r="C1435" s="75"/>
      <c r="D1435" s="359" t="s">
        <v>2078</v>
      </c>
      <c r="E1435" s="360"/>
      <c r="F1435" s="360"/>
      <c r="G1435" s="360"/>
      <c r="H1435" s="360"/>
      <c r="I1435" s="360"/>
      <c r="J1435" s="360"/>
      <c r="K1435" s="360"/>
      <c r="L1435" s="360"/>
      <c r="M1435" s="360"/>
      <c r="N1435" s="361"/>
      <c r="O1435" s="91" t="str">
        <f ca="1">IF(D1435="цвет",SUM(O1436:INDIRECT("N"&amp;R1435)),IF(SUM(E1435:N1435)=0,"",SUM(E1435:N1435)))</f>
        <v/>
      </c>
      <c r="P1435" s="68" t="s">
        <v>98</v>
      </c>
      <c r="Q1435" s="138">
        <f t="shared" si="44"/>
        <v>4715</v>
      </c>
      <c r="R1435" s="139">
        <f t="shared" ca="1" si="45"/>
        <v>1436</v>
      </c>
      <c r="S1435" s="69"/>
      <c r="T1435" s="76"/>
    </row>
    <row r="1436" spans="1:20" ht="17.45" customHeight="1" thickBot="1">
      <c r="A1436" s="2"/>
      <c r="B1436" s="365"/>
      <c r="C1436" s="77"/>
      <c r="D1436" s="362" t="str">
        <f>HYPERLINK("https://miamia.ru/search/index.php?q="&amp;Q1436&amp;"&amp;s=Поиск?utm_source=Excel&amp;utm_medium=Nalichie&amp;utm_content="&amp;Q1436&amp;"","Посмотреть большую фотографию на сайте")</f>
        <v>Посмотреть большую фотографию на сайте</v>
      </c>
      <c r="E1436" s="363"/>
      <c r="F1436" s="363"/>
      <c r="G1436" s="363"/>
      <c r="H1436" s="363"/>
      <c r="I1436" s="363"/>
      <c r="J1436" s="363"/>
      <c r="K1436" s="363"/>
      <c r="L1436" s="363"/>
      <c r="M1436" s="363"/>
      <c r="N1436" s="364"/>
      <c r="O1436" s="91" t="str">
        <f ca="1">IF(D1436="цвет",SUM(O1437:INDIRECT("N"&amp;R1436)),IF(SUM(E1436:N1436)=0,"",SUM(E1436:N1436)))</f>
        <v/>
      </c>
      <c r="P1436" s="68" t="s">
        <v>98</v>
      </c>
      <c r="Q1436" s="138">
        <f t="shared" si="44"/>
        <v>4715</v>
      </c>
      <c r="R1436" s="139">
        <f t="shared" ca="1" si="45"/>
        <v>1436</v>
      </c>
      <c r="S1436" s="69"/>
      <c r="T1436" s="76"/>
    </row>
    <row r="1437" spans="1:20" ht="17.25" thickBot="1">
      <c r="A1437" s="2"/>
      <c r="B1437" s="356" t="s">
        <v>1866</v>
      </c>
      <c r="C1437" s="75">
        <v>4716</v>
      </c>
      <c r="D1437" s="98" t="s">
        <v>9</v>
      </c>
      <c r="E1437" s="74" t="s">
        <v>10</v>
      </c>
      <c r="F1437" s="74" t="s">
        <v>11</v>
      </c>
      <c r="G1437" s="74" t="s">
        <v>12</v>
      </c>
      <c r="H1437" s="74" t="s">
        <v>13</v>
      </c>
      <c r="I1437" s="99" t="s">
        <v>14</v>
      </c>
      <c r="J1437" s="99" t="s">
        <v>15</v>
      </c>
      <c r="K1437" s="99" t="s">
        <v>16</v>
      </c>
      <c r="L1437" s="99" t="s">
        <v>21</v>
      </c>
      <c r="M1437" s="99" t="s">
        <v>22</v>
      </c>
      <c r="N1437" s="99"/>
      <c r="O1437" s="59">
        <f ca="1">IF(D1437="цвет",SUM(O1438:INDIRECT("N"&amp;R1437)),IF(SUM(E1437:N1437)=0,"",SUM(E1437:N1437)))</f>
        <v>0</v>
      </c>
      <c r="P1437" s="68">
        <v>5038</v>
      </c>
      <c r="Q1437" s="138">
        <f t="shared" si="44"/>
        <v>4716</v>
      </c>
      <c r="R1437" s="139">
        <f t="shared" ca="1" si="45"/>
        <v>1440</v>
      </c>
      <c r="S1437" s="85">
        <v>5038</v>
      </c>
      <c r="T1437" s="86">
        <f ca="1">O1437*S1437</f>
        <v>0</v>
      </c>
    </row>
    <row r="1438" spans="1:20" ht="17.25" thickBot="1">
      <c r="A1438" s="2"/>
      <c r="B1438" s="357"/>
      <c r="C1438" s="75"/>
      <c r="D1438" s="105" t="s">
        <v>235</v>
      </c>
      <c r="E1438" s="181"/>
      <c r="F1438" s="351"/>
      <c r="G1438" s="181"/>
      <c r="H1438" s="351"/>
      <c r="I1438" s="351"/>
      <c r="J1438" s="181"/>
      <c r="K1438" s="351"/>
      <c r="L1438" s="351"/>
      <c r="M1438" s="351"/>
      <c r="N1438" s="79"/>
      <c r="O1438" s="91" t="str">
        <f ca="1">IF(D1438="цвет",SUM(O1439:INDIRECT("N"&amp;R1438)),IF(SUM(E1438:N1438)=0,"",SUM(E1438:N1438)))</f>
        <v/>
      </c>
      <c r="P1438" s="68" t="s">
        <v>98</v>
      </c>
      <c r="Q1438" s="138">
        <f t="shared" si="44"/>
        <v>4716</v>
      </c>
      <c r="R1438" s="139">
        <f t="shared" ca="1" si="45"/>
        <v>1440</v>
      </c>
      <c r="S1438" s="69"/>
      <c r="T1438" s="76"/>
    </row>
    <row r="1439" spans="1:20" ht="135" customHeight="1">
      <c r="A1439" s="2"/>
      <c r="B1439" s="357"/>
      <c r="C1439" s="75"/>
      <c r="D1439" s="359" t="s">
        <v>2079</v>
      </c>
      <c r="E1439" s="360"/>
      <c r="F1439" s="360"/>
      <c r="G1439" s="360"/>
      <c r="H1439" s="360"/>
      <c r="I1439" s="360"/>
      <c r="J1439" s="360"/>
      <c r="K1439" s="360"/>
      <c r="L1439" s="360"/>
      <c r="M1439" s="360"/>
      <c r="N1439" s="361"/>
      <c r="O1439" s="91" t="str">
        <f ca="1">IF(D1439="цвет",SUM(O1440:INDIRECT("N"&amp;R1439)),IF(SUM(E1439:N1439)=0,"",SUM(E1439:N1439)))</f>
        <v/>
      </c>
      <c r="P1439" s="68" t="s">
        <v>98</v>
      </c>
      <c r="Q1439" s="138">
        <f t="shared" si="44"/>
        <v>4716</v>
      </c>
      <c r="R1439" s="139">
        <f t="shared" ca="1" si="45"/>
        <v>1440</v>
      </c>
      <c r="S1439" s="69"/>
      <c r="T1439" s="76"/>
    </row>
    <row r="1440" spans="1:20" ht="17.45" customHeight="1" thickBot="1">
      <c r="A1440" s="2"/>
      <c r="B1440" s="365"/>
      <c r="C1440" s="77"/>
      <c r="D1440" s="362" t="str">
        <f>HYPERLINK("https://miamia.ru/search/index.php?q="&amp;Q1440&amp;"&amp;s=Поиск?utm_source=Excel&amp;utm_medium=Nalichie&amp;utm_content="&amp;Q1440&amp;"","Посмотреть большую фотографию на сайте")</f>
        <v>Посмотреть большую фотографию на сайте</v>
      </c>
      <c r="E1440" s="363"/>
      <c r="F1440" s="363"/>
      <c r="G1440" s="363"/>
      <c r="H1440" s="363"/>
      <c r="I1440" s="363"/>
      <c r="J1440" s="363"/>
      <c r="K1440" s="363"/>
      <c r="L1440" s="363"/>
      <c r="M1440" s="363"/>
      <c r="N1440" s="364"/>
      <c r="O1440" s="91" t="str">
        <f ca="1">IF(D1440="цвет",SUM(O1441:INDIRECT("N"&amp;R1440)),IF(SUM(E1440:N1440)=0,"",SUM(E1440:N1440)))</f>
        <v/>
      </c>
      <c r="P1440" s="68" t="s">
        <v>98</v>
      </c>
      <c r="Q1440" s="138">
        <f t="shared" si="44"/>
        <v>4716</v>
      </c>
      <c r="R1440" s="139">
        <f t="shared" ca="1" si="45"/>
        <v>1440</v>
      </c>
      <c r="S1440" s="69"/>
      <c r="T1440" s="76"/>
    </row>
    <row r="1441" spans="1:20" ht="17.25" thickBot="1">
      <c r="A1441" s="2"/>
      <c r="B1441" s="356" t="s">
        <v>1866</v>
      </c>
      <c r="C1441" s="75">
        <v>4718</v>
      </c>
      <c r="D1441" s="98" t="s">
        <v>9</v>
      </c>
      <c r="E1441" s="74" t="s">
        <v>10</v>
      </c>
      <c r="F1441" s="74" t="s">
        <v>11</v>
      </c>
      <c r="G1441" s="74" t="s">
        <v>12</v>
      </c>
      <c r="H1441" s="74" t="s">
        <v>13</v>
      </c>
      <c r="I1441" s="99" t="s">
        <v>14</v>
      </c>
      <c r="J1441" s="99" t="s">
        <v>15</v>
      </c>
      <c r="K1441" s="99" t="s">
        <v>16</v>
      </c>
      <c r="L1441" s="99" t="s">
        <v>21</v>
      </c>
      <c r="M1441" s="99" t="s">
        <v>22</v>
      </c>
      <c r="N1441" s="99"/>
      <c r="O1441" s="59">
        <f ca="1">IF(D1441="цвет",SUM(O1442:INDIRECT("N"&amp;R1441)),IF(SUM(E1441:N1441)=0,"",SUM(E1441:N1441)))</f>
        <v>0</v>
      </c>
      <c r="P1441" s="68">
        <v>3228</v>
      </c>
      <c r="Q1441" s="138">
        <f t="shared" si="44"/>
        <v>4718</v>
      </c>
      <c r="R1441" s="139">
        <f t="shared" ca="1" si="45"/>
        <v>1444</v>
      </c>
      <c r="S1441" s="85">
        <v>3228</v>
      </c>
      <c r="T1441" s="86">
        <f ca="1">O1441*S1441</f>
        <v>0</v>
      </c>
    </row>
    <row r="1442" spans="1:20" ht="17.25" thickBot="1">
      <c r="A1442" s="2"/>
      <c r="B1442" s="357"/>
      <c r="C1442" s="75"/>
      <c r="D1442" s="105" t="s">
        <v>235</v>
      </c>
      <c r="E1442" s="7"/>
      <c r="F1442" s="351"/>
      <c r="G1442" s="351"/>
      <c r="H1442" s="7"/>
      <c r="I1442" s="181"/>
      <c r="J1442" s="181"/>
      <c r="K1442" s="351"/>
      <c r="L1442" s="351"/>
      <c r="M1442" s="351"/>
      <c r="N1442" s="79"/>
      <c r="O1442" s="91" t="str">
        <f ca="1">IF(D1442="цвет",SUM(O1443:INDIRECT("N"&amp;R1442)),IF(SUM(E1442:N1442)=0,"",SUM(E1442:N1442)))</f>
        <v/>
      </c>
      <c r="P1442" s="68" t="s">
        <v>98</v>
      </c>
      <c r="Q1442" s="138">
        <f t="shared" si="44"/>
        <v>4718</v>
      </c>
      <c r="R1442" s="139">
        <f t="shared" ca="1" si="45"/>
        <v>1444</v>
      </c>
      <c r="S1442" s="69"/>
      <c r="T1442" s="76"/>
    </row>
    <row r="1443" spans="1:20" ht="135" customHeight="1">
      <c r="A1443" s="2"/>
      <c r="B1443" s="357"/>
      <c r="C1443" s="75"/>
      <c r="D1443" s="359" t="s">
        <v>2080</v>
      </c>
      <c r="E1443" s="360"/>
      <c r="F1443" s="360"/>
      <c r="G1443" s="360"/>
      <c r="H1443" s="360"/>
      <c r="I1443" s="360"/>
      <c r="J1443" s="360"/>
      <c r="K1443" s="360"/>
      <c r="L1443" s="360"/>
      <c r="M1443" s="360"/>
      <c r="N1443" s="361"/>
      <c r="O1443" s="91" t="str">
        <f ca="1">IF(D1443="цвет",SUM(O1444:INDIRECT("N"&amp;R1443)),IF(SUM(E1443:N1443)=0,"",SUM(E1443:N1443)))</f>
        <v/>
      </c>
      <c r="P1443" s="68" t="s">
        <v>98</v>
      </c>
      <c r="Q1443" s="138">
        <f t="shared" si="44"/>
        <v>4718</v>
      </c>
      <c r="R1443" s="139">
        <f t="shared" ca="1" si="45"/>
        <v>1444</v>
      </c>
      <c r="S1443" s="69"/>
      <c r="T1443" s="76"/>
    </row>
    <row r="1444" spans="1:20" ht="17.45" customHeight="1" thickBot="1">
      <c r="A1444" s="2"/>
      <c r="B1444" s="365"/>
      <c r="C1444" s="77"/>
      <c r="D1444" s="362" t="str">
        <f>HYPERLINK("https://miamia.ru/search/index.php?q="&amp;Q1444&amp;"&amp;s=Поиск?utm_source=Excel&amp;utm_medium=Nalichie&amp;utm_content="&amp;Q1444&amp;"","Посмотреть большую фотографию на сайте")</f>
        <v>Посмотреть большую фотографию на сайте</v>
      </c>
      <c r="E1444" s="363"/>
      <c r="F1444" s="363"/>
      <c r="G1444" s="363"/>
      <c r="H1444" s="363"/>
      <c r="I1444" s="363"/>
      <c r="J1444" s="363"/>
      <c r="K1444" s="363"/>
      <c r="L1444" s="363"/>
      <c r="M1444" s="363"/>
      <c r="N1444" s="364"/>
      <c r="O1444" s="91" t="str">
        <f ca="1">IF(D1444="цвет",SUM(O1445:INDIRECT("N"&amp;R1444)),IF(SUM(E1444:N1444)=0,"",SUM(E1444:N1444)))</f>
        <v/>
      </c>
      <c r="P1444" s="68" t="s">
        <v>98</v>
      </c>
      <c r="Q1444" s="138">
        <f t="shared" si="44"/>
        <v>4718</v>
      </c>
      <c r="R1444" s="139">
        <f t="shared" ca="1" si="45"/>
        <v>1444</v>
      </c>
      <c r="S1444" s="69"/>
      <c r="T1444" s="76"/>
    </row>
    <row r="1445" spans="1:20" ht="17.25" thickBot="1">
      <c r="A1445" s="2"/>
      <c r="B1445" s="356" t="s">
        <v>1866</v>
      </c>
      <c r="C1445" s="75">
        <v>4719</v>
      </c>
      <c r="D1445" s="98" t="s">
        <v>9</v>
      </c>
      <c r="E1445" s="99" t="s">
        <v>17</v>
      </c>
      <c r="F1445" s="74" t="s">
        <v>18</v>
      </c>
      <c r="G1445" s="74" t="s">
        <v>19</v>
      </c>
      <c r="H1445" s="74" t="s">
        <v>23</v>
      </c>
      <c r="I1445" s="99"/>
      <c r="J1445" s="99"/>
      <c r="K1445" s="99"/>
      <c r="L1445" s="99"/>
      <c r="M1445" s="99"/>
      <c r="N1445" s="99"/>
      <c r="O1445" s="59">
        <f ca="1">IF(D1445="цвет",SUM(O1446:INDIRECT("N"&amp;R1445)),IF(SUM(E1445:N1445)=0,"",SUM(E1445:N1445)))</f>
        <v>0</v>
      </c>
      <c r="P1445" s="68">
        <v>4004</v>
      </c>
      <c r="Q1445" s="138">
        <f t="shared" si="44"/>
        <v>4719</v>
      </c>
      <c r="R1445" s="139">
        <f t="shared" ca="1" si="45"/>
        <v>1448</v>
      </c>
      <c r="S1445" s="85">
        <v>4004</v>
      </c>
      <c r="T1445" s="86">
        <f ca="1">O1445*S1445</f>
        <v>0</v>
      </c>
    </row>
    <row r="1446" spans="1:20" ht="17.25" thickBot="1">
      <c r="A1446" s="2"/>
      <c r="B1446" s="357"/>
      <c r="C1446" s="75"/>
      <c r="D1446" s="105" t="s">
        <v>235</v>
      </c>
      <c r="E1446" s="351"/>
      <c r="F1446" s="7"/>
      <c r="G1446" s="181"/>
      <c r="H1446" s="7"/>
      <c r="I1446" s="7"/>
      <c r="J1446" s="7"/>
      <c r="K1446" s="7"/>
      <c r="L1446" s="7"/>
      <c r="M1446" s="7"/>
      <c r="N1446" s="79"/>
      <c r="O1446" s="91" t="str">
        <f ca="1">IF(D1446="цвет",SUM(O1447:INDIRECT("N"&amp;R1446)),IF(SUM(E1446:N1446)=0,"",SUM(E1446:N1446)))</f>
        <v/>
      </c>
      <c r="P1446" s="68" t="s">
        <v>98</v>
      </c>
      <c r="Q1446" s="138">
        <f t="shared" si="44"/>
        <v>4719</v>
      </c>
      <c r="R1446" s="139">
        <f t="shared" ca="1" si="45"/>
        <v>1448</v>
      </c>
      <c r="S1446" s="69"/>
      <c r="T1446" s="76"/>
    </row>
    <row r="1447" spans="1:20" ht="135" customHeight="1">
      <c r="A1447" s="2"/>
      <c r="B1447" s="357"/>
      <c r="C1447" s="75"/>
      <c r="D1447" s="359" t="s">
        <v>2081</v>
      </c>
      <c r="E1447" s="360"/>
      <c r="F1447" s="360"/>
      <c r="G1447" s="360"/>
      <c r="H1447" s="360"/>
      <c r="I1447" s="360"/>
      <c r="J1447" s="360"/>
      <c r="K1447" s="360"/>
      <c r="L1447" s="360"/>
      <c r="M1447" s="360"/>
      <c r="N1447" s="361"/>
      <c r="O1447" s="91" t="str">
        <f ca="1">IF(D1447="цвет",SUM(O1448:INDIRECT("N"&amp;R1447)),IF(SUM(E1447:N1447)=0,"",SUM(E1447:N1447)))</f>
        <v/>
      </c>
      <c r="P1447" s="68" t="s">
        <v>98</v>
      </c>
      <c r="Q1447" s="138">
        <f t="shared" si="44"/>
        <v>4719</v>
      </c>
      <c r="R1447" s="139">
        <f t="shared" ca="1" si="45"/>
        <v>1448</v>
      </c>
      <c r="S1447" s="69"/>
      <c r="T1447" s="76"/>
    </row>
    <row r="1448" spans="1:20" ht="17.45" customHeight="1" thickBot="1">
      <c r="A1448" s="2"/>
      <c r="B1448" s="365"/>
      <c r="C1448" s="77"/>
      <c r="D1448" s="362" t="str">
        <f>HYPERLINK("https://miamia.ru/search/index.php?q="&amp;Q1448&amp;"&amp;s=Поиск?utm_source=Excel&amp;utm_medium=Nalichie&amp;utm_content="&amp;Q1448&amp;"","Посмотреть большую фотографию на сайте")</f>
        <v>Посмотреть большую фотографию на сайте</v>
      </c>
      <c r="E1448" s="363"/>
      <c r="F1448" s="363"/>
      <c r="G1448" s="363"/>
      <c r="H1448" s="363"/>
      <c r="I1448" s="363"/>
      <c r="J1448" s="363"/>
      <c r="K1448" s="363"/>
      <c r="L1448" s="363"/>
      <c r="M1448" s="363"/>
      <c r="N1448" s="364"/>
      <c r="O1448" s="91" t="str">
        <f ca="1">IF(D1448="цвет",SUM(O1449:INDIRECT("N"&amp;R1448)),IF(SUM(E1448:N1448)=0,"",SUM(E1448:N1448)))</f>
        <v/>
      </c>
      <c r="P1448" s="68" t="s">
        <v>98</v>
      </c>
      <c r="Q1448" s="138">
        <f t="shared" si="44"/>
        <v>4719</v>
      </c>
      <c r="R1448" s="139">
        <f t="shared" ca="1" si="45"/>
        <v>1448</v>
      </c>
      <c r="S1448" s="69"/>
      <c r="T1448" s="76"/>
    </row>
    <row r="1449" spans="1:20" ht="17.25" thickBot="1">
      <c r="A1449" s="2"/>
      <c r="B1449" s="356" t="s">
        <v>1866</v>
      </c>
      <c r="C1449" s="75">
        <v>4991</v>
      </c>
      <c r="D1449" s="98" t="s">
        <v>9</v>
      </c>
      <c r="E1449" s="73" t="s">
        <v>10</v>
      </c>
      <c r="F1449" s="73" t="s">
        <v>11</v>
      </c>
      <c r="G1449" s="6" t="s">
        <v>12</v>
      </c>
      <c r="H1449" s="6" t="s">
        <v>13</v>
      </c>
      <c r="I1449" s="73" t="s">
        <v>14</v>
      </c>
      <c r="J1449" s="73" t="s">
        <v>15</v>
      </c>
      <c r="K1449" s="73" t="s">
        <v>16</v>
      </c>
      <c r="L1449" s="73" t="s">
        <v>21</v>
      </c>
      <c r="M1449" s="73" t="s">
        <v>22</v>
      </c>
      <c r="N1449" s="99"/>
      <c r="O1449" s="59">
        <f ca="1">IF(D1449="цвет",SUM(O1450:INDIRECT("N"&amp;R1449)),IF(SUM(E1449:N1449)=0,"",SUM(E1449:N1449)))</f>
        <v>0</v>
      </c>
      <c r="P1449" s="68">
        <v>3358</v>
      </c>
      <c r="Q1449" s="138">
        <f t="shared" si="44"/>
        <v>4991</v>
      </c>
      <c r="R1449" s="139">
        <f t="shared" ca="1" si="45"/>
        <v>1452</v>
      </c>
      <c r="S1449" s="85">
        <v>3358</v>
      </c>
      <c r="T1449" s="86">
        <f ca="1">O1449*S1449</f>
        <v>0</v>
      </c>
    </row>
    <row r="1450" spans="1:20" ht="17.25" thickBot="1">
      <c r="A1450" s="2"/>
      <c r="B1450" s="357"/>
      <c r="C1450" s="75"/>
      <c r="D1450" s="105" t="s">
        <v>235</v>
      </c>
      <c r="E1450" s="181"/>
      <c r="F1450" s="351"/>
      <c r="G1450" s="181"/>
      <c r="H1450" s="181"/>
      <c r="I1450" s="181"/>
      <c r="J1450" s="351"/>
      <c r="K1450" s="351"/>
      <c r="L1450" s="181"/>
      <c r="M1450" s="7"/>
      <c r="N1450" s="79"/>
      <c r="O1450" s="91" t="str">
        <f ca="1">IF(D1450="цвет",SUM(O1451:INDIRECT("N"&amp;R1450)),IF(SUM(E1450:N1450)=0,"",SUM(E1450:N1450)))</f>
        <v/>
      </c>
      <c r="P1450" s="68" t="s">
        <v>98</v>
      </c>
      <c r="Q1450" s="138">
        <f t="shared" si="44"/>
        <v>4991</v>
      </c>
      <c r="R1450" s="139">
        <f t="shared" ca="1" si="45"/>
        <v>1452</v>
      </c>
      <c r="S1450" s="69"/>
      <c r="T1450" s="76"/>
    </row>
    <row r="1451" spans="1:20" ht="135" customHeight="1">
      <c r="A1451" s="2"/>
      <c r="B1451" s="357"/>
      <c r="C1451" s="75"/>
      <c r="D1451" s="359" t="s">
        <v>3114</v>
      </c>
      <c r="E1451" s="360"/>
      <c r="F1451" s="360"/>
      <c r="G1451" s="360"/>
      <c r="H1451" s="360"/>
      <c r="I1451" s="360"/>
      <c r="J1451" s="360"/>
      <c r="K1451" s="360"/>
      <c r="L1451" s="360"/>
      <c r="M1451" s="360"/>
      <c r="N1451" s="361"/>
      <c r="O1451" s="91" t="str">
        <f ca="1">IF(D1451="цвет",SUM(O1452:INDIRECT("N"&amp;R1451)),IF(SUM(E1451:N1451)=0,"",SUM(E1451:N1451)))</f>
        <v/>
      </c>
      <c r="P1451" s="68" t="s">
        <v>98</v>
      </c>
      <c r="Q1451" s="138">
        <f t="shared" si="44"/>
        <v>4991</v>
      </c>
      <c r="R1451" s="139">
        <f t="shared" ca="1" si="45"/>
        <v>1452</v>
      </c>
      <c r="S1451" s="69"/>
      <c r="T1451" s="76"/>
    </row>
    <row r="1452" spans="1:20" ht="17.45" customHeight="1" thickBot="1">
      <c r="A1452" s="2"/>
      <c r="B1452" s="365"/>
      <c r="C1452" s="77"/>
      <c r="D1452" s="362" t="str">
        <f>HYPERLINK("https://miamia.ru/search/index.php?q="&amp;Q1452&amp;"&amp;s=Поиск?utm_source=Excel&amp;utm_medium=Nalichie&amp;utm_content="&amp;Q1452&amp;"","Посмотреть большую фотографию на сайте")</f>
        <v>Посмотреть большую фотографию на сайте</v>
      </c>
      <c r="E1452" s="363"/>
      <c r="F1452" s="363"/>
      <c r="G1452" s="363"/>
      <c r="H1452" s="363"/>
      <c r="I1452" s="363"/>
      <c r="J1452" s="363"/>
      <c r="K1452" s="363"/>
      <c r="L1452" s="363"/>
      <c r="M1452" s="363"/>
      <c r="N1452" s="364"/>
      <c r="O1452" s="91" t="str">
        <f ca="1">IF(D1452="цвет",SUM(O1453:INDIRECT("N"&amp;R1452)),IF(SUM(E1452:N1452)=0,"",SUM(E1452:N1452)))</f>
        <v/>
      </c>
      <c r="P1452" s="68" t="s">
        <v>98</v>
      </c>
      <c r="Q1452" s="138">
        <f t="shared" si="44"/>
        <v>4991</v>
      </c>
      <c r="R1452" s="139">
        <f t="shared" ca="1" si="45"/>
        <v>1452</v>
      </c>
      <c r="S1452" s="69"/>
      <c r="T1452" s="76"/>
    </row>
    <row r="1453" spans="1:20" ht="23.1" customHeight="1" thickBot="1">
      <c r="A1453" s="2"/>
      <c r="B1453" s="28" t="s">
        <v>1758</v>
      </c>
      <c r="C1453" s="29"/>
      <c r="D1453" s="30"/>
      <c r="E1453" s="31"/>
      <c r="F1453" s="31"/>
      <c r="G1453" s="31"/>
      <c r="H1453" s="31"/>
      <c r="I1453" s="31"/>
      <c r="J1453" s="31"/>
      <c r="K1453" s="31"/>
      <c r="L1453" s="31"/>
      <c r="M1453" s="31"/>
      <c r="N1453" s="31"/>
      <c r="O1453" s="91" t="str">
        <f ca="1">IF(D1453="цвет",SUM(O1454:INDIRECT("N"&amp;R1453)),IF(SUM(E1453:N1453)=0,"",SUM(E1453:N1453)))</f>
        <v/>
      </c>
      <c r="P1453" s="68" t="s">
        <v>98</v>
      </c>
      <c r="Q1453" s="55">
        <f t="shared" si="44"/>
        <v>4991</v>
      </c>
      <c r="R1453" s="70">
        <f t="shared" ca="1" si="45"/>
        <v>1457</v>
      </c>
    </row>
    <row r="1454" spans="1:20" ht="17.25" thickBot="1">
      <c r="A1454" s="2"/>
      <c r="B1454" s="356" t="s">
        <v>1309</v>
      </c>
      <c r="C1454" s="83">
        <v>4440</v>
      </c>
      <c r="D1454" s="98" t="s">
        <v>9</v>
      </c>
      <c r="E1454" s="73" t="s">
        <v>10</v>
      </c>
      <c r="F1454" s="73" t="s">
        <v>11</v>
      </c>
      <c r="G1454" s="6" t="s">
        <v>12</v>
      </c>
      <c r="H1454" s="6" t="s">
        <v>13</v>
      </c>
      <c r="I1454" s="73" t="s">
        <v>14</v>
      </c>
      <c r="J1454" s="73" t="s">
        <v>15</v>
      </c>
      <c r="K1454" s="73" t="s">
        <v>16</v>
      </c>
      <c r="L1454" s="73" t="s">
        <v>21</v>
      </c>
      <c r="M1454" s="73" t="s">
        <v>22</v>
      </c>
      <c r="N1454" s="100"/>
      <c r="O1454" s="93">
        <f ca="1">IF(D1454="цвет",SUM(O1455:INDIRECT("N"&amp;R1454)),IF(SUM(E1454:N1454)=0,"",SUM(E1454:N1454)))</f>
        <v>0</v>
      </c>
      <c r="P1454" s="68">
        <v>2711</v>
      </c>
      <c r="Q1454" s="69">
        <f t="shared" si="44"/>
        <v>4440</v>
      </c>
      <c r="R1454" s="70">
        <f t="shared" ca="1" si="45"/>
        <v>1457</v>
      </c>
      <c r="S1454" s="101">
        <v>2711</v>
      </c>
      <c r="T1454" s="62">
        <f ca="1">S1454*O1454</f>
        <v>0</v>
      </c>
    </row>
    <row r="1455" spans="1:20" ht="17.25" thickBot="1">
      <c r="A1455" s="2"/>
      <c r="B1455" s="357"/>
      <c r="C1455" s="75"/>
      <c r="D1455" s="5" t="s">
        <v>158</v>
      </c>
      <c r="E1455" s="7"/>
      <c r="F1455" s="7"/>
      <c r="G1455" s="7"/>
      <c r="H1455" s="7"/>
      <c r="I1455" s="7"/>
      <c r="J1455" s="181"/>
      <c r="K1455" s="351"/>
      <c r="L1455" s="181"/>
      <c r="M1455" s="181"/>
      <c r="N1455" s="97"/>
      <c r="O1455" s="94" t="str">
        <f ca="1">IF(D1455="цвет",SUM(O1456:INDIRECT("N"&amp;R1455)),IF(SUM(E1455:N1455)=0,"",SUM(E1455:N1455)))</f>
        <v/>
      </c>
      <c r="P1455" s="68" t="s">
        <v>98</v>
      </c>
      <c r="Q1455" s="69">
        <f t="shared" si="44"/>
        <v>4440</v>
      </c>
      <c r="R1455" s="70">
        <f t="shared" ca="1" si="45"/>
        <v>1457</v>
      </c>
      <c r="S1455" s="69"/>
      <c r="T1455" s="102"/>
    </row>
    <row r="1456" spans="1:20" ht="135" customHeight="1">
      <c r="A1456" s="2"/>
      <c r="B1456" s="357"/>
      <c r="C1456" s="75"/>
      <c r="D1456" s="359" t="s">
        <v>1310</v>
      </c>
      <c r="E1456" s="360"/>
      <c r="F1456" s="360"/>
      <c r="G1456" s="360"/>
      <c r="H1456" s="360"/>
      <c r="I1456" s="360"/>
      <c r="J1456" s="360"/>
      <c r="K1456" s="360"/>
      <c r="L1456" s="360"/>
      <c r="M1456" s="360"/>
      <c r="N1456" s="360"/>
      <c r="O1456" s="94" t="str">
        <f ca="1">IF(D1456="цвет",SUM(O1457:INDIRECT("N"&amp;R1456)),IF(SUM(E1456:N1456)=0,"",SUM(E1456:N1456)))</f>
        <v/>
      </c>
      <c r="P1456" s="68" t="s">
        <v>98</v>
      </c>
      <c r="Q1456" s="69">
        <f t="shared" si="44"/>
        <v>4440</v>
      </c>
      <c r="R1456" s="70">
        <f t="shared" ca="1" si="45"/>
        <v>1457</v>
      </c>
      <c r="S1456" s="69"/>
      <c r="T1456" s="102"/>
    </row>
    <row r="1457" spans="1:20" ht="17.45" customHeight="1" thickBot="1">
      <c r="A1457" s="2"/>
      <c r="B1457" s="365"/>
      <c r="C1457" s="77"/>
      <c r="D1457" s="362" t="str">
        <f>HYPERLINK("https://miamia.ru/search/index.php?q="&amp;Q1457&amp;"&amp;s=Поиск?utm_source=Excel&amp;utm_medium=Nalichie&amp;utm_content="&amp;Q1457&amp;"","Посмотреть большую фотографию на сайте")</f>
        <v>Посмотреть большую фотографию на сайте</v>
      </c>
      <c r="E1457" s="363"/>
      <c r="F1457" s="363"/>
      <c r="G1457" s="363"/>
      <c r="H1457" s="363"/>
      <c r="I1457" s="363"/>
      <c r="J1457" s="363"/>
      <c r="K1457" s="363"/>
      <c r="L1457" s="363"/>
      <c r="M1457" s="363"/>
      <c r="N1457" s="363"/>
      <c r="O1457" s="94" t="str">
        <f ca="1">IF(D1457="цвет",SUM(O1458:INDIRECT("N"&amp;R1457)),IF(SUM(E1457:N1457)=0,"",SUM(E1457:N1457)))</f>
        <v/>
      </c>
      <c r="P1457" s="68" t="s">
        <v>98</v>
      </c>
      <c r="Q1457" s="69">
        <f t="shared" si="44"/>
        <v>4440</v>
      </c>
      <c r="R1457" s="70">
        <f t="shared" ca="1" si="45"/>
        <v>1457</v>
      </c>
      <c r="S1457" s="69"/>
      <c r="T1457" s="102"/>
    </row>
    <row r="1458" spans="1:20" ht="17.25" thickBot="1">
      <c r="A1458" s="2"/>
      <c r="B1458" s="356" t="s">
        <v>1309</v>
      </c>
      <c r="C1458" s="83">
        <v>4441</v>
      </c>
      <c r="D1458" s="98" t="s">
        <v>9</v>
      </c>
      <c r="E1458" s="73" t="s">
        <v>10</v>
      </c>
      <c r="F1458" s="73" t="s">
        <v>11</v>
      </c>
      <c r="G1458" s="6" t="s">
        <v>12</v>
      </c>
      <c r="H1458" s="6" t="s">
        <v>13</v>
      </c>
      <c r="I1458" s="73" t="s">
        <v>14</v>
      </c>
      <c r="J1458" s="73" t="s">
        <v>15</v>
      </c>
      <c r="K1458" s="73" t="s">
        <v>16</v>
      </c>
      <c r="L1458" s="73" t="s">
        <v>21</v>
      </c>
      <c r="M1458" s="73" t="s">
        <v>22</v>
      </c>
      <c r="N1458" s="100"/>
      <c r="O1458" s="93">
        <f ca="1">IF(D1458="цвет",SUM(O1459:INDIRECT("N"&amp;R1458)),IF(SUM(E1458:N1458)=0,"",SUM(E1458:N1458)))</f>
        <v>0</v>
      </c>
      <c r="P1458" s="68">
        <v>2711</v>
      </c>
      <c r="Q1458" s="69">
        <f t="shared" si="44"/>
        <v>4441</v>
      </c>
      <c r="R1458" s="70">
        <f t="shared" ca="1" si="45"/>
        <v>1461</v>
      </c>
      <c r="S1458" s="101">
        <v>2711</v>
      </c>
      <c r="T1458" s="62">
        <f ca="1">S1458*O1458</f>
        <v>0</v>
      </c>
    </row>
    <row r="1459" spans="1:20" ht="17.25" thickBot="1">
      <c r="A1459" s="2"/>
      <c r="B1459" s="357"/>
      <c r="C1459" s="75"/>
      <c r="D1459" s="5" t="s">
        <v>158</v>
      </c>
      <c r="E1459" s="351"/>
      <c r="F1459" s="7"/>
      <c r="G1459" s="7"/>
      <c r="H1459" s="7"/>
      <c r="I1459" s="351"/>
      <c r="J1459" s="351"/>
      <c r="K1459" s="351"/>
      <c r="L1459" s="181"/>
      <c r="M1459" s="7"/>
      <c r="N1459" s="97"/>
      <c r="O1459" s="94" t="str">
        <f ca="1">IF(D1459="цвет",SUM(O1460:INDIRECT("N"&amp;R1459)),IF(SUM(E1459:N1459)=0,"",SUM(E1459:N1459)))</f>
        <v/>
      </c>
      <c r="P1459" s="68" t="s">
        <v>98</v>
      </c>
      <c r="Q1459" s="69">
        <f t="shared" si="44"/>
        <v>4441</v>
      </c>
      <c r="R1459" s="70">
        <f t="shared" ca="1" si="45"/>
        <v>1461</v>
      </c>
      <c r="S1459" s="69"/>
      <c r="T1459" s="102"/>
    </row>
    <row r="1460" spans="1:20" ht="135" customHeight="1">
      <c r="A1460" s="2"/>
      <c r="B1460" s="357"/>
      <c r="C1460" s="75"/>
      <c r="D1460" s="359" t="s">
        <v>1311</v>
      </c>
      <c r="E1460" s="360"/>
      <c r="F1460" s="360"/>
      <c r="G1460" s="360"/>
      <c r="H1460" s="360"/>
      <c r="I1460" s="360"/>
      <c r="J1460" s="360"/>
      <c r="K1460" s="360"/>
      <c r="L1460" s="360"/>
      <c r="M1460" s="360"/>
      <c r="N1460" s="360"/>
      <c r="O1460" s="94" t="str">
        <f ca="1">IF(D1460="цвет",SUM(O1461:INDIRECT("N"&amp;R1460)),IF(SUM(E1460:N1460)=0,"",SUM(E1460:N1460)))</f>
        <v/>
      </c>
      <c r="P1460" s="68" t="s">
        <v>98</v>
      </c>
      <c r="Q1460" s="69">
        <f t="shared" si="44"/>
        <v>4441</v>
      </c>
      <c r="R1460" s="70">
        <f t="shared" ca="1" si="45"/>
        <v>1461</v>
      </c>
      <c r="S1460" s="69"/>
      <c r="T1460" s="102"/>
    </row>
    <row r="1461" spans="1:20" ht="17.45" customHeight="1" thickBot="1">
      <c r="A1461" s="2"/>
      <c r="B1461" s="365"/>
      <c r="C1461" s="77"/>
      <c r="D1461" s="362" t="str">
        <f>HYPERLINK("https://miamia.ru/search/index.php?q="&amp;Q1461&amp;"&amp;s=Поиск?utm_source=Excel&amp;utm_medium=Nalichie&amp;utm_content="&amp;Q1461&amp;"","Посмотреть большую фотографию на сайте")</f>
        <v>Посмотреть большую фотографию на сайте</v>
      </c>
      <c r="E1461" s="363"/>
      <c r="F1461" s="363"/>
      <c r="G1461" s="363"/>
      <c r="H1461" s="363"/>
      <c r="I1461" s="363"/>
      <c r="J1461" s="363"/>
      <c r="K1461" s="363"/>
      <c r="L1461" s="363"/>
      <c r="M1461" s="363"/>
      <c r="N1461" s="363"/>
      <c r="O1461" s="94" t="str">
        <f ca="1">IF(D1461="цвет",SUM(O1462:INDIRECT("N"&amp;R1461)),IF(SUM(E1461:N1461)=0,"",SUM(E1461:N1461)))</f>
        <v/>
      </c>
      <c r="P1461" s="68" t="s">
        <v>98</v>
      </c>
      <c r="Q1461" s="69">
        <f t="shared" si="44"/>
        <v>4441</v>
      </c>
      <c r="R1461" s="70">
        <f t="shared" ca="1" si="45"/>
        <v>1461</v>
      </c>
      <c r="S1461" s="69"/>
      <c r="T1461" s="102"/>
    </row>
    <row r="1462" spans="1:20" ht="17.25" thickBot="1">
      <c r="A1462" s="2"/>
      <c r="B1462" s="356" t="s">
        <v>1309</v>
      </c>
      <c r="C1462" s="83">
        <v>4442</v>
      </c>
      <c r="D1462" s="98" t="s">
        <v>9</v>
      </c>
      <c r="E1462" s="73" t="s">
        <v>10</v>
      </c>
      <c r="F1462" s="73" t="s">
        <v>11</v>
      </c>
      <c r="G1462" s="6" t="s">
        <v>12</v>
      </c>
      <c r="H1462" s="6" t="s">
        <v>13</v>
      </c>
      <c r="I1462" s="73" t="s">
        <v>14</v>
      </c>
      <c r="J1462" s="73" t="s">
        <v>15</v>
      </c>
      <c r="K1462" s="73" t="s">
        <v>16</v>
      </c>
      <c r="L1462" s="73" t="s">
        <v>21</v>
      </c>
      <c r="M1462" s="73" t="s">
        <v>22</v>
      </c>
      <c r="N1462" s="100"/>
      <c r="O1462" s="93">
        <f ca="1">IF(D1462="цвет",SUM(O1463:INDIRECT("N"&amp;R1462)),IF(SUM(E1462:N1462)=0,"",SUM(E1462:N1462)))</f>
        <v>0</v>
      </c>
      <c r="P1462" s="68">
        <v>2841</v>
      </c>
      <c r="Q1462" s="69">
        <f t="shared" si="44"/>
        <v>4442</v>
      </c>
      <c r="R1462" s="70">
        <f t="shared" ca="1" si="45"/>
        <v>1465</v>
      </c>
      <c r="S1462" s="101">
        <v>2841</v>
      </c>
      <c r="T1462" s="62">
        <f ca="1">S1462*O1462</f>
        <v>0</v>
      </c>
    </row>
    <row r="1463" spans="1:20" ht="17.25" thickBot="1">
      <c r="A1463" s="2"/>
      <c r="B1463" s="357"/>
      <c r="C1463" s="75"/>
      <c r="D1463" s="5" t="s">
        <v>158</v>
      </c>
      <c r="E1463" s="181"/>
      <c r="F1463" s="7"/>
      <c r="G1463" s="7"/>
      <c r="H1463" s="7"/>
      <c r="I1463" s="181"/>
      <c r="J1463" s="351"/>
      <c r="K1463" s="351"/>
      <c r="L1463" s="7"/>
      <c r="M1463" s="7"/>
      <c r="N1463" s="97"/>
      <c r="O1463" s="94" t="str">
        <f ca="1">IF(D1463="цвет",SUM(O1464:INDIRECT("N"&amp;R1463)),IF(SUM(E1463:N1463)=0,"",SUM(E1463:N1463)))</f>
        <v/>
      </c>
      <c r="P1463" s="68" t="s">
        <v>98</v>
      </c>
      <c r="Q1463" s="69">
        <f t="shared" si="44"/>
        <v>4442</v>
      </c>
      <c r="R1463" s="70">
        <f t="shared" ca="1" si="45"/>
        <v>1465</v>
      </c>
      <c r="S1463" s="69"/>
      <c r="T1463" s="102"/>
    </row>
    <row r="1464" spans="1:20" ht="135" customHeight="1">
      <c r="A1464" s="2"/>
      <c r="B1464" s="357"/>
      <c r="C1464" s="75"/>
      <c r="D1464" s="359" t="s">
        <v>1313</v>
      </c>
      <c r="E1464" s="360"/>
      <c r="F1464" s="360"/>
      <c r="G1464" s="360"/>
      <c r="H1464" s="360"/>
      <c r="I1464" s="360"/>
      <c r="J1464" s="360"/>
      <c r="K1464" s="360"/>
      <c r="L1464" s="360"/>
      <c r="M1464" s="360"/>
      <c r="N1464" s="360"/>
      <c r="O1464" s="94" t="str">
        <f ca="1">IF(D1464="цвет",SUM(O1465:INDIRECT("N"&amp;R1464)),IF(SUM(E1464:N1464)=0,"",SUM(E1464:N1464)))</f>
        <v/>
      </c>
      <c r="P1464" s="68" t="s">
        <v>98</v>
      </c>
      <c r="Q1464" s="69">
        <f t="shared" si="44"/>
        <v>4442</v>
      </c>
      <c r="R1464" s="70">
        <f t="shared" ca="1" si="45"/>
        <v>1465</v>
      </c>
      <c r="S1464" s="69"/>
      <c r="T1464" s="102"/>
    </row>
    <row r="1465" spans="1:20" ht="17.45" customHeight="1" thickBot="1">
      <c r="A1465" s="2"/>
      <c r="B1465" s="365"/>
      <c r="C1465" s="77"/>
      <c r="D1465" s="362" t="str">
        <f>HYPERLINK("https://miamia.ru/search/index.php?q="&amp;Q1465&amp;"&amp;s=Поиск?utm_source=Excel&amp;utm_medium=Nalichie&amp;utm_content="&amp;Q1465&amp;"","Посмотреть большую фотографию на сайте")</f>
        <v>Посмотреть большую фотографию на сайте</v>
      </c>
      <c r="E1465" s="363"/>
      <c r="F1465" s="363"/>
      <c r="G1465" s="363"/>
      <c r="H1465" s="363"/>
      <c r="I1465" s="363"/>
      <c r="J1465" s="363"/>
      <c r="K1465" s="363"/>
      <c r="L1465" s="363"/>
      <c r="M1465" s="363"/>
      <c r="N1465" s="363"/>
      <c r="O1465" s="94" t="str">
        <f ca="1">IF(D1465="цвет",SUM(O1466:INDIRECT("N"&amp;R1465)),IF(SUM(E1465:N1465)=0,"",SUM(E1465:N1465)))</f>
        <v/>
      </c>
      <c r="P1465" s="68" t="s">
        <v>98</v>
      </c>
      <c r="Q1465" s="69">
        <f t="shared" si="44"/>
        <v>4442</v>
      </c>
      <c r="R1465" s="70">
        <f t="shared" ca="1" si="45"/>
        <v>1465</v>
      </c>
      <c r="S1465" s="69"/>
      <c r="T1465" s="102"/>
    </row>
    <row r="1466" spans="1:20" ht="17.25" thickBot="1">
      <c r="A1466" s="2"/>
      <c r="B1466" s="356" t="s">
        <v>1309</v>
      </c>
      <c r="C1466" s="83">
        <v>4443</v>
      </c>
      <c r="D1466" s="98" t="s">
        <v>9</v>
      </c>
      <c r="E1466" s="73" t="s">
        <v>10</v>
      </c>
      <c r="F1466" s="99" t="s">
        <v>17</v>
      </c>
      <c r="G1466" s="74" t="s">
        <v>18</v>
      </c>
      <c r="H1466" s="74" t="s">
        <v>19</v>
      </c>
      <c r="I1466" s="74" t="s">
        <v>23</v>
      </c>
      <c r="J1466" s="99"/>
      <c r="K1466" s="99"/>
      <c r="L1466" s="99"/>
      <c r="M1466" s="99"/>
      <c r="N1466" s="100"/>
      <c r="O1466" s="93">
        <f ca="1">IF(D1466="цвет",SUM(O1467:INDIRECT("N"&amp;R1466)),IF(SUM(E1466:N1466)=0,"",SUM(E1466:N1466)))</f>
        <v>0</v>
      </c>
      <c r="P1466" s="68">
        <v>3487</v>
      </c>
      <c r="Q1466" s="69">
        <f t="shared" si="44"/>
        <v>4443</v>
      </c>
      <c r="R1466" s="70">
        <f t="shared" ca="1" si="45"/>
        <v>1469</v>
      </c>
      <c r="S1466" s="101">
        <v>3487</v>
      </c>
      <c r="T1466" s="62">
        <f ca="1">S1466*O1466</f>
        <v>0</v>
      </c>
    </row>
    <row r="1467" spans="1:20" ht="17.25" thickBot="1">
      <c r="A1467" s="2"/>
      <c r="B1467" s="357"/>
      <c r="C1467" s="75"/>
      <c r="D1467" s="5" t="s">
        <v>158</v>
      </c>
      <c r="E1467" s="351"/>
      <c r="F1467" s="7"/>
      <c r="G1467" s="7"/>
      <c r="H1467" s="7"/>
      <c r="I1467" s="7"/>
      <c r="J1467" s="7"/>
      <c r="K1467" s="7"/>
      <c r="L1467" s="7"/>
      <c r="M1467" s="7"/>
      <c r="N1467" s="97"/>
      <c r="O1467" s="94" t="str">
        <f ca="1">IF(D1467="цвет",SUM(O1468:INDIRECT("N"&amp;R1467)),IF(SUM(E1467:N1467)=0,"",SUM(E1467:N1467)))</f>
        <v/>
      </c>
      <c r="P1467" s="68" t="s">
        <v>98</v>
      </c>
      <c r="Q1467" s="69">
        <f t="shared" si="44"/>
        <v>4443</v>
      </c>
      <c r="R1467" s="70">
        <f t="shared" ca="1" si="45"/>
        <v>1469</v>
      </c>
      <c r="S1467" s="69"/>
      <c r="T1467" s="102"/>
    </row>
    <row r="1468" spans="1:20" ht="135" customHeight="1">
      <c r="A1468" s="2"/>
      <c r="B1468" s="357"/>
      <c r="C1468" s="75"/>
      <c r="D1468" s="359" t="s">
        <v>1316</v>
      </c>
      <c r="E1468" s="360"/>
      <c r="F1468" s="360"/>
      <c r="G1468" s="360"/>
      <c r="H1468" s="360"/>
      <c r="I1468" s="360"/>
      <c r="J1468" s="360"/>
      <c r="K1468" s="360"/>
      <c r="L1468" s="360"/>
      <c r="M1468" s="360"/>
      <c r="N1468" s="360"/>
      <c r="O1468" s="94" t="str">
        <f ca="1">IF(D1468="цвет",SUM(O1469:INDIRECT("N"&amp;R1468)),IF(SUM(E1468:N1468)=0,"",SUM(E1468:N1468)))</f>
        <v/>
      </c>
      <c r="P1468" s="68" t="s">
        <v>98</v>
      </c>
      <c r="Q1468" s="69">
        <f t="shared" si="44"/>
        <v>4443</v>
      </c>
      <c r="R1468" s="70">
        <f t="shared" ca="1" si="45"/>
        <v>1469</v>
      </c>
      <c r="S1468" s="69"/>
      <c r="T1468" s="102"/>
    </row>
    <row r="1469" spans="1:20" ht="17.45" customHeight="1" thickBot="1">
      <c r="A1469" s="2"/>
      <c r="B1469" s="365"/>
      <c r="C1469" s="77"/>
      <c r="D1469" s="362" t="str">
        <f>HYPERLINK("https://miamia.ru/search/index.php?q="&amp;Q1469&amp;"&amp;s=Поиск?utm_source=Excel&amp;utm_medium=Nalichie&amp;utm_content="&amp;Q1469&amp;"","Посмотреть большую фотографию на сайте")</f>
        <v>Посмотреть большую фотографию на сайте</v>
      </c>
      <c r="E1469" s="363"/>
      <c r="F1469" s="363"/>
      <c r="G1469" s="363"/>
      <c r="H1469" s="363"/>
      <c r="I1469" s="363"/>
      <c r="J1469" s="363"/>
      <c r="K1469" s="363"/>
      <c r="L1469" s="363"/>
      <c r="M1469" s="363"/>
      <c r="N1469" s="363"/>
      <c r="O1469" s="94" t="str">
        <f ca="1">IF(D1469="цвет",SUM(O1470:INDIRECT("N"&amp;R1469)),IF(SUM(E1469:N1469)=0,"",SUM(E1469:N1469)))</f>
        <v/>
      </c>
      <c r="P1469" s="68" t="s">
        <v>98</v>
      </c>
      <c r="Q1469" s="69">
        <f t="shared" si="44"/>
        <v>4443</v>
      </c>
      <c r="R1469" s="70">
        <f t="shared" ca="1" si="45"/>
        <v>1469</v>
      </c>
      <c r="S1469" s="69"/>
      <c r="T1469" s="102"/>
    </row>
    <row r="1470" spans="1:20" ht="17.25" thickBot="1">
      <c r="A1470" s="2"/>
      <c r="B1470" s="356" t="s">
        <v>1309</v>
      </c>
      <c r="C1470" s="83">
        <v>4445</v>
      </c>
      <c r="D1470" s="98" t="s">
        <v>9</v>
      </c>
      <c r="E1470" s="73" t="s">
        <v>10</v>
      </c>
      <c r="F1470" s="73" t="s">
        <v>11</v>
      </c>
      <c r="G1470" s="6" t="s">
        <v>12</v>
      </c>
      <c r="H1470" s="6" t="s">
        <v>13</v>
      </c>
      <c r="I1470" s="73" t="s">
        <v>14</v>
      </c>
      <c r="J1470" s="73" t="s">
        <v>15</v>
      </c>
      <c r="K1470" s="73" t="s">
        <v>16</v>
      </c>
      <c r="L1470" s="73" t="s">
        <v>21</v>
      </c>
      <c r="M1470" s="73" t="s">
        <v>22</v>
      </c>
      <c r="N1470" s="100"/>
      <c r="O1470" s="93">
        <f ca="1">IF(D1470="цвет",SUM(O1471:INDIRECT("N"&amp;R1470)),IF(SUM(E1470:N1470)=0,"",SUM(E1470:N1470)))</f>
        <v>0</v>
      </c>
      <c r="P1470" s="68">
        <v>5425</v>
      </c>
      <c r="Q1470" s="69">
        <f t="shared" si="44"/>
        <v>4445</v>
      </c>
      <c r="R1470" s="70">
        <f t="shared" ca="1" si="45"/>
        <v>1473</v>
      </c>
      <c r="S1470" s="101">
        <v>5425</v>
      </c>
      <c r="T1470" s="62">
        <f ca="1">S1470*O1470</f>
        <v>0</v>
      </c>
    </row>
    <row r="1471" spans="1:20" ht="17.25" thickBot="1">
      <c r="A1471" s="2"/>
      <c r="B1471" s="357"/>
      <c r="C1471" s="75"/>
      <c r="D1471" s="5" t="s">
        <v>158</v>
      </c>
      <c r="E1471" s="181"/>
      <c r="F1471" s="181"/>
      <c r="G1471" s="181"/>
      <c r="H1471" s="181"/>
      <c r="I1471" s="181"/>
      <c r="J1471" s="351"/>
      <c r="K1471" s="351"/>
      <c r="L1471" s="351"/>
      <c r="M1471" s="351"/>
      <c r="N1471" s="97"/>
      <c r="O1471" s="94" t="str">
        <f ca="1">IF(D1471="цвет",SUM(O1472:INDIRECT("N"&amp;R1471)),IF(SUM(E1471:N1471)=0,"",SUM(E1471:N1471)))</f>
        <v/>
      </c>
      <c r="P1471" s="68" t="s">
        <v>98</v>
      </c>
      <c r="Q1471" s="69">
        <f t="shared" si="44"/>
        <v>4445</v>
      </c>
      <c r="R1471" s="70">
        <f t="shared" ca="1" si="45"/>
        <v>1473</v>
      </c>
      <c r="S1471" s="69"/>
      <c r="T1471" s="102"/>
    </row>
    <row r="1472" spans="1:20" ht="135" customHeight="1">
      <c r="A1472" s="2"/>
      <c r="B1472" s="357"/>
      <c r="C1472" s="75"/>
      <c r="D1472" s="359" t="s">
        <v>1314</v>
      </c>
      <c r="E1472" s="360"/>
      <c r="F1472" s="360"/>
      <c r="G1472" s="360"/>
      <c r="H1472" s="360"/>
      <c r="I1472" s="360"/>
      <c r="J1472" s="360"/>
      <c r="K1472" s="360"/>
      <c r="L1472" s="360"/>
      <c r="M1472" s="360"/>
      <c r="N1472" s="360"/>
      <c r="O1472" s="94" t="str">
        <f ca="1">IF(D1472="цвет",SUM(O1473:INDIRECT("N"&amp;R1472)),IF(SUM(E1472:N1472)=0,"",SUM(E1472:N1472)))</f>
        <v/>
      </c>
      <c r="P1472" s="68" t="s">
        <v>98</v>
      </c>
      <c r="Q1472" s="69">
        <f t="shared" si="44"/>
        <v>4445</v>
      </c>
      <c r="R1472" s="70">
        <f t="shared" ca="1" si="45"/>
        <v>1473</v>
      </c>
      <c r="S1472" s="69"/>
      <c r="T1472" s="102"/>
    </row>
    <row r="1473" spans="1:20" ht="17.45" customHeight="1" thickBot="1">
      <c r="A1473" s="2"/>
      <c r="B1473" s="365"/>
      <c r="C1473" s="77"/>
      <c r="D1473" s="362" t="str">
        <f>HYPERLINK("https://miamia.ru/search/index.php?q="&amp;Q1473&amp;"&amp;s=Поиск?utm_source=Excel&amp;utm_medium=Nalichie&amp;utm_content="&amp;Q1473&amp;"","Посмотреть большую фотографию на сайте")</f>
        <v>Посмотреть большую фотографию на сайте</v>
      </c>
      <c r="E1473" s="363"/>
      <c r="F1473" s="363"/>
      <c r="G1473" s="363"/>
      <c r="H1473" s="363"/>
      <c r="I1473" s="363"/>
      <c r="J1473" s="363"/>
      <c r="K1473" s="363"/>
      <c r="L1473" s="363"/>
      <c r="M1473" s="363"/>
      <c r="N1473" s="363"/>
      <c r="O1473" s="94" t="str">
        <f ca="1">IF(D1473="цвет",SUM(O1474:INDIRECT("N"&amp;R1473)),IF(SUM(E1473:N1473)=0,"",SUM(E1473:N1473)))</f>
        <v/>
      </c>
      <c r="P1473" s="68" t="s">
        <v>98</v>
      </c>
      <c r="Q1473" s="69">
        <f t="shared" si="44"/>
        <v>4445</v>
      </c>
      <c r="R1473" s="70">
        <f t="shared" ca="1" si="45"/>
        <v>1473</v>
      </c>
      <c r="S1473" s="69"/>
      <c r="T1473" s="102"/>
    </row>
    <row r="1474" spans="1:20" ht="17.25" thickBot="1">
      <c r="A1474" s="2"/>
      <c r="B1474" s="356" t="s">
        <v>1309</v>
      </c>
      <c r="C1474" s="83">
        <v>4446</v>
      </c>
      <c r="D1474" s="98" t="s">
        <v>9</v>
      </c>
      <c r="E1474" s="73" t="s">
        <v>10</v>
      </c>
      <c r="F1474" s="73" t="s">
        <v>11</v>
      </c>
      <c r="G1474" s="6" t="s">
        <v>12</v>
      </c>
      <c r="H1474" s="6" t="s">
        <v>13</v>
      </c>
      <c r="I1474" s="73" t="s">
        <v>14</v>
      </c>
      <c r="J1474" s="73" t="s">
        <v>15</v>
      </c>
      <c r="K1474" s="73" t="s">
        <v>16</v>
      </c>
      <c r="L1474" s="73" t="s">
        <v>21</v>
      </c>
      <c r="M1474" s="73" t="s">
        <v>22</v>
      </c>
      <c r="N1474" s="100"/>
      <c r="O1474" s="93">
        <f ca="1">IF(D1474="цвет",SUM(O1475:INDIRECT("N"&amp;R1474)),IF(SUM(E1474:N1474)=0,"",SUM(E1474:N1474)))</f>
        <v>0</v>
      </c>
      <c r="P1474" s="68">
        <v>4908</v>
      </c>
      <c r="Q1474" s="69">
        <f t="shared" si="44"/>
        <v>4446</v>
      </c>
      <c r="R1474" s="70">
        <f t="shared" ca="1" si="45"/>
        <v>1477</v>
      </c>
      <c r="S1474" s="101">
        <v>4908</v>
      </c>
      <c r="T1474" s="62">
        <f ca="1">S1474*O1474</f>
        <v>0</v>
      </c>
    </row>
    <row r="1475" spans="1:20" ht="17.25" thickBot="1">
      <c r="A1475" s="2"/>
      <c r="B1475" s="357"/>
      <c r="C1475" s="75"/>
      <c r="D1475" s="5" t="s">
        <v>158</v>
      </c>
      <c r="E1475" s="181"/>
      <c r="F1475" s="351"/>
      <c r="G1475" s="351"/>
      <c r="H1475" s="181"/>
      <c r="I1475" s="181"/>
      <c r="J1475" s="351"/>
      <c r="K1475" s="351"/>
      <c r="L1475" s="181"/>
      <c r="M1475" s="181"/>
      <c r="N1475" s="97"/>
      <c r="O1475" s="94" t="str">
        <f ca="1">IF(D1475="цвет",SUM(O1476:INDIRECT("N"&amp;R1475)),IF(SUM(E1475:N1475)=0,"",SUM(E1475:N1475)))</f>
        <v/>
      </c>
      <c r="P1475" s="68" t="s">
        <v>98</v>
      </c>
      <c r="Q1475" s="69">
        <f t="shared" si="44"/>
        <v>4446</v>
      </c>
      <c r="R1475" s="70">
        <f t="shared" ca="1" si="45"/>
        <v>1477</v>
      </c>
      <c r="S1475" s="69"/>
      <c r="T1475" s="102"/>
    </row>
    <row r="1476" spans="1:20" ht="135" customHeight="1">
      <c r="A1476" s="2"/>
      <c r="B1476" s="357"/>
      <c r="C1476" s="75"/>
      <c r="D1476" s="359" t="s">
        <v>1315</v>
      </c>
      <c r="E1476" s="360"/>
      <c r="F1476" s="360"/>
      <c r="G1476" s="360"/>
      <c r="H1476" s="360"/>
      <c r="I1476" s="360"/>
      <c r="J1476" s="360"/>
      <c r="K1476" s="360"/>
      <c r="L1476" s="360"/>
      <c r="M1476" s="360"/>
      <c r="N1476" s="360"/>
      <c r="O1476" s="94" t="str">
        <f ca="1">IF(D1476="цвет",SUM(O1477:INDIRECT("N"&amp;R1476)),IF(SUM(E1476:N1476)=0,"",SUM(E1476:N1476)))</f>
        <v/>
      </c>
      <c r="P1476" s="68" t="s">
        <v>98</v>
      </c>
      <c r="Q1476" s="69">
        <f t="shared" si="44"/>
        <v>4446</v>
      </c>
      <c r="R1476" s="70">
        <f t="shared" ca="1" si="45"/>
        <v>1477</v>
      </c>
      <c r="S1476" s="69"/>
      <c r="T1476" s="102"/>
    </row>
    <row r="1477" spans="1:20" ht="17.45" customHeight="1" thickBot="1">
      <c r="A1477" s="2"/>
      <c r="B1477" s="365"/>
      <c r="C1477" s="77"/>
      <c r="D1477" s="362" t="str">
        <f>HYPERLINK("https://miamia.ru/search/index.php?q="&amp;Q1477&amp;"&amp;s=Поиск?utm_source=Excel&amp;utm_medium=Nalichie&amp;utm_content="&amp;Q1477&amp;"","Посмотреть большую фотографию на сайте")</f>
        <v>Посмотреть большую фотографию на сайте</v>
      </c>
      <c r="E1477" s="363"/>
      <c r="F1477" s="363"/>
      <c r="G1477" s="363"/>
      <c r="H1477" s="363"/>
      <c r="I1477" s="363"/>
      <c r="J1477" s="363"/>
      <c r="K1477" s="363"/>
      <c r="L1477" s="363"/>
      <c r="M1477" s="363"/>
      <c r="N1477" s="363"/>
      <c r="O1477" s="94" t="str">
        <f ca="1">IF(D1477="цвет",SUM(O1478:INDIRECT("N"&amp;R1477)),IF(SUM(E1477:N1477)=0,"",SUM(E1477:N1477)))</f>
        <v/>
      </c>
      <c r="P1477" s="68" t="s">
        <v>98</v>
      </c>
      <c r="Q1477" s="69">
        <f t="shared" si="44"/>
        <v>4446</v>
      </c>
      <c r="R1477" s="70">
        <f t="shared" ca="1" si="45"/>
        <v>1477</v>
      </c>
      <c r="S1477" s="69"/>
      <c r="T1477" s="102"/>
    </row>
    <row r="1478" spans="1:20" ht="17.25" thickBot="1">
      <c r="A1478" s="2"/>
      <c r="B1478" s="356" t="s">
        <v>1309</v>
      </c>
      <c r="C1478" s="83">
        <v>4448</v>
      </c>
      <c r="D1478" s="98" t="s">
        <v>9</v>
      </c>
      <c r="E1478" s="73" t="s">
        <v>10</v>
      </c>
      <c r="F1478" s="73" t="s">
        <v>11</v>
      </c>
      <c r="G1478" s="6" t="s">
        <v>12</v>
      </c>
      <c r="H1478" s="6" t="s">
        <v>13</v>
      </c>
      <c r="I1478" s="73" t="s">
        <v>14</v>
      </c>
      <c r="J1478" s="73" t="s">
        <v>15</v>
      </c>
      <c r="K1478" s="73" t="s">
        <v>16</v>
      </c>
      <c r="L1478" s="73" t="s">
        <v>21</v>
      </c>
      <c r="M1478" s="73" t="s">
        <v>22</v>
      </c>
      <c r="N1478" s="100"/>
      <c r="O1478" s="93">
        <f ca="1">IF(D1478="цвет",SUM(O1479:INDIRECT("N"&amp;R1478)),IF(SUM(E1478:N1478)=0,"",SUM(E1478:N1478)))</f>
        <v>0</v>
      </c>
      <c r="P1478" s="68">
        <v>3228</v>
      </c>
      <c r="Q1478" s="69">
        <f t="shared" si="44"/>
        <v>4448</v>
      </c>
      <c r="R1478" s="70">
        <f t="shared" ca="1" si="45"/>
        <v>1481</v>
      </c>
      <c r="S1478" s="101">
        <v>3228</v>
      </c>
      <c r="T1478" s="62">
        <f ca="1">S1478*O1478</f>
        <v>0</v>
      </c>
    </row>
    <row r="1479" spans="1:20" ht="17.25" thickBot="1">
      <c r="A1479" s="2"/>
      <c r="B1479" s="357"/>
      <c r="C1479" s="75"/>
      <c r="D1479" s="5" t="s">
        <v>158</v>
      </c>
      <c r="E1479" s="7"/>
      <c r="F1479" s="351"/>
      <c r="G1479" s="351"/>
      <c r="H1479" s="7"/>
      <c r="I1479" s="181"/>
      <c r="J1479" s="7"/>
      <c r="K1479" s="351"/>
      <c r="L1479" s="351"/>
      <c r="M1479" s="181"/>
      <c r="N1479" s="97"/>
      <c r="O1479" s="94" t="str">
        <f ca="1">IF(D1479="цвет",SUM(O1480:INDIRECT("N"&amp;R1479)),IF(SUM(E1479:N1479)=0,"",SUM(E1479:N1479)))</f>
        <v/>
      </c>
      <c r="P1479" s="68" t="s">
        <v>98</v>
      </c>
      <c r="Q1479" s="69">
        <f t="shared" si="44"/>
        <v>4448</v>
      </c>
      <c r="R1479" s="70">
        <f t="shared" ca="1" si="45"/>
        <v>1481</v>
      </c>
      <c r="S1479" s="69"/>
      <c r="T1479" s="102"/>
    </row>
    <row r="1480" spans="1:20" ht="135" customHeight="1">
      <c r="A1480" s="2"/>
      <c r="B1480" s="357"/>
      <c r="C1480" s="75"/>
      <c r="D1480" s="359" t="s">
        <v>1312</v>
      </c>
      <c r="E1480" s="360"/>
      <c r="F1480" s="360"/>
      <c r="G1480" s="360"/>
      <c r="H1480" s="360"/>
      <c r="I1480" s="360"/>
      <c r="J1480" s="360"/>
      <c r="K1480" s="360"/>
      <c r="L1480" s="360"/>
      <c r="M1480" s="360"/>
      <c r="N1480" s="360"/>
      <c r="O1480" s="94" t="str">
        <f ca="1">IF(D1480="цвет",SUM(O1481:INDIRECT("N"&amp;R1480)),IF(SUM(E1480:N1480)=0,"",SUM(E1480:N1480)))</f>
        <v/>
      </c>
      <c r="P1480" s="68" t="s">
        <v>98</v>
      </c>
      <c r="Q1480" s="69">
        <f t="shared" si="44"/>
        <v>4448</v>
      </c>
      <c r="R1480" s="70">
        <f t="shared" ca="1" si="45"/>
        <v>1481</v>
      </c>
      <c r="S1480" s="69"/>
      <c r="T1480" s="102"/>
    </row>
    <row r="1481" spans="1:20" ht="17.45" customHeight="1" thickBot="1">
      <c r="A1481" s="2"/>
      <c r="B1481" s="365"/>
      <c r="C1481" s="77"/>
      <c r="D1481" s="362" t="str">
        <f>HYPERLINK("https://miamia.ru/search/index.php?q="&amp;Q1481&amp;"&amp;s=Поиск?utm_source=Excel&amp;utm_medium=Nalichie&amp;utm_content="&amp;Q1481&amp;"","Посмотреть большую фотографию на сайте")</f>
        <v>Посмотреть большую фотографию на сайте</v>
      </c>
      <c r="E1481" s="363"/>
      <c r="F1481" s="363"/>
      <c r="G1481" s="363"/>
      <c r="H1481" s="363"/>
      <c r="I1481" s="363"/>
      <c r="J1481" s="363"/>
      <c r="K1481" s="363"/>
      <c r="L1481" s="363"/>
      <c r="M1481" s="363"/>
      <c r="N1481" s="363"/>
      <c r="O1481" s="94" t="str">
        <f ca="1">IF(D1481="цвет",SUM(O1482:INDIRECT("N"&amp;R1481)),IF(SUM(E1481:N1481)=0,"",SUM(E1481:N1481)))</f>
        <v/>
      </c>
      <c r="P1481" s="68" t="s">
        <v>98</v>
      </c>
      <c r="Q1481" s="69">
        <f t="shared" si="44"/>
        <v>4448</v>
      </c>
      <c r="R1481" s="70">
        <f t="shared" ca="1" si="45"/>
        <v>1481</v>
      </c>
      <c r="S1481" s="69"/>
      <c r="T1481" s="102"/>
    </row>
    <row r="1482" spans="1:20" ht="17.25" thickBot="1">
      <c r="A1482" s="2"/>
      <c r="B1482" s="356" t="s">
        <v>1309</v>
      </c>
      <c r="C1482" s="83">
        <v>4449</v>
      </c>
      <c r="D1482" s="98" t="s">
        <v>9</v>
      </c>
      <c r="E1482" s="99" t="s">
        <v>17</v>
      </c>
      <c r="F1482" s="74" t="s">
        <v>18</v>
      </c>
      <c r="G1482" s="74" t="s">
        <v>19</v>
      </c>
      <c r="H1482" s="74" t="s">
        <v>23</v>
      </c>
      <c r="I1482" s="99"/>
      <c r="J1482" s="99"/>
      <c r="K1482" s="99"/>
      <c r="L1482" s="99"/>
      <c r="M1482" s="99"/>
      <c r="N1482" s="100"/>
      <c r="O1482" s="93">
        <f ca="1">IF(D1482="цвет",SUM(O1483:INDIRECT("N"&amp;R1482)),IF(SUM(E1482:N1482)=0,"",SUM(E1482:N1482)))</f>
        <v>0</v>
      </c>
      <c r="P1482" s="68">
        <v>4004</v>
      </c>
      <c r="Q1482" s="69">
        <f t="shared" si="44"/>
        <v>4449</v>
      </c>
      <c r="R1482" s="70">
        <f t="shared" ca="1" si="45"/>
        <v>1485</v>
      </c>
      <c r="S1482" s="101">
        <v>4004</v>
      </c>
      <c r="T1482" s="62">
        <f ca="1">S1482*O1482</f>
        <v>0</v>
      </c>
    </row>
    <row r="1483" spans="1:20" ht="17.25" thickBot="1">
      <c r="A1483" s="2"/>
      <c r="B1483" s="357"/>
      <c r="C1483" s="75"/>
      <c r="D1483" s="5" t="s">
        <v>158</v>
      </c>
      <c r="E1483" s="351"/>
      <c r="F1483" s="7"/>
      <c r="G1483" s="7"/>
      <c r="H1483" s="7"/>
      <c r="I1483" s="7"/>
      <c r="J1483" s="7"/>
      <c r="K1483" s="7"/>
      <c r="L1483" s="7"/>
      <c r="M1483" s="7"/>
      <c r="N1483" s="97"/>
      <c r="O1483" s="94" t="str">
        <f ca="1">IF(D1483="цвет",SUM(O1484:INDIRECT("N"&amp;R1483)),IF(SUM(E1483:N1483)=0,"",SUM(E1483:N1483)))</f>
        <v/>
      </c>
      <c r="P1483" s="68" t="s">
        <v>98</v>
      </c>
      <c r="Q1483" s="69">
        <f t="shared" ref="Q1483:Q1546" si="46">IF(C1483&lt;&gt;0,C1483,Q1482)</f>
        <v>4449</v>
      </c>
      <c r="R1483" s="70">
        <f t="shared" ref="R1483:R1546" ca="1" si="47">IF(D1483="Посмотреть большую фотографию на сайте",CELL("строка",O1483),R1484)</f>
        <v>1485</v>
      </c>
      <c r="S1483" s="69"/>
      <c r="T1483" s="102"/>
    </row>
    <row r="1484" spans="1:20" ht="135" customHeight="1">
      <c r="A1484" s="2"/>
      <c r="B1484" s="357"/>
      <c r="C1484" s="75"/>
      <c r="D1484" s="359" t="s">
        <v>1317</v>
      </c>
      <c r="E1484" s="360"/>
      <c r="F1484" s="360"/>
      <c r="G1484" s="360"/>
      <c r="H1484" s="360"/>
      <c r="I1484" s="360"/>
      <c r="J1484" s="360"/>
      <c r="K1484" s="360"/>
      <c r="L1484" s="360"/>
      <c r="M1484" s="360"/>
      <c r="N1484" s="360"/>
      <c r="O1484" s="94" t="str">
        <f ca="1">IF(D1484="цвет",SUM(O1485:INDIRECT("N"&amp;R1484)),IF(SUM(E1484:N1484)=0,"",SUM(E1484:N1484)))</f>
        <v/>
      </c>
      <c r="P1484" s="68" t="s">
        <v>98</v>
      </c>
      <c r="Q1484" s="69">
        <f t="shared" si="46"/>
        <v>4449</v>
      </c>
      <c r="R1484" s="70">
        <f t="shared" ca="1" si="47"/>
        <v>1485</v>
      </c>
      <c r="S1484" s="69"/>
      <c r="T1484" s="102"/>
    </row>
    <row r="1485" spans="1:20" ht="17.45" customHeight="1" thickBot="1">
      <c r="A1485" s="2"/>
      <c r="B1485" s="365"/>
      <c r="C1485" s="77"/>
      <c r="D1485" s="362" t="str">
        <f>HYPERLINK("https://miamia.ru/search/index.php?q="&amp;Q1485&amp;"&amp;s=Поиск?utm_source=Excel&amp;utm_medium=Nalichie&amp;utm_content="&amp;Q1485&amp;"","Посмотреть большую фотографию на сайте")</f>
        <v>Посмотреть большую фотографию на сайте</v>
      </c>
      <c r="E1485" s="363"/>
      <c r="F1485" s="363"/>
      <c r="G1485" s="363"/>
      <c r="H1485" s="363"/>
      <c r="I1485" s="363"/>
      <c r="J1485" s="363"/>
      <c r="K1485" s="363"/>
      <c r="L1485" s="363"/>
      <c r="M1485" s="363"/>
      <c r="N1485" s="363"/>
      <c r="O1485" s="94" t="str">
        <f ca="1">IF(D1485="цвет",SUM(O1486:INDIRECT("N"&amp;R1485)),IF(SUM(E1485:N1485)=0,"",SUM(E1485:N1485)))</f>
        <v/>
      </c>
      <c r="P1485" s="68" t="s">
        <v>98</v>
      </c>
      <c r="Q1485" s="69">
        <f t="shared" si="46"/>
        <v>4449</v>
      </c>
      <c r="R1485" s="70">
        <f t="shared" ca="1" si="47"/>
        <v>1485</v>
      </c>
      <c r="S1485" s="69"/>
      <c r="T1485" s="102"/>
    </row>
    <row r="1486" spans="1:20" ht="23.1" customHeight="1" thickBot="1">
      <c r="A1486" s="2"/>
      <c r="B1486" s="28" t="s">
        <v>3105</v>
      </c>
      <c r="C1486" s="29"/>
      <c r="D1486" s="30"/>
      <c r="E1486" s="31"/>
      <c r="F1486" s="31"/>
      <c r="G1486" s="31"/>
      <c r="H1486" s="31"/>
      <c r="I1486" s="31"/>
      <c r="J1486" s="31"/>
      <c r="K1486" s="31"/>
      <c r="L1486" s="31"/>
      <c r="M1486" s="31"/>
      <c r="N1486" s="32"/>
      <c r="O1486" s="91" t="str">
        <f ca="1">IF(D1486="цвет",SUM(O1487:INDIRECT("N"&amp;R1486)),IF(SUM(E1486:N1486)=0,"",SUM(E1486:N1486)))</f>
        <v/>
      </c>
      <c r="P1486" s="68" t="s">
        <v>98</v>
      </c>
      <c r="Q1486" s="138">
        <f t="shared" si="46"/>
        <v>4449</v>
      </c>
      <c r="R1486" s="139">
        <f t="shared" ca="1" si="47"/>
        <v>1491</v>
      </c>
    </row>
    <row r="1487" spans="1:20" ht="17.25" thickBot="1">
      <c r="A1487" s="2"/>
      <c r="B1487" s="356" t="s">
        <v>3105</v>
      </c>
      <c r="C1487" s="83">
        <v>4670</v>
      </c>
      <c r="D1487" s="84" t="s">
        <v>9</v>
      </c>
      <c r="E1487" s="73" t="s">
        <v>10</v>
      </c>
      <c r="F1487" s="73" t="s">
        <v>11</v>
      </c>
      <c r="G1487" s="6" t="s">
        <v>12</v>
      </c>
      <c r="H1487" s="6" t="s">
        <v>13</v>
      </c>
      <c r="I1487" s="73" t="s">
        <v>14</v>
      </c>
      <c r="J1487" s="73" t="s">
        <v>15</v>
      </c>
      <c r="K1487" s="73" t="s">
        <v>16</v>
      </c>
      <c r="L1487" s="73" t="s">
        <v>21</v>
      </c>
      <c r="M1487" s="73" t="s">
        <v>22</v>
      </c>
      <c r="N1487" s="73"/>
      <c r="O1487" s="59">
        <f ca="1">IF(D1487="цвет",SUM(O1488:INDIRECT("N"&amp;R1487)),IF(SUM(E1487:N1487)=0,"",SUM(E1487:N1487)))</f>
        <v>0</v>
      </c>
      <c r="P1487" s="68">
        <v>2711</v>
      </c>
      <c r="Q1487" s="138">
        <f t="shared" si="46"/>
        <v>4670</v>
      </c>
      <c r="R1487" s="139">
        <f t="shared" ca="1" si="47"/>
        <v>1491</v>
      </c>
      <c r="S1487" s="85">
        <v>2711</v>
      </c>
      <c r="T1487" s="86">
        <f ca="1">O1487*S1487</f>
        <v>0</v>
      </c>
    </row>
    <row r="1488" spans="1:20" ht="17.25" thickBot="1">
      <c r="A1488" s="2"/>
      <c r="B1488" s="357"/>
      <c r="C1488" s="75"/>
      <c r="D1488" s="5" t="s">
        <v>235</v>
      </c>
      <c r="E1488" s="7"/>
      <c r="F1488" s="7"/>
      <c r="G1488" s="181"/>
      <c r="H1488" s="7"/>
      <c r="I1488" s="181"/>
      <c r="J1488" s="181"/>
      <c r="K1488" s="7"/>
      <c r="L1488" s="181"/>
      <c r="M1488" s="7"/>
      <c r="N1488" s="7"/>
      <c r="O1488" s="91" t="str">
        <f ca="1">IF(D1488="цвет",SUM(O1489:INDIRECT("N"&amp;R1488)),IF(SUM(E1488:N1488)=0,"",SUM(E1488:N1488)))</f>
        <v/>
      </c>
      <c r="P1488" s="68" t="s">
        <v>98</v>
      </c>
      <c r="Q1488" s="138">
        <f t="shared" si="46"/>
        <v>4670</v>
      </c>
      <c r="R1488" s="139">
        <f t="shared" ca="1" si="47"/>
        <v>1491</v>
      </c>
      <c r="S1488" s="69"/>
      <c r="T1488" s="76"/>
    </row>
    <row r="1489" spans="1:20" ht="17.25" thickBot="1">
      <c r="A1489" s="2"/>
      <c r="B1489" s="357"/>
      <c r="C1489" s="75"/>
      <c r="D1489" s="5" t="s">
        <v>3106</v>
      </c>
      <c r="E1489" s="7"/>
      <c r="F1489" s="7"/>
      <c r="G1489" s="7"/>
      <c r="H1489" s="7"/>
      <c r="I1489" s="7"/>
      <c r="J1489" s="7"/>
      <c r="K1489" s="7"/>
      <c r="L1489" s="7"/>
      <c r="M1489" s="7"/>
      <c r="N1489" s="7"/>
      <c r="O1489" s="91" t="str">
        <f ca="1">IF(D1489="цвет",SUM(O1490:INDIRECT("N"&amp;R1489)),IF(SUM(E1489:N1489)=0,"",SUM(E1489:N1489)))</f>
        <v/>
      </c>
      <c r="P1489" s="68" t="s">
        <v>98</v>
      </c>
      <c r="Q1489" s="138">
        <f t="shared" si="46"/>
        <v>4670</v>
      </c>
      <c r="R1489" s="139">
        <f t="shared" ca="1" si="47"/>
        <v>1491</v>
      </c>
      <c r="S1489" s="69"/>
      <c r="T1489" s="76"/>
    </row>
    <row r="1490" spans="1:20" ht="117" customHeight="1">
      <c r="A1490" s="2"/>
      <c r="B1490" s="357"/>
      <c r="C1490" s="75"/>
      <c r="D1490" s="386" t="s">
        <v>3107</v>
      </c>
      <c r="E1490" s="387"/>
      <c r="F1490" s="387"/>
      <c r="G1490" s="387"/>
      <c r="H1490" s="387"/>
      <c r="I1490" s="387"/>
      <c r="J1490" s="387"/>
      <c r="K1490" s="387"/>
      <c r="L1490" s="387"/>
      <c r="M1490" s="387"/>
      <c r="N1490" s="388"/>
      <c r="O1490" s="91" t="str">
        <f ca="1">IF(D1490="цвет",SUM(O1491:INDIRECT("N"&amp;R1490)),IF(SUM(E1490:N1490)=0,"",SUM(E1490:N1490)))</f>
        <v/>
      </c>
      <c r="P1490" s="68" t="s">
        <v>98</v>
      </c>
      <c r="Q1490" s="138">
        <f t="shared" si="46"/>
        <v>4670</v>
      </c>
      <c r="R1490" s="139">
        <f t="shared" ca="1" si="47"/>
        <v>1491</v>
      </c>
      <c r="S1490" s="69"/>
      <c r="T1490" s="76"/>
    </row>
    <row r="1491" spans="1:20" ht="17.45" customHeight="1" thickBot="1">
      <c r="A1491" s="2"/>
      <c r="B1491" s="358"/>
      <c r="C1491" s="77"/>
      <c r="D1491" s="362" t="str">
        <f>HYPERLINK("https://miamia.ru/search/index.php?q="&amp;Q1491&amp;"&amp;s=Поиск?utm_source=Excel&amp;utm_medium=Nalichie&amp;utm_content="&amp;Q1491&amp;"","Посмотреть большую фотографию на сайте")</f>
        <v>Посмотреть большую фотографию на сайте</v>
      </c>
      <c r="E1491" s="363"/>
      <c r="F1491" s="363"/>
      <c r="G1491" s="363"/>
      <c r="H1491" s="363"/>
      <c r="I1491" s="363"/>
      <c r="J1491" s="363"/>
      <c r="K1491" s="363"/>
      <c r="L1491" s="363"/>
      <c r="M1491" s="363"/>
      <c r="N1491" s="364"/>
      <c r="O1491" s="91" t="str">
        <f ca="1">IF(D1491="цвет",SUM(O1492:INDIRECT("N"&amp;R1491)),IF(SUM(E1491:N1491)=0,"",SUM(E1491:N1491)))</f>
        <v/>
      </c>
      <c r="P1491" s="68" t="s">
        <v>98</v>
      </c>
      <c r="Q1491" s="138">
        <f t="shared" si="46"/>
        <v>4670</v>
      </c>
      <c r="R1491" s="139">
        <f t="shared" ca="1" si="47"/>
        <v>1491</v>
      </c>
      <c r="S1491" s="69"/>
      <c r="T1491" s="76"/>
    </row>
    <row r="1492" spans="1:20" ht="17.25" thickBot="1">
      <c r="A1492" s="2"/>
      <c r="B1492" s="356" t="s">
        <v>3105</v>
      </c>
      <c r="C1492" s="83">
        <v>4671</v>
      </c>
      <c r="D1492" s="84" t="s">
        <v>9</v>
      </c>
      <c r="E1492" s="73" t="s">
        <v>10</v>
      </c>
      <c r="F1492" s="73" t="s">
        <v>11</v>
      </c>
      <c r="G1492" s="6" t="s">
        <v>12</v>
      </c>
      <c r="H1492" s="6" t="s">
        <v>13</v>
      </c>
      <c r="I1492" s="73" t="s">
        <v>14</v>
      </c>
      <c r="J1492" s="73" t="s">
        <v>15</v>
      </c>
      <c r="K1492" s="73" t="s">
        <v>16</v>
      </c>
      <c r="L1492" s="73" t="s">
        <v>21</v>
      </c>
      <c r="M1492" s="73" t="s">
        <v>22</v>
      </c>
      <c r="N1492" s="73"/>
      <c r="O1492" s="59">
        <f ca="1">IF(D1492="цвет",SUM(O1493:INDIRECT("N"&amp;R1492)),IF(SUM(E1492:N1492)=0,"",SUM(E1492:N1492)))</f>
        <v>0</v>
      </c>
      <c r="P1492" s="68">
        <v>3228</v>
      </c>
      <c r="Q1492" s="138">
        <f t="shared" si="46"/>
        <v>4671</v>
      </c>
      <c r="R1492" s="139">
        <f t="shared" ca="1" si="47"/>
        <v>1496</v>
      </c>
      <c r="S1492" s="85">
        <v>3228</v>
      </c>
      <c r="T1492" s="86">
        <f ca="1">O1492*S1492</f>
        <v>0</v>
      </c>
    </row>
    <row r="1493" spans="1:20" ht="17.25" thickBot="1">
      <c r="A1493" s="2"/>
      <c r="B1493" s="357"/>
      <c r="C1493" s="75"/>
      <c r="D1493" s="5" t="s">
        <v>235</v>
      </c>
      <c r="E1493" s="7"/>
      <c r="F1493" s="7"/>
      <c r="G1493" s="7"/>
      <c r="H1493" s="7"/>
      <c r="I1493" s="7"/>
      <c r="J1493" s="7"/>
      <c r="K1493" s="7"/>
      <c r="L1493" s="7"/>
      <c r="M1493" s="7"/>
      <c r="N1493" s="7"/>
      <c r="O1493" s="91" t="str">
        <f ca="1">IF(D1493="цвет",SUM(O1494:INDIRECT("N"&amp;R1493)),IF(SUM(E1493:N1493)=0,"",SUM(E1493:N1493)))</f>
        <v/>
      </c>
      <c r="P1493" s="68" t="s">
        <v>98</v>
      </c>
      <c r="Q1493" s="138">
        <f t="shared" si="46"/>
        <v>4671</v>
      </c>
      <c r="R1493" s="139">
        <f t="shared" ca="1" si="47"/>
        <v>1496</v>
      </c>
      <c r="S1493" s="69"/>
      <c r="T1493" s="76"/>
    </row>
    <row r="1494" spans="1:20" ht="17.25" thickBot="1">
      <c r="A1494" s="2"/>
      <c r="B1494" s="357"/>
      <c r="C1494" s="75"/>
      <c r="D1494" s="5" t="s">
        <v>3106</v>
      </c>
      <c r="E1494" s="7"/>
      <c r="F1494" s="7"/>
      <c r="G1494" s="7"/>
      <c r="H1494" s="7"/>
      <c r="I1494" s="7"/>
      <c r="J1494" s="7"/>
      <c r="K1494" s="7"/>
      <c r="L1494" s="7"/>
      <c r="M1494" s="7"/>
      <c r="N1494" s="7"/>
      <c r="O1494" s="91" t="str">
        <f ca="1">IF(D1494="цвет",SUM(O1495:INDIRECT("N"&amp;R1494)),IF(SUM(E1494:N1494)=0,"",SUM(E1494:N1494)))</f>
        <v/>
      </c>
      <c r="P1494" s="68" t="s">
        <v>98</v>
      </c>
      <c r="Q1494" s="138">
        <f t="shared" si="46"/>
        <v>4671</v>
      </c>
      <c r="R1494" s="139">
        <f t="shared" ca="1" si="47"/>
        <v>1496</v>
      </c>
      <c r="S1494" s="69"/>
      <c r="T1494" s="76"/>
    </row>
    <row r="1495" spans="1:20" ht="117" customHeight="1">
      <c r="A1495" s="2"/>
      <c r="B1495" s="357"/>
      <c r="C1495" s="75"/>
      <c r="D1495" s="386" t="s">
        <v>3108</v>
      </c>
      <c r="E1495" s="387"/>
      <c r="F1495" s="387"/>
      <c r="G1495" s="387"/>
      <c r="H1495" s="387"/>
      <c r="I1495" s="387"/>
      <c r="J1495" s="387"/>
      <c r="K1495" s="387"/>
      <c r="L1495" s="387"/>
      <c r="M1495" s="387"/>
      <c r="N1495" s="388"/>
      <c r="O1495" s="91" t="str">
        <f ca="1">IF(D1495="цвет",SUM(O1496:INDIRECT("N"&amp;R1495)),IF(SUM(E1495:N1495)=0,"",SUM(E1495:N1495)))</f>
        <v/>
      </c>
      <c r="P1495" s="68" t="s">
        <v>98</v>
      </c>
      <c r="Q1495" s="138">
        <f t="shared" si="46"/>
        <v>4671</v>
      </c>
      <c r="R1495" s="139">
        <f t="shared" ca="1" si="47"/>
        <v>1496</v>
      </c>
      <c r="S1495" s="69"/>
      <c r="T1495" s="76"/>
    </row>
    <row r="1496" spans="1:20" ht="17.45" customHeight="1" thickBot="1">
      <c r="A1496" s="2"/>
      <c r="B1496" s="358"/>
      <c r="C1496" s="77"/>
      <c r="D1496" s="362" t="str">
        <f>HYPERLINK("https://miamia.ru/search/index.php?q="&amp;Q1496&amp;"&amp;s=Поиск?utm_source=Excel&amp;utm_medium=Nalichie&amp;utm_content="&amp;Q1496&amp;"","Посмотреть большую фотографию на сайте")</f>
        <v>Посмотреть большую фотографию на сайте</v>
      </c>
      <c r="E1496" s="363"/>
      <c r="F1496" s="363"/>
      <c r="G1496" s="363"/>
      <c r="H1496" s="363"/>
      <c r="I1496" s="363"/>
      <c r="J1496" s="363"/>
      <c r="K1496" s="363"/>
      <c r="L1496" s="363"/>
      <c r="M1496" s="363"/>
      <c r="N1496" s="364"/>
      <c r="O1496" s="91" t="str">
        <f ca="1">IF(D1496="цвет",SUM(O1497:INDIRECT("N"&amp;R1496)),IF(SUM(E1496:N1496)=0,"",SUM(E1496:N1496)))</f>
        <v/>
      </c>
      <c r="P1496" s="68" t="s">
        <v>98</v>
      </c>
      <c r="Q1496" s="138">
        <f t="shared" si="46"/>
        <v>4671</v>
      </c>
      <c r="R1496" s="139">
        <f t="shared" ca="1" si="47"/>
        <v>1496</v>
      </c>
      <c r="S1496" s="69"/>
      <c r="T1496" s="76"/>
    </row>
    <row r="1497" spans="1:20" ht="17.25" thickBot="1">
      <c r="A1497" s="2"/>
      <c r="B1497" s="356" t="s">
        <v>3105</v>
      </c>
      <c r="C1497" s="83">
        <v>4673</v>
      </c>
      <c r="D1497" s="84" t="s">
        <v>9</v>
      </c>
      <c r="E1497" s="73" t="s">
        <v>10</v>
      </c>
      <c r="F1497" s="99" t="s">
        <v>17</v>
      </c>
      <c r="G1497" s="99" t="s">
        <v>18</v>
      </c>
      <c r="H1497" s="99" t="s">
        <v>19</v>
      </c>
      <c r="I1497" s="99" t="s">
        <v>23</v>
      </c>
      <c r="J1497" s="99"/>
      <c r="K1497" s="99"/>
      <c r="L1497" s="73"/>
      <c r="M1497" s="73"/>
      <c r="N1497" s="73"/>
      <c r="O1497" s="59">
        <f ca="1">IF(D1497="цвет",SUM(O1498:INDIRECT("N"&amp;R1497)),IF(SUM(E1497:N1497)=0,"",SUM(E1497:N1497)))</f>
        <v>0</v>
      </c>
      <c r="P1497" s="68">
        <v>3487</v>
      </c>
      <c r="Q1497" s="138">
        <f t="shared" si="46"/>
        <v>4673</v>
      </c>
      <c r="R1497" s="139">
        <f t="shared" ca="1" si="47"/>
        <v>1501</v>
      </c>
      <c r="S1497" s="85">
        <v>3487</v>
      </c>
      <c r="T1497" s="86">
        <f ca="1">O1497*S1497</f>
        <v>0</v>
      </c>
    </row>
    <row r="1498" spans="1:20" ht="17.25" thickBot="1">
      <c r="A1498" s="2"/>
      <c r="B1498" s="357"/>
      <c r="C1498" s="75"/>
      <c r="D1498" s="5" t="s">
        <v>235</v>
      </c>
      <c r="E1498" s="7"/>
      <c r="F1498" s="7"/>
      <c r="G1498" s="7"/>
      <c r="H1498" s="7"/>
      <c r="I1498" s="7"/>
      <c r="J1498" s="7"/>
      <c r="K1498" s="7"/>
      <c r="L1498" s="7"/>
      <c r="M1498" s="7"/>
      <c r="N1498" s="7"/>
      <c r="O1498" s="91" t="str">
        <f ca="1">IF(D1498="цвет",SUM(O1499:INDIRECT("N"&amp;R1498)),IF(SUM(E1498:N1498)=0,"",SUM(E1498:N1498)))</f>
        <v/>
      </c>
      <c r="P1498" s="68" t="s">
        <v>98</v>
      </c>
      <c r="Q1498" s="138">
        <f t="shared" si="46"/>
        <v>4673</v>
      </c>
      <c r="R1498" s="139">
        <f t="shared" ca="1" si="47"/>
        <v>1501</v>
      </c>
      <c r="S1498" s="69"/>
      <c r="T1498" s="76"/>
    </row>
    <row r="1499" spans="1:20" ht="17.25" thickBot="1">
      <c r="A1499" s="2"/>
      <c r="B1499" s="357"/>
      <c r="C1499" s="75"/>
      <c r="D1499" s="5" t="s">
        <v>3106</v>
      </c>
      <c r="E1499" s="7"/>
      <c r="F1499" s="7"/>
      <c r="G1499" s="7"/>
      <c r="H1499" s="7"/>
      <c r="I1499" s="7"/>
      <c r="J1499" s="7"/>
      <c r="K1499" s="7"/>
      <c r="L1499" s="7"/>
      <c r="M1499" s="7"/>
      <c r="N1499" s="7"/>
      <c r="O1499" s="91" t="str">
        <f ca="1">IF(D1499="цвет",SUM(O1500:INDIRECT("N"&amp;R1499)),IF(SUM(E1499:N1499)=0,"",SUM(E1499:N1499)))</f>
        <v/>
      </c>
      <c r="P1499" s="68" t="s">
        <v>98</v>
      </c>
      <c r="Q1499" s="138">
        <f t="shared" si="46"/>
        <v>4673</v>
      </c>
      <c r="R1499" s="139">
        <f t="shared" ca="1" si="47"/>
        <v>1501</v>
      </c>
      <c r="S1499" s="69"/>
      <c r="T1499" s="76"/>
    </row>
    <row r="1500" spans="1:20" ht="117" customHeight="1">
      <c r="A1500" s="2"/>
      <c r="B1500" s="357"/>
      <c r="C1500" s="75"/>
      <c r="D1500" s="386" t="s">
        <v>3109</v>
      </c>
      <c r="E1500" s="387"/>
      <c r="F1500" s="387"/>
      <c r="G1500" s="387"/>
      <c r="H1500" s="387"/>
      <c r="I1500" s="387"/>
      <c r="J1500" s="387"/>
      <c r="K1500" s="387"/>
      <c r="L1500" s="387"/>
      <c r="M1500" s="387"/>
      <c r="N1500" s="388"/>
      <c r="O1500" s="91" t="str">
        <f ca="1">IF(D1500="цвет",SUM(O1501:INDIRECT("N"&amp;R1500)),IF(SUM(E1500:N1500)=0,"",SUM(E1500:N1500)))</f>
        <v/>
      </c>
      <c r="P1500" s="68" t="s">
        <v>98</v>
      </c>
      <c r="Q1500" s="138">
        <f t="shared" si="46"/>
        <v>4673</v>
      </c>
      <c r="R1500" s="139">
        <f t="shared" ca="1" si="47"/>
        <v>1501</v>
      </c>
      <c r="S1500" s="69"/>
      <c r="T1500" s="76"/>
    </row>
    <row r="1501" spans="1:20" ht="17.45" customHeight="1" thickBot="1">
      <c r="A1501" s="2"/>
      <c r="B1501" s="358"/>
      <c r="C1501" s="77"/>
      <c r="D1501" s="362" t="str">
        <f>HYPERLINK("https://miamia.ru/search/index.php?q="&amp;Q1501&amp;"&amp;s=Поиск?utm_source=Excel&amp;utm_medium=Nalichie&amp;utm_content="&amp;Q1501&amp;"","Посмотреть большую фотографию на сайте")</f>
        <v>Посмотреть большую фотографию на сайте</v>
      </c>
      <c r="E1501" s="363"/>
      <c r="F1501" s="363"/>
      <c r="G1501" s="363"/>
      <c r="H1501" s="363"/>
      <c r="I1501" s="363"/>
      <c r="J1501" s="363"/>
      <c r="K1501" s="363"/>
      <c r="L1501" s="363"/>
      <c r="M1501" s="363"/>
      <c r="N1501" s="364"/>
      <c r="O1501" s="91" t="str">
        <f ca="1">IF(D1501="цвет",SUM(O1502:INDIRECT("N"&amp;R1501)),IF(SUM(E1501:N1501)=0,"",SUM(E1501:N1501)))</f>
        <v/>
      </c>
      <c r="P1501" s="68" t="s">
        <v>98</v>
      </c>
      <c r="Q1501" s="138">
        <f t="shared" si="46"/>
        <v>4673</v>
      </c>
      <c r="R1501" s="139">
        <f t="shared" ca="1" si="47"/>
        <v>1501</v>
      </c>
      <c r="S1501" s="69"/>
      <c r="T1501" s="76"/>
    </row>
    <row r="1502" spans="1:20" ht="17.25" thickBot="1">
      <c r="A1502" s="2"/>
      <c r="B1502" s="356" t="s">
        <v>3105</v>
      </c>
      <c r="C1502" s="83">
        <v>4675</v>
      </c>
      <c r="D1502" s="84" t="s">
        <v>9</v>
      </c>
      <c r="E1502" s="73" t="s">
        <v>11</v>
      </c>
      <c r="F1502" s="6" t="s">
        <v>12</v>
      </c>
      <c r="G1502" s="6" t="s">
        <v>13</v>
      </c>
      <c r="H1502" s="73" t="s">
        <v>14</v>
      </c>
      <c r="I1502" s="73" t="s">
        <v>15</v>
      </c>
      <c r="J1502" s="73" t="s">
        <v>16</v>
      </c>
      <c r="K1502" s="73" t="s">
        <v>21</v>
      </c>
      <c r="L1502" s="73" t="s">
        <v>22</v>
      </c>
      <c r="M1502" s="73"/>
      <c r="N1502" s="73"/>
      <c r="O1502" s="59">
        <f ca="1">IF(D1502="цвет",SUM(O1503:INDIRECT("N"&amp;R1502)),IF(SUM(E1502:N1502)=0,"",SUM(E1502:N1502)))</f>
        <v>0</v>
      </c>
      <c r="P1502" s="68">
        <v>5425</v>
      </c>
      <c r="Q1502" s="138">
        <f t="shared" si="46"/>
        <v>4675</v>
      </c>
      <c r="R1502" s="139">
        <f t="shared" ca="1" si="47"/>
        <v>1506</v>
      </c>
      <c r="S1502" s="85">
        <v>5425</v>
      </c>
      <c r="T1502" s="86">
        <f ca="1">O1502*S1502</f>
        <v>0</v>
      </c>
    </row>
    <row r="1503" spans="1:20" ht="17.25" thickBot="1">
      <c r="A1503" s="2"/>
      <c r="B1503" s="357"/>
      <c r="C1503" s="75"/>
      <c r="D1503" s="5" t="s">
        <v>235</v>
      </c>
      <c r="E1503" s="7"/>
      <c r="F1503" s="7"/>
      <c r="G1503" s="7"/>
      <c r="H1503" s="7"/>
      <c r="I1503" s="7"/>
      <c r="J1503" s="7"/>
      <c r="K1503" s="7"/>
      <c r="L1503" s="7"/>
      <c r="M1503" s="7"/>
      <c r="N1503" s="7"/>
      <c r="O1503" s="91" t="str">
        <f ca="1">IF(D1503="цвет",SUM(O1504:INDIRECT("N"&amp;R1503)),IF(SUM(E1503:N1503)=0,"",SUM(E1503:N1503)))</f>
        <v/>
      </c>
      <c r="P1503" s="68" t="s">
        <v>98</v>
      </c>
      <c r="Q1503" s="138">
        <f t="shared" si="46"/>
        <v>4675</v>
      </c>
      <c r="R1503" s="139">
        <f t="shared" ca="1" si="47"/>
        <v>1506</v>
      </c>
      <c r="S1503" s="69"/>
      <c r="T1503" s="76"/>
    </row>
    <row r="1504" spans="1:20" ht="17.25" thickBot="1">
      <c r="A1504" s="2"/>
      <c r="B1504" s="357"/>
      <c r="C1504" s="75"/>
      <c r="D1504" s="5" t="s">
        <v>3106</v>
      </c>
      <c r="E1504" s="7"/>
      <c r="F1504" s="7"/>
      <c r="G1504" s="7"/>
      <c r="H1504" s="7"/>
      <c r="I1504" s="7"/>
      <c r="J1504" s="7"/>
      <c r="K1504" s="7"/>
      <c r="L1504" s="7"/>
      <c r="M1504" s="7"/>
      <c r="N1504" s="7"/>
      <c r="O1504" s="91" t="str">
        <f ca="1">IF(D1504="цвет",SUM(O1505:INDIRECT("N"&amp;R1504)),IF(SUM(E1504:N1504)=0,"",SUM(E1504:N1504)))</f>
        <v/>
      </c>
      <c r="P1504" s="68" t="s">
        <v>98</v>
      </c>
      <c r="Q1504" s="138">
        <f t="shared" si="46"/>
        <v>4675</v>
      </c>
      <c r="R1504" s="139">
        <f t="shared" ca="1" si="47"/>
        <v>1506</v>
      </c>
      <c r="S1504" s="69"/>
      <c r="T1504" s="76"/>
    </row>
    <row r="1505" spans="1:20" ht="117" customHeight="1">
      <c r="A1505" s="2"/>
      <c r="B1505" s="357"/>
      <c r="C1505" s="75"/>
      <c r="D1505" s="386" t="s">
        <v>3110</v>
      </c>
      <c r="E1505" s="387"/>
      <c r="F1505" s="387"/>
      <c r="G1505" s="387"/>
      <c r="H1505" s="387"/>
      <c r="I1505" s="387"/>
      <c r="J1505" s="387"/>
      <c r="K1505" s="387"/>
      <c r="L1505" s="387"/>
      <c r="M1505" s="387"/>
      <c r="N1505" s="388"/>
      <c r="O1505" s="91" t="str">
        <f ca="1">IF(D1505="цвет",SUM(O1506:INDIRECT("N"&amp;R1505)),IF(SUM(E1505:N1505)=0,"",SUM(E1505:N1505)))</f>
        <v/>
      </c>
      <c r="P1505" s="68" t="s">
        <v>98</v>
      </c>
      <c r="Q1505" s="138">
        <f t="shared" si="46"/>
        <v>4675</v>
      </c>
      <c r="R1505" s="139">
        <f t="shared" ca="1" si="47"/>
        <v>1506</v>
      </c>
      <c r="S1505" s="69"/>
      <c r="T1505" s="76"/>
    </row>
    <row r="1506" spans="1:20" ht="17.45" customHeight="1" thickBot="1">
      <c r="A1506" s="2"/>
      <c r="B1506" s="358"/>
      <c r="C1506" s="77"/>
      <c r="D1506" s="362" t="str">
        <f>HYPERLINK("https://miamia.ru/search/index.php?q="&amp;Q1506&amp;"&amp;s=Поиск?utm_source=Excel&amp;utm_medium=Nalichie&amp;utm_content="&amp;Q1506&amp;"","Посмотреть большую фотографию на сайте")</f>
        <v>Посмотреть большую фотографию на сайте</v>
      </c>
      <c r="E1506" s="363"/>
      <c r="F1506" s="363"/>
      <c r="G1506" s="363"/>
      <c r="H1506" s="363"/>
      <c r="I1506" s="363"/>
      <c r="J1506" s="363"/>
      <c r="K1506" s="363"/>
      <c r="L1506" s="363"/>
      <c r="M1506" s="363"/>
      <c r="N1506" s="364"/>
      <c r="O1506" s="91" t="str">
        <f ca="1">IF(D1506="цвет",SUM(O1507:INDIRECT("N"&amp;R1506)),IF(SUM(E1506:N1506)=0,"",SUM(E1506:N1506)))</f>
        <v/>
      </c>
      <c r="P1506" s="68" t="s">
        <v>98</v>
      </c>
      <c r="Q1506" s="138">
        <f t="shared" si="46"/>
        <v>4675</v>
      </c>
      <c r="R1506" s="139">
        <f t="shared" ca="1" si="47"/>
        <v>1506</v>
      </c>
      <c r="S1506" s="69"/>
      <c r="T1506" s="76"/>
    </row>
    <row r="1507" spans="1:20" ht="17.25" thickBot="1">
      <c r="A1507" s="2"/>
      <c r="B1507" s="356" t="s">
        <v>3105</v>
      </c>
      <c r="C1507" s="83">
        <v>4676</v>
      </c>
      <c r="D1507" s="84" t="s">
        <v>9</v>
      </c>
      <c r="E1507" s="73" t="s">
        <v>11</v>
      </c>
      <c r="F1507" s="6" t="s">
        <v>12</v>
      </c>
      <c r="G1507" s="6" t="s">
        <v>13</v>
      </c>
      <c r="H1507" s="73" t="s">
        <v>14</v>
      </c>
      <c r="I1507" s="73" t="s">
        <v>15</v>
      </c>
      <c r="J1507" s="73" t="s">
        <v>16</v>
      </c>
      <c r="K1507" s="73" t="s">
        <v>21</v>
      </c>
      <c r="L1507" s="73" t="s">
        <v>22</v>
      </c>
      <c r="M1507" s="73"/>
      <c r="N1507" s="73"/>
      <c r="O1507" s="59">
        <f ca="1">IF(D1507="цвет",SUM(O1508:INDIRECT("N"&amp;R1507)),IF(SUM(E1507:N1507)=0,"",SUM(E1507:N1507)))</f>
        <v>0</v>
      </c>
      <c r="P1507" s="68">
        <v>5038</v>
      </c>
      <c r="Q1507" s="138">
        <f t="shared" si="46"/>
        <v>4676</v>
      </c>
      <c r="R1507" s="139">
        <f t="shared" ca="1" si="47"/>
        <v>1511</v>
      </c>
      <c r="S1507" s="85">
        <v>5038</v>
      </c>
      <c r="T1507" s="86">
        <f ca="1">O1507*S1507</f>
        <v>0</v>
      </c>
    </row>
    <row r="1508" spans="1:20" ht="17.25" thickBot="1">
      <c r="A1508" s="2"/>
      <c r="B1508" s="357"/>
      <c r="C1508" s="75"/>
      <c r="D1508" s="5" t="s">
        <v>235</v>
      </c>
      <c r="E1508" s="181"/>
      <c r="F1508" s="181"/>
      <c r="G1508" s="181"/>
      <c r="H1508" s="181"/>
      <c r="I1508" s="181"/>
      <c r="J1508" s="351"/>
      <c r="K1508" s="181"/>
      <c r="L1508" s="7"/>
      <c r="M1508" s="7"/>
      <c r="N1508" s="7"/>
      <c r="O1508" s="91" t="str">
        <f ca="1">IF(D1508="цвет",SUM(O1509:INDIRECT("N"&amp;R1508)),IF(SUM(E1508:N1508)=0,"",SUM(E1508:N1508)))</f>
        <v/>
      </c>
      <c r="P1508" s="68" t="s">
        <v>98</v>
      </c>
      <c r="Q1508" s="138">
        <f t="shared" si="46"/>
        <v>4676</v>
      </c>
      <c r="R1508" s="139">
        <f t="shared" ca="1" si="47"/>
        <v>1511</v>
      </c>
      <c r="S1508" s="69"/>
      <c r="T1508" s="76"/>
    </row>
    <row r="1509" spans="1:20" ht="17.25" thickBot="1">
      <c r="A1509" s="2"/>
      <c r="B1509" s="357"/>
      <c r="C1509" s="75"/>
      <c r="D1509" s="5" t="s">
        <v>3106</v>
      </c>
      <c r="E1509" s="7"/>
      <c r="F1509" s="7"/>
      <c r="G1509" s="7"/>
      <c r="H1509" s="7"/>
      <c r="I1509" s="7"/>
      <c r="J1509" s="7"/>
      <c r="K1509" s="7"/>
      <c r="L1509" s="7"/>
      <c r="M1509" s="7"/>
      <c r="N1509" s="7"/>
      <c r="O1509" s="91" t="str">
        <f ca="1">IF(D1509="цвет",SUM(O1510:INDIRECT("N"&amp;R1509)),IF(SUM(E1509:N1509)=0,"",SUM(E1509:N1509)))</f>
        <v/>
      </c>
      <c r="P1509" s="68" t="s">
        <v>98</v>
      </c>
      <c r="Q1509" s="138">
        <f t="shared" si="46"/>
        <v>4676</v>
      </c>
      <c r="R1509" s="139">
        <f t="shared" ca="1" si="47"/>
        <v>1511</v>
      </c>
      <c r="S1509" s="69"/>
      <c r="T1509" s="76"/>
    </row>
    <row r="1510" spans="1:20" ht="117" customHeight="1">
      <c r="A1510" s="2"/>
      <c r="B1510" s="357"/>
      <c r="C1510" s="75"/>
      <c r="D1510" s="386" t="s">
        <v>3111</v>
      </c>
      <c r="E1510" s="387"/>
      <c r="F1510" s="387"/>
      <c r="G1510" s="387"/>
      <c r="H1510" s="387"/>
      <c r="I1510" s="387"/>
      <c r="J1510" s="387"/>
      <c r="K1510" s="387"/>
      <c r="L1510" s="387"/>
      <c r="M1510" s="387"/>
      <c r="N1510" s="388"/>
      <c r="O1510" s="91" t="str">
        <f ca="1">IF(D1510="цвет",SUM(O1511:INDIRECT("N"&amp;R1510)),IF(SUM(E1510:N1510)=0,"",SUM(E1510:N1510)))</f>
        <v/>
      </c>
      <c r="P1510" s="68" t="s">
        <v>98</v>
      </c>
      <c r="Q1510" s="138">
        <f t="shared" si="46"/>
        <v>4676</v>
      </c>
      <c r="R1510" s="139">
        <f t="shared" ca="1" si="47"/>
        <v>1511</v>
      </c>
      <c r="S1510" s="69"/>
      <c r="T1510" s="76"/>
    </row>
    <row r="1511" spans="1:20" ht="17.45" customHeight="1" thickBot="1">
      <c r="A1511" s="2"/>
      <c r="B1511" s="358"/>
      <c r="C1511" s="77"/>
      <c r="D1511" s="362" t="str">
        <f>HYPERLINK("https://miamia.ru/search/index.php?q="&amp;Q1511&amp;"&amp;s=Поиск?utm_source=Excel&amp;utm_medium=Nalichie&amp;utm_content="&amp;Q1511&amp;"","Посмотреть большую фотографию на сайте")</f>
        <v>Посмотреть большую фотографию на сайте</v>
      </c>
      <c r="E1511" s="363"/>
      <c r="F1511" s="363"/>
      <c r="G1511" s="363"/>
      <c r="H1511" s="363"/>
      <c r="I1511" s="363"/>
      <c r="J1511" s="363"/>
      <c r="K1511" s="363"/>
      <c r="L1511" s="363"/>
      <c r="M1511" s="363"/>
      <c r="N1511" s="364"/>
      <c r="O1511" s="91" t="str">
        <f ca="1">IF(D1511="цвет",SUM(O1512:INDIRECT("N"&amp;R1511)),IF(SUM(E1511:N1511)=0,"",SUM(E1511:N1511)))</f>
        <v/>
      </c>
      <c r="P1511" s="68" t="s">
        <v>98</v>
      </c>
      <c r="Q1511" s="138">
        <f t="shared" si="46"/>
        <v>4676</v>
      </c>
      <c r="R1511" s="139">
        <f t="shared" ca="1" si="47"/>
        <v>1511</v>
      </c>
      <c r="S1511" s="69"/>
      <c r="T1511" s="76"/>
    </row>
    <row r="1512" spans="1:20" ht="17.25" thickBot="1">
      <c r="A1512" s="2"/>
      <c r="B1512" s="356" t="s">
        <v>3105</v>
      </c>
      <c r="C1512" s="83">
        <v>4677</v>
      </c>
      <c r="D1512" s="84" t="s">
        <v>9</v>
      </c>
      <c r="E1512" s="73" t="s">
        <v>11</v>
      </c>
      <c r="F1512" s="6" t="s">
        <v>12</v>
      </c>
      <c r="G1512" s="6" t="s">
        <v>13</v>
      </c>
      <c r="H1512" s="73" t="s">
        <v>14</v>
      </c>
      <c r="I1512" s="73" t="s">
        <v>15</v>
      </c>
      <c r="J1512" s="73" t="s">
        <v>16</v>
      </c>
      <c r="K1512" s="73" t="s">
        <v>21</v>
      </c>
      <c r="L1512" s="73" t="s">
        <v>22</v>
      </c>
      <c r="M1512" s="73"/>
      <c r="N1512" s="73"/>
      <c r="O1512" s="59">
        <f ca="1">IF(D1512="цвет",SUM(O1513:INDIRECT("N"&amp;R1512)),IF(SUM(E1512:N1512)=0,"",SUM(E1512:N1512)))</f>
        <v>0</v>
      </c>
      <c r="P1512" s="68">
        <v>4650</v>
      </c>
      <c r="Q1512" s="138">
        <f t="shared" si="46"/>
        <v>4677</v>
      </c>
      <c r="R1512" s="139">
        <f t="shared" ca="1" si="47"/>
        <v>1516</v>
      </c>
      <c r="S1512" s="85">
        <v>4650</v>
      </c>
      <c r="T1512" s="86">
        <f ca="1">O1512*S1512</f>
        <v>0</v>
      </c>
    </row>
    <row r="1513" spans="1:20" ht="17.25" thickBot="1">
      <c r="A1513" s="2"/>
      <c r="B1513" s="357"/>
      <c r="C1513" s="75"/>
      <c r="D1513" s="5" t="s">
        <v>235</v>
      </c>
      <c r="E1513" s="7"/>
      <c r="F1513" s="7"/>
      <c r="G1513" s="7"/>
      <c r="H1513" s="7"/>
      <c r="I1513" s="7"/>
      <c r="J1513" s="7"/>
      <c r="K1513" s="181"/>
      <c r="L1513" s="7"/>
      <c r="M1513" s="7"/>
      <c r="N1513" s="7"/>
      <c r="O1513" s="91" t="str">
        <f ca="1">IF(D1513="цвет",SUM(O1514:INDIRECT("N"&amp;R1513)),IF(SUM(E1513:N1513)=0,"",SUM(E1513:N1513)))</f>
        <v/>
      </c>
      <c r="P1513" s="68" t="s">
        <v>98</v>
      </c>
      <c r="Q1513" s="138">
        <f t="shared" si="46"/>
        <v>4677</v>
      </c>
      <c r="R1513" s="139">
        <f t="shared" ca="1" si="47"/>
        <v>1516</v>
      </c>
      <c r="S1513" s="69"/>
      <c r="T1513" s="76"/>
    </row>
    <row r="1514" spans="1:20" ht="17.25" thickBot="1">
      <c r="A1514" s="2"/>
      <c r="B1514" s="357"/>
      <c r="C1514" s="75"/>
      <c r="D1514" s="5" t="s">
        <v>3106</v>
      </c>
      <c r="E1514" s="7"/>
      <c r="F1514" s="7"/>
      <c r="G1514" s="7"/>
      <c r="H1514" s="7"/>
      <c r="I1514" s="7"/>
      <c r="J1514" s="7"/>
      <c r="K1514" s="7"/>
      <c r="L1514" s="7"/>
      <c r="M1514" s="7"/>
      <c r="N1514" s="7"/>
      <c r="O1514" s="91" t="str">
        <f ca="1">IF(D1514="цвет",SUM(O1515:INDIRECT("N"&amp;R1514)),IF(SUM(E1514:N1514)=0,"",SUM(E1514:N1514)))</f>
        <v/>
      </c>
      <c r="P1514" s="68" t="s">
        <v>98</v>
      </c>
      <c r="Q1514" s="138">
        <f t="shared" si="46"/>
        <v>4677</v>
      </c>
      <c r="R1514" s="139">
        <f t="shared" ca="1" si="47"/>
        <v>1516</v>
      </c>
      <c r="S1514" s="69"/>
      <c r="T1514" s="76"/>
    </row>
    <row r="1515" spans="1:20" ht="117" customHeight="1">
      <c r="A1515" s="2"/>
      <c r="B1515" s="357"/>
      <c r="C1515" s="75"/>
      <c r="D1515" s="386" t="s">
        <v>3112</v>
      </c>
      <c r="E1515" s="387"/>
      <c r="F1515" s="387"/>
      <c r="G1515" s="387"/>
      <c r="H1515" s="387"/>
      <c r="I1515" s="387"/>
      <c r="J1515" s="387"/>
      <c r="K1515" s="387"/>
      <c r="L1515" s="387"/>
      <c r="M1515" s="387"/>
      <c r="N1515" s="388"/>
      <c r="O1515" s="91" t="str">
        <f ca="1">IF(D1515="цвет",SUM(O1516:INDIRECT("N"&amp;R1515)),IF(SUM(E1515:N1515)=0,"",SUM(E1515:N1515)))</f>
        <v/>
      </c>
      <c r="P1515" s="68" t="s">
        <v>98</v>
      </c>
      <c r="Q1515" s="138">
        <f t="shared" si="46"/>
        <v>4677</v>
      </c>
      <c r="R1515" s="139">
        <f t="shared" ca="1" si="47"/>
        <v>1516</v>
      </c>
      <c r="S1515" s="69"/>
      <c r="T1515" s="76"/>
    </row>
    <row r="1516" spans="1:20" ht="17.45" customHeight="1" thickBot="1">
      <c r="A1516" s="2"/>
      <c r="B1516" s="358"/>
      <c r="C1516" s="77"/>
      <c r="D1516" s="362" t="str">
        <f>HYPERLINK("https://miamia.ru/search/index.php?q="&amp;Q1516&amp;"&amp;s=Поиск?utm_source=Excel&amp;utm_medium=Nalichie&amp;utm_content="&amp;Q1516&amp;"","Посмотреть большую фотографию на сайте")</f>
        <v>Посмотреть большую фотографию на сайте</v>
      </c>
      <c r="E1516" s="363"/>
      <c r="F1516" s="363"/>
      <c r="G1516" s="363"/>
      <c r="H1516" s="363"/>
      <c r="I1516" s="363"/>
      <c r="J1516" s="363"/>
      <c r="K1516" s="363"/>
      <c r="L1516" s="363"/>
      <c r="M1516" s="363"/>
      <c r="N1516" s="364"/>
      <c r="O1516" s="91" t="str">
        <f ca="1">IF(D1516="цвет",SUM(O1517:INDIRECT("N"&amp;R1516)),IF(SUM(E1516:N1516)=0,"",SUM(E1516:N1516)))</f>
        <v/>
      </c>
      <c r="P1516" s="68" t="s">
        <v>98</v>
      </c>
      <c r="Q1516" s="138">
        <f t="shared" si="46"/>
        <v>4677</v>
      </c>
      <c r="R1516" s="139">
        <f t="shared" ca="1" si="47"/>
        <v>1516</v>
      </c>
      <c r="S1516" s="69"/>
      <c r="T1516" s="76"/>
    </row>
    <row r="1517" spans="1:20" ht="17.25" thickBot="1">
      <c r="A1517" s="2"/>
      <c r="B1517" s="356" t="s">
        <v>3105</v>
      </c>
      <c r="C1517" s="83">
        <v>4678</v>
      </c>
      <c r="D1517" s="84" t="s">
        <v>9</v>
      </c>
      <c r="E1517" s="99" t="s">
        <v>17</v>
      </c>
      <c r="F1517" s="99" t="s">
        <v>18</v>
      </c>
      <c r="G1517" s="99" t="s">
        <v>19</v>
      </c>
      <c r="H1517" s="99" t="s">
        <v>23</v>
      </c>
      <c r="I1517" s="99"/>
      <c r="J1517" s="99"/>
      <c r="K1517" s="73"/>
      <c r="L1517" s="73"/>
      <c r="M1517" s="73"/>
      <c r="N1517" s="73"/>
      <c r="O1517" s="59">
        <f ca="1">IF(D1517="цвет",SUM(O1518:INDIRECT("N"&amp;R1517)),IF(SUM(E1517:N1517)=0,"",SUM(E1517:N1517)))</f>
        <v>0</v>
      </c>
      <c r="P1517" s="68">
        <v>3487</v>
      </c>
      <c r="Q1517" s="138">
        <f t="shared" si="46"/>
        <v>4678</v>
      </c>
      <c r="R1517" s="139">
        <f t="shared" ca="1" si="47"/>
        <v>1521</v>
      </c>
      <c r="S1517" s="85">
        <v>3487</v>
      </c>
      <c r="T1517" s="86">
        <f ca="1">O1517*S1517</f>
        <v>0</v>
      </c>
    </row>
    <row r="1518" spans="1:20" ht="17.25" thickBot="1">
      <c r="A1518" s="2"/>
      <c r="B1518" s="357"/>
      <c r="C1518" s="75"/>
      <c r="D1518" s="5" t="s">
        <v>235</v>
      </c>
      <c r="E1518" s="7"/>
      <c r="F1518" s="7"/>
      <c r="G1518" s="7"/>
      <c r="H1518" s="7"/>
      <c r="I1518" s="7"/>
      <c r="J1518" s="7"/>
      <c r="K1518" s="7"/>
      <c r="L1518" s="7"/>
      <c r="M1518" s="7"/>
      <c r="N1518" s="7"/>
      <c r="O1518" s="91" t="str">
        <f ca="1">IF(D1518="цвет",SUM(O1519:INDIRECT("N"&amp;R1518)),IF(SUM(E1518:N1518)=0,"",SUM(E1518:N1518)))</f>
        <v/>
      </c>
      <c r="P1518" s="68" t="s">
        <v>98</v>
      </c>
      <c r="Q1518" s="138">
        <f t="shared" si="46"/>
        <v>4678</v>
      </c>
      <c r="R1518" s="139">
        <f t="shared" ca="1" si="47"/>
        <v>1521</v>
      </c>
      <c r="S1518" s="69"/>
      <c r="T1518" s="76"/>
    </row>
    <row r="1519" spans="1:20" ht="17.25" thickBot="1">
      <c r="A1519" s="2"/>
      <c r="B1519" s="357"/>
      <c r="C1519" s="75"/>
      <c r="D1519" s="5" t="s">
        <v>3106</v>
      </c>
      <c r="E1519" s="7"/>
      <c r="F1519" s="7"/>
      <c r="G1519" s="7"/>
      <c r="H1519" s="7"/>
      <c r="I1519" s="7"/>
      <c r="J1519" s="7"/>
      <c r="K1519" s="7"/>
      <c r="L1519" s="7"/>
      <c r="M1519" s="7"/>
      <c r="N1519" s="7"/>
      <c r="O1519" s="91" t="str">
        <f ca="1">IF(D1519="цвет",SUM(O1520:INDIRECT("N"&amp;R1519)),IF(SUM(E1519:N1519)=0,"",SUM(E1519:N1519)))</f>
        <v/>
      </c>
      <c r="P1519" s="68" t="s">
        <v>98</v>
      </c>
      <c r="Q1519" s="138">
        <f t="shared" si="46"/>
        <v>4678</v>
      </c>
      <c r="R1519" s="139">
        <f t="shared" ca="1" si="47"/>
        <v>1521</v>
      </c>
      <c r="S1519" s="69"/>
      <c r="T1519" s="76"/>
    </row>
    <row r="1520" spans="1:20" ht="117" customHeight="1">
      <c r="A1520" s="2"/>
      <c r="B1520" s="357"/>
      <c r="C1520" s="75"/>
      <c r="D1520" s="386" t="s">
        <v>3113</v>
      </c>
      <c r="E1520" s="387"/>
      <c r="F1520" s="387"/>
      <c r="G1520" s="387"/>
      <c r="H1520" s="387"/>
      <c r="I1520" s="387"/>
      <c r="J1520" s="387"/>
      <c r="K1520" s="387"/>
      <c r="L1520" s="387"/>
      <c r="M1520" s="387"/>
      <c r="N1520" s="388"/>
      <c r="O1520" s="91" t="str">
        <f ca="1">IF(D1520="цвет",SUM(O1521:INDIRECT("N"&amp;R1520)),IF(SUM(E1520:N1520)=0,"",SUM(E1520:N1520)))</f>
        <v/>
      </c>
      <c r="P1520" s="68" t="s">
        <v>98</v>
      </c>
      <c r="Q1520" s="138">
        <f t="shared" si="46"/>
        <v>4678</v>
      </c>
      <c r="R1520" s="139">
        <f t="shared" ca="1" si="47"/>
        <v>1521</v>
      </c>
      <c r="S1520" s="69"/>
      <c r="T1520" s="76"/>
    </row>
    <row r="1521" spans="1:20" ht="17.45" customHeight="1" thickBot="1">
      <c r="A1521" s="2"/>
      <c r="B1521" s="358"/>
      <c r="C1521" s="77"/>
      <c r="D1521" s="362" t="str">
        <f>HYPERLINK("https://miamia.ru/search/index.php?q="&amp;Q1521&amp;"&amp;s=Поиск?utm_source=Excel&amp;utm_medium=Nalichie&amp;utm_content="&amp;Q1521&amp;"","Посмотреть большую фотографию на сайте")</f>
        <v>Посмотреть большую фотографию на сайте</v>
      </c>
      <c r="E1521" s="363"/>
      <c r="F1521" s="363"/>
      <c r="G1521" s="363"/>
      <c r="H1521" s="363"/>
      <c r="I1521" s="363"/>
      <c r="J1521" s="363"/>
      <c r="K1521" s="363"/>
      <c r="L1521" s="363"/>
      <c r="M1521" s="363"/>
      <c r="N1521" s="364"/>
      <c r="O1521" s="91" t="str">
        <f ca="1">IF(D1521="цвет",SUM(O1522:INDIRECT("N"&amp;R1521)),IF(SUM(E1521:N1521)=0,"",SUM(E1521:N1521)))</f>
        <v/>
      </c>
      <c r="P1521" s="68" t="s">
        <v>98</v>
      </c>
      <c r="Q1521" s="138">
        <f t="shared" si="46"/>
        <v>4678</v>
      </c>
      <c r="R1521" s="139">
        <f t="shared" ca="1" si="47"/>
        <v>1521</v>
      </c>
      <c r="S1521" s="69"/>
      <c r="T1521" s="76"/>
    </row>
    <row r="1522" spans="1:20" ht="23.1" customHeight="1" thickBot="1">
      <c r="A1522" s="2"/>
      <c r="B1522" s="28" t="s">
        <v>1743</v>
      </c>
      <c r="C1522" s="29"/>
      <c r="D1522" s="30"/>
      <c r="E1522" s="31"/>
      <c r="F1522" s="31"/>
      <c r="G1522" s="31"/>
      <c r="H1522" s="31"/>
      <c r="I1522" s="31"/>
      <c r="J1522" s="31"/>
      <c r="K1522" s="31"/>
      <c r="L1522" s="31"/>
      <c r="M1522" s="31"/>
      <c r="N1522" s="31"/>
      <c r="O1522" s="92" t="str">
        <f ca="1">IF(D1522="цвет",SUM(O1523:INDIRECT("N"&amp;R1522)),IF(SUM(E1522:N1522)=0,"",SUM(E1522:N1522)))</f>
        <v/>
      </c>
      <c r="P1522" s="68" t="s">
        <v>98</v>
      </c>
      <c r="Q1522" s="138">
        <f t="shared" si="46"/>
        <v>4678</v>
      </c>
      <c r="R1522" s="139">
        <f t="shared" ca="1" si="47"/>
        <v>1526</v>
      </c>
    </row>
    <row r="1523" spans="1:20" ht="17.25" thickBot="1">
      <c r="A1523" s="2"/>
      <c r="B1523" s="356" t="s">
        <v>1744</v>
      </c>
      <c r="C1523" s="83">
        <v>4600</v>
      </c>
      <c r="D1523" s="98" t="s">
        <v>9</v>
      </c>
      <c r="E1523" s="99" t="s">
        <v>10</v>
      </c>
      <c r="F1523" s="99" t="s">
        <v>11</v>
      </c>
      <c r="G1523" s="74" t="s">
        <v>12</v>
      </c>
      <c r="H1523" s="74" t="s">
        <v>13</v>
      </c>
      <c r="I1523" s="99" t="s">
        <v>14</v>
      </c>
      <c r="J1523" s="99" t="s">
        <v>15</v>
      </c>
      <c r="K1523" s="99" t="s">
        <v>16</v>
      </c>
      <c r="L1523" s="99"/>
      <c r="M1523" s="99"/>
      <c r="N1523" s="100"/>
      <c r="O1523" s="93">
        <f ca="1">IF(D1523="цвет",SUM(O1524:INDIRECT("N"&amp;R1523)),IF(SUM(E1523:N1523)=0,"",SUM(E1523:N1523)))</f>
        <v>0</v>
      </c>
      <c r="P1523" s="68">
        <v>2065</v>
      </c>
      <c r="Q1523" s="138">
        <f t="shared" si="46"/>
        <v>4600</v>
      </c>
      <c r="R1523" s="139">
        <f t="shared" ca="1" si="47"/>
        <v>1526</v>
      </c>
      <c r="S1523" s="101">
        <v>2065</v>
      </c>
      <c r="T1523" s="62">
        <f ca="1">S1523*O1523</f>
        <v>0</v>
      </c>
    </row>
    <row r="1524" spans="1:20" ht="17.25" thickBot="1">
      <c r="A1524" s="2"/>
      <c r="B1524" s="357"/>
      <c r="C1524" s="75"/>
      <c r="D1524" s="5" t="s">
        <v>39</v>
      </c>
      <c r="E1524" s="7"/>
      <c r="F1524" s="351"/>
      <c r="G1524" s="351"/>
      <c r="H1524" s="351"/>
      <c r="I1524" s="351"/>
      <c r="J1524" s="181"/>
      <c r="K1524" s="7"/>
      <c r="L1524" s="7"/>
      <c r="M1524" s="7"/>
      <c r="N1524" s="97"/>
      <c r="O1524" s="94" t="str">
        <f ca="1">IF(D1524="цвет",SUM(O1525:INDIRECT("N"&amp;R1524)),IF(SUM(E1524:N1524)=0,"",SUM(E1524:N1524)))</f>
        <v/>
      </c>
      <c r="P1524" s="68" t="s">
        <v>98</v>
      </c>
      <c r="Q1524" s="138">
        <f t="shared" si="46"/>
        <v>4600</v>
      </c>
      <c r="R1524" s="139">
        <f t="shared" ca="1" si="47"/>
        <v>1526</v>
      </c>
      <c r="S1524" s="69"/>
      <c r="T1524" s="102"/>
    </row>
    <row r="1525" spans="1:20" ht="135" customHeight="1">
      <c r="A1525" s="2"/>
      <c r="B1525" s="357"/>
      <c r="C1525" s="75"/>
      <c r="D1525" s="359" t="s">
        <v>1738</v>
      </c>
      <c r="E1525" s="360"/>
      <c r="F1525" s="360"/>
      <c r="G1525" s="360"/>
      <c r="H1525" s="360"/>
      <c r="I1525" s="360"/>
      <c r="J1525" s="360"/>
      <c r="K1525" s="360"/>
      <c r="L1525" s="360"/>
      <c r="M1525" s="360"/>
      <c r="N1525" s="360"/>
      <c r="O1525" s="94" t="str">
        <f ca="1">IF(D1525="цвет",SUM(O1526:INDIRECT("N"&amp;R1525)),IF(SUM(E1525:N1525)=0,"",SUM(E1525:N1525)))</f>
        <v/>
      </c>
      <c r="P1525" s="68" t="s">
        <v>98</v>
      </c>
      <c r="Q1525" s="138">
        <f t="shared" si="46"/>
        <v>4600</v>
      </c>
      <c r="R1525" s="139">
        <f t="shared" ca="1" si="47"/>
        <v>1526</v>
      </c>
      <c r="S1525" s="69"/>
      <c r="T1525" s="102"/>
    </row>
    <row r="1526" spans="1:20" ht="17.45" customHeight="1" thickBot="1">
      <c r="A1526" s="2"/>
      <c r="B1526" s="365"/>
      <c r="C1526" s="77"/>
      <c r="D1526" s="362" t="str">
        <f>HYPERLINK("https://miamia.ru/search/index.php?q="&amp;Q1526&amp;"&amp;s=Поиск?utm_source=Excel&amp;utm_medium=Nalichie&amp;utm_content="&amp;Q1526&amp;"","Посмотреть большую фотографию на сайте")</f>
        <v>Посмотреть большую фотографию на сайте</v>
      </c>
      <c r="E1526" s="363"/>
      <c r="F1526" s="363"/>
      <c r="G1526" s="363"/>
      <c r="H1526" s="363"/>
      <c r="I1526" s="363"/>
      <c r="J1526" s="363"/>
      <c r="K1526" s="363"/>
      <c r="L1526" s="363"/>
      <c r="M1526" s="363"/>
      <c r="N1526" s="363"/>
      <c r="O1526" s="94" t="str">
        <f ca="1">IF(D1526="цвет",SUM(O1527:INDIRECT("N"&amp;R1526)),IF(SUM(E1526:N1526)=0,"",SUM(E1526:N1526)))</f>
        <v/>
      </c>
      <c r="P1526" s="68" t="s">
        <v>98</v>
      </c>
      <c r="Q1526" s="138">
        <f t="shared" si="46"/>
        <v>4600</v>
      </c>
      <c r="R1526" s="139">
        <f t="shared" ca="1" si="47"/>
        <v>1526</v>
      </c>
      <c r="S1526" s="69"/>
      <c r="T1526" s="102"/>
    </row>
    <row r="1527" spans="1:20" ht="17.25" thickBot="1">
      <c r="A1527" s="2"/>
      <c r="B1527" s="356" t="s">
        <v>1744</v>
      </c>
      <c r="C1527" s="83">
        <v>4601</v>
      </c>
      <c r="D1527" s="98" t="s">
        <v>9</v>
      </c>
      <c r="E1527" s="99" t="s">
        <v>10</v>
      </c>
      <c r="F1527" s="99" t="s">
        <v>11</v>
      </c>
      <c r="G1527" s="74" t="s">
        <v>12</v>
      </c>
      <c r="H1527" s="74" t="s">
        <v>13</v>
      </c>
      <c r="I1527" s="99" t="s">
        <v>14</v>
      </c>
      <c r="J1527" s="99" t="s">
        <v>15</v>
      </c>
      <c r="K1527" s="99" t="s">
        <v>16</v>
      </c>
      <c r="L1527" s="99"/>
      <c r="M1527" s="99"/>
      <c r="N1527" s="100"/>
      <c r="O1527" s="93">
        <f ca="1">IF(D1527="цвет",SUM(O1528:INDIRECT("N"&amp;R1527)),IF(SUM(E1527:N1527)=0,"",SUM(E1527:N1527)))</f>
        <v>0</v>
      </c>
      <c r="P1527" s="68">
        <v>2453</v>
      </c>
      <c r="Q1527" s="138">
        <f t="shared" si="46"/>
        <v>4601</v>
      </c>
      <c r="R1527" s="139">
        <f t="shared" ca="1" si="47"/>
        <v>1530</v>
      </c>
      <c r="S1527" s="101">
        <v>2453</v>
      </c>
      <c r="T1527" s="62">
        <f ca="1">S1527*O1527</f>
        <v>0</v>
      </c>
    </row>
    <row r="1528" spans="1:20" ht="17.25" thickBot="1">
      <c r="A1528" s="2"/>
      <c r="B1528" s="357"/>
      <c r="C1528" s="75"/>
      <c r="D1528" s="5" t="s">
        <v>39</v>
      </c>
      <c r="E1528" s="7"/>
      <c r="F1528" s="351"/>
      <c r="G1528" s="181"/>
      <c r="H1528" s="351"/>
      <c r="I1528" s="181"/>
      <c r="J1528" s="351"/>
      <c r="K1528" s="7"/>
      <c r="L1528" s="7"/>
      <c r="M1528" s="7"/>
      <c r="N1528" s="97"/>
      <c r="O1528" s="94" t="str">
        <f ca="1">IF(D1528="цвет",SUM(O1529:INDIRECT("N"&amp;R1528)),IF(SUM(E1528:N1528)=0,"",SUM(E1528:N1528)))</f>
        <v/>
      </c>
      <c r="P1528" s="68" t="s">
        <v>98</v>
      </c>
      <c r="Q1528" s="138">
        <f t="shared" si="46"/>
        <v>4601</v>
      </c>
      <c r="R1528" s="139">
        <f t="shared" ca="1" si="47"/>
        <v>1530</v>
      </c>
      <c r="S1528" s="69"/>
      <c r="T1528" s="102"/>
    </row>
    <row r="1529" spans="1:20" ht="135" customHeight="1">
      <c r="A1529" s="2"/>
      <c r="B1529" s="357"/>
      <c r="C1529" s="75"/>
      <c r="D1529" s="359" t="s">
        <v>1739</v>
      </c>
      <c r="E1529" s="360"/>
      <c r="F1529" s="360"/>
      <c r="G1529" s="360"/>
      <c r="H1529" s="360"/>
      <c r="I1529" s="360"/>
      <c r="J1529" s="360"/>
      <c r="K1529" s="360"/>
      <c r="L1529" s="360"/>
      <c r="M1529" s="360"/>
      <c r="N1529" s="360"/>
      <c r="O1529" s="94" t="str">
        <f ca="1">IF(D1529="цвет",SUM(O1530:INDIRECT("N"&amp;R1529)),IF(SUM(E1529:N1529)=0,"",SUM(E1529:N1529)))</f>
        <v/>
      </c>
      <c r="P1529" s="68" t="s">
        <v>98</v>
      </c>
      <c r="Q1529" s="138">
        <f t="shared" si="46"/>
        <v>4601</v>
      </c>
      <c r="R1529" s="139">
        <f t="shared" ca="1" si="47"/>
        <v>1530</v>
      </c>
      <c r="S1529" s="69"/>
      <c r="T1529" s="102"/>
    </row>
    <row r="1530" spans="1:20" ht="17.45" customHeight="1" thickBot="1">
      <c r="A1530" s="2"/>
      <c r="B1530" s="365"/>
      <c r="C1530" s="77"/>
      <c r="D1530" s="362" t="str">
        <f>HYPERLINK("https://miamia.ru/search/index.php?q="&amp;Q1530&amp;"&amp;s=Поиск?utm_source=Excel&amp;utm_medium=Nalichie&amp;utm_content="&amp;Q1530&amp;"","Посмотреть большую фотографию на сайте")</f>
        <v>Посмотреть большую фотографию на сайте</v>
      </c>
      <c r="E1530" s="363"/>
      <c r="F1530" s="363"/>
      <c r="G1530" s="363"/>
      <c r="H1530" s="363"/>
      <c r="I1530" s="363"/>
      <c r="J1530" s="363"/>
      <c r="K1530" s="363"/>
      <c r="L1530" s="363"/>
      <c r="M1530" s="363"/>
      <c r="N1530" s="363"/>
      <c r="O1530" s="94" t="str">
        <f ca="1">IF(D1530="цвет",SUM(O1531:INDIRECT("N"&amp;R1530)),IF(SUM(E1530:N1530)=0,"",SUM(E1530:N1530)))</f>
        <v/>
      </c>
      <c r="P1530" s="68" t="s">
        <v>98</v>
      </c>
      <c r="Q1530" s="138">
        <f t="shared" si="46"/>
        <v>4601</v>
      </c>
      <c r="R1530" s="139">
        <f t="shared" ca="1" si="47"/>
        <v>1530</v>
      </c>
      <c r="S1530" s="69"/>
      <c r="T1530" s="102"/>
    </row>
    <row r="1531" spans="1:20" ht="17.25" thickBot="1">
      <c r="A1531" s="2"/>
      <c r="B1531" s="356" t="s">
        <v>1744</v>
      </c>
      <c r="C1531" s="83">
        <v>4602</v>
      </c>
      <c r="D1531" s="98" t="s">
        <v>9</v>
      </c>
      <c r="E1531" s="99" t="s">
        <v>10</v>
      </c>
      <c r="F1531" s="99" t="s">
        <v>11</v>
      </c>
      <c r="G1531" s="74" t="s">
        <v>12</v>
      </c>
      <c r="H1531" s="74" t="s">
        <v>13</v>
      </c>
      <c r="I1531" s="99" t="s">
        <v>14</v>
      </c>
      <c r="J1531" s="99" t="s">
        <v>15</v>
      </c>
      <c r="K1531" s="99" t="s">
        <v>16</v>
      </c>
      <c r="L1531" s="99"/>
      <c r="M1531" s="99"/>
      <c r="N1531" s="100"/>
      <c r="O1531" s="93">
        <f ca="1">IF(D1531="цвет",SUM(O1532:INDIRECT("N"&amp;R1531)),IF(SUM(E1531:N1531)=0,"",SUM(E1531:N1531)))</f>
        <v>0</v>
      </c>
      <c r="P1531" s="68">
        <v>2582</v>
      </c>
      <c r="Q1531" s="138">
        <f t="shared" si="46"/>
        <v>4602</v>
      </c>
      <c r="R1531" s="139">
        <f t="shared" ca="1" si="47"/>
        <v>1534</v>
      </c>
      <c r="S1531" s="101">
        <v>2582</v>
      </c>
      <c r="T1531" s="62">
        <f ca="1">S1531*O1531</f>
        <v>0</v>
      </c>
    </row>
    <row r="1532" spans="1:20" ht="17.25" thickBot="1">
      <c r="A1532" s="2"/>
      <c r="B1532" s="357"/>
      <c r="C1532" s="75"/>
      <c r="D1532" s="5" t="s">
        <v>39</v>
      </c>
      <c r="E1532" s="7"/>
      <c r="F1532" s="351"/>
      <c r="G1532" s="351"/>
      <c r="H1532" s="351"/>
      <c r="I1532" s="351"/>
      <c r="J1532" s="351"/>
      <c r="K1532" s="7"/>
      <c r="L1532" s="7"/>
      <c r="M1532" s="7"/>
      <c r="N1532" s="97"/>
      <c r="O1532" s="94" t="str">
        <f ca="1">IF(D1532="цвет",SUM(O1533:INDIRECT("N"&amp;R1532)),IF(SUM(E1532:N1532)=0,"",SUM(E1532:N1532)))</f>
        <v/>
      </c>
      <c r="P1532" s="68" t="s">
        <v>98</v>
      </c>
      <c r="Q1532" s="138">
        <f t="shared" si="46"/>
        <v>4602</v>
      </c>
      <c r="R1532" s="139">
        <f t="shared" ca="1" si="47"/>
        <v>1534</v>
      </c>
      <c r="S1532" s="69"/>
      <c r="T1532" s="102"/>
    </row>
    <row r="1533" spans="1:20" ht="135" customHeight="1">
      <c r="A1533" s="2"/>
      <c r="B1533" s="357"/>
      <c r="C1533" s="75"/>
      <c r="D1533" s="359" t="s">
        <v>1728</v>
      </c>
      <c r="E1533" s="360"/>
      <c r="F1533" s="360"/>
      <c r="G1533" s="360"/>
      <c r="H1533" s="360"/>
      <c r="I1533" s="360"/>
      <c r="J1533" s="360"/>
      <c r="K1533" s="360"/>
      <c r="L1533" s="360"/>
      <c r="M1533" s="360"/>
      <c r="N1533" s="360"/>
      <c r="O1533" s="94" t="str">
        <f ca="1">IF(D1533="цвет",SUM(O1534:INDIRECT("N"&amp;R1533)),IF(SUM(E1533:N1533)=0,"",SUM(E1533:N1533)))</f>
        <v/>
      </c>
      <c r="P1533" s="68" t="s">
        <v>98</v>
      </c>
      <c r="Q1533" s="138">
        <f t="shared" si="46"/>
        <v>4602</v>
      </c>
      <c r="R1533" s="139">
        <f t="shared" ca="1" si="47"/>
        <v>1534</v>
      </c>
      <c r="S1533" s="69"/>
      <c r="T1533" s="102"/>
    </row>
    <row r="1534" spans="1:20" ht="17.45" customHeight="1" thickBot="1">
      <c r="A1534" s="2"/>
      <c r="B1534" s="365"/>
      <c r="C1534" s="77"/>
      <c r="D1534" s="362" t="str">
        <f>HYPERLINK("https://miamia.ru/search/index.php?q="&amp;Q1534&amp;"&amp;s=Поиск?utm_source=Excel&amp;utm_medium=Nalichie&amp;utm_content="&amp;Q1534&amp;"","Посмотреть большую фотографию на сайте")</f>
        <v>Посмотреть большую фотографию на сайте</v>
      </c>
      <c r="E1534" s="363"/>
      <c r="F1534" s="363"/>
      <c r="G1534" s="363"/>
      <c r="H1534" s="363"/>
      <c r="I1534" s="363"/>
      <c r="J1534" s="363"/>
      <c r="K1534" s="363"/>
      <c r="L1534" s="363"/>
      <c r="M1534" s="363"/>
      <c r="N1534" s="363"/>
      <c r="O1534" s="94" t="str">
        <f ca="1">IF(D1534="цвет",SUM(O1535:INDIRECT("N"&amp;R1534)),IF(SUM(E1534:N1534)=0,"",SUM(E1534:N1534)))</f>
        <v/>
      </c>
      <c r="P1534" s="68" t="s">
        <v>98</v>
      </c>
      <c r="Q1534" s="138">
        <f t="shared" si="46"/>
        <v>4602</v>
      </c>
      <c r="R1534" s="139">
        <f t="shared" ca="1" si="47"/>
        <v>1534</v>
      </c>
      <c r="S1534" s="69"/>
      <c r="T1534" s="102"/>
    </row>
    <row r="1535" spans="1:20" ht="17.25" thickBot="1">
      <c r="A1535" s="2"/>
      <c r="B1535" s="356" t="s">
        <v>1744</v>
      </c>
      <c r="C1535" s="83">
        <v>4603</v>
      </c>
      <c r="D1535" s="98" t="s">
        <v>9</v>
      </c>
      <c r="E1535" s="99" t="s">
        <v>17</v>
      </c>
      <c r="F1535" s="99" t="s">
        <v>18</v>
      </c>
      <c r="G1535" s="99" t="s">
        <v>19</v>
      </c>
      <c r="H1535" s="99" t="s">
        <v>23</v>
      </c>
      <c r="I1535" s="99"/>
      <c r="J1535" s="99"/>
      <c r="K1535" s="99"/>
      <c r="L1535" s="99"/>
      <c r="M1535" s="99"/>
      <c r="N1535" s="100"/>
      <c r="O1535" s="93">
        <f ca="1">IF(D1535="цвет",SUM(O1536:INDIRECT("N"&amp;R1535)),IF(SUM(E1535:N1535)=0,"",SUM(E1535:N1535)))</f>
        <v>0</v>
      </c>
      <c r="P1535" s="68">
        <v>2582</v>
      </c>
      <c r="Q1535" s="138">
        <f t="shared" si="46"/>
        <v>4603</v>
      </c>
      <c r="R1535" s="139">
        <f t="shared" ca="1" si="47"/>
        <v>1538</v>
      </c>
      <c r="S1535" s="101">
        <v>2582</v>
      </c>
      <c r="T1535" s="62">
        <f ca="1">S1535*O1535</f>
        <v>0</v>
      </c>
    </row>
    <row r="1536" spans="1:20" ht="17.25" thickBot="1">
      <c r="A1536" s="2"/>
      <c r="B1536" s="357"/>
      <c r="C1536" s="75"/>
      <c r="D1536" s="5" t="s">
        <v>39</v>
      </c>
      <c r="E1536" s="7"/>
      <c r="F1536" s="351"/>
      <c r="G1536" s="351"/>
      <c r="H1536" s="351"/>
      <c r="I1536" s="7"/>
      <c r="J1536" s="7"/>
      <c r="K1536" s="7"/>
      <c r="L1536" s="7"/>
      <c r="M1536" s="7"/>
      <c r="N1536" s="97"/>
      <c r="O1536" s="94" t="str">
        <f ca="1">IF(D1536="цвет",SUM(O1537:INDIRECT("N"&amp;R1536)),IF(SUM(E1536:N1536)=0,"",SUM(E1536:N1536)))</f>
        <v/>
      </c>
      <c r="P1536" s="68" t="s">
        <v>98</v>
      </c>
      <c r="Q1536" s="138">
        <f t="shared" si="46"/>
        <v>4603</v>
      </c>
      <c r="R1536" s="139">
        <f t="shared" ca="1" si="47"/>
        <v>1538</v>
      </c>
      <c r="S1536" s="69"/>
      <c r="T1536" s="102"/>
    </row>
    <row r="1537" spans="1:20" ht="135" customHeight="1">
      <c r="A1537" s="2"/>
      <c r="B1537" s="357"/>
      <c r="C1537" s="75"/>
      <c r="D1537" s="359" t="s">
        <v>1742</v>
      </c>
      <c r="E1537" s="360"/>
      <c r="F1537" s="360"/>
      <c r="G1537" s="360"/>
      <c r="H1537" s="360"/>
      <c r="I1537" s="360"/>
      <c r="J1537" s="360"/>
      <c r="K1537" s="360"/>
      <c r="L1537" s="360"/>
      <c r="M1537" s="360"/>
      <c r="N1537" s="360"/>
      <c r="O1537" s="94" t="str">
        <f ca="1">IF(D1537="цвет",SUM(O1538:INDIRECT("N"&amp;R1537)),IF(SUM(E1537:N1537)=0,"",SUM(E1537:N1537)))</f>
        <v/>
      </c>
      <c r="P1537" s="68" t="s">
        <v>98</v>
      </c>
      <c r="Q1537" s="138">
        <f t="shared" si="46"/>
        <v>4603</v>
      </c>
      <c r="R1537" s="139">
        <f t="shared" ca="1" si="47"/>
        <v>1538</v>
      </c>
      <c r="S1537" s="69"/>
      <c r="T1537" s="102"/>
    </row>
    <row r="1538" spans="1:20" ht="17.45" customHeight="1" thickBot="1">
      <c r="A1538" s="2"/>
      <c r="B1538" s="365"/>
      <c r="C1538" s="77"/>
      <c r="D1538" s="362" t="str">
        <f>HYPERLINK("https://miamia.ru/search/index.php?q="&amp;Q1538&amp;"&amp;s=Поиск?utm_source=Excel&amp;utm_medium=Nalichie&amp;utm_content="&amp;Q1538&amp;"","Посмотреть большую фотографию на сайте")</f>
        <v>Посмотреть большую фотографию на сайте</v>
      </c>
      <c r="E1538" s="363"/>
      <c r="F1538" s="363"/>
      <c r="G1538" s="363"/>
      <c r="H1538" s="363"/>
      <c r="I1538" s="363"/>
      <c r="J1538" s="363"/>
      <c r="K1538" s="363"/>
      <c r="L1538" s="363"/>
      <c r="M1538" s="363"/>
      <c r="N1538" s="363"/>
      <c r="O1538" s="94" t="str">
        <f ca="1">IF(D1538="цвет",SUM(O1539:INDIRECT("N"&amp;R1538)),IF(SUM(E1538:N1538)=0,"",SUM(E1538:N1538)))</f>
        <v/>
      </c>
      <c r="P1538" s="68" t="s">
        <v>98</v>
      </c>
      <c r="Q1538" s="138">
        <f t="shared" si="46"/>
        <v>4603</v>
      </c>
      <c r="R1538" s="139">
        <f t="shared" ca="1" si="47"/>
        <v>1538</v>
      </c>
      <c r="S1538" s="69"/>
      <c r="T1538" s="102"/>
    </row>
    <row r="1539" spans="1:20" ht="17.25" thickBot="1">
      <c r="A1539" s="2"/>
      <c r="B1539" s="356" t="s">
        <v>1744</v>
      </c>
      <c r="C1539" s="83">
        <v>4604</v>
      </c>
      <c r="D1539" s="98" t="s">
        <v>9</v>
      </c>
      <c r="E1539" s="99" t="s">
        <v>17</v>
      </c>
      <c r="F1539" s="99" t="s">
        <v>18</v>
      </c>
      <c r="G1539" s="99" t="s">
        <v>19</v>
      </c>
      <c r="H1539" s="99" t="s">
        <v>23</v>
      </c>
      <c r="I1539" s="99" t="s">
        <v>297</v>
      </c>
      <c r="J1539" s="99"/>
      <c r="K1539" s="99"/>
      <c r="L1539" s="99"/>
      <c r="M1539" s="99"/>
      <c r="N1539" s="100"/>
      <c r="O1539" s="93">
        <f ca="1">IF(D1539="цвет",SUM(O1540:INDIRECT("N"&amp;R1539)),IF(SUM(E1539:N1539)=0,"",SUM(E1539:N1539)))</f>
        <v>0</v>
      </c>
      <c r="P1539" s="68">
        <v>2582</v>
      </c>
      <c r="Q1539" s="138">
        <f t="shared" si="46"/>
        <v>4604</v>
      </c>
      <c r="R1539" s="139">
        <f t="shared" ca="1" si="47"/>
        <v>1542</v>
      </c>
      <c r="S1539" s="101">
        <v>2582</v>
      </c>
      <c r="T1539" s="62">
        <f ca="1">S1539*O1539</f>
        <v>0</v>
      </c>
    </row>
    <row r="1540" spans="1:20" ht="17.25" thickBot="1">
      <c r="A1540" s="2"/>
      <c r="B1540" s="357"/>
      <c r="C1540" s="75"/>
      <c r="D1540" s="5" t="s">
        <v>39</v>
      </c>
      <c r="E1540" s="351"/>
      <c r="F1540" s="351"/>
      <c r="G1540" s="351"/>
      <c r="H1540" s="351"/>
      <c r="I1540" s="351"/>
      <c r="J1540" s="7"/>
      <c r="K1540" s="7"/>
      <c r="L1540" s="7"/>
      <c r="M1540" s="7"/>
      <c r="N1540" s="97"/>
      <c r="O1540" s="94" t="str">
        <f ca="1">IF(D1540="цвет",SUM(O1541:INDIRECT("N"&amp;R1540)),IF(SUM(E1540:N1540)=0,"",SUM(E1540:N1540)))</f>
        <v/>
      </c>
      <c r="P1540" s="68" t="s">
        <v>98</v>
      </c>
      <c r="Q1540" s="138">
        <f t="shared" si="46"/>
        <v>4604</v>
      </c>
      <c r="R1540" s="139">
        <f t="shared" ca="1" si="47"/>
        <v>1542</v>
      </c>
      <c r="S1540" s="69"/>
      <c r="T1540" s="102"/>
    </row>
    <row r="1541" spans="1:20" ht="135" customHeight="1">
      <c r="A1541" s="2"/>
      <c r="B1541" s="357"/>
      <c r="C1541" s="75"/>
      <c r="D1541" s="359" t="s">
        <v>1730</v>
      </c>
      <c r="E1541" s="360"/>
      <c r="F1541" s="360"/>
      <c r="G1541" s="360"/>
      <c r="H1541" s="360"/>
      <c r="I1541" s="360"/>
      <c r="J1541" s="360"/>
      <c r="K1541" s="360"/>
      <c r="L1541" s="360"/>
      <c r="M1541" s="360"/>
      <c r="N1541" s="360"/>
      <c r="O1541" s="94" t="str">
        <f ca="1">IF(D1541="цвет",SUM(O1542:INDIRECT("N"&amp;R1541)),IF(SUM(E1541:N1541)=0,"",SUM(E1541:N1541)))</f>
        <v/>
      </c>
      <c r="P1541" s="68" t="s">
        <v>98</v>
      </c>
      <c r="Q1541" s="138">
        <f t="shared" si="46"/>
        <v>4604</v>
      </c>
      <c r="R1541" s="139">
        <f t="shared" ca="1" si="47"/>
        <v>1542</v>
      </c>
      <c r="S1541" s="69"/>
      <c r="T1541" s="102"/>
    </row>
    <row r="1542" spans="1:20" ht="17.45" customHeight="1" thickBot="1">
      <c r="A1542" s="2"/>
      <c r="B1542" s="365"/>
      <c r="C1542" s="77"/>
      <c r="D1542" s="362" t="str">
        <f>HYPERLINK("https://miamia.ru/search/index.php?q="&amp;Q1542&amp;"&amp;s=Поиск?utm_source=Excel&amp;utm_medium=Nalichie&amp;utm_content="&amp;Q1542&amp;"","Посмотреть большую фотографию на сайте")</f>
        <v>Посмотреть большую фотографию на сайте</v>
      </c>
      <c r="E1542" s="363"/>
      <c r="F1542" s="363"/>
      <c r="G1542" s="363"/>
      <c r="H1542" s="363"/>
      <c r="I1542" s="363"/>
      <c r="J1542" s="363"/>
      <c r="K1542" s="363"/>
      <c r="L1542" s="363"/>
      <c r="M1542" s="363"/>
      <c r="N1542" s="363"/>
      <c r="O1542" s="94" t="str">
        <f ca="1">IF(D1542="цвет",SUM(O1543:INDIRECT("N"&amp;R1542)),IF(SUM(E1542:N1542)=0,"",SUM(E1542:N1542)))</f>
        <v/>
      </c>
      <c r="P1542" s="68" t="s">
        <v>98</v>
      </c>
      <c r="Q1542" s="138">
        <f t="shared" si="46"/>
        <v>4604</v>
      </c>
      <c r="R1542" s="139">
        <f t="shared" ca="1" si="47"/>
        <v>1542</v>
      </c>
      <c r="S1542" s="69"/>
      <c r="T1542" s="102"/>
    </row>
    <row r="1543" spans="1:20" ht="17.25" thickBot="1">
      <c r="A1543" s="2"/>
      <c r="B1543" s="356" t="s">
        <v>1744</v>
      </c>
      <c r="C1543" s="83">
        <v>4605</v>
      </c>
      <c r="D1543" s="98" t="s">
        <v>9</v>
      </c>
      <c r="E1543" s="99" t="s">
        <v>10</v>
      </c>
      <c r="F1543" s="99" t="s">
        <v>11</v>
      </c>
      <c r="G1543" s="74" t="s">
        <v>12</v>
      </c>
      <c r="H1543" s="74" t="s">
        <v>13</v>
      </c>
      <c r="I1543" s="99" t="s">
        <v>14</v>
      </c>
      <c r="J1543" s="99" t="s">
        <v>15</v>
      </c>
      <c r="K1543" s="99"/>
      <c r="L1543" s="99"/>
      <c r="M1543" s="99"/>
      <c r="N1543" s="100"/>
      <c r="O1543" s="93">
        <f ca="1">IF(D1543="цвет",SUM(O1544:INDIRECT("N"&amp;R1543)),IF(SUM(E1543:N1543)=0,"",SUM(E1543:N1543)))</f>
        <v>0</v>
      </c>
      <c r="P1543" s="68">
        <v>2582</v>
      </c>
      <c r="Q1543" s="138">
        <f t="shared" si="46"/>
        <v>4605</v>
      </c>
      <c r="R1543" s="139">
        <f t="shared" ca="1" si="47"/>
        <v>1546</v>
      </c>
      <c r="S1543" s="101">
        <v>2582</v>
      </c>
      <c r="T1543" s="62">
        <f ca="1">S1543*O1543</f>
        <v>0</v>
      </c>
    </row>
    <row r="1544" spans="1:20" ht="17.25" thickBot="1">
      <c r="A1544" s="2"/>
      <c r="B1544" s="357"/>
      <c r="C1544" s="75"/>
      <c r="D1544" s="5" t="s">
        <v>39</v>
      </c>
      <c r="E1544" s="7"/>
      <c r="F1544" s="351"/>
      <c r="G1544" s="351"/>
      <c r="H1544" s="351"/>
      <c r="I1544" s="351"/>
      <c r="J1544" s="7"/>
      <c r="K1544" s="7"/>
      <c r="L1544" s="7"/>
      <c r="M1544" s="7"/>
      <c r="N1544" s="97"/>
      <c r="O1544" s="94" t="str">
        <f ca="1">IF(D1544="цвет",SUM(O1545:INDIRECT("N"&amp;R1544)),IF(SUM(E1544:N1544)=0,"",SUM(E1544:N1544)))</f>
        <v/>
      </c>
      <c r="P1544" s="68" t="s">
        <v>98</v>
      </c>
      <c r="Q1544" s="138">
        <f t="shared" si="46"/>
        <v>4605</v>
      </c>
      <c r="R1544" s="139">
        <f t="shared" ca="1" si="47"/>
        <v>1546</v>
      </c>
      <c r="S1544" s="69"/>
      <c r="T1544" s="102"/>
    </row>
    <row r="1545" spans="1:20" ht="135" customHeight="1">
      <c r="A1545" s="2"/>
      <c r="B1545" s="357"/>
      <c r="C1545" s="75"/>
      <c r="D1545" s="359" t="s">
        <v>1729</v>
      </c>
      <c r="E1545" s="360"/>
      <c r="F1545" s="360"/>
      <c r="G1545" s="360"/>
      <c r="H1545" s="360"/>
      <c r="I1545" s="360"/>
      <c r="J1545" s="360"/>
      <c r="K1545" s="360"/>
      <c r="L1545" s="360"/>
      <c r="M1545" s="360"/>
      <c r="N1545" s="360"/>
      <c r="O1545" s="94" t="str">
        <f ca="1">IF(D1545="цвет",SUM(O1546:INDIRECT("N"&amp;R1545)),IF(SUM(E1545:N1545)=0,"",SUM(E1545:N1545)))</f>
        <v/>
      </c>
      <c r="P1545" s="68" t="s">
        <v>98</v>
      </c>
      <c r="Q1545" s="138">
        <f t="shared" si="46"/>
        <v>4605</v>
      </c>
      <c r="R1545" s="139">
        <f t="shared" ca="1" si="47"/>
        <v>1546</v>
      </c>
      <c r="S1545" s="69"/>
      <c r="T1545" s="102"/>
    </row>
    <row r="1546" spans="1:20" ht="17.45" customHeight="1" thickBot="1">
      <c r="A1546" s="2"/>
      <c r="B1546" s="365"/>
      <c r="C1546" s="77"/>
      <c r="D1546" s="362" t="str">
        <f>HYPERLINK("https://miamia.ru/search/index.php?q="&amp;Q1546&amp;"&amp;s=Поиск?utm_source=Excel&amp;utm_medium=Nalichie&amp;utm_content="&amp;Q1546&amp;"","Посмотреть большую фотографию на сайте")</f>
        <v>Посмотреть большую фотографию на сайте</v>
      </c>
      <c r="E1546" s="363"/>
      <c r="F1546" s="363"/>
      <c r="G1546" s="363"/>
      <c r="H1546" s="363"/>
      <c r="I1546" s="363"/>
      <c r="J1546" s="363"/>
      <c r="K1546" s="363"/>
      <c r="L1546" s="363"/>
      <c r="M1546" s="363"/>
      <c r="N1546" s="363"/>
      <c r="O1546" s="94" t="str">
        <f ca="1">IF(D1546="цвет",SUM(O1547:INDIRECT("N"&amp;R1546)),IF(SUM(E1546:N1546)=0,"",SUM(E1546:N1546)))</f>
        <v/>
      </c>
      <c r="P1546" s="68" t="s">
        <v>98</v>
      </c>
      <c r="Q1546" s="138">
        <f t="shared" si="46"/>
        <v>4605</v>
      </c>
      <c r="R1546" s="139">
        <f t="shared" ca="1" si="47"/>
        <v>1546</v>
      </c>
      <c r="S1546" s="69"/>
      <c r="T1546" s="102"/>
    </row>
    <row r="1547" spans="1:20" ht="17.25" thickBot="1">
      <c r="A1547" s="2"/>
      <c r="B1547" s="356" t="s">
        <v>1744</v>
      </c>
      <c r="C1547" s="83">
        <v>4606</v>
      </c>
      <c r="D1547" s="98" t="s">
        <v>9</v>
      </c>
      <c r="E1547" s="99" t="s">
        <v>11</v>
      </c>
      <c r="F1547" s="74" t="s">
        <v>12</v>
      </c>
      <c r="G1547" s="74" t="s">
        <v>13</v>
      </c>
      <c r="H1547" s="99" t="s">
        <v>14</v>
      </c>
      <c r="I1547" s="99" t="s">
        <v>15</v>
      </c>
      <c r="J1547" s="99" t="s">
        <v>16</v>
      </c>
      <c r="K1547" s="99" t="s">
        <v>21</v>
      </c>
      <c r="L1547" s="99" t="s">
        <v>22</v>
      </c>
      <c r="M1547" s="99"/>
      <c r="N1547" s="100"/>
      <c r="O1547" s="93">
        <f ca="1">IF(D1547="цвет",SUM(O1548:INDIRECT("N"&amp;R1547)),IF(SUM(E1547:N1547)=0,"",SUM(E1547:N1547)))</f>
        <v>0</v>
      </c>
      <c r="P1547" s="68">
        <v>2582</v>
      </c>
      <c r="Q1547" s="138">
        <f t="shared" ref="Q1547:Q1610" si="48">IF(C1547&lt;&gt;0,C1547,Q1546)</f>
        <v>4606</v>
      </c>
      <c r="R1547" s="139">
        <f t="shared" ref="R1547:R1610" ca="1" si="49">IF(D1547="Посмотреть большую фотографию на сайте",CELL("строка",O1547),R1548)</f>
        <v>1550</v>
      </c>
      <c r="S1547" s="101">
        <v>2582</v>
      </c>
      <c r="T1547" s="62">
        <f ca="1">S1547*O1547</f>
        <v>0</v>
      </c>
    </row>
    <row r="1548" spans="1:20" ht="17.25" thickBot="1">
      <c r="A1548" s="2"/>
      <c r="B1548" s="357"/>
      <c r="C1548" s="75"/>
      <c r="D1548" s="5" t="s">
        <v>39</v>
      </c>
      <c r="E1548" s="7"/>
      <c r="F1548" s="351"/>
      <c r="G1548" s="351"/>
      <c r="H1548" s="351"/>
      <c r="I1548" s="351"/>
      <c r="J1548" s="351"/>
      <c r="K1548" s="351"/>
      <c r="L1548" s="351"/>
      <c r="M1548" s="7"/>
      <c r="N1548" s="97"/>
      <c r="O1548" s="94" t="str">
        <f ca="1">IF(D1548="цвет",SUM(O1549:INDIRECT("N"&amp;R1548)),IF(SUM(E1548:N1548)=0,"",SUM(E1548:N1548)))</f>
        <v/>
      </c>
      <c r="P1548" s="68" t="s">
        <v>98</v>
      </c>
      <c r="Q1548" s="138">
        <f t="shared" si="48"/>
        <v>4606</v>
      </c>
      <c r="R1548" s="139">
        <f t="shared" ca="1" si="49"/>
        <v>1550</v>
      </c>
      <c r="S1548" s="69"/>
      <c r="T1548" s="102"/>
    </row>
    <row r="1549" spans="1:20" ht="135" customHeight="1">
      <c r="A1549" s="2"/>
      <c r="B1549" s="357"/>
      <c r="C1549" s="75"/>
      <c r="D1549" s="359" t="s">
        <v>1731</v>
      </c>
      <c r="E1549" s="360"/>
      <c r="F1549" s="360"/>
      <c r="G1549" s="360"/>
      <c r="H1549" s="360"/>
      <c r="I1549" s="360"/>
      <c r="J1549" s="360"/>
      <c r="K1549" s="360"/>
      <c r="L1549" s="360"/>
      <c r="M1549" s="360"/>
      <c r="N1549" s="360"/>
      <c r="O1549" s="94" t="str">
        <f ca="1">IF(D1549="цвет",SUM(O1550:INDIRECT("N"&amp;R1549)),IF(SUM(E1549:N1549)=0,"",SUM(E1549:N1549)))</f>
        <v/>
      </c>
      <c r="P1549" s="68" t="s">
        <v>98</v>
      </c>
      <c r="Q1549" s="138">
        <f t="shared" si="48"/>
        <v>4606</v>
      </c>
      <c r="R1549" s="139">
        <f t="shared" ca="1" si="49"/>
        <v>1550</v>
      </c>
      <c r="S1549" s="69"/>
      <c r="T1549" s="102"/>
    </row>
    <row r="1550" spans="1:20" ht="17.45" customHeight="1" thickBot="1">
      <c r="A1550" s="2"/>
      <c r="B1550" s="365"/>
      <c r="C1550" s="77"/>
      <c r="D1550" s="362" t="str">
        <f>HYPERLINK("https://miamia.ru/search/index.php?q="&amp;Q1550&amp;"&amp;s=Поиск?utm_source=Excel&amp;utm_medium=Nalichie&amp;utm_content="&amp;Q1550&amp;"","Посмотреть большую фотографию на сайте")</f>
        <v>Посмотреть большую фотографию на сайте</v>
      </c>
      <c r="E1550" s="363"/>
      <c r="F1550" s="363"/>
      <c r="G1550" s="363"/>
      <c r="H1550" s="363"/>
      <c r="I1550" s="363"/>
      <c r="J1550" s="363"/>
      <c r="K1550" s="363"/>
      <c r="L1550" s="363"/>
      <c r="M1550" s="363"/>
      <c r="N1550" s="363"/>
      <c r="O1550" s="94" t="str">
        <f ca="1">IF(D1550="цвет",SUM(O1551:INDIRECT("N"&amp;R1550)),IF(SUM(E1550:N1550)=0,"",SUM(E1550:N1550)))</f>
        <v/>
      </c>
      <c r="P1550" s="68" t="s">
        <v>98</v>
      </c>
      <c r="Q1550" s="138">
        <f t="shared" si="48"/>
        <v>4606</v>
      </c>
      <c r="R1550" s="139">
        <f t="shared" ca="1" si="49"/>
        <v>1550</v>
      </c>
      <c r="S1550" s="69"/>
      <c r="T1550" s="102"/>
    </row>
    <row r="1551" spans="1:20" ht="17.25" thickBot="1">
      <c r="A1551" s="2"/>
      <c r="B1551" s="356" t="s">
        <v>1744</v>
      </c>
      <c r="C1551" s="83">
        <v>4607</v>
      </c>
      <c r="D1551" s="98" t="s">
        <v>9</v>
      </c>
      <c r="E1551" s="99" t="s">
        <v>11</v>
      </c>
      <c r="F1551" s="74" t="s">
        <v>12</v>
      </c>
      <c r="G1551" s="74" t="s">
        <v>13</v>
      </c>
      <c r="H1551" s="99" t="s">
        <v>14</v>
      </c>
      <c r="I1551" s="99" t="s">
        <v>15</v>
      </c>
      <c r="J1551" s="99" t="s">
        <v>16</v>
      </c>
      <c r="K1551" s="99"/>
      <c r="L1551" s="99"/>
      <c r="M1551" s="99"/>
      <c r="N1551" s="100"/>
      <c r="O1551" s="93">
        <f ca="1">IF(D1551="цвет",SUM(O1552:INDIRECT("N"&amp;R1551)),IF(SUM(E1551:N1551)=0,"",SUM(E1551:N1551)))</f>
        <v>0</v>
      </c>
      <c r="P1551" s="68">
        <v>2582</v>
      </c>
      <c r="Q1551" s="138">
        <f t="shared" si="48"/>
        <v>4607</v>
      </c>
      <c r="R1551" s="139">
        <f t="shared" ca="1" si="49"/>
        <v>1554</v>
      </c>
      <c r="S1551" s="101">
        <v>2582</v>
      </c>
      <c r="T1551" s="62">
        <f ca="1">S1551*O1551</f>
        <v>0</v>
      </c>
    </row>
    <row r="1552" spans="1:20" ht="17.25" thickBot="1">
      <c r="A1552" s="2"/>
      <c r="B1552" s="357"/>
      <c r="C1552" s="75"/>
      <c r="D1552" s="5" t="s">
        <v>39</v>
      </c>
      <c r="E1552" s="351"/>
      <c r="F1552" s="351"/>
      <c r="G1552" s="351"/>
      <c r="H1552" s="351"/>
      <c r="I1552" s="351"/>
      <c r="J1552" s="351"/>
      <c r="K1552" s="7"/>
      <c r="L1552" s="7"/>
      <c r="M1552" s="7"/>
      <c r="N1552" s="97"/>
      <c r="O1552" s="94" t="str">
        <f ca="1">IF(D1552="цвет",SUM(O1553:INDIRECT("N"&amp;R1552)),IF(SUM(E1552:N1552)=0,"",SUM(E1552:N1552)))</f>
        <v/>
      </c>
      <c r="P1552" s="68" t="s">
        <v>98</v>
      </c>
      <c r="Q1552" s="138">
        <f t="shared" si="48"/>
        <v>4607</v>
      </c>
      <c r="R1552" s="139">
        <f t="shared" ca="1" si="49"/>
        <v>1554</v>
      </c>
      <c r="S1552" s="69"/>
      <c r="T1552" s="102"/>
    </row>
    <row r="1553" spans="1:20" ht="135" customHeight="1">
      <c r="A1553" s="2"/>
      <c r="B1553" s="357"/>
      <c r="C1553" s="75"/>
      <c r="D1553" s="359" t="s">
        <v>1732</v>
      </c>
      <c r="E1553" s="360"/>
      <c r="F1553" s="360"/>
      <c r="G1553" s="360"/>
      <c r="H1553" s="360"/>
      <c r="I1553" s="360"/>
      <c r="J1553" s="360"/>
      <c r="K1553" s="360"/>
      <c r="L1553" s="360"/>
      <c r="M1553" s="360"/>
      <c r="N1553" s="360"/>
      <c r="O1553" s="94" t="str">
        <f ca="1">IF(D1553="цвет",SUM(O1554:INDIRECT("N"&amp;R1553)),IF(SUM(E1553:N1553)=0,"",SUM(E1553:N1553)))</f>
        <v/>
      </c>
      <c r="P1553" s="68" t="s">
        <v>98</v>
      </c>
      <c r="Q1553" s="138">
        <f t="shared" si="48"/>
        <v>4607</v>
      </c>
      <c r="R1553" s="139">
        <f t="shared" ca="1" si="49"/>
        <v>1554</v>
      </c>
      <c r="S1553" s="69"/>
      <c r="T1553" s="102"/>
    </row>
    <row r="1554" spans="1:20" ht="17.45" customHeight="1" thickBot="1">
      <c r="A1554" s="2"/>
      <c r="B1554" s="365"/>
      <c r="C1554" s="77"/>
      <c r="D1554" s="362" t="str">
        <f>HYPERLINK("https://miamia.ru/search/index.php?q="&amp;Q1554&amp;"&amp;s=Поиск?utm_source=Excel&amp;utm_medium=Nalichie&amp;utm_content="&amp;Q1554&amp;"","Посмотреть большую фотографию на сайте")</f>
        <v>Посмотреть большую фотографию на сайте</v>
      </c>
      <c r="E1554" s="363"/>
      <c r="F1554" s="363"/>
      <c r="G1554" s="363"/>
      <c r="H1554" s="363"/>
      <c r="I1554" s="363"/>
      <c r="J1554" s="363"/>
      <c r="K1554" s="363"/>
      <c r="L1554" s="363"/>
      <c r="M1554" s="363"/>
      <c r="N1554" s="363"/>
      <c r="O1554" s="94" t="str">
        <f ca="1">IF(D1554="цвет",SUM(O1555:INDIRECT("N"&amp;R1554)),IF(SUM(E1554:N1554)=0,"",SUM(E1554:N1554)))</f>
        <v/>
      </c>
      <c r="P1554" s="68" t="s">
        <v>98</v>
      </c>
      <c r="Q1554" s="138">
        <f t="shared" si="48"/>
        <v>4607</v>
      </c>
      <c r="R1554" s="139">
        <f t="shared" ca="1" si="49"/>
        <v>1554</v>
      </c>
      <c r="S1554" s="69"/>
      <c r="T1554" s="102"/>
    </row>
    <row r="1555" spans="1:20" ht="23.1" customHeight="1" thickBot="1">
      <c r="A1555" s="2"/>
      <c r="B1555" s="28" t="s">
        <v>3094</v>
      </c>
      <c r="C1555" s="29"/>
      <c r="D1555" s="30"/>
      <c r="E1555" s="31"/>
      <c r="F1555" s="31"/>
      <c r="G1555" s="31"/>
      <c r="H1555" s="31"/>
      <c r="I1555" s="31"/>
      <c r="J1555" s="31"/>
      <c r="K1555" s="31"/>
      <c r="L1555" s="31"/>
      <c r="M1555" s="31"/>
      <c r="N1555" s="31"/>
      <c r="O1555" s="91" t="str">
        <f ca="1">IF(D1555="цвет",SUM(O1556:INDIRECT("N"&amp;R1555)),IF(SUM(E1555:N1555)=0,"",SUM(E1555:N1555)))</f>
        <v/>
      </c>
      <c r="P1555" s="68" t="s">
        <v>98</v>
      </c>
      <c r="Q1555" s="55">
        <f t="shared" si="48"/>
        <v>4607</v>
      </c>
      <c r="R1555" s="70">
        <f t="shared" ca="1" si="49"/>
        <v>1559</v>
      </c>
    </row>
    <row r="1556" spans="1:20" ht="17.25" thickBot="1">
      <c r="A1556" s="2"/>
      <c r="B1556" s="356" t="s">
        <v>3094</v>
      </c>
      <c r="C1556" s="83">
        <v>4970</v>
      </c>
      <c r="D1556" s="98" t="s">
        <v>9</v>
      </c>
      <c r="E1556" s="74" t="s">
        <v>10</v>
      </c>
      <c r="F1556" s="74" t="s">
        <v>11</v>
      </c>
      <c r="G1556" s="74" t="s">
        <v>12</v>
      </c>
      <c r="H1556" s="74" t="s">
        <v>13</v>
      </c>
      <c r="I1556" s="99" t="s">
        <v>14</v>
      </c>
      <c r="J1556" s="99" t="s">
        <v>15</v>
      </c>
      <c r="K1556" s="99" t="s">
        <v>16</v>
      </c>
      <c r="L1556" s="99"/>
      <c r="M1556" s="99"/>
      <c r="N1556" s="100"/>
      <c r="O1556" s="93">
        <f ca="1">IF(D1556="цвет",SUM(O1557:INDIRECT("N"&amp;R1556)),IF(SUM(E1556:N1556)=0,"",SUM(E1556:N1556)))</f>
        <v>0</v>
      </c>
      <c r="P1556" s="68">
        <v>2711</v>
      </c>
      <c r="Q1556" s="69">
        <f t="shared" si="48"/>
        <v>4970</v>
      </c>
      <c r="R1556" s="70">
        <f t="shared" ca="1" si="49"/>
        <v>1559</v>
      </c>
      <c r="S1556" s="101">
        <v>2711</v>
      </c>
      <c r="T1556" s="62">
        <f ca="1">S1556*O1556</f>
        <v>0</v>
      </c>
    </row>
    <row r="1557" spans="1:20" ht="17.25" thickBot="1">
      <c r="A1557" s="2"/>
      <c r="B1557" s="357"/>
      <c r="C1557" s="75"/>
      <c r="D1557" s="5" t="s">
        <v>29</v>
      </c>
      <c r="E1557" s="7"/>
      <c r="F1557" s="351"/>
      <c r="G1557" s="351"/>
      <c r="H1557" s="351"/>
      <c r="I1557" s="351"/>
      <c r="J1557" s="351"/>
      <c r="K1557" s="351"/>
      <c r="L1557" s="7"/>
      <c r="M1557" s="7"/>
      <c r="N1557" s="97"/>
      <c r="O1557" s="94" t="str">
        <f ca="1">IF(D1557="цвет",SUM(O1558:INDIRECT("N"&amp;R1557)),IF(SUM(E1557:N1557)=0,"",SUM(E1557:N1557)))</f>
        <v/>
      </c>
      <c r="P1557" s="68" t="s">
        <v>98</v>
      </c>
      <c r="Q1557" s="69">
        <f t="shared" si="48"/>
        <v>4970</v>
      </c>
      <c r="R1557" s="70">
        <f t="shared" ca="1" si="49"/>
        <v>1559</v>
      </c>
      <c r="S1557" s="69"/>
      <c r="T1557" s="102"/>
    </row>
    <row r="1558" spans="1:20" ht="135" customHeight="1">
      <c r="A1558" s="2"/>
      <c r="B1558" s="357"/>
      <c r="C1558" s="75"/>
      <c r="D1558" s="359" t="s">
        <v>3095</v>
      </c>
      <c r="E1558" s="360"/>
      <c r="F1558" s="360"/>
      <c r="G1558" s="360"/>
      <c r="H1558" s="360"/>
      <c r="I1558" s="360"/>
      <c r="J1558" s="360"/>
      <c r="K1558" s="360"/>
      <c r="L1558" s="360"/>
      <c r="M1558" s="360"/>
      <c r="N1558" s="360"/>
      <c r="O1558" s="94" t="str">
        <f ca="1">IF(D1558="цвет",SUM(O1559:INDIRECT("N"&amp;R1558)),IF(SUM(E1558:N1558)=0,"",SUM(E1558:N1558)))</f>
        <v/>
      </c>
      <c r="P1558" s="68" t="s">
        <v>98</v>
      </c>
      <c r="Q1558" s="69">
        <f t="shared" si="48"/>
        <v>4970</v>
      </c>
      <c r="R1558" s="70">
        <f t="shared" ca="1" si="49"/>
        <v>1559</v>
      </c>
      <c r="S1558" s="69"/>
      <c r="T1558" s="102"/>
    </row>
    <row r="1559" spans="1:20" ht="17.45" customHeight="1" thickBot="1">
      <c r="A1559" s="2"/>
      <c r="B1559" s="365"/>
      <c r="C1559" s="77"/>
      <c r="D1559" s="362" t="str">
        <f>HYPERLINK("https://miamia.ru/search/index.php?q="&amp;Q1559&amp;"&amp;s=Поиск?utm_source=Excel&amp;utm_medium=Nalichie&amp;utm_content="&amp;Q1559&amp;"","Посмотреть большую фотографию на сайте")</f>
        <v>Посмотреть большую фотографию на сайте</v>
      </c>
      <c r="E1559" s="363"/>
      <c r="F1559" s="363"/>
      <c r="G1559" s="363"/>
      <c r="H1559" s="363"/>
      <c r="I1559" s="363"/>
      <c r="J1559" s="363"/>
      <c r="K1559" s="363"/>
      <c r="L1559" s="363"/>
      <c r="M1559" s="363"/>
      <c r="N1559" s="363"/>
      <c r="O1559" s="94" t="str">
        <f ca="1">IF(D1559="цвет",SUM(O1560:INDIRECT("N"&amp;R1559)),IF(SUM(E1559:N1559)=0,"",SUM(E1559:N1559)))</f>
        <v/>
      </c>
      <c r="P1559" s="68" t="s">
        <v>98</v>
      </c>
      <c r="Q1559" s="69">
        <f t="shared" si="48"/>
        <v>4970</v>
      </c>
      <c r="R1559" s="70">
        <f t="shared" ca="1" si="49"/>
        <v>1559</v>
      </c>
      <c r="S1559" s="69"/>
      <c r="T1559" s="102"/>
    </row>
    <row r="1560" spans="1:20" ht="17.25" thickBot="1">
      <c r="A1560" s="2"/>
      <c r="B1560" s="356" t="s">
        <v>3094</v>
      </c>
      <c r="C1560" s="83">
        <v>4971</v>
      </c>
      <c r="D1560" s="98" t="s">
        <v>9</v>
      </c>
      <c r="E1560" s="74" t="s">
        <v>10</v>
      </c>
      <c r="F1560" s="74" t="s">
        <v>11</v>
      </c>
      <c r="G1560" s="74" t="s">
        <v>12</v>
      </c>
      <c r="H1560" s="74" t="s">
        <v>13</v>
      </c>
      <c r="I1560" s="99" t="s">
        <v>14</v>
      </c>
      <c r="J1560" s="99" t="s">
        <v>15</v>
      </c>
      <c r="K1560" s="99" t="s">
        <v>16</v>
      </c>
      <c r="L1560" s="99"/>
      <c r="M1560" s="99"/>
      <c r="N1560" s="100"/>
      <c r="O1560" s="93">
        <f ca="1">IF(D1560="цвет",SUM(O1561:INDIRECT("N"&amp;R1560)),IF(SUM(E1560:N1560)=0,"",SUM(E1560:N1560)))</f>
        <v>0</v>
      </c>
      <c r="P1560" s="68">
        <v>2711</v>
      </c>
      <c r="Q1560" s="69">
        <f t="shared" si="48"/>
        <v>4971</v>
      </c>
      <c r="R1560" s="70">
        <f t="shared" ca="1" si="49"/>
        <v>1563</v>
      </c>
      <c r="S1560" s="101">
        <v>2711</v>
      </c>
      <c r="T1560" s="62">
        <f ca="1">S1560*O1560</f>
        <v>0</v>
      </c>
    </row>
    <row r="1561" spans="1:20" ht="17.25" thickBot="1">
      <c r="A1561" s="2"/>
      <c r="B1561" s="357"/>
      <c r="C1561" s="75"/>
      <c r="D1561" s="5" t="s">
        <v>29</v>
      </c>
      <c r="E1561" s="7"/>
      <c r="F1561" s="351"/>
      <c r="G1561" s="351"/>
      <c r="H1561" s="351"/>
      <c r="I1561" s="181"/>
      <c r="J1561" s="351"/>
      <c r="K1561" s="351"/>
      <c r="L1561" s="7"/>
      <c r="M1561" s="7"/>
      <c r="N1561" s="97"/>
      <c r="O1561" s="94" t="str">
        <f ca="1">IF(D1561="цвет",SUM(O1562:INDIRECT("N"&amp;R1561)),IF(SUM(E1561:N1561)=0,"",SUM(E1561:N1561)))</f>
        <v/>
      </c>
      <c r="P1561" s="68" t="s">
        <v>98</v>
      </c>
      <c r="Q1561" s="69">
        <f t="shared" si="48"/>
        <v>4971</v>
      </c>
      <c r="R1561" s="70">
        <f t="shared" ca="1" si="49"/>
        <v>1563</v>
      </c>
      <c r="S1561" s="69"/>
      <c r="T1561" s="102"/>
    </row>
    <row r="1562" spans="1:20" ht="135" customHeight="1">
      <c r="A1562" s="2"/>
      <c r="B1562" s="357"/>
      <c r="C1562" s="75"/>
      <c r="D1562" s="359" t="s">
        <v>3096</v>
      </c>
      <c r="E1562" s="360"/>
      <c r="F1562" s="360"/>
      <c r="G1562" s="360"/>
      <c r="H1562" s="360"/>
      <c r="I1562" s="360"/>
      <c r="J1562" s="360"/>
      <c r="K1562" s="360"/>
      <c r="L1562" s="360"/>
      <c r="M1562" s="360"/>
      <c r="N1562" s="360"/>
      <c r="O1562" s="94" t="str">
        <f ca="1">IF(D1562="цвет",SUM(O1563:INDIRECT("N"&amp;R1562)),IF(SUM(E1562:N1562)=0,"",SUM(E1562:N1562)))</f>
        <v/>
      </c>
      <c r="P1562" s="68" t="s">
        <v>98</v>
      </c>
      <c r="Q1562" s="69">
        <f t="shared" si="48"/>
        <v>4971</v>
      </c>
      <c r="R1562" s="70">
        <f t="shared" ca="1" si="49"/>
        <v>1563</v>
      </c>
      <c r="S1562" s="69"/>
      <c r="T1562" s="102"/>
    </row>
    <row r="1563" spans="1:20" ht="17.45" customHeight="1" thickBot="1">
      <c r="A1563" s="2"/>
      <c r="B1563" s="365"/>
      <c r="C1563" s="77"/>
      <c r="D1563" s="362" t="str">
        <f>HYPERLINK("https://miamia.ru/search/index.php?q="&amp;Q1563&amp;"&amp;s=Поиск?utm_source=Excel&amp;utm_medium=Nalichie&amp;utm_content="&amp;Q1563&amp;"","Посмотреть большую фотографию на сайте")</f>
        <v>Посмотреть большую фотографию на сайте</v>
      </c>
      <c r="E1563" s="363"/>
      <c r="F1563" s="363"/>
      <c r="G1563" s="363"/>
      <c r="H1563" s="363"/>
      <c r="I1563" s="363"/>
      <c r="J1563" s="363"/>
      <c r="K1563" s="363"/>
      <c r="L1563" s="363"/>
      <c r="M1563" s="363"/>
      <c r="N1563" s="363"/>
      <c r="O1563" s="94" t="str">
        <f ca="1">IF(D1563="цвет",SUM(O1564:INDIRECT("N"&amp;R1563)),IF(SUM(E1563:N1563)=0,"",SUM(E1563:N1563)))</f>
        <v/>
      </c>
      <c r="P1563" s="68" t="s">
        <v>98</v>
      </c>
      <c r="Q1563" s="69">
        <f t="shared" si="48"/>
        <v>4971</v>
      </c>
      <c r="R1563" s="70">
        <f t="shared" ca="1" si="49"/>
        <v>1563</v>
      </c>
      <c r="S1563" s="69"/>
      <c r="T1563" s="102"/>
    </row>
    <row r="1564" spans="1:20" ht="17.25" thickBot="1">
      <c r="A1564" s="2"/>
      <c r="B1564" s="356" t="s">
        <v>3094</v>
      </c>
      <c r="C1564" s="83">
        <v>4973</v>
      </c>
      <c r="D1564" s="98" t="s">
        <v>9</v>
      </c>
      <c r="E1564" s="99" t="s">
        <v>17</v>
      </c>
      <c r="F1564" s="74" t="s">
        <v>18</v>
      </c>
      <c r="G1564" s="74" t="s">
        <v>19</v>
      </c>
      <c r="H1564" s="74" t="s">
        <v>23</v>
      </c>
      <c r="I1564" s="99"/>
      <c r="J1564" s="99"/>
      <c r="K1564" s="99"/>
      <c r="L1564" s="99"/>
      <c r="M1564" s="99"/>
      <c r="N1564" s="100"/>
      <c r="O1564" s="93">
        <f ca="1">IF(D1564="цвет",SUM(O1565:INDIRECT("N"&amp;R1564)),IF(SUM(E1564:N1564)=0,"",SUM(E1564:N1564)))</f>
        <v>0</v>
      </c>
      <c r="P1564" s="68">
        <v>3487</v>
      </c>
      <c r="Q1564" s="69">
        <f t="shared" si="48"/>
        <v>4973</v>
      </c>
      <c r="R1564" s="70">
        <f t="shared" ca="1" si="49"/>
        <v>1567</v>
      </c>
      <c r="S1564" s="101">
        <v>3487</v>
      </c>
      <c r="T1564" s="62">
        <f ca="1">S1564*O1564</f>
        <v>0</v>
      </c>
    </row>
    <row r="1565" spans="1:20" ht="17.25" thickBot="1">
      <c r="A1565" s="2"/>
      <c r="B1565" s="357"/>
      <c r="C1565" s="75"/>
      <c r="D1565" s="5" t="s">
        <v>29</v>
      </c>
      <c r="E1565" s="351"/>
      <c r="F1565" s="351"/>
      <c r="G1565" s="351"/>
      <c r="H1565" s="7"/>
      <c r="I1565" s="7"/>
      <c r="J1565" s="7"/>
      <c r="K1565" s="7"/>
      <c r="L1565" s="7"/>
      <c r="M1565" s="7"/>
      <c r="N1565" s="97"/>
      <c r="O1565" s="94" t="str">
        <f ca="1">IF(D1565="цвет",SUM(O1566:INDIRECT("N"&amp;R1565)),IF(SUM(E1565:N1565)=0,"",SUM(E1565:N1565)))</f>
        <v/>
      </c>
      <c r="P1565" s="68" t="s">
        <v>98</v>
      </c>
      <c r="Q1565" s="69">
        <f t="shared" si="48"/>
        <v>4973</v>
      </c>
      <c r="R1565" s="70">
        <f t="shared" ca="1" si="49"/>
        <v>1567</v>
      </c>
      <c r="S1565" s="69"/>
      <c r="T1565" s="102"/>
    </row>
    <row r="1566" spans="1:20" ht="135" customHeight="1">
      <c r="A1566" s="2"/>
      <c r="B1566" s="357"/>
      <c r="C1566" s="75"/>
      <c r="D1566" s="359" t="s">
        <v>3097</v>
      </c>
      <c r="E1566" s="360"/>
      <c r="F1566" s="360"/>
      <c r="G1566" s="360"/>
      <c r="H1566" s="360"/>
      <c r="I1566" s="360"/>
      <c r="J1566" s="360"/>
      <c r="K1566" s="360"/>
      <c r="L1566" s="360"/>
      <c r="M1566" s="360"/>
      <c r="N1566" s="360"/>
      <c r="O1566" s="94" t="str">
        <f ca="1">IF(D1566="цвет",SUM(O1567:INDIRECT("N"&amp;R1566)),IF(SUM(E1566:N1566)=0,"",SUM(E1566:N1566)))</f>
        <v/>
      </c>
      <c r="P1566" s="68" t="s">
        <v>98</v>
      </c>
      <c r="Q1566" s="69">
        <f t="shared" si="48"/>
        <v>4973</v>
      </c>
      <c r="R1566" s="70">
        <f t="shared" ca="1" si="49"/>
        <v>1567</v>
      </c>
      <c r="S1566" s="69"/>
      <c r="T1566" s="102"/>
    </row>
    <row r="1567" spans="1:20" ht="17.45" customHeight="1" thickBot="1">
      <c r="A1567" s="2"/>
      <c r="B1567" s="365"/>
      <c r="C1567" s="77"/>
      <c r="D1567" s="362" t="str">
        <f>HYPERLINK("https://miamia.ru/search/index.php?q="&amp;Q1567&amp;"&amp;s=Поиск?utm_source=Excel&amp;utm_medium=Nalichie&amp;utm_content="&amp;Q1567&amp;"","Посмотреть большую фотографию на сайте")</f>
        <v>Посмотреть большую фотографию на сайте</v>
      </c>
      <c r="E1567" s="363"/>
      <c r="F1567" s="363"/>
      <c r="G1567" s="363"/>
      <c r="H1567" s="363"/>
      <c r="I1567" s="363"/>
      <c r="J1567" s="363"/>
      <c r="K1567" s="363"/>
      <c r="L1567" s="363"/>
      <c r="M1567" s="363"/>
      <c r="N1567" s="363"/>
      <c r="O1567" s="94" t="str">
        <f ca="1">IF(D1567="цвет",SUM(O1568:INDIRECT("N"&amp;R1567)),IF(SUM(E1567:N1567)=0,"",SUM(E1567:N1567)))</f>
        <v/>
      </c>
      <c r="P1567" s="68" t="s">
        <v>98</v>
      </c>
      <c r="Q1567" s="69">
        <f t="shared" si="48"/>
        <v>4973</v>
      </c>
      <c r="R1567" s="70">
        <f t="shared" ca="1" si="49"/>
        <v>1567</v>
      </c>
      <c r="S1567" s="69"/>
      <c r="T1567" s="102"/>
    </row>
    <row r="1568" spans="1:20" ht="17.25" thickBot="1">
      <c r="A1568" s="2"/>
      <c r="B1568" s="356" t="s">
        <v>3094</v>
      </c>
      <c r="C1568" s="83">
        <v>4974</v>
      </c>
      <c r="D1568" s="98" t="s">
        <v>9</v>
      </c>
      <c r="E1568" s="74" t="s">
        <v>10</v>
      </c>
      <c r="F1568" s="74" t="s">
        <v>11</v>
      </c>
      <c r="G1568" s="74" t="s">
        <v>12</v>
      </c>
      <c r="H1568" s="74" t="s">
        <v>13</v>
      </c>
      <c r="I1568" s="99" t="s">
        <v>14</v>
      </c>
      <c r="J1568" s="99" t="s">
        <v>15</v>
      </c>
      <c r="K1568" s="99" t="s">
        <v>16</v>
      </c>
      <c r="L1568" s="99"/>
      <c r="M1568" s="99"/>
      <c r="N1568" s="100"/>
      <c r="O1568" s="93">
        <f ca="1">IF(D1568="цвет",SUM(O1569:INDIRECT("N"&amp;R1568)),IF(SUM(E1568:N1568)=0,"",SUM(E1568:N1568)))</f>
        <v>0</v>
      </c>
      <c r="P1568" s="68">
        <v>3228</v>
      </c>
      <c r="Q1568" s="69">
        <f t="shared" si="48"/>
        <v>4974</v>
      </c>
      <c r="R1568" s="70">
        <f t="shared" ca="1" si="49"/>
        <v>1571</v>
      </c>
      <c r="S1568" s="101">
        <v>3228</v>
      </c>
      <c r="T1568" s="62">
        <f ca="1">S1568*O1568</f>
        <v>0</v>
      </c>
    </row>
    <row r="1569" spans="1:20" ht="17.25" thickBot="1">
      <c r="A1569" s="2"/>
      <c r="B1569" s="357"/>
      <c r="C1569" s="75"/>
      <c r="D1569" s="5" t="s">
        <v>29</v>
      </c>
      <c r="E1569" s="7"/>
      <c r="F1569" s="351"/>
      <c r="G1569" s="181"/>
      <c r="H1569" s="351"/>
      <c r="I1569" s="7"/>
      <c r="J1569" s="181"/>
      <c r="K1569" s="351"/>
      <c r="L1569" s="7"/>
      <c r="M1569" s="7"/>
      <c r="N1569" s="97"/>
      <c r="O1569" s="94" t="str">
        <f ca="1">IF(D1569="цвет",SUM(O1570:INDIRECT("N"&amp;R1569)),IF(SUM(E1569:N1569)=0,"",SUM(E1569:N1569)))</f>
        <v/>
      </c>
      <c r="P1569" s="68" t="s">
        <v>98</v>
      </c>
      <c r="Q1569" s="69">
        <f t="shared" si="48"/>
        <v>4974</v>
      </c>
      <c r="R1569" s="70">
        <f t="shared" ca="1" si="49"/>
        <v>1571</v>
      </c>
      <c r="S1569" s="69"/>
      <c r="T1569" s="102"/>
    </row>
    <row r="1570" spans="1:20" ht="135" customHeight="1">
      <c r="A1570" s="2"/>
      <c r="B1570" s="357"/>
      <c r="C1570" s="75"/>
      <c r="D1570" s="359" t="s">
        <v>3098</v>
      </c>
      <c r="E1570" s="360"/>
      <c r="F1570" s="360"/>
      <c r="G1570" s="360"/>
      <c r="H1570" s="360"/>
      <c r="I1570" s="360"/>
      <c r="J1570" s="360"/>
      <c r="K1570" s="360"/>
      <c r="L1570" s="360"/>
      <c r="M1570" s="360"/>
      <c r="N1570" s="360"/>
      <c r="O1570" s="94" t="str">
        <f ca="1">IF(D1570="цвет",SUM(O1571:INDIRECT("N"&amp;R1570)),IF(SUM(E1570:N1570)=0,"",SUM(E1570:N1570)))</f>
        <v/>
      </c>
      <c r="P1570" s="68" t="s">
        <v>98</v>
      </c>
      <c r="Q1570" s="69">
        <f t="shared" si="48"/>
        <v>4974</v>
      </c>
      <c r="R1570" s="70">
        <f t="shared" ca="1" si="49"/>
        <v>1571</v>
      </c>
      <c r="S1570" s="69"/>
      <c r="T1570" s="102"/>
    </row>
    <row r="1571" spans="1:20" ht="17.45" customHeight="1" thickBot="1">
      <c r="A1571" s="2"/>
      <c r="B1571" s="365"/>
      <c r="C1571" s="77"/>
      <c r="D1571" s="362" t="str">
        <f>HYPERLINK("https://miamia.ru/search/index.php?q="&amp;Q1571&amp;"&amp;s=Поиск?utm_source=Excel&amp;utm_medium=Nalichie&amp;utm_content="&amp;Q1571&amp;"","Посмотреть большую фотографию на сайте")</f>
        <v>Посмотреть большую фотографию на сайте</v>
      </c>
      <c r="E1571" s="363"/>
      <c r="F1571" s="363"/>
      <c r="G1571" s="363"/>
      <c r="H1571" s="363"/>
      <c r="I1571" s="363"/>
      <c r="J1571" s="363"/>
      <c r="K1571" s="363"/>
      <c r="L1571" s="363"/>
      <c r="M1571" s="363"/>
      <c r="N1571" s="363"/>
      <c r="O1571" s="94" t="str">
        <f ca="1">IF(D1571="цвет",SUM(O1572:INDIRECT("N"&amp;R1571)),IF(SUM(E1571:N1571)=0,"",SUM(E1571:N1571)))</f>
        <v/>
      </c>
      <c r="P1571" s="68" t="s">
        <v>98</v>
      </c>
      <c r="Q1571" s="69">
        <f t="shared" si="48"/>
        <v>4974</v>
      </c>
      <c r="R1571" s="70">
        <f t="shared" ca="1" si="49"/>
        <v>1571</v>
      </c>
      <c r="S1571" s="69"/>
      <c r="T1571" s="102"/>
    </row>
    <row r="1572" spans="1:20" ht="17.25" thickBot="1">
      <c r="A1572" s="2"/>
      <c r="B1572" s="356" t="s">
        <v>3094</v>
      </c>
      <c r="C1572" s="83">
        <v>4975</v>
      </c>
      <c r="D1572" s="98" t="s">
        <v>9</v>
      </c>
      <c r="E1572" s="74" t="s">
        <v>10</v>
      </c>
      <c r="F1572" s="74" t="s">
        <v>11</v>
      </c>
      <c r="G1572" s="74" t="s">
        <v>12</v>
      </c>
      <c r="H1572" s="74" t="s">
        <v>13</v>
      </c>
      <c r="I1572" s="99" t="s">
        <v>14</v>
      </c>
      <c r="J1572" s="99" t="s">
        <v>15</v>
      </c>
      <c r="K1572" s="99" t="s">
        <v>16</v>
      </c>
      <c r="L1572" s="99"/>
      <c r="M1572" s="99"/>
      <c r="N1572" s="100"/>
      <c r="O1572" s="93">
        <f ca="1">IF(D1572="цвет",SUM(O1573:INDIRECT("N"&amp;R1572)),IF(SUM(E1572:N1572)=0,"",SUM(E1572:N1572)))</f>
        <v>0</v>
      </c>
      <c r="P1572" s="68">
        <v>4779</v>
      </c>
      <c r="Q1572" s="69">
        <f t="shared" si="48"/>
        <v>4975</v>
      </c>
      <c r="R1572" s="70">
        <f t="shared" ca="1" si="49"/>
        <v>1575</v>
      </c>
      <c r="S1572" s="101">
        <v>4779</v>
      </c>
      <c r="T1572" s="62">
        <f ca="1">S1572*O1572</f>
        <v>0</v>
      </c>
    </row>
    <row r="1573" spans="1:20" ht="17.25" thickBot="1">
      <c r="A1573" s="2"/>
      <c r="B1573" s="357"/>
      <c r="C1573" s="75"/>
      <c r="D1573" s="5" t="s">
        <v>29</v>
      </c>
      <c r="E1573" s="7"/>
      <c r="F1573" s="351"/>
      <c r="G1573" s="351"/>
      <c r="H1573" s="351"/>
      <c r="I1573" s="351"/>
      <c r="J1573" s="351"/>
      <c r="K1573" s="351"/>
      <c r="L1573" s="7"/>
      <c r="M1573" s="7"/>
      <c r="N1573" s="97"/>
      <c r="O1573" s="94" t="str">
        <f ca="1">IF(D1573="цвет",SUM(O1574:INDIRECT("N"&amp;R1573)),IF(SUM(E1573:N1573)=0,"",SUM(E1573:N1573)))</f>
        <v/>
      </c>
      <c r="P1573" s="68" t="s">
        <v>98</v>
      </c>
      <c r="Q1573" s="69">
        <f t="shared" si="48"/>
        <v>4975</v>
      </c>
      <c r="R1573" s="70">
        <f t="shared" ca="1" si="49"/>
        <v>1575</v>
      </c>
      <c r="S1573" s="69"/>
      <c r="T1573" s="102"/>
    </row>
    <row r="1574" spans="1:20" ht="135" customHeight="1">
      <c r="A1574" s="2"/>
      <c r="B1574" s="357"/>
      <c r="C1574" s="75"/>
      <c r="D1574" s="359" t="s">
        <v>3099</v>
      </c>
      <c r="E1574" s="360"/>
      <c r="F1574" s="360"/>
      <c r="G1574" s="360"/>
      <c r="H1574" s="360"/>
      <c r="I1574" s="360"/>
      <c r="J1574" s="360"/>
      <c r="K1574" s="360"/>
      <c r="L1574" s="360"/>
      <c r="M1574" s="360"/>
      <c r="N1574" s="360"/>
      <c r="O1574" s="94" t="str">
        <f ca="1">IF(D1574="цвет",SUM(O1575:INDIRECT("N"&amp;R1574)),IF(SUM(E1574:N1574)=0,"",SUM(E1574:N1574)))</f>
        <v/>
      </c>
      <c r="P1574" s="68" t="s">
        <v>98</v>
      </c>
      <c r="Q1574" s="69">
        <f t="shared" si="48"/>
        <v>4975</v>
      </c>
      <c r="R1574" s="70">
        <f t="shared" ca="1" si="49"/>
        <v>1575</v>
      </c>
      <c r="S1574" s="69"/>
      <c r="T1574" s="102"/>
    </row>
    <row r="1575" spans="1:20" ht="17.45" customHeight="1" thickBot="1">
      <c r="A1575" s="2"/>
      <c r="B1575" s="365"/>
      <c r="C1575" s="77"/>
      <c r="D1575" s="362" t="str">
        <f>HYPERLINK("https://miamia.ru/search/index.php?q="&amp;Q1575&amp;"&amp;s=Поиск?utm_source=Excel&amp;utm_medium=Nalichie&amp;utm_content="&amp;Q1575&amp;"","Посмотреть большую фотографию на сайте")</f>
        <v>Посмотреть большую фотографию на сайте</v>
      </c>
      <c r="E1575" s="363"/>
      <c r="F1575" s="363"/>
      <c r="G1575" s="363"/>
      <c r="H1575" s="363"/>
      <c r="I1575" s="363"/>
      <c r="J1575" s="363"/>
      <c r="K1575" s="363"/>
      <c r="L1575" s="363"/>
      <c r="M1575" s="363"/>
      <c r="N1575" s="363"/>
      <c r="O1575" s="94" t="str">
        <f ca="1">IF(D1575="цвет",SUM(O1576:INDIRECT("N"&amp;R1575)),IF(SUM(E1575:N1575)=0,"",SUM(E1575:N1575)))</f>
        <v/>
      </c>
      <c r="P1575" s="68" t="s">
        <v>98</v>
      </c>
      <c r="Q1575" s="69">
        <f t="shared" si="48"/>
        <v>4975</v>
      </c>
      <c r="R1575" s="70">
        <f t="shared" ca="1" si="49"/>
        <v>1575</v>
      </c>
      <c r="S1575" s="69"/>
      <c r="T1575" s="102"/>
    </row>
    <row r="1576" spans="1:20" ht="17.25" thickBot="1">
      <c r="A1576" s="2"/>
      <c r="B1576" s="356" t="s">
        <v>3094</v>
      </c>
      <c r="C1576" s="83">
        <v>4976</v>
      </c>
      <c r="D1576" s="98" t="s">
        <v>9</v>
      </c>
      <c r="E1576" s="74" t="s">
        <v>10</v>
      </c>
      <c r="F1576" s="74" t="s">
        <v>11</v>
      </c>
      <c r="G1576" s="74" t="s">
        <v>12</v>
      </c>
      <c r="H1576" s="74" t="s">
        <v>13</v>
      </c>
      <c r="I1576" s="99" t="s">
        <v>14</v>
      </c>
      <c r="J1576" s="99" t="s">
        <v>15</v>
      </c>
      <c r="K1576" s="99" t="s">
        <v>16</v>
      </c>
      <c r="L1576" s="99" t="s">
        <v>21</v>
      </c>
      <c r="M1576" s="99" t="s">
        <v>22</v>
      </c>
      <c r="N1576" s="100"/>
      <c r="O1576" s="93">
        <f ca="1">IF(D1576="цвет",SUM(O1577:INDIRECT("N"&amp;R1576)),IF(SUM(E1576:N1576)=0,"",SUM(E1576:N1576)))</f>
        <v>0</v>
      </c>
      <c r="P1576" s="68">
        <v>5167</v>
      </c>
      <c r="Q1576" s="69">
        <f t="shared" si="48"/>
        <v>4976</v>
      </c>
      <c r="R1576" s="70">
        <f t="shared" ca="1" si="49"/>
        <v>1579</v>
      </c>
      <c r="S1576" s="101">
        <v>5167</v>
      </c>
      <c r="T1576" s="62">
        <f ca="1">S1576*O1576</f>
        <v>0</v>
      </c>
    </row>
    <row r="1577" spans="1:20" ht="17.25" thickBot="1">
      <c r="A1577" s="2"/>
      <c r="B1577" s="357"/>
      <c r="C1577" s="75"/>
      <c r="D1577" s="5" t="s">
        <v>29</v>
      </c>
      <c r="E1577" s="7"/>
      <c r="F1577" s="181"/>
      <c r="G1577" s="351"/>
      <c r="H1577" s="181"/>
      <c r="I1577" s="351"/>
      <c r="J1577" s="351"/>
      <c r="K1577" s="351"/>
      <c r="L1577" s="351"/>
      <c r="M1577" s="7"/>
      <c r="N1577" s="97"/>
      <c r="O1577" s="94" t="str">
        <f ca="1">IF(D1577="цвет",SUM(O1578:INDIRECT("N"&amp;R1577)),IF(SUM(E1577:N1577)=0,"",SUM(E1577:N1577)))</f>
        <v/>
      </c>
      <c r="P1577" s="68" t="s">
        <v>98</v>
      </c>
      <c r="Q1577" s="69">
        <f t="shared" si="48"/>
        <v>4976</v>
      </c>
      <c r="R1577" s="70">
        <f t="shared" ca="1" si="49"/>
        <v>1579</v>
      </c>
      <c r="S1577" s="69"/>
      <c r="T1577" s="102"/>
    </row>
    <row r="1578" spans="1:20" ht="135" customHeight="1">
      <c r="A1578" s="2"/>
      <c r="B1578" s="357"/>
      <c r="C1578" s="75"/>
      <c r="D1578" s="359" t="s">
        <v>3100</v>
      </c>
      <c r="E1578" s="360"/>
      <c r="F1578" s="360"/>
      <c r="G1578" s="360"/>
      <c r="H1578" s="360"/>
      <c r="I1578" s="360"/>
      <c r="J1578" s="360"/>
      <c r="K1578" s="360"/>
      <c r="L1578" s="360"/>
      <c r="M1578" s="360"/>
      <c r="N1578" s="360"/>
      <c r="O1578" s="94" t="str">
        <f ca="1">IF(D1578="цвет",SUM(O1579:INDIRECT("N"&amp;R1578)),IF(SUM(E1578:N1578)=0,"",SUM(E1578:N1578)))</f>
        <v/>
      </c>
      <c r="P1578" s="68" t="s">
        <v>98</v>
      </c>
      <c r="Q1578" s="69">
        <f t="shared" si="48"/>
        <v>4976</v>
      </c>
      <c r="R1578" s="70">
        <f t="shared" ca="1" si="49"/>
        <v>1579</v>
      </c>
      <c r="S1578" s="69"/>
      <c r="T1578" s="102"/>
    </row>
    <row r="1579" spans="1:20" ht="17.45" customHeight="1" thickBot="1">
      <c r="A1579" s="2"/>
      <c r="B1579" s="365"/>
      <c r="C1579" s="77"/>
      <c r="D1579" s="362" t="str">
        <f>HYPERLINK("https://miamia.ru/search/index.php?q="&amp;Q1579&amp;"&amp;s=Поиск?utm_source=Excel&amp;utm_medium=Nalichie&amp;utm_content="&amp;Q1579&amp;"","Посмотреть большую фотографию на сайте")</f>
        <v>Посмотреть большую фотографию на сайте</v>
      </c>
      <c r="E1579" s="363"/>
      <c r="F1579" s="363"/>
      <c r="G1579" s="363"/>
      <c r="H1579" s="363"/>
      <c r="I1579" s="363"/>
      <c r="J1579" s="363"/>
      <c r="K1579" s="363"/>
      <c r="L1579" s="363"/>
      <c r="M1579" s="363"/>
      <c r="N1579" s="363"/>
      <c r="O1579" s="94" t="str">
        <f ca="1">IF(D1579="цвет",SUM(O1580:INDIRECT("N"&amp;R1579)),IF(SUM(E1579:N1579)=0,"",SUM(E1579:N1579)))</f>
        <v/>
      </c>
      <c r="P1579" s="68" t="s">
        <v>98</v>
      </c>
      <c r="Q1579" s="69">
        <f t="shared" si="48"/>
        <v>4976</v>
      </c>
      <c r="R1579" s="70">
        <f t="shared" ca="1" si="49"/>
        <v>1579</v>
      </c>
      <c r="S1579" s="69"/>
      <c r="T1579" s="102"/>
    </row>
    <row r="1580" spans="1:20" ht="17.25" thickBot="1">
      <c r="A1580" s="2"/>
      <c r="B1580" s="356" t="s">
        <v>3094</v>
      </c>
      <c r="C1580" s="83">
        <v>4977</v>
      </c>
      <c r="D1580" s="98" t="s">
        <v>9</v>
      </c>
      <c r="E1580" s="74" t="s">
        <v>10</v>
      </c>
      <c r="F1580" s="74" t="s">
        <v>11</v>
      </c>
      <c r="G1580" s="74" t="s">
        <v>12</v>
      </c>
      <c r="H1580" s="74" t="s">
        <v>13</v>
      </c>
      <c r="I1580" s="99" t="s">
        <v>14</v>
      </c>
      <c r="J1580" s="99" t="s">
        <v>15</v>
      </c>
      <c r="K1580" s="99" t="s">
        <v>16</v>
      </c>
      <c r="L1580" s="99" t="s">
        <v>21</v>
      </c>
      <c r="M1580" s="99" t="s">
        <v>22</v>
      </c>
      <c r="N1580" s="100"/>
      <c r="O1580" s="93">
        <f ca="1">IF(D1580="цвет",SUM(O1581:INDIRECT("N"&amp;R1580)),IF(SUM(E1580:N1580)=0,"",SUM(E1580:N1580)))</f>
        <v>0</v>
      </c>
      <c r="P1580" s="68">
        <v>2711</v>
      </c>
      <c r="Q1580" s="69">
        <f t="shared" si="48"/>
        <v>4977</v>
      </c>
      <c r="R1580" s="70">
        <f t="shared" ca="1" si="49"/>
        <v>1583</v>
      </c>
      <c r="S1580" s="101">
        <v>2711</v>
      </c>
      <c r="T1580" s="62">
        <f ca="1">S1580*O1580</f>
        <v>0</v>
      </c>
    </row>
    <row r="1581" spans="1:20" ht="17.25" thickBot="1">
      <c r="A1581" s="2"/>
      <c r="B1581" s="357"/>
      <c r="C1581" s="75"/>
      <c r="D1581" s="5" t="s">
        <v>29</v>
      </c>
      <c r="E1581" s="7"/>
      <c r="F1581" s="351"/>
      <c r="G1581" s="351"/>
      <c r="H1581" s="351"/>
      <c r="I1581" s="351"/>
      <c r="J1581" s="351"/>
      <c r="K1581" s="351"/>
      <c r="L1581" s="7"/>
      <c r="M1581" s="7"/>
      <c r="N1581" s="97"/>
      <c r="O1581" s="94" t="str">
        <f ca="1">IF(D1581="цвет",SUM(O1582:INDIRECT("N"&amp;R1581)),IF(SUM(E1581:N1581)=0,"",SUM(E1581:N1581)))</f>
        <v/>
      </c>
      <c r="P1581" s="68" t="s">
        <v>98</v>
      </c>
      <c r="Q1581" s="69">
        <f t="shared" si="48"/>
        <v>4977</v>
      </c>
      <c r="R1581" s="70">
        <f t="shared" ca="1" si="49"/>
        <v>1583</v>
      </c>
      <c r="S1581" s="69"/>
      <c r="T1581" s="102"/>
    </row>
    <row r="1582" spans="1:20" ht="135" customHeight="1">
      <c r="A1582" s="2"/>
      <c r="B1582" s="357"/>
      <c r="C1582" s="75"/>
      <c r="D1582" s="359" t="s">
        <v>3101</v>
      </c>
      <c r="E1582" s="360"/>
      <c r="F1582" s="360"/>
      <c r="G1582" s="360"/>
      <c r="H1582" s="360"/>
      <c r="I1582" s="360"/>
      <c r="J1582" s="360"/>
      <c r="K1582" s="360"/>
      <c r="L1582" s="360"/>
      <c r="M1582" s="360"/>
      <c r="N1582" s="360"/>
      <c r="O1582" s="94" t="str">
        <f ca="1">IF(D1582="цвет",SUM(O1583:INDIRECT("N"&amp;R1582)),IF(SUM(E1582:N1582)=0,"",SUM(E1582:N1582)))</f>
        <v/>
      </c>
      <c r="P1582" s="68" t="s">
        <v>98</v>
      </c>
      <c r="Q1582" s="69">
        <f t="shared" si="48"/>
        <v>4977</v>
      </c>
      <c r="R1582" s="70">
        <f t="shared" ca="1" si="49"/>
        <v>1583</v>
      </c>
      <c r="S1582" s="69"/>
      <c r="T1582" s="102"/>
    </row>
    <row r="1583" spans="1:20" ht="17.45" customHeight="1" thickBot="1">
      <c r="A1583" s="2"/>
      <c r="B1583" s="365"/>
      <c r="C1583" s="77"/>
      <c r="D1583" s="362" t="str">
        <f>HYPERLINK("https://miamia.ru/search/index.php?q="&amp;Q1583&amp;"&amp;s=Поиск?utm_source=Excel&amp;utm_medium=Nalichie&amp;utm_content="&amp;Q1583&amp;"","Посмотреть большую фотографию на сайте")</f>
        <v>Посмотреть большую фотографию на сайте</v>
      </c>
      <c r="E1583" s="363"/>
      <c r="F1583" s="363"/>
      <c r="G1583" s="363"/>
      <c r="H1583" s="363"/>
      <c r="I1583" s="363"/>
      <c r="J1583" s="363"/>
      <c r="K1583" s="363"/>
      <c r="L1583" s="363"/>
      <c r="M1583" s="363"/>
      <c r="N1583" s="363"/>
      <c r="O1583" s="94" t="str">
        <f ca="1">IF(D1583="цвет",SUM(O1584:INDIRECT("N"&amp;R1583)),IF(SUM(E1583:N1583)=0,"",SUM(E1583:N1583)))</f>
        <v/>
      </c>
      <c r="P1583" s="68" t="s">
        <v>98</v>
      </c>
      <c r="Q1583" s="69">
        <f t="shared" si="48"/>
        <v>4977</v>
      </c>
      <c r="R1583" s="70">
        <f t="shared" ca="1" si="49"/>
        <v>1583</v>
      </c>
      <c r="S1583" s="69"/>
      <c r="T1583" s="102"/>
    </row>
    <row r="1584" spans="1:20" ht="17.25" thickBot="1">
      <c r="A1584" s="2"/>
      <c r="B1584" s="356" t="s">
        <v>3094</v>
      </c>
      <c r="C1584" s="83">
        <v>4978</v>
      </c>
      <c r="D1584" s="98" t="s">
        <v>9</v>
      </c>
      <c r="E1584" s="74" t="s">
        <v>10</v>
      </c>
      <c r="F1584" s="74" t="s">
        <v>11</v>
      </c>
      <c r="G1584" s="74" t="s">
        <v>12</v>
      </c>
      <c r="H1584" s="74" t="s">
        <v>13</v>
      </c>
      <c r="I1584" s="99" t="s">
        <v>14</v>
      </c>
      <c r="J1584" s="99" t="s">
        <v>15</v>
      </c>
      <c r="K1584" s="99" t="s">
        <v>16</v>
      </c>
      <c r="L1584" s="99" t="s">
        <v>21</v>
      </c>
      <c r="M1584" s="99" t="s">
        <v>22</v>
      </c>
      <c r="N1584" s="100"/>
      <c r="O1584" s="93">
        <f ca="1">IF(D1584="цвет",SUM(O1585:INDIRECT("N"&amp;R1584)),IF(SUM(E1584:N1584)=0,"",SUM(E1584:N1584)))</f>
        <v>0</v>
      </c>
      <c r="P1584" s="68">
        <v>3228</v>
      </c>
      <c r="Q1584" s="69">
        <f t="shared" si="48"/>
        <v>4978</v>
      </c>
      <c r="R1584" s="70">
        <f t="shared" ca="1" si="49"/>
        <v>1587</v>
      </c>
      <c r="S1584" s="101">
        <v>3228</v>
      </c>
      <c r="T1584" s="62">
        <f ca="1">S1584*O1584</f>
        <v>0</v>
      </c>
    </row>
    <row r="1585" spans="1:20" ht="17.25" thickBot="1">
      <c r="A1585" s="2"/>
      <c r="B1585" s="357"/>
      <c r="C1585" s="75"/>
      <c r="D1585" s="5" t="s">
        <v>29</v>
      </c>
      <c r="E1585" s="7"/>
      <c r="F1585" s="351"/>
      <c r="G1585" s="351"/>
      <c r="H1585" s="351"/>
      <c r="I1585" s="181"/>
      <c r="J1585" s="351"/>
      <c r="K1585" s="351"/>
      <c r="L1585" s="7"/>
      <c r="M1585" s="7"/>
      <c r="N1585" s="97"/>
      <c r="O1585" s="94" t="str">
        <f ca="1">IF(D1585="цвет",SUM(O1586:INDIRECT("N"&amp;R1585)),IF(SUM(E1585:N1585)=0,"",SUM(E1585:N1585)))</f>
        <v/>
      </c>
      <c r="P1585" s="68" t="s">
        <v>98</v>
      </c>
      <c r="Q1585" s="69">
        <f t="shared" si="48"/>
        <v>4978</v>
      </c>
      <c r="R1585" s="70">
        <f t="shared" ca="1" si="49"/>
        <v>1587</v>
      </c>
      <c r="S1585" s="69"/>
      <c r="T1585" s="102"/>
    </row>
    <row r="1586" spans="1:20" ht="135" customHeight="1">
      <c r="A1586" s="2"/>
      <c r="B1586" s="357"/>
      <c r="C1586" s="75"/>
      <c r="D1586" s="359" t="s">
        <v>3102</v>
      </c>
      <c r="E1586" s="360"/>
      <c r="F1586" s="360"/>
      <c r="G1586" s="360"/>
      <c r="H1586" s="360"/>
      <c r="I1586" s="360"/>
      <c r="J1586" s="360"/>
      <c r="K1586" s="360"/>
      <c r="L1586" s="360"/>
      <c r="M1586" s="360"/>
      <c r="N1586" s="360"/>
      <c r="O1586" s="94" t="str">
        <f ca="1">IF(D1586="цвет",SUM(O1587:INDIRECT("N"&amp;R1586)),IF(SUM(E1586:N1586)=0,"",SUM(E1586:N1586)))</f>
        <v/>
      </c>
      <c r="P1586" s="68" t="s">
        <v>98</v>
      </c>
      <c r="Q1586" s="69">
        <f t="shared" si="48"/>
        <v>4978</v>
      </c>
      <c r="R1586" s="70">
        <f t="shared" ca="1" si="49"/>
        <v>1587</v>
      </c>
      <c r="S1586" s="69"/>
      <c r="T1586" s="102"/>
    </row>
    <row r="1587" spans="1:20" ht="17.45" customHeight="1" thickBot="1">
      <c r="A1587" s="2"/>
      <c r="B1587" s="365"/>
      <c r="C1587" s="77"/>
      <c r="D1587" s="362" t="str">
        <f>HYPERLINK("https://miamia.ru/search/index.php?q="&amp;Q1587&amp;"&amp;s=Поиск?utm_source=Excel&amp;utm_medium=Nalichie&amp;utm_content="&amp;Q1587&amp;"","Посмотреть большую фотографию на сайте")</f>
        <v>Посмотреть большую фотографию на сайте</v>
      </c>
      <c r="E1587" s="363"/>
      <c r="F1587" s="363"/>
      <c r="G1587" s="363"/>
      <c r="H1587" s="363"/>
      <c r="I1587" s="363"/>
      <c r="J1587" s="363"/>
      <c r="K1587" s="363"/>
      <c r="L1587" s="363"/>
      <c r="M1587" s="363"/>
      <c r="N1587" s="363"/>
      <c r="O1587" s="94" t="str">
        <f ca="1">IF(D1587="цвет",SUM(O1588:INDIRECT("N"&amp;R1587)),IF(SUM(E1587:N1587)=0,"",SUM(E1587:N1587)))</f>
        <v/>
      </c>
      <c r="P1587" s="68" t="s">
        <v>98</v>
      </c>
      <c r="Q1587" s="69">
        <f t="shared" si="48"/>
        <v>4978</v>
      </c>
      <c r="R1587" s="70">
        <f t="shared" ca="1" si="49"/>
        <v>1587</v>
      </c>
      <c r="S1587" s="69"/>
      <c r="T1587" s="102"/>
    </row>
    <row r="1588" spans="1:20" ht="17.25" thickBot="1">
      <c r="A1588" s="2"/>
      <c r="B1588" s="356" t="s">
        <v>3094</v>
      </c>
      <c r="C1588" s="83">
        <v>4979</v>
      </c>
      <c r="D1588" s="98" t="s">
        <v>9</v>
      </c>
      <c r="E1588" s="99" t="s">
        <v>17</v>
      </c>
      <c r="F1588" s="74" t="s">
        <v>18</v>
      </c>
      <c r="G1588" s="74" t="s">
        <v>19</v>
      </c>
      <c r="H1588" s="74" t="s">
        <v>23</v>
      </c>
      <c r="I1588" s="99"/>
      <c r="J1588" s="99"/>
      <c r="K1588" s="99"/>
      <c r="L1588" s="99"/>
      <c r="M1588" s="99"/>
      <c r="N1588" s="100"/>
      <c r="O1588" s="93">
        <f ca="1">IF(D1588="цвет",SUM(O1589:INDIRECT("N"&amp;R1588)),IF(SUM(E1588:N1588)=0,"",SUM(E1588:N1588)))</f>
        <v>0</v>
      </c>
      <c r="P1588" s="68">
        <v>3874</v>
      </c>
      <c r="Q1588" s="69">
        <f t="shared" si="48"/>
        <v>4979</v>
      </c>
      <c r="R1588" s="70">
        <f t="shared" ca="1" si="49"/>
        <v>1591</v>
      </c>
      <c r="S1588" s="101">
        <v>3874</v>
      </c>
      <c r="T1588" s="62">
        <f ca="1">S1588*O1588</f>
        <v>0</v>
      </c>
    </row>
    <row r="1589" spans="1:20" ht="17.25" thickBot="1">
      <c r="A1589" s="2"/>
      <c r="B1589" s="357"/>
      <c r="C1589" s="75"/>
      <c r="D1589" s="5" t="s">
        <v>29</v>
      </c>
      <c r="E1589" s="351"/>
      <c r="F1589" s="351"/>
      <c r="G1589" s="351"/>
      <c r="H1589" s="7"/>
      <c r="I1589" s="7"/>
      <c r="J1589" s="7"/>
      <c r="K1589" s="7"/>
      <c r="L1589" s="7"/>
      <c r="M1589" s="7"/>
      <c r="N1589" s="97"/>
      <c r="O1589" s="94" t="str">
        <f ca="1">IF(D1589="цвет",SUM(O1590:INDIRECT("N"&amp;R1589)),IF(SUM(E1589:N1589)=0,"",SUM(E1589:N1589)))</f>
        <v/>
      </c>
      <c r="P1589" s="68" t="s">
        <v>98</v>
      </c>
      <c r="Q1589" s="69">
        <f t="shared" si="48"/>
        <v>4979</v>
      </c>
      <c r="R1589" s="70">
        <f t="shared" ca="1" si="49"/>
        <v>1591</v>
      </c>
      <c r="S1589" s="69"/>
      <c r="T1589" s="102"/>
    </row>
    <row r="1590" spans="1:20" ht="135" customHeight="1">
      <c r="A1590" s="2"/>
      <c r="B1590" s="357"/>
      <c r="C1590" s="75"/>
      <c r="D1590" s="359" t="s">
        <v>3103</v>
      </c>
      <c r="E1590" s="360"/>
      <c r="F1590" s="360"/>
      <c r="G1590" s="360"/>
      <c r="H1590" s="360"/>
      <c r="I1590" s="360"/>
      <c r="J1590" s="360"/>
      <c r="K1590" s="360"/>
      <c r="L1590" s="360"/>
      <c r="M1590" s="360"/>
      <c r="N1590" s="360"/>
      <c r="O1590" s="94" t="str">
        <f ca="1">IF(D1590="цвет",SUM(O1591:INDIRECT("N"&amp;R1590)),IF(SUM(E1590:N1590)=0,"",SUM(E1590:N1590)))</f>
        <v/>
      </c>
      <c r="P1590" s="68" t="s">
        <v>98</v>
      </c>
      <c r="Q1590" s="69">
        <f t="shared" si="48"/>
        <v>4979</v>
      </c>
      <c r="R1590" s="70">
        <f t="shared" ca="1" si="49"/>
        <v>1591</v>
      </c>
      <c r="S1590" s="69"/>
      <c r="T1590" s="102"/>
    </row>
    <row r="1591" spans="1:20" ht="17.45" customHeight="1" thickBot="1">
      <c r="A1591" s="2"/>
      <c r="B1591" s="365"/>
      <c r="C1591" s="77"/>
      <c r="D1591" s="362" t="str">
        <f>HYPERLINK("https://miamia.ru/search/index.php?q="&amp;Q1591&amp;"&amp;s=Поиск?utm_source=Excel&amp;utm_medium=Nalichie&amp;utm_content="&amp;Q1591&amp;"","Посмотреть большую фотографию на сайте")</f>
        <v>Посмотреть большую фотографию на сайте</v>
      </c>
      <c r="E1591" s="363"/>
      <c r="F1591" s="363"/>
      <c r="G1591" s="363"/>
      <c r="H1591" s="363"/>
      <c r="I1591" s="363"/>
      <c r="J1591" s="363"/>
      <c r="K1591" s="363"/>
      <c r="L1591" s="363"/>
      <c r="M1591" s="363"/>
      <c r="N1591" s="363"/>
      <c r="O1591" s="94" t="str">
        <f ca="1">IF(D1591="цвет",SUM(O1592:INDIRECT("N"&amp;R1591)),IF(SUM(E1591:N1591)=0,"",SUM(E1591:N1591)))</f>
        <v/>
      </c>
      <c r="P1591" s="68" t="s">
        <v>98</v>
      </c>
      <c r="Q1591" s="69">
        <f t="shared" si="48"/>
        <v>4979</v>
      </c>
      <c r="R1591" s="70">
        <f t="shared" ca="1" si="49"/>
        <v>1591</v>
      </c>
      <c r="S1591" s="69"/>
      <c r="T1591" s="102"/>
    </row>
    <row r="1592" spans="1:20" ht="17.25" thickBot="1">
      <c r="A1592" s="2"/>
      <c r="B1592" s="356" t="s">
        <v>3094</v>
      </c>
      <c r="C1592" s="83">
        <v>4027</v>
      </c>
      <c r="D1592" s="98" t="s">
        <v>9</v>
      </c>
      <c r="E1592" s="74" t="s">
        <v>11</v>
      </c>
      <c r="F1592" s="74" t="s">
        <v>12</v>
      </c>
      <c r="G1592" s="74" t="s">
        <v>13</v>
      </c>
      <c r="H1592" s="99" t="s">
        <v>14</v>
      </c>
      <c r="I1592" s="99" t="s">
        <v>15</v>
      </c>
      <c r="J1592" s="99" t="s">
        <v>16</v>
      </c>
      <c r="K1592" s="99" t="s">
        <v>21</v>
      </c>
      <c r="L1592" s="99" t="s">
        <v>22</v>
      </c>
      <c r="M1592" s="99"/>
      <c r="N1592" s="100"/>
      <c r="O1592" s="93">
        <f ca="1">IF(D1592="цвет",SUM(O1593:INDIRECT("N"&amp;R1592)),IF(SUM(E1592:N1592)=0,"",SUM(E1592:N1592)))</f>
        <v>0</v>
      </c>
      <c r="P1592" s="68">
        <v>3874</v>
      </c>
      <c r="Q1592" s="69">
        <f t="shared" si="48"/>
        <v>4027</v>
      </c>
      <c r="R1592" s="70">
        <f t="shared" ca="1" si="49"/>
        <v>1595</v>
      </c>
      <c r="S1592" s="101">
        <v>3874</v>
      </c>
      <c r="T1592" s="62">
        <f ca="1">S1592*O1592</f>
        <v>0</v>
      </c>
    </row>
    <row r="1593" spans="1:20" ht="17.25" thickBot="1">
      <c r="A1593" s="2"/>
      <c r="B1593" s="357"/>
      <c r="C1593" s="75"/>
      <c r="D1593" s="5" t="s">
        <v>29</v>
      </c>
      <c r="E1593" s="181"/>
      <c r="F1593" s="351"/>
      <c r="G1593" s="351"/>
      <c r="H1593" s="351"/>
      <c r="I1593" s="351"/>
      <c r="J1593" s="351"/>
      <c r="K1593" s="351"/>
      <c r="L1593" s="7"/>
      <c r="M1593" s="7"/>
      <c r="N1593" s="97"/>
      <c r="O1593" s="94" t="str">
        <f ca="1">IF(D1593="цвет",SUM(O1594:INDIRECT("N"&amp;R1593)),IF(SUM(E1593:N1593)=0,"",SUM(E1593:N1593)))</f>
        <v/>
      </c>
      <c r="P1593" s="68" t="s">
        <v>98</v>
      </c>
      <c r="Q1593" s="69">
        <f t="shared" si="48"/>
        <v>4027</v>
      </c>
      <c r="R1593" s="70">
        <f t="shared" ca="1" si="49"/>
        <v>1595</v>
      </c>
      <c r="S1593" s="69"/>
      <c r="T1593" s="102"/>
    </row>
    <row r="1594" spans="1:20" ht="135" customHeight="1">
      <c r="A1594" s="2"/>
      <c r="B1594" s="357"/>
      <c r="C1594" s="75"/>
      <c r="D1594" s="359" t="s">
        <v>3104</v>
      </c>
      <c r="E1594" s="360"/>
      <c r="F1594" s="360"/>
      <c r="G1594" s="360"/>
      <c r="H1594" s="360"/>
      <c r="I1594" s="360"/>
      <c r="J1594" s="360"/>
      <c r="K1594" s="360"/>
      <c r="L1594" s="360"/>
      <c r="M1594" s="360"/>
      <c r="N1594" s="360"/>
      <c r="O1594" s="94" t="str">
        <f ca="1">IF(D1594="цвет",SUM(O1595:INDIRECT("N"&amp;R1594)),IF(SUM(E1594:N1594)=0,"",SUM(E1594:N1594)))</f>
        <v/>
      </c>
      <c r="P1594" s="68" t="s">
        <v>98</v>
      </c>
      <c r="Q1594" s="69">
        <f t="shared" si="48"/>
        <v>4027</v>
      </c>
      <c r="R1594" s="70">
        <f t="shared" ca="1" si="49"/>
        <v>1595</v>
      </c>
      <c r="S1594" s="69"/>
      <c r="T1594" s="102"/>
    </row>
    <row r="1595" spans="1:20" ht="17.45" customHeight="1" thickBot="1">
      <c r="A1595" s="2"/>
      <c r="B1595" s="365"/>
      <c r="C1595" s="77"/>
      <c r="D1595" s="362" t="str">
        <f>HYPERLINK("https://miamia.ru/search/index.php?q="&amp;Q1595&amp;"&amp;s=Поиск?utm_source=Excel&amp;utm_medium=Nalichie&amp;utm_content="&amp;Q1595&amp;"","Посмотреть большую фотографию на сайте")</f>
        <v>Посмотреть большую фотографию на сайте</v>
      </c>
      <c r="E1595" s="363"/>
      <c r="F1595" s="363"/>
      <c r="G1595" s="363"/>
      <c r="H1595" s="363"/>
      <c r="I1595" s="363"/>
      <c r="J1595" s="363"/>
      <c r="K1595" s="363"/>
      <c r="L1595" s="363"/>
      <c r="M1595" s="363"/>
      <c r="N1595" s="363"/>
      <c r="O1595" s="94" t="str">
        <f ca="1">IF(D1595="цвет",SUM(O1596:INDIRECT("N"&amp;R1595)),IF(SUM(E1595:N1595)=0,"",SUM(E1595:N1595)))</f>
        <v/>
      </c>
      <c r="P1595" s="68" t="s">
        <v>98</v>
      </c>
      <c r="Q1595" s="69">
        <f t="shared" si="48"/>
        <v>4027</v>
      </c>
      <c r="R1595" s="70">
        <f t="shared" ca="1" si="49"/>
        <v>1595</v>
      </c>
      <c r="S1595" s="69"/>
      <c r="T1595" s="102"/>
    </row>
    <row r="1596" spans="1:20" ht="23.1" customHeight="1" thickBot="1">
      <c r="A1596" s="2"/>
      <c r="B1596" s="28" t="s">
        <v>2691</v>
      </c>
      <c r="C1596" s="29"/>
      <c r="D1596" s="30"/>
      <c r="E1596" s="31"/>
      <c r="F1596" s="31"/>
      <c r="G1596" s="31"/>
      <c r="H1596" s="31"/>
      <c r="I1596" s="31"/>
      <c r="J1596" s="31"/>
      <c r="K1596" s="31"/>
      <c r="L1596" s="31"/>
      <c r="M1596" s="31"/>
      <c r="N1596" s="31"/>
      <c r="O1596" s="91" t="str">
        <f ca="1">IF(D1596="цвет",SUM(O1597:INDIRECT("N"&amp;R1596)),IF(SUM(E1596:N1596)=0,"",SUM(E1596:N1596)))</f>
        <v/>
      </c>
      <c r="P1596" s="68" t="s">
        <v>98</v>
      </c>
      <c r="Q1596" s="55">
        <f t="shared" si="48"/>
        <v>4027</v>
      </c>
      <c r="R1596" s="70">
        <f t="shared" ca="1" si="49"/>
        <v>1600</v>
      </c>
    </row>
    <row r="1597" spans="1:20" ht="17.25" thickBot="1">
      <c r="A1597" s="2"/>
      <c r="B1597" s="356" t="s">
        <v>2520</v>
      </c>
      <c r="C1597" s="83">
        <v>4650</v>
      </c>
      <c r="D1597" s="98" t="s">
        <v>9</v>
      </c>
      <c r="E1597" s="74" t="s">
        <v>10</v>
      </c>
      <c r="F1597" s="74" t="s">
        <v>11</v>
      </c>
      <c r="G1597" s="74" t="s">
        <v>12</v>
      </c>
      <c r="H1597" s="74" t="s">
        <v>13</v>
      </c>
      <c r="I1597" s="99" t="s">
        <v>14</v>
      </c>
      <c r="J1597" s="99" t="s">
        <v>15</v>
      </c>
      <c r="K1597" s="99" t="s">
        <v>16</v>
      </c>
      <c r="L1597" s="99"/>
      <c r="M1597" s="99"/>
      <c r="N1597" s="100"/>
      <c r="O1597" s="93">
        <f ca="1">IF(D1597="цвет",SUM(O1598:INDIRECT("N"&amp;R1597)),IF(SUM(E1597:N1597)=0,"",SUM(E1597:N1597)))</f>
        <v>0</v>
      </c>
      <c r="P1597" s="68">
        <v>1936</v>
      </c>
      <c r="Q1597" s="69">
        <f t="shared" si="48"/>
        <v>4650</v>
      </c>
      <c r="R1597" s="70">
        <f t="shared" ca="1" si="49"/>
        <v>1600</v>
      </c>
      <c r="S1597" s="101">
        <v>1936</v>
      </c>
      <c r="T1597" s="62">
        <f ca="1">S1597*O1597</f>
        <v>0</v>
      </c>
    </row>
    <row r="1598" spans="1:20" ht="17.25" thickBot="1">
      <c r="A1598" s="2"/>
      <c r="B1598" s="357"/>
      <c r="C1598" s="75"/>
      <c r="D1598" s="5" t="s">
        <v>29</v>
      </c>
      <c r="E1598" s="7"/>
      <c r="F1598" s="7"/>
      <c r="G1598" s="7"/>
      <c r="H1598" s="7"/>
      <c r="I1598" s="181"/>
      <c r="J1598" s="351"/>
      <c r="K1598" s="351"/>
      <c r="L1598" s="7"/>
      <c r="M1598" s="7"/>
      <c r="N1598" s="97"/>
      <c r="O1598" s="94" t="str">
        <f ca="1">IF(D1598="цвет",SUM(O1599:INDIRECT("N"&amp;R1598)),IF(SUM(E1598:N1598)=0,"",SUM(E1598:N1598)))</f>
        <v/>
      </c>
      <c r="P1598" s="68" t="s">
        <v>98</v>
      </c>
      <c r="Q1598" s="69">
        <f t="shared" si="48"/>
        <v>4650</v>
      </c>
      <c r="R1598" s="70">
        <f t="shared" ca="1" si="49"/>
        <v>1600</v>
      </c>
      <c r="S1598" s="69"/>
      <c r="T1598" s="102"/>
    </row>
    <row r="1599" spans="1:20" ht="135" customHeight="1">
      <c r="A1599" s="2"/>
      <c r="B1599" s="357"/>
      <c r="C1599" s="75"/>
      <c r="D1599" s="359" t="s">
        <v>2528</v>
      </c>
      <c r="E1599" s="360"/>
      <c r="F1599" s="360"/>
      <c r="G1599" s="360"/>
      <c r="H1599" s="360"/>
      <c r="I1599" s="360"/>
      <c r="J1599" s="360"/>
      <c r="K1599" s="360"/>
      <c r="L1599" s="360"/>
      <c r="M1599" s="360"/>
      <c r="N1599" s="360"/>
      <c r="O1599" s="94" t="str">
        <f ca="1">IF(D1599="цвет",SUM(O1600:INDIRECT("N"&amp;R1599)),IF(SUM(E1599:N1599)=0,"",SUM(E1599:N1599)))</f>
        <v/>
      </c>
      <c r="P1599" s="68" t="s">
        <v>98</v>
      </c>
      <c r="Q1599" s="69">
        <f t="shared" si="48"/>
        <v>4650</v>
      </c>
      <c r="R1599" s="70">
        <f t="shared" ca="1" si="49"/>
        <v>1600</v>
      </c>
      <c r="S1599" s="69"/>
      <c r="T1599" s="102"/>
    </row>
    <row r="1600" spans="1:20" ht="17.45" customHeight="1" thickBot="1">
      <c r="A1600" s="2"/>
      <c r="B1600" s="365"/>
      <c r="C1600" s="77"/>
      <c r="D1600" s="362" t="str">
        <f>HYPERLINK("https://miamia.ru/search/index.php?q="&amp;Q1600&amp;"&amp;s=Поиск?utm_source=Excel&amp;utm_medium=Nalichie&amp;utm_content="&amp;Q1600&amp;"","Посмотреть большую фотографию на сайте")</f>
        <v>Посмотреть большую фотографию на сайте</v>
      </c>
      <c r="E1600" s="363"/>
      <c r="F1600" s="363"/>
      <c r="G1600" s="363"/>
      <c r="H1600" s="363"/>
      <c r="I1600" s="363"/>
      <c r="J1600" s="363"/>
      <c r="K1600" s="363"/>
      <c r="L1600" s="363"/>
      <c r="M1600" s="363"/>
      <c r="N1600" s="363"/>
      <c r="O1600" s="94" t="str">
        <f ca="1">IF(D1600="цвет",SUM(O1601:INDIRECT("N"&amp;R1600)),IF(SUM(E1600:N1600)=0,"",SUM(E1600:N1600)))</f>
        <v/>
      </c>
      <c r="P1600" s="68" t="s">
        <v>98</v>
      </c>
      <c r="Q1600" s="69">
        <f t="shared" si="48"/>
        <v>4650</v>
      </c>
      <c r="R1600" s="70">
        <f t="shared" ca="1" si="49"/>
        <v>1600</v>
      </c>
      <c r="S1600" s="69"/>
      <c r="T1600" s="102"/>
    </row>
    <row r="1601" spans="1:20" ht="17.25" thickBot="1">
      <c r="A1601" s="2"/>
      <c r="B1601" s="356" t="s">
        <v>2520</v>
      </c>
      <c r="C1601" s="83">
        <v>4652</v>
      </c>
      <c r="D1601" s="98" t="s">
        <v>9</v>
      </c>
      <c r="E1601" s="74" t="s">
        <v>11</v>
      </c>
      <c r="F1601" s="74" t="s">
        <v>12</v>
      </c>
      <c r="G1601" s="74" t="s">
        <v>13</v>
      </c>
      <c r="H1601" s="99" t="s">
        <v>14</v>
      </c>
      <c r="I1601" s="99" t="s">
        <v>15</v>
      </c>
      <c r="J1601" s="99" t="s">
        <v>16</v>
      </c>
      <c r="K1601" s="99" t="s">
        <v>21</v>
      </c>
      <c r="L1601" s="99" t="s">
        <v>22</v>
      </c>
      <c r="M1601" s="99"/>
      <c r="N1601" s="100"/>
      <c r="O1601" s="93">
        <f ca="1">IF(D1601="цвет",SUM(O1602:INDIRECT("N"&amp;R1601)),IF(SUM(E1601:N1601)=0,"",SUM(E1601:N1601)))</f>
        <v>0</v>
      </c>
      <c r="P1601" s="68">
        <v>2065</v>
      </c>
      <c r="Q1601" s="69">
        <f t="shared" si="48"/>
        <v>4652</v>
      </c>
      <c r="R1601" s="70">
        <f t="shared" ca="1" si="49"/>
        <v>1604</v>
      </c>
      <c r="S1601" s="101">
        <v>2065</v>
      </c>
      <c r="T1601" s="62">
        <f ca="1">S1601*O1601</f>
        <v>0</v>
      </c>
    </row>
    <row r="1602" spans="1:20" ht="17.25" thickBot="1">
      <c r="A1602" s="2"/>
      <c r="B1602" s="357"/>
      <c r="C1602" s="75"/>
      <c r="D1602" s="5" t="s">
        <v>29</v>
      </c>
      <c r="E1602" s="7"/>
      <c r="F1602" s="7"/>
      <c r="G1602" s="7"/>
      <c r="H1602" s="7"/>
      <c r="I1602" s="351"/>
      <c r="J1602" s="351"/>
      <c r="K1602" s="7"/>
      <c r="L1602" s="7"/>
      <c r="M1602" s="7"/>
      <c r="N1602" s="97"/>
      <c r="O1602" s="94" t="str">
        <f ca="1">IF(D1602="цвет",SUM(O1603:INDIRECT("N"&amp;R1602)),IF(SUM(E1602:N1602)=0,"",SUM(E1602:N1602)))</f>
        <v/>
      </c>
      <c r="P1602" s="68" t="s">
        <v>98</v>
      </c>
      <c r="Q1602" s="69">
        <f t="shared" si="48"/>
        <v>4652</v>
      </c>
      <c r="R1602" s="70">
        <f t="shared" ca="1" si="49"/>
        <v>1604</v>
      </c>
      <c r="S1602" s="69"/>
      <c r="T1602" s="102"/>
    </row>
    <row r="1603" spans="1:20" ht="135" customHeight="1">
      <c r="A1603" s="2"/>
      <c r="B1603" s="357"/>
      <c r="C1603" s="75"/>
      <c r="D1603" s="359" t="s">
        <v>2523</v>
      </c>
      <c r="E1603" s="360"/>
      <c r="F1603" s="360"/>
      <c r="G1603" s="360"/>
      <c r="H1603" s="360"/>
      <c r="I1603" s="360"/>
      <c r="J1603" s="360"/>
      <c r="K1603" s="360"/>
      <c r="L1603" s="360"/>
      <c r="M1603" s="360"/>
      <c r="N1603" s="360"/>
      <c r="O1603" s="94" t="str">
        <f ca="1">IF(D1603="цвет",SUM(O1604:INDIRECT("N"&amp;R1603)),IF(SUM(E1603:N1603)=0,"",SUM(E1603:N1603)))</f>
        <v/>
      </c>
      <c r="P1603" s="68" t="s">
        <v>98</v>
      </c>
      <c r="Q1603" s="69">
        <f t="shared" si="48"/>
        <v>4652</v>
      </c>
      <c r="R1603" s="70">
        <f t="shared" ca="1" si="49"/>
        <v>1604</v>
      </c>
      <c r="S1603" s="69"/>
      <c r="T1603" s="102"/>
    </row>
    <row r="1604" spans="1:20" ht="17.45" customHeight="1" thickBot="1">
      <c r="A1604" s="2"/>
      <c r="B1604" s="365"/>
      <c r="C1604" s="77"/>
      <c r="D1604" s="362" t="str">
        <f>HYPERLINK("https://miamia.ru/search/index.php?q="&amp;Q1604&amp;"&amp;s=Поиск?utm_source=Excel&amp;utm_medium=Nalichie&amp;utm_content="&amp;Q1604&amp;"","Посмотреть большую фотографию на сайте")</f>
        <v>Посмотреть большую фотографию на сайте</v>
      </c>
      <c r="E1604" s="363"/>
      <c r="F1604" s="363"/>
      <c r="G1604" s="363"/>
      <c r="H1604" s="363"/>
      <c r="I1604" s="363"/>
      <c r="J1604" s="363"/>
      <c r="K1604" s="363"/>
      <c r="L1604" s="363"/>
      <c r="M1604" s="363"/>
      <c r="N1604" s="363"/>
      <c r="O1604" s="94" t="str">
        <f ca="1">IF(D1604="цвет",SUM(O1605:INDIRECT("N"&amp;R1604)),IF(SUM(E1604:N1604)=0,"",SUM(E1604:N1604)))</f>
        <v/>
      </c>
      <c r="P1604" s="68" t="s">
        <v>98</v>
      </c>
      <c r="Q1604" s="69">
        <f t="shared" si="48"/>
        <v>4652</v>
      </c>
      <c r="R1604" s="70">
        <f t="shared" ca="1" si="49"/>
        <v>1604</v>
      </c>
      <c r="S1604" s="69"/>
      <c r="T1604" s="102"/>
    </row>
    <row r="1605" spans="1:20" ht="17.25" thickBot="1">
      <c r="A1605" s="2"/>
      <c r="B1605" s="356" t="s">
        <v>2520</v>
      </c>
      <c r="C1605" s="83">
        <v>4653</v>
      </c>
      <c r="D1605" s="98" t="s">
        <v>9</v>
      </c>
      <c r="E1605" s="99" t="s">
        <v>17</v>
      </c>
      <c r="F1605" s="74" t="s">
        <v>18</v>
      </c>
      <c r="G1605" s="74" t="s">
        <v>19</v>
      </c>
      <c r="H1605" s="74" t="s">
        <v>23</v>
      </c>
      <c r="I1605" s="99"/>
      <c r="J1605" s="99"/>
      <c r="K1605" s="99"/>
      <c r="L1605" s="99"/>
      <c r="M1605" s="99"/>
      <c r="N1605" s="100"/>
      <c r="O1605" s="93">
        <f ca="1">IF(D1605="цвет",SUM(O1606:INDIRECT("N"&amp;R1605)),IF(SUM(E1605:N1605)=0,"",SUM(E1605:N1605)))</f>
        <v>0</v>
      </c>
      <c r="P1605" s="68">
        <v>2970</v>
      </c>
      <c r="Q1605" s="69">
        <f t="shared" si="48"/>
        <v>4653</v>
      </c>
      <c r="R1605" s="70">
        <f t="shared" ca="1" si="49"/>
        <v>1608</v>
      </c>
      <c r="S1605" s="101">
        <v>2970</v>
      </c>
      <c r="T1605" s="62">
        <f ca="1">S1605*O1605</f>
        <v>0</v>
      </c>
    </row>
    <row r="1606" spans="1:20" ht="17.25" thickBot="1">
      <c r="A1606" s="2"/>
      <c r="B1606" s="357"/>
      <c r="C1606" s="75"/>
      <c r="D1606" s="5" t="s">
        <v>29</v>
      </c>
      <c r="E1606" s="181"/>
      <c r="F1606" s="351"/>
      <c r="G1606" s="351"/>
      <c r="H1606" s="7"/>
      <c r="I1606" s="7"/>
      <c r="J1606" s="7"/>
      <c r="K1606" s="7"/>
      <c r="L1606" s="7"/>
      <c r="M1606" s="7"/>
      <c r="N1606" s="97"/>
      <c r="O1606" s="94" t="str">
        <f ca="1">IF(D1606="цвет",SUM(O1607:INDIRECT("N"&amp;R1606)),IF(SUM(E1606:N1606)=0,"",SUM(E1606:N1606)))</f>
        <v/>
      </c>
      <c r="P1606" s="68" t="s">
        <v>98</v>
      </c>
      <c r="Q1606" s="69">
        <f t="shared" si="48"/>
        <v>4653</v>
      </c>
      <c r="R1606" s="70">
        <f t="shared" ca="1" si="49"/>
        <v>1608</v>
      </c>
      <c r="S1606" s="69"/>
      <c r="T1606" s="102"/>
    </row>
    <row r="1607" spans="1:20" ht="135" customHeight="1">
      <c r="A1607" s="2"/>
      <c r="B1607" s="357"/>
      <c r="C1607" s="75"/>
      <c r="D1607" s="359" t="s">
        <v>2524</v>
      </c>
      <c r="E1607" s="360"/>
      <c r="F1607" s="360"/>
      <c r="G1607" s="360"/>
      <c r="H1607" s="360"/>
      <c r="I1607" s="360"/>
      <c r="J1607" s="360"/>
      <c r="K1607" s="360"/>
      <c r="L1607" s="360"/>
      <c r="M1607" s="360"/>
      <c r="N1607" s="360"/>
      <c r="O1607" s="94" t="str">
        <f ca="1">IF(D1607="цвет",SUM(O1608:INDIRECT("N"&amp;R1607)),IF(SUM(E1607:N1607)=0,"",SUM(E1607:N1607)))</f>
        <v/>
      </c>
      <c r="P1607" s="68" t="s">
        <v>98</v>
      </c>
      <c r="Q1607" s="69">
        <f t="shared" si="48"/>
        <v>4653</v>
      </c>
      <c r="R1607" s="70">
        <f t="shared" ca="1" si="49"/>
        <v>1608</v>
      </c>
      <c r="S1607" s="69"/>
      <c r="T1607" s="102"/>
    </row>
    <row r="1608" spans="1:20" ht="17.45" customHeight="1" thickBot="1">
      <c r="A1608" s="2"/>
      <c r="B1608" s="365"/>
      <c r="C1608" s="77"/>
      <c r="D1608" s="362" t="str">
        <f>HYPERLINK("https://miamia.ru/search/index.php?q="&amp;Q1608&amp;"&amp;s=Поиск?utm_source=Excel&amp;utm_medium=Nalichie&amp;utm_content="&amp;Q1608&amp;"","Посмотреть большую фотографию на сайте")</f>
        <v>Посмотреть большую фотографию на сайте</v>
      </c>
      <c r="E1608" s="363"/>
      <c r="F1608" s="363"/>
      <c r="G1608" s="363"/>
      <c r="H1608" s="363"/>
      <c r="I1608" s="363"/>
      <c r="J1608" s="363"/>
      <c r="K1608" s="363"/>
      <c r="L1608" s="363"/>
      <c r="M1608" s="363"/>
      <c r="N1608" s="363"/>
      <c r="O1608" s="94" t="str">
        <f ca="1">IF(D1608="цвет",SUM(O1609:INDIRECT("N"&amp;R1608)),IF(SUM(E1608:N1608)=0,"",SUM(E1608:N1608)))</f>
        <v/>
      </c>
      <c r="P1608" s="68" t="s">
        <v>98</v>
      </c>
      <c r="Q1608" s="69">
        <f t="shared" si="48"/>
        <v>4653</v>
      </c>
      <c r="R1608" s="70">
        <f t="shared" ca="1" si="49"/>
        <v>1608</v>
      </c>
      <c r="S1608" s="69"/>
      <c r="T1608" s="102"/>
    </row>
    <row r="1609" spans="1:20" ht="17.25" thickBot="1">
      <c r="A1609" s="2"/>
      <c r="B1609" s="356" t="s">
        <v>2520</v>
      </c>
      <c r="C1609" s="83">
        <v>4654</v>
      </c>
      <c r="D1609" s="98" t="s">
        <v>9</v>
      </c>
      <c r="E1609" s="74" t="s">
        <v>11</v>
      </c>
      <c r="F1609" s="74" t="s">
        <v>12</v>
      </c>
      <c r="G1609" s="74" t="s">
        <v>13</v>
      </c>
      <c r="H1609" s="99" t="s">
        <v>14</v>
      </c>
      <c r="I1609" s="99" t="s">
        <v>15</v>
      </c>
      <c r="J1609" s="99" t="s">
        <v>16</v>
      </c>
      <c r="K1609" s="99" t="s">
        <v>21</v>
      </c>
      <c r="L1609" s="99" t="s">
        <v>22</v>
      </c>
      <c r="M1609" s="99"/>
      <c r="N1609" s="100"/>
      <c r="O1609" s="93">
        <f ca="1">IF(D1609="цвет",SUM(O1610:INDIRECT("N"&amp;R1609)),IF(SUM(E1609:N1609)=0,"",SUM(E1609:N1609)))</f>
        <v>0</v>
      </c>
      <c r="P1609" s="68">
        <v>2065</v>
      </c>
      <c r="Q1609" s="69">
        <f t="shared" si="48"/>
        <v>4654</v>
      </c>
      <c r="R1609" s="70">
        <f t="shared" ca="1" si="49"/>
        <v>1612</v>
      </c>
      <c r="S1609" s="101">
        <v>2065</v>
      </c>
      <c r="T1609" s="62">
        <f ca="1">S1609*O1609</f>
        <v>0</v>
      </c>
    </row>
    <row r="1610" spans="1:20" ht="17.25" thickBot="1">
      <c r="A1610" s="2"/>
      <c r="B1610" s="357"/>
      <c r="C1610" s="75"/>
      <c r="D1610" s="5" t="s">
        <v>29</v>
      </c>
      <c r="E1610" s="181"/>
      <c r="F1610" s="7"/>
      <c r="G1610" s="7"/>
      <c r="H1610" s="7"/>
      <c r="I1610" s="7"/>
      <c r="J1610" s="7"/>
      <c r="K1610" s="7"/>
      <c r="L1610" s="7"/>
      <c r="M1610" s="7"/>
      <c r="N1610" s="97"/>
      <c r="O1610" s="94" t="str">
        <f ca="1">IF(D1610="цвет",SUM(O1611:INDIRECT("N"&amp;R1610)),IF(SUM(E1610:N1610)=0,"",SUM(E1610:N1610)))</f>
        <v/>
      </c>
      <c r="P1610" s="68" t="s">
        <v>98</v>
      </c>
      <c r="Q1610" s="69">
        <f t="shared" si="48"/>
        <v>4654</v>
      </c>
      <c r="R1610" s="70">
        <f t="shared" ca="1" si="49"/>
        <v>1612</v>
      </c>
      <c r="S1610" s="69"/>
      <c r="T1610" s="102"/>
    </row>
    <row r="1611" spans="1:20" ht="135" customHeight="1">
      <c r="A1611" s="2"/>
      <c r="B1611" s="357"/>
      <c r="C1611" s="75"/>
      <c r="D1611" s="359" t="s">
        <v>3090</v>
      </c>
      <c r="E1611" s="360"/>
      <c r="F1611" s="360"/>
      <c r="G1611" s="360"/>
      <c r="H1611" s="360"/>
      <c r="I1611" s="360"/>
      <c r="J1611" s="360"/>
      <c r="K1611" s="360"/>
      <c r="L1611" s="360"/>
      <c r="M1611" s="360"/>
      <c r="N1611" s="360"/>
      <c r="O1611" s="94" t="str">
        <f ca="1">IF(D1611="цвет",SUM(O1612:INDIRECT("N"&amp;R1611)),IF(SUM(E1611:N1611)=0,"",SUM(E1611:N1611)))</f>
        <v/>
      </c>
      <c r="P1611" s="68" t="s">
        <v>98</v>
      </c>
      <c r="Q1611" s="69">
        <f t="shared" ref="Q1611:Q1674" si="50">IF(C1611&lt;&gt;0,C1611,Q1610)</f>
        <v>4654</v>
      </c>
      <c r="R1611" s="70">
        <f t="shared" ref="R1611:R1674" ca="1" si="51">IF(D1611="Посмотреть большую фотографию на сайте",CELL("строка",O1611),R1612)</f>
        <v>1612</v>
      </c>
      <c r="S1611" s="69"/>
      <c r="T1611" s="102"/>
    </row>
    <row r="1612" spans="1:20" ht="17.45" customHeight="1" thickBot="1">
      <c r="A1612" s="2"/>
      <c r="B1612" s="365"/>
      <c r="C1612" s="77"/>
      <c r="D1612" s="362" t="str">
        <f>HYPERLINK("https://miamia.ru/search/index.php?q="&amp;Q1612&amp;"&amp;s=Поиск?utm_source=Excel&amp;utm_medium=Nalichie&amp;utm_content="&amp;Q1612&amp;"","Посмотреть большую фотографию на сайте")</f>
        <v>Посмотреть большую фотографию на сайте</v>
      </c>
      <c r="E1612" s="363"/>
      <c r="F1612" s="363"/>
      <c r="G1612" s="363"/>
      <c r="H1612" s="363"/>
      <c r="I1612" s="363"/>
      <c r="J1612" s="363"/>
      <c r="K1612" s="363"/>
      <c r="L1612" s="363"/>
      <c r="M1612" s="363"/>
      <c r="N1612" s="363"/>
      <c r="O1612" s="94" t="str">
        <f ca="1">IF(D1612="цвет",SUM(O1613:INDIRECT("N"&amp;R1612)),IF(SUM(E1612:N1612)=0,"",SUM(E1612:N1612)))</f>
        <v/>
      </c>
      <c r="P1612" s="68" t="s">
        <v>98</v>
      </c>
      <c r="Q1612" s="69">
        <f t="shared" si="50"/>
        <v>4654</v>
      </c>
      <c r="R1612" s="70">
        <f t="shared" ca="1" si="51"/>
        <v>1612</v>
      </c>
      <c r="S1612" s="69"/>
      <c r="T1612" s="102"/>
    </row>
    <row r="1613" spans="1:20" ht="17.25" thickBot="1">
      <c r="A1613" s="2"/>
      <c r="B1613" s="356" t="s">
        <v>2520</v>
      </c>
      <c r="C1613" s="83">
        <v>4655</v>
      </c>
      <c r="D1613" s="98" t="s">
        <v>9</v>
      </c>
      <c r="E1613" s="74" t="s">
        <v>11</v>
      </c>
      <c r="F1613" s="74" t="s">
        <v>12</v>
      </c>
      <c r="G1613" s="74" t="s">
        <v>13</v>
      </c>
      <c r="H1613" s="99" t="s">
        <v>14</v>
      </c>
      <c r="I1613" s="99" t="s">
        <v>15</v>
      </c>
      <c r="J1613" s="99" t="s">
        <v>16</v>
      </c>
      <c r="K1613" s="99" t="s">
        <v>21</v>
      </c>
      <c r="L1613" s="99" t="s">
        <v>22</v>
      </c>
      <c r="M1613" s="99"/>
      <c r="N1613" s="100"/>
      <c r="O1613" s="93">
        <f ca="1">IF(D1613="цвет",SUM(O1614:INDIRECT("N"&amp;R1613)),IF(SUM(E1613:N1613)=0,"",SUM(E1613:N1613)))</f>
        <v>0</v>
      </c>
      <c r="P1613" s="68">
        <v>5296</v>
      </c>
      <c r="Q1613" s="69">
        <f t="shared" si="50"/>
        <v>4655</v>
      </c>
      <c r="R1613" s="70">
        <f t="shared" ca="1" si="51"/>
        <v>1616</v>
      </c>
      <c r="S1613" s="101">
        <v>5296</v>
      </c>
      <c r="T1613" s="62">
        <f ca="1">S1613*O1613</f>
        <v>0</v>
      </c>
    </row>
    <row r="1614" spans="1:20" ht="17.25" thickBot="1">
      <c r="A1614" s="2"/>
      <c r="B1614" s="357"/>
      <c r="C1614" s="75"/>
      <c r="D1614" s="5" t="s">
        <v>29</v>
      </c>
      <c r="E1614" s="7"/>
      <c r="F1614" s="7"/>
      <c r="G1614" s="7"/>
      <c r="H1614" s="7"/>
      <c r="I1614" s="7"/>
      <c r="J1614" s="181"/>
      <c r="K1614" s="181"/>
      <c r="L1614" s="7"/>
      <c r="M1614" s="7"/>
      <c r="N1614" s="97"/>
      <c r="O1614" s="94" t="str">
        <f ca="1">IF(D1614="цвет",SUM(O1615:INDIRECT("N"&amp;R1614)),IF(SUM(E1614:N1614)=0,"",SUM(E1614:N1614)))</f>
        <v/>
      </c>
      <c r="P1614" s="68" t="s">
        <v>98</v>
      </c>
      <c r="Q1614" s="69">
        <f t="shared" si="50"/>
        <v>4655</v>
      </c>
      <c r="R1614" s="70">
        <f t="shared" ca="1" si="51"/>
        <v>1616</v>
      </c>
      <c r="S1614" s="69"/>
      <c r="T1614" s="102"/>
    </row>
    <row r="1615" spans="1:20" ht="135" customHeight="1">
      <c r="A1615" s="2"/>
      <c r="B1615" s="357"/>
      <c r="C1615" s="75"/>
      <c r="D1615" s="359" t="s">
        <v>3091</v>
      </c>
      <c r="E1615" s="360"/>
      <c r="F1615" s="360"/>
      <c r="G1615" s="360"/>
      <c r="H1615" s="360"/>
      <c r="I1615" s="360"/>
      <c r="J1615" s="360"/>
      <c r="K1615" s="360"/>
      <c r="L1615" s="360"/>
      <c r="M1615" s="360"/>
      <c r="N1615" s="360"/>
      <c r="O1615" s="94" t="str">
        <f ca="1">IF(D1615="цвет",SUM(O1616:INDIRECT("N"&amp;R1615)),IF(SUM(E1615:N1615)=0,"",SUM(E1615:N1615)))</f>
        <v/>
      </c>
      <c r="P1615" s="68" t="s">
        <v>98</v>
      </c>
      <c r="Q1615" s="69">
        <f t="shared" si="50"/>
        <v>4655</v>
      </c>
      <c r="R1615" s="70">
        <f t="shared" ca="1" si="51"/>
        <v>1616</v>
      </c>
      <c r="S1615" s="69"/>
      <c r="T1615" s="102"/>
    </row>
    <row r="1616" spans="1:20" ht="17.45" customHeight="1" thickBot="1">
      <c r="A1616" s="2"/>
      <c r="B1616" s="365"/>
      <c r="C1616" s="77"/>
      <c r="D1616" s="362" t="str">
        <f>HYPERLINK("https://miamia.ru/search/index.php?q="&amp;Q1616&amp;"&amp;s=Поиск?utm_source=Excel&amp;utm_medium=Nalichie&amp;utm_content="&amp;Q1616&amp;"","Посмотреть большую фотографию на сайте")</f>
        <v>Посмотреть большую фотографию на сайте</v>
      </c>
      <c r="E1616" s="363"/>
      <c r="F1616" s="363"/>
      <c r="G1616" s="363"/>
      <c r="H1616" s="363"/>
      <c r="I1616" s="363"/>
      <c r="J1616" s="363"/>
      <c r="K1616" s="363"/>
      <c r="L1616" s="363"/>
      <c r="M1616" s="363"/>
      <c r="N1616" s="363"/>
      <c r="O1616" s="94" t="str">
        <f ca="1">IF(D1616="цвет",SUM(O1617:INDIRECT("N"&amp;R1616)),IF(SUM(E1616:N1616)=0,"",SUM(E1616:N1616)))</f>
        <v/>
      </c>
      <c r="P1616" s="68" t="s">
        <v>98</v>
      </c>
      <c r="Q1616" s="69">
        <f t="shared" si="50"/>
        <v>4655</v>
      </c>
      <c r="R1616" s="70">
        <f t="shared" ca="1" si="51"/>
        <v>1616</v>
      </c>
      <c r="S1616" s="69"/>
      <c r="T1616" s="102"/>
    </row>
    <row r="1617" spans="1:20" ht="17.25" thickBot="1">
      <c r="A1617" s="2"/>
      <c r="B1617" s="356" t="s">
        <v>2520</v>
      </c>
      <c r="C1617" s="83">
        <v>4656</v>
      </c>
      <c r="D1617" s="98" t="s">
        <v>9</v>
      </c>
      <c r="E1617" s="74" t="s">
        <v>11</v>
      </c>
      <c r="F1617" s="74" t="s">
        <v>12</v>
      </c>
      <c r="G1617" s="74" t="s">
        <v>13</v>
      </c>
      <c r="H1617" s="99" t="s">
        <v>14</v>
      </c>
      <c r="I1617" s="99" t="s">
        <v>15</v>
      </c>
      <c r="J1617" s="99" t="s">
        <v>16</v>
      </c>
      <c r="K1617" s="99" t="s">
        <v>21</v>
      </c>
      <c r="L1617" s="99" t="s">
        <v>22</v>
      </c>
      <c r="M1617" s="99"/>
      <c r="N1617" s="100"/>
      <c r="O1617" s="93">
        <f ca="1">IF(D1617="цвет",SUM(O1618:INDIRECT("N"&amp;R1617)),IF(SUM(E1617:N1617)=0,"",SUM(E1617:N1617)))</f>
        <v>0</v>
      </c>
      <c r="P1617" s="68">
        <v>3874</v>
      </c>
      <c r="Q1617" s="69">
        <f t="shared" si="50"/>
        <v>4656</v>
      </c>
      <c r="R1617" s="70">
        <f t="shared" ca="1" si="51"/>
        <v>1620</v>
      </c>
      <c r="S1617" s="101">
        <v>3874</v>
      </c>
      <c r="T1617" s="62">
        <f ca="1">S1617*O1617</f>
        <v>0</v>
      </c>
    </row>
    <row r="1618" spans="1:20" ht="17.25" thickBot="1">
      <c r="A1618" s="2"/>
      <c r="B1618" s="357"/>
      <c r="C1618" s="75"/>
      <c r="D1618" s="5" t="s">
        <v>29</v>
      </c>
      <c r="E1618" s="351"/>
      <c r="F1618" s="351"/>
      <c r="G1618" s="351"/>
      <c r="H1618" s="351"/>
      <c r="I1618" s="351"/>
      <c r="J1618" s="351"/>
      <c r="K1618" s="351"/>
      <c r="L1618" s="351"/>
      <c r="M1618" s="7"/>
      <c r="N1618" s="97"/>
      <c r="O1618" s="94" t="str">
        <f ca="1">IF(D1618="цвет",SUM(O1619:INDIRECT("N"&amp;R1618)),IF(SUM(E1618:N1618)=0,"",SUM(E1618:N1618)))</f>
        <v/>
      </c>
      <c r="P1618" s="68" t="s">
        <v>98</v>
      </c>
      <c r="Q1618" s="69">
        <f t="shared" si="50"/>
        <v>4656</v>
      </c>
      <c r="R1618" s="70">
        <f t="shared" ca="1" si="51"/>
        <v>1620</v>
      </c>
      <c r="S1618" s="69"/>
      <c r="T1618" s="102"/>
    </row>
    <row r="1619" spans="1:20" ht="135" customHeight="1">
      <c r="A1619" s="2"/>
      <c r="B1619" s="357"/>
      <c r="C1619" s="75"/>
      <c r="D1619" s="359" t="s">
        <v>2525</v>
      </c>
      <c r="E1619" s="360"/>
      <c r="F1619" s="360"/>
      <c r="G1619" s="360"/>
      <c r="H1619" s="360"/>
      <c r="I1619" s="360"/>
      <c r="J1619" s="360"/>
      <c r="K1619" s="360"/>
      <c r="L1619" s="360"/>
      <c r="M1619" s="360"/>
      <c r="N1619" s="360"/>
      <c r="O1619" s="94" t="str">
        <f ca="1">IF(D1619="цвет",SUM(O1620:INDIRECT("N"&amp;R1619)),IF(SUM(E1619:N1619)=0,"",SUM(E1619:N1619)))</f>
        <v/>
      </c>
      <c r="P1619" s="68" t="s">
        <v>98</v>
      </c>
      <c r="Q1619" s="69">
        <f t="shared" si="50"/>
        <v>4656</v>
      </c>
      <c r="R1619" s="70">
        <f t="shared" ca="1" si="51"/>
        <v>1620</v>
      </c>
      <c r="S1619" s="69"/>
      <c r="T1619" s="102"/>
    </row>
    <row r="1620" spans="1:20" ht="17.45" customHeight="1" thickBot="1">
      <c r="A1620" s="2"/>
      <c r="B1620" s="365"/>
      <c r="C1620" s="77"/>
      <c r="D1620" s="362" t="str">
        <f>HYPERLINK("https://miamia.ru/search/index.php?q="&amp;Q1620&amp;"&amp;s=Поиск?utm_source=Excel&amp;utm_medium=Nalichie&amp;utm_content="&amp;Q1620&amp;"","Посмотреть большую фотографию на сайте")</f>
        <v>Посмотреть большую фотографию на сайте</v>
      </c>
      <c r="E1620" s="363"/>
      <c r="F1620" s="363"/>
      <c r="G1620" s="363"/>
      <c r="H1620" s="363"/>
      <c r="I1620" s="363"/>
      <c r="J1620" s="363"/>
      <c r="K1620" s="363"/>
      <c r="L1620" s="363"/>
      <c r="M1620" s="363"/>
      <c r="N1620" s="363"/>
      <c r="O1620" s="94" t="str">
        <f ca="1">IF(D1620="цвет",SUM(O1621:INDIRECT("N"&amp;R1620)),IF(SUM(E1620:N1620)=0,"",SUM(E1620:N1620)))</f>
        <v/>
      </c>
      <c r="P1620" s="68" t="s">
        <v>98</v>
      </c>
      <c r="Q1620" s="69">
        <f t="shared" si="50"/>
        <v>4656</v>
      </c>
      <c r="R1620" s="70">
        <f t="shared" ca="1" si="51"/>
        <v>1620</v>
      </c>
      <c r="S1620" s="69"/>
      <c r="T1620" s="102"/>
    </row>
    <row r="1621" spans="1:20" ht="17.25" thickBot="1">
      <c r="A1621" s="2"/>
      <c r="B1621" s="356" t="s">
        <v>2520</v>
      </c>
      <c r="C1621" s="83">
        <v>4657</v>
      </c>
      <c r="D1621" s="98" t="s">
        <v>9</v>
      </c>
      <c r="E1621" s="99" t="s">
        <v>17</v>
      </c>
      <c r="F1621" s="74" t="s">
        <v>18</v>
      </c>
      <c r="G1621" s="74" t="s">
        <v>19</v>
      </c>
      <c r="H1621" s="74" t="s">
        <v>23</v>
      </c>
      <c r="I1621" s="99"/>
      <c r="J1621" s="99"/>
      <c r="K1621" s="99"/>
      <c r="L1621" s="99"/>
      <c r="M1621" s="99"/>
      <c r="N1621" s="100"/>
      <c r="O1621" s="93">
        <f ca="1">IF(D1621="цвет",SUM(O1622:INDIRECT("N"&amp;R1621)),IF(SUM(E1621:N1621)=0,"",SUM(E1621:N1621)))</f>
        <v>0</v>
      </c>
      <c r="P1621" s="68">
        <v>3358</v>
      </c>
      <c r="Q1621" s="69">
        <f t="shared" si="50"/>
        <v>4657</v>
      </c>
      <c r="R1621" s="70">
        <f t="shared" ca="1" si="51"/>
        <v>1624</v>
      </c>
      <c r="S1621" s="101">
        <v>3358</v>
      </c>
      <c r="T1621" s="62">
        <f ca="1">S1621*O1621</f>
        <v>0</v>
      </c>
    </row>
    <row r="1622" spans="1:20" ht="17.25" thickBot="1">
      <c r="A1622" s="2"/>
      <c r="B1622" s="357"/>
      <c r="C1622" s="75"/>
      <c r="D1622" s="5" t="s">
        <v>29</v>
      </c>
      <c r="E1622" s="351"/>
      <c r="F1622" s="181"/>
      <c r="G1622" s="181"/>
      <c r="H1622" s="351"/>
      <c r="I1622" s="7"/>
      <c r="J1622" s="7"/>
      <c r="K1622" s="7"/>
      <c r="L1622" s="7"/>
      <c r="M1622" s="7"/>
      <c r="N1622" s="97"/>
      <c r="O1622" s="94" t="str">
        <f ca="1">IF(D1622="цвет",SUM(O1623:INDIRECT("N"&amp;R1622)),IF(SUM(E1622:N1622)=0,"",SUM(E1622:N1622)))</f>
        <v/>
      </c>
      <c r="P1622" s="68" t="s">
        <v>98</v>
      </c>
      <c r="Q1622" s="69">
        <f t="shared" si="50"/>
        <v>4657</v>
      </c>
      <c r="R1622" s="70">
        <f t="shared" ca="1" si="51"/>
        <v>1624</v>
      </c>
      <c r="S1622" s="69"/>
      <c r="T1622" s="102"/>
    </row>
    <row r="1623" spans="1:20" ht="135" customHeight="1">
      <c r="A1623" s="2"/>
      <c r="B1623" s="357"/>
      <c r="C1623" s="75"/>
      <c r="D1623" s="359" t="s">
        <v>3093</v>
      </c>
      <c r="E1623" s="360"/>
      <c r="F1623" s="360"/>
      <c r="G1623" s="360"/>
      <c r="H1623" s="360"/>
      <c r="I1623" s="360"/>
      <c r="J1623" s="360"/>
      <c r="K1623" s="360"/>
      <c r="L1623" s="360"/>
      <c r="M1623" s="360"/>
      <c r="N1623" s="360"/>
      <c r="O1623" s="94" t="str">
        <f ca="1">IF(D1623="цвет",SUM(O1624:INDIRECT("N"&amp;R1623)),IF(SUM(E1623:N1623)=0,"",SUM(E1623:N1623)))</f>
        <v/>
      </c>
      <c r="P1623" s="68" t="s">
        <v>98</v>
      </c>
      <c r="Q1623" s="69">
        <f t="shared" si="50"/>
        <v>4657</v>
      </c>
      <c r="R1623" s="70">
        <f t="shared" ca="1" si="51"/>
        <v>1624</v>
      </c>
      <c r="S1623" s="69"/>
      <c r="T1623" s="102"/>
    </row>
    <row r="1624" spans="1:20" ht="17.45" customHeight="1" thickBot="1">
      <c r="A1624" s="2"/>
      <c r="B1624" s="365"/>
      <c r="C1624" s="77"/>
      <c r="D1624" s="362" t="str">
        <f>HYPERLINK("https://miamia.ru/search/index.php?q="&amp;Q1624&amp;"&amp;s=Поиск?utm_source=Excel&amp;utm_medium=Nalichie&amp;utm_content="&amp;Q1624&amp;"","Посмотреть большую фотографию на сайте")</f>
        <v>Посмотреть большую фотографию на сайте</v>
      </c>
      <c r="E1624" s="363"/>
      <c r="F1624" s="363"/>
      <c r="G1624" s="363"/>
      <c r="H1624" s="363"/>
      <c r="I1624" s="363"/>
      <c r="J1624" s="363"/>
      <c r="K1624" s="363"/>
      <c r="L1624" s="363"/>
      <c r="M1624" s="363"/>
      <c r="N1624" s="363"/>
      <c r="O1624" s="94" t="str">
        <f ca="1">IF(D1624="цвет",SUM(O1625:INDIRECT("N"&amp;R1624)),IF(SUM(E1624:N1624)=0,"",SUM(E1624:N1624)))</f>
        <v/>
      </c>
      <c r="P1624" s="68" t="s">
        <v>98</v>
      </c>
      <c r="Q1624" s="69">
        <f t="shared" si="50"/>
        <v>4657</v>
      </c>
      <c r="R1624" s="70">
        <f t="shared" ca="1" si="51"/>
        <v>1624</v>
      </c>
      <c r="S1624" s="69"/>
      <c r="T1624" s="102"/>
    </row>
    <row r="1625" spans="1:20" ht="17.25" thickBot="1">
      <c r="A1625" s="2"/>
      <c r="B1625" s="356" t="s">
        <v>2520</v>
      </c>
      <c r="C1625" s="83">
        <v>4658</v>
      </c>
      <c r="D1625" s="98" t="s">
        <v>9</v>
      </c>
      <c r="E1625" s="74" t="s">
        <v>11</v>
      </c>
      <c r="F1625" s="74" t="s">
        <v>12</v>
      </c>
      <c r="G1625" s="74" t="s">
        <v>13</v>
      </c>
      <c r="H1625" s="99" t="s">
        <v>14</v>
      </c>
      <c r="I1625" s="99" t="s">
        <v>15</v>
      </c>
      <c r="J1625" s="99" t="s">
        <v>16</v>
      </c>
      <c r="K1625" s="99" t="s">
        <v>21</v>
      </c>
      <c r="L1625" s="99" t="s">
        <v>22</v>
      </c>
      <c r="M1625" s="99"/>
      <c r="N1625" s="100"/>
      <c r="O1625" s="93">
        <f ca="1">IF(D1625="цвет",SUM(O1626:INDIRECT("N"&amp;R1625)),IF(SUM(E1625:N1625)=0,"",SUM(E1625:N1625)))</f>
        <v>0</v>
      </c>
      <c r="P1625" s="68">
        <v>3228</v>
      </c>
      <c r="Q1625" s="69">
        <f t="shared" si="50"/>
        <v>4658</v>
      </c>
      <c r="R1625" s="70">
        <f t="shared" ca="1" si="51"/>
        <v>1628</v>
      </c>
      <c r="S1625" s="101">
        <v>3228</v>
      </c>
      <c r="T1625" s="62">
        <f ca="1">S1625*O1625</f>
        <v>0</v>
      </c>
    </row>
    <row r="1626" spans="1:20" ht="17.25" thickBot="1">
      <c r="A1626" s="2"/>
      <c r="B1626" s="357"/>
      <c r="C1626" s="75"/>
      <c r="D1626" s="5" t="s">
        <v>29</v>
      </c>
      <c r="E1626" s="181"/>
      <c r="F1626" s="7"/>
      <c r="G1626" s="181"/>
      <c r="H1626" s="181"/>
      <c r="I1626" s="7"/>
      <c r="J1626" s="7"/>
      <c r="K1626" s="7"/>
      <c r="L1626" s="7"/>
      <c r="M1626" s="7"/>
      <c r="N1626" s="97"/>
      <c r="O1626" s="94" t="str">
        <f ca="1">IF(D1626="цвет",SUM(O1627:INDIRECT("N"&amp;R1626)),IF(SUM(E1626:N1626)=0,"",SUM(E1626:N1626)))</f>
        <v/>
      </c>
      <c r="P1626" s="68" t="s">
        <v>98</v>
      </c>
      <c r="Q1626" s="69">
        <f t="shared" si="50"/>
        <v>4658</v>
      </c>
      <c r="R1626" s="70">
        <f t="shared" ca="1" si="51"/>
        <v>1628</v>
      </c>
      <c r="S1626" s="69"/>
      <c r="T1626" s="102"/>
    </row>
    <row r="1627" spans="1:20" ht="135" customHeight="1">
      <c r="A1627" s="2"/>
      <c r="B1627" s="357"/>
      <c r="C1627" s="75"/>
      <c r="D1627" s="359" t="s">
        <v>3092</v>
      </c>
      <c r="E1627" s="360"/>
      <c r="F1627" s="360"/>
      <c r="G1627" s="360"/>
      <c r="H1627" s="360"/>
      <c r="I1627" s="360"/>
      <c r="J1627" s="360"/>
      <c r="K1627" s="360"/>
      <c r="L1627" s="360"/>
      <c r="M1627" s="360"/>
      <c r="N1627" s="360"/>
      <c r="O1627" s="94" t="str">
        <f ca="1">IF(D1627="цвет",SUM(O1628:INDIRECT("N"&amp;R1627)),IF(SUM(E1627:N1627)=0,"",SUM(E1627:N1627)))</f>
        <v/>
      </c>
      <c r="P1627" s="68" t="s">
        <v>98</v>
      </c>
      <c r="Q1627" s="69">
        <f t="shared" si="50"/>
        <v>4658</v>
      </c>
      <c r="R1627" s="70">
        <f t="shared" ca="1" si="51"/>
        <v>1628</v>
      </c>
      <c r="S1627" s="69"/>
      <c r="T1627" s="102"/>
    </row>
    <row r="1628" spans="1:20" ht="17.45" customHeight="1" thickBot="1">
      <c r="A1628" s="2"/>
      <c r="B1628" s="365"/>
      <c r="C1628" s="77"/>
      <c r="D1628" s="362" t="str">
        <f>HYPERLINK("https://miamia.ru/search/index.php?q="&amp;Q1628&amp;"&amp;s=Поиск?utm_source=Excel&amp;utm_medium=Nalichie&amp;utm_content="&amp;Q1628&amp;"","Посмотреть большую фотографию на сайте")</f>
        <v>Посмотреть большую фотографию на сайте</v>
      </c>
      <c r="E1628" s="363"/>
      <c r="F1628" s="363"/>
      <c r="G1628" s="363"/>
      <c r="H1628" s="363"/>
      <c r="I1628" s="363"/>
      <c r="J1628" s="363"/>
      <c r="K1628" s="363"/>
      <c r="L1628" s="363"/>
      <c r="M1628" s="363"/>
      <c r="N1628" s="363"/>
      <c r="O1628" s="94" t="str">
        <f ca="1">IF(D1628="цвет",SUM(O1629:INDIRECT("N"&amp;R1628)),IF(SUM(E1628:N1628)=0,"",SUM(E1628:N1628)))</f>
        <v/>
      </c>
      <c r="P1628" s="68" t="s">
        <v>98</v>
      </c>
      <c r="Q1628" s="69">
        <f t="shared" si="50"/>
        <v>4658</v>
      </c>
      <c r="R1628" s="70">
        <f t="shared" ca="1" si="51"/>
        <v>1628</v>
      </c>
      <c r="S1628" s="69"/>
      <c r="T1628" s="102"/>
    </row>
    <row r="1629" spans="1:20" ht="17.25" thickBot="1">
      <c r="A1629" s="2"/>
      <c r="B1629" s="356" t="s">
        <v>2520</v>
      </c>
      <c r="C1629" s="83">
        <v>4659</v>
      </c>
      <c r="D1629" s="98" t="s">
        <v>9</v>
      </c>
      <c r="E1629" s="99" t="s">
        <v>17</v>
      </c>
      <c r="F1629" s="74" t="s">
        <v>18</v>
      </c>
      <c r="G1629" s="74" t="s">
        <v>19</v>
      </c>
      <c r="H1629" s="74" t="s">
        <v>23</v>
      </c>
      <c r="I1629" s="74" t="s">
        <v>297</v>
      </c>
      <c r="J1629" s="99"/>
      <c r="K1629" s="99"/>
      <c r="L1629" s="99"/>
      <c r="M1629" s="99"/>
      <c r="N1629" s="100"/>
      <c r="O1629" s="93">
        <f ca="1">IF(D1629="цвет",SUM(O1630:INDIRECT("N"&amp;R1629)),IF(SUM(E1629:N1629)=0,"",SUM(E1629:N1629)))</f>
        <v>0</v>
      </c>
      <c r="P1629" s="68">
        <v>3358</v>
      </c>
      <c r="Q1629" s="69">
        <f t="shared" si="50"/>
        <v>4659</v>
      </c>
      <c r="R1629" s="70">
        <f t="shared" ca="1" si="51"/>
        <v>1632</v>
      </c>
      <c r="S1629" s="101">
        <v>3358</v>
      </c>
      <c r="T1629" s="62">
        <f ca="1">S1629*O1629</f>
        <v>0</v>
      </c>
    </row>
    <row r="1630" spans="1:20" ht="17.25" thickBot="1">
      <c r="A1630" s="2"/>
      <c r="B1630" s="357"/>
      <c r="C1630" s="75"/>
      <c r="D1630" s="5" t="s">
        <v>29</v>
      </c>
      <c r="E1630" s="181"/>
      <c r="F1630" s="351"/>
      <c r="G1630" s="351"/>
      <c r="H1630" s="351"/>
      <c r="I1630" s="351"/>
      <c r="J1630" s="7"/>
      <c r="K1630" s="7"/>
      <c r="L1630" s="7"/>
      <c r="M1630" s="7"/>
      <c r="N1630" s="97"/>
      <c r="O1630" s="94" t="str">
        <f ca="1">IF(D1630="цвет",SUM(O1631:INDIRECT("N"&amp;R1630)),IF(SUM(E1630:N1630)=0,"",SUM(E1630:N1630)))</f>
        <v/>
      </c>
      <c r="P1630" s="68" t="s">
        <v>98</v>
      </c>
      <c r="Q1630" s="69">
        <f t="shared" si="50"/>
        <v>4659</v>
      </c>
      <c r="R1630" s="70">
        <f t="shared" ca="1" si="51"/>
        <v>1632</v>
      </c>
      <c r="S1630" s="69"/>
      <c r="T1630" s="102"/>
    </row>
    <row r="1631" spans="1:20" ht="135" customHeight="1">
      <c r="A1631" s="2"/>
      <c r="B1631" s="357"/>
      <c r="C1631" s="75"/>
      <c r="D1631" s="359" t="s">
        <v>2526</v>
      </c>
      <c r="E1631" s="360"/>
      <c r="F1631" s="360"/>
      <c r="G1631" s="360"/>
      <c r="H1631" s="360"/>
      <c r="I1631" s="360"/>
      <c r="J1631" s="360"/>
      <c r="K1631" s="360"/>
      <c r="L1631" s="360"/>
      <c r="M1631" s="360"/>
      <c r="N1631" s="360"/>
      <c r="O1631" s="94" t="str">
        <f ca="1">IF(D1631="цвет",SUM(O1632:INDIRECT("N"&amp;R1631)),IF(SUM(E1631:N1631)=0,"",SUM(E1631:N1631)))</f>
        <v/>
      </c>
      <c r="P1631" s="68" t="s">
        <v>98</v>
      </c>
      <c r="Q1631" s="69">
        <f t="shared" si="50"/>
        <v>4659</v>
      </c>
      <c r="R1631" s="70">
        <f t="shared" ca="1" si="51"/>
        <v>1632</v>
      </c>
      <c r="S1631" s="69"/>
      <c r="T1631" s="102"/>
    </row>
    <row r="1632" spans="1:20" ht="17.45" customHeight="1" thickBot="1">
      <c r="A1632" s="2"/>
      <c r="B1632" s="365"/>
      <c r="C1632" s="77"/>
      <c r="D1632" s="362" t="str">
        <f>HYPERLINK("https://miamia.ru/search/index.php?q="&amp;Q1632&amp;"&amp;s=Поиск?utm_source=Excel&amp;utm_medium=Nalichie&amp;utm_content="&amp;Q1632&amp;"","Посмотреть большую фотографию на сайте")</f>
        <v>Посмотреть большую фотографию на сайте</v>
      </c>
      <c r="E1632" s="363"/>
      <c r="F1632" s="363"/>
      <c r="G1632" s="363"/>
      <c r="H1632" s="363"/>
      <c r="I1632" s="363"/>
      <c r="J1632" s="363"/>
      <c r="K1632" s="363"/>
      <c r="L1632" s="363"/>
      <c r="M1632" s="363"/>
      <c r="N1632" s="363"/>
      <c r="O1632" s="94" t="str">
        <f ca="1">IF(D1632="цвет",SUM(O1633:INDIRECT("N"&amp;R1632)),IF(SUM(E1632:N1632)=0,"",SUM(E1632:N1632)))</f>
        <v/>
      </c>
      <c r="P1632" s="68" t="s">
        <v>98</v>
      </c>
      <c r="Q1632" s="69">
        <f t="shared" si="50"/>
        <v>4659</v>
      </c>
      <c r="R1632" s="70">
        <f t="shared" ca="1" si="51"/>
        <v>1632</v>
      </c>
      <c r="S1632" s="69"/>
      <c r="T1632" s="102"/>
    </row>
    <row r="1633" spans="1:20" ht="17.25" thickBot="1">
      <c r="A1633" s="2"/>
      <c r="B1633" s="356" t="s">
        <v>2520</v>
      </c>
      <c r="C1633" s="83">
        <v>4630</v>
      </c>
      <c r="D1633" s="98" t="s">
        <v>9</v>
      </c>
      <c r="E1633" s="74" t="s">
        <v>11</v>
      </c>
      <c r="F1633" s="74" t="s">
        <v>12</v>
      </c>
      <c r="G1633" s="74" t="s">
        <v>13</v>
      </c>
      <c r="H1633" s="99" t="s">
        <v>14</v>
      </c>
      <c r="I1633" s="99" t="s">
        <v>15</v>
      </c>
      <c r="J1633" s="99" t="s">
        <v>16</v>
      </c>
      <c r="K1633" s="99" t="s">
        <v>21</v>
      </c>
      <c r="L1633" s="99" t="s">
        <v>22</v>
      </c>
      <c r="M1633" s="99" t="s">
        <v>66</v>
      </c>
      <c r="N1633" s="99" t="s">
        <v>1225</v>
      </c>
      <c r="O1633" s="93">
        <f ca="1">IF(D1633="цвет",SUM(O1634:INDIRECT("N"&amp;R1633)),IF(SUM(E1633:N1633)=0,"",SUM(E1633:N1633)))</f>
        <v>0</v>
      </c>
      <c r="P1633" s="68">
        <v>2582</v>
      </c>
      <c r="Q1633" s="69">
        <f t="shared" si="50"/>
        <v>4630</v>
      </c>
      <c r="R1633" s="70">
        <f t="shared" ca="1" si="51"/>
        <v>1636</v>
      </c>
      <c r="S1633" s="101">
        <v>2582</v>
      </c>
      <c r="T1633" s="62">
        <f ca="1">S1633*O1633</f>
        <v>0</v>
      </c>
    </row>
    <row r="1634" spans="1:20" ht="17.25" thickBot="1">
      <c r="A1634" s="2"/>
      <c r="B1634" s="357"/>
      <c r="C1634" s="75"/>
      <c r="D1634" s="5" t="s">
        <v>29</v>
      </c>
      <c r="E1634" s="7"/>
      <c r="F1634" s="7"/>
      <c r="G1634" s="181"/>
      <c r="H1634" s="351"/>
      <c r="I1634" s="351"/>
      <c r="J1634" s="351"/>
      <c r="K1634" s="351"/>
      <c r="L1634" s="351"/>
      <c r="M1634" s="351"/>
      <c r="N1634" s="355"/>
      <c r="O1634" s="94" t="str">
        <f ca="1">IF(D1634="цвет",SUM(O1635:INDIRECT("N"&amp;R1634)),IF(SUM(E1634:N1634)=0,"",SUM(E1634:N1634)))</f>
        <v/>
      </c>
      <c r="P1634" s="68" t="s">
        <v>98</v>
      </c>
      <c r="Q1634" s="69">
        <f t="shared" si="50"/>
        <v>4630</v>
      </c>
      <c r="R1634" s="70">
        <f t="shared" ca="1" si="51"/>
        <v>1636</v>
      </c>
      <c r="S1634" s="69"/>
      <c r="T1634" s="102"/>
    </row>
    <row r="1635" spans="1:20" ht="135" customHeight="1">
      <c r="A1635" s="2"/>
      <c r="B1635" s="357"/>
      <c r="C1635" s="75"/>
      <c r="D1635" s="359" t="s">
        <v>2522</v>
      </c>
      <c r="E1635" s="360"/>
      <c r="F1635" s="360"/>
      <c r="G1635" s="360"/>
      <c r="H1635" s="360"/>
      <c r="I1635" s="360"/>
      <c r="J1635" s="360"/>
      <c r="K1635" s="360"/>
      <c r="L1635" s="360"/>
      <c r="M1635" s="360"/>
      <c r="N1635" s="360"/>
      <c r="O1635" s="94" t="str">
        <f ca="1">IF(D1635="цвет",SUM(O1636:INDIRECT("N"&amp;R1635)),IF(SUM(E1635:N1635)=0,"",SUM(E1635:N1635)))</f>
        <v/>
      </c>
      <c r="P1635" s="68" t="s">
        <v>98</v>
      </c>
      <c r="Q1635" s="69">
        <f t="shared" si="50"/>
        <v>4630</v>
      </c>
      <c r="R1635" s="70">
        <f t="shared" ca="1" si="51"/>
        <v>1636</v>
      </c>
      <c r="S1635" s="69"/>
      <c r="T1635" s="102"/>
    </row>
    <row r="1636" spans="1:20" ht="17.45" customHeight="1" thickBot="1">
      <c r="A1636" s="2"/>
      <c r="B1636" s="365"/>
      <c r="C1636" s="77"/>
      <c r="D1636" s="362" t="str">
        <f>HYPERLINK("https://miamia.ru/search/index.php?q="&amp;Q1636&amp;"&amp;s=Поиск?utm_source=Excel&amp;utm_medium=Nalichie&amp;utm_content="&amp;Q1636&amp;"","Посмотреть большую фотографию на сайте")</f>
        <v>Посмотреть большую фотографию на сайте</v>
      </c>
      <c r="E1636" s="363"/>
      <c r="F1636" s="363"/>
      <c r="G1636" s="363"/>
      <c r="H1636" s="363"/>
      <c r="I1636" s="363"/>
      <c r="J1636" s="363"/>
      <c r="K1636" s="363"/>
      <c r="L1636" s="363"/>
      <c r="M1636" s="363"/>
      <c r="N1636" s="363"/>
      <c r="O1636" s="94" t="str">
        <f ca="1">IF(D1636="цвет",SUM(O1637:INDIRECT("N"&amp;R1636)),IF(SUM(E1636:N1636)=0,"",SUM(E1636:N1636)))</f>
        <v/>
      </c>
      <c r="P1636" s="68" t="s">
        <v>98</v>
      </c>
      <c r="Q1636" s="69">
        <f t="shared" si="50"/>
        <v>4630</v>
      </c>
      <c r="R1636" s="70">
        <f t="shared" ca="1" si="51"/>
        <v>1636</v>
      </c>
      <c r="S1636" s="69"/>
      <c r="T1636" s="102"/>
    </row>
    <row r="1637" spans="1:20" ht="23.1" customHeight="1" thickBot="1">
      <c r="A1637" s="80"/>
      <c r="B1637" s="28" t="s">
        <v>1767</v>
      </c>
      <c r="C1637" s="29"/>
      <c r="D1637" s="30"/>
      <c r="E1637" s="31"/>
      <c r="F1637" s="31"/>
      <c r="G1637" s="31"/>
      <c r="H1637" s="31"/>
      <c r="I1637" s="31"/>
      <c r="J1637" s="31"/>
      <c r="K1637" s="31"/>
      <c r="L1637" s="31"/>
      <c r="M1637" s="31"/>
      <c r="N1637" s="32"/>
      <c r="O1637" s="91" t="str">
        <f ca="1">IF(D1637="цвет",SUM(O1638:INDIRECT("N"&amp;R1637)),IF(SUM(E1637:N1637)=0,"",SUM(E1637:N1637)))</f>
        <v/>
      </c>
      <c r="P1637" s="68" t="s">
        <v>98</v>
      </c>
      <c r="Q1637" s="55">
        <f t="shared" si="50"/>
        <v>4630</v>
      </c>
      <c r="R1637" s="70">
        <f t="shared" ca="1" si="51"/>
        <v>1641</v>
      </c>
    </row>
    <row r="1638" spans="1:20" ht="17.25" thickBot="1">
      <c r="A1638" s="2"/>
      <c r="B1638" s="356" t="s">
        <v>1196</v>
      </c>
      <c r="C1638" s="83">
        <v>4310</v>
      </c>
      <c r="D1638" s="98" t="s">
        <v>9</v>
      </c>
      <c r="E1638" s="99" t="s">
        <v>10</v>
      </c>
      <c r="F1638" s="99" t="s">
        <v>11</v>
      </c>
      <c r="G1638" s="74" t="s">
        <v>12</v>
      </c>
      <c r="H1638" s="74" t="s">
        <v>13</v>
      </c>
      <c r="I1638" s="99" t="s">
        <v>14</v>
      </c>
      <c r="J1638" s="99" t="s">
        <v>15</v>
      </c>
      <c r="K1638" s="99" t="s">
        <v>16</v>
      </c>
      <c r="L1638" s="99" t="s">
        <v>21</v>
      </c>
      <c r="M1638" s="99" t="s">
        <v>22</v>
      </c>
      <c r="N1638" s="100"/>
      <c r="O1638" s="78">
        <f ca="1">IF(D1638="цвет",SUM(O1639:INDIRECT("N"&amp;R1638)),IF(SUM(E1638:N1638)=0,"",SUM(E1638:N1638)))</f>
        <v>0</v>
      </c>
      <c r="P1638" s="68">
        <v>2711</v>
      </c>
      <c r="Q1638" s="55">
        <f t="shared" si="50"/>
        <v>4310</v>
      </c>
      <c r="R1638" s="70">
        <f t="shared" ca="1" si="51"/>
        <v>1641</v>
      </c>
      <c r="S1638" s="85">
        <v>2711</v>
      </c>
      <c r="T1638" s="86">
        <f ca="1">O1638*S1638</f>
        <v>0</v>
      </c>
    </row>
    <row r="1639" spans="1:20" ht="17.25" thickBot="1">
      <c r="A1639" s="2"/>
      <c r="B1639" s="357"/>
      <c r="C1639" s="75"/>
      <c r="D1639" s="5" t="s">
        <v>923</v>
      </c>
      <c r="E1639" s="7"/>
      <c r="F1639" s="181"/>
      <c r="G1639" s="351"/>
      <c r="H1639" s="351"/>
      <c r="I1639" s="351"/>
      <c r="J1639" s="351"/>
      <c r="K1639" s="351"/>
      <c r="L1639" s="351"/>
      <c r="M1639" s="351"/>
      <c r="N1639" s="7"/>
      <c r="O1639" s="91" t="str">
        <f ca="1">IF(D1639="цвет",SUM(O1640:INDIRECT("N"&amp;R1639)),IF(SUM(E1639:N1639)=0,"",SUM(E1639:N1639)))</f>
        <v/>
      </c>
      <c r="P1639" s="68" t="s">
        <v>98</v>
      </c>
      <c r="Q1639" s="55">
        <f t="shared" si="50"/>
        <v>4310</v>
      </c>
      <c r="R1639" s="70">
        <f t="shared" ca="1" si="51"/>
        <v>1641</v>
      </c>
      <c r="S1639" s="69"/>
      <c r="T1639" s="76"/>
    </row>
    <row r="1640" spans="1:20" ht="135" customHeight="1">
      <c r="A1640" s="2"/>
      <c r="B1640" s="357"/>
      <c r="C1640" s="75"/>
      <c r="D1640" s="380" t="s">
        <v>2287</v>
      </c>
      <c r="E1640" s="381"/>
      <c r="F1640" s="381"/>
      <c r="G1640" s="381"/>
      <c r="H1640" s="381"/>
      <c r="I1640" s="381"/>
      <c r="J1640" s="381"/>
      <c r="K1640" s="381"/>
      <c r="L1640" s="381"/>
      <c r="M1640" s="381"/>
      <c r="N1640" s="382"/>
      <c r="O1640" s="91" t="str">
        <f ca="1">IF(D1640="цвет",SUM(O1641:INDIRECT("N"&amp;R1640)),IF(SUM(E1640:N1640)=0,"",SUM(E1640:N1640)))</f>
        <v/>
      </c>
      <c r="P1640" s="68" t="s">
        <v>98</v>
      </c>
      <c r="Q1640" s="55">
        <f t="shared" si="50"/>
        <v>4310</v>
      </c>
      <c r="R1640" s="70">
        <f t="shared" ca="1" si="51"/>
        <v>1641</v>
      </c>
      <c r="S1640" s="69"/>
      <c r="T1640" s="76"/>
    </row>
    <row r="1641" spans="1:20" ht="17.45" customHeight="1" thickBot="1">
      <c r="A1641" s="2"/>
      <c r="B1641" s="365"/>
      <c r="C1641" s="77"/>
      <c r="D1641" s="362" t="str">
        <f>HYPERLINK("https://miamia.ru/search/index.php?q="&amp;Q1641&amp;"&amp;s=Поиск?utm_source=Excel&amp;utm_medium=Nalichie&amp;utm_content="&amp;Q1641&amp;"","Посмотреть большую фотографию на сайте")</f>
        <v>Посмотреть большую фотографию на сайте</v>
      </c>
      <c r="E1641" s="363"/>
      <c r="F1641" s="363"/>
      <c r="G1641" s="363"/>
      <c r="H1641" s="363"/>
      <c r="I1641" s="363"/>
      <c r="J1641" s="363"/>
      <c r="K1641" s="363"/>
      <c r="L1641" s="363"/>
      <c r="M1641" s="363"/>
      <c r="N1641" s="364"/>
      <c r="O1641" s="91" t="str">
        <f ca="1">IF(D1641="цвет",SUM(O1642:INDIRECT("N"&amp;R1641)),IF(SUM(E1641:N1641)=0,"",SUM(E1641:N1641)))</f>
        <v/>
      </c>
      <c r="P1641" s="68" t="s">
        <v>98</v>
      </c>
      <c r="Q1641" s="55">
        <f t="shared" si="50"/>
        <v>4310</v>
      </c>
      <c r="R1641" s="70">
        <f t="shared" ca="1" si="51"/>
        <v>1641</v>
      </c>
      <c r="S1641" s="69"/>
      <c r="T1641" s="76"/>
    </row>
    <row r="1642" spans="1:20" ht="17.25" thickBot="1">
      <c r="A1642" s="2"/>
      <c r="B1642" s="356" t="s">
        <v>1196</v>
      </c>
      <c r="C1642" s="83">
        <v>4311</v>
      </c>
      <c r="D1642" s="98" t="s">
        <v>9</v>
      </c>
      <c r="E1642" s="99" t="s">
        <v>10</v>
      </c>
      <c r="F1642" s="99" t="s">
        <v>11</v>
      </c>
      <c r="G1642" s="74" t="s">
        <v>12</v>
      </c>
      <c r="H1642" s="74" t="s">
        <v>13</v>
      </c>
      <c r="I1642" s="99" t="s">
        <v>14</v>
      </c>
      <c r="J1642" s="99" t="s">
        <v>15</v>
      </c>
      <c r="K1642" s="99" t="s">
        <v>16</v>
      </c>
      <c r="L1642" s="99" t="s">
        <v>21</v>
      </c>
      <c r="M1642" s="99" t="s">
        <v>22</v>
      </c>
      <c r="N1642" s="100"/>
      <c r="O1642" s="78">
        <f ca="1">IF(D1642="цвет",SUM(O1643:INDIRECT("N"&amp;R1642)),IF(SUM(E1642:N1642)=0,"",SUM(E1642:N1642)))</f>
        <v>0</v>
      </c>
      <c r="P1642" s="68">
        <v>2711</v>
      </c>
      <c r="Q1642" s="55">
        <f t="shared" si="50"/>
        <v>4311</v>
      </c>
      <c r="R1642" s="70">
        <f t="shared" ca="1" si="51"/>
        <v>1645</v>
      </c>
      <c r="S1642" s="85">
        <v>2711</v>
      </c>
      <c r="T1642" s="86">
        <f ca="1">O1642*S1642</f>
        <v>0</v>
      </c>
    </row>
    <row r="1643" spans="1:20" ht="17.25" thickBot="1">
      <c r="A1643" s="2"/>
      <c r="B1643" s="357"/>
      <c r="C1643" s="75"/>
      <c r="D1643" s="5" t="s">
        <v>923</v>
      </c>
      <c r="E1643" s="351"/>
      <c r="F1643" s="181"/>
      <c r="G1643" s="181"/>
      <c r="H1643" s="7"/>
      <c r="I1643" s="181"/>
      <c r="J1643" s="181"/>
      <c r="K1643" s="351"/>
      <c r="L1643" s="351"/>
      <c r="M1643" s="351"/>
      <c r="N1643" s="7"/>
      <c r="O1643" s="91" t="str">
        <f ca="1">IF(D1643="цвет",SUM(O1644:INDIRECT("N"&amp;R1643)),IF(SUM(E1643:N1643)=0,"",SUM(E1643:N1643)))</f>
        <v/>
      </c>
      <c r="P1643" s="68" t="s">
        <v>98</v>
      </c>
      <c r="Q1643" s="55">
        <f t="shared" si="50"/>
        <v>4311</v>
      </c>
      <c r="R1643" s="70">
        <f t="shared" ca="1" si="51"/>
        <v>1645</v>
      </c>
      <c r="S1643" s="69"/>
      <c r="T1643" s="76"/>
    </row>
    <row r="1644" spans="1:20" ht="135" customHeight="1">
      <c r="A1644" s="2"/>
      <c r="B1644" s="357"/>
      <c r="C1644" s="75"/>
      <c r="D1644" s="380" t="s">
        <v>1197</v>
      </c>
      <c r="E1644" s="381"/>
      <c r="F1644" s="381"/>
      <c r="G1644" s="381"/>
      <c r="H1644" s="381"/>
      <c r="I1644" s="381"/>
      <c r="J1644" s="381"/>
      <c r="K1644" s="381"/>
      <c r="L1644" s="381"/>
      <c r="M1644" s="381"/>
      <c r="N1644" s="382"/>
      <c r="O1644" s="91" t="str">
        <f ca="1">IF(D1644="цвет",SUM(O1645:INDIRECT("N"&amp;R1644)),IF(SUM(E1644:N1644)=0,"",SUM(E1644:N1644)))</f>
        <v/>
      </c>
      <c r="P1644" s="68" t="s">
        <v>98</v>
      </c>
      <c r="Q1644" s="55">
        <f t="shared" si="50"/>
        <v>4311</v>
      </c>
      <c r="R1644" s="70">
        <f t="shared" ca="1" si="51"/>
        <v>1645</v>
      </c>
      <c r="S1644" s="69"/>
      <c r="T1644" s="76"/>
    </row>
    <row r="1645" spans="1:20" ht="17.45" customHeight="1" thickBot="1">
      <c r="A1645" s="2"/>
      <c r="B1645" s="365"/>
      <c r="C1645" s="77"/>
      <c r="D1645" s="362" t="str">
        <f>HYPERLINK("https://miamia.ru/search/index.php?q="&amp;Q1645&amp;"&amp;s=Поиск?utm_source=Excel&amp;utm_medium=Nalichie&amp;utm_content="&amp;Q1645&amp;"","Посмотреть большую фотографию на сайте")</f>
        <v>Посмотреть большую фотографию на сайте</v>
      </c>
      <c r="E1645" s="363"/>
      <c r="F1645" s="363"/>
      <c r="G1645" s="363"/>
      <c r="H1645" s="363"/>
      <c r="I1645" s="363"/>
      <c r="J1645" s="363"/>
      <c r="K1645" s="363"/>
      <c r="L1645" s="363"/>
      <c r="M1645" s="363"/>
      <c r="N1645" s="364"/>
      <c r="O1645" s="91" t="str">
        <f ca="1">IF(D1645="цвет",SUM(O1646:INDIRECT("N"&amp;R1645)),IF(SUM(E1645:N1645)=0,"",SUM(E1645:N1645)))</f>
        <v/>
      </c>
      <c r="P1645" s="68" t="s">
        <v>98</v>
      </c>
      <c r="Q1645" s="55">
        <f t="shared" si="50"/>
        <v>4311</v>
      </c>
      <c r="R1645" s="70">
        <f t="shared" ca="1" si="51"/>
        <v>1645</v>
      </c>
      <c r="S1645" s="69"/>
      <c r="T1645" s="76"/>
    </row>
    <row r="1646" spans="1:20" ht="17.25" thickBot="1">
      <c r="A1646" s="2"/>
      <c r="B1646" s="356" t="s">
        <v>1196</v>
      </c>
      <c r="C1646" s="83">
        <v>4312</v>
      </c>
      <c r="D1646" s="98" t="s">
        <v>9</v>
      </c>
      <c r="E1646" s="99" t="s">
        <v>10</v>
      </c>
      <c r="F1646" s="99" t="s">
        <v>11</v>
      </c>
      <c r="G1646" s="74" t="s">
        <v>12</v>
      </c>
      <c r="H1646" s="74" t="s">
        <v>13</v>
      </c>
      <c r="I1646" s="99" t="s">
        <v>14</v>
      </c>
      <c r="J1646" s="99" t="s">
        <v>15</v>
      </c>
      <c r="K1646" s="99" t="s">
        <v>16</v>
      </c>
      <c r="L1646" s="99" t="s">
        <v>21</v>
      </c>
      <c r="M1646" s="99" t="s">
        <v>22</v>
      </c>
      <c r="N1646" s="100"/>
      <c r="O1646" s="78">
        <f ca="1">IF(D1646="цвет",SUM(O1647:INDIRECT("N"&amp;R1646)),IF(SUM(E1646:N1646)=0,"",SUM(E1646:N1646)))</f>
        <v>0</v>
      </c>
      <c r="P1646" s="68">
        <v>2711</v>
      </c>
      <c r="Q1646" s="55">
        <f t="shared" si="50"/>
        <v>4312</v>
      </c>
      <c r="R1646" s="70">
        <f t="shared" ca="1" si="51"/>
        <v>1649</v>
      </c>
      <c r="S1646" s="85">
        <v>2711</v>
      </c>
      <c r="T1646" s="86">
        <f ca="1">O1646*S1646</f>
        <v>0</v>
      </c>
    </row>
    <row r="1647" spans="1:20" ht="17.25" thickBot="1">
      <c r="A1647" s="2"/>
      <c r="B1647" s="357"/>
      <c r="C1647" s="75"/>
      <c r="D1647" s="5" t="s">
        <v>923</v>
      </c>
      <c r="E1647" s="181"/>
      <c r="F1647" s="7"/>
      <c r="G1647" s="7"/>
      <c r="H1647" s="181"/>
      <c r="I1647" s="7"/>
      <c r="J1647" s="7"/>
      <c r="K1647" s="351"/>
      <c r="L1647" s="7"/>
      <c r="M1647" s="7"/>
      <c r="N1647" s="7"/>
      <c r="O1647" s="91" t="str">
        <f ca="1">IF(D1647="цвет",SUM(O1648:INDIRECT("N"&amp;R1647)),IF(SUM(E1647:N1647)=0,"",SUM(E1647:N1647)))</f>
        <v/>
      </c>
      <c r="P1647" s="68" t="s">
        <v>98</v>
      </c>
      <c r="Q1647" s="55">
        <f t="shared" si="50"/>
        <v>4312</v>
      </c>
      <c r="R1647" s="70">
        <f t="shared" ca="1" si="51"/>
        <v>1649</v>
      </c>
      <c r="S1647" s="69"/>
      <c r="T1647" s="76"/>
    </row>
    <row r="1648" spans="1:20" ht="135" customHeight="1">
      <c r="A1648" s="2"/>
      <c r="B1648" s="357"/>
      <c r="C1648" s="75"/>
      <c r="D1648" s="380" t="s">
        <v>2283</v>
      </c>
      <c r="E1648" s="381"/>
      <c r="F1648" s="381"/>
      <c r="G1648" s="381"/>
      <c r="H1648" s="381"/>
      <c r="I1648" s="381"/>
      <c r="J1648" s="381"/>
      <c r="K1648" s="381"/>
      <c r="L1648" s="381"/>
      <c r="M1648" s="381"/>
      <c r="N1648" s="382"/>
      <c r="O1648" s="91" t="str">
        <f ca="1">IF(D1648="цвет",SUM(O1649:INDIRECT("N"&amp;R1648)),IF(SUM(E1648:N1648)=0,"",SUM(E1648:N1648)))</f>
        <v/>
      </c>
      <c r="P1648" s="68" t="s">
        <v>98</v>
      </c>
      <c r="Q1648" s="55">
        <f t="shared" si="50"/>
        <v>4312</v>
      </c>
      <c r="R1648" s="70">
        <f t="shared" ca="1" si="51"/>
        <v>1649</v>
      </c>
      <c r="S1648" s="69"/>
      <c r="T1648" s="76"/>
    </row>
    <row r="1649" spans="1:20" ht="17.45" customHeight="1" thickBot="1">
      <c r="A1649" s="2"/>
      <c r="B1649" s="365"/>
      <c r="C1649" s="77"/>
      <c r="D1649" s="362" t="str">
        <f>HYPERLINK("https://miamia.ru/search/index.php?q="&amp;Q1649&amp;"&amp;s=Поиск?utm_source=Excel&amp;utm_medium=Nalichie&amp;utm_content="&amp;Q1649&amp;"","Посмотреть большую фотографию на сайте")</f>
        <v>Посмотреть большую фотографию на сайте</v>
      </c>
      <c r="E1649" s="363"/>
      <c r="F1649" s="363"/>
      <c r="G1649" s="363"/>
      <c r="H1649" s="363"/>
      <c r="I1649" s="363"/>
      <c r="J1649" s="363"/>
      <c r="K1649" s="363"/>
      <c r="L1649" s="363"/>
      <c r="M1649" s="363"/>
      <c r="N1649" s="364"/>
      <c r="O1649" s="91" t="str">
        <f ca="1">IF(D1649="цвет",SUM(O1650:INDIRECT("N"&amp;R1649)),IF(SUM(E1649:N1649)=0,"",SUM(E1649:N1649)))</f>
        <v/>
      </c>
      <c r="P1649" s="68" t="s">
        <v>98</v>
      </c>
      <c r="Q1649" s="55">
        <f t="shared" si="50"/>
        <v>4312</v>
      </c>
      <c r="R1649" s="70">
        <f t="shared" ca="1" si="51"/>
        <v>1649</v>
      </c>
      <c r="S1649" s="69"/>
      <c r="T1649" s="76"/>
    </row>
    <row r="1650" spans="1:20" ht="17.25" thickBot="1">
      <c r="A1650" s="2"/>
      <c r="B1650" s="356" t="s">
        <v>1196</v>
      </c>
      <c r="C1650" s="83">
        <v>4313</v>
      </c>
      <c r="D1650" s="98" t="s">
        <v>9</v>
      </c>
      <c r="E1650" s="99" t="s">
        <v>10</v>
      </c>
      <c r="F1650" s="74" t="s">
        <v>17</v>
      </c>
      <c r="G1650" s="74" t="s">
        <v>18</v>
      </c>
      <c r="H1650" s="99" t="s">
        <v>19</v>
      </c>
      <c r="I1650" s="99" t="s">
        <v>23</v>
      </c>
      <c r="J1650" s="99"/>
      <c r="K1650" s="99"/>
      <c r="L1650" s="99"/>
      <c r="M1650" s="99"/>
      <c r="N1650" s="100"/>
      <c r="O1650" s="78">
        <f ca="1">IF(D1650="цвет",SUM(O1651:INDIRECT("N"&amp;R1650)),IF(SUM(E1650:N1650)=0,"",SUM(E1650:N1650)))</f>
        <v>0</v>
      </c>
      <c r="P1650" s="68">
        <v>3487</v>
      </c>
      <c r="Q1650" s="55">
        <f t="shared" si="50"/>
        <v>4313</v>
      </c>
      <c r="R1650" s="70">
        <f t="shared" ca="1" si="51"/>
        <v>1653</v>
      </c>
      <c r="S1650" s="85">
        <v>3487</v>
      </c>
      <c r="T1650" s="86">
        <f ca="1">O1650*S1650</f>
        <v>0</v>
      </c>
    </row>
    <row r="1651" spans="1:20" ht="17.25" thickBot="1">
      <c r="A1651" s="2"/>
      <c r="B1651" s="357"/>
      <c r="C1651" s="75"/>
      <c r="D1651" s="5" t="s">
        <v>923</v>
      </c>
      <c r="E1651" s="181"/>
      <c r="F1651" s="7"/>
      <c r="G1651" s="7"/>
      <c r="H1651" s="351"/>
      <c r="I1651" s="351"/>
      <c r="J1651" s="7"/>
      <c r="K1651" s="7"/>
      <c r="L1651" s="7"/>
      <c r="M1651" s="7"/>
      <c r="N1651" s="7"/>
      <c r="O1651" s="91" t="str">
        <f ca="1">IF(D1651="цвет",SUM(O1652:INDIRECT("N"&amp;R1651)),IF(SUM(E1651:N1651)=0,"",SUM(E1651:N1651)))</f>
        <v/>
      </c>
      <c r="P1651" s="68" t="s">
        <v>98</v>
      </c>
      <c r="Q1651" s="55">
        <f t="shared" si="50"/>
        <v>4313</v>
      </c>
      <c r="R1651" s="70">
        <f t="shared" ca="1" si="51"/>
        <v>1653</v>
      </c>
      <c r="S1651" s="69"/>
      <c r="T1651" s="76"/>
    </row>
    <row r="1652" spans="1:20" ht="135" customHeight="1">
      <c r="A1652" s="2"/>
      <c r="B1652" s="357"/>
      <c r="C1652" s="75"/>
      <c r="D1652" s="380" t="s">
        <v>1201</v>
      </c>
      <c r="E1652" s="381"/>
      <c r="F1652" s="381"/>
      <c r="G1652" s="381"/>
      <c r="H1652" s="381"/>
      <c r="I1652" s="381"/>
      <c r="J1652" s="381"/>
      <c r="K1652" s="381"/>
      <c r="L1652" s="381"/>
      <c r="M1652" s="381"/>
      <c r="N1652" s="382"/>
      <c r="O1652" s="91" t="str">
        <f ca="1">IF(D1652="цвет",SUM(O1653:INDIRECT("N"&amp;R1652)),IF(SUM(E1652:N1652)=0,"",SUM(E1652:N1652)))</f>
        <v/>
      </c>
      <c r="P1652" s="68" t="s">
        <v>98</v>
      </c>
      <c r="Q1652" s="55">
        <f t="shared" si="50"/>
        <v>4313</v>
      </c>
      <c r="R1652" s="70">
        <f t="shared" ca="1" si="51"/>
        <v>1653</v>
      </c>
      <c r="S1652" s="69"/>
      <c r="T1652" s="76"/>
    </row>
    <row r="1653" spans="1:20" ht="17.45" customHeight="1" thickBot="1">
      <c r="A1653" s="2"/>
      <c r="B1653" s="365"/>
      <c r="C1653" s="77"/>
      <c r="D1653" s="362" t="str">
        <f>HYPERLINK("https://miamia.ru/search/index.php?q="&amp;Q1653&amp;"&amp;s=Поиск?utm_source=Excel&amp;utm_medium=Nalichie&amp;utm_content="&amp;Q1653&amp;"","Посмотреть большую фотографию на сайте")</f>
        <v>Посмотреть большую фотографию на сайте</v>
      </c>
      <c r="E1653" s="363"/>
      <c r="F1653" s="363"/>
      <c r="G1653" s="363"/>
      <c r="H1653" s="363"/>
      <c r="I1653" s="363"/>
      <c r="J1653" s="363"/>
      <c r="K1653" s="363"/>
      <c r="L1653" s="363"/>
      <c r="M1653" s="363"/>
      <c r="N1653" s="364"/>
      <c r="O1653" s="91" t="str">
        <f ca="1">IF(D1653="цвет",SUM(O1654:INDIRECT("N"&amp;R1653)),IF(SUM(E1653:N1653)=0,"",SUM(E1653:N1653)))</f>
        <v/>
      </c>
      <c r="P1653" s="68" t="s">
        <v>98</v>
      </c>
      <c r="Q1653" s="55">
        <f t="shared" si="50"/>
        <v>4313</v>
      </c>
      <c r="R1653" s="70">
        <f t="shared" ca="1" si="51"/>
        <v>1653</v>
      </c>
      <c r="S1653" s="69"/>
      <c r="T1653" s="76"/>
    </row>
    <row r="1654" spans="1:20" ht="17.25" thickBot="1">
      <c r="A1654" s="2"/>
      <c r="B1654" s="356" t="s">
        <v>1196</v>
      </c>
      <c r="C1654" s="83">
        <v>4314</v>
      </c>
      <c r="D1654" s="98" t="s">
        <v>9</v>
      </c>
      <c r="E1654" s="99" t="s">
        <v>10</v>
      </c>
      <c r="F1654" s="99" t="s">
        <v>11</v>
      </c>
      <c r="G1654" s="74" t="s">
        <v>12</v>
      </c>
      <c r="H1654" s="74" t="s">
        <v>13</v>
      </c>
      <c r="I1654" s="99" t="s">
        <v>14</v>
      </c>
      <c r="J1654" s="99" t="s">
        <v>15</v>
      </c>
      <c r="K1654" s="99" t="s">
        <v>16</v>
      </c>
      <c r="L1654" s="99" t="s">
        <v>21</v>
      </c>
      <c r="M1654" s="99" t="s">
        <v>22</v>
      </c>
      <c r="N1654" s="100"/>
      <c r="O1654" s="78">
        <f ca="1">IF(D1654="цвет",SUM(O1655:INDIRECT("N"&amp;R1654)),IF(SUM(E1654:N1654)=0,"",SUM(E1654:N1654)))</f>
        <v>0</v>
      </c>
      <c r="P1654" s="68">
        <v>2711</v>
      </c>
      <c r="Q1654" s="55">
        <f t="shared" si="50"/>
        <v>4314</v>
      </c>
      <c r="R1654" s="70">
        <f t="shared" ca="1" si="51"/>
        <v>1657</v>
      </c>
      <c r="S1654" s="85">
        <v>2711</v>
      </c>
      <c r="T1654" s="86">
        <f ca="1">O1654*S1654</f>
        <v>0</v>
      </c>
    </row>
    <row r="1655" spans="1:20" ht="17.25" thickBot="1">
      <c r="A1655" s="2"/>
      <c r="B1655" s="357"/>
      <c r="C1655" s="75"/>
      <c r="D1655" s="5" t="s">
        <v>923</v>
      </c>
      <c r="E1655" s="351"/>
      <c r="F1655" s="351"/>
      <c r="G1655" s="181"/>
      <c r="H1655" s="181"/>
      <c r="I1655" s="181"/>
      <c r="J1655" s="7"/>
      <c r="K1655" s="181"/>
      <c r="L1655" s="351"/>
      <c r="M1655" s="181"/>
      <c r="N1655" s="7"/>
      <c r="O1655" s="91" t="str">
        <f ca="1">IF(D1655="цвет",SUM(O1656:INDIRECT("N"&amp;R1655)),IF(SUM(E1655:N1655)=0,"",SUM(E1655:N1655)))</f>
        <v/>
      </c>
      <c r="P1655" s="68" t="s">
        <v>98</v>
      </c>
      <c r="Q1655" s="55">
        <f t="shared" si="50"/>
        <v>4314</v>
      </c>
      <c r="R1655" s="70">
        <f t="shared" ca="1" si="51"/>
        <v>1657</v>
      </c>
      <c r="S1655" s="69"/>
      <c r="T1655" s="76"/>
    </row>
    <row r="1656" spans="1:20" ht="135" customHeight="1">
      <c r="A1656" s="2"/>
      <c r="B1656" s="357"/>
      <c r="C1656" s="75"/>
      <c r="D1656" s="380" t="s">
        <v>2284</v>
      </c>
      <c r="E1656" s="381"/>
      <c r="F1656" s="381"/>
      <c r="G1656" s="381"/>
      <c r="H1656" s="381"/>
      <c r="I1656" s="381"/>
      <c r="J1656" s="381"/>
      <c r="K1656" s="381"/>
      <c r="L1656" s="381"/>
      <c r="M1656" s="381"/>
      <c r="N1656" s="382"/>
      <c r="O1656" s="91" t="str">
        <f ca="1">IF(D1656="цвет",SUM(O1657:INDIRECT("N"&amp;R1656)),IF(SUM(E1656:N1656)=0,"",SUM(E1656:N1656)))</f>
        <v/>
      </c>
      <c r="P1656" s="68" t="s">
        <v>98</v>
      </c>
      <c r="Q1656" s="55">
        <f t="shared" si="50"/>
        <v>4314</v>
      </c>
      <c r="R1656" s="70">
        <f t="shared" ca="1" si="51"/>
        <v>1657</v>
      </c>
      <c r="S1656" s="69"/>
      <c r="T1656" s="76"/>
    </row>
    <row r="1657" spans="1:20" ht="17.45" customHeight="1" thickBot="1">
      <c r="A1657" s="2"/>
      <c r="B1657" s="365"/>
      <c r="C1657" s="77"/>
      <c r="D1657" s="362" t="str">
        <f>HYPERLINK("https://miamia.ru/search/index.php?q="&amp;Q1657&amp;"&amp;s=Поиск?utm_source=Excel&amp;utm_medium=Nalichie&amp;utm_content="&amp;Q1657&amp;"","Посмотреть большую фотографию на сайте")</f>
        <v>Посмотреть большую фотографию на сайте</v>
      </c>
      <c r="E1657" s="363"/>
      <c r="F1657" s="363"/>
      <c r="G1657" s="363"/>
      <c r="H1657" s="363"/>
      <c r="I1657" s="363"/>
      <c r="J1657" s="363"/>
      <c r="K1657" s="363"/>
      <c r="L1657" s="363"/>
      <c r="M1657" s="363"/>
      <c r="N1657" s="364"/>
      <c r="O1657" s="91" t="str">
        <f ca="1">IF(D1657="цвет",SUM(O1658:INDIRECT("N"&amp;R1657)),IF(SUM(E1657:N1657)=0,"",SUM(E1657:N1657)))</f>
        <v/>
      </c>
      <c r="P1657" s="68" t="s">
        <v>98</v>
      </c>
      <c r="Q1657" s="55">
        <f t="shared" si="50"/>
        <v>4314</v>
      </c>
      <c r="R1657" s="70">
        <f t="shared" ca="1" si="51"/>
        <v>1657</v>
      </c>
      <c r="S1657" s="69"/>
      <c r="T1657" s="76"/>
    </row>
    <row r="1658" spans="1:20" ht="17.25" thickBot="1">
      <c r="A1658" s="2"/>
      <c r="B1658" s="356" t="s">
        <v>1196</v>
      </c>
      <c r="C1658" s="83">
        <v>4315</v>
      </c>
      <c r="D1658" s="98" t="s">
        <v>9</v>
      </c>
      <c r="E1658" s="99" t="s">
        <v>10</v>
      </c>
      <c r="F1658" s="99" t="s">
        <v>11</v>
      </c>
      <c r="G1658" s="74" t="s">
        <v>12</v>
      </c>
      <c r="H1658" s="74" t="s">
        <v>13</v>
      </c>
      <c r="I1658" s="99" t="s">
        <v>14</v>
      </c>
      <c r="J1658" s="99" t="s">
        <v>15</v>
      </c>
      <c r="K1658" s="99" t="s">
        <v>16</v>
      </c>
      <c r="L1658" s="99" t="s">
        <v>21</v>
      </c>
      <c r="M1658" s="99" t="s">
        <v>22</v>
      </c>
      <c r="N1658" s="100"/>
      <c r="O1658" s="78">
        <f ca="1">IF(D1658="цвет",SUM(O1659:INDIRECT("N"&amp;R1658)),IF(SUM(E1658:N1658)=0,"",SUM(E1658:N1658)))</f>
        <v>0</v>
      </c>
      <c r="P1658" s="68">
        <v>5296</v>
      </c>
      <c r="Q1658" s="55">
        <f t="shared" si="50"/>
        <v>4315</v>
      </c>
      <c r="R1658" s="70">
        <f t="shared" ca="1" si="51"/>
        <v>1661</v>
      </c>
      <c r="S1658" s="85">
        <v>5296</v>
      </c>
      <c r="T1658" s="86">
        <f ca="1">O1658*S1658</f>
        <v>0</v>
      </c>
    </row>
    <row r="1659" spans="1:20" ht="17.25" thickBot="1">
      <c r="A1659" s="2"/>
      <c r="B1659" s="357"/>
      <c r="C1659" s="75"/>
      <c r="D1659" s="5" t="s">
        <v>923</v>
      </c>
      <c r="E1659" s="7"/>
      <c r="F1659" s="181"/>
      <c r="G1659" s="7"/>
      <c r="H1659" s="7"/>
      <c r="I1659" s="181"/>
      <c r="J1659" s="181"/>
      <c r="K1659" s="7"/>
      <c r="L1659" s="181"/>
      <c r="M1659" s="7"/>
      <c r="N1659" s="7"/>
      <c r="O1659" s="91" t="str">
        <f ca="1">IF(D1659="цвет",SUM(O1660:INDIRECT("N"&amp;R1659)),IF(SUM(E1659:N1659)=0,"",SUM(E1659:N1659)))</f>
        <v/>
      </c>
      <c r="P1659" s="68" t="s">
        <v>98</v>
      </c>
      <c r="Q1659" s="55">
        <f t="shared" si="50"/>
        <v>4315</v>
      </c>
      <c r="R1659" s="70">
        <f t="shared" ca="1" si="51"/>
        <v>1661</v>
      </c>
      <c r="S1659" s="69"/>
      <c r="T1659" s="76"/>
    </row>
    <row r="1660" spans="1:20" ht="135" customHeight="1">
      <c r="A1660" s="2"/>
      <c r="B1660" s="357"/>
      <c r="C1660" s="75"/>
      <c r="D1660" s="380" t="s">
        <v>2285</v>
      </c>
      <c r="E1660" s="381"/>
      <c r="F1660" s="381"/>
      <c r="G1660" s="381"/>
      <c r="H1660" s="381"/>
      <c r="I1660" s="381"/>
      <c r="J1660" s="381"/>
      <c r="K1660" s="381"/>
      <c r="L1660" s="381"/>
      <c r="M1660" s="381"/>
      <c r="N1660" s="382"/>
      <c r="O1660" s="91" t="str">
        <f ca="1">IF(D1660="цвет",SUM(O1661:INDIRECT("N"&amp;R1660)),IF(SUM(E1660:N1660)=0,"",SUM(E1660:N1660)))</f>
        <v/>
      </c>
      <c r="P1660" s="68" t="s">
        <v>98</v>
      </c>
      <c r="Q1660" s="55">
        <f t="shared" si="50"/>
        <v>4315</v>
      </c>
      <c r="R1660" s="70">
        <f t="shared" ca="1" si="51"/>
        <v>1661</v>
      </c>
      <c r="S1660" s="69"/>
      <c r="T1660" s="76"/>
    </row>
    <row r="1661" spans="1:20" ht="17.45" customHeight="1" thickBot="1">
      <c r="A1661" s="2"/>
      <c r="B1661" s="365"/>
      <c r="C1661" s="77"/>
      <c r="D1661" s="362" t="str">
        <f>HYPERLINK("https://miamia.ru/search/index.php?q="&amp;Q1661&amp;"&amp;s=Поиск?utm_source=Excel&amp;utm_medium=Nalichie&amp;utm_content="&amp;Q1661&amp;"","Посмотреть большую фотографию на сайте")</f>
        <v>Посмотреть большую фотографию на сайте</v>
      </c>
      <c r="E1661" s="363"/>
      <c r="F1661" s="363"/>
      <c r="G1661" s="363"/>
      <c r="H1661" s="363"/>
      <c r="I1661" s="363"/>
      <c r="J1661" s="363"/>
      <c r="K1661" s="363"/>
      <c r="L1661" s="363"/>
      <c r="M1661" s="363"/>
      <c r="N1661" s="364"/>
      <c r="O1661" s="91" t="str">
        <f ca="1">IF(D1661="цвет",SUM(O1662:INDIRECT("N"&amp;R1661)),IF(SUM(E1661:N1661)=0,"",SUM(E1661:N1661)))</f>
        <v/>
      </c>
      <c r="P1661" s="68" t="s">
        <v>98</v>
      </c>
      <c r="Q1661" s="55">
        <f t="shared" si="50"/>
        <v>4315</v>
      </c>
      <c r="R1661" s="70">
        <f t="shared" ca="1" si="51"/>
        <v>1661</v>
      </c>
      <c r="S1661" s="69"/>
      <c r="T1661" s="76"/>
    </row>
    <row r="1662" spans="1:20" ht="17.25" thickBot="1">
      <c r="A1662" s="2"/>
      <c r="B1662" s="356" t="s">
        <v>1196</v>
      </c>
      <c r="C1662" s="83">
        <v>4316</v>
      </c>
      <c r="D1662" s="98" t="s">
        <v>9</v>
      </c>
      <c r="E1662" s="99" t="s">
        <v>10</v>
      </c>
      <c r="F1662" s="99" t="s">
        <v>11</v>
      </c>
      <c r="G1662" s="74" t="s">
        <v>12</v>
      </c>
      <c r="H1662" s="74" t="s">
        <v>13</v>
      </c>
      <c r="I1662" s="99" t="s">
        <v>14</v>
      </c>
      <c r="J1662" s="99" t="s">
        <v>15</v>
      </c>
      <c r="K1662" s="99" t="s">
        <v>16</v>
      </c>
      <c r="L1662" s="99" t="s">
        <v>21</v>
      </c>
      <c r="M1662" s="99" t="s">
        <v>22</v>
      </c>
      <c r="N1662" s="100"/>
      <c r="O1662" s="78">
        <f ca="1">IF(D1662="цвет",SUM(O1663:INDIRECT("N"&amp;R1662)),IF(SUM(E1662:N1662)=0,"",SUM(E1662:N1662)))</f>
        <v>0</v>
      </c>
      <c r="P1662" s="68">
        <v>4779</v>
      </c>
      <c r="Q1662" s="55">
        <f t="shared" si="50"/>
        <v>4316</v>
      </c>
      <c r="R1662" s="70">
        <f t="shared" ca="1" si="51"/>
        <v>1665</v>
      </c>
      <c r="S1662" s="85">
        <v>4779</v>
      </c>
      <c r="T1662" s="86">
        <f ca="1">O1662*S1662</f>
        <v>0</v>
      </c>
    </row>
    <row r="1663" spans="1:20" ht="17.25" thickBot="1">
      <c r="A1663" s="2"/>
      <c r="B1663" s="357"/>
      <c r="C1663" s="75"/>
      <c r="D1663" s="5" t="s">
        <v>923</v>
      </c>
      <c r="E1663" s="181"/>
      <c r="F1663" s="351"/>
      <c r="G1663" s="181"/>
      <c r="H1663" s="7"/>
      <c r="I1663" s="7"/>
      <c r="J1663" s="181"/>
      <c r="K1663" s="181"/>
      <c r="L1663" s="181"/>
      <c r="M1663" s="351"/>
      <c r="N1663" s="7"/>
      <c r="O1663" s="91" t="str">
        <f ca="1">IF(D1663="цвет",SUM(O1664:INDIRECT("N"&amp;R1663)),IF(SUM(E1663:N1663)=0,"",SUM(E1663:N1663)))</f>
        <v/>
      </c>
      <c r="P1663" s="68" t="s">
        <v>98</v>
      </c>
      <c r="Q1663" s="55">
        <f t="shared" si="50"/>
        <v>4316</v>
      </c>
      <c r="R1663" s="70">
        <f t="shared" ca="1" si="51"/>
        <v>1665</v>
      </c>
      <c r="S1663" s="69"/>
      <c r="T1663" s="76"/>
    </row>
    <row r="1664" spans="1:20" ht="135" customHeight="1">
      <c r="A1664" s="2"/>
      <c r="B1664" s="357"/>
      <c r="C1664" s="75"/>
      <c r="D1664" s="380" t="s">
        <v>2286</v>
      </c>
      <c r="E1664" s="381"/>
      <c r="F1664" s="381"/>
      <c r="G1664" s="381"/>
      <c r="H1664" s="381"/>
      <c r="I1664" s="381"/>
      <c r="J1664" s="381"/>
      <c r="K1664" s="381"/>
      <c r="L1664" s="381"/>
      <c r="M1664" s="381"/>
      <c r="N1664" s="382"/>
      <c r="O1664" s="91" t="str">
        <f ca="1">IF(D1664="цвет",SUM(O1665:INDIRECT("N"&amp;R1664)),IF(SUM(E1664:N1664)=0,"",SUM(E1664:N1664)))</f>
        <v/>
      </c>
      <c r="P1664" s="68" t="s">
        <v>98</v>
      </c>
      <c r="Q1664" s="55">
        <f t="shared" si="50"/>
        <v>4316</v>
      </c>
      <c r="R1664" s="70">
        <f t="shared" ca="1" si="51"/>
        <v>1665</v>
      </c>
      <c r="S1664" s="69"/>
      <c r="T1664" s="76"/>
    </row>
    <row r="1665" spans="1:20" ht="17.45" customHeight="1" thickBot="1">
      <c r="A1665" s="2"/>
      <c r="B1665" s="365"/>
      <c r="C1665" s="77"/>
      <c r="D1665" s="362" t="str">
        <f>HYPERLINK("https://miamia.ru/search/index.php?q="&amp;Q1665&amp;"&amp;s=Поиск?utm_source=Excel&amp;utm_medium=Nalichie&amp;utm_content="&amp;Q1665&amp;"","Посмотреть большую фотографию на сайте")</f>
        <v>Посмотреть большую фотографию на сайте</v>
      </c>
      <c r="E1665" s="363"/>
      <c r="F1665" s="363"/>
      <c r="G1665" s="363"/>
      <c r="H1665" s="363"/>
      <c r="I1665" s="363"/>
      <c r="J1665" s="363"/>
      <c r="K1665" s="363"/>
      <c r="L1665" s="363"/>
      <c r="M1665" s="363"/>
      <c r="N1665" s="364"/>
      <c r="O1665" s="91" t="str">
        <f ca="1">IF(D1665="цвет",SUM(O1666:INDIRECT("N"&amp;R1665)),IF(SUM(E1665:N1665)=0,"",SUM(E1665:N1665)))</f>
        <v/>
      </c>
      <c r="P1665" s="68" t="s">
        <v>98</v>
      </c>
      <c r="Q1665" s="55">
        <f t="shared" si="50"/>
        <v>4316</v>
      </c>
      <c r="R1665" s="70">
        <f t="shared" ca="1" si="51"/>
        <v>1665</v>
      </c>
      <c r="S1665" s="69"/>
      <c r="T1665" s="76"/>
    </row>
    <row r="1666" spans="1:20" ht="17.25" thickBot="1">
      <c r="A1666" s="2"/>
      <c r="B1666" s="356" t="s">
        <v>1196</v>
      </c>
      <c r="C1666" s="83">
        <v>4324</v>
      </c>
      <c r="D1666" s="98" t="s">
        <v>9</v>
      </c>
      <c r="E1666" s="74" t="s">
        <v>17</v>
      </c>
      <c r="F1666" s="74" t="s">
        <v>18</v>
      </c>
      <c r="G1666" s="99" t="s">
        <v>19</v>
      </c>
      <c r="H1666" s="99" t="s">
        <v>23</v>
      </c>
      <c r="I1666" s="99"/>
      <c r="J1666" s="99"/>
      <c r="K1666" s="99"/>
      <c r="L1666" s="99"/>
      <c r="M1666" s="99"/>
      <c r="N1666" s="100"/>
      <c r="O1666" s="78">
        <f ca="1">IF(D1666="цвет",SUM(O1667:INDIRECT("N"&amp;R1666)),IF(SUM(E1666:N1666)=0,"",SUM(E1666:N1666)))</f>
        <v>0</v>
      </c>
      <c r="P1666" s="68">
        <v>3487</v>
      </c>
      <c r="Q1666" s="55">
        <f t="shared" si="50"/>
        <v>4324</v>
      </c>
      <c r="R1666" s="70">
        <f t="shared" ca="1" si="51"/>
        <v>1669</v>
      </c>
      <c r="S1666" s="85">
        <v>3487</v>
      </c>
      <c r="T1666" s="86">
        <f ca="1">O1666*S1666</f>
        <v>0</v>
      </c>
    </row>
    <row r="1667" spans="1:20" ht="17.25" thickBot="1">
      <c r="A1667" s="2"/>
      <c r="B1667" s="357"/>
      <c r="C1667" s="75"/>
      <c r="D1667" s="5" t="s">
        <v>923</v>
      </c>
      <c r="E1667" s="351"/>
      <c r="F1667" s="181"/>
      <c r="G1667" s="351"/>
      <c r="H1667" s="181"/>
      <c r="I1667" s="7"/>
      <c r="J1667" s="7"/>
      <c r="K1667" s="7"/>
      <c r="L1667" s="7"/>
      <c r="M1667" s="7"/>
      <c r="N1667" s="7"/>
      <c r="O1667" s="91" t="str">
        <f ca="1">IF(D1667="цвет",SUM(O1668:INDIRECT("N"&amp;R1667)),IF(SUM(E1667:N1667)=0,"",SUM(E1667:N1667)))</f>
        <v/>
      </c>
      <c r="P1667" s="68" t="s">
        <v>98</v>
      </c>
      <c r="Q1667" s="55">
        <f t="shared" si="50"/>
        <v>4324</v>
      </c>
      <c r="R1667" s="70">
        <f t="shared" ca="1" si="51"/>
        <v>1669</v>
      </c>
      <c r="S1667" s="69"/>
      <c r="T1667" s="76"/>
    </row>
    <row r="1668" spans="1:20" ht="135" customHeight="1">
      <c r="A1668" s="2"/>
      <c r="B1668" s="357"/>
      <c r="C1668" s="75"/>
      <c r="D1668" s="380" t="s">
        <v>1200</v>
      </c>
      <c r="E1668" s="381"/>
      <c r="F1668" s="381"/>
      <c r="G1668" s="381"/>
      <c r="H1668" s="381"/>
      <c r="I1668" s="381"/>
      <c r="J1668" s="381"/>
      <c r="K1668" s="381"/>
      <c r="L1668" s="381"/>
      <c r="M1668" s="381"/>
      <c r="N1668" s="382"/>
      <c r="O1668" s="91" t="str">
        <f ca="1">IF(D1668="цвет",SUM(O1669:INDIRECT("N"&amp;R1668)),IF(SUM(E1668:N1668)=0,"",SUM(E1668:N1668)))</f>
        <v/>
      </c>
      <c r="P1668" s="68" t="s">
        <v>98</v>
      </c>
      <c r="Q1668" s="55">
        <f t="shared" si="50"/>
        <v>4324</v>
      </c>
      <c r="R1668" s="70">
        <f t="shared" ca="1" si="51"/>
        <v>1669</v>
      </c>
      <c r="S1668" s="69"/>
      <c r="T1668" s="76"/>
    </row>
    <row r="1669" spans="1:20" ht="17.45" customHeight="1" thickBot="1">
      <c r="A1669" s="2"/>
      <c r="B1669" s="365"/>
      <c r="C1669" s="77"/>
      <c r="D1669" s="362" t="str">
        <f>HYPERLINK("https://miamia.ru/search/index.php?q="&amp;Q1669&amp;"&amp;s=Поиск?utm_source=Excel&amp;utm_medium=Nalichie&amp;utm_content="&amp;Q1669&amp;"","Посмотреть большую фотографию на сайте")</f>
        <v>Посмотреть большую фотографию на сайте</v>
      </c>
      <c r="E1669" s="363"/>
      <c r="F1669" s="363"/>
      <c r="G1669" s="363"/>
      <c r="H1669" s="363"/>
      <c r="I1669" s="363"/>
      <c r="J1669" s="363"/>
      <c r="K1669" s="363"/>
      <c r="L1669" s="363"/>
      <c r="M1669" s="363"/>
      <c r="N1669" s="364"/>
      <c r="O1669" s="91" t="str">
        <f ca="1">IF(D1669="цвет",SUM(O1670:INDIRECT("N"&amp;R1669)),IF(SUM(E1669:N1669)=0,"",SUM(E1669:N1669)))</f>
        <v/>
      </c>
      <c r="P1669" s="68" t="s">
        <v>98</v>
      </c>
      <c r="Q1669" s="55">
        <f t="shared" si="50"/>
        <v>4324</v>
      </c>
      <c r="R1669" s="70">
        <f t="shared" ca="1" si="51"/>
        <v>1669</v>
      </c>
      <c r="S1669" s="69"/>
      <c r="T1669" s="76"/>
    </row>
    <row r="1670" spans="1:20" ht="17.25" thickBot="1">
      <c r="A1670" s="2"/>
      <c r="B1670" s="356" t="s">
        <v>1196</v>
      </c>
      <c r="C1670" s="83">
        <v>4326</v>
      </c>
      <c r="D1670" s="98" t="s">
        <v>9</v>
      </c>
      <c r="E1670" s="99" t="s">
        <v>10</v>
      </c>
      <c r="F1670" s="99" t="s">
        <v>11</v>
      </c>
      <c r="G1670" s="74" t="s">
        <v>12</v>
      </c>
      <c r="H1670" s="74" t="s">
        <v>13</v>
      </c>
      <c r="I1670" s="99" t="s">
        <v>14</v>
      </c>
      <c r="J1670" s="99" t="s">
        <v>15</v>
      </c>
      <c r="K1670" s="99" t="s">
        <v>16</v>
      </c>
      <c r="L1670" s="99" t="s">
        <v>21</v>
      </c>
      <c r="M1670" s="99" t="s">
        <v>22</v>
      </c>
      <c r="N1670" s="100"/>
      <c r="O1670" s="78">
        <f ca="1">IF(D1670="цвет",SUM(O1671:INDIRECT("N"&amp;R1670)),IF(SUM(E1670:N1670)=0,"",SUM(E1670:N1670)))</f>
        <v>0</v>
      </c>
      <c r="P1670" s="68">
        <v>4908</v>
      </c>
      <c r="Q1670" s="55">
        <f t="shared" si="50"/>
        <v>4326</v>
      </c>
      <c r="R1670" s="70">
        <f t="shared" ca="1" si="51"/>
        <v>1673</v>
      </c>
      <c r="S1670" s="85">
        <v>4908</v>
      </c>
      <c r="T1670" s="86">
        <f ca="1">O1670*S1670</f>
        <v>0</v>
      </c>
    </row>
    <row r="1671" spans="1:20" ht="17.25" thickBot="1">
      <c r="A1671" s="2"/>
      <c r="B1671" s="357"/>
      <c r="C1671" s="75"/>
      <c r="D1671" s="5" t="s">
        <v>923</v>
      </c>
      <c r="E1671" s="7"/>
      <c r="F1671" s="181"/>
      <c r="G1671" s="7"/>
      <c r="H1671" s="7"/>
      <c r="I1671" s="7"/>
      <c r="J1671" s="7"/>
      <c r="K1671" s="7"/>
      <c r="L1671" s="181"/>
      <c r="M1671" s="181"/>
      <c r="N1671" s="7"/>
      <c r="O1671" s="91" t="str">
        <f ca="1">IF(D1671="цвет",SUM(O1672:INDIRECT("N"&amp;R1671)),IF(SUM(E1671:N1671)=0,"",SUM(E1671:N1671)))</f>
        <v/>
      </c>
      <c r="P1671" s="68" t="s">
        <v>98</v>
      </c>
      <c r="Q1671" s="55">
        <f t="shared" si="50"/>
        <v>4326</v>
      </c>
      <c r="R1671" s="70">
        <f t="shared" ca="1" si="51"/>
        <v>1673</v>
      </c>
      <c r="S1671" s="69"/>
      <c r="T1671" s="76"/>
    </row>
    <row r="1672" spans="1:20" ht="135" customHeight="1">
      <c r="A1672" s="2"/>
      <c r="B1672" s="357"/>
      <c r="C1672" s="75"/>
      <c r="D1672" s="380" t="s">
        <v>1199</v>
      </c>
      <c r="E1672" s="381"/>
      <c r="F1672" s="381"/>
      <c r="G1672" s="381"/>
      <c r="H1672" s="381"/>
      <c r="I1672" s="381"/>
      <c r="J1672" s="381"/>
      <c r="K1672" s="381"/>
      <c r="L1672" s="381"/>
      <c r="M1672" s="381"/>
      <c r="N1672" s="382"/>
      <c r="O1672" s="91" t="str">
        <f ca="1">IF(D1672="цвет",SUM(O1673:INDIRECT("N"&amp;R1672)),IF(SUM(E1672:N1672)=0,"",SUM(E1672:N1672)))</f>
        <v/>
      </c>
      <c r="P1672" s="68" t="s">
        <v>98</v>
      </c>
      <c r="Q1672" s="55">
        <f t="shared" si="50"/>
        <v>4326</v>
      </c>
      <c r="R1672" s="70">
        <f t="shared" ca="1" si="51"/>
        <v>1673</v>
      </c>
      <c r="S1672" s="69"/>
      <c r="T1672" s="76"/>
    </row>
    <row r="1673" spans="1:20" ht="17.45" customHeight="1" thickBot="1">
      <c r="A1673" s="2"/>
      <c r="B1673" s="365"/>
      <c r="C1673" s="77"/>
      <c r="D1673" s="362" t="str">
        <f>HYPERLINK("https://miamia.ru/search/index.php?q="&amp;Q1673&amp;"&amp;s=Поиск?utm_source=Excel&amp;utm_medium=Nalichie&amp;utm_content="&amp;Q1673&amp;"","Посмотреть большую фотографию на сайте")</f>
        <v>Посмотреть большую фотографию на сайте</v>
      </c>
      <c r="E1673" s="363"/>
      <c r="F1673" s="363"/>
      <c r="G1673" s="363"/>
      <c r="H1673" s="363"/>
      <c r="I1673" s="363"/>
      <c r="J1673" s="363"/>
      <c r="K1673" s="363"/>
      <c r="L1673" s="363"/>
      <c r="M1673" s="363"/>
      <c r="N1673" s="364"/>
      <c r="O1673" s="91" t="str">
        <f ca="1">IF(D1673="цвет",SUM(O1674:INDIRECT("N"&amp;R1673)),IF(SUM(E1673:N1673)=0,"",SUM(E1673:N1673)))</f>
        <v/>
      </c>
      <c r="P1673" s="68" t="s">
        <v>98</v>
      </c>
      <c r="Q1673" s="55">
        <f t="shared" si="50"/>
        <v>4326</v>
      </c>
      <c r="R1673" s="70">
        <f t="shared" ca="1" si="51"/>
        <v>1673</v>
      </c>
      <c r="S1673" s="69"/>
      <c r="T1673" s="76"/>
    </row>
    <row r="1674" spans="1:20" ht="17.25" thickBot="1">
      <c r="A1674" s="2"/>
      <c r="B1674" s="356" t="s">
        <v>1196</v>
      </c>
      <c r="C1674" s="83">
        <v>4327</v>
      </c>
      <c r="D1674" s="98" t="s">
        <v>9</v>
      </c>
      <c r="E1674" s="99" t="s">
        <v>10</v>
      </c>
      <c r="F1674" s="99" t="s">
        <v>11</v>
      </c>
      <c r="G1674" s="74" t="s">
        <v>12</v>
      </c>
      <c r="H1674" s="74" t="s">
        <v>13</v>
      </c>
      <c r="I1674" s="99" t="s">
        <v>14</v>
      </c>
      <c r="J1674" s="99" t="s">
        <v>15</v>
      </c>
      <c r="K1674" s="99" t="s">
        <v>16</v>
      </c>
      <c r="L1674" s="99" t="s">
        <v>21</v>
      </c>
      <c r="M1674" s="99" t="s">
        <v>22</v>
      </c>
      <c r="N1674" s="100"/>
      <c r="O1674" s="78">
        <f ca="1">IF(D1674="цвет",SUM(O1675:INDIRECT("N"&amp;R1674)),IF(SUM(E1674:N1674)=0,"",SUM(E1674:N1674)))</f>
        <v>0</v>
      </c>
      <c r="P1674" s="68">
        <v>3616</v>
      </c>
      <c r="Q1674" s="55">
        <f t="shared" si="50"/>
        <v>4327</v>
      </c>
      <c r="R1674" s="70">
        <f t="shared" ca="1" si="51"/>
        <v>1677</v>
      </c>
      <c r="S1674" s="85">
        <v>3616</v>
      </c>
      <c r="T1674" s="86">
        <f ca="1">O1674*S1674</f>
        <v>0</v>
      </c>
    </row>
    <row r="1675" spans="1:20" ht="17.25" thickBot="1">
      <c r="A1675" s="2"/>
      <c r="B1675" s="357"/>
      <c r="C1675" s="75"/>
      <c r="D1675" s="5" t="s">
        <v>923</v>
      </c>
      <c r="E1675" s="7"/>
      <c r="F1675" s="7"/>
      <c r="G1675" s="7"/>
      <c r="H1675" s="7"/>
      <c r="I1675" s="7"/>
      <c r="J1675" s="7"/>
      <c r="K1675" s="351"/>
      <c r="L1675" s="7"/>
      <c r="M1675" s="7"/>
      <c r="N1675" s="7"/>
      <c r="O1675" s="91" t="str">
        <f ca="1">IF(D1675="цвет",SUM(O1676:INDIRECT("N"&amp;R1675)),IF(SUM(E1675:N1675)=0,"",SUM(E1675:N1675)))</f>
        <v/>
      </c>
      <c r="P1675" s="68" t="s">
        <v>98</v>
      </c>
      <c r="Q1675" s="55">
        <f t="shared" ref="Q1675:Q1738" si="52">IF(C1675&lt;&gt;0,C1675,Q1674)</f>
        <v>4327</v>
      </c>
      <c r="R1675" s="70">
        <f t="shared" ref="R1675:R1738" ca="1" si="53">IF(D1675="Посмотреть большую фотографию на сайте",CELL("строка",O1675),R1676)</f>
        <v>1677</v>
      </c>
      <c r="S1675" s="69"/>
      <c r="T1675" s="76"/>
    </row>
    <row r="1676" spans="1:20" ht="135" customHeight="1">
      <c r="A1676" s="2"/>
      <c r="B1676" s="357"/>
      <c r="C1676" s="75"/>
      <c r="D1676" s="380" t="s">
        <v>1202</v>
      </c>
      <c r="E1676" s="381"/>
      <c r="F1676" s="381"/>
      <c r="G1676" s="381"/>
      <c r="H1676" s="381"/>
      <c r="I1676" s="381"/>
      <c r="J1676" s="381"/>
      <c r="K1676" s="381"/>
      <c r="L1676" s="381"/>
      <c r="M1676" s="381"/>
      <c r="N1676" s="382"/>
      <c r="O1676" s="91" t="str">
        <f ca="1">IF(D1676="цвет",SUM(O1677:INDIRECT("N"&amp;R1676)),IF(SUM(E1676:N1676)=0,"",SUM(E1676:N1676)))</f>
        <v/>
      </c>
      <c r="P1676" s="68" t="s">
        <v>98</v>
      </c>
      <c r="Q1676" s="55">
        <f t="shared" si="52"/>
        <v>4327</v>
      </c>
      <c r="R1676" s="70">
        <f t="shared" ca="1" si="53"/>
        <v>1677</v>
      </c>
      <c r="S1676" s="69"/>
      <c r="T1676" s="76"/>
    </row>
    <row r="1677" spans="1:20" ht="17.45" customHeight="1" thickBot="1">
      <c r="A1677" s="2"/>
      <c r="B1677" s="365"/>
      <c r="C1677" s="77"/>
      <c r="D1677" s="362" t="str">
        <f>HYPERLINK("https://miamia.ru/search/index.php?q="&amp;Q1677&amp;"&amp;s=Поиск?utm_source=Excel&amp;utm_medium=Nalichie&amp;utm_content="&amp;Q1677&amp;"","Посмотреть большую фотографию на сайте")</f>
        <v>Посмотреть большую фотографию на сайте</v>
      </c>
      <c r="E1677" s="363"/>
      <c r="F1677" s="363"/>
      <c r="G1677" s="363"/>
      <c r="H1677" s="363"/>
      <c r="I1677" s="363"/>
      <c r="J1677" s="363"/>
      <c r="K1677" s="363"/>
      <c r="L1677" s="363"/>
      <c r="M1677" s="363"/>
      <c r="N1677" s="364"/>
      <c r="O1677" s="91" t="str">
        <f ca="1">IF(D1677="цвет",SUM(O1678:INDIRECT("N"&amp;R1677)),IF(SUM(E1677:N1677)=0,"",SUM(E1677:N1677)))</f>
        <v/>
      </c>
      <c r="P1677" s="68" t="s">
        <v>98</v>
      </c>
      <c r="Q1677" s="55">
        <f t="shared" si="52"/>
        <v>4327</v>
      </c>
      <c r="R1677" s="70">
        <f t="shared" ca="1" si="53"/>
        <v>1677</v>
      </c>
      <c r="S1677" s="69"/>
      <c r="T1677" s="76"/>
    </row>
    <row r="1678" spans="1:20" ht="17.25" thickBot="1">
      <c r="A1678" s="2"/>
      <c r="B1678" s="356" t="s">
        <v>1196</v>
      </c>
      <c r="C1678" s="83">
        <v>4328</v>
      </c>
      <c r="D1678" s="98" t="s">
        <v>9</v>
      </c>
      <c r="E1678" s="99" t="s">
        <v>10</v>
      </c>
      <c r="F1678" s="99" t="s">
        <v>11</v>
      </c>
      <c r="G1678" s="74" t="s">
        <v>12</v>
      </c>
      <c r="H1678" s="74" t="s">
        <v>13</v>
      </c>
      <c r="I1678" s="99" t="s">
        <v>14</v>
      </c>
      <c r="J1678" s="99" t="s">
        <v>15</v>
      </c>
      <c r="K1678" s="99" t="s">
        <v>16</v>
      </c>
      <c r="L1678" s="99" t="s">
        <v>21</v>
      </c>
      <c r="M1678" s="99" t="s">
        <v>22</v>
      </c>
      <c r="N1678" s="100"/>
      <c r="O1678" s="78">
        <f ca="1">IF(D1678="цвет",SUM(O1679:INDIRECT("N"&amp;R1678)),IF(SUM(E1678:N1678)=0,"",SUM(E1678:N1678)))</f>
        <v>0</v>
      </c>
      <c r="P1678" s="68">
        <v>3228</v>
      </c>
      <c r="Q1678" s="55">
        <f t="shared" si="52"/>
        <v>4328</v>
      </c>
      <c r="R1678" s="70">
        <f t="shared" ca="1" si="53"/>
        <v>1681</v>
      </c>
      <c r="S1678" s="85">
        <v>3228</v>
      </c>
      <c r="T1678" s="86">
        <f ca="1">O1678*S1678</f>
        <v>0</v>
      </c>
    </row>
    <row r="1679" spans="1:20" ht="17.25" thickBot="1">
      <c r="A1679" s="2"/>
      <c r="B1679" s="357"/>
      <c r="C1679" s="75"/>
      <c r="D1679" s="5" t="s">
        <v>923</v>
      </c>
      <c r="E1679" s="7"/>
      <c r="F1679" s="351"/>
      <c r="G1679" s="7"/>
      <c r="H1679" s="7"/>
      <c r="I1679" s="7"/>
      <c r="J1679" s="7"/>
      <c r="K1679" s="7"/>
      <c r="L1679" s="351"/>
      <c r="M1679" s="181"/>
      <c r="N1679" s="7"/>
      <c r="O1679" s="91" t="str">
        <f ca="1">IF(D1679="цвет",SUM(O1680:INDIRECT("N"&amp;R1679)),IF(SUM(E1679:N1679)=0,"",SUM(E1679:N1679)))</f>
        <v/>
      </c>
      <c r="P1679" s="68" t="s">
        <v>98</v>
      </c>
      <c r="Q1679" s="55">
        <f t="shared" si="52"/>
        <v>4328</v>
      </c>
      <c r="R1679" s="70">
        <f t="shared" ca="1" si="53"/>
        <v>1681</v>
      </c>
      <c r="S1679" s="69"/>
      <c r="T1679" s="76"/>
    </row>
    <row r="1680" spans="1:20" ht="135" customHeight="1">
      <c r="A1680" s="2"/>
      <c r="B1680" s="357"/>
      <c r="C1680" s="75"/>
      <c r="D1680" s="380" t="s">
        <v>1198</v>
      </c>
      <c r="E1680" s="381"/>
      <c r="F1680" s="381"/>
      <c r="G1680" s="381"/>
      <c r="H1680" s="381"/>
      <c r="I1680" s="381"/>
      <c r="J1680" s="381"/>
      <c r="K1680" s="381"/>
      <c r="L1680" s="381"/>
      <c r="M1680" s="381"/>
      <c r="N1680" s="382"/>
      <c r="O1680" s="91" t="str">
        <f ca="1">IF(D1680="цвет",SUM(O1681:INDIRECT("N"&amp;R1680)),IF(SUM(E1680:N1680)=0,"",SUM(E1680:N1680)))</f>
        <v/>
      </c>
      <c r="P1680" s="68" t="s">
        <v>98</v>
      </c>
      <c r="Q1680" s="55">
        <f t="shared" si="52"/>
        <v>4328</v>
      </c>
      <c r="R1680" s="70">
        <f t="shared" ca="1" si="53"/>
        <v>1681</v>
      </c>
      <c r="S1680" s="69"/>
      <c r="T1680" s="76"/>
    </row>
    <row r="1681" spans="1:20" ht="17.45" customHeight="1" thickBot="1">
      <c r="A1681" s="2"/>
      <c r="B1681" s="365"/>
      <c r="C1681" s="77"/>
      <c r="D1681" s="362" t="str">
        <f>HYPERLINK("https://miamia.ru/search/index.php?q="&amp;Q1681&amp;"&amp;s=Поиск?utm_source=Excel&amp;utm_medium=Nalichie&amp;utm_content="&amp;Q1681&amp;"","Посмотреть большую фотографию на сайте")</f>
        <v>Посмотреть большую фотографию на сайте</v>
      </c>
      <c r="E1681" s="363"/>
      <c r="F1681" s="363"/>
      <c r="G1681" s="363"/>
      <c r="H1681" s="363"/>
      <c r="I1681" s="363"/>
      <c r="J1681" s="363"/>
      <c r="K1681" s="363"/>
      <c r="L1681" s="363"/>
      <c r="M1681" s="363"/>
      <c r="N1681" s="364"/>
      <c r="O1681" s="91" t="str">
        <f ca="1">IF(D1681="цвет",SUM(O1682:INDIRECT("N"&amp;R1681)),IF(SUM(E1681:N1681)=0,"",SUM(E1681:N1681)))</f>
        <v/>
      </c>
      <c r="P1681" s="68" t="s">
        <v>98</v>
      </c>
      <c r="Q1681" s="55">
        <f t="shared" si="52"/>
        <v>4328</v>
      </c>
      <c r="R1681" s="70">
        <f t="shared" ca="1" si="53"/>
        <v>1681</v>
      </c>
      <c r="S1681" s="69"/>
      <c r="T1681" s="76"/>
    </row>
    <row r="1682" spans="1:20" ht="17.25" thickBot="1">
      <c r="A1682" s="2"/>
      <c r="B1682" s="356" t="s">
        <v>1196</v>
      </c>
      <c r="C1682" s="83">
        <v>4329</v>
      </c>
      <c r="D1682" s="98" t="s">
        <v>9</v>
      </c>
      <c r="E1682" s="74" t="s">
        <v>17</v>
      </c>
      <c r="F1682" s="74" t="s">
        <v>18</v>
      </c>
      <c r="G1682" s="99" t="s">
        <v>19</v>
      </c>
      <c r="H1682" s="99" t="s">
        <v>23</v>
      </c>
      <c r="I1682" s="99"/>
      <c r="J1682" s="99"/>
      <c r="K1682" s="99"/>
      <c r="L1682" s="99"/>
      <c r="M1682" s="99"/>
      <c r="N1682" s="100"/>
      <c r="O1682" s="78">
        <f ca="1">IF(D1682="цвет",SUM(O1683:INDIRECT("N"&amp;R1682)),IF(SUM(E1682:N1682)=0,"",SUM(E1682:N1682)))</f>
        <v>0</v>
      </c>
      <c r="P1682" s="68">
        <v>3874</v>
      </c>
      <c r="Q1682" s="55">
        <f t="shared" si="52"/>
        <v>4329</v>
      </c>
      <c r="R1682" s="70">
        <f t="shared" ca="1" si="53"/>
        <v>1685</v>
      </c>
      <c r="S1682" s="85">
        <v>3874</v>
      </c>
      <c r="T1682" s="86">
        <f ca="1">O1682*S1682</f>
        <v>0</v>
      </c>
    </row>
    <row r="1683" spans="1:20" ht="17.25" thickBot="1">
      <c r="A1683" s="2"/>
      <c r="B1683" s="357"/>
      <c r="C1683" s="75"/>
      <c r="D1683" s="5" t="s">
        <v>923</v>
      </c>
      <c r="E1683" s="7"/>
      <c r="F1683" s="7"/>
      <c r="G1683" s="7"/>
      <c r="H1683" s="181"/>
      <c r="I1683" s="7"/>
      <c r="J1683" s="7"/>
      <c r="K1683" s="7"/>
      <c r="L1683" s="7"/>
      <c r="M1683" s="7"/>
      <c r="N1683" s="7"/>
      <c r="O1683" s="91" t="str">
        <f ca="1">IF(D1683="цвет",SUM(O1684:INDIRECT("N"&amp;R1683)),IF(SUM(E1683:N1683)=0,"",SUM(E1683:N1683)))</f>
        <v/>
      </c>
      <c r="P1683" s="68" t="s">
        <v>98</v>
      </c>
      <c r="Q1683" s="55">
        <f t="shared" si="52"/>
        <v>4329</v>
      </c>
      <c r="R1683" s="70">
        <f t="shared" ca="1" si="53"/>
        <v>1685</v>
      </c>
      <c r="S1683" s="69"/>
      <c r="T1683" s="76"/>
    </row>
    <row r="1684" spans="1:20" ht="135" customHeight="1">
      <c r="A1684" s="2"/>
      <c r="B1684" s="357"/>
      <c r="C1684" s="75"/>
      <c r="D1684" s="380" t="s">
        <v>1203</v>
      </c>
      <c r="E1684" s="381"/>
      <c r="F1684" s="381"/>
      <c r="G1684" s="381"/>
      <c r="H1684" s="381"/>
      <c r="I1684" s="381"/>
      <c r="J1684" s="381"/>
      <c r="K1684" s="381"/>
      <c r="L1684" s="381"/>
      <c r="M1684" s="381"/>
      <c r="N1684" s="382"/>
      <c r="O1684" s="91" t="str">
        <f ca="1">IF(D1684="цвет",SUM(O1685:INDIRECT("N"&amp;R1684)),IF(SUM(E1684:N1684)=0,"",SUM(E1684:N1684)))</f>
        <v/>
      </c>
      <c r="P1684" s="68" t="s">
        <v>98</v>
      </c>
      <c r="Q1684" s="55">
        <f t="shared" si="52"/>
        <v>4329</v>
      </c>
      <c r="R1684" s="70">
        <f t="shared" ca="1" si="53"/>
        <v>1685</v>
      </c>
      <c r="S1684" s="69"/>
      <c r="T1684" s="76"/>
    </row>
    <row r="1685" spans="1:20" ht="17.45" customHeight="1" thickBot="1">
      <c r="A1685" s="2"/>
      <c r="B1685" s="365"/>
      <c r="C1685" s="77"/>
      <c r="D1685" s="362" t="str">
        <f>HYPERLINK("https://miamia.ru/search/index.php?q="&amp;Q1685&amp;"&amp;s=Поиск?utm_source=Excel&amp;utm_medium=Nalichie&amp;utm_content="&amp;Q1685&amp;"","Посмотреть большую фотографию на сайте")</f>
        <v>Посмотреть большую фотографию на сайте</v>
      </c>
      <c r="E1685" s="363"/>
      <c r="F1685" s="363"/>
      <c r="G1685" s="363"/>
      <c r="H1685" s="363"/>
      <c r="I1685" s="363"/>
      <c r="J1685" s="363"/>
      <c r="K1685" s="363"/>
      <c r="L1685" s="363"/>
      <c r="M1685" s="363"/>
      <c r="N1685" s="364"/>
      <c r="O1685" s="91" t="str">
        <f ca="1">IF(D1685="цвет",SUM(O1686:INDIRECT("N"&amp;R1685)),IF(SUM(E1685:N1685)=0,"",SUM(E1685:N1685)))</f>
        <v/>
      </c>
      <c r="P1685" s="68" t="s">
        <v>98</v>
      </c>
      <c r="Q1685" s="55">
        <f t="shared" si="52"/>
        <v>4329</v>
      </c>
      <c r="R1685" s="70">
        <f t="shared" ca="1" si="53"/>
        <v>1685</v>
      </c>
      <c r="S1685" s="69"/>
      <c r="T1685" s="76"/>
    </row>
    <row r="1686" spans="1:20" ht="23.1" customHeight="1" thickBot="1">
      <c r="A1686" s="2"/>
      <c r="B1686" s="28" t="s">
        <v>3083</v>
      </c>
      <c r="C1686" s="29"/>
      <c r="D1686" s="30"/>
      <c r="E1686" s="31"/>
      <c r="F1686" s="31"/>
      <c r="G1686" s="31"/>
      <c r="H1686" s="31"/>
      <c r="I1686" s="31"/>
      <c r="J1686" s="31"/>
      <c r="K1686" s="31"/>
      <c r="L1686" s="31"/>
      <c r="M1686" s="31"/>
      <c r="N1686" s="32"/>
      <c r="O1686" s="92" t="str">
        <f ca="1">IF(D1686="цвет",SUM(O1687:INDIRECT("N"&amp;R1686)),IF(SUM(E1686:N1686)=0,"",SUM(E1686:N1686)))</f>
        <v/>
      </c>
      <c r="P1686" s="68" t="s">
        <v>98</v>
      </c>
      <c r="Q1686" s="138">
        <f t="shared" si="52"/>
        <v>4329</v>
      </c>
      <c r="R1686" s="139">
        <f t="shared" ca="1" si="53"/>
        <v>1690</v>
      </c>
    </row>
    <row r="1687" spans="1:20" ht="17.25" thickBot="1">
      <c r="A1687" s="2"/>
      <c r="B1687" s="356" t="s">
        <v>3083</v>
      </c>
      <c r="C1687" s="83">
        <v>4750</v>
      </c>
      <c r="D1687" s="98" t="s">
        <v>9</v>
      </c>
      <c r="E1687" s="74" t="s">
        <v>10</v>
      </c>
      <c r="F1687" s="74" t="s">
        <v>11</v>
      </c>
      <c r="G1687" s="74" t="s">
        <v>12</v>
      </c>
      <c r="H1687" s="74" t="s">
        <v>13</v>
      </c>
      <c r="I1687" s="99" t="s">
        <v>14</v>
      </c>
      <c r="J1687" s="99" t="s">
        <v>15</v>
      </c>
      <c r="K1687" s="99" t="s">
        <v>16</v>
      </c>
      <c r="L1687" s="99" t="s">
        <v>21</v>
      </c>
      <c r="M1687" s="99" t="s">
        <v>22</v>
      </c>
      <c r="N1687" s="99"/>
      <c r="O1687" s="93">
        <f ca="1">IF(D1687="цвет",SUM(O1688:INDIRECT("N"&amp;R1687)),IF(SUM(E1687:N1687)=0,"",SUM(E1687:N1687)))</f>
        <v>0</v>
      </c>
      <c r="P1687" s="68">
        <v>2711</v>
      </c>
      <c r="Q1687" s="138">
        <f t="shared" si="52"/>
        <v>4750</v>
      </c>
      <c r="R1687" s="139">
        <f t="shared" ca="1" si="53"/>
        <v>1690</v>
      </c>
      <c r="S1687" s="85">
        <v>2711</v>
      </c>
      <c r="T1687" s="62">
        <f ca="1">S1687*O1687</f>
        <v>0</v>
      </c>
    </row>
    <row r="1688" spans="1:20" ht="17.25" thickBot="1">
      <c r="A1688" s="2"/>
      <c r="B1688" s="357"/>
      <c r="C1688" s="75"/>
      <c r="D1688" s="5" t="s">
        <v>29</v>
      </c>
      <c r="E1688" s="7"/>
      <c r="F1688" s="351"/>
      <c r="G1688" s="351"/>
      <c r="H1688" s="351"/>
      <c r="I1688" s="351"/>
      <c r="J1688" s="351"/>
      <c r="K1688" s="351"/>
      <c r="L1688" s="351"/>
      <c r="M1688" s="351"/>
      <c r="N1688" s="7"/>
      <c r="O1688" s="94" t="str">
        <f ca="1">IF(D1688="цвет",SUM(O1689:INDIRECT("N"&amp;R1688)),IF(SUM(E1688:N1688)=0,"",SUM(E1688:N1688)))</f>
        <v/>
      </c>
      <c r="P1688" s="68" t="s">
        <v>98</v>
      </c>
      <c r="Q1688" s="138">
        <f t="shared" si="52"/>
        <v>4750</v>
      </c>
      <c r="R1688" s="139">
        <f t="shared" ca="1" si="53"/>
        <v>1690</v>
      </c>
      <c r="S1688" s="69"/>
      <c r="T1688" s="76"/>
    </row>
    <row r="1689" spans="1:20" ht="135" customHeight="1">
      <c r="A1689" s="2"/>
      <c r="B1689" s="357"/>
      <c r="C1689" s="75"/>
      <c r="D1689" s="359" t="s">
        <v>3084</v>
      </c>
      <c r="E1689" s="360"/>
      <c r="F1689" s="360"/>
      <c r="G1689" s="360"/>
      <c r="H1689" s="360"/>
      <c r="I1689" s="360"/>
      <c r="J1689" s="360"/>
      <c r="K1689" s="360"/>
      <c r="L1689" s="360"/>
      <c r="M1689" s="360"/>
      <c r="N1689" s="361"/>
      <c r="O1689" s="94" t="str">
        <f ca="1">IF(D1689="цвет",SUM(O1690:INDIRECT("N"&amp;R1689)),IF(SUM(E1689:N1689)=0,"",SUM(E1689:N1689)))</f>
        <v/>
      </c>
      <c r="P1689" s="68" t="s">
        <v>98</v>
      </c>
      <c r="Q1689" s="138">
        <f t="shared" si="52"/>
        <v>4750</v>
      </c>
      <c r="R1689" s="139">
        <f t="shared" ca="1" si="53"/>
        <v>1690</v>
      </c>
      <c r="S1689" s="69"/>
      <c r="T1689" s="76"/>
    </row>
    <row r="1690" spans="1:20" ht="17.45" customHeight="1" thickBot="1">
      <c r="A1690" s="2"/>
      <c r="B1690" s="365"/>
      <c r="C1690" s="77"/>
      <c r="D1690" s="362" t="str">
        <f>HYPERLINK("https://miamia.ru/search/index.php?q="&amp;Q1690&amp;"&amp;s=Поиск?utm_source=Excel&amp;utm_medium=Nalichie&amp;utm_content="&amp;Q1690&amp;"","Посмотреть большую фотографию на сайте")</f>
        <v>Посмотреть большую фотографию на сайте</v>
      </c>
      <c r="E1690" s="363"/>
      <c r="F1690" s="363"/>
      <c r="G1690" s="363"/>
      <c r="H1690" s="363"/>
      <c r="I1690" s="363"/>
      <c r="J1690" s="363"/>
      <c r="K1690" s="363"/>
      <c r="L1690" s="363"/>
      <c r="M1690" s="363"/>
      <c r="N1690" s="364"/>
      <c r="O1690" s="94" t="str">
        <f ca="1">IF(D1690="цвет",SUM(O1691:INDIRECT("N"&amp;R1690)),IF(SUM(E1690:N1690)=0,"",SUM(E1690:N1690)))</f>
        <v/>
      </c>
      <c r="P1690" s="68" t="s">
        <v>98</v>
      </c>
      <c r="Q1690" s="138">
        <f t="shared" si="52"/>
        <v>4750</v>
      </c>
      <c r="R1690" s="139">
        <f t="shared" ca="1" si="53"/>
        <v>1690</v>
      </c>
      <c r="S1690" s="69"/>
      <c r="T1690" s="76"/>
    </row>
    <row r="1691" spans="1:20" ht="17.25" thickBot="1">
      <c r="A1691" s="2"/>
      <c r="B1691" s="356" t="s">
        <v>3083</v>
      </c>
      <c r="C1691" s="83">
        <v>4752</v>
      </c>
      <c r="D1691" s="98" t="s">
        <v>9</v>
      </c>
      <c r="E1691" s="74" t="s">
        <v>10</v>
      </c>
      <c r="F1691" s="74" t="s">
        <v>11</v>
      </c>
      <c r="G1691" s="74" t="s">
        <v>12</v>
      </c>
      <c r="H1691" s="74" t="s">
        <v>13</v>
      </c>
      <c r="I1691" s="99" t="s">
        <v>14</v>
      </c>
      <c r="J1691" s="99" t="s">
        <v>15</v>
      </c>
      <c r="K1691" s="99" t="s">
        <v>16</v>
      </c>
      <c r="L1691" s="99" t="s">
        <v>21</v>
      </c>
      <c r="M1691" s="99" t="s">
        <v>22</v>
      </c>
      <c r="N1691" s="99"/>
      <c r="O1691" s="93">
        <f ca="1">IF(D1691="цвет",SUM(O1692:INDIRECT("N"&amp;R1691)),IF(SUM(E1691:N1691)=0,"",SUM(E1691:N1691)))</f>
        <v>0</v>
      </c>
      <c r="P1691" s="68">
        <v>2711</v>
      </c>
      <c r="Q1691" s="138">
        <f t="shared" si="52"/>
        <v>4752</v>
      </c>
      <c r="R1691" s="139">
        <f t="shared" ca="1" si="53"/>
        <v>1694</v>
      </c>
      <c r="S1691" s="85">
        <v>2711</v>
      </c>
      <c r="T1691" s="62">
        <f ca="1">S1691*O1691</f>
        <v>0</v>
      </c>
    </row>
    <row r="1692" spans="1:20" ht="17.25" thickBot="1">
      <c r="A1692" s="2"/>
      <c r="B1692" s="357"/>
      <c r="C1692" s="75"/>
      <c r="D1692" s="5" t="s">
        <v>29</v>
      </c>
      <c r="E1692" s="7"/>
      <c r="F1692" s="351"/>
      <c r="G1692" s="351"/>
      <c r="H1692" s="351"/>
      <c r="I1692" s="351"/>
      <c r="J1692" s="351"/>
      <c r="K1692" s="351"/>
      <c r="L1692" s="7"/>
      <c r="M1692" s="7"/>
      <c r="N1692" s="7"/>
      <c r="O1692" s="94" t="str">
        <f ca="1">IF(D1692="цвет",SUM(O1693:INDIRECT("N"&amp;R1692)),IF(SUM(E1692:N1692)=0,"",SUM(E1692:N1692)))</f>
        <v/>
      </c>
      <c r="P1692" s="68" t="s">
        <v>98</v>
      </c>
      <c r="Q1692" s="138">
        <f t="shared" si="52"/>
        <v>4752</v>
      </c>
      <c r="R1692" s="139">
        <f t="shared" ca="1" si="53"/>
        <v>1694</v>
      </c>
      <c r="S1692" s="69"/>
      <c r="T1692" s="76"/>
    </row>
    <row r="1693" spans="1:20" ht="135" customHeight="1">
      <c r="A1693" s="2"/>
      <c r="B1693" s="357"/>
      <c r="C1693" s="75"/>
      <c r="D1693" s="359" t="s">
        <v>3085</v>
      </c>
      <c r="E1693" s="360"/>
      <c r="F1693" s="360"/>
      <c r="G1693" s="360"/>
      <c r="H1693" s="360"/>
      <c r="I1693" s="360"/>
      <c r="J1693" s="360"/>
      <c r="K1693" s="360"/>
      <c r="L1693" s="360"/>
      <c r="M1693" s="360"/>
      <c r="N1693" s="361"/>
      <c r="O1693" s="94" t="str">
        <f ca="1">IF(D1693="цвет",SUM(O1694:INDIRECT("N"&amp;R1693)),IF(SUM(E1693:N1693)=0,"",SUM(E1693:N1693)))</f>
        <v/>
      </c>
      <c r="P1693" s="68" t="s">
        <v>98</v>
      </c>
      <c r="Q1693" s="138">
        <f t="shared" si="52"/>
        <v>4752</v>
      </c>
      <c r="R1693" s="139">
        <f t="shared" ca="1" si="53"/>
        <v>1694</v>
      </c>
      <c r="S1693" s="69"/>
      <c r="T1693" s="76"/>
    </row>
    <row r="1694" spans="1:20" ht="17.25" customHeight="1" thickBot="1">
      <c r="A1694" s="2"/>
      <c r="B1694" s="365"/>
      <c r="C1694" s="77"/>
      <c r="D1694" s="362" t="str">
        <f>HYPERLINK("https://miamia.ru/search/index.php?q="&amp;Q1694&amp;"&amp;s=Поиск?utm_source=Excel&amp;utm_medium=Nalichie&amp;utm_content="&amp;Q1694&amp;"","Посмотреть большую фотографию на сайте")</f>
        <v>Посмотреть большую фотографию на сайте</v>
      </c>
      <c r="E1694" s="363"/>
      <c r="F1694" s="363"/>
      <c r="G1694" s="363"/>
      <c r="H1694" s="363"/>
      <c r="I1694" s="363"/>
      <c r="J1694" s="363"/>
      <c r="K1694" s="363"/>
      <c r="L1694" s="363"/>
      <c r="M1694" s="363"/>
      <c r="N1694" s="364"/>
      <c r="O1694" s="94" t="str">
        <f ca="1">IF(D1694="цвет",SUM(O1695:INDIRECT("N"&amp;R1694)),IF(SUM(E1694:N1694)=0,"",SUM(E1694:N1694)))</f>
        <v/>
      </c>
      <c r="P1694" s="68" t="s">
        <v>98</v>
      </c>
      <c r="Q1694" s="138">
        <f t="shared" si="52"/>
        <v>4752</v>
      </c>
      <c r="R1694" s="139">
        <f t="shared" ca="1" si="53"/>
        <v>1694</v>
      </c>
      <c r="S1694" s="69"/>
      <c r="T1694" s="76"/>
    </row>
    <row r="1695" spans="1:20" ht="17.25" thickBot="1">
      <c r="A1695" s="2"/>
      <c r="B1695" s="356" t="s">
        <v>3083</v>
      </c>
      <c r="C1695" s="83">
        <v>4753</v>
      </c>
      <c r="D1695" s="98" t="s">
        <v>9</v>
      </c>
      <c r="E1695" s="99" t="s">
        <v>17</v>
      </c>
      <c r="F1695" s="99" t="s">
        <v>18</v>
      </c>
      <c r="G1695" s="99" t="s">
        <v>19</v>
      </c>
      <c r="H1695" s="99" t="s">
        <v>23</v>
      </c>
      <c r="I1695" s="73"/>
      <c r="J1695" s="73"/>
      <c r="K1695" s="73"/>
      <c r="L1695" s="99"/>
      <c r="M1695" s="99"/>
      <c r="N1695" s="99"/>
      <c r="O1695" s="93">
        <f ca="1">IF(D1695="цвет",SUM(O1696:INDIRECT("N"&amp;R1695)),IF(SUM(E1695:N1695)=0,"",SUM(E1695:N1695)))</f>
        <v>0</v>
      </c>
      <c r="P1695" s="68">
        <v>3487</v>
      </c>
      <c r="Q1695" s="138">
        <f t="shared" si="52"/>
        <v>4753</v>
      </c>
      <c r="R1695" s="139">
        <f t="shared" ca="1" si="53"/>
        <v>1698</v>
      </c>
      <c r="S1695" s="85">
        <v>3487</v>
      </c>
      <c r="T1695" s="62">
        <f ca="1">S1695*O1695</f>
        <v>0</v>
      </c>
    </row>
    <row r="1696" spans="1:20" ht="17.25" thickBot="1">
      <c r="A1696" s="2"/>
      <c r="B1696" s="357"/>
      <c r="C1696" s="75"/>
      <c r="D1696" s="5" t="s">
        <v>29</v>
      </c>
      <c r="E1696" s="351"/>
      <c r="F1696" s="351"/>
      <c r="G1696" s="351"/>
      <c r="H1696" s="351"/>
      <c r="I1696" s="7"/>
      <c r="J1696" s="7"/>
      <c r="K1696" s="7"/>
      <c r="L1696" s="7"/>
      <c r="M1696" s="7"/>
      <c r="N1696" s="7"/>
      <c r="O1696" s="94" t="str">
        <f ca="1">IF(D1696="цвет",SUM(O1697:INDIRECT("N"&amp;R1696)),IF(SUM(E1696:N1696)=0,"",SUM(E1696:N1696)))</f>
        <v/>
      </c>
      <c r="P1696" s="68" t="s">
        <v>98</v>
      </c>
      <c r="Q1696" s="138">
        <f t="shared" si="52"/>
        <v>4753</v>
      </c>
      <c r="R1696" s="139">
        <f t="shared" ca="1" si="53"/>
        <v>1698</v>
      </c>
      <c r="S1696" s="69"/>
      <c r="T1696" s="76"/>
    </row>
    <row r="1697" spans="1:20" ht="135" customHeight="1">
      <c r="A1697" s="2"/>
      <c r="B1697" s="357"/>
      <c r="C1697" s="75"/>
      <c r="D1697" s="359" t="s">
        <v>3086</v>
      </c>
      <c r="E1697" s="360"/>
      <c r="F1697" s="360"/>
      <c r="G1697" s="360"/>
      <c r="H1697" s="360"/>
      <c r="I1697" s="360"/>
      <c r="J1697" s="360"/>
      <c r="K1697" s="360"/>
      <c r="L1697" s="360"/>
      <c r="M1697" s="360"/>
      <c r="N1697" s="361"/>
      <c r="O1697" s="94" t="str">
        <f ca="1">IF(D1697="цвет",SUM(O1698:INDIRECT("N"&amp;R1697)),IF(SUM(E1697:N1697)=0,"",SUM(E1697:N1697)))</f>
        <v/>
      </c>
      <c r="P1697" s="68" t="s">
        <v>98</v>
      </c>
      <c r="Q1697" s="138">
        <f t="shared" si="52"/>
        <v>4753</v>
      </c>
      <c r="R1697" s="139">
        <f t="shared" ca="1" si="53"/>
        <v>1698</v>
      </c>
      <c r="S1697" s="69"/>
      <c r="T1697" s="76"/>
    </row>
    <row r="1698" spans="1:20" ht="17.25" customHeight="1" thickBot="1">
      <c r="A1698" s="2"/>
      <c r="B1698" s="365"/>
      <c r="C1698" s="77"/>
      <c r="D1698" s="362" t="str">
        <f>HYPERLINK("https://miamia.ru/search/index.php?q="&amp;Q1698&amp;"&amp;s=Поиск?utm_source=Excel&amp;utm_medium=Nalichie&amp;utm_content="&amp;Q1698&amp;"","Посмотреть большую фотографию на сайте")</f>
        <v>Посмотреть большую фотографию на сайте</v>
      </c>
      <c r="E1698" s="363"/>
      <c r="F1698" s="363"/>
      <c r="G1698" s="363"/>
      <c r="H1698" s="363"/>
      <c r="I1698" s="363"/>
      <c r="J1698" s="363"/>
      <c r="K1698" s="363"/>
      <c r="L1698" s="363"/>
      <c r="M1698" s="363"/>
      <c r="N1698" s="364"/>
      <c r="O1698" s="94" t="str">
        <f ca="1">IF(D1698="цвет",SUM(O1699:INDIRECT("N"&amp;R1698)),IF(SUM(E1698:N1698)=0,"",SUM(E1698:N1698)))</f>
        <v/>
      </c>
      <c r="P1698" s="68" t="s">
        <v>98</v>
      </c>
      <c r="Q1698" s="138">
        <f t="shared" si="52"/>
        <v>4753</v>
      </c>
      <c r="R1698" s="139">
        <f t="shared" ca="1" si="53"/>
        <v>1698</v>
      </c>
      <c r="S1698" s="69"/>
      <c r="T1698" s="76"/>
    </row>
    <row r="1699" spans="1:20" ht="17.25" thickBot="1">
      <c r="A1699" s="2"/>
      <c r="B1699" s="356" t="s">
        <v>3083</v>
      </c>
      <c r="C1699" s="83">
        <v>4756</v>
      </c>
      <c r="D1699" s="98" t="s">
        <v>9</v>
      </c>
      <c r="E1699" s="73" t="s">
        <v>11</v>
      </c>
      <c r="F1699" s="6" t="s">
        <v>12</v>
      </c>
      <c r="G1699" s="6" t="s">
        <v>13</v>
      </c>
      <c r="H1699" s="73" t="s">
        <v>14</v>
      </c>
      <c r="I1699" s="73" t="s">
        <v>15</v>
      </c>
      <c r="J1699" s="73" t="s">
        <v>16</v>
      </c>
      <c r="K1699" s="73" t="s">
        <v>21</v>
      </c>
      <c r="L1699" s="73" t="s">
        <v>22</v>
      </c>
      <c r="M1699" s="99"/>
      <c r="N1699" s="99"/>
      <c r="O1699" s="93">
        <f ca="1">IF(D1699="цвет",SUM(O1700:INDIRECT("N"&amp;R1699)),IF(SUM(E1699:N1699)=0,"",SUM(E1699:N1699)))</f>
        <v>0</v>
      </c>
      <c r="P1699" s="68">
        <v>4908</v>
      </c>
      <c r="Q1699" s="138">
        <f t="shared" si="52"/>
        <v>4756</v>
      </c>
      <c r="R1699" s="139">
        <f t="shared" ca="1" si="53"/>
        <v>1702</v>
      </c>
      <c r="S1699" s="85">
        <v>4908</v>
      </c>
      <c r="T1699" s="62">
        <f ca="1">S1699*O1699</f>
        <v>0</v>
      </c>
    </row>
    <row r="1700" spans="1:20" ht="17.25" thickBot="1">
      <c r="A1700" s="2"/>
      <c r="B1700" s="357"/>
      <c r="C1700" s="75"/>
      <c r="D1700" s="5" t="s">
        <v>29</v>
      </c>
      <c r="E1700" s="351"/>
      <c r="F1700" s="351"/>
      <c r="G1700" s="351"/>
      <c r="H1700" s="351"/>
      <c r="I1700" s="351"/>
      <c r="J1700" s="351"/>
      <c r="K1700" s="351"/>
      <c r="L1700" s="351"/>
      <c r="M1700" s="7"/>
      <c r="N1700" s="7"/>
      <c r="O1700" s="94" t="str">
        <f ca="1">IF(D1700="цвет",SUM(O1701:INDIRECT("N"&amp;R1700)),IF(SUM(E1700:N1700)=0,"",SUM(E1700:N1700)))</f>
        <v/>
      </c>
      <c r="P1700" s="68" t="s">
        <v>98</v>
      </c>
      <c r="Q1700" s="138">
        <f t="shared" si="52"/>
        <v>4756</v>
      </c>
      <c r="R1700" s="139">
        <f t="shared" ca="1" si="53"/>
        <v>1702</v>
      </c>
      <c r="S1700" s="69"/>
      <c r="T1700" s="76"/>
    </row>
    <row r="1701" spans="1:20" ht="135" customHeight="1">
      <c r="A1701" s="2"/>
      <c r="B1701" s="357"/>
      <c r="C1701" s="75"/>
      <c r="D1701" s="359" t="s">
        <v>3087</v>
      </c>
      <c r="E1701" s="360"/>
      <c r="F1701" s="360"/>
      <c r="G1701" s="360"/>
      <c r="H1701" s="360"/>
      <c r="I1701" s="360"/>
      <c r="J1701" s="360"/>
      <c r="K1701" s="360"/>
      <c r="L1701" s="360"/>
      <c r="M1701" s="360"/>
      <c r="N1701" s="361"/>
      <c r="O1701" s="94" t="str">
        <f ca="1">IF(D1701="цвет",SUM(O1702:INDIRECT("N"&amp;R1701)),IF(SUM(E1701:N1701)=0,"",SUM(E1701:N1701)))</f>
        <v/>
      </c>
      <c r="P1701" s="68" t="s">
        <v>98</v>
      </c>
      <c r="Q1701" s="138">
        <f t="shared" si="52"/>
        <v>4756</v>
      </c>
      <c r="R1701" s="139">
        <f t="shared" ca="1" si="53"/>
        <v>1702</v>
      </c>
      <c r="S1701" s="69"/>
      <c r="T1701" s="76"/>
    </row>
    <row r="1702" spans="1:20" ht="17.25" customHeight="1" thickBot="1">
      <c r="A1702" s="2"/>
      <c r="B1702" s="365"/>
      <c r="C1702" s="77"/>
      <c r="D1702" s="362" t="str">
        <f>HYPERLINK("https://miamia.ru/search/index.php?q="&amp;Q1702&amp;"&amp;s=Поиск?utm_source=Excel&amp;utm_medium=Nalichie&amp;utm_content="&amp;Q1702&amp;"","Посмотреть большую фотографию на сайте")</f>
        <v>Посмотреть большую фотографию на сайте</v>
      </c>
      <c r="E1702" s="363"/>
      <c r="F1702" s="363"/>
      <c r="G1702" s="363"/>
      <c r="H1702" s="363"/>
      <c r="I1702" s="363"/>
      <c r="J1702" s="363"/>
      <c r="K1702" s="363"/>
      <c r="L1702" s="363"/>
      <c r="M1702" s="363"/>
      <c r="N1702" s="364"/>
      <c r="O1702" s="94" t="str">
        <f ca="1">IF(D1702="цвет",SUM(O1703:INDIRECT("N"&amp;R1702)),IF(SUM(E1702:N1702)=0,"",SUM(E1702:N1702)))</f>
        <v/>
      </c>
      <c r="P1702" s="68" t="s">
        <v>98</v>
      </c>
      <c r="Q1702" s="138">
        <f t="shared" si="52"/>
        <v>4756</v>
      </c>
      <c r="R1702" s="139">
        <f t="shared" ca="1" si="53"/>
        <v>1702</v>
      </c>
      <c r="S1702" s="69"/>
      <c r="T1702" s="76"/>
    </row>
    <row r="1703" spans="1:20" ht="17.25" thickBot="1">
      <c r="A1703" s="2"/>
      <c r="B1703" s="356" t="s">
        <v>3083</v>
      </c>
      <c r="C1703" s="83">
        <v>4758</v>
      </c>
      <c r="D1703" s="98" t="s">
        <v>9</v>
      </c>
      <c r="E1703" s="73" t="s">
        <v>11</v>
      </c>
      <c r="F1703" s="6" t="s">
        <v>12</v>
      </c>
      <c r="G1703" s="6" t="s">
        <v>13</v>
      </c>
      <c r="H1703" s="73" t="s">
        <v>14</v>
      </c>
      <c r="I1703" s="73" t="s">
        <v>15</v>
      </c>
      <c r="J1703" s="73" t="s">
        <v>16</v>
      </c>
      <c r="K1703" s="73" t="s">
        <v>21</v>
      </c>
      <c r="L1703" s="73" t="s">
        <v>22</v>
      </c>
      <c r="M1703" s="99"/>
      <c r="N1703" s="99"/>
      <c r="O1703" s="93">
        <f ca="1">IF(D1703="цвет",SUM(O1704:INDIRECT("N"&amp;R1703)),IF(SUM(E1703:N1703)=0,"",SUM(E1703:N1703)))</f>
        <v>0</v>
      </c>
      <c r="P1703" s="68">
        <v>3358</v>
      </c>
      <c r="Q1703" s="138">
        <f t="shared" si="52"/>
        <v>4758</v>
      </c>
      <c r="R1703" s="139">
        <f t="shared" ca="1" si="53"/>
        <v>1706</v>
      </c>
      <c r="S1703" s="85">
        <v>3358</v>
      </c>
      <c r="T1703" s="62">
        <f ca="1">S1703*O1703</f>
        <v>0</v>
      </c>
    </row>
    <row r="1704" spans="1:20" ht="17.25" thickBot="1">
      <c r="A1704" s="2"/>
      <c r="B1704" s="357"/>
      <c r="C1704" s="75"/>
      <c r="D1704" s="5" t="s">
        <v>29</v>
      </c>
      <c r="E1704" s="7"/>
      <c r="F1704" s="7"/>
      <c r="G1704" s="351"/>
      <c r="H1704" s="351"/>
      <c r="I1704" s="351"/>
      <c r="J1704" s="351"/>
      <c r="K1704" s="351"/>
      <c r="L1704" s="351"/>
      <c r="M1704" s="7"/>
      <c r="N1704" s="7"/>
      <c r="O1704" s="94" t="str">
        <f ca="1">IF(D1704="цвет",SUM(O1705:INDIRECT("N"&amp;R1704)),IF(SUM(E1704:N1704)=0,"",SUM(E1704:N1704)))</f>
        <v/>
      </c>
      <c r="P1704" s="68" t="s">
        <v>98</v>
      </c>
      <c r="Q1704" s="138">
        <f t="shared" si="52"/>
        <v>4758</v>
      </c>
      <c r="R1704" s="139">
        <f t="shared" ca="1" si="53"/>
        <v>1706</v>
      </c>
      <c r="S1704" s="69"/>
      <c r="T1704" s="76"/>
    </row>
    <row r="1705" spans="1:20" ht="135" customHeight="1">
      <c r="A1705" s="2"/>
      <c r="B1705" s="357"/>
      <c r="C1705" s="75"/>
      <c r="D1705" s="359" t="s">
        <v>3088</v>
      </c>
      <c r="E1705" s="360"/>
      <c r="F1705" s="360"/>
      <c r="G1705" s="360"/>
      <c r="H1705" s="360"/>
      <c r="I1705" s="360"/>
      <c r="J1705" s="360"/>
      <c r="K1705" s="360"/>
      <c r="L1705" s="360"/>
      <c r="M1705" s="360"/>
      <c r="N1705" s="361"/>
      <c r="O1705" s="94" t="str">
        <f ca="1">IF(D1705="цвет",SUM(O1706:INDIRECT("N"&amp;R1705)),IF(SUM(E1705:N1705)=0,"",SUM(E1705:N1705)))</f>
        <v/>
      </c>
      <c r="P1705" s="68" t="s">
        <v>98</v>
      </c>
      <c r="Q1705" s="138">
        <f t="shared" si="52"/>
        <v>4758</v>
      </c>
      <c r="R1705" s="139">
        <f t="shared" ca="1" si="53"/>
        <v>1706</v>
      </c>
      <c r="S1705" s="69"/>
      <c r="T1705" s="76"/>
    </row>
    <row r="1706" spans="1:20" ht="17.25" customHeight="1" thickBot="1">
      <c r="A1706" s="2"/>
      <c r="B1706" s="365"/>
      <c r="C1706" s="77"/>
      <c r="D1706" s="362" t="str">
        <f>HYPERLINK("https://miamia.ru/search/index.php?q="&amp;Q1706&amp;"&amp;s=Поиск?utm_source=Excel&amp;utm_medium=Nalichie&amp;utm_content="&amp;Q1706&amp;"","Посмотреть большую фотографию на сайте")</f>
        <v>Посмотреть большую фотографию на сайте</v>
      </c>
      <c r="E1706" s="363"/>
      <c r="F1706" s="363"/>
      <c r="G1706" s="363"/>
      <c r="H1706" s="363"/>
      <c r="I1706" s="363"/>
      <c r="J1706" s="363"/>
      <c r="K1706" s="363"/>
      <c r="L1706" s="363"/>
      <c r="M1706" s="363"/>
      <c r="N1706" s="364"/>
      <c r="O1706" s="94" t="str">
        <f ca="1">IF(D1706="цвет",SUM(O1707:INDIRECT("N"&amp;R1706)),IF(SUM(E1706:N1706)=0,"",SUM(E1706:N1706)))</f>
        <v/>
      </c>
      <c r="P1706" s="68" t="s">
        <v>98</v>
      </c>
      <c r="Q1706" s="138">
        <f t="shared" si="52"/>
        <v>4758</v>
      </c>
      <c r="R1706" s="139">
        <f t="shared" ca="1" si="53"/>
        <v>1706</v>
      </c>
      <c r="S1706" s="69"/>
      <c r="T1706" s="76"/>
    </row>
    <row r="1707" spans="1:20" ht="17.25" thickBot="1">
      <c r="A1707" s="2"/>
      <c r="B1707" s="356" t="s">
        <v>3083</v>
      </c>
      <c r="C1707" s="83">
        <v>4759</v>
      </c>
      <c r="D1707" s="98" t="s">
        <v>9</v>
      </c>
      <c r="E1707" s="99" t="s">
        <v>17</v>
      </c>
      <c r="F1707" s="99" t="s">
        <v>18</v>
      </c>
      <c r="G1707" s="99" t="s">
        <v>19</v>
      </c>
      <c r="H1707" s="99" t="s">
        <v>23</v>
      </c>
      <c r="I1707" s="73"/>
      <c r="J1707" s="73"/>
      <c r="K1707" s="73"/>
      <c r="L1707" s="99"/>
      <c r="M1707" s="99"/>
      <c r="N1707" s="99"/>
      <c r="O1707" s="93">
        <f ca="1">IF(D1707="цвет",SUM(O1708:INDIRECT("N"&amp;R1707)),IF(SUM(E1707:N1707)=0,"",SUM(E1707:N1707)))</f>
        <v>0</v>
      </c>
      <c r="P1707" s="68">
        <v>4004</v>
      </c>
      <c r="Q1707" s="138">
        <f t="shared" si="52"/>
        <v>4759</v>
      </c>
      <c r="R1707" s="139">
        <f t="shared" ca="1" si="53"/>
        <v>1710</v>
      </c>
      <c r="S1707" s="85">
        <v>4004</v>
      </c>
      <c r="T1707" s="62">
        <f ca="1">S1707*O1707</f>
        <v>0</v>
      </c>
    </row>
    <row r="1708" spans="1:20" ht="17.25" thickBot="1">
      <c r="A1708" s="2"/>
      <c r="B1708" s="357"/>
      <c r="C1708" s="75"/>
      <c r="D1708" s="5" t="s">
        <v>29</v>
      </c>
      <c r="E1708" s="351"/>
      <c r="F1708" s="351"/>
      <c r="G1708" s="351"/>
      <c r="H1708" s="351"/>
      <c r="I1708" s="7"/>
      <c r="J1708" s="7"/>
      <c r="K1708" s="7"/>
      <c r="L1708" s="7"/>
      <c r="M1708" s="7"/>
      <c r="N1708" s="7"/>
      <c r="O1708" s="94" t="str">
        <f ca="1">IF(D1708="цвет",SUM(O1709:INDIRECT("N"&amp;R1708)),IF(SUM(E1708:N1708)=0,"",SUM(E1708:N1708)))</f>
        <v/>
      </c>
      <c r="P1708" s="68" t="s">
        <v>98</v>
      </c>
      <c r="Q1708" s="138">
        <f t="shared" si="52"/>
        <v>4759</v>
      </c>
      <c r="R1708" s="139">
        <f t="shared" ca="1" si="53"/>
        <v>1710</v>
      </c>
      <c r="S1708" s="69"/>
      <c r="T1708" s="76"/>
    </row>
    <row r="1709" spans="1:20" ht="135" customHeight="1">
      <c r="A1709" s="2"/>
      <c r="B1709" s="357"/>
      <c r="C1709" s="75"/>
      <c r="D1709" s="359" t="s">
        <v>3089</v>
      </c>
      <c r="E1709" s="360"/>
      <c r="F1709" s="360"/>
      <c r="G1709" s="360"/>
      <c r="H1709" s="360"/>
      <c r="I1709" s="360"/>
      <c r="J1709" s="360"/>
      <c r="K1709" s="360"/>
      <c r="L1709" s="360"/>
      <c r="M1709" s="360"/>
      <c r="N1709" s="361"/>
      <c r="O1709" s="94" t="str">
        <f ca="1">IF(D1709="цвет",SUM(O1710:INDIRECT("N"&amp;R1709)),IF(SUM(E1709:N1709)=0,"",SUM(E1709:N1709)))</f>
        <v/>
      </c>
      <c r="P1709" s="68" t="s">
        <v>98</v>
      </c>
      <c r="Q1709" s="138">
        <f t="shared" si="52"/>
        <v>4759</v>
      </c>
      <c r="R1709" s="139">
        <f t="shared" ca="1" si="53"/>
        <v>1710</v>
      </c>
      <c r="S1709" s="69"/>
      <c r="T1709" s="76"/>
    </row>
    <row r="1710" spans="1:20" ht="17.25" customHeight="1" thickBot="1">
      <c r="A1710" s="2"/>
      <c r="B1710" s="365"/>
      <c r="C1710" s="77"/>
      <c r="D1710" s="362" t="str">
        <f>HYPERLINK("https://miamia.ru/search/index.php?q="&amp;Q1710&amp;"&amp;s=Поиск?utm_source=Excel&amp;utm_medium=Nalichie&amp;utm_content="&amp;Q1710&amp;"","Посмотреть большую фотографию на сайте")</f>
        <v>Посмотреть большую фотографию на сайте</v>
      </c>
      <c r="E1710" s="363"/>
      <c r="F1710" s="363"/>
      <c r="G1710" s="363"/>
      <c r="H1710" s="363"/>
      <c r="I1710" s="363"/>
      <c r="J1710" s="363"/>
      <c r="K1710" s="363"/>
      <c r="L1710" s="363"/>
      <c r="M1710" s="363"/>
      <c r="N1710" s="364"/>
      <c r="O1710" s="94" t="str">
        <f ca="1">IF(D1710="цвет",SUM(O1711:INDIRECT("N"&amp;R1710)),IF(SUM(E1710:N1710)=0,"",SUM(E1710:N1710)))</f>
        <v/>
      </c>
      <c r="P1710" s="68" t="s">
        <v>98</v>
      </c>
      <c r="Q1710" s="138">
        <f t="shared" si="52"/>
        <v>4759</v>
      </c>
      <c r="R1710" s="139">
        <f t="shared" ca="1" si="53"/>
        <v>1710</v>
      </c>
      <c r="S1710" s="69"/>
      <c r="T1710" s="76"/>
    </row>
    <row r="1711" spans="1:20" ht="23.1" customHeight="1" thickBot="1">
      <c r="A1711" s="2"/>
      <c r="B1711" s="28" t="s">
        <v>3068</v>
      </c>
      <c r="C1711" s="29"/>
      <c r="D1711" s="30"/>
      <c r="E1711" s="31"/>
      <c r="F1711" s="31"/>
      <c r="G1711" s="31"/>
      <c r="H1711" s="31"/>
      <c r="I1711" s="31"/>
      <c r="J1711" s="31"/>
      <c r="K1711" s="31"/>
      <c r="L1711" s="31"/>
      <c r="M1711" s="31"/>
      <c r="N1711" s="32"/>
      <c r="O1711" s="91" t="str">
        <f ca="1">IF(D1711="цвет",SUM(O1712:INDIRECT("N"&amp;R1711)),IF(SUM(E1711:N1711)=0,"",SUM(E1711:N1711)))</f>
        <v/>
      </c>
      <c r="P1711" s="68" t="s">
        <v>98</v>
      </c>
      <c r="Q1711" s="138">
        <f t="shared" si="52"/>
        <v>4759</v>
      </c>
      <c r="R1711" s="139">
        <f t="shared" ca="1" si="53"/>
        <v>1716</v>
      </c>
    </row>
    <row r="1712" spans="1:20" ht="17.25" thickBot="1">
      <c r="A1712" s="2"/>
      <c r="B1712" s="356" t="s">
        <v>3068</v>
      </c>
      <c r="C1712" s="83">
        <v>4990</v>
      </c>
      <c r="D1712" s="84" t="s">
        <v>9</v>
      </c>
      <c r="E1712" s="73" t="s">
        <v>10</v>
      </c>
      <c r="F1712" s="73" t="s">
        <v>11</v>
      </c>
      <c r="G1712" s="6" t="s">
        <v>12</v>
      </c>
      <c r="H1712" s="6" t="s">
        <v>13</v>
      </c>
      <c r="I1712" s="73" t="s">
        <v>14</v>
      </c>
      <c r="J1712" s="73" t="s">
        <v>15</v>
      </c>
      <c r="K1712" s="73" t="s">
        <v>16</v>
      </c>
      <c r="L1712" s="73" t="s">
        <v>21</v>
      </c>
      <c r="M1712" s="73" t="s">
        <v>22</v>
      </c>
      <c r="N1712" s="73"/>
      <c r="O1712" s="59">
        <f ca="1">IF(D1712="цвет",SUM(O1713:INDIRECT("N"&amp;R1712)),IF(SUM(E1712:N1712)=0,"",SUM(E1712:N1712)))</f>
        <v>0</v>
      </c>
      <c r="P1712" s="68">
        <v>2711</v>
      </c>
      <c r="Q1712" s="138">
        <f t="shared" si="52"/>
        <v>4990</v>
      </c>
      <c r="R1712" s="139">
        <f t="shared" ca="1" si="53"/>
        <v>1716</v>
      </c>
      <c r="S1712" s="85">
        <v>2711</v>
      </c>
      <c r="T1712" s="86">
        <f ca="1">O1712*S1712</f>
        <v>0</v>
      </c>
    </row>
    <row r="1713" spans="1:20" ht="17.25" thickBot="1">
      <c r="A1713" s="2"/>
      <c r="B1713" s="357"/>
      <c r="C1713" s="75"/>
      <c r="D1713" s="5" t="s">
        <v>94</v>
      </c>
      <c r="E1713" s="7"/>
      <c r="F1713" s="351"/>
      <c r="G1713" s="351"/>
      <c r="H1713" s="351"/>
      <c r="I1713" s="351"/>
      <c r="J1713" s="351"/>
      <c r="K1713" s="351"/>
      <c r="L1713" s="181"/>
      <c r="M1713" s="7"/>
      <c r="N1713" s="7"/>
      <c r="O1713" s="91" t="str">
        <f ca="1">IF(D1713="цвет",SUM(O1714:INDIRECT("N"&amp;R1713)),IF(SUM(E1713:N1713)=0,"",SUM(E1713:N1713)))</f>
        <v/>
      </c>
      <c r="P1713" s="68" t="s">
        <v>98</v>
      </c>
      <c r="Q1713" s="138">
        <f t="shared" si="52"/>
        <v>4990</v>
      </c>
      <c r="R1713" s="139">
        <f t="shared" ca="1" si="53"/>
        <v>1716</v>
      </c>
      <c r="S1713" s="69"/>
      <c r="T1713" s="76"/>
    </row>
    <row r="1714" spans="1:20" ht="17.25" thickBot="1">
      <c r="A1714" s="2"/>
      <c r="B1714" s="357"/>
      <c r="C1714" s="75"/>
      <c r="D1714" s="5" t="s">
        <v>27</v>
      </c>
      <c r="E1714" s="7"/>
      <c r="F1714" s="351"/>
      <c r="G1714" s="351"/>
      <c r="H1714" s="351"/>
      <c r="I1714" s="351"/>
      <c r="J1714" s="351"/>
      <c r="K1714" s="351"/>
      <c r="L1714" s="7"/>
      <c r="M1714" s="7"/>
      <c r="N1714" s="7"/>
      <c r="O1714" s="91" t="str">
        <f ca="1">IF(D1714="цвет",SUM(O1715:INDIRECT("N"&amp;R1714)),IF(SUM(E1714:N1714)=0,"",SUM(E1714:N1714)))</f>
        <v/>
      </c>
      <c r="P1714" s="68" t="s">
        <v>98</v>
      </c>
      <c r="Q1714" s="138">
        <f t="shared" si="52"/>
        <v>4990</v>
      </c>
      <c r="R1714" s="139">
        <f t="shared" ca="1" si="53"/>
        <v>1716</v>
      </c>
      <c r="S1714" s="69"/>
      <c r="T1714" s="76"/>
    </row>
    <row r="1715" spans="1:20" ht="117" customHeight="1">
      <c r="A1715" s="2"/>
      <c r="B1715" s="357"/>
      <c r="C1715" s="75"/>
      <c r="D1715" s="386" t="s">
        <v>3070</v>
      </c>
      <c r="E1715" s="387"/>
      <c r="F1715" s="387"/>
      <c r="G1715" s="387"/>
      <c r="H1715" s="387"/>
      <c r="I1715" s="387"/>
      <c r="J1715" s="387"/>
      <c r="K1715" s="387"/>
      <c r="L1715" s="387"/>
      <c r="M1715" s="387"/>
      <c r="N1715" s="388"/>
      <c r="O1715" s="91" t="str">
        <f ca="1">IF(D1715="цвет",SUM(O1716:INDIRECT("N"&amp;R1715)),IF(SUM(E1715:N1715)=0,"",SUM(E1715:N1715)))</f>
        <v/>
      </c>
      <c r="P1715" s="68" t="s">
        <v>98</v>
      </c>
      <c r="Q1715" s="138">
        <f t="shared" si="52"/>
        <v>4990</v>
      </c>
      <c r="R1715" s="139">
        <f t="shared" ca="1" si="53"/>
        <v>1716</v>
      </c>
      <c r="S1715" s="69"/>
      <c r="T1715" s="76"/>
    </row>
    <row r="1716" spans="1:20" ht="17.45" customHeight="1" thickBot="1">
      <c r="A1716" s="2"/>
      <c r="B1716" s="358"/>
      <c r="C1716" s="77"/>
      <c r="D1716" s="362" t="str">
        <f>HYPERLINK("https://miamia.ru/search/index.php?q="&amp;Q1716&amp;"&amp;s=Поиск?utm_source=Excel&amp;utm_medium=Nalichie&amp;utm_content="&amp;Q1716&amp;"","Посмотреть большую фотографию на сайте")</f>
        <v>Посмотреть большую фотографию на сайте</v>
      </c>
      <c r="E1716" s="363"/>
      <c r="F1716" s="363"/>
      <c r="G1716" s="363"/>
      <c r="H1716" s="363"/>
      <c r="I1716" s="363"/>
      <c r="J1716" s="363"/>
      <c r="K1716" s="363"/>
      <c r="L1716" s="363"/>
      <c r="M1716" s="363"/>
      <c r="N1716" s="364"/>
      <c r="O1716" s="91" t="str">
        <f ca="1">IF(D1716="цвет",SUM(O1717:INDIRECT("N"&amp;R1716)),IF(SUM(E1716:N1716)=0,"",SUM(E1716:N1716)))</f>
        <v/>
      </c>
      <c r="P1716" s="68" t="s">
        <v>98</v>
      </c>
      <c r="Q1716" s="138">
        <f t="shared" si="52"/>
        <v>4990</v>
      </c>
      <c r="R1716" s="139">
        <f t="shared" ca="1" si="53"/>
        <v>1716</v>
      </c>
      <c r="S1716" s="69"/>
      <c r="T1716" s="76"/>
    </row>
    <row r="1717" spans="1:20" ht="17.25" thickBot="1">
      <c r="A1717" s="2"/>
      <c r="B1717" s="356" t="s">
        <v>3068</v>
      </c>
      <c r="C1717" s="83">
        <v>4992</v>
      </c>
      <c r="D1717" s="84" t="s">
        <v>9</v>
      </c>
      <c r="E1717" s="73" t="s">
        <v>10</v>
      </c>
      <c r="F1717" s="73" t="s">
        <v>11</v>
      </c>
      <c r="G1717" s="6" t="s">
        <v>12</v>
      </c>
      <c r="H1717" s="6" t="s">
        <v>13</v>
      </c>
      <c r="I1717" s="73" t="s">
        <v>14</v>
      </c>
      <c r="J1717" s="73" t="s">
        <v>15</v>
      </c>
      <c r="K1717" s="73" t="s">
        <v>16</v>
      </c>
      <c r="L1717" s="73" t="s">
        <v>21</v>
      </c>
      <c r="M1717" s="73" t="s">
        <v>22</v>
      </c>
      <c r="N1717" s="73"/>
      <c r="O1717" s="59">
        <f ca="1">IF(D1717="цвет",SUM(O1718:INDIRECT("N"&amp;R1717)),IF(SUM(E1717:N1717)=0,"",SUM(E1717:N1717)))</f>
        <v>0</v>
      </c>
      <c r="P1717" s="68">
        <v>2841</v>
      </c>
      <c r="Q1717" s="138">
        <f t="shared" si="52"/>
        <v>4992</v>
      </c>
      <c r="R1717" s="139">
        <f t="shared" ca="1" si="53"/>
        <v>1721</v>
      </c>
      <c r="S1717" s="85">
        <v>2841</v>
      </c>
      <c r="T1717" s="86">
        <f ca="1">O1717*S1717</f>
        <v>0</v>
      </c>
    </row>
    <row r="1718" spans="1:20" ht="17.25" thickBot="1">
      <c r="A1718" s="2"/>
      <c r="B1718" s="357"/>
      <c r="C1718" s="75"/>
      <c r="D1718" s="5" t="s">
        <v>94</v>
      </c>
      <c r="E1718" s="7"/>
      <c r="F1718" s="351"/>
      <c r="G1718" s="351"/>
      <c r="H1718" s="351"/>
      <c r="I1718" s="351"/>
      <c r="J1718" s="181"/>
      <c r="K1718" s="181"/>
      <c r="L1718" s="181"/>
      <c r="M1718" s="7"/>
      <c r="N1718" s="7"/>
      <c r="O1718" s="91" t="str">
        <f ca="1">IF(D1718="цвет",SUM(O1719:INDIRECT("N"&amp;R1718)),IF(SUM(E1718:N1718)=0,"",SUM(E1718:N1718)))</f>
        <v/>
      </c>
      <c r="P1718" s="68" t="s">
        <v>98</v>
      </c>
      <c r="Q1718" s="138">
        <f t="shared" si="52"/>
        <v>4992</v>
      </c>
      <c r="R1718" s="139">
        <f t="shared" ca="1" si="53"/>
        <v>1721</v>
      </c>
      <c r="S1718" s="69"/>
      <c r="T1718" s="76"/>
    </row>
    <row r="1719" spans="1:20" ht="17.25" thickBot="1">
      <c r="A1719" s="2"/>
      <c r="B1719" s="357"/>
      <c r="C1719" s="75"/>
      <c r="D1719" s="5" t="s">
        <v>27</v>
      </c>
      <c r="E1719" s="7"/>
      <c r="F1719" s="351"/>
      <c r="G1719" s="181"/>
      <c r="H1719" s="351"/>
      <c r="I1719" s="181"/>
      <c r="J1719" s="351"/>
      <c r="K1719" s="351"/>
      <c r="L1719" s="7"/>
      <c r="M1719" s="7"/>
      <c r="N1719" s="7"/>
      <c r="O1719" s="91" t="str">
        <f ca="1">IF(D1719="цвет",SUM(O1720:INDIRECT("N"&amp;R1719)),IF(SUM(E1719:N1719)=0,"",SUM(E1719:N1719)))</f>
        <v/>
      </c>
      <c r="P1719" s="68" t="s">
        <v>98</v>
      </c>
      <c r="Q1719" s="138">
        <f t="shared" si="52"/>
        <v>4992</v>
      </c>
      <c r="R1719" s="139">
        <f t="shared" ca="1" si="53"/>
        <v>1721</v>
      </c>
      <c r="S1719" s="69"/>
      <c r="T1719" s="76"/>
    </row>
    <row r="1720" spans="1:20" ht="117" customHeight="1">
      <c r="A1720" s="2"/>
      <c r="B1720" s="357"/>
      <c r="C1720" s="75"/>
      <c r="D1720" s="386" t="s">
        <v>3071</v>
      </c>
      <c r="E1720" s="387"/>
      <c r="F1720" s="387"/>
      <c r="G1720" s="387"/>
      <c r="H1720" s="387"/>
      <c r="I1720" s="387"/>
      <c r="J1720" s="387"/>
      <c r="K1720" s="387"/>
      <c r="L1720" s="387"/>
      <c r="M1720" s="387"/>
      <c r="N1720" s="388"/>
      <c r="O1720" s="91" t="str">
        <f ca="1">IF(D1720="цвет",SUM(O1721:INDIRECT("N"&amp;R1720)),IF(SUM(E1720:N1720)=0,"",SUM(E1720:N1720)))</f>
        <v/>
      </c>
      <c r="P1720" s="68" t="s">
        <v>98</v>
      </c>
      <c r="Q1720" s="138">
        <f t="shared" si="52"/>
        <v>4992</v>
      </c>
      <c r="R1720" s="139">
        <f t="shared" ca="1" si="53"/>
        <v>1721</v>
      </c>
      <c r="S1720" s="69"/>
      <c r="T1720" s="76"/>
    </row>
    <row r="1721" spans="1:20" ht="17.45" customHeight="1" thickBot="1">
      <c r="A1721" s="2"/>
      <c r="B1721" s="358"/>
      <c r="C1721" s="77"/>
      <c r="D1721" s="362" t="str">
        <f>HYPERLINK("https://miamia.ru/search/index.php?q="&amp;Q1721&amp;"&amp;s=Поиск?utm_source=Excel&amp;utm_medium=Nalichie&amp;utm_content="&amp;Q1721&amp;"","Посмотреть большую фотографию на сайте")</f>
        <v>Посмотреть большую фотографию на сайте</v>
      </c>
      <c r="E1721" s="363"/>
      <c r="F1721" s="363"/>
      <c r="G1721" s="363"/>
      <c r="H1721" s="363"/>
      <c r="I1721" s="363"/>
      <c r="J1721" s="363"/>
      <c r="K1721" s="363"/>
      <c r="L1721" s="363"/>
      <c r="M1721" s="363"/>
      <c r="N1721" s="364"/>
      <c r="O1721" s="91" t="str">
        <f ca="1">IF(D1721="цвет",SUM(O1722:INDIRECT("N"&amp;R1721)),IF(SUM(E1721:N1721)=0,"",SUM(E1721:N1721)))</f>
        <v/>
      </c>
      <c r="P1721" s="68" t="s">
        <v>98</v>
      </c>
      <c r="Q1721" s="138">
        <f t="shared" si="52"/>
        <v>4992</v>
      </c>
      <c r="R1721" s="139">
        <f t="shared" ca="1" si="53"/>
        <v>1721</v>
      </c>
      <c r="S1721" s="69"/>
      <c r="T1721" s="76"/>
    </row>
    <row r="1722" spans="1:20" ht="17.25" thickBot="1">
      <c r="A1722" s="2"/>
      <c r="B1722" s="356" t="s">
        <v>3068</v>
      </c>
      <c r="C1722" s="83">
        <v>4993</v>
      </c>
      <c r="D1722" s="84" t="s">
        <v>9</v>
      </c>
      <c r="E1722" s="99" t="s">
        <v>10</v>
      </c>
      <c r="F1722" s="99" t="s">
        <v>17</v>
      </c>
      <c r="G1722" s="99" t="s">
        <v>18</v>
      </c>
      <c r="H1722" s="99" t="s">
        <v>19</v>
      </c>
      <c r="I1722" s="99" t="s">
        <v>23</v>
      </c>
      <c r="J1722" s="73"/>
      <c r="K1722" s="73"/>
      <c r="L1722" s="73"/>
      <c r="M1722" s="73"/>
      <c r="N1722" s="73"/>
      <c r="O1722" s="59">
        <f ca="1">IF(D1722="цвет",SUM(O1723:INDIRECT("N"&amp;R1722)),IF(SUM(E1722:N1722)=0,"",SUM(E1722:N1722)))</f>
        <v>0</v>
      </c>
      <c r="P1722" s="68">
        <v>3487</v>
      </c>
      <c r="Q1722" s="138">
        <f t="shared" si="52"/>
        <v>4993</v>
      </c>
      <c r="R1722" s="139">
        <f t="shared" ca="1" si="53"/>
        <v>1726</v>
      </c>
      <c r="S1722" s="85">
        <v>3487</v>
      </c>
      <c r="T1722" s="86">
        <f ca="1">O1722*S1722</f>
        <v>0</v>
      </c>
    </row>
    <row r="1723" spans="1:20" ht="17.25" thickBot="1">
      <c r="A1723" s="2"/>
      <c r="B1723" s="357"/>
      <c r="C1723" s="75"/>
      <c r="D1723" s="5" t="s">
        <v>94</v>
      </c>
      <c r="E1723" s="7"/>
      <c r="F1723" s="351"/>
      <c r="G1723" s="351"/>
      <c r="H1723" s="351"/>
      <c r="I1723" s="7"/>
      <c r="J1723" s="7"/>
      <c r="K1723" s="7"/>
      <c r="L1723" s="7"/>
      <c r="M1723" s="7"/>
      <c r="N1723" s="7"/>
      <c r="O1723" s="91" t="str">
        <f ca="1">IF(D1723="цвет",SUM(O1724:INDIRECT("N"&amp;R1723)),IF(SUM(E1723:N1723)=0,"",SUM(E1723:N1723)))</f>
        <v/>
      </c>
      <c r="P1723" s="68" t="s">
        <v>98</v>
      </c>
      <c r="Q1723" s="138">
        <f t="shared" si="52"/>
        <v>4993</v>
      </c>
      <c r="R1723" s="139">
        <f t="shared" ca="1" si="53"/>
        <v>1726</v>
      </c>
      <c r="S1723" s="69"/>
      <c r="T1723" s="76"/>
    </row>
    <row r="1724" spans="1:20" ht="17.25" thickBot="1">
      <c r="A1724" s="2"/>
      <c r="B1724" s="357"/>
      <c r="C1724" s="75"/>
      <c r="D1724" s="5" t="s">
        <v>27</v>
      </c>
      <c r="E1724" s="7"/>
      <c r="F1724" s="7"/>
      <c r="G1724" s="7"/>
      <c r="H1724" s="351"/>
      <c r="I1724" s="7"/>
      <c r="J1724" s="7"/>
      <c r="K1724" s="7"/>
      <c r="L1724" s="7"/>
      <c r="M1724" s="7"/>
      <c r="N1724" s="7"/>
      <c r="O1724" s="91" t="str">
        <f ca="1">IF(D1724="цвет",SUM(O1725:INDIRECT("N"&amp;R1724)),IF(SUM(E1724:N1724)=0,"",SUM(E1724:N1724)))</f>
        <v/>
      </c>
      <c r="P1724" s="68" t="s">
        <v>98</v>
      </c>
      <c r="Q1724" s="138">
        <f t="shared" si="52"/>
        <v>4993</v>
      </c>
      <c r="R1724" s="139">
        <f t="shared" ca="1" si="53"/>
        <v>1726</v>
      </c>
      <c r="S1724" s="69"/>
      <c r="T1724" s="76"/>
    </row>
    <row r="1725" spans="1:20" ht="117" customHeight="1">
      <c r="A1725" s="2"/>
      <c r="B1725" s="357"/>
      <c r="C1725" s="75"/>
      <c r="D1725" s="386" t="s">
        <v>3072</v>
      </c>
      <c r="E1725" s="387"/>
      <c r="F1725" s="387"/>
      <c r="G1725" s="387"/>
      <c r="H1725" s="387"/>
      <c r="I1725" s="387"/>
      <c r="J1725" s="387"/>
      <c r="K1725" s="387"/>
      <c r="L1725" s="387"/>
      <c r="M1725" s="387"/>
      <c r="N1725" s="388"/>
      <c r="O1725" s="91" t="str">
        <f ca="1">IF(D1725="цвет",SUM(O1726:INDIRECT("N"&amp;R1725)),IF(SUM(E1725:N1725)=0,"",SUM(E1725:N1725)))</f>
        <v/>
      </c>
      <c r="P1725" s="68" t="s">
        <v>98</v>
      </c>
      <c r="Q1725" s="138">
        <f t="shared" si="52"/>
        <v>4993</v>
      </c>
      <c r="R1725" s="139">
        <f t="shared" ca="1" si="53"/>
        <v>1726</v>
      </c>
      <c r="S1725" s="69"/>
      <c r="T1725" s="76"/>
    </row>
    <row r="1726" spans="1:20" ht="17.45" customHeight="1" thickBot="1">
      <c r="A1726" s="2"/>
      <c r="B1726" s="358"/>
      <c r="C1726" s="77"/>
      <c r="D1726" s="362" t="str">
        <f>HYPERLINK("https://miamia.ru/search/index.php?q="&amp;Q1726&amp;"&amp;s=Поиск?utm_source=Excel&amp;utm_medium=Nalichie&amp;utm_content="&amp;Q1726&amp;"","Посмотреть большую фотографию на сайте")</f>
        <v>Посмотреть большую фотографию на сайте</v>
      </c>
      <c r="E1726" s="363"/>
      <c r="F1726" s="363"/>
      <c r="G1726" s="363"/>
      <c r="H1726" s="363"/>
      <c r="I1726" s="363"/>
      <c r="J1726" s="363"/>
      <c r="K1726" s="363"/>
      <c r="L1726" s="363"/>
      <c r="M1726" s="363"/>
      <c r="N1726" s="364"/>
      <c r="O1726" s="91" t="str">
        <f ca="1">IF(D1726="цвет",SUM(O1727:INDIRECT("N"&amp;R1726)),IF(SUM(E1726:N1726)=0,"",SUM(E1726:N1726)))</f>
        <v/>
      </c>
      <c r="P1726" s="68" t="s">
        <v>98</v>
      </c>
      <c r="Q1726" s="138">
        <f t="shared" si="52"/>
        <v>4993</v>
      </c>
      <c r="R1726" s="139">
        <f t="shared" ca="1" si="53"/>
        <v>1726</v>
      </c>
      <c r="S1726" s="69"/>
      <c r="T1726" s="76"/>
    </row>
    <row r="1727" spans="1:20" ht="17.25" thickBot="1">
      <c r="A1727" s="2"/>
      <c r="B1727" s="356" t="s">
        <v>3068</v>
      </c>
      <c r="C1727" s="83">
        <v>4996</v>
      </c>
      <c r="D1727" s="84" t="s">
        <v>9</v>
      </c>
      <c r="E1727" s="73" t="s">
        <v>11</v>
      </c>
      <c r="F1727" s="6" t="s">
        <v>12</v>
      </c>
      <c r="G1727" s="6" t="s">
        <v>13</v>
      </c>
      <c r="H1727" s="73" t="s">
        <v>14</v>
      </c>
      <c r="I1727" s="73" t="s">
        <v>15</v>
      </c>
      <c r="J1727" s="73" t="s">
        <v>16</v>
      </c>
      <c r="K1727" s="73" t="s">
        <v>21</v>
      </c>
      <c r="L1727" s="73" t="s">
        <v>22</v>
      </c>
      <c r="M1727" s="73"/>
      <c r="N1727" s="73"/>
      <c r="O1727" s="59">
        <f ca="1">IF(D1727="цвет",SUM(O1728:INDIRECT("N"&amp;R1727)),IF(SUM(E1727:N1727)=0,"",SUM(E1727:N1727)))</f>
        <v>0</v>
      </c>
      <c r="P1727" s="68">
        <v>5038</v>
      </c>
      <c r="Q1727" s="138">
        <f t="shared" si="52"/>
        <v>4996</v>
      </c>
      <c r="R1727" s="139">
        <f t="shared" ca="1" si="53"/>
        <v>1731</v>
      </c>
      <c r="S1727" s="85">
        <v>5038</v>
      </c>
      <c r="T1727" s="86">
        <f ca="1">O1727*S1727</f>
        <v>0</v>
      </c>
    </row>
    <row r="1728" spans="1:20" ht="17.25" thickBot="1">
      <c r="A1728" s="2"/>
      <c r="B1728" s="357"/>
      <c r="C1728" s="75"/>
      <c r="D1728" s="5" t="s">
        <v>94</v>
      </c>
      <c r="E1728" s="181"/>
      <c r="F1728" s="7"/>
      <c r="G1728" s="181"/>
      <c r="H1728" s="181"/>
      <c r="I1728" s="351"/>
      <c r="J1728" s="351"/>
      <c r="K1728" s="181"/>
      <c r="L1728" s="7"/>
      <c r="M1728" s="7"/>
      <c r="N1728" s="7"/>
      <c r="O1728" s="91" t="str">
        <f ca="1">IF(D1728="цвет",SUM(O1729:INDIRECT("N"&amp;R1728)),IF(SUM(E1728:N1728)=0,"",SUM(E1728:N1728)))</f>
        <v/>
      </c>
      <c r="P1728" s="68" t="s">
        <v>98</v>
      </c>
      <c r="Q1728" s="138">
        <f t="shared" si="52"/>
        <v>4996</v>
      </c>
      <c r="R1728" s="139">
        <f t="shared" ca="1" si="53"/>
        <v>1731</v>
      </c>
      <c r="S1728" s="69"/>
      <c r="T1728" s="76"/>
    </row>
    <row r="1729" spans="1:20" ht="17.25" thickBot="1">
      <c r="A1729" s="2"/>
      <c r="B1729" s="357"/>
      <c r="C1729" s="75"/>
      <c r="D1729" s="5" t="s">
        <v>27</v>
      </c>
      <c r="E1729" s="181"/>
      <c r="F1729" s="7"/>
      <c r="G1729" s="7"/>
      <c r="H1729" s="7"/>
      <c r="I1729" s="351"/>
      <c r="J1729" s="351"/>
      <c r="K1729" s="7"/>
      <c r="L1729" s="7"/>
      <c r="M1729" s="7"/>
      <c r="N1729" s="7"/>
      <c r="O1729" s="91" t="str">
        <f ca="1">IF(D1729="цвет",SUM(O1730:INDIRECT("N"&amp;R1729)),IF(SUM(E1729:N1729)=0,"",SUM(E1729:N1729)))</f>
        <v/>
      </c>
      <c r="P1729" s="68" t="s">
        <v>98</v>
      </c>
      <c r="Q1729" s="138">
        <f t="shared" si="52"/>
        <v>4996</v>
      </c>
      <c r="R1729" s="139">
        <f t="shared" ca="1" si="53"/>
        <v>1731</v>
      </c>
      <c r="S1729" s="69"/>
      <c r="T1729" s="76"/>
    </row>
    <row r="1730" spans="1:20" ht="117" customHeight="1">
      <c r="A1730" s="2"/>
      <c r="B1730" s="357"/>
      <c r="C1730" s="75"/>
      <c r="D1730" s="386" t="s">
        <v>3073</v>
      </c>
      <c r="E1730" s="387"/>
      <c r="F1730" s="387"/>
      <c r="G1730" s="387"/>
      <c r="H1730" s="387"/>
      <c r="I1730" s="387"/>
      <c r="J1730" s="387"/>
      <c r="K1730" s="387"/>
      <c r="L1730" s="387"/>
      <c r="M1730" s="387"/>
      <c r="N1730" s="388"/>
      <c r="O1730" s="91" t="str">
        <f ca="1">IF(D1730="цвет",SUM(O1731:INDIRECT("N"&amp;R1730)),IF(SUM(E1730:N1730)=0,"",SUM(E1730:N1730)))</f>
        <v/>
      </c>
      <c r="P1730" s="68" t="s">
        <v>98</v>
      </c>
      <c r="Q1730" s="138">
        <f t="shared" si="52"/>
        <v>4996</v>
      </c>
      <c r="R1730" s="139">
        <f t="shared" ca="1" si="53"/>
        <v>1731</v>
      </c>
      <c r="S1730" s="69"/>
      <c r="T1730" s="76"/>
    </row>
    <row r="1731" spans="1:20" ht="17.45" customHeight="1" thickBot="1">
      <c r="A1731" s="2"/>
      <c r="B1731" s="358"/>
      <c r="C1731" s="77"/>
      <c r="D1731" s="362" t="str">
        <f>HYPERLINK("https://miamia.ru/search/index.php?q="&amp;Q1731&amp;"&amp;s=Поиск?utm_source=Excel&amp;utm_medium=Nalichie&amp;utm_content="&amp;Q1731&amp;"","Посмотреть большую фотографию на сайте")</f>
        <v>Посмотреть большую фотографию на сайте</v>
      </c>
      <c r="E1731" s="363"/>
      <c r="F1731" s="363"/>
      <c r="G1731" s="363"/>
      <c r="H1731" s="363"/>
      <c r="I1731" s="363"/>
      <c r="J1731" s="363"/>
      <c r="K1731" s="363"/>
      <c r="L1731" s="363"/>
      <c r="M1731" s="363"/>
      <c r="N1731" s="364"/>
      <c r="O1731" s="91" t="str">
        <f ca="1">IF(D1731="цвет",SUM(O1732:INDIRECT("N"&amp;R1731)),IF(SUM(E1731:N1731)=0,"",SUM(E1731:N1731)))</f>
        <v/>
      </c>
      <c r="P1731" s="68" t="s">
        <v>98</v>
      </c>
      <c r="Q1731" s="138">
        <f t="shared" si="52"/>
        <v>4996</v>
      </c>
      <c r="R1731" s="139">
        <f t="shared" ca="1" si="53"/>
        <v>1731</v>
      </c>
      <c r="S1731" s="69"/>
      <c r="T1731" s="76"/>
    </row>
    <row r="1732" spans="1:20" ht="17.25" thickBot="1">
      <c r="A1732" s="2"/>
      <c r="B1732" s="356" t="s">
        <v>3068</v>
      </c>
      <c r="C1732" s="83">
        <v>4997</v>
      </c>
      <c r="D1732" s="84" t="s">
        <v>9</v>
      </c>
      <c r="E1732" s="73" t="s">
        <v>11</v>
      </c>
      <c r="F1732" s="6" t="s">
        <v>12</v>
      </c>
      <c r="G1732" s="6" t="s">
        <v>13</v>
      </c>
      <c r="H1732" s="73" t="s">
        <v>14</v>
      </c>
      <c r="I1732" s="73" t="s">
        <v>15</v>
      </c>
      <c r="J1732" s="73" t="s">
        <v>16</v>
      </c>
      <c r="K1732" s="73" t="s">
        <v>21</v>
      </c>
      <c r="L1732" s="73" t="s">
        <v>22</v>
      </c>
      <c r="M1732" s="73"/>
      <c r="N1732" s="73"/>
      <c r="O1732" s="59">
        <f ca="1">IF(D1732="цвет",SUM(O1733:INDIRECT("N"&amp;R1732)),IF(SUM(E1732:N1732)=0,"",SUM(E1732:N1732)))</f>
        <v>0</v>
      </c>
      <c r="P1732" s="68">
        <v>5038</v>
      </c>
      <c r="Q1732" s="138">
        <f t="shared" si="52"/>
        <v>4997</v>
      </c>
      <c r="R1732" s="139">
        <f t="shared" ca="1" si="53"/>
        <v>1736</v>
      </c>
      <c r="S1732" s="85">
        <v>5038</v>
      </c>
      <c r="T1732" s="86">
        <f ca="1">O1732*S1732</f>
        <v>0</v>
      </c>
    </row>
    <row r="1733" spans="1:20" ht="17.25" thickBot="1">
      <c r="A1733" s="2"/>
      <c r="B1733" s="357"/>
      <c r="C1733" s="75"/>
      <c r="D1733" s="5" t="s">
        <v>94</v>
      </c>
      <c r="E1733" s="7"/>
      <c r="F1733" s="351"/>
      <c r="G1733" s="7"/>
      <c r="H1733" s="181"/>
      <c r="I1733" s="181"/>
      <c r="J1733" s="351"/>
      <c r="K1733" s="351"/>
      <c r="L1733" s="181"/>
      <c r="M1733" s="7"/>
      <c r="N1733" s="7"/>
      <c r="O1733" s="91" t="str">
        <f ca="1">IF(D1733="цвет",SUM(O1734:INDIRECT("N"&amp;R1733)),IF(SUM(E1733:N1733)=0,"",SUM(E1733:N1733)))</f>
        <v/>
      </c>
      <c r="P1733" s="68" t="s">
        <v>98</v>
      </c>
      <c r="Q1733" s="138">
        <f t="shared" si="52"/>
        <v>4997</v>
      </c>
      <c r="R1733" s="139">
        <f t="shared" ca="1" si="53"/>
        <v>1736</v>
      </c>
      <c r="S1733" s="69"/>
      <c r="T1733" s="76"/>
    </row>
    <row r="1734" spans="1:20" ht="17.25" thickBot="1">
      <c r="A1734" s="2"/>
      <c r="B1734" s="357"/>
      <c r="C1734" s="75"/>
      <c r="D1734" s="5" t="s">
        <v>27</v>
      </c>
      <c r="E1734" s="7"/>
      <c r="F1734" s="7"/>
      <c r="G1734" s="7"/>
      <c r="H1734" s="7"/>
      <c r="I1734" s="7"/>
      <c r="J1734" s="7"/>
      <c r="K1734" s="7"/>
      <c r="L1734" s="7"/>
      <c r="M1734" s="7"/>
      <c r="N1734" s="7"/>
      <c r="O1734" s="91" t="str">
        <f ca="1">IF(D1734="цвет",SUM(O1735:INDIRECT("N"&amp;R1734)),IF(SUM(E1734:N1734)=0,"",SUM(E1734:N1734)))</f>
        <v/>
      </c>
      <c r="P1734" s="68" t="s">
        <v>98</v>
      </c>
      <c r="Q1734" s="138">
        <f t="shared" si="52"/>
        <v>4997</v>
      </c>
      <c r="R1734" s="139">
        <f t="shared" ca="1" si="53"/>
        <v>1736</v>
      </c>
      <c r="S1734" s="69"/>
      <c r="T1734" s="76"/>
    </row>
    <row r="1735" spans="1:20" ht="117" customHeight="1">
      <c r="A1735" s="2"/>
      <c r="B1735" s="357"/>
      <c r="C1735" s="75"/>
      <c r="D1735" s="386" t="s">
        <v>3074</v>
      </c>
      <c r="E1735" s="387"/>
      <c r="F1735" s="387"/>
      <c r="G1735" s="387"/>
      <c r="H1735" s="387"/>
      <c r="I1735" s="387"/>
      <c r="J1735" s="387"/>
      <c r="K1735" s="387"/>
      <c r="L1735" s="387"/>
      <c r="M1735" s="387"/>
      <c r="N1735" s="388"/>
      <c r="O1735" s="91" t="str">
        <f ca="1">IF(D1735="цвет",SUM(O1736:INDIRECT("N"&amp;R1735)),IF(SUM(E1735:N1735)=0,"",SUM(E1735:N1735)))</f>
        <v/>
      </c>
      <c r="P1735" s="68" t="s">
        <v>98</v>
      </c>
      <c r="Q1735" s="138">
        <f t="shared" si="52"/>
        <v>4997</v>
      </c>
      <c r="R1735" s="139">
        <f t="shared" ca="1" si="53"/>
        <v>1736</v>
      </c>
      <c r="S1735" s="69"/>
      <c r="T1735" s="76"/>
    </row>
    <row r="1736" spans="1:20" ht="17.45" customHeight="1" thickBot="1">
      <c r="A1736" s="2"/>
      <c r="B1736" s="358"/>
      <c r="C1736" s="77"/>
      <c r="D1736" s="362" t="str">
        <f>HYPERLINK("https://miamia.ru/search/index.php?q="&amp;Q1736&amp;"&amp;s=Поиск?utm_source=Excel&amp;utm_medium=Nalichie&amp;utm_content="&amp;Q1736&amp;"","Посмотреть большую фотографию на сайте")</f>
        <v>Посмотреть большую фотографию на сайте</v>
      </c>
      <c r="E1736" s="363"/>
      <c r="F1736" s="363"/>
      <c r="G1736" s="363"/>
      <c r="H1736" s="363"/>
      <c r="I1736" s="363"/>
      <c r="J1736" s="363"/>
      <c r="K1736" s="363"/>
      <c r="L1736" s="363"/>
      <c r="M1736" s="363"/>
      <c r="N1736" s="364"/>
      <c r="O1736" s="91" t="str">
        <f ca="1">IF(D1736="цвет",SUM(O1737:INDIRECT("N"&amp;R1736)),IF(SUM(E1736:N1736)=0,"",SUM(E1736:N1736)))</f>
        <v/>
      </c>
      <c r="P1736" s="68" t="s">
        <v>98</v>
      </c>
      <c r="Q1736" s="138">
        <f t="shared" si="52"/>
        <v>4997</v>
      </c>
      <c r="R1736" s="139">
        <f t="shared" ca="1" si="53"/>
        <v>1736</v>
      </c>
      <c r="S1736" s="69"/>
      <c r="T1736" s="76"/>
    </row>
    <row r="1737" spans="1:20" ht="17.25" thickBot="1">
      <c r="A1737" s="2"/>
      <c r="B1737" s="356" t="s">
        <v>3068</v>
      </c>
      <c r="C1737" s="83">
        <v>4998</v>
      </c>
      <c r="D1737" s="84" t="s">
        <v>9</v>
      </c>
      <c r="E1737" s="73" t="s">
        <v>11</v>
      </c>
      <c r="F1737" s="6" t="s">
        <v>12</v>
      </c>
      <c r="G1737" s="6" t="s">
        <v>13</v>
      </c>
      <c r="H1737" s="73" t="s">
        <v>14</v>
      </c>
      <c r="I1737" s="73" t="s">
        <v>15</v>
      </c>
      <c r="J1737" s="73" t="s">
        <v>16</v>
      </c>
      <c r="K1737" s="73" t="s">
        <v>21</v>
      </c>
      <c r="L1737" s="73" t="s">
        <v>22</v>
      </c>
      <c r="M1737" s="73"/>
      <c r="N1737" s="73"/>
      <c r="O1737" s="59">
        <f ca="1">IF(D1737="цвет",SUM(O1738:INDIRECT("N"&amp;R1737)),IF(SUM(E1737:N1737)=0,"",SUM(E1737:N1737)))</f>
        <v>0</v>
      </c>
      <c r="P1737" s="68">
        <v>3228</v>
      </c>
      <c r="Q1737" s="138">
        <f t="shared" si="52"/>
        <v>4998</v>
      </c>
      <c r="R1737" s="139">
        <f t="shared" ca="1" si="53"/>
        <v>1741</v>
      </c>
      <c r="S1737" s="85">
        <v>3228</v>
      </c>
      <c r="T1737" s="86">
        <f ca="1">O1737*S1737</f>
        <v>0</v>
      </c>
    </row>
    <row r="1738" spans="1:20" ht="17.25" thickBot="1">
      <c r="A1738" s="2"/>
      <c r="B1738" s="357"/>
      <c r="C1738" s="75"/>
      <c r="D1738" s="5" t="s">
        <v>94</v>
      </c>
      <c r="E1738" s="181"/>
      <c r="F1738" s="7"/>
      <c r="G1738" s="181"/>
      <c r="H1738" s="181"/>
      <c r="I1738" s="181"/>
      <c r="J1738" s="181"/>
      <c r="K1738" s="351"/>
      <c r="L1738" s="7"/>
      <c r="M1738" s="7"/>
      <c r="N1738" s="7"/>
      <c r="O1738" s="91" t="str">
        <f ca="1">IF(D1738="цвет",SUM(O1739:INDIRECT("N"&amp;R1738)),IF(SUM(E1738:N1738)=0,"",SUM(E1738:N1738)))</f>
        <v/>
      </c>
      <c r="P1738" s="68" t="s">
        <v>98</v>
      </c>
      <c r="Q1738" s="138">
        <f t="shared" si="52"/>
        <v>4998</v>
      </c>
      <c r="R1738" s="139">
        <f t="shared" ca="1" si="53"/>
        <v>1741</v>
      </c>
      <c r="S1738" s="69"/>
      <c r="T1738" s="76"/>
    </row>
    <row r="1739" spans="1:20" ht="17.25" thickBot="1">
      <c r="A1739" s="2"/>
      <c r="B1739" s="357"/>
      <c r="C1739" s="75"/>
      <c r="D1739" s="5" t="s">
        <v>27</v>
      </c>
      <c r="E1739" s="351"/>
      <c r="F1739" s="181"/>
      <c r="G1739" s="351"/>
      <c r="H1739" s="351"/>
      <c r="I1739" s="351"/>
      <c r="J1739" s="351"/>
      <c r="K1739" s="7"/>
      <c r="L1739" s="7"/>
      <c r="M1739" s="7"/>
      <c r="N1739" s="7"/>
      <c r="O1739" s="91" t="str">
        <f ca="1">IF(D1739="цвет",SUM(O1740:INDIRECT("N"&amp;R1739)),IF(SUM(E1739:N1739)=0,"",SUM(E1739:N1739)))</f>
        <v/>
      </c>
      <c r="P1739" s="68" t="s">
        <v>98</v>
      </c>
      <c r="Q1739" s="138">
        <f t="shared" ref="Q1739:Q1802" si="54">IF(C1739&lt;&gt;0,C1739,Q1738)</f>
        <v>4998</v>
      </c>
      <c r="R1739" s="139">
        <f t="shared" ref="R1739:R1802" ca="1" si="55">IF(D1739="Посмотреть большую фотографию на сайте",CELL("строка",O1739),R1740)</f>
        <v>1741</v>
      </c>
      <c r="S1739" s="69"/>
      <c r="T1739" s="76"/>
    </row>
    <row r="1740" spans="1:20" ht="117" customHeight="1">
      <c r="A1740" s="2"/>
      <c r="B1740" s="357"/>
      <c r="C1740" s="75"/>
      <c r="D1740" s="386" t="s">
        <v>3075</v>
      </c>
      <c r="E1740" s="387"/>
      <c r="F1740" s="387"/>
      <c r="G1740" s="387"/>
      <c r="H1740" s="387"/>
      <c r="I1740" s="387"/>
      <c r="J1740" s="387"/>
      <c r="K1740" s="387"/>
      <c r="L1740" s="387"/>
      <c r="M1740" s="387"/>
      <c r="N1740" s="388"/>
      <c r="O1740" s="91" t="str">
        <f ca="1">IF(D1740="цвет",SUM(O1741:INDIRECT("N"&amp;R1740)),IF(SUM(E1740:N1740)=0,"",SUM(E1740:N1740)))</f>
        <v/>
      </c>
      <c r="P1740" s="68" t="s">
        <v>98</v>
      </c>
      <c r="Q1740" s="138">
        <f t="shared" si="54"/>
        <v>4998</v>
      </c>
      <c r="R1740" s="139">
        <f t="shared" ca="1" si="55"/>
        <v>1741</v>
      </c>
      <c r="S1740" s="69"/>
      <c r="T1740" s="76"/>
    </row>
    <row r="1741" spans="1:20" ht="17.45" customHeight="1" thickBot="1">
      <c r="A1741" s="2"/>
      <c r="B1741" s="358"/>
      <c r="C1741" s="77"/>
      <c r="D1741" s="362" t="str">
        <f>HYPERLINK("https://miamia.ru/search/index.php?q="&amp;Q1741&amp;"&amp;s=Поиск?utm_source=Excel&amp;utm_medium=Nalichie&amp;utm_content="&amp;Q1741&amp;"","Посмотреть большую фотографию на сайте")</f>
        <v>Посмотреть большую фотографию на сайте</v>
      </c>
      <c r="E1741" s="363"/>
      <c r="F1741" s="363"/>
      <c r="G1741" s="363"/>
      <c r="H1741" s="363"/>
      <c r="I1741" s="363"/>
      <c r="J1741" s="363"/>
      <c r="K1741" s="363"/>
      <c r="L1741" s="363"/>
      <c r="M1741" s="363"/>
      <c r="N1741" s="364"/>
      <c r="O1741" s="91" t="str">
        <f ca="1">IF(D1741="цвет",SUM(O1742:INDIRECT("N"&amp;R1741)),IF(SUM(E1741:N1741)=0,"",SUM(E1741:N1741)))</f>
        <v/>
      </c>
      <c r="P1741" s="68" t="s">
        <v>98</v>
      </c>
      <c r="Q1741" s="138">
        <f t="shared" si="54"/>
        <v>4998</v>
      </c>
      <c r="R1741" s="139">
        <f t="shared" ca="1" si="55"/>
        <v>1741</v>
      </c>
      <c r="S1741" s="69"/>
      <c r="T1741" s="76"/>
    </row>
    <row r="1742" spans="1:20" ht="17.25" thickBot="1">
      <c r="A1742" s="2"/>
      <c r="B1742" s="356" t="s">
        <v>3068</v>
      </c>
      <c r="C1742" s="83">
        <v>4999</v>
      </c>
      <c r="D1742" s="84" t="s">
        <v>9</v>
      </c>
      <c r="E1742" s="99" t="s">
        <v>10</v>
      </c>
      <c r="F1742" s="99" t="s">
        <v>17</v>
      </c>
      <c r="G1742" s="99" t="s">
        <v>18</v>
      </c>
      <c r="H1742" s="99" t="s">
        <v>19</v>
      </c>
      <c r="I1742" s="99" t="s">
        <v>23</v>
      </c>
      <c r="J1742" s="73"/>
      <c r="K1742" s="73"/>
      <c r="L1742" s="73"/>
      <c r="M1742" s="73"/>
      <c r="N1742" s="73"/>
      <c r="O1742" s="59">
        <f ca="1">IF(D1742="цвет",SUM(O1743:INDIRECT("N"&amp;R1742)),IF(SUM(E1742:N1742)=0,"",SUM(E1742:N1742)))</f>
        <v>0</v>
      </c>
      <c r="P1742" s="68">
        <v>4004</v>
      </c>
      <c r="Q1742" s="138">
        <f t="shared" si="54"/>
        <v>4999</v>
      </c>
      <c r="R1742" s="139">
        <f t="shared" ca="1" si="55"/>
        <v>1746</v>
      </c>
      <c r="S1742" s="85">
        <v>4004</v>
      </c>
      <c r="T1742" s="86">
        <f ca="1">O1742*S1742</f>
        <v>0</v>
      </c>
    </row>
    <row r="1743" spans="1:20" ht="17.25" thickBot="1">
      <c r="A1743" s="2"/>
      <c r="B1743" s="357"/>
      <c r="C1743" s="75"/>
      <c r="D1743" s="5" t="s">
        <v>94</v>
      </c>
      <c r="E1743" s="7"/>
      <c r="F1743" s="351"/>
      <c r="G1743" s="7"/>
      <c r="H1743" s="351"/>
      <c r="I1743" s="181"/>
      <c r="J1743" s="7"/>
      <c r="K1743" s="7"/>
      <c r="L1743" s="7"/>
      <c r="M1743" s="7"/>
      <c r="N1743" s="7"/>
      <c r="O1743" s="91" t="str">
        <f ca="1">IF(D1743="цвет",SUM(O1744:INDIRECT("N"&amp;R1743)),IF(SUM(E1743:N1743)=0,"",SUM(E1743:N1743)))</f>
        <v/>
      </c>
      <c r="P1743" s="68" t="s">
        <v>98</v>
      </c>
      <c r="Q1743" s="138">
        <f t="shared" si="54"/>
        <v>4999</v>
      </c>
      <c r="R1743" s="139">
        <f t="shared" ca="1" si="55"/>
        <v>1746</v>
      </c>
      <c r="S1743" s="69"/>
      <c r="T1743" s="76"/>
    </row>
    <row r="1744" spans="1:20" ht="17.25" thickBot="1">
      <c r="A1744" s="2"/>
      <c r="B1744" s="357"/>
      <c r="C1744" s="75"/>
      <c r="D1744" s="5" t="s">
        <v>27</v>
      </c>
      <c r="E1744" s="7"/>
      <c r="F1744" s="351"/>
      <c r="G1744" s="181"/>
      <c r="H1744" s="351"/>
      <c r="I1744" s="7"/>
      <c r="J1744" s="7"/>
      <c r="K1744" s="7"/>
      <c r="L1744" s="7"/>
      <c r="M1744" s="7"/>
      <c r="N1744" s="7"/>
      <c r="O1744" s="91" t="str">
        <f ca="1">IF(D1744="цвет",SUM(O1745:INDIRECT("N"&amp;R1744)),IF(SUM(E1744:N1744)=0,"",SUM(E1744:N1744)))</f>
        <v/>
      </c>
      <c r="P1744" s="68" t="s">
        <v>98</v>
      </c>
      <c r="Q1744" s="138">
        <f t="shared" si="54"/>
        <v>4999</v>
      </c>
      <c r="R1744" s="139">
        <f t="shared" ca="1" si="55"/>
        <v>1746</v>
      </c>
      <c r="S1744" s="69"/>
      <c r="T1744" s="76"/>
    </row>
    <row r="1745" spans="1:20" ht="117" customHeight="1">
      <c r="A1745" s="2"/>
      <c r="B1745" s="357"/>
      <c r="C1745" s="75"/>
      <c r="D1745" s="386" t="s">
        <v>3076</v>
      </c>
      <c r="E1745" s="387"/>
      <c r="F1745" s="387"/>
      <c r="G1745" s="387"/>
      <c r="H1745" s="387"/>
      <c r="I1745" s="387"/>
      <c r="J1745" s="387"/>
      <c r="K1745" s="387"/>
      <c r="L1745" s="387"/>
      <c r="M1745" s="387"/>
      <c r="N1745" s="388"/>
      <c r="O1745" s="91" t="str">
        <f ca="1">IF(D1745="цвет",SUM(O1746:INDIRECT("N"&amp;R1745)),IF(SUM(E1745:N1745)=0,"",SUM(E1745:N1745)))</f>
        <v/>
      </c>
      <c r="P1745" s="68" t="s">
        <v>98</v>
      </c>
      <c r="Q1745" s="138">
        <f t="shared" si="54"/>
        <v>4999</v>
      </c>
      <c r="R1745" s="139">
        <f t="shared" ca="1" si="55"/>
        <v>1746</v>
      </c>
      <c r="S1745" s="69"/>
      <c r="T1745" s="76"/>
    </row>
    <row r="1746" spans="1:20" ht="17.45" customHeight="1" thickBot="1">
      <c r="A1746" s="2"/>
      <c r="B1746" s="358"/>
      <c r="C1746" s="77"/>
      <c r="D1746" s="362" t="str">
        <f>HYPERLINK("https://miamia.ru/search/index.php?q="&amp;Q1746&amp;"&amp;s=Поиск?utm_source=Excel&amp;utm_medium=Nalichie&amp;utm_content="&amp;Q1746&amp;"","Посмотреть большую фотографию на сайте")</f>
        <v>Посмотреть большую фотографию на сайте</v>
      </c>
      <c r="E1746" s="363"/>
      <c r="F1746" s="363"/>
      <c r="G1746" s="363"/>
      <c r="H1746" s="363"/>
      <c r="I1746" s="363"/>
      <c r="J1746" s="363"/>
      <c r="K1746" s="363"/>
      <c r="L1746" s="363"/>
      <c r="M1746" s="363"/>
      <c r="N1746" s="364"/>
      <c r="O1746" s="91" t="str">
        <f ca="1">IF(D1746="цвет",SUM(O1747:INDIRECT("N"&amp;R1746)),IF(SUM(E1746:N1746)=0,"",SUM(E1746:N1746)))</f>
        <v/>
      </c>
      <c r="P1746" s="68" t="s">
        <v>98</v>
      </c>
      <c r="Q1746" s="138">
        <f t="shared" si="54"/>
        <v>4999</v>
      </c>
      <c r="R1746" s="139">
        <f t="shared" ca="1" si="55"/>
        <v>1746</v>
      </c>
      <c r="S1746" s="69"/>
      <c r="T1746" s="76"/>
    </row>
    <row r="1747" spans="1:20" ht="23.1" customHeight="1" thickBot="1">
      <c r="A1747" s="2"/>
      <c r="B1747" s="28" t="s">
        <v>3050</v>
      </c>
      <c r="C1747" s="29"/>
      <c r="D1747" s="30"/>
      <c r="E1747" s="31"/>
      <c r="F1747" s="31"/>
      <c r="G1747" s="31"/>
      <c r="H1747" s="31"/>
      <c r="I1747" s="31"/>
      <c r="J1747" s="31"/>
      <c r="K1747" s="31"/>
      <c r="L1747" s="31"/>
      <c r="M1747" s="31"/>
      <c r="N1747" s="32"/>
      <c r="O1747" s="92" t="str">
        <f ca="1">IF(D1747="цвет",SUM(O1748:INDIRECT("N"&amp;R1747)),IF(SUM(E1747:N1747)=0,"",SUM(E1747:N1747)))</f>
        <v/>
      </c>
      <c r="P1747" s="68" t="s">
        <v>98</v>
      </c>
      <c r="Q1747" s="138">
        <f t="shared" si="54"/>
        <v>4999</v>
      </c>
      <c r="R1747" s="139">
        <f t="shared" ca="1" si="55"/>
        <v>1751</v>
      </c>
    </row>
    <row r="1748" spans="1:20" ht="17.25" thickBot="1">
      <c r="A1748" s="2"/>
      <c r="B1748" s="356" t="s">
        <v>3050</v>
      </c>
      <c r="C1748" s="83">
        <v>9020</v>
      </c>
      <c r="D1748" s="98" t="s">
        <v>9</v>
      </c>
      <c r="E1748" s="74" t="s">
        <v>10</v>
      </c>
      <c r="F1748" s="74" t="s">
        <v>11</v>
      </c>
      <c r="G1748" s="74" t="s">
        <v>12</v>
      </c>
      <c r="H1748" s="74" t="s">
        <v>13</v>
      </c>
      <c r="I1748" s="99" t="s">
        <v>14</v>
      </c>
      <c r="J1748" s="99" t="s">
        <v>15</v>
      </c>
      <c r="K1748" s="99" t="s">
        <v>16</v>
      </c>
      <c r="L1748" s="99" t="s">
        <v>21</v>
      </c>
      <c r="M1748" s="99" t="s">
        <v>22</v>
      </c>
      <c r="N1748" s="99"/>
      <c r="O1748" s="93">
        <f ca="1">IF(D1748="цвет",SUM(O1749:INDIRECT("N"&amp;R1748)),IF(SUM(E1748:N1748)=0,"",SUM(E1748:N1748)))</f>
        <v>0</v>
      </c>
      <c r="P1748" s="68">
        <v>2711</v>
      </c>
      <c r="Q1748" s="138">
        <f t="shared" si="54"/>
        <v>9020</v>
      </c>
      <c r="R1748" s="139">
        <f t="shared" ca="1" si="55"/>
        <v>1751</v>
      </c>
      <c r="S1748" s="85">
        <v>2711</v>
      </c>
      <c r="T1748" s="62">
        <f ca="1">S1748*O1748</f>
        <v>0</v>
      </c>
    </row>
    <row r="1749" spans="1:20" ht="17.25" thickBot="1">
      <c r="A1749" s="2"/>
      <c r="B1749" s="357"/>
      <c r="C1749" s="75"/>
      <c r="D1749" s="5" t="s">
        <v>29</v>
      </c>
      <c r="E1749" s="181"/>
      <c r="F1749" s="351"/>
      <c r="G1749" s="7"/>
      <c r="H1749" s="7"/>
      <c r="I1749" s="181"/>
      <c r="J1749" s="351"/>
      <c r="K1749" s="351"/>
      <c r="L1749" s="7"/>
      <c r="M1749" s="7"/>
      <c r="N1749" s="7"/>
      <c r="O1749" s="94" t="str">
        <f ca="1">IF(D1749="цвет",SUM(O1750:INDIRECT("N"&amp;R1749)),IF(SUM(E1749:N1749)=0,"",SUM(E1749:N1749)))</f>
        <v/>
      </c>
      <c r="P1749" s="68" t="s">
        <v>98</v>
      </c>
      <c r="Q1749" s="138">
        <f t="shared" si="54"/>
        <v>9020</v>
      </c>
      <c r="R1749" s="139">
        <f t="shared" ca="1" si="55"/>
        <v>1751</v>
      </c>
      <c r="S1749" s="69"/>
      <c r="T1749" s="76"/>
    </row>
    <row r="1750" spans="1:20" ht="135" customHeight="1">
      <c r="A1750" s="2"/>
      <c r="B1750" s="357"/>
      <c r="C1750" s="75"/>
      <c r="D1750" s="359" t="s">
        <v>3051</v>
      </c>
      <c r="E1750" s="360"/>
      <c r="F1750" s="360"/>
      <c r="G1750" s="360"/>
      <c r="H1750" s="360"/>
      <c r="I1750" s="360"/>
      <c r="J1750" s="360"/>
      <c r="K1750" s="360"/>
      <c r="L1750" s="360"/>
      <c r="M1750" s="360"/>
      <c r="N1750" s="361"/>
      <c r="O1750" s="94" t="str">
        <f ca="1">IF(D1750="цвет",SUM(O1751:INDIRECT("N"&amp;R1750)),IF(SUM(E1750:N1750)=0,"",SUM(E1750:N1750)))</f>
        <v/>
      </c>
      <c r="P1750" s="68" t="s">
        <v>98</v>
      </c>
      <c r="Q1750" s="138">
        <f t="shared" si="54"/>
        <v>9020</v>
      </c>
      <c r="R1750" s="139">
        <f t="shared" ca="1" si="55"/>
        <v>1751</v>
      </c>
      <c r="S1750" s="69"/>
      <c r="T1750" s="76"/>
    </row>
    <row r="1751" spans="1:20" ht="17.45" customHeight="1" thickBot="1">
      <c r="A1751" s="2"/>
      <c r="B1751" s="365"/>
      <c r="C1751" s="77"/>
      <c r="D1751" s="362" t="str">
        <f>HYPERLINK("https://miamia.ru/search/index.php?q="&amp;Q1751&amp;"&amp;s=Поиск?utm_source=Excel&amp;utm_medium=Nalichie&amp;utm_content="&amp;Q1751&amp;"","Посмотреть большую фотографию на сайте")</f>
        <v>Посмотреть большую фотографию на сайте</v>
      </c>
      <c r="E1751" s="363"/>
      <c r="F1751" s="363"/>
      <c r="G1751" s="363"/>
      <c r="H1751" s="363"/>
      <c r="I1751" s="363"/>
      <c r="J1751" s="363"/>
      <c r="K1751" s="363"/>
      <c r="L1751" s="363"/>
      <c r="M1751" s="363"/>
      <c r="N1751" s="364"/>
      <c r="O1751" s="94" t="str">
        <f ca="1">IF(D1751="цвет",SUM(O1752:INDIRECT("N"&amp;R1751)),IF(SUM(E1751:N1751)=0,"",SUM(E1751:N1751)))</f>
        <v/>
      </c>
      <c r="P1751" s="68" t="s">
        <v>98</v>
      </c>
      <c r="Q1751" s="138">
        <f t="shared" si="54"/>
        <v>9020</v>
      </c>
      <c r="R1751" s="139">
        <f t="shared" ca="1" si="55"/>
        <v>1751</v>
      </c>
      <c r="S1751" s="69"/>
      <c r="T1751" s="76"/>
    </row>
    <row r="1752" spans="1:20" ht="17.25" thickBot="1">
      <c r="A1752" s="2"/>
      <c r="B1752" s="356" t="s">
        <v>3050</v>
      </c>
      <c r="C1752" s="83">
        <v>9021</v>
      </c>
      <c r="D1752" s="98" t="s">
        <v>9</v>
      </c>
      <c r="E1752" s="74" t="s">
        <v>10</v>
      </c>
      <c r="F1752" s="74" t="s">
        <v>11</v>
      </c>
      <c r="G1752" s="74" t="s">
        <v>12</v>
      </c>
      <c r="H1752" s="74" t="s">
        <v>13</v>
      </c>
      <c r="I1752" s="99" t="s">
        <v>14</v>
      </c>
      <c r="J1752" s="99" t="s">
        <v>15</v>
      </c>
      <c r="K1752" s="99" t="s">
        <v>16</v>
      </c>
      <c r="L1752" s="99" t="s">
        <v>21</v>
      </c>
      <c r="M1752" s="99" t="s">
        <v>22</v>
      </c>
      <c r="N1752" s="99"/>
      <c r="O1752" s="93">
        <f ca="1">IF(D1752="цвет",SUM(O1753:INDIRECT("N"&amp;R1752)),IF(SUM(E1752:N1752)=0,"",SUM(E1752:N1752)))</f>
        <v>0</v>
      </c>
      <c r="P1752" s="68">
        <v>3228</v>
      </c>
      <c r="Q1752" s="138">
        <f t="shared" si="54"/>
        <v>9021</v>
      </c>
      <c r="R1752" s="139">
        <f t="shared" ca="1" si="55"/>
        <v>1755</v>
      </c>
      <c r="S1752" s="85">
        <v>3228</v>
      </c>
      <c r="T1752" s="62">
        <f ca="1">S1752*O1752</f>
        <v>0</v>
      </c>
    </row>
    <row r="1753" spans="1:20" ht="17.25" thickBot="1">
      <c r="A1753" s="2"/>
      <c r="B1753" s="357"/>
      <c r="C1753" s="75"/>
      <c r="D1753" s="5" t="s">
        <v>29</v>
      </c>
      <c r="E1753" s="7"/>
      <c r="F1753" s="351"/>
      <c r="G1753" s="351"/>
      <c r="H1753" s="181"/>
      <c r="I1753" s="181"/>
      <c r="J1753" s="7"/>
      <c r="K1753" s="181"/>
      <c r="L1753" s="7"/>
      <c r="M1753" s="7"/>
      <c r="N1753" s="7"/>
      <c r="O1753" s="94" t="str">
        <f ca="1">IF(D1753="цвет",SUM(O1754:INDIRECT("N"&amp;R1753)),IF(SUM(E1753:N1753)=0,"",SUM(E1753:N1753)))</f>
        <v/>
      </c>
      <c r="P1753" s="68" t="s">
        <v>98</v>
      </c>
      <c r="Q1753" s="138">
        <f t="shared" si="54"/>
        <v>9021</v>
      </c>
      <c r="R1753" s="139">
        <f t="shared" ca="1" si="55"/>
        <v>1755</v>
      </c>
      <c r="S1753" s="69"/>
      <c r="T1753" s="76"/>
    </row>
    <row r="1754" spans="1:20" ht="135" customHeight="1">
      <c r="A1754" s="2"/>
      <c r="B1754" s="357"/>
      <c r="C1754" s="75"/>
      <c r="D1754" s="359" t="s">
        <v>3052</v>
      </c>
      <c r="E1754" s="360"/>
      <c r="F1754" s="360"/>
      <c r="G1754" s="360"/>
      <c r="H1754" s="360"/>
      <c r="I1754" s="360"/>
      <c r="J1754" s="360"/>
      <c r="K1754" s="360"/>
      <c r="L1754" s="360"/>
      <c r="M1754" s="360"/>
      <c r="N1754" s="361"/>
      <c r="O1754" s="94" t="str">
        <f ca="1">IF(D1754="цвет",SUM(O1755:INDIRECT("N"&amp;R1754)),IF(SUM(E1754:N1754)=0,"",SUM(E1754:N1754)))</f>
        <v/>
      </c>
      <c r="P1754" s="68" t="s">
        <v>98</v>
      </c>
      <c r="Q1754" s="138">
        <f t="shared" si="54"/>
        <v>9021</v>
      </c>
      <c r="R1754" s="139">
        <f t="shared" ca="1" si="55"/>
        <v>1755</v>
      </c>
      <c r="S1754" s="69"/>
      <c r="T1754" s="76"/>
    </row>
    <row r="1755" spans="1:20" ht="17.45" customHeight="1" thickBot="1">
      <c r="A1755" s="2"/>
      <c r="B1755" s="365"/>
      <c r="C1755" s="77"/>
      <c r="D1755" s="362" t="str">
        <f>HYPERLINK("https://miamia.ru/search/index.php?q="&amp;Q1755&amp;"&amp;s=Поиск?utm_source=Excel&amp;utm_medium=Nalichie&amp;utm_content="&amp;Q1755&amp;"","Посмотреть большую фотографию на сайте")</f>
        <v>Посмотреть большую фотографию на сайте</v>
      </c>
      <c r="E1755" s="363"/>
      <c r="F1755" s="363"/>
      <c r="G1755" s="363"/>
      <c r="H1755" s="363"/>
      <c r="I1755" s="363"/>
      <c r="J1755" s="363"/>
      <c r="K1755" s="363"/>
      <c r="L1755" s="363"/>
      <c r="M1755" s="363"/>
      <c r="N1755" s="364"/>
      <c r="O1755" s="94" t="str">
        <f ca="1">IF(D1755="цвет",SUM(O1756:INDIRECT("N"&amp;R1755)),IF(SUM(E1755:N1755)=0,"",SUM(E1755:N1755)))</f>
        <v/>
      </c>
      <c r="P1755" s="68" t="s">
        <v>98</v>
      </c>
      <c r="Q1755" s="138">
        <f t="shared" si="54"/>
        <v>9021</v>
      </c>
      <c r="R1755" s="139">
        <f t="shared" ca="1" si="55"/>
        <v>1755</v>
      </c>
      <c r="S1755" s="69"/>
      <c r="T1755" s="76"/>
    </row>
    <row r="1756" spans="1:20" ht="17.25" thickBot="1">
      <c r="A1756" s="2"/>
      <c r="B1756" s="356" t="s">
        <v>3050</v>
      </c>
      <c r="C1756" s="83">
        <v>9022</v>
      </c>
      <c r="D1756" s="98" t="s">
        <v>9</v>
      </c>
      <c r="E1756" s="74" t="s">
        <v>10</v>
      </c>
      <c r="F1756" s="74" t="s">
        <v>11</v>
      </c>
      <c r="G1756" s="74" t="s">
        <v>12</v>
      </c>
      <c r="H1756" s="74" t="s">
        <v>13</v>
      </c>
      <c r="I1756" s="99" t="s">
        <v>14</v>
      </c>
      <c r="J1756" s="99" t="s">
        <v>15</v>
      </c>
      <c r="K1756" s="99" t="s">
        <v>16</v>
      </c>
      <c r="L1756" s="99" t="s">
        <v>21</v>
      </c>
      <c r="M1756" s="99" t="s">
        <v>22</v>
      </c>
      <c r="N1756" s="99"/>
      <c r="O1756" s="93">
        <f ca="1">IF(D1756="цвет",SUM(O1757:INDIRECT("N"&amp;R1756)),IF(SUM(E1756:N1756)=0,"",SUM(E1756:N1756)))</f>
        <v>0</v>
      </c>
      <c r="P1756" s="68">
        <v>2713</v>
      </c>
      <c r="Q1756" s="138">
        <f t="shared" si="54"/>
        <v>9022</v>
      </c>
      <c r="R1756" s="139">
        <f t="shared" ca="1" si="55"/>
        <v>1759</v>
      </c>
      <c r="S1756" s="85">
        <v>2713</v>
      </c>
      <c r="T1756" s="62">
        <f ca="1">S1756*O1756</f>
        <v>0</v>
      </c>
    </row>
    <row r="1757" spans="1:20" ht="17.25" thickBot="1">
      <c r="A1757" s="2"/>
      <c r="B1757" s="357"/>
      <c r="C1757" s="75"/>
      <c r="D1757" s="5" t="s">
        <v>29</v>
      </c>
      <c r="E1757" s="351"/>
      <c r="F1757" s="351"/>
      <c r="G1757" s="7"/>
      <c r="H1757" s="7"/>
      <c r="I1757" s="7"/>
      <c r="J1757" s="351"/>
      <c r="K1757" s="351"/>
      <c r="L1757" s="7"/>
      <c r="M1757" s="7"/>
      <c r="N1757" s="7"/>
      <c r="O1757" s="94" t="str">
        <f ca="1">IF(D1757="цвет",SUM(O1758:INDIRECT("N"&amp;R1757)),IF(SUM(E1757:N1757)=0,"",SUM(E1757:N1757)))</f>
        <v/>
      </c>
      <c r="P1757" s="68" t="s">
        <v>98</v>
      </c>
      <c r="Q1757" s="138">
        <f t="shared" si="54"/>
        <v>9022</v>
      </c>
      <c r="R1757" s="139">
        <f t="shared" ca="1" si="55"/>
        <v>1759</v>
      </c>
      <c r="S1757" s="69"/>
      <c r="T1757" s="76"/>
    </row>
    <row r="1758" spans="1:20" ht="135" customHeight="1">
      <c r="A1758" s="2"/>
      <c r="B1758" s="357"/>
      <c r="C1758" s="75"/>
      <c r="D1758" s="359" t="s">
        <v>3053</v>
      </c>
      <c r="E1758" s="360"/>
      <c r="F1758" s="360"/>
      <c r="G1758" s="360"/>
      <c r="H1758" s="360"/>
      <c r="I1758" s="360"/>
      <c r="J1758" s="360"/>
      <c r="K1758" s="360"/>
      <c r="L1758" s="360"/>
      <c r="M1758" s="360"/>
      <c r="N1758" s="361"/>
      <c r="O1758" s="94" t="str">
        <f ca="1">IF(D1758="цвет",SUM(O1759:INDIRECT("N"&amp;R1758)),IF(SUM(E1758:N1758)=0,"",SUM(E1758:N1758)))</f>
        <v/>
      </c>
      <c r="P1758" s="68" t="s">
        <v>98</v>
      </c>
      <c r="Q1758" s="138">
        <f t="shared" si="54"/>
        <v>9022</v>
      </c>
      <c r="R1758" s="139">
        <f t="shared" ca="1" si="55"/>
        <v>1759</v>
      </c>
      <c r="S1758" s="69"/>
      <c r="T1758" s="76"/>
    </row>
    <row r="1759" spans="1:20" ht="17.45" customHeight="1" thickBot="1">
      <c r="A1759" s="2"/>
      <c r="B1759" s="365"/>
      <c r="C1759" s="77"/>
      <c r="D1759" s="362" t="str">
        <f>HYPERLINK("https://miamia.ru/search/index.php?q="&amp;Q1759&amp;"&amp;s=Поиск?utm_source=Excel&amp;utm_medium=Nalichie&amp;utm_content="&amp;Q1759&amp;"","Посмотреть большую фотографию на сайте")</f>
        <v>Посмотреть большую фотографию на сайте</v>
      </c>
      <c r="E1759" s="363"/>
      <c r="F1759" s="363"/>
      <c r="G1759" s="363"/>
      <c r="H1759" s="363"/>
      <c r="I1759" s="363"/>
      <c r="J1759" s="363"/>
      <c r="K1759" s="363"/>
      <c r="L1759" s="363"/>
      <c r="M1759" s="363"/>
      <c r="N1759" s="364"/>
      <c r="O1759" s="94" t="str">
        <f ca="1">IF(D1759="цвет",SUM(O1760:INDIRECT("N"&amp;R1759)),IF(SUM(E1759:N1759)=0,"",SUM(E1759:N1759)))</f>
        <v/>
      </c>
      <c r="P1759" s="68" t="s">
        <v>98</v>
      </c>
      <c r="Q1759" s="138">
        <f t="shared" si="54"/>
        <v>9022</v>
      </c>
      <c r="R1759" s="139">
        <f t="shared" ca="1" si="55"/>
        <v>1759</v>
      </c>
      <c r="S1759" s="69"/>
      <c r="T1759" s="76"/>
    </row>
    <row r="1760" spans="1:20" ht="17.25" thickBot="1">
      <c r="A1760" s="2"/>
      <c r="B1760" s="356" t="s">
        <v>3050</v>
      </c>
      <c r="C1760" s="83">
        <v>9023</v>
      </c>
      <c r="D1760" s="98" t="s">
        <v>9</v>
      </c>
      <c r="E1760" s="99" t="s">
        <v>10</v>
      </c>
      <c r="F1760" s="99" t="s">
        <v>17</v>
      </c>
      <c r="G1760" s="99" t="s">
        <v>18</v>
      </c>
      <c r="H1760" s="99" t="s">
        <v>19</v>
      </c>
      <c r="I1760" s="99" t="s">
        <v>23</v>
      </c>
      <c r="J1760" s="99"/>
      <c r="K1760" s="99"/>
      <c r="L1760" s="99"/>
      <c r="M1760" s="99"/>
      <c r="N1760" s="99"/>
      <c r="O1760" s="93">
        <f ca="1">IF(D1760="цвет",SUM(O1761:INDIRECT("N"&amp;R1760)),IF(SUM(E1760:N1760)=0,"",SUM(E1760:N1760)))</f>
        <v>0</v>
      </c>
      <c r="P1760" s="68">
        <v>3487</v>
      </c>
      <c r="Q1760" s="138">
        <f t="shared" si="54"/>
        <v>9023</v>
      </c>
      <c r="R1760" s="139">
        <f t="shared" ca="1" si="55"/>
        <v>1763</v>
      </c>
      <c r="S1760" s="85">
        <v>3487</v>
      </c>
      <c r="T1760" s="62">
        <f ca="1">S1760*O1760</f>
        <v>0</v>
      </c>
    </row>
    <row r="1761" spans="1:20" ht="17.25" thickBot="1">
      <c r="A1761" s="2"/>
      <c r="B1761" s="357"/>
      <c r="C1761" s="75"/>
      <c r="D1761" s="5" t="s">
        <v>29</v>
      </c>
      <c r="E1761" s="7"/>
      <c r="F1761" s="7"/>
      <c r="G1761" s="7"/>
      <c r="H1761" s="351"/>
      <c r="I1761" s="7"/>
      <c r="J1761" s="7"/>
      <c r="K1761" s="7"/>
      <c r="L1761" s="7"/>
      <c r="M1761" s="7"/>
      <c r="N1761" s="7"/>
      <c r="O1761" s="94" t="str">
        <f ca="1">IF(D1761="цвет",SUM(O1762:INDIRECT("N"&amp;R1761)),IF(SUM(E1761:N1761)=0,"",SUM(E1761:N1761)))</f>
        <v/>
      </c>
      <c r="P1761" s="68" t="s">
        <v>98</v>
      </c>
      <c r="Q1761" s="138">
        <f t="shared" si="54"/>
        <v>9023</v>
      </c>
      <c r="R1761" s="139">
        <f t="shared" ca="1" si="55"/>
        <v>1763</v>
      </c>
      <c r="S1761" s="69"/>
      <c r="T1761" s="76"/>
    </row>
    <row r="1762" spans="1:20" ht="135" customHeight="1">
      <c r="A1762" s="2"/>
      <c r="B1762" s="357"/>
      <c r="C1762" s="75"/>
      <c r="D1762" s="359" t="s">
        <v>3054</v>
      </c>
      <c r="E1762" s="360"/>
      <c r="F1762" s="360"/>
      <c r="G1762" s="360"/>
      <c r="H1762" s="360"/>
      <c r="I1762" s="360"/>
      <c r="J1762" s="360"/>
      <c r="K1762" s="360"/>
      <c r="L1762" s="360"/>
      <c r="M1762" s="360"/>
      <c r="N1762" s="361"/>
      <c r="O1762" s="94" t="str">
        <f ca="1">IF(D1762="цвет",SUM(O1763:INDIRECT("N"&amp;R1762)),IF(SUM(E1762:N1762)=0,"",SUM(E1762:N1762)))</f>
        <v/>
      </c>
      <c r="P1762" s="68" t="s">
        <v>98</v>
      </c>
      <c r="Q1762" s="138">
        <f t="shared" si="54"/>
        <v>9023</v>
      </c>
      <c r="R1762" s="139">
        <f t="shared" ca="1" si="55"/>
        <v>1763</v>
      </c>
      <c r="S1762" s="69"/>
      <c r="T1762" s="76"/>
    </row>
    <row r="1763" spans="1:20" ht="17.45" customHeight="1" thickBot="1">
      <c r="A1763" s="2"/>
      <c r="B1763" s="365"/>
      <c r="C1763" s="77"/>
      <c r="D1763" s="362" t="str">
        <f>HYPERLINK("https://miamia.ru/search/index.php?q="&amp;Q1763&amp;"&amp;s=Поиск?utm_source=Excel&amp;utm_medium=Nalichie&amp;utm_content="&amp;Q1763&amp;"","Посмотреть большую фотографию на сайте")</f>
        <v>Посмотреть большую фотографию на сайте</v>
      </c>
      <c r="E1763" s="363"/>
      <c r="F1763" s="363"/>
      <c r="G1763" s="363"/>
      <c r="H1763" s="363"/>
      <c r="I1763" s="363"/>
      <c r="J1763" s="363"/>
      <c r="K1763" s="363"/>
      <c r="L1763" s="363"/>
      <c r="M1763" s="363"/>
      <c r="N1763" s="364"/>
      <c r="O1763" s="94" t="str">
        <f ca="1">IF(D1763="цвет",SUM(O1764:INDIRECT("N"&amp;R1763)),IF(SUM(E1763:N1763)=0,"",SUM(E1763:N1763)))</f>
        <v/>
      </c>
      <c r="P1763" s="68" t="s">
        <v>98</v>
      </c>
      <c r="Q1763" s="138">
        <f t="shared" si="54"/>
        <v>9023</v>
      </c>
      <c r="R1763" s="139">
        <f t="shared" ca="1" si="55"/>
        <v>1763</v>
      </c>
      <c r="S1763" s="69"/>
      <c r="T1763" s="76"/>
    </row>
    <row r="1764" spans="1:20" ht="17.25" thickBot="1">
      <c r="A1764" s="2"/>
      <c r="B1764" s="356" t="s">
        <v>3050</v>
      </c>
      <c r="C1764" s="83">
        <v>9026</v>
      </c>
      <c r="D1764" s="98" t="s">
        <v>9</v>
      </c>
      <c r="E1764" s="74" t="s">
        <v>10</v>
      </c>
      <c r="F1764" s="74" t="s">
        <v>11</v>
      </c>
      <c r="G1764" s="74" t="s">
        <v>12</v>
      </c>
      <c r="H1764" s="74" t="s">
        <v>13</v>
      </c>
      <c r="I1764" s="99" t="s">
        <v>14</v>
      </c>
      <c r="J1764" s="99" t="s">
        <v>15</v>
      </c>
      <c r="K1764" s="99" t="s">
        <v>16</v>
      </c>
      <c r="L1764" s="99" t="s">
        <v>21</v>
      </c>
      <c r="M1764" s="99" t="s">
        <v>22</v>
      </c>
      <c r="N1764" s="99"/>
      <c r="O1764" s="93">
        <f ca="1">IF(D1764="цвет",SUM(O1765:INDIRECT("N"&amp;R1764)),IF(SUM(E1764:N1764)=0,"",SUM(E1764:N1764)))</f>
        <v>0</v>
      </c>
      <c r="P1764" s="68">
        <v>5038</v>
      </c>
      <c r="Q1764" s="138">
        <f t="shared" si="54"/>
        <v>9026</v>
      </c>
      <c r="R1764" s="139">
        <f t="shared" ca="1" si="55"/>
        <v>1767</v>
      </c>
      <c r="S1764" s="85">
        <v>5038</v>
      </c>
      <c r="T1764" s="62">
        <f ca="1">S1764*O1764</f>
        <v>0</v>
      </c>
    </row>
    <row r="1765" spans="1:20" ht="17.25" thickBot="1">
      <c r="A1765" s="2"/>
      <c r="B1765" s="357"/>
      <c r="C1765" s="75"/>
      <c r="D1765" s="5" t="s">
        <v>29</v>
      </c>
      <c r="E1765" s="351"/>
      <c r="F1765" s="351"/>
      <c r="G1765" s="181"/>
      <c r="H1765" s="181"/>
      <c r="I1765" s="351"/>
      <c r="J1765" s="351"/>
      <c r="K1765" s="351"/>
      <c r="L1765" s="7"/>
      <c r="M1765" s="7"/>
      <c r="N1765" s="7"/>
      <c r="O1765" s="94" t="str">
        <f ca="1">IF(D1765="цвет",SUM(O1766:INDIRECT("N"&amp;R1765)),IF(SUM(E1765:N1765)=0,"",SUM(E1765:N1765)))</f>
        <v/>
      </c>
      <c r="P1765" s="68" t="s">
        <v>98</v>
      </c>
      <c r="Q1765" s="138">
        <f t="shared" si="54"/>
        <v>9026</v>
      </c>
      <c r="R1765" s="139">
        <f t="shared" ca="1" si="55"/>
        <v>1767</v>
      </c>
      <c r="S1765" s="69"/>
      <c r="T1765" s="76"/>
    </row>
    <row r="1766" spans="1:20" ht="135" customHeight="1">
      <c r="A1766" s="2"/>
      <c r="B1766" s="357"/>
      <c r="C1766" s="75"/>
      <c r="D1766" s="359" t="s">
        <v>3055</v>
      </c>
      <c r="E1766" s="360"/>
      <c r="F1766" s="360"/>
      <c r="G1766" s="360"/>
      <c r="H1766" s="360"/>
      <c r="I1766" s="360"/>
      <c r="J1766" s="360"/>
      <c r="K1766" s="360"/>
      <c r="L1766" s="360"/>
      <c r="M1766" s="360"/>
      <c r="N1766" s="361"/>
      <c r="O1766" s="94" t="str">
        <f ca="1">IF(D1766="цвет",SUM(O1767:INDIRECT("N"&amp;R1766)),IF(SUM(E1766:N1766)=0,"",SUM(E1766:N1766)))</f>
        <v/>
      </c>
      <c r="P1766" s="68" t="s">
        <v>98</v>
      </c>
      <c r="Q1766" s="138">
        <f t="shared" si="54"/>
        <v>9026</v>
      </c>
      <c r="R1766" s="139">
        <f t="shared" ca="1" si="55"/>
        <v>1767</v>
      </c>
      <c r="S1766" s="69"/>
      <c r="T1766" s="76"/>
    </row>
    <row r="1767" spans="1:20" ht="17.45" customHeight="1" thickBot="1">
      <c r="A1767" s="2"/>
      <c r="B1767" s="365"/>
      <c r="C1767" s="77"/>
      <c r="D1767" s="362" t="str">
        <f>HYPERLINK("https://miamia.ru/search/index.php?q="&amp;Q1767&amp;"&amp;s=Поиск?utm_source=Excel&amp;utm_medium=Nalichie&amp;utm_content="&amp;Q1767&amp;"","Посмотреть большую фотографию на сайте")</f>
        <v>Посмотреть большую фотографию на сайте</v>
      </c>
      <c r="E1767" s="363"/>
      <c r="F1767" s="363"/>
      <c r="G1767" s="363"/>
      <c r="H1767" s="363"/>
      <c r="I1767" s="363"/>
      <c r="J1767" s="363"/>
      <c r="K1767" s="363"/>
      <c r="L1767" s="363"/>
      <c r="M1767" s="363"/>
      <c r="N1767" s="364"/>
      <c r="O1767" s="94" t="str">
        <f ca="1">IF(D1767="цвет",SUM(O1768:INDIRECT("N"&amp;R1767)),IF(SUM(E1767:N1767)=0,"",SUM(E1767:N1767)))</f>
        <v/>
      </c>
      <c r="P1767" s="68" t="s">
        <v>98</v>
      </c>
      <c r="Q1767" s="138">
        <f t="shared" si="54"/>
        <v>9026</v>
      </c>
      <c r="R1767" s="139">
        <f t="shared" ca="1" si="55"/>
        <v>1767</v>
      </c>
      <c r="S1767" s="69"/>
      <c r="T1767" s="76"/>
    </row>
    <row r="1768" spans="1:20" ht="17.25" thickBot="1">
      <c r="A1768" s="2"/>
      <c r="B1768" s="356" t="s">
        <v>3050</v>
      </c>
      <c r="C1768" s="83">
        <v>9029</v>
      </c>
      <c r="D1768" s="98" t="s">
        <v>9</v>
      </c>
      <c r="E1768" s="99" t="s">
        <v>10</v>
      </c>
      <c r="F1768" s="99" t="s">
        <v>17</v>
      </c>
      <c r="G1768" s="99" t="s">
        <v>18</v>
      </c>
      <c r="H1768" s="99" t="s">
        <v>19</v>
      </c>
      <c r="I1768" s="99" t="s">
        <v>23</v>
      </c>
      <c r="J1768" s="99"/>
      <c r="K1768" s="99"/>
      <c r="L1768" s="99"/>
      <c r="M1768" s="99"/>
      <c r="N1768" s="99"/>
      <c r="O1768" s="93">
        <f ca="1">IF(D1768="цвет",SUM(O1769:INDIRECT("N"&amp;R1768)),IF(SUM(E1768:N1768)=0,"",SUM(E1768:N1768)))</f>
        <v>0</v>
      </c>
      <c r="P1768" s="68">
        <v>3874</v>
      </c>
      <c r="Q1768" s="138">
        <f t="shared" si="54"/>
        <v>9029</v>
      </c>
      <c r="R1768" s="139">
        <f t="shared" ca="1" si="55"/>
        <v>1771</v>
      </c>
      <c r="S1768" s="85">
        <v>3874</v>
      </c>
      <c r="T1768" s="62">
        <f ca="1">S1768*O1768</f>
        <v>0</v>
      </c>
    </row>
    <row r="1769" spans="1:20" ht="17.25" thickBot="1">
      <c r="A1769" s="2"/>
      <c r="B1769" s="357"/>
      <c r="C1769" s="75"/>
      <c r="D1769" s="5" t="s">
        <v>29</v>
      </c>
      <c r="E1769" s="7"/>
      <c r="F1769" s="351"/>
      <c r="G1769" s="351"/>
      <c r="H1769" s="7"/>
      <c r="I1769" s="7"/>
      <c r="J1769" s="7"/>
      <c r="K1769" s="7"/>
      <c r="L1769" s="7"/>
      <c r="M1769" s="7"/>
      <c r="N1769" s="7"/>
      <c r="O1769" s="94" t="str">
        <f ca="1">IF(D1769="цвет",SUM(O1770:INDIRECT("N"&amp;R1769)),IF(SUM(E1769:N1769)=0,"",SUM(E1769:N1769)))</f>
        <v/>
      </c>
      <c r="P1769" s="68" t="s">
        <v>98</v>
      </c>
      <c r="Q1769" s="138">
        <f t="shared" si="54"/>
        <v>9029</v>
      </c>
      <c r="R1769" s="139">
        <f t="shared" ca="1" si="55"/>
        <v>1771</v>
      </c>
      <c r="S1769" s="69"/>
      <c r="T1769" s="76"/>
    </row>
    <row r="1770" spans="1:20" ht="135" customHeight="1">
      <c r="A1770" s="2"/>
      <c r="B1770" s="357"/>
      <c r="C1770" s="75"/>
      <c r="D1770" s="359" t="s">
        <v>3056</v>
      </c>
      <c r="E1770" s="360"/>
      <c r="F1770" s="360"/>
      <c r="G1770" s="360"/>
      <c r="H1770" s="360"/>
      <c r="I1770" s="360"/>
      <c r="J1770" s="360"/>
      <c r="K1770" s="360"/>
      <c r="L1770" s="360"/>
      <c r="M1770" s="360"/>
      <c r="N1770" s="361"/>
      <c r="O1770" s="94" t="str">
        <f ca="1">IF(D1770="цвет",SUM(O1771:INDIRECT("N"&amp;R1770)),IF(SUM(E1770:N1770)=0,"",SUM(E1770:N1770)))</f>
        <v/>
      </c>
      <c r="P1770" s="68" t="s">
        <v>98</v>
      </c>
      <c r="Q1770" s="138">
        <f t="shared" si="54"/>
        <v>9029</v>
      </c>
      <c r="R1770" s="139">
        <f t="shared" ca="1" si="55"/>
        <v>1771</v>
      </c>
      <c r="S1770" s="69"/>
      <c r="T1770" s="76"/>
    </row>
    <row r="1771" spans="1:20" ht="17.45" customHeight="1" thickBot="1">
      <c r="A1771" s="2"/>
      <c r="B1771" s="365"/>
      <c r="C1771" s="77"/>
      <c r="D1771" s="362" t="str">
        <f>HYPERLINK("https://miamia.ru/search/index.php?q="&amp;Q1771&amp;"&amp;s=Поиск?utm_source=Excel&amp;utm_medium=Nalichie&amp;utm_content="&amp;Q1771&amp;"","Посмотреть большую фотографию на сайте")</f>
        <v>Посмотреть большую фотографию на сайте</v>
      </c>
      <c r="E1771" s="363"/>
      <c r="F1771" s="363"/>
      <c r="G1771" s="363"/>
      <c r="H1771" s="363"/>
      <c r="I1771" s="363"/>
      <c r="J1771" s="363"/>
      <c r="K1771" s="363"/>
      <c r="L1771" s="363"/>
      <c r="M1771" s="363"/>
      <c r="N1771" s="364"/>
      <c r="O1771" s="94" t="str">
        <f ca="1">IF(D1771="цвет",SUM(O1772:INDIRECT("N"&amp;R1771)),IF(SUM(E1771:N1771)=0,"",SUM(E1771:N1771)))</f>
        <v/>
      </c>
      <c r="P1771" s="68" t="s">
        <v>98</v>
      </c>
      <c r="Q1771" s="138">
        <f t="shared" si="54"/>
        <v>9029</v>
      </c>
      <c r="R1771" s="139">
        <f t="shared" ca="1" si="55"/>
        <v>1771</v>
      </c>
      <c r="S1771" s="69"/>
      <c r="T1771" s="76"/>
    </row>
    <row r="1772" spans="1:20" ht="23.1" customHeight="1" thickBot="1">
      <c r="A1772" s="2"/>
      <c r="B1772" s="28" t="s">
        <v>1755</v>
      </c>
      <c r="C1772" s="29"/>
      <c r="D1772" s="30"/>
      <c r="E1772" s="31"/>
      <c r="F1772" s="31"/>
      <c r="G1772" s="31"/>
      <c r="H1772" s="31"/>
      <c r="I1772" s="31"/>
      <c r="J1772" s="31"/>
      <c r="K1772" s="31"/>
      <c r="L1772" s="31"/>
      <c r="M1772" s="31"/>
      <c r="N1772" s="31"/>
      <c r="O1772" s="91" t="str">
        <f ca="1">IF(D1772="цвет",SUM(O1773:INDIRECT("N"&amp;R1772)),IF(SUM(E1772:N1772)=0,"",SUM(E1772:N1772)))</f>
        <v/>
      </c>
      <c r="P1772" s="68" t="s">
        <v>98</v>
      </c>
      <c r="Q1772" s="138">
        <f t="shared" si="54"/>
        <v>9029</v>
      </c>
      <c r="R1772" s="139">
        <f t="shared" ca="1" si="55"/>
        <v>1776</v>
      </c>
    </row>
    <row r="1773" spans="1:20" ht="17.25" thickBot="1">
      <c r="A1773" s="2"/>
      <c r="B1773" s="356" t="s">
        <v>2253</v>
      </c>
      <c r="C1773" s="83">
        <v>4371</v>
      </c>
      <c r="D1773" s="98" t="s">
        <v>9</v>
      </c>
      <c r="E1773" s="99" t="s">
        <v>17</v>
      </c>
      <c r="F1773" s="74" t="s">
        <v>18</v>
      </c>
      <c r="G1773" s="74" t="s">
        <v>19</v>
      </c>
      <c r="H1773" s="74" t="s">
        <v>23</v>
      </c>
      <c r="I1773" s="99"/>
      <c r="J1773" s="99"/>
      <c r="K1773" s="99"/>
      <c r="L1773" s="99"/>
      <c r="M1773" s="99"/>
      <c r="N1773" s="100"/>
      <c r="O1773" s="93">
        <f ca="1">IF(D1773="цвет",SUM(O1774:INDIRECT("N"&amp;R1773)),IF(SUM(E1773:N1773)=0,"",SUM(E1773:N1773)))</f>
        <v>0</v>
      </c>
      <c r="P1773" s="68">
        <v>3487</v>
      </c>
      <c r="Q1773" s="138">
        <f t="shared" si="54"/>
        <v>4371</v>
      </c>
      <c r="R1773" s="139">
        <f t="shared" ca="1" si="55"/>
        <v>1776</v>
      </c>
      <c r="S1773" s="101">
        <v>3487</v>
      </c>
      <c r="T1773" s="62">
        <f ca="1">S1773*O1773</f>
        <v>0</v>
      </c>
    </row>
    <row r="1774" spans="1:20" ht="17.25" thickBot="1">
      <c r="A1774" s="2"/>
      <c r="B1774" s="357"/>
      <c r="C1774" s="75"/>
      <c r="D1774" s="5" t="s">
        <v>29</v>
      </c>
      <c r="E1774" s="7"/>
      <c r="F1774" s="7"/>
      <c r="G1774" s="181"/>
      <c r="H1774" s="181"/>
      <c r="I1774" s="7"/>
      <c r="J1774" s="7"/>
      <c r="K1774" s="7"/>
      <c r="L1774" s="7"/>
      <c r="M1774" s="7"/>
      <c r="N1774" s="97"/>
      <c r="O1774" s="94" t="str">
        <f ca="1">IF(D1774="цвет",SUM(O1775:INDIRECT("N"&amp;R1774)),IF(SUM(E1774:N1774)=0,"",SUM(E1774:N1774)))</f>
        <v/>
      </c>
      <c r="P1774" s="68" t="s">
        <v>98</v>
      </c>
      <c r="Q1774" s="138">
        <f t="shared" si="54"/>
        <v>4371</v>
      </c>
      <c r="R1774" s="139">
        <f t="shared" ca="1" si="55"/>
        <v>1776</v>
      </c>
      <c r="S1774" s="69"/>
      <c r="T1774" s="102"/>
    </row>
    <row r="1775" spans="1:20" ht="135" customHeight="1">
      <c r="A1775" s="2"/>
      <c r="B1775" s="357"/>
      <c r="C1775" s="75"/>
      <c r="D1775" s="359" t="s">
        <v>1359</v>
      </c>
      <c r="E1775" s="360"/>
      <c r="F1775" s="360"/>
      <c r="G1775" s="360"/>
      <c r="H1775" s="360"/>
      <c r="I1775" s="360"/>
      <c r="J1775" s="360"/>
      <c r="K1775" s="360"/>
      <c r="L1775" s="360"/>
      <c r="M1775" s="360"/>
      <c r="N1775" s="360"/>
      <c r="O1775" s="94" t="str">
        <f ca="1">IF(D1775="цвет",SUM(O1776:INDIRECT("N"&amp;R1775)),IF(SUM(E1775:N1775)=0,"",SUM(E1775:N1775)))</f>
        <v/>
      </c>
      <c r="P1775" s="68" t="s">
        <v>98</v>
      </c>
      <c r="Q1775" s="138">
        <f t="shared" si="54"/>
        <v>4371</v>
      </c>
      <c r="R1775" s="139">
        <f t="shared" ca="1" si="55"/>
        <v>1776</v>
      </c>
      <c r="S1775" s="69"/>
      <c r="T1775" s="102"/>
    </row>
    <row r="1776" spans="1:20" ht="17.45" customHeight="1" thickBot="1">
      <c r="A1776" s="2"/>
      <c r="B1776" s="365"/>
      <c r="C1776" s="77"/>
      <c r="D1776" s="362" t="str">
        <f>HYPERLINK("https://miamia.ru/search/index.php?q="&amp;Q1776&amp;"&amp;s=Поиск?utm_source=Excel&amp;utm_medium=Nalichie&amp;utm_content="&amp;Q1776&amp;"","Посмотреть большую фотографию на сайте")</f>
        <v>Посмотреть большую фотографию на сайте</v>
      </c>
      <c r="E1776" s="363"/>
      <c r="F1776" s="363"/>
      <c r="G1776" s="363"/>
      <c r="H1776" s="363"/>
      <c r="I1776" s="363"/>
      <c r="J1776" s="363"/>
      <c r="K1776" s="363"/>
      <c r="L1776" s="363"/>
      <c r="M1776" s="363"/>
      <c r="N1776" s="363"/>
      <c r="O1776" s="94" t="str">
        <f ca="1">IF(D1776="цвет",SUM(O1777:INDIRECT("N"&amp;R1776)),IF(SUM(E1776:N1776)=0,"",SUM(E1776:N1776)))</f>
        <v/>
      </c>
      <c r="P1776" s="68" t="s">
        <v>98</v>
      </c>
      <c r="Q1776" s="138">
        <f t="shared" si="54"/>
        <v>4371</v>
      </c>
      <c r="R1776" s="139">
        <f t="shared" ca="1" si="55"/>
        <v>1776</v>
      </c>
      <c r="S1776" s="69"/>
      <c r="T1776" s="102"/>
    </row>
    <row r="1777" spans="1:20" ht="17.25" thickBot="1">
      <c r="A1777" s="2"/>
      <c r="B1777" s="356" t="s">
        <v>2253</v>
      </c>
      <c r="C1777" s="83">
        <v>4377</v>
      </c>
      <c r="D1777" s="98" t="s">
        <v>9</v>
      </c>
      <c r="E1777" s="74" t="s">
        <v>11</v>
      </c>
      <c r="F1777" s="74" t="s">
        <v>12</v>
      </c>
      <c r="G1777" s="74" t="s">
        <v>13</v>
      </c>
      <c r="H1777" s="99" t="s">
        <v>14</v>
      </c>
      <c r="I1777" s="99" t="s">
        <v>15</v>
      </c>
      <c r="J1777" s="99" t="s">
        <v>16</v>
      </c>
      <c r="K1777" s="99" t="s">
        <v>21</v>
      </c>
      <c r="L1777" s="99"/>
      <c r="M1777" s="99"/>
      <c r="N1777" s="100"/>
      <c r="O1777" s="93">
        <f ca="1">IF(D1777="цвет",SUM(O1778:INDIRECT("N"&amp;R1777)),IF(SUM(E1777:N1777)=0,"",SUM(E1777:N1777)))</f>
        <v>0</v>
      </c>
      <c r="P1777" s="68">
        <v>5425</v>
      </c>
      <c r="Q1777" s="138">
        <f t="shared" si="54"/>
        <v>4377</v>
      </c>
      <c r="R1777" s="139">
        <f t="shared" ca="1" si="55"/>
        <v>1780</v>
      </c>
      <c r="S1777" s="101">
        <v>5425</v>
      </c>
      <c r="T1777" s="62">
        <f ca="1">S1777*O1777</f>
        <v>0</v>
      </c>
    </row>
    <row r="1778" spans="1:20" ht="17.25" thickBot="1">
      <c r="A1778" s="2"/>
      <c r="B1778" s="357"/>
      <c r="C1778" s="75"/>
      <c r="D1778" s="5" t="s">
        <v>29</v>
      </c>
      <c r="E1778" s="351"/>
      <c r="F1778" s="181"/>
      <c r="G1778" s="7"/>
      <c r="H1778" s="181"/>
      <c r="I1778" s="181"/>
      <c r="J1778" s="351"/>
      <c r="K1778" s="351"/>
      <c r="L1778" s="7"/>
      <c r="M1778" s="7"/>
      <c r="N1778" s="97"/>
      <c r="O1778" s="94" t="str">
        <f ca="1">IF(D1778="цвет",SUM(O1779:INDIRECT("N"&amp;R1778)),IF(SUM(E1778:N1778)=0,"",SUM(E1778:N1778)))</f>
        <v/>
      </c>
      <c r="P1778" s="68" t="s">
        <v>98</v>
      </c>
      <c r="Q1778" s="138">
        <f t="shared" si="54"/>
        <v>4377</v>
      </c>
      <c r="R1778" s="139">
        <f t="shared" ca="1" si="55"/>
        <v>1780</v>
      </c>
      <c r="S1778" s="69"/>
      <c r="T1778" s="102"/>
    </row>
    <row r="1779" spans="1:20" ht="135" customHeight="1">
      <c r="A1779" s="2"/>
      <c r="B1779" s="357"/>
      <c r="C1779" s="75"/>
      <c r="D1779" s="359" t="s">
        <v>1355</v>
      </c>
      <c r="E1779" s="360"/>
      <c r="F1779" s="360"/>
      <c r="G1779" s="360"/>
      <c r="H1779" s="360"/>
      <c r="I1779" s="360"/>
      <c r="J1779" s="360"/>
      <c r="K1779" s="360"/>
      <c r="L1779" s="360"/>
      <c r="M1779" s="360"/>
      <c r="N1779" s="360"/>
      <c r="O1779" s="94" t="str">
        <f ca="1">IF(D1779="цвет",SUM(O1780:INDIRECT("N"&amp;R1779)),IF(SUM(E1779:N1779)=0,"",SUM(E1779:N1779)))</f>
        <v/>
      </c>
      <c r="P1779" s="68" t="s">
        <v>98</v>
      </c>
      <c r="Q1779" s="138">
        <f t="shared" si="54"/>
        <v>4377</v>
      </c>
      <c r="R1779" s="139">
        <f t="shared" ca="1" si="55"/>
        <v>1780</v>
      </c>
      <c r="S1779" s="69"/>
      <c r="T1779" s="102"/>
    </row>
    <row r="1780" spans="1:20" ht="17.45" customHeight="1" thickBot="1">
      <c r="A1780" s="2"/>
      <c r="B1780" s="365"/>
      <c r="C1780" s="77"/>
      <c r="D1780" s="362" t="str">
        <f>HYPERLINK("https://miamia.ru/search/index.php?q="&amp;Q1780&amp;"&amp;s=Поиск?utm_source=Excel&amp;utm_medium=Nalichie&amp;utm_content="&amp;Q1780&amp;"","Посмотреть большую фотографию на сайте")</f>
        <v>Посмотреть большую фотографию на сайте</v>
      </c>
      <c r="E1780" s="363"/>
      <c r="F1780" s="363"/>
      <c r="G1780" s="363"/>
      <c r="H1780" s="363"/>
      <c r="I1780" s="363"/>
      <c r="J1780" s="363"/>
      <c r="K1780" s="363"/>
      <c r="L1780" s="363"/>
      <c r="M1780" s="363"/>
      <c r="N1780" s="363"/>
      <c r="O1780" s="94" t="str">
        <f ca="1">IF(D1780="цвет",SUM(O1781:INDIRECT("N"&amp;R1780)),IF(SUM(E1780:N1780)=0,"",SUM(E1780:N1780)))</f>
        <v/>
      </c>
      <c r="P1780" s="68" t="s">
        <v>98</v>
      </c>
      <c r="Q1780" s="138">
        <f t="shared" si="54"/>
        <v>4377</v>
      </c>
      <c r="R1780" s="139">
        <f t="shared" ca="1" si="55"/>
        <v>1780</v>
      </c>
      <c r="S1780" s="69"/>
      <c r="T1780" s="102"/>
    </row>
    <row r="1781" spans="1:20" ht="17.25" thickBot="1">
      <c r="A1781" s="2"/>
      <c r="B1781" s="356" t="s">
        <v>2253</v>
      </c>
      <c r="C1781" s="83">
        <v>4480</v>
      </c>
      <c r="D1781" s="98" t="s">
        <v>9</v>
      </c>
      <c r="E1781" s="74" t="s">
        <v>10</v>
      </c>
      <c r="F1781" s="74" t="s">
        <v>11</v>
      </c>
      <c r="G1781" s="74" t="s">
        <v>12</v>
      </c>
      <c r="H1781" s="74" t="s">
        <v>13</v>
      </c>
      <c r="I1781" s="99" t="s">
        <v>14</v>
      </c>
      <c r="J1781" s="99" t="s">
        <v>15</v>
      </c>
      <c r="K1781" s="99" t="s">
        <v>16</v>
      </c>
      <c r="L1781" s="99" t="s">
        <v>21</v>
      </c>
      <c r="M1781" s="99" t="s">
        <v>22</v>
      </c>
      <c r="N1781" s="100"/>
      <c r="O1781" s="93">
        <f ca="1">IF(D1781="цвет",SUM(O1782:INDIRECT("N"&amp;R1781)),IF(SUM(E1781:N1781)=0,"",SUM(E1781:N1781)))</f>
        <v>0</v>
      </c>
      <c r="P1781" s="68">
        <v>2711</v>
      </c>
      <c r="Q1781" s="138">
        <f t="shared" si="54"/>
        <v>4480</v>
      </c>
      <c r="R1781" s="139">
        <f t="shared" ca="1" si="55"/>
        <v>1784</v>
      </c>
      <c r="S1781" s="101">
        <v>2711</v>
      </c>
      <c r="T1781" s="62">
        <f ca="1">S1781*O1781</f>
        <v>0</v>
      </c>
    </row>
    <row r="1782" spans="1:20" ht="17.25" thickBot="1">
      <c r="A1782" s="2"/>
      <c r="B1782" s="357"/>
      <c r="C1782" s="75"/>
      <c r="D1782" s="5" t="s">
        <v>29</v>
      </c>
      <c r="E1782" s="7"/>
      <c r="F1782" s="7"/>
      <c r="G1782" s="7"/>
      <c r="H1782" s="7"/>
      <c r="I1782" s="181"/>
      <c r="J1782" s="181"/>
      <c r="K1782" s="351"/>
      <c r="L1782" s="7"/>
      <c r="M1782" s="181"/>
      <c r="N1782" s="97"/>
      <c r="O1782" s="94" t="str">
        <f ca="1">IF(D1782="цвет",SUM(O1783:INDIRECT("N"&amp;R1782)),IF(SUM(E1782:N1782)=0,"",SUM(E1782:N1782)))</f>
        <v/>
      </c>
      <c r="P1782" s="68" t="s">
        <v>98</v>
      </c>
      <c r="Q1782" s="138">
        <f t="shared" si="54"/>
        <v>4480</v>
      </c>
      <c r="R1782" s="139">
        <f t="shared" ca="1" si="55"/>
        <v>1784</v>
      </c>
      <c r="S1782" s="69"/>
      <c r="T1782" s="102"/>
    </row>
    <row r="1783" spans="1:20" ht="135" customHeight="1">
      <c r="A1783" s="2"/>
      <c r="B1783" s="357"/>
      <c r="C1783" s="75"/>
      <c r="D1783" s="359" t="s">
        <v>935</v>
      </c>
      <c r="E1783" s="360"/>
      <c r="F1783" s="360"/>
      <c r="G1783" s="360"/>
      <c r="H1783" s="360"/>
      <c r="I1783" s="360"/>
      <c r="J1783" s="360"/>
      <c r="K1783" s="360"/>
      <c r="L1783" s="360"/>
      <c r="M1783" s="360"/>
      <c r="N1783" s="360"/>
      <c r="O1783" s="94" t="str">
        <f ca="1">IF(D1783="цвет",SUM(O1784:INDIRECT("N"&amp;R1783)),IF(SUM(E1783:N1783)=0,"",SUM(E1783:N1783)))</f>
        <v/>
      </c>
      <c r="P1783" s="68" t="s">
        <v>98</v>
      </c>
      <c r="Q1783" s="138">
        <f t="shared" si="54"/>
        <v>4480</v>
      </c>
      <c r="R1783" s="139">
        <f t="shared" ca="1" si="55"/>
        <v>1784</v>
      </c>
      <c r="S1783" s="69"/>
      <c r="T1783" s="102"/>
    </row>
    <row r="1784" spans="1:20" ht="17.45" customHeight="1" thickBot="1">
      <c r="A1784" s="2"/>
      <c r="B1784" s="365"/>
      <c r="C1784" s="77"/>
      <c r="D1784" s="362" t="str">
        <f>HYPERLINK("https://miamia.ru/search/index.php?q="&amp;Q1784&amp;"&amp;s=Поиск?utm_source=Excel&amp;utm_medium=Nalichie&amp;utm_content="&amp;Q1784&amp;"","Посмотреть большую фотографию на сайте")</f>
        <v>Посмотреть большую фотографию на сайте</v>
      </c>
      <c r="E1784" s="363"/>
      <c r="F1784" s="363"/>
      <c r="G1784" s="363"/>
      <c r="H1784" s="363"/>
      <c r="I1784" s="363"/>
      <c r="J1784" s="363"/>
      <c r="K1784" s="363"/>
      <c r="L1784" s="363"/>
      <c r="M1784" s="363"/>
      <c r="N1784" s="363"/>
      <c r="O1784" s="94" t="str">
        <f ca="1">IF(D1784="цвет",SUM(O1785:INDIRECT("N"&amp;R1784)),IF(SUM(E1784:N1784)=0,"",SUM(E1784:N1784)))</f>
        <v/>
      </c>
      <c r="P1784" s="68" t="s">
        <v>98</v>
      </c>
      <c r="Q1784" s="138">
        <f t="shared" si="54"/>
        <v>4480</v>
      </c>
      <c r="R1784" s="139">
        <f t="shared" ca="1" si="55"/>
        <v>1784</v>
      </c>
      <c r="S1784" s="69"/>
      <c r="T1784" s="102"/>
    </row>
    <row r="1785" spans="1:20" ht="17.25" thickBot="1">
      <c r="A1785" s="2"/>
      <c r="B1785" s="356" t="s">
        <v>2253</v>
      </c>
      <c r="C1785" s="83">
        <v>4481</v>
      </c>
      <c r="D1785" s="98" t="s">
        <v>9</v>
      </c>
      <c r="E1785" s="74" t="s">
        <v>10</v>
      </c>
      <c r="F1785" s="74" t="s">
        <v>11</v>
      </c>
      <c r="G1785" s="74" t="s">
        <v>12</v>
      </c>
      <c r="H1785" s="74" t="s">
        <v>13</v>
      </c>
      <c r="I1785" s="99" t="s">
        <v>14</v>
      </c>
      <c r="J1785" s="99" t="s">
        <v>15</v>
      </c>
      <c r="K1785" s="99" t="s">
        <v>16</v>
      </c>
      <c r="L1785" s="99" t="s">
        <v>21</v>
      </c>
      <c r="M1785" s="99" t="s">
        <v>22</v>
      </c>
      <c r="N1785" s="100"/>
      <c r="O1785" s="93">
        <f ca="1">IF(D1785="цвет",SUM(O1786:INDIRECT("N"&amp;R1785)),IF(SUM(E1785:N1785)=0,"",SUM(E1785:N1785)))</f>
        <v>0</v>
      </c>
      <c r="P1785" s="68">
        <v>2841</v>
      </c>
      <c r="Q1785" s="138">
        <f t="shared" si="54"/>
        <v>4481</v>
      </c>
      <c r="R1785" s="139">
        <f t="shared" ca="1" si="55"/>
        <v>1788</v>
      </c>
      <c r="S1785" s="101">
        <v>2841</v>
      </c>
      <c r="T1785" s="62">
        <f ca="1">S1785*O1785</f>
        <v>0</v>
      </c>
    </row>
    <row r="1786" spans="1:20" ht="17.25" thickBot="1">
      <c r="A1786" s="2"/>
      <c r="B1786" s="357"/>
      <c r="C1786" s="75"/>
      <c r="D1786" s="5" t="s">
        <v>29</v>
      </c>
      <c r="E1786" s="7"/>
      <c r="F1786" s="7"/>
      <c r="G1786" s="7"/>
      <c r="H1786" s="7"/>
      <c r="I1786" s="7"/>
      <c r="J1786" s="7"/>
      <c r="K1786" s="7"/>
      <c r="L1786" s="351"/>
      <c r="M1786" s="181"/>
      <c r="N1786" s="97"/>
      <c r="O1786" s="94" t="str">
        <f ca="1">IF(D1786="цвет",SUM(O1787:INDIRECT("N"&amp;R1786)),IF(SUM(E1786:N1786)=0,"",SUM(E1786:N1786)))</f>
        <v/>
      </c>
      <c r="P1786" s="68" t="s">
        <v>98</v>
      </c>
      <c r="Q1786" s="138">
        <f t="shared" si="54"/>
        <v>4481</v>
      </c>
      <c r="R1786" s="139">
        <f t="shared" ca="1" si="55"/>
        <v>1788</v>
      </c>
      <c r="S1786" s="69"/>
      <c r="T1786" s="102"/>
    </row>
    <row r="1787" spans="1:20" ht="135" customHeight="1">
      <c r="A1787" s="2"/>
      <c r="B1787" s="357"/>
      <c r="C1787" s="75"/>
      <c r="D1787" s="359" t="s">
        <v>1356</v>
      </c>
      <c r="E1787" s="360"/>
      <c r="F1787" s="360"/>
      <c r="G1787" s="360"/>
      <c r="H1787" s="360"/>
      <c r="I1787" s="360"/>
      <c r="J1787" s="360"/>
      <c r="K1787" s="360"/>
      <c r="L1787" s="360"/>
      <c r="M1787" s="360"/>
      <c r="N1787" s="360"/>
      <c r="O1787" s="94" t="str">
        <f ca="1">IF(D1787="цвет",SUM(O1788:INDIRECT("N"&amp;R1787)),IF(SUM(E1787:N1787)=0,"",SUM(E1787:N1787)))</f>
        <v/>
      </c>
      <c r="P1787" s="68" t="s">
        <v>98</v>
      </c>
      <c r="Q1787" s="138">
        <f t="shared" si="54"/>
        <v>4481</v>
      </c>
      <c r="R1787" s="139">
        <f t="shared" ca="1" si="55"/>
        <v>1788</v>
      </c>
      <c r="S1787" s="69"/>
      <c r="T1787" s="102"/>
    </row>
    <row r="1788" spans="1:20" ht="17.45" customHeight="1" thickBot="1">
      <c r="A1788" s="2"/>
      <c r="B1788" s="365"/>
      <c r="C1788" s="77"/>
      <c r="D1788" s="362" t="str">
        <f>HYPERLINK("https://miamia.ru/search/index.php?q="&amp;Q1788&amp;"&amp;s=Поиск?utm_source=Excel&amp;utm_medium=Nalichie&amp;utm_content="&amp;Q1788&amp;"","Посмотреть большую фотографию на сайте")</f>
        <v>Посмотреть большую фотографию на сайте</v>
      </c>
      <c r="E1788" s="363"/>
      <c r="F1788" s="363"/>
      <c r="G1788" s="363"/>
      <c r="H1788" s="363"/>
      <c r="I1788" s="363"/>
      <c r="J1788" s="363"/>
      <c r="K1788" s="363"/>
      <c r="L1788" s="363"/>
      <c r="M1788" s="363"/>
      <c r="N1788" s="363"/>
      <c r="O1788" s="94" t="str">
        <f ca="1">IF(D1788="цвет",SUM(O1789:INDIRECT("N"&amp;R1788)),IF(SUM(E1788:N1788)=0,"",SUM(E1788:N1788)))</f>
        <v/>
      </c>
      <c r="P1788" s="68" t="s">
        <v>98</v>
      </c>
      <c r="Q1788" s="138">
        <f t="shared" si="54"/>
        <v>4481</v>
      </c>
      <c r="R1788" s="139">
        <f t="shared" ca="1" si="55"/>
        <v>1788</v>
      </c>
      <c r="S1788" s="69"/>
      <c r="T1788" s="102"/>
    </row>
    <row r="1789" spans="1:20" ht="17.25" thickBot="1">
      <c r="A1789" s="2"/>
      <c r="B1789" s="356" t="s">
        <v>1354</v>
      </c>
      <c r="C1789" s="83">
        <v>4482</v>
      </c>
      <c r="D1789" s="98" t="s">
        <v>9</v>
      </c>
      <c r="E1789" s="74" t="s">
        <v>10</v>
      </c>
      <c r="F1789" s="74" t="s">
        <v>11</v>
      </c>
      <c r="G1789" s="74" t="s">
        <v>12</v>
      </c>
      <c r="H1789" s="74" t="s">
        <v>13</v>
      </c>
      <c r="I1789" s="99" t="s">
        <v>14</v>
      </c>
      <c r="J1789" s="99" t="s">
        <v>15</v>
      </c>
      <c r="K1789" s="99" t="s">
        <v>16</v>
      </c>
      <c r="L1789" s="99" t="s">
        <v>21</v>
      </c>
      <c r="M1789" s="99" t="s">
        <v>22</v>
      </c>
      <c r="N1789" s="100"/>
      <c r="O1789" s="93">
        <f ca="1">IF(D1789="цвет",SUM(O1790:INDIRECT("N"&amp;R1789)),IF(SUM(E1789:N1789)=0,"",SUM(E1789:N1789)))</f>
        <v>0</v>
      </c>
      <c r="P1789" s="68">
        <v>2711</v>
      </c>
      <c r="Q1789" s="138">
        <f t="shared" si="54"/>
        <v>4482</v>
      </c>
      <c r="R1789" s="139">
        <f t="shared" ca="1" si="55"/>
        <v>1792</v>
      </c>
      <c r="S1789" s="101">
        <v>2711</v>
      </c>
      <c r="T1789" s="62">
        <f ca="1">S1789*O1789</f>
        <v>0</v>
      </c>
    </row>
    <row r="1790" spans="1:20" ht="17.25" thickBot="1">
      <c r="A1790" s="2"/>
      <c r="B1790" s="357"/>
      <c r="C1790" s="75"/>
      <c r="D1790" s="5" t="s">
        <v>29</v>
      </c>
      <c r="E1790" s="7"/>
      <c r="F1790" s="181"/>
      <c r="G1790" s="181"/>
      <c r="H1790" s="7"/>
      <c r="I1790" s="351"/>
      <c r="J1790" s="351"/>
      <c r="K1790" s="181"/>
      <c r="L1790" s="351"/>
      <c r="M1790" s="351"/>
      <c r="N1790" s="97"/>
      <c r="O1790" s="94" t="str">
        <f ca="1">IF(D1790="цвет",SUM(O1791:INDIRECT("N"&amp;R1790)),IF(SUM(E1790:N1790)=0,"",SUM(E1790:N1790)))</f>
        <v/>
      </c>
      <c r="P1790" s="68" t="s">
        <v>98</v>
      </c>
      <c r="Q1790" s="138">
        <f t="shared" si="54"/>
        <v>4482</v>
      </c>
      <c r="R1790" s="139">
        <f t="shared" ca="1" si="55"/>
        <v>1792</v>
      </c>
      <c r="S1790" s="69"/>
      <c r="T1790" s="102"/>
    </row>
    <row r="1791" spans="1:20" ht="135" customHeight="1">
      <c r="A1791" s="2"/>
      <c r="B1791" s="357"/>
      <c r="C1791" s="75"/>
      <c r="D1791" s="359" t="s">
        <v>1357</v>
      </c>
      <c r="E1791" s="360"/>
      <c r="F1791" s="360"/>
      <c r="G1791" s="360"/>
      <c r="H1791" s="360"/>
      <c r="I1791" s="360"/>
      <c r="J1791" s="360"/>
      <c r="K1791" s="360"/>
      <c r="L1791" s="360"/>
      <c r="M1791" s="360"/>
      <c r="N1791" s="360"/>
      <c r="O1791" s="94" t="str">
        <f ca="1">IF(D1791="цвет",SUM(O1792:INDIRECT("N"&amp;R1791)),IF(SUM(E1791:N1791)=0,"",SUM(E1791:N1791)))</f>
        <v/>
      </c>
      <c r="P1791" s="68" t="s">
        <v>98</v>
      </c>
      <c r="Q1791" s="138">
        <f t="shared" si="54"/>
        <v>4482</v>
      </c>
      <c r="R1791" s="139">
        <f t="shared" ca="1" si="55"/>
        <v>1792</v>
      </c>
      <c r="S1791" s="69"/>
      <c r="T1791" s="102"/>
    </row>
    <row r="1792" spans="1:20" ht="17.45" customHeight="1" thickBot="1">
      <c r="A1792" s="2"/>
      <c r="B1792" s="365"/>
      <c r="C1792" s="77"/>
      <c r="D1792" s="362" t="str">
        <f>HYPERLINK("https://miamia.ru/search/index.php?q="&amp;Q1792&amp;"&amp;s=Поиск?utm_source=Excel&amp;utm_medium=Nalichie&amp;utm_content="&amp;Q1792&amp;"","Посмотреть большую фотографию на сайте")</f>
        <v>Посмотреть большую фотографию на сайте</v>
      </c>
      <c r="E1792" s="363"/>
      <c r="F1792" s="363"/>
      <c r="G1792" s="363"/>
      <c r="H1792" s="363"/>
      <c r="I1792" s="363"/>
      <c r="J1792" s="363"/>
      <c r="K1792" s="363"/>
      <c r="L1792" s="363"/>
      <c r="M1792" s="363"/>
      <c r="N1792" s="363"/>
      <c r="O1792" s="94" t="str">
        <f ca="1">IF(D1792="цвет",SUM(O1793:INDIRECT("N"&amp;R1792)),IF(SUM(E1792:N1792)=0,"",SUM(E1792:N1792)))</f>
        <v/>
      </c>
      <c r="P1792" s="68" t="s">
        <v>98</v>
      </c>
      <c r="Q1792" s="138">
        <f t="shared" si="54"/>
        <v>4482</v>
      </c>
      <c r="R1792" s="139">
        <f t="shared" ca="1" si="55"/>
        <v>1792</v>
      </c>
      <c r="S1792" s="69"/>
      <c r="T1792" s="102"/>
    </row>
    <row r="1793" spans="1:20" ht="17.25" thickBot="1">
      <c r="A1793" s="2"/>
      <c r="B1793" s="356" t="s">
        <v>1354</v>
      </c>
      <c r="C1793" s="83">
        <v>4483</v>
      </c>
      <c r="D1793" s="98" t="s">
        <v>9</v>
      </c>
      <c r="E1793" s="99" t="s">
        <v>17</v>
      </c>
      <c r="F1793" s="74" t="s">
        <v>18</v>
      </c>
      <c r="G1793" s="74" t="s">
        <v>19</v>
      </c>
      <c r="H1793" s="74" t="s">
        <v>23</v>
      </c>
      <c r="I1793" s="99"/>
      <c r="J1793" s="99"/>
      <c r="K1793" s="99"/>
      <c r="L1793" s="99"/>
      <c r="M1793" s="99"/>
      <c r="N1793" s="100"/>
      <c r="O1793" s="93">
        <f ca="1">IF(D1793="цвет",SUM(O1794:INDIRECT("N"&amp;R1793)),IF(SUM(E1793:N1793)=0,"",SUM(E1793:N1793)))</f>
        <v>0</v>
      </c>
      <c r="P1793" s="68">
        <v>3487</v>
      </c>
      <c r="Q1793" s="138">
        <f t="shared" si="54"/>
        <v>4483</v>
      </c>
      <c r="R1793" s="139">
        <f t="shared" ca="1" si="55"/>
        <v>1796</v>
      </c>
      <c r="S1793" s="101">
        <v>3487</v>
      </c>
      <c r="T1793" s="62">
        <f ca="1">S1793*O1793</f>
        <v>0</v>
      </c>
    </row>
    <row r="1794" spans="1:20" ht="17.25" thickBot="1">
      <c r="A1794" s="2"/>
      <c r="B1794" s="357"/>
      <c r="C1794" s="75"/>
      <c r="D1794" s="5" t="s">
        <v>29</v>
      </c>
      <c r="E1794" s="181"/>
      <c r="F1794" s="181"/>
      <c r="G1794" s="181"/>
      <c r="H1794" s="351"/>
      <c r="I1794" s="7"/>
      <c r="J1794" s="7"/>
      <c r="K1794" s="7"/>
      <c r="L1794" s="7"/>
      <c r="M1794" s="7"/>
      <c r="N1794" s="97"/>
      <c r="O1794" s="94" t="str">
        <f ca="1">IF(D1794="цвет",SUM(O1795:INDIRECT("N"&amp;R1794)),IF(SUM(E1794:N1794)=0,"",SUM(E1794:N1794)))</f>
        <v/>
      </c>
      <c r="P1794" s="68" t="s">
        <v>98</v>
      </c>
      <c r="Q1794" s="138">
        <f t="shared" si="54"/>
        <v>4483</v>
      </c>
      <c r="R1794" s="139">
        <f t="shared" ca="1" si="55"/>
        <v>1796</v>
      </c>
      <c r="S1794" s="69"/>
      <c r="T1794" s="102"/>
    </row>
    <row r="1795" spans="1:20" ht="135" customHeight="1">
      <c r="A1795" s="2"/>
      <c r="B1795" s="357"/>
      <c r="C1795" s="75"/>
      <c r="D1795" s="359" t="s">
        <v>1361</v>
      </c>
      <c r="E1795" s="360"/>
      <c r="F1795" s="360"/>
      <c r="G1795" s="360"/>
      <c r="H1795" s="360"/>
      <c r="I1795" s="360"/>
      <c r="J1795" s="360"/>
      <c r="K1795" s="360"/>
      <c r="L1795" s="360"/>
      <c r="M1795" s="360"/>
      <c r="N1795" s="360"/>
      <c r="O1795" s="94" t="str">
        <f ca="1">IF(D1795="цвет",SUM(O1796:INDIRECT("N"&amp;R1795)),IF(SUM(E1795:N1795)=0,"",SUM(E1795:N1795)))</f>
        <v/>
      </c>
      <c r="P1795" s="68" t="s">
        <v>98</v>
      </c>
      <c r="Q1795" s="138">
        <f t="shared" si="54"/>
        <v>4483</v>
      </c>
      <c r="R1795" s="139">
        <f t="shared" ca="1" si="55"/>
        <v>1796</v>
      </c>
      <c r="S1795" s="69"/>
      <c r="T1795" s="102"/>
    </row>
    <row r="1796" spans="1:20" ht="17.45" customHeight="1" thickBot="1">
      <c r="A1796" s="2"/>
      <c r="B1796" s="365"/>
      <c r="C1796" s="77"/>
      <c r="D1796" s="362" t="str">
        <f>HYPERLINK("https://miamia.ru/search/index.php?q="&amp;Q1796&amp;"&amp;s=Поиск?utm_source=Excel&amp;utm_medium=Nalichie&amp;utm_content="&amp;Q1796&amp;"","Посмотреть большую фотографию на сайте")</f>
        <v>Посмотреть большую фотографию на сайте</v>
      </c>
      <c r="E1796" s="363"/>
      <c r="F1796" s="363"/>
      <c r="G1796" s="363"/>
      <c r="H1796" s="363"/>
      <c r="I1796" s="363"/>
      <c r="J1796" s="363"/>
      <c r="K1796" s="363"/>
      <c r="L1796" s="363"/>
      <c r="M1796" s="363"/>
      <c r="N1796" s="363"/>
      <c r="O1796" s="94" t="str">
        <f ca="1">IF(D1796="цвет",SUM(O1797:INDIRECT("N"&amp;R1796)),IF(SUM(E1796:N1796)=0,"",SUM(E1796:N1796)))</f>
        <v/>
      </c>
      <c r="P1796" s="68" t="s">
        <v>98</v>
      </c>
      <c r="Q1796" s="138">
        <f t="shared" si="54"/>
        <v>4483</v>
      </c>
      <c r="R1796" s="139">
        <f t="shared" ca="1" si="55"/>
        <v>1796</v>
      </c>
      <c r="S1796" s="69"/>
      <c r="T1796" s="102"/>
    </row>
    <row r="1797" spans="1:20" ht="17.25" thickBot="1">
      <c r="A1797" s="2"/>
      <c r="B1797" s="356" t="s">
        <v>1354</v>
      </c>
      <c r="C1797" s="83">
        <v>4484</v>
      </c>
      <c r="D1797" s="98" t="s">
        <v>9</v>
      </c>
      <c r="E1797" s="74" t="s">
        <v>11</v>
      </c>
      <c r="F1797" s="74" t="s">
        <v>12</v>
      </c>
      <c r="G1797" s="74" t="s">
        <v>13</v>
      </c>
      <c r="H1797" s="99" t="s">
        <v>14</v>
      </c>
      <c r="I1797" s="99" t="s">
        <v>15</v>
      </c>
      <c r="J1797" s="99" t="s">
        <v>16</v>
      </c>
      <c r="K1797" s="99" t="s">
        <v>21</v>
      </c>
      <c r="L1797" s="99" t="s">
        <v>22</v>
      </c>
      <c r="M1797" s="99"/>
      <c r="N1797" s="100"/>
      <c r="O1797" s="93">
        <f ca="1">IF(D1797="цвет",SUM(O1798:INDIRECT("N"&amp;R1797)),IF(SUM(E1797:N1797)=0,"",SUM(E1797:N1797)))</f>
        <v>0</v>
      </c>
      <c r="P1797" s="68">
        <v>3487</v>
      </c>
      <c r="Q1797" s="138">
        <f t="shared" si="54"/>
        <v>4484</v>
      </c>
      <c r="R1797" s="139">
        <f t="shared" ca="1" si="55"/>
        <v>1800</v>
      </c>
      <c r="S1797" s="101">
        <v>3487</v>
      </c>
      <c r="T1797" s="62">
        <f ca="1">S1797*O1797</f>
        <v>0</v>
      </c>
    </row>
    <row r="1798" spans="1:20" ht="17.25" thickBot="1">
      <c r="A1798" s="2"/>
      <c r="B1798" s="357"/>
      <c r="C1798" s="75"/>
      <c r="D1798" s="5" t="s">
        <v>29</v>
      </c>
      <c r="E1798" s="181"/>
      <c r="F1798" s="7"/>
      <c r="G1798" s="7"/>
      <c r="H1798" s="7"/>
      <c r="I1798" s="181"/>
      <c r="J1798" s="181"/>
      <c r="K1798" s="7"/>
      <c r="L1798" s="7"/>
      <c r="M1798" s="7"/>
      <c r="N1798" s="97"/>
      <c r="O1798" s="94" t="str">
        <f ca="1">IF(D1798="цвет",SUM(O1799:INDIRECT("N"&amp;R1798)),IF(SUM(E1798:N1798)=0,"",SUM(E1798:N1798)))</f>
        <v/>
      </c>
      <c r="P1798" s="68" t="s">
        <v>98</v>
      </c>
      <c r="Q1798" s="138">
        <f t="shared" si="54"/>
        <v>4484</v>
      </c>
      <c r="R1798" s="139">
        <f t="shared" ca="1" si="55"/>
        <v>1800</v>
      </c>
      <c r="S1798" s="69"/>
      <c r="T1798" s="102"/>
    </row>
    <row r="1799" spans="1:20" ht="135" customHeight="1">
      <c r="A1799" s="2"/>
      <c r="B1799" s="357"/>
      <c r="C1799" s="75"/>
      <c r="D1799" s="359" t="s">
        <v>1362</v>
      </c>
      <c r="E1799" s="360"/>
      <c r="F1799" s="360"/>
      <c r="G1799" s="360"/>
      <c r="H1799" s="360"/>
      <c r="I1799" s="360"/>
      <c r="J1799" s="360"/>
      <c r="K1799" s="360"/>
      <c r="L1799" s="360"/>
      <c r="M1799" s="360"/>
      <c r="N1799" s="360"/>
      <c r="O1799" s="94" t="str">
        <f ca="1">IF(D1799="цвет",SUM(O1800:INDIRECT("N"&amp;R1799)),IF(SUM(E1799:N1799)=0,"",SUM(E1799:N1799)))</f>
        <v/>
      </c>
      <c r="P1799" s="68" t="s">
        <v>98</v>
      </c>
      <c r="Q1799" s="138">
        <f t="shared" si="54"/>
        <v>4484</v>
      </c>
      <c r="R1799" s="139">
        <f t="shared" ca="1" si="55"/>
        <v>1800</v>
      </c>
      <c r="S1799" s="69"/>
      <c r="T1799" s="102"/>
    </row>
    <row r="1800" spans="1:20" ht="17.45" customHeight="1" thickBot="1">
      <c r="A1800" s="2"/>
      <c r="B1800" s="365"/>
      <c r="C1800" s="77"/>
      <c r="D1800" s="362" t="str">
        <f>HYPERLINK("https://miamia.ru/search/index.php?q="&amp;Q1800&amp;"&amp;s=Поиск?utm_source=Excel&amp;utm_medium=Nalichie&amp;utm_content="&amp;Q1800&amp;"","Посмотреть большую фотографию на сайте")</f>
        <v>Посмотреть большую фотографию на сайте</v>
      </c>
      <c r="E1800" s="363"/>
      <c r="F1800" s="363"/>
      <c r="G1800" s="363"/>
      <c r="H1800" s="363"/>
      <c r="I1800" s="363"/>
      <c r="J1800" s="363"/>
      <c r="K1800" s="363"/>
      <c r="L1800" s="363"/>
      <c r="M1800" s="363"/>
      <c r="N1800" s="363"/>
      <c r="O1800" s="94" t="str">
        <f ca="1">IF(D1800="цвет",SUM(O1801:INDIRECT("N"&amp;R1800)),IF(SUM(E1800:N1800)=0,"",SUM(E1800:N1800)))</f>
        <v/>
      </c>
      <c r="P1800" s="68" t="s">
        <v>98</v>
      </c>
      <c r="Q1800" s="138">
        <f t="shared" si="54"/>
        <v>4484</v>
      </c>
      <c r="R1800" s="139">
        <f t="shared" ca="1" si="55"/>
        <v>1800</v>
      </c>
      <c r="S1800" s="69"/>
      <c r="T1800" s="102"/>
    </row>
    <row r="1801" spans="1:20" ht="17.25" thickBot="1">
      <c r="A1801" s="2"/>
      <c r="B1801" s="356" t="s">
        <v>2253</v>
      </c>
      <c r="C1801" s="83">
        <v>4485</v>
      </c>
      <c r="D1801" s="98" t="s">
        <v>9</v>
      </c>
      <c r="E1801" s="99" t="s">
        <v>17</v>
      </c>
      <c r="F1801" s="74" t="s">
        <v>18</v>
      </c>
      <c r="G1801" s="74" t="s">
        <v>19</v>
      </c>
      <c r="H1801" s="74" t="s">
        <v>23</v>
      </c>
      <c r="I1801" s="99"/>
      <c r="J1801" s="99"/>
      <c r="K1801" s="99"/>
      <c r="L1801" s="99"/>
      <c r="M1801" s="99"/>
      <c r="N1801" s="100"/>
      <c r="O1801" s="93">
        <f ca="1">IF(D1801="цвет",SUM(O1802:INDIRECT("N"&amp;R1801)),IF(SUM(E1801:N1801)=0,"",SUM(E1801:N1801)))</f>
        <v>0</v>
      </c>
      <c r="P1801" s="68">
        <v>3487</v>
      </c>
      <c r="Q1801" s="138">
        <f t="shared" si="54"/>
        <v>4485</v>
      </c>
      <c r="R1801" s="139">
        <f t="shared" ca="1" si="55"/>
        <v>1804</v>
      </c>
      <c r="S1801" s="101">
        <v>3487</v>
      </c>
      <c r="T1801" s="62">
        <f ca="1">S1801*O1801</f>
        <v>0</v>
      </c>
    </row>
    <row r="1802" spans="1:20" ht="17.25" thickBot="1">
      <c r="A1802" s="2"/>
      <c r="B1802" s="357"/>
      <c r="C1802" s="75"/>
      <c r="D1802" s="5" t="s">
        <v>29</v>
      </c>
      <c r="E1802" s="7"/>
      <c r="F1802" s="7"/>
      <c r="G1802" s="181"/>
      <c r="H1802" s="181"/>
      <c r="I1802" s="7"/>
      <c r="J1802" s="7"/>
      <c r="K1802" s="7"/>
      <c r="L1802" s="7"/>
      <c r="M1802" s="7"/>
      <c r="N1802" s="97"/>
      <c r="O1802" s="94" t="str">
        <f ca="1">IF(D1802="цвет",SUM(O1803:INDIRECT("N"&amp;R1802)),IF(SUM(E1802:N1802)=0,"",SUM(E1802:N1802)))</f>
        <v/>
      </c>
      <c r="P1802" s="68" t="s">
        <v>98</v>
      </c>
      <c r="Q1802" s="138">
        <f t="shared" si="54"/>
        <v>4485</v>
      </c>
      <c r="R1802" s="139">
        <f t="shared" ca="1" si="55"/>
        <v>1804</v>
      </c>
      <c r="S1802" s="69"/>
      <c r="T1802" s="102"/>
    </row>
    <row r="1803" spans="1:20" ht="135" customHeight="1">
      <c r="A1803" s="2"/>
      <c r="B1803" s="357"/>
      <c r="C1803" s="75"/>
      <c r="D1803" s="359" t="s">
        <v>1360</v>
      </c>
      <c r="E1803" s="360"/>
      <c r="F1803" s="360"/>
      <c r="G1803" s="360"/>
      <c r="H1803" s="360"/>
      <c r="I1803" s="360"/>
      <c r="J1803" s="360"/>
      <c r="K1803" s="360"/>
      <c r="L1803" s="360"/>
      <c r="M1803" s="360"/>
      <c r="N1803" s="360"/>
      <c r="O1803" s="94" t="str">
        <f ca="1">IF(D1803="цвет",SUM(O1804:INDIRECT("N"&amp;R1803)),IF(SUM(E1803:N1803)=0,"",SUM(E1803:N1803)))</f>
        <v/>
      </c>
      <c r="P1803" s="68" t="s">
        <v>98</v>
      </c>
      <c r="Q1803" s="138">
        <f t="shared" ref="Q1803:Q1866" si="56">IF(C1803&lt;&gt;0,C1803,Q1802)</f>
        <v>4485</v>
      </c>
      <c r="R1803" s="139">
        <f t="shared" ref="R1803:R1866" ca="1" si="57">IF(D1803="Посмотреть большую фотографию на сайте",CELL("строка",O1803),R1804)</f>
        <v>1804</v>
      </c>
      <c r="S1803" s="69"/>
      <c r="T1803" s="102"/>
    </row>
    <row r="1804" spans="1:20" ht="17.45" customHeight="1" thickBot="1">
      <c r="A1804" s="2"/>
      <c r="B1804" s="365"/>
      <c r="C1804" s="77"/>
      <c r="D1804" s="362" t="str">
        <f>HYPERLINK("https://miamia.ru/search/index.php?q="&amp;Q1804&amp;"&amp;s=Поиск?utm_source=Excel&amp;utm_medium=Nalichie&amp;utm_content="&amp;Q1804&amp;"","Посмотреть большую фотографию на сайте")</f>
        <v>Посмотреть большую фотографию на сайте</v>
      </c>
      <c r="E1804" s="363"/>
      <c r="F1804" s="363"/>
      <c r="G1804" s="363"/>
      <c r="H1804" s="363"/>
      <c r="I1804" s="363"/>
      <c r="J1804" s="363"/>
      <c r="K1804" s="363"/>
      <c r="L1804" s="363"/>
      <c r="M1804" s="363"/>
      <c r="N1804" s="363"/>
      <c r="O1804" s="94" t="str">
        <f ca="1">IF(D1804="цвет",SUM(O1805:INDIRECT("N"&amp;R1804)),IF(SUM(E1804:N1804)=0,"",SUM(E1804:N1804)))</f>
        <v/>
      </c>
      <c r="P1804" s="68" t="s">
        <v>98</v>
      </c>
      <c r="Q1804" s="138">
        <f t="shared" si="56"/>
        <v>4485</v>
      </c>
      <c r="R1804" s="139">
        <f t="shared" ca="1" si="57"/>
        <v>1804</v>
      </c>
      <c r="S1804" s="69"/>
      <c r="T1804" s="102"/>
    </row>
    <row r="1805" spans="1:20" ht="17.25" thickBot="1">
      <c r="A1805" s="2"/>
      <c r="B1805" s="356" t="s">
        <v>2253</v>
      </c>
      <c r="C1805" s="83">
        <v>4486</v>
      </c>
      <c r="D1805" s="98" t="s">
        <v>9</v>
      </c>
      <c r="E1805" s="74" t="s">
        <v>10</v>
      </c>
      <c r="F1805" s="74" t="s">
        <v>11</v>
      </c>
      <c r="G1805" s="74" t="s">
        <v>12</v>
      </c>
      <c r="H1805" s="74" t="s">
        <v>13</v>
      </c>
      <c r="I1805" s="99" t="s">
        <v>14</v>
      </c>
      <c r="J1805" s="99" t="s">
        <v>15</v>
      </c>
      <c r="K1805" s="99" t="s">
        <v>16</v>
      </c>
      <c r="L1805" s="99" t="s">
        <v>21</v>
      </c>
      <c r="M1805" s="99" t="s">
        <v>22</v>
      </c>
      <c r="N1805" s="100"/>
      <c r="O1805" s="93">
        <f ca="1">IF(D1805="цвет",SUM(O1806:INDIRECT("N"&amp;R1805)),IF(SUM(E1805:N1805)=0,"",SUM(E1805:N1805)))</f>
        <v>0</v>
      </c>
      <c r="P1805" s="68">
        <v>5038</v>
      </c>
      <c r="Q1805" s="138">
        <f t="shared" si="56"/>
        <v>4486</v>
      </c>
      <c r="R1805" s="139">
        <f t="shared" ca="1" si="57"/>
        <v>1808</v>
      </c>
      <c r="S1805" s="101">
        <v>5038</v>
      </c>
      <c r="T1805" s="62">
        <f ca="1">S1805*O1805</f>
        <v>0</v>
      </c>
    </row>
    <row r="1806" spans="1:20" ht="17.25" thickBot="1">
      <c r="A1806" s="2"/>
      <c r="B1806" s="357"/>
      <c r="C1806" s="75"/>
      <c r="D1806" s="5" t="s">
        <v>29</v>
      </c>
      <c r="E1806" s="181"/>
      <c r="F1806" s="351"/>
      <c r="G1806" s="351"/>
      <c r="H1806" s="351"/>
      <c r="I1806" s="181"/>
      <c r="J1806" s="351"/>
      <c r="K1806" s="351"/>
      <c r="L1806" s="181"/>
      <c r="M1806" s="7"/>
      <c r="N1806" s="97"/>
      <c r="O1806" s="94" t="str">
        <f ca="1">IF(D1806="цвет",SUM(O1807:INDIRECT("N"&amp;R1806)),IF(SUM(E1806:N1806)=0,"",SUM(E1806:N1806)))</f>
        <v/>
      </c>
      <c r="P1806" s="68" t="s">
        <v>98</v>
      </c>
      <c r="Q1806" s="138">
        <f t="shared" si="56"/>
        <v>4486</v>
      </c>
      <c r="R1806" s="139">
        <f t="shared" ca="1" si="57"/>
        <v>1808</v>
      </c>
      <c r="S1806" s="69"/>
      <c r="T1806" s="102"/>
    </row>
    <row r="1807" spans="1:20" ht="135" customHeight="1">
      <c r="A1807" s="2"/>
      <c r="B1807" s="357"/>
      <c r="C1807" s="75"/>
      <c r="D1807" s="359" t="s">
        <v>1358</v>
      </c>
      <c r="E1807" s="360"/>
      <c r="F1807" s="360"/>
      <c r="G1807" s="360"/>
      <c r="H1807" s="360"/>
      <c r="I1807" s="360"/>
      <c r="J1807" s="360"/>
      <c r="K1807" s="360"/>
      <c r="L1807" s="360"/>
      <c r="M1807" s="360"/>
      <c r="N1807" s="360"/>
      <c r="O1807" s="94" t="str">
        <f ca="1">IF(D1807="цвет",SUM(O1808:INDIRECT("N"&amp;R1807)),IF(SUM(E1807:N1807)=0,"",SUM(E1807:N1807)))</f>
        <v/>
      </c>
      <c r="P1807" s="68" t="s">
        <v>98</v>
      </c>
      <c r="Q1807" s="138">
        <f t="shared" si="56"/>
        <v>4486</v>
      </c>
      <c r="R1807" s="139">
        <f t="shared" ca="1" si="57"/>
        <v>1808</v>
      </c>
      <c r="S1807" s="69"/>
      <c r="T1807" s="102"/>
    </row>
    <row r="1808" spans="1:20" ht="17.45" customHeight="1" thickBot="1">
      <c r="A1808" s="2"/>
      <c r="B1808" s="365"/>
      <c r="C1808" s="77"/>
      <c r="D1808" s="362" t="str">
        <f>HYPERLINK("https://miamia.ru/search/index.php?q="&amp;Q1808&amp;"&amp;s=Поиск?utm_source=Excel&amp;utm_medium=Nalichie&amp;utm_content="&amp;Q1808&amp;"","Посмотреть большую фотографию на сайте")</f>
        <v>Посмотреть большую фотографию на сайте</v>
      </c>
      <c r="E1808" s="363"/>
      <c r="F1808" s="363"/>
      <c r="G1808" s="363"/>
      <c r="H1808" s="363"/>
      <c r="I1808" s="363"/>
      <c r="J1808" s="363"/>
      <c r="K1808" s="363"/>
      <c r="L1808" s="363"/>
      <c r="M1808" s="363"/>
      <c r="N1808" s="363"/>
      <c r="O1808" s="94" t="str">
        <f ca="1">IF(D1808="цвет",SUM(O1809:INDIRECT("N"&amp;R1808)),IF(SUM(E1808:N1808)=0,"",SUM(E1808:N1808)))</f>
        <v/>
      </c>
      <c r="P1808" s="68" t="s">
        <v>98</v>
      </c>
      <c r="Q1808" s="138">
        <f t="shared" si="56"/>
        <v>4486</v>
      </c>
      <c r="R1808" s="139">
        <f t="shared" ca="1" si="57"/>
        <v>1808</v>
      </c>
      <c r="S1808" s="69"/>
      <c r="T1808" s="102"/>
    </row>
    <row r="1809" spans="1:20" ht="17.25" thickBot="1">
      <c r="A1809" s="2"/>
      <c r="B1809" s="356" t="s">
        <v>1354</v>
      </c>
      <c r="C1809" s="83">
        <v>4487</v>
      </c>
      <c r="D1809" s="98" t="s">
        <v>9</v>
      </c>
      <c r="E1809" s="74" t="s">
        <v>10</v>
      </c>
      <c r="F1809" s="74" t="s">
        <v>11</v>
      </c>
      <c r="G1809" s="74" t="s">
        <v>12</v>
      </c>
      <c r="H1809" s="74" t="s">
        <v>13</v>
      </c>
      <c r="I1809" s="99" t="s">
        <v>14</v>
      </c>
      <c r="J1809" s="99" t="s">
        <v>15</v>
      </c>
      <c r="K1809" s="99" t="s">
        <v>16</v>
      </c>
      <c r="L1809" s="99"/>
      <c r="M1809" s="99"/>
      <c r="N1809" s="100"/>
      <c r="O1809" s="93">
        <f ca="1">IF(D1809="цвет",SUM(O1810:INDIRECT("N"&amp;R1809)),IF(SUM(E1809:N1809)=0,"",SUM(E1809:N1809)))</f>
        <v>0</v>
      </c>
      <c r="P1809" s="68">
        <v>3228</v>
      </c>
      <c r="Q1809" s="138">
        <f t="shared" si="56"/>
        <v>4487</v>
      </c>
      <c r="R1809" s="139">
        <f t="shared" ca="1" si="57"/>
        <v>1812</v>
      </c>
      <c r="S1809" s="101">
        <v>3228</v>
      </c>
      <c r="T1809" s="62">
        <f ca="1">S1809*O1809</f>
        <v>0</v>
      </c>
    </row>
    <row r="1810" spans="1:20" ht="17.25" thickBot="1">
      <c r="A1810" s="2"/>
      <c r="B1810" s="357"/>
      <c r="C1810" s="75"/>
      <c r="D1810" s="5" t="s">
        <v>29</v>
      </c>
      <c r="E1810" s="7"/>
      <c r="F1810" s="7"/>
      <c r="G1810" s="181"/>
      <c r="H1810" s="181"/>
      <c r="I1810" s="351"/>
      <c r="J1810" s="7"/>
      <c r="K1810" s="351"/>
      <c r="L1810" s="7"/>
      <c r="M1810" s="7"/>
      <c r="N1810" s="97"/>
      <c r="O1810" s="94" t="str">
        <f ca="1">IF(D1810="цвет",SUM(O1811:INDIRECT("N"&amp;R1810)),IF(SUM(E1810:N1810)=0,"",SUM(E1810:N1810)))</f>
        <v/>
      </c>
      <c r="P1810" s="68" t="s">
        <v>98</v>
      </c>
      <c r="Q1810" s="138">
        <f t="shared" si="56"/>
        <v>4487</v>
      </c>
      <c r="R1810" s="139">
        <f t="shared" ca="1" si="57"/>
        <v>1812</v>
      </c>
      <c r="S1810" s="69"/>
      <c r="T1810" s="102"/>
    </row>
    <row r="1811" spans="1:20" ht="135" customHeight="1">
      <c r="A1811" s="2"/>
      <c r="B1811" s="357"/>
      <c r="C1811" s="75"/>
      <c r="D1811" s="359" t="s">
        <v>2243</v>
      </c>
      <c r="E1811" s="360"/>
      <c r="F1811" s="360"/>
      <c r="G1811" s="360"/>
      <c r="H1811" s="360"/>
      <c r="I1811" s="360"/>
      <c r="J1811" s="360"/>
      <c r="K1811" s="360"/>
      <c r="L1811" s="360"/>
      <c r="M1811" s="360"/>
      <c r="N1811" s="360"/>
      <c r="O1811" s="94" t="str">
        <f ca="1">IF(D1811="цвет",SUM(O1812:INDIRECT("N"&amp;R1811)),IF(SUM(E1811:N1811)=0,"",SUM(E1811:N1811)))</f>
        <v/>
      </c>
      <c r="P1811" s="68" t="s">
        <v>98</v>
      </c>
      <c r="Q1811" s="138">
        <f t="shared" si="56"/>
        <v>4487</v>
      </c>
      <c r="R1811" s="139">
        <f t="shared" ca="1" si="57"/>
        <v>1812</v>
      </c>
      <c r="S1811" s="69"/>
      <c r="T1811" s="102"/>
    </row>
    <row r="1812" spans="1:20" ht="17.45" customHeight="1" thickBot="1">
      <c r="A1812" s="2"/>
      <c r="B1812" s="365"/>
      <c r="C1812" s="77"/>
      <c r="D1812" s="362" t="str">
        <f>HYPERLINK("https://miamia.ru/search/index.php?q="&amp;Q1812&amp;"&amp;s=Поиск?utm_source=Excel&amp;utm_medium=Nalichie&amp;utm_content="&amp;Q1812&amp;"","Посмотреть большую фотографию на сайте")</f>
        <v>Посмотреть большую фотографию на сайте</v>
      </c>
      <c r="E1812" s="363"/>
      <c r="F1812" s="363"/>
      <c r="G1812" s="363"/>
      <c r="H1812" s="363"/>
      <c r="I1812" s="363"/>
      <c r="J1812" s="363"/>
      <c r="K1812" s="363"/>
      <c r="L1812" s="363"/>
      <c r="M1812" s="363"/>
      <c r="N1812" s="363"/>
      <c r="O1812" s="94" t="str">
        <f ca="1">IF(D1812="цвет",SUM(O1813:INDIRECT("N"&amp;R1812)),IF(SUM(E1812:N1812)=0,"",SUM(E1812:N1812)))</f>
        <v/>
      </c>
      <c r="P1812" s="68" t="s">
        <v>98</v>
      </c>
      <c r="Q1812" s="138">
        <f t="shared" si="56"/>
        <v>4487</v>
      </c>
      <c r="R1812" s="139">
        <f t="shared" ca="1" si="57"/>
        <v>1812</v>
      </c>
      <c r="S1812" s="69"/>
      <c r="T1812" s="102"/>
    </row>
    <row r="1813" spans="1:20" ht="17.25" thickBot="1">
      <c r="A1813" s="2"/>
      <c r="B1813" s="356" t="s">
        <v>1354</v>
      </c>
      <c r="C1813" s="83">
        <v>4488</v>
      </c>
      <c r="D1813" s="98" t="s">
        <v>9</v>
      </c>
      <c r="E1813" s="74" t="s">
        <v>12</v>
      </c>
      <c r="F1813" s="74" t="s">
        <v>13</v>
      </c>
      <c r="G1813" s="99" t="s">
        <v>14</v>
      </c>
      <c r="H1813" s="99" t="s">
        <v>15</v>
      </c>
      <c r="I1813" s="99" t="s">
        <v>16</v>
      </c>
      <c r="J1813" s="99" t="s">
        <v>21</v>
      </c>
      <c r="K1813" s="99" t="s">
        <v>22</v>
      </c>
      <c r="L1813" s="99"/>
      <c r="M1813" s="99"/>
      <c r="N1813" s="100"/>
      <c r="O1813" s="93">
        <f ca="1">IF(D1813="цвет",SUM(O1814:INDIRECT("N"&amp;R1813)),IF(SUM(E1813:N1813)=0,"",SUM(E1813:N1813)))</f>
        <v>0</v>
      </c>
      <c r="P1813" s="68">
        <v>3228</v>
      </c>
      <c r="Q1813" s="138">
        <f t="shared" si="56"/>
        <v>4488</v>
      </c>
      <c r="R1813" s="139">
        <f t="shared" ca="1" si="57"/>
        <v>1816</v>
      </c>
      <c r="S1813" s="101">
        <v>3228</v>
      </c>
      <c r="T1813" s="62">
        <f ca="1">S1813*O1813</f>
        <v>0</v>
      </c>
    </row>
    <row r="1814" spans="1:20" ht="17.25" thickBot="1">
      <c r="A1814" s="2"/>
      <c r="B1814" s="357"/>
      <c r="C1814" s="75"/>
      <c r="D1814" s="5" t="s">
        <v>29</v>
      </c>
      <c r="E1814" s="7"/>
      <c r="F1814" s="181"/>
      <c r="G1814" s="7"/>
      <c r="H1814" s="181"/>
      <c r="I1814" s="181"/>
      <c r="J1814" s="351"/>
      <c r="K1814" s="181"/>
      <c r="L1814" s="7"/>
      <c r="M1814" s="7"/>
      <c r="N1814" s="97"/>
      <c r="O1814" s="94" t="str">
        <f ca="1">IF(D1814="цвет",SUM(O1815:INDIRECT("N"&amp;R1814)),IF(SUM(E1814:N1814)=0,"",SUM(E1814:N1814)))</f>
        <v/>
      </c>
      <c r="P1814" s="68" t="s">
        <v>98</v>
      </c>
      <c r="Q1814" s="138">
        <f t="shared" si="56"/>
        <v>4488</v>
      </c>
      <c r="R1814" s="139">
        <f t="shared" ca="1" si="57"/>
        <v>1816</v>
      </c>
      <c r="S1814" s="69"/>
      <c r="T1814" s="102"/>
    </row>
    <row r="1815" spans="1:20" ht="135" customHeight="1">
      <c r="A1815" s="2"/>
      <c r="B1815" s="357"/>
      <c r="C1815" s="75"/>
      <c r="D1815" s="359" t="s">
        <v>2578</v>
      </c>
      <c r="E1815" s="360"/>
      <c r="F1815" s="360"/>
      <c r="G1815" s="360"/>
      <c r="H1815" s="360"/>
      <c r="I1815" s="360"/>
      <c r="J1815" s="360"/>
      <c r="K1815" s="360"/>
      <c r="L1815" s="360"/>
      <c r="M1815" s="360"/>
      <c r="N1815" s="360"/>
      <c r="O1815" s="94" t="str">
        <f ca="1">IF(D1815="цвет",SUM(O1816:INDIRECT("N"&amp;R1815)),IF(SUM(E1815:N1815)=0,"",SUM(E1815:N1815)))</f>
        <v/>
      </c>
      <c r="P1815" s="68" t="s">
        <v>98</v>
      </c>
      <c r="Q1815" s="138">
        <f t="shared" si="56"/>
        <v>4488</v>
      </c>
      <c r="R1815" s="139">
        <f t="shared" ca="1" si="57"/>
        <v>1816</v>
      </c>
      <c r="S1815" s="69"/>
      <c r="T1815" s="102"/>
    </row>
    <row r="1816" spans="1:20" ht="17.45" customHeight="1" thickBot="1">
      <c r="A1816" s="2"/>
      <c r="B1816" s="365"/>
      <c r="C1816" s="77"/>
      <c r="D1816" s="362" t="str">
        <f>HYPERLINK("https://miamia.ru/search/index.php?q="&amp;Q1816&amp;"&amp;s=Поиск?utm_source=Excel&amp;utm_medium=Nalichie&amp;utm_content="&amp;Q1816&amp;"","Посмотреть большую фотографию на сайте")</f>
        <v>Посмотреть большую фотографию на сайте</v>
      </c>
      <c r="E1816" s="363"/>
      <c r="F1816" s="363"/>
      <c r="G1816" s="363"/>
      <c r="H1816" s="363"/>
      <c r="I1816" s="363"/>
      <c r="J1816" s="363"/>
      <c r="K1816" s="363"/>
      <c r="L1816" s="363"/>
      <c r="M1816" s="363"/>
      <c r="N1816" s="363"/>
      <c r="O1816" s="94" t="str">
        <f ca="1">IF(D1816="цвет",SUM(O1817:INDIRECT("N"&amp;R1816)),IF(SUM(E1816:N1816)=0,"",SUM(E1816:N1816)))</f>
        <v/>
      </c>
      <c r="P1816" s="68" t="s">
        <v>98</v>
      </c>
      <c r="Q1816" s="138">
        <f t="shared" si="56"/>
        <v>4488</v>
      </c>
      <c r="R1816" s="139">
        <f t="shared" ca="1" si="57"/>
        <v>1816</v>
      </c>
      <c r="S1816" s="69"/>
      <c r="T1816" s="102"/>
    </row>
    <row r="1817" spans="1:20" ht="17.25" thickBot="1">
      <c r="A1817" s="2"/>
      <c r="B1817" s="356" t="s">
        <v>2253</v>
      </c>
      <c r="C1817" s="83">
        <v>4489</v>
      </c>
      <c r="D1817" s="98" t="s">
        <v>9</v>
      </c>
      <c r="E1817" s="99" t="s">
        <v>17</v>
      </c>
      <c r="F1817" s="74" t="s">
        <v>18</v>
      </c>
      <c r="G1817" s="74" t="s">
        <v>19</v>
      </c>
      <c r="H1817" s="74" t="s">
        <v>23</v>
      </c>
      <c r="I1817" s="99"/>
      <c r="J1817" s="99"/>
      <c r="K1817" s="99"/>
      <c r="L1817" s="99"/>
      <c r="M1817" s="99"/>
      <c r="N1817" s="100"/>
      <c r="O1817" s="93">
        <f ca="1">IF(D1817="цвет",SUM(O1818:INDIRECT("N"&amp;R1817)),IF(SUM(E1817:N1817)=0,"",SUM(E1817:N1817)))</f>
        <v>0</v>
      </c>
      <c r="P1817" s="68">
        <v>4004</v>
      </c>
      <c r="Q1817" s="138">
        <f t="shared" si="56"/>
        <v>4489</v>
      </c>
      <c r="R1817" s="139">
        <f t="shared" ca="1" si="57"/>
        <v>1820</v>
      </c>
      <c r="S1817" s="101">
        <v>4004</v>
      </c>
      <c r="T1817" s="62">
        <f ca="1">S1817*O1817</f>
        <v>0</v>
      </c>
    </row>
    <row r="1818" spans="1:20" ht="17.25" thickBot="1">
      <c r="A1818" s="2"/>
      <c r="B1818" s="357"/>
      <c r="C1818" s="75"/>
      <c r="D1818" s="5" t="s">
        <v>29</v>
      </c>
      <c r="E1818" s="7"/>
      <c r="F1818" s="7"/>
      <c r="G1818" s="7"/>
      <c r="H1818" s="181"/>
      <c r="I1818" s="7"/>
      <c r="J1818" s="7"/>
      <c r="K1818" s="7"/>
      <c r="L1818" s="7"/>
      <c r="M1818" s="7"/>
      <c r="N1818" s="97"/>
      <c r="O1818" s="94" t="str">
        <f ca="1">IF(D1818="цвет",SUM(O1819:INDIRECT("N"&amp;R1818)),IF(SUM(E1818:N1818)=0,"",SUM(E1818:N1818)))</f>
        <v/>
      </c>
      <c r="P1818" s="68" t="s">
        <v>98</v>
      </c>
      <c r="Q1818" s="138">
        <f t="shared" si="56"/>
        <v>4489</v>
      </c>
      <c r="R1818" s="139">
        <f t="shared" ca="1" si="57"/>
        <v>1820</v>
      </c>
      <c r="S1818" s="69"/>
      <c r="T1818" s="102"/>
    </row>
    <row r="1819" spans="1:20" ht="135" customHeight="1">
      <c r="A1819" s="2"/>
      <c r="B1819" s="357"/>
      <c r="C1819" s="75"/>
      <c r="D1819" s="359" t="s">
        <v>2577</v>
      </c>
      <c r="E1819" s="360"/>
      <c r="F1819" s="360"/>
      <c r="G1819" s="360"/>
      <c r="H1819" s="360"/>
      <c r="I1819" s="360"/>
      <c r="J1819" s="360"/>
      <c r="K1819" s="360"/>
      <c r="L1819" s="360"/>
      <c r="M1819" s="360"/>
      <c r="N1819" s="360"/>
      <c r="O1819" s="94" t="str">
        <f ca="1">IF(D1819="цвет",SUM(O1820:INDIRECT("N"&amp;R1819)),IF(SUM(E1819:N1819)=0,"",SUM(E1819:N1819)))</f>
        <v/>
      </c>
      <c r="P1819" s="68" t="s">
        <v>98</v>
      </c>
      <c r="Q1819" s="138">
        <f t="shared" si="56"/>
        <v>4489</v>
      </c>
      <c r="R1819" s="139">
        <f t="shared" ca="1" si="57"/>
        <v>1820</v>
      </c>
      <c r="S1819" s="69"/>
      <c r="T1819" s="102"/>
    </row>
    <row r="1820" spans="1:20" ht="17.45" customHeight="1" thickBot="1">
      <c r="A1820" s="2"/>
      <c r="B1820" s="365"/>
      <c r="C1820" s="77"/>
      <c r="D1820" s="362" t="str">
        <f>HYPERLINK("https://miamia.ru/search/index.php?q="&amp;Q1820&amp;"&amp;s=Поиск?utm_source=Excel&amp;utm_medium=Nalichie&amp;utm_content="&amp;Q1820&amp;"","Посмотреть большую фотографию на сайте")</f>
        <v>Посмотреть большую фотографию на сайте</v>
      </c>
      <c r="E1820" s="363"/>
      <c r="F1820" s="363"/>
      <c r="G1820" s="363"/>
      <c r="H1820" s="363"/>
      <c r="I1820" s="363"/>
      <c r="J1820" s="363"/>
      <c r="K1820" s="363"/>
      <c r="L1820" s="363"/>
      <c r="M1820" s="363"/>
      <c r="N1820" s="363"/>
      <c r="O1820" s="94" t="str">
        <f ca="1">IF(D1820="цвет",SUM(O1821:INDIRECT("N"&amp;R1820)),IF(SUM(E1820:N1820)=0,"",SUM(E1820:N1820)))</f>
        <v/>
      </c>
      <c r="P1820" s="68" t="s">
        <v>98</v>
      </c>
      <c r="Q1820" s="138">
        <f t="shared" si="56"/>
        <v>4489</v>
      </c>
      <c r="R1820" s="139">
        <f t="shared" ca="1" si="57"/>
        <v>1820</v>
      </c>
      <c r="S1820" s="69"/>
      <c r="T1820" s="102"/>
    </row>
    <row r="1821" spans="1:20" ht="23.1" customHeight="1" thickBot="1">
      <c r="A1821" s="2"/>
      <c r="B1821" s="28" t="s">
        <v>2493</v>
      </c>
      <c r="C1821" s="29"/>
      <c r="D1821" s="30"/>
      <c r="E1821" s="31"/>
      <c r="F1821" s="31"/>
      <c r="G1821" s="31"/>
      <c r="H1821" s="31"/>
      <c r="I1821" s="31"/>
      <c r="J1821" s="31"/>
      <c r="K1821" s="31"/>
      <c r="L1821" s="31"/>
      <c r="M1821" s="31"/>
      <c r="N1821" s="31"/>
      <c r="O1821" s="91" t="str">
        <f ca="1">IF(D1821="цвет",SUM(O1822:INDIRECT("N"&amp;R1821)),IF(SUM(E1821:N1821)=0,"",SUM(E1821:N1821)))</f>
        <v/>
      </c>
      <c r="P1821" s="68" t="s">
        <v>98</v>
      </c>
      <c r="Q1821" s="138">
        <f t="shared" si="56"/>
        <v>4489</v>
      </c>
      <c r="R1821" s="139">
        <f t="shared" ca="1" si="57"/>
        <v>1828</v>
      </c>
    </row>
    <row r="1822" spans="1:20" ht="17.25" thickBot="1">
      <c r="A1822" s="2"/>
      <c r="B1822" s="356" t="s">
        <v>2321</v>
      </c>
      <c r="C1822" s="83">
        <v>4590</v>
      </c>
      <c r="D1822" s="98" t="s">
        <v>9</v>
      </c>
      <c r="E1822" s="74" t="s">
        <v>11</v>
      </c>
      <c r="F1822" s="74" t="s">
        <v>12</v>
      </c>
      <c r="G1822" s="74" t="s">
        <v>13</v>
      </c>
      <c r="H1822" s="99" t="s">
        <v>14</v>
      </c>
      <c r="I1822" s="99" t="s">
        <v>15</v>
      </c>
      <c r="J1822" s="99" t="s">
        <v>16</v>
      </c>
      <c r="K1822" s="99" t="s">
        <v>21</v>
      </c>
      <c r="L1822" s="99" t="s">
        <v>22</v>
      </c>
      <c r="M1822" s="99"/>
      <c r="N1822" s="100"/>
      <c r="O1822" s="93">
        <f ca="1">IF(D1822="цвет",SUM(O1823:INDIRECT("N"&amp;R1822)),IF(SUM(E1822:N1822)=0,"",SUM(E1822:N1822)))</f>
        <v>0</v>
      </c>
      <c r="P1822" s="68">
        <v>2711</v>
      </c>
      <c r="Q1822" s="138">
        <f t="shared" si="56"/>
        <v>4590</v>
      </c>
      <c r="R1822" s="139">
        <f t="shared" ca="1" si="57"/>
        <v>1828</v>
      </c>
      <c r="S1822" s="101">
        <v>2711</v>
      </c>
      <c r="T1822" s="62">
        <f ca="1">S1822*O1822</f>
        <v>0</v>
      </c>
    </row>
    <row r="1823" spans="1:20" ht="17.25" thickBot="1">
      <c r="A1823" s="2"/>
      <c r="B1823" s="357"/>
      <c r="C1823" s="75"/>
      <c r="D1823" s="107" t="s">
        <v>2323</v>
      </c>
      <c r="E1823" s="7"/>
      <c r="F1823" s="7"/>
      <c r="G1823" s="7"/>
      <c r="H1823" s="181"/>
      <c r="I1823" s="351"/>
      <c r="J1823" s="351"/>
      <c r="K1823" s="7"/>
      <c r="L1823" s="7"/>
      <c r="M1823" s="7"/>
      <c r="N1823" s="97"/>
      <c r="O1823" s="94" t="str">
        <f ca="1">IF(D1823="цвет",SUM(O1824:INDIRECT("N"&amp;R1823)),IF(SUM(E1823:N1823)=0,"",SUM(E1823:N1823)))</f>
        <v/>
      </c>
      <c r="P1823" s="68" t="s">
        <v>98</v>
      </c>
      <c r="Q1823" s="138">
        <f t="shared" si="56"/>
        <v>4590</v>
      </c>
      <c r="R1823" s="139">
        <f t="shared" ca="1" si="57"/>
        <v>1828</v>
      </c>
      <c r="S1823" s="69"/>
      <c r="T1823" s="102"/>
    </row>
    <row r="1824" spans="1:20" ht="17.25" thickBot="1">
      <c r="A1824" s="2"/>
      <c r="B1824" s="357"/>
      <c r="C1824" s="75"/>
      <c r="D1824" s="5" t="s">
        <v>33</v>
      </c>
      <c r="E1824" s="181"/>
      <c r="F1824" s="181"/>
      <c r="G1824" s="351"/>
      <c r="H1824" s="351"/>
      <c r="I1824" s="351"/>
      <c r="J1824" s="351"/>
      <c r="K1824" s="351"/>
      <c r="L1824" s="351"/>
      <c r="M1824" s="7"/>
      <c r="N1824" s="97"/>
      <c r="O1824" s="94" t="str">
        <f ca="1">IF(D1824="цвет",SUM(O1825:INDIRECT("N"&amp;R1824)),IF(SUM(E1824:N1824)=0,"",SUM(E1824:N1824)))</f>
        <v/>
      </c>
      <c r="P1824" s="68" t="s">
        <v>98</v>
      </c>
      <c r="Q1824" s="138">
        <f t="shared" si="56"/>
        <v>4590</v>
      </c>
      <c r="R1824" s="139">
        <f t="shared" ca="1" si="57"/>
        <v>1828</v>
      </c>
      <c r="S1824" s="69"/>
      <c r="T1824" s="102"/>
    </row>
    <row r="1825" spans="1:20" ht="17.25" thickBot="1">
      <c r="A1825" s="2"/>
      <c r="B1825" s="357"/>
      <c r="C1825" s="75"/>
      <c r="D1825" s="5" t="s">
        <v>42</v>
      </c>
      <c r="E1825" s="181"/>
      <c r="F1825" s="7"/>
      <c r="G1825" s="7"/>
      <c r="H1825" s="7"/>
      <c r="I1825" s="351"/>
      <c r="J1825" s="351"/>
      <c r="K1825" s="7"/>
      <c r="L1825" s="7"/>
      <c r="M1825" s="7"/>
      <c r="N1825" s="97"/>
      <c r="O1825" s="94" t="str">
        <f ca="1">IF(D1825="цвет",SUM(O1826:INDIRECT("N"&amp;R1825)),IF(SUM(E1825:N1825)=0,"",SUM(E1825:N1825)))</f>
        <v/>
      </c>
      <c r="P1825" s="68" t="s">
        <v>98</v>
      </c>
      <c r="Q1825" s="138">
        <f t="shared" si="56"/>
        <v>4590</v>
      </c>
      <c r="R1825" s="139">
        <f t="shared" ca="1" si="57"/>
        <v>1828</v>
      </c>
      <c r="S1825" s="69"/>
      <c r="T1825" s="102"/>
    </row>
    <row r="1826" spans="1:20" ht="17.25" thickBot="1">
      <c r="A1826" s="2"/>
      <c r="B1826" s="357"/>
      <c r="C1826" s="75"/>
      <c r="D1826" s="5" t="s">
        <v>1015</v>
      </c>
      <c r="E1826" s="7"/>
      <c r="F1826" s="7"/>
      <c r="G1826" s="7"/>
      <c r="H1826" s="181"/>
      <c r="I1826" s="181"/>
      <c r="J1826" s="7"/>
      <c r="K1826" s="7"/>
      <c r="L1826" s="7"/>
      <c r="M1826" s="7"/>
      <c r="N1826" s="97"/>
      <c r="O1826" s="94" t="str">
        <f ca="1">IF(D1826="цвет",SUM(O1827:INDIRECT("N"&amp;R1826)),IF(SUM(E1826:N1826)=0,"",SUM(E1826:N1826)))</f>
        <v/>
      </c>
      <c r="P1826" s="68" t="s">
        <v>98</v>
      </c>
      <c r="Q1826" s="138">
        <f t="shared" si="56"/>
        <v>4590</v>
      </c>
      <c r="R1826" s="139">
        <f t="shared" ca="1" si="57"/>
        <v>1828</v>
      </c>
      <c r="S1826" s="69"/>
      <c r="T1826" s="102"/>
    </row>
    <row r="1827" spans="1:20" ht="93" customHeight="1">
      <c r="A1827" s="2"/>
      <c r="B1827" s="357"/>
      <c r="C1827" s="75"/>
      <c r="D1827" s="359" t="s">
        <v>2322</v>
      </c>
      <c r="E1827" s="360"/>
      <c r="F1827" s="360"/>
      <c r="G1827" s="360"/>
      <c r="H1827" s="360"/>
      <c r="I1827" s="360"/>
      <c r="J1827" s="360"/>
      <c r="K1827" s="360"/>
      <c r="L1827" s="360"/>
      <c r="M1827" s="360"/>
      <c r="N1827" s="360"/>
      <c r="O1827" s="94" t="str">
        <f ca="1">IF(D1827="цвет",SUM(O1828:INDIRECT("N"&amp;R1827)),IF(SUM(E1827:N1827)=0,"",SUM(E1827:N1827)))</f>
        <v/>
      </c>
      <c r="P1827" s="68" t="s">
        <v>98</v>
      </c>
      <c r="Q1827" s="138">
        <f t="shared" si="56"/>
        <v>4590</v>
      </c>
      <c r="R1827" s="139">
        <f t="shared" ca="1" si="57"/>
        <v>1828</v>
      </c>
      <c r="S1827" s="69"/>
      <c r="T1827" s="102"/>
    </row>
    <row r="1828" spans="1:20" ht="17.45" customHeight="1" thickBot="1">
      <c r="A1828" s="2"/>
      <c r="B1828" s="365"/>
      <c r="C1828" s="77"/>
      <c r="D1828" s="362" t="str">
        <f>HYPERLINK("https://miamia.ru/search/index.php?q="&amp;Q1828&amp;"&amp;s=Поиск?utm_source=Excel&amp;utm_medium=Nalichie&amp;utm_content="&amp;Q1828&amp;"","Посмотреть большую фотографию на сайте")</f>
        <v>Посмотреть большую фотографию на сайте</v>
      </c>
      <c r="E1828" s="363"/>
      <c r="F1828" s="363"/>
      <c r="G1828" s="363"/>
      <c r="H1828" s="363"/>
      <c r="I1828" s="363"/>
      <c r="J1828" s="363"/>
      <c r="K1828" s="363"/>
      <c r="L1828" s="363"/>
      <c r="M1828" s="363"/>
      <c r="N1828" s="363"/>
      <c r="O1828" s="94" t="str">
        <f ca="1">IF(D1828="цвет",SUM(O1829:INDIRECT("N"&amp;R1828)),IF(SUM(E1828:N1828)=0,"",SUM(E1828:N1828)))</f>
        <v/>
      </c>
      <c r="P1828" s="68" t="s">
        <v>98</v>
      </c>
      <c r="Q1828" s="138">
        <f t="shared" si="56"/>
        <v>4590</v>
      </c>
      <c r="R1828" s="139">
        <f t="shared" ca="1" si="57"/>
        <v>1828</v>
      </c>
      <c r="S1828" s="69"/>
      <c r="T1828" s="102"/>
    </row>
    <row r="1829" spans="1:20" ht="17.25" thickBot="1">
      <c r="A1829" s="2"/>
      <c r="B1829" s="356" t="s">
        <v>2321</v>
      </c>
      <c r="C1829" s="83">
        <v>4591</v>
      </c>
      <c r="D1829" s="98" t="s">
        <v>9</v>
      </c>
      <c r="E1829" s="74" t="s">
        <v>11</v>
      </c>
      <c r="F1829" s="74" t="s">
        <v>12</v>
      </c>
      <c r="G1829" s="74" t="s">
        <v>13</v>
      </c>
      <c r="H1829" s="99" t="s">
        <v>14</v>
      </c>
      <c r="I1829" s="99" t="s">
        <v>15</v>
      </c>
      <c r="J1829" s="99" t="s">
        <v>16</v>
      </c>
      <c r="K1829" s="99" t="s">
        <v>21</v>
      </c>
      <c r="L1829" s="99" t="s">
        <v>22</v>
      </c>
      <c r="M1829" s="99"/>
      <c r="N1829" s="100"/>
      <c r="O1829" s="93">
        <f ca="1">IF(D1829="цвет",SUM(O1830:INDIRECT("N"&amp;R1829)),IF(SUM(E1829:N1829)=0,"",SUM(E1829:N1829)))</f>
        <v>0</v>
      </c>
      <c r="P1829" s="68">
        <v>2711</v>
      </c>
      <c r="Q1829" s="138">
        <f t="shared" si="56"/>
        <v>4591</v>
      </c>
      <c r="R1829" s="139">
        <f t="shared" ca="1" si="57"/>
        <v>1835</v>
      </c>
      <c r="S1829" s="101">
        <v>2711</v>
      </c>
      <c r="T1829" s="62">
        <f ca="1">S1829*O1829</f>
        <v>0</v>
      </c>
    </row>
    <row r="1830" spans="1:20" ht="17.25" thickBot="1">
      <c r="A1830" s="2"/>
      <c r="B1830" s="357"/>
      <c r="C1830" s="75"/>
      <c r="D1830" s="107" t="s">
        <v>2323</v>
      </c>
      <c r="E1830" s="181"/>
      <c r="F1830" s="181"/>
      <c r="G1830" s="351"/>
      <c r="H1830" s="351"/>
      <c r="I1830" s="351"/>
      <c r="J1830" s="181"/>
      <c r="K1830" s="7"/>
      <c r="L1830" s="7"/>
      <c r="M1830" s="7"/>
      <c r="N1830" s="97"/>
      <c r="O1830" s="94" t="str">
        <f ca="1">IF(D1830="цвет",SUM(O1831:INDIRECT("N"&amp;R1830)),IF(SUM(E1830:N1830)=0,"",SUM(E1830:N1830)))</f>
        <v/>
      </c>
      <c r="P1830" s="68" t="s">
        <v>98</v>
      </c>
      <c r="Q1830" s="138">
        <f t="shared" si="56"/>
        <v>4591</v>
      </c>
      <c r="R1830" s="139">
        <f t="shared" ca="1" si="57"/>
        <v>1835</v>
      </c>
      <c r="S1830" s="69"/>
      <c r="T1830" s="102"/>
    </row>
    <row r="1831" spans="1:20" ht="17.25" thickBot="1">
      <c r="A1831" s="2"/>
      <c r="B1831" s="357"/>
      <c r="C1831" s="75"/>
      <c r="D1831" s="5" t="s">
        <v>33</v>
      </c>
      <c r="E1831" s="351"/>
      <c r="F1831" s="351"/>
      <c r="G1831" s="351"/>
      <c r="H1831" s="351"/>
      <c r="I1831" s="351"/>
      <c r="J1831" s="351"/>
      <c r="K1831" s="7"/>
      <c r="L1831" s="7"/>
      <c r="M1831" s="7"/>
      <c r="N1831" s="97"/>
      <c r="O1831" s="94" t="str">
        <f ca="1">IF(D1831="цвет",SUM(O1832:INDIRECT("N"&amp;R1831)),IF(SUM(E1831:N1831)=0,"",SUM(E1831:N1831)))</f>
        <v/>
      </c>
      <c r="P1831" s="68" t="s">
        <v>98</v>
      </c>
      <c r="Q1831" s="138">
        <f t="shared" si="56"/>
        <v>4591</v>
      </c>
      <c r="R1831" s="139">
        <f t="shared" ca="1" si="57"/>
        <v>1835</v>
      </c>
      <c r="S1831" s="69"/>
      <c r="T1831" s="102"/>
    </row>
    <row r="1832" spans="1:20" ht="17.25" thickBot="1">
      <c r="A1832" s="2"/>
      <c r="B1832" s="357"/>
      <c r="C1832" s="75"/>
      <c r="D1832" s="5" t="s">
        <v>42</v>
      </c>
      <c r="E1832" s="351"/>
      <c r="F1832" s="351"/>
      <c r="G1832" s="351"/>
      <c r="H1832" s="351"/>
      <c r="I1832" s="351"/>
      <c r="J1832" s="7"/>
      <c r="K1832" s="7"/>
      <c r="L1832" s="7"/>
      <c r="M1832" s="7"/>
      <c r="N1832" s="97"/>
      <c r="O1832" s="94" t="str">
        <f ca="1">IF(D1832="цвет",SUM(O1833:INDIRECT("N"&amp;R1832)),IF(SUM(E1832:N1832)=0,"",SUM(E1832:N1832)))</f>
        <v/>
      </c>
      <c r="P1832" s="68" t="s">
        <v>98</v>
      </c>
      <c r="Q1832" s="138">
        <f t="shared" si="56"/>
        <v>4591</v>
      </c>
      <c r="R1832" s="139">
        <f t="shared" ca="1" si="57"/>
        <v>1835</v>
      </c>
      <c r="S1832" s="69"/>
      <c r="T1832" s="102"/>
    </row>
    <row r="1833" spans="1:20" ht="17.25" thickBot="1">
      <c r="A1833" s="2"/>
      <c r="B1833" s="357"/>
      <c r="C1833" s="75"/>
      <c r="D1833" s="5" t="s">
        <v>1015</v>
      </c>
      <c r="E1833" s="7"/>
      <c r="F1833" s="7"/>
      <c r="G1833" s="7"/>
      <c r="H1833" s="7"/>
      <c r="I1833" s="7"/>
      <c r="J1833" s="7"/>
      <c r="K1833" s="7"/>
      <c r="L1833" s="7"/>
      <c r="M1833" s="7"/>
      <c r="N1833" s="97"/>
      <c r="O1833" s="94" t="str">
        <f ca="1">IF(D1833="цвет",SUM(O1834:INDIRECT("N"&amp;R1833)),IF(SUM(E1833:N1833)=0,"",SUM(E1833:N1833)))</f>
        <v/>
      </c>
      <c r="P1833" s="68" t="s">
        <v>98</v>
      </c>
      <c r="Q1833" s="138">
        <f t="shared" si="56"/>
        <v>4591</v>
      </c>
      <c r="R1833" s="139">
        <f t="shared" ca="1" si="57"/>
        <v>1835</v>
      </c>
      <c r="S1833" s="69"/>
      <c r="T1833" s="102"/>
    </row>
    <row r="1834" spans="1:20" ht="107.25" customHeight="1">
      <c r="A1834" s="2"/>
      <c r="B1834" s="357"/>
      <c r="C1834" s="75"/>
      <c r="D1834" s="359" t="s">
        <v>2324</v>
      </c>
      <c r="E1834" s="360"/>
      <c r="F1834" s="360"/>
      <c r="G1834" s="360"/>
      <c r="H1834" s="360"/>
      <c r="I1834" s="360"/>
      <c r="J1834" s="360"/>
      <c r="K1834" s="360"/>
      <c r="L1834" s="360"/>
      <c r="M1834" s="360"/>
      <c r="N1834" s="360"/>
      <c r="O1834" s="94" t="str">
        <f ca="1">IF(D1834="цвет",SUM(O1835:INDIRECT("N"&amp;R1834)),IF(SUM(E1834:N1834)=0,"",SUM(E1834:N1834)))</f>
        <v/>
      </c>
      <c r="P1834" s="68" t="s">
        <v>98</v>
      </c>
      <c r="Q1834" s="138">
        <f t="shared" si="56"/>
        <v>4591</v>
      </c>
      <c r="R1834" s="139">
        <f t="shared" ca="1" si="57"/>
        <v>1835</v>
      </c>
      <c r="S1834" s="69"/>
      <c r="T1834" s="102"/>
    </row>
    <row r="1835" spans="1:20" ht="17.45" customHeight="1" thickBot="1">
      <c r="A1835" s="2"/>
      <c r="B1835" s="365"/>
      <c r="C1835" s="77"/>
      <c r="D1835" s="362" t="str">
        <f>HYPERLINK("https://miamia.ru/search/index.php?q="&amp;Q1835&amp;"&amp;s=Поиск?utm_source=Excel&amp;utm_medium=Nalichie&amp;utm_content="&amp;Q1835&amp;"","Посмотреть большую фотографию на сайте")</f>
        <v>Посмотреть большую фотографию на сайте</v>
      </c>
      <c r="E1835" s="363"/>
      <c r="F1835" s="363"/>
      <c r="G1835" s="363"/>
      <c r="H1835" s="363"/>
      <c r="I1835" s="363"/>
      <c r="J1835" s="363"/>
      <c r="K1835" s="363"/>
      <c r="L1835" s="363"/>
      <c r="M1835" s="363"/>
      <c r="N1835" s="363"/>
      <c r="O1835" s="94" t="str">
        <f ca="1">IF(D1835="цвет",SUM(O1836:INDIRECT("N"&amp;R1835)),IF(SUM(E1835:N1835)=0,"",SUM(E1835:N1835)))</f>
        <v/>
      </c>
      <c r="P1835" s="68" t="s">
        <v>98</v>
      </c>
      <c r="Q1835" s="138">
        <f t="shared" si="56"/>
        <v>4591</v>
      </c>
      <c r="R1835" s="139">
        <f t="shared" ca="1" si="57"/>
        <v>1835</v>
      </c>
      <c r="S1835" s="69"/>
      <c r="T1835" s="102"/>
    </row>
    <row r="1836" spans="1:20" ht="17.25" thickBot="1">
      <c r="A1836" s="2"/>
      <c r="B1836" s="356" t="s">
        <v>2321</v>
      </c>
      <c r="C1836" s="83">
        <v>4592</v>
      </c>
      <c r="D1836" s="98" t="s">
        <v>9</v>
      </c>
      <c r="E1836" s="74" t="s">
        <v>11</v>
      </c>
      <c r="F1836" s="74" t="s">
        <v>12</v>
      </c>
      <c r="G1836" s="74" t="s">
        <v>13</v>
      </c>
      <c r="H1836" s="99" t="s">
        <v>14</v>
      </c>
      <c r="I1836" s="99" t="s">
        <v>15</v>
      </c>
      <c r="J1836" s="99" t="s">
        <v>16</v>
      </c>
      <c r="K1836" s="99" t="s">
        <v>21</v>
      </c>
      <c r="L1836" s="99" t="s">
        <v>22</v>
      </c>
      <c r="M1836" s="99"/>
      <c r="N1836" s="100"/>
      <c r="O1836" s="93">
        <f ca="1">IF(D1836="цвет",SUM(O1837:INDIRECT("N"&amp;R1836)),IF(SUM(E1836:N1836)=0,"",SUM(E1836:N1836)))</f>
        <v>0</v>
      </c>
      <c r="P1836" s="68">
        <v>2711</v>
      </c>
      <c r="Q1836" s="138">
        <f t="shared" si="56"/>
        <v>4592</v>
      </c>
      <c r="R1836" s="139">
        <f t="shared" ca="1" si="57"/>
        <v>1842</v>
      </c>
      <c r="S1836" s="101">
        <v>2711</v>
      </c>
      <c r="T1836" s="62">
        <f ca="1">S1836*O1836</f>
        <v>0</v>
      </c>
    </row>
    <row r="1837" spans="1:20" ht="17.25" thickBot="1">
      <c r="A1837" s="2"/>
      <c r="B1837" s="357"/>
      <c r="C1837" s="75"/>
      <c r="D1837" s="107" t="s">
        <v>2323</v>
      </c>
      <c r="E1837" s="181"/>
      <c r="F1837" s="7"/>
      <c r="G1837" s="7"/>
      <c r="H1837" s="351"/>
      <c r="I1837" s="351"/>
      <c r="J1837" s="351"/>
      <c r="K1837" s="7"/>
      <c r="L1837" s="7"/>
      <c r="M1837" s="7"/>
      <c r="N1837" s="97"/>
      <c r="O1837" s="94" t="str">
        <f ca="1">IF(D1837="цвет",SUM(O1838:INDIRECT("N"&amp;R1837)),IF(SUM(E1837:N1837)=0,"",SUM(E1837:N1837)))</f>
        <v/>
      </c>
      <c r="P1837" s="68" t="s">
        <v>98</v>
      </c>
      <c r="Q1837" s="138">
        <f t="shared" si="56"/>
        <v>4592</v>
      </c>
      <c r="R1837" s="139">
        <f t="shared" ca="1" si="57"/>
        <v>1842</v>
      </c>
      <c r="S1837" s="69"/>
      <c r="T1837" s="102"/>
    </row>
    <row r="1838" spans="1:20" ht="17.25" thickBot="1">
      <c r="A1838" s="2"/>
      <c r="B1838" s="357"/>
      <c r="C1838" s="75"/>
      <c r="D1838" s="5" t="s">
        <v>33</v>
      </c>
      <c r="E1838" s="351"/>
      <c r="F1838" s="351"/>
      <c r="G1838" s="351"/>
      <c r="H1838" s="351"/>
      <c r="I1838" s="351"/>
      <c r="J1838" s="351"/>
      <c r="K1838" s="351"/>
      <c r="L1838" s="351"/>
      <c r="M1838" s="7"/>
      <c r="N1838" s="97"/>
      <c r="O1838" s="94" t="str">
        <f ca="1">IF(D1838="цвет",SUM(O1839:INDIRECT("N"&amp;R1838)),IF(SUM(E1838:N1838)=0,"",SUM(E1838:N1838)))</f>
        <v/>
      </c>
      <c r="P1838" s="68" t="s">
        <v>98</v>
      </c>
      <c r="Q1838" s="138">
        <f t="shared" si="56"/>
        <v>4592</v>
      </c>
      <c r="R1838" s="139">
        <f t="shared" ca="1" si="57"/>
        <v>1842</v>
      </c>
      <c r="S1838" s="69"/>
      <c r="T1838" s="102"/>
    </row>
    <row r="1839" spans="1:20" ht="17.25" thickBot="1">
      <c r="A1839" s="2"/>
      <c r="B1839" s="357"/>
      <c r="C1839" s="75"/>
      <c r="D1839" s="5" t="s">
        <v>42</v>
      </c>
      <c r="E1839" s="351"/>
      <c r="F1839" s="351"/>
      <c r="G1839" s="351"/>
      <c r="H1839" s="351"/>
      <c r="I1839" s="351"/>
      <c r="J1839" s="351"/>
      <c r="K1839" s="7"/>
      <c r="L1839" s="7"/>
      <c r="M1839" s="7"/>
      <c r="N1839" s="97"/>
      <c r="O1839" s="94" t="str">
        <f ca="1">IF(D1839="цвет",SUM(O1840:INDIRECT("N"&amp;R1839)),IF(SUM(E1839:N1839)=0,"",SUM(E1839:N1839)))</f>
        <v/>
      </c>
      <c r="P1839" s="68" t="s">
        <v>98</v>
      </c>
      <c r="Q1839" s="138">
        <f t="shared" si="56"/>
        <v>4592</v>
      </c>
      <c r="R1839" s="139">
        <f t="shared" ca="1" si="57"/>
        <v>1842</v>
      </c>
      <c r="S1839" s="69"/>
      <c r="T1839" s="102"/>
    </row>
    <row r="1840" spans="1:20" ht="17.25" thickBot="1">
      <c r="A1840" s="2"/>
      <c r="B1840" s="357"/>
      <c r="C1840" s="75"/>
      <c r="D1840" s="5" t="s">
        <v>1015</v>
      </c>
      <c r="E1840" s="181"/>
      <c r="F1840" s="7"/>
      <c r="G1840" s="7"/>
      <c r="H1840" s="7"/>
      <c r="I1840" s="7"/>
      <c r="J1840" s="7"/>
      <c r="K1840" s="7"/>
      <c r="L1840" s="7"/>
      <c r="M1840" s="7"/>
      <c r="N1840" s="97"/>
      <c r="O1840" s="94" t="str">
        <f ca="1">IF(D1840="цвет",SUM(O1841:INDIRECT("N"&amp;R1840)),IF(SUM(E1840:N1840)=0,"",SUM(E1840:N1840)))</f>
        <v/>
      </c>
      <c r="P1840" s="68" t="s">
        <v>98</v>
      </c>
      <c r="Q1840" s="138">
        <f t="shared" si="56"/>
        <v>4592</v>
      </c>
      <c r="R1840" s="139">
        <f t="shared" ca="1" si="57"/>
        <v>1842</v>
      </c>
      <c r="S1840" s="69"/>
      <c r="T1840" s="102"/>
    </row>
    <row r="1841" spans="1:20" ht="93" customHeight="1">
      <c r="A1841" s="2"/>
      <c r="B1841" s="357"/>
      <c r="C1841" s="75"/>
      <c r="D1841" s="359" t="s">
        <v>2325</v>
      </c>
      <c r="E1841" s="360"/>
      <c r="F1841" s="360"/>
      <c r="G1841" s="360"/>
      <c r="H1841" s="360"/>
      <c r="I1841" s="360"/>
      <c r="J1841" s="360"/>
      <c r="K1841" s="360"/>
      <c r="L1841" s="360"/>
      <c r="M1841" s="360"/>
      <c r="N1841" s="360"/>
      <c r="O1841" s="94" t="str">
        <f ca="1">IF(D1841="цвет",SUM(O1842:INDIRECT("N"&amp;R1841)),IF(SUM(E1841:N1841)=0,"",SUM(E1841:N1841)))</f>
        <v/>
      </c>
      <c r="P1841" s="68" t="s">
        <v>98</v>
      </c>
      <c r="Q1841" s="138">
        <f t="shared" si="56"/>
        <v>4592</v>
      </c>
      <c r="R1841" s="139">
        <f t="shared" ca="1" si="57"/>
        <v>1842</v>
      </c>
      <c r="S1841" s="69"/>
      <c r="T1841" s="102"/>
    </row>
    <row r="1842" spans="1:20" ht="17.45" customHeight="1" thickBot="1">
      <c r="A1842" s="2"/>
      <c r="B1842" s="365"/>
      <c r="C1842" s="77"/>
      <c r="D1842" s="362" t="str">
        <f>HYPERLINK("https://miamia.ru/search/index.php?q="&amp;Q1842&amp;"&amp;s=Поиск?utm_source=Excel&amp;utm_medium=Nalichie&amp;utm_content="&amp;Q1842&amp;"","Посмотреть большую фотографию на сайте")</f>
        <v>Посмотреть большую фотографию на сайте</v>
      </c>
      <c r="E1842" s="363"/>
      <c r="F1842" s="363"/>
      <c r="G1842" s="363"/>
      <c r="H1842" s="363"/>
      <c r="I1842" s="363"/>
      <c r="J1842" s="363"/>
      <c r="K1842" s="363"/>
      <c r="L1842" s="363"/>
      <c r="M1842" s="363"/>
      <c r="N1842" s="363"/>
      <c r="O1842" s="94" t="str">
        <f ca="1">IF(D1842="цвет",SUM(O1843:INDIRECT("N"&amp;R1842)),IF(SUM(E1842:N1842)=0,"",SUM(E1842:N1842)))</f>
        <v/>
      </c>
      <c r="P1842" s="68" t="s">
        <v>98</v>
      </c>
      <c r="Q1842" s="138">
        <f t="shared" si="56"/>
        <v>4592</v>
      </c>
      <c r="R1842" s="139">
        <f t="shared" ca="1" si="57"/>
        <v>1842</v>
      </c>
      <c r="S1842" s="69"/>
      <c r="T1842" s="102"/>
    </row>
    <row r="1843" spans="1:20" ht="17.25" thickBot="1">
      <c r="A1843" s="2"/>
      <c r="B1843" s="356" t="s">
        <v>2321</v>
      </c>
      <c r="C1843" s="83">
        <v>4593</v>
      </c>
      <c r="D1843" s="98" t="s">
        <v>9</v>
      </c>
      <c r="E1843" s="99" t="s">
        <v>17</v>
      </c>
      <c r="F1843" s="74" t="s">
        <v>18</v>
      </c>
      <c r="G1843" s="74" t="s">
        <v>19</v>
      </c>
      <c r="H1843" s="74" t="s">
        <v>23</v>
      </c>
      <c r="I1843" s="99"/>
      <c r="J1843" s="99"/>
      <c r="K1843" s="99"/>
      <c r="L1843" s="99"/>
      <c r="M1843" s="99"/>
      <c r="N1843" s="100"/>
      <c r="O1843" s="93">
        <f ca="1">IF(D1843="цвет",SUM(O1844:INDIRECT("N"&amp;R1843)),IF(SUM(E1843:N1843)=0,"",SUM(E1843:N1843)))</f>
        <v>0</v>
      </c>
      <c r="P1843" s="68">
        <v>3487</v>
      </c>
      <c r="Q1843" s="138">
        <f t="shared" si="56"/>
        <v>4593</v>
      </c>
      <c r="R1843" s="139">
        <f t="shared" ca="1" si="57"/>
        <v>1849</v>
      </c>
      <c r="S1843" s="101">
        <v>3487</v>
      </c>
      <c r="T1843" s="62">
        <f ca="1">S1843*O1843</f>
        <v>0</v>
      </c>
    </row>
    <row r="1844" spans="1:20" ht="17.25" thickBot="1">
      <c r="A1844" s="2"/>
      <c r="B1844" s="357"/>
      <c r="C1844" s="75"/>
      <c r="D1844" s="107" t="s">
        <v>2323</v>
      </c>
      <c r="E1844" s="181"/>
      <c r="F1844" s="181"/>
      <c r="G1844" s="351"/>
      <c r="H1844" s="7"/>
      <c r="I1844" s="7"/>
      <c r="J1844" s="7"/>
      <c r="K1844" s="7"/>
      <c r="L1844" s="7"/>
      <c r="M1844" s="7"/>
      <c r="N1844" s="97"/>
      <c r="O1844" s="94" t="str">
        <f ca="1">IF(D1844="цвет",SUM(O1845:INDIRECT("N"&amp;R1844)),IF(SUM(E1844:N1844)=0,"",SUM(E1844:N1844)))</f>
        <v/>
      </c>
      <c r="P1844" s="68" t="s">
        <v>98</v>
      </c>
      <c r="Q1844" s="138">
        <f t="shared" si="56"/>
        <v>4593</v>
      </c>
      <c r="R1844" s="139">
        <f t="shared" ca="1" si="57"/>
        <v>1849</v>
      </c>
      <c r="S1844" s="69"/>
      <c r="T1844" s="102"/>
    </row>
    <row r="1845" spans="1:20" ht="17.25" thickBot="1">
      <c r="A1845" s="2"/>
      <c r="B1845" s="357"/>
      <c r="C1845" s="75"/>
      <c r="D1845" s="5" t="s">
        <v>33</v>
      </c>
      <c r="E1845" s="351"/>
      <c r="F1845" s="351"/>
      <c r="G1845" s="351"/>
      <c r="H1845" s="351"/>
      <c r="I1845" s="7"/>
      <c r="J1845" s="7"/>
      <c r="K1845" s="7"/>
      <c r="L1845" s="7"/>
      <c r="M1845" s="7"/>
      <c r="N1845" s="97"/>
      <c r="O1845" s="94" t="str">
        <f ca="1">IF(D1845="цвет",SUM(O1846:INDIRECT("N"&amp;R1845)),IF(SUM(E1845:N1845)=0,"",SUM(E1845:N1845)))</f>
        <v/>
      </c>
      <c r="P1845" s="68" t="s">
        <v>98</v>
      </c>
      <c r="Q1845" s="138">
        <f t="shared" si="56"/>
        <v>4593</v>
      </c>
      <c r="R1845" s="139">
        <f t="shared" ca="1" si="57"/>
        <v>1849</v>
      </c>
      <c r="S1845" s="69"/>
      <c r="T1845" s="102"/>
    </row>
    <row r="1846" spans="1:20" ht="17.25" thickBot="1">
      <c r="A1846" s="2"/>
      <c r="B1846" s="357"/>
      <c r="C1846" s="75"/>
      <c r="D1846" s="5" t="s">
        <v>42</v>
      </c>
      <c r="E1846" s="7"/>
      <c r="F1846" s="351"/>
      <c r="G1846" s="7"/>
      <c r="H1846" s="7"/>
      <c r="I1846" s="7"/>
      <c r="J1846" s="7"/>
      <c r="K1846" s="7"/>
      <c r="L1846" s="7"/>
      <c r="M1846" s="7"/>
      <c r="N1846" s="97"/>
      <c r="O1846" s="94" t="str">
        <f ca="1">IF(D1846="цвет",SUM(O1847:INDIRECT("N"&amp;R1846)),IF(SUM(E1846:N1846)=0,"",SUM(E1846:N1846)))</f>
        <v/>
      </c>
      <c r="P1846" s="68" t="s">
        <v>98</v>
      </c>
      <c r="Q1846" s="138">
        <f t="shared" si="56"/>
        <v>4593</v>
      </c>
      <c r="R1846" s="139">
        <f t="shared" ca="1" si="57"/>
        <v>1849</v>
      </c>
      <c r="S1846" s="69"/>
      <c r="T1846" s="102"/>
    </row>
    <row r="1847" spans="1:20" ht="17.25" thickBot="1">
      <c r="A1847" s="2"/>
      <c r="B1847" s="357"/>
      <c r="C1847" s="75"/>
      <c r="D1847" s="5" t="s">
        <v>1015</v>
      </c>
      <c r="E1847" s="351"/>
      <c r="F1847" s="351"/>
      <c r="G1847" s="351"/>
      <c r="H1847" s="181"/>
      <c r="I1847" s="7"/>
      <c r="J1847" s="7"/>
      <c r="K1847" s="7"/>
      <c r="L1847" s="7"/>
      <c r="M1847" s="7"/>
      <c r="N1847" s="97"/>
      <c r="O1847" s="94" t="str">
        <f ca="1">IF(D1847="цвет",SUM(O1848:INDIRECT("N"&amp;R1847)),IF(SUM(E1847:N1847)=0,"",SUM(E1847:N1847)))</f>
        <v/>
      </c>
      <c r="P1847" s="68" t="s">
        <v>98</v>
      </c>
      <c r="Q1847" s="138">
        <f t="shared" si="56"/>
        <v>4593</v>
      </c>
      <c r="R1847" s="139">
        <f t="shared" ca="1" si="57"/>
        <v>1849</v>
      </c>
      <c r="S1847" s="69"/>
      <c r="T1847" s="102"/>
    </row>
    <row r="1848" spans="1:20" ht="105.75" customHeight="1">
      <c r="A1848" s="2"/>
      <c r="B1848" s="357"/>
      <c r="C1848" s="75"/>
      <c r="D1848" s="359" t="s">
        <v>2326</v>
      </c>
      <c r="E1848" s="360"/>
      <c r="F1848" s="360"/>
      <c r="G1848" s="360"/>
      <c r="H1848" s="360"/>
      <c r="I1848" s="360"/>
      <c r="J1848" s="360"/>
      <c r="K1848" s="360"/>
      <c r="L1848" s="360"/>
      <c r="M1848" s="360"/>
      <c r="N1848" s="360"/>
      <c r="O1848" s="94" t="str">
        <f ca="1">IF(D1848="цвет",SUM(O1849:INDIRECT("N"&amp;R1848)),IF(SUM(E1848:N1848)=0,"",SUM(E1848:N1848)))</f>
        <v/>
      </c>
      <c r="P1848" s="68" t="s">
        <v>98</v>
      </c>
      <c r="Q1848" s="138">
        <f t="shared" si="56"/>
        <v>4593</v>
      </c>
      <c r="R1848" s="139">
        <f t="shared" ca="1" si="57"/>
        <v>1849</v>
      </c>
      <c r="S1848" s="69"/>
      <c r="T1848" s="102"/>
    </row>
    <row r="1849" spans="1:20" ht="17.45" customHeight="1" thickBot="1">
      <c r="A1849" s="2"/>
      <c r="B1849" s="365"/>
      <c r="C1849" s="77"/>
      <c r="D1849" s="362" t="str">
        <f>HYPERLINK("https://miamia.ru/search/index.php?q="&amp;Q1849&amp;"&amp;s=Поиск?utm_source=Excel&amp;utm_medium=Nalichie&amp;utm_content="&amp;Q1849&amp;"","Посмотреть большую фотографию на сайте")</f>
        <v>Посмотреть большую фотографию на сайте</v>
      </c>
      <c r="E1849" s="363"/>
      <c r="F1849" s="363"/>
      <c r="G1849" s="363"/>
      <c r="H1849" s="363"/>
      <c r="I1849" s="363"/>
      <c r="J1849" s="363"/>
      <c r="K1849" s="363"/>
      <c r="L1849" s="363"/>
      <c r="M1849" s="363"/>
      <c r="N1849" s="363"/>
      <c r="O1849" s="94" t="str">
        <f ca="1">IF(D1849="цвет",SUM(O1850:INDIRECT("N"&amp;R1849)),IF(SUM(E1849:N1849)=0,"",SUM(E1849:N1849)))</f>
        <v/>
      </c>
      <c r="P1849" s="68" t="s">
        <v>98</v>
      </c>
      <c r="Q1849" s="138">
        <f t="shared" si="56"/>
        <v>4593</v>
      </c>
      <c r="R1849" s="139">
        <f t="shared" ca="1" si="57"/>
        <v>1849</v>
      </c>
      <c r="S1849" s="69"/>
      <c r="T1849" s="102"/>
    </row>
    <row r="1850" spans="1:20" ht="17.25" thickBot="1">
      <c r="A1850" s="2"/>
      <c r="B1850" s="356" t="s">
        <v>2321</v>
      </c>
      <c r="C1850" s="83">
        <v>4594</v>
      </c>
      <c r="D1850" s="98" t="s">
        <v>9</v>
      </c>
      <c r="E1850" s="74" t="s">
        <v>11</v>
      </c>
      <c r="F1850" s="74" t="s">
        <v>12</v>
      </c>
      <c r="G1850" s="74" t="s">
        <v>13</v>
      </c>
      <c r="H1850" s="99" t="s">
        <v>14</v>
      </c>
      <c r="I1850" s="99" t="s">
        <v>15</v>
      </c>
      <c r="J1850" s="99" t="s">
        <v>16</v>
      </c>
      <c r="K1850" s="99" t="s">
        <v>21</v>
      </c>
      <c r="L1850" s="99" t="s">
        <v>22</v>
      </c>
      <c r="M1850" s="99"/>
      <c r="N1850" s="100"/>
      <c r="O1850" s="93">
        <f ca="1">IF(D1850="цвет",SUM(O1851:INDIRECT("N"&amp;R1850)),IF(SUM(E1850:N1850)=0,"",SUM(E1850:N1850)))</f>
        <v>0</v>
      </c>
      <c r="P1850" s="68">
        <v>3228</v>
      </c>
      <c r="Q1850" s="138">
        <f t="shared" si="56"/>
        <v>4594</v>
      </c>
      <c r="R1850" s="139">
        <f t="shared" ca="1" si="57"/>
        <v>1856</v>
      </c>
      <c r="S1850" s="101">
        <v>3228</v>
      </c>
      <c r="T1850" s="62">
        <f ca="1">S1850*O1850</f>
        <v>0</v>
      </c>
    </row>
    <row r="1851" spans="1:20" ht="17.25" thickBot="1">
      <c r="A1851" s="2"/>
      <c r="B1851" s="357"/>
      <c r="C1851" s="75"/>
      <c r="D1851" s="107" t="s">
        <v>2323</v>
      </c>
      <c r="E1851" s="7"/>
      <c r="F1851" s="181"/>
      <c r="G1851" s="7"/>
      <c r="H1851" s="7"/>
      <c r="I1851" s="181"/>
      <c r="J1851" s="351"/>
      <c r="K1851" s="7"/>
      <c r="L1851" s="7"/>
      <c r="M1851" s="7"/>
      <c r="N1851" s="97"/>
      <c r="O1851" s="94" t="str">
        <f ca="1">IF(D1851="цвет",SUM(O1852:INDIRECT("N"&amp;R1851)),IF(SUM(E1851:N1851)=0,"",SUM(E1851:N1851)))</f>
        <v/>
      </c>
      <c r="P1851" s="68" t="s">
        <v>98</v>
      </c>
      <c r="Q1851" s="138">
        <f t="shared" si="56"/>
        <v>4594</v>
      </c>
      <c r="R1851" s="139">
        <f t="shared" ca="1" si="57"/>
        <v>1856</v>
      </c>
      <c r="S1851" s="69"/>
      <c r="T1851" s="102"/>
    </row>
    <row r="1852" spans="1:20" ht="17.25" thickBot="1">
      <c r="A1852" s="2"/>
      <c r="B1852" s="357"/>
      <c r="C1852" s="75"/>
      <c r="D1852" s="5" t="s">
        <v>33</v>
      </c>
      <c r="E1852" s="351"/>
      <c r="F1852" s="351"/>
      <c r="G1852" s="351"/>
      <c r="H1852" s="351"/>
      <c r="I1852" s="351"/>
      <c r="J1852" s="351"/>
      <c r="K1852" s="351"/>
      <c r="L1852" s="351"/>
      <c r="M1852" s="7"/>
      <c r="N1852" s="97"/>
      <c r="O1852" s="94" t="str">
        <f ca="1">IF(D1852="цвет",SUM(O1853:INDIRECT("N"&amp;R1852)),IF(SUM(E1852:N1852)=0,"",SUM(E1852:N1852)))</f>
        <v/>
      </c>
      <c r="P1852" s="68" t="s">
        <v>98</v>
      </c>
      <c r="Q1852" s="138">
        <f t="shared" si="56"/>
        <v>4594</v>
      </c>
      <c r="R1852" s="139">
        <f t="shared" ca="1" si="57"/>
        <v>1856</v>
      </c>
      <c r="S1852" s="69"/>
      <c r="T1852" s="102"/>
    </row>
    <row r="1853" spans="1:20" ht="17.25" thickBot="1">
      <c r="A1853" s="2"/>
      <c r="B1853" s="357"/>
      <c r="C1853" s="75"/>
      <c r="D1853" s="5" t="s">
        <v>42</v>
      </c>
      <c r="E1853" s="7"/>
      <c r="F1853" s="7"/>
      <c r="G1853" s="7"/>
      <c r="H1853" s="7"/>
      <c r="I1853" s="351"/>
      <c r="J1853" s="181"/>
      <c r="K1853" s="351"/>
      <c r="L1853" s="181"/>
      <c r="M1853" s="7"/>
      <c r="N1853" s="97"/>
      <c r="O1853" s="94" t="str">
        <f ca="1">IF(D1853="цвет",SUM(O1854:INDIRECT("N"&amp;R1853)),IF(SUM(E1853:N1853)=0,"",SUM(E1853:N1853)))</f>
        <v/>
      </c>
      <c r="P1853" s="68" t="s">
        <v>98</v>
      </c>
      <c r="Q1853" s="138">
        <f t="shared" si="56"/>
        <v>4594</v>
      </c>
      <c r="R1853" s="139">
        <f t="shared" ca="1" si="57"/>
        <v>1856</v>
      </c>
      <c r="S1853" s="69"/>
      <c r="T1853" s="102"/>
    </row>
    <row r="1854" spans="1:20" ht="17.25" thickBot="1">
      <c r="A1854" s="2"/>
      <c r="B1854" s="357"/>
      <c r="C1854" s="75"/>
      <c r="D1854" s="5" t="s">
        <v>1015</v>
      </c>
      <c r="E1854" s="7"/>
      <c r="F1854" s="7"/>
      <c r="G1854" s="7"/>
      <c r="H1854" s="7"/>
      <c r="I1854" s="181"/>
      <c r="J1854" s="7"/>
      <c r="K1854" s="7"/>
      <c r="L1854" s="7"/>
      <c r="M1854" s="7"/>
      <c r="N1854" s="97"/>
      <c r="O1854" s="94" t="str">
        <f ca="1">IF(D1854="цвет",SUM(O1855:INDIRECT("N"&amp;R1854)),IF(SUM(E1854:N1854)=0,"",SUM(E1854:N1854)))</f>
        <v/>
      </c>
      <c r="P1854" s="68" t="s">
        <v>98</v>
      </c>
      <c r="Q1854" s="138">
        <f t="shared" si="56"/>
        <v>4594</v>
      </c>
      <c r="R1854" s="139">
        <f t="shared" ca="1" si="57"/>
        <v>1856</v>
      </c>
      <c r="S1854" s="69"/>
      <c r="T1854" s="102"/>
    </row>
    <row r="1855" spans="1:20" ht="95.25" customHeight="1">
      <c r="A1855" s="2"/>
      <c r="B1855" s="357"/>
      <c r="C1855" s="75"/>
      <c r="D1855" s="359" t="s">
        <v>2327</v>
      </c>
      <c r="E1855" s="360"/>
      <c r="F1855" s="360"/>
      <c r="G1855" s="360"/>
      <c r="H1855" s="360"/>
      <c r="I1855" s="360"/>
      <c r="J1855" s="360"/>
      <c r="K1855" s="360"/>
      <c r="L1855" s="360"/>
      <c r="M1855" s="360"/>
      <c r="N1855" s="360"/>
      <c r="O1855" s="94" t="str">
        <f ca="1">IF(D1855="цвет",SUM(O1856:INDIRECT("N"&amp;R1855)),IF(SUM(E1855:N1855)=0,"",SUM(E1855:N1855)))</f>
        <v/>
      </c>
      <c r="P1855" s="68" t="s">
        <v>98</v>
      </c>
      <c r="Q1855" s="138">
        <f t="shared" si="56"/>
        <v>4594</v>
      </c>
      <c r="R1855" s="139">
        <f t="shared" ca="1" si="57"/>
        <v>1856</v>
      </c>
      <c r="S1855" s="69"/>
      <c r="T1855" s="102"/>
    </row>
    <row r="1856" spans="1:20" ht="17.45" customHeight="1" thickBot="1">
      <c r="A1856" s="2"/>
      <c r="B1856" s="365"/>
      <c r="C1856" s="77"/>
      <c r="D1856" s="362" t="str">
        <f>HYPERLINK("https://miamia.ru/search/index.php?q="&amp;Q1856&amp;"&amp;s=Поиск?utm_source=Excel&amp;utm_medium=Nalichie&amp;utm_content="&amp;Q1856&amp;"","Посмотреть большую фотографию на сайте")</f>
        <v>Посмотреть большую фотографию на сайте</v>
      </c>
      <c r="E1856" s="363"/>
      <c r="F1856" s="363"/>
      <c r="G1856" s="363"/>
      <c r="H1856" s="363"/>
      <c r="I1856" s="363"/>
      <c r="J1856" s="363"/>
      <c r="K1856" s="363"/>
      <c r="L1856" s="363"/>
      <c r="M1856" s="363"/>
      <c r="N1856" s="363"/>
      <c r="O1856" s="94" t="str">
        <f ca="1">IF(D1856="цвет",SUM(O1857:INDIRECT("N"&amp;R1856)),IF(SUM(E1856:N1856)=0,"",SUM(E1856:N1856)))</f>
        <v/>
      </c>
      <c r="P1856" s="68" t="s">
        <v>98</v>
      </c>
      <c r="Q1856" s="138">
        <f t="shared" si="56"/>
        <v>4594</v>
      </c>
      <c r="R1856" s="139">
        <f t="shared" ca="1" si="57"/>
        <v>1856</v>
      </c>
      <c r="S1856" s="69"/>
      <c r="T1856" s="102"/>
    </row>
    <row r="1857" spans="1:20" ht="17.25" thickBot="1">
      <c r="A1857" s="2"/>
      <c r="B1857" s="356" t="s">
        <v>2321</v>
      </c>
      <c r="C1857" s="83">
        <v>4595</v>
      </c>
      <c r="D1857" s="98" t="s">
        <v>9</v>
      </c>
      <c r="E1857" s="74" t="s">
        <v>11</v>
      </c>
      <c r="F1857" s="74" t="s">
        <v>12</v>
      </c>
      <c r="G1857" s="74" t="s">
        <v>13</v>
      </c>
      <c r="H1857" s="99" t="s">
        <v>14</v>
      </c>
      <c r="I1857" s="99" t="s">
        <v>15</v>
      </c>
      <c r="J1857" s="99" t="s">
        <v>16</v>
      </c>
      <c r="K1857" s="99" t="s">
        <v>21</v>
      </c>
      <c r="L1857" s="99" t="s">
        <v>22</v>
      </c>
      <c r="M1857" s="99"/>
      <c r="N1857" s="100"/>
      <c r="O1857" s="93">
        <f ca="1">IF(D1857="цвет",SUM(O1858:INDIRECT("N"&amp;R1857)),IF(SUM(E1857:N1857)=0,"",SUM(E1857:N1857)))</f>
        <v>0</v>
      </c>
      <c r="P1857" s="68">
        <v>2970</v>
      </c>
      <c r="Q1857" s="138">
        <f t="shared" si="56"/>
        <v>4595</v>
      </c>
      <c r="R1857" s="139">
        <f t="shared" ca="1" si="57"/>
        <v>1863</v>
      </c>
      <c r="S1857" s="101">
        <v>2970</v>
      </c>
      <c r="T1857" s="62">
        <f ca="1">S1857*O1857</f>
        <v>0</v>
      </c>
    </row>
    <row r="1858" spans="1:20" ht="17.25" thickBot="1">
      <c r="A1858" s="2"/>
      <c r="B1858" s="357"/>
      <c r="C1858" s="75"/>
      <c r="D1858" s="107" t="s">
        <v>2323</v>
      </c>
      <c r="E1858" s="181"/>
      <c r="F1858" s="7"/>
      <c r="G1858" s="7"/>
      <c r="H1858" s="7"/>
      <c r="I1858" s="181"/>
      <c r="J1858" s="7"/>
      <c r="K1858" s="7"/>
      <c r="L1858" s="7"/>
      <c r="M1858" s="7"/>
      <c r="N1858" s="97"/>
      <c r="O1858" s="94" t="str">
        <f ca="1">IF(D1858="цвет",SUM(O1859:INDIRECT("N"&amp;R1858)),IF(SUM(E1858:N1858)=0,"",SUM(E1858:N1858)))</f>
        <v/>
      </c>
      <c r="P1858" s="68" t="s">
        <v>98</v>
      </c>
      <c r="Q1858" s="138">
        <f t="shared" si="56"/>
        <v>4595</v>
      </c>
      <c r="R1858" s="139">
        <f t="shared" ca="1" si="57"/>
        <v>1863</v>
      </c>
      <c r="S1858" s="69"/>
      <c r="T1858" s="102"/>
    </row>
    <row r="1859" spans="1:20" ht="17.25" thickBot="1">
      <c r="A1859" s="2"/>
      <c r="B1859" s="357"/>
      <c r="C1859" s="75"/>
      <c r="D1859" s="5" t="s">
        <v>33</v>
      </c>
      <c r="E1859" s="181"/>
      <c r="F1859" s="351"/>
      <c r="G1859" s="351"/>
      <c r="H1859" s="351"/>
      <c r="I1859" s="351"/>
      <c r="J1859" s="7"/>
      <c r="K1859" s="7"/>
      <c r="L1859" s="7"/>
      <c r="M1859" s="7"/>
      <c r="N1859" s="97"/>
      <c r="O1859" s="94" t="str">
        <f ca="1">IF(D1859="цвет",SUM(O1860:INDIRECT("N"&amp;R1859)),IF(SUM(E1859:N1859)=0,"",SUM(E1859:N1859)))</f>
        <v/>
      </c>
      <c r="P1859" s="68" t="s">
        <v>98</v>
      </c>
      <c r="Q1859" s="138">
        <f t="shared" si="56"/>
        <v>4595</v>
      </c>
      <c r="R1859" s="139">
        <f t="shared" ca="1" si="57"/>
        <v>1863</v>
      </c>
      <c r="S1859" s="69"/>
      <c r="T1859" s="102"/>
    </row>
    <row r="1860" spans="1:20" ht="17.25" thickBot="1">
      <c r="A1860" s="2"/>
      <c r="B1860" s="357"/>
      <c r="C1860" s="75"/>
      <c r="D1860" s="5" t="s">
        <v>42</v>
      </c>
      <c r="E1860" s="351"/>
      <c r="F1860" s="351"/>
      <c r="G1860" s="351"/>
      <c r="H1860" s="351"/>
      <c r="I1860" s="351"/>
      <c r="J1860" s="7"/>
      <c r="K1860" s="7"/>
      <c r="L1860" s="7"/>
      <c r="M1860" s="7"/>
      <c r="N1860" s="97"/>
      <c r="O1860" s="94" t="str">
        <f ca="1">IF(D1860="цвет",SUM(O1861:INDIRECT("N"&amp;R1860)),IF(SUM(E1860:N1860)=0,"",SUM(E1860:N1860)))</f>
        <v/>
      </c>
      <c r="P1860" s="68" t="s">
        <v>98</v>
      </c>
      <c r="Q1860" s="138">
        <f t="shared" si="56"/>
        <v>4595</v>
      </c>
      <c r="R1860" s="139">
        <f t="shared" ca="1" si="57"/>
        <v>1863</v>
      </c>
      <c r="S1860" s="69"/>
      <c r="T1860" s="102"/>
    </row>
    <row r="1861" spans="1:20" ht="17.25" thickBot="1">
      <c r="A1861" s="2"/>
      <c r="B1861" s="357"/>
      <c r="C1861" s="75"/>
      <c r="D1861" s="5" t="s">
        <v>1015</v>
      </c>
      <c r="E1861" s="7"/>
      <c r="F1861" s="7"/>
      <c r="G1861" s="7"/>
      <c r="H1861" s="7"/>
      <c r="I1861" s="181"/>
      <c r="J1861" s="7"/>
      <c r="K1861" s="7"/>
      <c r="L1861" s="7"/>
      <c r="M1861" s="7"/>
      <c r="N1861" s="97"/>
      <c r="O1861" s="94" t="str">
        <f ca="1">IF(D1861="цвет",SUM(O1862:INDIRECT("N"&amp;R1861)),IF(SUM(E1861:N1861)=0,"",SUM(E1861:N1861)))</f>
        <v/>
      </c>
      <c r="P1861" s="68" t="s">
        <v>98</v>
      </c>
      <c r="Q1861" s="138">
        <f t="shared" si="56"/>
        <v>4595</v>
      </c>
      <c r="R1861" s="139">
        <f t="shared" ca="1" si="57"/>
        <v>1863</v>
      </c>
      <c r="S1861" s="69"/>
      <c r="T1861" s="102"/>
    </row>
    <row r="1862" spans="1:20" ht="104.25" customHeight="1">
      <c r="A1862" s="2"/>
      <c r="B1862" s="357"/>
      <c r="C1862" s="75"/>
      <c r="D1862" s="359" t="s">
        <v>2328</v>
      </c>
      <c r="E1862" s="360"/>
      <c r="F1862" s="360"/>
      <c r="G1862" s="360"/>
      <c r="H1862" s="360"/>
      <c r="I1862" s="360"/>
      <c r="J1862" s="360"/>
      <c r="K1862" s="360"/>
      <c r="L1862" s="360"/>
      <c r="M1862" s="360"/>
      <c r="N1862" s="360"/>
      <c r="O1862" s="94" t="str">
        <f ca="1">IF(D1862="цвет",SUM(O1863:INDIRECT("N"&amp;R1862)),IF(SUM(E1862:N1862)=0,"",SUM(E1862:N1862)))</f>
        <v/>
      </c>
      <c r="P1862" s="68" t="s">
        <v>98</v>
      </c>
      <c r="Q1862" s="138">
        <f t="shared" si="56"/>
        <v>4595</v>
      </c>
      <c r="R1862" s="139">
        <f t="shared" ca="1" si="57"/>
        <v>1863</v>
      </c>
      <c r="S1862" s="69"/>
      <c r="T1862" s="102"/>
    </row>
    <row r="1863" spans="1:20" ht="17.45" customHeight="1" thickBot="1">
      <c r="A1863" s="2"/>
      <c r="B1863" s="365"/>
      <c r="C1863" s="77"/>
      <c r="D1863" s="362" t="str">
        <f>HYPERLINK("https://miamia.ru/search/index.php?q="&amp;Q1863&amp;"&amp;s=Поиск?utm_source=Excel&amp;utm_medium=Nalichie&amp;utm_content="&amp;Q1863&amp;"","Посмотреть большую фотографию на сайте")</f>
        <v>Посмотреть большую фотографию на сайте</v>
      </c>
      <c r="E1863" s="363"/>
      <c r="F1863" s="363"/>
      <c r="G1863" s="363"/>
      <c r="H1863" s="363"/>
      <c r="I1863" s="363"/>
      <c r="J1863" s="363"/>
      <c r="K1863" s="363"/>
      <c r="L1863" s="363"/>
      <c r="M1863" s="363"/>
      <c r="N1863" s="363"/>
      <c r="O1863" s="94" t="str">
        <f ca="1">IF(D1863="цвет",SUM(O1864:INDIRECT("N"&amp;R1863)),IF(SUM(E1863:N1863)=0,"",SUM(E1863:N1863)))</f>
        <v/>
      </c>
      <c r="P1863" s="68" t="s">
        <v>98</v>
      </c>
      <c r="Q1863" s="138">
        <f t="shared" si="56"/>
        <v>4595</v>
      </c>
      <c r="R1863" s="139">
        <f t="shared" ca="1" si="57"/>
        <v>1863</v>
      </c>
      <c r="S1863" s="69"/>
      <c r="T1863" s="102"/>
    </row>
    <row r="1864" spans="1:20" ht="17.25" thickBot="1">
      <c r="A1864" s="2"/>
      <c r="B1864" s="356" t="s">
        <v>2321</v>
      </c>
      <c r="C1864" s="83">
        <v>4596</v>
      </c>
      <c r="D1864" s="98" t="s">
        <v>9</v>
      </c>
      <c r="E1864" s="74" t="s">
        <v>11</v>
      </c>
      <c r="F1864" s="74" t="s">
        <v>12</v>
      </c>
      <c r="G1864" s="74" t="s">
        <v>13</v>
      </c>
      <c r="H1864" s="99" t="s">
        <v>14</v>
      </c>
      <c r="I1864" s="99" t="s">
        <v>15</v>
      </c>
      <c r="J1864" s="99" t="s">
        <v>16</v>
      </c>
      <c r="K1864" s="99" t="s">
        <v>21</v>
      </c>
      <c r="L1864" s="99" t="s">
        <v>22</v>
      </c>
      <c r="M1864" s="99"/>
      <c r="N1864" s="100"/>
      <c r="O1864" s="93">
        <f ca="1">IF(D1864="цвет",SUM(O1865:INDIRECT("N"&amp;R1864)),IF(SUM(E1864:N1864)=0,"",SUM(E1864:N1864)))</f>
        <v>0</v>
      </c>
      <c r="P1864" s="68">
        <v>5038</v>
      </c>
      <c r="Q1864" s="138">
        <f t="shared" si="56"/>
        <v>4596</v>
      </c>
      <c r="R1864" s="139">
        <f t="shared" ca="1" si="57"/>
        <v>1870</v>
      </c>
      <c r="S1864" s="101">
        <v>5038</v>
      </c>
      <c r="T1864" s="62">
        <f ca="1">S1864*O1864</f>
        <v>0</v>
      </c>
    </row>
    <row r="1865" spans="1:20" ht="17.25" thickBot="1">
      <c r="A1865" s="2"/>
      <c r="B1865" s="357"/>
      <c r="C1865" s="75"/>
      <c r="D1865" s="107" t="s">
        <v>2323</v>
      </c>
      <c r="E1865" s="181"/>
      <c r="F1865" s="7"/>
      <c r="G1865" s="351"/>
      <c r="H1865" s="351"/>
      <c r="I1865" s="351"/>
      <c r="J1865" s="181"/>
      <c r="K1865" s="7"/>
      <c r="L1865" s="7"/>
      <c r="M1865" s="7"/>
      <c r="N1865" s="97"/>
      <c r="O1865" s="94" t="str">
        <f ca="1">IF(D1865="цвет",SUM(O1866:INDIRECT("N"&amp;R1865)),IF(SUM(E1865:N1865)=0,"",SUM(E1865:N1865)))</f>
        <v/>
      </c>
      <c r="P1865" s="68" t="s">
        <v>98</v>
      </c>
      <c r="Q1865" s="138">
        <f t="shared" si="56"/>
        <v>4596</v>
      </c>
      <c r="R1865" s="139">
        <f t="shared" ca="1" si="57"/>
        <v>1870</v>
      </c>
      <c r="S1865" s="69"/>
      <c r="T1865" s="102"/>
    </row>
    <row r="1866" spans="1:20" ht="17.25" thickBot="1">
      <c r="A1866" s="2"/>
      <c r="B1866" s="357"/>
      <c r="C1866" s="75"/>
      <c r="D1866" s="5" t="s">
        <v>33</v>
      </c>
      <c r="E1866" s="351"/>
      <c r="F1866" s="351"/>
      <c r="G1866" s="351"/>
      <c r="H1866" s="351"/>
      <c r="I1866" s="351"/>
      <c r="J1866" s="351"/>
      <c r="K1866" s="351"/>
      <c r="L1866" s="351"/>
      <c r="M1866" s="7"/>
      <c r="N1866" s="97"/>
      <c r="O1866" s="94" t="str">
        <f ca="1">IF(D1866="цвет",SUM(O1867:INDIRECT("N"&amp;R1866)),IF(SUM(E1866:N1866)=0,"",SUM(E1866:N1866)))</f>
        <v/>
      </c>
      <c r="P1866" s="68" t="s">
        <v>98</v>
      </c>
      <c r="Q1866" s="138">
        <f t="shared" si="56"/>
        <v>4596</v>
      </c>
      <c r="R1866" s="139">
        <f t="shared" ca="1" si="57"/>
        <v>1870</v>
      </c>
      <c r="S1866" s="69"/>
      <c r="T1866" s="102"/>
    </row>
    <row r="1867" spans="1:20" ht="17.25" thickBot="1">
      <c r="A1867" s="2"/>
      <c r="B1867" s="357"/>
      <c r="C1867" s="75"/>
      <c r="D1867" s="5" t="s">
        <v>42</v>
      </c>
      <c r="E1867" s="351"/>
      <c r="F1867" s="351"/>
      <c r="G1867" s="351"/>
      <c r="H1867" s="351"/>
      <c r="I1867" s="351"/>
      <c r="J1867" s="351"/>
      <c r="K1867" s="7"/>
      <c r="L1867" s="7"/>
      <c r="M1867" s="7"/>
      <c r="N1867" s="97"/>
      <c r="O1867" s="94" t="str">
        <f ca="1">IF(D1867="цвет",SUM(O1868:INDIRECT("N"&amp;R1867)),IF(SUM(E1867:N1867)=0,"",SUM(E1867:N1867)))</f>
        <v/>
      </c>
      <c r="P1867" s="68" t="s">
        <v>98</v>
      </c>
      <c r="Q1867" s="138">
        <f t="shared" ref="Q1867:Q1930" si="58">IF(C1867&lt;&gt;0,C1867,Q1866)</f>
        <v>4596</v>
      </c>
      <c r="R1867" s="139">
        <f t="shared" ref="R1867:R1930" ca="1" si="59">IF(D1867="Посмотреть большую фотографию на сайте",CELL("строка",O1867),R1868)</f>
        <v>1870</v>
      </c>
      <c r="S1867" s="69"/>
      <c r="T1867" s="102"/>
    </row>
    <row r="1868" spans="1:20" ht="17.25" thickBot="1">
      <c r="A1868" s="2"/>
      <c r="B1868" s="357"/>
      <c r="C1868" s="75"/>
      <c r="D1868" s="5" t="s">
        <v>1015</v>
      </c>
      <c r="E1868" s="181"/>
      <c r="F1868" s="181"/>
      <c r="G1868" s="181"/>
      <c r="H1868" s="181"/>
      <c r="I1868" s="181"/>
      <c r="J1868" s="181"/>
      <c r="K1868" s="7"/>
      <c r="L1868" s="7"/>
      <c r="M1868" s="7"/>
      <c r="N1868" s="97"/>
      <c r="O1868" s="94" t="str">
        <f ca="1">IF(D1868="цвет",SUM(O1869:INDIRECT("N"&amp;R1868)),IF(SUM(E1868:N1868)=0,"",SUM(E1868:N1868)))</f>
        <v/>
      </c>
      <c r="P1868" s="68" t="s">
        <v>98</v>
      </c>
      <c r="Q1868" s="138">
        <f t="shared" si="58"/>
        <v>4596</v>
      </c>
      <c r="R1868" s="139">
        <f t="shared" ca="1" si="59"/>
        <v>1870</v>
      </c>
      <c r="S1868" s="69"/>
      <c r="T1868" s="102"/>
    </row>
    <row r="1869" spans="1:20" ht="135" customHeight="1">
      <c r="A1869" s="2"/>
      <c r="B1869" s="357"/>
      <c r="C1869" s="75"/>
      <c r="D1869" s="359" t="s">
        <v>2329</v>
      </c>
      <c r="E1869" s="360"/>
      <c r="F1869" s="360"/>
      <c r="G1869" s="360"/>
      <c r="H1869" s="360"/>
      <c r="I1869" s="360"/>
      <c r="J1869" s="360"/>
      <c r="K1869" s="360"/>
      <c r="L1869" s="360"/>
      <c r="M1869" s="360"/>
      <c r="N1869" s="360"/>
      <c r="O1869" s="94" t="str">
        <f ca="1">IF(D1869="цвет",SUM(O1870:INDIRECT("N"&amp;R1869)),IF(SUM(E1869:N1869)=0,"",SUM(E1869:N1869)))</f>
        <v/>
      </c>
      <c r="P1869" s="68" t="s">
        <v>98</v>
      </c>
      <c r="Q1869" s="138">
        <f t="shared" si="58"/>
        <v>4596</v>
      </c>
      <c r="R1869" s="139">
        <f t="shared" ca="1" si="59"/>
        <v>1870</v>
      </c>
      <c r="S1869" s="69"/>
      <c r="T1869" s="102"/>
    </row>
    <row r="1870" spans="1:20" ht="17.45" customHeight="1" thickBot="1">
      <c r="A1870" s="2"/>
      <c r="B1870" s="365"/>
      <c r="C1870" s="77"/>
      <c r="D1870" s="362" t="str">
        <f>HYPERLINK("https://miamia.ru/search/index.php?q="&amp;Q1870&amp;"&amp;s=Поиск?utm_source=Excel&amp;utm_medium=Nalichie&amp;utm_content="&amp;Q1870&amp;"","Посмотреть большую фотографию на сайте")</f>
        <v>Посмотреть большую фотографию на сайте</v>
      </c>
      <c r="E1870" s="363"/>
      <c r="F1870" s="363"/>
      <c r="G1870" s="363"/>
      <c r="H1870" s="363"/>
      <c r="I1870" s="363"/>
      <c r="J1870" s="363"/>
      <c r="K1870" s="363"/>
      <c r="L1870" s="363"/>
      <c r="M1870" s="363"/>
      <c r="N1870" s="363"/>
      <c r="O1870" s="94" t="str">
        <f ca="1">IF(D1870="цвет",SUM(O1871:INDIRECT("N"&amp;R1870)),IF(SUM(E1870:N1870)=0,"",SUM(E1870:N1870)))</f>
        <v/>
      </c>
      <c r="P1870" s="68" t="s">
        <v>98</v>
      </c>
      <c r="Q1870" s="138">
        <f t="shared" si="58"/>
        <v>4596</v>
      </c>
      <c r="R1870" s="139">
        <f t="shared" ca="1" si="59"/>
        <v>1870</v>
      </c>
      <c r="S1870" s="69"/>
      <c r="T1870" s="102"/>
    </row>
    <row r="1871" spans="1:20" ht="17.25" thickBot="1">
      <c r="A1871" s="2"/>
      <c r="B1871" s="356" t="s">
        <v>2321</v>
      </c>
      <c r="C1871" s="83">
        <v>4597</v>
      </c>
      <c r="D1871" s="98" t="s">
        <v>9</v>
      </c>
      <c r="E1871" s="74" t="s">
        <v>11</v>
      </c>
      <c r="F1871" s="74" t="s">
        <v>12</v>
      </c>
      <c r="G1871" s="74" t="s">
        <v>13</v>
      </c>
      <c r="H1871" s="99" t="s">
        <v>14</v>
      </c>
      <c r="I1871" s="99" t="s">
        <v>15</v>
      </c>
      <c r="J1871" s="99" t="s">
        <v>16</v>
      </c>
      <c r="K1871" s="99" t="s">
        <v>21</v>
      </c>
      <c r="L1871" s="99" t="s">
        <v>22</v>
      </c>
      <c r="M1871" s="99"/>
      <c r="N1871" s="100"/>
      <c r="O1871" s="93">
        <f ca="1">IF(D1871="цвет",SUM(O1872:INDIRECT("N"&amp;R1871)),IF(SUM(E1871:N1871)=0,"",SUM(E1871:N1871)))</f>
        <v>0</v>
      </c>
      <c r="P1871" s="68">
        <v>2711</v>
      </c>
      <c r="Q1871" s="138">
        <f t="shared" si="58"/>
        <v>4597</v>
      </c>
      <c r="R1871" s="139">
        <f t="shared" ca="1" si="59"/>
        <v>1877</v>
      </c>
      <c r="S1871" s="101">
        <v>2711</v>
      </c>
      <c r="T1871" s="62">
        <f ca="1">S1871*O1871</f>
        <v>0</v>
      </c>
    </row>
    <row r="1872" spans="1:20" ht="17.25" thickBot="1">
      <c r="A1872" s="2"/>
      <c r="B1872" s="357"/>
      <c r="C1872" s="75"/>
      <c r="D1872" s="107" t="s">
        <v>2323</v>
      </c>
      <c r="E1872" s="7"/>
      <c r="F1872" s="7"/>
      <c r="G1872" s="7"/>
      <c r="H1872" s="7"/>
      <c r="I1872" s="181"/>
      <c r="J1872" s="7"/>
      <c r="K1872" s="7"/>
      <c r="L1872" s="7"/>
      <c r="M1872" s="7"/>
      <c r="N1872" s="97"/>
      <c r="O1872" s="94" t="str">
        <f ca="1">IF(D1872="цвет",SUM(O1873:INDIRECT("N"&amp;R1872)),IF(SUM(E1872:N1872)=0,"",SUM(E1872:N1872)))</f>
        <v/>
      </c>
      <c r="P1872" s="68" t="s">
        <v>98</v>
      </c>
      <c r="Q1872" s="138">
        <f t="shared" si="58"/>
        <v>4597</v>
      </c>
      <c r="R1872" s="139">
        <f t="shared" ca="1" si="59"/>
        <v>1877</v>
      </c>
      <c r="S1872" s="69"/>
      <c r="T1872" s="102"/>
    </row>
    <row r="1873" spans="1:20" ht="17.25" thickBot="1">
      <c r="A1873" s="2"/>
      <c r="B1873" s="357"/>
      <c r="C1873" s="75"/>
      <c r="D1873" s="5" t="s">
        <v>33</v>
      </c>
      <c r="E1873" s="181"/>
      <c r="F1873" s="181"/>
      <c r="G1873" s="7"/>
      <c r="H1873" s="7"/>
      <c r="I1873" s="7"/>
      <c r="J1873" s="7"/>
      <c r="K1873" s="7"/>
      <c r="L1873" s="7"/>
      <c r="M1873" s="7"/>
      <c r="N1873" s="97"/>
      <c r="O1873" s="94" t="str">
        <f ca="1">IF(D1873="цвет",SUM(O1874:INDIRECT("N"&amp;R1873)),IF(SUM(E1873:N1873)=0,"",SUM(E1873:N1873)))</f>
        <v/>
      </c>
      <c r="P1873" s="68" t="s">
        <v>98</v>
      </c>
      <c r="Q1873" s="138">
        <f t="shared" si="58"/>
        <v>4597</v>
      </c>
      <c r="R1873" s="139">
        <f t="shared" ca="1" si="59"/>
        <v>1877</v>
      </c>
      <c r="S1873" s="69"/>
      <c r="T1873" s="102"/>
    </row>
    <row r="1874" spans="1:20" ht="17.25" thickBot="1">
      <c r="A1874" s="2"/>
      <c r="B1874" s="357"/>
      <c r="C1874" s="75"/>
      <c r="D1874" s="5" t="s">
        <v>42</v>
      </c>
      <c r="E1874" s="7"/>
      <c r="F1874" s="7"/>
      <c r="G1874" s="7"/>
      <c r="H1874" s="7"/>
      <c r="I1874" s="7"/>
      <c r="J1874" s="7"/>
      <c r="K1874" s="7"/>
      <c r="L1874" s="7"/>
      <c r="M1874" s="7"/>
      <c r="N1874" s="97"/>
      <c r="O1874" s="94" t="str">
        <f ca="1">IF(D1874="цвет",SUM(O1875:INDIRECT("N"&amp;R1874)),IF(SUM(E1874:N1874)=0,"",SUM(E1874:N1874)))</f>
        <v/>
      </c>
      <c r="P1874" s="68" t="s">
        <v>98</v>
      </c>
      <c r="Q1874" s="138">
        <f t="shared" si="58"/>
        <v>4597</v>
      </c>
      <c r="R1874" s="139">
        <f t="shared" ca="1" si="59"/>
        <v>1877</v>
      </c>
      <c r="S1874" s="69"/>
      <c r="T1874" s="102"/>
    </row>
    <row r="1875" spans="1:20" ht="17.25" thickBot="1">
      <c r="A1875" s="2"/>
      <c r="B1875" s="357"/>
      <c r="C1875" s="75"/>
      <c r="D1875" s="5" t="s">
        <v>1015</v>
      </c>
      <c r="E1875" s="7"/>
      <c r="F1875" s="7"/>
      <c r="G1875" s="7"/>
      <c r="H1875" s="7"/>
      <c r="I1875" s="7"/>
      <c r="J1875" s="7"/>
      <c r="K1875" s="7"/>
      <c r="L1875" s="7"/>
      <c r="M1875" s="7"/>
      <c r="N1875" s="97"/>
      <c r="O1875" s="94" t="str">
        <f ca="1">IF(D1875="цвет",SUM(O1876:INDIRECT("N"&amp;R1875)),IF(SUM(E1875:N1875)=0,"",SUM(E1875:N1875)))</f>
        <v/>
      </c>
      <c r="P1875" s="68" t="s">
        <v>98</v>
      </c>
      <c r="Q1875" s="138">
        <f t="shared" si="58"/>
        <v>4597</v>
      </c>
      <c r="R1875" s="139">
        <f t="shared" ca="1" si="59"/>
        <v>1877</v>
      </c>
      <c r="S1875" s="69"/>
      <c r="T1875" s="102"/>
    </row>
    <row r="1876" spans="1:20" ht="106.5" customHeight="1">
      <c r="A1876" s="2"/>
      <c r="B1876" s="357"/>
      <c r="C1876" s="75"/>
      <c r="D1876" s="359" t="s">
        <v>2330</v>
      </c>
      <c r="E1876" s="360"/>
      <c r="F1876" s="360"/>
      <c r="G1876" s="360"/>
      <c r="H1876" s="360"/>
      <c r="I1876" s="360"/>
      <c r="J1876" s="360"/>
      <c r="K1876" s="360"/>
      <c r="L1876" s="360"/>
      <c r="M1876" s="360"/>
      <c r="N1876" s="360"/>
      <c r="O1876" s="94" t="str">
        <f ca="1">IF(D1876="цвет",SUM(O1877:INDIRECT("N"&amp;R1876)),IF(SUM(E1876:N1876)=0,"",SUM(E1876:N1876)))</f>
        <v/>
      </c>
      <c r="P1876" s="68" t="s">
        <v>98</v>
      </c>
      <c r="Q1876" s="138">
        <f t="shared" si="58"/>
        <v>4597</v>
      </c>
      <c r="R1876" s="139">
        <f t="shared" ca="1" si="59"/>
        <v>1877</v>
      </c>
      <c r="S1876" s="69"/>
      <c r="T1876" s="102"/>
    </row>
    <row r="1877" spans="1:20" ht="17.45" customHeight="1" thickBot="1">
      <c r="A1877" s="2"/>
      <c r="B1877" s="365"/>
      <c r="C1877" s="77"/>
      <c r="D1877" s="362" t="str">
        <f>HYPERLINK("https://miamia.ru/search/index.php?q="&amp;Q1877&amp;"&amp;s=Поиск?utm_source=Excel&amp;utm_medium=Nalichie&amp;utm_content="&amp;Q1877&amp;"","Посмотреть большую фотографию на сайте")</f>
        <v>Посмотреть большую фотографию на сайте</v>
      </c>
      <c r="E1877" s="363"/>
      <c r="F1877" s="363"/>
      <c r="G1877" s="363"/>
      <c r="H1877" s="363"/>
      <c r="I1877" s="363"/>
      <c r="J1877" s="363"/>
      <c r="K1877" s="363"/>
      <c r="L1877" s="363"/>
      <c r="M1877" s="363"/>
      <c r="N1877" s="363"/>
      <c r="O1877" s="94" t="str">
        <f ca="1">IF(D1877="цвет",SUM(O1878:INDIRECT("N"&amp;R1877)),IF(SUM(E1877:N1877)=0,"",SUM(E1877:N1877)))</f>
        <v/>
      </c>
      <c r="P1877" s="68" t="s">
        <v>98</v>
      </c>
      <c r="Q1877" s="138">
        <f t="shared" si="58"/>
        <v>4597</v>
      </c>
      <c r="R1877" s="139">
        <f t="shared" ca="1" si="59"/>
        <v>1877</v>
      </c>
      <c r="S1877" s="69"/>
      <c r="T1877" s="102"/>
    </row>
    <row r="1878" spans="1:20" ht="17.25" thickBot="1">
      <c r="A1878" s="2"/>
      <c r="B1878" s="356" t="s">
        <v>2321</v>
      </c>
      <c r="C1878" s="83">
        <v>4598</v>
      </c>
      <c r="D1878" s="98" t="s">
        <v>9</v>
      </c>
      <c r="E1878" s="74" t="s">
        <v>11</v>
      </c>
      <c r="F1878" s="74" t="s">
        <v>12</v>
      </c>
      <c r="G1878" s="74" t="s">
        <v>13</v>
      </c>
      <c r="H1878" s="99" t="s">
        <v>14</v>
      </c>
      <c r="I1878" s="99" t="s">
        <v>15</v>
      </c>
      <c r="J1878" s="99" t="s">
        <v>16</v>
      </c>
      <c r="K1878" s="99" t="s">
        <v>21</v>
      </c>
      <c r="L1878" s="99" t="s">
        <v>22</v>
      </c>
      <c r="M1878" s="99"/>
      <c r="N1878" s="100"/>
      <c r="O1878" s="93">
        <f ca="1">IF(D1878="цвет",SUM(O1879:INDIRECT("N"&amp;R1878)),IF(SUM(E1878:N1878)=0,"",SUM(E1878:N1878)))</f>
        <v>0</v>
      </c>
      <c r="P1878" s="68">
        <v>3228</v>
      </c>
      <c r="Q1878" s="138">
        <f t="shared" si="58"/>
        <v>4598</v>
      </c>
      <c r="R1878" s="139">
        <f t="shared" ca="1" si="59"/>
        <v>1884</v>
      </c>
      <c r="S1878" s="101">
        <v>3228</v>
      </c>
      <c r="T1878" s="62">
        <f ca="1">S1878*O1878</f>
        <v>0</v>
      </c>
    </row>
    <row r="1879" spans="1:20" ht="17.25" thickBot="1">
      <c r="A1879" s="2"/>
      <c r="B1879" s="357"/>
      <c r="C1879" s="75"/>
      <c r="D1879" s="107" t="s">
        <v>2323</v>
      </c>
      <c r="E1879" s="7"/>
      <c r="F1879" s="7"/>
      <c r="G1879" s="181"/>
      <c r="H1879" s="181"/>
      <c r="I1879" s="181"/>
      <c r="J1879" s="181"/>
      <c r="K1879" s="7"/>
      <c r="L1879" s="7"/>
      <c r="M1879" s="7"/>
      <c r="N1879" s="97"/>
      <c r="O1879" s="94" t="str">
        <f ca="1">IF(D1879="цвет",SUM(O1880:INDIRECT("N"&amp;R1879)),IF(SUM(E1879:N1879)=0,"",SUM(E1879:N1879)))</f>
        <v/>
      </c>
      <c r="P1879" s="68" t="s">
        <v>98</v>
      </c>
      <c r="Q1879" s="138">
        <f t="shared" si="58"/>
        <v>4598</v>
      </c>
      <c r="R1879" s="139">
        <f t="shared" ca="1" si="59"/>
        <v>1884</v>
      </c>
      <c r="S1879" s="69"/>
      <c r="T1879" s="102"/>
    </row>
    <row r="1880" spans="1:20" ht="17.25" thickBot="1">
      <c r="A1880" s="2"/>
      <c r="B1880" s="357"/>
      <c r="C1880" s="75"/>
      <c r="D1880" s="5" t="s">
        <v>33</v>
      </c>
      <c r="E1880" s="351"/>
      <c r="F1880" s="351"/>
      <c r="G1880" s="351"/>
      <c r="H1880" s="351"/>
      <c r="I1880" s="351"/>
      <c r="J1880" s="351"/>
      <c r="K1880" s="351"/>
      <c r="L1880" s="351"/>
      <c r="M1880" s="7"/>
      <c r="N1880" s="97"/>
      <c r="O1880" s="94" t="str">
        <f ca="1">IF(D1880="цвет",SUM(O1881:INDIRECT("N"&amp;R1880)),IF(SUM(E1880:N1880)=0,"",SUM(E1880:N1880)))</f>
        <v/>
      </c>
      <c r="P1880" s="68" t="s">
        <v>98</v>
      </c>
      <c r="Q1880" s="138">
        <f t="shared" si="58"/>
        <v>4598</v>
      </c>
      <c r="R1880" s="139">
        <f t="shared" ca="1" si="59"/>
        <v>1884</v>
      </c>
      <c r="S1880" s="69"/>
      <c r="T1880" s="102"/>
    </row>
    <row r="1881" spans="1:20" ht="17.25" thickBot="1">
      <c r="A1881" s="2"/>
      <c r="B1881" s="357"/>
      <c r="C1881" s="75"/>
      <c r="D1881" s="5" t="s">
        <v>42</v>
      </c>
      <c r="E1881" s="351"/>
      <c r="F1881" s="351"/>
      <c r="G1881" s="351"/>
      <c r="H1881" s="351"/>
      <c r="I1881" s="351"/>
      <c r="J1881" s="351"/>
      <c r="K1881" s="351"/>
      <c r="L1881" s="181"/>
      <c r="M1881" s="7"/>
      <c r="N1881" s="97"/>
      <c r="O1881" s="94" t="str">
        <f ca="1">IF(D1881="цвет",SUM(O1882:INDIRECT("N"&amp;R1881)),IF(SUM(E1881:N1881)=0,"",SUM(E1881:N1881)))</f>
        <v/>
      </c>
      <c r="P1881" s="68" t="s">
        <v>98</v>
      </c>
      <c r="Q1881" s="138">
        <f t="shared" si="58"/>
        <v>4598</v>
      </c>
      <c r="R1881" s="139">
        <f t="shared" ca="1" si="59"/>
        <v>1884</v>
      </c>
      <c r="S1881" s="69"/>
      <c r="T1881" s="102"/>
    </row>
    <row r="1882" spans="1:20" ht="17.25" thickBot="1">
      <c r="A1882" s="2"/>
      <c r="B1882" s="357"/>
      <c r="C1882" s="75"/>
      <c r="D1882" s="5" t="s">
        <v>1015</v>
      </c>
      <c r="E1882" s="7"/>
      <c r="F1882" s="7"/>
      <c r="G1882" s="7"/>
      <c r="H1882" s="7"/>
      <c r="I1882" s="7"/>
      <c r="J1882" s="181"/>
      <c r="K1882" s="7"/>
      <c r="L1882" s="7"/>
      <c r="M1882" s="7"/>
      <c r="N1882" s="97"/>
      <c r="O1882" s="94" t="str">
        <f ca="1">IF(D1882="цвет",SUM(O1883:INDIRECT("N"&amp;R1882)),IF(SUM(E1882:N1882)=0,"",SUM(E1882:N1882)))</f>
        <v/>
      </c>
      <c r="P1882" s="68" t="s">
        <v>98</v>
      </c>
      <c r="Q1882" s="138">
        <f t="shared" si="58"/>
        <v>4598</v>
      </c>
      <c r="R1882" s="139">
        <f t="shared" ca="1" si="59"/>
        <v>1884</v>
      </c>
      <c r="S1882" s="69"/>
      <c r="T1882" s="102"/>
    </row>
    <row r="1883" spans="1:20" ht="111" customHeight="1">
      <c r="A1883" s="2"/>
      <c r="B1883" s="357"/>
      <c r="C1883" s="75"/>
      <c r="D1883" s="359" t="s">
        <v>2331</v>
      </c>
      <c r="E1883" s="360"/>
      <c r="F1883" s="360"/>
      <c r="G1883" s="360"/>
      <c r="H1883" s="360"/>
      <c r="I1883" s="360"/>
      <c r="J1883" s="360"/>
      <c r="K1883" s="360"/>
      <c r="L1883" s="360"/>
      <c r="M1883" s="360"/>
      <c r="N1883" s="360"/>
      <c r="O1883" s="94" t="str">
        <f ca="1">IF(D1883="цвет",SUM(O1884:INDIRECT("N"&amp;R1883)),IF(SUM(E1883:N1883)=0,"",SUM(E1883:N1883)))</f>
        <v/>
      </c>
      <c r="P1883" s="68" t="s">
        <v>98</v>
      </c>
      <c r="Q1883" s="138">
        <f t="shared" si="58"/>
        <v>4598</v>
      </c>
      <c r="R1883" s="139">
        <f t="shared" ca="1" si="59"/>
        <v>1884</v>
      </c>
      <c r="S1883" s="69"/>
      <c r="T1883" s="102"/>
    </row>
    <row r="1884" spans="1:20" ht="17.45" customHeight="1" thickBot="1">
      <c r="A1884" s="2"/>
      <c r="B1884" s="365"/>
      <c r="C1884" s="77"/>
      <c r="D1884" s="362" t="str">
        <f>HYPERLINK("https://miamia.ru/search/index.php?q="&amp;Q1884&amp;"&amp;s=Поиск?utm_source=Excel&amp;utm_medium=Nalichie&amp;utm_content="&amp;Q1884&amp;"","Посмотреть большую фотографию на сайте")</f>
        <v>Посмотреть большую фотографию на сайте</v>
      </c>
      <c r="E1884" s="363"/>
      <c r="F1884" s="363"/>
      <c r="G1884" s="363"/>
      <c r="H1884" s="363"/>
      <c r="I1884" s="363"/>
      <c r="J1884" s="363"/>
      <c r="K1884" s="363"/>
      <c r="L1884" s="363"/>
      <c r="M1884" s="363"/>
      <c r="N1884" s="363"/>
      <c r="O1884" s="94" t="str">
        <f ca="1">IF(D1884="цвет",SUM(O1885:INDIRECT("N"&amp;R1884)),IF(SUM(E1884:N1884)=0,"",SUM(E1884:N1884)))</f>
        <v/>
      </c>
      <c r="P1884" s="68" t="s">
        <v>98</v>
      </c>
      <c r="Q1884" s="138">
        <f t="shared" si="58"/>
        <v>4598</v>
      </c>
      <c r="R1884" s="139">
        <f t="shared" ca="1" si="59"/>
        <v>1884</v>
      </c>
      <c r="S1884" s="69"/>
      <c r="T1884" s="102"/>
    </row>
    <row r="1885" spans="1:20" ht="17.25" thickBot="1">
      <c r="A1885" s="2"/>
      <c r="B1885" s="356" t="s">
        <v>2321</v>
      </c>
      <c r="C1885" s="83">
        <v>4599</v>
      </c>
      <c r="D1885" s="98" t="s">
        <v>9</v>
      </c>
      <c r="E1885" s="99" t="s">
        <v>17</v>
      </c>
      <c r="F1885" s="74" t="s">
        <v>18</v>
      </c>
      <c r="G1885" s="74" t="s">
        <v>19</v>
      </c>
      <c r="H1885" s="74" t="s">
        <v>23</v>
      </c>
      <c r="I1885" s="99"/>
      <c r="J1885" s="99"/>
      <c r="K1885" s="99"/>
      <c r="L1885" s="99"/>
      <c r="M1885" s="99"/>
      <c r="N1885" s="100"/>
      <c r="O1885" s="93">
        <f ca="1">IF(D1885="цвет",SUM(O1886:INDIRECT("N"&amp;R1885)),IF(SUM(E1885:N1885)=0,"",SUM(E1885:N1885)))</f>
        <v>0</v>
      </c>
      <c r="P1885" s="68">
        <v>4004</v>
      </c>
      <c r="Q1885" s="138">
        <f t="shared" si="58"/>
        <v>4599</v>
      </c>
      <c r="R1885" s="139">
        <f t="shared" ca="1" si="59"/>
        <v>1891</v>
      </c>
      <c r="S1885" s="101">
        <v>4004</v>
      </c>
      <c r="T1885" s="62">
        <f ca="1">S1885*O1885</f>
        <v>0</v>
      </c>
    </row>
    <row r="1886" spans="1:20" ht="17.25" thickBot="1">
      <c r="A1886" s="2"/>
      <c r="B1886" s="357"/>
      <c r="C1886" s="75"/>
      <c r="D1886" s="107" t="s">
        <v>2323</v>
      </c>
      <c r="E1886" s="181"/>
      <c r="F1886" s="351"/>
      <c r="G1886" s="351"/>
      <c r="H1886" s="7"/>
      <c r="I1886" s="7"/>
      <c r="J1886" s="7"/>
      <c r="K1886" s="7"/>
      <c r="L1886" s="7"/>
      <c r="M1886" s="7"/>
      <c r="N1886" s="97"/>
      <c r="O1886" s="94" t="str">
        <f ca="1">IF(D1886="цвет",SUM(O1887:INDIRECT("N"&amp;R1886)),IF(SUM(E1886:N1886)=0,"",SUM(E1886:N1886)))</f>
        <v/>
      </c>
      <c r="P1886" s="68" t="s">
        <v>98</v>
      </c>
      <c r="Q1886" s="138">
        <f t="shared" si="58"/>
        <v>4599</v>
      </c>
      <c r="R1886" s="139">
        <f t="shared" ca="1" si="59"/>
        <v>1891</v>
      </c>
      <c r="S1886" s="69"/>
      <c r="T1886" s="102"/>
    </row>
    <row r="1887" spans="1:20" ht="17.25" thickBot="1">
      <c r="A1887" s="2"/>
      <c r="B1887" s="357"/>
      <c r="C1887" s="75"/>
      <c r="D1887" s="5" t="s">
        <v>33</v>
      </c>
      <c r="E1887" s="181"/>
      <c r="F1887" s="351"/>
      <c r="G1887" s="351"/>
      <c r="H1887" s="351"/>
      <c r="I1887" s="7"/>
      <c r="J1887" s="7"/>
      <c r="K1887" s="7"/>
      <c r="L1887" s="7"/>
      <c r="M1887" s="7"/>
      <c r="N1887" s="97"/>
      <c r="O1887" s="94" t="str">
        <f ca="1">IF(D1887="цвет",SUM(O1888:INDIRECT("N"&amp;R1887)),IF(SUM(E1887:N1887)=0,"",SUM(E1887:N1887)))</f>
        <v/>
      </c>
      <c r="P1887" s="68" t="s">
        <v>98</v>
      </c>
      <c r="Q1887" s="138">
        <f t="shared" si="58"/>
        <v>4599</v>
      </c>
      <c r="R1887" s="139">
        <f t="shared" ca="1" si="59"/>
        <v>1891</v>
      </c>
      <c r="S1887" s="69"/>
      <c r="T1887" s="102"/>
    </row>
    <row r="1888" spans="1:20" ht="17.25" thickBot="1">
      <c r="A1888" s="2"/>
      <c r="B1888" s="357"/>
      <c r="C1888" s="75"/>
      <c r="D1888" s="5" t="s">
        <v>42</v>
      </c>
      <c r="E1888" s="7"/>
      <c r="F1888" s="351"/>
      <c r="G1888" s="351"/>
      <c r="H1888" s="351"/>
      <c r="I1888" s="7"/>
      <c r="J1888" s="7"/>
      <c r="K1888" s="7"/>
      <c r="L1888" s="7"/>
      <c r="M1888" s="7"/>
      <c r="N1888" s="97"/>
      <c r="O1888" s="94" t="str">
        <f ca="1">IF(D1888="цвет",SUM(O1889:INDIRECT("N"&amp;R1888)),IF(SUM(E1888:N1888)=0,"",SUM(E1888:N1888)))</f>
        <v/>
      </c>
      <c r="P1888" s="68" t="s">
        <v>98</v>
      </c>
      <c r="Q1888" s="138">
        <f t="shared" si="58"/>
        <v>4599</v>
      </c>
      <c r="R1888" s="139">
        <f t="shared" ca="1" si="59"/>
        <v>1891</v>
      </c>
      <c r="S1888" s="69"/>
      <c r="T1888" s="102"/>
    </row>
    <row r="1889" spans="1:20" ht="17.25" thickBot="1">
      <c r="A1889" s="2"/>
      <c r="B1889" s="357"/>
      <c r="C1889" s="75"/>
      <c r="D1889" s="5" t="s">
        <v>1015</v>
      </c>
      <c r="E1889" s="351"/>
      <c r="F1889" s="351"/>
      <c r="G1889" s="351"/>
      <c r="H1889" s="351"/>
      <c r="I1889" s="7"/>
      <c r="J1889" s="7"/>
      <c r="K1889" s="7"/>
      <c r="L1889" s="7"/>
      <c r="M1889" s="7"/>
      <c r="N1889" s="97"/>
      <c r="O1889" s="94" t="str">
        <f ca="1">IF(D1889="цвет",SUM(O1890:INDIRECT("N"&amp;R1889)),IF(SUM(E1889:N1889)=0,"",SUM(E1889:N1889)))</f>
        <v/>
      </c>
      <c r="P1889" s="68" t="s">
        <v>98</v>
      </c>
      <c r="Q1889" s="138">
        <f t="shared" si="58"/>
        <v>4599</v>
      </c>
      <c r="R1889" s="139">
        <f t="shared" ca="1" si="59"/>
        <v>1891</v>
      </c>
      <c r="S1889" s="69"/>
      <c r="T1889" s="102"/>
    </row>
    <row r="1890" spans="1:20" ht="105.75" customHeight="1">
      <c r="A1890" s="2"/>
      <c r="B1890" s="357"/>
      <c r="C1890" s="75"/>
      <c r="D1890" s="359" t="s">
        <v>2332</v>
      </c>
      <c r="E1890" s="360"/>
      <c r="F1890" s="360"/>
      <c r="G1890" s="360"/>
      <c r="H1890" s="360"/>
      <c r="I1890" s="360"/>
      <c r="J1890" s="360"/>
      <c r="K1890" s="360"/>
      <c r="L1890" s="360"/>
      <c r="M1890" s="360"/>
      <c r="N1890" s="360"/>
      <c r="O1890" s="94" t="str">
        <f ca="1">IF(D1890="цвет",SUM(O1891:INDIRECT("N"&amp;R1890)),IF(SUM(E1890:N1890)=0,"",SUM(E1890:N1890)))</f>
        <v/>
      </c>
      <c r="P1890" s="68" t="s">
        <v>98</v>
      </c>
      <c r="Q1890" s="138">
        <f t="shared" si="58"/>
        <v>4599</v>
      </c>
      <c r="R1890" s="139">
        <f t="shared" ca="1" si="59"/>
        <v>1891</v>
      </c>
      <c r="S1890" s="69"/>
      <c r="T1890" s="102"/>
    </row>
    <row r="1891" spans="1:20" ht="17.45" customHeight="1" thickBot="1">
      <c r="A1891" s="2"/>
      <c r="B1891" s="365"/>
      <c r="C1891" s="77"/>
      <c r="D1891" s="362" t="str">
        <f>HYPERLINK("https://miamia.ru/search/index.php?q="&amp;Q1891&amp;"&amp;s=Поиск?utm_source=Excel&amp;utm_medium=Nalichie&amp;utm_content="&amp;Q1891&amp;"","Посмотреть большую фотографию на сайте")</f>
        <v>Посмотреть большую фотографию на сайте</v>
      </c>
      <c r="E1891" s="363"/>
      <c r="F1891" s="363"/>
      <c r="G1891" s="363"/>
      <c r="H1891" s="363"/>
      <c r="I1891" s="363"/>
      <c r="J1891" s="363"/>
      <c r="K1891" s="363"/>
      <c r="L1891" s="363"/>
      <c r="M1891" s="363"/>
      <c r="N1891" s="363"/>
      <c r="O1891" s="94" t="str">
        <f ca="1">IF(D1891="цвет",SUM(O1892:INDIRECT("N"&amp;R1891)),IF(SUM(E1891:N1891)=0,"",SUM(E1891:N1891)))</f>
        <v/>
      </c>
      <c r="P1891" s="68" t="s">
        <v>98</v>
      </c>
      <c r="Q1891" s="138">
        <f t="shared" si="58"/>
        <v>4599</v>
      </c>
      <c r="R1891" s="139">
        <f t="shared" ca="1" si="59"/>
        <v>1891</v>
      </c>
      <c r="S1891" s="69"/>
      <c r="T1891" s="102"/>
    </row>
    <row r="1892" spans="1:20" ht="17.25" thickBot="1">
      <c r="A1892" s="2"/>
      <c r="B1892" s="356" t="s">
        <v>2321</v>
      </c>
      <c r="C1892" s="83">
        <v>4017</v>
      </c>
      <c r="D1892" s="98" t="s">
        <v>9</v>
      </c>
      <c r="E1892" s="73" t="s">
        <v>10</v>
      </c>
      <c r="F1892" s="73" t="s">
        <v>11</v>
      </c>
      <c r="G1892" s="6" t="s">
        <v>12</v>
      </c>
      <c r="H1892" s="6" t="s">
        <v>13</v>
      </c>
      <c r="I1892" s="73" t="s">
        <v>14</v>
      </c>
      <c r="J1892" s="73" t="s">
        <v>15</v>
      </c>
      <c r="K1892" s="73" t="s">
        <v>16</v>
      </c>
      <c r="L1892" s="73" t="s">
        <v>21</v>
      </c>
      <c r="M1892" s="73" t="s">
        <v>22</v>
      </c>
      <c r="N1892" s="100"/>
      <c r="O1892" s="93">
        <f ca="1">IF(D1892="цвет",SUM(O1893:INDIRECT("N"&amp;R1892)),IF(SUM(E1892:N1892)=0,"",SUM(E1892:N1892)))</f>
        <v>0</v>
      </c>
      <c r="P1892" s="68">
        <v>5425</v>
      </c>
      <c r="Q1892" s="138">
        <f t="shared" si="58"/>
        <v>4017</v>
      </c>
      <c r="R1892" s="139">
        <f t="shared" ca="1" si="59"/>
        <v>1898</v>
      </c>
      <c r="S1892" s="101">
        <v>5425</v>
      </c>
      <c r="T1892" s="62">
        <f ca="1">S1892*O1892</f>
        <v>0</v>
      </c>
    </row>
    <row r="1893" spans="1:20" ht="17.25" thickBot="1">
      <c r="A1893" s="2"/>
      <c r="B1893" s="357"/>
      <c r="C1893" s="75"/>
      <c r="D1893" s="107" t="s">
        <v>2323</v>
      </c>
      <c r="E1893" s="7"/>
      <c r="F1893" s="351"/>
      <c r="G1893" s="351"/>
      <c r="H1893" s="351"/>
      <c r="I1893" s="351"/>
      <c r="J1893" s="181"/>
      <c r="K1893" s="7"/>
      <c r="L1893" s="7"/>
      <c r="M1893" s="7"/>
      <c r="N1893" s="97"/>
      <c r="O1893" s="94" t="str">
        <f ca="1">IF(D1893="цвет",SUM(O1894:INDIRECT("N"&amp;R1893)),IF(SUM(E1893:N1893)=0,"",SUM(E1893:N1893)))</f>
        <v/>
      </c>
      <c r="P1893" s="68" t="s">
        <v>98</v>
      </c>
      <c r="Q1893" s="138">
        <f t="shared" si="58"/>
        <v>4017</v>
      </c>
      <c r="R1893" s="139">
        <f t="shared" ca="1" si="59"/>
        <v>1898</v>
      </c>
      <c r="S1893" s="69"/>
      <c r="T1893" s="102"/>
    </row>
    <row r="1894" spans="1:20" ht="17.25" thickBot="1">
      <c r="A1894" s="2"/>
      <c r="B1894" s="357"/>
      <c r="C1894" s="75"/>
      <c r="D1894" s="5" t="s">
        <v>33</v>
      </c>
      <c r="E1894" s="7"/>
      <c r="F1894" s="351"/>
      <c r="G1894" s="351"/>
      <c r="H1894" s="351"/>
      <c r="I1894" s="351"/>
      <c r="J1894" s="181"/>
      <c r="K1894" s="181"/>
      <c r="L1894" s="7"/>
      <c r="M1894" s="7"/>
      <c r="N1894" s="97"/>
      <c r="O1894" s="94" t="str">
        <f ca="1">IF(D1894="цвет",SUM(O1895:INDIRECT("N"&amp;R1894)),IF(SUM(E1894:N1894)=0,"",SUM(E1894:N1894)))</f>
        <v/>
      </c>
      <c r="P1894" s="68" t="s">
        <v>98</v>
      </c>
      <c r="Q1894" s="138">
        <f t="shared" si="58"/>
        <v>4017</v>
      </c>
      <c r="R1894" s="139">
        <f t="shared" ca="1" si="59"/>
        <v>1898</v>
      </c>
      <c r="S1894" s="69"/>
      <c r="T1894" s="102"/>
    </row>
    <row r="1895" spans="1:20" ht="17.25" thickBot="1">
      <c r="A1895" s="2"/>
      <c r="B1895" s="357"/>
      <c r="C1895" s="75"/>
      <c r="D1895" s="5" t="s">
        <v>42</v>
      </c>
      <c r="E1895" s="7"/>
      <c r="F1895" s="7"/>
      <c r="G1895" s="7"/>
      <c r="H1895" s="7"/>
      <c r="I1895" s="7"/>
      <c r="J1895" s="7"/>
      <c r="K1895" s="7"/>
      <c r="L1895" s="7"/>
      <c r="M1895" s="7"/>
      <c r="N1895" s="97"/>
      <c r="O1895" s="94" t="str">
        <f ca="1">IF(D1895="цвет",SUM(O1896:INDIRECT("N"&amp;R1895)),IF(SUM(E1895:N1895)=0,"",SUM(E1895:N1895)))</f>
        <v/>
      </c>
      <c r="P1895" s="68" t="s">
        <v>98</v>
      </c>
      <c r="Q1895" s="138">
        <f t="shared" si="58"/>
        <v>4017</v>
      </c>
      <c r="R1895" s="139">
        <f t="shared" ca="1" si="59"/>
        <v>1898</v>
      </c>
      <c r="S1895" s="69"/>
      <c r="T1895" s="102"/>
    </row>
    <row r="1896" spans="1:20" ht="17.25" thickBot="1">
      <c r="A1896" s="2"/>
      <c r="B1896" s="357"/>
      <c r="C1896" s="75"/>
      <c r="D1896" s="5" t="s">
        <v>1015</v>
      </c>
      <c r="E1896" s="7"/>
      <c r="F1896" s="7"/>
      <c r="G1896" s="7"/>
      <c r="H1896" s="7"/>
      <c r="I1896" s="7"/>
      <c r="J1896" s="7"/>
      <c r="K1896" s="7"/>
      <c r="L1896" s="7"/>
      <c r="M1896" s="7"/>
      <c r="N1896" s="97"/>
      <c r="O1896" s="94" t="str">
        <f ca="1">IF(D1896="цвет",SUM(O1897:INDIRECT("N"&amp;R1896)),IF(SUM(E1896:N1896)=0,"",SUM(E1896:N1896)))</f>
        <v/>
      </c>
      <c r="P1896" s="68" t="s">
        <v>98</v>
      </c>
      <c r="Q1896" s="138">
        <f t="shared" si="58"/>
        <v>4017</v>
      </c>
      <c r="R1896" s="139">
        <f t="shared" ca="1" si="59"/>
        <v>1898</v>
      </c>
      <c r="S1896" s="69"/>
      <c r="T1896" s="102"/>
    </row>
    <row r="1897" spans="1:20" ht="133.5" customHeight="1">
      <c r="A1897" s="2"/>
      <c r="B1897" s="357"/>
      <c r="C1897" s="75"/>
      <c r="D1897" s="359" t="s">
        <v>2959</v>
      </c>
      <c r="E1897" s="360"/>
      <c r="F1897" s="360"/>
      <c r="G1897" s="360"/>
      <c r="H1897" s="360"/>
      <c r="I1897" s="360"/>
      <c r="J1897" s="360"/>
      <c r="K1897" s="360"/>
      <c r="L1897" s="360"/>
      <c r="M1897" s="360"/>
      <c r="N1897" s="360"/>
      <c r="O1897" s="94" t="str">
        <f ca="1">IF(D1897="цвет",SUM(O1898:INDIRECT("N"&amp;R1897)),IF(SUM(E1897:N1897)=0,"",SUM(E1897:N1897)))</f>
        <v/>
      </c>
      <c r="P1897" s="68" t="s">
        <v>98</v>
      </c>
      <c r="Q1897" s="138">
        <f t="shared" si="58"/>
        <v>4017</v>
      </c>
      <c r="R1897" s="139">
        <f t="shared" ca="1" si="59"/>
        <v>1898</v>
      </c>
      <c r="S1897" s="69"/>
      <c r="T1897" s="102"/>
    </row>
    <row r="1898" spans="1:20" ht="17.45" customHeight="1" thickBot="1">
      <c r="A1898" s="2"/>
      <c r="B1898" s="365"/>
      <c r="C1898" s="77"/>
      <c r="D1898" s="362" t="str">
        <f>HYPERLINK("https://miamia.ru/search/index.php?q="&amp;Q1898&amp;"&amp;s=Поиск?utm_source=Excel&amp;utm_medium=Nalichie&amp;utm_content="&amp;Q1898&amp;"","Посмотреть большую фотографию на сайте")</f>
        <v>Посмотреть большую фотографию на сайте</v>
      </c>
      <c r="E1898" s="363"/>
      <c r="F1898" s="363"/>
      <c r="G1898" s="363"/>
      <c r="H1898" s="363"/>
      <c r="I1898" s="363"/>
      <c r="J1898" s="363"/>
      <c r="K1898" s="363"/>
      <c r="L1898" s="363"/>
      <c r="M1898" s="363"/>
      <c r="N1898" s="363"/>
      <c r="O1898" s="94" t="str">
        <f ca="1">IF(D1898="цвет",SUM(O1899:INDIRECT("N"&amp;R1898)),IF(SUM(E1898:N1898)=0,"",SUM(E1898:N1898)))</f>
        <v/>
      </c>
      <c r="P1898" s="68" t="s">
        <v>98</v>
      </c>
      <c r="Q1898" s="138">
        <f t="shared" si="58"/>
        <v>4017</v>
      </c>
      <c r="R1898" s="139">
        <f t="shared" ca="1" si="59"/>
        <v>1898</v>
      </c>
      <c r="S1898" s="69"/>
      <c r="T1898" s="102"/>
    </row>
    <row r="1899" spans="1:20" ht="23.1" customHeight="1" thickBot="1">
      <c r="A1899" s="2"/>
      <c r="B1899" s="28" t="s">
        <v>225</v>
      </c>
      <c r="C1899" s="29"/>
      <c r="D1899" s="30"/>
      <c r="E1899" s="31"/>
      <c r="F1899" s="31"/>
      <c r="G1899" s="31"/>
      <c r="H1899" s="31"/>
      <c r="I1899" s="31"/>
      <c r="J1899" s="31"/>
      <c r="K1899" s="31"/>
      <c r="L1899" s="31"/>
      <c r="M1899" s="31"/>
      <c r="N1899" s="32"/>
      <c r="O1899" s="91" t="str">
        <f ca="1">IF(D1899="цвет",SUM(O1900:INDIRECT("N"&amp;R1899)),IF(SUM(E1899:N1899)=0,"",SUM(E1899:N1899)))</f>
        <v/>
      </c>
      <c r="P1899" s="68" t="s">
        <v>98</v>
      </c>
      <c r="Q1899" s="138">
        <f t="shared" si="58"/>
        <v>4017</v>
      </c>
      <c r="R1899" s="139">
        <f t="shared" ca="1" si="59"/>
        <v>1904</v>
      </c>
    </row>
    <row r="1900" spans="1:20" ht="17.25" thickBot="1">
      <c r="A1900" s="2"/>
      <c r="B1900" s="356" t="s">
        <v>219</v>
      </c>
      <c r="C1900" s="83">
        <v>8660</v>
      </c>
      <c r="D1900" s="84" t="s">
        <v>9</v>
      </c>
      <c r="E1900" s="73" t="s">
        <v>10</v>
      </c>
      <c r="F1900" s="73" t="s">
        <v>11</v>
      </c>
      <c r="G1900" s="6" t="s">
        <v>12</v>
      </c>
      <c r="H1900" s="6" t="s">
        <v>13</v>
      </c>
      <c r="I1900" s="73" t="s">
        <v>14</v>
      </c>
      <c r="J1900" s="73" t="s">
        <v>15</v>
      </c>
      <c r="K1900" s="73" t="s">
        <v>16</v>
      </c>
      <c r="L1900" s="73" t="s">
        <v>21</v>
      </c>
      <c r="M1900" s="73" t="s">
        <v>22</v>
      </c>
      <c r="N1900" s="73"/>
      <c r="O1900" s="59">
        <f ca="1">IF(D1900="цвет",SUM(O1901:INDIRECT("N"&amp;R1900)),IF(SUM(E1900:N1900)=0,"",SUM(E1900:N1900)))</f>
        <v>0</v>
      </c>
      <c r="P1900" s="68">
        <v>2711</v>
      </c>
      <c r="Q1900" s="138">
        <f t="shared" si="58"/>
        <v>8660</v>
      </c>
      <c r="R1900" s="139">
        <f t="shared" ca="1" si="59"/>
        <v>1904</v>
      </c>
      <c r="S1900" s="85">
        <v>2711</v>
      </c>
      <c r="T1900" s="86">
        <f ca="1">O1900*S1900</f>
        <v>0</v>
      </c>
    </row>
    <row r="1901" spans="1:20" ht="17.25" thickBot="1">
      <c r="A1901" s="2"/>
      <c r="B1901" s="357"/>
      <c r="C1901" s="75"/>
      <c r="D1901" s="5" t="s">
        <v>216</v>
      </c>
      <c r="E1901" s="351"/>
      <c r="F1901" s="351"/>
      <c r="G1901" s="351"/>
      <c r="H1901" s="351"/>
      <c r="I1901" s="351"/>
      <c r="J1901" s="351"/>
      <c r="K1901" s="351"/>
      <c r="L1901" s="351"/>
      <c r="M1901" s="351"/>
      <c r="N1901" s="7"/>
      <c r="O1901" s="91" t="str">
        <f ca="1">IF(D1901="цвет",SUM(O1902:INDIRECT("N"&amp;R1901)),IF(SUM(E1901:N1901)=0,"",SUM(E1901:N1901)))</f>
        <v/>
      </c>
      <c r="P1901" s="68" t="s">
        <v>98</v>
      </c>
      <c r="Q1901" s="138">
        <f t="shared" si="58"/>
        <v>8660</v>
      </c>
      <c r="R1901" s="139">
        <f t="shared" ca="1" si="59"/>
        <v>1904</v>
      </c>
      <c r="S1901" s="69"/>
      <c r="T1901" s="76"/>
    </row>
    <row r="1902" spans="1:20" ht="17.25" thickBot="1">
      <c r="A1902" s="2"/>
      <c r="B1902" s="357"/>
      <c r="C1902" s="75"/>
      <c r="D1902" s="5" t="s">
        <v>57</v>
      </c>
      <c r="E1902" s="7"/>
      <c r="F1902" s="7"/>
      <c r="G1902" s="7"/>
      <c r="H1902" s="7"/>
      <c r="I1902" s="7"/>
      <c r="J1902" s="7"/>
      <c r="K1902" s="7"/>
      <c r="L1902" s="7"/>
      <c r="M1902" s="7"/>
      <c r="N1902" s="7"/>
      <c r="O1902" s="91" t="str">
        <f ca="1">IF(D1902="цвет",SUM(O1903:INDIRECT("N"&amp;R1902)),IF(SUM(E1902:N1902)=0,"",SUM(E1902:N1902)))</f>
        <v/>
      </c>
      <c r="P1902" s="68" t="s">
        <v>98</v>
      </c>
      <c r="Q1902" s="138">
        <f t="shared" si="58"/>
        <v>8660</v>
      </c>
      <c r="R1902" s="139">
        <f t="shared" ca="1" si="59"/>
        <v>1904</v>
      </c>
      <c r="S1902" s="69"/>
      <c r="T1902" s="76"/>
    </row>
    <row r="1903" spans="1:20" ht="117" customHeight="1">
      <c r="A1903" s="2"/>
      <c r="B1903" s="357"/>
      <c r="C1903" s="75"/>
      <c r="D1903" s="386" t="s">
        <v>2950</v>
      </c>
      <c r="E1903" s="387"/>
      <c r="F1903" s="387"/>
      <c r="G1903" s="387"/>
      <c r="H1903" s="387"/>
      <c r="I1903" s="387"/>
      <c r="J1903" s="387"/>
      <c r="K1903" s="387"/>
      <c r="L1903" s="387"/>
      <c r="M1903" s="387"/>
      <c r="N1903" s="388"/>
      <c r="O1903" s="91" t="str">
        <f ca="1">IF(D1903="цвет",SUM(O1904:INDIRECT("N"&amp;R1903)),IF(SUM(E1903:N1903)=0,"",SUM(E1903:N1903)))</f>
        <v/>
      </c>
      <c r="P1903" s="68" t="s">
        <v>98</v>
      </c>
      <c r="Q1903" s="138">
        <f t="shared" si="58"/>
        <v>8660</v>
      </c>
      <c r="R1903" s="139">
        <f t="shared" ca="1" si="59"/>
        <v>1904</v>
      </c>
      <c r="S1903" s="69"/>
      <c r="T1903" s="76"/>
    </row>
    <row r="1904" spans="1:20" ht="17.45" customHeight="1" thickBot="1">
      <c r="A1904" s="2"/>
      <c r="B1904" s="358"/>
      <c r="C1904" s="77"/>
      <c r="D1904" s="362" t="str">
        <f>HYPERLINK("https://miamia.ru/search/index.php?q="&amp;Q1904&amp;"&amp;s=Поиск?utm_source=Excel&amp;utm_medium=Nalichie&amp;utm_content="&amp;Q1904&amp;"","Посмотреть большую фотографию на сайте")</f>
        <v>Посмотреть большую фотографию на сайте</v>
      </c>
      <c r="E1904" s="363"/>
      <c r="F1904" s="363"/>
      <c r="G1904" s="363"/>
      <c r="H1904" s="363"/>
      <c r="I1904" s="363"/>
      <c r="J1904" s="363"/>
      <c r="K1904" s="363"/>
      <c r="L1904" s="363"/>
      <c r="M1904" s="363"/>
      <c r="N1904" s="364"/>
      <c r="O1904" s="91" t="str">
        <f ca="1">IF(D1904="цвет",SUM(O1905:INDIRECT("N"&amp;R1904)),IF(SUM(E1904:N1904)=0,"",SUM(E1904:N1904)))</f>
        <v/>
      </c>
      <c r="P1904" s="68" t="s">
        <v>98</v>
      </c>
      <c r="Q1904" s="138">
        <f t="shared" si="58"/>
        <v>8660</v>
      </c>
      <c r="R1904" s="139">
        <f t="shared" ca="1" si="59"/>
        <v>1904</v>
      </c>
      <c r="S1904" s="69"/>
      <c r="T1904" s="76"/>
    </row>
    <row r="1905" spans="1:20" ht="17.25" thickBot="1">
      <c r="A1905" s="2"/>
      <c r="B1905" s="356" t="s">
        <v>219</v>
      </c>
      <c r="C1905" s="83">
        <v>8661</v>
      </c>
      <c r="D1905" s="84" t="s">
        <v>9</v>
      </c>
      <c r="E1905" s="73" t="s">
        <v>10</v>
      </c>
      <c r="F1905" s="73" t="s">
        <v>11</v>
      </c>
      <c r="G1905" s="6" t="s">
        <v>12</v>
      </c>
      <c r="H1905" s="6" t="s">
        <v>13</v>
      </c>
      <c r="I1905" s="73" t="s">
        <v>14</v>
      </c>
      <c r="J1905" s="73" t="s">
        <v>15</v>
      </c>
      <c r="K1905" s="73" t="s">
        <v>16</v>
      </c>
      <c r="L1905" s="73" t="s">
        <v>21</v>
      </c>
      <c r="M1905" s="73" t="s">
        <v>22</v>
      </c>
      <c r="N1905" s="73"/>
      <c r="O1905" s="59">
        <f ca="1">IF(D1905="цвет",SUM(O1906:INDIRECT("N"&amp;R1905)),IF(SUM(E1905:N1905)=0,"",SUM(E1905:N1905)))</f>
        <v>0</v>
      </c>
      <c r="P1905" s="68">
        <v>2711</v>
      </c>
      <c r="Q1905" s="138">
        <f t="shared" si="58"/>
        <v>8661</v>
      </c>
      <c r="R1905" s="139">
        <f t="shared" ca="1" si="59"/>
        <v>1909</v>
      </c>
      <c r="S1905" s="85">
        <v>2711</v>
      </c>
      <c r="T1905" s="86">
        <f ca="1">O1905*S1905</f>
        <v>0</v>
      </c>
    </row>
    <row r="1906" spans="1:20" ht="17.25" thickBot="1">
      <c r="A1906" s="2"/>
      <c r="B1906" s="357"/>
      <c r="C1906" s="75"/>
      <c r="D1906" s="5" t="s">
        <v>216</v>
      </c>
      <c r="E1906" s="7"/>
      <c r="F1906" s="351"/>
      <c r="G1906" s="351"/>
      <c r="H1906" s="181"/>
      <c r="I1906" s="351"/>
      <c r="J1906" s="351"/>
      <c r="K1906" s="7"/>
      <c r="L1906" s="7"/>
      <c r="M1906" s="7"/>
      <c r="N1906" s="7"/>
      <c r="O1906" s="91" t="str">
        <f ca="1">IF(D1906="цвет",SUM(O1907:INDIRECT("N"&amp;R1906)),IF(SUM(E1906:N1906)=0,"",SUM(E1906:N1906)))</f>
        <v/>
      </c>
      <c r="P1906" s="68" t="s">
        <v>98</v>
      </c>
      <c r="Q1906" s="138">
        <f t="shared" si="58"/>
        <v>8661</v>
      </c>
      <c r="R1906" s="139">
        <f t="shared" ca="1" si="59"/>
        <v>1909</v>
      </c>
      <c r="S1906" s="69"/>
      <c r="T1906" s="76"/>
    </row>
    <row r="1907" spans="1:20" ht="17.25" thickBot="1">
      <c r="A1907" s="2"/>
      <c r="B1907" s="357"/>
      <c r="C1907" s="75"/>
      <c r="D1907" s="5" t="s">
        <v>57</v>
      </c>
      <c r="E1907" s="7"/>
      <c r="F1907" s="7"/>
      <c r="G1907" s="7"/>
      <c r="H1907" s="7"/>
      <c r="I1907" s="7"/>
      <c r="J1907" s="7"/>
      <c r="K1907" s="7"/>
      <c r="L1907" s="7"/>
      <c r="M1907" s="7"/>
      <c r="N1907" s="7"/>
      <c r="O1907" s="91" t="str">
        <f ca="1">IF(D1907="цвет",SUM(O1908:INDIRECT("N"&amp;R1907)),IF(SUM(E1907:N1907)=0,"",SUM(E1907:N1907)))</f>
        <v/>
      </c>
      <c r="P1907" s="68" t="s">
        <v>98</v>
      </c>
      <c r="Q1907" s="138">
        <f t="shared" si="58"/>
        <v>8661</v>
      </c>
      <c r="R1907" s="139">
        <f t="shared" ca="1" si="59"/>
        <v>1909</v>
      </c>
      <c r="S1907" s="69"/>
      <c r="T1907" s="76"/>
    </row>
    <row r="1908" spans="1:20" ht="117" customHeight="1">
      <c r="A1908" s="2"/>
      <c r="B1908" s="357"/>
      <c r="C1908" s="75"/>
      <c r="D1908" s="386" t="s">
        <v>2951</v>
      </c>
      <c r="E1908" s="387"/>
      <c r="F1908" s="387"/>
      <c r="G1908" s="387"/>
      <c r="H1908" s="387"/>
      <c r="I1908" s="387"/>
      <c r="J1908" s="387"/>
      <c r="K1908" s="387"/>
      <c r="L1908" s="387"/>
      <c r="M1908" s="387"/>
      <c r="N1908" s="388"/>
      <c r="O1908" s="91" t="str">
        <f ca="1">IF(D1908="цвет",SUM(O1909:INDIRECT("N"&amp;R1908)),IF(SUM(E1908:N1908)=0,"",SUM(E1908:N1908)))</f>
        <v/>
      </c>
      <c r="P1908" s="68" t="s">
        <v>98</v>
      </c>
      <c r="Q1908" s="138">
        <f t="shared" si="58"/>
        <v>8661</v>
      </c>
      <c r="R1908" s="139">
        <f t="shared" ca="1" si="59"/>
        <v>1909</v>
      </c>
      <c r="S1908" s="69"/>
      <c r="T1908" s="76"/>
    </row>
    <row r="1909" spans="1:20" ht="17.45" customHeight="1" thickBot="1">
      <c r="A1909" s="2"/>
      <c r="B1909" s="358"/>
      <c r="C1909" s="77"/>
      <c r="D1909" s="362" t="str">
        <f>HYPERLINK("https://miamia.ru/search/index.php?q="&amp;Q1909&amp;"&amp;s=Поиск?utm_source=Excel&amp;utm_medium=Nalichie&amp;utm_content="&amp;Q1909&amp;"","Посмотреть большую фотографию на сайте")</f>
        <v>Посмотреть большую фотографию на сайте</v>
      </c>
      <c r="E1909" s="363"/>
      <c r="F1909" s="363"/>
      <c r="G1909" s="363"/>
      <c r="H1909" s="363"/>
      <c r="I1909" s="363"/>
      <c r="J1909" s="363"/>
      <c r="K1909" s="363"/>
      <c r="L1909" s="363"/>
      <c r="M1909" s="363"/>
      <c r="N1909" s="364"/>
      <c r="O1909" s="91" t="str">
        <f ca="1">IF(D1909="цвет",SUM(O1910:INDIRECT("N"&amp;R1909)),IF(SUM(E1909:N1909)=0,"",SUM(E1909:N1909)))</f>
        <v/>
      </c>
      <c r="P1909" s="68" t="s">
        <v>98</v>
      </c>
      <c r="Q1909" s="138">
        <f t="shared" si="58"/>
        <v>8661</v>
      </c>
      <c r="R1909" s="139">
        <f t="shared" ca="1" si="59"/>
        <v>1909</v>
      </c>
      <c r="S1909" s="69"/>
      <c r="T1909" s="76"/>
    </row>
    <row r="1910" spans="1:20" ht="17.25" thickBot="1">
      <c r="A1910" s="2"/>
      <c r="B1910" s="356" t="s">
        <v>219</v>
      </c>
      <c r="C1910" s="83">
        <v>8662</v>
      </c>
      <c r="D1910" s="84" t="s">
        <v>9</v>
      </c>
      <c r="E1910" s="73" t="s">
        <v>10</v>
      </c>
      <c r="F1910" s="73" t="s">
        <v>11</v>
      </c>
      <c r="G1910" s="6" t="s">
        <v>12</v>
      </c>
      <c r="H1910" s="6" t="s">
        <v>13</v>
      </c>
      <c r="I1910" s="73" t="s">
        <v>14</v>
      </c>
      <c r="J1910" s="73" t="s">
        <v>15</v>
      </c>
      <c r="K1910" s="73" t="s">
        <v>16</v>
      </c>
      <c r="L1910" s="73" t="s">
        <v>21</v>
      </c>
      <c r="M1910" s="73" t="s">
        <v>22</v>
      </c>
      <c r="N1910" s="73"/>
      <c r="O1910" s="59">
        <f ca="1">IF(D1910="цвет",SUM(O1911:INDIRECT("N"&amp;R1910)),IF(SUM(E1910:N1910)=0,"",SUM(E1910:N1910)))</f>
        <v>0</v>
      </c>
      <c r="P1910" s="68">
        <v>2711</v>
      </c>
      <c r="Q1910" s="138">
        <f t="shared" si="58"/>
        <v>8662</v>
      </c>
      <c r="R1910" s="139">
        <f t="shared" ca="1" si="59"/>
        <v>1914</v>
      </c>
      <c r="S1910" s="85">
        <v>2711</v>
      </c>
      <c r="T1910" s="86">
        <f ca="1">O1910*S1910</f>
        <v>0</v>
      </c>
    </row>
    <row r="1911" spans="1:20" ht="17.25" thickBot="1">
      <c r="A1911" s="2"/>
      <c r="B1911" s="357"/>
      <c r="C1911" s="75"/>
      <c r="D1911" s="5" t="s">
        <v>216</v>
      </c>
      <c r="E1911" s="181"/>
      <c r="F1911" s="351"/>
      <c r="G1911" s="181"/>
      <c r="H1911" s="181"/>
      <c r="I1911" s="351"/>
      <c r="J1911" s="351"/>
      <c r="K1911" s="7"/>
      <c r="L1911" s="7"/>
      <c r="M1911" s="7"/>
      <c r="N1911" s="7"/>
      <c r="O1911" s="91" t="str">
        <f ca="1">IF(D1911="цвет",SUM(O1912:INDIRECT("N"&amp;R1911)),IF(SUM(E1911:N1911)=0,"",SUM(E1911:N1911)))</f>
        <v/>
      </c>
      <c r="P1911" s="68" t="s">
        <v>98</v>
      </c>
      <c r="Q1911" s="138">
        <f t="shared" si="58"/>
        <v>8662</v>
      </c>
      <c r="R1911" s="139">
        <f t="shared" ca="1" si="59"/>
        <v>1914</v>
      </c>
      <c r="S1911" s="69"/>
      <c r="T1911" s="76"/>
    </row>
    <row r="1912" spans="1:20" ht="17.25" thickBot="1">
      <c r="A1912" s="2"/>
      <c r="B1912" s="357"/>
      <c r="C1912" s="75"/>
      <c r="D1912" s="5" t="s">
        <v>57</v>
      </c>
      <c r="E1912" s="7"/>
      <c r="F1912" s="7"/>
      <c r="G1912" s="7"/>
      <c r="H1912" s="7"/>
      <c r="I1912" s="7"/>
      <c r="J1912" s="7"/>
      <c r="K1912" s="7"/>
      <c r="L1912" s="7"/>
      <c r="M1912" s="7"/>
      <c r="N1912" s="7"/>
      <c r="O1912" s="91" t="str">
        <f ca="1">IF(D1912="цвет",SUM(O1913:INDIRECT("N"&amp;R1912)),IF(SUM(E1912:N1912)=0,"",SUM(E1912:N1912)))</f>
        <v/>
      </c>
      <c r="P1912" s="68" t="s">
        <v>98</v>
      </c>
      <c r="Q1912" s="138">
        <f t="shared" si="58"/>
        <v>8662</v>
      </c>
      <c r="R1912" s="139">
        <f t="shared" ca="1" si="59"/>
        <v>1914</v>
      </c>
      <c r="S1912" s="69"/>
      <c r="T1912" s="76"/>
    </row>
    <row r="1913" spans="1:20" ht="120.75" customHeight="1">
      <c r="A1913" s="2"/>
      <c r="B1913" s="357"/>
      <c r="C1913" s="75"/>
      <c r="D1913" s="386" t="s">
        <v>2952</v>
      </c>
      <c r="E1913" s="387"/>
      <c r="F1913" s="387"/>
      <c r="G1913" s="387"/>
      <c r="H1913" s="387"/>
      <c r="I1913" s="387"/>
      <c r="J1913" s="387"/>
      <c r="K1913" s="387"/>
      <c r="L1913" s="387"/>
      <c r="M1913" s="387"/>
      <c r="N1913" s="388"/>
      <c r="O1913" s="91" t="str">
        <f ca="1">IF(D1913="цвет",SUM(O1914:INDIRECT("N"&amp;R1913)),IF(SUM(E1913:N1913)=0,"",SUM(E1913:N1913)))</f>
        <v/>
      </c>
      <c r="P1913" s="68" t="s">
        <v>98</v>
      </c>
      <c r="Q1913" s="138">
        <f t="shared" si="58"/>
        <v>8662</v>
      </c>
      <c r="R1913" s="139">
        <f t="shared" ca="1" si="59"/>
        <v>1914</v>
      </c>
      <c r="S1913" s="69"/>
      <c r="T1913" s="76"/>
    </row>
    <row r="1914" spans="1:20" ht="17.45" customHeight="1" thickBot="1">
      <c r="A1914" s="2"/>
      <c r="B1914" s="358"/>
      <c r="C1914" s="77"/>
      <c r="D1914" s="362" t="str">
        <f>HYPERLINK("https://miamia.ru/search/index.php?q="&amp;Q1914&amp;"&amp;s=Поиск?utm_source=Excel&amp;utm_medium=Nalichie&amp;utm_content="&amp;Q1914&amp;"","Посмотреть большую фотографию на сайте")</f>
        <v>Посмотреть большую фотографию на сайте</v>
      </c>
      <c r="E1914" s="363"/>
      <c r="F1914" s="363"/>
      <c r="G1914" s="363"/>
      <c r="H1914" s="363"/>
      <c r="I1914" s="363"/>
      <c r="J1914" s="363"/>
      <c r="K1914" s="363"/>
      <c r="L1914" s="363"/>
      <c r="M1914" s="363"/>
      <c r="N1914" s="364"/>
      <c r="O1914" s="91" t="str">
        <f ca="1">IF(D1914="цвет",SUM(O1915:INDIRECT("N"&amp;R1914)),IF(SUM(E1914:N1914)=0,"",SUM(E1914:N1914)))</f>
        <v/>
      </c>
      <c r="P1914" s="68" t="s">
        <v>98</v>
      </c>
      <c r="Q1914" s="138">
        <f t="shared" si="58"/>
        <v>8662</v>
      </c>
      <c r="R1914" s="139">
        <f t="shared" ca="1" si="59"/>
        <v>1914</v>
      </c>
      <c r="S1914" s="69"/>
      <c r="T1914" s="76"/>
    </row>
    <row r="1915" spans="1:20" ht="17.25" thickBot="1">
      <c r="A1915" s="2"/>
      <c r="B1915" s="356" t="s">
        <v>219</v>
      </c>
      <c r="C1915" s="83">
        <v>8663</v>
      </c>
      <c r="D1915" s="84" t="s">
        <v>9</v>
      </c>
      <c r="E1915" s="73" t="s">
        <v>10</v>
      </c>
      <c r="F1915" s="99" t="s">
        <v>17</v>
      </c>
      <c r="G1915" s="74" t="s">
        <v>18</v>
      </c>
      <c r="H1915" s="74" t="s">
        <v>19</v>
      </c>
      <c r="I1915" s="74" t="s">
        <v>23</v>
      </c>
      <c r="J1915" s="99"/>
      <c r="K1915" s="99"/>
      <c r="L1915" s="99"/>
      <c r="M1915" s="73"/>
      <c r="N1915" s="73"/>
      <c r="O1915" s="59">
        <f ca="1">IF(D1915="цвет",SUM(O1916:INDIRECT("N"&amp;R1915)),IF(SUM(E1915:N1915)=0,"",SUM(E1915:N1915)))</f>
        <v>0</v>
      </c>
      <c r="P1915" s="68">
        <v>3487</v>
      </c>
      <c r="Q1915" s="138">
        <f t="shared" si="58"/>
        <v>8663</v>
      </c>
      <c r="R1915" s="139">
        <f t="shared" ca="1" si="59"/>
        <v>1919</v>
      </c>
      <c r="S1915" s="85">
        <v>3487</v>
      </c>
      <c r="T1915" s="86">
        <f ca="1">O1915*S1915</f>
        <v>0</v>
      </c>
    </row>
    <row r="1916" spans="1:20" ht="17.25" thickBot="1">
      <c r="A1916" s="2"/>
      <c r="B1916" s="357"/>
      <c r="C1916" s="75"/>
      <c r="D1916" s="5" t="s">
        <v>216</v>
      </c>
      <c r="E1916" s="351"/>
      <c r="F1916" s="181"/>
      <c r="G1916" s="181"/>
      <c r="H1916" s="351"/>
      <c r="I1916" s="181"/>
      <c r="J1916" s="7"/>
      <c r="K1916" s="7"/>
      <c r="L1916" s="7"/>
      <c r="M1916" s="7"/>
      <c r="N1916" s="7"/>
      <c r="O1916" s="91" t="str">
        <f ca="1">IF(D1916="цвет",SUM(O1917:INDIRECT("N"&amp;R1916)),IF(SUM(E1916:N1916)=0,"",SUM(E1916:N1916)))</f>
        <v/>
      </c>
      <c r="P1916" s="68" t="s">
        <v>98</v>
      </c>
      <c r="Q1916" s="138">
        <f t="shared" si="58"/>
        <v>8663</v>
      </c>
      <c r="R1916" s="139">
        <f t="shared" ca="1" si="59"/>
        <v>1919</v>
      </c>
      <c r="S1916" s="69"/>
      <c r="T1916" s="76"/>
    </row>
    <row r="1917" spans="1:20" ht="17.25" thickBot="1">
      <c r="A1917" s="2"/>
      <c r="B1917" s="357"/>
      <c r="C1917" s="75"/>
      <c r="D1917" s="5" t="s">
        <v>57</v>
      </c>
      <c r="E1917" s="7"/>
      <c r="F1917" s="7"/>
      <c r="G1917" s="7"/>
      <c r="H1917" s="7"/>
      <c r="I1917" s="7"/>
      <c r="J1917" s="7"/>
      <c r="K1917" s="7"/>
      <c r="L1917" s="7"/>
      <c r="M1917" s="7"/>
      <c r="N1917" s="7"/>
      <c r="O1917" s="91" t="str">
        <f ca="1">IF(D1917="цвет",SUM(O1918:INDIRECT("N"&amp;R1917)),IF(SUM(E1917:N1917)=0,"",SUM(E1917:N1917)))</f>
        <v/>
      </c>
      <c r="P1917" s="68" t="s">
        <v>98</v>
      </c>
      <c r="Q1917" s="138">
        <f t="shared" si="58"/>
        <v>8663</v>
      </c>
      <c r="R1917" s="139">
        <f t="shared" ca="1" si="59"/>
        <v>1919</v>
      </c>
      <c r="S1917" s="69"/>
      <c r="T1917" s="76"/>
    </row>
    <row r="1918" spans="1:20" ht="118.5" customHeight="1">
      <c r="A1918" s="2"/>
      <c r="B1918" s="357"/>
      <c r="C1918" s="75"/>
      <c r="D1918" s="386" t="s">
        <v>2953</v>
      </c>
      <c r="E1918" s="387"/>
      <c r="F1918" s="387"/>
      <c r="G1918" s="387"/>
      <c r="H1918" s="387"/>
      <c r="I1918" s="387"/>
      <c r="J1918" s="387"/>
      <c r="K1918" s="387"/>
      <c r="L1918" s="387"/>
      <c r="M1918" s="387"/>
      <c r="N1918" s="388"/>
      <c r="O1918" s="91" t="str">
        <f ca="1">IF(D1918="цвет",SUM(O1919:INDIRECT("N"&amp;R1918)),IF(SUM(E1918:N1918)=0,"",SUM(E1918:N1918)))</f>
        <v/>
      </c>
      <c r="P1918" s="68" t="s">
        <v>98</v>
      </c>
      <c r="Q1918" s="138">
        <f t="shared" si="58"/>
        <v>8663</v>
      </c>
      <c r="R1918" s="139">
        <f t="shared" ca="1" si="59"/>
        <v>1919</v>
      </c>
      <c r="S1918" s="69"/>
      <c r="T1918" s="76"/>
    </row>
    <row r="1919" spans="1:20" ht="17.45" customHeight="1" thickBot="1">
      <c r="A1919" s="2"/>
      <c r="B1919" s="358"/>
      <c r="C1919" s="77"/>
      <c r="D1919" s="362" t="str">
        <f>HYPERLINK("https://miamia.ru/search/index.php?q="&amp;Q1919&amp;"&amp;s=Поиск?utm_source=Excel&amp;utm_medium=Nalichie&amp;utm_content="&amp;Q1919&amp;"","Посмотреть большую фотографию на сайте")</f>
        <v>Посмотреть большую фотографию на сайте</v>
      </c>
      <c r="E1919" s="363"/>
      <c r="F1919" s="363"/>
      <c r="G1919" s="363"/>
      <c r="H1919" s="363"/>
      <c r="I1919" s="363"/>
      <c r="J1919" s="363"/>
      <c r="K1919" s="363"/>
      <c r="L1919" s="363"/>
      <c r="M1919" s="363"/>
      <c r="N1919" s="364"/>
      <c r="O1919" s="91" t="str">
        <f ca="1">IF(D1919="цвет",SUM(O1920:INDIRECT("N"&amp;R1919)),IF(SUM(E1919:N1919)=0,"",SUM(E1919:N1919)))</f>
        <v/>
      </c>
      <c r="P1919" s="68" t="s">
        <v>98</v>
      </c>
      <c r="Q1919" s="138">
        <f t="shared" si="58"/>
        <v>8663</v>
      </c>
      <c r="R1919" s="139">
        <f t="shared" ca="1" si="59"/>
        <v>1919</v>
      </c>
      <c r="S1919" s="69"/>
      <c r="T1919" s="76"/>
    </row>
    <row r="1920" spans="1:20" ht="17.25" thickBot="1">
      <c r="A1920" s="2"/>
      <c r="B1920" s="356" t="s">
        <v>219</v>
      </c>
      <c r="C1920" s="83">
        <v>8664</v>
      </c>
      <c r="D1920" s="84" t="s">
        <v>9</v>
      </c>
      <c r="E1920" s="73" t="s">
        <v>10</v>
      </c>
      <c r="F1920" s="73" t="s">
        <v>11</v>
      </c>
      <c r="G1920" s="6" t="s">
        <v>12</v>
      </c>
      <c r="H1920" s="6" t="s">
        <v>13</v>
      </c>
      <c r="I1920" s="73" t="s">
        <v>14</v>
      </c>
      <c r="J1920" s="73" t="s">
        <v>15</v>
      </c>
      <c r="K1920" s="73" t="s">
        <v>16</v>
      </c>
      <c r="L1920" s="73"/>
      <c r="M1920" s="73"/>
      <c r="N1920" s="73"/>
      <c r="O1920" s="59">
        <f ca="1">IF(D1920="цвет",SUM(O1921:INDIRECT("N"&amp;R1920)),IF(SUM(E1920:N1920)=0,"",SUM(E1920:N1920)))</f>
        <v>0</v>
      </c>
      <c r="P1920" s="68">
        <v>4908</v>
      </c>
      <c r="Q1920" s="138">
        <f t="shared" si="58"/>
        <v>8664</v>
      </c>
      <c r="R1920" s="139">
        <f t="shared" ca="1" si="59"/>
        <v>1924</v>
      </c>
      <c r="S1920" s="85">
        <v>4908</v>
      </c>
      <c r="T1920" s="86">
        <f ca="1">O1920*S1920</f>
        <v>0</v>
      </c>
    </row>
    <row r="1921" spans="1:20" ht="17.25" thickBot="1">
      <c r="A1921" s="2"/>
      <c r="B1921" s="357"/>
      <c r="C1921" s="75"/>
      <c r="D1921" s="5" t="s">
        <v>216</v>
      </c>
      <c r="E1921" s="7"/>
      <c r="F1921" s="351"/>
      <c r="G1921" s="181"/>
      <c r="H1921" s="351"/>
      <c r="I1921" s="351"/>
      <c r="J1921" s="351"/>
      <c r="K1921" s="181"/>
      <c r="L1921" s="7"/>
      <c r="M1921" s="7"/>
      <c r="N1921" s="7"/>
      <c r="O1921" s="91" t="str">
        <f ca="1">IF(D1921="цвет",SUM(O1922:INDIRECT("N"&amp;R1921)),IF(SUM(E1921:N1921)=0,"",SUM(E1921:N1921)))</f>
        <v/>
      </c>
      <c r="P1921" s="68" t="s">
        <v>98</v>
      </c>
      <c r="Q1921" s="138">
        <f t="shared" si="58"/>
        <v>8664</v>
      </c>
      <c r="R1921" s="139">
        <f t="shared" ca="1" si="59"/>
        <v>1924</v>
      </c>
      <c r="S1921" s="69"/>
      <c r="T1921" s="76"/>
    </row>
    <row r="1922" spans="1:20" ht="17.25" thickBot="1">
      <c r="A1922" s="2"/>
      <c r="B1922" s="357"/>
      <c r="C1922" s="75"/>
      <c r="D1922" s="5" t="s">
        <v>57</v>
      </c>
      <c r="E1922" s="7"/>
      <c r="F1922" s="7"/>
      <c r="G1922" s="7"/>
      <c r="H1922" s="7"/>
      <c r="I1922" s="7"/>
      <c r="J1922" s="7"/>
      <c r="K1922" s="7"/>
      <c r="L1922" s="7"/>
      <c r="M1922" s="7"/>
      <c r="N1922" s="7"/>
      <c r="O1922" s="91" t="str">
        <f ca="1">IF(D1922="цвет",SUM(O1923:INDIRECT("N"&amp;R1922)),IF(SUM(E1922:N1922)=0,"",SUM(E1922:N1922)))</f>
        <v/>
      </c>
      <c r="P1922" s="68" t="s">
        <v>98</v>
      </c>
      <c r="Q1922" s="138">
        <f t="shared" si="58"/>
        <v>8664</v>
      </c>
      <c r="R1922" s="139">
        <f t="shared" ca="1" si="59"/>
        <v>1924</v>
      </c>
      <c r="S1922" s="69"/>
      <c r="T1922" s="76"/>
    </row>
    <row r="1923" spans="1:20" ht="118.5" customHeight="1">
      <c r="A1923" s="2"/>
      <c r="B1923" s="357"/>
      <c r="C1923" s="75"/>
      <c r="D1923" s="386" t="s">
        <v>2954</v>
      </c>
      <c r="E1923" s="387"/>
      <c r="F1923" s="387"/>
      <c r="G1923" s="387"/>
      <c r="H1923" s="387"/>
      <c r="I1923" s="387"/>
      <c r="J1923" s="387"/>
      <c r="K1923" s="387"/>
      <c r="L1923" s="387"/>
      <c r="M1923" s="387"/>
      <c r="N1923" s="388"/>
      <c r="O1923" s="91" t="str">
        <f ca="1">IF(D1923="цвет",SUM(O1924:INDIRECT("N"&amp;R1923)),IF(SUM(E1923:N1923)=0,"",SUM(E1923:N1923)))</f>
        <v/>
      </c>
      <c r="P1923" s="68" t="s">
        <v>98</v>
      </c>
      <c r="Q1923" s="138">
        <f t="shared" si="58"/>
        <v>8664</v>
      </c>
      <c r="R1923" s="139">
        <f t="shared" ca="1" si="59"/>
        <v>1924</v>
      </c>
      <c r="S1923" s="69"/>
      <c r="T1923" s="76"/>
    </row>
    <row r="1924" spans="1:20" ht="17.45" customHeight="1" thickBot="1">
      <c r="A1924" s="2"/>
      <c r="B1924" s="358"/>
      <c r="C1924" s="77"/>
      <c r="D1924" s="362" t="str">
        <f>HYPERLINK("https://miamia.ru/search/index.php?q="&amp;Q1924&amp;"&amp;s=Поиск?utm_source=Excel&amp;utm_medium=Nalichie&amp;utm_content="&amp;Q1924&amp;"","Посмотреть большую фотографию на сайте")</f>
        <v>Посмотреть большую фотографию на сайте</v>
      </c>
      <c r="E1924" s="363"/>
      <c r="F1924" s="363"/>
      <c r="G1924" s="363"/>
      <c r="H1924" s="363"/>
      <c r="I1924" s="363"/>
      <c r="J1924" s="363"/>
      <c r="K1924" s="363"/>
      <c r="L1924" s="363"/>
      <c r="M1924" s="363"/>
      <c r="N1924" s="364"/>
      <c r="O1924" s="91" t="str">
        <f ca="1">IF(D1924="цвет",SUM(O1925:INDIRECT("N"&amp;R1924)),IF(SUM(E1924:N1924)=0,"",SUM(E1924:N1924)))</f>
        <v/>
      </c>
      <c r="P1924" s="68" t="s">
        <v>98</v>
      </c>
      <c r="Q1924" s="138">
        <f t="shared" si="58"/>
        <v>8664</v>
      </c>
      <c r="R1924" s="139">
        <f t="shared" ca="1" si="59"/>
        <v>1924</v>
      </c>
      <c r="S1924" s="69"/>
      <c r="T1924" s="76"/>
    </row>
    <row r="1925" spans="1:20" ht="17.25" thickBot="1">
      <c r="A1925" s="2"/>
      <c r="B1925" s="356" t="s">
        <v>219</v>
      </c>
      <c r="C1925" s="83">
        <v>8665</v>
      </c>
      <c r="D1925" s="84" t="s">
        <v>9</v>
      </c>
      <c r="E1925" s="73" t="s">
        <v>11</v>
      </c>
      <c r="F1925" s="6" t="s">
        <v>12</v>
      </c>
      <c r="G1925" s="6" t="s">
        <v>13</v>
      </c>
      <c r="H1925" s="73" t="s">
        <v>14</v>
      </c>
      <c r="I1925" s="73" t="s">
        <v>15</v>
      </c>
      <c r="J1925" s="73" t="s">
        <v>16</v>
      </c>
      <c r="K1925" s="73" t="s">
        <v>21</v>
      </c>
      <c r="L1925" s="73" t="s">
        <v>22</v>
      </c>
      <c r="M1925" s="73"/>
      <c r="N1925" s="73"/>
      <c r="O1925" s="59">
        <f ca="1">IF(D1925="цвет",SUM(O1926:INDIRECT("N"&amp;R1925)),IF(SUM(E1925:N1925)=0,"",SUM(E1925:N1925)))</f>
        <v>0</v>
      </c>
      <c r="P1925" s="68">
        <v>3228</v>
      </c>
      <c r="Q1925" s="138">
        <f t="shared" si="58"/>
        <v>8665</v>
      </c>
      <c r="R1925" s="139">
        <f t="shared" ca="1" si="59"/>
        <v>1929</v>
      </c>
      <c r="S1925" s="85">
        <v>3228</v>
      </c>
      <c r="T1925" s="86">
        <f ca="1">O1925*S1925</f>
        <v>0</v>
      </c>
    </row>
    <row r="1926" spans="1:20" ht="17.25" thickBot="1">
      <c r="A1926" s="2"/>
      <c r="B1926" s="357"/>
      <c r="C1926" s="75"/>
      <c r="D1926" s="5" t="s">
        <v>216</v>
      </c>
      <c r="E1926" s="181"/>
      <c r="F1926" s="351"/>
      <c r="G1926" s="181"/>
      <c r="H1926" s="351"/>
      <c r="I1926" s="351"/>
      <c r="J1926" s="351"/>
      <c r="K1926" s="351"/>
      <c r="L1926" s="181"/>
      <c r="M1926" s="7"/>
      <c r="N1926" s="7"/>
      <c r="O1926" s="91" t="str">
        <f ca="1">IF(D1926="цвет",SUM(O1927:INDIRECT("N"&amp;R1926)),IF(SUM(E1926:N1926)=0,"",SUM(E1926:N1926)))</f>
        <v/>
      </c>
      <c r="P1926" s="68" t="s">
        <v>98</v>
      </c>
      <c r="Q1926" s="138">
        <f t="shared" si="58"/>
        <v>8665</v>
      </c>
      <c r="R1926" s="139">
        <f t="shared" ca="1" si="59"/>
        <v>1929</v>
      </c>
      <c r="S1926" s="69"/>
      <c r="T1926" s="76"/>
    </row>
    <row r="1927" spans="1:20" ht="17.25" thickBot="1">
      <c r="A1927" s="2"/>
      <c r="B1927" s="357"/>
      <c r="C1927" s="75"/>
      <c r="D1927" s="5" t="s">
        <v>57</v>
      </c>
      <c r="E1927" s="7"/>
      <c r="F1927" s="7"/>
      <c r="G1927" s="7"/>
      <c r="H1927" s="7"/>
      <c r="I1927" s="7"/>
      <c r="J1927" s="7"/>
      <c r="K1927" s="7"/>
      <c r="L1927" s="7"/>
      <c r="M1927" s="7"/>
      <c r="N1927" s="7"/>
      <c r="O1927" s="91" t="str">
        <f ca="1">IF(D1927="цвет",SUM(O1928:INDIRECT("N"&amp;R1927)),IF(SUM(E1927:N1927)=0,"",SUM(E1927:N1927)))</f>
        <v/>
      </c>
      <c r="P1927" s="68" t="s">
        <v>98</v>
      </c>
      <c r="Q1927" s="138">
        <f t="shared" si="58"/>
        <v>8665</v>
      </c>
      <c r="R1927" s="139">
        <f t="shared" ca="1" si="59"/>
        <v>1929</v>
      </c>
      <c r="S1927" s="69"/>
      <c r="T1927" s="76"/>
    </row>
    <row r="1928" spans="1:20" ht="119.25" customHeight="1">
      <c r="A1928" s="2"/>
      <c r="B1928" s="357"/>
      <c r="C1928" s="75"/>
      <c r="D1928" s="386" t="s">
        <v>2955</v>
      </c>
      <c r="E1928" s="387"/>
      <c r="F1928" s="387"/>
      <c r="G1928" s="387"/>
      <c r="H1928" s="387"/>
      <c r="I1928" s="387"/>
      <c r="J1928" s="387"/>
      <c r="K1928" s="387"/>
      <c r="L1928" s="387"/>
      <c r="M1928" s="387"/>
      <c r="N1928" s="388"/>
      <c r="O1928" s="91" t="str">
        <f ca="1">IF(D1928="цвет",SUM(O1929:INDIRECT("N"&amp;R1928)),IF(SUM(E1928:N1928)=0,"",SUM(E1928:N1928)))</f>
        <v/>
      </c>
      <c r="P1928" s="68" t="s">
        <v>98</v>
      </c>
      <c r="Q1928" s="138">
        <f t="shared" si="58"/>
        <v>8665</v>
      </c>
      <c r="R1928" s="139">
        <f t="shared" ca="1" si="59"/>
        <v>1929</v>
      </c>
      <c r="S1928" s="69"/>
      <c r="T1928" s="76"/>
    </row>
    <row r="1929" spans="1:20" ht="17.45" customHeight="1" thickBot="1">
      <c r="A1929" s="2"/>
      <c r="B1929" s="358"/>
      <c r="C1929" s="77"/>
      <c r="D1929" s="362" t="str">
        <f>HYPERLINK("https://miamia.ru/search/index.php?q="&amp;Q1929&amp;"&amp;s=Поиск?utm_source=Excel&amp;utm_medium=Nalichie&amp;utm_content="&amp;Q1929&amp;"","Посмотреть большую фотографию на сайте")</f>
        <v>Посмотреть большую фотографию на сайте</v>
      </c>
      <c r="E1929" s="363"/>
      <c r="F1929" s="363"/>
      <c r="G1929" s="363"/>
      <c r="H1929" s="363"/>
      <c r="I1929" s="363"/>
      <c r="J1929" s="363"/>
      <c r="K1929" s="363"/>
      <c r="L1929" s="363"/>
      <c r="M1929" s="363"/>
      <c r="N1929" s="364"/>
      <c r="O1929" s="91" t="str">
        <f ca="1">IF(D1929="цвет",SUM(O1930:INDIRECT("N"&amp;R1929)),IF(SUM(E1929:N1929)=0,"",SUM(E1929:N1929)))</f>
        <v/>
      </c>
      <c r="P1929" s="68" t="s">
        <v>98</v>
      </c>
      <c r="Q1929" s="138">
        <f t="shared" si="58"/>
        <v>8665</v>
      </c>
      <c r="R1929" s="139">
        <f t="shared" ca="1" si="59"/>
        <v>1929</v>
      </c>
      <c r="S1929" s="69"/>
      <c r="T1929" s="76"/>
    </row>
    <row r="1930" spans="1:20" ht="17.25" thickBot="1">
      <c r="A1930" s="2"/>
      <c r="B1930" s="356" t="s">
        <v>219</v>
      </c>
      <c r="C1930" s="83">
        <v>8666</v>
      </c>
      <c r="D1930" s="84" t="s">
        <v>9</v>
      </c>
      <c r="E1930" s="73" t="s">
        <v>10</v>
      </c>
      <c r="F1930" s="73" t="s">
        <v>11</v>
      </c>
      <c r="G1930" s="6" t="s">
        <v>12</v>
      </c>
      <c r="H1930" s="6" t="s">
        <v>13</v>
      </c>
      <c r="I1930" s="73" t="s">
        <v>14</v>
      </c>
      <c r="J1930" s="73" t="s">
        <v>15</v>
      </c>
      <c r="K1930" s="73" t="s">
        <v>16</v>
      </c>
      <c r="L1930" s="73" t="s">
        <v>21</v>
      </c>
      <c r="M1930" s="73" t="s">
        <v>22</v>
      </c>
      <c r="N1930" s="73"/>
      <c r="O1930" s="59">
        <f ca="1">IF(D1930="цвет",SUM(O1931:INDIRECT("N"&amp;R1930)),IF(SUM(E1930:N1930)=0,"",SUM(E1930:N1930)))</f>
        <v>0</v>
      </c>
      <c r="P1930" s="68">
        <v>5296</v>
      </c>
      <c r="Q1930" s="138">
        <f t="shared" si="58"/>
        <v>8666</v>
      </c>
      <c r="R1930" s="139">
        <f t="shared" ca="1" si="59"/>
        <v>1934</v>
      </c>
      <c r="S1930" s="85">
        <v>5296</v>
      </c>
      <c r="T1930" s="86">
        <f ca="1">O1930*S1930</f>
        <v>0</v>
      </c>
    </row>
    <row r="1931" spans="1:20" ht="17.25" thickBot="1">
      <c r="A1931" s="2"/>
      <c r="B1931" s="357"/>
      <c r="C1931" s="75"/>
      <c r="D1931" s="5" t="s">
        <v>216</v>
      </c>
      <c r="E1931" s="181"/>
      <c r="F1931" s="351"/>
      <c r="G1931" s="351"/>
      <c r="H1931" s="351"/>
      <c r="I1931" s="351"/>
      <c r="J1931" s="351"/>
      <c r="K1931" s="181"/>
      <c r="L1931" s="7"/>
      <c r="M1931" s="7"/>
      <c r="N1931" s="7"/>
      <c r="O1931" s="91" t="str">
        <f ca="1">IF(D1931="цвет",SUM(O1932:INDIRECT("N"&amp;R1931)),IF(SUM(E1931:N1931)=0,"",SUM(E1931:N1931)))</f>
        <v/>
      </c>
      <c r="P1931" s="68" t="s">
        <v>98</v>
      </c>
      <c r="Q1931" s="138">
        <f t="shared" ref="Q1931:Q1994" si="60">IF(C1931&lt;&gt;0,C1931,Q1930)</f>
        <v>8666</v>
      </c>
      <c r="R1931" s="139">
        <f t="shared" ref="R1931:R1994" ca="1" si="61">IF(D1931="Посмотреть большую фотографию на сайте",CELL("строка",O1931),R1932)</f>
        <v>1934</v>
      </c>
      <c r="S1931" s="69"/>
      <c r="T1931" s="76"/>
    </row>
    <row r="1932" spans="1:20" ht="17.25" thickBot="1">
      <c r="A1932" s="2"/>
      <c r="B1932" s="357"/>
      <c r="C1932" s="75"/>
      <c r="D1932" s="5" t="s">
        <v>57</v>
      </c>
      <c r="E1932" s="7"/>
      <c r="F1932" s="7"/>
      <c r="G1932" s="7"/>
      <c r="H1932" s="7"/>
      <c r="I1932" s="7"/>
      <c r="J1932" s="7"/>
      <c r="K1932" s="7"/>
      <c r="L1932" s="7"/>
      <c r="M1932" s="7"/>
      <c r="N1932" s="7"/>
      <c r="O1932" s="91" t="str">
        <f ca="1">IF(D1932="цвет",SUM(O1933:INDIRECT("N"&amp;R1932)),IF(SUM(E1932:N1932)=0,"",SUM(E1932:N1932)))</f>
        <v/>
      </c>
      <c r="P1932" s="68" t="s">
        <v>98</v>
      </c>
      <c r="Q1932" s="138">
        <f t="shared" si="60"/>
        <v>8666</v>
      </c>
      <c r="R1932" s="139">
        <f t="shared" ca="1" si="61"/>
        <v>1934</v>
      </c>
      <c r="S1932" s="69"/>
      <c r="T1932" s="76"/>
    </row>
    <row r="1933" spans="1:20" ht="149.25" customHeight="1">
      <c r="A1933" s="2"/>
      <c r="B1933" s="357"/>
      <c r="C1933" s="75"/>
      <c r="D1933" s="386" t="s">
        <v>2996</v>
      </c>
      <c r="E1933" s="387"/>
      <c r="F1933" s="387"/>
      <c r="G1933" s="387"/>
      <c r="H1933" s="387"/>
      <c r="I1933" s="387"/>
      <c r="J1933" s="387"/>
      <c r="K1933" s="387"/>
      <c r="L1933" s="387"/>
      <c r="M1933" s="387"/>
      <c r="N1933" s="388"/>
      <c r="O1933" s="91" t="str">
        <f ca="1">IF(D1933="цвет",SUM(O1934:INDIRECT("N"&amp;R1933)),IF(SUM(E1933:N1933)=0,"",SUM(E1933:N1933)))</f>
        <v/>
      </c>
      <c r="P1933" s="68" t="s">
        <v>98</v>
      </c>
      <c r="Q1933" s="138">
        <f t="shared" si="60"/>
        <v>8666</v>
      </c>
      <c r="R1933" s="139">
        <f t="shared" ca="1" si="61"/>
        <v>1934</v>
      </c>
      <c r="S1933" s="69"/>
      <c r="T1933" s="76"/>
    </row>
    <row r="1934" spans="1:20" ht="17.45" customHeight="1" thickBot="1">
      <c r="A1934" s="2"/>
      <c r="B1934" s="358"/>
      <c r="C1934" s="77"/>
      <c r="D1934" s="362" t="str">
        <f>HYPERLINK("https://miamia.ru/search/index.php?q="&amp;Q1934&amp;"&amp;s=Поиск?utm_source=Excel&amp;utm_medium=Nalichie&amp;utm_content="&amp;Q1934&amp;"","Посмотреть большую фотографию на сайте")</f>
        <v>Посмотреть большую фотографию на сайте</v>
      </c>
      <c r="E1934" s="363"/>
      <c r="F1934" s="363"/>
      <c r="G1934" s="363"/>
      <c r="H1934" s="363"/>
      <c r="I1934" s="363"/>
      <c r="J1934" s="363"/>
      <c r="K1934" s="363"/>
      <c r="L1934" s="363"/>
      <c r="M1934" s="363"/>
      <c r="N1934" s="364"/>
      <c r="O1934" s="91" t="str">
        <f ca="1">IF(D1934="цвет",SUM(O1935:INDIRECT("N"&amp;R1934)),IF(SUM(E1934:N1934)=0,"",SUM(E1934:N1934)))</f>
        <v/>
      </c>
      <c r="P1934" s="68" t="s">
        <v>98</v>
      </c>
      <c r="Q1934" s="138">
        <f t="shared" si="60"/>
        <v>8666</v>
      </c>
      <c r="R1934" s="139">
        <f t="shared" ca="1" si="61"/>
        <v>1934</v>
      </c>
      <c r="S1934" s="69"/>
      <c r="T1934" s="76"/>
    </row>
    <row r="1935" spans="1:20" ht="17.25" thickBot="1">
      <c r="A1935" s="2"/>
      <c r="B1935" s="356" t="s">
        <v>219</v>
      </c>
      <c r="C1935" s="83">
        <v>8667</v>
      </c>
      <c r="D1935" s="84" t="s">
        <v>9</v>
      </c>
      <c r="E1935" s="73" t="s">
        <v>10</v>
      </c>
      <c r="F1935" s="73" t="s">
        <v>11</v>
      </c>
      <c r="G1935" s="6" t="s">
        <v>12</v>
      </c>
      <c r="H1935" s="6" t="s">
        <v>13</v>
      </c>
      <c r="I1935" s="73" t="s">
        <v>14</v>
      </c>
      <c r="J1935" s="73" t="s">
        <v>15</v>
      </c>
      <c r="K1935" s="73" t="s">
        <v>16</v>
      </c>
      <c r="L1935" s="73"/>
      <c r="M1935" s="73"/>
      <c r="N1935" s="73"/>
      <c r="O1935" s="59">
        <f ca="1">IF(D1935="цвет",SUM(O1936:INDIRECT("N"&amp;R1935)),IF(SUM(E1935:N1935)=0,"",SUM(E1935:N1935)))</f>
        <v>0</v>
      </c>
      <c r="P1935" s="68">
        <v>3487</v>
      </c>
      <c r="Q1935" s="138">
        <f t="shared" si="60"/>
        <v>8667</v>
      </c>
      <c r="R1935" s="139">
        <f t="shared" ca="1" si="61"/>
        <v>1939</v>
      </c>
      <c r="S1935" s="85">
        <v>3487</v>
      </c>
      <c r="T1935" s="86">
        <f ca="1">O1935*S1935</f>
        <v>0</v>
      </c>
    </row>
    <row r="1936" spans="1:20" ht="17.25" thickBot="1">
      <c r="A1936" s="2"/>
      <c r="B1936" s="357"/>
      <c r="C1936" s="75"/>
      <c r="D1936" s="5" t="s">
        <v>216</v>
      </c>
      <c r="E1936" s="7"/>
      <c r="F1936" s="181"/>
      <c r="G1936" s="181"/>
      <c r="H1936" s="181"/>
      <c r="I1936" s="181"/>
      <c r="J1936" s="351"/>
      <c r="K1936" s="351"/>
      <c r="L1936" s="7"/>
      <c r="M1936" s="7"/>
      <c r="N1936" s="7"/>
      <c r="O1936" s="91" t="str">
        <f ca="1">IF(D1936="цвет",SUM(O1937:INDIRECT("N"&amp;R1936)),IF(SUM(E1936:N1936)=0,"",SUM(E1936:N1936)))</f>
        <v/>
      </c>
      <c r="P1936" s="68" t="s">
        <v>98</v>
      </c>
      <c r="Q1936" s="138">
        <f t="shared" si="60"/>
        <v>8667</v>
      </c>
      <c r="R1936" s="139">
        <f t="shared" ca="1" si="61"/>
        <v>1939</v>
      </c>
      <c r="S1936" s="69"/>
      <c r="T1936" s="76"/>
    </row>
    <row r="1937" spans="1:20" ht="17.25" thickBot="1">
      <c r="A1937" s="2"/>
      <c r="B1937" s="357"/>
      <c r="C1937" s="75"/>
      <c r="D1937" s="5" t="s">
        <v>57</v>
      </c>
      <c r="E1937" s="7"/>
      <c r="F1937" s="7"/>
      <c r="G1937" s="7"/>
      <c r="H1937" s="7"/>
      <c r="I1937" s="7"/>
      <c r="J1937" s="7"/>
      <c r="K1937" s="7"/>
      <c r="L1937" s="7"/>
      <c r="M1937" s="7"/>
      <c r="N1937" s="7"/>
      <c r="O1937" s="91" t="str">
        <f ca="1">IF(D1937="цвет",SUM(O1938:INDIRECT("N"&amp;R1937)),IF(SUM(E1937:N1937)=0,"",SUM(E1937:N1937)))</f>
        <v/>
      </c>
      <c r="P1937" s="68" t="s">
        <v>98</v>
      </c>
      <c r="Q1937" s="138">
        <f t="shared" si="60"/>
        <v>8667</v>
      </c>
      <c r="R1937" s="139">
        <f t="shared" ca="1" si="61"/>
        <v>1939</v>
      </c>
      <c r="S1937" s="69"/>
      <c r="T1937" s="76"/>
    </row>
    <row r="1938" spans="1:20" ht="119.25" customHeight="1">
      <c r="A1938" s="2"/>
      <c r="B1938" s="357"/>
      <c r="C1938" s="75"/>
      <c r="D1938" s="386" t="s">
        <v>2956</v>
      </c>
      <c r="E1938" s="387"/>
      <c r="F1938" s="387"/>
      <c r="G1938" s="387"/>
      <c r="H1938" s="387"/>
      <c r="I1938" s="387"/>
      <c r="J1938" s="387"/>
      <c r="K1938" s="387"/>
      <c r="L1938" s="387"/>
      <c r="M1938" s="387"/>
      <c r="N1938" s="388"/>
      <c r="O1938" s="91" t="str">
        <f ca="1">IF(D1938="цвет",SUM(O1939:INDIRECT("N"&amp;R1938)),IF(SUM(E1938:N1938)=0,"",SUM(E1938:N1938)))</f>
        <v/>
      </c>
      <c r="P1938" s="68" t="s">
        <v>98</v>
      </c>
      <c r="Q1938" s="138">
        <f t="shared" si="60"/>
        <v>8667</v>
      </c>
      <c r="R1938" s="139">
        <f t="shared" ca="1" si="61"/>
        <v>1939</v>
      </c>
      <c r="S1938" s="69"/>
      <c r="T1938" s="76"/>
    </row>
    <row r="1939" spans="1:20" ht="17.45" customHeight="1" thickBot="1">
      <c r="A1939" s="2"/>
      <c r="B1939" s="358"/>
      <c r="C1939" s="77"/>
      <c r="D1939" s="362" t="str">
        <f>HYPERLINK("https://miamia.ru/search/index.php?q="&amp;Q1939&amp;"&amp;s=Поиск?utm_source=Excel&amp;utm_medium=Nalichie&amp;utm_content="&amp;Q1939&amp;"","Посмотреть большую фотографию на сайте")</f>
        <v>Посмотреть большую фотографию на сайте</v>
      </c>
      <c r="E1939" s="363"/>
      <c r="F1939" s="363"/>
      <c r="G1939" s="363"/>
      <c r="H1939" s="363"/>
      <c r="I1939" s="363"/>
      <c r="J1939" s="363"/>
      <c r="K1939" s="363"/>
      <c r="L1939" s="363"/>
      <c r="M1939" s="363"/>
      <c r="N1939" s="364"/>
      <c r="O1939" s="91" t="str">
        <f ca="1">IF(D1939="цвет",SUM(O1940:INDIRECT("N"&amp;R1939)),IF(SUM(E1939:N1939)=0,"",SUM(E1939:N1939)))</f>
        <v/>
      </c>
      <c r="P1939" s="68" t="s">
        <v>98</v>
      </c>
      <c r="Q1939" s="138">
        <f t="shared" si="60"/>
        <v>8667</v>
      </c>
      <c r="R1939" s="139">
        <f t="shared" ca="1" si="61"/>
        <v>1939</v>
      </c>
      <c r="S1939" s="69"/>
      <c r="T1939" s="76"/>
    </row>
    <row r="1940" spans="1:20" ht="17.25" thickBot="1">
      <c r="A1940" s="2"/>
      <c r="B1940" s="356" t="s">
        <v>219</v>
      </c>
      <c r="C1940" s="83">
        <v>8668</v>
      </c>
      <c r="D1940" s="84" t="s">
        <v>9</v>
      </c>
      <c r="E1940" s="73" t="s">
        <v>10</v>
      </c>
      <c r="F1940" s="73" t="s">
        <v>11</v>
      </c>
      <c r="G1940" s="6" t="s">
        <v>12</v>
      </c>
      <c r="H1940" s="6" t="s">
        <v>13</v>
      </c>
      <c r="I1940" s="73" t="s">
        <v>14</v>
      </c>
      <c r="J1940" s="73" t="s">
        <v>15</v>
      </c>
      <c r="K1940" s="73" t="s">
        <v>16</v>
      </c>
      <c r="L1940" s="73"/>
      <c r="M1940" s="73"/>
      <c r="N1940" s="73"/>
      <c r="O1940" s="59">
        <f ca="1">IF(D1940="цвет",SUM(O1941:INDIRECT("N"&amp;R1940)),IF(SUM(E1940:N1940)=0,"",SUM(E1940:N1940)))</f>
        <v>0</v>
      </c>
      <c r="P1940" s="68">
        <v>5038</v>
      </c>
      <c r="Q1940" s="138">
        <f t="shared" si="60"/>
        <v>8668</v>
      </c>
      <c r="R1940" s="139">
        <f t="shared" ca="1" si="61"/>
        <v>1944</v>
      </c>
      <c r="S1940" s="85">
        <v>5038</v>
      </c>
      <c r="T1940" s="86">
        <f ca="1">O1940*S1940</f>
        <v>0</v>
      </c>
    </row>
    <row r="1941" spans="1:20" ht="17.25" thickBot="1">
      <c r="A1941" s="2"/>
      <c r="B1941" s="357"/>
      <c r="C1941" s="75"/>
      <c r="D1941" s="5" t="s">
        <v>216</v>
      </c>
      <c r="E1941" s="181"/>
      <c r="F1941" s="351"/>
      <c r="G1941" s="351"/>
      <c r="H1941" s="351"/>
      <c r="I1941" s="351"/>
      <c r="J1941" s="351"/>
      <c r="K1941" s="351"/>
      <c r="L1941" s="7"/>
      <c r="M1941" s="7"/>
      <c r="N1941" s="7"/>
      <c r="O1941" s="91" t="str">
        <f ca="1">IF(D1941="цвет",SUM(O1942:INDIRECT("N"&amp;R1941)),IF(SUM(E1941:N1941)=0,"",SUM(E1941:N1941)))</f>
        <v/>
      </c>
      <c r="P1941" s="68" t="s">
        <v>98</v>
      </c>
      <c r="Q1941" s="138">
        <f t="shared" si="60"/>
        <v>8668</v>
      </c>
      <c r="R1941" s="139">
        <f t="shared" ca="1" si="61"/>
        <v>1944</v>
      </c>
      <c r="S1941" s="69"/>
      <c r="T1941" s="76"/>
    </row>
    <row r="1942" spans="1:20" ht="17.25" thickBot="1">
      <c r="A1942" s="2"/>
      <c r="B1942" s="357"/>
      <c r="C1942" s="75"/>
      <c r="D1942" s="5" t="s">
        <v>57</v>
      </c>
      <c r="E1942" s="7"/>
      <c r="F1942" s="7"/>
      <c r="G1942" s="7"/>
      <c r="H1942" s="7"/>
      <c r="I1942" s="7"/>
      <c r="J1942" s="7"/>
      <c r="K1942" s="7"/>
      <c r="L1942" s="7"/>
      <c r="M1942" s="7"/>
      <c r="N1942" s="7"/>
      <c r="O1942" s="91" t="str">
        <f ca="1">IF(D1942="цвет",SUM(O1943:INDIRECT("N"&amp;R1942)),IF(SUM(E1942:N1942)=0,"",SUM(E1942:N1942)))</f>
        <v/>
      </c>
      <c r="P1942" s="68" t="s">
        <v>98</v>
      </c>
      <c r="Q1942" s="138">
        <f t="shared" si="60"/>
        <v>8668</v>
      </c>
      <c r="R1942" s="139">
        <f t="shared" ca="1" si="61"/>
        <v>1944</v>
      </c>
      <c r="S1942" s="69"/>
      <c r="T1942" s="76"/>
    </row>
    <row r="1943" spans="1:20" ht="135" customHeight="1">
      <c r="A1943" s="2"/>
      <c r="B1943" s="357"/>
      <c r="C1943" s="75"/>
      <c r="D1943" s="386" t="s">
        <v>2957</v>
      </c>
      <c r="E1943" s="387"/>
      <c r="F1943" s="387"/>
      <c r="G1943" s="387"/>
      <c r="H1943" s="387"/>
      <c r="I1943" s="387"/>
      <c r="J1943" s="387"/>
      <c r="K1943" s="387"/>
      <c r="L1943" s="387"/>
      <c r="M1943" s="387"/>
      <c r="N1943" s="388"/>
      <c r="O1943" s="91" t="str">
        <f ca="1">IF(D1943="цвет",SUM(O1944:INDIRECT("N"&amp;R1943)),IF(SUM(E1943:N1943)=0,"",SUM(E1943:N1943)))</f>
        <v/>
      </c>
      <c r="P1943" s="68" t="s">
        <v>98</v>
      </c>
      <c r="Q1943" s="138">
        <f t="shared" si="60"/>
        <v>8668</v>
      </c>
      <c r="R1943" s="139">
        <f t="shared" ca="1" si="61"/>
        <v>1944</v>
      </c>
      <c r="S1943" s="69"/>
      <c r="T1943" s="76"/>
    </row>
    <row r="1944" spans="1:20" ht="17.45" customHeight="1" thickBot="1">
      <c r="A1944" s="2"/>
      <c r="B1944" s="358"/>
      <c r="C1944" s="77"/>
      <c r="D1944" s="362" t="str">
        <f>HYPERLINK("https://miamia.ru/search/index.php?q="&amp;Q1944&amp;"&amp;s=Поиск?utm_source=Excel&amp;utm_medium=Nalichie&amp;utm_content="&amp;Q1944&amp;"","Посмотреть большую фотографию на сайте")</f>
        <v>Посмотреть большую фотографию на сайте</v>
      </c>
      <c r="E1944" s="363"/>
      <c r="F1944" s="363"/>
      <c r="G1944" s="363"/>
      <c r="H1944" s="363"/>
      <c r="I1944" s="363"/>
      <c r="J1944" s="363"/>
      <c r="K1944" s="363"/>
      <c r="L1944" s="363"/>
      <c r="M1944" s="363"/>
      <c r="N1944" s="364"/>
      <c r="O1944" s="91" t="str">
        <f ca="1">IF(D1944="цвет",SUM(O1945:INDIRECT("N"&amp;R1944)),IF(SUM(E1944:N1944)=0,"",SUM(E1944:N1944)))</f>
        <v/>
      </c>
      <c r="P1944" s="68" t="s">
        <v>98</v>
      </c>
      <c r="Q1944" s="138">
        <f t="shared" si="60"/>
        <v>8668</v>
      </c>
      <c r="R1944" s="139">
        <f t="shared" ca="1" si="61"/>
        <v>1944</v>
      </c>
      <c r="S1944" s="69"/>
      <c r="T1944" s="76"/>
    </row>
    <row r="1945" spans="1:20" ht="17.25" thickBot="1">
      <c r="A1945" s="2"/>
      <c r="B1945" s="356" t="s">
        <v>219</v>
      </c>
      <c r="C1945" s="83">
        <v>8669</v>
      </c>
      <c r="D1945" s="84" t="s">
        <v>9</v>
      </c>
      <c r="E1945" s="73" t="s">
        <v>10</v>
      </c>
      <c r="F1945" s="99" t="s">
        <v>17</v>
      </c>
      <c r="G1945" s="74" t="s">
        <v>18</v>
      </c>
      <c r="H1945" s="74" t="s">
        <v>19</v>
      </c>
      <c r="I1945" s="74" t="s">
        <v>23</v>
      </c>
      <c r="J1945" s="99"/>
      <c r="K1945" s="99"/>
      <c r="L1945" s="99"/>
      <c r="M1945" s="73"/>
      <c r="N1945" s="73"/>
      <c r="O1945" s="59">
        <f ca="1">IF(D1945="цвет",SUM(O1946:INDIRECT("N"&amp;R1945)),IF(SUM(E1945:N1945)=0,"",SUM(E1945:N1945)))</f>
        <v>0</v>
      </c>
      <c r="P1945" s="68">
        <v>3874</v>
      </c>
      <c r="Q1945" s="138">
        <f t="shared" si="60"/>
        <v>8669</v>
      </c>
      <c r="R1945" s="139">
        <f t="shared" ca="1" si="61"/>
        <v>1949</v>
      </c>
      <c r="S1945" s="85">
        <v>3874</v>
      </c>
      <c r="T1945" s="86">
        <f ca="1">O1945*S1945</f>
        <v>0</v>
      </c>
    </row>
    <row r="1946" spans="1:20" ht="17.25" thickBot="1">
      <c r="A1946" s="2"/>
      <c r="B1946" s="357"/>
      <c r="C1946" s="75"/>
      <c r="D1946" s="5" t="s">
        <v>216</v>
      </c>
      <c r="E1946" s="7"/>
      <c r="F1946" s="181"/>
      <c r="G1946" s="181"/>
      <c r="H1946" s="7"/>
      <c r="I1946" s="7"/>
      <c r="J1946" s="7"/>
      <c r="K1946" s="7"/>
      <c r="L1946" s="7"/>
      <c r="M1946" s="7"/>
      <c r="N1946" s="7"/>
      <c r="O1946" s="91" t="str">
        <f ca="1">IF(D1946="цвет",SUM(O1947:INDIRECT("N"&amp;R1946)),IF(SUM(E1946:N1946)=0,"",SUM(E1946:N1946)))</f>
        <v/>
      </c>
      <c r="P1946" s="68" t="s">
        <v>98</v>
      </c>
      <c r="Q1946" s="138">
        <f t="shared" si="60"/>
        <v>8669</v>
      </c>
      <c r="R1946" s="139">
        <f t="shared" ca="1" si="61"/>
        <v>1949</v>
      </c>
      <c r="S1946" s="69"/>
      <c r="T1946" s="76"/>
    </row>
    <row r="1947" spans="1:20" ht="17.25" thickBot="1">
      <c r="A1947" s="2"/>
      <c r="B1947" s="357"/>
      <c r="C1947" s="75"/>
      <c r="D1947" s="5" t="s">
        <v>57</v>
      </c>
      <c r="E1947" s="7"/>
      <c r="F1947" s="7"/>
      <c r="G1947" s="7"/>
      <c r="H1947" s="7"/>
      <c r="I1947" s="7"/>
      <c r="J1947" s="7"/>
      <c r="K1947" s="7"/>
      <c r="L1947" s="7"/>
      <c r="M1947" s="7"/>
      <c r="N1947" s="7"/>
      <c r="O1947" s="91" t="str">
        <f ca="1">IF(D1947="цвет",SUM(O1948:INDIRECT("N"&amp;R1947)),IF(SUM(E1947:N1947)=0,"",SUM(E1947:N1947)))</f>
        <v/>
      </c>
      <c r="P1947" s="68" t="s">
        <v>98</v>
      </c>
      <c r="Q1947" s="138">
        <f t="shared" si="60"/>
        <v>8669</v>
      </c>
      <c r="R1947" s="139">
        <f t="shared" ca="1" si="61"/>
        <v>1949</v>
      </c>
      <c r="S1947" s="69"/>
      <c r="T1947" s="76"/>
    </row>
    <row r="1948" spans="1:20" ht="117.75" customHeight="1">
      <c r="A1948" s="2"/>
      <c r="B1948" s="357"/>
      <c r="C1948" s="75"/>
      <c r="D1948" s="386" t="s">
        <v>2958</v>
      </c>
      <c r="E1948" s="387"/>
      <c r="F1948" s="387"/>
      <c r="G1948" s="387"/>
      <c r="H1948" s="387"/>
      <c r="I1948" s="387"/>
      <c r="J1948" s="387"/>
      <c r="K1948" s="387"/>
      <c r="L1948" s="387"/>
      <c r="M1948" s="387"/>
      <c r="N1948" s="388"/>
      <c r="O1948" s="91" t="str">
        <f ca="1">IF(D1948="цвет",SUM(O1949:INDIRECT("N"&amp;R1948)),IF(SUM(E1948:N1948)=0,"",SUM(E1948:N1948)))</f>
        <v/>
      </c>
      <c r="P1948" s="68" t="s">
        <v>98</v>
      </c>
      <c r="Q1948" s="138">
        <f t="shared" si="60"/>
        <v>8669</v>
      </c>
      <c r="R1948" s="139">
        <f t="shared" ca="1" si="61"/>
        <v>1949</v>
      </c>
      <c r="S1948" s="69"/>
      <c r="T1948" s="76"/>
    </row>
    <row r="1949" spans="1:20" ht="17.45" customHeight="1" thickBot="1">
      <c r="A1949" s="2"/>
      <c r="B1949" s="358"/>
      <c r="C1949" s="77"/>
      <c r="D1949" s="362" t="str">
        <f>HYPERLINK("https://miamia.ru/search/index.php?q="&amp;Q1949&amp;"&amp;s=Поиск?utm_source=Excel&amp;utm_medium=Nalichie&amp;utm_content="&amp;Q1949&amp;"","Посмотреть большую фотографию на сайте")</f>
        <v>Посмотреть большую фотографию на сайте</v>
      </c>
      <c r="E1949" s="363"/>
      <c r="F1949" s="363"/>
      <c r="G1949" s="363"/>
      <c r="H1949" s="363"/>
      <c r="I1949" s="363"/>
      <c r="J1949" s="363"/>
      <c r="K1949" s="363"/>
      <c r="L1949" s="363"/>
      <c r="M1949" s="363"/>
      <c r="N1949" s="364"/>
      <c r="O1949" s="91" t="str">
        <f ca="1">IF(D1949="цвет",SUM(O1950:INDIRECT("N"&amp;R1949)),IF(SUM(E1949:N1949)=0,"",SUM(E1949:N1949)))</f>
        <v/>
      </c>
      <c r="P1949" s="68" t="s">
        <v>98</v>
      </c>
      <c r="Q1949" s="138">
        <f t="shared" si="60"/>
        <v>8669</v>
      </c>
      <c r="R1949" s="139">
        <f t="shared" ca="1" si="61"/>
        <v>1949</v>
      </c>
      <c r="S1949" s="69"/>
      <c r="T1949" s="76"/>
    </row>
    <row r="1950" spans="1:20" ht="23.1" customHeight="1" thickBot="1">
      <c r="A1950" s="2"/>
      <c r="B1950" s="28" t="s">
        <v>76</v>
      </c>
      <c r="C1950" s="29"/>
      <c r="D1950" s="30"/>
      <c r="E1950" s="31"/>
      <c r="F1950" s="31"/>
      <c r="G1950" s="31"/>
      <c r="H1950" s="31"/>
      <c r="I1950" s="31"/>
      <c r="J1950" s="31"/>
      <c r="K1950" s="31"/>
      <c r="L1950" s="31"/>
      <c r="M1950" s="31"/>
      <c r="N1950" s="32"/>
      <c r="O1950" s="91" t="str">
        <f ca="1">IF(D1950="цвет",SUM(O1951:INDIRECT("N"&amp;R1950)),IF(SUM(E1950:N1950)=0,"",SUM(E1950:N1950)))</f>
        <v/>
      </c>
      <c r="P1950" s="68" t="s">
        <v>98</v>
      </c>
      <c r="Q1950" s="138">
        <f t="shared" si="60"/>
        <v>8669</v>
      </c>
      <c r="R1950" s="139">
        <f t="shared" ca="1" si="61"/>
        <v>1954</v>
      </c>
    </row>
    <row r="1951" spans="1:20" ht="17.25" thickBot="1">
      <c r="A1951" s="2"/>
      <c r="B1951" s="356" t="s">
        <v>25</v>
      </c>
      <c r="C1951" s="83">
        <v>3720</v>
      </c>
      <c r="D1951" s="98" t="s">
        <v>9</v>
      </c>
      <c r="E1951" s="99" t="s">
        <v>10</v>
      </c>
      <c r="F1951" s="99" t="s">
        <v>11</v>
      </c>
      <c r="G1951" s="74" t="s">
        <v>12</v>
      </c>
      <c r="H1951" s="74" t="s">
        <v>13</v>
      </c>
      <c r="I1951" s="99" t="s">
        <v>14</v>
      </c>
      <c r="J1951" s="99" t="s">
        <v>15</v>
      </c>
      <c r="K1951" s="99" t="s">
        <v>16</v>
      </c>
      <c r="L1951" s="99"/>
      <c r="M1951" s="99"/>
      <c r="N1951" s="99"/>
      <c r="O1951" s="59">
        <f ca="1">IF(D1951="цвет",SUM(O1952:INDIRECT("N"&amp;R1951)),IF(SUM(E1951:N1951)=0,"",SUM(E1951:N1951)))</f>
        <v>0</v>
      </c>
      <c r="P1951" s="68">
        <v>2711</v>
      </c>
      <c r="Q1951" s="138">
        <f t="shared" si="60"/>
        <v>3720</v>
      </c>
      <c r="R1951" s="139">
        <f t="shared" ca="1" si="61"/>
        <v>1954</v>
      </c>
      <c r="S1951" s="85">
        <v>2711</v>
      </c>
      <c r="T1951" s="86">
        <f ca="1">O1951*S1951</f>
        <v>0</v>
      </c>
    </row>
    <row r="1952" spans="1:20" ht="17.25" thickBot="1">
      <c r="A1952" s="2"/>
      <c r="B1952" s="357"/>
      <c r="C1952" s="75"/>
      <c r="D1952" s="5" t="s">
        <v>174</v>
      </c>
      <c r="E1952" s="181"/>
      <c r="F1952" s="7"/>
      <c r="G1952" s="7"/>
      <c r="H1952" s="7"/>
      <c r="I1952" s="181"/>
      <c r="J1952" s="7"/>
      <c r="K1952" s="7"/>
      <c r="L1952" s="7"/>
      <c r="M1952" s="7"/>
      <c r="N1952" s="7"/>
      <c r="O1952" s="91" t="str">
        <f ca="1">IF(D1952="цвет",SUM(O1953:INDIRECT("N"&amp;R1952)),IF(SUM(E1952:N1952)=0,"",SUM(E1952:N1952)))</f>
        <v/>
      </c>
      <c r="P1952" s="68" t="s">
        <v>98</v>
      </c>
      <c r="Q1952" s="138">
        <f t="shared" si="60"/>
        <v>3720</v>
      </c>
      <c r="R1952" s="139">
        <f t="shared" ca="1" si="61"/>
        <v>1954</v>
      </c>
      <c r="S1952" s="69"/>
      <c r="T1952" s="76"/>
    </row>
    <row r="1953" spans="1:20" ht="135" customHeight="1">
      <c r="A1953" s="2"/>
      <c r="B1953" s="357"/>
      <c r="C1953" s="75"/>
      <c r="D1953" s="359" t="s">
        <v>454</v>
      </c>
      <c r="E1953" s="360"/>
      <c r="F1953" s="360"/>
      <c r="G1953" s="360"/>
      <c r="H1953" s="360"/>
      <c r="I1953" s="360"/>
      <c r="J1953" s="360"/>
      <c r="K1953" s="360"/>
      <c r="L1953" s="360"/>
      <c r="M1953" s="360"/>
      <c r="N1953" s="361"/>
      <c r="O1953" s="91" t="str">
        <f ca="1">IF(D1953="цвет",SUM(O1954:INDIRECT("N"&amp;R1953)),IF(SUM(E1953:N1953)=0,"",SUM(E1953:N1953)))</f>
        <v/>
      </c>
      <c r="P1953" s="68" t="s">
        <v>98</v>
      </c>
      <c r="Q1953" s="138">
        <f t="shared" si="60"/>
        <v>3720</v>
      </c>
      <c r="R1953" s="139">
        <f t="shared" ca="1" si="61"/>
        <v>1954</v>
      </c>
      <c r="S1953" s="69"/>
      <c r="T1953" s="76"/>
    </row>
    <row r="1954" spans="1:20" ht="17.45" customHeight="1" thickBot="1">
      <c r="A1954" s="2"/>
      <c r="B1954" s="365"/>
      <c r="C1954" s="77"/>
      <c r="D1954" s="362" t="str">
        <f>HYPERLINK("https://miamia.ru/search/index.php?q="&amp;Q1954&amp;"&amp;s=Поиск?utm_source=Excel&amp;utm_medium=Nalichie&amp;utm_content="&amp;Q1954&amp;"","Посмотреть большую фотографию на сайте")</f>
        <v>Посмотреть большую фотографию на сайте</v>
      </c>
      <c r="E1954" s="363"/>
      <c r="F1954" s="363"/>
      <c r="G1954" s="363"/>
      <c r="H1954" s="363"/>
      <c r="I1954" s="363"/>
      <c r="J1954" s="363"/>
      <c r="K1954" s="363"/>
      <c r="L1954" s="363"/>
      <c r="M1954" s="363"/>
      <c r="N1954" s="364"/>
      <c r="O1954" s="91" t="str">
        <f ca="1">IF(D1954="цвет",SUM(O1955:INDIRECT("N"&amp;R1954)),IF(SUM(E1954:N1954)=0,"",SUM(E1954:N1954)))</f>
        <v/>
      </c>
      <c r="P1954" s="68" t="s">
        <v>98</v>
      </c>
      <c r="Q1954" s="138">
        <f t="shared" si="60"/>
        <v>3720</v>
      </c>
      <c r="R1954" s="139">
        <f t="shared" ca="1" si="61"/>
        <v>1954</v>
      </c>
      <c r="S1954" s="69"/>
      <c r="T1954" s="76"/>
    </row>
    <row r="1955" spans="1:20" ht="17.25" thickBot="1">
      <c r="A1955" s="2"/>
      <c r="B1955" s="356" t="s">
        <v>25</v>
      </c>
      <c r="C1955" s="83">
        <v>3721</v>
      </c>
      <c r="D1955" s="98" t="s">
        <v>9</v>
      </c>
      <c r="E1955" s="99" t="s">
        <v>10</v>
      </c>
      <c r="F1955" s="99" t="s">
        <v>11</v>
      </c>
      <c r="G1955" s="74" t="s">
        <v>12</v>
      </c>
      <c r="H1955" s="74" t="s">
        <v>13</v>
      </c>
      <c r="I1955" s="99" t="s">
        <v>14</v>
      </c>
      <c r="J1955" s="99" t="s">
        <v>15</v>
      </c>
      <c r="K1955" s="99" t="s">
        <v>16</v>
      </c>
      <c r="L1955" s="99"/>
      <c r="M1955" s="99"/>
      <c r="N1955" s="99"/>
      <c r="O1955" s="59">
        <f ca="1">IF(D1955="цвет",SUM(O1956:INDIRECT("N"&amp;R1955)),IF(SUM(E1955:N1955)=0,"",SUM(E1955:N1955)))</f>
        <v>0</v>
      </c>
      <c r="P1955" s="68">
        <v>2711</v>
      </c>
      <c r="Q1955" s="138">
        <f t="shared" si="60"/>
        <v>3721</v>
      </c>
      <c r="R1955" s="139">
        <f t="shared" ca="1" si="61"/>
        <v>1958</v>
      </c>
      <c r="S1955" s="85">
        <v>2711</v>
      </c>
      <c r="T1955" s="86">
        <f ca="1">O1955*S1955</f>
        <v>0</v>
      </c>
    </row>
    <row r="1956" spans="1:20" ht="17.25" thickBot="1">
      <c r="A1956" s="2"/>
      <c r="B1956" s="357"/>
      <c r="C1956" s="75"/>
      <c r="D1956" s="5" t="s">
        <v>174</v>
      </c>
      <c r="E1956" s="181"/>
      <c r="F1956" s="7"/>
      <c r="G1956" s="181"/>
      <c r="H1956" s="7"/>
      <c r="I1956" s="7"/>
      <c r="J1956" s="7"/>
      <c r="K1956" s="181"/>
      <c r="L1956" s="7"/>
      <c r="M1956" s="7"/>
      <c r="N1956" s="7"/>
      <c r="O1956" s="91" t="str">
        <f ca="1">IF(D1956="цвет",SUM(O1957:INDIRECT("N"&amp;R1956)),IF(SUM(E1956:N1956)=0,"",SUM(E1956:N1956)))</f>
        <v/>
      </c>
      <c r="P1956" s="68" t="s">
        <v>98</v>
      </c>
      <c r="Q1956" s="138">
        <f t="shared" si="60"/>
        <v>3721</v>
      </c>
      <c r="R1956" s="139">
        <f t="shared" ca="1" si="61"/>
        <v>1958</v>
      </c>
      <c r="S1956" s="69"/>
      <c r="T1956" s="76"/>
    </row>
    <row r="1957" spans="1:20" ht="135" customHeight="1">
      <c r="A1957" s="2"/>
      <c r="B1957" s="357"/>
      <c r="C1957" s="75"/>
      <c r="D1957" s="359" t="s">
        <v>455</v>
      </c>
      <c r="E1957" s="360"/>
      <c r="F1957" s="360"/>
      <c r="G1957" s="360"/>
      <c r="H1957" s="360"/>
      <c r="I1957" s="360"/>
      <c r="J1957" s="360"/>
      <c r="K1957" s="360"/>
      <c r="L1957" s="360"/>
      <c r="M1957" s="360"/>
      <c r="N1957" s="361"/>
      <c r="O1957" s="91" t="str">
        <f ca="1">IF(D1957="цвет",SUM(O1958:INDIRECT("N"&amp;R1957)),IF(SUM(E1957:N1957)=0,"",SUM(E1957:N1957)))</f>
        <v/>
      </c>
      <c r="P1957" s="68" t="s">
        <v>98</v>
      </c>
      <c r="Q1957" s="138">
        <f t="shared" si="60"/>
        <v>3721</v>
      </c>
      <c r="R1957" s="139">
        <f t="shared" ca="1" si="61"/>
        <v>1958</v>
      </c>
      <c r="S1957" s="69"/>
      <c r="T1957" s="76"/>
    </row>
    <row r="1958" spans="1:20" ht="17.45" customHeight="1" thickBot="1">
      <c r="A1958" s="2"/>
      <c r="B1958" s="365"/>
      <c r="C1958" s="77"/>
      <c r="D1958" s="362" t="str">
        <f>HYPERLINK("https://miamia.ru/search/index.php?q="&amp;Q1958&amp;"&amp;s=Поиск?utm_source=Excel&amp;utm_medium=Nalichie&amp;utm_content="&amp;Q1958&amp;"","Посмотреть большую фотографию на сайте")</f>
        <v>Посмотреть большую фотографию на сайте</v>
      </c>
      <c r="E1958" s="363"/>
      <c r="F1958" s="363"/>
      <c r="G1958" s="363"/>
      <c r="H1958" s="363"/>
      <c r="I1958" s="363"/>
      <c r="J1958" s="363"/>
      <c r="K1958" s="363"/>
      <c r="L1958" s="363"/>
      <c r="M1958" s="363"/>
      <c r="N1958" s="364"/>
      <c r="O1958" s="91" t="str">
        <f ca="1">IF(D1958="цвет",SUM(O1959:INDIRECT("N"&amp;R1958)),IF(SUM(E1958:N1958)=0,"",SUM(E1958:N1958)))</f>
        <v/>
      </c>
      <c r="P1958" s="68" t="s">
        <v>98</v>
      </c>
      <c r="Q1958" s="138">
        <f t="shared" si="60"/>
        <v>3721</v>
      </c>
      <c r="R1958" s="139">
        <f t="shared" ca="1" si="61"/>
        <v>1958</v>
      </c>
      <c r="S1958" s="69"/>
      <c r="T1958" s="76"/>
    </row>
    <row r="1959" spans="1:20" ht="17.25" thickBot="1">
      <c r="A1959" s="2"/>
      <c r="B1959" s="356" t="s">
        <v>25</v>
      </c>
      <c r="C1959" s="83">
        <v>3722</v>
      </c>
      <c r="D1959" s="98" t="s">
        <v>9</v>
      </c>
      <c r="E1959" s="99" t="s">
        <v>10</v>
      </c>
      <c r="F1959" s="99" t="s">
        <v>11</v>
      </c>
      <c r="G1959" s="74" t="s">
        <v>12</v>
      </c>
      <c r="H1959" s="74" t="s">
        <v>13</v>
      </c>
      <c r="I1959" s="99" t="s">
        <v>14</v>
      </c>
      <c r="J1959" s="99" t="s">
        <v>15</v>
      </c>
      <c r="K1959" s="99" t="s">
        <v>16</v>
      </c>
      <c r="L1959" s="99"/>
      <c r="M1959" s="99"/>
      <c r="N1959" s="99"/>
      <c r="O1959" s="59">
        <f ca="1">IF(D1959="цвет",SUM(O1960:INDIRECT("N"&amp;R1959)),IF(SUM(E1959:N1959)=0,"",SUM(E1959:N1959)))</f>
        <v>0</v>
      </c>
      <c r="P1959" s="68">
        <v>2711</v>
      </c>
      <c r="Q1959" s="138">
        <f t="shared" si="60"/>
        <v>3722</v>
      </c>
      <c r="R1959" s="139">
        <f t="shared" ca="1" si="61"/>
        <v>1962</v>
      </c>
      <c r="S1959" s="85">
        <v>2711</v>
      </c>
      <c r="T1959" s="86">
        <f ca="1">O1959*S1959</f>
        <v>0</v>
      </c>
    </row>
    <row r="1960" spans="1:20" ht="17.25" thickBot="1">
      <c r="A1960" s="2"/>
      <c r="B1960" s="357"/>
      <c r="C1960" s="75"/>
      <c r="D1960" s="5" t="s">
        <v>174</v>
      </c>
      <c r="E1960" s="181"/>
      <c r="F1960" s="7"/>
      <c r="G1960" s="7"/>
      <c r="H1960" s="7"/>
      <c r="I1960" s="7"/>
      <c r="J1960" s="351"/>
      <c r="K1960" s="351"/>
      <c r="L1960" s="7"/>
      <c r="M1960" s="7"/>
      <c r="N1960" s="7"/>
      <c r="O1960" s="91" t="str">
        <f ca="1">IF(D1960="цвет",SUM(O1961:INDIRECT("N"&amp;R1960)),IF(SUM(E1960:N1960)=0,"",SUM(E1960:N1960)))</f>
        <v/>
      </c>
      <c r="P1960" s="68" t="s">
        <v>98</v>
      </c>
      <c r="Q1960" s="138">
        <f t="shared" si="60"/>
        <v>3722</v>
      </c>
      <c r="R1960" s="139">
        <f t="shared" ca="1" si="61"/>
        <v>1962</v>
      </c>
      <c r="S1960" s="69"/>
      <c r="T1960" s="76"/>
    </row>
    <row r="1961" spans="1:20" ht="135" customHeight="1">
      <c r="A1961" s="2"/>
      <c r="B1961" s="357"/>
      <c r="C1961" s="75"/>
      <c r="D1961" s="359" t="s">
        <v>456</v>
      </c>
      <c r="E1961" s="360"/>
      <c r="F1961" s="360"/>
      <c r="G1961" s="360"/>
      <c r="H1961" s="360"/>
      <c r="I1961" s="360"/>
      <c r="J1961" s="360"/>
      <c r="K1961" s="360"/>
      <c r="L1961" s="360"/>
      <c r="M1961" s="360"/>
      <c r="N1961" s="361"/>
      <c r="O1961" s="91" t="str">
        <f ca="1">IF(D1961="цвет",SUM(O1962:INDIRECT("N"&amp;R1961)),IF(SUM(E1961:N1961)=0,"",SUM(E1961:N1961)))</f>
        <v/>
      </c>
      <c r="P1961" s="68" t="s">
        <v>98</v>
      </c>
      <c r="Q1961" s="138">
        <f t="shared" si="60"/>
        <v>3722</v>
      </c>
      <c r="R1961" s="139">
        <f t="shared" ca="1" si="61"/>
        <v>1962</v>
      </c>
      <c r="S1961" s="69"/>
      <c r="T1961" s="76"/>
    </row>
    <row r="1962" spans="1:20" ht="17.45" customHeight="1" thickBot="1">
      <c r="A1962" s="2"/>
      <c r="B1962" s="365"/>
      <c r="C1962" s="77"/>
      <c r="D1962" s="362" t="str">
        <f>HYPERLINK("https://miamia.ru/search/index.php?q="&amp;Q1962&amp;"&amp;s=Поиск?utm_source=Excel&amp;utm_medium=Nalichie&amp;utm_content="&amp;Q1962&amp;"","Посмотреть большую фотографию на сайте")</f>
        <v>Посмотреть большую фотографию на сайте</v>
      </c>
      <c r="E1962" s="363"/>
      <c r="F1962" s="363"/>
      <c r="G1962" s="363"/>
      <c r="H1962" s="363"/>
      <c r="I1962" s="363"/>
      <c r="J1962" s="363"/>
      <c r="K1962" s="363"/>
      <c r="L1962" s="363"/>
      <c r="M1962" s="363"/>
      <c r="N1962" s="364"/>
      <c r="O1962" s="91" t="str">
        <f ca="1">IF(D1962="цвет",SUM(O1963:INDIRECT("N"&amp;R1962)),IF(SUM(E1962:N1962)=0,"",SUM(E1962:N1962)))</f>
        <v/>
      </c>
      <c r="P1962" s="68" t="s">
        <v>98</v>
      </c>
      <c r="Q1962" s="138">
        <f t="shared" si="60"/>
        <v>3722</v>
      </c>
      <c r="R1962" s="139">
        <f t="shared" ca="1" si="61"/>
        <v>1962</v>
      </c>
      <c r="S1962" s="69"/>
      <c r="T1962" s="76"/>
    </row>
    <row r="1963" spans="1:20" ht="17.25" thickBot="1">
      <c r="A1963" s="2"/>
      <c r="B1963" s="356" t="s">
        <v>25</v>
      </c>
      <c r="C1963" s="83">
        <v>3725</v>
      </c>
      <c r="D1963" s="98" t="s">
        <v>9</v>
      </c>
      <c r="E1963" s="99" t="s">
        <v>10</v>
      </c>
      <c r="F1963" s="99" t="s">
        <v>11</v>
      </c>
      <c r="G1963" s="74" t="s">
        <v>12</v>
      </c>
      <c r="H1963" s="74" t="s">
        <v>13</v>
      </c>
      <c r="I1963" s="99" t="s">
        <v>14</v>
      </c>
      <c r="J1963" s="99" t="s">
        <v>15</v>
      </c>
      <c r="K1963" s="99" t="s">
        <v>16</v>
      </c>
      <c r="L1963" s="99"/>
      <c r="M1963" s="99"/>
      <c r="N1963" s="99"/>
      <c r="O1963" s="59">
        <f ca="1">IF(D1963="цвет",SUM(O1964:INDIRECT("N"&amp;R1963)),IF(SUM(E1963:N1963)=0,"",SUM(E1963:N1963)))</f>
        <v>0</v>
      </c>
      <c r="P1963" s="68">
        <v>5425</v>
      </c>
      <c r="Q1963" s="138">
        <f t="shared" si="60"/>
        <v>3725</v>
      </c>
      <c r="R1963" s="139">
        <f t="shared" ca="1" si="61"/>
        <v>1966</v>
      </c>
      <c r="S1963" s="85">
        <v>5425</v>
      </c>
      <c r="T1963" s="86">
        <f ca="1">O1963*S1963</f>
        <v>0</v>
      </c>
    </row>
    <row r="1964" spans="1:20" ht="17.25" thickBot="1">
      <c r="A1964" s="2"/>
      <c r="B1964" s="357"/>
      <c r="C1964" s="75"/>
      <c r="D1964" s="5" t="s">
        <v>174</v>
      </c>
      <c r="E1964" s="7"/>
      <c r="F1964" s="7"/>
      <c r="G1964" s="181"/>
      <c r="H1964" s="351"/>
      <c r="I1964" s="351"/>
      <c r="J1964" s="351"/>
      <c r="K1964" s="181"/>
      <c r="L1964" s="7"/>
      <c r="M1964" s="7"/>
      <c r="N1964" s="7"/>
      <c r="O1964" s="91" t="str">
        <f ca="1">IF(D1964="цвет",SUM(O1965:INDIRECT("N"&amp;R1964)),IF(SUM(E1964:N1964)=0,"",SUM(E1964:N1964)))</f>
        <v/>
      </c>
      <c r="P1964" s="68" t="s">
        <v>98</v>
      </c>
      <c r="Q1964" s="138">
        <f t="shared" si="60"/>
        <v>3725</v>
      </c>
      <c r="R1964" s="139">
        <f t="shared" ca="1" si="61"/>
        <v>1966</v>
      </c>
      <c r="S1964" s="69"/>
      <c r="T1964" s="76"/>
    </row>
    <row r="1965" spans="1:20" ht="135" customHeight="1">
      <c r="A1965" s="2"/>
      <c r="B1965" s="357"/>
      <c r="C1965" s="75"/>
      <c r="D1965" s="359" t="s">
        <v>457</v>
      </c>
      <c r="E1965" s="360"/>
      <c r="F1965" s="360"/>
      <c r="G1965" s="360"/>
      <c r="H1965" s="360"/>
      <c r="I1965" s="360"/>
      <c r="J1965" s="360"/>
      <c r="K1965" s="360"/>
      <c r="L1965" s="360"/>
      <c r="M1965" s="360"/>
      <c r="N1965" s="361"/>
      <c r="O1965" s="91" t="str">
        <f ca="1">IF(D1965="цвет",SUM(O1966:INDIRECT("N"&amp;R1965)),IF(SUM(E1965:N1965)=0,"",SUM(E1965:N1965)))</f>
        <v/>
      </c>
      <c r="P1965" s="68" t="s">
        <v>98</v>
      </c>
      <c r="Q1965" s="138">
        <f t="shared" si="60"/>
        <v>3725</v>
      </c>
      <c r="R1965" s="139">
        <f t="shared" ca="1" si="61"/>
        <v>1966</v>
      </c>
      <c r="S1965" s="69"/>
      <c r="T1965" s="76"/>
    </row>
    <row r="1966" spans="1:20" ht="17.45" customHeight="1" thickBot="1">
      <c r="A1966" s="2"/>
      <c r="B1966" s="358"/>
      <c r="C1966" s="77"/>
      <c r="D1966" s="362" t="str">
        <f>HYPERLINK("https://miamia.ru/search/index.php?q="&amp;Q1966&amp;"&amp;s=Поиск?utm_source=Excel&amp;utm_medium=Nalichie&amp;utm_content="&amp;Q1966&amp;"","Посмотреть большую фотографию на сайте")</f>
        <v>Посмотреть большую фотографию на сайте</v>
      </c>
      <c r="E1966" s="363"/>
      <c r="F1966" s="363"/>
      <c r="G1966" s="363"/>
      <c r="H1966" s="363"/>
      <c r="I1966" s="363"/>
      <c r="J1966" s="363"/>
      <c r="K1966" s="363"/>
      <c r="L1966" s="363"/>
      <c r="M1966" s="363"/>
      <c r="N1966" s="364"/>
      <c r="O1966" s="91" t="str">
        <f ca="1">IF(D1966="цвет",SUM(O1967:INDIRECT("N"&amp;R1966)),IF(SUM(E1966:N1966)=0,"",SUM(E1966:N1966)))</f>
        <v/>
      </c>
      <c r="P1966" s="68" t="s">
        <v>98</v>
      </c>
      <c r="Q1966" s="138">
        <f t="shared" si="60"/>
        <v>3725</v>
      </c>
      <c r="R1966" s="139">
        <f t="shared" ca="1" si="61"/>
        <v>1966</v>
      </c>
      <c r="S1966" s="69"/>
      <c r="T1966" s="76"/>
    </row>
    <row r="1967" spans="1:20" ht="17.25" thickBot="1">
      <c r="A1967" s="2"/>
      <c r="B1967" s="356" t="s">
        <v>25</v>
      </c>
      <c r="C1967" s="83">
        <v>3726</v>
      </c>
      <c r="D1967" s="98" t="s">
        <v>9</v>
      </c>
      <c r="E1967" s="99" t="s">
        <v>10</v>
      </c>
      <c r="F1967" s="99" t="s">
        <v>11</v>
      </c>
      <c r="G1967" s="74" t="s">
        <v>12</v>
      </c>
      <c r="H1967" s="74" t="s">
        <v>13</v>
      </c>
      <c r="I1967" s="99" t="s">
        <v>14</v>
      </c>
      <c r="J1967" s="99" t="s">
        <v>15</v>
      </c>
      <c r="K1967" s="99" t="s">
        <v>16</v>
      </c>
      <c r="L1967" s="99"/>
      <c r="M1967" s="99"/>
      <c r="N1967" s="99"/>
      <c r="O1967" s="59">
        <f ca="1">IF(D1967="цвет",SUM(O1968:INDIRECT("N"&amp;R1967)),IF(SUM(E1967:N1967)=0,"",SUM(E1967:N1967)))</f>
        <v>0</v>
      </c>
      <c r="P1967" s="68">
        <v>5038</v>
      </c>
      <c r="Q1967" s="138">
        <f t="shared" si="60"/>
        <v>3726</v>
      </c>
      <c r="R1967" s="139">
        <f t="shared" ca="1" si="61"/>
        <v>1970</v>
      </c>
      <c r="S1967" s="85">
        <v>5038</v>
      </c>
      <c r="T1967" s="86">
        <f ca="1">O1967*S1967</f>
        <v>0</v>
      </c>
    </row>
    <row r="1968" spans="1:20" ht="17.25" thickBot="1">
      <c r="A1968" s="2"/>
      <c r="B1968" s="357"/>
      <c r="C1968" s="75"/>
      <c r="D1968" s="5" t="s">
        <v>174</v>
      </c>
      <c r="E1968" s="7"/>
      <c r="F1968" s="181"/>
      <c r="G1968" s="351"/>
      <c r="H1968" s="181"/>
      <c r="I1968" s="351"/>
      <c r="J1968" s="351"/>
      <c r="K1968" s="351"/>
      <c r="L1968" s="7"/>
      <c r="M1968" s="7"/>
      <c r="N1968" s="7"/>
      <c r="O1968" s="91" t="str">
        <f ca="1">IF(D1968="цвет",SUM(O1969:INDIRECT("N"&amp;R1968)),IF(SUM(E1968:N1968)=0,"",SUM(E1968:N1968)))</f>
        <v/>
      </c>
      <c r="P1968" s="68" t="s">
        <v>98</v>
      </c>
      <c r="Q1968" s="138">
        <f t="shared" si="60"/>
        <v>3726</v>
      </c>
      <c r="R1968" s="139">
        <f t="shared" ca="1" si="61"/>
        <v>1970</v>
      </c>
      <c r="S1968" s="69"/>
      <c r="T1968" s="76"/>
    </row>
    <row r="1969" spans="1:25" ht="135" customHeight="1">
      <c r="A1969" s="2"/>
      <c r="B1969" s="357"/>
      <c r="C1969" s="75"/>
      <c r="D1969" s="359" t="s">
        <v>806</v>
      </c>
      <c r="E1969" s="360"/>
      <c r="F1969" s="360"/>
      <c r="G1969" s="360"/>
      <c r="H1969" s="360"/>
      <c r="I1969" s="360"/>
      <c r="J1969" s="360"/>
      <c r="K1969" s="360"/>
      <c r="L1969" s="360"/>
      <c r="M1969" s="360"/>
      <c r="N1969" s="361"/>
      <c r="O1969" s="91" t="str">
        <f ca="1">IF(D1969="цвет",SUM(O1970:INDIRECT("N"&amp;R1969)),IF(SUM(E1969:N1969)=0,"",SUM(E1969:N1969)))</f>
        <v/>
      </c>
      <c r="P1969" s="68" t="s">
        <v>98</v>
      </c>
      <c r="Q1969" s="138">
        <f t="shared" si="60"/>
        <v>3726</v>
      </c>
      <c r="R1969" s="139">
        <f t="shared" ca="1" si="61"/>
        <v>1970</v>
      </c>
      <c r="S1969" s="69"/>
      <c r="T1969" s="76"/>
    </row>
    <row r="1970" spans="1:25" ht="17.45" customHeight="1" thickBot="1">
      <c r="A1970" s="2"/>
      <c r="B1970" s="358"/>
      <c r="C1970" s="77"/>
      <c r="D1970" s="362" t="str">
        <f>HYPERLINK("https://miamia.ru/search/index.php?q="&amp;Q1970&amp;"&amp;s=Поиск?utm_source=Excel&amp;utm_medium=Nalichie&amp;utm_content="&amp;Q1970&amp;"","Посмотреть большую фотографию на сайте")</f>
        <v>Посмотреть большую фотографию на сайте</v>
      </c>
      <c r="E1970" s="363"/>
      <c r="F1970" s="363"/>
      <c r="G1970" s="363"/>
      <c r="H1970" s="363"/>
      <c r="I1970" s="363"/>
      <c r="J1970" s="363"/>
      <c r="K1970" s="363"/>
      <c r="L1970" s="363"/>
      <c r="M1970" s="363"/>
      <c r="N1970" s="364"/>
      <c r="O1970" s="91" t="str">
        <f ca="1">IF(D1970="цвет",SUM(O1971:INDIRECT("N"&amp;R1970)),IF(SUM(E1970:N1970)=0,"",SUM(E1970:N1970)))</f>
        <v/>
      </c>
      <c r="P1970" s="68" t="s">
        <v>98</v>
      </c>
      <c r="Q1970" s="138">
        <f t="shared" si="60"/>
        <v>3726</v>
      </c>
      <c r="R1970" s="139">
        <f t="shared" ca="1" si="61"/>
        <v>1970</v>
      </c>
      <c r="S1970" s="69"/>
      <c r="T1970" s="76"/>
    </row>
    <row r="1971" spans="1:25" customFormat="1" ht="17.25" thickBot="1">
      <c r="A1971" s="130"/>
      <c r="B1971" s="370" t="s">
        <v>25</v>
      </c>
      <c r="C1971" s="169">
        <v>3728</v>
      </c>
      <c r="D1971" s="170" t="s">
        <v>9</v>
      </c>
      <c r="E1971" s="133" t="s">
        <v>11</v>
      </c>
      <c r="F1971" s="133" t="s">
        <v>12</v>
      </c>
      <c r="G1971" s="133" t="s">
        <v>13</v>
      </c>
      <c r="H1971" s="133" t="s">
        <v>14</v>
      </c>
      <c r="I1971" s="133" t="s">
        <v>15</v>
      </c>
      <c r="J1971" s="133" t="s">
        <v>16</v>
      </c>
      <c r="K1971" s="133" t="s">
        <v>21</v>
      </c>
      <c r="L1971" s="133" t="s">
        <v>22</v>
      </c>
      <c r="M1971" s="133"/>
      <c r="N1971" s="133"/>
      <c r="O1971" s="166">
        <f ca="1">IF(D1971="цвет",SUM(O1972:INDIRECT("N"&amp;R1971)),IF(SUM(E1971:N1971)=0,"",SUM(E1971:N1971)))</f>
        <v>0</v>
      </c>
      <c r="P1971" s="137">
        <v>3228</v>
      </c>
      <c r="Q1971" s="138">
        <f t="shared" si="60"/>
        <v>3728</v>
      </c>
      <c r="R1971" s="139">
        <f t="shared" ca="1" si="61"/>
        <v>1974</v>
      </c>
      <c r="S1971" s="85">
        <v>3228</v>
      </c>
      <c r="T1971" s="140">
        <f ca="1">O1971*S1971</f>
        <v>0</v>
      </c>
      <c r="U1971" s="141"/>
      <c r="V1971" s="141"/>
      <c r="W1971" s="141"/>
      <c r="X1971" s="141"/>
      <c r="Y1971" s="141"/>
    </row>
    <row r="1972" spans="1:25" customFormat="1" ht="17.25" thickBot="1">
      <c r="A1972" s="130"/>
      <c r="B1972" s="371"/>
      <c r="C1972" s="142"/>
      <c r="D1972" s="171" t="s">
        <v>174</v>
      </c>
      <c r="E1972" s="351"/>
      <c r="F1972" s="351"/>
      <c r="G1972" s="351"/>
      <c r="H1972" s="181"/>
      <c r="I1972" s="181"/>
      <c r="J1972" s="181"/>
      <c r="K1972" s="181"/>
      <c r="L1972" s="168"/>
      <c r="M1972" s="168"/>
      <c r="N1972" s="168"/>
      <c r="O1972" s="182" t="str">
        <f ca="1">IF(D1972="цвет",SUM(O1973:INDIRECT("N"&amp;R1972)),IF(SUM(E1972:N1972)=0,"",SUM(E1972:N1972)))</f>
        <v/>
      </c>
      <c r="P1972" s="137" t="s">
        <v>98</v>
      </c>
      <c r="Q1972" s="138">
        <f t="shared" si="60"/>
        <v>3728</v>
      </c>
      <c r="R1972" s="139">
        <f t="shared" ca="1" si="61"/>
        <v>1974</v>
      </c>
      <c r="S1972" s="183"/>
      <c r="T1972" s="147"/>
      <c r="U1972" s="141"/>
      <c r="V1972" s="141"/>
      <c r="W1972" s="141"/>
      <c r="X1972" s="141"/>
      <c r="Y1972" s="141"/>
    </row>
    <row r="1973" spans="1:25" customFormat="1" ht="135" customHeight="1">
      <c r="A1973" s="130"/>
      <c r="B1973" s="371"/>
      <c r="C1973" s="173"/>
      <c r="D1973" s="373" t="s">
        <v>2055</v>
      </c>
      <c r="E1973" s="374"/>
      <c r="F1973" s="374"/>
      <c r="G1973" s="374"/>
      <c r="H1973" s="374"/>
      <c r="I1973" s="374"/>
      <c r="J1973" s="374"/>
      <c r="K1973" s="374"/>
      <c r="L1973" s="374"/>
      <c r="M1973" s="374"/>
      <c r="N1973" s="375"/>
      <c r="O1973" s="145" t="str">
        <f ca="1">IF(D1973="цвет",SUM(O1974:INDIRECT("N"&amp;R1973)),IF(SUM(E1973:N1973)=0,"",SUM(E1973:N1973)))</f>
        <v/>
      </c>
      <c r="P1973" s="137" t="s">
        <v>98</v>
      </c>
      <c r="Q1973" s="138">
        <f t="shared" si="60"/>
        <v>3728</v>
      </c>
      <c r="R1973" s="139">
        <f t="shared" ca="1" si="61"/>
        <v>1974</v>
      </c>
      <c r="S1973" s="146"/>
      <c r="T1973" s="147"/>
      <c r="U1973" s="141"/>
      <c r="V1973" s="141"/>
      <c r="W1973" s="141"/>
      <c r="X1973" s="141"/>
      <c r="Y1973" s="141"/>
    </row>
    <row r="1974" spans="1:25" customFormat="1" ht="17.45" customHeight="1" thickBot="1">
      <c r="A1974" s="130"/>
      <c r="B1974" s="372"/>
      <c r="C1974" s="172"/>
      <c r="D1974" s="362" t="str">
        <f>HYPERLINK("https://miamia.ru/search/index.php?q="&amp;Q1974&amp;"&amp;s=Поиск?utm_source=Excel&amp;utm_medium=Nalichie&amp;utm_content="&amp;Q1974&amp;"","Посмотреть большую фотографию на сайте")</f>
        <v>Посмотреть большую фотографию на сайте</v>
      </c>
      <c r="E1974" s="363"/>
      <c r="F1974" s="363"/>
      <c r="G1974" s="363"/>
      <c r="H1974" s="363"/>
      <c r="I1974" s="363"/>
      <c r="J1974" s="363"/>
      <c r="K1974" s="363"/>
      <c r="L1974" s="363"/>
      <c r="M1974" s="363"/>
      <c r="N1974" s="364"/>
      <c r="O1974" s="145" t="str">
        <f ca="1">IF(D1974="цвет",SUM(O1975:INDIRECT("N"&amp;R1974)),IF(SUM(E1974:N1974)=0,"",SUM(E1974:N1974)))</f>
        <v/>
      </c>
      <c r="P1974" s="137" t="s">
        <v>98</v>
      </c>
      <c r="Q1974" s="138">
        <f t="shared" si="60"/>
        <v>3728</v>
      </c>
      <c r="R1974" s="139">
        <f t="shared" ca="1" si="61"/>
        <v>1974</v>
      </c>
      <c r="S1974" s="141"/>
      <c r="T1974" s="141"/>
      <c r="U1974" s="141"/>
      <c r="V1974" s="141"/>
      <c r="W1974" s="141"/>
      <c r="X1974" s="141"/>
      <c r="Y1974" s="141"/>
    </row>
    <row r="1975" spans="1:25" ht="23.1" customHeight="1" thickBot="1">
      <c r="A1975" s="2"/>
      <c r="B1975" s="28" t="s">
        <v>2911</v>
      </c>
      <c r="C1975" s="29"/>
      <c r="D1975" s="30"/>
      <c r="E1975" s="31"/>
      <c r="F1975" s="31"/>
      <c r="G1975" s="31"/>
      <c r="H1975" s="31"/>
      <c r="I1975" s="31"/>
      <c r="J1975" s="31"/>
      <c r="K1975" s="31"/>
      <c r="L1975" s="31"/>
      <c r="M1975" s="31"/>
      <c r="N1975" s="31"/>
      <c r="O1975" s="91" t="str">
        <f ca="1">IF(D1975="цвет",SUM(O1976:INDIRECT("N"&amp;R1975)),IF(SUM(E1975:N1975)=0,"",SUM(E1975:N1975)))</f>
        <v/>
      </c>
      <c r="P1975" s="68" t="s">
        <v>98</v>
      </c>
      <c r="Q1975" s="55">
        <f t="shared" si="60"/>
        <v>3728</v>
      </c>
      <c r="R1975" s="70">
        <f t="shared" ca="1" si="61"/>
        <v>1979</v>
      </c>
    </row>
    <row r="1976" spans="1:25" ht="17.25" thickBot="1">
      <c r="A1976" s="2"/>
      <c r="B1976" s="356" t="s">
        <v>2896</v>
      </c>
      <c r="C1976" s="83">
        <v>4960</v>
      </c>
      <c r="D1976" s="98" t="s">
        <v>9</v>
      </c>
      <c r="E1976" s="74" t="s">
        <v>11</v>
      </c>
      <c r="F1976" s="74" t="s">
        <v>12</v>
      </c>
      <c r="G1976" s="74" t="s">
        <v>13</v>
      </c>
      <c r="H1976" s="99" t="s">
        <v>14</v>
      </c>
      <c r="I1976" s="99" t="s">
        <v>15</v>
      </c>
      <c r="J1976" s="99" t="s">
        <v>16</v>
      </c>
      <c r="K1976" s="99"/>
      <c r="L1976" s="99"/>
      <c r="M1976" s="99"/>
      <c r="N1976" s="100"/>
      <c r="O1976" s="93">
        <f ca="1">IF(D1976="цвет",SUM(O1977:INDIRECT("N"&amp;R1976)),IF(SUM(E1976:N1976)=0,"",SUM(E1976:N1976)))</f>
        <v>0</v>
      </c>
      <c r="P1976" s="68">
        <v>2711</v>
      </c>
      <c r="Q1976" s="69">
        <f t="shared" si="60"/>
        <v>4960</v>
      </c>
      <c r="R1976" s="70">
        <f t="shared" ca="1" si="61"/>
        <v>1979</v>
      </c>
      <c r="S1976" s="101">
        <v>2711</v>
      </c>
      <c r="T1976" s="62">
        <f ca="1">S1976*O1976</f>
        <v>0</v>
      </c>
    </row>
    <row r="1977" spans="1:25" ht="17.25" thickBot="1">
      <c r="A1977" s="2"/>
      <c r="B1977" s="357"/>
      <c r="C1977" s="75"/>
      <c r="D1977" s="5" t="s">
        <v>29</v>
      </c>
      <c r="E1977" s="181"/>
      <c r="F1977" s="181"/>
      <c r="G1977" s="7"/>
      <c r="H1977" s="181"/>
      <c r="I1977" s="351"/>
      <c r="J1977" s="7"/>
      <c r="K1977" s="7"/>
      <c r="L1977" s="7"/>
      <c r="M1977" s="7"/>
      <c r="N1977" s="97"/>
      <c r="O1977" s="94" t="str">
        <f ca="1">IF(D1977="цвет",SUM(O1978:INDIRECT("N"&amp;R1977)),IF(SUM(E1977:N1977)=0,"",SUM(E1977:N1977)))</f>
        <v/>
      </c>
      <c r="P1977" s="68" t="s">
        <v>98</v>
      </c>
      <c r="Q1977" s="69">
        <f t="shared" si="60"/>
        <v>4960</v>
      </c>
      <c r="R1977" s="70">
        <f t="shared" ca="1" si="61"/>
        <v>1979</v>
      </c>
      <c r="S1977" s="69"/>
      <c r="T1977" s="102"/>
    </row>
    <row r="1978" spans="1:25" ht="135" customHeight="1">
      <c r="A1978" s="2"/>
      <c r="B1978" s="357"/>
      <c r="C1978" s="75"/>
      <c r="D1978" s="359" t="s">
        <v>2897</v>
      </c>
      <c r="E1978" s="360"/>
      <c r="F1978" s="360"/>
      <c r="G1978" s="360"/>
      <c r="H1978" s="360"/>
      <c r="I1978" s="360"/>
      <c r="J1978" s="360"/>
      <c r="K1978" s="360"/>
      <c r="L1978" s="360"/>
      <c r="M1978" s="360"/>
      <c r="N1978" s="360"/>
      <c r="O1978" s="94" t="str">
        <f ca="1">IF(D1978="цвет",SUM(O1979:INDIRECT("N"&amp;R1978)),IF(SUM(E1978:N1978)=0,"",SUM(E1978:N1978)))</f>
        <v/>
      </c>
      <c r="P1978" s="68" t="s">
        <v>98</v>
      </c>
      <c r="Q1978" s="69">
        <f t="shared" si="60"/>
        <v>4960</v>
      </c>
      <c r="R1978" s="70">
        <f t="shared" ca="1" si="61"/>
        <v>1979</v>
      </c>
      <c r="S1978" s="69"/>
      <c r="T1978" s="102"/>
    </row>
    <row r="1979" spans="1:25" ht="17.45" customHeight="1" thickBot="1">
      <c r="A1979" s="2"/>
      <c r="B1979" s="365"/>
      <c r="C1979" s="77"/>
      <c r="D1979" s="362" t="str">
        <f>HYPERLINK("https://miamia.ru/search/index.php?q="&amp;Q1979&amp;"&amp;s=Поиск?utm_source=Excel&amp;utm_medium=Nalichie&amp;utm_content="&amp;Q1979&amp;"","Посмотреть большую фотографию на сайте")</f>
        <v>Посмотреть большую фотографию на сайте</v>
      </c>
      <c r="E1979" s="363"/>
      <c r="F1979" s="363"/>
      <c r="G1979" s="363"/>
      <c r="H1979" s="363"/>
      <c r="I1979" s="363"/>
      <c r="J1979" s="363"/>
      <c r="K1979" s="363"/>
      <c r="L1979" s="363"/>
      <c r="M1979" s="363"/>
      <c r="N1979" s="363"/>
      <c r="O1979" s="94" t="str">
        <f ca="1">IF(D1979="цвет",SUM(O1980:INDIRECT("N"&amp;R1979)),IF(SUM(E1979:N1979)=0,"",SUM(E1979:N1979)))</f>
        <v/>
      </c>
      <c r="P1979" s="68" t="s">
        <v>98</v>
      </c>
      <c r="Q1979" s="69">
        <f t="shared" si="60"/>
        <v>4960</v>
      </c>
      <c r="R1979" s="70">
        <f t="shared" ca="1" si="61"/>
        <v>1979</v>
      </c>
      <c r="S1979" s="69"/>
      <c r="T1979" s="102"/>
    </row>
    <row r="1980" spans="1:25" ht="17.25" thickBot="1">
      <c r="A1980" s="2"/>
      <c r="B1980" s="356" t="s">
        <v>2896</v>
      </c>
      <c r="C1980" s="83">
        <v>4961</v>
      </c>
      <c r="D1980" s="98" t="s">
        <v>9</v>
      </c>
      <c r="E1980" s="74" t="s">
        <v>11</v>
      </c>
      <c r="F1980" s="74" t="s">
        <v>12</v>
      </c>
      <c r="G1980" s="74" t="s">
        <v>13</v>
      </c>
      <c r="H1980" s="99" t="s">
        <v>14</v>
      </c>
      <c r="I1980" s="99" t="s">
        <v>15</v>
      </c>
      <c r="J1980" s="99" t="s">
        <v>16</v>
      </c>
      <c r="K1980" s="99"/>
      <c r="L1980" s="99"/>
      <c r="M1980" s="99"/>
      <c r="N1980" s="100"/>
      <c r="O1980" s="93">
        <f ca="1">IF(D1980="цвет",SUM(O1981:INDIRECT("N"&amp;R1980)),IF(SUM(E1980:N1980)=0,"",SUM(E1980:N1980)))</f>
        <v>0</v>
      </c>
      <c r="P1980" s="68">
        <v>2582</v>
      </c>
      <c r="Q1980" s="69">
        <f t="shared" si="60"/>
        <v>4961</v>
      </c>
      <c r="R1980" s="70">
        <f t="shared" ca="1" si="61"/>
        <v>1983</v>
      </c>
      <c r="S1980" s="101">
        <v>2582</v>
      </c>
      <c r="T1980" s="62">
        <f ca="1">S1980*O1980</f>
        <v>0</v>
      </c>
    </row>
    <row r="1981" spans="1:25" ht="17.25" thickBot="1">
      <c r="A1981" s="2"/>
      <c r="B1981" s="357"/>
      <c r="C1981" s="75"/>
      <c r="D1981" s="5" t="s">
        <v>29</v>
      </c>
      <c r="E1981" s="351"/>
      <c r="F1981" s="351"/>
      <c r="G1981" s="351"/>
      <c r="H1981" s="351"/>
      <c r="I1981" s="181"/>
      <c r="J1981" s="7"/>
      <c r="K1981" s="7"/>
      <c r="L1981" s="7"/>
      <c r="M1981" s="7"/>
      <c r="N1981" s="97"/>
      <c r="O1981" s="94" t="str">
        <f ca="1">IF(D1981="цвет",SUM(O1982:INDIRECT("N"&amp;R1981)),IF(SUM(E1981:N1981)=0,"",SUM(E1981:N1981)))</f>
        <v/>
      </c>
      <c r="P1981" s="68" t="s">
        <v>98</v>
      </c>
      <c r="Q1981" s="69">
        <f t="shared" si="60"/>
        <v>4961</v>
      </c>
      <c r="R1981" s="70">
        <f t="shared" ca="1" si="61"/>
        <v>1983</v>
      </c>
      <c r="S1981" s="69"/>
      <c r="T1981" s="102"/>
    </row>
    <row r="1982" spans="1:25" ht="135" customHeight="1">
      <c r="A1982" s="2"/>
      <c r="B1982" s="357"/>
      <c r="C1982" s="75"/>
      <c r="D1982" s="359" t="s">
        <v>2898</v>
      </c>
      <c r="E1982" s="360"/>
      <c r="F1982" s="360"/>
      <c r="G1982" s="360"/>
      <c r="H1982" s="360"/>
      <c r="I1982" s="360"/>
      <c r="J1982" s="360"/>
      <c r="K1982" s="360"/>
      <c r="L1982" s="360"/>
      <c r="M1982" s="360"/>
      <c r="N1982" s="360"/>
      <c r="O1982" s="94" t="str">
        <f ca="1">IF(D1982="цвет",SUM(O1983:INDIRECT("N"&amp;R1982)),IF(SUM(E1982:N1982)=0,"",SUM(E1982:N1982)))</f>
        <v/>
      </c>
      <c r="P1982" s="68" t="s">
        <v>98</v>
      </c>
      <c r="Q1982" s="69">
        <f t="shared" si="60"/>
        <v>4961</v>
      </c>
      <c r="R1982" s="70">
        <f t="shared" ca="1" si="61"/>
        <v>1983</v>
      </c>
      <c r="S1982" s="69"/>
      <c r="T1982" s="102"/>
    </row>
    <row r="1983" spans="1:25" ht="17.45" customHeight="1" thickBot="1">
      <c r="A1983" s="2"/>
      <c r="B1983" s="365"/>
      <c r="C1983" s="77"/>
      <c r="D1983" s="362" t="str">
        <f>HYPERLINK("https://miamia.ru/search/index.php?q="&amp;Q1983&amp;"&amp;s=Поиск?utm_source=Excel&amp;utm_medium=Nalichie&amp;utm_content="&amp;Q1983&amp;"","Посмотреть большую фотографию на сайте")</f>
        <v>Посмотреть большую фотографию на сайте</v>
      </c>
      <c r="E1983" s="363"/>
      <c r="F1983" s="363"/>
      <c r="G1983" s="363"/>
      <c r="H1983" s="363"/>
      <c r="I1983" s="363"/>
      <c r="J1983" s="363"/>
      <c r="K1983" s="363"/>
      <c r="L1983" s="363"/>
      <c r="M1983" s="363"/>
      <c r="N1983" s="363"/>
      <c r="O1983" s="94" t="str">
        <f ca="1">IF(D1983="цвет",SUM(O1984:INDIRECT("N"&amp;R1983)),IF(SUM(E1983:N1983)=0,"",SUM(E1983:N1983)))</f>
        <v/>
      </c>
      <c r="P1983" s="68" t="s">
        <v>98</v>
      </c>
      <c r="Q1983" s="69">
        <f t="shared" si="60"/>
        <v>4961</v>
      </c>
      <c r="R1983" s="70">
        <f t="shared" ca="1" si="61"/>
        <v>1983</v>
      </c>
      <c r="S1983" s="69"/>
      <c r="T1983" s="102"/>
    </row>
    <row r="1984" spans="1:25" ht="17.25" thickBot="1">
      <c r="A1984" s="2"/>
      <c r="B1984" s="356" t="s">
        <v>2896</v>
      </c>
      <c r="C1984" s="83">
        <v>4962</v>
      </c>
      <c r="D1984" s="98" t="s">
        <v>9</v>
      </c>
      <c r="E1984" s="74" t="s">
        <v>11</v>
      </c>
      <c r="F1984" s="74" t="s">
        <v>12</v>
      </c>
      <c r="G1984" s="74" t="s">
        <v>13</v>
      </c>
      <c r="H1984" s="99" t="s">
        <v>14</v>
      </c>
      <c r="I1984" s="99" t="s">
        <v>15</v>
      </c>
      <c r="J1984" s="99" t="s">
        <v>16</v>
      </c>
      <c r="K1984" s="99"/>
      <c r="L1984" s="99"/>
      <c r="M1984" s="99"/>
      <c r="N1984" s="100"/>
      <c r="O1984" s="93">
        <f ca="1">IF(D1984="цвет",SUM(O1985:INDIRECT("N"&amp;R1984)),IF(SUM(E1984:N1984)=0,"",SUM(E1984:N1984)))</f>
        <v>0</v>
      </c>
      <c r="P1984" s="68">
        <v>2711</v>
      </c>
      <c r="Q1984" s="69">
        <f t="shared" si="60"/>
        <v>4962</v>
      </c>
      <c r="R1984" s="70">
        <f t="shared" ca="1" si="61"/>
        <v>1987</v>
      </c>
      <c r="S1984" s="101">
        <v>2711</v>
      </c>
      <c r="T1984" s="62">
        <f ca="1">S1984*O1984</f>
        <v>0</v>
      </c>
    </row>
    <row r="1985" spans="1:20" ht="17.25" thickBot="1">
      <c r="A1985" s="2"/>
      <c r="B1985" s="357"/>
      <c r="C1985" s="75"/>
      <c r="D1985" s="5" t="s">
        <v>29</v>
      </c>
      <c r="E1985" s="181"/>
      <c r="F1985" s="7"/>
      <c r="G1985" s="7"/>
      <c r="H1985" s="7"/>
      <c r="I1985" s="351"/>
      <c r="J1985" s="7"/>
      <c r="K1985" s="7"/>
      <c r="L1985" s="7"/>
      <c r="M1985" s="7"/>
      <c r="N1985" s="97"/>
      <c r="O1985" s="94" t="str">
        <f ca="1">IF(D1985="цвет",SUM(O1986:INDIRECT("N"&amp;R1985)),IF(SUM(E1985:N1985)=0,"",SUM(E1985:N1985)))</f>
        <v/>
      </c>
      <c r="P1985" s="68" t="s">
        <v>98</v>
      </c>
      <c r="Q1985" s="69">
        <f t="shared" si="60"/>
        <v>4962</v>
      </c>
      <c r="R1985" s="70">
        <f t="shared" ca="1" si="61"/>
        <v>1987</v>
      </c>
      <c r="S1985" s="69"/>
      <c r="T1985" s="102"/>
    </row>
    <row r="1986" spans="1:20" ht="135" customHeight="1">
      <c r="A1986" s="2"/>
      <c r="B1986" s="357"/>
      <c r="C1986" s="75"/>
      <c r="D1986" s="359" t="s">
        <v>2899</v>
      </c>
      <c r="E1986" s="360"/>
      <c r="F1986" s="360"/>
      <c r="G1986" s="360"/>
      <c r="H1986" s="360"/>
      <c r="I1986" s="360"/>
      <c r="J1986" s="360"/>
      <c r="K1986" s="360"/>
      <c r="L1986" s="360"/>
      <c r="M1986" s="360"/>
      <c r="N1986" s="360"/>
      <c r="O1986" s="94" t="str">
        <f ca="1">IF(D1986="цвет",SUM(O1987:INDIRECT("N"&amp;R1986)),IF(SUM(E1986:N1986)=0,"",SUM(E1986:N1986)))</f>
        <v/>
      </c>
      <c r="P1986" s="68" t="s">
        <v>98</v>
      </c>
      <c r="Q1986" s="69">
        <f t="shared" si="60"/>
        <v>4962</v>
      </c>
      <c r="R1986" s="70">
        <f t="shared" ca="1" si="61"/>
        <v>1987</v>
      </c>
      <c r="S1986" s="69"/>
      <c r="T1986" s="102"/>
    </row>
    <row r="1987" spans="1:20" ht="17.45" customHeight="1" thickBot="1">
      <c r="A1987" s="2"/>
      <c r="B1987" s="365"/>
      <c r="C1987" s="77"/>
      <c r="D1987" s="362" t="str">
        <f>HYPERLINK("https://miamia.ru/search/index.php?q="&amp;Q1987&amp;"&amp;s=Поиск?utm_source=Excel&amp;utm_medium=Nalichie&amp;utm_content="&amp;Q1987&amp;"","Посмотреть большую фотографию на сайте")</f>
        <v>Посмотреть большую фотографию на сайте</v>
      </c>
      <c r="E1987" s="363"/>
      <c r="F1987" s="363"/>
      <c r="G1987" s="363"/>
      <c r="H1987" s="363"/>
      <c r="I1987" s="363"/>
      <c r="J1987" s="363"/>
      <c r="K1987" s="363"/>
      <c r="L1987" s="363"/>
      <c r="M1987" s="363"/>
      <c r="N1987" s="363"/>
      <c r="O1987" s="94" t="str">
        <f ca="1">IF(D1987="цвет",SUM(O1988:INDIRECT("N"&amp;R1987)),IF(SUM(E1987:N1987)=0,"",SUM(E1987:N1987)))</f>
        <v/>
      </c>
      <c r="P1987" s="68" t="s">
        <v>98</v>
      </c>
      <c r="Q1987" s="69">
        <f t="shared" si="60"/>
        <v>4962</v>
      </c>
      <c r="R1987" s="70">
        <f t="shared" ca="1" si="61"/>
        <v>1987</v>
      </c>
      <c r="S1987" s="69"/>
      <c r="T1987" s="102"/>
    </row>
    <row r="1988" spans="1:20" ht="17.25" thickBot="1">
      <c r="A1988" s="2"/>
      <c r="B1988" s="356" t="s">
        <v>2896</v>
      </c>
      <c r="C1988" s="83">
        <v>4963</v>
      </c>
      <c r="D1988" s="98" t="s">
        <v>9</v>
      </c>
      <c r="E1988" s="99" t="s">
        <v>17</v>
      </c>
      <c r="F1988" s="74" t="s">
        <v>18</v>
      </c>
      <c r="G1988" s="74" t="s">
        <v>19</v>
      </c>
      <c r="H1988" s="74" t="s">
        <v>23</v>
      </c>
      <c r="I1988" s="99"/>
      <c r="J1988" s="99"/>
      <c r="K1988" s="99"/>
      <c r="L1988" s="99"/>
      <c r="M1988" s="99"/>
      <c r="N1988" s="100"/>
      <c r="O1988" s="93">
        <f ca="1">IF(D1988="цвет",SUM(O1989:INDIRECT("N"&amp;R1988)),IF(SUM(E1988:N1988)=0,"",SUM(E1988:N1988)))</f>
        <v>0</v>
      </c>
      <c r="P1988" s="68">
        <v>3487</v>
      </c>
      <c r="Q1988" s="69">
        <f t="shared" si="60"/>
        <v>4963</v>
      </c>
      <c r="R1988" s="70">
        <f t="shared" ca="1" si="61"/>
        <v>1991</v>
      </c>
      <c r="S1988" s="101">
        <v>3487</v>
      </c>
      <c r="T1988" s="62">
        <f ca="1">S1988*O1988</f>
        <v>0</v>
      </c>
    </row>
    <row r="1989" spans="1:20" ht="17.25" thickBot="1">
      <c r="A1989" s="2"/>
      <c r="B1989" s="357"/>
      <c r="C1989" s="75"/>
      <c r="D1989" s="5" t="s">
        <v>29</v>
      </c>
      <c r="E1989" s="351"/>
      <c r="F1989" s="351"/>
      <c r="G1989" s="351"/>
      <c r="H1989" s="7"/>
      <c r="I1989" s="7"/>
      <c r="J1989" s="7"/>
      <c r="K1989" s="7"/>
      <c r="L1989" s="7"/>
      <c r="M1989" s="7"/>
      <c r="N1989" s="97"/>
      <c r="O1989" s="94" t="str">
        <f ca="1">IF(D1989="цвет",SUM(O1990:INDIRECT("N"&amp;R1989)),IF(SUM(E1989:N1989)=0,"",SUM(E1989:N1989)))</f>
        <v/>
      </c>
      <c r="P1989" s="68" t="s">
        <v>98</v>
      </c>
      <c r="Q1989" s="69">
        <f t="shared" si="60"/>
        <v>4963</v>
      </c>
      <c r="R1989" s="70">
        <f t="shared" ca="1" si="61"/>
        <v>1991</v>
      </c>
      <c r="S1989" s="69"/>
      <c r="T1989" s="102"/>
    </row>
    <row r="1990" spans="1:20" ht="135" customHeight="1">
      <c r="A1990" s="2"/>
      <c r="B1990" s="357"/>
      <c r="C1990" s="75"/>
      <c r="D1990" s="359" t="s">
        <v>2900</v>
      </c>
      <c r="E1990" s="360"/>
      <c r="F1990" s="360"/>
      <c r="G1990" s="360"/>
      <c r="H1990" s="360"/>
      <c r="I1990" s="360"/>
      <c r="J1990" s="360"/>
      <c r="K1990" s="360"/>
      <c r="L1990" s="360"/>
      <c r="M1990" s="360"/>
      <c r="N1990" s="360"/>
      <c r="O1990" s="94" t="str">
        <f ca="1">IF(D1990="цвет",SUM(O1991:INDIRECT("N"&amp;R1990)),IF(SUM(E1990:N1990)=0,"",SUM(E1990:N1990)))</f>
        <v/>
      </c>
      <c r="P1990" s="68" t="s">
        <v>98</v>
      </c>
      <c r="Q1990" s="69">
        <f t="shared" si="60"/>
        <v>4963</v>
      </c>
      <c r="R1990" s="70">
        <f t="shared" ca="1" si="61"/>
        <v>1991</v>
      </c>
      <c r="S1990" s="69"/>
      <c r="T1990" s="102"/>
    </row>
    <row r="1991" spans="1:20" ht="17.45" customHeight="1" thickBot="1">
      <c r="A1991" s="2"/>
      <c r="B1991" s="365"/>
      <c r="C1991" s="77"/>
      <c r="D1991" s="362" t="str">
        <f>HYPERLINK("https://miamia.ru/search/index.php?q="&amp;Q1991&amp;"&amp;s=Поиск?utm_source=Excel&amp;utm_medium=Nalichie&amp;utm_content="&amp;Q1991&amp;"","Посмотреть большую фотографию на сайте")</f>
        <v>Посмотреть большую фотографию на сайте</v>
      </c>
      <c r="E1991" s="363"/>
      <c r="F1991" s="363"/>
      <c r="G1991" s="363"/>
      <c r="H1991" s="363"/>
      <c r="I1991" s="363"/>
      <c r="J1991" s="363"/>
      <c r="K1991" s="363"/>
      <c r="L1991" s="363"/>
      <c r="M1991" s="363"/>
      <c r="N1991" s="363"/>
      <c r="O1991" s="94" t="str">
        <f ca="1">IF(D1991="цвет",SUM(O1992:INDIRECT("N"&amp;R1991)),IF(SUM(E1991:N1991)=0,"",SUM(E1991:N1991)))</f>
        <v/>
      </c>
      <c r="P1991" s="68" t="s">
        <v>98</v>
      </c>
      <c r="Q1991" s="69">
        <f t="shared" si="60"/>
        <v>4963</v>
      </c>
      <c r="R1991" s="70">
        <f t="shared" ca="1" si="61"/>
        <v>1991</v>
      </c>
      <c r="S1991" s="69"/>
      <c r="T1991" s="102"/>
    </row>
    <row r="1992" spans="1:20" ht="17.25" thickBot="1">
      <c r="A1992" s="2"/>
      <c r="B1992" s="356" t="s">
        <v>2896</v>
      </c>
      <c r="C1992" s="83">
        <v>4964</v>
      </c>
      <c r="D1992" s="98" t="s">
        <v>9</v>
      </c>
      <c r="E1992" s="74" t="s">
        <v>11</v>
      </c>
      <c r="F1992" s="74" t="s">
        <v>12</v>
      </c>
      <c r="G1992" s="74" t="s">
        <v>13</v>
      </c>
      <c r="H1992" s="99" t="s">
        <v>14</v>
      </c>
      <c r="I1992" s="99" t="s">
        <v>15</v>
      </c>
      <c r="J1992" s="99" t="s">
        <v>16</v>
      </c>
      <c r="K1992" s="99"/>
      <c r="L1992" s="99"/>
      <c r="M1992" s="99"/>
      <c r="N1992" s="100"/>
      <c r="O1992" s="93">
        <f ca="1">IF(D1992="цвет",SUM(O1993:INDIRECT("N"&amp;R1992)),IF(SUM(E1992:N1992)=0,"",SUM(E1992:N1992)))</f>
        <v>0</v>
      </c>
      <c r="P1992" s="68">
        <v>3228</v>
      </c>
      <c r="Q1992" s="69">
        <f t="shared" si="60"/>
        <v>4964</v>
      </c>
      <c r="R1992" s="70">
        <f t="shared" ca="1" si="61"/>
        <v>1995</v>
      </c>
      <c r="S1992" s="101">
        <v>3228</v>
      </c>
      <c r="T1992" s="62">
        <f ca="1">S1992*O1992</f>
        <v>0</v>
      </c>
    </row>
    <row r="1993" spans="1:20" ht="17.25" thickBot="1">
      <c r="A1993" s="2"/>
      <c r="B1993" s="357"/>
      <c r="C1993" s="75"/>
      <c r="D1993" s="5" t="s">
        <v>29</v>
      </c>
      <c r="E1993" s="181"/>
      <c r="F1993" s="351"/>
      <c r="G1993" s="181"/>
      <c r="H1993" s="7"/>
      <c r="I1993" s="7"/>
      <c r="J1993" s="7"/>
      <c r="K1993" s="7"/>
      <c r="L1993" s="7"/>
      <c r="M1993" s="7"/>
      <c r="N1993" s="97"/>
      <c r="O1993" s="94" t="str">
        <f ca="1">IF(D1993="цвет",SUM(O1994:INDIRECT("N"&amp;R1993)),IF(SUM(E1993:N1993)=0,"",SUM(E1993:N1993)))</f>
        <v/>
      </c>
      <c r="P1993" s="68" t="s">
        <v>98</v>
      </c>
      <c r="Q1993" s="69">
        <f t="shared" si="60"/>
        <v>4964</v>
      </c>
      <c r="R1993" s="70">
        <f t="shared" ca="1" si="61"/>
        <v>1995</v>
      </c>
      <c r="S1993" s="69"/>
      <c r="T1993" s="102"/>
    </row>
    <row r="1994" spans="1:20" ht="135" customHeight="1">
      <c r="A1994" s="2"/>
      <c r="B1994" s="357"/>
      <c r="C1994" s="75"/>
      <c r="D1994" s="359" t="s">
        <v>2901</v>
      </c>
      <c r="E1994" s="360"/>
      <c r="F1994" s="360"/>
      <c r="G1994" s="360"/>
      <c r="H1994" s="360"/>
      <c r="I1994" s="360"/>
      <c r="J1994" s="360"/>
      <c r="K1994" s="360"/>
      <c r="L1994" s="360"/>
      <c r="M1994" s="360"/>
      <c r="N1994" s="360"/>
      <c r="O1994" s="94" t="str">
        <f ca="1">IF(D1994="цвет",SUM(O1995:INDIRECT("N"&amp;R1994)),IF(SUM(E1994:N1994)=0,"",SUM(E1994:N1994)))</f>
        <v/>
      </c>
      <c r="P1994" s="68" t="s">
        <v>98</v>
      </c>
      <c r="Q1994" s="69">
        <f t="shared" si="60"/>
        <v>4964</v>
      </c>
      <c r="R1994" s="70">
        <f t="shared" ca="1" si="61"/>
        <v>1995</v>
      </c>
      <c r="S1994" s="69"/>
      <c r="T1994" s="102"/>
    </row>
    <row r="1995" spans="1:20" ht="17.45" customHeight="1" thickBot="1">
      <c r="A1995" s="2"/>
      <c r="B1995" s="365"/>
      <c r="C1995" s="77"/>
      <c r="D1995" s="362" t="str">
        <f>HYPERLINK("https://miamia.ru/search/index.php?q="&amp;Q1995&amp;"&amp;s=Поиск?utm_source=Excel&amp;utm_medium=Nalichie&amp;utm_content="&amp;Q1995&amp;"","Посмотреть большую фотографию на сайте")</f>
        <v>Посмотреть большую фотографию на сайте</v>
      </c>
      <c r="E1995" s="363"/>
      <c r="F1995" s="363"/>
      <c r="G1995" s="363"/>
      <c r="H1995" s="363"/>
      <c r="I1995" s="363"/>
      <c r="J1995" s="363"/>
      <c r="K1995" s="363"/>
      <c r="L1995" s="363"/>
      <c r="M1995" s="363"/>
      <c r="N1995" s="363"/>
      <c r="O1995" s="94" t="str">
        <f ca="1">IF(D1995="цвет",SUM(O1996:INDIRECT("N"&amp;R1995)),IF(SUM(E1995:N1995)=0,"",SUM(E1995:N1995)))</f>
        <v/>
      </c>
      <c r="P1995" s="68" t="s">
        <v>98</v>
      </c>
      <c r="Q1995" s="69">
        <f t="shared" ref="Q1995:Q2058" si="62">IF(C1995&lt;&gt;0,C1995,Q1994)</f>
        <v>4964</v>
      </c>
      <c r="R1995" s="70">
        <f t="shared" ref="R1995:R2058" ca="1" si="63">IF(D1995="Посмотреть большую фотографию на сайте",CELL("строка",O1995),R1996)</f>
        <v>1995</v>
      </c>
      <c r="S1995" s="69"/>
      <c r="T1995" s="102"/>
    </row>
    <row r="1996" spans="1:20" ht="17.25" thickBot="1">
      <c r="A1996" s="2"/>
      <c r="B1996" s="356" t="s">
        <v>2896</v>
      </c>
      <c r="C1996" s="83">
        <v>4965</v>
      </c>
      <c r="D1996" s="98" t="s">
        <v>9</v>
      </c>
      <c r="E1996" s="74" t="s">
        <v>11</v>
      </c>
      <c r="F1996" s="74" t="s">
        <v>12</v>
      </c>
      <c r="G1996" s="74" t="s">
        <v>13</v>
      </c>
      <c r="H1996" s="99" t="s">
        <v>14</v>
      </c>
      <c r="I1996" s="99" t="s">
        <v>15</v>
      </c>
      <c r="J1996" s="99" t="s">
        <v>16</v>
      </c>
      <c r="K1996" s="99"/>
      <c r="L1996" s="99"/>
      <c r="M1996" s="99"/>
      <c r="N1996" s="100"/>
      <c r="O1996" s="93">
        <f ca="1">IF(D1996="цвет",SUM(O1997:INDIRECT("N"&amp;R1996)),IF(SUM(E1996:N1996)=0,"",SUM(E1996:N1996)))</f>
        <v>0</v>
      </c>
      <c r="P1996" s="68">
        <v>3358</v>
      </c>
      <c r="Q1996" s="69">
        <f t="shared" si="62"/>
        <v>4965</v>
      </c>
      <c r="R1996" s="70">
        <f t="shared" ca="1" si="63"/>
        <v>1999</v>
      </c>
      <c r="S1996" s="101">
        <v>3358</v>
      </c>
      <c r="T1996" s="62">
        <f ca="1">S1996*O1996</f>
        <v>0</v>
      </c>
    </row>
    <row r="1997" spans="1:20" ht="17.25" thickBot="1">
      <c r="A1997" s="2"/>
      <c r="B1997" s="357"/>
      <c r="C1997" s="75"/>
      <c r="D1997" s="5" t="s">
        <v>29</v>
      </c>
      <c r="E1997" s="181"/>
      <c r="F1997" s="181"/>
      <c r="G1997" s="7"/>
      <c r="H1997" s="7"/>
      <c r="I1997" s="351"/>
      <c r="J1997" s="351"/>
      <c r="K1997" s="7"/>
      <c r="L1997" s="7"/>
      <c r="M1997" s="7"/>
      <c r="N1997" s="97"/>
      <c r="O1997" s="94" t="str">
        <f ca="1">IF(D1997="цвет",SUM(O1998:INDIRECT("N"&amp;R1997)),IF(SUM(E1997:N1997)=0,"",SUM(E1997:N1997)))</f>
        <v/>
      </c>
      <c r="P1997" s="68" t="s">
        <v>98</v>
      </c>
      <c r="Q1997" s="69">
        <f t="shared" si="62"/>
        <v>4965</v>
      </c>
      <c r="R1997" s="70">
        <f t="shared" ca="1" si="63"/>
        <v>1999</v>
      </c>
      <c r="S1997" s="69"/>
      <c r="T1997" s="102"/>
    </row>
    <row r="1998" spans="1:20" ht="135" customHeight="1">
      <c r="A1998" s="2"/>
      <c r="B1998" s="357"/>
      <c r="C1998" s="75"/>
      <c r="D1998" s="359" t="s">
        <v>2902</v>
      </c>
      <c r="E1998" s="360"/>
      <c r="F1998" s="360"/>
      <c r="G1998" s="360"/>
      <c r="H1998" s="360"/>
      <c r="I1998" s="360"/>
      <c r="J1998" s="360"/>
      <c r="K1998" s="360"/>
      <c r="L1998" s="360"/>
      <c r="M1998" s="360"/>
      <c r="N1998" s="360"/>
      <c r="O1998" s="94" t="str">
        <f ca="1">IF(D1998="цвет",SUM(O1999:INDIRECT("N"&amp;R1998)),IF(SUM(E1998:N1998)=0,"",SUM(E1998:N1998)))</f>
        <v/>
      </c>
      <c r="P1998" s="68" t="s">
        <v>98</v>
      </c>
      <c r="Q1998" s="69">
        <f t="shared" si="62"/>
        <v>4965</v>
      </c>
      <c r="R1998" s="70">
        <f t="shared" ca="1" si="63"/>
        <v>1999</v>
      </c>
      <c r="S1998" s="69"/>
      <c r="T1998" s="102"/>
    </row>
    <row r="1999" spans="1:20" ht="17.45" customHeight="1" thickBot="1">
      <c r="A1999" s="2"/>
      <c r="B1999" s="365"/>
      <c r="C1999" s="77"/>
      <c r="D1999" s="362" t="str">
        <f>HYPERLINK("https://miamia.ru/search/index.php?q="&amp;Q1999&amp;"&amp;s=Поиск?utm_source=Excel&amp;utm_medium=Nalichie&amp;utm_content="&amp;Q1999&amp;"","Посмотреть большую фотографию на сайте")</f>
        <v>Посмотреть большую фотографию на сайте</v>
      </c>
      <c r="E1999" s="363"/>
      <c r="F1999" s="363"/>
      <c r="G1999" s="363"/>
      <c r="H1999" s="363"/>
      <c r="I1999" s="363"/>
      <c r="J1999" s="363"/>
      <c r="K1999" s="363"/>
      <c r="L1999" s="363"/>
      <c r="M1999" s="363"/>
      <c r="N1999" s="363"/>
      <c r="O1999" s="94" t="str">
        <f ca="1">IF(D1999="цвет",SUM(O2000:INDIRECT("N"&amp;R1999)),IF(SUM(E1999:N1999)=0,"",SUM(E1999:N1999)))</f>
        <v/>
      </c>
      <c r="P1999" s="68" t="s">
        <v>98</v>
      </c>
      <c r="Q1999" s="69">
        <f t="shared" si="62"/>
        <v>4965</v>
      </c>
      <c r="R1999" s="70">
        <f t="shared" ca="1" si="63"/>
        <v>1999</v>
      </c>
      <c r="S1999" s="69"/>
      <c r="T1999" s="102"/>
    </row>
    <row r="2000" spans="1:20" ht="17.25" thickBot="1">
      <c r="A2000" s="2"/>
      <c r="B2000" s="356" t="s">
        <v>2896</v>
      </c>
      <c r="C2000" s="83">
        <v>4966</v>
      </c>
      <c r="D2000" s="98" t="s">
        <v>9</v>
      </c>
      <c r="E2000" s="74" t="s">
        <v>11</v>
      </c>
      <c r="F2000" s="74" t="s">
        <v>12</v>
      </c>
      <c r="G2000" s="74" t="s">
        <v>13</v>
      </c>
      <c r="H2000" s="99" t="s">
        <v>14</v>
      </c>
      <c r="I2000" s="99" t="s">
        <v>15</v>
      </c>
      <c r="J2000" s="99" t="s">
        <v>16</v>
      </c>
      <c r="K2000" s="99"/>
      <c r="L2000" s="99"/>
      <c r="M2000" s="99"/>
      <c r="N2000" s="100"/>
      <c r="O2000" s="93">
        <f ca="1">IF(D2000="цвет",SUM(O2001:INDIRECT("N"&amp;R2000)),IF(SUM(E2000:N2000)=0,"",SUM(E2000:N2000)))</f>
        <v>0</v>
      </c>
      <c r="P2000" s="68">
        <v>4908</v>
      </c>
      <c r="Q2000" s="69">
        <f t="shared" si="62"/>
        <v>4966</v>
      </c>
      <c r="R2000" s="70">
        <f t="shared" ca="1" si="63"/>
        <v>2003</v>
      </c>
      <c r="S2000" s="101">
        <v>4908</v>
      </c>
      <c r="T2000" s="62">
        <f ca="1">S2000*O2000</f>
        <v>0</v>
      </c>
    </row>
    <row r="2001" spans="1:20" ht="17.25" thickBot="1">
      <c r="A2001" s="2"/>
      <c r="B2001" s="357"/>
      <c r="C2001" s="75"/>
      <c r="D2001" s="5" t="s">
        <v>29</v>
      </c>
      <c r="E2001" s="181"/>
      <c r="F2001" s="7"/>
      <c r="G2001" s="181"/>
      <c r="H2001" s="7"/>
      <c r="I2001" s="181"/>
      <c r="J2001" s="351"/>
      <c r="K2001" s="7"/>
      <c r="L2001" s="7"/>
      <c r="M2001" s="7"/>
      <c r="N2001" s="97"/>
      <c r="O2001" s="94" t="str">
        <f ca="1">IF(D2001="цвет",SUM(O2002:INDIRECT("N"&amp;R2001)),IF(SUM(E2001:N2001)=0,"",SUM(E2001:N2001)))</f>
        <v/>
      </c>
      <c r="P2001" s="68" t="s">
        <v>98</v>
      </c>
      <c r="Q2001" s="69">
        <f t="shared" si="62"/>
        <v>4966</v>
      </c>
      <c r="R2001" s="70">
        <f t="shared" ca="1" si="63"/>
        <v>2003</v>
      </c>
      <c r="S2001" s="69"/>
      <c r="T2001" s="102"/>
    </row>
    <row r="2002" spans="1:20" ht="135" customHeight="1">
      <c r="A2002" s="2"/>
      <c r="B2002" s="357"/>
      <c r="C2002" s="75"/>
      <c r="D2002" s="359" t="s">
        <v>2903</v>
      </c>
      <c r="E2002" s="360"/>
      <c r="F2002" s="360"/>
      <c r="G2002" s="360"/>
      <c r="H2002" s="360"/>
      <c r="I2002" s="360"/>
      <c r="J2002" s="360"/>
      <c r="K2002" s="360"/>
      <c r="L2002" s="360"/>
      <c r="M2002" s="360"/>
      <c r="N2002" s="360"/>
      <c r="O2002" s="94" t="str">
        <f ca="1">IF(D2002="цвет",SUM(O2003:INDIRECT("N"&amp;R2002)),IF(SUM(E2002:N2002)=0,"",SUM(E2002:N2002)))</f>
        <v/>
      </c>
      <c r="P2002" s="68" t="s">
        <v>98</v>
      </c>
      <c r="Q2002" s="69">
        <f t="shared" si="62"/>
        <v>4966</v>
      </c>
      <c r="R2002" s="70">
        <f t="shared" ca="1" si="63"/>
        <v>2003</v>
      </c>
      <c r="S2002" s="69"/>
      <c r="T2002" s="102"/>
    </row>
    <row r="2003" spans="1:20" ht="17.45" customHeight="1" thickBot="1">
      <c r="A2003" s="2"/>
      <c r="B2003" s="365"/>
      <c r="C2003" s="77"/>
      <c r="D2003" s="362" t="str">
        <f>HYPERLINK("https://miamia.ru/search/index.php?q="&amp;Q2003&amp;"&amp;s=Поиск?utm_source=Excel&amp;utm_medium=Nalichie&amp;utm_content="&amp;Q2003&amp;"","Посмотреть большую фотографию на сайте")</f>
        <v>Посмотреть большую фотографию на сайте</v>
      </c>
      <c r="E2003" s="363"/>
      <c r="F2003" s="363"/>
      <c r="G2003" s="363"/>
      <c r="H2003" s="363"/>
      <c r="I2003" s="363"/>
      <c r="J2003" s="363"/>
      <c r="K2003" s="363"/>
      <c r="L2003" s="363"/>
      <c r="M2003" s="363"/>
      <c r="N2003" s="363"/>
      <c r="O2003" s="94" t="str">
        <f ca="1">IF(D2003="цвет",SUM(O2004:INDIRECT("N"&amp;R2003)),IF(SUM(E2003:N2003)=0,"",SUM(E2003:N2003)))</f>
        <v/>
      </c>
      <c r="P2003" s="68" t="s">
        <v>98</v>
      </c>
      <c r="Q2003" s="69">
        <f t="shared" si="62"/>
        <v>4966</v>
      </c>
      <c r="R2003" s="70">
        <f t="shared" ca="1" si="63"/>
        <v>2003</v>
      </c>
      <c r="S2003" s="69"/>
      <c r="T2003" s="102"/>
    </row>
    <row r="2004" spans="1:20" ht="17.25" thickBot="1">
      <c r="A2004" s="2"/>
      <c r="B2004" s="356" t="s">
        <v>2896</v>
      </c>
      <c r="C2004" s="83">
        <v>4967</v>
      </c>
      <c r="D2004" s="98" t="s">
        <v>9</v>
      </c>
      <c r="E2004" s="74" t="s">
        <v>11</v>
      </c>
      <c r="F2004" s="74" t="s">
        <v>12</v>
      </c>
      <c r="G2004" s="74" t="s">
        <v>13</v>
      </c>
      <c r="H2004" s="99" t="s">
        <v>14</v>
      </c>
      <c r="I2004" s="99" t="s">
        <v>15</v>
      </c>
      <c r="J2004" s="99" t="s">
        <v>16</v>
      </c>
      <c r="K2004" s="99"/>
      <c r="L2004" s="99"/>
      <c r="M2004" s="99"/>
      <c r="N2004" s="100"/>
      <c r="O2004" s="93">
        <f ca="1">IF(D2004="цвет",SUM(O2005:INDIRECT("N"&amp;R2004)),IF(SUM(E2004:N2004)=0,"",SUM(E2004:N2004)))</f>
        <v>0</v>
      </c>
      <c r="P2004" s="68">
        <v>4779</v>
      </c>
      <c r="Q2004" s="69">
        <f t="shared" si="62"/>
        <v>4967</v>
      </c>
      <c r="R2004" s="70">
        <f t="shared" ca="1" si="63"/>
        <v>2007</v>
      </c>
      <c r="S2004" s="101">
        <v>4779</v>
      </c>
      <c r="T2004" s="62">
        <f ca="1">S2004*O2004</f>
        <v>0</v>
      </c>
    </row>
    <row r="2005" spans="1:20" ht="17.25" thickBot="1">
      <c r="A2005" s="2"/>
      <c r="B2005" s="357"/>
      <c r="C2005" s="75"/>
      <c r="D2005" s="5" t="s">
        <v>29</v>
      </c>
      <c r="E2005" s="7"/>
      <c r="F2005" s="351"/>
      <c r="G2005" s="351"/>
      <c r="H2005" s="351"/>
      <c r="I2005" s="351"/>
      <c r="J2005" s="7"/>
      <c r="K2005" s="7"/>
      <c r="L2005" s="7"/>
      <c r="M2005" s="7"/>
      <c r="N2005" s="97"/>
      <c r="O2005" s="94" t="str">
        <f ca="1">IF(D2005="цвет",SUM(O2006:INDIRECT("N"&amp;R2005)),IF(SUM(E2005:N2005)=0,"",SUM(E2005:N2005)))</f>
        <v/>
      </c>
      <c r="P2005" s="68" t="s">
        <v>98</v>
      </c>
      <c r="Q2005" s="69">
        <f t="shared" si="62"/>
        <v>4967</v>
      </c>
      <c r="R2005" s="70">
        <f t="shared" ca="1" si="63"/>
        <v>2007</v>
      </c>
      <c r="S2005" s="69"/>
      <c r="T2005" s="102"/>
    </row>
    <row r="2006" spans="1:20" ht="135" customHeight="1">
      <c r="A2006" s="2"/>
      <c r="B2006" s="357"/>
      <c r="C2006" s="75"/>
      <c r="D2006" s="359" t="s">
        <v>2904</v>
      </c>
      <c r="E2006" s="360"/>
      <c r="F2006" s="360"/>
      <c r="G2006" s="360"/>
      <c r="H2006" s="360"/>
      <c r="I2006" s="360"/>
      <c r="J2006" s="360"/>
      <c r="K2006" s="360"/>
      <c r="L2006" s="360"/>
      <c r="M2006" s="360"/>
      <c r="N2006" s="360"/>
      <c r="O2006" s="94" t="str">
        <f ca="1">IF(D2006="цвет",SUM(O2007:INDIRECT("N"&amp;R2006)),IF(SUM(E2006:N2006)=0,"",SUM(E2006:N2006)))</f>
        <v/>
      </c>
      <c r="P2006" s="68" t="s">
        <v>98</v>
      </c>
      <c r="Q2006" s="69">
        <f t="shared" si="62"/>
        <v>4967</v>
      </c>
      <c r="R2006" s="70">
        <f t="shared" ca="1" si="63"/>
        <v>2007</v>
      </c>
      <c r="S2006" s="69"/>
      <c r="T2006" s="102"/>
    </row>
    <row r="2007" spans="1:20" ht="17.45" customHeight="1" thickBot="1">
      <c r="A2007" s="2"/>
      <c r="B2007" s="365"/>
      <c r="C2007" s="77"/>
      <c r="D2007" s="362" t="str">
        <f>HYPERLINK("https://miamia.ru/search/index.php?q="&amp;Q2007&amp;"&amp;s=Поиск?utm_source=Excel&amp;utm_medium=Nalichie&amp;utm_content="&amp;Q2007&amp;"","Посмотреть большую фотографию на сайте")</f>
        <v>Посмотреть большую фотографию на сайте</v>
      </c>
      <c r="E2007" s="363"/>
      <c r="F2007" s="363"/>
      <c r="G2007" s="363"/>
      <c r="H2007" s="363"/>
      <c r="I2007" s="363"/>
      <c r="J2007" s="363"/>
      <c r="K2007" s="363"/>
      <c r="L2007" s="363"/>
      <c r="M2007" s="363"/>
      <c r="N2007" s="363"/>
      <c r="O2007" s="94" t="str">
        <f ca="1">IF(D2007="цвет",SUM(O2008:INDIRECT("N"&amp;R2007)),IF(SUM(E2007:N2007)=0,"",SUM(E2007:N2007)))</f>
        <v/>
      </c>
      <c r="P2007" s="68" t="s">
        <v>98</v>
      </c>
      <c r="Q2007" s="69">
        <f t="shared" si="62"/>
        <v>4967</v>
      </c>
      <c r="R2007" s="70">
        <f t="shared" ca="1" si="63"/>
        <v>2007</v>
      </c>
      <c r="S2007" s="69"/>
      <c r="T2007" s="102"/>
    </row>
    <row r="2008" spans="1:20" ht="23.1" customHeight="1" thickBot="1">
      <c r="A2008" s="2"/>
      <c r="B2008" s="28" t="s">
        <v>1877</v>
      </c>
      <c r="C2008" s="29"/>
      <c r="D2008" s="30"/>
      <c r="E2008" s="31"/>
      <c r="F2008" s="31"/>
      <c r="G2008" s="31"/>
      <c r="H2008" s="31"/>
      <c r="I2008" s="31"/>
      <c r="J2008" s="31"/>
      <c r="K2008" s="31"/>
      <c r="L2008" s="31"/>
      <c r="M2008" s="31"/>
      <c r="N2008" s="31"/>
      <c r="O2008" s="91" t="str">
        <f ca="1">IF(D2008="цвет",SUM(O2009:INDIRECT("N"&amp;R2008)),IF(SUM(E2008:N2008)=0,"",SUM(E2008:N2008)))</f>
        <v/>
      </c>
      <c r="P2008" s="68" t="s">
        <v>98</v>
      </c>
      <c r="Q2008" s="55">
        <f t="shared" si="62"/>
        <v>4967</v>
      </c>
      <c r="R2008" s="70">
        <f t="shared" ca="1" si="63"/>
        <v>2012</v>
      </c>
    </row>
    <row r="2009" spans="1:20" ht="17.25" thickBot="1">
      <c r="A2009" s="2"/>
      <c r="B2009" s="356" t="s">
        <v>1877</v>
      </c>
      <c r="C2009" s="83">
        <v>4520</v>
      </c>
      <c r="D2009" s="98" t="s">
        <v>9</v>
      </c>
      <c r="E2009" s="74" t="s">
        <v>10</v>
      </c>
      <c r="F2009" s="74" t="s">
        <v>11</v>
      </c>
      <c r="G2009" s="74" t="s">
        <v>12</v>
      </c>
      <c r="H2009" s="74" t="s">
        <v>13</v>
      </c>
      <c r="I2009" s="99" t="s">
        <v>14</v>
      </c>
      <c r="J2009" s="99" t="s">
        <v>15</v>
      </c>
      <c r="K2009" s="99" t="s">
        <v>16</v>
      </c>
      <c r="L2009" s="99" t="s">
        <v>21</v>
      </c>
      <c r="M2009" s="99" t="s">
        <v>22</v>
      </c>
      <c r="N2009" s="100"/>
      <c r="O2009" s="93">
        <f ca="1">IF(D2009="цвет",SUM(O2010:INDIRECT("N"&amp;R2009)),IF(SUM(E2009:N2009)=0,"",SUM(E2009:N2009)))</f>
        <v>0</v>
      </c>
      <c r="P2009" s="68">
        <v>2711</v>
      </c>
      <c r="Q2009" s="69">
        <f t="shared" si="62"/>
        <v>4520</v>
      </c>
      <c r="R2009" s="70">
        <f t="shared" ca="1" si="63"/>
        <v>2012</v>
      </c>
      <c r="S2009" s="101">
        <v>2711</v>
      </c>
      <c r="T2009" s="62">
        <f ca="1">S2009*O2009</f>
        <v>0</v>
      </c>
    </row>
    <row r="2010" spans="1:20" ht="17.25" thickBot="1">
      <c r="A2010" s="2"/>
      <c r="B2010" s="357"/>
      <c r="C2010" s="75"/>
      <c r="D2010" s="5" t="s">
        <v>29</v>
      </c>
      <c r="E2010" s="7"/>
      <c r="F2010" s="181"/>
      <c r="G2010" s="181"/>
      <c r="H2010" s="181"/>
      <c r="I2010" s="351"/>
      <c r="J2010" s="351"/>
      <c r="K2010" s="351"/>
      <c r="L2010" s="351"/>
      <c r="M2010" s="7"/>
      <c r="N2010" s="97"/>
      <c r="O2010" s="94" t="str">
        <f ca="1">IF(D2010="цвет",SUM(O2011:INDIRECT("N"&amp;R2010)),IF(SUM(E2010:N2010)=0,"",SUM(E2010:N2010)))</f>
        <v/>
      </c>
      <c r="P2010" s="68" t="s">
        <v>98</v>
      </c>
      <c r="Q2010" s="69">
        <f t="shared" si="62"/>
        <v>4520</v>
      </c>
      <c r="R2010" s="70">
        <f t="shared" ca="1" si="63"/>
        <v>2012</v>
      </c>
      <c r="S2010" s="69"/>
      <c r="T2010" s="102"/>
    </row>
    <row r="2011" spans="1:20" ht="135" customHeight="1">
      <c r="A2011" s="2"/>
      <c r="B2011" s="357"/>
      <c r="C2011" s="75"/>
      <c r="D2011" s="359" t="s">
        <v>2886</v>
      </c>
      <c r="E2011" s="360"/>
      <c r="F2011" s="360"/>
      <c r="G2011" s="360"/>
      <c r="H2011" s="360"/>
      <c r="I2011" s="360"/>
      <c r="J2011" s="360"/>
      <c r="K2011" s="360"/>
      <c r="L2011" s="360"/>
      <c r="M2011" s="360"/>
      <c r="N2011" s="360"/>
      <c r="O2011" s="94" t="str">
        <f ca="1">IF(D2011="цвет",SUM(O2012:INDIRECT("N"&amp;R2011)),IF(SUM(E2011:N2011)=0,"",SUM(E2011:N2011)))</f>
        <v/>
      </c>
      <c r="P2011" s="68" t="s">
        <v>98</v>
      </c>
      <c r="Q2011" s="69">
        <f t="shared" si="62"/>
        <v>4520</v>
      </c>
      <c r="R2011" s="70">
        <f t="shared" ca="1" si="63"/>
        <v>2012</v>
      </c>
      <c r="S2011" s="69"/>
      <c r="T2011" s="102"/>
    </row>
    <row r="2012" spans="1:20" ht="17.45" customHeight="1" thickBot="1">
      <c r="A2012" s="2"/>
      <c r="B2012" s="365"/>
      <c r="C2012" s="77"/>
      <c r="D2012" s="362" t="str">
        <f>HYPERLINK("https://miamia.ru/search/index.php?q="&amp;Q2012&amp;"&amp;s=Поиск?utm_source=Excel&amp;utm_medium=Nalichie&amp;utm_content="&amp;Q2012&amp;"","Посмотреть большую фотографию на сайте")</f>
        <v>Посмотреть большую фотографию на сайте</v>
      </c>
      <c r="E2012" s="363"/>
      <c r="F2012" s="363"/>
      <c r="G2012" s="363"/>
      <c r="H2012" s="363"/>
      <c r="I2012" s="363"/>
      <c r="J2012" s="363"/>
      <c r="K2012" s="363"/>
      <c r="L2012" s="363"/>
      <c r="M2012" s="363"/>
      <c r="N2012" s="363"/>
      <c r="O2012" s="94" t="str">
        <f ca="1">IF(D2012="цвет",SUM(O2013:INDIRECT("N"&amp;R2012)),IF(SUM(E2012:N2012)=0,"",SUM(E2012:N2012)))</f>
        <v/>
      </c>
      <c r="P2012" s="68" t="s">
        <v>98</v>
      </c>
      <c r="Q2012" s="69">
        <f t="shared" si="62"/>
        <v>4520</v>
      </c>
      <c r="R2012" s="70">
        <f t="shared" ca="1" si="63"/>
        <v>2012</v>
      </c>
      <c r="S2012" s="69"/>
      <c r="T2012" s="102"/>
    </row>
    <row r="2013" spans="1:20" ht="17.25" thickBot="1">
      <c r="A2013" s="2"/>
      <c r="B2013" s="356" t="s">
        <v>1877</v>
      </c>
      <c r="C2013" s="83">
        <v>4521</v>
      </c>
      <c r="D2013" s="98" t="s">
        <v>9</v>
      </c>
      <c r="E2013" s="74" t="s">
        <v>10</v>
      </c>
      <c r="F2013" s="74" t="s">
        <v>11</v>
      </c>
      <c r="G2013" s="74" t="s">
        <v>12</v>
      </c>
      <c r="H2013" s="74" t="s">
        <v>13</v>
      </c>
      <c r="I2013" s="99" t="s">
        <v>14</v>
      </c>
      <c r="J2013" s="99" t="s">
        <v>15</v>
      </c>
      <c r="K2013" s="99" t="s">
        <v>16</v>
      </c>
      <c r="L2013" s="99" t="s">
        <v>21</v>
      </c>
      <c r="M2013" s="99" t="s">
        <v>22</v>
      </c>
      <c r="N2013" s="100"/>
      <c r="O2013" s="93">
        <f ca="1">IF(D2013="цвет",SUM(O2014:INDIRECT("N"&amp;R2013)),IF(SUM(E2013:N2013)=0,"",SUM(E2013:N2013)))</f>
        <v>0</v>
      </c>
      <c r="P2013" s="68">
        <v>2711</v>
      </c>
      <c r="Q2013" s="69">
        <f t="shared" si="62"/>
        <v>4521</v>
      </c>
      <c r="R2013" s="70">
        <f t="shared" ca="1" si="63"/>
        <v>2016</v>
      </c>
      <c r="S2013" s="101">
        <v>2711</v>
      </c>
      <c r="T2013" s="62">
        <f ca="1">S2013*O2013</f>
        <v>0</v>
      </c>
    </row>
    <row r="2014" spans="1:20" ht="17.25" thickBot="1">
      <c r="A2014" s="2"/>
      <c r="B2014" s="357"/>
      <c r="C2014" s="75"/>
      <c r="D2014" s="5" t="s">
        <v>29</v>
      </c>
      <c r="E2014" s="7"/>
      <c r="F2014" s="7"/>
      <c r="G2014" s="181"/>
      <c r="H2014" s="7"/>
      <c r="I2014" s="181"/>
      <c r="J2014" s="181"/>
      <c r="K2014" s="351"/>
      <c r="L2014" s="351"/>
      <c r="M2014" s="7"/>
      <c r="N2014" s="97"/>
      <c r="O2014" s="94" t="str">
        <f ca="1">IF(D2014="цвет",SUM(O2015:INDIRECT("N"&amp;R2014)),IF(SUM(E2014:N2014)=0,"",SUM(E2014:N2014)))</f>
        <v/>
      </c>
      <c r="P2014" s="68" t="s">
        <v>98</v>
      </c>
      <c r="Q2014" s="69">
        <f t="shared" si="62"/>
        <v>4521</v>
      </c>
      <c r="R2014" s="70">
        <f t="shared" ca="1" si="63"/>
        <v>2016</v>
      </c>
      <c r="S2014" s="69"/>
      <c r="T2014" s="102"/>
    </row>
    <row r="2015" spans="1:20" ht="135" customHeight="1">
      <c r="A2015" s="2"/>
      <c r="B2015" s="357"/>
      <c r="C2015" s="75"/>
      <c r="D2015" s="359" t="s">
        <v>2887</v>
      </c>
      <c r="E2015" s="360"/>
      <c r="F2015" s="360"/>
      <c r="G2015" s="360"/>
      <c r="H2015" s="360"/>
      <c r="I2015" s="360"/>
      <c r="J2015" s="360"/>
      <c r="K2015" s="360"/>
      <c r="L2015" s="360"/>
      <c r="M2015" s="360"/>
      <c r="N2015" s="360"/>
      <c r="O2015" s="94" t="str">
        <f ca="1">IF(D2015="цвет",SUM(O2016:INDIRECT("N"&amp;R2015)),IF(SUM(E2015:N2015)=0,"",SUM(E2015:N2015)))</f>
        <v/>
      </c>
      <c r="P2015" s="68" t="s">
        <v>98</v>
      </c>
      <c r="Q2015" s="69">
        <f t="shared" si="62"/>
        <v>4521</v>
      </c>
      <c r="R2015" s="70">
        <f t="shared" ca="1" si="63"/>
        <v>2016</v>
      </c>
      <c r="S2015" s="69"/>
      <c r="T2015" s="102"/>
    </row>
    <row r="2016" spans="1:20" ht="17.45" customHeight="1" thickBot="1">
      <c r="A2016" s="2"/>
      <c r="B2016" s="365"/>
      <c r="C2016" s="77"/>
      <c r="D2016" s="362" t="str">
        <f>HYPERLINK("https://miamia.ru/search/index.php?q="&amp;Q2016&amp;"&amp;s=Поиск?utm_source=Excel&amp;utm_medium=Nalichie&amp;utm_content="&amp;Q2016&amp;"","Посмотреть большую фотографию на сайте")</f>
        <v>Посмотреть большую фотографию на сайте</v>
      </c>
      <c r="E2016" s="363"/>
      <c r="F2016" s="363"/>
      <c r="G2016" s="363"/>
      <c r="H2016" s="363"/>
      <c r="I2016" s="363"/>
      <c r="J2016" s="363"/>
      <c r="K2016" s="363"/>
      <c r="L2016" s="363"/>
      <c r="M2016" s="363"/>
      <c r="N2016" s="363"/>
      <c r="O2016" s="94" t="str">
        <f ca="1">IF(D2016="цвет",SUM(O2017:INDIRECT("N"&amp;R2016)),IF(SUM(E2016:N2016)=0,"",SUM(E2016:N2016)))</f>
        <v/>
      </c>
      <c r="P2016" s="68" t="s">
        <v>98</v>
      </c>
      <c r="Q2016" s="69">
        <f t="shared" si="62"/>
        <v>4521</v>
      </c>
      <c r="R2016" s="70">
        <f t="shared" ca="1" si="63"/>
        <v>2016</v>
      </c>
      <c r="S2016" s="69"/>
      <c r="T2016" s="102"/>
    </row>
    <row r="2017" spans="1:20" ht="17.25" thickBot="1">
      <c r="A2017" s="2"/>
      <c r="B2017" s="356" t="s">
        <v>1877</v>
      </c>
      <c r="C2017" s="83">
        <v>4522</v>
      </c>
      <c r="D2017" s="98" t="s">
        <v>9</v>
      </c>
      <c r="E2017" s="74" t="s">
        <v>10</v>
      </c>
      <c r="F2017" s="74" t="s">
        <v>11</v>
      </c>
      <c r="G2017" s="74" t="s">
        <v>12</v>
      </c>
      <c r="H2017" s="74" t="s">
        <v>13</v>
      </c>
      <c r="I2017" s="99" t="s">
        <v>14</v>
      </c>
      <c r="J2017" s="99" t="s">
        <v>15</v>
      </c>
      <c r="K2017" s="99" t="s">
        <v>16</v>
      </c>
      <c r="L2017" s="99" t="s">
        <v>21</v>
      </c>
      <c r="M2017" s="99" t="s">
        <v>22</v>
      </c>
      <c r="N2017" s="100"/>
      <c r="O2017" s="93">
        <f ca="1">IF(D2017="цвет",SUM(O2018:INDIRECT("N"&amp;R2017)),IF(SUM(E2017:N2017)=0,"",SUM(E2017:N2017)))</f>
        <v>0</v>
      </c>
      <c r="P2017" s="68">
        <v>2711</v>
      </c>
      <c r="Q2017" s="69">
        <f t="shared" si="62"/>
        <v>4522</v>
      </c>
      <c r="R2017" s="70">
        <f t="shared" ca="1" si="63"/>
        <v>2020</v>
      </c>
      <c r="S2017" s="101">
        <v>2711</v>
      </c>
      <c r="T2017" s="62">
        <f ca="1">S2017*O2017</f>
        <v>0</v>
      </c>
    </row>
    <row r="2018" spans="1:20" ht="17.25" thickBot="1">
      <c r="A2018" s="2"/>
      <c r="B2018" s="357"/>
      <c r="C2018" s="75"/>
      <c r="D2018" s="5" t="s">
        <v>29</v>
      </c>
      <c r="E2018" s="7"/>
      <c r="F2018" s="7"/>
      <c r="G2018" s="7"/>
      <c r="H2018" s="181"/>
      <c r="I2018" s="7"/>
      <c r="J2018" s="351"/>
      <c r="K2018" s="351"/>
      <c r="L2018" s="351"/>
      <c r="M2018" s="351"/>
      <c r="N2018" s="97"/>
      <c r="O2018" s="94" t="str">
        <f ca="1">IF(D2018="цвет",SUM(O2019:INDIRECT("N"&amp;R2018)),IF(SUM(E2018:N2018)=0,"",SUM(E2018:N2018)))</f>
        <v/>
      </c>
      <c r="P2018" s="68" t="s">
        <v>98</v>
      </c>
      <c r="Q2018" s="69">
        <f t="shared" si="62"/>
        <v>4522</v>
      </c>
      <c r="R2018" s="70">
        <f t="shared" ca="1" si="63"/>
        <v>2020</v>
      </c>
      <c r="S2018" s="69"/>
      <c r="T2018" s="102"/>
    </row>
    <row r="2019" spans="1:20" ht="135" customHeight="1">
      <c r="A2019" s="2"/>
      <c r="B2019" s="357"/>
      <c r="C2019" s="75"/>
      <c r="D2019" s="359" t="s">
        <v>2888</v>
      </c>
      <c r="E2019" s="360"/>
      <c r="F2019" s="360"/>
      <c r="G2019" s="360"/>
      <c r="H2019" s="360"/>
      <c r="I2019" s="360"/>
      <c r="J2019" s="360"/>
      <c r="K2019" s="360"/>
      <c r="L2019" s="360"/>
      <c r="M2019" s="360"/>
      <c r="N2019" s="360"/>
      <c r="O2019" s="94" t="str">
        <f ca="1">IF(D2019="цвет",SUM(O2020:INDIRECT("N"&amp;R2019)),IF(SUM(E2019:N2019)=0,"",SUM(E2019:N2019)))</f>
        <v/>
      </c>
      <c r="P2019" s="68" t="s">
        <v>98</v>
      </c>
      <c r="Q2019" s="69">
        <f t="shared" si="62"/>
        <v>4522</v>
      </c>
      <c r="R2019" s="70">
        <f t="shared" ca="1" si="63"/>
        <v>2020</v>
      </c>
      <c r="S2019" s="69"/>
      <c r="T2019" s="102"/>
    </row>
    <row r="2020" spans="1:20" ht="17.45" customHeight="1" thickBot="1">
      <c r="A2020" s="2"/>
      <c r="B2020" s="365"/>
      <c r="C2020" s="77"/>
      <c r="D2020" s="362" t="str">
        <f>HYPERLINK("https://miamia.ru/search/index.php?q="&amp;Q2020&amp;"&amp;s=Поиск?utm_source=Excel&amp;utm_medium=Nalichie&amp;utm_content="&amp;Q2020&amp;"","Посмотреть большую фотографию на сайте")</f>
        <v>Посмотреть большую фотографию на сайте</v>
      </c>
      <c r="E2020" s="363"/>
      <c r="F2020" s="363"/>
      <c r="G2020" s="363"/>
      <c r="H2020" s="363"/>
      <c r="I2020" s="363"/>
      <c r="J2020" s="363"/>
      <c r="K2020" s="363"/>
      <c r="L2020" s="363"/>
      <c r="M2020" s="363"/>
      <c r="N2020" s="363"/>
      <c r="O2020" s="94" t="str">
        <f ca="1">IF(D2020="цвет",SUM(O2021:INDIRECT("N"&amp;R2020)),IF(SUM(E2020:N2020)=0,"",SUM(E2020:N2020)))</f>
        <v/>
      </c>
      <c r="P2020" s="68" t="s">
        <v>98</v>
      </c>
      <c r="Q2020" s="69">
        <f t="shared" si="62"/>
        <v>4522</v>
      </c>
      <c r="R2020" s="70">
        <f t="shared" ca="1" si="63"/>
        <v>2020</v>
      </c>
      <c r="S2020" s="69"/>
      <c r="T2020" s="102"/>
    </row>
    <row r="2021" spans="1:20" ht="17.25" thickBot="1">
      <c r="A2021" s="2"/>
      <c r="B2021" s="356" t="s">
        <v>1877</v>
      </c>
      <c r="C2021" s="83">
        <v>4523</v>
      </c>
      <c r="D2021" s="98" t="s">
        <v>9</v>
      </c>
      <c r="E2021" s="99" t="s">
        <v>17</v>
      </c>
      <c r="F2021" s="74" t="s">
        <v>18</v>
      </c>
      <c r="G2021" s="74" t="s">
        <v>19</v>
      </c>
      <c r="H2021" s="74" t="s">
        <v>23</v>
      </c>
      <c r="I2021" s="99"/>
      <c r="J2021" s="99"/>
      <c r="K2021" s="99"/>
      <c r="L2021" s="99"/>
      <c r="M2021" s="99"/>
      <c r="N2021" s="100"/>
      <c r="O2021" s="93">
        <f ca="1">IF(D2021="цвет",SUM(O2022:INDIRECT("N"&amp;R2021)),IF(SUM(E2021:N2021)=0,"",SUM(E2021:N2021)))</f>
        <v>0</v>
      </c>
      <c r="P2021" s="68">
        <v>3487</v>
      </c>
      <c r="Q2021" s="69">
        <f t="shared" si="62"/>
        <v>4523</v>
      </c>
      <c r="R2021" s="70">
        <f t="shared" ca="1" si="63"/>
        <v>2024</v>
      </c>
      <c r="S2021" s="101">
        <v>3487</v>
      </c>
      <c r="T2021" s="62">
        <f ca="1">S2021*O2021</f>
        <v>0</v>
      </c>
    </row>
    <row r="2022" spans="1:20" ht="17.25" thickBot="1">
      <c r="A2022" s="2"/>
      <c r="B2022" s="357"/>
      <c r="C2022" s="75"/>
      <c r="D2022" s="5" t="s">
        <v>29</v>
      </c>
      <c r="E2022" s="7"/>
      <c r="F2022" s="7"/>
      <c r="G2022" s="7"/>
      <c r="H2022" s="351"/>
      <c r="I2022" s="7"/>
      <c r="J2022" s="7"/>
      <c r="K2022" s="7"/>
      <c r="L2022" s="7"/>
      <c r="M2022" s="7"/>
      <c r="N2022" s="97"/>
      <c r="O2022" s="94" t="str">
        <f ca="1">IF(D2022="цвет",SUM(O2023:INDIRECT("N"&amp;R2022)),IF(SUM(E2022:N2022)=0,"",SUM(E2022:N2022)))</f>
        <v/>
      </c>
      <c r="P2022" s="68" t="s">
        <v>98</v>
      </c>
      <c r="Q2022" s="69">
        <f t="shared" si="62"/>
        <v>4523</v>
      </c>
      <c r="R2022" s="70">
        <f t="shared" ca="1" si="63"/>
        <v>2024</v>
      </c>
      <c r="S2022" s="69"/>
      <c r="T2022" s="102"/>
    </row>
    <row r="2023" spans="1:20" ht="135" customHeight="1">
      <c r="A2023" s="2"/>
      <c r="B2023" s="357"/>
      <c r="C2023" s="75"/>
      <c r="D2023" s="359" t="s">
        <v>2889</v>
      </c>
      <c r="E2023" s="360"/>
      <c r="F2023" s="360"/>
      <c r="G2023" s="360"/>
      <c r="H2023" s="360"/>
      <c r="I2023" s="360"/>
      <c r="J2023" s="360"/>
      <c r="K2023" s="360"/>
      <c r="L2023" s="360"/>
      <c r="M2023" s="360"/>
      <c r="N2023" s="360"/>
      <c r="O2023" s="94" t="str">
        <f ca="1">IF(D2023="цвет",SUM(O2024:INDIRECT("N"&amp;R2023)),IF(SUM(E2023:N2023)=0,"",SUM(E2023:N2023)))</f>
        <v/>
      </c>
      <c r="P2023" s="68" t="s">
        <v>98</v>
      </c>
      <c r="Q2023" s="69">
        <f t="shared" si="62"/>
        <v>4523</v>
      </c>
      <c r="R2023" s="70">
        <f t="shared" ca="1" si="63"/>
        <v>2024</v>
      </c>
      <c r="S2023" s="69"/>
      <c r="T2023" s="102"/>
    </row>
    <row r="2024" spans="1:20" ht="17.45" customHeight="1" thickBot="1">
      <c r="A2024" s="2"/>
      <c r="B2024" s="365"/>
      <c r="C2024" s="77"/>
      <c r="D2024" s="362" t="str">
        <f>HYPERLINK("https://miamia.ru/search/index.php?q="&amp;Q2024&amp;"&amp;s=Поиск?utm_source=Excel&amp;utm_medium=Nalichie&amp;utm_content="&amp;Q2024&amp;"","Посмотреть большую фотографию на сайте")</f>
        <v>Посмотреть большую фотографию на сайте</v>
      </c>
      <c r="E2024" s="363"/>
      <c r="F2024" s="363"/>
      <c r="G2024" s="363"/>
      <c r="H2024" s="363"/>
      <c r="I2024" s="363"/>
      <c r="J2024" s="363"/>
      <c r="K2024" s="363"/>
      <c r="L2024" s="363"/>
      <c r="M2024" s="363"/>
      <c r="N2024" s="363"/>
      <c r="O2024" s="94" t="str">
        <f ca="1">IF(D2024="цвет",SUM(O2025:INDIRECT("N"&amp;R2024)),IF(SUM(E2024:N2024)=0,"",SUM(E2024:N2024)))</f>
        <v/>
      </c>
      <c r="P2024" s="68" t="s">
        <v>98</v>
      </c>
      <c r="Q2024" s="69">
        <f t="shared" si="62"/>
        <v>4523</v>
      </c>
      <c r="R2024" s="70">
        <f t="shared" ca="1" si="63"/>
        <v>2024</v>
      </c>
      <c r="S2024" s="69"/>
      <c r="T2024" s="102"/>
    </row>
    <row r="2025" spans="1:20" ht="17.25" thickBot="1">
      <c r="A2025" s="2"/>
      <c r="B2025" s="356" t="s">
        <v>1877</v>
      </c>
      <c r="C2025" s="83">
        <v>4524</v>
      </c>
      <c r="D2025" s="98" t="s">
        <v>9</v>
      </c>
      <c r="E2025" s="74" t="s">
        <v>11</v>
      </c>
      <c r="F2025" s="74" t="s">
        <v>12</v>
      </c>
      <c r="G2025" s="74" t="s">
        <v>13</v>
      </c>
      <c r="H2025" s="99" t="s">
        <v>14</v>
      </c>
      <c r="I2025" s="99" t="s">
        <v>15</v>
      </c>
      <c r="J2025" s="99" t="s">
        <v>16</v>
      </c>
      <c r="K2025" s="99" t="s">
        <v>21</v>
      </c>
      <c r="L2025" s="99" t="s">
        <v>22</v>
      </c>
      <c r="M2025" s="99"/>
      <c r="N2025" s="100"/>
      <c r="O2025" s="93">
        <f ca="1">IF(D2025="цвет",SUM(O2026:INDIRECT("N"&amp;R2025)),IF(SUM(E2025:N2025)=0,"",SUM(E2025:N2025)))</f>
        <v>0</v>
      </c>
      <c r="P2025" s="68">
        <v>3228</v>
      </c>
      <c r="Q2025" s="69">
        <f t="shared" si="62"/>
        <v>4524</v>
      </c>
      <c r="R2025" s="70">
        <f t="shared" ca="1" si="63"/>
        <v>2028</v>
      </c>
      <c r="S2025" s="101">
        <v>3228</v>
      </c>
      <c r="T2025" s="62">
        <f ca="1">S2025*O2025</f>
        <v>0</v>
      </c>
    </row>
    <row r="2026" spans="1:20" ht="17.25" thickBot="1">
      <c r="A2026" s="2"/>
      <c r="B2026" s="357"/>
      <c r="C2026" s="75"/>
      <c r="D2026" s="5" t="s">
        <v>29</v>
      </c>
      <c r="E2026" s="7"/>
      <c r="F2026" s="181"/>
      <c r="G2026" s="181"/>
      <c r="H2026" s="7"/>
      <c r="I2026" s="7"/>
      <c r="J2026" s="7"/>
      <c r="K2026" s="351"/>
      <c r="L2026" s="351"/>
      <c r="M2026" s="7"/>
      <c r="N2026" s="97"/>
      <c r="O2026" s="94" t="str">
        <f ca="1">IF(D2026="цвет",SUM(O2027:INDIRECT("N"&amp;R2026)),IF(SUM(E2026:N2026)=0,"",SUM(E2026:N2026)))</f>
        <v/>
      </c>
      <c r="P2026" s="68" t="s">
        <v>98</v>
      </c>
      <c r="Q2026" s="69">
        <f t="shared" si="62"/>
        <v>4524</v>
      </c>
      <c r="R2026" s="70">
        <f t="shared" ca="1" si="63"/>
        <v>2028</v>
      </c>
      <c r="S2026" s="69"/>
      <c r="T2026" s="102"/>
    </row>
    <row r="2027" spans="1:20" ht="135" customHeight="1">
      <c r="A2027" s="2"/>
      <c r="B2027" s="357"/>
      <c r="C2027" s="75"/>
      <c r="D2027" s="359" t="s">
        <v>2890</v>
      </c>
      <c r="E2027" s="360"/>
      <c r="F2027" s="360"/>
      <c r="G2027" s="360"/>
      <c r="H2027" s="360"/>
      <c r="I2027" s="360"/>
      <c r="J2027" s="360"/>
      <c r="K2027" s="360"/>
      <c r="L2027" s="360"/>
      <c r="M2027" s="360"/>
      <c r="N2027" s="360"/>
      <c r="O2027" s="94" t="str">
        <f ca="1">IF(D2027="цвет",SUM(O2028:INDIRECT("N"&amp;R2027)),IF(SUM(E2027:N2027)=0,"",SUM(E2027:N2027)))</f>
        <v/>
      </c>
      <c r="P2027" s="68" t="s">
        <v>98</v>
      </c>
      <c r="Q2027" s="69">
        <f t="shared" si="62"/>
        <v>4524</v>
      </c>
      <c r="R2027" s="70">
        <f t="shared" ca="1" si="63"/>
        <v>2028</v>
      </c>
      <c r="S2027" s="69"/>
      <c r="T2027" s="102"/>
    </row>
    <row r="2028" spans="1:20" ht="17.45" customHeight="1" thickBot="1">
      <c r="A2028" s="2"/>
      <c r="B2028" s="365"/>
      <c r="C2028" s="77"/>
      <c r="D2028" s="362" t="str">
        <f>HYPERLINK("https://miamia.ru/search/index.php?q="&amp;Q2028&amp;"&amp;s=Поиск?utm_source=Excel&amp;utm_medium=Nalichie&amp;utm_content="&amp;Q2028&amp;"","Посмотреть большую фотографию на сайте")</f>
        <v>Посмотреть большую фотографию на сайте</v>
      </c>
      <c r="E2028" s="363"/>
      <c r="F2028" s="363"/>
      <c r="G2028" s="363"/>
      <c r="H2028" s="363"/>
      <c r="I2028" s="363"/>
      <c r="J2028" s="363"/>
      <c r="K2028" s="363"/>
      <c r="L2028" s="363"/>
      <c r="M2028" s="363"/>
      <c r="N2028" s="363"/>
      <c r="O2028" s="94" t="str">
        <f ca="1">IF(D2028="цвет",SUM(O2029:INDIRECT("N"&amp;R2028)),IF(SUM(E2028:N2028)=0,"",SUM(E2028:N2028)))</f>
        <v/>
      </c>
      <c r="P2028" s="68" t="s">
        <v>98</v>
      </c>
      <c r="Q2028" s="69">
        <f t="shared" si="62"/>
        <v>4524</v>
      </c>
      <c r="R2028" s="70">
        <f t="shared" ca="1" si="63"/>
        <v>2028</v>
      </c>
      <c r="S2028" s="69"/>
      <c r="T2028" s="102"/>
    </row>
    <row r="2029" spans="1:20" ht="17.25" thickBot="1">
      <c r="A2029" s="2"/>
      <c r="B2029" s="356" t="s">
        <v>1877</v>
      </c>
      <c r="C2029" s="83">
        <v>4525</v>
      </c>
      <c r="D2029" s="98" t="s">
        <v>9</v>
      </c>
      <c r="E2029" s="74" t="s">
        <v>11</v>
      </c>
      <c r="F2029" s="74" t="s">
        <v>12</v>
      </c>
      <c r="G2029" s="74" t="s">
        <v>13</v>
      </c>
      <c r="H2029" s="99" t="s">
        <v>14</v>
      </c>
      <c r="I2029" s="99" t="s">
        <v>15</v>
      </c>
      <c r="J2029" s="99" t="s">
        <v>16</v>
      </c>
      <c r="K2029" s="99" t="s">
        <v>21</v>
      </c>
      <c r="L2029" s="99" t="s">
        <v>22</v>
      </c>
      <c r="M2029" s="99"/>
      <c r="N2029" s="100"/>
      <c r="O2029" s="93">
        <f ca="1">IF(D2029="цвет",SUM(O2030:INDIRECT("N"&amp;R2029)),IF(SUM(E2029:N2029)=0,"",SUM(E2029:N2029)))</f>
        <v>0</v>
      </c>
      <c r="P2029" s="68">
        <v>5425</v>
      </c>
      <c r="Q2029" s="69">
        <f t="shared" si="62"/>
        <v>4525</v>
      </c>
      <c r="R2029" s="70">
        <f t="shared" ca="1" si="63"/>
        <v>2032</v>
      </c>
      <c r="S2029" s="101">
        <v>5425</v>
      </c>
      <c r="T2029" s="62">
        <f ca="1">S2029*O2029</f>
        <v>0</v>
      </c>
    </row>
    <row r="2030" spans="1:20" ht="17.25" thickBot="1">
      <c r="A2030" s="2"/>
      <c r="B2030" s="357"/>
      <c r="C2030" s="75"/>
      <c r="D2030" s="5" t="s">
        <v>29</v>
      </c>
      <c r="E2030" s="181"/>
      <c r="F2030" s="181"/>
      <c r="G2030" s="7"/>
      <c r="H2030" s="181"/>
      <c r="I2030" s="351"/>
      <c r="J2030" s="351"/>
      <c r="K2030" s="351"/>
      <c r="L2030" s="351"/>
      <c r="M2030" s="7"/>
      <c r="N2030" s="97"/>
      <c r="O2030" s="94" t="str">
        <f ca="1">IF(D2030="цвет",SUM(O2031:INDIRECT("N"&amp;R2030)),IF(SUM(E2030:N2030)=0,"",SUM(E2030:N2030)))</f>
        <v/>
      </c>
      <c r="P2030" s="68" t="s">
        <v>98</v>
      </c>
      <c r="Q2030" s="69">
        <f t="shared" si="62"/>
        <v>4525</v>
      </c>
      <c r="R2030" s="70">
        <f t="shared" ca="1" si="63"/>
        <v>2032</v>
      </c>
      <c r="S2030" s="69"/>
      <c r="T2030" s="102"/>
    </row>
    <row r="2031" spans="1:20" ht="135" customHeight="1">
      <c r="A2031" s="2"/>
      <c r="B2031" s="357"/>
      <c r="C2031" s="75"/>
      <c r="D2031" s="359" t="s">
        <v>2891</v>
      </c>
      <c r="E2031" s="360"/>
      <c r="F2031" s="360"/>
      <c r="G2031" s="360"/>
      <c r="H2031" s="360"/>
      <c r="I2031" s="360"/>
      <c r="J2031" s="360"/>
      <c r="K2031" s="360"/>
      <c r="L2031" s="360"/>
      <c r="M2031" s="360"/>
      <c r="N2031" s="360"/>
      <c r="O2031" s="94" t="str">
        <f ca="1">IF(D2031="цвет",SUM(O2032:INDIRECT("N"&amp;R2031)),IF(SUM(E2031:N2031)=0,"",SUM(E2031:N2031)))</f>
        <v/>
      </c>
      <c r="P2031" s="68" t="s">
        <v>98</v>
      </c>
      <c r="Q2031" s="69">
        <f t="shared" si="62"/>
        <v>4525</v>
      </c>
      <c r="R2031" s="70">
        <f t="shared" ca="1" si="63"/>
        <v>2032</v>
      </c>
      <c r="S2031" s="69"/>
      <c r="T2031" s="102"/>
    </row>
    <row r="2032" spans="1:20" ht="17.45" customHeight="1" thickBot="1">
      <c r="A2032" s="2"/>
      <c r="B2032" s="365"/>
      <c r="C2032" s="77"/>
      <c r="D2032" s="362" t="str">
        <f>HYPERLINK("https://miamia.ru/search/index.php?q="&amp;Q2032&amp;"&amp;s=Поиск?utm_source=Excel&amp;utm_medium=Nalichie&amp;utm_content="&amp;Q2032&amp;"","Посмотреть большую фотографию на сайте")</f>
        <v>Посмотреть большую фотографию на сайте</v>
      </c>
      <c r="E2032" s="363"/>
      <c r="F2032" s="363"/>
      <c r="G2032" s="363"/>
      <c r="H2032" s="363"/>
      <c r="I2032" s="363"/>
      <c r="J2032" s="363"/>
      <c r="K2032" s="363"/>
      <c r="L2032" s="363"/>
      <c r="M2032" s="363"/>
      <c r="N2032" s="363"/>
      <c r="O2032" s="94" t="str">
        <f ca="1">IF(D2032="цвет",SUM(O2033:INDIRECT("N"&amp;R2032)),IF(SUM(E2032:N2032)=0,"",SUM(E2032:N2032)))</f>
        <v/>
      </c>
      <c r="P2032" s="68" t="s">
        <v>98</v>
      </c>
      <c r="Q2032" s="69">
        <f t="shared" si="62"/>
        <v>4525</v>
      </c>
      <c r="R2032" s="70">
        <f t="shared" ca="1" si="63"/>
        <v>2032</v>
      </c>
      <c r="S2032" s="69"/>
      <c r="T2032" s="102"/>
    </row>
    <row r="2033" spans="1:20" ht="17.25" thickBot="1">
      <c r="A2033" s="2"/>
      <c r="B2033" s="356" t="s">
        <v>1877</v>
      </c>
      <c r="C2033" s="83">
        <v>4526</v>
      </c>
      <c r="D2033" s="98" t="s">
        <v>9</v>
      </c>
      <c r="E2033" s="74" t="s">
        <v>11</v>
      </c>
      <c r="F2033" s="74" t="s">
        <v>12</v>
      </c>
      <c r="G2033" s="74" t="s">
        <v>13</v>
      </c>
      <c r="H2033" s="99" t="s">
        <v>14</v>
      </c>
      <c r="I2033" s="99" t="s">
        <v>15</v>
      </c>
      <c r="J2033" s="99" t="s">
        <v>16</v>
      </c>
      <c r="K2033" s="99" t="s">
        <v>21</v>
      </c>
      <c r="L2033" s="99" t="s">
        <v>22</v>
      </c>
      <c r="M2033" s="99"/>
      <c r="N2033" s="100"/>
      <c r="O2033" s="93">
        <f ca="1">IF(D2033="цвет",SUM(O2034:INDIRECT("N"&amp;R2033)),IF(SUM(E2033:N2033)=0,"",SUM(E2033:N2033)))</f>
        <v>0</v>
      </c>
      <c r="P2033" s="68">
        <v>5038</v>
      </c>
      <c r="Q2033" s="69">
        <f t="shared" si="62"/>
        <v>4526</v>
      </c>
      <c r="R2033" s="70">
        <f t="shared" ca="1" si="63"/>
        <v>2036</v>
      </c>
      <c r="S2033" s="101">
        <v>5038</v>
      </c>
      <c r="T2033" s="62">
        <f ca="1">S2033*O2033</f>
        <v>0</v>
      </c>
    </row>
    <row r="2034" spans="1:20" ht="17.25" thickBot="1">
      <c r="A2034" s="2"/>
      <c r="B2034" s="357"/>
      <c r="C2034" s="75"/>
      <c r="D2034" s="5" t="s">
        <v>29</v>
      </c>
      <c r="E2034" s="351"/>
      <c r="F2034" s="351"/>
      <c r="G2034" s="351"/>
      <c r="H2034" s="351"/>
      <c r="I2034" s="351"/>
      <c r="J2034" s="351"/>
      <c r="K2034" s="351"/>
      <c r="L2034" s="351"/>
      <c r="M2034" s="7"/>
      <c r="N2034" s="97"/>
      <c r="O2034" s="94" t="str">
        <f ca="1">IF(D2034="цвет",SUM(O2035:INDIRECT("N"&amp;R2034)),IF(SUM(E2034:N2034)=0,"",SUM(E2034:N2034)))</f>
        <v/>
      </c>
      <c r="P2034" s="68" t="s">
        <v>98</v>
      </c>
      <c r="Q2034" s="69">
        <f t="shared" si="62"/>
        <v>4526</v>
      </c>
      <c r="R2034" s="70">
        <f t="shared" ca="1" si="63"/>
        <v>2036</v>
      </c>
      <c r="S2034" s="69"/>
      <c r="T2034" s="102"/>
    </row>
    <row r="2035" spans="1:20" ht="135" customHeight="1">
      <c r="A2035" s="2"/>
      <c r="B2035" s="357"/>
      <c r="C2035" s="75"/>
      <c r="D2035" s="359" t="s">
        <v>2892</v>
      </c>
      <c r="E2035" s="360"/>
      <c r="F2035" s="360"/>
      <c r="G2035" s="360"/>
      <c r="H2035" s="360"/>
      <c r="I2035" s="360"/>
      <c r="J2035" s="360"/>
      <c r="K2035" s="360"/>
      <c r="L2035" s="360"/>
      <c r="M2035" s="360"/>
      <c r="N2035" s="360"/>
      <c r="O2035" s="94" t="str">
        <f ca="1">IF(D2035="цвет",SUM(O2036:INDIRECT("N"&amp;R2035)),IF(SUM(E2035:N2035)=0,"",SUM(E2035:N2035)))</f>
        <v/>
      </c>
      <c r="P2035" s="68" t="s">
        <v>98</v>
      </c>
      <c r="Q2035" s="69">
        <f t="shared" si="62"/>
        <v>4526</v>
      </c>
      <c r="R2035" s="70">
        <f t="shared" ca="1" si="63"/>
        <v>2036</v>
      </c>
      <c r="S2035" s="69"/>
      <c r="T2035" s="102"/>
    </row>
    <row r="2036" spans="1:20" ht="17.45" customHeight="1" thickBot="1">
      <c r="A2036" s="2"/>
      <c r="B2036" s="365"/>
      <c r="C2036" s="77"/>
      <c r="D2036" s="362" t="str">
        <f>HYPERLINK("https://miamia.ru/search/index.php?q="&amp;Q2036&amp;"&amp;s=Поиск?utm_source=Excel&amp;utm_medium=Nalichie&amp;utm_content="&amp;Q2036&amp;"","Посмотреть большую фотографию на сайте")</f>
        <v>Посмотреть большую фотографию на сайте</v>
      </c>
      <c r="E2036" s="363"/>
      <c r="F2036" s="363"/>
      <c r="G2036" s="363"/>
      <c r="H2036" s="363"/>
      <c r="I2036" s="363"/>
      <c r="J2036" s="363"/>
      <c r="K2036" s="363"/>
      <c r="L2036" s="363"/>
      <c r="M2036" s="363"/>
      <c r="N2036" s="363"/>
      <c r="O2036" s="94" t="str">
        <f ca="1">IF(D2036="цвет",SUM(O2037:INDIRECT("N"&amp;R2036)),IF(SUM(E2036:N2036)=0,"",SUM(E2036:N2036)))</f>
        <v/>
      </c>
      <c r="P2036" s="68" t="s">
        <v>98</v>
      </c>
      <c r="Q2036" s="69">
        <f t="shared" si="62"/>
        <v>4526</v>
      </c>
      <c r="R2036" s="70">
        <f t="shared" ca="1" si="63"/>
        <v>2036</v>
      </c>
      <c r="S2036" s="69"/>
      <c r="T2036" s="102"/>
    </row>
    <row r="2037" spans="1:20" ht="17.25" thickBot="1">
      <c r="A2037" s="2"/>
      <c r="B2037" s="356" t="s">
        <v>1877</v>
      </c>
      <c r="C2037" s="83">
        <v>4527</v>
      </c>
      <c r="D2037" s="98" t="s">
        <v>9</v>
      </c>
      <c r="E2037" s="99" t="s">
        <v>17</v>
      </c>
      <c r="F2037" s="74" t="s">
        <v>18</v>
      </c>
      <c r="G2037" s="74" t="s">
        <v>19</v>
      </c>
      <c r="H2037" s="74" t="s">
        <v>23</v>
      </c>
      <c r="I2037" s="99"/>
      <c r="J2037" s="99"/>
      <c r="K2037" s="99"/>
      <c r="L2037" s="99"/>
      <c r="M2037" s="99"/>
      <c r="N2037" s="100"/>
      <c r="O2037" s="93">
        <f ca="1">IF(D2037="цвет",SUM(O2038:INDIRECT("N"&amp;R2037)),IF(SUM(E2037:N2037)=0,"",SUM(E2037:N2037)))</f>
        <v>0</v>
      </c>
      <c r="P2037" s="68">
        <v>3487</v>
      </c>
      <c r="Q2037" s="69">
        <f t="shared" si="62"/>
        <v>4527</v>
      </c>
      <c r="R2037" s="70">
        <f t="shared" ca="1" si="63"/>
        <v>2040</v>
      </c>
      <c r="S2037" s="101">
        <v>3487</v>
      </c>
      <c r="T2037" s="62">
        <f ca="1">S2037*O2037</f>
        <v>0</v>
      </c>
    </row>
    <row r="2038" spans="1:20" ht="17.25" thickBot="1">
      <c r="A2038" s="2"/>
      <c r="B2038" s="357"/>
      <c r="C2038" s="75"/>
      <c r="D2038" s="5" t="s">
        <v>29</v>
      </c>
      <c r="E2038" s="181"/>
      <c r="F2038" s="7"/>
      <c r="G2038" s="181"/>
      <c r="H2038" s="351"/>
      <c r="I2038" s="7"/>
      <c r="J2038" s="7"/>
      <c r="K2038" s="7"/>
      <c r="L2038" s="7"/>
      <c r="M2038" s="7"/>
      <c r="N2038" s="97"/>
      <c r="O2038" s="94" t="str">
        <f ca="1">IF(D2038="цвет",SUM(O2039:INDIRECT("N"&amp;R2038)),IF(SUM(E2038:N2038)=0,"",SUM(E2038:N2038)))</f>
        <v/>
      </c>
      <c r="P2038" s="68" t="s">
        <v>98</v>
      </c>
      <c r="Q2038" s="69">
        <f t="shared" si="62"/>
        <v>4527</v>
      </c>
      <c r="R2038" s="70">
        <f t="shared" ca="1" si="63"/>
        <v>2040</v>
      </c>
      <c r="S2038" s="69"/>
      <c r="T2038" s="102"/>
    </row>
    <row r="2039" spans="1:20" ht="135" customHeight="1">
      <c r="A2039" s="2"/>
      <c r="B2039" s="357"/>
      <c r="C2039" s="75"/>
      <c r="D2039" s="359" t="s">
        <v>2893</v>
      </c>
      <c r="E2039" s="360"/>
      <c r="F2039" s="360"/>
      <c r="G2039" s="360"/>
      <c r="H2039" s="360"/>
      <c r="I2039" s="360"/>
      <c r="J2039" s="360"/>
      <c r="K2039" s="360"/>
      <c r="L2039" s="360"/>
      <c r="M2039" s="360"/>
      <c r="N2039" s="360"/>
      <c r="O2039" s="94" t="str">
        <f ca="1">IF(D2039="цвет",SUM(O2040:INDIRECT("N"&amp;R2039)),IF(SUM(E2039:N2039)=0,"",SUM(E2039:N2039)))</f>
        <v/>
      </c>
      <c r="P2039" s="68" t="s">
        <v>98</v>
      </c>
      <c r="Q2039" s="69">
        <f t="shared" si="62"/>
        <v>4527</v>
      </c>
      <c r="R2039" s="70">
        <f t="shared" ca="1" si="63"/>
        <v>2040</v>
      </c>
      <c r="S2039" s="69"/>
      <c r="T2039" s="102"/>
    </row>
    <row r="2040" spans="1:20" ht="17.45" customHeight="1" thickBot="1">
      <c r="A2040" s="2"/>
      <c r="B2040" s="365"/>
      <c r="C2040" s="77"/>
      <c r="D2040" s="362" t="str">
        <f>HYPERLINK("https://miamia.ru/search/index.php?q="&amp;Q2040&amp;"&amp;s=Поиск?utm_source=Excel&amp;utm_medium=Nalichie&amp;utm_content="&amp;Q2040&amp;"","Посмотреть большую фотографию на сайте")</f>
        <v>Посмотреть большую фотографию на сайте</v>
      </c>
      <c r="E2040" s="363"/>
      <c r="F2040" s="363"/>
      <c r="G2040" s="363"/>
      <c r="H2040" s="363"/>
      <c r="I2040" s="363"/>
      <c r="J2040" s="363"/>
      <c r="K2040" s="363"/>
      <c r="L2040" s="363"/>
      <c r="M2040" s="363"/>
      <c r="N2040" s="363"/>
      <c r="O2040" s="94" t="str">
        <f ca="1">IF(D2040="цвет",SUM(O2041:INDIRECT("N"&amp;R2040)),IF(SUM(E2040:N2040)=0,"",SUM(E2040:N2040)))</f>
        <v/>
      </c>
      <c r="P2040" s="68" t="s">
        <v>98</v>
      </c>
      <c r="Q2040" s="69">
        <f t="shared" si="62"/>
        <v>4527</v>
      </c>
      <c r="R2040" s="70">
        <f t="shared" ca="1" si="63"/>
        <v>2040</v>
      </c>
      <c r="S2040" s="69"/>
      <c r="T2040" s="102"/>
    </row>
    <row r="2041" spans="1:20" ht="17.25" thickBot="1">
      <c r="A2041" s="2"/>
      <c r="B2041" s="356" t="s">
        <v>1877</v>
      </c>
      <c r="C2041" s="83">
        <v>4528</v>
      </c>
      <c r="D2041" s="98" t="s">
        <v>9</v>
      </c>
      <c r="E2041" s="74" t="s">
        <v>11</v>
      </c>
      <c r="F2041" s="74" t="s">
        <v>12</v>
      </c>
      <c r="G2041" s="74" t="s">
        <v>13</v>
      </c>
      <c r="H2041" s="99" t="s">
        <v>14</v>
      </c>
      <c r="I2041" s="99" t="s">
        <v>15</v>
      </c>
      <c r="J2041" s="99" t="s">
        <v>16</v>
      </c>
      <c r="K2041" s="99" t="s">
        <v>21</v>
      </c>
      <c r="L2041" s="99" t="s">
        <v>22</v>
      </c>
      <c r="M2041" s="99"/>
      <c r="N2041" s="100"/>
      <c r="O2041" s="93">
        <f ca="1">IF(D2041="цвет",SUM(O2042:INDIRECT("N"&amp;R2041)),IF(SUM(E2041:N2041)=0,"",SUM(E2041:N2041)))</f>
        <v>0</v>
      </c>
      <c r="P2041" s="68">
        <v>3228</v>
      </c>
      <c r="Q2041" s="69">
        <f t="shared" si="62"/>
        <v>4528</v>
      </c>
      <c r="R2041" s="70">
        <f t="shared" ca="1" si="63"/>
        <v>2044</v>
      </c>
      <c r="S2041" s="101">
        <v>3228</v>
      </c>
      <c r="T2041" s="62">
        <f ca="1">S2041*O2041</f>
        <v>0</v>
      </c>
    </row>
    <row r="2042" spans="1:20" ht="17.25" thickBot="1">
      <c r="A2042" s="2"/>
      <c r="B2042" s="357"/>
      <c r="C2042" s="75"/>
      <c r="D2042" s="5" t="s">
        <v>29</v>
      </c>
      <c r="E2042" s="7"/>
      <c r="F2042" s="351"/>
      <c r="G2042" s="181"/>
      <c r="H2042" s="181"/>
      <c r="I2042" s="181"/>
      <c r="J2042" s="351"/>
      <c r="K2042" s="351"/>
      <c r="L2042" s="351"/>
      <c r="M2042" s="7"/>
      <c r="N2042" s="97"/>
      <c r="O2042" s="94" t="str">
        <f ca="1">IF(D2042="цвет",SUM(O2043:INDIRECT("N"&amp;R2042)),IF(SUM(E2042:N2042)=0,"",SUM(E2042:N2042)))</f>
        <v/>
      </c>
      <c r="P2042" s="68" t="s">
        <v>98</v>
      </c>
      <c r="Q2042" s="69">
        <f t="shared" si="62"/>
        <v>4528</v>
      </c>
      <c r="R2042" s="70">
        <f t="shared" ca="1" si="63"/>
        <v>2044</v>
      </c>
      <c r="S2042" s="69"/>
      <c r="T2042" s="102"/>
    </row>
    <row r="2043" spans="1:20" ht="135" customHeight="1">
      <c r="A2043" s="2"/>
      <c r="B2043" s="357"/>
      <c r="C2043" s="75"/>
      <c r="D2043" s="359" t="s">
        <v>2894</v>
      </c>
      <c r="E2043" s="360"/>
      <c r="F2043" s="360"/>
      <c r="G2043" s="360"/>
      <c r="H2043" s="360"/>
      <c r="I2043" s="360"/>
      <c r="J2043" s="360"/>
      <c r="K2043" s="360"/>
      <c r="L2043" s="360"/>
      <c r="M2043" s="360"/>
      <c r="N2043" s="360"/>
      <c r="O2043" s="94" t="str">
        <f ca="1">IF(D2043="цвет",SUM(O2044:INDIRECT("N"&amp;R2043)),IF(SUM(E2043:N2043)=0,"",SUM(E2043:N2043)))</f>
        <v/>
      </c>
      <c r="P2043" s="68" t="s">
        <v>98</v>
      </c>
      <c r="Q2043" s="69">
        <f t="shared" si="62"/>
        <v>4528</v>
      </c>
      <c r="R2043" s="70">
        <f t="shared" ca="1" si="63"/>
        <v>2044</v>
      </c>
      <c r="S2043" s="69"/>
      <c r="T2043" s="102"/>
    </row>
    <row r="2044" spans="1:20" ht="17.45" customHeight="1" thickBot="1">
      <c r="A2044" s="2"/>
      <c r="B2044" s="365"/>
      <c r="C2044" s="77"/>
      <c r="D2044" s="362" t="str">
        <f>HYPERLINK("https://miamia.ru/search/index.php?q="&amp;Q2044&amp;"&amp;s=Поиск?utm_source=Excel&amp;utm_medium=Nalichie&amp;utm_content="&amp;Q2044&amp;"","Посмотреть большую фотографию на сайте")</f>
        <v>Посмотреть большую фотографию на сайте</v>
      </c>
      <c r="E2044" s="363"/>
      <c r="F2044" s="363"/>
      <c r="G2044" s="363"/>
      <c r="H2044" s="363"/>
      <c r="I2044" s="363"/>
      <c r="J2044" s="363"/>
      <c r="K2044" s="363"/>
      <c r="L2044" s="363"/>
      <c r="M2044" s="363"/>
      <c r="N2044" s="363"/>
      <c r="O2044" s="94" t="str">
        <f ca="1">IF(D2044="цвет",SUM(O2045:INDIRECT("N"&amp;R2044)),IF(SUM(E2044:N2044)=0,"",SUM(E2044:N2044)))</f>
        <v/>
      </c>
      <c r="P2044" s="68" t="s">
        <v>98</v>
      </c>
      <c r="Q2044" s="69">
        <f t="shared" si="62"/>
        <v>4528</v>
      </c>
      <c r="R2044" s="70">
        <f t="shared" ca="1" si="63"/>
        <v>2044</v>
      </c>
      <c r="S2044" s="69"/>
      <c r="T2044" s="102"/>
    </row>
    <row r="2045" spans="1:20" ht="17.25" thickBot="1">
      <c r="A2045" s="2"/>
      <c r="B2045" s="356" t="s">
        <v>1877</v>
      </c>
      <c r="C2045" s="83">
        <v>4529</v>
      </c>
      <c r="D2045" s="98" t="s">
        <v>9</v>
      </c>
      <c r="E2045" s="99" t="s">
        <v>17</v>
      </c>
      <c r="F2045" s="74" t="s">
        <v>18</v>
      </c>
      <c r="G2045" s="74" t="s">
        <v>19</v>
      </c>
      <c r="H2045" s="74" t="s">
        <v>23</v>
      </c>
      <c r="I2045" s="99"/>
      <c r="J2045" s="99"/>
      <c r="K2045" s="99"/>
      <c r="L2045" s="99"/>
      <c r="M2045" s="99"/>
      <c r="N2045" s="100"/>
      <c r="O2045" s="93">
        <f ca="1">IF(D2045="цвет",SUM(O2046:INDIRECT("N"&amp;R2045)),IF(SUM(E2045:N2045)=0,"",SUM(E2045:N2045)))</f>
        <v>0</v>
      </c>
      <c r="P2045" s="68">
        <v>4004</v>
      </c>
      <c r="Q2045" s="69">
        <f t="shared" si="62"/>
        <v>4529</v>
      </c>
      <c r="R2045" s="70">
        <f t="shared" ca="1" si="63"/>
        <v>2048</v>
      </c>
      <c r="S2045" s="101">
        <v>4004</v>
      </c>
      <c r="T2045" s="62">
        <f ca="1">S2045*O2045</f>
        <v>0</v>
      </c>
    </row>
    <row r="2046" spans="1:20" ht="17.25" thickBot="1">
      <c r="A2046" s="2"/>
      <c r="B2046" s="357"/>
      <c r="C2046" s="75"/>
      <c r="D2046" s="5" t="s">
        <v>29</v>
      </c>
      <c r="E2046" s="7"/>
      <c r="F2046" s="7"/>
      <c r="G2046" s="181"/>
      <c r="H2046" s="7"/>
      <c r="I2046" s="7"/>
      <c r="J2046" s="7"/>
      <c r="K2046" s="7"/>
      <c r="L2046" s="7"/>
      <c r="M2046" s="7"/>
      <c r="N2046" s="97"/>
      <c r="O2046" s="94" t="str">
        <f ca="1">IF(D2046="цвет",SUM(O2047:INDIRECT("N"&amp;R2046)),IF(SUM(E2046:N2046)=0,"",SUM(E2046:N2046)))</f>
        <v/>
      </c>
      <c r="P2046" s="68" t="s">
        <v>98</v>
      </c>
      <c r="Q2046" s="69">
        <f t="shared" si="62"/>
        <v>4529</v>
      </c>
      <c r="R2046" s="70">
        <f t="shared" ca="1" si="63"/>
        <v>2048</v>
      </c>
      <c r="S2046" s="69"/>
      <c r="T2046" s="102"/>
    </row>
    <row r="2047" spans="1:20" ht="135" customHeight="1">
      <c r="A2047" s="2"/>
      <c r="B2047" s="357"/>
      <c r="C2047" s="75"/>
      <c r="D2047" s="359" t="s">
        <v>2895</v>
      </c>
      <c r="E2047" s="360"/>
      <c r="F2047" s="360"/>
      <c r="G2047" s="360"/>
      <c r="H2047" s="360"/>
      <c r="I2047" s="360"/>
      <c r="J2047" s="360"/>
      <c r="K2047" s="360"/>
      <c r="L2047" s="360"/>
      <c r="M2047" s="360"/>
      <c r="N2047" s="360"/>
      <c r="O2047" s="94" t="str">
        <f ca="1">IF(D2047="цвет",SUM(O2048:INDIRECT("N"&amp;R2047)),IF(SUM(E2047:N2047)=0,"",SUM(E2047:N2047)))</f>
        <v/>
      </c>
      <c r="P2047" s="68" t="s">
        <v>98</v>
      </c>
      <c r="Q2047" s="69">
        <f t="shared" si="62"/>
        <v>4529</v>
      </c>
      <c r="R2047" s="70">
        <f t="shared" ca="1" si="63"/>
        <v>2048</v>
      </c>
      <c r="S2047" s="69"/>
      <c r="T2047" s="102"/>
    </row>
    <row r="2048" spans="1:20" ht="17.45" customHeight="1" thickBot="1">
      <c r="A2048" s="2"/>
      <c r="B2048" s="365"/>
      <c r="C2048" s="77"/>
      <c r="D2048" s="362" t="str">
        <f>HYPERLINK("https://miamia.ru/search/index.php?q="&amp;Q2048&amp;"&amp;s=Поиск?utm_source=Excel&amp;utm_medium=Nalichie&amp;utm_content="&amp;Q2048&amp;"","Посмотреть большую фотографию на сайте")</f>
        <v>Посмотреть большую фотографию на сайте</v>
      </c>
      <c r="E2048" s="363"/>
      <c r="F2048" s="363"/>
      <c r="G2048" s="363"/>
      <c r="H2048" s="363"/>
      <c r="I2048" s="363"/>
      <c r="J2048" s="363"/>
      <c r="K2048" s="363"/>
      <c r="L2048" s="363"/>
      <c r="M2048" s="363"/>
      <c r="N2048" s="363"/>
      <c r="O2048" s="94" t="str">
        <f ca="1">IF(D2048="цвет",SUM(O2049:INDIRECT("N"&amp;R2048)),IF(SUM(E2048:N2048)=0,"",SUM(E2048:N2048)))</f>
        <v/>
      </c>
      <c r="P2048" s="68" t="s">
        <v>98</v>
      </c>
      <c r="Q2048" s="69">
        <f t="shared" si="62"/>
        <v>4529</v>
      </c>
      <c r="R2048" s="70">
        <f t="shared" ca="1" si="63"/>
        <v>2048</v>
      </c>
      <c r="S2048" s="69"/>
      <c r="T2048" s="102"/>
    </row>
    <row r="2049" spans="1:20" ht="23.1" customHeight="1" thickBot="1">
      <c r="A2049" s="2"/>
      <c r="B2049" s="28" t="s">
        <v>2500</v>
      </c>
      <c r="C2049" s="29"/>
      <c r="D2049" s="30"/>
      <c r="E2049" s="31"/>
      <c r="F2049" s="31"/>
      <c r="G2049" s="31"/>
      <c r="H2049" s="31"/>
      <c r="I2049" s="31"/>
      <c r="J2049" s="31"/>
      <c r="K2049" s="31"/>
      <c r="L2049" s="31"/>
      <c r="M2049" s="31"/>
      <c r="N2049" s="31"/>
      <c r="O2049" s="91" t="str">
        <f ca="1">IF(D2049="цвет",SUM(O2050:INDIRECT("N"&amp;R2049)),IF(SUM(E2049:N2049)=0,"",SUM(E2049:N2049)))</f>
        <v/>
      </c>
      <c r="P2049" s="68" t="s">
        <v>98</v>
      </c>
      <c r="Q2049" s="55">
        <f t="shared" si="62"/>
        <v>4529</v>
      </c>
      <c r="R2049" s="70">
        <f t="shared" ca="1" si="63"/>
        <v>2053</v>
      </c>
    </row>
    <row r="2050" spans="1:20" ht="17.25" thickBot="1">
      <c r="A2050" s="2"/>
      <c r="B2050" s="356" t="s">
        <v>2314</v>
      </c>
      <c r="C2050" s="83">
        <v>3660</v>
      </c>
      <c r="D2050" s="98" t="s">
        <v>9</v>
      </c>
      <c r="E2050" s="74" t="s">
        <v>10</v>
      </c>
      <c r="F2050" s="74" t="s">
        <v>11</v>
      </c>
      <c r="G2050" s="74" t="s">
        <v>12</v>
      </c>
      <c r="H2050" s="74" t="s">
        <v>13</v>
      </c>
      <c r="I2050" s="99" t="s">
        <v>14</v>
      </c>
      <c r="J2050" s="99" t="s">
        <v>15</v>
      </c>
      <c r="K2050" s="99" t="s">
        <v>16</v>
      </c>
      <c r="L2050" s="99" t="s">
        <v>21</v>
      </c>
      <c r="M2050" s="99" t="s">
        <v>22</v>
      </c>
      <c r="N2050" s="100"/>
      <c r="O2050" s="93">
        <f ca="1">IF(D2050="цвет",SUM(O2051:INDIRECT("N"&amp;R2050)),IF(SUM(E2050:N2050)=0,"",SUM(E2050:N2050)))</f>
        <v>0</v>
      </c>
      <c r="P2050" s="68">
        <v>2711</v>
      </c>
      <c r="Q2050" s="69">
        <f t="shared" si="62"/>
        <v>3660</v>
      </c>
      <c r="R2050" s="70">
        <f t="shared" ca="1" si="63"/>
        <v>2053</v>
      </c>
      <c r="S2050" s="101">
        <v>2711</v>
      </c>
      <c r="T2050" s="62">
        <f ca="1">S2050*O2050</f>
        <v>0</v>
      </c>
    </row>
    <row r="2051" spans="1:20" ht="17.25" thickBot="1">
      <c r="A2051" s="2"/>
      <c r="B2051" s="357"/>
      <c r="C2051" s="75"/>
      <c r="D2051" s="5" t="s">
        <v>34</v>
      </c>
      <c r="E2051" s="7"/>
      <c r="F2051" s="181"/>
      <c r="G2051" s="7"/>
      <c r="H2051" s="7"/>
      <c r="I2051" s="7"/>
      <c r="J2051" s="351"/>
      <c r="K2051" s="351"/>
      <c r="L2051" s="7"/>
      <c r="M2051" s="7"/>
      <c r="N2051" s="97"/>
      <c r="O2051" s="94" t="str">
        <f ca="1">IF(D2051="цвет",SUM(O2052:INDIRECT("N"&amp;R2051)),IF(SUM(E2051:N2051)=0,"",SUM(E2051:N2051)))</f>
        <v/>
      </c>
      <c r="P2051" s="68" t="s">
        <v>98</v>
      </c>
      <c r="Q2051" s="69">
        <f t="shared" si="62"/>
        <v>3660</v>
      </c>
      <c r="R2051" s="70">
        <f t="shared" ca="1" si="63"/>
        <v>2053</v>
      </c>
      <c r="S2051" s="69"/>
      <c r="T2051" s="102"/>
    </row>
    <row r="2052" spans="1:20" ht="135" customHeight="1">
      <c r="A2052" s="2"/>
      <c r="B2052" s="357"/>
      <c r="C2052" s="75"/>
      <c r="D2052" s="359" t="s">
        <v>2315</v>
      </c>
      <c r="E2052" s="360"/>
      <c r="F2052" s="360"/>
      <c r="G2052" s="360"/>
      <c r="H2052" s="360"/>
      <c r="I2052" s="360"/>
      <c r="J2052" s="360"/>
      <c r="K2052" s="360"/>
      <c r="L2052" s="360"/>
      <c r="M2052" s="360"/>
      <c r="N2052" s="360"/>
      <c r="O2052" s="94" t="str">
        <f ca="1">IF(D2052="цвет",SUM(O2053:INDIRECT("N"&amp;R2052)),IF(SUM(E2052:N2052)=0,"",SUM(E2052:N2052)))</f>
        <v/>
      </c>
      <c r="P2052" s="68" t="s">
        <v>98</v>
      </c>
      <c r="Q2052" s="69">
        <f t="shared" si="62"/>
        <v>3660</v>
      </c>
      <c r="R2052" s="70">
        <f t="shared" ca="1" si="63"/>
        <v>2053</v>
      </c>
      <c r="S2052" s="69"/>
      <c r="T2052" s="102"/>
    </row>
    <row r="2053" spans="1:20" ht="17.45" customHeight="1" thickBot="1">
      <c r="A2053" s="2"/>
      <c r="B2053" s="365"/>
      <c r="C2053" s="77"/>
      <c r="D2053" s="362" t="str">
        <f>HYPERLINK("https://miamia.ru/search/index.php?q="&amp;Q2053&amp;"&amp;s=Поиск?utm_source=Excel&amp;utm_medium=Nalichie&amp;utm_content="&amp;Q2053&amp;"","Посмотреть большую фотографию на сайте")</f>
        <v>Посмотреть большую фотографию на сайте</v>
      </c>
      <c r="E2053" s="363"/>
      <c r="F2053" s="363"/>
      <c r="G2053" s="363"/>
      <c r="H2053" s="363"/>
      <c r="I2053" s="363"/>
      <c r="J2053" s="363"/>
      <c r="K2053" s="363"/>
      <c r="L2053" s="363"/>
      <c r="M2053" s="363"/>
      <c r="N2053" s="363"/>
      <c r="O2053" s="94" t="str">
        <f ca="1">IF(D2053="цвет",SUM(O2054:INDIRECT("N"&amp;R2053)),IF(SUM(E2053:N2053)=0,"",SUM(E2053:N2053)))</f>
        <v/>
      </c>
      <c r="P2053" s="68" t="s">
        <v>98</v>
      </c>
      <c r="Q2053" s="69">
        <f t="shared" si="62"/>
        <v>3660</v>
      </c>
      <c r="R2053" s="70">
        <f t="shared" ca="1" si="63"/>
        <v>2053</v>
      </c>
      <c r="S2053" s="69"/>
      <c r="T2053" s="102"/>
    </row>
    <row r="2054" spans="1:20" ht="17.25" thickBot="1">
      <c r="A2054" s="2"/>
      <c r="B2054" s="356" t="s">
        <v>2314</v>
      </c>
      <c r="C2054" s="83">
        <v>3661</v>
      </c>
      <c r="D2054" s="98" t="s">
        <v>9</v>
      </c>
      <c r="E2054" s="74" t="s">
        <v>10</v>
      </c>
      <c r="F2054" s="74" t="s">
        <v>11</v>
      </c>
      <c r="G2054" s="74" t="s">
        <v>12</v>
      </c>
      <c r="H2054" s="74" t="s">
        <v>13</v>
      </c>
      <c r="I2054" s="99" t="s">
        <v>14</v>
      </c>
      <c r="J2054" s="99" t="s">
        <v>15</v>
      </c>
      <c r="K2054" s="99" t="s">
        <v>16</v>
      </c>
      <c r="L2054" s="99" t="s">
        <v>21</v>
      </c>
      <c r="M2054" s="99" t="s">
        <v>22</v>
      </c>
      <c r="N2054" s="100"/>
      <c r="O2054" s="93">
        <f ca="1">IF(D2054="цвет",SUM(O2055:INDIRECT("N"&amp;R2054)),IF(SUM(E2054:N2054)=0,"",SUM(E2054:N2054)))</f>
        <v>0</v>
      </c>
      <c r="P2054" s="68">
        <v>2711</v>
      </c>
      <c r="Q2054" s="69">
        <f t="shared" si="62"/>
        <v>3661</v>
      </c>
      <c r="R2054" s="70">
        <f t="shared" ca="1" si="63"/>
        <v>2057</v>
      </c>
      <c r="S2054" s="101">
        <v>2711</v>
      </c>
      <c r="T2054" s="62">
        <f ca="1">S2054*O2054</f>
        <v>0</v>
      </c>
    </row>
    <row r="2055" spans="1:20" ht="17.25" thickBot="1">
      <c r="A2055" s="2"/>
      <c r="B2055" s="357"/>
      <c r="C2055" s="75"/>
      <c r="D2055" s="5" t="s">
        <v>34</v>
      </c>
      <c r="E2055" s="351"/>
      <c r="F2055" s="351"/>
      <c r="G2055" s="351"/>
      <c r="H2055" s="181"/>
      <c r="I2055" s="351"/>
      <c r="J2055" s="181"/>
      <c r="K2055" s="7"/>
      <c r="L2055" s="7"/>
      <c r="M2055" s="7"/>
      <c r="N2055" s="97"/>
      <c r="O2055" s="94" t="str">
        <f ca="1">IF(D2055="цвет",SUM(O2056:INDIRECT("N"&amp;R2055)),IF(SUM(E2055:N2055)=0,"",SUM(E2055:N2055)))</f>
        <v/>
      </c>
      <c r="P2055" s="68" t="s">
        <v>98</v>
      </c>
      <c r="Q2055" s="69">
        <f t="shared" si="62"/>
        <v>3661</v>
      </c>
      <c r="R2055" s="70">
        <f t="shared" ca="1" si="63"/>
        <v>2057</v>
      </c>
      <c r="S2055" s="69"/>
      <c r="T2055" s="102"/>
    </row>
    <row r="2056" spans="1:20" ht="135" customHeight="1">
      <c r="A2056" s="2"/>
      <c r="B2056" s="357"/>
      <c r="C2056" s="75"/>
      <c r="D2056" s="359" t="s">
        <v>2316</v>
      </c>
      <c r="E2056" s="360"/>
      <c r="F2056" s="360"/>
      <c r="G2056" s="360"/>
      <c r="H2056" s="360"/>
      <c r="I2056" s="360"/>
      <c r="J2056" s="360"/>
      <c r="K2056" s="360"/>
      <c r="L2056" s="360"/>
      <c r="M2056" s="360"/>
      <c r="N2056" s="360"/>
      <c r="O2056" s="94" t="str">
        <f ca="1">IF(D2056="цвет",SUM(O2057:INDIRECT("N"&amp;R2056)),IF(SUM(E2056:N2056)=0,"",SUM(E2056:N2056)))</f>
        <v/>
      </c>
      <c r="P2056" s="68" t="s">
        <v>98</v>
      </c>
      <c r="Q2056" s="69">
        <f t="shared" si="62"/>
        <v>3661</v>
      </c>
      <c r="R2056" s="70">
        <f t="shared" ca="1" si="63"/>
        <v>2057</v>
      </c>
      <c r="S2056" s="69"/>
      <c r="T2056" s="102"/>
    </row>
    <row r="2057" spans="1:20" ht="17.45" customHeight="1" thickBot="1">
      <c r="A2057" s="2"/>
      <c r="B2057" s="365"/>
      <c r="C2057" s="77"/>
      <c r="D2057" s="362" t="str">
        <f>HYPERLINK("https://miamia.ru/search/index.php?q="&amp;Q2057&amp;"&amp;s=Поиск?utm_source=Excel&amp;utm_medium=Nalichie&amp;utm_content="&amp;Q2057&amp;"","Посмотреть большую фотографию на сайте")</f>
        <v>Посмотреть большую фотографию на сайте</v>
      </c>
      <c r="E2057" s="363"/>
      <c r="F2057" s="363"/>
      <c r="G2057" s="363"/>
      <c r="H2057" s="363"/>
      <c r="I2057" s="363"/>
      <c r="J2057" s="363"/>
      <c r="K2057" s="363"/>
      <c r="L2057" s="363"/>
      <c r="M2057" s="363"/>
      <c r="N2057" s="363"/>
      <c r="O2057" s="94" t="str">
        <f ca="1">IF(D2057="цвет",SUM(O2058:INDIRECT("N"&amp;R2057)),IF(SUM(E2057:N2057)=0,"",SUM(E2057:N2057)))</f>
        <v/>
      </c>
      <c r="P2057" s="68" t="s">
        <v>98</v>
      </c>
      <c r="Q2057" s="69">
        <f t="shared" si="62"/>
        <v>3661</v>
      </c>
      <c r="R2057" s="70">
        <f t="shared" ca="1" si="63"/>
        <v>2057</v>
      </c>
      <c r="S2057" s="69"/>
      <c r="T2057" s="102"/>
    </row>
    <row r="2058" spans="1:20" ht="17.25" thickBot="1">
      <c r="A2058" s="2"/>
      <c r="B2058" s="356" t="s">
        <v>2314</v>
      </c>
      <c r="C2058" s="83">
        <v>3662</v>
      </c>
      <c r="D2058" s="98" t="s">
        <v>9</v>
      </c>
      <c r="E2058" s="74" t="s">
        <v>10</v>
      </c>
      <c r="F2058" s="74" t="s">
        <v>11</v>
      </c>
      <c r="G2058" s="74" t="s">
        <v>12</v>
      </c>
      <c r="H2058" s="74" t="s">
        <v>13</v>
      </c>
      <c r="I2058" s="99" t="s">
        <v>14</v>
      </c>
      <c r="J2058" s="99" t="s">
        <v>15</v>
      </c>
      <c r="K2058" s="99" t="s">
        <v>16</v>
      </c>
      <c r="L2058" s="99" t="s">
        <v>21</v>
      </c>
      <c r="M2058" s="99" t="s">
        <v>22</v>
      </c>
      <c r="N2058" s="100"/>
      <c r="O2058" s="93">
        <f ca="1">IF(D2058="цвет",SUM(O2059:INDIRECT("N"&amp;R2058)),IF(SUM(E2058:N2058)=0,"",SUM(E2058:N2058)))</f>
        <v>0</v>
      </c>
      <c r="P2058" s="68">
        <v>2711</v>
      </c>
      <c r="Q2058" s="69">
        <f t="shared" si="62"/>
        <v>3662</v>
      </c>
      <c r="R2058" s="70">
        <f t="shared" ca="1" si="63"/>
        <v>2061</v>
      </c>
      <c r="S2058" s="101">
        <v>2711</v>
      </c>
      <c r="T2058" s="62">
        <f ca="1">S2058*O2058</f>
        <v>0</v>
      </c>
    </row>
    <row r="2059" spans="1:20" ht="17.25" thickBot="1">
      <c r="A2059" s="2"/>
      <c r="B2059" s="357"/>
      <c r="C2059" s="75"/>
      <c r="D2059" s="5" t="s">
        <v>34</v>
      </c>
      <c r="E2059" s="7"/>
      <c r="F2059" s="7"/>
      <c r="G2059" s="7"/>
      <c r="H2059" s="7"/>
      <c r="I2059" s="7"/>
      <c r="J2059" s="351"/>
      <c r="K2059" s="351"/>
      <c r="L2059" s="7"/>
      <c r="M2059" s="7"/>
      <c r="N2059" s="97"/>
      <c r="O2059" s="94" t="str">
        <f ca="1">IF(D2059="цвет",SUM(O2060:INDIRECT("N"&amp;R2059)),IF(SUM(E2059:N2059)=0,"",SUM(E2059:N2059)))</f>
        <v/>
      </c>
      <c r="P2059" s="68" t="s">
        <v>98</v>
      </c>
      <c r="Q2059" s="69">
        <f t="shared" ref="Q2059:Q2122" si="64">IF(C2059&lt;&gt;0,C2059,Q2058)</f>
        <v>3662</v>
      </c>
      <c r="R2059" s="70">
        <f t="shared" ref="R2059:R2122" ca="1" si="65">IF(D2059="Посмотреть большую фотографию на сайте",CELL("строка",O2059),R2060)</f>
        <v>2061</v>
      </c>
      <c r="S2059" s="69"/>
      <c r="T2059" s="102"/>
    </row>
    <row r="2060" spans="1:20" ht="135" customHeight="1">
      <c r="A2060" s="2"/>
      <c r="B2060" s="357"/>
      <c r="C2060" s="75"/>
      <c r="D2060" s="359" t="s">
        <v>2317</v>
      </c>
      <c r="E2060" s="360"/>
      <c r="F2060" s="360"/>
      <c r="G2060" s="360"/>
      <c r="H2060" s="360"/>
      <c r="I2060" s="360"/>
      <c r="J2060" s="360"/>
      <c r="K2060" s="360"/>
      <c r="L2060" s="360"/>
      <c r="M2060" s="360"/>
      <c r="N2060" s="360"/>
      <c r="O2060" s="94" t="str">
        <f ca="1">IF(D2060="цвет",SUM(O2061:INDIRECT("N"&amp;R2060)),IF(SUM(E2060:N2060)=0,"",SUM(E2060:N2060)))</f>
        <v/>
      </c>
      <c r="P2060" s="68" t="s">
        <v>98</v>
      </c>
      <c r="Q2060" s="69">
        <f t="shared" si="64"/>
        <v>3662</v>
      </c>
      <c r="R2060" s="70">
        <f t="shared" ca="1" si="65"/>
        <v>2061</v>
      </c>
      <c r="S2060" s="69"/>
      <c r="T2060" s="102"/>
    </row>
    <row r="2061" spans="1:20" ht="17.45" customHeight="1" thickBot="1">
      <c r="A2061" s="2"/>
      <c r="B2061" s="365"/>
      <c r="C2061" s="77"/>
      <c r="D2061" s="362" t="str">
        <f>HYPERLINK("https://miamia.ru/search/index.php?q="&amp;Q2061&amp;"&amp;s=Поиск?utm_source=Excel&amp;utm_medium=Nalichie&amp;utm_content="&amp;Q2061&amp;"","Посмотреть большую фотографию на сайте")</f>
        <v>Посмотреть большую фотографию на сайте</v>
      </c>
      <c r="E2061" s="363"/>
      <c r="F2061" s="363"/>
      <c r="G2061" s="363"/>
      <c r="H2061" s="363"/>
      <c r="I2061" s="363"/>
      <c r="J2061" s="363"/>
      <c r="K2061" s="363"/>
      <c r="L2061" s="363"/>
      <c r="M2061" s="363"/>
      <c r="N2061" s="363"/>
      <c r="O2061" s="94" t="str">
        <f ca="1">IF(D2061="цвет",SUM(O2062:INDIRECT("N"&amp;R2061)),IF(SUM(E2061:N2061)=0,"",SUM(E2061:N2061)))</f>
        <v/>
      </c>
      <c r="P2061" s="68" t="s">
        <v>98</v>
      </c>
      <c r="Q2061" s="69">
        <f t="shared" si="64"/>
        <v>3662</v>
      </c>
      <c r="R2061" s="70">
        <f t="shared" ca="1" si="65"/>
        <v>2061</v>
      </c>
      <c r="S2061" s="69"/>
      <c r="T2061" s="102"/>
    </row>
    <row r="2062" spans="1:20" ht="17.25" thickBot="1">
      <c r="A2062" s="2"/>
      <c r="B2062" s="356" t="s">
        <v>2314</v>
      </c>
      <c r="C2062" s="83">
        <v>3663</v>
      </c>
      <c r="D2062" s="98" t="s">
        <v>9</v>
      </c>
      <c r="E2062" s="74" t="s">
        <v>10</v>
      </c>
      <c r="F2062" s="99" t="s">
        <v>17</v>
      </c>
      <c r="G2062" s="74" t="s">
        <v>18</v>
      </c>
      <c r="H2062" s="74" t="s">
        <v>19</v>
      </c>
      <c r="I2062" s="74" t="s">
        <v>23</v>
      </c>
      <c r="J2062" s="99" t="s">
        <v>15</v>
      </c>
      <c r="K2062" s="99"/>
      <c r="L2062" s="99"/>
      <c r="M2062" s="99"/>
      <c r="N2062" s="100"/>
      <c r="O2062" s="93">
        <f ca="1">IF(D2062="цвет",SUM(O2063:INDIRECT("N"&amp;R2062)),IF(SUM(E2062:N2062)=0,"",SUM(E2062:N2062)))</f>
        <v>0</v>
      </c>
      <c r="P2062" s="68">
        <v>3487</v>
      </c>
      <c r="Q2062" s="69">
        <f t="shared" si="64"/>
        <v>3663</v>
      </c>
      <c r="R2062" s="70">
        <f t="shared" ca="1" si="65"/>
        <v>2065</v>
      </c>
      <c r="S2062" s="101">
        <v>3487</v>
      </c>
      <c r="T2062" s="62">
        <f ca="1">S2062*O2062</f>
        <v>0</v>
      </c>
    </row>
    <row r="2063" spans="1:20" ht="17.25" thickBot="1">
      <c r="A2063" s="2"/>
      <c r="B2063" s="357"/>
      <c r="C2063" s="75"/>
      <c r="D2063" s="5" t="s">
        <v>34</v>
      </c>
      <c r="E2063" s="7"/>
      <c r="F2063" s="7"/>
      <c r="G2063" s="7"/>
      <c r="H2063" s="181"/>
      <c r="I2063" s="7"/>
      <c r="J2063" s="181"/>
      <c r="K2063" s="7"/>
      <c r="L2063" s="7"/>
      <c r="M2063" s="7"/>
      <c r="N2063" s="97"/>
      <c r="O2063" s="94" t="str">
        <f ca="1">IF(D2063="цвет",SUM(O2064:INDIRECT("N"&amp;R2063)),IF(SUM(E2063:N2063)=0,"",SUM(E2063:N2063)))</f>
        <v/>
      </c>
      <c r="P2063" s="68" t="s">
        <v>98</v>
      </c>
      <c r="Q2063" s="69">
        <f t="shared" si="64"/>
        <v>3663</v>
      </c>
      <c r="R2063" s="70">
        <f t="shared" ca="1" si="65"/>
        <v>2065</v>
      </c>
      <c r="S2063" s="69"/>
      <c r="T2063" s="102"/>
    </row>
    <row r="2064" spans="1:20" ht="135" customHeight="1">
      <c r="A2064" s="2"/>
      <c r="B2064" s="357"/>
      <c r="C2064" s="75"/>
      <c r="D2064" s="359" t="s">
        <v>2318</v>
      </c>
      <c r="E2064" s="360"/>
      <c r="F2064" s="360"/>
      <c r="G2064" s="360"/>
      <c r="H2064" s="360"/>
      <c r="I2064" s="360"/>
      <c r="J2064" s="360"/>
      <c r="K2064" s="360"/>
      <c r="L2064" s="360"/>
      <c r="M2064" s="360"/>
      <c r="N2064" s="360"/>
      <c r="O2064" s="94" t="str">
        <f ca="1">IF(D2064="цвет",SUM(O2065:INDIRECT("N"&amp;R2064)),IF(SUM(E2064:N2064)=0,"",SUM(E2064:N2064)))</f>
        <v/>
      </c>
      <c r="P2064" s="68" t="s">
        <v>98</v>
      </c>
      <c r="Q2064" s="69">
        <f t="shared" si="64"/>
        <v>3663</v>
      </c>
      <c r="R2064" s="70">
        <f t="shared" ca="1" si="65"/>
        <v>2065</v>
      </c>
      <c r="S2064" s="69"/>
      <c r="T2064" s="102"/>
    </row>
    <row r="2065" spans="1:20" ht="17.45" customHeight="1" thickBot="1">
      <c r="A2065" s="2"/>
      <c r="B2065" s="365"/>
      <c r="C2065" s="77"/>
      <c r="D2065" s="362" t="str">
        <f>HYPERLINK("https://miamia.ru/search/index.php?q="&amp;Q2065&amp;"&amp;s=Поиск?utm_source=Excel&amp;utm_medium=Nalichie&amp;utm_content="&amp;Q2065&amp;"","Посмотреть большую фотографию на сайте")</f>
        <v>Посмотреть большую фотографию на сайте</v>
      </c>
      <c r="E2065" s="363"/>
      <c r="F2065" s="363"/>
      <c r="G2065" s="363"/>
      <c r="H2065" s="363"/>
      <c r="I2065" s="363"/>
      <c r="J2065" s="363"/>
      <c r="K2065" s="363"/>
      <c r="L2065" s="363"/>
      <c r="M2065" s="363"/>
      <c r="N2065" s="363"/>
      <c r="O2065" s="94" t="str">
        <f ca="1">IF(D2065="цвет",SUM(O2066:INDIRECT("N"&amp;R2065)),IF(SUM(E2065:N2065)=0,"",SUM(E2065:N2065)))</f>
        <v/>
      </c>
      <c r="P2065" s="68" t="s">
        <v>98</v>
      </c>
      <c r="Q2065" s="69">
        <f t="shared" si="64"/>
        <v>3663</v>
      </c>
      <c r="R2065" s="70">
        <f t="shared" ca="1" si="65"/>
        <v>2065</v>
      </c>
      <c r="S2065" s="69"/>
      <c r="T2065" s="102"/>
    </row>
    <row r="2066" spans="1:20" ht="17.25" thickBot="1">
      <c r="A2066" s="2"/>
      <c r="B2066" s="356" t="s">
        <v>2314</v>
      </c>
      <c r="C2066" s="83">
        <v>3666</v>
      </c>
      <c r="D2066" s="98" t="s">
        <v>9</v>
      </c>
      <c r="E2066" s="74" t="s">
        <v>10</v>
      </c>
      <c r="F2066" s="74" t="s">
        <v>11</v>
      </c>
      <c r="G2066" s="74" t="s">
        <v>12</v>
      </c>
      <c r="H2066" s="74" t="s">
        <v>13</v>
      </c>
      <c r="I2066" s="99" t="s">
        <v>14</v>
      </c>
      <c r="J2066" s="99" t="s">
        <v>15</v>
      </c>
      <c r="K2066" s="99" t="s">
        <v>16</v>
      </c>
      <c r="L2066" s="99" t="s">
        <v>21</v>
      </c>
      <c r="M2066" s="99" t="s">
        <v>22</v>
      </c>
      <c r="N2066" s="100"/>
      <c r="O2066" s="93">
        <f ca="1">IF(D2066="цвет",SUM(O2067:INDIRECT("N"&amp;R2066)),IF(SUM(E2066:N2066)=0,"",SUM(E2066:N2066)))</f>
        <v>0</v>
      </c>
      <c r="P2066" s="68">
        <v>4908</v>
      </c>
      <c r="Q2066" s="69">
        <f t="shared" si="64"/>
        <v>3666</v>
      </c>
      <c r="R2066" s="70">
        <f t="shared" ca="1" si="65"/>
        <v>2069</v>
      </c>
      <c r="S2066" s="101">
        <v>4908</v>
      </c>
      <c r="T2066" s="62">
        <f ca="1">S2066*O2066</f>
        <v>0</v>
      </c>
    </row>
    <row r="2067" spans="1:20" ht="17.25" thickBot="1">
      <c r="A2067" s="2"/>
      <c r="B2067" s="357"/>
      <c r="C2067" s="75"/>
      <c r="D2067" s="5" t="s">
        <v>34</v>
      </c>
      <c r="E2067" s="7"/>
      <c r="F2067" s="181"/>
      <c r="G2067" s="181"/>
      <c r="H2067" s="181"/>
      <c r="I2067" s="7"/>
      <c r="J2067" s="351"/>
      <c r="K2067" s="351"/>
      <c r="L2067" s="7"/>
      <c r="M2067" s="7"/>
      <c r="N2067" s="97"/>
      <c r="O2067" s="94" t="str">
        <f ca="1">IF(D2067="цвет",SUM(O2068:INDIRECT("N"&amp;R2067)),IF(SUM(E2067:N2067)=0,"",SUM(E2067:N2067)))</f>
        <v/>
      </c>
      <c r="P2067" s="68" t="s">
        <v>98</v>
      </c>
      <c r="Q2067" s="69">
        <f t="shared" si="64"/>
        <v>3666</v>
      </c>
      <c r="R2067" s="70">
        <f t="shared" ca="1" si="65"/>
        <v>2069</v>
      </c>
      <c r="S2067" s="69"/>
      <c r="T2067" s="102"/>
    </row>
    <row r="2068" spans="1:20" ht="135" customHeight="1">
      <c r="A2068" s="2"/>
      <c r="B2068" s="357"/>
      <c r="C2068" s="75"/>
      <c r="D2068" s="359" t="s">
        <v>2319</v>
      </c>
      <c r="E2068" s="360"/>
      <c r="F2068" s="360"/>
      <c r="G2068" s="360"/>
      <c r="H2068" s="360"/>
      <c r="I2068" s="360"/>
      <c r="J2068" s="360"/>
      <c r="K2068" s="360"/>
      <c r="L2068" s="360"/>
      <c r="M2068" s="360"/>
      <c r="N2068" s="360"/>
      <c r="O2068" s="94" t="str">
        <f ca="1">IF(D2068="цвет",SUM(O2069:INDIRECT("N"&amp;R2068)),IF(SUM(E2068:N2068)=0,"",SUM(E2068:N2068)))</f>
        <v/>
      </c>
      <c r="P2068" s="68" t="s">
        <v>98</v>
      </c>
      <c r="Q2068" s="69">
        <f t="shared" si="64"/>
        <v>3666</v>
      </c>
      <c r="R2068" s="70">
        <f t="shared" ca="1" si="65"/>
        <v>2069</v>
      </c>
      <c r="S2068" s="69"/>
      <c r="T2068" s="102"/>
    </row>
    <row r="2069" spans="1:20" ht="17.45" customHeight="1" thickBot="1">
      <c r="A2069" s="2"/>
      <c r="B2069" s="365"/>
      <c r="C2069" s="77"/>
      <c r="D2069" s="362" t="str">
        <f>HYPERLINK("https://miamia.ru/search/index.php?q="&amp;Q2069&amp;"&amp;s=Поиск?utm_source=Excel&amp;utm_medium=Nalichie&amp;utm_content="&amp;Q2069&amp;"","Посмотреть большую фотографию на сайте")</f>
        <v>Посмотреть большую фотографию на сайте</v>
      </c>
      <c r="E2069" s="363"/>
      <c r="F2069" s="363"/>
      <c r="G2069" s="363"/>
      <c r="H2069" s="363"/>
      <c r="I2069" s="363"/>
      <c r="J2069" s="363"/>
      <c r="K2069" s="363"/>
      <c r="L2069" s="363"/>
      <c r="M2069" s="363"/>
      <c r="N2069" s="363"/>
      <c r="O2069" s="94" t="str">
        <f ca="1">IF(D2069="цвет",SUM(O2070:INDIRECT("N"&amp;R2069)),IF(SUM(E2069:N2069)=0,"",SUM(E2069:N2069)))</f>
        <v/>
      </c>
      <c r="P2069" s="68" t="s">
        <v>98</v>
      </c>
      <c r="Q2069" s="69">
        <f t="shared" si="64"/>
        <v>3666</v>
      </c>
      <c r="R2069" s="70">
        <f t="shared" ca="1" si="65"/>
        <v>2069</v>
      </c>
      <c r="S2069" s="69"/>
      <c r="T2069" s="102"/>
    </row>
    <row r="2070" spans="1:20" ht="17.25" thickBot="1">
      <c r="A2070" s="2"/>
      <c r="B2070" s="356" t="s">
        <v>2314</v>
      </c>
      <c r="C2070" s="83">
        <v>3667</v>
      </c>
      <c r="D2070" s="98" t="s">
        <v>9</v>
      </c>
      <c r="E2070" s="74" t="s">
        <v>10</v>
      </c>
      <c r="F2070" s="74" t="s">
        <v>11</v>
      </c>
      <c r="G2070" s="74" t="s">
        <v>12</v>
      </c>
      <c r="H2070" s="74" t="s">
        <v>13</v>
      </c>
      <c r="I2070" s="99" t="s">
        <v>14</v>
      </c>
      <c r="J2070" s="99" t="s">
        <v>15</v>
      </c>
      <c r="K2070" s="99" t="s">
        <v>16</v>
      </c>
      <c r="L2070" s="99" t="s">
        <v>21</v>
      </c>
      <c r="M2070" s="99" t="s">
        <v>22</v>
      </c>
      <c r="N2070" s="100"/>
      <c r="O2070" s="93">
        <f ca="1">IF(D2070="цвет",SUM(O2071:INDIRECT("N"&amp;R2070)),IF(SUM(E2070:N2070)=0,"",SUM(E2070:N2070)))</f>
        <v>0</v>
      </c>
      <c r="P2070" s="68">
        <v>3487</v>
      </c>
      <c r="Q2070" s="69">
        <f t="shared" si="64"/>
        <v>3667</v>
      </c>
      <c r="R2070" s="70">
        <f t="shared" ca="1" si="65"/>
        <v>2073</v>
      </c>
      <c r="S2070" s="101">
        <v>3487</v>
      </c>
      <c r="T2070" s="62">
        <f ca="1">S2070*O2070</f>
        <v>0</v>
      </c>
    </row>
    <row r="2071" spans="1:20" ht="17.25" thickBot="1">
      <c r="A2071" s="2"/>
      <c r="B2071" s="357"/>
      <c r="C2071" s="75"/>
      <c r="D2071" s="5" t="s">
        <v>34</v>
      </c>
      <c r="E2071" s="7"/>
      <c r="F2071" s="7"/>
      <c r="G2071" s="7"/>
      <c r="H2071" s="181"/>
      <c r="I2071" s="7"/>
      <c r="J2071" s="181"/>
      <c r="K2071" s="7"/>
      <c r="L2071" s="7"/>
      <c r="M2071" s="7"/>
      <c r="N2071" s="97"/>
      <c r="O2071" s="94" t="str">
        <f ca="1">IF(D2071="цвет",SUM(O2072:INDIRECT("N"&amp;R2071)),IF(SUM(E2071:N2071)=0,"",SUM(E2071:N2071)))</f>
        <v/>
      </c>
      <c r="P2071" s="68" t="s">
        <v>98</v>
      </c>
      <c r="Q2071" s="69">
        <f t="shared" si="64"/>
        <v>3667</v>
      </c>
      <c r="R2071" s="70">
        <f t="shared" ca="1" si="65"/>
        <v>2073</v>
      </c>
      <c r="S2071" s="69"/>
      <c r="T2071" s="102"/>
    </row>
    <row r="2072" spans="1:20" ht="135" customHeight="1">
      <c r="A2072" s="2"/>
      <c r="B2072" s="357"/>
      <c r="C2072" s="75"/>
      <c r="D2072" s="359" t="s">
        <v>2320</v>
      </c>
      <c r="E2072" s="360"/>
      <c r="F2072" s="360"/>
      <c r="G2072" s="360"/>
      <c r="H2072" s="360"/>
      <c r="I2072" s="360"/>
      <c r="J2072" s="360"/>
      <c r="K2072" s="360"/>
      <c r="L2072" s="360"/>
      <c r="M2072" s="360"/>
      <c r="N2072" s="360"/>
      <c r="O2072" s="94" t="str">
        <f ca="1">IF(D2072="цвет",SUM(O2073:INDIRECT("N"&amp;R2072)),IF(SUM(E2072:N2072)=0,"",SUM(E2072:N2072)))</f>
        <v/>
      </c>
      <c r="P2072" s="68" t="s">
        <v>98</v>
      </c>
      <c r="Q2072" s="69">
        <f t="shared" si="64"/>
        <v>3667</v>
      </c>
      <c r="R2072" s="70">
        <f t="shared" ca="1" si="65"/>
        <v>2073</v>
      </c>
      <c r="S2072" s="69"/>
      <c r="T2072" s="102"/>
    </row>
    <row r="2073" spans="1:20" ht="17.45" customHeight="1" thickBot="1">
      <c r="A2073" s="2"/>
      <c r="B2073" s="365"/>
      <c r="C2073" s="77"/>
      <c r="D2073" s="362" t="str">
        <f>HYPERLINK("https://miamia.ru/search/index.php?q="&amp;Q2073&amp;"&amp;s=Поиск?utm_source=Excel&amp;utm_medium=Nalichie&amp;utm_content="&amp;Q2073&amp;"","Посмотреть большую фотографию на сайте")</f>
        <v>Посмотреть большую фотографию на сайте</v>
      </c>
      <c r="E2073" s="363"/>
      <c r="F2073" s="363"/>
      <c r="G2073" s="363"/>
      <c r="H2073" s="363"/>
      <c r="I2073" s="363"/>
      <c r="J2073" s="363"/>
      <c r="K2073" s="363"/>
      <c r="L2073" s="363"/>
      <c r="M2073" s="363"/>
      <c r="N2073" s="363"/>
      <c r="O2073" s="94" t="str">
        <f ca="1">IF(D2073="цвет",SUM(O2074:INDIRECT("N"&amp;R2073)),IF(SUM(E2073:N2073)=0,"",SUM(E2073:N2073)))</f>
        <v/>
      </c>
      <c r="P2073" s="68" t="s">
        <v>98</v>
      </c>
      <c r="Q2073" s="69">
        <f t="shared" si="64"/>
        <v>3667</v>
      </c>
      <c r="R2073" s="70">
        <f t="shared" ca="1" si="65"/>
        <v>2073</v>
      </c>
      <c r="S2073" s="69"/>
      <c r="T2073" s="102"/>
    </row>
    <row r="2074" spans="1:20" ht="23.1" customHeight="1" thickBot="1">
      <c r="A2074" s="2"/>
      <c r="B2074" s="28" t="s">
        <v>145</v>
      </c>
      <c r="C2074" s="29"/>
      <c r="D2074" s="30"/>
      <c r="E2074" s="31"/>
      <c r="F2074" s="31"/>
      <c r="G2074" s="31"/>
      <c r="H2074" s="31"/>
      <c r="I2074" s="31"/>
      <c r="J2074" s="31"/>
      <c r="K2074" s="31"/>
      <c r="L2074" s="31"/>
      <c r="M2074" s="31"/>
      <c r="N2074" s="32"/>
      <c r="O2074" s="91" t="str">
        <f ca="1">IF(D2074="цвет",SUM(O2075:INDIRECT("N"&amp;R2074)),IF(SUM(E2074:N2074)=0,"",SUM(E2074:N2074)))</f>
        <v/>
      </c>
      <c r="P2074" s="68" t="s">
        <v>98</v>
      </c>
      <c r="Q2074" s="138">
        <f t="shared" si="64"/>
        <v>3667</v>
      </c>
      <c r="R2074" s="139">
        <f t="shared" ca="1" si="65"/>
        <v>2078</v>
      </c>
    </row>
    <row r="2075" spans="1:20" ht="17.25" thickBot="1">
      <c r="A2075" s="2"/>
      <c r="B2075" s="356" t="s">
        <v>144</v>
      </c>
      <c r="C2075" s="83">
        <v>3751</v>
      </c>
      <c r="D2075" s="98" t="s">
        <v>9</v>
      </c>
      <c r="E2075" s="99" t="s">
        <v>10</v>
      </c>
      <c r="F2075" s="99" t="s">
        <v>11</v>
      </c>
      <c r="G2075" s="99" t="s">
        <v>12</v>
      </c>
      <c r="H2075" s="99" t="s">
        <v>13</v>
      </c>
      <c r="I2075" s="99" t="s">
        <v>14</v>
      </c>
      <c r="J2075" s="99" t="s">
        <v>15</v>
      </c>
      <c r="K2075" s="99" t="s">
        <v>16</v>
      </c>
      <c r="L2075" s="99" t="s">
        <v>21</v>
      </c>
      <c r="M2075" s="99"/>
      <c r="N2075" s="11"/>
      <c r="O2075" s="59">
        <f ca="1">IF(D2075="цвет",SUM(O2076:INDIRECT("N"&amp;R2075)),IF(SUM(E2075:N2075)=0,"",SUM(E2075:N2075)))</f>
        <v>0</v>
      </c>
      <c r="P2075" s="68">
        <v>5425</v>
      </c>
      <c r="Q2075" s="138">
        <f t="shared" si="64"/>
        <v>3751</v>
      </c>
      <c r="R2075" s="139">
        <f t="shared" ca="1" si="65"/>
        <v>2078</v>
      </c>
      <c r="S2075" s="85">
        <v>5425</v>
      </c>
      <c r="T2075" s="86">
        <f ca="1">O2075*S2075</f>
        <v>0</v>
      </c>
    </row>
    <row r="2076" spans="1:20" ht="17.45" customHeight="1" thickBot="1">
      <c r="A2076" s="2"/>
      <c r="B2076" s="357"/>
      <c r="C2076" s="75"/>
      <c r="D2076" s="5" t="s">
        <v>173</v>
      </c>
      <c r="E2076" s="7"/>
      <c r="F2076" s="351"/>
      <c r="G2076" s="351"/>
      <c r="H2076" s="351"/>
      <c r="I2076" s="351"/>
      <c r="J2076" s="351"/>
      <c r="K2076" s="181"/>
      <c r="L2076" s="7"/>
      <c r="M2076" s="7"/>
      <c r="N2076" s="7"/>
      <c r="O2076" s="91" t="str">
        <f ca="1">IF(D2076="цвет",SUM(O2077:INDIRECT("N"&amp;R2076)),IF(SUM(E2076:N2076)=0,"",SUM(E2076:N2076)))</f>
        <v/>
      </c>
      <c r="P2076" s="68" t="s">
        <v>98</v>
      </c>
      <c r="Q2076" s="138">
        <f t="shared" si="64"/>
        <v>3751</v>
      </c>
      <c r="R2076" s="139">
        <f t="shared" ca="1" si="65"/>
        <v>2078</v>
      </c>
      <c r="S2076" s="69"/>
      <c r="T2076" s="76"/>
    </row>
    <row r="2077" spans="1:20" ht="135" customHeight="1">
      <c r="A2077" s="2"/>
      <c r="B2077" s="357"/>
      <c r="C2077" s="75"/>
      <c r="D2077" s="359" t="s">
        <v>1347</v>
      </c>
      <c r="E2077" s="360"/>
      <c r="F2077" s="360"/>
      <c r="G2077" s="360"/>
      <c r="H2077" s="360"/>
      <c r="I2077" s="360"/>
      <c r="J2077" s="360"/>
      <c r="K2077" s="360"/>
      <c r="L2077" s="360"/>
      <c r="M2077" s="360"/>
      <c r="N2077" s="361"/>
      <c r="O2077" s="91" t="str">
        <f ca="1">IF(D2077="цвет",SUM(O2078:INDIRECT("N"&amp;R2077)),IF(SUM(E2077:N2077)=0,"",SUM(E2077:N2077)))</f>
        <v/>
      </c>
      <c r="P2077" s="68" t="s">
        <v>98</v>
      </c>
      <c r="Q2077" s="138">
        <f t="shared" si="64"/>
        <v>3751</v>
      </c>
      <c r="R2077" s="139">
        <f t="shared" ca="1" si="65"/>
        <v>2078</v>
      </c>
      <c r="S2077" s="69"/>
      <c r="T2077" s="76"/>
    </row>
    <row r="2078" spans="1:20" ht="17.45" customHeight="1" thickBot="1">
      <c r="A2078" s="2"/>
      <c r="B2078" s="365"/>
      <c r="C2078" s="77"/>
      <c r="D2078" s="362" t="str">
        <f>HYPERLINK("https://miamia.ru/search/index.php?q="&amp;Q2078&amp;"&amp;s=Поиск?utm_source=Excel&amp;utm_medium=Nalichie&amp;utm_content="&amp;Q2078&amp;"","Посмотреть большую фотографию на сайте")</f>
        <v>Посмотреть большую фотографию на сайте</v>
      </c>
      <c r="E2078" s="363"/>
      <c r="F2078" s="363"/>
      <c r="G2078" s="363"/>
      <c r="H2078" s="363"/>
      <c r="I2078" s="363"/>
      <c r="J2078" s="363"/>
      <c r="K2078" s="363"/>
      <c r="L2078" s="363"/>
      <c r="M2078" s="363"/>
      <c r="N2078" s="364"/>
      <c r="O2078" s="91" t="str">
        <f ca="1">IF(D2078="цвет",SUM(O2079:INDIRECT("N"&amp;R2078)),IF(SUM(E2078:N2078)=0,"",SUM(E2078:N2078)))</f>
        <v/>
      </c>
      <c r="P2078" s="68" t="s">
        <v>98</v>
      </c>
      <c r="Q2078" s="138">
        <f t="shared" si="64"/>
        <v>3751</v>
      </c>
      <c r="R2078" s="139">
        <f t="shared" ca="1" si="65"/>
        <v>2078</v>
      </c>
      <c r="S2078" s="69"/>
      <c r="T2078" s="76"/>
    </row>
    <row r="2079" spans="1:20" ht="17.25" thickBot="1">
      <c r="A2079" s="2"/>
      <c r="B2079" s="356" t="s">
        <v>144</v>
      </c>
      <c r="C2079" s="83">
        <v>3760</v>
      </c>
      <c r="D2079" s="98" t="s">
        <v>9</v>
      </c>
      <c r="E2079" s="99" t="s">
        <v>10</v>
      </c>
      <c r="F2079" s="99" t="s">
        <v>11</v>
      </c>
      <c r="G2079" s="99" t="s">
        <v>12</v>
      </c>
      <c r="H2079" s="99" t="s">
        <v>13</v>
      </c>
      <c r="I2079" s="99" t="s">
        <v>14</v>
      </c>
      <c r="J2079" s="99" t="s">
        <v>15</v>
      </c>
      <c r="K2079" s="99" t="s">
        <v>16</v>
      </c>
      <c r="L2079" s="99" t="s">
        <v>21</v>
      </c>
      <c r="M2079" s="99"/>
      <c r="N2079" s="11"/>
      <c r="O2079" s="59">
        <f ca="1">IF(D2079="цвет",SUM(O2080:INDIRECT("N"&amp;R2079)),IF(SUM(E2079:N2079)=0,"",SUM(E2079:N2079)))</f>
        <v>0</v>
      </c>
      <c r="P2079" s="68">
        <v>2711</v>
      </c>
      <c r="Q2079" s="138">
        <f t="shared" si="64"/>
        <v>3760</v>
      </c>
      <c r="R2079" s="139">
        <f t="shared" ca="1" si="65"/>
        <v>2082</v>
      </c>
      <c r="S2079" s="85">
        <v>2711</v>
      </c>
      <c r="T2079" s="86">
        <f ca="1">O2079*S2079</f>
        <v>0</v>
      </c>
    </row>
    <row r="2080" spans="1:20" ht="17.45" customHeight="1" thickBot="1">
      <c r="A2080" s="2"/>
      <c r="B2080" s="357"/>
      <c r="C2080" s="75"/>
      <c r="D2080" s="5" t="s">
        <v>173</v>
      </c>
      <c r="E2080" s="351"/>
      <c r="F2080" s="181"/>
      <c r="G2080" s="351"/>
      <c r="H2080" s="351"/>
      <c r="I2080" s="351"/>
      <c r="J2080" s="7"/>
      <c r="K2080" s="351"/>
      <c r="L2080" s="351"/>
      <c r="M2080" s="7"/>
      <c r="N2080" s="7"/>
      <c r="O2080" s="91" t="str">
        <f ca="1">IF(D2080="цвет",SUM(O2081:INDIRECT("N"&amp;R2080)),IF(SUM(E2080:N2080)=0,"",SUM(E2080:N2080)))</f>
        <v/>
      </c>
      <c r="P2080" s="68" t="s">
        <v>98</v>
      </c>
      <c r="Q2080" s="138">
        <f t="shared" si="64"/>
        <v>3760</v>
      </c>
      <c r="R2080" s="139">
        <f t="shared" ca="1" si="65"/>
        <v>2082</v>
      </c>
      <c r="S2080" s="69"/>
      <c r="T2080" s="76"/>
    </row>
    <row r="2081" spans="1:20" ht="135" customHeight="1">
      <c r="A2081" s="2"/>
      <c r="B2081" s="357"/>
      <c r="C2081" s="75"/>
      <c r="D2081" s="359" t="s">
        <v>1348</v>
      </c>
      <c r="E2081" s="360"/>
      <c r="F2081" s="360"/>
      <c r="G2081" s="360"/>
      <c r="H2081" s="360"/>
      <c r="I2081" s="360"/>
      <c r="J2081" s="360"/>
      <c r="K2081" s="360"/>
      <c r="L2081" s="360"/>
      <c r="M2081" s="360"/>
      <c r="N2081" s="361"/>
      <c r="O2081" s="91" t="str">
        <f ca="1">IF(D2081="цвет",SUM(O2082:INDIRECT("N"&amp;R2081)),IF(SUM(E2081:N2081)=0,"",SUM(E2081:N2081)))</f>
        <v/>
      </c>
      <c r="P2081" s="68" t="s">
        <v>98</v>
      </c>
      <c r="Q2081" s="138">
        <f t="shared" si="64"/>
        <v>3760</v>
      </c>
      <c r="R2081" s="139">
        <f t="shared" ca="1" si="65"/>
        <v>2082</v>
      </c>
      <c r="S2081" s="69"/>
      <c r="T2081" s="76"/>
    </row>
    <row r="2082" spans="1:20" ht="17.45" customHeight="1" thickBot="1">
      <c r="A2082" s="2"/>
      <c r="B2082" s="365"/>
      <c r="C2082" s="77"/>
      <c r="D2082" s="362" t="str">
        <f>HYPERLINK("https://miamia.ru/search/index.php?q="&amp;Q2082&amp;"&amp;s=Поиск?utm_source=Excel&amp;utm_medium=Nalichie&amp;utm_content="&amp;Q2082&amp;"","Посмотреть большую фотографию на сайте")</f>
        <v>Посмотреть большую фотографию на сайте</v>
      </c>
      <c r="E2082" s="363"/>
      <c r="F2082" s="363"/>
      <c r="G2082" s="363"/>
      <c r="H2082" s="363"/>
      <c r="I2082" s="363"/>
      <c r="J2082" s="363"/>
      <c r="K2082" s="363"/>
      <c r="L2082" s="363"/>
      <c r="M2082" s="363"/>
      <c r="N2082" s="364"/>
      <c r="O2082" s="91" t="str">
        <f ca="1">IF(D2082="цвет",SUM(O2083:INDIRECT("N"&amp;R2082)),IF(SUM(E2082:N2082)=0,"",SUM(E2082:N2082)))</f>
        <v/>
      </c>
      <c r="P2082" s="68" t="s">
        <v>98</v>
      </c>
      <c r="Q2082" s="138">
        <f t="shared" si="64"/>
        <v>3760</v>
      </c>
      <c r="R2082" s="139">
        <f t="shared" ca="1" si="65"/>
        <v>2082</v>
      </c>
      <c r="S2082" s="69"/>
      <c r="T2082" s="76"/>
    </row>
    <row r="2083" spans="1:20" ht="17.25" thickBot="1">
      <c r="A2083" s="2"/>
      <c r="B2083" s="356" t="s">
        <v>144</v>
      </c>
      <c r="C2083" s="83">
        <v>3761</v>
      </c>
      <c r="D2083" s="98" t="s">
        <v>9</v>
      </c>
      <c r="E2083" s="99" t="s">
        <v>10</v>
      </c>
      <c r="F2083" s="99" t="s">
        <v>11</v>
      </c>
      <c r="G2083" s="99" t="s">
        <v>12</v>
      </c>
      <c r="H2083" s="99" t="s">
        <v>13</v>
      </c>
      <c r="I2083" s="99" t="s">
        <v>14</v>
      </c>
      <c r="J2083" s="99" t="s">
        <v>15</v>
      </c>
      <c r="K2083" s="99" t="s">
        <v>16</v>
      </c>
      <c r="L2083" s="99" t="s">
        <v>21</v>
      </c>
      <c r="M2083" s="99"/>
      <c r="N2083" s="11"/>
      <c r="O2083" s="59">
        <f ca="1">IF(D2083="цвет",SUM(O2084:INDIRECT("N"&amp;R2083)),IF(SUM(E2083:N2083)=0,"",SUM(E2083:N2083)))</f>
        <v>0</v>
      </c>
      <c r="P2083" s="68">
        <v>2711</v>
      </c>
      <c r="Q2083" s="138">
        <f t="shared" si="64"/>
        <v>3761</v>
      </c>
      <c r="R2083" s="139">
        <f t="shared" ca="1" si="65"/>
        <v>2086</v>
      </c>
      <c r="S2083" s="85">
        <v>2711</v>
      </c>
      <c r="T2083" s="86">
        <f ca="1">O2083*S2083</f>
        <v>0</v>
      </c>
    </row>
    <row r="2084" spans="1:20" ht="17.45" customHeight="1" thickBot="1">
      <c r="A2084" s="2"/>
      <c r="B2084" s="357"/>
      <c r="C2084" s="75"/>
      <c r="D2084" s="5" t="s">
        <v>173</v>
      </c>
      <c r="E2084" s="181"/>
      <c r="F2084" s="181"/>
      <c r="G2084" s="181"/>
      <c r="H2084" s="181"/>
      <c r="I2084" s="351"/>
      <c r="J2084" s="351"/>
      <c r="K2084" s="7"/>
      <c r="L2084" s="7"/>
      <c r="M2084" s="7"/>
      <c r="N2084" s="7"/>
      <c r="O2084" s="91" t="str">
        <f ca="1">IF(D2084="цвет",SUM(O2085:INDIRECT("N"&amp;R2084)),IF(SUM(E2084:N2084)=0,"",SUM(E2084:N2084)))</f>
        <v/>
      </c>
      <c r="P2084" s="68" t="s">
        <v>98</v>
      </c>
      <c r="Q2084" s="138">
        <f t="shared" si="64"/>
        <v>3761</v>
      </c>
      <c r="R2084" s="139">
        <f t="shared" ca="1" si="65"/>
        <v>2086</v>
      </c>
      <c r="S2084" s="69"/>
      <c r="T2084" s="76"/>
    </row>
    <row r="2085" spans="1:20" ht="135" customHeight="1">
      <c r="A2085" s="2"/>
      <c r="B2085" s="357"/>
      <c r="C2085" s="75"/>
      <c r="D2085" s="359" t="s">
        <v>1158</v>
      </c>
      <c r="E2085" s="360"/>
      <c r="F2085" s="360"/>
      <c r="G2085" s="360"/>
      <c r="H2085" s="360"/>
      <c r="I2085" s="360"/>
      <c r="J2085" s="360"/>
      <c r="K2085" s="360"/>
      <c r="L2085" s="360"/>
      <c r="M2085" s="360"/>
      <c r="N2085" s="361"/>
      <c r="O2085" s="91" t="str">
        <f ca="1">IF(D2085="цвет",SUM(O2086:INDIRECT("N"&amp;R2085)),IF(SUM(E2085:N2085)=0,"",SUM(E2085:N2085)))</f>
        <v/>
      </c>
      <c r="P2085" s="68" t="s">
        <v>98</v>
      </c>
      <c r="Q2085" s="138">
        <f t="shared" si="64"/>
        <v>3761</v>
      </c>
      <c r="R2085" s="139">
        <f t="shared" ca="1" si="65"/>
        <v>2086</v>
      </c>
      <c r="S2085" s="69"/>
      <c r="T2085" s="76"/>
    </row>
    <row r="2086" spans="1:20" ht="17.45" customHeight="1" thickBot="1">
      <c r="A2086" s="2"/>
      <c r="B2086" s="365"/>
      <c r="C2086" s="77"/>
      <c r="D2086" s="362" t="str">
        <f>HYPERLINK("https://miamia.ru/search/index.php?q="&amp;Q2086&amp;"&amp;s=Поиск?utm_source=Excel&amp;utm_medium=Nalichie&amp;utm_content="&amp;Q2086&amp;"","Посмотреть большую фотографию на сайте")</f>
        <v>Посмотреть большую фотографию на сайте</v>
      </c>
      <c r="E2086" s="363"/>
      <c r="F2086" s="363"/>
      <c r="G2086" s="363"/>
      <c r="H2086" s="363"/>
      <c r="I2086" s="363"/>
      <c r="J2086" s="363"/>
      <c r="K2086" s="363"/>
      <c r="L2086" s="363"/>
      <c r="M2086" s="363"/>
      <c r="N2086" s="364"/>
      <c r="O2086" s="91" t="str">
        <f ca="1">IF(D2086="цвет",SUM(O2087:INDIRECT("N"&amp;R2086)),IF(SUM(E2086:N2086)=0,"",SUM(E2086:N2086)))</f>
        <v/>
      </c>
      <c r="P2086" s="68" t="s">
        <v>98</v>
      </c>
      <c r="Q2086" s="138">
        <f t="shared" si="64"/>
        <v>3761</v>
      </c>
      <c r="R2086" s="139">
        <f t="shared" ca="1" si="65"/>
        <v>2086</v>
      </c>
      <c r="S2086" s="69"/>
      <c r="T2086" s="76"/>
    </row>
    <row r="2087" spans="1:20" ht="17.25" thickBot="1">
      <c r="A2087" s="2"/>
      <c r="B2087" s="356" t="s">
        <v>144</v>
      </c>
      <c r="C2087" s="83">
        <v>3765</v>
      </c>
      <c r="D2087" s="98" t="s">
        <v>9</v>
      </c>
      <c r="E2087" s="99" t="s">
        <v>10</v>
      </c>
      <c r="F2087" s="99" t="s">
        <v>11</v>
      </c>
      <c r="G2087" s="99" t="s">
        <v>12</v>
      </c>
      <c r="H2087" s="99" t="s">
        <v>13</v>
      </c>
      <c r="I2087" s="99" t="s">
        <v>14</v>
      </c>
      <c r="J2087" s="99" t="s">
        <v>15</v>
      </c>
      <c r="K2087" s="99" t="s">
        <v>16</v>
      </c>
      <c r="L2087" s="99" t="s">
        <v>21</v>
      </c>
      <c r="M2087" s="99" t="s">
        <v>22</v>
      </c>
      <c r="N2087" s="11"/>
      <c r="O2087" s="59">
        <f ca="1">IF(D2087="цвет",SUM(O2088:INDIRECT("N"&amp;R2087)),IF(SUM(E2087:N2087)=0,"",SUM(E2087:N2087)))</f>
        <v>0</v>
      </c>
      <c r="P2087" s="68">
        <v>5038</v>
      </c>
      <c r="Q2087" s="138">
        <f t="shared" si="64"/>
        <v>3765</v>
      </c>
      <c r="R2087" s="139">
        <f t="shared" ca="1" si="65"/>
        <v>2090</v>
      </c>
      <c r="S2087" s="85">
        <v>5038</v>
      </c>
      <c r="T2087" s="86">
        <f ca="1">O2087*S2087</f>
        <v>0</v>
      </c>
    </row>
    <row r="2088" spans="1:20" ht="17.45" customHeight="1" thickBot="1">
      <c r="A2088" s="2"/>
      <c r="B2088" s="357"/>
      <c r="C2088" s="75"/>
      <c r="D2088" s="5" t="s">
        <v>173</v>
      </c>
      <c r="E2088" s="7"/>
      <c r="F2088" s="181"/>
      <c r="G2088" s="181"/>
      <c r="H2088" s="7"/>
      <c r="I2088" s="181"/>
      <c r="J2088" s="351"/>
      <c r="K2088" s="181"/>
      <c r="L2088" s="181"/>
      <c r="M2088" s="7"/>
      <c r="N2088" s="7"/>
      <c r="O2088" s="91" t="str">
        <f ca="1">IF(D2088="цвет",SUM(O2089:INDIRECT("N"&amp;R2088)),IF(SUM(E2088:N2088)=0,"",SUM(E2088:N2088)))</f>
        <v/>
      </c>
      <c r="P2088" s="68" t="s">
        <v>98</v>
      </c>
      <c r="Q2088" s="138">
        <f t="shared" si="64"/>
        <v>3765</v>
      </c>
      <c r="R2088" s="139">
        <f t="shared" ca="1" si="65"/>
        <v>2090</v>
      </c>
      <c r="S2088" s="69"/>
      <c r="T2088" s="76"/>
    </row>
    <row r="2089" spans="1:20" ht="135" customHeight="1">
      <c r="A2089" s="2"/>
      <c r="B2089" s="357"/>
      <c r="C2089" s="75"/>
      <c r="D2089" s="359" t="s">
        <v>458</v>
      </c>
      <c r="E2089" s="360"/>
      <c r="F2089" s="360"/>
      <c r="G2089" s="360"/>
      <c r="H2089" s="360"/>
      <c r="I2089" s="360"/>
      <c r="J2089" s="360"/>
      <c r="K2089" s="360"/>
      <c r="L2089" s="360"/>
      <c r="M2089" s="360"/>
      <c r="N2089" s="361"/>
      <c r="O2089" s="91" t="str">
        <f ca="1">IF(D2089="цвет",SUM(O2090:INDIRECT("N"&amp;R2089)),IF(SUM(E2089:N2089)=0,"",SUM(E2089:N2089)))</f>
        <v/>
      </c>
      <c r="P2089" s="68" t="s">
        <v>98</v>
      </c>
      <c r="Q2089" s="138">
        <f t="shared" si="64"/>
        <v>3765</v>
      </c>
      <c r="R2089" s="139">
        <f t="shared" ca="1" si="65"/>
        <v>2090</v>
      </c>
      <c r="S2089" s="69"/>
      <c r="T2089" s="76"/>
    </row>
    <row r="2090" spans="1:20" ht="17.45" customHeight="1" thickBot="1">
      <c r="A2090" s="2"/>
      <c r="B2090" s="365"/>
      <c r="C2090" s="77"/>
      <c r="D2090" s="362" t="str">
        <f>HYPERLINK("https://miamia.ru/search/index.php?q="&amp;Q2090&amp;"&amp;s=Поиск?utm_source=Excel&amp;utm_medium=Nalichie&amp;utm_content="&amp;Q2090&amp;"","Посмотреть большую фотографию на сайте")</f>
        <v>Посмотреть большую фотографию на сайте</v>
      </c>
      <c r="E2090" s="363"/>
      <c r="F2090" s="363"/>
      <c r="G2090" s="363"/>
      <c r="H2090" s="363"/>
      <c r="I2090" s="363"/>
      <c r="J2090" s="363"/>
      <c r="K2090" s="363"/>
      <c r="L2090" s="363"/>
      <c r="M2090" s="363"/>
      <c r="N2090" s="364"/>
      <c r="O2090" s="91" t="str">
        <f ca="1">IF(D2090="цвет",SUM(O2091:INDIRECT("N"&amp;R2090)),IF(SUM(E2090:N2090)=0,"",SUM(E2090:N2090)))</f>
        <v/>
      </c>
      <c r="P2090" s="68" t="s">
        <v>98</v>
      </c>
      <c r="Q2090" s="138">
        <f t="shared" si="64"/>
        <v>3765</v>
      </c>
      <c r="R2090" s="139">
        <f t="shared" ca="1" si="65"/>
        <v>2090</v>
      </c>
      <c r="S2090" s="69"/>
      <c r="T2090" s="76"/>
    </row>
    <row r="2091" spans="1:20" ht="17.25" thickBot="1">
      <c r="A2091" s="2"/>
      <c r="B2091" s="356" t="s">
        <v>144</v>
      </c>
      <c r="C2091" s="83">
        <v>3767</v>
      </c>
      <c r="D2091" s="98" t="s">
        <v>9</v>
      </c>
      <c r="E2091" s="99" t="s">
        <v>11</v>
      </c>
      <c r="F2091" s="99" t="s">
        <v>12</v>
      </c>
      <c r="G2091" s="99" t="s">
        <v>13</v>
      </c>
      <c r="H2091" s="99" t="s">
        <v>14</v>
      </c>
      <c r="I2091" s="99" t="s">
        <v>15</v>
      </c>
      <c r="J2091" s="99" t="s">
        <v>16</v>
      </c>
      <c r="K2091" s="99"/>
      <c r="L2091" s="99"/>
      <c r="M2091" s="99"/>
      <c r="N2091" s="11"/>
      <c r="O2091" s="59">
        <f ca="1">IF(D2091="цвет",SUM(O2092:INDIRECT("N"&amp;R2091)),IF(SUM(E2091:N2091)=0,"",SUM(E2091:N2091)))</f>
        <v>0</v>
      </c>
      <c r="P2091" s="68">
        <v>3487</v>
      </c>
      <c r="Q2091" s="138">
        <f t="shared" si="64"/>
        <v>3767</v>
      </c>
      <c r="R2091" s="139">
        <f t="shared" ca="1" si="65"/>
        <v>2094</v>
      </c>
      <c r="S2091" s="85">
        <v>3487</v>
      </c>
      <c r="T2091" s="86">
        <f ca="1">O2091*S2091</f>
        <v>0</v>
      </c>
    </row>
    <row r="2092" spans="1:20" ht="17.45" customHeight="1" thickBot="1">
      <c r="A2092" s="2"/>
      <c r="B2092" s="357"/>
      <c r="C2092" s="75"/>
      <c r="D2092" s="5" t="s">
        <v>173</v>
      </c>
      <c r="E2092" s="351"/>
      <c r="F2092" s="7"/>
      <c r="G2092" s="7"/>
      <c r="H2092" s="7"/>
      <c r="I2092" s="7"/>
      <c r="J2092" s="7"/>
      <c r="K2092" s="7"/>
      <c r="L2092" s="7"/>
      <c r="M2092" s="7"/>
      <c r="N2092" s="7"/>
      <c r="O2092" s="91" t="str">
        <f ca="1">IF(D2092="цвет",SUM(O2093:INDIRECT("N"&amp;R2092)),IF(SUM(E2092:N2092)=0,"",SUM(E2092:N2092)))</f>
        <v/>
      </c>
      <c r="P2092" s="68" t="s">
        <v>98</v>
      </c>
      <c r="Q2092" s="138">
        <f t="shared" si="64"/>
        <v>3767</v>
      </c>
      <c r="R2092" s="139">
        <f t="shared" ca="1" si="65"/>
        <v>2094</v>
      </c>
      <c r="S2092" s="69"/>
      <c r="T2092" s="76"/>
    </row>
    <row r="2093" spans="1:20" ht="135" customHeight="1">
      <c r="A2093" s="2"/>
      <c r="B2093" s="357"/>
      <c r="C2093" s="75"/>
      <c r="D2093" s="359" t="s">
        <v>1349</v>
      </c>
      <c r="E2093" s="360"/>
      <c r="F2093" s="360"/>
      <c r="G2093" s="360"/>
      <c r="H2093" s="360"/>
      <c r="I2093" s="360"/>
      <c r="J2093" s="360"/>
      <c r="K2093" s="360"/>
      <c r="L2093" s="360"/>
      <c r="M2093" s="360"/>
      <c r="N2093" s="361"/>
      <c r="O2093" s="91" t="str">
        <f ca="1">IF(D2093="цвет",SUM(O2094:INDIRECT("N"&amp;R2093)),IF(SUM(E2093:N2093)=0,"",SUM(E2093:N2093)))</f>
        <v/>
      </c>
      <c r="P2093" s="68" t="s">
        <v>98</v>
      </c>
      <c r="Q2093" s="138">
        <f t="shared" si="64"/>
        <v>3767</v>
      </c>
      <c r="R2093" s="139">
        <f t="shared" ca="1" si="65"/>
        <v>2094</v>
      </c>
      <c r="S2093" s="69"/>
      <c r="T2093" s="76"/>
    </row>
    <row r="2094" spans="1:20" ht="17.45" customHeight="1" thickBot="1">
      <c r="A2094" s="2"/>
      <c r="B2094" s="365"/>
      <c r="C2094" s="77"/>
      <c r="D2094" s="362" t="str">
        <f>HYPERLINK("https://miamia.ru/search/index.php?q="&amp;Q2094&amp;"&amp;s=Поиск?utm_source=Excel&amp;utm_medium=Nalichie&amp;utm_content="&amp;Q2094&amp;"","Посмотреть большую фотографию на сайте")</f>
        <v>Посмотреть большую фотографию на сайте</v>
      </c>
      <c r="E2094" s="363"/>
      <c r="F2094" s="363"/>
      <c r="G2094" s="363"/>
      <c r="H2094" s="363"/>
      <c r="I2094" s="363"/>
      <c r="J2094" s="363"/>
      <c r="K2094" s="363"/>
      <c r="L2094" s="363"/>
      <c r="M2094" s="363"/>
      <c r="N2094" s="364"/>
      <c r="O2094" s="91" t="str">
        <f ca="1">IF(D2094="цвет",SUM(O2095:INDIRECT("N"&amp;R2094)),IF(SUM(E2094:N2094)=0,"",SUM(E2094:N2094)))</f>
        <v/>
      </c>
      <c r="P2094" s="68" t="s">
        <v>98</v>
      </c>
      <c r="Q2094" s="138">
        <f t="shared" si="64"/>
        <v>3767</v>
      </c>
      <c r="R2094" s="139">
        <f t="shared" ca="1" si="65"/>
        <v>2094</v>
      </c>
      <c r="S2094" s="69"/>
      <c r="T2094" s="76"/>
    </row>
    <row r="2095" spans="1:20" ht="17.25" thickBot="1">
      <c r="A2095" s="2"/>
      <c r="B2095" s="356" t="s">
        <v>144</v>
      </c>
      <c r="C2095" s="83">
        <v>3768</v>
      </c>
      <c r="D2095" s="98" t="s">
        <v>9</v>
      </c>
      <c r="E2095" s="99" t="s">
        <v>11</v>
      </c>
      <c r="F2095" s="99" t="s">
        <v>12</v>
      </c>
      <c r="G2095" s="99" t="s">
        <v>13</v>
      </c>
      <c r="H2095" s="99" t="s">
        <v>14</v>
      </c>
      <c r="I2095" s="99" t="s">
        <v>15</v>
      </c>
      <c r="J2095" s="99" t="s">
        <v>16</v>
      </c>
      <c r="K2095" s="99" t="s">
        <v>21</v>
      </c>
      <c r="L2095" s="99" t="s">
        <v>22</v>
      </c>
      <c r="M2095" s="99"/>
      <c r="N2095" s="11"/>
      <c r="O2095" s="59">
        <f ca="1">IF(D2095="цвет",SUM(O2096:INDIRECT("N"&amp;R2095)),IF(SUM(E2095:N2095)=0,"",SUM(E2095:N2095)))</f>
        <v>0</v>
      </c>
      <c r="P2095" s="68">
        <v>3228</v>
      </c>
      <c r="Q2095" s="138">
        <f t="shared" si="64"/>
        <v>3768</v>
      </c>
      <c r="R2095" s="139">
        <f t="shared" ca="1" si="65"/>
        <v>2098</v>
      </c>
      <c r="S2095" s="85">
        <v>3228</v>
      </c>
      <c r="T2095" s="86">
        <f ca="1">O2095*S2095</f>
        <v>0</v>
      </c>
    </row>
    <row r="2096" spans="1:20" ht="17.45" customHeight="1" thickBot="1">
      <c r="A2096" s="2"/>
      <c r="B2096" s="357"/>
      <c r="C2096" s="75"/>
      <c r="D2096" s="5" t="s">
        <v>173</v>
      </c>
      <c r="E2096" s="7"/>
      <c r="F2096" s="181"/>
      <c r="G2096" s="7"/>
      <c r="H2096" s="351"/>
      <c r="I2096" s="181"/>
      <c r="J2096" s="351"/>
      <c r="K2096" s="181"/>
      <c r="L2096" s="7"/>
      <c r="M2096" s="7"/>
      <c r="N2096" s="7"/>
      <c r="O2096" s="91" t="str">
        <f ca="1">IF(D2096="цвет",SUM(O2097:INDIRECT("N"&amp;R2096)),IF(SUM(E2096:N2096)=0,"",SUM(E2096:N2096)))</f>
        <v/>
      </c>
      <c r="P2096" s="68" t="s">
        <v>98</v>
      </c>
      <c r="Q2096" s="138">
        <f t="shared" si="64"/>
        <v>3768</v>
      </c>
      <c r="R2096" s="139">
        <f t="shared" ca="1" si="65"/>
        <v>2098</v>
      </c>
      <c r="S2096" s="69"/>
      <c r="T2096" s="76"/>
    </row>
    <row r="2097" spans="1:20" ht="135" customHeight="1">
      <c r="A2097" s="2"/>
      <c r="B2097" s="357"/>
      <c r="C2097" s="75"/>
      <c r="D2097" s="359" t="s">
        <v>459</v>
      </c>
      <c r="E2097" s="360"/>
      <c r="F2097" s="360"/>
      <c r="G2097" s="360"/>
      <c r="H2097" s="360"/>
      <c r="I2097" s="360"/>
      <c r="J2097" s="360"/>
      <c r="K2097" s="360"/>
      <c r="L2097" s="360"/>
      <c r="M2097" s="360"/>
      <c r="N2097" s="361"/>
      <c r="O2097" s="91" t="str">
        <f ca="1">IF(D2097="цвет",SUM(O2098:INDIRECT("N"&amp;R2097)),IF(SUM(E2097:N2097)=0,"",SUM(E2097:N2097)))</f>
        <v/>
      </c>
      <c r="P2097" s="68" t="s">
        <v>98</v>
      </c>
      <c r="Q2097" s="138">
        <f t="shared" si="64"/>
        <v>3768</v>
      </c>
      <c r="R2097" s="139">
        <f t="shared" ca="1" si="65"/>
        <v>2098</v>
      </c>
      <c r="S2097" s="69"/>
      <c r="T2097" s="76"/>
    </row>
    <row r="2098" spans="1:20" ht="17.45" customHeight="1" thickBot="1">
      <c r="A2098" s="2"/>
      <c r="B2098" s="365"/>
      <c r="C2098" s="77"/>
      <c r="D2098" s="362" t="str">
        <f>HYPERLINK("https://miamia.ru/search/index.php?q="&amp;Q2098&amp;"&amp;s=Поиск?utm_source=Excel&amp;utm_medium=Nalichie&amp;utm_content="&amp;Q2098&amp;"","Посмотреть большую фотографию на сайте")</f>
        <v>Посмотреть большую фотографию на сайте</v>
      </c>
      <c r="E2098" s="363"/>
      <c r="F2098" s="363"/>
      <c r="G2098" s="363"/>
      <c r="H2098" s="363"/>
      <c r="I2098" s="363"/>
      <c r="J2098" s="363"/>
      <c r="K2098" s="363"/>
      <c r="L2098" s="363"/>
      <c r="M2098" s="363"/>
      <c r="N2098" s="364"/>
      <c r="O2098" s="91" t="str">
        <f ca="1">IF(D2098="цвет",SUM(O2099:INDIRECT("N"&amp;R2098)),IF(SUM(E2098:N2098)=0,"",SUM(E2098:N2098)))</f>
        <v/>
      </c>
      <c r="P2098" s="68" t="s">
        <v>98</v>
      </c>
      <c r="Q2098" s="138">
        <f t="shared" si="64"/>
        <v>3768</v>
      </c>
      <c r="R2098" s="139">
        <f t="shared" ca="1" si="65"/>
        <v>2098</v>
      </c>
      <c r="S2098" s="69"/>
      <c r="T2098" s="76"/>
    </row>
    <row r="2099" spans="1:20" ht="23.1" customHeight="1" thickBot="1">
      <c r="A2099" s="2"/>
      <c r="B2099" s="28" t="s">
        <v>1748</v>
      </c>
      <c r="C2099" s="29"/>
      <c r="D2099" s="30"/>
      <c r="E2099" s="31"/>
      <c r="F2099" s="31"/>
      <c r="G2099" s="31"/>
      <c r="H2099" s="31"/>
      <c r="I2099" s="31"/>
      <c r="J2099" s="31"/>
      <c r="K2099" s="31"/>
      <c r="L2099" s="31"/>
      <c r="M2099" s="31"/>
      <c r="N2099" s="32"/>
      <c r="O2099" s="91" t="str">
        <f ca="1">IF(D2099="цвет",SUM(O2100:INDIRECT("N"&amp;R2099)),IF(SUM(E2099:N2099)=0,"",SUM(E2099:N2099)))</f>
        <v/>
      </c>
      <c r="P2099" s="68" t="s">
        <v>98</v>
      </c>
      <c r="Q2099" s="138">
        <f t="shared" si="64"/>
        <v>3768</v>
      </c>
      <c r="R2099" s="139">
        <f t="shared" ca="1" si="65"/>
        <v>2103</v>
      </c>
    </row>
    <row r="2100" spans="1:20" ht="17.25" thickBot="1">
      <c r="A2100" s="2"/>
      <c r="B2100" s="356" t="s">
        <v>1534</v>
      </c>
      <c r="C2100" s="75">
        <v>4530</v>
      </c>
      <c r="D2100" s="103" t="s">
        <v>9</v>
      </c>
      <c r="E2100" s="11" t="s">
        <v>11</v>
      </c>
      <c r="F2100" s="104" t="s">
        <v>12</v>
      </c>
      <c r="G2100" s="104" t="s">
        <v>13</v>
      </c>
      <c r="H2100" s="11" t="s">
        <v>14</v>
      </c>
      <c r="I2100" s="99" t="s">
        <v>15</v>
      </c>
      <c r="J2100" s="99" t="s">
        <v>16</v>
      </c>
      <c r="K2100" s="99" t="s">
        <v>21</v>
      </c>
      <c r="L2100" s="99" t="s">
        <v>22</v>
      </c>
      <c r="M2100" s="99"/>
      <c r="N2100" s="99"/>
      <c r="O2100" s="59">
        <f ca="1">IF(D2100="цвет",SUM(O2101:INDIRECT("N"&amp;R2100)),IF(SUM(E2100:N2100)=0,"",SUM(E2100:N2100)))</f>
        <v>0</v>
      </c>
      <c r="P2100" s="68">
        <v>2711</v>
      </c>
      <c r="Q2100" s="138">
        <f t="shared" si="64"/>
        <v>4530</v>
      </c>
      <c r="R2100" s="139">
        <f t="shared" ca="1" si="65"/>
        <v>2103</v>
      </c>
      <c r="S2100" s="85">
        <v>2711</v>
      </c>
      <c r="T2100" s="86">
        <f ca="1">O2100*S2100</f>
        <v>0</v>
      </c>
    </row>
    <row r="2101" spans="1:20" ht="16.5" customHeight="1" thickBot="1">
      <c r="A2101" s="2"/>
      <c r="B2101" s="357"/>
      <c r="C2101" s="75"/>
      <c r="D2101" s="106" t="s">
        <v>235</v>
      </c>
      <c r="E2101" s="181"/>
      <c r="F2101" s="351"/>
      <c r="G2101" s="351"/>
      <c r="H2101" s="181"/>
      <c r="I2101" s="351"/>
      <c r="J2101" s="351"/>
      <c r="K2101" s="351"/>
      <c r="L2101" s="181"/>
      <c r="M2101" s="7"/>
      <c r="N2101" s="7"/>
      <c r="O2101" s="91" t="str">
        <f ca="1">IF(D2101="цвет",SUM(O2102:INDIRECT("N"&amp;R2101)),IF(SUM(E2101:N2101)=0,"",SUM(E2101:N2101)))</f>
        <v/>
      </c>
      <c r="P2101" s="68" t="s">
        <v>98</v>
      </c>
      <c r="Q2101" s="138">
        <f t="shared" si="64"/>
        <v>4530</v>
      </c>
      <c r="R2101" s="139">
        <f t="shared" ca="1" si="65"/>
        <v>2103</v>
      </c>
      <c r="S2101" s="69"/>
      <c r="T2101" s="76"/>
    </row>
    <row r="2102" spans="1:20" ht="135" customHeight="1">
      <c r="A2102" s="2"/>
      <c r="B2102" s="357"/>
      <c r="C2102" s="75"/>
      <c r="D2102" s="359" t="s">
        <v>2364</v>
      </c>
      <c r="E2102" s="360"/>
      <c r="F2102" s="360"/>
      <c r="G2102" s="360"/>
      <c r="H2102" s="360"/>
      <c r="I2102" s="360"/>
      <c r="J2102" s="360"/>
      <c r="K2102" s="360"/>
      <c r="L2102" s="360"/>
      <c r="M2102" s="360"/>
      <c r="N2102" s="361"/>
      <c r="O2102" s="91" t="str">
        <f ca="1">IF(D2102="цвет",SUM(O2103:INDIRECT("N"&amp;R2102)),IF(SUM(E2102:N2102)=0,"",SUM(E2102:N2102)))</f>
        <v/>
      </c>
      <c r="P2102" s="68" t="s">
        <v>98</v>
      </c>
      <c r="Q2102" s="138">
        <f t="shared" si="64"/>
        <v>4530</v>
      </c>
      <c r="R2102" s="139">
        <f t="shared" ca="1" si="65"/>
        <v>2103</v>
      </c>
      <c r="S2102" s="69"/>
      <c r="T2102" s="76"/>
    </row>
    <row r="2103" spans="1:20" ht="17.45" customHeight="1" thickBot="1">
      <c r="A2103" s="2"/>
      <c r="B2103" s="365"/>
      <c r="C2103" s="77"/>
      <c r="D2103" s="362" t="str">
        <f>HYPERLINK("https://miamia.ru/search/index.php?q="&amp;Q2103&amp;"&amp;s=Поиск?utm_source=Excel&amp;utm_medium=Nalichie&amp;utm_content="&amp;Q2103&amp;"","Посмотреть большую фотографию на сайте")</f>
        <v>Посмотреть большую фотографию на сайте</v>
      </c>
      <c r="E2103" s="363"/>
      <c r="F2103" s="363"/>
      <c r="G2103" s="363"/>
      <c r="H2103" s="363"/>
      <c r="I2103" s="363"/>
      <c r="J2103" s="363"/>
      <c r="K2103" s="363"/>
      <c r="L2103" s="363"/>
      <c r="M2103" s="363"/>
      <c r="N2103" s="364"/>
      <c r="O2103" s="91" t="str">
        <f ca="1">IF(D2103="цвет",SUM(O2104:INDIRECT("N"&amp;R2103)),IF(SUM(E2103:N2103)=0,"",SUM(E2103:N2103)))</f>
        <v/>
      </c>
      <c r="P2103" s="68" t="s">
        <v>98</v>
      </c>
      <c r="Q2103" s="138">
        <f t="shared" si="64"/>
        <v>4530</v>
      </c>
      <c r="R2103" s="139">
        <f t="shared" ca="1" si="65"/>
        <v>2103</v>
      </c>
      <c r="S2103" s="69"/>
      <c r="T2103" s="76"/>
    </row>
    <row r="2104" spans="1:20" ht="17.25" thickBot="1">
      <c r="A2104" s="2"/>
      <c r="B2104" s="356" t="s">
        <v>1534</v>
      </c>
      <c r="C2104" s="75">
        <v>4531</v>
      </c>
      <c r="D2104" s="103" t="s">
        <v>9</v>
      </c>
      <c r="E2104" s="11" t="s">
        <v>11</v>
      </c>
      <c r="F2104" s="104" t="s">
        <v>12</v>
      </c>
      <c r="G2104" s="104" t="s">
        <v>13</v>
      </c>
      <c r="H2104" s="11" t="s">
        <v>14</v>
      </c>
      <c r="I2104" s="99" t="s">
        <v>15</v>
      </c>
      <c r="J2104" s="99" t="s">
        <v>16</v>
      </c>
      <c r="K2104" s="99" t="s">
        <v>21</v>
      </c>
      <c r="L2104" s="99" t="s">
        <v>22</v>
      </c>
      <c r="M2104" s="99"/>
      <c r="N2104" s="99"/>
      <c r="O2104" s="59">
        <f ca="1">IF(D2104="цвет",SUM(O2105:INDIRECT("N"&amp;R2104)),IF(SUM(E2104:N2104)=0,"",SUM(E2104:N2104)))</f>
        <v>0</v>
      </c>
      <c r="P2104" s="68">
        <v>2711</v>
      </c>
      <c r="Q2104" s="138">
        <f t="shared" si="64"/>
        <v>4531</v>
      </c>
      <c r="R2104" s="139">
        <f t="shared" ca="1" si="65"/>
        <v>2107</v>
      </c>
      <c r="S2104" s="85">
        <v>2711</v>
      </c>
      <c r="T2104" s="86">
        <f ca="1">O2104*S2104</f>
        <v>0</v>
      </c>
    </row>
    <row r="2105" spans="1:20" ht="16.5" customHeight="1" thickBot="1">
      <c r="A2105" s="2"/>
      <c r="B2105" s="357"/>
      <c r="C2105" s="75"/>
      <c r="D2105" s="106" t="s">
        <v>235</v>
      </c>
      <c r="E2105" s="351"/>
      <c r="F2105" s="351"/>
      <c r="G2105" s="351"/>
      <c r="H2105" s="181"/>
      <c r="I2105" s="351"/>
      <c r="J2105" s="351"/>
      <c r="K2105" s="351"/>
      <c r="L2105" s="351"/>
      <c r="M2105" s="7"/>
      <c r="N2105" s="7"/>
      <c r="O2105" s="91" t="str">
        <f ca="1">IF(D2105="цвет",SUM(O2106:INDIRECT("N"&amp;R2105)),IF(SUM(E2105:N2105)=0,"",SUM(E2105:N2105)))</f>
        <v/>
      </c>
      <c r="P2105" s="68" t="s">
        <v>98</v>
      </c>
      <c r="Q2105" s="138">
        <f t="shared" si="64"/>
        <v>4531</v>
      </c>
      <c r="R2105" s="139">
        <f t="shared" ca="1" si="65"/>
        <v>2107</v>
      </c>
      <c r="S2105" s="69"/>
      <c r="T2105" s="76"/>
    </row>
    <row r="2106" spans="1:20" ht="135" customHeight="1">
      <c r="A2106" s="2"/>
      <c r="B2106" s="357"/>
      <c r="C2106" s="75"/>
      <c r="D2106" s="359" t="s">
        <v>2365</v>
      </c>
      <c r="E2106" s="360"/>
      <c r="F2106" s="360"/>
      <c r="G2106" s="360"/>
      <c r="H2106" s="360"/>
      <c r="I2106" s="360"/>
      <c r="J2106" s="360"/>
      <c r="K2106" s="360"/>
      <c r="L2106" s="360"/>
      <c r="M2106" s="360"/>
      <c r="N2106" s="361"/>
      <c r="O2106" s="91" t="str">
        <f ca="1">IF(D2106="цвет",SUM(O2107:INDIRECT("N"&amp;R2106)),IF(SUM(E2106:N2106)=0,"",SUM(E2106:N2106)))</f>
        <v/>
      </c>
      <c r="P2106" s="68" t="s">
        <v>98</v>
      </c>
      <c r="Q2106" s="138">
        <f t="shared" si="64"/>
        <v>4531</v>
      </c>
      <c r="R2106" s="139">
        <f t="shared" ca="1" si="65"/>
        <v>2107</v>
      </c>
      <c r="S2106" s="69"/>
      <c r="T2106" s="76"/>
    </row>
    <row r="2107" spans="1:20" ht="17.45" customHeight="1" thickBot="1">
      <c r="A2107" s="2"/>
      <c r="B2107" s="365"/>
      <c r="C2107" s="77"/>
      <c r="D2107" s="362" t="str">
        <f>HYPERLINK("https://miamia.ru/search/index.php?q="&amp;Q2107&amp;"&amp;s=Поиск?utm_source=Excel&amp;utm_medium=Nalichie&amp;utm_content="&amp;Q2107&amp;"","Посмотреть большую фотографию на сайте")</f>
        <v>Посмотреть большую фотографию на сайте</v>
      </c>
      <c r="E2107" s="363"/>
      <c r="F2107" s="363"/>
      <c r="G2107" s="363"/>
      <c r="H2107" s="363"/>
      <c r="I2107" s="363"/>
      <c r="J2107" s="363"/>
      <c r="K2107" s="363"/>
      <c r="L2107" s="363"/>
      <c r="M2107" s="363"/>
      <c r="N2107" s="364"/>
      <c r="O2107" s="91" t="str">
        <f ca="1">IF(D2107="цвет",SUM(O2108:INDIRECT("N"&amp;R2107)),IF(SUM(E2107:N2107)=0,"",SUM(E2107:N2107)))</f>
        <v/>
      </c>
      <c r="P2107" s="68" t="s">
        <v>98</v>
      </c>
      <c r="Q2107" s="138">
        <f t="shared" si="64"/>
        <v>4531</v>
      </c>
      <c r="R2107" s="139">
        <f t="shared" ca="1" si="65"/>
        <v>2107</v>
      </c>
      <c r="S2107" s="69"/>
      <c r="T2107" s="76"/>
    </row>
    <row r="2108" spans="1:20" ht="17.25" thickBot="1">
      <c r="A2108" s="2"/>
      <c r="B2108" s="356" t="s">
        <v>1534</v>
      </c>
      <c r="C2108" s="75">
        <v>4532</v>
      </c>
      <c r="D2108" s="103" t="s">
        <v>9</v>
      </c>
      <c r="E2108" s="11" t="s">
        <v>11</v>
      </c>
      <c r="F2108" s="104" t="s">
        <v>12</v>
      </c>
      <c r="G2108" s="104" t="s">
        <v>13</v>
      </c>
      <c r="H2108" s="11" t="s">
        <v>14</v>
      </c>
      <c r="I2108" s="99" t="s">
        <v>15</v>
      </c>
      <c r="J2108" s="99" t="s">
        <v>16</v>
      </c>
      <c r="K2108" s="99" t="s">
        <v>21</v>
      </c>
      <c r="L2108" s="99" t="s">
        <v>22</v>
      </c>
      <c r="M2108" s="99"/>
      <c r="N2108" s="99"/>
      <c r="O2108" s="59">
        <f ca="1">IF(D2108="цвет",SUM(O2109:INDIRECT("N"&amp;R2108)),IF(SUM(E2108:N2108)=0,"",SUM(E2108:N2108)))</f>
        <v>0</v>
      </c>
      <c r="P2108" s="68">
        <v>2711</v>
      </c>
      <c r="Q2108" s="138">
        <f t="shared" si="64"/>
        <v>4532</v>
      </c>
      <c r="R2108" s="139">
        <f t="shared" ca="1" si="65"/>
        <v>2111</v>
      </c>
      <c r="S2108" s="85">
        <v>2711</v>
      </c>
      <c r="T2108" s="86">
        <f ca="1">O2108*S2108</f>
        <v>0</v>
      </c>
    </row>
    <row r="2109" spans="1:20" ht="16.5" customHeight="1" thickBot="1">
      <c r="A2109" s="2"/>
      <c r="B2109" s="357"/>
      <c r="C2109" s="75"/>
      <c r="D2109" s="106" t="s">
        <v>235</v>
      </c>
      <c r="E2109" s="181"/>
      <c r="F2109" s="181"/>
      <c r="G2109" s="181"/>
      <c r="H2109" s="7"/>
      <c r="I2109" s="351"/>
      <c r="J2109" s="181"/>
      <c r="K2109" s="351"/>
      <c r="L2109" s="181"/>
      <c r="M2109" s="7"/>
      <c r="N2109" s="7"/>
      <c r="O2109" s="91" t="str">
        <f ca="1">IF(D2109="цвет",SUM(O2110:INDIRECT("N"&amp;R2109)),IF(SUM(E2109:N2109)=0,"",SUM(E2109:N2109)))</f>
        <v/>
      </c>
      <c r="P2109" s="68" t="s">
        <v>98</v>
      </c>
      <c r="Q2109" s="138">
        <f t="shared" si="64"/>
        <v>4532</v>
      </c>
      <c r="R2109" s="139">
        <f t="shared" ca="1" si="65"/>
        <v>2111</v>
      </c>
      <c r="S2109" s="69"/>
      <c r="T2109" s="76"/>
    </row>
    <row r="2110" spans="1:20" ht="135" customHeight="1">
      <c r="A2110" s="2"/>
      <c r="B2110" s="357"/>
      <c r="C2110" s="75"/>
      <c r="D2110" s="359" t="s">
        <v>2367</v>
      </c>
      <c r="E2110" s="360"/>
      <c r="F2110" s="360"/>
      <c r="G2110" s="360"/>
      <c r="H2110" s="360"/>
      <c r="I2110" s="360"/>
      <c r="J2110" s="360"/>
      <c r="K2110" s="360"/>
      <c r="L2110" s="360"/>
      <c r="M2110" s="360"/>
      <c r="N2110" s="361"/>
      <c r="O2110" s="91" t="str">
        <f ca="1">IF(D2110="цвет",SUM(O2111:INDIRECT("N"&amp;R2110)),IF(SUM(E2110:N2110)=0,"",SUM(E2110:N2110)))</f>
        <v/>
      </c>
      <c r="P2110" s="68" t="s">
        <v>98</v>
      </c>
      <c r="Q2110" s="138">
        <f t="shared" si="64"/>
        <v>4532</v>
      </c>
      <c r="R2110" s="139">
        <f t="shared" ca="1" si="65"/>
        <v>2111</v>
      </c>
      <c r="S2110" s="69"/>
      <c r="T2110" s="76"/>
    </row>
    <row r="2111" spans="1:20" ht="17.45" customHeight="1" thickBot="1">
      <c r="A2111" s="2"/>
      <c r="B2111" s="365"/>
      <c r="C2111" s="77"/>
      <c r="D2111" s="362" t="str">
        <f>HYPERLINK("https://miamia.ru/search/index.php?q="&amp;Q2111&amp;"&amp;s=Поиск?utm_source=Excel&amp;utm_medium=Nalichie&amp;utm_content="&amp;Q2111&amp;"","Посмотреть большую фотографию на сайте")</f>
        <v>Посмотреть большую фотографию на сайте</v>
      </c>
      <c r="E2111" s="363"/>
      <c r="F2111" s="363"/>
      <c r="G2111" s="363"/>
      <c r="H2111" s="363"/>
      <c r="I2111" s="363"/>
      <c r="J2111" s="363"/>
      <c r="K2111" s="363"/>
      <c r="L2111" s="363"/>
      <c r="M2111" s="363"/>
      <c r="N2111" s="364"/>
      <c r="O2111" s="91" t="str">
        <f ca="1">IF(D2111="цвет",SUM(O2112:INDIRECT("N"&amp;R2111)),IF(SUM(E2111:N2111)=0,"",SUM(E2111:N2111)))</f>
        <v/>
      </c>
      <c r="P2111" s="68" t="s">
        <v>98</v>
      </c>
      <c r="Q2111" s="138">
        <f t="shared" si="64"/>
        <v>4532</v>
      </c>
      <c r="R2111" s="139">
        <f t="shared" ca="1" si="65"/>
        <v>2111</v>
      </c>
      <c r="S2111" s="69"/>
      <c r="T2111" s="76"/>
    </row>
    <row r="2112" spans="1:20" ht="17.25" thickBot="1">
      <c r="A2112" s="2"/>
      <c r="B2112" s="356" t="s">
        <v>1534</v>
      </c>
      <c r="C2112" s="75">
        <v>4533</v>
      </c>
      <c r="D2112" s="103" t="s">
        <v>9</v>
      </c>
      <c r="E2112" s="11" t="s">
        <v>10</v>
      </c>
      <c r="F2112" s="99" t="s">
        <v>17</v>
      </c>
      <c r="G2112" s="99" t="s">
        <v>18</v>
      </c>
      <c r="H2112" s="99" t="s">
        <v>19</v>
      </c>
      <c r="I2112" s="99" t="s">
        <v>23</v>
      </c>
      <c r="J2112" s="99"/>
      <c r="K2112" s="99"/>
      <c r="L2112" s="99"/>
      <c r="M2112" s="99"/>
      <c r="N2112" s="99"/>
      <c r="O2112" s="59">
        <f ca="1">IF(D2112="цвет",SUM(O2113:INDIRECT("N"&amp;R2112)),IF(SUM(E2112:N2112)=0,"",SUM(E2112:N2112)))</f>
        <v>0</v>
      </c>
      <c r="P2112" s="68">
        <v>3487</v>
      </c>
      <c r="Q2112" s="138">
        <f t="shared" si="64"/>
        <v>4533</v>
      </c>
      <c r="R2112" s="139">
        <f t="shared" ca="1" si="65"/>
        <v>2115</v>
      </c>
      <c r="S2112" s="85">
        <v>3487</v>
      </c>
      <c r="T2112" s="86">
        <f ca="1">O2112*S2112</f>
        <v>0</v>
      </c>
    </row>
    <row r="2113" spans="1:20" ht="16.5" customHeight="1" thickBot="1">
      <c r="A2113" s="2"/>
      <c r="B2113" s="357"/>
      <c r="C2113" s="75"/>
      <c r="D2113" s="106" t="s">
        <v>235</v>
      </c>
      <c r="E2113" s="7"/>
      <c r="F2113" s="7"/>
      <c r="G2113" s="351"/>
      <c r="H2113" s="351"/>
      <c r="I2113" s="351"/>
      <c r="J2113" s="7"/>
      <c r="K2113" s="7"/>
      <c r="L2113" s="7"/>
      <c r="M2113" s="7"/>
      <c r="N2113" s="7"/>
      <c r="O2113" s="91" t="str">
        <f ca="1">IF(D2113="цвет",SUM(O2114:INDIRECT("N"&amp;R2113)),IF(SUM(E2113:N2113)=0,"",SUM(E2113:N2113)))</f>
        <v/>
      </c>
      <c r="P2113" s="68" t="s">
        <v>98</v>
      </c>
      <c r="Q2113" s="138">
        <f t="shared" si="64"/>
        <v>4533</v>
      </c>
      <c r="R2113" s="139">
        <f t="shared" ca="1" si="65"/>
        <v>2115</v>
      </c>
      <c r="S2113" s="69"/>
      <c r="T2113" s="76"/>
    </row>
    <row r="2114" spans="1:20" ht="135" customHeight="1">
      <c r="A2114" s="2"/>
      <c r="B2114" s="357"/>
      <c r="C2114" s="75"/>
      <c r="D2114" s="359" t="s">
        <v>2368</v>
      </c>
      <c r="E2114" s="360"/>
      <c r="F2114" s="360"/>
      <c r="G2114" s="360"/>
      <c r="H2114" s="360"/>
      <c r="I2114" s="360"/>
      <c r="J2114" s="360"/>
      <c r="K2114" s="360"/>
      <c r="L2114" s="360"/>
      <c r="M2114" s="360"/>
      <c r="N2114" s="361"/>
      <c r="O2114" s="91" t="str">
        <f ca="1">IF(D2114="цвет",SUM(O2115:INDIRECT("N"&amp;R2114)),IF(SUM(E2114:N2114)=0,"",SUM(E2114:N2114)))</f>
        <v/>
      </c>
      <c r="P2114" s="68" t="s">
        <v>98</v>
      </c>
      <c r="Q2114" s="138">
        <f t="shared" si="64"/>
        <v>4533</v>
      </c>
      <c r="R2114" s="139">
        <f t="shared" ca="1" si="65"/>
        <v>2115</v>
      </c>
      <c r="S2114" s="69"/>
      <c r="T2114" s="76"/>
    </row>
    <row r="2115" spans="1:20" ht="17.45" customHeight="1" thickBot="1">
      <c r="A2115" s="2"/>
      <c r="B2115" s="365"/>
      <c r="C2115" s="77"/>
      <c r="D2115" s="362" t="str">
        <f>HYPERLINK("https://miamia.ru/search/index.php?q="&amp;Q2115&amp;"&amp;s=Поиск?utm_source=Excel&amp;utm_medium=Nalichie&amp;utm_content="&amp;Q2115&amp;"","Посмотреть большую фотографию на сайте")</f>
        <v>Посмотреть большую фотографию на сайте</v>
      </c>
      <c r="E2115" s="363"/>
      <c r="F2115" s="363"/>
      <c r="G2115" s="363"/>
      <c r="H2115" s="363"/>
      <c r="I2115" s="363"/>
      <c r="J2115" s="363"/>
      <c r="K2115" s="363"/>
      <c r="L2115" s="363"/>
      <c r="M2115" s="363"/>
      <c r="N2115" s="364"/>
      <c r="O2115" s="91" t="str">
        <f ca="1">IF(D2115="цвет",SUM(O2116:INDIRECT("N"&amp;R2115)),IF(SUM(E2115:N2115)=0,"",SUM(E2115:N2115)))</f>
        <v/>
      </c>
      <c r="P2115" s="68" t="s">
        <v>98</v>
      </c>
      <c r="Q2115" s="138">
        <f t="shared" si="64"/>
        <v>4533</v>
      </c>
      <c r="R2115" s="139">
        <f t="shared" ca="1" si="65"/>
        <v>2115</v>
      </c>
      <c r="S2115" s="69"/>
      <c r="T2115" s="76"/>
    </row>
    <row r="2116" spans="1:20" ht="17.25" thickBot="1">
      <c r="A2116" s="2"/>
      <c r="B2116" s="356" t="s">
        <v>1534</v>
      </c>
      <c r="C2116" s="75">
        <v>4534</v>
      </c>
      <c r="D2116" s="103" t="s">
        <v>9</v>
      </c>
      <c r="E2116" s="11" t="s">
        <v>11</v>
      </c>
      <c r="F2116" s="104" t="s">
        <v>12</v>
      </c>
      <c r="G2116" s="104" t="s">
        <v>13</v>
      </c>
      <c r="H2116" s="11" t="s">
        <v>14</v>
      </c>
      <c r="I2116" s="99" t="s">
        <v>15</v>
      </c>
      <c r="J2116" s="99" t="s">
        <v>16</v>
      </c>
      <c r="K2116" s="99" t="s">
        <v>21</v>
      </c>
      <c r="L2116" s="99" t="s">
        <v>22</v>
      </c>
      <c r="M2116" s="99"/>
      <c r="N2116" s="99"/>
      <c r="O2116" s="59">
        <f ca="1">IF(D2116="цвет",SUM(O2117:INDIRECT("N"&amp;R2116)),IF(SUM(E2116:N2116)=0,"",SUM(E2116:N2116)))</f>
        <v>0</v>
      </c>
      <c r="P2116" s="68">
        <v>2711</v>
      </c>
      <c r="Q2116" s="138">
        <f t="shared" si="64"/>
        <v>4534</v>
      </c>
      <c r="R2116" s="139">
        <f t="shared" ca="1" si="65"/>
        <v>2119</v>
      </c>
      <c r="S2116" s="85">
        <v>2711</v>
      </c>
      <c r="T2116" s="86">
        <f ca="1">O2116*S2116</f>
        <v>0</v>
      </c>
    </row>
    <row r="2117" spans="1:20" ht="16.5" customHeight="1" thickBot="1">
      <c r="A2117" s="2"/>
      <c r="B2117" s="357"/>
      <c r="C2117" s="75"/>
      <c r="D2117" s="106" t="s">
        <v>235</v>
      </c>
      <c r="E2117" s="181"/>
      <c r="F2117" s="181"/>
      <c r="G2117" s="7"/>
      <c r="H2117" s="181"/>
      <c r="I2117" s="7"/>
      <c r="J2117" s="7"/>
      <c r="K2117" s="7"/>
      <c r="L2117" s="181"/>
      <c r="M2117" s="7"/>
      <c r="N2117" s="7"/>
      <c r="O2117" s="91" t="str">
        <f ca="1">IF(D2117="цвет",SUM(O2118:INDIRECT("N"&amp;R2117)),IF(SUM(E2117:N2117)=0,"",SUM(E2117:N2117)))</f>
        <v/>
      </c>
      <c r="P2117" s="68" t="s">
        <v>98</v>
      </c>
      <c r="Q2117" s="138">
        <f t="shared" si="64"/>
        <v>4534</v>
      </c>
      <c r="R2117" s="139">
        <f t="shared" ca="1" si="65"/>
        <v>2119</v>
      </c>
      <c r="S2117" s="69"/>
      <c r="T2117" s="76"/>
    </row>
    <row r="2118" spans="1:20" ht="135" customHeight="1">
      <c r="A2118" s="2"/>
      <c r="B2118" s="357"/>
      <c r="C2118" s="75"/>
      <c r="D2118" s="359" t="s">
        <v>2369</v>
      </c>
      <c r="E2118" s="360"/>
      <c r="F2118" s="360"/>
      <c r="G2118" s="360"/>
      <c r="H2118" s="360"/>
      <c r="I2118" s="360"/>
      <c r="J2118" s="360"/>
      <c r="K2118" s="360"/>
      <c r="L2118" s="360"/>
      <c r="M2118" s="360"/>
      <c r="N2118" s="361"/>
      <c r="O2118" s="91" t="str">
        <f ca="1">IF(D2118="цвет",SUM(O2119:INDIRECT("N"&amp;R2118)),IF(SUM(E2118:N2118)=0,"",SUM(E2118:N2118)))</f>
        <v/>
      </c>
      <c r="P2118" s="68" t="s">
        <v>98</v>
      </c>
      <c r="Q2118" s="138">
        <f t="shared" si="64"/>
        <v>4534</v>
      </c>
      <c r="R2118" s="139">
        <f t="shared" ca="1" si="65"/>
        <v>2119</v>
      </c>
      <c r="S2118" s="69"/>
      <c r="T2118" s="76"/>
    </row>
    <row r="2119" spans="1:20" ht="17.45" customHeight="1" thickBot="1">
      <c r="A2119" s="2"/>
      <c r="B2119" s="365"/>
      <c r="C2119" s="77"/>
      <c r="D2119" s="362" t="str">
        <f>HYPERLINK("https://miamia.ru/search/index.php?q="&amp;Q2119&amp;"&amp;s=Поиск?utm_source=Excel&amp;utm_medium=Nalichie&amp;utm_content="&amp;Q2119&amp;"","Посмотреть большую фотографию на сайте")</f>
        <v>Посмотреть большую фотографию на сайте</v>
      </c>
      <c r="E2119" s="363"/>
      <c r="F2119" s="363"/>
      <c r="G2119" s="363"/>
      <c r="H2119" s="363"/>
      <c r="I2119" s="363"/>
      <c r="J2119" s="363"/>
      <c r="K2119" s="363"/>
      <c r="L2119" s="363"/>
      <c r="M2119" s="363"/>
      <c r="N2119" s="364"/>
      <c r="O2119" s="91" t="str">
        <f ca="1">IF(D2119="цвет",SUM(O2120:INDIRECT("N"&amp;R2119)),IF(SUM(E2119:N2119)=0,"",SUM(E2119:N2119)))</f>
        <v/>
      </c>
      <c r="P2119" s="68" t="s">
        <v>98</v>
      </c>
      <c r="Q2119" s="138">
        <f t="shared" si="64"/>
        <v>4534</v>
      </c>
      <c r="R2119" s="139">
        <f t="shared" ca="1" si="65"/>
        <v>2119</v>
      </c>
      <c r="S2119" s="69"/>
      <c r="T2119" s="76"/>
    </row>
    <row r="2120" spans="1:20" ht="17.25" thickBot="1">
      <c r="A2120" s="2"/>
      <c r="B2120" s="356" t="s">
        <v>1534</v>
      </c>
      <c r="C2120" s="75">
        <v>4536</v>
      </c>
      <c r="D2120" s="103" t="s">
        <v>9</v>
      </c>
      <c r="E2120" s="11" t="s">
        <v>11</v>
      </c>
      <c r="F2120" s="104" t="s">
        <v>12</v>
      </c>
      <c r="G2120" s="104" t="s">
        <v>13</v>
      </c>
      <c r="H2120" s="11" t="s">
        <v>14</v>
      </c>
      <c r="I2120" s="99" t="s">
        <v>15</v>
      </c>
      <c r="J2120" s="99" t="s">
        <v>16</v>
      </c>
      <c r="K2120" s="99" t="s">
        <v>21</v>
      </c>
      <c r="L2120" s="99" t="s">
        <v>22</v>
      </c>
      <c r="M2120" s="99"/>
      <c r="N2120" s="99"/>
      <c r="O2120" s="59">
        <f ca="1">IF(D2120="цвет",SUM(O2121:INDIRECT("N"&amp;R2120)),IF(SUM(E2120:N2120)=0,"",SUM(E2120:N2120)))</f>
        <v>0</v>
      </c>
      <c r="P2120" s="68">
        <v>5038</v>
      </c>
      <c r="Q2120" s="138">
        <f t="shared" si="64"/>
        <v>4536</v>
      </c>
      <c r="R2120" s="139">
        <f t="shared" ca="1" si="65"/>
        <v>2123</v>
      </c>
      <c r="S2120" s="85">
        <v>5038</v>
      </c>
      <c r="T2120" s="86">
        <f ca="1">O2120*S2120</f>
        <v>0</v>
      </c>
    </row>
    <row r="2121" spans="1:20" ht="16.5" customHeight="1" thickBot="1">
      <c r="A2121" s="2"/>
      <c r="B2121" s="357"/>
      <c r="C2121" s="75"/>
      <c r="D2121" s="106" t="s">
        <v>235</v>
      </c>
      <c r="E2121" s="181"/>
      <c r="F2121" s="7"/>
      <c r="G2121" s="181"/>
      <c r="H2121" s="7"/>
      <c r="I2121" s="7"/>
      <c r="J2121" s="181"/>
      <c r="K2121" s="181"/>
      <c r="L2121" s="181"/>
      <c r="M2121" s="7"/>
      <c r="N2121" s="7"/>
      <c r="O2121" s="91" t="str">
        <f ca="1">IF(D2121="цвет",SUM(O2122:INDIRECT("N"&amp;R2121)),IF(SUM(E2121:N2121)=0,"",SUM(E2121:N2121)))</f>
        <v/>
      </c>
      <c r="P2121" s="68" t="s">
        <v>98</v>
      </c>
      <c r="Q2121" s="138">
        <f t="shared" si="64"/>
        <v>4536</v>
      </c>
      <c r="R2121" s="139">
        <f t="shared" ca="1" si="65"/>
        <v>2123</v>
      </c>
      <c r="S2121" s="69"/>
      <c r="T2121" s="76"/>
    </row>
    <row r="2122" spans="1:20" ht="135" customHeight="1">
      <c r="A2122" s="2"/>
      <c r="B2122" s="357"/>
      <c r="C2122" s="75"/>
      <c r="D2122" s="359" t="s">
        <v>1626</v>
      </c>
      <c r="E2122" s="360"/>
      <c r="F2122" s="360"/>
      <c r="G2122" s="360"/>
      <c r="H2122" s="360"/>
      <c r="I2122" s="360"/>
      <c r="J2122" s="360"/>
      <c r="K2122" s="360"/>
      <c r="L2122" s="360"/>
      <c r="M2122" s="360"/>
      <c r="N2122" s="361"/>
      <c r="O2122" s="91" t="str">
        <f ca="1">IF(D2122="цвет",SUM(O2123:INDIRECT("N"&amp;R2122)),IF(SUM(E2122:N2122)=0,"",SUM(E2122:N2122)))</f>
        <v/>
      </c>
      <c r="P2122" s="68" t="s">
        <v>98</v>
      </c>
      <c r="Q2122" s="138">
        <f t="shared" si="64"/>
        <v>4536</v>
      </c>
      <c r="R2122" s="139">
        <f t="shared" ca="1" si="65"/>
        <v>2123</v>
      </c>
      <c r="S2122" s="69"/>
      <c r="T2122" s="76"/>
    </row>
    <row r="2123" spans="1:20" ht="17.45" customHeight="1" thickBot="1">
      <c r="A2123" s="2"/>
      <c r="B2123" s="365"/>
      <c r="C2123" s="77"/>
      <c r="D2123" s="362" t="str">
        <f>HYPERLINK("https://miamia.ru/search/index.php?q="&amp;Q2123&amp;"&amp;s=Поиск?utm_source=Excel&amp;utm_medium=Nalichie&amp;utm_content="&amp;Q2123&amp;"","Посмотреть большую фотографию на сайте")</f>
        <v>Посмотреть большую фотографию на сайте</v>
      </c>
      <c r="E2123" s="363"/>
      <c r="F2123" s="363"/>
      <c r="G2123" s="363"/>
      <c r="H2123" s="363"/>
      <c r="I2123" s="363"/>
      <c r="J2123" s="363"/>
      <c r="K2123" s="363"/>
      <c r="L2123" s="363"/>
      <c r="M2123" s="363"/>
      <c r="N2123" s="364"/>
      <c r="O2123" s="91" t="str">
        <f ca="1">IF(D2123="цвет",SUM(O2124:INDIRECT("N"&amp;R2123)),IF(SUM(E2123:N2123)=0,"",SUM(E2123:N2123)))</f>
        <v/>
      </c>
      <c r="P2123" s="68" t="s">
        <v>98</v>
      </c>
      <c r="Q2123" s="138">
        <f t="shared" ref="Q2123:Q2186" si="66">IF(C2123&lt;&gt;0,C2123,Q2122)</f>
        <v>4536</v>
      </c>
      <c r="R2123" s="139">
        <f t="shared" ref="R2123:R2186" ca="1" si="67">IF(D2123="Посмотреть большую фотографию на сайте",CELL("строка",O2123),R2124)</f>
        <v>2123</v>
      </c>
      <c r="S2123" s="69"/>
      <c r="T2123" s="76"/>
    </row>
    <row r="2124" spans="1:20" ht="17.25" thickBot="1">
      <c r="A2124" s="2"/>
      <c r="B2124" s="356" t="s">
        <v>1534</v>
      </c>
      <c r="C2124" s="75">
        <v>4537</v>
      </c>
      <c r="D2124" s="103" t="s">
        <v>9</v>
      </c>
      <c r="E2124" s="11" t="s">
        <v>11</v>
      </c>
      <c r="F2124" s="104" t="s">
        <v>12</v>
      </c>
      <c r="G2124" s="104" t="s">
        <v>13</v>
      </c>
      <c r="H2124" s="11" t="s">
        <v>14</v>
      </c>
      <c r="I2124" s="99" t="s">
        <v>15</v>
      </c>
      <c r="J2124" s="99" t="s">
        <v>16</v>
      </c>
      <c r="K2124" s="99" t="s">
        <v>21</v>
      </c>
      <c r="L2124" s="99" t="s">
        <v>22</v>
      </c>
      <c r="M2124" s="99"/>
      <c r="N2124" s="99"/>
      <c r="O2124" s="59">
        <f ca="1">IF(D2124="цвет",SUM(O2125:INDIRECT("N"&amp;R2124)),IF(SUM(E2124:N2124)=0,"",SUM(E2124:N2124)))</f>
        <v>0</v>
      </c>
      <c r="P2124" s="68">
        <v>4908</v>
      </c>
      <c r="Q2124" s="138">
        <f t="shared" si="66"/>
        <v>4537</v>
      </c>
      <c r="R2124" s="139">
        <f t="shared" ca="1" si="67"/>
        <v>2127</v>
      </c>
      <c r="S2124" s="85">
        <v>4908</v>
      </c>
      <c r="T2124" s="86">
        <f ca="1">O2124*S2124</f>
        <v>0</v>
      </c>
    </row>
    <row r="2125" spans="1:20" ht="16.5" customHeight="1" thickBot="1">
      <c r="A2125" s="2"/>
      <c r="B2125" s="357"/>
      <c r="C2125" s="75"/>
      <c r="D2125" s="106" t="s">
        <v>235</v>
      </c>
      <c r="E2125" s="181"/>
      <c r="F2125" s="351"/>
      <c r="G2125" s="181"/>
      <c r="H2125" s="7"/>
      <c r="I2125" s="7"/>
      <c r="J2125" s="7"/>
      <c r="K2125" s="7"/>
      <c r="L2125" s="7"/>
      <c r="M2125" s="7"/>
      <c r="N2125" s="7"/>
      <c r="O2125" s="91" t="str">
        <f ca="1">IF(D2125="цвет",SUM(O2126:INDIRECT("N"&amp;R2125)),IF(SUM(E2125:N2125)=0,"",SUM(E2125:N2125)))</f>
        <v/>
      </c>
      <c r="P2125" s="68" t="s">
        <v>98</v>
      </c>
      <c r="Q2125" s="138">
        <f t="shared" si="66"/>
        <v>4537</v>
      </c>
      <c r="R2125" s="139">
        <f t="shared" ca="1" si="67"/>
        <v>2127</v>
      </c>
      <c r="S2125" s="69"/>
      <c r="T2125" s="76"/>
    </row>
    <row r="2126" spans="1:20" ht="135" customHeight="1">
      <c r="A2126" s="2"/>
      <c r="B2126" s="357"/>
      <c r="C2126" s="75"/>
      <c r="D2126" s="359" t="s">
        <v>2371</v>
      </c>
      <c r="E2126" s="360"/>
      <c r="F2126" s="360"/>
      <c r="G2126" s="360"/>
      <c r="H2126" s="360"/>
      <c r="I2126" s="360"/>
      <c r="J2126" s="360"/>
      <c r="K2126" s="360"/>
      <c r="L2126" s="360"/>
      <c r="M2126" s="360"/>
      <c r="N2126" s="361"/>
      <c r="O2126" s="91" t="str">
        <f ca="1">IF(D2126="цвет",SUM(O2127:INDIRECT("N"&amp;R2126)),IF(SUM(E2126:N2126)=0,"",SUM(E2126:N2126)))</f>
        <v/>
      </c>
      <c r="P2126" s="68" t="s">
        <v>98</v>
      </c>
      <c r="Q2126" s="138">
        <f t="shared" si="66"/>
        <v>4537</v>
      </c>
      <c r="R2126" s="139">
        <f t="shared" ca="1" si="67"/>
        <v>2127</v>
      </c>
      <c r="S2126" s="69"/>
      <c r="T2126" s="76"/>
    </row>
    <row r="2127" spans="1:20" ht="17.45" customHeight="1" thickBot="1">
      <c r="A2127" s="2"/>
      <c r="B2127" s="365"/>
      <c r="C2127" s="77"/>
      <c r="D2127" s="362" t="str">
        <f>HYPERLINK("https://miamia.ru/search/index.php?q="&amp;Q2127&amp;"&amp;s=Поиск?utm_source=Excel&amp;utm_medium=Nalichie&amp;utm_content="&amp;Q2127&amp;"","Посмотреть большую фотографию на сайте")</f>
        <v>Посмотреть большую фотографию на сайте</v>
      </c>
      <c r="E2127" s="363"/>
      <c r="F2127" s="363"/>
      <c r="G2127" s="363"/>
      <c r="H2127" s="363"/>
      <c r="I2127" s="363"/>
      <c r="J2127" s="363"/>
      <c r="K2127" s="363"/>
      <c r="L2127" s="363"/>
      <c r="M2127" s="363"/>
      <c r="N2127" s="364"/>
      <c r="O2127" s="91" t="str">
        <f ca="1">IF(D2127="цвет",SUM(O2128:INDIRECT("N"&amp;R2127)),IF(SUM(E2127:N2127)=0,"",SUM(E2127:N2127)))</f>
        <v/>
      </c>
      <c r="P2127" s="68" t="s">
        <v>98</v>
      </c>
      <c r="Q2127" s="138">
        <f t="shared" si="66"/>
        <v>4537</v>
      </c>
      <c r="R2127" s="139">
        <f t="shared" ca="1" si="67"/>
        <v>2127</v>
      </c>
      <c r="S2127" s="69"/>
      <c r="T2127" s="76"/>
    </row>
    <row r="2128" spans="1:20" ht="17.25" thickBot="1">
      <c r="A2128" s="2"/>
      <c r="B2128" s="356" t="s">
        <v>1534</v>
      </c>
      <c r="C2128" s="75">
        <v>4538</v>
      </c>
      <c r="D2128" s="103" t="s">
        <v>9</v>
      </c>
      <c r="E2128" s="11" t="s">
        <v>10</v>
      </c>
      <c r="F2128" s="99" t="s">
        <v>17</v>
      </c>
      <c r="G2128" s="99" t="s">
        <v>18</v>
      </c>
      <c r="H2128" s="99" t="s">
        <v>19</v>
      </c>
      <c r="I2128" s="99" t="s">
        <v>23</v>
      </c>
      <c r="J2128" s="99"/>
      <c r="K2128" s="99"/>
      <c r="L2128" s="99"/>
      <c r="M2128" s="99"/>
      <c r="N2128" s="99"/>
      <c r="O2128" s="59">
        <f ca="1">IF(D2128="цвет",SUM(O2129:INDIRECT("N"&amp;R2128)),IF(SUM(E2128:N2128)=0,"",SUM(E2128:N2128)))</f>
        <v>0</v>
      </c>
      <c r="P2128" s="68">
        <v>3487</v>
      </c>
      <c r="Q2128" s="138">
        <f t="shared" si="66"/>
        <v>4538</v>
      </c>
      <c r="R2128" s="139">
        <f t="shared" ca="1" si="67"/>
        <v>2131</v>
      </c>
      <c r="S2128" s="85">
        <v>3487</v>
      </c>
      <c r="T2128" s="86">
        <f ca="1">O2128*S2128</f>
        <v>0</v>
      </c>
    </row>
    <row r="2129" spans="1:20" ht="16.5" customHeight="1" thickBot="1">
      <c r="A2129" s="2"/>
      <c r="B2129" s="357"/>
      <c r="C2129" s="75"/>
      <c r="D2129" s="106" t="s">
        <v>235</v>
      </c>
      <c r="E2129" s="7"/>
      <c r="F2129" s="181"/>
      <c r="G2129" s="181"/>
      <c r="H2129" s="181"/>
      <c r="I2129" s="181"/>
      <c r="J2129" s="7"/>
      <c r="K2129" s="7"/>
      <c r="L2129" s="7"/>
      <c r="M2129" s="7"/>
      <c r="N2129" s="7"/>
      <c r="O2129" s="91" t="str">
        <f ca="1">IF(D2129="цвет",SUM(O2130:INDIRECT("N"&amp;R2129)),IF(SUM(E2129:N2129)=0,"",SUM(E2129:N2129)))</f>
        <v/>
      </c>
      <c r="P2129" s="68" t="s">
        <v>98</v>
      </c>
      <c r="Q2129" s="138">
        <f t="shared" si="66"/>
        <v>4538</v>
      </c>
      <c r="R2129" s="139">
        <f t="shared" ca="1" si="67"/>
        <v>2131</v>
      </c>
      <c r="S2129" s="69"/>
      <c r="T2129" s="76"/>
    </row>
    <row r="2130" spans="1:20" ht="135" customHeight="1">
      <c r="A2130" s="2"/>
      <c r="B2130" s="357"/>
      <c r="C2130" s="75"/>
      <c r="D2130" s="359" t="s">
        <v>1627</v>
      </c>
      <c r="E2130" s="360"/>
      <c r="F2130" s="360"/>
      <c r="G2130" s="360"/>
      <c r="H2130" s="360"/>
      <c r="I2130" s="360"/>
      <c r="J2130" s="360"/>
      <c r="K2130" s="360"/>
      <c r="L2130" s="360"/>
      <c r="M2130" s="360"/>
      <c r="N2130" s="361"/>
      <c r="O2130" s="91" t="str">
        <f ca="1">IF(D2130="цвет",SUM(O2131:INDIRECT("N"&amp;R2130)),IF(SUM(E2130:N2130)=0,"",SUM(E2130:N2130)))</f>
        <v/>
      </c>
      <c r="P2130" s="68" t="s">
        <v>98</v>
      </c>
      <c r="Q2130" s="138">
        <f t="shared" si="66"/>
        <v>4538</v>
      </c>
      <c r="R2130" s="139">
        <f t="shared" ca="1" si="67"/>
        <v>2131</v>
      </c>
      <c r="S2130" s="69"/>
      <c r="T2130" s="76"/>
    </row>
    <row r="2131" spans="1:20" ht="17.45" customHeight="1" thickBot="1">
      <c r="A2131" s="2"/>
      <c r="B2131" s="365"/>
      <c r="C2131" s="77"/>
      <c r="D2131" s="362" t="str">
        <f>HYPERLINK("https://miamia.ru/search/index.php?q="&amp;Q2131&amp;"&amp;s=Поиск?utm_source=Excel&amp;utm_medium=Nalichie&amp;utm_content="&amp;Q2131&amp;"","Посмотреть большую фотографию на сайте")</f>
        <v>Посмотреть большую фотографию на сайте</v>
      </c>
      <c r="E2131" s="363"/>
      <c r="F2131" s="363"/>
      <c r="G2131" s="363"/>
      <c r="H2131" s="363"/>
      <c r="I2131" s="363"/>
      <c r="J2131" s="363"/>
      <c r="K2131" s="363"/>
      <c r="L2131" s="363"/>
      <c r="M2131" s="363"/>
      <c r="N2131" s="364"/>
      <c r="O2131" s="91" t="str">
        <f ca="1">IF(D2131="цвет",SUM(O2132:INDIRECT("N"&amp;R2131)),IF(SUM(E2131:N2131)=0,"",SUM(E2131:N2131)))</f>
        <v/>
      </c>
      <c r="P2131" s="68" t="s">
        <v>98</v>
      </c>
      <c r="Q2131" s="138">
        <f t="shared" si="66"/>
        <v>4538</v>
      </c>
      <c r="R2131" s="139">
        <f t="shared" ca="1" si="67"/>
        <v>2131</v>
      </c>
      <c r="S2131" s="69"/>
      <c r="T2131" s="76"/>
    </row>
    <row r="2132" spans="1:20" ht="17.25" thickBot="1">
      <c r="A2132" s="2"/>
      <c r="B2132" s="356" t="s">
        <v>1534</v>
      </c>
      <c r="C2132" s="75">
        <v>4491</v>
      </c>
      <c r="D2132" s="103" t="s">
        <v>9</v>
      </c>
      <c r="E2132" s="99" t="s">
        <v>11</v>
      </c>
      <c r="F2132" s="74" t="s">
        <v>12</v>
      </c>
      <c r="G2132" s="74" t="s">
        <v>13</v>
      </c>
      <c r="H2132" s="99" t="s">
        <v>14</v>
      </c>
      <c r="I2132" s="99" t="s">
        <v>15</v>
      </c>
      <c r="J2132" s="99" t="s">
        <v>16</v>
      </c>
      <c r="K2132" s="99" t="s">
        <v>21</v>
      </c>
      <c r="L2132" s="99" t="s">
        <v>22</v>
      </c>
      <c r="M2132" s="99"/>
      <c r="N2132" s="99"/>
      <c r="O2132" s="59">
        <f ca="1">IF(D2132="цвет",SUM(O2133:INDIRECT("N"&amp;R2132)),IF(SUM(E2132:N2132)=0,"",SUM(E2132:N2132)))</f>
        <v>0</v>
      </c>
      <c r="P2132" s="68">
        <v>3228</v>
      </c>
      <c r="Q2132" s="138">
        <f t="shared" si="66"/>
        <v>4491</v>
      </c>
      <c r="R2132" s="139">
        <f t="shared" ca="1" si="67"/>
        <v>2135</v>
      </c>
      <c r="S2132" s="85">
        <v>3228</v>
      </c>
      <c r="T2132" s="86">
        <f ca="1">O2132*S2132</f>
        <v>0</v>
      </c>
    </row>
    <row r="2133" spans="1:20" ht="16.5" customHeight="1" thickBot="1">
      <c r="A2133" s="2"/>
      <c r="B2133" s="357"/>
      <c r="C2133" s="75"/>
      <c r="D2133" s="106" t="s">
        <v>235</v>
      </c>
      <c r="E2133" s="181"/>
      <c r="F2133" s="181"/>
      <c r="G2133" s="7"/>
      <c r="H2133" s="7"/>
      <c r="I2133" s="7"/>
      <c r="J2133" s="181"/>
      <c r="K2133" s="7"/>
      <c r="L2133" s="7"/>
      <c r="M2133" s="7"/>
      <c r="N2133" s="7"/>
      <c r="O2133" s="91" t="str">
        <f ca="1">IF(D2133="цвет",SUM(O2134:INDIRECT("N"&amp;R2133)),IF(SUM(E2133:N2133)=0,"",SUM(E2133:N2133)))</f>
        <v/>
      </c>
      <c r="P2133" s="68" t="s">
        <v>98</v>
      </c>
      <c r="Q2133" s="138">
        <f t="shared" si="66"/>
        <v>4491</v>
      </c>
      <c r="R2133" s="139">
        <f t="shared" ca="1" si="67"/>
        <v>2135</v>
      </c>
      <c r="S2133" s="69"/>
      <c r="T2133" s="76"/>
    </row>
    <row r="2134" spans="1:20" ht="135" customHeight="1">
      <c r="A2134" s="2"/>
      <c r="B2134" s="357"/>
      <c r="C2134" s="75"/>
      <c r="D2134" s="359" t="s">
        <v>2366</v>
      </c>
      <c r="E2134" s="360"/>
      <c r="F2134" s="360"/>
      <c r="G2134" s="360"/>
      <c r="H2134" s="360"/>
      <c r="I2134" s="360"/>
      <c r="J2134" s="360"/>
      <c r="K2134" s="360"/>
      <c r="L2134" s="360"/>
      <c r="M2134" s="360"/>
      <c r="N2134" s="361"/>
      <c r="O2134" s="91" t="str">
        <f ca="1">IF(D2134="цвет",SUM(O2135:INDIRECT("N"&amp;R2134)),IF(SUM(E2134:N2134)=0,"",SUM(E2134:N2134)))</f>
        <v/>
      </c>
      <c r="P2134" s="68" t="s">
        <v>98</v>
      </c>
      <c r="Q2134" s="138">
        <f t="shared" si="66"/>
        <v>4491</v>
      </c>
      <c r="R2134" s="139">
        <f t="shared" ca="1" si="67"/>
        <v>2135</v>
      </c>
      <c r="S2134" s="69"/>
      <c r="T2134" s="76"/>
    </row>
    <row r="2135" spans="1:20" ht="17.45" customHeight="1" thickBot="1">
      <c r="A2135" s="2"/>
      <c r="B2135" s="365"/>
      <c r="C2135" s="77"/>
      <c r="D2135" s="362" t="str">
        <f>HYPERLINK("https://miamia.ru/search/index.php?q="&amp;Q2135&amp;"&amp;s=Поиск?utm_source=Excel&amp;utm_medium=Nalichie&amp;utm_content="&amp;Q2135&amp;"","Посмотреть большую фотографию на сайте")</f>
        <v>Посмотреть большую фотографию на сайте</v>
      </c>
      <c r="E2135" s="363"/>
      <c r="F2135" s="363"/>
      <c r="G2135" s="363"/>
      <c r="H2135" s="363"/>
      <c r="I2135" s="363"/>
      <c r="J2135" s="363"/>
      <c r="K2135" s="363"/>
      <c r="L2135" s="363"/>
      <c r="M2135" s="363"/>
      <c r="N2135" s="364"/>
      <c r="O2135" s="91" t="str">
        <f ca="1">IF(D2135="цвет",SUM(O2136:INDIRECT("N"&amp;R2135)),IF(SUM(E2135:N2135)=0,"",SUM(E2135:N2135)))</f>
        <v/>
      </c>
      <c r="P2135" s="68" t="s">
        <v>98</v>
      </c>
      <c r="Q2135" s="138">
        <f t="shared" si="66"/>
        <v>4491</v>
      </c>
      <c r="R2135" s="139">
        <f t="shared" ca="1" si="67"/>
        <v>2135</v>
      </c>
      <c r="S2135" s="69"/>
      <c r="T2135" s="76"/>
    </row>
    <row r="2136" spans="1:20" ht="17.25" thickBot="1">
      <c r="A2136" s="2"/>
      <c r="B2136" s="356" t="s">
        <v>1534</v>
      </c>
      <c r="C2136" s="75">
        <v>4504</v>
      </c>
      <c r="D2136" s="103" t="s">
        <v>9</v>
      </c>
      <c r="E2136" s="99" t="s">
        <v>11</v>
      </c>
      <c r="F2136" s="74" t="s">
        <v>12</v>
      </c>
      <c r="G2136" s="74" t="s">
        <v>13</v>
      </c>
      <c r="H2136" s="99" t="s">
        <v>14</v>
      </c>
      <c r="I2136" s="99" t="s">
        <v>15</v>
      </c>
      <c r="J2136" s="99" t="s">
        <v>16</v>
      </c>
      <c r="K2136" s="99" t="s">
        <v>21</v>
      </c>
      <c r="L2136" s="99" t="s">
        <v>22</v>
      </c>
      <c r="M2136" s="99"/>
      <c r="N2136" s="99"/>
      <c r="O2136" s="59">
        <f ca="1">IF(D2136="цвет",SUM(O2137:INDIRECT("N"&amp;R2136)),IF(SUM(E2136:N2136)=0,"",SUM(E2136:N2136)))</f>
        <v>0</v>
      </c>
      <c r="P2136" s="68">
        <v>2711</v>
      </c>
      <c r="Q2136" s="138">
        <f t="shared" si="66"/>
        <v>4504</v>
      </c>
      <c r="R2136" s="139">
        <f t="shared" ca="1" si="67"/>
        <v>2139</v>
      </c>
      <c r="S2136" s="85">
        <v>2711</v>
      </c>
      <c r="T2136" s="86">
        <f ca="1">O2136*S2136</f>
        <v>0</v>
      </c>
    </row>
    <row r="2137" spans="1:20" ht="16.5" customHeight="1" thickBot="1">
      <c r="A2137" s="2"/>
      <c r="B2137" s="357"/>
      <c r="C2137" s="75"/>
      <c r="D2137" s="106" t="s">
        <v>235</v>
      </c>
      <c r="E2137" s="7"/>
      <c r="F2137" s="7"/>
      <c r="G2137" s="7"/>
      <c r="H2137" s="7"/>
      <c r="I2137" s="181"/>
      <c r="J2137" s="181"/>
      <c r="K2137" s="351"/>
      <c r="L2137" s="7"/>
      <c r="M2137" s="7"/>
      <c r="N2137" s="7"/>
      <c r="O2137" s="91" t="str">
        <f ca="1">IF(D2137="цвет",SUM(O2138:INDIRECT("N"&amp;R2137)),IF(SUM(E2137:N2137)=0,"",SUM(E2137:N2137)))</f>
        <v/>
      </c>
      <c r="P2137" s="68" t="s">
        <v>98</v>
      </c>
      <c r="Q2137" s="138">
        <f t="shared" si="66"/>
        <v>4504</v>
      </c>
      <c r="R2137" s="139">
        <f t="shared" ca="1" si="67"/>
        <v>2139</v>
      </c>
      <c r="S2137" s="69"/>
      <c r="T2137" s="76"/>
    </row>
    <row r="2138" spans="1:20" ht="135" customHeight="1">
      <c r="A2138" s="2"/>
      <c r="B2138" s="357"/>
      <c r="C2138" s="75"/>
      <c r="D2138" s="359" t="s">
        <v>2370</v>
      </c>
      <c r="E2138" s="360"/>
      <c r="F2138" s="360"/>
      <c r="G2138" s="360"/>
      <c r="H2138" s="360"/>
      <c r="I2138" s="360"/>
      <c r="J2138" s="360"/>
      <c r="K2138" s="360"/>
      <c r="L2138" s="360"/>
      <c r="M2138" s="360"/>
      <c r="N2138" s="361"/>
      <c r="O2138" s="91" t="str">
        <f ca="1">IF(D2138="цвет",SUM(O2139:INDIRECT("N"&amp;R2138)),IF(SUM(E2138:N2138)=0,"",SUM(E2138:N2138)))</f>
        <v/>
      </c>
      <c r="P2138" s="68" t="s">
        <v>98</v>
      </c>
      <c r="Q2138" s="138">
        <f t="shared" si="66"/>
        <v>4504</v>
      </c>
      <c r="R2138" s="139">
        <f t="shared" ca="1" si="67"/>
        <v>2139</v>
      </c>
      <c r="S2138" s="69"/>
      <c r="T2138" s="76"/>
    </row>
    <row r="2139" spans="1:20" ht="17.45" customHeight="1" thickBot="1">
      <c r="A2139" s="2"/>
      <c r="B2139" s="365"/>
      <c r="C2139" s="77"/>
      <c r="D2139" s="362" t="str">
        <f>HYPERLINK("https://miamia.ru/search/index.php?q="&amp;Q2139&amp;"&amp;s=Поиск?utm_source=Excel&amp;utm_medium=Nalichie&amp;utm_content="&amp;Q2139&amp;"","Посмотреть большую фотографию на сайте")</f>
        <v>Посмотреть большую фотографию на сайте</v>
      </c>
      <c r="E2139" s="363"/>
      <c r="F2139" s="363"/>
      <c r="G2139" s="363"/>
      <c r="H2139" s="363"/>
      <c r="I2139" s="363"/>
      <c r="J2139" s="363"/>
      <c r="K2139" s="363"/>
      <c r="L2139" s="363"/>
      <c r="M2139" s="363"/>
      <c r="N2139" s="364"/>
      <c r="O2139" s="91" t="str">
        <f ca="1">IF(D2139="цвет",SUM(O2140:INDIRECT("N"&amp;R2139)),IF(SUM(E2139:N2139)=0,"",SUM(E2139:N2139)))</f>
        <v/>
      </c>
      <c r="P2139" s="68" t="s">
        <v>98</v>
      </c>
      <c r="Q2139" s="138">
        <f t="shared" si="66"/>
        <v>4504</v>
      </c>
      <c r="R2139" s="139">
        <f t="shared" ca="1" si="67"/>
        <v>2139</v>
      </c>
      <c r="S2139" s="69"/>
      <c r="T2139" s="76"/>
    </row>
    <row r="2140" spans="1:20" ht="17.25" thickBot="1">
      <c r="A2140" s="2"/>
      <c r="B2140" s="356" t="s">
        <v>1534</v>
      </c>
      <c r="C2140" s="75">
        <v>4508</v>
      </c>
      <c r="D2140" s="103" t="s">
        <v>9</v>
      </c>
      <c r="E2140" s="99" t="s">
        <v>11</v>
      </c>
      <c r="F2140" s="74" t="s">
        <v>12</v>
      </c>
      <c r="G2140" s="74" t="s">
        <v>13</v>
      </c>
      <c r="H2140" s="99" t="s">
        <v>14</v>
      </c>
      <c r="I2140" s="99" t="s">
        <v>15</v>
      </c>
      <c r="J2140" s="99" t="s">
        <v>16</v>
      </c>
      <c r="K2140" s="99" t="s">
        <v>21</v>
      </c>
      <c r="L2140" s="99" t="s">
        <v>22</v>
      </c>
      <c r="M2140" s="99"/>
      <c r="N2140" s="99"/>
      <c r="O2140" s="59">
        <f ca="1">IF(D2140="цвет",SUM(O2141:INDIRECT("N"&amp;R2140)),IF(SUM(E2140:N2140)=0,"",SUM(E2140:N2140)))</f>
        <v>0</v>
      </c>
      <c r="P2140" s="68">
        <v>3228</v>
      </c>
      <c r="Q2140" s="138">
        <f t="shared" si="66"/>
        <v>4508</v>
      </c>
      <c r="R2140" s="139">
        <f t="shared" ca="1" si="67"/>
        <v>2143</v>
      </c>
      <c r="S2140" s="85">
        <v>3228</v>
      </c>
      <c r="T2140" s="86">
        <f ca="1">O2140*S2140</f>
        <v>0</v>
      </c>
    </row>
    <row r="2141" spans="1:20" ht="16.5" customHeight="1" thickBot="1">
      <c r="A2141" s="2"/>
      <c r="B2141" s="357"/>
      <c r="C2141" s="75"/>
      <c r="D2141" s="106" t="s">
        <v>235</v>
      </c>
      <c r="E2141" s="351"/>
      <c r="F2141" s="181"/>
      <c r="G2141" s="7"/>
      <c r="H2141" s="181"/>
      <c r="I2141" s="351"/>
      <c r="J2141" s="7"/>
      <c r="K2141" s="181"/>
      <c r="L2141" s="7"/>
      <c r="M2141" s="7"/>
      <c r="N2141" s="7"/>
      <c r="O2141" s="91" t="str">
        <f ca="1">IF(D2141="цвет",SUM(O2142:INDIRECT("N"&amp;R2141)),IF(SUM(E2141:N2141)=0,"",SUM(E2141:N2141)))</f>
        <v/>
      </c>
      <c r="P2141" s="68" t="s">
        <v>98</v>
      </c>
      <c r="Q2141" s="138">
        <f t="shared" si="66"/>
        <v>4508</v>
      </c>
      <c r="R2141" s="139">
        <f t="shared" ca="1" si="67"/>
        <v>2143</v>
      </c>
      <c r="S2141" s="69"/>
      <c r="T2141" s="76"/>
    </row>
    <row r="2142" spans="1:20" ht="135" customHeight="1">
      <c r="A2142" s="2"/>
      <c r="B2142" s="357"/>
      <c r="C2142" s="75"/>
      <c r="D2142" s="359" t="s">
        <v>2372</v>
      </c>
      <c r="E2142" s="360"/>
      <c r="F2142" s="360"/>
      <c r="G2142" s="360"/>
      <c r="H2142" s="360"/>
      <c r="I2142" s="360"/>
      <c r="J2142" s="360"/>
      <c r="K2142" s="360"/>
      <c r="L2142" s="360"/>
      <c r="M2142" s="360"/>
      <c r="N2142" s="361"/>
      <c r="O2142" s="91" t="str">
        <f ca="1">IF(D2142="цвет",SUM(O2143:INDIRECT("N"&amp;R2142)),IF(SUM(E2142:N2142)=0,"",SUM(E2142:N2142)))</f>
        <v/>
      </c>
      <c r="P2142" s="68" t="s">
        <v>98</v>
      </c>
      <c r="Q2142" s="138">
        <f t="shared" si="66"/>
        <v>4508</v>
      </c>
      <c r="R2142" s="139">
        <f t="shared" ca="1" si="67"/>
        <v>2143</v>
      </c>
      <c r="S2142" s="69"/>
      <c r="T2142" s="76"/>
    </row>
    <row r="2143" spans="1:20" ht="17.45" customHeight="1" thickBot="1">
      <c r="A2143" s="2"/>
      <c r="B2143" s="365"/>
      <c r="C2143" s="77"/>
      <c r="D2143" s="362" t="str">
        <f>HYPERLINK("https://miamia.ru/search/index.php?q="&amp;Q2143&amp;"&amp;s=Поиск?utm_source=Excel&amp;utm_medium=Nalichie&amp;utm_content="&amp;Q2143&amp;"","Посмотреть большую фотографию на сайте")</f>
        <v>Посмотреть большую фотографию на сайте</v>
      </c>
      <c r="E2143" s="363"/>
      <c r="F2143" s="363"/>
      <c r="G2143" s="363"/>
      <c r="H2143" s="363"/>
      <c r="I2143" s="363"/>
      <c r="J2143" s="363"/>
      <c r="K2143" s="363"/>
      <c r="L2143" s="363"/>
      <c r="M2143" s="363"/>
      <c r="N2143" s="364"/>
      <c r="O2143" s="91" t="str">
        <f ca="1">IF(D2143="цвет",SUM(O2144:INDIRECT("N"&amp;R2143)),IF(SUM(E2143:N2143)=0,"",SUM(E2143:N2143)))</f>
        <v/>
      </c>
      <c r="P2143" s="68" t="s">
        <v>98</v>
      </c>
      <c r="Q2143" s="138">
        <f t="shared" si="66"/>
        <v>4508</v>
      </c>
      <c r="R2143" s="139">
        <f t="shared" ca="1" si="67"/>
        <v>2143</v>
      </c>
      <c r="S2143" s="69"/>
      <c r="T2143" s="76"/>
    </row>
    <row r="2144" spans="1:20" ht="23.1" customHeight="1" thickBot="1">
      <c r="A2144" s="2"/>
      <c r="B2144" s="28" t="s">
        <v>359</v>
      </c>
      <c r="C2144" s="29"/>
      <c r="D2144" s="30"/>
      <c r="E2144" s="31"/>
      <c r="F2144" s="31"/>
      <c r="G2144" s="31"/>
      <c r="H2144" s="31"/>
      <c r="I2144" s="31"/>
      <c r="J2144" s="31"/>
      <c r="K2144" s="31"/>
      <c r="L2144" s="31"/>
      <c r="M2144" s="31"/>
      <c r="N2144" s="32"/>
      <c r="O2144" s="91" t="str">
        <f ca="1">IF(D2144="цвет",SUM(O2145:INDIRECT("N"&amp;R2144)),IF(SUM(E2144:N2144)=0,"",SUM(E2144:N2144)))</f>
        <v/>
      </c>
      <c r="P2144" s="68" t="s">
        <v>98</v>
      </c>
      <c r="Q2144" s="138">
        <f t="shared" si="66"/>
        <v>4508</v>
      </c>
      <c r="R2144" s="139">
        <f t="shared" ca="1" si="67"/>
        <v>2152</v>
      </c>
    </row>
    <row r="2145" spans="1:20" ht="17.25" thickBot="1">
      <c r="A2145" s="2"/>
      <c r="B2145" s="357" t="s">
        <v>355</v>
      </c>
      <c r="C2145" s="75">
        <v>3960</v>
      </c>
      <c r="D2145" s="3" t="s">
        <v>9</v>
      </c>
      <c r="E2145" s="73" t="s">
        <v>10</v>
      </c>
      <c r="F2145" s="73" t="s">
        <v>11</v>
      </c>
      <c r="G2145" s="6" t="s">
        <v>12</v>
      </c>
      <c r="H2145" s="6" t="s">
        <v>13</v>
      </c>
      <c r="I2145" s="73" t="s">
        <v>14</v>
      </c>
      <c r="J2145" s="73" t="s">
        <v>15</v>
      </c>
      <c r="K2145" s="73" t="s">
        <v>16</v>
      </c>
      <c r="L2145" s="4"/>
      <c r="M2145" s="4"/>
      <c r="N2145" s="4"/>
      <c r="O2145" s="59">
        <f ca="1">IF(D2145="цвет",SUM(O2146:INDIRECT("N"&amp;R2145)),IF(SUM(E2145:N2145)=0,"",SUM(E2145:N2145)))</f>
        <v>0</v>
      </c>
      <c r="P2145" s="68">
        <v>2711</v>
      </c>
      <c r="Q2145" s="138">
        <f t="shared" si="66"/>
        <v>3960</v>
      </c>
      <c r="R2145" s="139">
        <f t="shared" ca="1" si="67"/>
        <v>2152</v>
      </c>
      <c r="S2145" s="85">
        <v>2711</v>
      </c>
      <c r="T2145" s="86">
        <f ca="1">O2145*S2145</f>
        <v>0</v>
      </c>
    </row>
    <row r="2146" spans="1:20" ht="17.25" thickBot="1">
      <c r="A2146" s="2"/>
      <c r="B2146" s="357"/>
      <c r="C2146" s="75"/>
      <c r="D2146" s="46" t="s">
        <v>33</v>
      </c>
      <c r="E2146" s="354"/>
      <c r="F2146" s="354"/>
      <c r="G2146" s="354"/>
      <c r="H2146" s="354"/>
      <c r="I2146" s="353"/>
      <c r="J2146" s="354"/>
      <c r="K2146" s="79"/>
      <c r="L2146" s="79"/>
      <c r="M2146" s="79"/>
      <c r="N2146" s="79"/>
      <c r="O2146" s="91" t="str">
        <f ca="1">IF(D2146="цвет",SUM(O2147:INDIRECT("N"&amp;R2146)),IF(SUM(E2146:N2146)=0,"",SUM(E2146:N2146)))</f>
        <v/>
      </c>
      <c r="P2146" s="68" t="s">
        <v>98</v>
      </c>
      <c r="Q2146" s="138">
        <f t="shared" si="66"/>
        <v>3960</v>
      </c>
      <c r="R2146" s="139">
        <f t="shared" ca="1" si="67"/>
        <v>2152</v>
      </c>
      <c r="S2146" s="69"/>
      <c r="T2146" s="76"/>
    </row>
    <row r="2147" spans="1:20" ht="17.25" thickBot="1">
      <c r="A2147" s="2"/>
      <c r="B2147" s="357"/>
      <c r="C2147" s="75"/>
      <c r="D2147" s="46" t="s">
        <v>42</v>
      </c>
      <c r="E2147" s="79"/>
      <c r="F2147" s="79"/>
      <c r="G2147" s="79"/>
      <c r="H2147" s="79"/>
      <c r="I2147" s="79"/>
      <c r="J2147" s="79"/>
      <c r="K2147" s="79"/>
      <c r="L2147" s="79"/>
      <c r="M2147" s="79"/>
      <c r="N2147" s="79"/>
      <c r="O2147" s="91" t="str">
        <f ca="1">IF(D2147="цвет",SUM(O2148:INDIRECT("N"&amp;R2147)),IF(SUM(E2147:N2147)=0,"",SUM(E2147:N2147)))</f>
        <v/>
      </c>
      <c r="P2147" s="68" t="s">
        <v>98</v>
      </c>
      <c r="Q2147" s="138">
        <f t="shared" si="66"/>
        <v>3960</v>
      </c>
      <c r="R2147" s="139">
        <f t="shared" ca="1" si="67"/>
        <v>2152</v>
      </c>
      <c r="S2147" s="69"/>
      <c r="T2147" s="76"/>
    </row>
    <row r="2148" spans="1:20" ht="17.25" thickBot="1">
      <c r="A2148" s="2"/>
      <c r="B2148" s="357"/>
      <c r="C2148" s="75"/>
      <c r="D2148" s="46" t="s">
        <v>53</v>
      </c>
      <c r="E2148" s="79"/>
      <c r="F2148" s="79"/>
      <c r="G2148" s="79"/>
      <c r="H2148" s="79"/>
      <c r="I2148" s="79"/>
      <c r="J2148" s="79"/>
      <c r="K2148" s="79"/>
      <c r="L2148" s="79"/>
      <c r="M2148" s="79"/>
      <c r="N2148" s="79"/>
      <c r="O2148" s="91" t="str">
        <f ca="1">IF(D2148="цвет",SUM(O2149:INDIRECT("N"&amp;R2148)),IF(SUM(E2148:N2148)=0,"",SUM(E2148:N2148)))</f>
        <v/>
      </c>
      <c r="P2148" s="68" t="s">
        <v>98</v>
      </c>
      <c r="Q2148" s="138">
        <f t="shared" si="66"/>
        <v>3960</v>
      </c>
      <c r="R2148" s="139">
        <f t="shared" ca="1" si="67"/>
        <v>2152</v>
      </c>
      <c r="S2148" s="69"/>
      <c r="T2148" s="76"/>
    </row>
    <row r="2149" spans="1:20" ht="17.25" thickBot="1">
      <c r="A2149" s="2"/>
      <c r="B2149" s="357"/>
      <c r="C2149" s="75"/>
      <c r="D2149" s="46" t="s">
        <v>2629</v>
      </c>
      <c r="E2149" s="79"/>
      <c r="F2149" s="79"/>
      <c r="G2149" s="79"/>
      <c r="H2149" s="79"/>
      <c r="I2149" s="79"/>
      <c r="J2149" s="79"/>
      <c r="K2149" s="79"/>
      <c r="L2149" s="79"/>
      <c r="M2149" s="79"/>
      <c r="N2149" s="79"/>
      <c r="O2149" s="91" t="str">
        <f ca="1">IF(D2149="цвет",SUM(O2150:INDIRECT("N"&amp;R2149)),IF(SUM(E2149:N2149)=0,"",SUM(E2149:N2149)))</f>
        <v/>
      </c>
      <c r="P2149" s="68" t="s">
        <v>98</v>
      </c>
      <c r="Q2149" s="138">
        <f t="shared" si="66"/>
        <v>3960</v>
      </c>
      <c r="R2149" s="139">
        <f t="shared" ca="1" si="67"/>
        <v>2152</v>
      </c>
      <c r="S2149" s="69"/>
      <c r="T2149" s="76"/>
    </row>
    <row r="2150" spans="1:20" ht="17.25" thickBot="1">
      <c r="A2150" s="2"/>
      <c r="B2150" s="357"/>
      <c r="C2150" s="75"/>
      <c r="D2150" s="46" t="s">
        <v>65</v>
      </c>
      <c r="E2150" s="79"/>
      <c r="F2150" s="353"/>
      <c r="G2150" s="353"/>
      <c r="H2150" s="354"/>
      <c r="I2150" s="79"/>
      <c r="J2150" s="353"/>
      <c r="K2150" s="79"/>
      <c r="L2150" s="79"/>
      <c r="M2150" s="79"/>
      <c r="N2150" s="79"/>
      <c r="O2150" s="91" t="str">
        <f ca="1">IF(D2150="цвет",SUM(O2151:INDIRECT("N"&amp;R2150)),IF(SUM(E2150:N2150)=0,"",SUM(E2150:N2150)))</f>
        <v/>
      </c>
      <c r="P2150" s="68" t="s">
        <v>98</v>
      </c>
      <c r="Q2150" s="138">
        <f t="shared" si="66"/>
        <v>3960</v>
      </c>
      <c r="R2150" s="139">
        <f t="shared" ca="1" si="67"/>
        <v>2152</v>
      </c>
      <c r="S2150" s="69"/>
      <c r="T2150" s="76"/>
    </row>
    <row r="2151" spans="1:20" ht="123.75" customHeight="1">
      <c r="A2151" s="2"/>
      <c r="B2151" s="357"/>
      <c r="C2151" s="75"/>
      <c r="D2151" s="359" t="s">
        <v>404</v>
      </c>
      <c r="E2151" s="360"/>
      <c r="F2151" s="360"/>
      <c r="G2151" s="360"/>
      <c r="H2151" s="360"/>
      <c r="I2151" s="360"/>
      <c r="J2151" s="360"/>
      <c r="K2151" s="360"/>
      <c r="L2151" s="360"/>
      <c r="M2151" s="360"/>
      <c r="N2151" s="361"/>
      <c r="O2151" s="91" t="str">
        <f ca="1">IF(D2151="цвет",SUM(O2152:INDIRECT("N"&amp;R2151)),IF(SUM(E2151:N2151)=0,"",SUM(E2151:N2151)))</f>
        <v/>
      </c>
      <c r="P2151" s="68" t="s">
        <v>98</v>
      </c>
      <c r="Q2151" s="138">
        <f t="shared" si="66"/>
        <v>3960</v>
      </c>
      <c r="R2151" s="139">
        <f t="shared" ca="1" si="67"/>
        <v>2152</v>
      </c>
      <c r="S2151" s="69"/>
      <c r="T2151" s="76"/>
    </row>
    <row r="2152" spans="1:20" ht="17.45" customHeight="1" thickBot="1">
      <c r="A2152" s="2"/>
      <c r="B2152" s="358"/>
      <c r="C2152" s="77"/>
      <c r="D2152" s="362" t="str">
        <f>HYPERLINK("https://miamia.ru/search/index.php?q="&amp;Q2152&amp;"&amp;s=Поиск?utm_source=Excel&amp;utm_medium=Nalichie&amp;utm_content="&amp;Q2152&amp;"","Посмотреть большую фотографию на сайте")</f>
        <v>Посмотреть большую фотографию на сайте</v>
      </c>
      <c r="E2152" s="363"/>
      <c r="F2152" s="363"/>
      <c r="G2152" s="363"/>
      <c r="H2152" s="363"/>
      <c r="I2152" s="363"/>
      <c r="J2152" s="363"/>
      <c r="K2152" s="363"/>
      <c r="L2152" s="363"/>
      <c r="M2152" s="363"/>
      <c r="N2152" s="364"/>
      <c r="O2152" s="91" t="str">
        <f ca="1">IF(D2152="цвет",SUM(O2153:INDIRECT("N"&amp;R2152)),IF(SUM(E2152:N2152)=0,"",SUM(E2152:N2152)))</f>
        <v/>
      </c>
      <c r="P2152" s="68" t="s">
        <v>98</v>
      </c>
      <c r="Q2152" s="138">
        <f t="shared" si="66"/>
        <v>3960</v>
      </c>
      <c r="R2152" s="139">
        <f t="shared" ca="1" si="67"/>
        <v>2152</v>
      </c>
      <c r="S2152" s="69"/>
      <c r="T2152" s="76"/>
    </row>
    <row r="2153" spans="1:20" ht="17.25" thickBot="1">
      <c r="A2153" s="2"/>
      <c r="B2153" s="357" t="s">
        <v>355</v>
      </c>
      <c r="C2153" s="75">
        <v>3961</v>
      </c>
      <c r="D2153" s="103" t="s">
        <v>9</v>
      </c>
      <c r="E2153" s="99" t="s">
        <v>10</v>
      </c>
      <c r="F2153" s="99" t="s">
        <v>11</v>
      </c>
      <c r="G2153" s="74" t="s">
        <v>12</v>
      </c>
      <c r="H2153" s="74" t="s">
        <v>13</v>
      </c>
      <c r="I2153" s="99" t="s">
        <v>14</v>
      </c>
      <c r="J2153" s="99" t="s">
        <v>15</v>
      </c>
      <c r="K2153" s="99" t="s">
        <v>16</v>
      </c>
      <c r="L2153" s="11"/>
      <c r="M2153" s="11"/>
      <c r="N2153" s="11"/>
      <c r="O2153" s="59">
        <f ca="1">IF(D2153="цвет",SUM(O2154:INDIRECT("N"&amp;R2153)),IF(SUM(E2153:N2153)=0,"",SUM(E2153:N2153)))</f>
        <v>0</v>
      </c>
      <c r="P2153" s="68">
        <v>2711</v>
      </c>
      <c r="Q2153" s="138">
        <f t="shared" si="66"/>
        <v>3961</v>
      </c>
      <c r="R2153" s="139">
        <f t="shared" ca="1" si="67"/>
        <v>2160</v>
      </c>
      <c r="S2153" s="85">
        <v>2711</v>
      </c>
      <c r="T2153" s="86">
        <f ca="1">O2153*S2153</f>
        <v>0</v>
      </c>
    </row>
    <row r="2154" spans="1:20" ht="17.25" thickBot="1">
      <c r="A2154" s="2"/>
      <c r="B2154" s="357"/>
      <c r="C2154" s="75"/>
      <c r="D2154" s="46" t="s">
        <v>33</v>
      </c>
      <c r="E2154" s="353"/>
      <c r="F2154" s="354"/>
      <c r="G2154" s="354"/>
      <c r="H2154" s="353"/>
      <c r="I2154" s="354"/>
      <c r="J2154" s="353"/>
      <c r="K2154" s="354"/>
      <c r="L2154" s="79"/>
      <c r="M2154" s="79"/>
      <c r="N2154" s="79"/>
      <c r="O2154" s="91" t="str">
        <f ca="1">IF(D2154="цвет",SUM(O2155:INDIRECT("N"&amp;R2154)),IF(SUM(E2154:N2154)=0,"",SUM(E2154:N2154)))</f>
        <v/>
      </c>
      <c r="P2154" s="68" t="s">
        <v>98</v>
      </c>
      <c r="Q2154" s="138">
        <f t="shared" si="66"/>
        <v>3961</v>
      </c>
      <c r="R2154" s="139">
        <f t="shared" ca="1" si="67"/>
        <v>2160</v>
      </c>
      <c r="S2154" s="69"/>
      <c r="T2154" s="76"/>
    </row>
    <row r="2155" spans="1:20" ht="17.25" thickBot="1">
      <c r="A2155" s="2"/>
      <c r="B2155" s="357"/>
      <c r="C2155" s="75"/>
      <c r="D2155" s="46" t="s">
        <v>42</v>
      </c>
      <c r="E2155" s="353"/>
      <c r="F2155" s="79"/>
      <c r="G2155" s="353"/>
      <c r="H2155" s="353"/>
      <c r="I2155" s="353"/>
      <c r="J2155" s="79"/>
      <c r="K2155" s="79"/>
      <c r="L2155" s="79"/>
      <c r="M2155" s="79"/>
      <c r="N2155" s="79"/>
      <c r="O2155" s="91" t="str">
        <f ca="1">IF(D2155="цвет",SUM(O2156:INDIRECT("N"&amp;R2155)),IF(SUM(E2155:N2155)=0,"",SUM(E2155:N2155)))</f>
        <v/>
      </c>
      <c r="P2155" s="68" t="s">
        <v>98</v>
      </c>
      <c r="Q2155" s="138">
        <f t="shared" si="66"/>
        <v>3961</v>
      </c>
      <c r="R2155" s="139">
        <f t="shared" ca="1" si="67"/>
        <v>2160</v>
      </c>
      <c r="S2155" s="69"/>
      <c r="T2155" s="76"/>
    </row>
    <row r="2156" spans="1:20" ht="17.25" thickBot="1">
      <c r="A2156" s="2"/>
      <c r="B2156" s="357"/>
      <c r="C2156" s="75"/>
      <c r="D2156" s="46" t="s">
        <v>53</v>
      </c>
      <c r="E2156" s="79"/>
      <c r="F2156" s="79"/>
      <c r="G2156" s="79"/>
      <c r="H2156" s="79"/>
      <c r="I2156" s="79"/>
      <c r="J2156" s="79"/>
      <c r="K2156" s="79"/>
      <c r="L2156" s="79"/>
      <c r="M2156" s="79"/>
      <c r="N2156" s="79"/>
      <c r="O2156" s="91" t="str">
        <f ca="1">IF(D2156="цвет",SUM(O2157:INDIRECT("N"&amp;R2156)),IF(SUM(E2156:N2156)=0,"",SUM(E2156:N2156)))</f>
        <v/>
      </c>
      <c r="P2156" s="68" t="s">
        <v>98</v>
      </c>
      <c r="Q2156" s="138">
        <f t="shared" si="66"/>
        <v>3961</v>
      </c>
      <c r="R2156" s="139">
        <f t="shared" ca="1" si="67"/>
        <v>2160</v>
      </c>
      <c r="S2156" s="69"/>
      <c r="T2156" s="76"/>
    </row>
    <row r="2157" spans="1:20" ht="17.25" thickBot="1">
      <c r="A2157" s="2"/>
      <c r="B2157" s="357"/>
      <c r="C2157" s="75"/>
      <c r="D2157" s="46" t="s">
        <v>2629</v>
      </c>
      <c r="E2157" s="79"/>
      <c r="F2157" s="79"/>
      <c r="G2157" s="79"/>
      <c r="H2157" s="79"/>
      <c r="I2157" s="79"/>
      <c r="J2157" s="79"/>
      <c r="K2157" s="79"/>
      <c r="L2157" s="79"/>
      <c r="M2157" s="79"/>
      <c r="N2157" s="79"/>
      <c r="O2157" s="91" t="str">
        <f ca="1">IF(D2157="цвет",SUM(O2158:INDIRECT("N"&amp;R2157)),IF(SUM(E2157:N2157)=0,"",SUM(E2157:N2157)))</f>
        <v/>
      </c>
      <c r="P2157" s="68" t="s">
        <v>98</v>
      </c>
      <c r="Q2157" s="138">
        <f t="shared" si="66"/>
        <v>3961</v>
      </c>
      <c r="R2157" s="139">
        <f t="shared" ca="1" si="67"/>
        <v>2160</v>
      </c>
      <c r="S2157" s="69"/>
      <c r="T2157" s="76"/>
    </row>
    <row r="2158" spans="1:20" ht="17.25" thickBot="1">
      <c r="A2158" s="2"/>
      <c r="B2158" s="357"/>
      <c r="C2158" s="75"/>
      <c r="D2158" s="46" t="s">
        <v>65</v>
      </c>
      <c r="E2158" s="79"/>
      <c r="F2158" s="79"/>
      <c r="G2158" s="353"/>
      <c r="H2158" s="353"/>
      <c r="I2158" s="79"/>
      <c r="J2158" s="353"/>
      <c r="K2158" s="79"/>
      <c r="L2158" s="79"/>
      <c r="M2158" s="79"/>
      <c r="N2158" s="79"/>
      <c r="O2158" s="91" t="str">
        <f ca="1">IF(D2158="цвет",SUM(O2159:INDIRECT("N"&amp;R2158)),IF(SUM(E2158:N2158)=0,"",SUM(E2158:N2158)))</f>
        <v/>
      </c>
      <c r="P2158" s="68" t="s">
        <v>98</v>
      </c>
      <c r="Q2158" s="138">
        <f t="shared" si="66"/>
        <v>3961</v>
      </c>
      <c r="R2158" s="139">
        <f t="shared" ca="1" si="67"/>
        <v>2160</v>
      </c>
      <c r="S2158" s="69"/>
      <c r="T2158" s="76"/>
    </row>
    <row r="2159" spans="1:20" ht="120.2" customHeight="1">
      <c r="A2159" s="2"/>
      <c r="B2159" s="357"/>
      <c r="C2159" s="75"/>
      <c r="D2159" s="359" t="s">
        <v>405</v>
      </c>
      <c r="E2159" s="360"/>
      <c r="F2159" s="360"/>
      <c r="G2159" s="360"/>
      <c r="H2159" s="360"/>
      <c r="I2159" s="360"/>
      <c r="J2159" s="360"/>
      <c r="K2159" s="360"/>
      <c r="L2159" s="360"/>
      <c r="M2159" s="360"/>
      <c r="N2159" s="361"/>
      <c r="O2159" s="91" t="str">
        <f ca="1">IF(D2159="цвет",SUM(O2160:INDIRECT("N"&amp;R2159)),IF(SUM(E2159:N2159)=0,"",SUM(E2159:N2159)))</f>
        <v/>
      </c>
      <c r="P2159" s="68" t="s">
        <v>98</v>
      </c>
      <c r="Q2159" s="138">
        <f t="shared" si="66"/>
        <v>3961</v>
      </c>
      <c r="R2159" s="139">
        <f t="shared" ca="1" si="67"/>
        <v>2160</v>
      </c>
      <c r="S2159" s="69"/>
      <c r="T2159" s="76"/>
    </row>
    <row r="2160" spans="1:20" ht="17.45" customHeight="1" thickBot="1">
      <c r="A2160" s="2"/>
      <c r="B2160" s="358"/>
      <c r="C2160" s="77"/>
      <c r="D2160" s="362" t="str">
        <f>HYPERLINK("https://miamia.ru/search/index.php?q="&amp;Q2160&amp;"&amp;s=Поиск?utm_source=Excel&amp;utm_medium=Nalichie&amp;utm_content="&amp;Q2160&amp;"","Посмотреть большую фотографию на сайте")</f>
        <v>Посмотреть большую фотографию на сайте</v>
      </c>
      <c r="E2160" s="363"/>
      <c r="F2160" s="363"/>
      <c r="G2160" s="363"/>
      <c r="H2160" s="363"/>
      <c r="I2160" s="363"/>
      <c r="J2160" s="363"/>
      <c r="K2160" s="363"/>
      <c r="L2160" s="363"/>
      <c r="M2160" s="363"/>
      <c r="N2160" s="364"/>
      <c r="O2160" s="91" t="str">
        <f ca="1">IF(D2160="цвет",SUM(O2161:INDIRECT("N"&amp;R2160)),IF(SUM(E2160:N2160)=0,"",SUM(E2160:N2160)))</f>
        <v/>
      </c>
      <c r="P2160" s="68" t="s">
        <v>98</v>
      </c>
      <c r="Q2160" s="138">
        <f t="shared" si="66"/>
        <v>3961</v>
      </c>
      <c r="R2160" s="139">
        <f t="shared" ca="1" si="67"/>
        <v>2160</v>
      </c>
      <c r="S2160" s="69"/>
      <c r="T2160" s="76"/>
    </row>
    <row r="2161" spans="1:20" ht="17.25" thickBot="1">
      <c r="A2161" s="2"/>
      <c r="B2161" s="357" t="s">
        <v>355</v>
      </c>
      <c r="C2161" s="75">
        <v>3963</v>
      </c>
      <c r="D2161" s="103" t="s">
        <v>9</v>
      </c>
      <c r="E2161" s="99" t="s">
        <v>10</v>
      </c>
      <c r="F2161" s="74" t="s">
        <v>17</v>
      </c>
      <c r="G2161" s="74" t="s">
        <v>18</v>
      </c>
      <c r="H2161" s="99" t="s">
        <v>19</v>
      </c>
      <c r="I2161" s="99" t="s">
        <v>23</v>
      </c>
      <c r="J2161" s="99"/>
      <c r="K2161" s="99"/>
      <c r="L2161" s="11"/>
      <c r="M2161" s="11"/>
      <c r="N2161" s="11"/>
      <c r="O2161" s="59">
        <f ca="1">IF(D2161="цвет",SUM(O2162:INDIRECT("N"&amp;R2161)),IF(SUM(E2161:N2161)=0,"",SUM(E2161:N2161)))</f>
        <v>0</v>
      </c>
      <c r="P2161" s="68">
        <v>3616</v>
      </c>
      <c r="Q2161" s="138">
        <f t="shared" si="66"/>
        <v>3963</v>
      </c>
      <c r="R2161" s="139">
        <f t="shared" ca="1" si="67"/>
        <v>2168</v>
      </c>
      <c r="S2161" s="85">
        <v>3616</v>
      </c>
      <c r="T2161" s="86">
        <f ca="1">O2161*S2161</f>
        <v>0</v>
      </c>
    </row>
    <row r="2162" spans="1:20" ht="17.25" thickBot="1">
      <c r="A2162" s="2"/>
      <c r="B2162" s="357"/>
      <c r="C2162" s="75"/>
      <c r="D2162" s="46" t="s">
        <v>33</v>
      </c>
      <c r="E2162" s="79"/>
      <c r="F2162" s="79"/>
      <c r="G2162" s="79"/>
      <c r="H2162" s="353"/>
      <c r="I2162" s="79"/>
      <c r="J2162" s="79"/>
      <c r="K2162" s="79"/>
      <c r="L2162" s="79"/>
      <c r="M2162" s="79"/>
      <c r="N2162" s="79"/>
      <c r="O2162" s="91" t="str">
        <f ca="1">IF(D2162="цвет",SUM(O2163:INDIRECT("N"&amp;R2162)),IF(SUM(E2162:N2162)=0,"",SUM(E2162:N2162)))</f>
        <v/>
      </c>
      <c r="P2162" s="68" t="s">
        <v>98</v>
      </c>
      <c r="Q2162" s="138">
        <f t="shared" si="66"/>
        <v>3963</v>
      </c>
      <c r="R2162" s="139">
        <f t="shared" ca="1" si="67"/>
        <v>2168</v>
      </c>
      <c r="S2162" s="69"/>
      <c r="T2162" s="76"/>
    </row>
    <row r="2163" spans="1:20" ht="17.25" thickBot="1">
      <c r="A2163" s="2"/>
      <c r="B2163" s="357"/>
      <c r="C2163" s="75"/>
      <c r="D2163" s="46" t="s">
        <v>42</v>
      </c>
      <c r="E2163" s="353"/>
      <c r="F2163" s="353"/>
      <c r="G2163" s="79"/>
      <c r="H2163" s="79"/>
      <c r="I2163" s="79"/>
      <c r="J2163" s="79"/>
      <c r="K2163" s="79"/>
      <c r="L2163" s="79"/>
      <c r="M2163" s="79"/>
      <c r="N2163" s="79"/>
      <c r="O2163" s="91" t="str">
        <f ca="1">IF(D2163="цвет",SUM(O2164:INDIRECT("N"&amp;R2163)),IF(SUM(E2163:N2163)=0,"",SUM(E2163:N2163)))</f>
        <v/>
      </c>
      <c r="P2163" s="68" t="s">
        <v>98</v>
      </c>
      <c r="Q2163" s="138">
        <f t="shared" si="66"/>
        <v>3963</v>
      </c>
      <c r="R2163" s="139">
        <f t="shared" ca="1" si="67"/>
        <v>2168</v>
      </c>
      <c r="S2163" s="69"/>
      <c r="T2163" s="76"/>
    </row>
    <row r="2164" spans="1:20" ht="17.25" thickBot="1">
      <c r="A2164" s="2"/>
      <c r="B2164" s="357"/>
      <c r="C2164" s="75"/>
      <c r="D2164" s="46" t="s">
        <v>53</v>
      </c>
      <c r="E2164" s="79"/>
      <c r="F2164" s="79"/>
      <c r="G2164" s="79"/>
      <c r="H2164" s="79"/>
      <c r="I2164" s="79"/>
      <c r="J2164" s="79"/>
      <c r="K2164" s="79"/>
      <c r="L2164" s="79"/>
      <c r="M2164" s="79"/>
      <c r="N2164" s="79"/>
      <c r="O2164" s="91" t="str">
        <f ca="1">IF(D2164="цвет",SUM(O2165:INDIRECT("N"&amp;R2164)),IF(SUM(E2164:N2164)=0,"",SUM(E2164:N2164)))</f>
        <v/>
      </c>
      <c r="P2164" s="68" t="s">
        <v>98</v>
      </c>
      <c r="Q2164" s="138">
        <f t="shared" si="66"/>
        <v>3963</v>
      </c>
      <c r="R2164" s="139">
        <f t="shared" ca="1" si="67"/>
        <v>2168</v>
      </c>
      <c r="S2164" s="69"/>
      <c r="T2164" s="76"/>
    </row>
    <row r="2165" spans="1:20" ht="17.25" thickBot="1">
      <c r="A2165" s="2"/>
      <c r="B2165" s="357"/>
      <c r="C2165" s="75"/>
      <c r="D2165" s="46" t="s">
        <v>2629</v>
      </c>
      <c r="E2165" s="79"/>
      <c r="F2165" s="79"/>
      <c r="G2165" s="79"/>
      <c r="H2165" s="79"/>
      <c r="I2165" s="79"/>
      <c r="J2165" s="79"/>
      <c r="K2165" s="79"/>
      <c r="L2165" s="79"/>
      <c r="M2165" s="79"/>
      <c r="N2165" s="79"/>
      <c r="O2165" s="91" t="str">
        <f ca="1">IF(D2165="цвет",SUM(O2166:INDIRECT("N"&amp;R2165)),IF(SUM(E2165:N2165)=0,"",SUM(E2165:N2165)))</f>
        <v/>
      </c>
      <c r="P2165" s="68" t="s">
        <v>98</v>
      </c>
      <c r="Q2165" s="138">
        <f t="shared" si="66"/>
        <v>3963</v>
      </c>
      <c r="R2165" s="139">
        <f t="shared" ca="1" si="67"/>
        <v>2168</v>
      </c>
      <c r="S2165" s="69"/>
      <c r="T2165" s="76"/>
    </row>
    <row r="2166" spans="1:20" ht="17.25" thickBot="1">
      <c r="A2166" s="2"/>
      <c r="B2166" s="357"/>
      <c r="C2166" s="75"/>
      <c r="D2166" s="46" t="s">
        <v>65</v>
      </c>
      <c r="E2166" s="79"/>
      <c r="F2166" s="79"/>
      <c r="G2166" s="79"/>
      <c r="H2166" s="353"/>
      <c r="I2166" s="79"/>
      <c r="J2166" s="79"/>
      <c r="K2166" s="79"/>
      <c r="L2166" s="79"/>
      <c r="M2166" s="79"/>
      <c r="N2166" s="79"/>
      <c r="O2166" s="91" t="str">
        <f ca="1">IF(D2166="цвет",SUM(O2167:INDIRECT("N"&amp;R2166)),IF(SUM(E2166:N2166)=0,"",SUM(E2166:N2166)))</f>
        <v/>
      </c>
      <c r="P2166" s="68" t="s">
        <v>98</v>
      </c>
      <c r="Q2166" s="138">
        <f t="shared" si="66"/>
        <v>3963</v>
      </c>
      <c r="R2166" s="139">
        <f t="shared" ca="1" si="67"/>
        <v>2168</v>
      </c>
      <c r="S2166" s="69"/>
      <c r="T2166" s="76"/>
    </row>
    <row r="2167" spans="1:20" ht="120.2" customHeight="1">
      <c r="A2167" s="2"/>
      <c r="B2167" s="357"/>
      <c r="C2167" s="75"/>
      <c r="D2167" s="359" t="s">
        <v>406</v>
      </c>
      <c r="E2167" s="360"/>
      <c r="F2167" s="360"/>
      <c r="G2167" s="360"/>
      <c r="H2167" s="360"/>
      <c r="I2167" s="360"/>
      <c r="J2167" s="360"/>
      <c r="K2167" s="360"/>
      <c r="L2167" s="360"/>
      <c r="M2167" s="360"/>
      <c r="N2167" s="361"/>
      <c r="O2167" s="91" t="str">
        <f ca="1">IF(D2167="цвет",SUM(O2168:INDIRECT("N"&amp;R2167)),IF(SUM(E2167:N2167)=0,"",SUM(E2167:N2167)))</f>
        <v/>
      </c>
      <c r="P2167" s="68" t="s">
        <v>98</v>
      </c>
      <c r="Q2167" s="138">
        <f t="shared" si="66"/>
        <v>3963</v>
      </c>
      <c r="R2167" s="139">
        <f t="shared" ca="1" si="67"/>
        <v>2168</v>
      </c>
      <c r="S2167" s="69"/>
      <c r="T2167" s="76"/>
    </row>
    <row r="2168" spans="1:20" ht="17.45" customHeight="1" thickBot="1">
      <c r="A2168" s="2"/>
      <c r="B2168" s="358"/>
      <c r="C2168" s="77"/>
      <c r="D2168" s="362" t="str">
        <f>HYPERLINK("https://miamia.ru/search/index.php?q="&amp;Q2168&amp;"&amp;s=Поиск?utm_source=Excel&amp;utm_medium=Nalichie&amp;utm_content="&amp;Q2168&amp;"","Посмотреть большую фотографию на сайте")</f>
        <v>Посмотреть большую фотографию на сайте</v>
      </c>
      <c r="E2168" s="363"/>
      <c r="F2168" s="363"/>
      <c r="G2168" s="363"/>
      <c r="H2168" s="363"/>
      <c r="I2168" s="363"/>
      <c r="J2168" s="363"/>
      <c r="K2168" s="363"/>
      <c r="L2168" s="363"/>
      <c r="M2168" s="363"/>
      <c r="N2168" s="364"/>
      <c r="O2168" s="91" t="str">
        <f ca="1">IF(D2168="цвет",SUM(O2169:INDIRECT("N"&amp;R2168)),IF(SUM(E2168:N2168)=0,"",SUM(E2168:N2168)))</f>
        <v/>
      </c>
      <c r="P2168" s="68" t="s">
        <v>98</v>
      </c>
      <c r="Q2168" s="138">
        <f t="shared" si="66"/>
        <v>3963</v>
      </c>
      <c r="R2168" s="139">
        <f t="shared" ca="1" si="67"/>
        <v>2168</v>
      </c>
      <c r="S2168" s="69"/>
      <c r="T2168" s="76"/>
    </row>
    <row r="2169" spans="1:20" ht="17.25" thickBot="1">
      <c r="A2169" s="2"/>
      <c r="B2169" s="357" t="s">
        <v>355</v>
      </c>
      <c r="C2169" s="75">
        <v>3964</v>
      </c>
      <c r="D2169" s="103" t="s">
        <v>9</v>
      </c>
      <c r="E2169" s="99" t="s">
        <v>10</v>
      </c>
      <c r="F2169" s="99" t="s">
        <v>11</v>
      </c>
      <c r="G2169" s="74" t="s">
        <v>12</v>
      </c>
      <c r="H2169" s="74" t="s">
        <v>13</v>
      </c>
      <c r="I2169" s="99" t="s">
        <v>14</v>
      </c>
      <c r="J2169" s="99"/>
      <c r="K2169" s="99"/>
      <c r="L2169" s="11"/>
      <c r="M2169" s="11"/>
      <c r="N2169" s="11"/>
      <c r="O2169" s="59">
        <f ca="1">IF(D2169="цвет",SUM(O2170:INDIRECT("N"&amp;R2169)),IF(SUM(E2169:N2169)=0,"",SUM(E2169:N2169)))</f>
        <v>0</v>
      </c>
      <c r="P2169" s="68">
        <v>2841</v>
      </c>
      <c r="Q2169" s="138">
        <f t="shared" si="66"/>
        <v>3964</v>
      </c>
      <c r="R2169" s="139">
        <f t="shared" ca="1" si="67"/>
        <v>2176</v>
      </c>
      <c r="S2169" s="85">
        <v>2841</v>
      </c>
      <c r="T2169" s="86">
        <f ca="1">O2169*S2169</f>
        <v>0</v>
      </c>
    </row>
    <row r="2170" spans="1:20" ht="17.25" thickBot="1">
      <c r="A2170" s="2"/>
      <c r="B2170" s="357"/>
      <c r="C2170" s="75"/>
      <c r="D2170" s="46" t="s">
        <v>33</v>
      </c>
      <c r="E2170" s="79"/>
      <c r="F2170" s="79"/>
      <c r="G2170" s="79"/>
      <c r="H2170" s="79"/>
      <c r="I2170" s="79"/>
      <c r="J2170" s="79"/>
      <c r="K2170" s="79"/>
      <c r="L2170" s="79"/>
      <c r="M2170" s="79"/>
      <c r="N2170" s="79"/>
      <c r="O2170" s="91" t="str">
        <f ca="1">IF(D2170="цвет",SUM(O2171:INDIRECT("N"&amp;R2170)),IF(SUM(E2170:N2170)=0,"",SUM(E2170:N2170)))</f>
        <v/>
      </c>
      <c r="P2170" s="68" t="s">
        <v>98</v>
      </c>
      <c r="Q2170" s="138">
        <f t="shared" si="66"/>
        <v>3964</v>
      </c>
      <c r="R2170" s="139">
        <f t="shared" ca="1" si="67"/>
        <v>2176</v>
      </c>
      <c r="S2170" s="69"/>
      <c r="T2170" s="76"/>
    </row>
    <row r="2171" spans="1:20" ht="17.25" thickBot="1">
      <c r="A2171" s="2"/>
      <c r="B2171" s="357"/>
      <c r="C2171" s="75"/>
      <c r="D2171" s="46" t="s">
        <v>42</v>
      </c>
      <c r="E2171" s="353"/>
      <c r="F2171" s="353"/>
      <c r="G2171" s="79"/>
      <c r="H2171" s="79"/>
      <c r="I2171" s="79"/>
      <c r="J2171" s="79"/>
      <c r="K2171" s="79"/>
      <c r="L2171" s="79"/>
      <c r="M2171" s="79"/>
      <c r="N2171" s="79"/>
      <c r="O2171" s="91" t="str">
        <f ca="1">IF(D2171="цвет",SUM(O2172:INDIRECT("N"&amp;R2171)),IF(SUM(E2171:N2171)=0,"",SUM(E2171:N2171)))</f>
        <v/>
      </c>
      <c r="P2171" s="68" t="s">
        <v>98</v>
      </c>
      <c r="Q2171" s="138">
        <f t="shared" si="66"/>
        <v>3964</v>
      </c>
      <c r="R2171" s="139">
        <f t="shared" ca="1" si="67"/>
        <v>2176</v>
      </c>
      <c r="S2171" s="69"/>
      <c r="T2171" s="76"/>
    </row>
    <row r="2172" spans="1:20" ht="17.25" thickBot="1">
      <c r="A2172" s="2"/>
      <c r="B2172" s="357"/>
      <c r="C2172" s="75"/>
      <c r="D2172" s="46" t="s">
        <v>53</v>
      </c>
      <c r="E2172" s="79"/>
      <c r="F2172" s="79"/>
      <c r="G2172" s="79"/>
      <c r="H2172" s="79"/>
      <c r="I2172" s="79"/>
      <c r="J2172" s="79"/>
      <c r="K2172" s="79"/>
      <c r="L2172" s="79"/>
      <c r="M2172" s="79"/>
      <c r="N2172" s="79"/>
      <c r="O2172" s="91" t="str">
        <f ca="1">IF(D2172="цвет",SUM(O2173:INDIRECT("N"&amp;R2172)),IF(SUM(E2172:N2172)=0,"",SUM(E2172:N2172)))</f>
        <v/>
      </c>
      <c r="P2172" s="68" t="s">
        <v>98</v>
      </c>
      <c r="Q2172" s="138">
        <f t="shared" si="66"/>
        <v>3964</v>
      </c>
      <c r="R2172" s="139">
        <f t="shared" ca="1" si="67"/>
        <v>2176</v>
      </c>
      <c r="S2172" s="69"/>
      <c r="T2172" s="76"/>
    </row>
    <row r="2173" spans="1:20" ht="17.25" thickBot="1">
      <c r="A2173" s="2"/>
      <c r="B2173" s="357"/>
      <c r="C2173" s="75"/>
      <c r="D2173" s="46" t="s">
        <v>2629</v>
      </c>
      <c r="E2173" s="79"/>
      <c r="F2173" s="79"/>
      <c r="G2173" s="79"/>
      <c r="H2173" s="79"/>
      <c r="I2173" s="79"/>
      <c r="J2173" s="79"/>
      <c r="K2173" s="79"/>
      <c r="L2173" s="79"/>
      <c r="M2173" s="79"/>
      <c r="N2173" s="79"/>
      <c r="O2173" s="91" t="str">
        <f ca="1">IF(D2173="цвет",SUM(O2174:INDIRECT("N"&amp;R2173)),IF(SUM(E2173:N2173)=0,"",SUM(E2173:N2173)))</f>
        <v/>
      </c>
      <c r="P2173" s="68" t="s">
        <v>98</v>
      </c>
      <c r="Q2173" s="138">
        <f t="shared" si="66"/>
        <v>3964</v>
      </c>
      <c r="R2173" s="139">
        <f t="shared" ca="1" si="67"/>
        <v>2176</v>
      </c>
      <c r="S2173" s="69"/>
      <c r="T2173" s="76"/>
    </row>
    <row r="2174" spans="1:20" ht="17.25" thickBot="1">
      <c r="A2174" s="2"/>
      <c r="B2174" s="357"/>
      <c r="C2174" s="75"/>
      <c r="D2174" s="46" t="s">
        <v>65</v>
      </c>
      <c r="E2174" s="79"/>
      <c r="F2174" s="79"/>
      <c r="G2174" s="353"/>
      <c r="H2174" s="79"/>
      <c r="I2174" s="79"/>
      <c r="J2174" s="79"/>
      <c r="K2174" s="79"/>
      <c r="L2174" s="79"/>
      <c r="M2174" s="79"/>
      <c r="N2174" s="79"/>
      <c r="O2174" s="91" t="str">
        <f ca="1">IF(D2174="цвет",SUM(O2175:INDIRECT("N"&amp;R2174)),IF(SUM(E2174:N2174)=0,"",SUM(E2174:N2174)))</f>
        <v/>
      </c>
      <c r="P2174" s="68" t="s">
        <v>98</v>
      </c>
      <c r="Q2174" s="138">
        <f t="shared" si="66"/>
        <v>3964</v>
      </c>
      <c r="R2174" s="139">
        <f t="shared" ca="1" si="67"/>
        <v>2176</v>
      </c>
      <c r="S2174" s="69"/>
      <c r="T2174" s="76"/>
    </row>
    <row r="2175" spans="1:20" ht="137.25" customHeight="1">
      <c r="A2175" s="2"/>
      <c r="B2175" s="357"/>
      <c r="C2175" s="75"/>
      <c r="D2175" s="359" t="s">
        <v>407</v>
      </c>
      <c r="E2175" s="360"/>
      <c r="F2175" s="360"/>
      <c r="G2175" s="360"/>
      <c r="H2175" s="360"/>
      <c r="I2175" s="360"/>
      <c r="J2175" s="360"/>
      <c r="K2175" s="360"/>
      <c r="L2175" s="360"/>
      <c r="M2175" s="360"/>
      <c r="N2175" s="361"/>
      <c r="O2175" s="91" t="str">
        <f ca="1">IF(D2175="цвет",SUM(O2176:INDIRECT("N"&amp;R2175)),IF(SUM(E2175:N2175)=0,"",SUM(E2175:N2175)))</f>
        <v/>
      </c>
      <c r="P2175" s="68" t="s">
        <v>98</v>
      </c>
      <c r="Q2175" s="138">
        <f t="shared" si="66"/>
        <v>3964</v>
      </c>
      <c r="R2175" s="139">
        <f t="shared" ca="1" si="67"/>
        <v>2176</v>
      </c>
      <c r="S2175" s="69"/>
      <c r="T2175" s="76"/>
    </row>
    <row r="2176" spans="1:20" ht="17.45" customHeight="1" thickBot="1">
      <c r="A2176" s="2"/>
      <c r="B2176" s="358"/>
      <c r="C2176" s="77"/>
      <c r="D2176" s="362" t="str">
        <f>HYPERLINK("https://miamia.ru/search/index.php?q="&amp;Q2176&amp;"&amp;s=Поиск?utm_source=Excel&amp;utm_medium=Nalichie&amp;utm_content="&amp;Q2176&amp;"","Посмотреть большую фотографию на сайте")</f>
        <v>Посмотреть большую фотографию на сайте</v>
      </c>
      <c r="E2176" s="363"/>
      <c r="F2176" s="363"/>
      <c r="G2176" s="363"/>
      <c r="H2176" s="363"/>
      <c r="I2176" s="363"/>
      <c r="J2176" s="363"/>
      <c r="K2176" s="363"/>
      <c r="L2176" s="363"/>
      <c r="M2176" s="363"/>
      <c r="N2176" s="364"/>
      <c r="O2176" s="91" t="str">
        <f ca="1">IF(D2176="цвет",SUM(O2177:INDIRECT("N"&amp;R2176)),IF(SUM(E2176:N2176)=0,"",SUM(E2176:N2176)))</f>
        <v/>
      </c>
      <c r="P2176" s="68" t="s">
        <v>98</v>
      </c>
      <c r="Q2176" s="138">
        <f t="shared" si="66"/>
        <v>3964</v>
      </c>
      <c r="R2176" s="139">
        <f t="shared" ca="1" si="67"/>
        <v>2176</v>
      </c>
      <c r="S2176" s="69"/>
      <c r="T2176" s="76"/>
    </row>
    <row r="2177" spans="1:20" ht="17.25" thickBot="1">
      <c r="A2177" s="2"/>
      <c r="B2177" s="357" t="s">
        <v>355</v>
      </c>
      <c r="C2177" s="75">
        <v>3965</v>
      </c>
      <c r="D2177" s="103" t="s">
        <v>9</v>
      </c>
      <c r="E2177" s="99" t="s">
        <v>10</v>
      </c>
      <c r="F2177" s="99" t="s">
        <v>11</v>
      </c>
      <c r="G2177" s="74" t="s">
        <v>12</v>
      </c>
      <c r="H2177" s="74" t="s">
        <v>13</v>
      </c>
      <c r="I2177" s="99" t="s">
        <v>14</v>
      </c>
      <c r="J2177" s="99" t="s">
        <v>15</v>
      </c>
      <c r="K2177" s="99" t="s">
        <v>16</v>
      </c>
      <c r="L2177" s="11"/>
      <c r="M2177" s="11"/>
      <c r="N2177" s="11"/>
      <c r="O2177" s="59">
        <f ca="1">IF(D2177="цвет",SUM(O2178:INDIRECT("N"&amp;R2177)),IF(SUM(E2177:N2177)=0,"",SUM(E2177:N2177)))</f>
        <v>0</v>
      </c>
      <c r="P2177" s="68">
        <v>3358</v>
      </c>
      <c r="Q2177" s="138">
        <f t="shared" si="66"/>
        <v>3965</v>
      </c>
      <c r="R2177" s="139">
        <f t="shared" ca="1" si="67"/>
        <v>2184</v>
      </c>
      <c r="S2177" s="85">
        <v>3358</v>
      </c>
      <c r="T2177" s="86">
        <f ca="1">O2177*S2177</f>
        <v>0</v>
      </c>
    </row>
    <row r="2178" spans="1:20" ht="17.25" thickBot="1">
      <c r="A2178" s="2"/>
      <c r="B2178" s="357"/>
      <c r="C2178" s="75"/>
      <c r="D2178" s="46" t="s">
        <v>33</v>
      </c>
      <c r="E2178" s="79"/>
      <c r="F2178" s="79"/>
      <c r="G2178" s="354"/>
      <c r="H2178" s="354"/>
      <c r="I2178" s="354"/>
      <c r="J2178" s="354"/>
      <c r="K2178" s="354"/>
      <c r="L2178" s="79"/>
      <c r="M2178" s="79"/>
      <c r="N2178" s="79"/>
      <c r="O2178" s="91" t="str">
        <f ca="1">IF(D2178="цвет",SUM(O2179:INDIRECT("N"&amp;R2178)),IF(SUM(E2178:N2178)=0,"",SUM(E2178:N2178)))</f>
        <v/>
      </c>
      <c r="P2178" s="68" t="s">
        <v>98</v>
      </c>
      <c r="Q2178" s="138">
        <f t="shared" si="66"/>
        <v>3965</v>
      </c>
      <c r="R2178" s="139">
        <f t="shared" ca="1" si="67"/>
        <v>2184</v>
      </c>
      <c r="S2178" s="69"/>
      <c r="T2178" s="76"/>
    </row>
    <row r="2179" spans="1:20" ht="17.25" thickBot="1">
      <c r="A2179" s="2"/>
      <c r="B2179" s="357"/>
      <c r="C2179" s="75"/>
      <c r="D2179" s="46" t="s">
        <v>42</v>
      </c>
      <c r="E2179" s="79"/>
      <c r="F2179" s="79"/>
      <c r="G2179" s="79"/>
      <c r="H2179" s="354"/>
      <c r="I2179" s="79"/>
      <c r="J2179" s="79"/>
      <c r="K2179" s="79"/>
      <c r="L2179" s="79"/>
      <c r="M2179" s="79"/>
      <c r="N2179" s="79"/>
      <c r="O2179" s="91" t="str">
        <f ca="1">IF(D2179="цвет",SUM(O2180:INDIRECT("N"&amp;R2179)),IF(SUM(E2179:N2179)=0,"",SUM(E2179:N2179)))</f>
        <v/>
      </c>
      <c r="P2179" s="68" t="s">
        <v>98</v>
      </c>
      <c r="Q2179" s="138">
        <f t="shared" si="66"/>
        <v>3965</v>
      </c>
      <c r="R2179" s="139">
        <f t="shared" ca="1" si="67"/>
        <v>2184</v>
      </c>
      <c r="S2179" s="69"/>
      <c r="T2179" s="76"/>
    </row>
    <row r="2180" spans="1:20" ht="17.25" thickBot="1">
      <c r="A2180" s="2"/>
      <c r="B2180" s="357"/>
      <c r="C2180" s="75"/>
      <c r="D2180" s="46" t="s">
        <v>53</v>
      </c>
      <c r="E2180" s="79"/>
      <c r="F2180" s="353"/>
      <c r="G2180" s="79"/>
      <c r="H2180" s="79"/>
      <c r="I2180" s="79"/>
      <c r="J2180" s="79"/>
      <c r="K2180" s="79"/>
      <c r="L2180" s="79"/>
      <c r="M2180" s="79"/>
      <c r="N2180" s="79"/>
      <c r="O2180" s="91" t="str">
        <f ca="1">IF(D2180="цвет",SUM(O2181:INDIRECT("N"&amp;R2180)),IF(SUM(E2180:N2180)=0,"",SUM(E2180:N2180)))</f>
        <v/>
      </c>
      <c r="P2180" s="68" t="s">
        <v>98</v>
      </c>
      <c r="Q2180" s="138">
        <f t="shared" si="66"/>
        <v>3965</v>
      </c>
      <c r="R2180" s="139">
        <f t="shared" ca="1" si="67"/>
        <v>2184</v>
      </c>
      <c r="S2180" s="69"/>
      <c r="T2180" s="76"/>
    </row>
    <row r="2181" spans="1:20" ht="17.25" thickBot="1">
      <c r="A2181" s="2"/>
      <c r="B2181" s="357"/>
      <c r="C2181" s="75"/>
      <c r="D2181" s="46" t="s">
        <v>2629</v>
      </c>
      <c r="E2181" s="79"/>
      <c r="F2181" s="79"/>
      <c r="G2181" s="79"/>
      <c r="H2181" s="79"/>
      <c r="I2181" s="79"/>
      <c r="J2181" s="79"/>
      <c r="K2181" s="79"/>
      <c r="L2181" s="79"/>
      <c r="M2181" s="79"/>
      <c r="N2181" s="79"/>
      <c r="O2181" s="91" t="str">
        <f ca="1">IF(D2181="цвет",SUM(O2182:INDIRECT("N"&amp;R2181)),IF(SUM(E2181:N2181)=0,"",SUM(E2181:N2181)))</f>
        <v/>
      </c>
      <c r="P2181" s="68" t="s">
        <v>98</v>
      </c>
      <c r="Q2181" s="138">
        <f t="shared" si="66"/>
        <v>3965</v>
      </c>
      <c r="R2181" s="139">
        <f t="shared" ca="1" si="67"/>
        <v>2184</v>
      </c>
      <c r="S2181" s="69"/>
      <c r="T2181" s="76"/>
    </row>
    <row r="2182" spans="1:20" ht="17.25" thickBot="1">
      <c r="A2182" s="2"/>
      <c r="B2182" s="357"/>
      <c r="C2182" s="75"/>
      <c r="D2182" s="46" t="s">
        <v>65</v>
      </c>
      <c r="E2182" s="79"/>
      <c r="F2182" s="353"/>
      <c r="G2182" s="354"/>
      <c r="H2182" s="354"/>
      <c r="I2182" s="353"/>
      <c r="J2182" s="353"/>
      <c r="K2182" s="79"/>
      <c r="L2182" s="79"/>
      <c r="M2182" s="79"/>
      <c r="N2182" s="79"/>
      <c r="O2182" s="91" t="str">
        <f ca="1">IF(D2182="цвет",SUM(O2183:INDIRECT("N"&amp;R2182)),IF(SUM(E2182:N2182)=0,"",SUM(E2182:N2182)))</f>
        <v/>
      </c>
      <c r="P2182" s="68" t="s">
        <v>98</v>
      </c>
      <c r="Q2182" s="138">
        <f t="shared" si="66"/>
        <v>3965</v>
      </c>
      <c r="R2182" s="139">
        <f t="shared" ca="1" si="67"/>
        <v>2184</v>
      </c>
      <c r="S2182" s="69"/>
      <c r="T2182" s="76"/>
    </row>
    <row r="2183" spans="1:20" ht="120.2" customHeight="1">
      <c r="A2183" s="2"/>
      <c r="B2183" s="357"/>
      <c r="C2183" s="75"/>
      <c r="D2183" s="359" t="s">
        <v>408</v>
      </c>
      <c r="E2183" s="360"/>
      <c r="F2183" s="360"/>
      <c r="G2183" s="360"/>
      <c r="H2183" s="360"/>
      <c r="I2183" s="360"/>
      <c r="J2183" s="360"/>
      <c r="K2183" s="360"/>
      <c r="L2183" s="360"/>
      <c r="M2183" s="360"/>
      <c r="N2183" s="361"/>
      <c r="O2183" s="91" t="str">
        <f ca="1">IF(D2183="цвет",SUM(O2184:INDIRECT("N"&amp;R2183)),IF(SUM(E2183:N2183)=0,"",SUM(E2183:N2183)))</f>
        <v/>
      </c>
      <c r="P2183" s="68" t="s">
        <v>98</v>
      </c>
      <c r="Q2183" s="138">
        <f t="shared" si="66"/>
        <v>3965</v>
      </c>
      <c r="R2183" s="139">
        <f t="shared" ca="1" si="67"/>
        <v>2184</v>
      </c>
      <c r="S2183" s="69"/>
      <c r="T2183" s="76"/>
    </row>
    <row r="2184" spans="1:20" ht="17.45" customHeight="1" thickBot="1">
      <c r="A2184" s="2"/>
      <c r="B2184" s="358"/>
      <c r="C2184" s="77"/>
      <c r="D2184" s="362" t="str">
        <f>HYPERLINK("https://miamia.ru/search/index.php?q="&amp;Q2184&amp;"&amp;s=Поиск?utm_source=Excel&amp;utm_medium=Nalichie&amp;utm_content="&amp;Q2184&amp;"","Посмотреть большую фотографию на сайте")</f>
        <v>Посмотреть большую фотографию на сайте</v>
      </c>
      <c r="E2184" s="363"/>
      <c r="F2184" s="363"/>
      <c r="G2184" s="363"/>
      <c r="H2184" s="363"/>
      <c r="I2184" s="363"/>
      <c r="J2184" s="363"/>
      <c r="K2184" s="363"/>
      <c r="L2184" s="363"/>
      <c r="M2184" s="363"/>
      <c r="N2184" s="364"/>
      <c r="O2184" s="91" t="str">
        <f ca="1">IF(D2184="цвет",SUM(O2185:INDIRECT("N"&amp;R2184)),IF(SUM(E2184:N2184)=0,"",SUM(E2184:N2184)))</f>
        <v/>
      </c>
      <c r="P2184" s="68" t="s">
        <v>98</v>
      </c>
      <c r="Q2184" s="138">
        <f t="shared" si="66"/>
        <v>3965</v>
      </c>
      <c r="R2184" s="139">
        <f t="shared" ca="1" si="67"/>
        <v>2184</v>
      </c>
      <c r="S2184" s="69"/>
      <c r="T2184" s="76"/>
    </row>
    <row r="2185" spans="1:20" ht="17.25" thickBot="1">
      <c r="A2185" s="2"/>
      <c r="B2185" s="357" t="s">
        <v>355</v>
      </c>
      <c r="C2185" s="75">
        <v>3966</v>
      </c>
      <c r="D2185" s="103" t="s">
        <v>9</v>
      </c>
      <c r="E2185" s="99" t="s">
        <v>10</v>
      </c>
      <c r="F2185" s="99" t="s">
        <v>11</v>
      </c>
      <c r="G2185" s="74" t="s">
        <v>12</v>
      </c>
      <c r="H2185" s="74" t="s">
        <v>13</v>
      </c>
      <c r="I2185" s="99" t="s">
        <v>14</v>
      </c>
      <c r="J2185" s="99" t="s">
        <v>15</v>
      </c>
      <c r="K2185" s="99" t="s">
        <v>16</v>
      </c>
      <c r="L2185" s="11"/>
      <c r="M2185" s="11"/>
      <c r="N2185" s="11"/>
      <c r="O2185" s="59">
        <f ca="1">IF(D2185="цвет",SUM(O2186:INDIRECT("N"&amp;R2185)),IF(SUM(E2185:N2185)=0,"",SUM(E2185:N2185)))</f>
        <v>0</v>
      </c>
      <c r="P2185" s="68">
        <v>5425</v>
      </c>
      <c r="Q2185" s="138">
        <f t="shared" si="66"/>
        <v>3966</v>
      </c>
      <c r="R2185" s="139">
        <f t="shared" ca="1" si="67"/>
        <v>2192</v>
      </c>
      <c r="S2185" s="85">
        <v>5425</v>
      </c>
      <c r="T2185" s="86">
        <f ca="1">O2185*S2185</f>
        <v>0</v>
      </c>
    </row>
    <row r="2186" spans="1:20" ht="17.25" thickBot="1">
      <c r="A2186" s="2"/>
      <c r="B2186" s="357"/>
      <c r="C2186" s="75"/>
      <c r="D2186" s="46" t="s">
        <v>33</v>
      </c>
      <c r="E2186" s="79"/>
      <c r="F2186" s="353"/>
      <c r="G2186" s="79"/>
      <c r="H2186" s="79"/>
      <c r="I2186" s="353"/>
      <c r="J2186" s="353"/>
      <c r="K2186" s="79"/>
      <c r="L2186" s="79"/>
      <c r="M2186" s="79"/>
      <c r="N2186" s="79"/>
      <c r="O2186" s="91" t="str">
        <f ca="1">IF(D2186="цвет",SUM(O2187:INDIRECT("N"&amp;R2186)),IF(SUM(E2186:N2186)=0,"",SUM(E2186:N2186)))</f>
        <v/>
      </c>
      <c r="P2186" s="68" t="s">
        <v>98</v>
      </c>
      <c r="Q2186" s="138">
        <f t="shared" si="66"/>
        <v>3966</v>
      </c>
      <c r="R2186" s="139">
        <f t="shared" ca="1" si="67"/>
        <v>2192</v>
      </c>
      <c r="S2186" s="69"/>
      <c r="T2186" s="76"/>
    </row>
    <row r="2187" spans="1:20" ht="17.25" thickBot="1">
      <c r="A2187" s="2"/>
      <c r="B2187" s="357"/>
      <c r="C2187" s="75"/>
      <c r="D2187" s="46" t="s">
        <v>42</v>
      </c>
      <c r="E2187" s="79"/>
      <c r="F2187" s="79"/>
      <c r="G2187" s="79"/>
      <c r="H2187" s="79"/>
      <c r="I2187" s="79"/>
      <c r="J2187" s="79"/>
      <c r="K2187" s="79"/>
      <c r="L2187" s="79"/>
      <c r="M2187" s="79"/>
      <c r="N2187" s="79"/>
      <c r="O2187" s="91" t="str">
        <f ca="1">IF(D2187="цвет",SUM(O2188:INDIRECT("N"&amp;R2187)),IF(SUM(E2187:N2187)=0,"",SUM(E2187:N2187)))</f>
        <v/>
      </c>
      <c r="P2187" s="68" t="s">
        <v>98</v>
      </c>
      <c r="Q2187" s="138">
        <f t="shared" ref="Q2187:Q2250" si="68">IF(C2187&lt;&gt;0,C2187,Q2186)</f>
        <v>3966</v>
      </c>
      <c r="R2187" s="139">
        <f t="shared" ref="R2187:R2250" ca="1" si="69">IF(D2187="Посмотреть большую фотографию на сайте",CELL("строка",O2187),R2188)</f>
        <v>2192</v>
      </c>
      <c r="S2187" s="69"/>
      <c r="T2187" s="76"/>
    </row>
    <row r="2188" spans="1:20" ht="17.25" thickBot="1">
      <c r="A2188" s="2"/>
      <c r="B2188" s="357"/>
      <c r="C2188" s="75"/>
      <c r="D2188" s="46" t="s">
        <v>53</v>
      </c>
      <c r="E2188" s="79"/>
      <c r="F2188" s="79"/>
      <c r="G2188" s="79"/>
      <c r="H2188" s="79"/>
      <c r="I2188" s="79"/>
      <c r="J2188" s="79"/>
      <c r="K2188" s="79"/>
      <c r="L2188" s="79"/>
      <c r="M2188" s="79"/>
      <c r="N2188" s="79"/>
      <c r="O2188" s="91" t="str">
        <f ca="1">IF(D2188="цвет",SUM(O2189:INDIRECT("N"&amp;R2188)),IF(SUM(E2188:N2188)=0,"",SUM(E2188:N2188)))</f>
        <v/>
      </c>
      <c r="P2188" s="68" t="s">
        <v>98</v>
      </c>
      <c r="Q2188" s="138">
        <f t="shared" si="68"/>
        <v>3966</v>
      </c>
      <c r="R2188" s="139">
        <f t="shared" ca="1" si="69"/>
        <v>2192</v>
      </c>
      <c r="S2188" s="69"/>
      <c r="T2188" s="76"/>
    </row>
    <row r="2189" spans="1:20" ht="17.25" thickBot="1">
      <c r="A2189" s="2"/>
      <c r="B2189" s="357"/>
      <c r="C2189" s="75"/>
      <c r="D2189" s="46" t="s">
        <v>2629</v>
      </c>
      <c r="E2189" s="79"/>
      <c r="F2189" s="79"/>
      <c r="G2189" s="79"/>
      <c r="H2189" s="79"/>
      <c r="I2189" s="79"/>
      <c r="J2189" s="79"/>
      <c r="K2189" s="79"/>
      <c r="L2189" s="79"/>
      <c r="M2189" s="79"/>
      <c r="N2189" s="79"/>
      <c r="O2189" s="91" t="str">
        <f ca="1">IF(D2189="цвет",SUM(O2190:INDIRECT("N"&amp;R2189)),IF(SUM(E2189:N2189)=0,"",SUM(E2189:N2189)))</f>
        <v/>
      </c>
      <c r="P2189" s="68" t="s">
        <v>98</v>
      </c>
      <c r="Q2189" s="138">
        <f t="shared" si="68"/>
        <v>3966</v>
      </c>
      <c r="R2189" s="139">
        <f t="shared" ca="1" si="69"/>
        <v>2192</v>
      </c>
      <c r="S2189" s="69"/>
      <c r="T2189" s="76"/>
    </row>
    <row r="2190" spans="1:20" ht="17.25" thickBot="1">
      <c r="A2190" s="2"/>
      <c r="B2190" s="357"/>
      <c r="C2190" s="75"/>
      <c r="D2190" s="46" t="s">
        <v>65</v>
      </c>
      <c r="E2190" s="79"/>
      <c r="F2190" s="79"/>
      <c r="G2190" s="353"/>
      <c r="H2190" s="353"/>
      <c r="I2190" s="79"/>
      <c r="J2190" s="79"/>
      <c r="K2190" s="79"/>
      <c r="L2190" s="79"/>
      <c r="M2190" s="79"/>
      <c r="N2190" s="79"/>
      <c r="O2190" s="91" t="str">
        <f ca="1">IF(D2190="цвет",SUM(O2191:INDIRECT("N"&amp;R2190)),IF(SUM(E2190:N2190)=0,"",SUM(E2190:N2190)))</f>
        <v/>
      </c>
      <c r="P2190" s="68" t="s">
        <v>98</v>
      </c>
      <c r="Q2190" s="138">
        <f t="shared" si="68"/>
        <v>3966</v>
      </c>
      <c r="R2190" s="139">
        <f t="shared" ca="1" si="69"/>
        <v>2192</v>
      </c>
      <c r="S2190" s="69"/>
      <c r="T2190" s="76"/>
    </row>
    <row r="2191" spans="1:20" ht="108" customHeight="1">
      <c r="A2191" s="2"/>
      <c r="B2191" s="357"/>
      <c r="C2191" s="75"/>
      <c r="D2191" s="359" t="s">
        <v>409</v>
      </c>
      <c r="E2191" s="360"/>
      <c r="F2191" s="360"/>
      <c r="G2191" s="360"/>
      <c r="H2191" s="360"/>
      <c r="I2191" s="360"/>
      <c r="J2191" s="360"/>
      <c r="K2191" s="360"/>
      <c r="L2191" s="360"/>
      <c r="M2191" s="360"/>
      <c r="N2191" s="361"/>
      <c r="O2191" s="91" t="str">
        <f ca="1">IF(D2191="цвет",SUM(O2192:INDIRECT("N"&amp;R2191)),IF(SUM(E2191:N2191)=0,"",SUM(E2191:N2191)))</f>
        <v/>
      </c>
      <c r="P2191" s="68" t="s">
        <v>98</v>
      </c>
      <c r="Q2191" s="138">
        <f t="shared" si="68"/>
        <v>3966</v>
      </c>
      <c r="R2191" s="139">
        <f t="shared" ca="1" si="69"/>
        <v>2192</v>
      </c>
      <c r="S2191" s="69"/>
      <c r="T2191" s="76"/>
    </row>
    <row r="2192" spans="1:20" ht="17.45" customHeight="1" thickBot="1">
      <c r="A2192" s="2"/>
      <c r="B2192" s="358"/>
      <c r="C2192" s="77"/>
      <c r="D2192" s="362" t="str">
        <f>HYPERLINK("https://miamia.ru/search/index.php?q="&amp;Q2192&amp;"&amp;s=Поиск?utm_source=Excel&amp;utm_medium=Nalichie&amp;utm_content="&amp;Q2192&amp;"","Посмотреть большую фотографию на сайте")</f>
        <v>Посмотреть большую фотографию на сайте</v>
      </c>
      <c r="E2192" s="363"/>
      <c r="F2192" s="363"/>
      <c r="G2192" s="363"/>
      <c r="H2192" s="363"/>
      <c r="I2192" s="363"/>
      <c r="J2192" s="363"/>
      <c r="K2192" s="363"/>
      <c r="L2192" s="363"/>
      <c r="M2192" s="363"/>
      <c r="N2192" s="364"/>
      <c r="O2192" s="91" t="str">
        <f ca="1">IF(D2192="цвет",SUM(O2193:INDIRECT("N"&amp;R2192)),IF(SUM(E2192:N2192)=0,"",SUM(E2192:N2192)))</f>
        <v/>
      </c>
      <c r="P2192" s="68" t="s">
        <v>98</v>
      </c>
      <c r="Q2192" s="138">
        <f t="shared" si="68"/>
        <v>3966</v>
      </c>
      <c r="R2192" s="139">
        <f t="shared" ca="1" si="69"/>
        <v>2192</v>
      </c>
      <c r="S2192" s="69"/>
      <c r="T2192" s="76"/>
    </row>
    <row r="2193" spans="1:20" ht="17.25" thickBot="1">
      <c r="A2193" s="2"/>
      <c r="B2193" s="357" t="s">
        <v>355</v>
      </c>
      <c r="C2193" s="75">
        <v>3967</v>
      </c>
      <c r="D2193" s="103" t="s">
        <v>9</v>
      </c>
      <c r="E2193" s="99" t="s">
        <v>10</v>
      </c>
      <c r="F2193" s="99" t="s">
        <v>11</v>
      </c>
      <c r="G2193" s="74" t="s">
        <v>12</v>
      </c>
      <c r="H2193" s="74" t="s">
        <v>13</v>
      </c>
      <c r="I2193" s="99" t="s">
        <v>14</v>
      </c>
      <c r="J2193" s="99" t="s">
        <v>15</v>
      </c>
      <c r="K2193" s="99" t="s">
        <v>16</v>
      </c>
      <c r="L2193" s="11"/>
      <c r="M2193" s="11"/>
      <c r="N2193" s="11"/>
      <c r="O2193" s="59">
        <f ca="1">IF(D2193="цвет",SUM(O2194:INDIRECT("N"&amp;R2193)),IF(SUM(E2193:N2193)=0,"",SUM(E2193:N2193)))</f>
        <v>0</v>
      </c>
      <c r="P2193" s="68">
        <v>5425</v>
      </c>
      <c r="Q2193" s="138">
        <f t="shared" si="68"/>
        <v>3967</v>
      </c>
      <c r="R2193" s="139">
        <f t="shared" ca="1" si="69"/>
        <v>2200</v>
      </c>
      <c r="S2193" s="85">
        <v>5425</v>
      </c>
      <c r="T2193" s="86">
        <f ca="1">O2193*S2193</f>
        <v>0</v>
      </c>
    </row>
    <row r="2194" spans="1:20" ht="17.25" thickBot="1">
      <c r="A2194" s="2"/>
      <c r="B2194" s="357"/>
      <c r="C2194" s="75"/>
      <c r="D2194" s="46" t="s">
        <v>33</v>
      </c>
      <c r="E2194" s="79"/>
      <c r="F2194" s="79"/>
      <c r="G2194" s="79"/>
      <c r="H2194" s="353"/>
      <c r="I2194" s="353"/>
      <c r="J2194" s="353"/>
      <c r="K2194" s="354"/>
      <c r="L2194" s="79"/>
      <c r="M2194" s="79"/>
      <c r="N2194" s="79"/>
      <c r="O2194" s="91" t="str">
        <f ca="1">IF(D2194="цвет",SUM(O2195:INDIRECT("N"&amp;R2194)),IF(SUM(E2194:N2194)=0,"",SUM(E2194:N2194)))</f>
        <v/>
      </c>
      <c r="P2194" s="68" t="s">
        <v>98</v>
      </c>
      <c r="Q2194" s="138">
        <f t="shared" si="68"/>
        <v>3967</v>
      </c>
      <c r="R2194" s="139">
        <f t="shared" ca="1" si="69"/>
        <v>2200</v>
      </c>
      <c r="S2194" s="69"/>
      <c r="T2194" s="76"/>
    </row>
    <row r="2195" spans="1:20" ht="17.25" thickBot="1">
      <c r="A2195" s="2"/>
      <c r="B2195" s="357"/>
      <c r="C2195" s="75"/>
      <c r="D2195" s="46" t="s">
        <v>42</v>
      </c>
      <c r="E2195" s="79"/>
      <c r="F2195" s="79"/>
      <c r="G2195" s="353"/>
      <c r="H2195" s="79"/>
      <c r="I2195" s="353"/>
      <c r="J2195" s="79"/>
      <c r="K2195" s="79"/>
      <c r="L2195" s="79"/>
      <c r="M2195" s="79"/>
      <c r="N2195" s="79"/>
      <c r="O2195" s="91" t="str">
        <f ca="1">IF(D2195="цвет",SUM(O2196:INDIRECT("N"&amp;R2195)),IF(SUM(E2195:N2195)=0,"",SUM(E2195:N2195)))</f>
        <v/>
      </c>
      <c r="P2195" s="68" t="s">
        <v>98</v>
      </c>
      <c r="Q2195" s="138">
        <f t="shared" si="68"/>
        <v>3967</v>
      </c>
      <c r="R2195" s="139">
        <f t="shared" ca="1" si="69"/>
        <v>2200</v>
      </c>
      <c r="S2195" s="69"/>
      <c r="T2195" s="76"/>
    </row>
    <row r="2196" spans="1:20" ht="17.25" thickBot="1">
      <c r="A2196" s="2"/>
      <c r="B2196" s="357"/>
      <c r="C2196" s="75"/>
      <c r="D2196" s="46" t="s">
        <v>53</v>
      </c>
      <c r="E2196" s="79"/>
      <c r="F2196" s="79"/>
      <c r="G2196" s="79"/>
      <c r="H2196" s="79"/>
      <c r="I2196" s="79"/>
      <c r="J2196" s="79"/>
      <c r="K2196" s="79"/>
      <c r="L2196" s="79"/>
      <c r="M2196" s="79"/>
      <c r="N2196" s="79"/>
      <c r="O2196" s="91" t="str">
        <f ca="1">IF(D2196="цвет",SUM(O2197:INDIRECT("N"&amp;R2196)),IF(SUM(E2196:N2196)=0,"",SUM(E2196:N2196)))</f>
        <v/>
      </c>
      <c r="P2196" s="68" t="s">
        <v>98</v>
      </c>
      <c r="Q2196" s="138">
        <f t="shared" si="68"/>
        <v>3967</v>
      </c>
      <c r="R2196" s="139">
        <f t="shared" ca="1" si="69"/>
        <v>2200</v>
      </c>
      <c r="S2196" s="69"/>
      <c r="T2196" s="76"/>
    </row>
    <row r="2197" spans="1:20" ht="17.25" thickBot="1">
      <c r="A2197" s="2"/>
      <c r="B2197" s="357"/>
      <c r="C2197" s="75"/>
      <c r="D2197" s="46" t="s">
        <v>2629</v>
      </c>
      <c r="E2197" s="79"/>
      <c r="F2197" s="79"/>
      <c r="G2197" s="79"/>
      <c r="H2197" s="79"/>
      <c r="I2197" s="79"/>
      <c r="J2197" s="79"/>
      <c r="K2197" s="79"/>
      <c r="L2197" s="79"/>
      <c r="M2197" s="79"/>
      <c r="N2197" s="79"/>
      <c r="O2197" s="91" t="str">
        <f ca="1">IF(D2197="цвет",SUM(O2198:INDIRECT("N"&amp;R2197)),IF(SUM(E2197:N2197)=0,"",SUM(E2197:N2197)))</f>
        <v/>
      </c>
      <c r="P2197" s="68" t="s">
        <v>98</v>
      </c>
      <c r="Q2197" s="138">
        <f t="shared" si="68"/>
        <v>3967</v>
      </c>
      <c r="R2197" s="139">
        <f t="shared" ca="1" si="69"/>
        <v>2200</v>
      </c>
      <c r="S2197" s="69"/>
      <c r="T2197" s="76"/>
    </row>
    <row r="2198" spans="1:20" ht="17.25" thickBot="1">
      <c r="A2198" s="2"/>
      <c r="B2198" s="357"/>
      <c r="C2198" s="75"/>
      <c r="D2198" s="46" t="s">
        <v>65</v>
      </c>
      <c r="E2198" s="79"/>
      <c r="F2198" s="354"/>
      <c r="G2198" s="79"/>
      <c r="H2198" s="353"/>
      <c r="I2198" s="79"/>
      <c r="J2198" s="79"/>
      <c r="K2198" s="79"/>
      <c r="L2198" s="79"/>
      <c r="M2198" s="79"/>
      <c r="N2198" s="79"/>
      <c r="O2198" s="91" t="str">
        <f ca="1">IF(D2198="цвет",SUM(O2199:INDIRECT("N"&amp;R2198)),IF(SUM(E2198:N2198)=0,"",SUM(E2198:N2198)))</f>
        <v/>
      </c>
      <c r="P2198" s="68" t="s">
        <v>98</v>
      </c>
      <c r="Q2198" s="138">
        <f t="shared" si="68"/>
        <v>3967</v>
      </c>
      <c r="R2198" s="139">
        <f t="shared" ca="1" si="69"/>
        <v>2200</v>
      </c>
      <c r="S2198" s="69"/>
      <c r="T2198" s="76"/>
    </row>
    <row r="2199" spans="1:20" ht="151.5" customHeight="1">
      <c r="A2199" s="2"/>
      <c r="B2199" s="357"/>
      <c r="C2199" s="75"/>
      <c r="D2199" s="359" t="s">
        <v>410</v>
      </c>
      <c r="E2199" s="360"/>
      <c r="F2199" s="360"/>
      <c r="G2199" s="360"/>
      <c r="H2199" s="360"/>
      <c r="I2199" s="360"/>
      <c r="J2199" s="360"/>
      <c r="K2199" s="360"/>
      <c r="L2199" s="360"/>
      <c r="M2199" s="360"/>
      <c r="N2199" s="361"/>
      <c r="O2199" s="91" t="str">
        <f ca="1">IF(D2199="цвет",SUM(O2200:INDIRECT("N"&amp;R2199)),IF(SUM(E2199:N2199)=0,"",SUM(E2199:N2199)))</f>
        <v/>
      </c>
      <c r="P2199" s="68" t="s">
        <v>98</v>
      </c>
      <c r="Q2199" s="138">
        <f t="shared" si="68"/>
        <v>3967</v>
      </c>
      <c r="R2199" s="139">
        <f t="shared" ca="1" si="69"/>
        <v>2200</v>
      </c>
      <c r="S2199" s="69"/>
      <c r="T2199" s="76"/>
    </row>
    <row r="2200" spans="1:20" ht="17.45" customHeight="1" thickBot="1">
      <c r="A2200" s="2"/>
      <c r="B2200" s="358"/>
      <c r="C2200" s="77"/>
      <c r="D2200" s="362" t="str">
        <f>HYPERLINK("https://miamia.ru/search/index.php?q="&amp;Q2200&amp;"&amp;s=Поиск?utm_source=Excel&amp;utm_medium=Nalichie&amp;utm_content="&amp;Q2200&amp;"","Посмотреть большую фотографию на сайте")</f>
        <v>Посмотреть большую фотографию на сайте</v>
      </c>
      <c r="E2200" s="363"/>
      <c r="F2200" s="363"/>
      <c r="G2200" s="363"/>
      <c r="H2200" s="363"/>
      <c r="I2200" s="363"/>
      <c r="J2200" s="363"/>
      <c r="K2200" s="363"/>
      <c r="L2200" s="363"/>
      <c r="M2200" s="363"/>
      <c r="N2200" s="364"/>
      <c r="O2200" s="91" t="str">
        <f ca="1">IF(D2200="цвет",SUM(O2201:INDIRECT("N"&amp;R2200)),IF(SUM(E2200:N2200)=0,"",SUM(E2200:N2200)))</f>
        <v/>
      </c>
      <c r="P2200" s="68" t="s">
        <v>98</v>
      </c>
      <c r="Q2200" s="138">
        <f t="shared" si="68"/>
        <v>3967</v>
      </c>
      <c r="R2200" s="139">
        <f t="shared" ca="1" si="69"/>
        <v>2200</v>
      </c>
      <c r="S2200" s="69"/>
      <c r="T2200" s="76"/>
    </row>
    <row r="2201" spans="1:20" ht="17.25" thickBot="1">
      <c r="A2201" s="2"/>
      <c r="B2201" s="357" t="s">
        <v>355</v>
      </c>
      <c r="C2201" s="75">
        <v>3968</v>
      </c>
      <c r="D2201" s="103" t="s">
        <v>9</v>
      </c>
      <c r="E2201" s="99" t="s">
        <v>10</v>
      </c>
      <c r="F2201" s="99" t="s">
        <v>11</v>
      </c>
      <c r="G2201" s="74" t="s">
        <v>12</v>
      </c>
      <c r="H2201" s="74" t="s">
        <v>13</v>
      </c>
      <c r="I2201" s="99" t="s">
        <v>14</v>
      </c>
      <c r="J2201" s="99" t="s">
        <v>15</v>
      </c>
      <c r="K2201" s="99" t="s">
        <v>16</v>
      </c>
      <c r="L2201" s="11"/>
      <c r="M2201" s="11"/>
      <c r="N2201" s="11"/>
      <c r="O2201" s="59">
        <f ca="1">IF(D2201="цвет",SUM(O2202:INDIRECT("N"&amp;R2201)),IF(SUM(E2201:N2201)=0,"",SUM(E2201:N2201)))</f>
        <v>0</v>
      </c>
      <c r="P2201" s="68">
        <v>3358</v>
      </c>
      <c r="Q2201" s="138">
        <f t="shared" si="68"/>
        <v>3968</v>
      </c>
      <c r="R2201" s="139">
        <f t="shared" ca="1" si="69"/>
        <v>2208</v>
      </c>
      <c r="S2201" s="85">
        <v>3358</v>
      </c>
      <c r="T2201" s="86">
        <f ca="1">O2201*S2201</f>
        <v>0</v>
      </c>
    </row>
    <row r="2202" spans="1:20" ht="17.25" thickBot="1">
      <c r="A2202" s="2"/>
      <c r="B2202" s="357"/>
      <c r="C2202" s="75"/>
      <c r="D2202" s="46" t="s">
        <v>33</v>
      </c>
      <c r="E2202" s="79"/>
      <c r="F2202" s="354"/>
      <c r="G2202" s="354"/>
      <c r="H2202" s="353"/>
      <c r="I2202" s="354"/>
      <c r="J2202" s="354"/>
      <c r="K2202" s="354"/>
      <c r="L2202" s="79"/>
      <c r="M2202" s="79"/>
      <c r="N2202" s="79"/>
      <c r="O2202" s="91" t="str">
        <f ca="1">IF(D2202="цвет",SUM(O2203:INDIRECT("N"&amp;R2202)),IF(SUM(E2202:N2202)=0,"",SUM(E2202:N2202)))</f>
        <v/>
      </c>
      <c r="P2202" s="68" t="s">
        <v>98</v>
      </c>
      <c r="Q2202" s="138">
        <f t="shared" si="68"/>
        <v>3968</v>
      </c>
      <c r="R2202" s="139">
        <f t="shared" ca="1" si="69"/>
        <v>2208</v>
      </c>
      <c r="S2202" s="69"/>
      <c r="T2202" s="76"/>
    </row>
    <row r="2203" spans="1:20" ht="17.25" thickBot="1">
      <c r="A2203" s="2"/>
      <c r="B2203" s="357"/>
      <c r="C2203" s="75"/>
      <c r="D2203" s="46" t="s">
        <v>42</v>
      </c>
      <c r="E2203" s="79"/>
      <c r="F2203" s="353"/>
      <c r="G2203" s="353"/>
      <c r="H2203" s="353"/>
      <c r="I2203" s="353"/>
      <c r="J2203" s="79"/>
      <c r="K2203" s="79"/>
      <c r="L2203" s="79"/>
      <c r="M2203" s="79"/>
      <c r="N2203" s="79"/>
      <c r="O2203" s="91" t="str">
        <f ca="1">IF(D2203="цвет",SUM(O2204:INDIRECT("N"&amp;R2203)),IF(SUM(E2203:N2203)=0,"",SUM(E2203:N2203)))</f>
        <v/>
      </c>
      <c r="P2203" s="68" t="s">
        <v>98</v>
      </c>
      <c r="Q2203" s="138">
        <f t="shared" si="68"/>
        <v>3968</v>
      </c>
      <c r="R2203" s="139">
        <f t="shared" ca="1" si="69"/>
        <v>2208</v>
      </c>
      <c r="S2203" s="69"/>
      <c r="T2203" s="76"/>
    </row>
    <row r="2204" spans="1:20" ht="17.25" thickBot="1">
      <c r="A2204" s="2"/>
      <c r="B2204" s="357"/>
      <c r="C2204" s="75"/>
      <c r="D2204" s="46" t="s">
        <v>53</v>
      </c>
      <c r="E2204" s="79"/>
      <c r="F2204" s="79"/>
      <c r="G2204" s="79"/>
      <c r="H2204" s="79"/>
      <c r="I2204" s="79"/>
      <c r="J2204" s="79"/>
      <c r="K2204" s="79"/>
      <c r="L2204" s="79"/>
      <c r="M2204" s="79"/>
      <c r="N2204" s="79"/>
      <c r="O2204" s="91" t="str">
        <f ca="1">IF(D2204="цвет",SUM(O2205:INDIRECT("N"&amp;R2204)),IF(SUM(E2204:N2204)=0,"",SUM(E2204:N2204)))</f>
        <v/>
      </c>
      <c r="P2204" s="68" t="s">
        <v>98</v>
      </c>
      <c r="Q2204" s="138">
        <f t="shared" si="68"/>
        <v>3968</v>
      </c>
      <c r="R2204" s="139">
        <f t="shared" ca="1" si="69"/>
        <v>2208</v>
      </c>
      <c r="S2204" s="69"/>
      <c r="T2204" s="76"/>
    </row>
    <row r="2205" spans="1:20" ht="17.25" thickBot="1">
      <c r="A2205" s="2"/>
      <c r="B2205" s="357"/>
      <c r="C2205" s="75"/>
      <c r="D2205" s="46" t="s">
        <v>2629</v>
      </c>
      <c r="E2205" s="79"/>
      <c r="F2205" s="79"/>
      <c r="G2205" s="79"/>
      <c r="H2205" s="79"/>
      <c r="I2205" s="79"/>
      <c r="J2205" s="79"/>
      <c r="K2205" s="79"/>
      <c r="L2205" s="79"/>
      <c r="M2205" s="79"/>
      <c r="N2205" s="79"/>
      <c r="O2205" s="91" t="str">
        <f ca="1">IF(D2205="цвет",SUM(O2206:INDIRECT("N"&amp;R2205)),IF(SUM(E2205:N2205)=0,"",SUM(E2205:N2205)))</f>
        <v/>
      </c>
      <c r="P2205" s="68" t="s">
        <v>98</v>
      </c>
      <c r="Q2205" s="138">
        <f t="shared" si="68"/>
        <v>3968</v>
      </c>
      <c r="R2205" s="139">
        <f t="shared" ca="1" si="69"/>
        <v>2208</v>
      </c>
      <c r="S2205" s="69"/>
      <c r="T2205" s="76"/>
    </row>
    <row r="2206" spans="1:20" ht="17.25" thickBot="1">
      <c r="A2206" s="2"/>
      <c r="B2206" s="357"/>
      <c r="C2206" s="75"/>
      <c r="D2206" s="46" t="s">
        <v>65</v>
      </c>
      <c r="E2206" s="79"/>
      <c r="F2206" s="79"/>
      <c r="G2206" s="353"/>
      <c r="H2206" s="354"/>
      <c r="I2206" s="354"/>
      <c r="J2206" s="79"/>
      <c r="K2206" s="79"/>
      <c r="L2206" s="79"/>
      <c r="M2206" s="79"/>
      <c r="N2206" s="79"/>
      <c r="O2206" s="91" t="str">
        <f ca="1">IF(D2206="цвет",SUM(O2207:INDIRECT("N"&amp;R2206)),IF(SUM(E2206:N2206)=0,"",SUM(E2206:N2206)))</f>
        <v/>
      </c>
      <c r="P2206" s="68" t="s">
        <v>98</v>
      </c>
      <c r="Q2206" s="138">
        <f t="shared" si="68"/>
        <v>3968</v>
      </c>
      <c r="R2206" s="139">
        <f t="shared" ca="1" si="69"/>
        <v>2208</v>
      </c>
      <c r="S2206" s="69"/>
      <c r="T2206" s="76"/>
    </row>
    <row r="2207" spans="1:20" ht="123" customHeight="1">
      <c r="A2207" s="2"/>
      <c r="B2207" s="357"/>
      <c r="C2207" s="75"/>
      <c r="D2207" s="359" t="s">
        <v>411</v>
      </c>
      <c r="E2207" s="360"/>
      <c r="F2207" s="360"/>
      <c r="G2207" s="360"/>
      <c r="H2207" s="360"/>
      <c r="I2207" s="360"/>
      <c r="J2207" s="360"/>
      <c r="K2207" s="360"/>
      <c r="L2207" s="360"/>
      <c r="M2207" s="360"/>
      <c r="N2207" s="361"/>
      <c r="O2207" s="91" t="str">
        <f ca="1">IF(D2207="цвет",SUM(O2208:INDIRECT("N"&amp;R2207)),IF(SUM(E2207:N2207)=0,"",SUM(E2207:N2207)))</f>
        <v/>
      </c>
      <c r="P2207" s="68" t="s">
        <v>98</v>
      </c>
      <c r="Q2207" s="138">
        <f t="shared" si="68"/>
        <v>3968</v>
      </c>
      <c r="R2207" s="139">
        <f t="shared" ca="1" si="69"/>
        <v>2208</v>
      </c>
      <c r="S2207" s="69"/>
      <c r="T2207" s="76"/>
    </row>
    <row r="2208" spans="1:20" ht="17.45" customHeight="1" thickBot="1">
      <c r="A2208" s="2"/>
      <c r="B2208" s="358"/>
      <c r="C2208" s="77"/>
      <c r="D2208" s="362" t="str">
        <f>HYPERLINK("https://miamia.ru/search/index.php?q="&amp;Q2208&amp;"&amp;s=Поиск?utm_source=Excel&amp;utm_medium=Nalichie&amp;utm_content="&amp;Q2208&amp;"","Посмотреть большую фотографию на сайте")</f>
        <v>Посмотреть большую фотографию на сайте</v>
      </c>
      <c r="E2208" s="363"/>
      <c r="F2208" s="363"/>
      <c r="G2208" s="363"/>
      <c r="H2208" s="363"/>
      <c r="I2208" s="363"/>
      <c r="J2208" s="363"/>
      <c r="K2208" s="363"/>
      <c r="L2208" s="363"/>
      <c r="M2208" s="363"/>
      <c r="N2208" s="364"/>
      <c r="O2208" s="91" t="str">
        <f ca="1">IF(D2208="цвет",SUM(O2209:INDIRECT("N"&amp;R2208)),IF(SUM(E2208:N2208)=0,"",SUM(E2208:N2208)))</f>
        <v/>
      </c>
      <c r="P2208" s="68" t="s">
        <v>98</v>
      </c>
      <c r="Q2208" s="138">
        <f t="shared" si="68"/>
        <v>3968</v>
      </c>
      <c r="R2208" s="139">
        <f t="shared" ca="1" si="69"/>
        <v>2208</v>
      </c>
      <c r="S2208" s="69"/>
      <c r="T2208" s="76"/>
    </row>
    <row r="2209" spans="1:20" ht="17.25" thickBot="1">
      <c r="A2209" s="2"/>
      <c r="B2209" s="357" t="s">
        <v>355</v>
      </c>
      <c r="C2209" s="75">
        <v>3969</v>
      </c>
      <c r="D2209" s="103" t="s">
        <v>9</v>
      </c>
      <c r="E2209" s="99" t="s">
        <v>10</v>
      </c>
      <c r="F2209" s="74" t="s">
        <v>17</v>
      </c>
      <c r="G2209" s="74" t="s">
        <v>18</v>
      </c>
      <c r="H2209" s="99" t="s">
        <v>19</v>
      </c>
      <c r="I2209" s="99" t="s">
        <v>23</v>
      </c>
      <c r="J2209" s="99"/>
      <c r="K2209" s="99"/>
      <c r="L2209" s="11"/>
      <c r="M2209" s="11"/>
      <c r="N2209" s="11"/>
      <c r="O2209" s="59">
        <f ca="1">IF(D2209="цвет",SUM(O2210:INDIRECT("N"&amp;R2209)),IF(SUM(E2209:N2209)=0,"",SUM(E2209:N2209)))</f>
        <v>0</v>
      </c>
      <c r="P2209" s="68">
        <v>4004</v>
      </c>
      <c r="Q2209" s="138">
        <f t="shared" si="68"/>
        <v>3969</v>
      </c>
      <c r="R2209" s="139">
        <f t="shared" ca="1" si="69"/>
        <v>2216</v>
      </c>
      <c r="S2209" s="85">
        <v>4004</v>
      </c>
      <c r="T2209" s="86">
        <f ca="1">O2209*S2209</f>
        <v>0</v>
      </c>
    </row>
    <row r="2210" spans="1:20" ht="17.25" thickBot="1">
      <c r="A2210" s="2"/>
      <c r="B2210" s="357"/>
      <c r="C2210" s="75"/>
      <c r="D2210" s="46" t="s">
        <v>33</v>
      </c>
      <c r="E2210" s="79"/>
      <c r="F2210" s="79"/>
      <c r="G2210" s="79"/>
      <c r="H2210" s="79"/>
      <c r="I2210" s="79"/>
      <c r="J2210" s="79"/>
      <c r="K2210" s="79"/>
      <c r="L2210" s="79"/>
      <c r="M2210" s="79"/>
      <c r="N2210" s="79"/>
      <c r="O2210" s="91" t="str">
        <f ca="1">IF(D2210="цвет",SUM(O2211:INDIRECT("N"&amp;R2210)),IF(SUM(E2210:N2210)=0,"",SUM(E2210:N2210)))</f>
        <v/>
      </c>
      <c r="P2210" s="68" t="s">
        <v>98</v>
      </c>
      <c r="Q2210" s="138">
        <f t="shared" si="68"/>
        <v>3969</v>
      </c>
      <c r="R2210" s="139">
        <f t="shared" ca="1" si="69"/>
        <v>2216</v>
      </c>
      <c r="S2210" s="69"/>
      <c r="T2210" s="76"/>
    </row>
    <row r="2211" spans="1:20" ht="17.25" thickBot="1">
      <c r="A2211" s="2"/>
      <c r="B2211" s="357"/>
      <c r="C2211" s="75"/>
      <c r="D2211" s="46" t="s">
        <v>42</v>
      </c>
      <c r="E2211" s="79"/>
      <c r="F2211" s="79"/>
      <c r="G2211" s="79"/>
      <c r="H2211" s="79"/>
      <c r="I2211" s="79"/>
      <c r="J2211" s="79"/>
      <c r="K2211" s="79"/>
      <c r="L2211" s="79"/>
      <c r="M2211" s="79"/>
      <c r="N2211" s="79"/>
      <c r="O2211" s="91" t="str">
        <f ca="1">IF(D2211="цвет",SUM(O2212:INDIRECT("N"&amp;R2211)),IF(SUM(E2211:N2211)=0,"",SUM(E2211:N2211)))</f>
        <v/>
      </c>
      <c r="P2211" s="68" t="s">
        <v>98</v>
      </c>
      <c r="Q2211" s="138">
        <f t="shared" si="68"/>
        <v>3969</v>
      </c>
      <c r="R2211" s="139">
        <f t="shared" ca="1" si="69"/>
        <v>2216</v>
      </c>
      <c r="S2211" s="69"/>
      <c r="T2211" s="76"/>
    </row>
    <row r="2212" spans="1:20" ht="17.25" thickBot="1">
      <c r="A2212" s="2"/>
      <c r="B2212" s="357"/>
      <c r="C2212" s="75"/>
      <c r="D2212" s="46" t="s">
        <v>53</v>
      </c>
      <c r="E2212" s="79"/>
      <c r="F2212" s="79"/>
      <c r="G2212" s="79"/>
      <c r="H2212" s="79"/>
      <c r="I2212" s="79"/>
      <c r="J2212" s="79"/>
      <c r="K2212" s="79"/>
      <c r="L2212" s="79"/>
      <c r="M2212" s="79"/>
      <c r="N2212" s="79"/>
      <c r="O2212" s="91" t="str">
        <f ca="1">IF(D2212="цвет",SUM(O2213:INDIRECT("N"&amp;R2212)),IF(SUM(E2212:N2212)=0,"",SUM(E2212:N2212)))</f>
        <v/>
      </c>
      <c r="P2212" s="68" t="s">
        <v>98</v>
      </c>
      <c r="Q2212" s="138">
        <f t="shared" si="68"/>
        <v>3969</v>
      </c>
      <c r="R2212" s="139">
        <f t="shared" ca="1" si="69"/>
        <v>2216</v>
      </c>
      <c r="S2212" s="69"/>
      <c r="T2212" s="76"/>
    </row>
    <row r="2213" spans="1:20" ht="17.25" thickBot="1">
      <c r="A2213" s="2"/>
      <c r="B2213" s="357"/>
      <c r="C2213" s="75"/>
      <c r="D2213" s="46" t="s">
        <v>2629</v>
      </c>
      <c r="E2213" s="79"/>
      <c r="F2213" s="79"/>
      <c r="G2213" s="79"/>
      <c r="H2213" s="79"/>
      <c r="I2213" s="79"/>
      <c r="J2213" s="79"/>
      <c r="K2213" s="79"/>
      <c r="L2213" s="79"/>
      <c r="M2213" s="79"/>
      <c r="N2213" s="79"/>
      <c r="O2213" s="91" t="str">
        <f ca="1">IF(D2213="цвет",SUM(O2214:INDIRECT("N"&amp;R2213)),IF(SUM(E2213:N2213)=0,"",SUM(E2213:N2213)))</f>
        <v/>
      </c>
      <c r="P2213" s="68" t="s">
        <v>98</v>
      </c>
      <c r="Q2213" s="138">
        <f t="shared" si="68"/>
        <v>3969</v>
      </c>
      <c r="R2213" s="139">
        <f t="shared" ca="1" si="69"/>
        <v>2216</v>
      </c>
      <c r="S2213" s="69"/>
      <c r="T2213" s="76"/>
    </row>
    <row r="2214" spans="1:20" ht="17.25" thickBot="1">
      <c r="A2214" s="2"/>
      <c r="B2214" s="357"/>
      <c r="C2214" s="75"/>
      <c r="D2214" s="46" t="s">
        <v>65</v>
      </c>
      <c r="E2214" s="79"/>
      <c r="F2214" s="354"/>
      <c r="G2214" s="354"/>
      <c r="H2214" s="354"/>
      <c r="I2214" s="79"/>
      <c r="J2214" s="79"/>
      <c r="K2214" s="79"/>
      <c r="L2214" s="79"/>
      <c r="M2214" s="79"/>
      <c r="N2214" s="79"/>
      <c r="O2214" s="91" t="str">
        <f ca="1">IF(D2214="цвет",SUM(O2215:INDIRECT("N"&amp;R2214)),IF(SUM(E2214:N2214)=0,"",SUM(E2214:N2214)))</f>
        <v/>
      </c>
      <c r="P2214" s="68" t="s">
        <v>98</v>
      </c>
      <c r="Q2214" s="138">
        <f t="shared" si="68"/>
        <v>3969</v>
      </c>
      <c r="R2214" s="139">
        <f t="shared" ca="1" si="69"/>
        <v>2216</v>
      </c>
      <c r="S2214" s="69"/>
      <c r="T2214" s="76"/>
    </row>
    <row r="2215" spans="1:20" ht="108" customHeight="1">
      <c r="A2215" s="2"/>
      <c r="B2215" s="357"/>
      <c r="C2215" s="75"/>
      <c r="D2215" s="359" t="s">
        <v>412</v>
      </c>
      <c r="E2215" s="360"/>
      <c r="F2215" s="360"/>
      <c r="G2215" s="360"/>
      <c r="H2215" s="360"/>
      <c r="I2215" s="360"/>
      <c r="J2215" s="360"/>
      <c r="K2215" s="360"/>
      <c r="L2215" s="360"/>
      <c r="M2215" s="360"/>
      <c r="N2215" s="361"/>
      <c r="O2215" s="91" t="str">
        <f ca="1">IF(D2215="цвет",SUM(O2216:INDIRECT("N"&amp;R2215)),IF(SUM(E2215:N2215)=0,"",SUM(E2215:N2215)))</f>
        <v/>
      </c>
      <c r="P2215" s="68" t="s">
        <v>98</v>
      </c>
      <c r="Q2215" s="138">
        <f t="shared" si="68"/>
        <v>3969</v>
      </c>
      <c r="R2215" s="139">
        <f t="shared" ca="1" si="69"/>
        <v>2216</v>
      </c>
      <c r="S2215" s="69"/>
      <c r="T2215" s="76"/>
    </row>
    <row r="2216" spans="1:20" ht="17.45" customHeight="1" thickBot="1">
      <c r="A2216" s="2"/>
      <c r="B2216" s="358"/>
      <c r="C2216" s="77"/>
      <c r="D2216" s="362" t="str">
        <f>HYPERLINK("https://miamia.ru/search/index.php?q="&amp;Q2216&amp;"&amp;s=Поиск?utm_source=Excel&amp;utm_medium=Nalichie&amp;utm_content="&amp;Q2216&amp;"","Посмотреть большую фотографию на сайте")</f>
        <v>Посмотреть большую фотографию на сайте</v>
      </c>
      <c r="E2216" s="363"/>
      <c r="F2216" s="363"/>
      <c r="G2216" s="363"/>
      <c r="H2216" s="363"/>
      <c r="I2216" s="363"/>
      <c r="J2216" s="363"/>
      <c r="K2216" s="363"/>
      <c r="L2216" s="363"/>
      <c r="M2216" s="363"/>
      <c r="N2216" s="364"/>
      <c r="O2216" s="91" t="str">
        <f ca="1">IF(D2216="цвет",SUM(O2217:INDIRECT("N"&amp;R2216)),IF(SUM(E2216:N2216)=0,"",SUM(E2216:N2216)))</f>
        <v/>
      </c>
      <c r="P2216" s="68" t="s">
        <v>98</v>
      </c>
      <c r="Q2216" s="138">
        <f t="shared" si="68"/>
        <v>3969</v>
      </c>
      <c r="R2216" s="139">
        <f t="shared" ca="1" si="69"/>
        <v>2216</v>
      </c>
      <c r="S2216" s="69"/>
      <c r="T2216" s="76"/>
    </row>
    <row r="2217" spans="1:20" ht="23.1" customHeight="1" thickBot="1">
      <c r="A2217" s="2"/>
      <c r="B2217" s="28" t="s">
        <v>2248</v>
      </c>
      <c r="C2217" s="29"/>
      <c r="D2217" s="30"/>
      <c r="E2217" s="31"/>
      <c r="F2217" s="31"/>
      <c r="G2217" s="31"/>
      <c r="H2217" s="31"/>
      <c r="I2217" s="31"/>
      <c r="J2217" s="31"/>
      <c r="K2217" s="31"/>
      <c r="L2217" s="31"/>
      <c r="M2217" s="31"/>
      <c r="N2217" s="32"/>
      <c r="O2217" s="92" t="str">
        <f ca="1">IF(D2217="цвет",SUM(O2218:INDIRECT("N"&amp;R2217)),IF(SUM(E2217:N2217)=0,"",SUM(E2217:N2217)))</f>
        <v/>
      </c>
      <c r="P2217" s="68" t="s">
        <v>98</v>
      </c>
      <c r="Q2217" s="55">
        <f t="shared" si="68"/>
        <v>3969</v>
      </c>
      <c r="R2217" s="70">
        <f t="shared" ca="1" si="69"/>
        <v>2221</v>
      </c>
    </row>
    <row r="2218" spans="1:20" ht="17.25" thickBot="1">
      <c r="A2218" s="2"/>
      <c r="B2218" s="356" t="s">
        <v>2220</v>
      </c>
      <c r="C2218" s="83">
        <v>4578</v>
      </c>
      <c r="D2218" s="98" t="s">
        <v>9</v>
      </c>
      <c r="E2218" s="99" t="s">
        <v>11</v>
      </c>
      <c r="F2218" s="99" t="s">
        <v>12</v>
      </c>
      <c r="G2218" s="99" t="s">
        <v>13</v>
      </c>
      <c r="H2218" s="99" t="s">
        <v>14</v>
      </c>
      <c r="I2218" s="99" t="s">
        <v>15</v>
      </c>
      <c r="J2218" s="99" t="s">
        <v>16</v>
      </c>
      <c r="K2218" s="99" t="s">
        <v>21</v>
      </c>
      <c r="L2218" s="99" t="s">
        <v>22</v>
      </c>
      <c r="M2218" s="99"/>
      <c r="N2218" s="99"/>
      <c r="O2218" s="93">
        <f ca="1">IF(D2218="цвет",SUM(O2219:INDIRECT("N"&amp;R2218)),IF(SUM(E2218:N2218)=0,"",SUM(E2218:N2218)))</f>
        <v>0</v>
      </c>
      <c r="P2218" s="68">
        <v>3099</v>
      </c>
      <c r="Q2218" s="55">
        <f t="shared" si="68"/>
        <v>4578</v>
      </c>
      <c r="R2218" s="70">
        <f t="shared" ca="1" si="69"/>
        <v>2221</v>
      </c>
      <c r="S2218" s="85">
        <v>3099</v>
      </c>
      <c r="T2218" s="62">
        <f ca="1">S2218*O2218</f>
        <v>0</v>
      </c>
    </row>
    <row r="2219" spans="1:20" ht="17.25" thickBot="1">
      <c r="A2219" s="2"/>
      <c r="B2219" s="357"/>
      <c r="C2219" s="75"/>
      <c r="D2219" s="5" t="s">
        <v>2221</v>
      </c>
      <c r="E2219" s="181"/>
      <c r="F2219" s="351"/>
      <c r="G2219" s="181"/>
      <c r="H2219" s="351"/>
      <c r="I2219" s="181"/>
      <c r="J2219" s="7"/>
      <c r="K2219" s="7"/>
      <c r="L2219" s="7"/>
      <c r="M2219" s="7"/>
      <c r="N2219" s="7"/>
      <c r="O2219" s="94" t="str">
        <f ca="1">IF(D2219="цвет",SUM(O2220:INDIRECT("N"&amp;R2219)),IF(SUM(E2219:N2219)=0,"",SUM(E2219:N2219)))</f>
        <v/>
      </c>
      <c r="P2219" s="68" t="s">
        <v>98</v>
      </c>
      <c r="Q2219" s="55">
        <f t="shared" si="68"/>
        <v>4578</v>
      </c>
      <c r="R2219" s="70">
        <f t="shared" ca="1" si="69"/>
        <v>2221</v>
      </c>
      <c r="S2219" s="69"/>
      <c r="T2219" s="76"/>
    </row>
    <row r="2220" spans="1:20" ht="135" customHeight="1">
      <c r="A2220" s="2"/>
      <c r="B2220" s="357"/>
      <c r="C2220" s="75"/>
      <c r="D2220" s="359" t="s">
        <v>2222</v>
      </c>
      <c r="E2220" s="360"/>
      <c r="F2220" s="360"/>
      <c r="G2220" s="360"/>
      <c r="H2220" s="360"/>
      <c r="I2220" s="360"/>
      <c r="J2220" s="360"/>
      <c r="K2220" s="360"/>
      <c r="L2220" s="360"/>
      <c r="M2220" s="360"/>
      <c r="N2220" s="361"/>
      <c r="O2220" s="94" t="str">
        <f ca="1">IF(D2220="цвет",SUM(O2221:INDIRECT("N"&amp;R2220)),IF(SUM(E2220:N2220)=0,"",SUM(E2220:N2220)))</f>
        <v/>
      </c>
      <c r="P2220" s="68" t="s">
        <v>98</v>
      </c>
      <c r="Q2220" s="55">
        <f t="shared" si="68"/>
        <v>4578</v>
      </c>
      <c r="R2220" s="70">
        <f t="shared" ca="1" si="69"/>
        <v>2221</v>
      </c>
      <c r="S2220" s="69"/>
      <c r="T2220" s="76"/>
    </row>
    <row r="2221" spans="1:20" ht="17.45" customHeight="1" thickBot="1">
      <c r="A2221" s="2"/>
      <c r="B2221" s="365"/>
      <c r="C2221" s="77"/>
      <c r="D2221" s="362" t="str">
        <f>HYPERLINK("https://miamia.ru/search/index.php?q="&amp;Q2221&amp;"&amp;s=Поиск?utm_source=Excel&amp;utm_medium=Nalichie&amp;utm_content="&amp;Q2221&amp;"","Посмотреть большую фотографию на сайте")</f>
        <v>Посмотреть большую фотографию на сайте</v>
      </c>
      <c r="E2221" s="363"/>
      <c r="F2221" s="363"/>
      <c r="G2221" s="363"/>
      <c r="H2221" s="363"/>
      <c r="I2221" s="363"/>
      <c r="J2221" s="363"/>
      <c r="K2221" s="363"/>
      <c r="L2221" s="363"/>
      <c r="M2221" s="363"/>
      <c r="N2221" s="364"/>
      <c r="O2221" s="94" t="str">
        <f ca="1">IF(D2221="цвет",SUM(O2222:INDIRECT("N"&amp;R2221)),IF(SUM(E2221:N2221)=0,"",SUM(E2221:N2221)))</f>
        <v/>
      </c>
      <c r="P2221" s="68" t="s">
        <v>98</v>
      </c>
      <c r="Q2221" s="55">
        <f t="shared" si="68"/>
        <v>4578</v>
      </c>
      <c r="R2221" s="70">
        <f t="shared" ca="1" si="69"/>
        <v>2221</v>
      </c>
      <c r="S2221" s="69"/>
      <c r="T2221" s="76"/>
    </row>
    <row r="2222" spans="1:20" ht="17.25" thickBot="1">
      <c r="A2222" s="2"/>
      <c r="B2222" s="356" t="s">
        <v>2220</v>
      </c>
      <c r="C2222" s="83">
        <v>4580</v>
      </c>
      <c r="D2222" s="98" t="s">
        <v>9</v>
      </c>
      <c r="E2222" s="99" t="s">
        <v>11</v>
      </c>
      <c r="F2222" s="99" t="s">
        <v>12</v>
      </c>
      <c r="G2222" s="99" t="s">
        <v>13</v>
      </c>
      <c r="H2222" s="99" t="s">
        <v>14</v>
      </c>
      <c r="I2222" s="99" t="s">
        <v>15</v>
      </c>
      <c r="J2222" s="99" t="s">
        <v>16</v>
      </c>
      <c r="K2222" s="99" t="s">
        <v>21</v>
      </c>
      <c r="L2222" s="99" t="s">
        <v>22</v>
      </c>
      <c r="M2222" s="99"/>
      <c r="N2222" s="99"/>
      <c r="O2222" s="93">
        <f ca="1">IF(D2222="цвет",SUM(O2223:INDIRECT("N"&amp;R2222)),IF(SUM(E2222:N2222)=0,"",SUM(E2222:N2222)))</f>
        <v>0</v>
      </c>
      <c r="P2222" s="68">
        <v>2711</v>
      </c>
      <c r="Q2222" s="55">
        <f t="shared" si="68"/>
        <v>4580</v>
      </c>
      <c r="R2222" s="70">
        <f t="shared" ca="1" si="69"/>
        <v>2225</v>
      </c>
      <c r="S2222" s="85">
        <v>2711</v>
      </c>
      <c r="T2222" s="62">
        <f ca="1">S2222*O2222</f>
        <v>0</v>
      </c>
    </row>
    <row r="2223" spans="1:20" ht="17.25" thickBot="1">
      <c r="A2223" s="2"/>
      <c r="B2223" s="357"/>
      <c r="C2223" s="75"/>
      <c r="D2223" s="5" t="s">
        <v>2221</v>
      </c>
      <c r="E2223" s="351"/>
      <c r="F2223" s="181"/>
      <c r="G2223" s="351"/>
      <c r="H2223" s="351"/>
      <c r="I2223" s="351"/>
      <c r="J2223" s="351"/>
      <c r="K2223" s="351"/>
      <c r="L2223" s="351"/>
      <c r="M2223" s="7"/>
      <c r="N2223" s="7"/>
      <c r="O2223" s="94" t="str">
        <f ca="1">IF(D2223="цвет",SUM(O2224:INDIRECT("N"&amp;R2223)),IF(SUM(E2223:N2223)=0,"",SUM(E2223:N2223)))</f>
        <v/>
      </c>
      <c r="P2223" s="68" t="s">
        <v>98</v>
      </c>
      <c r="Q2223" s="55">
        <f t="shared" si="68"/>
        <v>4580</v>
      </c>
      <c r="R2223" s="70">
        <f t="shared" ca="1" si="69"/>
        <v>2225</v>
      </c>
      <c r="S2223" s="69"/>
      <c r="T2223" s="76"/>
    </row>
    <row r="2224" spans="1:20" ht="135" customHeight="1">
      <c r="A2224" s="2"/>
      <c r="B2224" s="357"/>
      <c r="C2224" s="75"/>
      <c r="D2224" s="359" t="s">
        <v>2223</v>
      </c>
      <c r="E2224" s="360"/>
      <c r="F2224" s="360"/>
      <c r="G2224" s="360"/>
      <c r="H2224" s="360"/>
      <c r="I2224" s="360"/>
      <c r="J2224" s="360"/>
      <c r="K2224" s="360"/>
      <c r="L2224" s="360"/>
      <c r="M2224" s="360"/>
      <c r="N2224" s="361"/>
      <c r="O2224" s="94" t="str">
        <f ca="1">IF(D2224="цвет",SUM(O2225:INDIRECT("N"&amp;R2224)),IF(SUM(E2224:N2224)=0,"",SUM(E2224:N2224)))</f>
        <v/>
      </c>
      <c r="P2224" s="68" t="s">
        <v>98</v>
      </c>
      <c r="Q2224" s="55">
        <f t="shared" si="68"/>
        <v>4580</v>
      </c>
      <c r="R2224" s="70">
        <f t="shared" ca="1" si="69"/>
        <v>2225</v>
      </c>
      <c r="S2224" s="69"/>
      <c r="T2224" s="76"/>
    </row>
    <row r="2225" spans="1:20" ht="17.45" customHeight="1" thickBot="1">
      <c r="A2225" s="2"/>
      <c r="B2225" s="365"/>
      <c r="C2225" s="77"/>
      <c r="D2225" s="362" t="str">
        <f>HYPERLINK("https://miamia.ru/search/index.php?q="&amp;Q2225&amp;"&amp;s=Поиск?utm_source=Excel&amp;utm_medium=Nalichie&amp;utm_content="&amp;Q2225&amp;"","Посмотреть большую фотографию на сайте")</f>
        <v>Посмотреть большую фотографию на сайте</v>
      </c>
      <c r="E2225" s="363"/>
      <c r="F2225" s="363"/>
      <c r="G2225" s="363"/>
      <c r="H2225" s="363"/>
      <c r="I2225" s="363"/>
      <c r="J2225" s="363"/>
      <c r="K2225" s="363"/>
      <c r="L2225" s="363"/>
      <c r="M2225" s="363"/>
      <c r="N2225" s="364"/>
      <c r="O2225" s="94" t="str">
        <f ca="1">IF(D2225="цвет",SUM(O2226:INDIRECT("N"&amp;R2225)),IF(SUM(E2225:N2225)=0,"",SUM(E2225:N2225)))</f>
        <v/>
      </c>
      <c r="P2225" s="68" t="s">
        <v>98</v>
      </c>
      <c r="Q2225" s="55">
        <f t="shared" si="68"/>
        <v>4580</v>
      </c>
      <c r="R2225" s="70">
        <f t="shared" ca="1" si="69"/>
        <v>2225</v>
      </c>
      <c r="S2225" s="69"/>
      <c r="T2225" s="76"/>
    </row>
    <row r="2226" spans="1:20" ht="17.25" thickBot="1">
      <c r="A2226" s="2"/>
      <c r="B2226" s="356" t="s">
        <v>2220</v>
      </c>
      <c r="C2226" s="83">
        <v>4581</v>
      </c>
      <c r="D2226" s="98" t="s">
        <v>9</v>
      </c>
      <c r="E2226" s="99" t="s">
        <v>11</v>
      </c>
      <c r="F2226" s="99" t="s">
        <v>12</v>
      </c>
      <c r="G2226" s="99" t="s">
        <v>13</v>
      </c>
      <c r="H2226" s="99" t="s">
        <v>14</v>
      </c>
      <c r="I2226" s="99" t="s">
        <v>15</v>
      </c>
      <c r="J2226" s="99" t="s">
        <v>16</v>
      </c>
      <c r="K2226" s="99" t="s">
        <v>21</v>
      </c>
      <c r="L2226" s="99" t="s">
        <v>22</v>
      </c>
      <c r="M2226" s="99"/>
      <c r="N2226" s="99"/>
      <c r="O2226" s="93">
        <f ca="1">IF(D2226="цвет",SUM(O2227:INDIRECT("N"&amp;R2226)),IF(SUM(E2226:N2226)=0,"",SUM(E2226:N2226)))</f>
        <v>0</v>
      </c>
      <c r="P2226" s="68">
        <v>2711</v>
      </c>
      <c r="Q2226" s="55">
        <f t="shared" si="68"/>
        <v>4581</v>
      </c>
      <c r="R2226" s="70">
        <f t="shared" ca="1" si="69"/>
        <v>2229</v>
      </c>
      <c r="S2226" s="85">
        <v>2711</v>
      </c>
      <c r="T2226" s="62">
        <f ca="1">S2226*O2226</f>
        <v>0</v>
      </c>
    </row>
    <row r="2227" spans="1:20" ht="17.25" thickBot="1">
      <c r="A2227" s="2"/>
      <c r="B2227" s="357"/>
      <c r="C2227" s="75"/>
      <c r="D2227" s="5" t="s">
        <v>36</v>
      </c>
      <c r="E2227" s="181"/>
      <c r="F2227" s="7"/>
      <c r="G2227" s="7"/>
      <c r="H2227" s="181"/>
      <c r="I2227" s="351"/>
      <c r="J2227" s="351"/>
      <c r="K2227" s="351"/>
      <c r="L2227" s="181"/>
      <c r="M2227" s="7"/>
      <c r="N2227" s="7"/>
      <c r="O2227" s="94" t="str">
        <f ca="1">IF(D2227="цвет",SUM(O2228:INDIRECT("N"&amp;R2227)),IF(SUM(E2227:N2227)=0,"",SUM(E2227:N2227)))</f>
        <v/>
      </c>
      <c r="P2227" s="68" t="s">
        <v>98</v>
      </c>
      <c r="Q2227" s="55">
        <f t="shared" si="68"/>
        <v>4581</v>
      </c>
      <c r="R2227" s="70">
        <f t="shared" ca="1" si="69"/>
        <v>2229</v>
      </c>
      <c r="S2227" s="69"/>
      <c r="T2227" s="76"/>
    </row>
    <row r="2228" spans="1:20" ht="135" customHeight="1">
      <c r="A2228" s="2"/>
      <c r="B2228" s="357"/>
      <c r="C2228" s="75"/>
      <c r="D2228" s="359" t="s">
        <v>2224</v>
      </c>
      <c r="E2228" s="360"/>
      <c r="F2228" s="360"/>
      <c r="G2228" s="360"/>
      <c r="H2228" s="360"/>
      <c r="I2228" s="360"/>
      <c r="J2228" s="360"/>
      <c r="K2228" s="360"/>
      <c r="L2228" s="360"/>
      <c r="M2228" s="360"/>
      <c r="N2228" s="361"/>
      <c r="O2228" s="94" t="str">
        <f ca="1">IF(D2228="цвет",SUM(O2229:INDIRECT("N"&amp;R2228)),IF(SUM(E2228:N2228)=0,"",SUM(E2228:N2228)))</f>
        <v/>
      </c>
      <c r="P2228" s="68" t="s">
        <v>98</v>
      </c>
      <c r="Q2228" s="55">
        <f t="shared" si="68"/>
        <v>4581</v>
      </c>
      <c r="R2228" s="70">
        <f t="shared" ca="1" si="69"/>
        <v>2229</v>
      </c>
      <c r="S2228" s="69"/>
      <c r="T2228" s="76"/>
    </row>
    <row r="2229" spans="1:20" ht="17.45" customHeight="1" thickBot="1">
      <c r="A2229" s="2"/>
      <c r="B2229" s="365"/>
      <c r="C2229" s="77"/>
      <c r="D2229" s="362" t="str">
        <f>HYPERLINK("https://miamia.ru/search/index.php?q="&amp;Q2229&amp;"&amp;s=Поиск?utm_source=Excel&amp;utm_medium=Nalichie&amp;utm_content="&amp;Q2229&amp;"","Посмотреть большую фотографию на сайте")</f>
        <v>Посмотреть большую фотографию на сайте</v>
      </c>
      <c r="E2229" s="363"/>
      <c r="F2229" s="363"/>
      <c r="G2229" s="363"/>
      <c r="H2229" s="363"/>
      <c r="I2229" s="363"/>
      <c r="J2229" s="363"/>
      <c r="K2229" s="363"/>
      <c r="L2229" s="363"/>
      <c r="M2229" s="363"/>
      <c r="N2229" s="364"/>
      <c r="O2229" s="94" t="str">
        <f ca="1">IF(D2229="цвет",SUM(O2230:INDIRECT("N"&amp;R2229)),IF(SUM(E2229:N2229)=0,"",SUM(E2229:N2229)))</f>
        <v/>
      </c>
      <c r="P2229" s="68" t="s">
        <v>98</v>
      </c>
      <c r="Q2229" s="55">
        <f t="shared" si="68"/>
        <v>4581</v>
      </c>
      <c r="R2229" s="70">
        <f t="shared" ca="1" si="69"/>
        <v>2229</v>
      </c>
      <c r="S2229" s="69"/>
      <c r="T2229" s="76"/>
    </row>
    <row r="2230" spans="1:20" ht="17.25" thickBot="1">
      <c r="A2230" s="2"/>
      <c r="B2230" s="356" t="s">
        <v>2220</v>
      </c>
      <c r="C2230" s="83">
        <v>4582</v>
      </c>
      <c r="D2230" s="98" t="s">
        <v>9</v>
      </c>
      <c r="E2230" s="99" t="s">
        <v>11</v>
      </c>
      <c r="F2230" s="99" t="s">
        <v>12</v>
      </c>
      <c r="G2230" s="99" t="s">
        <v>13</v>
      </c>
      <c r="H2230" s="99" t="s">
        <v>14</v>
      </c>
      <c r="I2230" s="99" t="s">
        <v>15</v>
      </c>
      <c r="J2230" s="99" t="s">
        <v>16</v>
      </c>
      <c r="K2230" s="99" t="s">
        <v>21</v>
      </c>
      <c r="L2230" s="99" t="s">
        <v>22</v>
      </c>
      <c r="M2230" s="99"/>
      <c r="N2230" s="99"/>
      <c r="O2230" s="93">
        <f ca="1">IF(D2230="цвет",SUM(O2231:INDIRECT("N"&amp;R2230)),IF(SUM(E2230:N2230)=0,"",SUM(E2230:N2230)))</f>
        <v>0</v>
      </c>
      <c r="P2230" s="68">
        <v>2711</v>
      </c>
      <c r="Q2230" s="55">
        <f t="shared" si="68"/>
        <v>4582</v>
      </c>
      <c r="R2230" s="70">
        <f t="shared" ca="1" si="69"/>
        <v>2233</v>
      </c>
      <c r="S2230" s="85">
        <v>2711</v>
      </c>
      <c r="T2230" s="62">
        <f ca="1">S2230*O2230</f>
        <v>0</v>
      </c>
    </row>
    <row r="2231" spans="1:20" ht="17.25" thickBot="1">
      <c r="A2231" s="2"/>
      <c r="B2231" s="357"/>
      <c r="C2231" s="75"/>
      <c r="D2231" s="5" t="s">
        <v>2221</v>
      </c>
      <c r="E2231" s="7"/>
      <c r="F2231" s="7"/>
      <c r="G2231" s="7"/>
      <c r="H2231" s="7"/>
      <c r="I2231" s="181"/>
      <c r="J2231" s="181"/>
      <c r="K2231" s="181"/>
      <c r="L2231" s="351"/>
      <c r="M2231" s="7"/>
      <c r="N2231" s="7"/>
      <c r="O2231" s="94" t="str">
        <f ca="1">IF(D2231="цвет",SUM(O2232:INDIRECT("N"&amp;R2231)),IF(SUM(E2231:N2231)=0,"",SUM(E2231:N2231)))</f>
        <v/>
      </c>
      <c r="P2231" s="68" t="s">
        <v>98</v>
      </c>
      <c r="Q2231" s="55">
        <f t="shared" si="68"/>
        <v>4582</v>
      </c>
      <c r="R2231" s="70">
        <f t="shared" ca="1" si="69"/>
        <v>2233</v>
      </c>
      <c r="S2231" s="69"/>
      <c r="T2231" s="76"/>
    </row>
    <row r="2232" spans="1:20" ht="135" customHeight="1">
      <c r="A2232" s="2"/>
      <c r="B2232" s="357"/>
      <c r="C2232" s="75"/>
      <c r="D2232" s="359" t="s">
        <v>2225</v>
      </c>
      <c r="E2232" s="360"/>
      <c r="F2232" s="360"/>
      <c r="G2232" s="360"/>
      <c r="H2232" s="360"/>
      <c r="I2232" s="360"/>
      <c r="J2232" s="360"/>
      <c r="K2232" s="360"/>
      <c r="L2232" s="360"/>
      <c r="M2232" s="360"/>
      <c r="N2232" s="361"/>
      <c r="O2232" s="94" t="str">
        <f ca="1">IF(D2232="цвет",SUM(O2233:INDIRECT("N"&amp;R2232)),IF(SUM(E2232:N2232)=0,"",SUM(E2232:N2232)))</f>
        <v/>
      </c>
      <c r="P2232" s="68" t="s">
        <v>98</v>
      </c>
      <c r="Q2232" s="55">
        <f t="shared" si="68"/>
        <v>4582</v>
      </c>
      <c r="R2232" s="70">
        <f t="shared" ca="1" si="69"/>
        <v>2233</v>
      </c>
      <c r="S2232" s="69"/>
      <c r="T2232" s="76"/>
    </row>
    <row r="2233" spans="1:20" ht="17.45" customHeight="1" thickBot="1">
      <c r="A2233" s="2"/>
      <c r="B2233" s="365"/>
      <c r="C2233" s="77"/>
      <c r="D2233" s="362" t="str">
        <f>HYPERLINK("https://miamia.ru/search/index.php?q="&amp;Q2233&amp;"&amp;s=Поиск?utm_source=Excel&amp;utm_medium=Nalichie&amp;utm_content="&amp;Q2233&amp;"","Посмотреть большую фотографию на сайте")</f>
        <v>Посмотреть большую фотографию на сайте</v>
      </c>
      <c r="E2233" s="363"/>
      <c r="F2233" s="363"/>
      <c r="G2233" s="363"/>
      <c r="H2233" s="363"/>
      <c r="I2233" s="363"/>
      <c r="J2233" s="363"/>
      <c r="K2233" s="363"/>
      <c r="L2233" s="363"/>
      <c r="M2233" s="363"/>
      <c r="N2233" s="364"/>
      <c r="O2233" s="94" t="str">
        <f ca="1">IF(D2233="цвет",SUM(O2234:INDIRECT("N"&amp;R2233)),IF(SUM(E2233:N2233)=0,"",SUM(E2233:N2233)))</f>
        <v/>
      </c>
      <c r="P2233" s="68" t="s">
        <v>98</v>
      </c>
      <c r="Q2233" s="55">
        <f t="shared" si="68"/>
        <v>4582</v>
      </c>
      <c r="R2233" s="70">
        <f t="shared" ca="1" si="69"/>
        <v>2233</v>
      </c>
      <c r="S2233" s="69"/>
      <c r="T2233" s="76"/>
    </row>
    <row r="2234" spans="1:20" ht="17.25" thickBot="1">
      <c r="A2234" s="2"/>
      <c r="B2234" s="356" t="s">
        <v>2220</v>
      </c>
      <c r="C2234" s="83">
        <v>4583</v>
      </c>
      <c r="D2234" s="98" t="s">
        <v>9</v>
      </c>
      <c r="E2234" s="99" t="s">
        <v>17</v>
      </c>
      <c r="F2234" s="99" t="s">
        <v>18</v>
      </c>
      <c r="G2234" s="99" t="s">
        <v>19</v>
      </c>
      <c r="H2234" s="99" t="s">
        <v>23</v>
      </c>
      <c r="I2234" s="99"/>
      <c r="J2234" s="99"/>
      <c r="K2234" s="99"/>
      <c r="L2234" s="99"/>
      <c r="M2234" s="99"/>
      <c r="N2234" s="99"/>
      <c r="O2234" s="93">
        <f ca="1">IF(D2234="цвет",SUM(O2235:INDIRECT("N"&amp;R2234)),IF(SUM(E2234:N2234)=0,"",SUM(E2234:N2234)))</f>
        <v>0</v>
      </c>
      <c r="P2234" s="68">
        <v>3487</v>
      </c>
      <c r="Q2234" s="55">
        <f t="shared" si="68"/>
        <v>4583</v>
      </c>
      <c r="R2234" s="70">
        <f t="shared" ca="1" si="69"/>
        <v>2237</v>
      </c>
      <c r="S2234" s="85">
        <v>3487</v>
      </c>
      <c r="T2234" s="62">
        <f ca="1">S2234*O2234</f>
        <v>0</v>
      </c>
    </row>
    <row r="2235" spans="1:20" ht="17.25" thickBot="1">
      <c r="A2235" s="2"/>
      <c r="B2235" s="357"/>
      <c r="C2235" s="75"/>
      <c r="D2235" s="5" t="s">
        <v>2221</v>
      </c>
      <c r="E2235" s="7"/>
      <c r="F2235" s="181"/>
      <c r="G2235" s="351"/>
      <c r="H2235" s="351"/>
      <c r="I2235" s="7"/>
      <c r="J2235" s="7"/>
      <c r="K2235" s="7"/>
      <c r="L2235" s="7"/>
      <c r="M2235" s="7"/>
      <c r="N2235" s="7"/>
      <c r="O2235" s="94" t="str">
        <f ca="1">IF(D2235="цвет",SUM(O2236:INDIRECT("N"&amp;R2235)),IF(SUM(E2235:N2235)=0,"",SUM(E2235:N2235)))</f>
        <v/>
      </c>
      <c r="P2235" s="68" t="s">
        <v>98</v>
      </c>
      <c r="Q2235" s="55">
        <f t="shared" si="68"/>
        <v>4583</v>
      </c>
      <c r="R2235" s="70">
        <f t="shared" ca="1" si="69"/>
        <v>2237</v>
      </c>
      <c r="S2235" s="69"/>
      <c r="T2235" s="76"/>
    </row>
    <row r="2236" spans="1:20" ht="135" customHeight="1">
      <c r="A2236" s="2"/>
      <c r="B2236" s="357"/>
      <c r="C2236" s="75"/>
      <c r="D2236" s="359" t="s">
        <v>2226</v>
      </c>
      <c r="E2236" s="360"/>
      <c r="F2236" s="360"/>
      <c r="G2236" s="360"/>
      <c r="H2236" s="360"/>
      <c r="I2236" s="360"/>
      <c r="J2236" s="360"/>
      <c r="K2236" s="360"/>
      <c r="L2236" s="360"/>
      <c r="M2236" s="360"/>
      <c r="N2236" s="361"/>
      <c r="O2236" s="94" t="str">
        <f ca="1">IF(D2236="цвет",SUM(O2237:INDIRECT("N"&amp;R2236)),IF(SUM(E2236:N2236)=0,"",SUM(E2236:N2236)))</f>
        <v/>
      </c>
      <c r="P2236" s="68" t="s">
        <v>98</v>
      </c>
      <c r="Q2236" s="55">
        <f t="shared" si="68"/>
        <v>4583</v>
      </c>
      <c r="R2236" s="70">
        <f t="shared" ca="1" si="69"/>
        <v>2237</v>
      </c>
      <c r="S2236" s="69"/>
      <c r="T2236" s="76"/>
    </row>
    <row r="2237" spans="1:20" ht="17.45" customHeight="1" thickBot="1">
      <c r="A2237" s="2"/>
      <c r="B2237" s="365"/>
      <c r="C2237" s="77"/>
      <c r="D2237" s="362" t="str">
        <f>HYPERLINK("https://miamia.ru/search/index.php?q="&amp;Q2237&amp;"&amp;s=Поиск?utm_source=Excel&amp;utm_medium=Nalichie&amp;utm_content="&amp;Q2237&amp;"","Посмотреть большую фотографию на сайте")</f>
        <v>Посмотреть большую фотографию на сайте</v>
      </c>
      <c r="E2237" s="363"/>
      <c r="F2237" s="363"/>
      <c r="G2237" s="363"/>
      <c r="H2237" s="363"/>
      <c r="I2237" s="363"/>
      <c r="J2237" s="363"/>
      <c r="K2237" s="363"/>
      <c r="L2237" s="363"/>
      <c r="M2237" s="363"/>
      <c r="N2237" s="364"/>
      <c r="O2237" s="94" t="str">
        <f ca="1">IF(D2237="цвет",SUM(O2238:INDIRECT("N"&amp;R2237)),IF(SUM(E2237:N2237)=0,"",SUM(E2237:N2237)))</f>
        <v/>
      </c>
      <c r="P2237" s="68" t="s">
        <v>98</v>
      </c>
      <c r="Q2237" s="55">
        <f t="shared" si="68"/>
        <v>4583</v>
      </c>
      <c r="R2237" s="70">
        <f t="shared" ca="1" si="69"/>
        <v>2237</v>
      </c>
      <c r="S2237" s="69"/>
      <c r="T2237" s="76"/>
    </row>
    <row r="2238" spans="1:20" ht="17.25" thickBot="1">
      <c r="A2238" s="2"/>
      <c r="B2238" s="356" t="s">
        <v>2220</v>
      </c>
      <c r="C2238" s="83">
        <v>4584</v>
      </c>
      <c r="D2238" s="98" t="s">
        <v>9</v>
      </c>
      <c r="E2238" s="99" t="s">
        <v>11</v>
      </c>
      <c r="F2238" s="99" t="s">
        <v>12</v>
      </c>
      <c r="G2238" s="99" t="s">
        <v>13</v>
      </c>
      <c r="H2238" s="99" t="s">
        <v>14</v>
      </c>
      <c r="I2238" s="99" t="s">
        <v>15</v>
      </c>
      <c r="J2238" s="99" t="s">
        <v>16</v>
      </c>
      <c r="K2238" s="99" t="s">
        <v>21</v>
      </c>
      <c r="L2238" s="99" t="s">
        <v>22</v>
      </c>
      <c r="M2238" s="99"/>
      <c r="N2238" s="99"/>
      <c r="O2238" s="93">
        <f ca="1">IF(D2238="цвет",SUM(O2239:INDIRECT("N"&amp;R2238)),IF(SUM(E2238:N2238)=0,"",SUM(E2238:N2238)))</f>
        <v>0</v>
      </c>
      <c r="P2238" s="68">
        <v>3228</v>
      </c>
      <c r="Q2238" s="55">
        <f t="shared" si="68"/>
        <v>4584</v>
      </c>
      <c r="R2238" s="70">
        <f t="shared" ca="1" si="69"/>
        <v>2241</v>
      </c>
      <c r="S2238" s="85">
        <v>3228</v>
      </c>
      <c r="T2238" s="62">
        <f ca="1">S2238*O2238</f>
        <v>0</v>
      </c>
    </row>
    <row r="2239" spans="1:20" ht="17.25" thickBot="1">
      <c r="A2239" s="2"/>
      <c r="B2239" s="357"/>
      <c r="C2239" s="75"/>
      <c r="D2239" s="5" t="s">
        <v>2221</v>
      </c>
      <c r="E2239" s="181"/>
      <c r="F2239" s="181"/>
      <c r="G2239" s="351"/>
      <c r="H2239" s="351"/>
      <c r="I2239" s="351"/>
      <c r="J2239" s="351"/>
      <c r="K2239" s="351"/>
      <c r="L2239" s="351"/>
      <c r="M2239" s="7"/>
      <c r="N2239" s="7"/>
      <c r="O2239" s="94" t="str">
        <f ca="1">IF(D2239="цвет",SUM(O2240:INDIRECT("N"&amp;R2239)),IF(SUM(E2239:N2239)=0,"",SUM(E2239:N2239)))</f>
        <v/>
      </c>
      <c r="P2239" s="68" t="s">
        <v>98</v>
      </c>
      <c r="Q2239" s="55">
        <f t="shared" si="68"/>
        <v>4584</v>
      </c>
      <c r="R2239" s="70">
        <f t="shared" ca="1" si="69"/>
        <v>2241</v>
      </c>
      <c r="S2239" s="69"/>
      <c r="T2239" s="76"/>
    </row>
    <row r="2240" spans="1:20" ht="135" customHeight="1">
      <c r="A2240" s="2"/>
      <c r="B2240" s="357"/>
      <c r="C2240" s="75"/>
      <c r="D2240" s="359" t="s">
        <v>2227</v>
      </c>
      <c r="E2240" s="360"/>
      <c r="F2240" s="360"/>
      <c r="G2240" s="360"/>
      <c r="H2240" s="360"/>
      <c r="I2240" s="360"/>
      <c r="J2240" s="360"/>
      <c r="K2240" s="360"/>
      <c r="L2240" s="360"/>
      <c r="M2240" s="360"/>
      <c r="N2240" s="361"/>
      <c r="O2240" s="94" t="str">
        <f ca="1">IF(D2240="цвет",SUM(O2241:INDIRECT("N"&amp;R2240)),IF(SUM(E2240:N2240)=0,"",SUM(E2240:N2240)))</f>
        <v/>
      </c>
      <c r="P2240" s="68" t="s">
        <v>98</v>
      </c>
      <c r="Q2240" s="55">
        <f t="shared" si="68"/>
        <v>4584</v>
      </c>
      <c r="R2240" s="70">
        <f t="shared" ca="1" si="69"/>
        <v>2241</v>
      </c>
      <c r="S2240" s="69"/>
      <c r="T2240" s="76"/>
    </row>
    <row r="2241" spans="1:20" ht="17.45" customHeight="1" thickBot="1">
      <c r="A2241" s="2"/>
      <c r="B2241" s="365"/>
      <c r="C2241" s="77"/>
      <c r="D2241" s="362" t="str">
        <f>HYPERLINK("https://miamia.ru/search/index.php?q="&amp;Q2241&amp;"&amp;s=Поиск?utm_source=Excel&amp;utm_medium=Nalichie&amp;utm_content="&amp;Q2241&amp;"","Посмотреть большую фотографию на сайте")</f>
        <v>Посмотреть большую фотографию на сайте</v>
      </c>
      <c r="E2241" s="363"/>
      <c r="F2241" s="363"/>
      <c r="G2241" s="363"/>
      <c r="H2241" s="363"/>
      <c r="I2241" s="363"/>
      <c r="J2241" s="363"/>
      <c r="K2241" s="363"/>
      <c r="L2241" s="363"/>
      <c r="M2241" s="363"/>
      <c r="N2241" s="364"/>
      <c r="O2241" s="94" t="str">
        <f ca="1">IF(D2241="цвет",SUM(O2242:INDIRECT("N"&amp;R2241)),IF(SUM(E2241:N2241)=0,"",SUM(E2241:N2241)))</f>
        <v/>
      </c>
      <c r="P2241" s="68" t="s">
        <v>98</v>
      </c>
      <c r="Q2241" s="55">
        <f t="shared" si="68"/>
        <v>4584</v>
      </c>
      <c r="R2241" s="70">
        <f t="shared" ca="1" si="69"/>
        <v>2241</v>
      </c>
      <c r="S2241" s="69"/>
      <c r="T2241" s="76"/>
    </row>
    <row r="2242" spans="1:20" ht="17.25" thickBot="1">
      <c r="A2242" s="2"/>
      <c r="B2242" s="356" t="s">
        <v>2220</v>
      </c>
      <c r="C2242" s="83">
        <v>4585</v>
      </c>
      <c r="D2242" s="98" t="s">
        <v>9</v>
      </c>
      <c r="E2242" s="99" t="s">
        <v>11</v>
      </c>
      <c r="F2242" s="99" t="s">
        <v>12</v>
      </c>
      <c r="G2242" s="99" t="s">
        <v>13</v>
      </c>
      <c r="H2242" s="99" t="s">
        <v>14</v>
      </c>
      <c r="I2242" s="99" t="s">
        <v>15</v>
      </c>
      <c r="J2242" s="99" t="s">
        <v>16</v>
      </c>
      <c r="K2242" s="99" t="s">
        <v>21</v>
      </c>
      <c r="L2242" s="99" t="s">
        <v>22</v>
      </c>
      <c r="M2242" s="99"/>
      <c r="N2242" s="99"/>
      <c r="O2242" s="93">
        <f ca="1">IF(D2242="цвет",SUM(O2243:INDIRECT("N"&amp;R2242)),IF(SUM(E2242:N2242)=0,"",SUM(E2242:N2242)))</f>
        <v>0</v>
      </c>
      <c r="P2242" s="68">
        <v>5038</v>
      </c>
      <c r="Q2242" s="55">
        <f t="shared" si="68"/>
        <v>4585</v>
      </c>
      <c r="R2242" s="70">
        <f t="shared" ca="1" si="69"/>
        <v>2245</v>
      </c>
      <c r="S2242" s="85">
        <v>5038</v>
      </c>
      <c r="T2242" s="62">
        <f ca="1">S2242*O2242</f>
        <v>0</v>
      </c>
    </row>
    <row r="2243" spans="1:20" ht="17.25" thickBot="1">
      <c r="A2243" s="2"/>
      <c r="B2243" s="357"/>
      <c r="C2243" s="75"/>
      <c r="D2243" s="5" t="s">
        <v>2221</v>
      </c>
      <c r="E2243" s="7"/>
      <c r="F2243" s="181"/>
      <c r="G2243" s="7"/>
      <c r="H2243" s="351"/>
      <c r="I2243" s="351"/>
      <c r="J2243" s="351"/>
      <c r="K2243" s="351"/>
      <c r="L2243" s="351"/>
      <c r="M2243" s="7"/>
      <c r="N2243" s="7"/>
      <c r="O2243" s="94" t="str">
        <f ca="1">IF(D2243="цвет",SUM(O2244:INDIRECT("N"&amp;R2243)),IF(SUM(E2243:N2243)=0,"",SUM(E2243:N2243)))</f>
        <v/>
      </c>
      <c r="P2243" s="68" t="s">
        <v>98</v>
      </c>
      <c r="Q2243" s="55">
        <f t="shared" si="68"/>
        <v>4585</v>
      </c>
      <c r="R2243" s="70">
        <f t="shared" ca="1" si="69"/>
        <v>2245</v>
      </c>
      <c r="S2243" s="69"/>
      <c r="T2243" s="76"/>
    </row>
    <row r="2244" spans="1:20" ht="135" customHeight="1">
      <c r="A2244" s="2"/>
      <c r="B2244" s="357"/>
      <c r="C2244" s="75"/>
      <c r="D2244" s="359" t="s">
        <v>2228</v>
      </c>
      <c r="E2244" s="360"/>
      <c r="F2244" s="360"/>
      <c r="G2244" s="360"/>
      <c r="H2244" s="360"/>
      <c r="I2244" s="360"/>
      <c r="J2244" s="360"/>
      <c r="K2244" s="360"/>
      <c r="L2244" s="360"/>
      <c r="M2244" s="360"/>
      <c r="N2244" s="361"/>
      <c r="O2244" s="94" t="str">
        <f ca="1">IF(D2244="цвет",SUM(O2245:INDIRECT("N"&amp;R2244)),IF(SUM(E2244:N2244)=0,"",SUM(E2244:N2244)))</f>
        <v/>
      </c>
      <c r="P2244" s="68" t="s">
        <v>98</v>
      </c>
      <c r="Q2244" s="55">
        <f t="shared" si="68"/>
        <v>4585</v>
      </c>
      <c r="R2244" s="70">
        <f t="shared" ca="1" si="69"/>
        <v>2245</v>
      </c>
      <c r="S2244" s="69"/>
      <c r="T2244" s="76"/>
    </row>
    <row r="2245" spans="1:20" ht="17.45" customHeight="1" thickBot="1">
      <c r="A2245" s="2"/>
      <c r="B2245" s="365"/>
      <c r="C2245" s="77"/>
      <c r="D2245" s="362" t="str">
        <f>HYPERLINK("https://miamia.ru/search/index.php?q="&amp;Q2245&amp;"&amp;s=Поиск?utm_source=Excel&amp;utm_medium=Nalichie&amp;utm_content="&amp;Q2245&amp;"","Посмотреть большую фотографию на сайте")</f>
        <v>Посмотреть большую фотографию на сайте</v>
      </c>
      <c r="E2245" s="363"/>
      <c r="F2245" s="363"/>
      <c r="G2245" s="363"/>
      <c r="H2245" s="363"/>
      <c r="I2245" s="363"/>
      <c r="J2245" s="363"/>
      <c r="K2245" s="363"/>
      <c r="L2245" s="363"/>
      <c r="M2245" s="363"/>
      <c r="N2245" s="364"/>
      <c r="O2245" s="94" t="str">
        <f ca="1">IF(D2245="цвет",SUM(O2246:INDIRECT("N"&amp;R2245)),IF(SUM(E2245:N2245)=0,"",SUM(E2245:N2245)))</f>
        <v/>
      </c>
      <c r="P2245" s="68" t="s">
        <v>98</v>
      </c>
      <c r="Q2245" s="55">
        <f t="shared" si="68"/>
        <v>4585</v>
      </c>
      <c r="R2245" s="70">
        <f t="shared" ca="1" si="69"/>
        <v>2245</v>
      </c>
      <c r="S2245" s="69"/>
      <c r="T2245" s="76"/>
    </row>
    <row r="2246" spans="1:20" ht="17.25" thickBot="1">
      <c r="A2246" s="2"/>
      <c r="B2246" s="356" t="s">
        <v>2220</v>
      </c>
      <c r="C2246" s="83">
        <v>4586</v>
      </c>
      <c r="D2246" s="98" t="s">
        <v>9</v>
      </c>
      <c r="E2246" s="99" t="s">
        <v>11</v>
      </c>
      <c r="F2246" s="99" t="s">
        <v>12</v>
      </c>
      <c r="G2246" s="99" t="s">
        <v>13</v>
      </c>
      <c r="H2246" s="99" t="s">
        <v>14</v>
      </c>
      <c r="I2246" s="99" t="s">
        <v>15</v>
      </c>
      <c r="J2246" s="99" t="s">
        <v>16</v>
      </c>
      <c r="K2246" s="99" t="s">
        <v>21</v>
      </c>
      <c r="L2246" s="99" t="s">
        <v>22</v>
      </c>
      <c r="M2246" s="99"/>
      <c r="N2246" s="99"/>
      <c r="O2246" s="93">
        <f ca="1">IF(D2246="цвет",SUM(O2247:INDIRECT("N"&amp;R2246)),IF(SUM(E2246:N2246)=0,"",SUM(E2246:N2246)))</f>
        <v>0</v>
      </c>
      <c r="P2246" s="68">
        <v>4779</v>
      </c>
      <c r="Q2246" s="55">
        <f t="shared" si="68"/>
        <v>4586</v>
      </c>
      <c r="R2246" s="70">
        <f t="shared" ca="1" si="69"/>
        <v>2249</v>
      </c>
      <c r="S2246" s="85">
        <v>4779</v>
      </c>
      <c r="T2246" s="62">
        <f ca="1">S2246*O2246</f>
        <v>0</v>
      </c>
    </row>
    <row r="2247" spans="1:20" ht="17.25" thickBot="1">
      <c r="A2247" s="2"/>
      <c r="B2247" s="357"/>
      <c r="C2247" s="75"/>
      <c r="D2247" s="5" t="s">
        <v>2221</v>
      </c>
      <c r="E2247" s="181"/>
      <c r="F2247" s="351"/>
      <c r="G2247" s="181"/>
      <c r="H2247" s="181"/>
      <c r="I2247" s="181"/>
      <c r="J2247" s="181"/>
      <c r="K2247" s="7"/>
      <c r="L2247" s="7"/>
      <c r="M2247" s="7"/>
      <c r="N2247" s="7"/>
      <c r="O2247" s="94" t="str">
        <f ca="1">IF(D2247="цвет",SUM(O2248:INDIRECT("N"&amp;R2247)),IF(SUM(E2247:N2247)=0,"",SUM(E2247:N2247)))</f>
        <v/>
      </c>
      <c r="P2247" s="68" t="s">
        <v>98</v>
      </c>
      <c r="Q2247" s="55">
        <f t="shared" si="68"/>
        <v>4586</v>
      </c>
      <c r="R2247" s="70">
        <f t="shared" ca="1" si="69"/>
        <v>2249</v>
      </c>
      <c r="S2247" s="69"/>
      <c r="T2247" s="76"/>
    </row>
    <row r="2248" spans="1:20" ht="135" customHeight="1">
      <c r="A2248" s="2"/>
      <c r="B2248" s="357"/>
      <c r="C2248" s="75"/>
      <c r="D2248" s="359" t="s">
        <v>2229</v>
      </c>
      <c r="E2248" s="360"/>
      <c r="F2248" s="360"/>
      <c r="G2248" s="360"/>
      <c r="H2248" s="360"/>
      <c r="I2248" s="360"/>
      <c r="J2248" s="360"/>
      <c r="K2248" s="360"/>
      <c r="L2248" s="360"/>
      <c r="M2248" s="360"/>
      <c r="N2248" s="361"/>
      <c r="O2248" s="94" t="str">
        <f ca="1">IF(D2248="цвет",SUM(O2249:INDIRECT("N"&amp;R2248)),IF(SUM(E2248:N2248)=0,"",SUM(E2248:N2248)))</f>
        <v/>
      </c>
      <c r="P2248" s="68" t="s">
        <v>98</v>
      </c>
      <c r="Q2248" s="55">
        <f t="shared" si="68"/>
        <v>4586</v>
      </c>
      <c r="R2248" s="70">
        <f t="shared" ca="1" si="69"/>
        <v>2249</v>
      </c>
      <c r="S2248" s="69"/>
      <c r="T2248" s="76"/>
    </row>
    <row r="2249" spans="1:20" ht="17.45" customHeight="1" thickBot="1">
      <c r="A2249" s="2"/>
      <c r="B2249" s="365"/>
      <c r="C2249" s="77"/>
      <c r="D2249" s="362" t="str">
        <f>HYPERLINK("https://miamia.ru/search/index.php?q="&amp;Q2249&amp;"&amp;s=Поиск?utm_source=Excel&amp;utm_medium=Nalichie&amp;utm_content="&amp;Q2249&amp;"","Посмотреть большую фотографию на сайте")</f>
        <v>Посмотреть большую фотографию на сайте</v>
      </c>
      <c r="E2249" s="363"/>
      <c r="F2249" s="363"/>
      <c r="G2249" s="363"/>
      <c r="H2249" s="363"/>
      <c r="I2249" s="363"/>
      <c r="J2249" s="363"/>
      <c r="K2249" s="363"/>
      <c r="L2249" s="363"/>
      <c r="M2249" s="363"/>
      <c r="N2249" s="364"/>
      <c r="O2249" s="94" t="str">
        <f ca="1">IF(D2249="цвет",SUM(O2250:INDIRECT("N"&amp;R2249)),IF(SUM(E2249:N2249)=0,"",SUM(E2249:N2249)))</f>
        <v/>
      </c>
      <c r="P2249" s="68" t="s">
        <v>98</v>
      </c>
      <c r="Q2249" s="55">
        <f t="shared" si="68"/>
        <v>4586</v>
      </c>
      <c r="R2249" s="70">
        <f t="shared" ca="1" si="69"/>
        <v>2249</v>
      </c>
      <c r="S2249" s="69"/>
      <c r="T2249" s="76"/>
    </row>
    <row r="2250" spans="1:20" ht="17.25" thickBot="1">
      <c r="A2250" s="2"/>
      <c r="B2250" s="356" t="s">
        <v>2220</v>
      </c>
      <c r="C2250" s="83">
        <v>4587</v>
      </c>
      <c r="D2250" s="98" t="s">
        <v>9</v>
      </c>
      <c r="E2250" s="99" t="s">
        <v>17</v>
      </c>
      <c r="F2250" s="99" t="s">
        <v>18</v>
      </c>
      <c r="G2250" s="99" t="s">
        <v>19</v>
      </c>
      <c r="H2250" s="99" t="s">
        <v>23</v>
      </c>
      <c r="I2250" s="99"/>
      <c r="J2250" s="99"/>
      <c r="K2250" s="99"/>
      <c r="L2250" s="99"/>
      <c r="M2250" s="99"/>
      <c r="N2250" s="99"/>
      <c r="O2250" s="93">
        <f ca="1">IF(D2250="цвет",SUM(O2251:INDIRECT("N"&amp;R2250)),IF(SUM(E2250:N2250)=0,"",SUM(E2250:N2250)))</f>
        <v>0</v>
      </c>
      <c r="P2250" s="68">
        <v>3487</v>
      </c>
      <c r="Q2250" s="55">
        <f t="shared" si="68"/>
        <v>4587</v>
      </c>
      <c r="R2250" s="70">
        <f t="shared" ca="1" si="69"/>
        <v>2253</v>
      </c>
      <c r="S2250" s="85">
        <v>3487</v>
      </c>
      <c r="T2250" s="62">
        <f ca="1">S2250*O2250</f>
        <v>0</v>
      </c>
    </row>
    <row r="2251" spans="1:20" ht="17.25" thickBot="1">
      <c r="A2251" s="2"/>
      <c r="B2251" s="357"/>
      <c r="C2251" s="75"/>
      <c r="D2251" s="5" t="s">
        <v>2221</v>
      </c>
      <c r="E2251" s="181"/>
      <c r="F2251" s="181"/>
      <c r="G2251" s="351"/>
      <c r="H2251" s="351"/>
      <c r="I2251" s="7"/>
      <c r="J2251" s="7"/>
      <c r="K2251" s="7"/>
      <c r="L2251" s="7"/>
      <c r="M2251" s="7"/>
      <c r="N2251" s="7"/>
      <c r="O2251" s="94" t="str">
        <f ca="1">IF(D2251="цвет",SUM(O2252:INDIRECT("N"&amp;R2251)),IF(SUM(E2251:N2251)=0,"",SUM(E2251:N2251)))</f>
        <v/>
      </c>
      <c r="P2251" s="68" t="s">
        <v>98</v>
      </c>
      <c r="Q2251" s="55">
        <f t="shared" ref="Q2251:Q2314" si="70">IF(C2251&lt;&gt;0,C2251,Q2250)</f>
        <v>4587</v>
      </c>
      <c r="R2251" s="70">
        <f t="shared" ref="R2251:R2314" ca="1" si="71">IF(D2251="Посмотреть большую фотографию на сайте",CELL("строка",O2251),R2252)</f>
        <v>2253</v>
      </c>
      <c r="S2251" s="69"/>
      <c r="T2251" s="76"/>
    </row>
    <row r="2252" spans="1:20" ht="135" customHeight="1">
      <c r="A2252" s="2"/>
      <c r="B2252" s="357"/>
      <c r="C2252" s="75"/>
      <c r="D2252" s="359" t="s">
        <v>2230</v>
      </c>
      <c r="E2252" s="360"/>
      <c r="F2252" s="360"/>
      <c r="G2252" s="360"/>
      <c r="H2252" s="360"/>
      <c r="I2252" s="360"/>
      <c r="J2252" s="360"/>
      <c r="K2252" s="360"/>
      <c r="L2252" s="360"/>
      <c r="M2252" s="360"/>
      <c r="N2252" s="361"/>
      <c r="O2252" s="94" t="str">
        <f ca="1">IF(D2252="цвет",SUM(O2253:INDIRECT("N"&amp;R2252)),IF(SUM(E2252:N2252)=0,"",SUM(E2252:N2252)))</f>
        <v/>
      </c>
      <c r="P2252" s="68" t="s">
        <v>98</v>
      </c>
      <c r="Q2252" s="55">
        <f t="shared" si="70"/>
        <v>4587</v>
      </c>
      <c r="R2252" s="70">
        <f t="shared" ca="1" si="71"/>
        <v>2253</v>
      </c>
      <c r="S2252" s="69"/>
      <c r="T2252" s="76"/>
    </row>
    <row r="2253" spans="1:20" ht="17.45" customHeight="1" thickBot="1">
      <c r="A2253" s="2"/>
      <c r="B2253" s="365"/>
      <c r="C2253" s="77"/>
      <c r="D2253" s="362" t="str">
        <f>HYPERLINK("https://miamia.ru/search/index.php?q="&amp;Q2253&amp;"&amp;s=Поиск?utm_source=Excel&amp;utm_medium=Nalichie&amp;utm_content="&amp;Q2253&amp;"","Посмотреть большую фотографию на сайте")</f>
        <v>Посмотреть большую фотографию на сайте</v>
      </c>
      <c r="E2253" s="363"/>
      <c r="F2253" s="363"/>
      <c r="G2253" s="363"/>
      <c r="H2253" s="363"/>
      <c r="I2253" s="363"/>
      <c r="J2253" s="363"/>
      <c r="K2253" s="363"/>
      <c r="L2253" s="363"/>
      <c r="M2253" s="363"/>
      <c r="N2253" s="364"/>
      <c r="O2253" s="94" t="str">
        <f ca="1">IF(D2253="цвет",SUM(O2254:INDIRECT("N"&amp;R2253)),IF(SUM(E2253:N2253)=0,"",SUM(E2253:N2253)))</f>
        <v/>
      </c>
      <c r="P2253" s="68" t="s">
        <v>98</v>
      </c>
      <c r="Q2253" s="55">
        <f t="shared" si="70"/>
        <v>4587</v>
      </c>
      <c r="R2253" s="70">
        <f t="shared" ca="1" si="71"/>
        <v>2253</v>
      </c>
      <c r="S2253" s="69"/>
      <c r="T2253" s="76"/>
    </row>
    <row r="2254" spans="1:20" ht="17.25" thickBot="1">
      <c r="A2254" s="2"/>
      <c r="B2254" s="356" t="s">
        <v>2220</v>
      </c>
      <c r="C2254" s="83">
        <v>4588</v>
      </c>
      <c r="D2254" s="98" t="s">
        <v>9</v>
      </c>
      <c r="E2254" s="99" t="s">
        <v>11</v>
      </c>
      <c r="F2254" s="99" t="s">
        <v>12</v>
      </c>
      <c r="G2254" s="99" t="s">
        <v>13</v>
      </c>
      <c r="H2254" s="99" t="s">
        <v>14</v>
      </c>
      <c r="I2254" s="99" t="s">
        <v>15</v>
      </c>
      <c r="J2254" s="99" t="s">
        <v>16</v>
      </c>
      <c r="K2254" s="99" t="s">
        <v>21</v>
      </c>
      <c r="L2254" s="99" t="s">
        <v>22</v>
      </c>
      <c r="M2254" s="99"/>
      <c r="N2254" s="99"/>
      <c r="O2254" s="93">
        <f ca="1">IF(D2254="цвет",SUM(O2255:INDIRECT("N"&amp;R2254)),IF(SUM(E2254:N2254)=0,"",SUM(E2254:N2254)))</f>
        <v>0</v>
      </c>
      <c r="P2254" s="68">
        <v>3874</v>
      </c>
      <c r="Q2254" s="55">
        <f t="shared" si="70"/>
        <v>4588</v>
      </c>
      <c r="R2254" s="70">
        <f t="shared" ca="1" si="71"/>
        <v>2257</v>
      </c>
      <c r="S2254" s="85">
        <v>3874</v>
      </c>
      <c r="T2254" s="62">
        <f ca="1">S2254*O2254</f>
        <v>0</v>
      </c>
    </row>
    <row r="2255" spans="1:20" ht="17.25" thickBot="1">
      <c r="A2255" s="2"/>
      <c r="B2255" s="357"/>
      <c r="C2255" s="75"/>
      <c r="D2255" s="5" t="s">
        <v>2221</v>
      </c>
      <c r="E2255" s="7"/>
      <c r="F2255" s="7"/>
      <c r="G2255" s="7"/>
      <c r="H2255" s="7"/>
      <c r="I2255" s="7"/>
      <c r="J2255" s="181"/>
      <c r="K2255" s="181"/>
      <c r="L2255" s="7"/>
      <c r="M2255" s="7"/>
      <c r="N2255" s="7"/>
      <c r="O2255" s="94" t="str">
        <f ca="1">IF(D2255="цвет",SUM(O2256:INDIRECT("N"&amp;R2255)),IF(SUM(E2255:N2255)=0,"",SUM(E2255:N2255)))</f>
        <v/>
      </c>
      <c r="P2255" s="68" t="s">
        <v>98</v>
      </c>
      <c r="Q2255" s="55">
        <f t="shared" si="70"/>
        <v>4588</v>
      </c>
      <c r="R2255" s="70">
        <f t="shared" ca="1" si="71"/>
        <v>2257</v>
      </c>
      <c r="S2255" s="69"/>
      <c r="T2255" s="76"/>
    </row>
    <row r="2256" spans="1:20" ht="135" customHeight="1">
      <c r="A2256" s="2"/>
      <c r="B2256" s="357"/>
      <c r="C2256" s="75"/>
      <c r="D2256" s="359" t="s">
        <v>2231</v>
      </c>
      <c r="E2256" s="360"/>
      <c r="F2256" s="360"/>
      <c r="G2256" s="360"/>
      <c r="H2256" s="360"/>
      <c r="I2256" s="360"/>
      <c r="J2256" s="360"/>
      <c r="K2256" s="360"/>
      <c r="L2256" s="360"/>
      <c r="M2256" s="360"/>
      <c r="N2256" s="361"/>
      <c r="O2256" s="94" t="str">
        <f ca="1">IF(D2256="цвет",SUM(O2257:INDIRECT("N"&amp;R2256)),IF(SUM(E2256:N2256)=0,"",SUM(E2256:N2256)))</f>
        <v/>
      </c>
      <c r="P2256" s="68" t="s">
        <v>98</v>
      </c>
      <c r="Q2256" s="55">
        <f t="shared" si="70"/>
        <v>4588</v>
      </c>
      <c r="R2256" s="70">
        <f t="shared" ca="1" si="71"/>
        <v>2257</v>
      </c>
      <c r="S2256" s="69"/>
      <c r="T2256" s="76"/>
    </row>
    <row r="2257" spans="1:20" ht="17.45" customHeight="1" thickBot="1">
      <c r="A2257" s="2"/>
      <c r="B2257" s="365"/>
      <c r="C2257" s="77"/>
      <c r="D2257" s="362" t="str">
        <f>HYPERLINK("https://miamia.ru/search/index.php?q="&amp;Q2257&amp;"&amp;s=Поиск?utm_source=Excel&amp;utm_medium=Nalichie&amp;utm_content="&amp;Q2257&amp;"","Посмотреть большую фотографию на сайте")</f>
        <v>Посмотреть большую фотографию на сайте</v>
      </c>
      <c r="E2257" s="363"/>
      <c r="F2257" s="363"/>
      <c r="G2257" s="363"/>
      <c r="H2257" s="363"/>
      <c r="I2257" s="363"/>
      <c r="J2257" s="363"/>
      <c r="K2257" s="363"/>
      <c r="L2257" s="363"/>
      <c r="M2257" s="363"/>
      <c r="N2257" s="364"/>
      <c r="O2257" s="94" t="str">
        <f ca="1">IF(D2257="цвет",SUM(O2258:INDIRECT("N"&amp;R2257)),IF(SUM(E2257:N2257)=0,"",SUM(E2257:N2257)))</f>
        <v/>
      </c>
      <c r="P2257" s="68" t="s">
        <v>98</v>
      </c>
      <c r="Q2257" s="55">
        <f t="shared" si="70"/>
        <v>4588</v>
      </c>
      <c r="R2257" s="70">
        <f t="shared" ca="1" si="71"/>
        <v>2257</v>
      </c>
      <c r="S2257" s="69"/>
      <c r="T2257" s="76"/>
    </row>
    <row r="2258" spans="1:20" ht="17.25" thickBot="1">
      <c r="A2258" s="2"/>
      <c r="B2258" s="356" t="s">
        <v>2220</v>
      </c>
      <c r="C2258" s="83">
        <v>4589</v>
      </c>
      <c r="D2258" s="98" t="s">
        <v>9</v>
      </c>
      <c r="E2258" s="99" t="s">
        <v>17</v>
      </c>
      <c r="F2258" s="99" t="s">
        <v>18</v>
      </c>
      <c r="G2258" s="99" t="s">
        <v>19</v>
      </c>
      <c r="H2258" s="99" t="s">
        <v>23</v>
      </c>
      <c r="I2258" s="99"/>
      <c r="J2258" s="99"/>
      <c r="K2258" s="99"/>
      <c r="L2258" s="99"/>
      <c r="M2258" s="99"/>
      <c r="N2258" s="99"/>
      <c r="O2258" s="93">
        <f ca="1">IF(D2258="цвет",SUM(O2259:INDIRECT("N"&amp;R2258)),IF(SUM(E2258:N2258)=0,"",SUM(E2258:N2258)))</f>
        <v>0</v>
      </c>
      <c r="P2258" s="68">
        <v>4004</v>
      </c>
      <c r="Q2258" s="55">
        <f t="shared" si="70"/>
        <v>4589</v>
      </c>
      <c r="R2258" s="70">
        <f t="shared" ca="1" si="71"/>
        <v>2261</v>
      </c>
      <c r="S2258" s="85">
        <v>4004</v>
      </c>
      <c r="T2258" s="62">
        <f ca="1">S2258*O2258</f>
        <v>0</v>
      </c>
    </row>
    <row r="2259" spans="1:20" ht="17.25" thickBot="1">
      <c r="A2259" s="2"/>
      <c r="B2259" s="357"/>
      <c r="C2259" s="75"/>
      <c r="D2259" s="5" t="s">
        <v>2221</v>
      </c>
      <c r="E2259" s="7"/>
      <c r="F2259" s="181"/>
      <c r="G2259" s="351"/>
      <c r="H2259" s="181"/>
      <c r="I2259" s="7"/>
      <c r="J2259" s="7"/>
      <c r="K2259" s="7"/>
      <c r="L2259" s="7"/>
      <c r="M2259" s="7"/>
      <c r="N2259" s="7"/>
      <c r="O2259" s="94" t="str">
        <f ca="1">IF(D2259="цвет",SUM(O2260:INDIRECT("N"&amp;R2259)),IF(SUM(E2259:N2259)=0,"",SUM(E2259:N2259)))</f>
        <v/>
      </c>
      <c r="P2259" s="68" t="s">
        <v>98</v>
      </c>
      <c r="Q2259" s="55">
        <f t="shared" si="70"/>
        <v>4589</v>
      </c>
      <c r="R2259" s="70">
        <f t="shared" ca="1" si="71"/>
        <v>2261</v>
      </c>
      <c r="S2259" s="69"/>
      <c r="T2259" s="76"/>
    </row>
    <row r="2260" spans="1:20" ht="135" customHeight="1">
      <c r="A2260" s="2"/>
      <c r="B2260" s="357"/>
      <c r="C2260" s="75"/>
      <c r="D2260" s="359" t="s">
        <v>2232</v>
      </c>
      <c r="E2260" s="360"/>
      <c r="F2260" s="360"/>
      <c r="G2260" s="360"/>
      <c r="H2260" s="360"/>
      <c r="I2260" s="360"/>
      <c r="J2260" s="360"/>
      <c r="K2260" s="360"/>
      <c r="L2260" s="360"/>
      <c r="M2260" s="360"/>
      <c r="N2260" s="361"/>
      <c r="O2260" s="94" t="str">
        <f ca="1">IF(D2260="цвет",SUM(O2261:INDIRECT("N"&amp;R2260)),IF(SUM(E2260:N2260)=0,"",SUM(E2260:N2260)))</f>
        <v/>
      </c>
      <c r="P2260" s="68" t="s">
        <v>98</v>
      </c>
      <c r="Q2260" s="55">
        <f t="shared" si="70"/>
        <v>4589</v>
      </c>
      <c r="R2260" s="70">
        <f t="shared" ca="1" si="71"/>
        <v>2261</v>
      </c>
      <c r="S2260" s="69"/>
      <c r="T2260" s="76"/>
    </row>
    <row r="2261" spans="1:20" ht="17.45" customHeight="1" thickBot="1">
      <c r="A2261" s="2"/>
      <c r="B2261" s="365"/>
      <c r="C2261" s="77"/>
      <c r="D2261" s="362" t="str">
        <f>HYPERLINK("https://miamia.ru/search/index.php?q="&amp;Q2261&amp;"&amp;s=Поиск?utm_source=Excel&amp;utm_medium=Nalichie&amp;utm_content="&amp;Q2261&amp;"","Посмотреть большую фотографию на сайте")</f>
        <v>Посмотреть большую фотографию на сайте</v>
      </c>
      <c r="E2261" s="363"/>
      <c r="F2261" s="363"/>
      <c r="G2261" s="363"/>
      <c r="H2261" s="363"/>
      <c r="I2261" s="363"/>
      <c r="J2261" s="363"/>
      <c r="K2261" s="363"/>
      <c r="L2261" s="363"/>
      <c r="M2261" s="363"/>
      <c r="N2261" s="364"/>
      <c r="O2261" s="94" t="str">
        <f ca="1">IF(D2261="цвет",SUM(O2262:INDIRECT("N"&amp;R2261)),IF(SUM(E2261:N2261)=0,"",SUM(E2261:N2261)))</f>
        <v/>
      </c>
      <c r="P2261" s="68" t="s">
        <v>98</v>
      </c>
      <c r="Q2261" s="55">
        <f t="shared" si="70"/>
        <v>4589</v>
      </c>
      <c r="R2261" s="70">
        <f t="shared" ca="1" si="71"/>
        <v>2261</v>
      </c>
      <c r="S2261" s="69"/>
      <c r="T2261" s="76"/>
    </row>
    <row r="2262" spans="1:20" ht="22.7" customHeight="1" thickBot="1">
      <c r="A2262" s="2"/>
      <c r="B2262" s="28" t="s">
        <v>824</v>
      </c>
      <c r="C2262" s="29"/>
      <c r="D2262" s="30"/>
      <c r="E2262" s="31"/>
      <c r="F2262" s="31"/>
      <c r="G2262" s="31"/>
      <c r="H2262" s="31"/>
      <c r="I2262" s="31"/>
      <c r="J2262" s="31"/>
      <c r="K2262" s="31"/>
      <c r="L2262" s="31"/>
      <c r="M2262" s="31"/>
      <c r="N2262" s="32"/>
      <c r="O2262" s="91" t="str">
        <f ca="1">IF(D2262="цвет",SUM(O2263:INDIRECT("N"&amp;R2262)),IF(SUM(E2262:N2262)=0,"",SUM(E2262:N2262)))</f>
        <v/>
      </c>
      <c r="P2262" s="68" t="s">
        <v>98</v>
      </c>
      <c r="Q2262" s="138">
        <f t="shared" si="70"/>
        <v>4589</v>
      </c>
      <c r="R2262" s="139">
        <f t="shared" ca="1" si="71"/>
        <v>2266</v>
      </c>
    </row>
    <row r="2263" spans="1:20" ht="17.25" thickBot="1">
      <c r="A2263" s="2"/>
      <c r="B2263" s="356" t="s">
        <v>807</v>
      </c>
      <c r="C2263" s="83">
        <v>4220</v>
      </c>
      <c r="D2263" s="98" t="s">
        <v>9</v>
      </c>
      <c r="E2263" s="99" t="s">
        <v>10</v>
      </c>
      <c r="F2263" s="99" t="s">
        <v>11</v>
      </c>
      <c r="G2263" s="74" t="s">
        <v>12</v>
      </c>
      <c r="H2263" s="74" t="s">
        <v>13</v>
      </c>
      <c r="I2263" s="99" t="s">
        <v>14</v>
      </c>
      <c r="J2263" s="99" t="s">
        <v>15</v>
      </c>
      <c r="K2263" s="99" t="s">
        <v>16</v>
      </c>
      <c r="L2263" s="99" t="s">
        <v>21</v>
      </c>
      <c r="M2263" s="99" t="s">
        <v>22</v>
      </c>
      <c r="N2263" s="99"/>
      <c r="O2263" s="59">
        <f ca="1">IF(D2263="цвет",SUM(O2264:INDIRECT("N"&amp;R2263)),IF(SUM(E2263:N2263)=0,"",SUM(E2263:N2263)))</f>
        <v>0</v>
      </c>
      <c r="P2263" s="68">
        <v>2711</v>
      </c>
      <c r="Q2263" s="138">
        <f t="shared" si="70"/>
        <v>4220</v>
      </c>
      <c r="R2263" s="139">
        <f t="shared" ca="1" si="71"/>
        <v>2266</v>
      </c>
      <c r="S2263" s="85">
        <v>2711</v>
      </c>
      <c r="T2263" s="86">
        <f ca="1">O2263*S2263</f>
        <v>0</v>
      </c>
    </row>
    <row r="2264" spans="1:20" ht="17.25" thickBot="1">
      <c r="A2264" s="2"/>
      <c r="B2264" s="357"/>
      <c r="C2264" s="75"/>
      <c r="D2264" s="5" t="s">
        <v>99</v>
      </c>
      <c r="E2264" s="351"/>
      <c r="F2264" s="181"/>
      <c r="G2264" s="7"/>
      <c r="H2264" s="7"/>
      <c r="I2264" s="181"/>
      <c r="J2264" s="351"/>
      <c r="K2264" s="351"/>
      <c r="L2264" s="351"/>
      <c r="M2264" s="351"/>
      <c r="N2264" s="7"/>
      <c r="O2264" s="91" t="str">
        <f ca="1">IF(D2264="цвет",SUM(O2265:INDIRECT("N"&amp;R2264)),IF(SUM(E2264:N2264)=0,"",SUM(E2264:N2264)))</f>
        <v/>
      </c>
      <c r="P2264" s="68" t="s">
        <v>98</v>
      </c>
      <c r="Q2264" s="138">
        <f t="shared" si="70"/>
        <v>4220</v>
      </c>
      <c r="R2264" s="139">
        <f t="shared" ca="1" si="71"/>
        <v>2266</v>
      </c>
      <c r="S2264" s="69"/>
      <c r="T2264" s="76"/>
    </row>
    <row r="2265" spans="1:20" ht="135" customHeight="1">
      <c r="A2265" s="2"/>
      <c r="B2265" s="357"/>
      <c r="C2265" s="75"/>
      <c r="D2265" s="359" t="s">
        <v>2380</v>
      </c>
      <c r="E2265" s="360"/>
      <c r="F2265" s="360"/>
      <c r="G2265" s="360"/>
      <c r="H2265" s="360"/>
      <c r="I2265" s="360"/>
      <c r="J2265" s="360"/>
      <c r="K2265" s="360"/>
      <c r="L2265" s="360"/>
      <c r="M2265" s="360"/>
      <c r="N2265" s="361"/>
      <c r="O2265" s="91" t="str">
        <f ca="1">IF(D2265="цвет",SUM(O2266:INDIRECT("N"&amp;R2265)),IF(SUM(E2265:N2265)=0,"",SUM(E2265:N2265)))</f>
        <v/>
      </c>
      <c r="P2265" s="68" t="s">
        <v>98</v>
      </c>
      <c r="Q2265" s="138">
        <f t="shared" si="70"/>
        <v>4220</v>
      </c>
      <c r="R2265" s="139">
        <f t="shared" ca="1" si="71"/>
        <v>2266</v>
      </c>
      <c r="S2265" s="69"/>
      <c r="T2265" s="76"/>
    </row>
    <row r="2266" spans="1:20" ht="17.45" customHeight="1" thickBot="1">
      <c r="A2266" s="2"/>
      <c r="B2266" s="365"/>
      <c r="C2266" s="77"/>
      <c r="D2266" s="362" t="str">
        <f>HYPERLINK("https://miamia.ru/search/index.php?q="&amp;Q2266&amp;"&amp;s=Поиск?utm_source=Excel&amp;utm_medium=Nalichie&amp;utm_content="&amp;Q2266&amp;"","Посмотреть большую фотографию на сайте")</f>
        <v>Посмотреть большую фотографию на сайте</v>
      </c>
      <c r="E2266" s="363"/>
      <c r="F2266" s="363"/>
      <c r="G2266" s="363"/>
      <c r="H2266" s="363"/>
      <c r="I2266" s="363"/>
      <c r="J2266" s="363"/>
      <c r="K2266" s="363"/>
      <c r="L2266" s="363"/>
      <c r="M2266" s="363"/>
      <c r="N2266" s="364"/>
      <c r="O2266" s="91" t="str">
        <f ca="1">IF(D2266="цвет",SUM(O2267:INDIRECT("N"&amp;R2266)),IF(SUM(E2266:N2266)=0,"",SUM(E2266:N2266)))</f>
        <v/>
      </c>
      <c r="P2266" s="68" t="s">
        <v>98</v>
      </c>
      <c r="Q2266" s="138">
        <f t="shared" si="70"/>
        <v>4220</v>
      </c>
      <c r="R2266" s="139">
        <f t="shared" ca="1" si="71"/>
        <v>2266</v>
      </c>
      <c r="S2266" s="69"/>
      <c r="T2266" s="76"/>
    </row>
    <row r="2267" spans="1:20" ht="17.25" thickBot="1">
      <c r="A2267" s="2"/>
      <c r="B2267" s="356" t="s">
        <v>807</v>
      </c>
      <c r="C2267" s="83">
        <v>4221</v>
      </c>
      <c r="D2267" s="98" t="s">
        <v>9</v>
      </c>
      <c r="E2267" s="99" t="s">
        <v>10</v>
      </c>
      <c r="F2267" s="99" t="s">
        <v>11</v>
      </c>
      <c r="G2267" s="74" t="s">
        <v>12</v>
      </c>
      <c r="H2267" s="74" t="s">
        <v>13</v>
      </c>
      <c r="I2267" s="99" t="s">
        <v>14</v>
      </c>
      <c r="J2267" s="99" t="s">
        <v>15</v>
      </c>
      <c r="K2267" s="99" t="s">
        <v>16</v>
      </c>
      <c r="L2267" s="99"/>
      <c r="M2267" s="99"/>
      <c r="N2267" s="99"/>
      <c r="O2267" s="59">
        <f ca="1">IF(D2267="цвет",SUM(O2268:INDIRECT("N"&amp;R2267)),IF(SUM(E2267:N2267)=0,"",SUM(E2267:N2267)))</f>
        <v>0</v>
      </c>
      <c r="P2267" s="68">
        <v>2711</v>
      </c>
      <c r="Q2267" s="138">
        <f t="shared" si="70"/>
        <v>4221</v>
      </c>
      <c r="R2267" s="139">
        <f t="shared" ca="1" si="71"/>
        <v>2270</v>
      </c>
      <c r="S2267" s="85">
        <v>2711</v>
      </c>
      <c r="T2267" s="86">
        <f ca="1">O2267*S2267</f>
        <v>0</v>
      </c>
    </row>
    <row r="2268" spans="1:20" ht="17.25" thickBot="1">
      <c r="A2268" s="2"/>
      <c r="B2268" s="357"/>
      <c r="C2268" s="75"/>
      <c r="D2268" s="5" t="s">
        <v>923</v>
      </c>
      <c r="E2268" s="7"/>
      <c r="F2268" s="351"/>
      <c r="G2268" s="181"/>
      <c r="H2268" s="181"/>
      <c r="I2268" s="351"/>
      <c r="J2268" s="351"/>
      <c r="K2268" s="181"/>
      <c r="L2268" s="7"/>
      <c r="M2268" s="7"/>
      <c r="N2268" s="7"/>
      <c r="O2268" s="91" t="str">
        <f ca="1">IF(D2268="цвет",SUM(O2269:INDIRECT("N"&amp;R2268)),IF(SUM(E2268:N2268)=0,"",SUM(E2268:N2268)))</f>
        <v/>
      </c>
      <c r="P2268" s="68" t="s">
        <v>98</v>
      </c>
      <c r="Q2268" s="138">
        <f t="shared" si="70"/>
        <v>4221</v>
      </c>
      <c r="R2268" s="139">
        <f t="shared" ca="1" si="71"/>
        <v>2270</v>
      </c>
      <c r="S2268" s="69"/>
      <c r="T2268" s="76"/>
    </row>
    <row r="2269" spans="1:20" ht="135" customHeight="1">
      <c r="A2269" s="2"/>
      <c r="B2269" s="357"/>
      <c r="C2269" s="75"/>
      <c r="D2269" s="359" t="s">
        <v>922</v>
      </c>
      <c r="E2269" s="360"/>
      <c r="F2269" s="360"/>
      <c r="G2269" s="360"/>
      <c r="H2269" s="360"/>
      <c r="I2269" s="360"/>
      <c r="J2269" s="360"/>
      <c r="K2269" s="360"/>
      <c r="L2269" s="360"/>
      <c r="M2269" s="360"/>
      <c r="N2269" s="361"/>
      <c r="O2269" s="91" t="str">
        <f ca="1">IF(D2269="цвет",SUM(O2270:INDIRECT("N"&amp;R2269)),IF(SUM(E2269:N2269)=0,"",SUM(E2269:N2269)))</f>
        <v/>
      </c>
      <c r="P2269" s="68" t="s">
        <v>98</v>
      </c>
      <c r="Q2269" s="138">
        <f t="shared" si="70"/>
        <v>4221</v>
      </c>
      <c r="R2269" s="139">
        <f t="shared" ca="1" si="71"/>
        <v>2270</v>
      </c>
      <c r="S2269" s="69"/>
      <c r="T2269" s="76"/>
    </row>
    <row r="2270" spans="1:20" ht="17.45" customHeight="1" thickBot="1">
      <c r="A2270" s="2"/>
      <c r="B2270" s="365"/>
      <c r="C2270" s="77"/>
      <c r="D2270" s="362" t="str">
        <f>HYPERLINK("https://miamia.ru/search/index.php?q="&amp;Q2270&amp;"&amp;s=Поиск?utm_source=Excel&amp;utm_medium=Nalichie&amp;utm_content="&amp;Q2270&amp;"","Посмотреть большую фотографию на сайте")</f>
        <v>Посмотреть большую фотографию на сайте</v>
      </c>
      <c r="E2270" s="363"/>
      <c r="F2270" s="363"/>
      <c r="G2270" s="363"/>
      <c r="H2270" s="363"/>
      <c r="I2270" s="363"/>
      <c r="J2270" s="363"/>
      <c r="K2270" s="363"/>
      <c r="L2270" s="363"/>
      <c r="M2270" s="363"/>
      <c r="N2270" s="364"/>
      <c r="O2270" s="91" t="str">
        <f ca="1">IF(D2270="цвет",SUM(O2271:INDIRECT("N"&amp;R2270)),IF(SUM(E2270:N2270)=0,"",SUM(E2270:N2270)))</f>
        <v/>
      </c>
      <c r="P2270" s="68" t="s">
        <v>98</v>
      </c>
      <c r="Q2270" s="138">
        <f t="shared" si="70"/>
        <v>4221</v>
      </c>
      <c r="R2270" s="139">
        <f t="shared" ca="1" si="71"/>
        <v>2270</v>
      </c>
      <c r="S2270" s="69"/>
      <c r="T2270" s="76"/>
    </row>
    <row r="2271" spans="1:20" ht="17.25" thickBot="1">
      <c r="A2271" s="2"/>
      <c r="B2271" s="356" t="s">
        <v>807</v>
      </c>
      <c r="C2271" s="83">
        <v>4223</v>
      </c>
      <c r="D2271" s="98" t="s">
        <v>9</v>
      </c>
      <c r="E2271" s="99" t="s">
        <v>10</v>
      </c>
      <c r="F2271" s="74" t="s">
        <v>17</v>
      </c>
      <c r="G2271" s="74" t="s">
        <v>18</v>
      </c>
      <c r="H2271" s="74" t="s">
        <v>19</v>
      </c>
      <c r="I2271" s="74" t="s">
        <v>23</v>
      </c>
      <c r="J2271" s="99"/>
      <c r="K2271" s="99"/>
      <c r="L2271" s="99"/>
      <c r="M2271" s="99"/>
      <c r="N2271" s="99"/>
      <c r="O2271" s="59">
        <f ca="1">IF(D2271="цвет",SUM(O2272:INDIRECT("N"&amp;R2271)),IF(SUM(E2271:N2271)=0,"",SUM(E2271:N2271)))</f>
        <v>0</v>
      </c>
      <c r="P2271" s="68">
        <v>3487</v>
      </c>
      <c r="Q2271" s="138">
        <f t="shared" si="70"/>
        <v>4223</v>
      </c>
      <c r="R2271" s="139">
        <f t="shared" ca="1" si="71"/>
        <v>2274</v>
      </c>
      <c r="S2271" s="85">
        <v>3487</v>
      </c>
      <c r="T2271" s="86">
        <f ca="1">O2271*S2271</f>
        <v>0</v>
      </c>
    </row>
    <row r="2272" spans="1:20" ht="17.25" thickBot="1">
      <c r="A2272" s="2"/>
      <c r="B2272" s="357"/>
      <c r="C2272" s="75"/>
      <c r="D2272" s="5" t="s">
        <v>99</v>
      </c>
      <c r="E2272" s="7"/>
      <c r="F2272" s="7"/>
      <c r="G2272" s="7"/>
      <c r="H2272" s="351"/>
      <c r="I2272" s="7"/>
      <c r="J2272" s="7"/>
      <c r="K2272" s="7"/>
      <c r="L2272" s="7"/>
      <c r="M2272" s="7"/>
      <c r="N2272" s="7"/>
      <c r="O2272" s="91" t="str">
        <f ca="1">IF(D2272="цвет",SUM(O2273:INDIRECT("N"&amp;R2272)),IF(SUM(E2272:N2272)=0,"",SUM(E2272:N2272)))</f>
        <v/>
      </c>
      <c r="P2272" s="68" t="s">
        <v>98</v>
      </c>
      <c r="Q2272" s="138">
        <f t="shared" si="70"/>
        <v>4223</v>
      </c>
      <c r="R2272" s="139">
        <f t="shared" ca="1" si="71"/>
        <v>2274</v>
      </c>
      <c r="S2272" s="69"/>
      <c r="T2272" s="76"/>
    </row>
    <row r="2273" spans="1:20" ht="135" customHeight="1">
      <c r="A2273" s="2"/>
      <c r="B2273" s="357"/>
      <c r="C2273" s="75"/>
      <c r="D2273" s="359" t="s">
        <v>1447</v>
      </c>
      <c r="E2273" s="360"/>
      <c r="F2273" s="360"/>
      <c r="G2273" s="360"/>
      <c r="H2273" s="360"/>
      <c r="I2273" s="360"/>
      <c r="J2273" s="360"/>
      <c r="K2273" s="360"/>
      <c r="L2273" s="360"/>
      <c r="M2273" s="360"/>
      <c r="N2273" s="361"/>
      <c r="O2273" s="91" t="str">
        <f ca="1">IF(D2273="цвет",SUM(O2274:INDIRECT("N"&amp;R2273)),IF(SUM(E2273:N2273)=0,"",SUM(E2273:N2273)))</f>
        <v/>
      </c>
      <c r="P2273" s="68" t="s">
        <v>98</v>
      </c>
      <c r="Q2273" s="138">
        <f t="shared" si="70"/>
        <v>4223</v>
      </c>
      <c r="R2273" s="139">
        <f t="shared" ca="1" si="71"/>
        <v>2274</v>
      </c>
      <c r="S2273" s="69"/>
      <c r="T2273" s="76"/>
    </row>
    <row r="2274" spans="1:20" ht="17.45" customHeight="1" thickBot="1">
      <c r="A2274" s="2"/>
      <c r="B2274" s="365"/>
      <c r="C2274" s="77"/>
      <c r="D2274" s="362" t="str">
        <f>HYPERLINK("https://miamia.ru/search/index.php?q="&amp;Q2274&amp;"&amp;s=Поиск?utm_source=Excel&amp;utm_medium=Nalichie&amp;utm_content="&amp;Q2274&amp;"","Посмотреть большую фотографию на сайте")</f>
        <v>Посмотреть большую фотографию на сайте</v>
      </c>
      <c r="E2274" s="363"/>
      <c r="F2274" s="363"/>
      <c r="G2274" s="363"/>
      <c r="H2274" s="363"/>
      <c r="I2274" s="363"/>
      <c r="J2274" s="363"/>
      <c r="K2274" s="363"/>
      <c r="L2274" s="363"/>
      <c r="M2274" s="363"/>
      <c r="N2274" s="364"/>
      <c r="O2274" s="91" t="str">
        <f ca="1">IF(D2274="цвет",SUM(O2275:INDIRECT("N"&amp;R2274)),IF(SUM(E2274:N2274)=0,"",SUM(E2274:N2274)))</f>
        <v/>
      </c>
      <c r="P2274" s="68" t="s">
        <v>98</v>
      </c>
      <c r="Q2274" s="138">
        <f t="shared" si="70"/>
        <v>4223</v>
      </c>
      <c r="R2274" s="139">
        <f t="shared" ca="1" si="71"/>
        <v>2274</v>
      </c>
      <c r="S2274" s="69"/>
      <c r="T2274" s="76"/>
    </row>
    <row r="2275" spans="1:20" ht="17.25" thickBot="1">
      <c r="A2275" s="2"/>
      <c r="B2275" s="356" t="s">
        <v>807</v>
      </c>
      <c r="C2275" s="83">
        <v>4224</v>
      </c>
      <c r="D2275" s="98" t="s">
        <v>9</v>
      </c>
      <c r="E2275" s="99" t="s">
        <v>10</v>
      </c>
      <c r="F2275" s="99" t="s">
        <v>11</v>
      </c>
      <c r="G2275" s="74" t="s">
        <v>12</v>
      </c>
      <c r="H2275" s="74" t="s">
        <v>13</v>
      </c>
      <c r="I2275" s="99" t="s">
        <v>14</v>
      </c>
      <c r="J2275" s="99" t="s">
        <v>15</v>
      </c>
      <c r="K2275" s="99" t="s">
        <v>16</v>
      </c>
      <c r="L2275" s="99"/>
      <c r="M2275" s="99"/>
      <c r="N2275" s="99"/>
      <c r="O2275" s="59">
        <f ca="1">IF(D2275="цвет",SUM(O2276:INDIRECT("N"&amp;R2275)),IF(SUM(E2275:N2275)=0,"",SUM(E2275:N2275)))</f>
        <v>0</v>
      </c>
      <c r="P2275" s="68">
        <v>2711</v>
      </c>
      <c r="Q2275" s="138">
        <f t="shared" si="70"/>
        <v>4224</v>
      </c>
      <c r="R2275" s="139">
        <f t="shared" ca="1" si="71"/>
        <v>2278</v>
      </c>
      <c r="S2275" s="85">
        <v>2711</v>
      </c>
      <c r="T2275" s="86">
        <f ca="1">O2275*S2275</f>
        <v>0</v>
      </c>
    </row>
    <row r="2276" spans="1:20" ht="17.25" thickBot="1">
      <c r="A2276" s="2"/>
      <c r="B2276" s="357"/>
      <c r="C2276" s="75"/>
      <c r="D2276" s="5" t="s">
        <v>99</v>
      </c>
      <c r="E2276" s="7"/>
      <c r="F2276" s="7"/>
      <c r="G2276" s="181"/>
      <c r="H2276" s="351"/>
      <c r="I2276" s="181"/>
      <c r="J2276" s="7"/>
      <c r="K2276" s="7"/>
      <c r="L2276" s="7"/>
      <c r="M2276" s="7"/>
      <c r="N2276" s="7"/>
      <c r="O2276" s="91" t="str">
        <f ca="1">IF(D2276="цвет",SUM(O2277:INDIRECT("N"&amp;R2276)),IF(SUM(E2276:N2276)=0,"",SUM(E2276:N2276)))</f>
        <v/>
      </c>
      <c r="P2276" s="68" t="s">
        <v>98</v>
      </c>
      <c r="Q2276" s="138">
        <f t="shared" si="70"/>
        <v>4224</v>
      </c>
      <c r="R2276" s="139">
        <f t="shared" ca="1" si="71"/>
        <v>2278</v>
      </c>
      <c r="S2276" s="69"/>
      <c r="T2276" s="76"/>
    </row>
    <row r="2277" spans="1:20" ht="135" customHeight="1">
      <c r="A2277" s="2"/>
      <c r="B2277" s="357"/>
      <c r="C2277" s="75"/>
      <c r="D2277" s="359" t="s">
        <v>808</v>
      </c>
      <c r="E2277" s="360"/>
      <c r="F2277" s="360"/>
      <c r="G2277" s="360"/>
      <c r="H2277" s="360"/>
      <c r="I2277" s="360"/>
      <c r="J2277" s="360"/>
      <c r="K2277" s="360"/>
      <c r="L2277" s="360"/>
      <c r="M2277" s="360"/>
      <c r="N2277" s="361"/>
      <c r="O2277" s="91" t="str">
        <f ca="1">IF(D2277="цвет",SUM(O2278:INDIRECT("N"&amp;R2277)),IF(SUM(E2277:N2277)=0,"",SUM(E2277:N2277)))</f>
        <v/>
      </c>
      <c r="P2277" s="68" t="s">
        <v>98</v>
      </c>
      <c r="Q2277" s="138">
        <f t="shared" si="70"/>
        <v>4224</v>
      </c>
      <c r="R2277" s="139">
        <f t="shared" ca="1" si="71"/>
        <v>2278</v>
      </c>
      <c r="S2277" s="69"/>
      <c r="T2277" s="76"/>
    </row>
    <row r="2278" spans="1:20" ht="17.45" customHeight="1" thickBot="1">
      <c r="A2278" s="2"/>
      <c r="B2278" s="365"/>
      <c r="C2278" s="77"/>
      <c r="D2278" s="362" t="str">
        <f>HYPERLINK("https://miamia.ru/search/index.php?q="&amp;Q2278&amp;"&amp;s=Поиск?utm_source=Excel&amp;utm_medium=Nalichie&amp;utm_content="&amp;Q2278&amp;"","Посмотреть большую фотографию на сайте")</f>
        <v>Посмотреть большую фотографию на сайте</v>
      </c>
      <c r="E2278" s="363"/>
      <c r="F2278" s="363"/>
      <c r="G2278" s="363"/>
      <c r="H2278" s="363"/>
      <c r="I2278" s="363"/>
      <c r="J2278" s="363"/>
      <c r="K2278" s="363"/>
      <c r="L2278" s="363"/>
      <c r="M2278" s="363"/>
      <c r="N2278" s="364"/>
      <c r="O2278" s="91" t="str">
        <f ca="1">IF(D2278="цвет",SUM(O2279:INDIRECT("N"&amp;R2278)),IF(SUM(E2278:N2278)=0,"",SUM(E2278:N2278)))</f>
        <v/>
      </c>
      <c r="P2278" s="68" t="s">
        <v>98</v>
      </c>
      <c r="Q2278" s="138">
        <f t="shared" si="70"/>
        <v>4224</v>
      </c>
      <c r="R2278" s="139">
        <f t="shared" ca="1" si="71"/>
        <v>2278</v>
      </c>
      <c r="S2278" s="69"/>
      <c r="T2278" s="76"/>
    </row>
    <row r="2279" spans="1:20" ht="17.25" thickBot="1">
      <c r="A2279" s="2"/>
      <c r="B2279" s="356" t="s">
        <v>807</v>
      </c>
      <c r="C2279" s="83">
        <v>4225</v>
      </c>
      <c r="D2279" s="98" t="s">
        <v>9</v>
      </c>
      <c r="E2279" s="99" t="s">
        <v>10</v>
      </c>
      <c r="F2279" s="99" t="s">
        <v>11</v>
      </c>
      <c r="G2279" s="74" t="s">
        <v>12</v>
      </c>
      <c r="H2279" s="74" t="s">
        <v>13</v>
      </c>
      <c r="I2279" s="99" t="s">
        <v>14</v>
      </c>
      <c r="J2279" s="99" t="s">
        <v>15</v>
      </c>
      <c r="K2279" s="99" t="s">
        <v>16</v>
      </c>
      <c r="L2279" s="99"/>
      <c r="M2279" s="99"/>
      <c r="N2279" s="99"/>
      <c r="O2279" s="59">
        <f ca="1">IF(D2279="цвет",SUM(O2280:INDIRECT("N"&amp;R2279)),IF(SUM(E2279:N2279)=0,"",SUM(E2279:N2279)))</f>
        <v>0</v>
      </c>
      <c r="P2279" s="68">
        <v>5296</v>
      </c>
      <c r="Q2279" s="138">
        <f t="shared" si="70"/>
        <v>4225</v>
      </c>
      <c r="R2279" s="139">
        <f t="shared" ca="1" si="71"/>
        <v>2282</v>
      </c>
      <c r="S2279" s="85">
        <v>5296</v>
      </c>
      <c r="T2279" s="86">
        <f ca="1">O2279*S2279</f>
        <v>0</v>
      </c>
    </row>
    <row r="2280" spans="1:20" ht="17.25" thickBot="1">
      <c r="A2280" s="2"/>
      <c r="B2280" s="357"/>
      <c r="C2280" s="75"/>
      <c r="D2280" s="5" t="s">
        <v>99</v>
      </c>
      <c r="E2280" s="7"/>
      <c r="F2280" s="7"/>
      <c r="G2280" s="7"/>
      <c r="H2280" s="7"/>
      <c r="I2280" s="181"/>
      <c r="J2280" s="7"/>
      <c r="K2280" s="7"/>
      <c r="L2280" s="7"/>
      <c r="M2280" s="7"/>
      <c r="N2280" s="7"/>
      <c r="O2280" s="91" t="str">
        <f ca="1">IF(D2280="цвет",SUM(O2281:INDIRECT("N"&amp;R2280)),IF(SUM(E2280:N2280)=0,"",SUM(E2280:N2280)))</f>
        <v/>
      </c>
      <c r="P2280" s="68" t="s">
        <v>98</v>
      </c>
      <c r="Q2280" s="138">
        <f t="shared" si="70"/>
        <v>4225</v>
      </c>
      <c r="R2280" s="139">
        <f t="shared" ca="1" si="71"/>
        <v>2282</v>
      </c>
      <c r="S2280" s="69"/>
      <c r="T2280" s="76"/>
    </row>
    <row r="2281" spans="1:20" ht="135" customHeight="1">
      <c r="A2281" s="2"/>
      <c r="B2281" s="357"/>
      <c r="C2281" s="75"/>
      <c r="D2281" s="359" t="s">
        <v>1443</v>
      </c>
      <c r="E2281" s="360"/>
      <c r="F2281" s="360"/>
      <c r="G2281" s="360"/>
      <c r="H2281" s="360"/>
      <c r="I2281" s="360"/>
      <c r="J2281" s="360"/>
      <c r="K2281" s="360"/>
      <c r="L2281" s="360"/>
      <c r="M2281" s="360"/>
      <c r="N2281" s="361"/>
      <c r="O2281" s="91" t="str">
        <f ca="1">IF(D2281="цвет",SUM(O2282:INDIRECT("N"&amp;R2281)),IF(SUM(E2281:N2281)=0,"",SUM(E2281:N2281)))</f>
        <v/>
      </c>
      <c r="P2281" s="68" t="s">
        <v>98</v>
      </c>
      <c r="Q2281" s="138">
        <f t="shared" si="70"/>
        <v>4225</v>
      </c>
      <c r="R2281" s="139">
        <f t="shared" ca="1" si="71"/>
        <v>2282</v>
      </c>
      <c r="S2281" s="69"/>
      <c r="T2281" s="76"/>
    </row>
    <row r="2282" spans="1:20" ht="17.45" customHeight="1" thickBot="1">
      <c r="A2282" s="2"/>
      <c r="B2282" s="365"/>
      <c r="C2282" s="77"/>
      <c r="D2282" s="362" t="str">
        <f>HYPERLINK("https://miamia.ru/search/index.php?q="&amp;Q2282&amp;"&amp;s=Поиск?utm_source=Excel&amp;utm_medium=Nalichie&amp;utm_content="&amp;Q2282&amp;"","Посмотреть большую фотографию на сайте")</f>
        <v>Посмотреть большую фотографию на сайте</v>
      </c>
      <c r="E2282" s="363"/>
      <c r="F2282" s="363"/>
      <c r="G2282" s="363"/>
      <c r="H2282" s="363"/>
      <c r="I2282" s="363"/>
      <c r="J2282" s="363"/>
      <c r="K2282" s="363"/>
      <c r="L2282" s="363"/>
      <c r="M2282" s="363"/>
      <c r="N2282" s="364"/>
      <c r="O2282" s="91" t="str">
        <f ca="1">IF(D2282="цвет",SUM(O2283:INDIRECT("N"&amp;R2282)),IF(SUM(E2282:N2282)=0,"",SUM(E2282:N2282)))</f>
        <v/>
      </c>
      <c r="P2282" s="68" t="s">
        <v>98</v>
      </c>
      <c r="Q2282" s="138">
        <f t="shared" si="70"/>
        <v>4225</v>
      </c>
      <c r="R2282" s="139">
        <f t="shared" ca="1" si="71"/>
        <v>2282</v>
      </c>
      <c r="S2282" s="69"/>
      <c r="T2282" s="76"/>
    </row>
    <row r="2283" spans="1:20" ht="17.25" thickBot="1">
      <c r="A2283" s="2"/>
      <c r="B2283" s="356" t="s">
        <v>807</v>
      </c>
      <c r="C2283" s="83">
        <v>4226</v>
      </c>
      <c r="D2283" s="98" t="s">
        <v>9</v>
      </c>
      <c r="E2283" s="99" t="s">
        <v>10</v>
      </c>
      <c r="F2283" s="99" t="s">
        <v>11</v>
      </c>
      <c r="G2283" s="74" t="s">
        <v>12</v>
      </c>
      <c r="H2283" s="74" t="s">
        <v>13</v>
      </c>
      <c r="I2283" s="99" t="s">
        <v>14</v>
      </c>
      <c r="J2283" s="99" t="s">
        <v>15</v>
      </c>
      <c r="K2283" s="99" t="s">
        <v>16</v>
      </c>
      <c r="L2283" s="99" t="s">
        <v>21</v>
      </c>
      <c r="M2283" s="99" t="s">
        <v>22</v>
      </c>
      <c r="N2283" s="99"/>
      <c r="O2283" s="59">
        <f ca="1">IF(D2283="цвет",SUM(O2284:INDIRECT("N"&amp;R2283)),IF(SUM(E2283:N2283)=0,"",SUM(E2283:N2283)))</f>
        <v>0</v>
      </c>
      <c r="P2283" s="68">
        <v>4779</v>
      </c>
      <c r="Q2283" s="138">
        <f t="shared" si="70"/>
        <v>4226</v>
      </c>
      <c r="R2283" s="139">
        <f t="shared" ca="1" si="71"/>
        <v>2286</v>
      </c>
      <c r="S2283" s="85">
        <v>4779</v>
      </c>
      <c r="T2283" s="86">
        <f ca="1">O2283*S2283</f>
        <v>0</v>
      </c>
    </row>
    <row r="2284" spans="1:20" ht="17.25" thickBot="1">
      <c r="A2284" s="2"/>
      <c r="B2284" s="357"/>
      <c r="C2284" s="75"/>
      <c r="D2284" s="5" t="s">
        <v>99</v>
      </c>
      <c r="E2284" s="351"/>
      <c r="F2284" s="181"/>
      <c r="G2284" s="181"/>
      <c r="H2284" s="7"/>
      <c r="I2284" s="181"/>
      <c r="J2284" s="181"/>
      <c r="K2284" s="351"/>
      <c r="L2284" s="351"/>
      <c r="M2284" s="7"/>
      <c r="N2284" s="7"/>
      <c r="O2284" s="91" t="str">
        <f ca="1">IF(D2284="цвет",SUM(O2285:INDIRECT("N"&amp;R2284)),IF(SUM(E2284:N2284)=0,"",SUM(E2284:N2284)))</f>
        <v/>
      </c>
      <c r="P2284" s="68" t="s">
        <v>98</v>
      </c>
      <c r="Q2284" s="138">
        <f t="shared" si="70"/>
        <v>4226</v>
      </c>
      <c r="R2284" s="139">
        <f t="shared" ca="1" si="71"/>
        <v>2286</v>
      </c>
      <c r="S2284" s="69"/>
      <c r="T2284" s="76"/>
    </row>
    <row r="2285" spans="1:20" ht="135" customHeight="1">
      <c r="A2285" s="2"/>
      <c r="B2285" s="357"/>
      <c r="C2285" s="75"/>
      <c r="D2285" s="359" t="s">
        <v>1444</v>
      </c>
      <c r="E2285" s="360"/>
      <c r="F2285" s="360"/>
      <c r="G2285" s="360"/>
      <c r="H2285" s="360"/>
      <c r="I2285" s="360"/>
      <c r="J2285" s="360"/>
      <c r="K2285" s="360"/>
      <c r="L2285" s="360"/>
      <c r="M2285" s="360"/>
      <c r="N2285" s="361"/>
      <c r="O2285" s="91" t="str">
        <f ca="1">IF(D2285="цвет",SUM(O2286:INDIRECT("N"&amp;R2285)),IF(SUM(E2285:N2285)=0,"",SUM(E2285:N2285)))</f>
        <v/>
      </c>
      <c r="P2285" s="68" t="s">
        <v>98</v>
      </c>
      <c r="Q2285" s="138">
        <f t="shared" si="70"/>
        <v>4226</v>
      </c>
      <c r="R2285" s="139">
        <f t="shared" ca="1" si="71"/>
        <v>2286</v>
      </c>
      <c r="S2285" s="69"/>
      <c r="T2285" s="76"/>
    </row>
    <row r="2286" spans="1:20" ht="17.45" customHeight="1" thickBot="1">
      <c r="A2286" s="2"/>
      <c r="B2286" s="365"/>
      <c r="C2286" s="77"/>
      <c r="D2286" s="362" t="str">
        <f>HYPERLINK("https://miamia.ru/search/index.php?q="&amp;Q2286&amp;"&amp;s=Поиск?utm_source=Excel&amp;utm_medium=Nalichie&amp;utm_content="&amp;Q2286&amp;"","Посмотреть большую фотографию на сайте")</f>
        <v>Посмотреть большую фотографию на сайте</v>
      </c>
      <c r="E2286" s="363"/>
      <c r="F2286" s="363"/>
      <c r="G2286" s="363"/>
      <c r="H2286" s="363"/>
      <c r="I2286" s="363"/>
      <c r="J2286" s="363"/>
      <c r="K2286" s="363"/>
      <c r="L2286" s="363"/>
      <c r="M2286" s="363"/>
      <c r="N2286" s="364"/>
      <c r="O2286" s="91" t="str">
        <f ca="1">IF(D2286="цвет",SUM(O2287:INDIRECT("N"&amp;R2286)),IF(SUM(E2286:N2286)=0,"",SUM(E2286:N2286)))</f>
        <v/>
      </c>
      <c r="P2286" s="68" t="s">
        <v>98</v>
      </c>
      <c r="Q2286" s="138">
        <f t="shared" si="70"/>
        <v>4226</v>
      </c>
      <c r="R2286" s="139">
        <f t="shared" ca="1" si="71"/>
        <v>2286</v>
      </c>
      <c r="S2286" s="69"/>
      <c r="T2286" s="76"/>
    </row>
    <row r="2287" spans="1:20" ht="17.25" thickBot="1">
      <c r="A2287" s="2"/>
      <c r="B2287" s="356" t="s">
        <v>807</v>
      </c>
      <c r="C2287" s="83">
        <v>4227</v>
      </c>
      <c r="D2287" s="98" t="s">
        <v>9</v>
      </c>
      <c r="E2287" s="74" t="s">
        <v>17</v>
      </c>
      <c r="F2287" s="74" t="s">
        <v>18</v>
      </c>
      <c r="G2287" s="74" t="s">
        <v>19</v>
      </c>
      <c r="H2287" s="74" t="s">
        <v>23</v>
      </c>
      <c r="I2287" s="99"/>
      <c r="J2287" s="99"/>
      <c r="K2287" s="99"/>
      <c r="L2287" s="99"/>
      <c r="M2287" s="99"/>
      <c r="N2287" s="99"/>
      <c r="O2287" s="59">
        <f ca="1">IF(D2287="цвет",SUM(O2288:INDIRECT("N"&amp;R2287)),IF(SUM(E2287:N2287)=0,"",SUM(E2287:N2287)))</f>
        <v>0</v>
      </c>
      <c r="P2287" s="68">
        <v>3487</v>
      </c>
      <c r="Q2287" s="138">
        <f t="shared" si="70"/>
        <v>4227</v>
      </c>
      <c r="R2287" s="139">
        <f t="shared" ca="1" si="71"/>
        <v>2290</v>
      </c>
      <c r="S2287" s="85">
        <v>3487</v>
      </c>
      <c r="T2287" s="86">
        <f ca="1">O2287*S2287</f>
        <v>0</v>
      </c>
    </row>
    <row r="2288" spans="1:20" ht="17.25" thickBot="1">
      <c r="A2288" s="2"/>
      <c r="B2288" s="357"/>
      <c r="C2288" s="75"/>
      <c r="D2288" s="5" t="s">
        <v>99</v>
      </c>
      <c r="E2288" s="7"/>
      <c r="F2288" s="181"/>
      <c r="G2288" s="181"/>
      <c r="H2288" s="7"/>
      <c r="I2288" s="7"/>
      <c r="J2288" s="7"/>
      <c r="K2288" s="7"/>
      <c r="L2288" s="7"/>
      <c r="M2288" s="7"/>
      <c r="N2288" s="7"/>
      <c r="O2288" s="91" t="str">
        <f ca="1">IF(D2288="цвет",SUM(O2289:INDIRECT("N"&amp;R2288)),IF(SUM(E2288:N2288)=0,"",SUM(E2288:N2288)))</f>
        <v/>
      </c>
      <c r="P2288" s="68" t="s">
        <v>98</v>
      </c>
      <c r="Q2288" s="138">
        <f t="shared" si="70"/>
        <v>4227</v>
      </c>
      <c r="R2288" s="139">
        <f t="shared" ca="1" si="71"/>
        <v>2290</v>
      </c>
      <c r="S2288" s="69"/>
      <c r="T2288" s="76"/>
    </row>
    <row r="2289" spans="1:20" ht="135" customHeight="1">
      <c r="A2289" s="2"/>
      <c r="B2289" s="357"/>
      <c r="C2289" s="75"/>
      <c r="D2289" s="359" t="s">
        <v>1446</v>
      </c>
      <c r="E2289" s="360"/>
      <c r="F2289" s="360"/>
      <c r="G2289" s="360"/>
      <c r="H2289" s="360"/>
      <c r="I2289" s="360"/>
      <c r="J2289" s="360"/>
      <c r="K2289" s="360"/>
      <c r="L2289" s="360"/>
      <c r="M2289" s="360"/>
      <c r="N2289" s="361"/>
      <c r="O2289" s="91" t="str">
        <f ca="1">IF(D2289="цвет",SUM(O2290:INDIRECT("N"&amp;R2289)),IF(SUM(E2289:N2289)=0,"",SUM(E2289:N2289)))</f>
        <v/>
      </c>
      <c r="P2289" s="68" t="s">
        <v>98</v>
      </c>
      <c r="Q2289" s="138">
        <f t="shared" si="70"/>
        <v>4227</v>
      </c>
      <c r="R2289" s="139">
        <f t="shared" ca="1" si="71"/>
        <v>2290</v>
      </c>
      <c r="S2289" s="69"/>
      <c r="T2289" s="76"/>
    </row>
    <row r="2290" spans="1:20" ht="17.45" customHeight="1" thickBot="1">
      <c r="A2290" s="2"/>
      <c r="B2290" s="365"/>
      <c r="C2290" s="77"/>
      <c r="D2290" s="362" t="str">
        <f>HYPERLINK("https://miamia.ru/search/index.php?q="&amp;Q2290&amp;"&amp;s=Поиск?utm_source=Excel&amp;utm_medium=Nalichie&amp;utm_content="&amp;Q2290&amp;"","Посмотреть большую фотографию на сайте")</f>
        <v>Посмотреть большую фотографию на сайте</v>
      </c>
      <c r="E2290" s="363"/>
      <c r="F2290" s="363"/>
      <c r="G2290" s="363"/>
      <c r="H2290" s="363"/>
      <c r="I2290" s="363"/>
      <c r="J2290" s="363"/>
      <c r="K2290" s="363"/>
      <c r="L2290" s="363"/>
      <c r="M2290" s="363"/>
      <c r="N2290" s="364"/>
      <c r="O2290" s="91" t="str">
        <f ca="1">IF(D2290="цвет",SUM(O2291:INDIRECT("N"&amp;R2290)),IF(SUM(E2290:N2290)=0,"",SUM(E2290:N2290)))</f>
        <v/>
      </c>
      <c r="P2290" s="68" t="s">
        <v>98</v>
      </c>
      <c r="Q2290" s="138">
        <f t="shared" si="70"/>
        <v>4227</v>
      </c>
      <c r="R2290" s="139">
        <f t="shared" ca="1" si="71"/>
        <v>2290</v>
      </c>
      <c r="S2290" s="69"/>
      <c r="T2290" s="76"/>
    </row>
    <row r="2291" spans="1:20" ht="17.25" thickBot="1">
      <c r="A2291" s="2"/>
      <c r="B2291" s="356" t="s">
        <v>807</v>
      </c>
      <c r="C2291" s="83">
        <v>4228</v>
      </c>
      <c r="D2291" s="98" t="s">
        <v>9</v>
      </c>
      <c r="E2291" s="99" t="s">
        <v>10</v>
      </c>
      <c r="F2291" s="99" t="s">
        <v>11</v>
      </c>
      <c r="G2291" s="74" t="s">
        <v>12</v>
      </c>
      <c r="H2291" s="74" t="s">
        <v>13</v>
      </c>
      <c r="I2291" s="99" t="s">
        <v>14</v>
      </c>
      <c r="J2291" s="99" t="s">
        <v>15</v>
      </c>
      <c r="K2291" s="99" t="s">
        <v>16</v>
      </c>
      <c r="L2291" s="99" t="s">
        <v>21</v>
      </c>
      <c r="M2291" s="99" t="s">
        <v>22</v>
      </c>
      <c r="N2291" s="99"/>
      <c r="O2291" s="59">
        <f ca="1">IF(D2291="цвет",SUM(O2292:INDIRECT("N"&amp;R2291)),IF(SUM(E2291:N2291)=0,"",SUM(E2291:N2291)))</f>
        <v>0</v>
      </c>
      <c r="P2291" s="68">
        <v>3228</v>
      </c>
      <c r="Q2291" s="138">
        <f t="shared" si="70"/>
        <v>4228</v>
      </c>
      <c r="R2291" s="139">
        <f t="shared" ca="1" si="71"/>
        <v>2294</v>
      </c>
      <c r="S2291" s="85">
        <v>3228</v>
      </c>
      <c r="T2291" s="86">
        <f ca="1">O2291*S2291</f>
        <v>0</v>
      </c>
    </row>
    <row r="2292" spans="1:20" ht="17.25" thickBot="1">
      <c r="A2292" s="2"/>
      <c r="B2292" s="357"/>
      <c r="C2292" s="75"/>
      <c r="D2292" s="5" t="s">
        <v>99</v>
      </c>
      <c r="E2292" s="7"/>
      <c r="F2292" s="181"/>
      <c r="G2292" s="7"/>
      <c r="H2292" s="7"/>
      <c r="I2292" s="7"/>
      <c r="J2292" s="351"/>
      <c r="K2292" s="351"/>
      <c r="L2292" s="351"/>
      <c r="M2292" s="181"/>
      <c r="N2292" s="7"/>
      <c r="O2292" s="91" t="str">
        <f ca="1">IF(D2292="цвет",SUM(O2293:INDIRECT("N"&amp;R2292)),IF(SUM(E2292:N2292)=0,"",SUM(E2292:N2292)))</f>
        <v/>
      </c>
      <c r="P2292" s="68" t="s">
        <v>98</v>
      </c>
      <c r="Q2292" s="138">
        <f t="shared" si="70"/>
        <v>4228</v>
      </c>
      <c r="R2292" s="139">
        <f t="shared" ca="1" si="71"/>
        <v>2294</v>
      </c>
      <c r="S2292" s="69"/>
      <c r="T2292" s="76"/>
    </row>
    <row r="2293" spans="1:20" ht="135" customHeight="1">
      <c r="A2293" s="2"/>
      <c r="B2293" s="357"/>
      <c r="C2293" s="75"/>
      <c r="D2293" s="359" t="s">
        <v>1445</v>
      </c>
      <c r="E2293" s="360"/>
      <c r="F2293" s="360"/>
      <c r="G2293" s="360"/>
      <c r="H2293" s="360"/>
      <c r="I2293" s="360"/>
      <c r="J2293" s="360"/>
      <c r="K2293" s="360"/>
      <c r="L2293" s="360"/>
      <c r="M2293" s="360"/>
      <c r="N2293" s="361"/>
      <c r="O2293" s="91" t="str">
        <f ca="1">IF(D2293="цвет",SUM(O2294:INDIRECT("N"&amp;R2293)),IF(SUM(E2293:N2293)=0,"",SUM(E2293:N2293)))</f>
        <v/>
      </c>
      <c r="P2293" s="68" t="s">
        <v>98</v>
      </c>
      <c r="Q2293" s="138">
        <f t="shared" si="70"/>
        <v>4228</v>
      </c>
      <c r="R2293" s="139">
        <f t="shared" ca="1" si="71"/>
        <v>2294</v>
      </c>
      <c r="S2293" s="69"/>
      <c r="T2293" s="76"/>
    </row>
    <row r="2294" spans="1:20" ht="17.45" customHeight="1" thickBot="1">
      <c r="A2294" s="2"/>
      <c r="B2294" s="365"/>
      <c r="C2294" s="77"/>
      <c r="D2294" s="362" t="str">
        <f>HYPERLINK("https://miamia.ru/search/index.php?q="&amp;Q2294&amp;"&amp;s=Поиск?utm_source=Excel&amp;utm_medium=Nalichie&amp;utm_content="&amp;Q2294&amp;"","Посмотреть большую фотографию на сайте")</f>
        <v>Посмотреть большую фотографию на сайте</v>
      </c>
      <c r="E2294" s="363"/>
      <c r="F2294" s="363"/>
      <c r="G2294" s="363"/>
      <c r="H2294" s="363"/>
      <c r="I2294" s="363"/>
      <c r="J2294" s="363"/>
      <c r="K2294" s="363"/>
      <c r="L2294" s="363"/>
      <c r="M2294" s="363"/>
      <c r="N2294" s="364"/>
      <c r="O2294" s="91" t="str">
        <f ca="1">IF(D2294="цвет",SUM(O2295:INDIRECT("N"&amp;R2294)),IF(SUM(E2294:N2294)=0,"",SUM(E2294:N2294)))</f>
        <v/>
      </c>
      <c r="P2294" s="68" t="s">
        <v>98</v>
      </c>
      <c r="Q2294" s="138">
        <f t="shared" si="70"/>
        <v>4228</v>
      </c>
      <c r="R2294" s="139">
        <f t="shared" ca="1" si="71"/>
        <v>2294</v>
      </c>
      <c r="S2294" s="69"/>
      <c r="T2294" s="76"/>
    </row>
    <row r="2295" spans="1:20" ht="23.1" customHeight="1" thickBot="1">
      <c r="A2295" s="2"/>
      <c r="B2295" s="28" t="s">
        <v>1754</v>
      </c>
      <c r="C2295" s="29"/>
      <c r="D2295" s="30"/>
      <c r="E2295" s="31"/>
      <c r="F2295" s="31"/>
      <c r="G2295" s="31"/>
      <c r="H2295" s="31"/>
      <c r="I2295" s="31"/>
      <c r="J2295" s="31"/>
      <c r="K2295" s="31"/>
      <c r="L2295" s="31"/>
      <c r="M2295" s="31"/>
      <c r="N2295" s="31"/>
      <c r="O2295" s="91" t="str">
        <f ca="1">IF(D2295="цвет",SUM(O2296:INDIRECT("N"&amp;R2295)),IF(SUM(E2295:N2295)=0,"",SUM(E2295:N2295)))</f>
        <v/>
      </c>
      <c r="P2295" s="68" t="s">
        <v>98</v>
      </c>
      <c r="Q2295" s="138">
        <f t="shared" si="70"/>
        <v>4228</v>
      </c>
      <c r="R2295" s="139">
        <f t="shared" ca="1" si="71"/>
        <v>2299</v>
      </c>
    </row>
    <row r="2296" spans="1:20" ht="17.25" thickBot="1">
      <c r="A2296" s="2"/>
      <c r="B2296" s="356" t="s">
        <v>1378</v>
      </c>
      <c r="C2296" s="83">
        <v>4240</v>
      </c>
      <c r="D2296" s="98" t="s">
        <v>9</v>
      </c>
      <c r="E2296" s="74" t="s">
        <v>11</v>
      </c>
      <c r="F2296" s="74" t="s">
        <v>12</v>
      </c>
      <c r="G2296" s="74" t="s">
        <v>13</v>
      </c>
      <c r="H2296" s="99" t="s">
        <v>14</v>
      </c>
      <c r="I2296" s="99" t="s">
        <v>15</v>
      </c>
      <c r="J2296" s="99" t="s">
        <v>16</v>
      </c>
      <c r="K2296" s="99" t="s">
        <v>21</v>
      </c>
      <c r="L2296" s="99" t="s">
        <v>22</v>
      </c>
      <c r="M2296" s="99"/>
      <c r="N2296" s="100"/>
      <c r="O2296" s="93">
        <f ca="1">IF(D2296="цвет",SUM(O2297:INDIRECT("N"&amp;R2296)),IF(SUM(E2296:N2296)=0,"",SUM(E2296:N2296)))</f>
        <v>0</v>
      </c>
      <c r="P2296" s="68">
        <v>2711</v>
      </c>
      <c r="Q2296" s="138">
        <f t="shared" si="70"/>
        <v>4240</v>
      </c>
      <c r="R2296" s="139">
        <f t="shared" ca="1" si="71"/>
        <v>2299</v>
      </c>
      <c r="S2296" s="101">
        <v>2711</v>
      </c>
      <c r="T2296" s="62">
        <f ca="1">S2296*O2296</f>
        <v>0</v>
      </c>
    </row>
    <row r="2297" spans="1:20" ht="17.25" thickBot="1">
      <c r="A2297" s="2"/>
      <c r="B2297" s="357"/>
      <c r="C2297" s="75"/>
      <c r="D2297" s="5" t="s">
        <v>43</v>
      </c>
      <c r="E2297" s="7"/>
      <c r="F2297" s="7"/>
      <c r="G2297" s="7"/>
      <c r="H2297" s="7"/>
      <c r="I2297" s="7"/>
      <c r="J2297" s="181"/>
      <c r="K2297" s="7"/>
      <c r="L2297" s="181"/>
      <c r="M2297" s="7"/>
      <c r="N2297" s="97"/>
      <c r="O2297" s="94" t="str">
        <f ca="1">IF(D2297="цвет",SUM(O2298:INDIRECT("N"&amp;R2297)),IF(SUM(E2297:N2297)=0,"",SUM(E2297:N2297)))</f>
        <v/>
      </c>
      <c r="P2297" s="68" t="s">
        <v>98</v>
      </c>
      <c r="Q2297" s="138">
        <f t="shared" si="70"/>
        <v>4240</v>
      </c>
      <c r="R2297" s="139">
        <f t="shared" ca="1" si="71"/>
        <v>2299</v>
      </c>
      <c r="S2297" s="69"/>
      <c r="T2297" s="102"/>
    </row>
    <row r="2298" spans="1:20" ht="135" customHeight="1">
      <c r="A2298" s="2"/>
      <c r="B2298" s="357"/>
      <c r="C2298" s="75"/>
      <c r="D2298" s="359" t="s">
        <v>1379</v>
      </c>
      <c r="E2298" s="360"/>
      <c r="F2298" s="360"/>
      <c r="G2298" s="360"/>
      <c r="H2298" s="360"/>
      <c r="I2298" s="360"/>
      <c r="J2298" s="360"/>
      <c r="K2298" s="360"/>
      <c r="L2298" s="360"/>
      <c r="M2298" s="360"/>
      <c r="N2298" s="360"/>
      <c r="O2298" s="94" t="str">
        <f ca="1">IF(D2298="цвет",SUM(O2299:INDIRECT("N"&amp;R2298)),IF(SUM(E2298:N2298)=0,"",SUM(E2298:N2298)))</f>
        <v/>
      </c>
      <c r="P2298" s="68" t="s">
        <v>98</v>
      </c>
      <c r="Q2298" s="138">
        <f t="shared" si="70"/>
        <v>4240</v>
      </c>
      <c r="R2298" s="139">
        <f t="shared" ca="1" si="71"/>
        <v>2299</v>
      </c>
      <c r="S2298" s="69"/>
      <c r="T2298" s="102"/>
    </row>
    <row r="2299" spans="1:20" ht="17.45" customHeight="1" thickBot="1">
      <c r="A2299" s="2"/>
      <c r="B2299" s="365"/>
      <c r="C2299" s="77"/>
      <c r="D2299" s="362" t="str">
        <f>HYPERLINK("https://miamia.ru/search/index.php?q="&amp;Q2299&amp;"&amp;s=Поиск?utm_source=Excel&amp;utm_medium=Nalichie&amp;utm_content="&amp;Q2299&amp;"","Посмотреть большую фотографию на сайте")</f>
        <v>Посмотреть большую фотографию на сайте</v>
      </c>
      <c r="E2299" s="363"/>
      <c r="F2299" s="363"/>
      <c r="G2299" s="363"/>
      <c r="H2299" s="363"/>
      <c r="I2299" s="363"/>
      <c r="J2299" s="363"/>
      <c r="K2299" s="363"/>
      <c r="L2299" s="363"/>
      <c r="M2299" s="363"/>
      <c r="N2299" s="363"/>
      <c r="O2299" s="94" t="str">
        <f ca="1">IF(D2299="цвет",SUM(O2300:INDIRECT("N"&amp;R2299)),IF(SUM(E2299:N2299)=0,"",SUM(E2299:N2299)))</f>
        <v/>
      </c>
      <c r="P2299" s="68" t="s">
        <v>98</v>
      </c>
      <c r="Q2299" s="138">
        <f t="shared" si="70"/>
        <v>4240</v>
      </c>
      <c r="R2299" s="139">
        <f t="shared" ca="1" si="71"/>
        <v>2299</v>
      </c>
      <c r="S2299" s="69"/>
      <c r="T2299" s="102"/>
    </row>
    <row r="2300" spans="1:20" ht="17.25" thickBot="1">
      <c r="A2300" s="2"/>
      <c r="B2300" s="356" t="s">
        <v>1378</v>
      </c>
      <c r="C2300" s="83">
        <v>4241</v>
      </c>
      <c r="D2300" s="98" t="s">
        <v>9</v>
      </c>
      <c r="E2300" s="99" t="s">
        <v>17</v>
      </c>
      <c r="F2300" s="74" t="s">
        <v>18</v>
      </c>
      <c r="G2300" s="74" t="s">
        <v>19</v>
      </c>
      <c r="H2300" s="74" t="s">
        <v>23</v>
      </c>
      <c r="I2300" s="99"/>
      <c r="J2300" s="99"/>
      <c r="K2300" s="99"/>
      <c r="L2300" s="99"/>
      <c r="M2300" s="99"/>
      <c r="N2300" s="100"/>
      <c r="O2300" s="93">
        <f ca="1">IF(D2300="цвет",SUM(O2301:INDIRECT("N"&amp;R2300)),IF(SUM(E2300:N2300)=0,"",SUM(E2300:N2300)))</f>
        <v>0</v>
      </c>
      <c r="P2300" s="68">
        <v>3487</v>
      </c>
      <c r="Q2300" s="138">
        <f t="shared" si="70"/>
        <v>4241</v>
      </c>
      <c r="R2300" s="139">
        <f t="shared" ca="1" si="71"/>
        <v>2303</v>
      </c>
      <c r="S2300" s="101">
        <v>3487</v>
      </c>
      <c r="T2300" s="62">
        <f ca="1">S2300*O2300</f>
        <v>0</v>
      </c>
    </row>
    <row r="2301" spans="1:20" ht="17.25" thickBot="1">
      <c r="A2301" s="2"/>
      <c r="B2301" s="357"/>
      <c r="C2301" s="75"/>
      <c r="D2301" s="5" t="s">
        <v>43</v>
      </c>
      <c r="E2301" s="181"/>
      <c r="F2301" s="7"/>
      <c r="G2301" s="181"/>
      <c r="H2301" s="7"/>
      <c r="I2301" s="7"/>
      <c r="J2301" s="7"/>
      <c r="K2301" s="7"/>
      <c r="L2301" s="7"/>
      <c r="M2301" s="7"/>
      <c r="N2301" s="97"/>
      <c r="O2301" s="94" t="str">
        <f ca="1">IF(D2301="цвет",SUM(O2302:INDIRECT("N"&amp;R2301)),IF(SUM(E2301:N2301)=0,"",SUM(E2301:N2301)))</f>
        <v/>
      </c>
      <c r="P2301" s="68" t="s">
        <v>98</v>
      </c>
      <c r="Q2301" s="138">
        <f t="shared" si="70"/>
        <v>4241</v>
      </c>
      <c r="R2301" s="139">
        <f t="shared" ca="1" si="71"/>
        <v>2303</v>
      </c>
      <c r="S2301" s="69"/>
      <c r="T2301" s="102"/>
    </row>
    <row r="2302" spans="1:20" ht="135" customHeight="1">
      <c r="A2302" s="2"/>
      <c r="B2302" s="357"/>
      <c r="C2302" s="75"/>
      <c r="D2302" s="359" t="s">
        <v>1383</v>
      </c>
      <c r="E2302" s="360"/>
      <c r="F2302" s="360"/>
      <c r="G2302" s="360"/>
      <c r="H2302" s="360"/>
      <c r="I2302" s="360"/>
      <c r="J2302" s="360"/>
      <c r="K2302" s="360"/>
      <c r="L2302" s="360"/>
      <c r="M2302" s="360"/>
      <c r="N2302" s="360"/>
      <c r="O2302" s="94" t="str">
        <f ca="1">IF(D2302="цвет",SUM(O2303:INDIRECT("N"&amp;R2302)),IF(SUM(E2302:N2302)=0,"",SUM(E2302:N2302)))</f>
        <v/>
      </c>
      <c r="P2302" s="68" t="s">
        <v>98</v>
      </c>
      <c r="Q2302" s="138">
        <f t="shared" si="70"/>
        <v>4241</v>
      </c>
      <c r="R2302" s="139">
        <f t="shared" ca="1" si="71"/>
        <v>2303</v>
      </c>
      <c r="S2302" s="69"/>
      <c r="T2302" s="102"/>
    </row>
    <row r="2303" spans="1:20" ht="17.45" customHeight="1" thickBot="1">
      <c r="A2303" s="2"/>
      <c r="B2303" s="365"/>
      <c r="C2303" s="77"/>
      <c r="D2303" s="362" t="str">
        <f>HYPERLINK("https://miamia.ru/search/index.php?q="&amp;Q2303&amp;"&amp;s=Поиск?utm_source=Excel&amp;utm_medium=Nalichie&amp;utm_content="&amp;Q2303&amp;"","Посмотреть большую фотографию на сайте")</f>
        <v>Посмотреть большую фотографию на сайте</v>
      </c>
      <c r="E2303" s="363"/>
      <c r="F2303" s="363"/>
      <c r="G2303" s="363"/>
      <c r="H2303" s="363"/>
      <c r="I2303" s="363"/>
      <c r="J2303" s="363"/>
      <c r="K2303" s="363"/>
      <c r="L2303" s="363"/>
      <c r="M2303" s="363"/>
      <c r="N2303" s="363"/>
      <c r="O2303" s="94" t="str">
        <f ca="1">IF(D2303="цвет",SUM(O2304:INDIRECT("N"&amp;R2303)),IF(SUM(E2303:N2303)=0,"",SUM(E2303:N2303)))</f>
        <v/>
      </c>
      <c r="P2303" s="68" t="s">
        <v>98</v>
      </c>
      <c r="Q2303" s="138">
        <f t="shared" si="70"/>
        <v>4241</v>
      </c>
      <c r="R2303" s="139">
        <f t="shared" ca="1" si="71"/>
        <v>2303</v>
      </c>
      <c r="S2303" s="69"/>
      <c r="T2303" s="102"/>
    </row>
    <row r="2304" spans="1:20" ht="17.25" thickBot="1">
      <c r="A2304" s="2"/>
      <c r="B2304" s="356" t="s">
        <v>1378</v>
      </c>
      <c r="C2304" s="83">
        <v>4243</v>
      </c>
      <c r="D2304" s="98" t="s">
        <v>9</v>
      </c>
      <c r="E2304" s="99" t="s">
        <v>17</v>
      </c>
      <c r="F2304" s="74" t="s">
        <v>18</v>
      </c>
      <c r="G2304" s="74" t="s">
        <v>19</v>
      </c>
      <c r="H2304" s="74" t="s">
        <v>23</v>
      </c>
      <c r="I2304" s="99"/>
      <c r="J2304" s="99"/>
      <c r="K2304" s="99"/>
      <c r="L2304" s="99"/>
      <c r="M2304" s="99"/>
      <c r="N2304" s="100"/>
      <c r="O2304" s="93">
        <f ca="1">IF(D2304="цвет",SUM(O2305:INDIRECT("N"&amp;R2304)),IF(SUM(E2304:N2304)=0,"",SUM(E2304:N2304)))</f>
        <v>0</v>
      </c>
      <c r="P2304" s="68">
        <v>3487</v>
      </c>
      <c r="Q2304" s="138">
        <f t="shared" si="70"/>
        <v>4243</v>
      </c>
      <c r="R2304" s="139">
        <f t="shared" ca="1" si="71"/>
        <v>2307</v>
      </c>
      <c r="S2304" s="101">
        <v>3487</v>
      </c>
      <c r="T2304" s="62">
        <f ca="1">S2304*O2304</f>
        <v>0</v>
      </c>
    </row>
    <row r="2305" spans="1:20" ht="17.25" thickBot="1">
      <c r="A2305" s="2"/>
      <c r="B2305" s="357"/>
      <c r="C2305" s="75"/>
      <c r="D2305" s="5" t="s">
        <v>43</v>
      </c>
      <c r="E2305" s="7"/>
      <c r="F2305" s="7"/>
      <c r="G2305" s="351"/>
      <c r="H2305" s="7"/>
      <c r="I2305" s="7"/>
      <c r="J2305" s="7"/>
      <c r="K2305" s="7"/>
      <c r="L2305" s="7"/>
      <c r="M2305" s="7"/>
      <c r="N2305" s="97"/>
      <c r="O2305" s="94" t="str">
        <f ca="1">IF(D2305="цвет",SUM(O2306:INDIRECT("N"&amp;R2305)),IF(SUM(E2305:N2305)=0,"",SUM(E2305:N2305)))</f>
        <v/>
      </c>
      <c r="P2305" s="68" t="s">
        <v>98</v>
      </c>
      <c r="Q2305" s="138">
        <f t="shared" si="70"/>
        <v>4243</v>
      </c>
      <c r="R2305" s="139">
        <f t="shared" ca="1" si="71"/>
        <v>2307</v>
      </c>
      <c r="S2305" s="69"/>
      <c r="T2305" s="102"/>
    </row>
    <row r="2306" spans="1:20" ht="135" customHeight="1">
      <c r="A2306" s="2"/>
      <c r="B2306" s="357"/>
      <c r="C2306" s="75"/>
      <c r="D2306" s="359" t="s">
        <v>1384</v>
      </c>
      <c r="E2306" s="360"/>
      <c r="F2306" s="360"/>
      <c r="G2306" s="360"/>
      <c r="H2306" s="360"/>
      <c r="I2306" s="360"/>
      <c r="J2306" s="360"/>
      <c r="K2306" s="360"/>
      <c r="L2306" s="360"/>
      <c r="M2306" s="360"/>
      <c r="N2306" s="360"/>
      <c r="O2306" s="94" t="str">
        <f ca="1">IF(D2306="цвет",SUM(O2307:INDIRECT("N"&amp;R2306)),IF(SUM(E2306:N2306)=0,"",SUM(E2306:N2306)))</f>
        <v/>
      </c>
      <c r="P2306" s="68" t="s">
        <v>98</v>
      </c>
      <c r="Q2306" s="138">
        <f t="shared" si="70"/>
        <v>4243</v>
      </c>
      <c r="R2306" s="139">
        <f t="shared" ca="1" si="71"/>
        <v>2307</v>
      </c>
      <c r="S2306" s="69"/>
      <c r="T2306" s="102"/>
    </row>
    <row r="2307" spans="1:20" ht="17.45" customHeight="1" thickBot="1">
      <c r="A2307" s="2"/>
      <c r="B2307" s="365"/>
      <c r="C2307" s="77"/>
      <c r="D2307" s="362" t="str">
        <f>HYPERLINK("https://miamia.ru/search/index.php?q="&amp;Q2307&amp;"&amp;s=Поиск?utm_source=Excel&amp;utm_medium=Nalichie&amp;utm_content="&amp;Q2307&amp;"","Посмотреть большую фотографию на сайте")</f>
        <v>Посмотреть большую фотографию на сайте</v>
      </c>
      <c r="E2307" s="363"/>
      <c r="F2307" s="363"/>
      <c r="G2307" s="363"/>
      <c r="H2307" s="363"/>
      <c r="I2307" s="363"/>
      <c r="J2307" s="363"/>
      <c r="K2307" s="363"/>
      <c r="L2307" s="363"/>
      <c r="M2307" s="363"/>
      <c r="N2307" s="363"/>
      <c r="O2307" s="94" t="str">
        <f ca="1">IF(D2307="цвет",SUM(O2308:INDIRECT("N"&amp;R2307)),IF(SUM(E2307:N2307)=0,"",SUM(E2307:N2307)))</f>
        <v/>
      </c>
      <c r="P2307" s="68" t="s">
        <v>98</v>
      </c>
      <c r="Q2307" s="138">
        <f t="shared" si="70"/>
        <v>4243</v>
      </c>
      <c r="R2307" s="139">
        <f t="shared" ca="1" si="71"/>
        <v>2307</v>
      </c>
      <c r="S2307" s="69"/>
      <c r="T2307" s="102"/>
    </row>
    <row r="2308" spans="1:20" ht="17.25" thickBot="1">
      <c r="A2308" s="2"/>
      <c r="B2308" s="356" t="s">
        <v>1378</v>
      </c>
      <c r="C2308" s="83">
        <v>4244</v>
      </c>
      <c r="D2308" s="98" t="s">
        <v>9</v>
      </c>
      <c r="E2308" s="74" t="s">
        <v>11</v>
      </c>
      <c r="F2308" s="74" t="s">
        <v>12</v>
      </c>
      <c r="G2308" s="74" t="s">
        <v>13</v>
      </c>
      <c r="H2308" s="99" t="s">
        <v>14</v>
      </c>
      <c r="I2308" s="99" t="s">
        <v>15</v>
      </c>
      <c r="J2308" s="99" t="s">
        <v>16</v>
      </c>
      <c r="K2308" s="99" t="s">
        <v>21</v>
      </c>
      <c r="L2308" s="99"/>
      <c r="M2308" s="99"/>
      <c r="N2308" s="100"/>
      <c r="O2308" s="93">
        <f ca="1">IF(D2308="цвет",SUM(O2309:INDIRECT("N"&amp;R2308)),IF(SUM(E2308:N2308)=0,"",SUM(E2308:N2308)))</f>
        <v>0</v>
      </c>
      <c r="P2308" s="68">
        <v>3228</v>
      </c>
      <c r="Q2308" s="138">
        <f t="shared" si="70"/>
        <v>4244</v>
      </c>
      <c r="R2308" s="139">
        <f t="shared" ca="1" si="71"/>
        <v>2311</v>
      </c>
      <c r="S2308" s="101">
        <v>3228</v>
      </c>
      <c r="T2308" s="62">
        <f ca="1">S2308*O2308</f>
        <v>0</v>
      </c>
    </row>
    <row r="2309" spans="1:20" ht="17.25" thickBot="1">
      <c r="A2309" s="2"/>
      <c r="B2309" s="357"/>
      <c r="C2309" s="75"/>
      <c r="D2309" s="5" t="s">
        <v>43</v>
      </c>
      <c r="E2309" s="7"/>
      <c r="F2309" s="7"/>
      <c r="G2309" s="7"/>
      <c r="H2309" s="7"/>
      <c r="I2309" s="7"/>
      <c r="J2309" s="181"/>
      <c r="K2309" s="7"/>
      <c r="L2309" s="7"/>
      <c r="M2309" s="7"/>
      <c r="N2309" s="97"/>
      <c r="O2309" s="94" t="str">
        <f ca="1">IF(D2309="цвет",SUM(O2310:INDIRECT("N"&amp;R2309)),IF(SUM(E2309:N2309)=0,"",SUM(E2309:N2309)))</f>
        <v/>
      </c>
      <c r="P2309" s="68" t="s">
        <v>98</v>
      </c>
      <c r="Q2309" s="138">
        <f t="shared" si="70"/>
        <v>4244</v>
      </c>
      <c r="R2309" s="139">
        <f t="shared" ca="1" si="71"/>
        <v>2311</v>
      </c>
      <c r="S2309" s="69"/>
      <c r="T2309" s="102"/>
    </row>
    <row r="2310" spans="1:20" ht="135" customHeight="1">
      <c r="A2310" s="2"/>
      <c r="B2310" s="357"/>
      <c r="C2310" s="75"/>
      <c r="D2310" s="359" t="s">
        <v>1380</v>
      </c>
      <c r="E2310" s="360"/>
      <c r="F2310" s="360"/>
      <c r="G2310" s="360"/>
      <c r="H2310" s="360"/>
      <c r="I2310" s="360"/>
      <c r="J2310" s="360"/>
      <c r="K2310" s="360"/>
      <c r="L2310" s="360"/>
      <c r="M2310" s="360"/>
      <c r="N2310" s="360"/>
      <c r="O2310" s="94" t="str">
        <f ca="1">IF(D2310="цвет",SUM(O2311:INDIRECT("N"&amp;R2310)),IF(SUM(E2310:N2310)=0,"",SUM(E2310:N2310)))</f>
        <v/>
      </c>
      <c r="P2310" s="68" t="s">
        <v>98</v>
      </c>
      <c r="Q2310" s="138">
        <f t="shared" si="70"/>
        <v>4244</v>
      </c>
      <c r="R2310" s="139">
        <f t="shared" ca="1" si="71"/>
        <v>2311</v>
      </c>
      <c r="S2310" s="69"/>
      <c r="T2310" s="102"/>
    </row>
    <row r="2311" spans="1:20" ht="17.45" customHeight="1" thickBot="1">
      <c r="A2311" s="2"/>
      <c r="B2311" s="365"/>
      <c r="C2311" s="77"/>
      <c r="D2311" s="362" t="str">
        <f>HYPERLINK("https://miamia.ru/search/index.php?q="&amp;Q2311&amp;"&amp;s=Поиск?utm_source=Excel&amp;utm_medium=Nalichie&amp;utm_content="&amp;Q2311&amp;"","Посмотреть большую фотографию на сайте")</f>
        <v>Посмотреть большую фотографию на сайте</v>
      </c>
      <c r="E2311" s="363"/>
      <c r="F2311" s="363"/>
      <c r="G2311" s="363"/>
      <c r="H2311" s="363"/>
      <c r="I2311" s="363"/>
      <c r="J2311" s="363"/>
      <c r="K2311" s="363"/>
      <c r="L2311" s="363"/>
      <c r="M2311" s="363"/>
      <c r="N2311" s="363"/>
      <c r="O2311" s="94" t="str">
        <f ca="1">IF(D2311="цвет",SUM(O2312:INDIRECT("N"&amp;R2311)),IF(SUM(E2311:N2311)=0,"",SUM(E2311:N2311)))</f>
        <v/>
      </c>
      <c r="P2311" s="68" t="s">
        <v>98</v>
      </c>
      <c r="Q2311" s="138">
        <f t="shared" si="70"/>
        <v>4244</v>
      </c>
      <c r="R2311" s="139">
        <f t="shared" ca="1" si="71"/>
        <v>2311</v>
      </c>
      <c r="S2311" s="69"/>
      <c r="T2311" s="102"/>
    </row>
    <row r="2312" spans="1:20" ht="17.25" thickBot="1">
      <c r="A2312" s="2"/>
      <c r="B2312" s="356" t="s">
        <v>1378</v>
      </c>
      <c r="C2312" s="83">
        <v>4245</v>
      </c>
      <c r="D2312" s="98" t="s">
        <v>9</v>
      </c>
      <c r="E2312" s="74" t="s">
        <v>11</v>
      </c>
      <c r="F2312" s="74" t="s">
        <v>12</v>
      </c>
      <c r="G2312" s="74" t="s">
        <v>13</v>
      </c>
      <c r="H2312" s="99" t="s">
        <v>14</v>
      </c>
      <c r="I2312" s="99" t="s">
        <v>15</v>
      </c>
      <c r="J2312" s="99" t="s">
        <v>16</v>
      </c>
      <c r="K2312" s="99" t="s">
        <v>21</v>
      </c>
      <c r="L2312" s="99" t="s">
        <v>22</v>
      </c>
      <c r="M2312" s="99"/>
      <c r="N2312" s="100"/>
      <c r="O2312" s="93">
        <f ca="1">IF(D2312="цвет",SUM(O2313:INDIRECT("N"&amp;R2312)),IF(SUM(E2312:N2312)=0,"",SUM(E2312:N2312)))</f>
        <v>0</v>
      </c>
      <c r="P2312" s="68">
        <v>5038</v>
      </c>
      <c r="Q2312" s="138">
        <f t="shared" si="70"/>
        <v>4245</v>
      </c>
      <c r="R2312" s="139">
        <f t="shared" ca="1" si="71"/>
        <v>2315</v>
      </c>
      <c r="S2312" s="101">
        <v>5038</v>
      </c>
      <c r="T2312" s="62">
        <f ca="1">S2312*O2312</f>
        <v>0</v>
      </c>
    </row>
    <row r="2313" spans="1:20" ht="17.25" thickBot="1">
      <c r="A2313" s="2"/>
      <c r="B2313" s="357"/>
      <c r="C2313" s="75"/>
      <c r="D2313" s="5" t="s">
        <v>43</v>
      </c>
      <c r="E2313" s="7"/>
      <c r="F2313" s="7"/>
      <c r="G2313" s="7"/>
      <c r="H2313" s="181"/>
      <c r="I2313" s="7"/>
      <c r="J2313" s="351"/>
      <c r="K2313" s="351"/>
      <c r="L2313" s="7"/>
      <c r="M2313" s="7"/>
      <c r="N2313" s="97"/>
      <c r="O2313" s="94" t="str">
        <f ca="1">IF(D2313="цвет",SUM(O2314:INDIRECT("N"&amp;R2313)),IF(SUM(E2313:N2313)=0,"",SUM(E2313:N2313)))</f>
        <v/>
      </c>
      <c r="P2313" s="68" t="s">
        <v>98</v>
      </c>
      <c r="Q2313" s="138">
        <f t="shared" si="70"/>
        <v>4245</v>
      </c>
      <c r="R2313" s="139">
        <f t="shared" ca="1" si="71"/>
        <v>2315</v>
      </c>
      <c r="S2313" s="69"/>
      <c r="T2313" s="102"/>
    </row>
    <row r="2314" spans="1:20" ht="135" customHeight="1">
      <c r="A2314" s="2"/>
      <c r="B2314" s="357"/>
      <c r="C2314" s="75"/>
      <c r="D2314" s="359" t="s">
        <v>1381</v>
      </c>
      <c r="E2314" s="360"/>
      <c r="F2314" s="360"/>
      <c r="G2314" s="360"/>
      <c r="H2314" s="360"/>
      <c r="I2314" s="360"/>
      <c r="J2314" s="360"/>
      <c r="K2314" s="360"/>
      <c r="L2314" s="360"/>
      <c r="M2314" s="360"/>
      <c r="N2314" s="360"/>
      <c r="O2314" s="94" t="str">
        <f ca="1">IF(D2314="цвет",SUM(O2315:INDIRECT("N"&amp;R2314)),IF(SUM(E2314:N2314)=0,"",SUM(E2314:N2314)))</f>
        <v/>
      </c>
      <c r="P2314" s="68" t="s">
        <v>98</v>
      </c>
      <c r="Q2314" s="138">
        <f t="shared" si="70"/>
        <v>4245</v>
      </c>
      <c r="R2314" s="139">
        <f t="shared" ca="1" si="71"/>
        <v>2315</v>
      </c>
      <c r="S2314" s="69"/>
      <c r="T2314" s="102"/>
    </row>
    <row r="2315" spans="1:20" ht="17.45" customHeight="1" thickBot="1">
      <c r="A2315" s="2"/>
      <c r="B2315" s="365"/>
      <c r="C2315" s="77"/>
      <c r="D2315" s="362" t="str">
        <f>HYPERLINK("https://miamia.ru/search/index.php?q="&amp;Q2315&amp;"&amp;s=Поиск?utm_source=Excel&amp;utm_medium=Nalichie&amp;utm_content="&amp;Q2315&amp;"","Посмотреть большую фотографию на сайте")</f>
        <v>Посмотреть большую фотографию на сайте</v>
      </c>
      <c r="E2315" s="363"/>
      <c r="F2315" s="363"/>
      <c r="G2315" s="363"/>
      <c r="H2315" s="363"/>
      <c r="I2315" s="363"/>
      <c r="J2315" s="363"/>
      <c r="K2315" s="363"/>
      <c r="L2315" s="363"/>
      <c r="M2315" s="363"/>
      <c r="N2315" s="363"/>
      <c r="O2315" s="94" t="str">
        <f ca="1">IF(D2315="цвет",SUM(O2316:INDIRECT("N"&amp;R2315)),IF(SUM(E2315:N2315)=0,"",SUM(E2315:N2315)))</f>
        <v/>
      </c>
      <c r="P2315" s="68" t="s">
        <v>98</v>
      </c>
      <c r="Q2315" s="138">
        <f t="shared" ref="Q2315:Q2378" si="72">IF(C2315&lt;&gt;0,C2315,Q2314)</f>
        <v>4245</v>
      </c>
      <c r="R2315" s="139">
        <f t="shared" ref="R2315:R2378" ca="1" si="73">IF(D2315="Посмотреть большую фотографию на сайте",CELL("строка",O2315),R2316)</f>
        <v>2315</v>
      </c>
      <c r="S2315" s="69"/>
      <c r="T2315" s="102"/>
    </row>
    <row r="2316" spans="1:20" ht="17.25" thickBot="1">
      <c r="A2316" s="2"/>
      <c r="B2316" s="356" t="s">
        <v>1378</v>
      </c>
      <c r="C2316" s="83">
        <v>4246</v>
      </c>
      <c r="D2316" s="98" t="s">
        <v>9</v>
      </c>
      <c r="E2316" s="74" t="s">
        <v>11</v>
      </c>
      <c r="F2316" s="74" t="s">
        <v>12</v>
      </c>
      <c r="G2316" s="74" t="s">
        <v>13</v>
      </c>
      <c r="H2316" s="99" t="s">
        <v>14</v>
      </c>
      <c r="I2316" s="99" t="s">
        <v>15</v>
      </c>
      <c r="J2316" s="99" t="s">
        <v>16</v>
      </c>
      <c r="K2316" s="99" t="s">
        <v>21</v>
      </c>
      <c r="L2316" s="99" t="s">
        <v>22</v>
      </c>
      <c r="M2316" s="99"/>
      <c r="N2316" s="100"/>
      <c r="O2316" s="93">
        <f ca="1">IF(D2316="цвет",SUM(O2317:INDIRECT("N"&amp;R2316)),IF(SUM(E2316:N2316)=0,"",SUM(E2316:N2316)))</f>
        <v>0</v>
      </c>
      <c r="P2316" s="68">
        <v>4908</v>
      </c>
      <c r="Q2316" s="138">
        <f t="shared" si="72"/>
        <v>4246</v>
      </c>
      <c r="R2316" s="139">
        <f t="shared" ca="1" si="73"/>
        <v>2319</v>
      </c>
      <c r="S2316" s="101">
        <v>4908</v>
      </c>
      <c r="T2316" s="62">
        <f ca="1">S2316*O2316</f>
        <v>0</v>
      </c>
    </row>
    <row r="2317" spans="1:20" ht="17.25" thickBot="1">
      <c r="A2317" s="2"/>
      <c r="B2317" s="357"/>
      <c r="C2317" s="75"/>
      <c r="D2317" s="5" t="s">
        <v>43</v>
      </c>
      <c r="E2317" s="181"/>
      <c r="F2317" s="181"/>
      <c r="G2317" s="7"/>
      <c r="H2317" s="7"/>
      <c r="I2317" s="181"/>
      <c r="J2317" s="181"/>
      <c r="K2317" s="181"/>
      <c r="L2317" s="7"/>
      <c r="M2317" s="7"/>
      <c r="N2317" s="97"/>
      <c r="O2317" s="94" t="str">
        <f ca="1">IF(D2317="цвет",SUM(O2318:INDIRECT("N"&amp;R2317)),IF(SUM(E2317:N2317)=0,"",SUM(E2317:N2317)))</f>
        <v/>
      </c>
      <c r="P2317" s="68" t="s">
        <v>98</v>
      </c>
      <c r="Q2317" s="138">
        <f t="shared" si="72"/>
        <v>4246</v>
      </c>
      <c r="R2317" s="139">
        <f t="shared" ca="1" si="73"/>
        <v>2319</v>
      </c>
      <c r="S2317" s="69"/>
      <c r="T2317" s="102"/>
    </row>
    <row r="2318" spans="1:20" ht="135" customHeight="1">
      <c r="A2318" s="2"/>
      <c r="B2318" s="357"/>
      <c r="C2318" s="75"/>
      <c r="D2318" s="359" t="s">
        <v>1911</v>
      </c>
      <c r="E2318" s="360"/>
      <c r="F2318" s="360"/>
      <c r="G2318" s="360"/>
      <c r="H2318" s="360"/>
      <c r="I2318" s="360"/>
      <c r="J2318" s="360"/>
      <c r="K2318" s="360"/>
      <c r="L2318" s="360"/>
      <c r="M2318" s="360"/>
      <c r="N2318" s="360"/>
      <c r="O2318" s="94" t="str">
        <f ca="1">IF(D2318="цвет",SUM(O2319:INDIRECT("N"&amp;R2318)),IF(SUM(E2318:N2318)=0,"",SUM(E2318:N2318)))</f>
        <v/>
      </c>
      <c r="P2318" s="68" t="s">
        <v>98</v>
      </c>
      <c r="Q2318" s="138">
        <f t="shared" si="72"/>
        <v>4246</v>
      </c>
      <c r="R2318" s="139">
        <f t="shared" ca="1" si="73"/>
        <v>2319</v>
      </c>
      <c r="S2318" s="69"/>
      <c r="T2318" s="102"/>
    </row>
    <row r="2319" spans="1:20" ht="17.45" customHeight="1" thickBot="1">
      <c r="A2319" s="2"/>
      <c r="B2319" s="365"/>
      <c r="C2319" s="77"/>
      <c r="D2319" s="362" t="str">
        <f>HYPERLINK("https://miamia.ru/search/index.php?q="&amp;Q2319&amp;"&amp;s=Поиск?utm_source=Excel&amp;utm_medium=Nalichie&amp;utm_content="&amp;Q2319&amp;"","Посмотреть большую фотографию на сайте")</f>
        <v>Посмотреть большую фотографию на сайте</v>
      </c>
      <c r="E2319" s="363"/>
      <c r="F2319" s="363"/>
      <c r="G2319" s="363"/>
      <c r="H2319" s="363"/>
      <c r="I2319" s="363"/>
      <c r="J2319" s="363"/>
      <c r="K2319" s="363"/>
      <c r="L2319" s="363"/>
      <c r="M2319" s="363"/>
      <c r="N2319" s="363"/>
      <c r="O2319" s="94" t="str">
        <f ca="1">IF(D2319="цвет",SUM(O2320:INDIRECT("N"&amp;R2319)),IF(SUM(E2319:N2319)=0,"",SUM(E2319:N2319)))</f>
        <v/>
      </c>
      <c r="P2319" s="68" t="s">
        <v>98</v>
      </c>
      <c r="Q2319" s="138">
        <f t="shared" si="72"/>
        <v>4246</v>
      </c>
      <c r="R2319" s="139">
        <f t="shared" ca="1" si="73"/>
        <v>2319</v>
      </c>
      <c r="S2319" s="69"/>
      <c r="T2319" s="102"/>
    </row>
    <row r="2320" spans="1:20" ht="17.25" thickBot="1">
      <c r="A2320" s="2"/>
      <c r="B2320" s="356" t="s">
        <v>1378</v>
      </c>
      <c r="C2320" s="83">
        <v>4247</v>
      </c>
      <c r="D2320" s="98" t="s">
        <v>9</v>
      </c>
      <c r="E2320" s="74" t="s">
        <v>11</v>
      </c>
      <c r="F2320" s="74" t="s">
        <v>12</v>
      </c>
      <c r="G2320" s="74" t="s">
        <v>13</v>
      </c>
      <c r="H2320" s="99" t="s">
        <v>14</v>
      </c>
      <c r="I2320" s="99" t="s">
        <v>15</v>
      </c>
      <c r="J2320" s="99" t="s">
        <v>16</v>
      </c>
      <c r="K2320" s="99" t="s">
        <v>21</v>
      </c>
      <c r="L2320" s="99"/>
      <c r="M2320" s="99"/>
      <c r="N2320" s="100"/>
      <c r="O2320" s="93">
        <f ca="1">IF(D2320="цвет",SUM(O2321:INDIRECT("N"&amp;R2320)),IF(SUM(E2320:N2320)=0,"",SUM(E2320:N2320)))</f>
        <v>0</v>
      </c>
      <c r="P2320" s="68">
        <v>3487</v>
      </c>
      <c r="Q2320" s="138">
        <f t="shared" si="72"/>
        <v>4247</v>
      </c>
      <c r="R2320" s="139">
        <f t="shared" ca="1" si="73"/>
        <v>2323</v>
      </c>
      <c r="S2320" s="101">
        <v>3487</v>
      </c>
      <c r="T2320" s="62">
        <f ca="1">S2320*O2320</f>
        <v>0</v>
      </c>
    </row>
    <row r="2321" spans="1:20" ht="17.25" thickBot="1">
      <c r="A2321" s="2"/>
      <c r="B2321" s="357"/>
      <c r="C2321" s="75"/>
      <c r="D2321" s="5" t="s">
        <v>43</v>
      </c>
      <c r="E2321" s="7"/>
      <c r="F2321" s="181"/>
      <c r="G2321" s="181"/>
      <c r="H2321" s="351"/>
      <c r="I2321" s="351"/>
      <c r="J2321" s="7"/>
      <c r="K2321" s="351"/>
      <c r="L2321" s="7"/>
      <c r="M2321" s="7"/>
      <c r="N2321" s="97"/>
      <c r="O2321" s="94" t="str">
        <f ca="1">IF(D2321="цвет",SUM(O2322:INDIRECT("N"&amp;R2321)),IF(SUM(E2321:N2321)=0,"",SUM(E2321:N2321)))</f>
        <v/>
      </c>
      <c r="P2321" s="68" t="s">
        <v>98</v>
      </c>
      <c r="Q2321" s="138">
        <f t="shared" si="72"/>
        <v>4247</v>
      </c>
      <c r="R2321" s="139">
        <f t="shared" ca="1" si="73"/>
        <v>2323</v>
      </c>
      <c r="S2321" s="69"/>
      <c r="T2321" s="102"/>
    </row>
    <row r="2322" spans="1:20" ht="135" customHeight="1">
      <c r="A2322" s="2"/>
      <c r="B2322" s="357"/>
      <c r="C2322" s="75"/>
      <c r="D2322" s="359" t="s">
        <v>1385</v>
      </c>
      <c r="E2322" s="360"/>
      <c r="F2322" s="360"/>
      <c r="G2322" s="360"/>
      <c r="H2322" s="360"/>
      <c r="I2322" s="360"/>
      <c r="J2322" s="360"/>
      <c r="K2322" s="360"/>
      <c r="L2322" s="360"/>
      <c r="M2322" s="360"/>
      <c r="N2322" s="360"/>
      <c r="O2322" s="94" t="str">
        <f ca="1">IF(D2322="цвет",SUM(O2323:INDIRECT("N"&amp;R2322)),IF(SUM(E2322:N2322)=0,"",SUM(E2322:N2322)))</f>
        <v/>
      </c>
      <c r="P2322" s="68" t="s">
        <v>98</v>
      </c>
      <c r="Q2322" s="138">
        <f t="shared" si="72"/>
        <v>4247</v>
      </c>
      <c r="R2322" s="139">
        <f t="shared" ca="1" si="73"/>
        <v>2323</v>
      </c>
      <c r="S2322" s="69"/>
      <c r="T2322" s="102"/>
    </row>
    <row r="2323" spans="1:20" ht="17.45" customHeight="1" thickBot="1">
      <c r="A2323" s="2"/>
      <c r="B2323" s="365"/>
      <c r="C2323" s="77"/>
      <c r="D2323" s="362" t="str">
        <f>HYPERLINK("https://miamia.ru/search/index.php?q="&amp;Q2323&amp;"&amp;s=Поиск?utm_source=Excel&amp;utm_medium=Nalichie&amp;utm_content="&amp;Q2323&amp;"","Посмотреть большую фотографию на сайте")</f>
        <v>Посмотреть большую фотографию на сайте</v>
      </c>
      <c r="E2323" s="363"/>
      <c r="F2323" s="363"/>
      <c r="G2323" s="363"/>
      <c r="H2323" s="363"/>
      <c r="I2323" s="363"/>
      <c r="J2323" s="363"/>
      <c r="K2323" s="363"/>
      <c r="L2323" s="363"/>
      <c r="M2323" s="363"/>
      <c r="N2323" s="363"/>
      <c r="O2323" s="94" t="str">
        <f ca="1">IF(D2323="цвет",SUM(O2324:INDIRECT("N"&amp;R2323)),IF(SUM(E2323:N2323)=0,"",SUM(E2323:N2323)))</f>
        <v/>
      </c>
      <c r="P2323" s="68" t="s">
        <v>98</v>
      </c>
      <c r="Q2323" s="138">
        <f t="shared" si="72"/>
        <v>4247</v>
      </c>
      <c r="R2323" s="139">
        <f t="shared" ca="1" si="73"/>
        <v>2323</v>
      </c>
      <c r="S2323" s="69"/>
      <c r="T2323" s="102"/>
    </row>
    <row r="2324" spans="1:20" ht="17.25" thickBot="1">
      <c r="A2324" s="2"/>
      <c r="B2324" s="356" t="s">
        <v>1378</v>
      </c>
      <c r="C2324" s="83">
        <v>4248</v>
      </c>
      <c r="D2324" s="98" t="s">
        <v>9</v>
      </c>
      <c r="E2324" s="74" t="s">
        <v>13</v>
      </c>
      <c r="F2324" s="99" t="s">
        <v>14</v>
      </c>
      <c r="G2324" s="99" t="s">
        <v>15</v>
      </c>
      <c r="H2324" s="99" t="s">
        <v>16</v>
      </c>
      <c r="I2324" s="99" t="s">
        <v>21</v>
      </c>
      <c r="J2324" s="99" t="s">
        <v>22</v>
      </c>
      <c r="K2324" s="99"/>
      <c r="L2324" s="99"/>
      <c r="M2324" s="99"/>
      <c r="N2324" s="100"/>
      <c r="O2324" s="93">
        <f ca="1">IF(D2324="цвет",SUM(O2325:INDIRECT("N"&amp;R2324)),IF(SUM(E2324:N2324)=0,"",SUM(E2324:N2324)))</f>
        <v>0</v>
      </c>
      <c r="P2324" s="68">
        <v>3228</v>
      </c>
      <c r="Q2324" s="138">
        <f t="shared" si="72"/>
        <v>4248</v>
      </c>
      <c r="R2324" s="139">
        <f t="shared" ca="1" si="73"/>
        <v>2327</v>
      </c>
      <c r="S2324" s="101">
        <v>3228</v>
      </c>
      <c r="T2324" s="62">
        <f ca="1">S2324*O2324</f>
        <v>0</v>
      </c>
    </row>
    <row r="2325" spans="1:20" ht="17.25" thickBot="1">
      <c r="A2325" s="2"/>
      <c r="B2325" s="357"/>
      <c r="C2325" s="75"/>
      <c r="D2325" s="5" t="s">
        <v>43</v>
      </c>
      <c r="E2325" s="7"/>
      <c r="F2325" s="181"/>
      <c r="G2325" s="7"/>
      <c r="H2325" s="7"/>
      <c r="I2325" s="351"/>
      <c r="J2325" s="7"/>
      <c r="K2325" s="7"/>
      <c r="L2325" s="7"/>
      <c r="M2325" s="7"/>
      <c r="N2325" s="97"/>
      <c r="O2325" s="94" t="str">
        <f ca="1">IF(D2325="цвет",SUM(O2326:INDIRECT("N"&amp;R2325)),IF(SUM(E2325:N2325)=0,"",SUM(E2325:N2325)))</f>
        <v/>
      </c>
      <c r="P2325" s="68" t="s">
        <v>98</v>
      </c>
      <c r="Q2325" s="138">
        <f t="shared" si="72"/>
        <v>4248</v>
      </c>
      <c r="R2325" s="139">
        <f t="shared" ca="1" si="73"/>
        <v>2327</v>
      </c>
      <c r="S2325" s="69"/>
      <c r="T2325" s="102"/>
    </row>
    <row r="2326" spans="1:20" ht="135" customHeight="1">
      <c r="A2326" s="2"/>
      <c r="B2326" s="357"/>
      <c r="C2326" s="75"/>
      <c r="D2326" s="359" t="s">
        <v>1382</v>
      </c>
      <c r="E2326" s="360"/>
      <c r="F2326" s="360"/>
      <c r="G2326" s="360"/>
      <c r="H2326" s="360"/>
      <c r="I2326" s="360"/>
      <c r="J2326" s="360"/>
      <c r="K2326" s="360"/>
      <c r="L2326" s="360"/>
      <c r="M2326" s="360"/>
      <c r="N2326" s="360"/>
      <c r="O2326" s="94" t="str">
        <f ca="1">IF(D2326="цвет",SUM(O2327:INDIRECT("N"&amp;R2326)),IF(SUM(E2326:N2326)=0,"",SUM(E2326:N2326)))</f>
        <v/>
      </c>
      <c r="P2326" s="68" t="s">
        <v>98</v>
      </c>
      <c r="Q2326" s="138">
        <f t="shared" si="72"/>
        <v>4248</v>
      </c>
      <c r="R2326" s="139">
        <f t="shared" ca="1" si="73"/>
        <v>2327</v>
      </c>
      <c r="S2326" s="69"/>
      <c r="T2326" s="102"/>
    </row>
    <row r="2327" spans="1:20" ht="17.45" customHeight="1" thickBot="1">
      <c r="A2327" s="2"/>
      <c r="B2327" s="365"/>
      <c r="C2327" s="77"/>
      <c r="D2327" s="362" t="str">
        <f>HYPERLINK("https://miamia.ru/search/index.php?q="&amp;Q2327&amp;"&amp;s=Поиск?utm_source=Excel&amp;utm_medium=Nalichie&amp;utm_content="&amp;Q2327&amp;"","Посмотреть большую фотографию на сайте")</f>
        <v>Посмотреть большую фотографию на сайте</v>
      </c>
      <c r="E2327" s="363"/>
      <c r="F2327" s="363"/>
      <c r="G2327" s="363"/>
      <c r="H2327" s="363"/>
      <c r="I2327" s="363"/>
      <c r="J2327" s="363"/>
      <c r="K2327" s="363"/>
      <c r="L2327" s="363"/>
      <c r="M2327" s="363"/>
      <c r="N2327" s="363"/>
      <c r="O2327" s="94" t="str">
        <f ca="1">IF(D2327="цвет",SUM(O2328:INDIRECT("N"&amp;R2327)),IF(SUM(E2327:N2327)=0,"",SUM(E2327:N2327)))</f>
        <v/>
      </c>
      <c r="P2327" s="68" t="s">
        <v>98</v>
      </c>
      <c r="Q2327" s="138">
        <f t="shared" si="72"/>
        <v>4248</v>
      </c>
      <c r="R2327" s="139">
        <f t="shared" ca="1" si="73"/>
        <v>2327</v>
      </c>
      <c r="S2327" s="69"/>
      <c r="T2327" s="102"/>
    </row>
    <row r="2328" spans="1:20" ht="23.1" customHeight="1" thickBot="1">
      <c r="A2328" s="80"/>
      <c r="B2328" s="28" t="s">
        <v>1875</v>
      </c>
      <c r="C2328" s="29"/>
      <c r="D2328" s="30"/>
      <c r="E2328" s="31"/>
      <c r="F2328" s="31"/>
      <c r="G2328" s="31"/>
      <c r="H2328" s="31"/>
      <c r="I2328" s="31"/>
      <c r="J2328" s="31"/>
      <c r="K2328" s="31"/>
      <c r="L2328" s="31"/>
      <c r="M2328" s="31"/>
      <c r="N2328" s="32"/>
      <c r="O2328" s="91" t="str">
        <f ca="1">IF(D2328="цвет",SUM(O2329:INDIRECT("N"&amp;R2328)),IF(SUM(E2328:N2328)=0,"",SUM(E2328:N2328)))</f>
        <v/>
      </c>
      <c r="P2328" s="68" t="s">
        <v>98</v>
      </c>
      <c r="Q2328" s="138">
        <f t="shared" si="72"/>
        <v>4248</v>
      </c>
      <c r="R2328" s="139">
        <f t="shared" ca="1" si="73"/>
        <v>2332</v>
      </c>
    </row>
    <row r="2329" spans="1:20" ht="17.25" thickBot="1">
      <c r="A2329" s="2"/>
      <c r="B2329" s="356" t="s">
        <v>1845</v>
      </c>
      <c r="C2329" s="83">
        <v>4640</v>
      </c>
      <c r="D2329" s="98" t="s">
        <v>9</v>
      </c>
      <c r="E2329" s="99" t="s">
        <v>11</v>
      </c>
      <c r="F2329" s="74" t="s">
        <v>12</v>
      </c>
      <c r="G2329" s="74" t="s">
        <v>13</v>
      </c>
      <c r="H2329" s="99" t="s">
        <v>14</v>
      </c>
      <c r="I2329" s="99" t="s">
        <v>15</v>
      </c>
      <c r="J2329" s="99" t="s">
        <v>16</v>
      </c>
      <c r="K2329" s="99" t="s">
        <v>21</v>
      </c>
      <c r="L2329" s="99"/>
      <c r="M2329" s="99"/>
      <c r="N2329" s="100"/>
      <c r="O2329" s="78">
        <f ca="1">IF(D2329="цвет",SUM(O2330:INDIRECT("N"&amp;R2329)),IF(SUM(E2329:N2329)=0,"",SUM(E2329:N2329)))</f>
        <v>0</v>
      </c>
      <c r="P2329" s="68">
        <v>2711</v>
      </c>
      <c r="Q2329" s="138">
        <f t="shared" si="72"/>
        <v>4640</v>
      </c>
      <c r="R2329" s="139">
        <f t="shared" ca="1" si="73"/>
        <v>2332</v>
      </c>
      <c r="S2329" s="85">
        <v>2711</v>
      </c>
      <c r="T2329" s="86">
        <f ca="1">O2329*S2329</f>
        <v>0</v>
      </c>
    </row>
    <row r="2330" spans="1:20" ht="17.25" thickBot="1">
      <c r="A2330" s="2"/>
      <c r="B2330" s="357"/>
      <c r="C2330" s="75"/>
      <c r="D2330" s="5" t="s">
        <v>164</v>
      </c>
      <c r="E2330" s="351"/>
      <c r="F2330" s="181"/>
      <c r="G2330" s="181"/>
      <c r="H2330" s="351"/>
      <c r="I2330" s="351"/>
      <c r="J2330" s="351"/>
      <c r="K2330" s="7"/>
      <c r="L2330" s="7"/>
      <c r="M2330" s="7"/>
      <c r="N2330" s="7"/>
      <c r="O2330" s="91" t="str">
        <f ca="1">IF(D2330="цвет",SUM(O2331:INDIRECT("N"&amp;R2330)),IF(SUM(E2330:N2330)=0,"",SUM(E2330:N2330)))</f>
        <v/>
      </c>
      <c r="P2330" s="68" t="s">
        <v>98</v>
      </c>
      <c r="Q2330" s="138">
        <f t="shared" si="72"/>
        <v>4640</v>
      </c>
      <c r="R2330" s="139">
        <f t="shared" ca="1" si="73"/>
        <v>2332</v>
      </c>
      <c r="S2330" s="69"/>
      <c r="T2330" s="76"/>
    </row>
    <row r="2331" spans="1:20" ht="135" customHeight="1">
      <c r="A2331" s="2"/>
      <c r="B2331" s="357"/>
      <c r="C2331" s="75"/>
      <c r="D2331" s="380" t="s">
        <v>1846</v>
      </c>
      <c r="E2331" s="381"/>
      <c r="F2331" s="381"/>
      <c r="G2331" s="381"/>
      <c r="H2331" s="381"/>
      <c r="I2331" s="381"/>
      <c r="J2331" s="381"/>
      <c r="K2331" s="381"/>
      <c r="L2331" s="381"/>
      <c r="M2331" s="381"/>
      <c r="N2331" s="382"/>
      <c r="O2331" s="91" t="str">
        <f ca="1">IF(D2331="цвет",SUM(O2332:INDIRECT("N"&amp;R2331)),IF(SUM(E2331:N2331)=0,"",SUM(E2331:N2331)))</f>
        <v/>
      </c>
      <c r="P2331" s="68" t="s">
        <v>98</v>
      </c>
      <c r="Q2331" s="138">
        <f t="shared" si="72"/>
        <v>4640</v>
      </c>
      <c r="R2331" s="139">
        <f t="shared" ca="1" si="73"/>
        <v>2332</v>
      </c>
      <c r="S2331" s="69"/>
      <c r="T2331" s="76"/>
    </row>
    <row r="2332" spans="1:20" ht="17.45" customHeight="1" thickBot="1">
      <c r="A2332" s="2"/>
      <c r="B2332" s="365"/>
      <c r="C2332" s="77"/>
      <c r="D2332" s="362" t="str">
        <f>HYPERLINK("https://miamia.ru/search/index.php?q="&amp;Q2332&amp;"&amp;s=Поиск?utm_source=Excel&amp;utm_medium=Nalichie&amp;utm_content="&amp;Q2332&amp;"","Посмотреть большую фотографию на сайте")</f>
        <v>Посмотреть большую фотографию на сайте</v>
      </c>
      <c r="E2332" s="363"/>
      <c r="F2332" s="363"/>
      <c r="G2332" s="363"/>
      <c r="H2332" s="363"/>
      <c r="I2332" s="363"/>
      <c r="J2332" s="363"/>
      <c r="K2332" s="363"/>
      <c r="L2332" s="363"/>
      <c r="M2332" s="363"/>
      <c r="N2332" s="364"/>
      <c r="O2332" s="91" t="str">
        <f ca="1">IF(D2332="цвет",SUM(O2333:INDIRECT("N"&amp;R2332)),IF(SUM(E2332:N2332)=0,"",SUM(E2332:N2332)))</f>
        <v/>
      </c>
      <c r="P2332" s="68" t="s">
        <v>98</v>
      </c>
      <c r="Q2332" s="138">
        <f t="shared" si="72"/>
        <v>4640</v>
      </c>
      <c r="R2332" s="139">
        <f t="shared" ca="1" si="73"/>
        <v>2332</v>
      </c>
      <c r="S2332" s="69"/>
      <c r="T2332" s="76"/>
    </row>
    <row r="2333" spans="1:20" ht="17.25" thickBot="1">
      <c r="A2333" s="2"/>
      <c r="B2333" s="356" t="s">
        <v>1845</v>
      </c>
      <c r="C2333" s="83">
        <v>4641</v>
      </c>
      <c r="D2333" s="98" t="s">
        <v>9</v>
      </c>
      <c r="E2333" s="99" t="s">
        <v>11</v>
      </c>
      <c r="F2333" s="74" t="s">
        <v>12</v>
      </c>
      <c r="G2333" s="74" t="s">
        <v>13</v>
      </c>
      <c r="H2333" s="99" t="s">
        <v>14</v>
      </c>
      <c r="I2333" s="99" t="s">
        <v>15</v>
      </c>
      <c r="J2333" s="99"/>
      <c r="K2333" s="99"/>
      <c r="L2333" s="99"/>
      <c r="M2333" s="99"/>
      <c r="N2333" s="100"/>
      <c r="O2333" s="78">
        <f ca="1">IF(D2333="цвет",SUM(O2334:INDIRECT("N"&amp;R2333)),IF(SUM(E2333:N2333)=0,"",SUM(E2333:N2333)))</f>
        <v>0</v>
      </c>
      <c r="P2333" s="68">
        <v>2711</v>
      </c>
      <c r="Q2333" s="138">
        <f t="shared" si="72"/>
        <v>4641</v>
      </c>
      <c r="R2333" s="139">
        <f t="shared" ca="1" si="73"/>
        <v>2336</v>
      </c>
      <c r="S2333" s="85">
        <v>2711</v>
      </c>
      <c r="T2333" s="86">
        <f ca="1">O2333*S2333</f>
        <v>0</v>
      </c>
    </row>
    <row r="2334" spans="1:20" ht="17.25" thickBot="1">
      <c r="A2334" s="2"/>
      <c r="B2334" s="357"/>
      <c r="C2334" s="75"/>
      <c r="D2334" s="5" t="s">
        <v>164</v>
      </c>
      <c r="E2334" s="351"/>
      <c r="F2334" s="7"/>
      <c r="G2334" s="351"/>
      <c r="H2334" s="351"/>
      <c r="I2334" s="351"/>
      <c r="J2334" s="7"/>
      <c r="K2334" s="7"/>
      <c r="L2334" s="7"/>
      <c r="M2334" s="7"/>
      <c r="N2334" s="7"/>
      <c r="O2334" s="91" t="str">
        <f ca="1">IF(D2334="цвет",SUM(O2335:INDIRECT("N"&amp;R2334)),IF(SUM(E2334:N2334)=0,"",SUM(E2334:N2334)))</f>
        <v/>
      </c>
      <c r="P2334" s="68" t="s">
        <v>98</v>
      </c>
      <c r="Q2334" s="138">
        <f t="shared" si="72"/>
        <v>4641</v>
      </c>
      <c r="R2334" s="139">
        <f t="shared" ca="1" si="73"/>
        <v>2336</v>
      </c>
      <c r="S2334" s="69"/>
      <c r="T2334" s="76"/>
    </row>
    <row r="2335" spans="1:20" ht="135" customHeight="1">
      <c r="A2335" s="2"/>
      <c r="B2335" s="357"/>
      <c r="C2335" s="75"/>
      <c r="D2335" s="380" t="s">
        <v>1851</v>
      </c>
      <c r="E2335" s="381"/>
      <c r="F2335" s="381"/>
      <c r="G2335" s="381"/>
      <c r="H2335" s="381"/>
      <c r="I2335" s="381"/>
      <c r="J2335" s="381"/>
      <c r="K2335" s="381"/>
      <c r="L2335" s="381"/>
      <c r="M2335" s="381"/>
      <c r="N2335" s="382"/>
      <c r="O2335" s="91" t="str">
        <f ca="1">IF(D2335="цвет",SUM(O2336:INDIRECT("N"&amp;R2335)),IF(SUM(E2335:N2335)=0,"",SUM(E2335:N2335)))</f>
        <v/>
      </c>
      <c r="P2335" s="68" t="s">
        <v>98</v>
      </c>
      <c r="Q2335" s="138">
        <f t="shared" si="72"/>
        <v>4641</v>
      </c>
      <c r="R2335" s="139">
        <f t="shared" ca="1" si="73"/>
        <v>2336</v>
      </c>
      <c r="S2335" s="69"/>
      <c r="T2335" s="76"/>
    </row>
    <row r="2336" spans="1:20" ht="17.45" customHeight="1" thickBot="1">
      <c r="A2336" s="2"/>
      <c r="B2336" s="365"/>
      <c r="C2336" s="77"/>
      <c r="D2336" s="362" t="str">
        <f>HYPERLINK("https://miamia.ru/search/index.php?q="&amp;Q2336&amp;"&amp;s=Поиск?utm_source=Excel&amp;utm_medium=Nalichie&amp;utm_content="&amp;Q2336&amp;"","Посмотреть большую фотографию на сайте")</f>
        <v>Посмотреть большую фотографию на сайте</v>
      </c>
      <c r="E2336" s="363"/>
      <c r="F2336" s="363"/>
      <c r="G2336" s="363"/>
      <c r="H2336" s="363"/>
      <c r="I2336" s="363"/>
      <c r="J2336" s="363"/>
      <c r="K2336" s="363"/>
      <c r="L2336" s="363"/>
      <c r="M2336" s="363"/>
      <c r="N2336" s="364"/>
      <c r="O2336" s="91" t="str">
        <f ca="1">IF(D2336="цвет",SUM(O2337:INDIRECT("N"&amp;R2336)),IF(SUM(E2336:N2336)=0,"",SUM(E2336:N2336)))</f>
        <v/>
      </c>
      <c r="P2336" s="68" t="s">
        <v>98</v>
      </c>
      <c r="Q2336" s="138">
        <f t="shared" si="72"/>
        <v>4641</v>
      </c>
      <c r="R2336" s="139">
        <f t="shared" ca="1" si="73"/>
        <v>2336</v>
      </c>
      <c r="S2336" s="69"/>
      <c r="T2336" s="76"/>
    </row>
    <row r="2337" spans="1:20" ht="17.25" thickBot="1">
      <c r="A2337" s="2"/>
      <c r="B2337" s="356" t="s">
        <v>1845</v>
      </c>
      <c r="C2337" s="83">
        <v>4642</v>
      </c>
      <c r="D2337" s="98" t="s">
        <v>9</v>
      </c>
      <c r="E2337" s="99" t="s">
        <v>11</v>
      </c>
      <c r="F2337" s="74" t="s">
        <v>12</v>
      </c>
      <c r="G2337" s="74" t="s">
        <v>13</v>
      </c>
      <c r="H2337" s="99" t="s">
        <v>14</v>
      </c>
      <c r="I2337" s="99" t="s">
        <v>15</v>
      </c>
      <c r="J2337" s="99" t="s">
        <v>16</v>
      </c>
      <c r="K2337" s="99" t="s">
        <v>21</v>
      </c>
      <c r="L2337" s="99"/>
      <c r="M2337" s="99"/>
      <c r="N2337" s="100"/>
      <c r="O2337" s="78">
        <f ca="1">IF(D2337="цвет",SUM(O2338:INDIRECT("N"&amp;R2337)),IF(SUM(E2337:N2337)=0,"",SUM(E2337:N2337)))</f>
        <v>0</v>
      </c>
      <c r="P2337" s="68">
        <v>2711</v>
      </c>
      <c r="Q2337" s="138">
        <f t="shared" si="72"/>
        <v>4642</v>
      </c>
      <c r="R2337" s="139">
        <f t="shared" ca="1" si="73"/>
        <v>2340</v>
      </c>
      <c r="S2337" s="85">
        <v>2711</v>
      </c>
      <c r="T2337" s="86">
        <f ca="1">O2337*S2337</f>
        <v>0</v>
      </c>
    </row>
    <row r="2338" spans="1:20" ht="17.25" thickBot="1">
      <c r="A2338" s="2"/>
      <c r="B2338" s="357"/>
      <c r="C2338" s="75"/>
      <c r="D2338" s="5" t="s">
        <v>164</v>
      </c>
      <c r="E2338" s="7"/>
      <c r="F2338" s="7"/>
      <c r="G2338" s="181"/>
      <c r="H2338" s="351"/>
      <c r="I2338" s="351"/>
      <c r="J2338" s="351"/>
      <c r="K2338" s="7"/>
      <c r="L2338" s="7"/>
      <c r="M2338" s="7"/>
      <c r="N2338" s="7"/>
      <c r="O2338" s="91" t="str">
        <f ca="1">IF(D2338="цвет",SUM(O2339:INDIRECT("N"&amp;R2338)),IF(SUM(E2338:N2338)=0,"",SUM(E2338:N2338)))</f>
        <v/>
      </c>
      <c r="P2338" s="68" t="s">
        <v>98</v>
      </c>
      <c r="Q2338" s="138">
        <f t="shared" si="72"/>
        <v>4642</v>
      </c>
      <c r="R2338" s="139">
        <f t="shared" ca="1" si="73"/>
        <v>2340</v>
      </c>
      <c r="S2338" s="69"/>
      <c r="T2338" s="76"/>
    </row>
    <row r="2339" spans="1:20" ht="135" customHeight="1">
      <c r="A2339" s="2"/>
      <c r="B2339" s="357"/>
      <c r="C2339" s="75"/>
      <c r="D2339" s="380" t="s">
        <v>1847</v>
      </c>
      <c r="E2339" s="381"/>
      <c r="F2339" s="381"/>
      <c r="G2339" s="381"/>
      <c r="H2339" s="381"/>
      <c r="I2339" s="381"/>
      <c r="J2339" s="381"/>
      <c r="K2339" s="381"/>
      <c r="L2339" s="381"/>
      <c r="M2339" s="381"/>
      <c r="N2339" s="382"/>
      <c r="O2339" s="91" t="str">
        <f ca="1">IF(D2339="цвет",SUM(O2340:INDIRECT("N"&amp;R2339)),IF(SUM(E2339:N2339)=0,"",SUM(E2339:N2339)))</f>
        <v/>
      </c>
      <c r="P2339" s="68" t="s">
        <v>98</v>
      </c>
      <c r="Q2339" s="138">
        <f t="shared" si="72"/>
        <v>4642</v>
      </c>
      <c r="R2339" s="139">
        <f t="shared" ca="1" si="73"/>
        <v>2340</v>
      </c>
      <c r="S2339" s="69"/>
      <c r="T2339" s="76"/>
    </row>
    <row r="2340" spans="1:20" ht="17.45" customHeight="1" thickBot="1">
      <c r="A2340" s="2"/>
      <c r="B2340" s="365"/>
      <c r="C2340" s="77"/>
      <c r="D2340" s="362" t="str">
        <f>HYPERLINK("https://miamia.ru/search/index.php?q="&amp;Q2340&amp;"&amp;s=Поиск?utm_source=Excel&amp;utm_medium=Nalichie&amp;utm_content="&amp;Q2340&amp;"","Посмотреть большую фотографию на сайте")</f>
        <v>Посмотреть большую фотографию на сайте</v>
      </c>
      <c r="E2340" s="363"/>
      <c r="F2340" s="363"/>
      <c r="G2340" s="363"/>
      <c r="H2340" s="363"/>
      <c r="I2340" s="363"/>
      <c r="J2340" s="363"/>
      <c r="K2340" s="363"/>
      <c r="L2340" s="363"/>
      <c r="M2340" s="363"/>
      <c r="N2340" s="364"/>
      <c r="O2340" s="91" t="str">
        <f ca="1">IF(D2340="цвет",SUM(O2341:INDIRECT("N"&amp;R2340)),IF(SUM(E2340:N2340)=0,"",SUM(E2340:N2340)))</f>
        <v/>
      </c>
      <c r="P2340" s="68" t="s">
        <v>98</v>
      </c>
      <c r="Q2340" s="138">
        <f t="shared" si="72"/>
        <v>4642</v>
      </c>
      <c r="R2340" s="139">
        <f t="shared" ca="1" si="73"/>
        <v>2340</v>
      </c>
      <c r="S2340" s="69"/>
      <c r="T2340" s="76"/>
    </row>
    <row r="2341" spans="1:20" ht="17.25" thickBot="1">
      <c r="A2341" s="2"/>
      <c r="B2341" s="356" t="s">
        <v>1845</v>
      </c>
      <c r="C2341" s="83">
        <v>4643</v>
      </c>
      <c r="D2341" s="98" t="s">
        <v>9</v>
      </c>
      <c r="E2341" s="74" t="s">
        <v>17</v>
      </c>
      <c r="F2341" s="74" t="s">
        <v>18</v>
      </c>
      <c r="G2341" s="99" t="s">
        <v>19</v>
      </c>
      <c r="H2341" s="99" t="s">
        <v>23</v>
      </c>
      <c r="I2341" s="99"/>
      <c r="J2341" s="99"/>
      <c r="K2341" s="99"/>
      <c r="L2341" s="99"/>
      <c r="M2341" s="99"/>
      <c r="N2341" s="100"/>
      <c r="O2341" s="78">
        <f ca="1">IF(D2341="цвет",SUM(O2342:INDIRECT("N"&amp;R2341)),IF(SUM(E2341:N2341)=0,"",SUM(E2341:N2341)))</f>
        <v>0</v>
      </c>
      <c r="P2341" s="68">
        <v>3487</v>
      </c>
      <c r="Q2341" s="138">
        <f t="shared" si="72"/>
        <v>4643</v>
      </c>
      <c r="R2341" s="139">
        <f t="shared" ca="1" si="73"/>
        <v>2344</v>
      </c>
      <c r="S2341" s="85">
        <v>3487</v>
      </c>
      <c r="T2341" s="86">
        <f ca="1">O2341*S2341</f>
        <v>0</v>
      </c>
    </row>
    <row r="2342" spans="1:20" ht="17.25" thickBot="1">
      <c r="A2342" s="2"/>
      <c r="B2342" s="357"/>
      <c r="C2342" s="75"/>
      <c r="D2342" s="5" t="s">
        <v>164</v>
      </c>
      <c r="E2342" s="351"/>
      <c r="F2342" s="351"/>
      <c r="G2342" s="351"/>
      <c r="H2342" s="7"/>
      <c r="I2342" s="7"/>
      <c r="J2342" s="7"/>
      <c r="K2342" s="7"/>
      <c r="L2342" s="7"/>
      <c r="M2342" s="7"/>
      <c r="N2342" s="7"/>
      <c r="O2342" s="91" t="str">
        <f ca="1">IF(D2342="цвет",SUM(O2343:INDIRECT("N"&amp;R2342)),IF(SUM(E2342:N2342)=0,"",SUM(E2342:N2342)))</f>
        <v/>
      </c>
      <c r="P2342" s="68" t="s">
        <v>98</v>
      </c>
      <c r="Q2342" s="138">
        <f t="shared" si="72"/>
        <v>4643</v>
      </c>
      <c r="R2342" s="139">
        <f t="shared" ca="1" si="73"/>
        <v>2344</v>
      </c>
      <c r="S2342" s="69"/>
      <c r="T2342" s="76"/>
    </row>
    <row r="2343" spans="1:20" ht="135" customHeight="1">
      <c r="A2343" s="2"/>
      <c r="B2343" s="357"/>
      <c r="C2343" s="75"/>
      <c r="D2343" s="380" t="s">
        <v>1854</v>
      </c>
      <c r="E2343" s="381"/>
      <c r="F2343" s="381"/>
      <c r="G2343" s="381"/>
      <c r="H2343" s="381"/>
      <c r="I2343" s="381"/>
      <c r="J2343" s="381"/>
      <c r="K2343" s="381"/>
      <c r="L2343" s="381"/>
      <c r="M2343" s="381"/>
      <c r="N2343" s="382"/>
      <c r="O2343" s="91" t="str">
        <f ca="1">IF(D2343="цвет",SUM(O2344:INDIRECT("N"&amp;R2343)),IF(SUM(E2343:N2343)=0,"",SUM(E2343:N2343)))</f>
        <v/>
      </c>
      <c r="P2343" s="68" t="s">
        <v>98</v>
      </c>
      <c r="Q2343" s="138">
        <f t="shared" si="72"/>
        <v>4643</v>
      </c>
      <c r="R2343" s="139">
        <f t="shared" ca="1" si="73"/>
        <v>2344</v>
      </c>
      <c r="S2343" s="69"/>
      <c r="T2343" s="76"/>
    </row>
    <row r="2344" spans="1:20" ht="17.45" customHeight="1" thickBot="1">
      <c r="A2344" s="2"/>
      <c r="B2344" s="365"/>
      <c r="C2344" s="77"/>
      <c r="D2344" s="362" t="str">
        <f>HYPERLINK("https://miamia.ru/search/index.php?q="&amp;Q2344&amp;"&amp;s=Поиск?utm_source=Excel&amp;utm_medium=Nalichie&amp;utm_content="&amp;Q2344&amp;"","Посмотреть большую фотографию на сайте")</f>
        <v>Посмотреть большую фотографию на сайте</v>
      </c>
      <c r="E2344" s="363"/>
      <c r="F2344" s="363"/>
      <c r="G2344" s="363"/>
      <c r="H2344" s="363"/>
      <c r="I2344" s="363"/>
      <c r="J2344" s="363"/>
      <c r="K2344" s="363"/>
      <c r="L2344" s="363"/>
      <c r="M2344" s="363"/>
      <c r="N2344" s="364"/>
      <c r="O2344" s="91" t="str">
        <f ca="1">IF(D2344="цвет",SUM(O2345:INDIRECT("N"&amp;R2344)),IF(SUM(E2344:N2344)=0,"",SUM(E2344:N2344)))</f>
        <v/>
      </c>
      <c r="P2344" s="68" t="s">
        <v>98</v>
      </c>
      <c r="Q2344" s="138">
        <f t="shared" si="72"/>
        <v>4643</v>
      </c>
      <c r="R2344" s="139">
        <f t="shared" ca="1" si="73"/>
        <v>2344</v>
      </c>
      <c r="S2344" s="69"/>
      <c r="T2344" s="76"/>
    </row>
    <row r="2345" spans="1:20" ht="17.25" thickBot="1">
      <c r="A2345" s="2"/>
      <c r="B2345" s="356" t="s">
        <v>1845</v>
      </c>
      <c r="C2345" s="83">
        <v>4644</v>
      </c>
      <c r="D2345" s="98" t="s">
        <v>9</v>
      </c>
      <c r="E2345" s="99" t="s">
        <v>11</v>
      </c>
      <c r="F2345" s="74" t="s">
        <v>12</v>
      </c>
      <c r="G2345" s="74" t="s">
        <v>13</v>
      </c>
      <c r="H2345" s="99" t="s">
        <v>14</v>
      </c>
      <c r="I2345" s="99" t="s">
        <v>15</v>
      </c>
      <c r="J2345" s="99" t="s">
        <v>16</v>
      </c>
      <c r="K2345" s="99" t="s">
        <v>21</v>
      </c>
      <c r="L2345" s="99"/>
      <c r="M2345" s="99"/>
      <c r="N2345" s="100"/>
      <c r="O2345" s="78">
        <f ca="1">IF(D2345="цвет",SUM(O2346:INDIRECT("N"&amp;R2345)),IF(SUM(E2345:N2345)=0,"",SUM(E2345:N2345)))</f>
        <v>0</v>
      </c>
      <c r="P2345" s="68">
        <v>3099</v>
      </c>
      <c r="Q2345" s="138">
        <f t="shared" si="72"/>
        <v>4644</v>
      </c>
      <c r="R2345" s="139">
        <f t="shared" ca="1" si="73"/>
        <v>2348</v>
      </c>
      <c r="S2345" s="85">
        <v>3099</v>
      </c>
      <c r="T2345" s="86">
        <f ca="1">O2345*S2345</f>
        <v>0</v>
      </c>
    </row>
    <row r="2346" spans="1:20" ht="17.25" thickBot="1">
      <c r="A2346" s="2"/>
      <c r="B2346" s="357"/>
      <c r="C2346" s="75"/>
      <c r="D2346" s="5" t="s">
        <v>164</v>
      </c>
      <c r="E2346" s="7"/>
      <c r="F2346" s="7"/>
      <c r="G2346" s="181"/>
      <c r="H2346" s="7"/>
      <c r="I2346" s="7"/>
      <c r="J2346" s="7"/>
      <c r="K2346" s="7"/>
      <c r="L2346" s="7"/>
      <c r="M2346" s="7"/>
      <c r="N2346" s="7"/>
      <c r="O2346" s="91" t="str">
        <f ca="1">IF(D2346="цвет",SUM(O2347:INDIRECT("N"&amp;R2346)),IF(SUM(E2346:N2346)=0,"",SUM(E2346:N2346)))</f>
        <v/>
      </c>
      <c r="P2346" s="68" t="s">
        <v>98</v>
      </c>
      <c r="Q2346" s="138">
        <f t="shared" si="72"/>
        <v>4644</v>
      </c>
      <c r="R2346" s="139">
        <f t="shared" ca="1" si="73"/>
        <v>2348</v>
      </c>
      <c r="S2346" s="69"/>
      <c r="T2346" s="76"/>
    </row>
    <row r="2347" spans="1:20" ht="135" customHeight="1">
      <c r="A2347" s="2"/>
      <c r="B2347" s="357"/>
      <c r="C2347" s="75"/>
      <c r="D2347" s="380" t="s">
        <v>1852</v>
      </c>
      <c r="E2347" s="381"/>
      <c r="F2347" s="381"/>
      <c r="G2347" s="381"/>
      <c r="H2347" s="381"/>
      <c r="I2347" s="381"/>
      <c r="J2347" s="381"/>
      <c r="K2347" s="381"/>
      <c r="L2347" s="381"/>
      <c r="M2347" s="381"/>
      <c r="N2347" s="382"/>
      <c r="O2347" s="91" t="str">
        <f ca="1">IF(D2347="цвет",SUM(O2348:INDIRECT("N"&amp;R2347)),IF(SUM(E2347:N2347)=0,"",SUM(E2347:N2347)))</f>
        <v/>
      </c>
      <c r="P2347" s="68" t="s">
        <v>98</v>
      </c>
      <c r="Q2347" s="138">
        <f t="shared" si="72"/>
        <v>4644</v>
      </c>
      <c r="R2347" s="139">
        <f t="shared" ca="1" si="73"/>
        <v>2348</v>
      </c>
      <c r="S2347" s="69"/>
      <c r="T2347" s="76"/>
    </row>
    <row r="2348" spans="1:20" ht="17.45" customHeight="1" thickBot="1">
      <c r="A2348" s="2"/>
      <c r="B2348" s="365"/>
      <c r="C2348" s="77"/>
      <c r="D2348" s="362" t="str">
        <f>HYPERLINK("https://miamia.ru/search/index.php?q="&amp;Q2348&amp;"&amp;s=Поиск?utm_source=Excel&amp;utm_medium=Nalichie&amp;utm_content="&amp;Q2348&amp;"","Посмотреть большую фотографию на сайте")</f>
        <v>Посмотреть большую фотографию на сайте</v>
      </c>
      <c r="E2348" s="363"/>
      <c r="F2348" s="363"/>
      <c r="G2348" s="363"/>
      <c r="H2348" s="363"/>
      <c r="I2348" s="363"/>
      <c r="J2348" s="363"/>
      <c r="K2348" s="363"/>
      <c r="L2348" s="363"/>
      <c r="M2348" s="363"/>
      <c r="N2348" s="364"/>
      <c r="O2348" s="91" t="str">
        <f ca="1">IF(D2348="цвет",SUM(O2349:INDIRECT("N"&amp;R2348)),IF(SUM(E2348:N2348)=0,"",SUM(E2348:N2348)))</f>
        <v/>
      </c>
      <c r="P2348" s="68" t="s">
        <v>98</v>
      </c>
      <c r="Q2348" s="138">
        <f t="shared" si="72"/>
        <v>4644</v>
      </c>
      <c r="R2348" s="139">
        <f t="shared" ca="1" si="73"/>
        <v>2348</v>
      </c>
      <c r="S2348" s="69"/>
      <c r="T2348" s="76"/>
    </row>
    <row r="2349" spans="1:20" ht="17.25" thickBot="1">
      <c r="A2349" s="2"/>
      <c r="B2349" s="356" t="s">
        <v>1845</v>
      </c>
      <c r="C2349" s="83">
        <v>4645</v>
      </c>
      <c r="D2349" s="98" t="s">
        <v>9</v>
      </c>
      <c r="E2349" s="99" t="s">
        <v>11</v>
      </c>
      <c r="F2349" s="74" t="s">
        <v>12</v>
      </c>
      <c r="G2349" s="74" t="s">
        <v>13</v>
      </c>
      <c r="H2349" s="99" t="s">
        <v>14</v>
      </c>
      <c r="I2349" s="99" t="s">
        <v>15</v>
      </c>
      <c r="J2349" s="99" t="s">
        <v>16</v>
      </c>
      <c r="K2349" s="99" t="s">
        <v>21</v>
      </c>
      <c r="L2349" s="99"/>
      <c r="M2349" s="99"/>
      <c r="N2349" s="100"/>
      <c r="O2349" s="78">
        <f ca="1">IF(D2349="цвет",SUM(O2350:INDIRECT("N"&amp;R2349)),IF(SUM(E2349:N2349)=0,"",SUM(E2349:N2349)))</f>
        <v>0</v>
      </c>
      <c r="P2349" s="68">
        <v>4262</v>
      </c>
      <c r="Q2349" s="138">
        <f t="shared" si="72"/>
        <v>4645</v>
      </c>
      <c r="R2349" s="139">
        <f t="shared" ca="1" si="73"/>
        <v>2352</v>
      </c>
      <c r="S2349" s="85">
        <v>4262</v>
      </c>
      <c r="T2349" s="86">
        <f ca="1">O2349*S2349</f>
        <v>0</v>
      </c>
    </row>
    <row r="2350" spans="1:20" ht="17.25" thickBot="1">
      <c r="A2350" s="2"/>
      <c r="B2350" s="357"/>
      <c r="C2350" s="75"/>
      <c r="D2350" s="5" t="s">
        <v>164</v>
      </c>
      <c r="E2350" s="351"/>
      <c r="F2350" s="181"/>
      <c r="G2350" s="181"/>
      <c r="H2350" s="181"/>
      <c r="I2350" s="7"/>
      <c r="J2350" s="181"/>
      <c r="K2350" s="7"/>
      <c r="L2350" s="7"/>
      <c r="M2350" s="7"/>
      <c r="N2350" s="7"/>
      <c r="O2350" s="91" t="str">
        <f ca="1">IF(D2350="цвет",SUM(O2351:INDIRECT("N"&amp;R2350)),IF(SUM(E2350:N2350)=0,"",SUM(E2350:N2350)))</f>
        <v/>
      </c>
      <c r="P2350" s="68" t="s">
        <v>98</v>
      </c>
      <c r="Q2350" s="138">
        <f t="shared" si="72"/>
        <v>4645</v>
      </c>
      <c r="R2350" s="139">
        <f t="shared" ca="1" si="73"/>
        <v>2352</v>
      </c>
      <c r="S2350" s="69"/>
      <c r="T2350" s="76"/>
    </row>
    <row r="2351" spans="1:20" ht="135" customHeight="1">
      <c r="A2351" s="2"/>
      <c r="B2351" s="357"/>
      <c r="C2351" s="75"/>
      <c r="D2351" s="380" t="s">
        <v>1848</v>
      </c>
      <c r="E2351" s="381"/>
      <c r="F2351" s="381"/>
      <c r="G2351" s="381"/>
      <c r="H2351" s="381"/>
      <c r="I2351" s="381"/>
      <c r="J2351" s="381"/>
      <c r="K2351" s="381"/>
      <c r="L2351" s="381"/>
      <c r="M2351" s="381"/>
      <c r="N2351" s="382"/>
      <c r="O2351" s="91" t="str">
        <f ca="1">IF(D2351="цвет",SUM(O2352:INDIRECT("N"&amp;R2351)),IF(SUM(E2351:N2351)=0,"",SUM(E2351:N2351)))</f>
        <v/>
      </c>
      <c r="P2351" s="68" t="s">
        <v>98</v>
      </c>
      <c r="Q2351" s="138">
        <f t="shared" si="72"/>
        <v>4645</v>
      </c>
      <c r="R2351" s="139">
        <f t="shared" ca="1" si="73"/>
        <v>2352</v>
      </c>
      <c r="S2351" s="69"/>
      <c r="T2351" s="76"/>
    </row>
    <row r="2352" spans="1:20" ht="17.45" customHeight="1" thickBot="1">
      <c r="A2352" s="2"/>
      <c r="B2352" s="365"/>
      <c r="C2352" s="77"/>
      <c r="D2352" s="362" t="str">
        <f>HYPERLINK("https://miamia.ru/search/index.php?q="&amp;Q2352&amp;"&amp;s=Поиск?utm_source=Excel&amp;utm_medium=Nalichie&amp;utm_content="&amp;Q2352&amp;"","Посмотреть большую фотографию на сайте")</f>
        <v>Посмотреть большую фотографию на сайте</v>
      </c>
      <c r="E2352" s="363"/>
      <c r="F2352" s="363"/>
      <c r="G2352" s="363"/>
      <c r="H2352" s="363"/>
      <c r="I2352" s="363"/>
      <c r="J2352" s="363"/>
      <c r="K2352" s="363"/>
      <c r="L2352" s="363"/>
      <c r="M2352" s="363"/>
      <c r="N2352" s="364"/>
      <c r="O2352" s="91" t="str">
        <f ca="1">IF(D2352="цвет",SUM(O2353:INDIRECT("N"&amp;R2352)),IF(SUM(E2352:N2352)=0,"",SUM(E2352:N2352)))</f>
        <v/>
      </c>
      <c r="P2352" s="68" t="s">
        <v>98</v>
      </c>
      <c r="Q2352" s="138">
        <f t="shared" si="72"/>
        <v>4645</v>
      </c>
      <c r="R2352" s="139">
        <f t="shared" ca="1" si="73"/>
        <v>2352</v>
      </c>
      <c r="S2352" s="69"/>
      <c r="T2352" s="76"/>
    </row>
    <row r="2353" spans="1:20" ht="17.25" thickBot="1">
      <c r="A2353" s="2"/>
      <c r="B2353" s="356" t="s">
        <v>1845</v>
      </c>
      <c r="C2353" s="83">
        <v>4646</v>
      </c>
      <c r="D2353" s="98" t="s">
        <v>9</v>
      </c>
      <c r="E2353" s="99" t="s">
        <v>11</v>
      </c>
      <c r="F2353" s="74" t="s">
        <v>12</v>
      </c>
      <c r="G2353" s="74" t="s">
        <v>13</v>
      </c>
      <c r="H2353" s="99" t="s">
        <v>14</v>
      </c>
      <c r="I2353" s="99" t="s">
        <v>15</v>
      </c>
      <c r="J2353" s="99" t="s">
        <v>16</v>
      </c>
      <c r="K2353" s="99" t="s">
        <v>21</v>
      </c>
      <c r="L2353" s="99" t="s">
        <v>22</v>
      </c>
      <c r="M2353" s="99"/>
      <c r="N2353" s="100"/>
      <c r="O2353" s="78">
        <f ca="1">IF(D2353="цвет",SUM(O2354:INDIRECT("N"&amp;R2353)),IF(SUM(E2353:N2353)=0,"",SUM(E2353:N2353)))</f>
        <v>0</v>
      </c>
      <c r="P2353" s="68">
        <v>4908</v>
      </c>
      <c r="Q2353" s="138">
        <f t="shared" si="72"/>
        <v>4646</v>
      </c>
      <c r="R2353" s="139">
        <f t="shared" ca="1" si="73"/>
        <v>2356</v>
      </c>
      <c r="S2353" s="85">
        <v>4908</v>
      </c>
      <c r="T2353" s="86">
        <f ca="1">O2353*S2353</f>
        <v>0</v>
      </c>
    </row>
    <row r="2354" spans="1:20" ht="17.25" thickBot="1">
      <c r="A2354" s="2"/>
      <c r="B2354" s="357"/>
      <c r="C2354" s="75"/>
      <c r="D2354" s="5" t="s">
        <v>164</v>
      </c>
      <c r="E2354" s="7"/>
      <c r="F2354" s="7"/>
      <c r="G2354" s="7"/>
      <c r="H2354" s="7"/>
      <c r="I2354" s="181"/>
      <c r="J2354" s="351"/>
      <c r="K2354" s="351"/>
      <c r="L2354" s="351"/>
      <c r="M2354" s="7"/>
      <c r="N2354" s="7"/>
      <c r="O2354" s="91" t="str">
        <f ca="1">IF(D2354="цвет",SUM(O2355:INDIRECT("N"&amp;R2354)),IF(SUM(E2354:N2354)=0,"",SUM(E2354:N2354)))</f>
        <v/>
      </c>
      <c r="P2354" s="68" t="s">
        <v>98</v>
      </c>
      <c r="Q2354" s="138">
        <f t="shared" si="72"/>
        <v>4646</v>
      </c>
      <c r="R2354" s="139">
        <f t="shared" ca="1" si="73"/>
        <v>2356</v>
      </c>
      <c r="S2354" s="69"/>
      <c r="T2354" s="76"/>
    </row>
    <row r="2355" spans="1:20" ht="135" customHeight="1">
      <c r="A2355" s="2"/>
      <c r="B2355" s="357"/>
      <c r="C2355" s="75"/>
      <c r="D2355" s="380" t="s">
        <v>1857</v>
      </c>
      <c r="E2355" s="381"/>
      <c r="F2355" s="381"/>
      <c r="G2355" s="381"/>
      <c r="H2355" s="381"/>
      <c r="I2355" s="381"/>
      <c r="J2355" s="381"/>
      <c r="K2355" s="381"/>
      <c r="L2355" s="381"/>
      <c r="M2355" s="381"/>
      <c r="N2355" s="382"/>
      <c r="O2355" s="91" t="str">
        <f ca="1">IF(D2355="цвет",SUM(O2356:INDIRECT("N"&amp;R2355)),IF(SUM(E2355:N2355)=0,"",SUM(E2355:N2355)))</f>
        <v/>
      </c>
      <c r="P2355" s="68" t="s">
        <v>98</v>
      </c>
      <c r="Q2355" s="138">
        <f t="shared" si="72"/>
        <v>4646</v>
      </c>
      <c r="R2355" s="139">
        <f t="shared" ca="1" si="73"/>
        <v>2356</v>
      </c>
      <c r="S2355" s="69"/>
      <c r="T2355" s="76"/>
    </row>
    <row r="2356" spans="1:20" ht="17.45" customHeight="1" thickBot="1">
      <c r="A2356" s="2"/>
      <c r="B2356" s="365"/>
      <c r="C2356" s="77"/>
      <c r="D2356" s="362" t="str">
        <f>HYPERLINK("https://miamia.ru/search/index.php?q="&amp;Q2356&amp;"&amp;s=Поиск?utm_source=Excel&amp;utm_medium=Nalichie&amp;utm_content="&amp;Q2356&amp;"","Посмотреть большую фотографию на сайте")</f>
        <v>Посмотреть большую фотографию на сайте</v>
      </c>
      <c r="E2356" s="363"/>
      <c r="F2356" s="363"/>
      <c r="G2356" s="363"/>
      <c r="H2356" s="363"/>
      <c r="I2356" s="363"/>
      <c r="J2356" s="363"/>
      <c r="K2356" s="363"/>
      <c r="L2356" s="363"/>
      <c r="M2356" s="363"/>
      <c r="N2356" s="364"/>
      <c r="O2356" s="91" t="str">
        <f ca="1">IF(D2356="цвет",SUM(O2357:INDIRECT("N"&amp;R2356)),IF(SUM(E2356:N2356)=0,"",SUM(E2356:N2356)))</f>
        <v/>
      </c>
      <c r="P2356" s="68" t="s">
        <v>98</v>
      </c>
      <c r="Q2356" s="138">
        <f t="shared" si="72"/>
        <v>4646</v>
      </c>
      <c r="R2356" s="139">
        <f t="shared" ca="1" si="73"/>
        <v>2356</v>
      </c>
      <c r="S2356" s="69"/>
      <c r="T2356" s="76"/>
    </row>
    <row r="2357" spans="1:20" ht="17.25" thickBot="1">
      <c r="A2357" s="2"/>
      <c r="B2357" s="356" t="s">
        <v>1845</v>
      </c>
      <c r="C2357" s="83">
        <v>4647</v>
      </c>
      <c r="D2357" s="98" t="s">
        <v>9</v>
      </c>
      <c r="E2357" s="74" t="s">
        <v>17</v>
      </c>
      <c r="F2357" s="74" t="s">
        <v>18</v>
      </c>
      <c r="G2357" s="99" t="s">
        <v>19</v>
      </c>
      <c r="H2357" s="99" t="s">
        <v>23</v>
      </c>
      <c r="I2357" s="99"/>
      <c r="J2357" s="99"/>
      <c r="K2357" s="99"/>
      <c r="L2357" s="99"/>
      <c r="M2357" s="99"/>
      <c r="N2357" s="100"/>
      <c r="O2357" s="78">
        <f ca="1">IF(D2357="цвет",SUM(O2358:INDIRECT("N"&amp;R2357)),IF(SUM(E2357:N2357)=0,"",SUM(E2357:N2357)))</f>
        <v>0</v>
      </c>
      <c r="P2357" s="68">
        <v>3487</v>
      </c>
      <c r="Q2357" s="138">
        <f t="shared" si="72"/>
        <v>4647</v>
      </c>
      <c r="R2357" s="139">
        <f t="shared" ca="1" si="73"/>
        <v>2360</v>
      </c>
      <c r="S2357" s="85">
        <v>3487</v>
      </c>
      <c r="T2357" s="86">
        <f ca="1">O2357*S2357</f>
        <v>0</v>
      </c>
    </row>
    <row r="2358" spans="1:20" ht="17.25" thickBot="1">
      <c r="A2358" s="2"/>
      <c r="B2358" s="357"/>
      <c r="C2358" s="75"/>
      <c r="D2358" s="5" t="s">
        <v>164</v>
      </c>
      <c r="E2358" s="7"/>
      <c r="F2358" s="351"/>
      <c r="G2358" s="181"/>
      <c r="H2358" s="351"/>
      <c r="I2358" s="7"/>
      <c r="J2358" s="7"/>
      <c r="K2358" s="7"/>
      <c r="L2358" s="7"/>
      <c r="M2358" s="7"/>
      <c r="N2358" s="7"/>
      <c r="O2358" s="91" t="str">
        <f ca="1">IF(D2358="цвет",SUM(O2359:INDIRECT("N"&amp;R2358)),IF(SUM(E2358:N2358)=0,"",SUM(E2358:N2358)))</f>
        <v/>
      </c>
      <c r="P2358" s="68" t="s">
        <v>98</v>
      </c>
      <c r="Q2358" s="138">
        <f t="shared" si="72"/>
        <v>4647</v>
      </c>
      <c r="R2358" s="139">
        <f t="shared" ca="1" si="73"/>
        <v>2360</v>
      </c>
      <c r="S2358" s="69"/>
      <c r="T2358" s="76"/>
    </row>
    <row r="2359" spans="1:20" ht="135" customHeight="1">
      <c r="A2359" s="2"/>
      <c r="B2359" s="357"/>
      <c r="C2359" s="75"/>
      <c r="D2359" s="380" t="s">
        <v>1853</v>
      </c>
      <c r="E2359" s="381"/>
      <c r="F2359" s="381"/>
      <c r="G2359" s="381"/>
      <c r="H2359" s="381"/>
      <c r="I2359" s="381"/>
      <c r="J2359" s="381"/>
      <c r="K2359" s="381"/>
      <c r="L2359" s="381"/>
      <c r="M2359" s="381"/>
      <c r="N2359" s="382"/>
      <c r="O2359" s="91" t="str">
        <f ca="1">IF(D2359="цвет",SUM(O2360:INDIRECT("N"&amp;R2359)),IF(SUM(E2359:N2359)=0,"",SUM(E2359:N2359)))</f>
        <v/>
      </c>
      <c r="P2359" s="68" t="s">
        <v>98</v>
      </c>
      <c r="Q2359" s="138">
        <f t="shared" si="72"/>
        <v>4647</v>
      </c>
      <c r="R2359" s="139">
        <f t="shared" ca="1" si="73"/>
        <v>2360</v>
      </c>
      <c r="S2359" s="69"/>
      <c r="T2359" s="76"/>
    </row>
    <row r="2360" spans="1:20" ht="17.45" customHeight="1" thickBot="1">
      <c r="A2360" s="2"/>
      <c r="B2360" s="365"/>
      <c r="C2360" s="77"/>
      <c r="D2360" s="362" t="str">
        <f>HYPERLINK("https://miamia.ru/search/index.php?q="&amp;Q2360&amp;"&amp;s=Поиск?utm_source=Excel&amp;utm_medium=Nalichie&amp;utm_content="&amp;Q2360&amp;"","Посмотреть большую фотографию на сайте")</f>
        <v>Посмотреть большую фотографию на сайте</v>
      </c>
      <c r="E2360" s="363"/>
      <c r="F2360" s="363"/>
      <c r="G2360" s="363"/>
      <c r="H2360" s="363"/>
      <c r="I2360" s="363"/>
      <c r="J2360" s="363"/>
      <c r="K2360" s="363"/>
      <c r="L2360" s="363"/>
      <c r="M2360" s="363"/>
      <c r="N2360" s="364"/>
      <c r="O2360" s="91" t="str">
        <f ca="1">IF(D2360="цвет",SUM(O2361:INDIRECT("N"&amp;R2360)),IF(SUM(E2360:N2360)=0,"",SUM(E2360:N2360)))</f>
        <v/>
      </c>
      <c r="P2360" s="68" t="s">
        <v>98</v>
      </c>
      <c r="Q2360" s="138">
        <f t="shared" si="72"/>
        <v>4647</v>
      </c>
      <c r="R2360" s="139">
        <f t="shared" ca="1" si="73"/>
        <v>2360</v>
      </c>
      <c r="S2360" s="69"/>
      <c r="T2360" s="76"/>
    </row>
    <row r="2361" spans="1:20" ht="17.25" thickBot="1">
      <c r="A2361" s="2"/>
      <c r="B2361" s="356" t="s">
        <v>1845</v>
      </c>
      <c r="C2361" s="83">
        <v>4648</v>
      </c>
      <c r="D2361" s="98" t="s">
        <v>9</v>
      </c>
      <c r="E2361" s="99" t="s">
        <v>11</v>
      </c>
      <c r="F2361" s="74" t="s">
        <v>12</v>
      </c>
      <c r="G2361" s="74" t="s">
        <v>13</v>
      </c>
      <c r="H2361" s="99" t="s">
        <v>14</v>
      </c>
      <c r="I2361" s="99" t="s">
        <v>15</v>
      </c>
      <c r="J2361" s="99" t="s">
        <v>16</v>
      </c>
      <c r="K2361" s="99"/>
      <c r="L2361" s="99"/>
      <c r="M2361" s="99"/>
      <c r="N2361" s="100"/>
      <c r="O2361" s="78">
        <f ca="1">IF(D2361="цвет",SUM(O2362:INDIRECT("N"&amp;R2361)),IF(SUM(E2361:N2361)=0,"",SUM(E2361:N2361)))</f>
        <v>0</v>
      </c>
      <c r="P2361" s="68">
        <v>3487</v>
      </c>
      <c r="Q2361" s="138">
        <f t="shared" si="72"/>
        <v>4648</v>
      </c>
      <c r="R2361" s="139">
        <f t="shared" ca="1" si="73"/>
        <v>2364</v>
      </c>
      <c r="S2361" s="85">
        <v>3487</v>
      </c>
      <c r="T2361" s="86">
        <f ca="1">O2361*S2361</f>
        <v>0</v>
      </c>
    </row>
    <row r="2362" spans="1:20" ht="17.25" thickBot="1">
      <c r="A2362" s="2"/>
      <c r="B2362" s="357"/>
      <c r="C2362" s="75"/>
      <c r="D2362" s="5" t="s">
        <v>164</v>
      </c>
      <c r="E2362" s="181"/>
      <c r="F2362" s="351"/>
      <c r="G2362" s="351"/>
      <c r="H2362" s="351"/>
      <c r="I2362" s="351"/>
      <c r="J2362" s="351"/>
      <c r="K2362" s="7"/>
      <c r="L2362" s="7"/>
      <c r="M2362" s="7"/>
      <c r="N2362" s="7"/>
      <c r="O2362" s="91" t="str">
        <f ca="1">IF(D2362="цвет",SUM(O2363:INDIRECT("N"&amp;R2362)),IF(SUM(E2362:N2362)=0,"",SUM(E2362:N2362)))</f>
        <v/>
      </c>
      <c r="P2362" s="68" t="s">
        <v>98</v>
      </c>
      <c r="Q2362" s="138">
        <f t="shared" si="72"/>
        <v>4648</v>
      </c>
      <c r="R2362" s="139">
        <f t="shared" ca="1" si="73"/>
        <v>2364</v>
      </c>
      <c r="S2362" s="69"/>
      <c r="T2362" s="76"/>
    </row>
    <row r="2363" spans="1:20" ht="135" customHeight="1">
      <c r="A2363" s="2"/>
      <c r="B2363" s="357"/>
      <c r="C2363" s="75"/>
      <c r="D2363" s="380" t="s">
        <v>1855</v>
      </c>
      <c r="E2363" s="381"/>
      <c r="F2363" s="381"/>
      <c r="G2363" s="381"/>
      <c r="H2363" s="381"/>
      <c r="I2363" s="381"/>
      <c r="J2363" s="381"/>
      <c r="K2363" s="381"/>
      <c r="L2363" s="381"/>
      <c r="M2363" s="381"/>
      <c r="N2363" s="382"/>
      <c r="O2363" s="91" t="str">
        <f ca="1">IF(D2363="цвет",SUM(O2364:INDIRECT("N"&amp;R2363)),IF(SUM(E2363:N2363)=0,"",SUM(E2363:N2363)))</f>
        <v/>
      </c>
      <c r="P2363" s="68" t="s">
        <v>98</v>
      </c>
      <c r="Q2363" s="138">
        <f t="shared" si="72"/>
        <v>4648</v>
      </c>
      <c r="R2363" s="139">
        <f t="shared" ca="1" si="73"/>
        <v>2364</v>
      </c>
      <c r="S2363" s="69"/>
      <c r="T2363" s="76"/>
    </row>
    <row r="2364" spans="1:20" ht="17.45" customHeight="1" thickBot="1">
      <c r="A2364" s="2"/>
      <c r="B2364" s="365"/>
      <c r="C2364" s="77"/>
      <c r="D2364" s="362" t="str">
        <f>HYPERLINK("https://miamia.ru/search/index.php?q="&amp;Q2364&amp;"&amp;s=Поиск?utm_source=Excel&amp;utm_medium=Nalichie&amp;utm_content="&amp;Q2364&amp;"","Посмотреть большую фотографию на сайте")</f>
        <v>Посмотреть большую фотографию на сайте</v>
      </c>
      <c r="E2364" s="363"/>
      <c r="F2364" s="363"/>
      <c r="G2364" s="363"/>
      <c r="H2364" s="363"/>
      <c r="I2364" s="363"/>
      <c r="J2364" s="363"/>
      <c r="K2364" s="363"/>
      <c r="L2364" s="363"/>
      <c r="M2364" s="363"/>
      <c r="N2364" s="364"/>
      <c r="O2364" s="91" t="str">
        <f ca="1">IF(D2364="цвет",SUM(O2365:INDIRECT("N"&amp;R2364)),IF(SUM(E2364:N2364)=0,"",SUM(E2364:N2364)))</f>
        <v/>
      </c>
      <c r="P2364" s="68" t="s">
        <v>98</v>
      </c>
      <c r="Q2364" s="138">
        <f t="shared" si="72"/>
        <v>4648</v>
      </c>
      <c r="R2364" s="139">
        <f t="shared" ca="1" si="73"/>
        <v>2364</v>
      </c>
      <c r="S2364" s="69"/>
      <c r="T2364" s="76"/>
    </row>
    <row r="2365" spans="1:20" ht="17.25" thickBot="1">
      <c r="A2365" s="2"/>
      <c r="B2365" s="356" t="s">
        <v>1845</v>
      </c>
      <c r="C2365" s="83">
        <v>4649</v>
      </c>
      <c r="D2365" s="98" t="s">
        <v>9</v>
      </c>
      <c r="E2365" s="74" t="s">
        <v>17</v>
      </c>
      <c r="F2365" s="74" t="s">
        <v>18</v>
      </c>
      <c r="G2365" s="99" t="s">
        <v>19</v>
      </c>
      <c r="H2365" s="99" t="s">
        <v>23</v>
      </c>
      <c r="I2365" s="99"/>
      <c r="J2365" s="99"/>
      <c r="K2365" s="99"/>
      <c r="L2365" s="99"/>
      <c r="M2365" s="99"/>
      <c r="N2365" s="100"/>
      <c r="O2365" s="78">
        <f ca="1">IF(D2365="цвет",SUM(O2366:INDIRECT("N"&amp;R2365)),IF(SUM(E2365:N2365)=0,"",SUM(E2365:N2365)))</f>
        <v>0</v>
      </c>
      <c r="P2365" s="68">
        <v>4004</v>
      </c>
      <c r="Q2365" s="138">
        <f t="shared" si="72"/>
        <v>4649</v>
      </c>
      <c r="R2365" s="139">
        <f t="shared" ca="1" si="73"/>
        <v>2368</v>
      </c>
      <c r="S2365" s="85">
        <v>4004</v>
      </c>
      <c r="T2365" s="86">
        <f ca="1">O2365*S2365</f>
        <v>0</v>
      </c>
    </row>
    <row r="2366" spans="1:20" ht="17.25" thickBot="1">
      <c r="A2366" s="2"/>
      <c r="B2366" s="357"/>
      <c r="C2366" s="75"/>
      <c r="D2366" s="5" t="s">
        <v>164</v>
      </c>
      <c r="E2366" s="7"/>
      <c r="F2366" s="351"/>
      <c r="G2366" s="351"/>
      <c r="H2366" s="351"/>
      <c r="I2366" s="7"/>
      <c r="J2366" s="7"/>
      <c r="K2366" s="7"/>
      <c r="L2366" s="7"/>
      <c r="M2366" s="7"/>
      <c r="N2366" s="7"/>
      <c r="O2366" s="91" t="str">
        <f ca="1">IF(D2366="цвет",SUM(O2367:INDIRECT("N"&amp;R2366)),IF(SUM(E2366:N2366)=0,"",SUM(E2366:N2366)))</f>
        <v/>
      </c>
      <c r="P2366" s="68" t="s">
        <v>98</v>
      </c>
      <c r="Q2366" s="138">
        <f t="shared" si="72"/>
        <v>4649</v>
      </c>
      <c r="R2366" s="139">
        <f t="shared" ca="1" si="73"/>
        <v>2368</v>
      </c>
      <c r="S2366" s="69"/>
      <c r="T2366" s="76"/>
    </row>
    <row r="2367" spans="1:20" ht="135" customHeight="1">
      <c r="A2367" s="2"/>
      <c r="B2367" s="357"/>
      <c r="C2367" s="75"/>
      <c r="D2367" s="380" t="s">
        <v>1856</v>
      </c>
      <c r="E2367" s="381"/>
      <c r="F2367" s="381"/>
      <c r="G2367" s="381"/>
      <c r="H2367" s="381"/>
      <c r="I2367" s="381"/>
      <c r="J2367" s="381"/>
      <c r="K2367" s="381"/>
      <c r="L2367" s="381"/>
      <c r="M2367" s="381"/>
      <c r="N2367" s="382"/>
      <c r="O2367" s="91" t="str">
        <f ca="1">IF(D2367="цвет",SUM(O2368:INDIRECT("N"&amp;R2367)),IF(SUM(E2367:N2367)=0,"",SUM(E2367:N2367)))</f>
        <v/>
      </c>
      <c r="P2367" s="68" t="s">
        <v>98</v>
      </c>
      <c r="Q2367" s="138">
        <f t="shared" si="72"/>
        <v>4649</v>
      </c>
      <c r="R2367" s="139">
        <f t="shared" ca="1" si="73"/>
        <v>2368</v>
      </c>
      <c r="S2367" s="69"/>
      <c r="T2367" s="76"/>
    </row>
    <row r="2368" spans="1:20" ht="17.45" customHeight="1" thickBot="1">
      <c r="A2368" s="2"/>
      <c r="B2368" s="365"/>
      <c r="C2368" s="77"/>
      <c r="D2368" s="362" t="str">
        <f>HYPERLINK("https://miamia.ru/search/index.php?q="&amp;Q2368&amp;"&amp;s=Поиск?utm_source=Excel&amp;utm_medium=Nalichie&amp;utm_content="&amp;Q2368&amp;"","Посмотреть большую фотографию на сайте")</f>
        <v>Посмотреть большую фотографию на сайте</v>
      </c>
      <c r="E2368" s="363"/>
      <c r="F2368" s="363"/>
      <c r="G2368" s="363"/>
      <c r="H2368" s="363"/>
      <c r="I2368" s="363"/>
      <c r="J2368" s="363"/>
      <c r="K2368" s="363"/>
      <c r="L2368" s="363"/>
      <c r="M2368" s="363"/>
      <c r="N2368" s="364"/>
      <c r="O2368" s="91" t="str">
        <f ca="1">IF(D2368="цвет",SUM(O2369:INDIRECT("N"&amp;R2368)),IF(SUM(E2368:N2368)=0,"",SUM(E2368:N2368)))</f>
        <v/>
      </c>
      <c r="P2368" s="68" t="s">
        <v>98</v>
      </c>
      <c r="Q2368" s="138">
        <f t="shared" si="72"/>
        <v>4649</v>
      </c>
      <c r="R2368" s="139">
        <f t="shared" ca="1" si="73"/>
        <v>2368</v>
      </c>
      <c r="S2368" s="69"/>
      <c r="T2368" s="76"/>
    </row>
    <row r="2369" spans="1:20" ht="17.25" thickBot="1">
      <c r="A2369" s="2"/>
      <c r="B2369" s="356" t="s">
        <v>1845</v>
      </c>
      <c r="C2369" s="83">
        <v>4634</v>
      </c>
      <c r="D2369" s="98" t="s">
        <v>9</v>
      </c>
      <c r="E2369" s="99" t="s">
        <v>11</v>
      </c>
      <c r="F2369" s="74" t="s">
        <v>12</v>
      </c>
      <c r="G2369" s="74" t="s">
        <v>13</v>
      </c>
      <c r="H2369" s="99" t="s">
        <v>14</v>
      </c>
      <c r="I2369" s="99" t="s">
        <v>15</v>
      </c>
      <c r="J2369" s="99" t="s">
        <v>16</v>
      </c>
      <c r="K2369" s="99" t="s">
        <v>21</v>
      </c>
      <c r="L2369" s="99" t="s">
        <v>22</v>
      </c>
      <c r="M2369" s="99"/>
      <c r="N2369" s="100"/>
      <c r="O2369" s="78">
        <f ca="1">IF(D2369="цвет",SUM(O2370:INDIRECT("N"&amp;R2369)),IF(SUM(E2369:N2369)=0,"",SUM(E2369:N2369)))</f>
        <v>0</v>
      </c>
      <c r="P2369" s="68">
        <v>3228</v>
      </c>
      <c r="Q2369" s="138">
        <f t="shared" si="72"/>
        <v>4634</v>
      </c>
      <c r="R2369" s="139">
        <f t="shared" ca="1" si="73"/>
        <v>2372</v>
      </c>
      <c r="S2369" s="85">
        <v>3228</v>
      </c>
      <c r="T2369" s="86">
        <f ca="1">O2369*S2369</f>
        <v>0</v>
      </c>
    </row>
    <row r="2370" spans="1:20" ht="17.25" thickBot="1">
      <c r="A2370" s="2"/>
      <c r="B2370" s="357"/>
      <c r="C2370" s="75"/>
      <c r="D2370" s="5" t="s">
        <v>164</v>
      </c>
      <c r="E2370" s="7"/>
      <c r="F2370" s="7"/>
      <c r="G2370" s="7"/>
      <c r="H2370" s="181"/>
      <c r="I2370" s="181"/>
      <c r="J2370" s="351"/>
      <c r="K2370" s="351"/>
      <c r="L2370" s="351"/>
      <c r="M2370" s="7"/>
      <c r="N2370" s="7"/>
      <c r="O2370" s="91" t="str">
        <f ca="1">IF(D2370="цвет",SUM(O2371:INDIRECT("N"&amp;R2370)),IF(SUM(E2370:N2370)=0,"",SUM(E2370:N2370)))</f>
        <v/>
      </c>
      <c r="P2370" s="68" t="s">
        <v>98</v>
      </c>
      <c r="Q2370" s="138">
        <f t="shared" si="72"/>
        <v>4634</v>
      </c>
      <c r="R2370" s="139">
        <f t="shared" ca="1" si="73"/>
        <v>2372</v>
      </c>
      <c r="S2370" s="69"/>
      <c r="T2370" s="76"/>
    </row>
    <row r="2371" spans="1:20" ht="135" customHeight="1">
      <c r="A2371" s="2"/>
      <c r="B2371" s="357"/>
      <c r="C2371" s="75"/>
      <c r="D2371" s="380" t="s">
        <v>1849</v>
      </c>
      <c r="E2371" s="381"/>
      <c r="F2371" s="381"/>
      <c r="G2371" s="381"/>
      <c r="H2371" s="381"/>
      <c r="I2371" s="381"/>
      <c r="J2371" s="381"/>
      <c r="K2371" s="381"/>
      <c r="L2371" s="381"/>
      <c r="M2371" s="381"/>
      <c r="N2371" s="382"/>
      <c r="O2371" s="91" t="str">
        <f ca="1">IF(D2371="цвет",SUM(O2372:INDIRECT("N"&amp;R2371)),IF(SUM(E2371:N2371)=0,"",SUM(E2371:N2371)))</f>
        <v/>
      </c>
      <c r="P2371" s="68" t="s">
        <v>98</v>
      </c>
      <c r="Q2371" s="138">
        <f t="shared" si="72"/>
        <v>4634</v>
      </c>
      <c r="R2371" s="139">
        <f t="shared" ca="1" si="73"/>
        <v>2372</v>
      </c>
      <c r="S2371" s="69"/>
      <c r="T2371" s="76"/>
    </row>
    <row r="2372" spans="1:20" ht="17.45" customHeight="1" thickBot="1">
      <c r="A2372" s="2"/>
      <c r="B2372" s="365"/>
      <c r="C2372" s="77"/>
      <c r="D2372" s="362" t="str">
        <f>HYPERLINK("https://miamia.ru/search/index.php?q="&amp;Q2372&amp;"&amp;s=Поиск?utm_source=Excel&amp;utm_medium=Nalichie&amp;utm_content="&amp;Q2372&amp;"","Посмотреть большую фотографию на сайте")</f>
        <v>Посмотреть большую фотографию на сайте</v>
      </c>
      <c r="E2372" s="363"/>
      <c r="F2372" s="363"/>
      <c r="G2372" s="363"/>
      <c r="H2372" s="363"/>
      <c r="I2372" s="363"/>
      <c r="J2372" s="363"/>
      <c r="K2372" s="363"/>
      <c r="L2372" s="363"/>
      <c r="M2372" s="363"/>
      <c r="N2372" s="364"/>
      <c r="O2372" s="91" t="str">
        <f ca="1">IF(D2372="цвет",SUM(O2373:INDIRECT("N"&amp;R2372)),IF(SUM(E2372:N2372)=0,"",SUM(E2372:N2372)))</f>
        <v/>
      </c>
      <c r="P2372" s="68" t="s">
        <v>98</v>
      </c>
      <c r="Q2372" s="138">
        <f t="shared" si="72"/>
        <v>4634</v>
      </c>
      <c r="R2372" s="139">
        <f t="shared" ca="1" si="73"/>
        <v>2372</v>
      </c>
      <c r="S2372" s="69"/>
      <c r="T2372" s="76"/>
    </row>
    <row r="2373" spans="1:20" ht="17.25" thickBot="1">
      <c r="A2373" s="2"/>
      <c r="B2373" s="356" t="s">
        <v>1845</v>
      </c>
      <c r="C2373" s="83">
        <v>4638</v>
      </c>
      <c r="D2373" s="98" t="s">
        <v>9</v>
      </c>
      <c r="E2373" s="99" t="s">
        <v>11</v>
      </c>
      <c r="F2373" s="74" t="s">
        <v>12</v>
      </c>
      <c r="G2373" s="74" t="s">
        <v>13</v>
      </c>
      <c r="H2373" s="99" t="s">
        <v>14</v>
      </c>
      <c r="I2373" s="99" t="s">
        <v>15</v>
      </c>
      <c r="J2373" s="99" t="s">
        <v>16</v>
      </c>
      <c r="K2373" s="99" t="s">
        <v>21</v>
      </c>
      <c r="L2373" s="99" t="s">
        <v>22</v>
      </c>
      <c r="M2373" s="99"/>
      <c r="N2373" s="100"/>
      <c r="O2373" s="78">
        <f ca="1">IF(D2373="цвет",SUM(O2374:INDIRECT("N"&amp;R2373)),IF(SUM(E2373:N2373)=0,"",SUM(E2373:N2373)))</f>
        <v>0</v>
      </c>
      <c r="P2373" s="68">
        <v>3228</v>
      </c>
      <c r="Q2373" s="138">
        <f t="shared" si="72"/>
        <v>4638</v>
      </c>
      <c r="R2373" s="139">
        <f t="shared" ca="1" si="73"/>
        <v>2376</v>
      </c>
      <c r="S2373" s="85">
        <v>3228</v>
      </c>
      <c r="T2373" s="86">
        <f ca="1">O2373*S2373</f>
        <v>0</v>
      </c>
    </row>
    <row r="2374" spans="1:20" ht="17.25" thickBot="1">
      <c r="A2374" s="2"/>
      <c r="B2374" s="357"/>
      <c r="C2374" s="75"/>
      <c r="D2374" s="5" t="s">
        <v>164</v>
      </c>
      <c r="E2374" s="351"/>
      <c r="F2374" s="351"/>
      <c r="G2374" s="351"/>
      <c r="H2374" s="351"/>
      <c r="I2374" s="351"/>
      <c r="J2374" s="7"/>
      <c r="K2374" s="7"/>
      <c r="L2374" s="7"/>
      <c r="M2374" s="7"/>
      <c r="N2374" s="7"/>
      <c r="O2374" s="91" t="str">
        <f ca="1">IF(D2374="цвет",SUM(O2375:INDIRECT("N"&amp;R2374)),IF(SUM(E2374:N2374)=0,"",SUM(E2374:N2374)))</f>
        <v/>
      </c>
      <c r="P2374" s="68" t="s">
        <v>98</v>
      </c>
      <c r="Q2374" s="138">
        <f t="shared" si="72"/>
        <v>4638</v>
      </c>
      <c r="R2374" s="139">
        <f t="shared" ca="1" si="73"/>
        <v>2376</v>
      </c>
      <c r="S2374" s="69"/>
      <c r="T2374" s="76"/>
    </row>
    <row r="2375" spans="1:20" ht="135" customHeight="1">
      <c r="A2375" s="2"/>
      <c r="B2375" s="357"/>
      <c r="C2375" s="75"/>
      <c r="D2375" s="380" t="s">
        <v>1850</v>
      </c>
      <c r="E2375" s="381"/>
      <c r="F2375" s="381"/>
      <c r="G2375" s="381"/>
      <c r="H2375" s="381"/>
      <c r="I2375" s="381"/>
      <c r="J2375" s="381"/>
      <c r="K2375" s="381"/>
      <c r="L2375" s="381"/>
      <c r="M2375" s="381"/>
      <c r="N2375" s="382"/>
      <c r="O2375" s="91" t="str">
        <f ca="1">IF(D2375="цвет",SUM(O2376:INDIRECT("N"&amp;R2375)),IF(SUM(E2375:N2375)=0,"",SUM(E2375:N2375)))</f>
        <v/>
      </c>
      <c r="P2375" s="68" t="s">
        <v>98</v>
      </c>
      <c r="Q2375" s="138">
        <f t="shared" si="72"/>
        <v>4638</v>
      </c>
      <c r="R2375" s="139">
        <f t="shared" ca="1" si="73"/>
        <v>2376</v>
      </c>
      <c r="S2375" s="69"/>
      <c r="T2375" s="76"/>
    </row>
    <row r="2376" spans="1:20" ht="17.45" customHeight="1" thickBot="1">
      <c r="A2376" s="2"/>
      <c r="B2376" s="365"/>
      <c r="C2376" s="77"/>
      <c r="D2376" s="362" t="str">
        <f>HYPERLINK("https://miamia.ru/search/index.php?q="&amp;Q2376&amp;"&amp;s=Поиск?utm_source=Excel&amp;utm_medium=Nalichie&amp;utm_content="&amp;Q2376&amp;"","Посмотреть большую фотографию на сайте")</f>
        <v>Посмотреть большую фотографию на сайте</v>
      </c>
      <c r="E2376" s="363"/>
      <c r="F2376" s="363"/>
      <c r="G2376" s="363"/>
      <c r="H2376" s="363"/>
      <c r="I2376" s="363"/>
      <c r="J2376" s="363"/>
      <c r="K2376" s="363"/>
      <c r="L2376" s="363"/>
      <c r="M2376" s="363"/>
      <c r="N2376" s="364"/>
      <c r="O2376" s="91" t="str">
        <f ca="1">IF(D2376="цвет",SUM(O2377:INDIRECT("N"&amp;R2376)),IF(SUM(E2376:N2376)=0,"",SUM(E2376:N2376)))</f>
        <v/>
      </c>
      <c r="P2376" s="68" t="s">
        <v>98</v>
      </c>
      <c r="Q2376" s="138">
        <f t="shared" si="72"/>
        <v>4638</v>
      </c>
      <c r="R2376" s="139">
        <f t="shared" ca="1" si="73"/>
        <v>2376</v>
      </c>
      <c r="S2376" s="69"/>
      <c r="T2376" s="76"/>
    </row>
    <row r="2377" spans="1:20" ht="23.1" customHeight="1" thickBot="1">
      <c r="A2377" s="2"/>
      <c r="B2377" s="28" t="s">
        <v>2682</v>
      </c>
      <c r="C2377" s="29"/>
      <c r="D2377" s="30"/>
      <c r="E2377" s="31"/>
      <c r="F2377" s="31"/>
      <c r="G2377" s="31"/>
      <c r="H2377" s="31"/>
      <c r="I2377" s="31"/>
      <c r="J2377" s="31"/>
      <c r="K2377" s="31"/>
      <c r="L2377" s="31"/>
      <c r="M2377" s="31"/>
      <c r="N2377" s="32"/>
      <c r="O2377" s="91" t="str">
        <f ca="1">IF(D2377="цвет",SUM(O2378:INDIRECT("N"&amp;R2377)),IF(SUM(E2377:N2377)=0,"",SUM(E2377:N2377)))</f>
        <v/>
      </c>
      <c r="P2377" s="68" t="s">
        <v>98</v>
      </c>
      <c r="Q2377" s="138">
        <f t="shared" si="72"/>
        <v>4638</v>
      </c>
      <c r="R2377" s="139">
        <f t="shared" ca="1" si="73"/>
        <v>2381</v>
      </c>
    </row>
    <row r="2378" spans="1:20" ht="17.25" thickBot="1">
      <c r="A2378" s="2"/>
      <c r="B2378" s="356" t="s">
        <v>2683</v>
      </c>
      <c r="C2378" s="83">
        <v>4940</v>
      </c>
      <c r="D2378" s="98" t="s">
        <v>9</v>
      </c>
      <c r="E2378" s="99" t="s">
        <v>11</v>
      </c>
      <c r="F2378" s="74" t="s">
        <v>12</v>
      </c>
      <c r="G2378" s="74" t="s">
        <v>13</v>
      </c>
      <c r="H2378" s="99" t="s">
        <v>14</v>
      </c>
      <c r="I2378" s="99" t="s">
        <v>15</v>
      </c>
      <c r="J2378" s="99" t="s">
        <v>16</v>
      </c>
      <c r="K2378" s="99" t="s">
        <v>21</v>
      </c>
      <c r="L2378" s="99" t="s">
        <v>22</v>
      </c>
      <c r="M2378" s="99"/>
      <c r="N2378" s="99"/>
      <c r="O2378" s="59">
        <f ca="1">IF(D2378="цвет",SUM(O2379:INDIRECT("N"&amp;R2378)),IF(SUM(E2378:N2378)=0,"",SUM(E2378:N2378)))</f>
        <v>0</v>
      </c>
      <c r="P2378" s="68">
        <v>2711</v>
      </c>
      <c r="Q2378" s="138">
        <f t="shared" si="72"/>
        <v>4940</v>
      </c>
      <c r="R2378" s="139">
        <f t="shared" ca="1" si="73"/>
        <v>2381</v>
      </c>
      <c r="S2378" s="85">
        <v>2711</v>
      </c>
      <c r="T2378" s="86">
        <f ca="1">O2378*S2378</f>
        <v>0</v>
      </c>
    </row>
    <row r="2379" spans="1:20" ht="17.25" thickBot="1">
      <c r="A2379" s="2"/>
      <c r="B2379" s="357"/>
      <c r="C2379" s="75"/>
      <c r="D2379" s="5" t="s">
        <v>29</v>
      </c>
      <c r="E2379" s="351"/>
      <c r="F2379" s="351"/>
      <c r="G2379" s="351"/>
      <c r="H2379" s="351"/>
      <c r="I2379" s="351"/>
      <c r="J2379" s="351"/>
      <c r="K2379" s="181"/>
      <c r="L2379" s="7"/>
      <c r="M2379" s="7"/>
      <c r="N2379" s="7"/>
      <c r="O2379" s="91" t="str">
        <f ca="1">IF(D2379="цвет",SUM(O2380:INDIRECT("N"&amp;R2379)),IF(SUM(E2379:N2379)=0,"",SUM(E2379:N2379)))</f>
        <v/>
      </c>
      <c r="P2379" s="68" t="s">
        <v>98</v>
      </c>
      <c r="Q2379" s="138">
        <f t="shared" ref="Q2379:Q2442" si="74">IF(C2379&lt;&gt;0,C2379,Q2378)</f>
        <v>4940</v>
      </c>
      <c r="R2379" s="139">
        <f t="shared" ref="R2379:R2442" ca="1" si="75">IF(D2379="Посмотреть большую фотографию на сайте",CELL("строка",O2379),R2380)</f>
        <v>2381</v>
      </c>
      <c r="S2379" s="69"/>
      <c r="T2379" s="76"/>
    </row>
    <row r="2380" spans="1:20" ht="135" customHeight="1">
      <c r="A2380" s="2"/>
      <c r="B2380" s="357"/>
      <c r="C2380" s="75"/>
      <c r="D2380" s="359" t="s">
        <v>2684</v>
      </c>
      <c r="E2380" s="360"/>
      <c r="F2380" s="360"/>
      <c r="G2380" s="360"/>
      <c r="H2380" s="360"/>
      <c r="I2380" s="360"/>
      <c r="J2380" s="360"/>
      <c r="K2380" s="360"/>
      <c r="L2380" s="360"/>
      <c r="M2380" s="360"/>
      <c r="N2380" s="361"/>
      <c r="O2380" s="91" t="str">
        <f ca="1">IF(D2380="цвет",SUM(O2381:INDIRECT("N"&amp;R2380)),IF(SUM(E2380:N2380)=0,"",SUM(E2380:N2380)))</f>
        <v/>
      </c>
      <c r="P2380" s="68" t="s">
        <v>98</v>
      </c>
      <c r="Q2380" s="138">
        <f t="shared" si="74"/>
        <v>4940</v>
      </c>
      <c r="R2380" s="139">
        <f t="shared" ca="1" si="75"/>
        <v>2381</v>
      </c>
      <c r="S2380" s="69"/>
      <c r="T2380" s="76"/>
    </row>
    <row r="2381" spans="1:20" ht="17.45" customHeight="1" thickBot="1">
      <c r="A2381" s="2"/>
      <c r="B2381" s="365"/>
      <c r="C2381" s="77"/>
      <c r="D2381" s="362" t="str">
        <f>HYPERLINK("https://miamia.ru/search/index.php?q="&amp;Q2381&amp;"&amp;s=Поиск?utm_source=Excel&amp;utm_medium=Nalichie&amp;utm_content="&amp;Q2381&amp;"","Посмотреть большую фотографию на сайте")</f>
        <v>Посмотреть большую фотографию на сайте</v>
      </c>
      <c r="E2381" s="363"/>
      <c r="F2381" s="363"/>
      <c r="G2381" s="363"/>
      <c r="H2381" s="363"/>
      <c r="I2381" s="363"/>
      <c r="J2381" s="363"/>
      <c r="K2381" s="363"/>
      <c r="L2381" s="363"/>
      <c r="M2381" s="363"/>
      <c r="N2381" s="364"/>
      <c r="O2381" s="91" t="str">
        <f ca="1">IF(D2381="цвет",SUM(O2382:INDIRECT("N"&amp;R2381)),IF(SUM(E2381:N2381)=0,"",SUM(E2381:N2381)))</f>
        <v/>
      </c>
      <c r="P2381" s="68" t="s">
        <v>98</v>
      </c>
      <c r="Q2381" s="138">
        <f t="shared" si="74"/>
        <v>4940</v>
      </c>
      <c r="R2381" s="139">
        <f t="shared" ca="1" si="75"/>
        <v>2381</v>
      </c>
      <c r="S2381" s="69"/>
      <c r="T2381" s="76"/>
    </row>
    <row r="2382" spans="1:20" ht="17.25" thickBot="1">
      <c r="A2382" s="2"/>
      <c r="B2382" s="356" t="s">
        <v>2683</v>
      </c>
      <c r="C2382" s="83">
        <v>4942</v>
      </c>
      <c r="D2382" s="98" t="s">
        <v>9</v>
      </c>
      <c r="E2382" s="99" t="s">
        <v>11</v>
      </c>
      <c r="F2382" s="74" t="s">
        <v>12</v>
      </c>
      <c r="G2382" s="74" t="s">
        <v>13</v>
      </c>
      <c r="H2382" s="99" t="s">
        <v>14</v>
      </c>
      <c r="I2382" s="99" t="s">
        <v>15</v>
      </c>
      <c r="J2382" s="99" t="s">
        <v>16</v>
      </c>
      <c r="K2382" s="99"/>
      <c r="L2382" s="99"/>
      <c r="M2382" s="99"/>
      <c r="N2382" s="99"/>
      <c r="O2382" s="59">
        <f ca="1">IF(D2382="цвет",SUM(O2383:INDIRECT("N"&amp;R2382)),IF(SUM(E2382:N2382)=0,"",SUM(E2382:N2382)))</f>
        <v>0</v>
      </c>
      <c r="P2382" s="68">
        <v>2711</v>
      </c>
      <c r="Q2382" s="138">
        <f t="shared" si="74"/>
        <v>4942</v>
      </c>
      <c r="R2382" s="139">
        <f t="shared" ca="1" si="75"/>
        <v>2385</v>
      </c>
      <c r="S2382" s="85">
        <v>2711</v>
      </c>
      <c r="T2382" s="86">
        <f ca="1">O2382*S2382</f>
        <v>0</v>
      </c>
    </row>
    <row r="2383" spans="1:20" ht="17.25" thickBot="1">
      <c r="A2383" s="2"/>
      <c r="B2383" s="357"/>
      <c r="C2383" s="75"/>
      <c r="D2383" s="5" t="s">
        <v>29</v>
      </c>
      <c r="E2383" s="181"/>
      <c r="F2383" s="181"/>
      <c r="G2383" s="181"/>
      <c r="H2383" s="7"/>
      <c r="I2383" s="7"/>
      <c r="J2383" s="351"/>
      <c r="K2383" s="7"/>
      <c r="L2383" s="7"/>
      <c r="M2383" s="7"/>
      <c r="N2383" s="7"/>
      <c r="O2383" s="91" t="str">
        <f ca="1">IF(D2383="цвет",SUM(O2384:INDIRECT("N"&amp;R2383)),IF(SUM(E2383:N2383)=0,"",SUM(E2383:N2383)))</f>
        <v/>
      </c>
      <c r="P2383" s="68" t="s">
        <v>98</v>
      </c>
      <c r="Q2383" s="138">
        <f t="shared" si="74"/>
        <v>4942</v>
      </c>
      <c r="R2383" s="139">
        <f t="shared" ca="1" si="75"/>
        <v>2385</v>
      </c>
      <c r="S2383" s="69"/>
      <c r="T2383" s="76"/>
    </row>
    <row r="2384" spans="1:20" ht="135" customHeight="1">
      <c r="A2384" s="2"/>
      <c r="B2384" s="357"/>
      <c r="C2384" s="75"/>
      <c r="D2384" s="359" t="s">
        <v>2685</v>
      </c>
      <c r="E2384" s="360"/>
      <c r="F2384" s="360"/>
      <c r="G2384" s="360"/>
      <c r="H2384" s="360"/>
      <c r="I2384" s="360"/>
      <c r="J2384" s="360"/>
      <c r="K2384" s="360"/>
      <c r="L2384" s="360"/>
      <c r="M2384" s="360"/>
      <c r="N2384" s="361"/>
      <c r="O2384" s="91" t="str">
        <f ca="1">IF(D2384="цвет",SUM(O2385:INDIRECT("N"&amp;R2384)),IF(SUM(E2384:N2384)=0,"",SUM(E2384:N2384)))</f>
        <v/>
      </c>
      <c r="P2384" s="68" t="s">
        <v>98</v>
      </c>
      <c r="Q2384" s="138">
        <f t="shared" si="74"/>
        <v>4942</v>
      </c>
      <c r="R2384" s="139">
        <f t="shared" ca="1" si="75"/>
        <v>2385</v>
      </c>
      <c r="S2384" s="69"/>
      <c r="T2384" s="76"/>
    </row>
    <row r="2385" spans="1:20" ht="17.45" customHeight="1" thickBot="1">
      <c r="A2385" s="2"/>
      <c r="B2385" s="365"/>
      <c r="C2385" s="77"/>
      <c r="D2385" s="362" t="str">
        <f>HYPERLINK("https://miamia.ru/search/index.php?q="&amp;Q2385&amp;"&amp;s=Поиск?utm_source=Excel&amp;utm_medium=Nalichie&amp;utm_content="&amp;Q2385&amp;"","Посмотреть большую фотографию на сайте")</f>
        <v>Посмотреть большую фотографию на сайте</v>
      </c>
      <c r="E2385" s="363"/>
      <c r="F2385" s="363"/>
      <c r="G2385" s="363"/>
      <c r="H2385" s="363"/>
      <c r="I2385" s="363"/>
      <c r="J2385" s="363"/>
      <c r="K2385" s="363"/>
      <c r="L2385" s="363"/>
      <c r="M2385" s="363"/>
      <c r="N2385" s="364"/>
      <c r="O2385" s="91" t="str">
        <f ca="1">IF(D2385="цвет",SUM(O2386:INDIRECT("N"&amp;R2385)),IF(SUM(E2385:N2385)=0,"",SUM(E2385:N2385)))</f>
        <v/>
      </c>
      <c r="P2385" s="68" t="s">
        <v>98</v>
      </c>
      <c r="Q2385" s="138">
        <f t="shared" si="74"/>
        <v>4942</v>
      </c>
      <c r="R2385" s="139">
        <f t="shared" ca="1" si="75"/>
        <v>2385</v>
      </c>
      <c r="S2385" s="69"/>
      <c r="T2385" s="76"/>
    </row>
    <row r="2386" spans="1:20" ht="17.25" thickBot="1">
      <c r="A2386" s="2"/>
      <c r="B2386" s="356" t="s">
        <v>2683</v>
      </c>
      <c r="C2386" s="83">
        <v>4944</v>
      </c>
      <c r="D2386" s="98" t="s">
        <v>9</v>
      </c>
      <c r="E2386" s="99" t="s">
        <v>11</v>
      </c>
      <c r="F2386" s="74" t="s">
        <v>12</v>
      </c>
      <c r="G2386" s="74" t="s">
        <v>13</v>
      </c>
      <c r="H2386" s="99" t="s">
        <v>14</v>
      </c>
      <c r="I2386" s="99" t="s">
        <v>15</v>
      </c>
      <c r="J2386" s="99" t="s">
        <v>16</v>
      </c>
      <c r="K2386" s="99" t="s">
        <v>21</v>
      </c>
      <c r="L2386" s="99" t="s">
        <v>22</v>
      </c>
      <c r="M2386" s="99"/>
      <c r="N2386" s="99"/>
      <c r="O2386" s="59">
        <f ca="1">IF(D2386="цвет",SUM(O2387:INDIRECT("N"&amp;R2386)),IF(SUM(E2386:N2386)=0,"",SUM(E2386:N2386)))</f>
        <v>0</v>
      </c>
      <c r="P2386" s="68">
        <v>3228</v>
      </c>
      <c r="Q2386" s="138">
        <f t="shared" si="74"/>
        <v>4944</v>
      </c>
      <c r="R2386" s="139">
        <f t="shared" ca="1" si="75"/>
        <v>2389</v>
      </c>
      <c r="S2386" s="85">
        <v>3228</v>
      </c>
      <c r="T2386" s="86">
        <f ca="1">O2386*S2386</f>
        <v>0</v>
      </c>
    </row>
    <row r="2387" spans="1:20" ht="17.25" thickBot="1">
      <c r="A2387" s="2"/>
      <c r="B2387" s="357"/>
      <c r="C2387" s="75"/>
      <c r="D2387" s="5" t="s">
        <v>29</v>
      </c>
      <c r="E2387" s="351"/>
      <c r="F2387" s="7"/>
      <c r="G2387" s="7"/>
      <c r="H2387" s="7"/>
      <c r="I2387" s="7"/>
      <c r="J2387" s="7"/>
      <c r="K2387" s="7"/>
      <c r="L2387" s="7"/>
      <c r="M2387" s="7"/>
      <c r="N2387" s="7"/>
      <c r="O2387" s="91" t="str">
        <f ca="1">IF(D2387="цвет",SUM(O2388:INDIRECT("N"&amp;R2387)),IF(SUM(E2387:N2387)=0,"",SUM(E2387:N2387)))</f>
        <v/>
      </c>
      <c r="P2387" s="68" t="s">
        <v>98</v>
      </c>
      <c r="Q2387" s="138">
        <f t="shared" si="74"/>
        <v>4944</v>
      </c>
      <c r="R2387" s="139">
        <f t="shared" ca="1" si="75"/>
        <v>2389</v>
      </c>
      <c r="S2387" s="69"/>
      <c r="T2387" s="76"/>
    </row>
    <row r="2388" spans="1:20" ht="135" customHeight="1">
      <c r="A2388" s="2"/>
      <c r="B2388" s="357"/>
      <c r="C2388" s="75"/>
      <c r="D2388" s="359" t="s">
        <v>2686</v>
      </c>
      <c r="E2388" s="360"/>
      <c r="F2388" s="360"/>
      <c r="G2388" s="360"/>
      <c r="H2388" s="360"/>
      <c r="I2388" s="360"/>
      <c r="J2388" s="360"/>
      <c r="K2388" s="360"/>
      <c r="L2388" s="360"/>
      <c r="M2388" s="360"/>
      <c r="N2388" s="361"/>
      <c r="O2388" s="91" t="str">
        <f ca="1">IF(D2388="цвет",SUM(O2389:INDIRECT("N"&amp;R2388)),IF(SUM(E2388:N2388)=0,"",SUM(E2388:N2388)))</f>
        <v/>
      </c>
      <c r="P2388" s="68" t="s">
        <v>98</v>
      </c>
      <c r="Q2388" s="138">
        <f t="shared" si="74"/>
        <v>4944</v>
      </c>
      <c r="R2388" s="139">
        <f t="shared" ca="1" si="75"/>
        <v>2389</v>
      </c>
      <c r="S2388" s="69"/>
      <c r="T2388" s="76"/>
    </row>
    <row r="2389" spans="1:20" ht="17.45" customHeight="1" thickBot="1">
      <c r="A2389" s="2"/>
      <c r="B2389" s="365"/>
      <c r="C2389" s="77"/>
      <c r="D2389" s="362" t="str">
        <f>HYPERLINK("https://miamia.ru/search/index.php?q="&amp;Q2389&amp;"&amp;s=Поиск?utm_source=Excel&amp;utm_medium=Nalichie&amp;utm_content="&amp;Q2389&amp;"","Посмотреть большую фотографию на сайте")</f>
        <v>Посмотреть большую фотографию на сайте</v>
      </c>
      <c r="E2389" s="363"/>
      <c r="F2389" s="363"/>
      <c r="G2389" s="363"/>
      <c r="H2389" s="363"/>
      <c r="I2389" s="363"/>
      <c r="J2389" s="363"/>
      <c r="K2389" s="363"/>
      <c r="L2389" s="363"/>
      <c r="M2389" s="363"/>
      <c r="N2389" s="364"/>
      <c r="O2389" s="91" t="str">
        <f ca="1">IF(D2389="цвет",SUM(O2390:INDIRECT("N"&amp;R2389)),IF(SUM(E2389:N2389)=0,"",SUM(E2389:N2389)))</f>
        <v/>
      </c>
      <c r="P2389" s="68" t="s">
        <v>98</v>
      </c>
      <c r="Q2389" s="138">
        <f t="shared" si="74"/>
        <v>4944</v>
      </c>
      <c r="R2389" s="139">
        <f t="shared" ca="1" si="75"/>
        <v>2389</v>
      </c>
      <c r="S2389" s="69"/>
      <c r="T2389" s="76"/>
    </row>
    <row r="2390" spans="1:20" ht="17.25" thickBot="1">
      <c r="A2390" s="2"/>
      <c r="B2390" s="356" t="s">
        <v>2683</v>
      </c>
      <c r="C2390" s="83">
        <v>4945</v>
      </c>
      <c r="D2390" s="98" t="s">
        <v>9</v>
      </c>
      <c r="E2390" s="99" t="s">
        <v>11</v>
      </c>
      <c r="F2390" s="74" t="s">
        <v>12</v>
      </c>
      <c r="G2390" s="74" t="s">
        <v>13</v>
      </c>
      <c r="H2390" s="99" t="s">
        <v>14</v>
      </c>
      <c r="I2390" s="99" t="s">
        <v>15</v>
      </c>
      <c r="J2390" s="99" t="s">
        <v>16</v>
      </c>
      <c r="K2390" s="99" t="s">
        <v>21</v>
      </c>
      <c r="L2390" s="99" t="s">
        <v>22</v>
      </c>
      <c r="M2390" s="99"/>
      <c r="N2390" s="99"/>
      <c r="O2390" s="59">
        <f ca="1">IF(D2390="цвет",SUM(O2391:INDIRECT("N"&amp;R2390)),IF(SUM(E2390:N2390)=0,"",SUM(E2390:N2390)))</f>
        <v>0</v>
      </c>
      <c r="P2390" s="68">
        <v>3228</v>
      </c>
      <c r="Q2390" s="138">
        <f t="shared" si="74"/>
        <v>4945</v>
      </c>
      <c r="R2390" s="139">
        <f t="shared" ca="1" si="75"/>
        <v>2393</v>
      </c>
      <c r="S2390" s="85">
        <v>3228</v>
      </c>
      <c r="T2390" s="86">
        <f ca="1">O2390*S2390</f>
        <v>0</v>
      </c>
    </row>
    <row r="2391" spans="1:20" ht="17.25" thickBot="1">
      <c r="A2391" s="2"/>
      <c r="B2391" s="357"/>
      <c r="C2391" s="75"/>
      <c r="D2391" s="5" t="s">
        <v>29</v>
      </c>
      <c r="E2391" s="181"/>
      <c r="F2391" s="351"/>
      <c r="G2391" s="351"/>
      <c r="H2391" s="181"/>
      <c r="I2391" s="181"/>
      <c r="J2391" s="7"/>
      <c r="K2391" s="7"/>
      <c r="L2391" s="7"/>
      <c r="M2391" s="7"/>
      <c r="N2391" s="7"/>
      <c r="O2391" s="91" t="str">
        <f ca="1">IF(D2391="цвет",SUM(O2392:INDIRECT("N"&amp;R2391)),IF(SUM(E2391:N2391)=0,"",SUM(E2391:N2391)))</f>
        <v/>
      </c>
      <c r="P2391" s="68" t="s">
        <v>98</v>
      </c>
      <c r="Q2391" s="138">
        <f t="shared" si="74"/>
        <v>4945</v>
      </c>
      <c r="R2391" s="139">
        <f t="shared" ca="1" si="75"/>
        <v>2393</v>
      </c>
      <c r="S2391" s="69"/>
      <c r="T2391" s="76"/>
    </row>
    <row r="2392" spans="1:20" ht="135" customHeight="1">
      <c r="A2392" s="2"/>
      <c r="B2392" s="357"/>
      <c r="C2392" s="75"/>
      <c r="D2392" s="359" t="s">
        <v>2687</v>
      </c>
      <c r="E2392" s="360"/>
      <c r="F2392" s="360"/>
      <c r="G2392" s="360"/>
      <c r="H2392" s="360"/>
      <c r="I2392" s="360"/>
      <c r="J2392" s="360"/>
      <c r="K2392" s="360"/>
      <c r="L2392" s="360"/>
      <c r="M2392" s="360"/>
      <c r="N2392" s="361"/>
      <c r="O2392" s="91" t="str">
        <f ca="1">IF(D2392="цвет",SUM(O2393:INDIRECT("N"&amp;R2392)),IF(SUM(E2392:N2392)=0,"",SUM(E2392:N2392)))</f>
        <v/>
      </c>
      <c r="P2392" s="68" t="s">
        <v>98</v>
      </c>
      <c r="Q2392" s="138">
        <f t="shared" si="74"/>
        <v>4945</v>
      </c>
      <c r="R2392" s="139">
        <f t="shared" ca="1" si="75"/>
        <v>2393</v>
      </c>
      <c r="S2392" s="69"/>
      <c r="T2392" s="76"/>
    </row>
    <row r="2393" spans="1:20" ht="17.45" customHeight="1" thickBot="1">
      <c r="A2393" s="2"/>
      <c r="B2393" s="365"/>
      <c r="C2393" s="77"/>
      <c r="D2393" s="362" t="str">
        <f>HYPERLINK("https://miamia.ru/search/index.php?q="&amp;Q2393&amp;"&amp;s=Поиск?utm_source=Excel&amp;utm_medium=Nalichie&amp;utm_content="&amp;Q2393&amp;"","Посмотреть большую фотографию на сайте")</f>
        <v>Посмотреть большую фотографию на сайте</v>
      </c>
      <c r="E2393" s="363"/>
      <c r="F2393" s="363"/>
      <c r="G2393" s="363"/>
      <c r="H2393" s="363"/>
      <c r="I2393" s="363"/>
      <c r="J2393" s="363"/>
      <c r="K2393" s="363"/>
      <c r="L2393" s="363"/>
      <c r="M2393" s="363"/>
      <c r="N2393" s="364"/>
      <c r="O2393" s="91" t="str">
        <f ca="1">IF(D2393="цвет",SUM(O2394:INDIRECT("N"&amp;R2393)),IF(SUM(E2393:N2393)=0,"",SUM(E2393:N2393)))</f>
        <v/>
      </c>
      <c r="P2393" s="68" t="s">
        <v>98</v>
      </c>
      <c r="Q2393" s="138">
        <f t="shared" si="74"/>
        <v>4945</v>
      </c>
      <c r="R2393" s="139">
        <f t="shared" ca="1" si="75"/>
        <v>2393</v>
      </c>
      <c r="S2393" s="69"/>
      <c r="T2393" s="76"/>
    </row>
    <row r="2394" spans="1:20" ht="17.25" thickBot="1">
      <c r="A2394" s="2"/>
      <c r="B2394" s="356" t="s">
        <v>2683</v>
      </c>
      <c r="C2394" s="83">
        <v>4946</v>
      </c>
      <c r="D2394" s="98" t="s">
        <v>9</v>
      </c>
      <c r="E2394" s="99" t="s">
        <v>10</v>
      </c>
      <c r="F2394" s="99" t="s">
        <v>11</v>
      </c>
      <c r="G2394" s="74" t="s">
        <v>12</v>
      </c>
      <c r="H2394" s="74" t="s">
        <v>13</v>
      </c>
      <c r="I2394" s="99" t="s">
        <v>14</v>
      </c>
      <c r="J2394" s="99" t="s">
        <v>15</v>
      </c>
      <c r="K2394" s="99" t="s">
        <v>16</v>
      </c>
      <c r="L2394" s="99" t="s">
        <v>21</v>
      </c>
      <c r="M2394" s="99" t="s">
        <v>22</v>
      </c>
      <c r="N2394" s="99"/>
      <c r="O2394" s="59">
        <f ca="1">IF(D2394="цвет",SUM(O2395:INDIRECT("N"&amp;R2394)),IF(SUM(E2394:N2394)=0,"",SUM(E2394:N2394)))</f>
        <v>0</v>
      </c>
      <c r="P2394" s="68">
        <v>5038</v>
      </c>
      <c r="Q2394" s="138">
        <f t="shared" si="74"/>
        <v>4946</v>
      </c>
      <c r="R2394" s="139">
        <f t="shared" ca="1" si="75"/>
        <v>2397</v>
      </c>
      <c r="S2394" s="85">
        <v>5038</v>
      </c>
      <c r="T2394" s="86">
        <f ca="1">O2394*S2394</f>
        <v>0</v>
      </c>
    </row>
    <row r="2395" spans="1:20" ht="17.25" thickBot="1">
      <c r="A2395" s="2"/>
      <c r="B2395" s="357"/>
      <c r="C2395" s="75"/>
      <c r="D2395" s="5" t="s">
        <v>29</v>
      </c>
      <c r="E2395" s="7"/>
      <c r="F2395" s="181"/>
      <c r="G2395" s="7"/>
      <c r="H2395" s="181"/>
      <c r="I2395" s="181"/>
      <c r="J2395" s="7"/>
      <c r="K2395" s="181"/>
      <c r="L2395" s="7"/>
      <c r="M2395" s="181"/>
      <c r="N2395" s="7"/>
      <c r="O2395" s="91" t="str">
        <f ca="1">IF(D2395="цвет",SUM(O2396:INDIRECT("N"&amp;R2395)),IF(SUM(E2395:N2395)=0,"",SUM(E2395:N2395)))</f>
        <v/>
      </c>
      <c r="P2395" s="68" t="s">
        <v>98</v>
      </c>
      <c r="Q2395" s="138">
        <f t="shared" si="74"/>
        <v>4946</v>
      </c>
      <c r="R2395" s="139">
        <f t="shared" ca="1" si="75"/>
        <v>2397</v>
      </c>
      <c r="S2395" s="69"/>
      <c r="T2395" s="76"/>
    </row>
    <row r="2396" spans="1:20" ht="135" customHeight="1">
      <c r="A2396" s="2"/>
      <c r="B2396" s="357"/>
      <c r="C2396" s="75"/>
      <c r="D2396" s="359" t="s">
        <v>2688</v>
      </c>
      <c r="E2396" s="360"/>
      <c r="F2396" s="360"/>
      <c r="G2396" s="360"/>
      <c r="H2396" s="360"/>
      <c r="I2396" s="360"/>
      <c r="J2396" s="360"/>
      <c r="K2396" s="360"/>
      <c r="L2396" s="360"/>
      <c r="M2396" s="360"/>
      <c r="N2396" s="361"/>
      <c r="O2396" s="91" t="str">
        <f ca="1">IF(D2396="цвет",SUM(O2397:INDIRECT("N"&amp;R2396)),IF(SUM(E2396:N2396)=0,"",SUM(E2396:N2396)))</f>
        <v/>
      </c>
      <c r="P2396" s="68" t="s">
        <v>98</v>
      </c>
      <c r="Q2396" s="138">
        <f t="shared" si="74"/>
        <v>4946</v>
      </c>
      <c r="R2396" s="139">
        <f t="shared" ca="1" si="75"/>
        <v>2397</v>
      </c>
      <c r="S2396" s="69"/>
      <c r="T2396" s="76"/>
    </row>
    <row r="2397" spans="1:20" ht="17.45" customHeight="1" thickBot="1">
      <c r="A2397" s="2"/>
      <c r="B2397" s="365"/>
      <c r="C2397" s="77"/>
      <c r="D2397" s="362" t="str">
        <f>HYPERLINK("https://miamia.ru/search/index.php?q="&amp;Q2397&amp;"&amp;s=Поиск?utm_source=Excel&amp;utm_medium=Nalichie&amp;utm_content="&amp;Q2397&amp;"","Посмотреть большую фотографию на сайте")</f>
        <v>Посмотреть большую фотографию на сайте</v>
      </c>
      <c r="E2397" s="363"/>
      <c r="F2397" s="363"/>
      <c r="G2397" s="363"/>
      <c r="H2397" s="363"/>
      <c r="I2397" s="363"/>
      <c r="J2397" s="363"/>
      <c r="K2397" s="363"/>
      <c r="L2397" s="363"/>
      <c r="M2397" s="363"/>
      <c r="N2397" s="364"/>
      <c r="O2397" s="91" t="str">
        <f ca="1">IF(D2397="цвет",SUM(O2398:INDIRECT("N"&amp;R2397)),IF(SUM(E2397:N2397)=0,"",SUM(E2397:N2397)))</f>
        <v/>
      </c>
      <c r="P2397" s="68" t="s">
        <v>98</v>
      </c>
      <c r="Q2397" s="138">
        <f t="shared" si="74"/>
        <v>4946</v>
      </c>
      <c r="R2397" s="139">
        <f t="shared" ca="1" si="75"/>
        <v>2397</v>
      </c>
      <c r="S2397" s="69"/>
      <c r="T2397" s="76"/>
    </row>
    <row r="2398" spans="1:20" ht="17.25" thickBot="1">
      <c r="A2398" s="2"/>
      <c r="B2398" s="356" t="s">
        <v>2683</v>
      </c>
      <c r="C2398" s="83">
        <v>4948</v>
      </c>
      <c r="D2398" s="98" t="s">
        <v>9</v>
      </c>
      <c r="E2398" s="99" t="s">
        <v>11</v>
      </c>
      <c r="F2398" s="74" t="s">
        <v>12</v>
      </c>
      <c r="G2398" s="74" t="s">
        <v>13</v>
      </c>
      <c r="H2398" s="99" t="s">
        <v>14</v>
      </c>
      <c r="I2398" s="99"/>
      <c r="J2398" s="99"/>
      <c r="K2398" s="99"/>
      <c r="L2398" s="99"/>
      <c r="M2398" s="99"/>
      <c r="N2398" s="99"/>
      <c r="O2398" s="59">
        <f ca="1">IF(D2398="цвет",SUM(O2399:INDIRECT("N"&amp;R2398)),IF(SUM(E2398:N2398)=0,"",SUM(E2398:N2398)))</f>
        <v>0</v>
      </c>
      <c r="P2398" s="68">
        <v>5425</v>
      </c>
      <c r="Q2398" s="138">
        <f t="shared" si="74"/>
        <v>4948</v>
      </c>
      <c r="R2398" s="139">
        <f t="shared" ca="1" si="75"/>
        <v>2401</v>
      </c>
      <c r="S2398" s="85">
        <v>5425</v>
      </c>
      <c r="T2398" s="86">
        <f ca="1">O2398*S2398</f>
        <v>0</v>
      </c>
    </row>
    <row r="2399" spans="1:20" ht="17.25" thickBot="1">
      <c r="A2399" s="2"/>
      <c r="B2399" s="357"/>
      <c r="C2399" s="75"/>
      <c r="D2399" s="5" t="s">
        <v>29</v>
      </c>
      <c r="E2399" s="351"/>
      <c r="F2399" s="7"/>
      <c r="G2399" s="351"/>
      <c r="H2399" s="181"/>
      <c r="I2399" s="7"/>
      <c r="J2399" s="7"/>
      <c r="K2399" s="7"/>
      <c r="L2399" s="7"/>
      <c r="M2399" s="7"/>
      <c r="N2399" s="7"/>
      <c r="O2399" s="91" t="str">
        <f ca="1">IF(D2399="цвет",SUM(O2400:INDIRECT("N"&amp;R2399)),IF(SUM(E2399:N2399)=0,"",SUM(E2399:N2399)))</f>
        <v/>
      </c>
      <c r="P2399" s="68" t="s">
        <v>98</v>
      </c>
      <c r="Q2399" s="138">
        <f t="shared" si="74"/>
        <v>4948</v>
      </c>
      <c r="R2399" s="139">
        <f t="shared" ca="1" si="75"/>
        <v>2401</v>
      </c>
      <c r="S2399" s="69"/>
      <c r="T2399" s="76"/>
    </row>
    <row r="2400" spans="1:20" ht="135" customHeight="1">
      <c r="A2400" s="2"/>
      <c r="B2400" s="357"/>
      <c r="C2400" s="75"/>
      <c r="D2400" s="359" t="s">
        <v>2689</v>
      </c>
      <c r="E2400" s="360"/>
      <c r="F2400" s="360"/>
      <c r="G2400" s="360"/>
      <c r="H2400" s="360"/>
      <c r="I2400" s="360"/>
      <c r="J2400" s="360"/>
      <c r="K2400" s="360"/>
      <c r="L2400" s="360"/>
      <c r="M2400" s="360"/>
      <c r="N2400" s="361"/>
      <c r="O2400" s="91" t="str">
        <f ca="1">IF(D2400="цвет",SUM(O2401:INDIRECT("N"&amp;R2400)),IF(SUM(E2400:N2400)=0,"",SUM(E2400:N2400)))</f>
        <v/>
      </c>
      <c r="P2400" s="68" t="s">
        <v>98</v>
      </c>
      <c r="Q2400" s="138">
        <f t="shared" si="74"/>
        <v>4948</v>
      </c>
      <c r="R2400" s="139">
        <f t="shared" ca="1" si="75"/>
        <v>2401</v>
      </c>
      <c r="S2400" s="69"/>
      <c r="T2400" s="76"/>
    </row>
    <row r="2401" spans="1:20" ht="17.45" customHeight="1" thickBot="1">
      <c r="A2401" s="2"/>
      <c r="B2401" s="365"/>
      <c r="C2401" s="77"/>
      <c r="D2401" s="362" t="str">
        <f>HYPERLINK("https://miamia.ru/search/index.php?q="&amp;Q2401&amp;"&amp;s=Поиск?utm_source=Excel&amp;utm_medium=Nalichie&amp;utm_content="&amp;Q2401&amp;"","Посмотреть большую фотографию на сайте")</f>
        <v>Посмотреть большую фотографию на сайте</v>
      </c>
      <c r="E2401" s="363"/>
      <c r="F2401" s="363"/>
      <c r="G2401" s="363"/>
      <c r="H2401" s="363"/>
      <c r="I2401" s="363"/>
      <c r="J2401" s="363"/>
      <c r="K2401" s="363"/>
      <c r="L2401" s="363"/>
      <c r="M2401" s="363"/>
      <c r="N2401" s="364"/>
      <c r="O2401" s="91" t="str">
        <f ca="1">IF(D2401="цвет",SUM(O2402:INDIRECT("N"&amp;R2401)),IF(SUM(E2401:N2401)=0,"",SUM(E2401:N2401)))</f>
        <v/>
      </c>
      <c r="P2401" s="68" t="s">
        <v>98</v>
      </c>
      <c r="Q2401" s="138">
        <f t="shared" si="74"/>
        <v>4948</v>
      </c>
      <c r="R2401" s="139">
        <f t="shared" ca="1" si="75"/>
        <v>2401</v>
      </c>
      <c r="S2401" s="69"/>
      <c r="T2401" s="76"/>
    </row>
    <row r="2402" spans="1:20" ht="17.25" thickBot="1">
      <c r="A2402" s="2"/>
      <c r="B2402" s="356" t="s">
        <v>2683</v>
      </c>
      <c r="C2402" s="83">
        <v>4949</v>
      </c>
      <c r="D2402" s="98" t="s">
        <v>9</v>
      </c>
      <c r="E2402" s="99" t="s">
        <v>17</v>
      </c>
      <c r="F2402" s="74" t="s">
        <v>18</v>
      </c>
      <c r="G2402" s="74" t="s">
        <v>19</v>
      </c>
      <c r="H2402" s="74" t="s">
        <v>23</v>
      </c>
      <c r="I2402" s="99"/>
      <c r="J2402" s="99"/>
      <c r="K2402" s="99"/>
      <c r="L2402" s="99"/>
      <c r="M2402" s="99"/>
      <c r="N2402" s="99"/>
      <c r="O2402" s="59">
        <f ca="1">IF(D2402="цвет",SUM(O2403:INDIRECT("N"&amp;R2402)),IF(SUM(E2402:N2402)=0,"",SUM(E2402:N2402)))</f>
        <v>0</v>
      </c>
      <c r="P2402" s="68">
        <v>3874</v>
      </c>
      <c r="Q2402" s="138">
        <f t="shared" si="74"/>
        <v>4949</v>
      </c>
      <c r="R2402" s="139">
        <f t="shared" ca="1" si="75"/>
        <v>2405</v>
      </c>
      <c r="S2402" s="85">
        <v>3874</v>
      </c>
      <c r="T2402" s="86">
        <f ca="1">O2402*S2402</f>
        <v>0</v>
      </c>
    </row>
    <row r="2403" spans="1:20" ht="17.25" thickBot="1">
      <c r="A2403" s="2"/>
      <c r="B2403" s="357"/>
      <c r="C2403" s="75"/>
      <c r="D2403" s="5" t="s">
        <v>29</v>
      </c>
      <c r="E2403" s="181"/>
      <c r="F2403" s="181"/>
      <c r="G2403" s="7"/>
      <c r="H2403" s="7"/>
      <c r="I2403" s="7"/>
      <c r="J2403" s="7"/>
      <c r="K2403" s="7"/>
      <c r="L2403" s="7"/>
      <c r="M2403" s="7"/>
      <c r="N2403" s="7"/>
      <c r="O2403" s="91" t="str">
        <f ca="1">IF(D2403="цвет",SUM(O2404:INDIRECT("N"&amp;R2403)),IF(SUM(E2403:N2403)=0,"",SUM(E2403:N2403)))</f>
        <v/>
      </c>
      <c r="P2403" s="68" t="s">
        <v>98</v>
      </c>
      <c r="Q2403" s="138">
        <f t="shared" si="74"/>
        <v>4949</v>
      </c>
      <c r="R2403" s="139">
        <f t="shared" ca="1" si="75"/>
        <v>2405</v>
      </c>
      <c r="S2403" s="69"/>
      <c r="T2403" s="76"/>
    </row>
    <row r="2404" spans="1:20" ht="135" customHeight="1">
      <c r="A2404" s="2"/>
      <c r="B2404" s="357"/>
      <c r="C2404" s="75"/>
      <c r="D2404" s="359" t="s">
        <v>2690</v>
      </c>
      <c r="E2404" s="360"/>
      <c r="F2404" s="360"/>
      <c r="G2404" s="360"/>
      <c r="H2404" s="360"/>
      <c r="I2404" s="360"/>
      <c r="J2404" s="360"/>
      <c r="K2404" s="360"/>
      <c r="L2404" s="360"/>
      <c r="M2404" s="360"/>
      <c r="N2404" s="361"/>
      <c r="O2404" s="91" t="str">
        <f ca="1">IF(D2404="цвет",SUM(O2405:INDIRECT("N"&amp;R2404)),IF(SUM(E2404:N2404)=0,"",SUM(E2404:N2404)))</f>
        <v/>
      </c>
      <c r="P2404" s="68" t="s">
        <v>98</v>
      </c>
      <c r="Q2404" s="138">
        <f t="shared" si="74"/>
        <v>4949</v>
      </c>
      <c r="R2404" s="139">
        <f t="shared" ca="1" si="75"/>
        <v>2405</v>
      </c>
      <c r="S2404" s="69"/>
      <c r="T2404" s="76"/>
    </row>
    <row r="2405" spans="1:20" ht="17.45" customHeight="1" thickBot="1">
      <c r="A2405" s="2"/>
      <c r="B2405" s="365"/>
      <c r="C2405" s="77"/>
      <c r="D2405" s="362" t="str">
        <f>HYPERLINK("https://miamia.ru/search/index.php?q="&amp;Q2405&amp;"&amp;s=Поиск?utm_source=Excel&amp;utm_medium=Nalichie&amp;utm_content="&amp;Q2405&amp;"","Посмотреть большую фотографию на сайте")</f>
        <v>Посмотреть большую фотографию на сайте</v>
      </c>
      <c r="E2405" s="363"/>
      <c r="F2405" s="363"/>
      <c r="G2405" s="363"/>
      <c r="H2405" s="363"/>
      <c r="I2405" s="363"/>
      <c r="J2405" s="363"/>
      <c r="K2405" s="363"/>
      <c r="L2405" s="363"/>
      <c r="M2405" s="363"/>
      <c r="N2405" s="364"/>
      <c r="O2405" s="91" t="str">
        <f ca="1">IF(D2405="цвет",SUM(O2406:INDIRECT("N"&amp;R2405)),IF(SUM(E2405:N2405)=0,"",SUM(E2405:N2405)))</f>
        <v/>
      </c>
      <c r="P2405" s="68" t="s">
        <v>98</v>
      </c>
      <c r="Q2405" s="138">
        <f t="shared" si="74"/>
        <v>4949</v>
      </c>
      <c r="R2405" s="139">
        <f t="shared" ca="1" si="75"/>
        <v>2405</v>
      </c>
      <c r="S2405" s="69"/>
      <c r="T2405" s="76"/>
    </row>
    <row r="2406" spans="1:20" ht="22.7" customHeight="1" thickBot="1">
      <c r="A2406" s="2"/>
      <c r="B2406" s="28" t="s">
        <v>1752</v>
      </c>
      <c r="C2406" s="29"/>
      <c r="D2406" s="30"/>
      <c r="E2406" s="31"/>
      <c r="F2406" s="31"/>
      <c r="G2406" s="31"/>
      <c r="H2406" s="31"/>
      <c r="I2406" s="31"/>
      <c r="J2406" s="31"/>
      <c r="K2406" s="31"/>
      <c r="L2406" s="31"/>
      <c r="M2406" s="31"/>
      <c r="N2406" s="32"/>
      <c r="O2406" s="91" t="str">
        <f ca="1">IF(D2406="цвет",SUM(O2407:INDIRECT("N"&amp;R2406)),IF(SUM(E2406:N2406)=0,"",SUM(E2406:N2406)))</f>
        <v/>
      </c>
      <c r="P2406" s="68" t="s">
        <v>98</v>
      </c>
      <c r="Q2406" s="138">
        <f t="shared" si="74"/>
        <v>4949</v>
      </c>
      <c r="R2406" s="139">
        <f t="shared" ca="1" si="75"/>
        <v>2410</v>
      </c>
    </row>
    <row r="2407" spans="1:20" ht="17.25" thickBot="1">
      <c r="A2407" s="2"/>
      <c r="B2407" s="356" t="s">
        <v>1452</v>
      </c>
      <c r="C2407" s="83">
        <v>4140</v>
      </c>
      <c r="D2407" s="98" t="s">
        <v>9</v>
      </c>
      <c r="E2407" s="99" t="s">
        <v>11</v>
      </c>
      <c r="F2407" s="74" t="s">
        <v>12</v>
      </c>
      <c r="G2407" s="74" t="s">
        <v>13</v>
      </c>
      <c r="H2407" s="99" t="s">
        <v>14</v>
      </c>
      <c r="I2407" s="99" t="s">
        <v>15</v>
      </c>
      <c r="J2407" s="99" t="s">
        <v>16</v>
      </c>
      <c r="K2407" s="99"/>
      <c r="L2407" s="99"/>
      <c r="M2407" s="99"/>
      <c r="N2407" s="99"/>
      <c r="O2407" s="59">
        <f ca="1">IF(D2407="цвет",SUM(O2408:INDIRECT("N"&amp;R2407)),IF(SUM(E2407:N2407)=0,"",SUM(E2407:N2407)))</f>
        <v>0</v>
      </c>
      <c r="P2407" s="68">
        <v>3874</v>
      </c>
      <c r="Q2407" s="138">
        <f t="shared" si="74"/>
        <v>4140</v>
      </c>
      <c r="R2407" s="139">
        <f t="shared" ca="1" si="75"/>
        <v>2410</v>
      </c>
      <c r="S2407" s="85">
        <v>3874</v>
      </c>
      <c r="T2407" s="86">
        <f ca="1">O2407*S2407</f>
        <v>0</v>
      </c>
    </row>
    <row r="2408" spans="1:20" ht="17.25" thickBot="1">
      <c r="A2408" s="2"/>
      <c r="B2408" s="357"/>
      <c r="C2408" s="75"/>
      <c r="D2408" s="5" t="s">
        <v>33</v>
      </c>
      <c r="E2408" s="7"/>
      <c r="F2408" s="181"/>
      <c r="G2408" s="351"/>
      <c r="H2408" s="351"/>
      <c r="I2408" s="351"/>
      <c r="J2408" s="351"/>
      <c r="K2408" s="7"/>
      <c r="L2408" s="7"/>
      <c r="M2408" s="7"/>
      <c r="N2408" s="7"/>
      <c r="O2408" s="91" t="str">
        <f ca="1">IF(D2408="цвет",SUM(O2409:INDIRECT("N"&amp;R2408)),IF(SUM(E2408:N2408)=0,"",SUM(E2408:N2408)))</f>
        <v/>
      </c>
      <c r="P2408" s="68" t="s">
        <v>98</v>
      </c>
      <c r="Q2408" s="138">
        <f t="shared" si="74"/>
        <v>4140</v>
      </c>
      <c r="R2408" s="139">
        <f t="shared" ca="1" si="75"/>
        <v>2410</v>
      </c>
      <c r="S2408" s="69"/>
      <c r="T2408" s="76"/>
    </row>
    <row r="2409" spans="1:20" ht="135" customHeight="1">
      <c r="A2409" s="2"/>
      <c r="B2409" s="357"/>
      <c r="C2409" s="75"/>
      <c r="D2409" s="359" t="s">
        <v>1457</v>
      </c>
      <c r="E2409" s="360"/>
      <c r="F2409" s="360"/>
      <c r="G2409" s="360"/>
      <c r="H2409" s="360"/>
      <c r="I2409" s="360"/>
      <c r="J2409" s="360"/>
      <c r="K2409" s="360"/>
      <c r="L2409" s="360"/>
      <c r="M2409" s="360"/>
      <c r="N2409" s="361"/>
      <c r="O2409" s="91" t="str">
        <f ca="1">IF(D2409="цвет",SUM(O2410:INDIRECT("N"&amp;R2409)),IF(SUM(E2409:N2409)=0,"",SUM(E2409:N2409)))</f>
        <v/>
      </c>
      <c r="P2409" s="68" t="s">
        <v>98</v>
      </c>
      <c r="Q2409" s="138">
        <f t="shared" si="74"/>
        <v>4140</v>
      </c>
      <c r="R2409" s="139">
        <f t="shared" ca="1" si="75"/>
        <v>2410</v>
      </c>
      <c r="S2409" s="69"/>
      <c r="T2409" s="76" t="s">
        <v>2669</v>
      </c>
    </row>
    <row r="2410" spans="1:20" ht="17.45" customHeight="1" thickBot="1">
      <c r="A2410" s="2"/>
      <c r="B2410" s="365"/>
      <c r="C2410" s="77"/>
      <c r="D2410" s="362" t="str">
        <f>HYPERLINK("https://miamia.ru/search/index.php?q="&amp;Q2410&amp;"&amp;s=Поиск?utm_source=Excel&amp;utm_medium=Nalichie&amp;utm_content="&amp;Q2410&amp;"","Посмотреть большую фотографию на сайте")</f>
        <v>Посмотреть большую фотографию на сайте</v>
      </c>
      <c r="E2410" s="363"/>
      <c r="F2410" s="363"/>
      <c r="G2410" s="363"/>
      <c r="H2410" s="363"/>
      <c r="I2410" s="363"/>
      <c r="J2410" s="363"/>
      <c r="K2410" s="363"/>
      <c r="L2410" s="363"/>
      <c r="M2410" s="363"/>
      <c r="N2410" s="364"/>
      <c r="O2410" s="91" t="str">
        <f ca="1">IF(D2410="цвет",SUM(O2411:INDIRECT("N"&amp;R2410)),IF(SUM(E2410:N2410)=0,"",SUM(E2410:N2410)))</f>
        <v/>
      </c>
      <c r="P2410" s="68" t="s">
        <v>98</v>
      </c>
      <c r="Q2410" s="138">
        <f t="shared" si="74"/>
        <v>4140</v>
      </c>
      <c r="R2410" s="139">
        <f t="shared" ca="1" si="75"/>
        <v>2410</v>
      </c>
      <c r="S2410" s="69"/>
      <c r="T2410" s="76"/>
    </row>
    <row r="2411" spans="1:20" ht="17.25" thickBot="1">
      <c r="A2411" s="2"/>
      <c r="B2411" s="356" t="s">
        <v>1452</v>
      </c>
      <c r="C2411" s="83">
        <v>4141</v>
      </c>
      <c r="D2411" s="98" t="s">
        <v>9</v>
      </c>
      <c r="E2411" s="99" t="s">
        <v>11</v>
      </c>
      <c r="F2411" s="74" t="s">
        <v>12</v>
      </c>
      <c r="G2411" s="74" t="s">
        <v>13</v>
      </c>
      <c r="H2411" s="99" t="s">
        <v>14</v>
      </c>
      <c r="I2411" s="99" t="s">
        <v>15</v>
      </c>
      <c r="J2411" s="99" t="s">
        <v>16</v>
      </c>
      <c r="K2411" s="99"/>
      <c r="L2411" s="99"/>
      <c r="M2411" s="99"/>
      <c r="N2411" s="99"/>
      <c r="O2411" s="59">
        <f ca="1">IF(D2411="цвет",SUM(O2412:INDIRECT("N"&amp;R2411)),IF(SUM(E2411:N2411)=0,"",SUM(E2411:N2411)))</f>
        <v>0</v>
      </c>
      <c r="P2411" s="68">
        <v>3616</v>
      </c>
      <c r="Q2411" s="138">
        <f t="shared" si="74"/>
        <v>4141</v>
      </c>
      <c r="R2411" s="139">
        <f t="shared" ca="1" si="75"/>
        <v>2414</v>
      </c>
      <c r="S2411" s="85">
        <v>3616</v>
      </c>
      <c r="T2411" s="86">
        <f ca="1">O2411*S2411</f>
        <v>0</v>
      </c>
    </row>
    <row r="2412" spans="1:20" ht="17.25" thickBot="1">
      <c r="A2412" s="2"/>
      <c r="B2412" s="357"/>
      <c r="C2412" s="75"/>
      <c r="D2412" s="5" t="s">
        <v>33</v>
      </c>
      <c r="E2412" s="181"/>
      <c r="F2412" s="181"/>
      <c r="G2412" s="351"/>
      <c r="H2412" s="351"/>
      <c r="I2412" s="181"/>
      <c r="J2412" s="7"/>
      <c r="K2412" s="7"/>
      <c r="L2412" s="7"/>
      <c r="M2412" s="7"/>
      <c r="N2412" s="7"/>
      <c r="O2412" s="91" t="str">
        <f ca="1">IF(D2412="цвет",SUM(O2413:INDIRECT("N"&amp;R2412)),IF(SUM(E2412:N2412)=0,"",SUM(E2412:N2412)))</f>
        <v/>
      </c>
      <c r="P2412" s="68" t="s">
        <v>98</v>
      </c>
      <c r="Q2412" s="138">
        <f t="shared" si="74"/>
        <v>4141</v>
      </c>
      <c r="R2412" s="139">
        <f t="shared" ca="1" si="75"/>
        <v>2414</v>
      </c>
      <c r="S2412" s="69"/>
      <c r="T2412" s="76"/>
    </row>
    <row r="2413" spans="1:20" ht="135" customHeight="1">
      <c r="A2413" s="2"/>
      <c r="B2413" s="357"/>
      <c r="C2413" s="75"/>
      <c r="D2413" s="359" t="s">
        <v>1456</v>
      </c>
      <c r="E2413" s="360"/>
      <c r="F2413" s="360"/>
      <c r="G2413" s="360"/>
      <c r="H2413" s="360"/>
      <c r="I2413" s="360"/>
      <c r="J2413" s="360"/>
      <c r="K2413" s="360"/>
      <c r="L2413" s="360"/>
      <c r="M2413" s="360"/>
      <c r="N2413" s="361"/>
      <c r="O2413" s="91" t="str">
        <f ca="1">IF(D2413="цвет",SUM(O2414:INDIRECT("N"&amp;R2413)),IF(SUM(E2413:N2413)=0,"",SUM(E2413:N2413)))</f>
        <v/>
      </c>
      <c r="P2413" s="68" t="s">
        <v>98</v>
      </c>
      <c r="Q2413" s="138">
        <f t="shared" si="74"/>
        <v>4141</v>
      </c>
      <c r="R2413" s="139">
        <f t="shared" ca="1" si="75"/>
        <v>2414</v>
      </c>
      <c r="S2413" s="69"/>
      <c r="T2413" s="76"/>
    </row>
    <row r="2414" spans="1:20" ht="17.45" customHeight="1" thickBot="1">
      <c r="A2414" s="2"/>
      <c r="B2414" s="365"/>
      <c r="C2414" s="77"/>
      <c r="D2414" s="362" t="str">
        <f>HYPERLINK("https://miamia.ru/search/index.php?q="&amp;Q2414&amp;"&amp;s=Поиск?utm_source=Excel&amp;utm_medium=Nalichie&amp;utm_content="&amp;Q2414&amp;"","Посмотреть большую фотографию на сайте")</f>
        <v>Посмотреть большую фотографию на сайте</v>
      </c>
      <c r="E2414" s="363"/>
      <c r="F2414" s="363"/>
      <c r="G2414" s="363"/>
      <c r="H2414" s="363"/>
      <c r="I2414" s="363"/>
      <c r="J2414" s="363"/>
      <c r="K2414" s="363"/>
      <c r="L2414" s="363"/>
      <c r="M2414" s="363"/>
      <c r="N2414" s="364"/>
      <c r="O2414" s="91" t="str">
        <f ca="1">IF(D2414="цвет",SUM(O2415:INDIRECT("N"&amp;R2414)),IF(SUM(E2414:N2414)=0,"",SUM(E2414:N2414)))</f>
        <v/>
      </c>
      <c r="P2414" s="68" t="s">
        <v>98</v>
      </c>
      <c r="Q2414" s="138">
        <f t="shared" si="74"/>
        <v>4141</v>
      </c>
      <c r="R2414" s="139">
        <f t="shared" ca="1" si="75"/>
        <v>2414</v>
      </c>
      <c r="S2414" s="69"/>
      <c r="T2414" s="76"/>
    </row>
    <row r="2415" spans="1:20" ht="17.25" thickBot="1">
      <c r="A2415" s="2"/>
      <c r="B2415" s="356" t="s">
        <v>1452</v>
      </c>
      <c r="C2415" s="83">
        <v>4142</v>
      </c>
      <c r="D2415" s="98" t="s">
        <v>9</v>
      </c>
      <c r="E2415" s="99" t="s">
        <v>11</v>
      </c>
      <c r="F2415" s="74" t="s">
        <v>12</v>
      </c>
      <c r="G2415" s="74" t="s">
        <v>13</v>
      </c>
      <c r="H2415" s="99" t="s">
        <v>14</v>
      </c>
      <c r="I2415" s="99" t="s">
        <v>15</v>
      </c>
      <c r="J2415" s="99" t="s">
        <v>16</v>
      </c>
      <c r="K2415" s="99"/>
      <c r="L2415" s="99"/>
      <c r="M2415" s="99"/>
      <c r="N2415" s="99"/>
      <c r="O2415" s="59">
        <f ca="1">IF(D2415="цвет",SUM(O2416:INDIRECT("N"&amp;R2415)),IF(SUM(E2415:N2415)=0,"",SUM(E2415:N2415)))</f>
        <v>0</v>
      </c>
      <c r="P2415" s="68">
        <v>3358</v>
      </c>
      <c r="Q2415" s="138">
        <f t="shared" si="74"/>
        <v>4142</v>
      </c>
      <c r="R2415" s="139">
        <f t="shared" ca="1" si="75"/>
        <v>2418</v>
      </c>
      <c r="S2415" s="85">
        <v>3358</v>
      </c>
      <c r="T2415" s="86">
        <f ca="1">O2415*S2415</f>
        <v>0</v>
      </c>
    </row>
    <row r="2416" spans="1:20" ht="17.25" thickBot="1">
      <c r="A2416" s="2"/>
      <c r="B2416" s="357"/>
      <c r="C2416" s="75"/>
      <c r="D2416" s="5" t="s">
        <v>33</v>
      </c>
      <c r="E2416" s="351"/>
      <c r="F2416" s="351"/>
      <c r="G2416" s="351"/>
      <c r="H2416" s="351"/>
      <c r="I2416" s="181"/>
      <c r="J2416" s="7"/>
      <c r="K2416" s="7"/>
      <c r="L2416" s="7"/>
      <c r="M2416" s="7"/>
      <c r="N2416" s="7"/>
      <c r="O2416" s="91" t="str">
        <f ca="1">IF(D2416="цвет",SUM(O2417:INDIRECT("N"&amp;R2416)),IF(SUM(E2416:N2416)=0,"",SUM(E2416:N2416)))</f>
        <v/>
      </c>
      <c r="P2416" s="68" t="s">
        <v>98</v>
      </c>
      <c r="Q2416" s="138">
        <f t="shared" si="74"/>
        <v>4142</v>
      </c>
      <c r="R2416" s="139">
        <f t="shared" ca="1" si="75"/>
        <v>2418</v>
      </c>
      <c r="S2416" s="69"/>
      <c r="T2416" s="76"/>
    </row>
    <row r="2417" spans="1:25" ht="135" customHeight="1">
      <c r="A2417" s="2"/>
      <c r="B2417" s="357"/>
      <c r="C2417" s="75"/>
      <c r="D2417" s="359" t="s">
        <v>1453</v>
      </c>
      <c r="E2417" s="360"/>
      <c r="F2417" s="360"/>
      <c r="G2417" s="360"/>
      <c r="H2417" s="360"/>
      <c r="I2417" s="360"/>
      <c r="J2417" s="360"/>
      <c r="K2417" s="360"/>
      <c r="L2417" s="360"/>
      <c r="M2417" s="360"/>
      <c r="N2417" s="361"/>
      <c r="O2417" s="91" t="str">
        <f ca="1">IF(D2417="цвет",SUM(O2418:INDIRECT("N"&amp;R2417)),IF(SUM(E2417:N2417)=0,"",SUM(E2417:N2417)))</f>
        <v/>
      </c>
      <c r="P2417" s="68" t="s">
        <v>98</v>
      </c>
      <c r="Q2417" s="138">
        <f t="shared" si="74"/>
        <v>4142</v>
      </c>
      <c r="R2417" s="139">
        <f t="shared" ca="1" si="75"/>
        <v>2418</v>
      </c>
      <c r="S2417" s="69"/>
      <c r="T2417" s="76"/>
    </row>
    <row r="2418" spans="1:25" ht="17.45" customHeight="1" thickBot="1">
      <c r="A2418" s="2"/>
      <c r="B2418" s="365"/>
      <c r="C2418" s="77"/>
      <c r="D2418" s="362" t="str">
        <f>HYPERLINK("https://miamia.ru/search/index.php?q="&amp;Q2418&amp;"&amp;s=Поиск?utm_source=Excel&amp;utm_medium=Nalichie&amp;utm_content="&amp;Q2418&amp;"","Посмотреть большую фотографию на сайте")</f>
        <v>Посмотреть большую фотографию на сайте</v>
      </c>
      <c r="E2418" s="363"/>
      <c r="F2418" s="363"/>
      <c r="G2418" s="363"/>
      <c r="H2418" s="363"/>
      <c r="I2418" s="363"/>
      <c r="J2418" s="363"/>
      <c r="K2418" s="363"/>
      <c r="L2418" s="363"/>
      <c r="M2418" s="363"/>
      <c r="N2418" s="364"/>
      <c r="O2418" s="91" t="str">
        <f ca="1">IF(D2418="цвет",SUM(O2419:INDIRECT("N"&amp;R2418)),IF(SUM(E2418:N2418)=0,"",SUM(E2418:N2418)))</f>
        <v/>
      </c>
      <c r="P2418" s="68" t="s">
        <v>98</v>
      </c>
      <c r="Q2418" s="138">
        <f t="shared" si="74"/>
        <v>4142</v>
      </c>
      <c r="R2418" s="139">
        <f t="shared" ca="1" si="75"/>
        <v>2418</v>
      </c>
      <c r="S2418" s="69"/>
      <c r="T2418" s="76"/>
    </row>
    <row r="2419" spans="1:25" customFormat="1" ht="17.25" thickBot="1">
      <c r="A2419" s="130"/>
      <c r="B2419" s="370" t="s">
        <v>1452</v>
      </c>
      <c r="C2419" s="169">
        <v>4143</v>
      </c>
      <c r="D2419" s="170" t="s">
        <v>9</v>
      </c>
      <c r="E2419" s="133" t="s">
        <v>11</v>
      </c>
      <c r="F2419" s="133" t="s">
        <v>12</v>
      </c>
      <c r="G2419" s="134" t="s">
        <v>13</v>
      </c>
      <c r="H2419" s="134" t="s">
        <v>14</v>
      </c>
      <c r="I2419" s="133"/>
      <c r="J2419" s="133"/>
      <c r="K2419" s="133"/>
      <c r="L2419" s="133"/>
      <c r="M2419" s="133"/>
      <c r="N2419" s="133"/>
      <c r="O2419" s="166">
        <f ca="1">IF(D2419="цвет",SUM(O2420:INDIRECT("N"&amp;R2419)),IF(SUM(E2419:N2419)=0,"",SUM(E2419:N2419)))</f>
        <v>0</v>
      </c>
      <c r="P2419" s="137">
        <v>4391</v>
      </c>
      <c r="Q2419" s="138">
        <f t="shared" si="74"/>
        <v>4143</v>
      </c>
      <c r="R2419" s="139">
        <f t="shared" ca="1" si="75"/>
        <v>2422</v>
      </c>
      <c r="S2419" s="85">
        <v>4391</v>
      </c>
      <c r="T2419" s="140">
        <f ca="1">O2419*S2419</f>
        <v>0</v>
      </c>
      <c r="U2419" s="141"/>
      <c r="V2419" s="141"/>
      <c r="W2419" s="141"/>
      <c r="X2419" s="141"/>
      <c r="Y2419" s="141"/>
    </row>
    <row r="2420" spans="1:25" customFormat="1" ht="17.25" thickBot="1">
      <c r="A2420" s="130"/>
      <c r="B2420" s="371"/>
      <c r="C2420" s="142"/>
      <c r="D2420" s="171" t="s">
        <v>33</v>
      </c>
      <c r="E2420" s="181"/>
      <c r="F2420" s="168"/>
      <c r="G2420" s="181"/>
      <c r="H2420" s="168"/>
      <c r="I2420" s="168"/>
      <c r="J2420" s="168"/>
      <c r="K2420" s="168"/>
      <c r="L2420" s="168"/>
      <c r="M2420" s="168"/>
      <c r="N2420" s="168"/>
      <c r="O2420" s="145" t="str">
        <f ca="1">IF(D2420="цвет",SUM(O2421:INDIRECT("N"&amp;R2420)),IF(SUM(E2420:N2420)=0,"",SUM(E2420:N2420)))</f>
        <v/>
      </c>
      <c r="P2420" s="137" t="s">
        <v>98</v>
      </c>
      <c r="Q2420" s="138">
        <f t="shared" si="74"/>
        <v>4143</v>
      </c>
      <c r="R2420" s="139">
        <f t="shared" ca="1" si="75"/>
        <v>2422</v>
      </c>
      <c r="S2420" s="146"/>
      <c r="T2420" s="147"/>
      <c r="U2420" s="141"/>
      <c r="V2420" s="141"/>
      <c r="W2420" s="141"/>
      <c r="X2420" s="141"/>
      <c r="Y2420" s="141"/>
    </row>
    <row r="2421" spans="1:25" customFormat="1" ht="135" customHeight="1">
      <c r="A2421" s="130"/>
      <c r="B2421" s="371"/>
      <c r="C2421" s="173"/>
      <c r="D2421" s="373" t="s">
        <v>2668</v>
      </c>
      <c r="E2421" s="374"/>
      <c r="F2421" s="374"/>
      <c r="G2421" s="374"/>
      <c r="H2421" s="374"/>
      <c r="I2421" s="374"/>
      <c r="J2421" s="374"/>
      <c r="K2421" s="374"/>
      <c r="L2421" s="374"/>
      <c r="M2421" s="374"/>
      <c r="N2421" s="375"/>
      <c r="O2421" s="145" t="str">
        <f ca="1">IF(D2421="цвет",SUM(O2422:INDIRECT("N"&amp;R2421)),IF(SUM(E2421:N2421)=0,"",SUM(E2421:N2421)))</f>
        <v/>
      </c>
      <c r="P2421" s="137" t="s">
        <v>98</v>
      </c>
      <c r="Q2421" s="138">
        <f t="shared" si="74"/>
        <v>4143</v>
      </c>
      <c r="R2421" s="139">
        <f t="shared" ca="1" si="75"/>
        <v>2422</v>
      </c>
      <c r="S2421" s="146"/>
      <c r="T2421" s="147"/>
      <c r="U2421" s="141"/>
      <c r="V2421" s="141"/>
      <c r="W2421" s="141"/>
      <c r="X2421" s="141"/>
      <c r="Y2421" s="141"/>
    </row>
    <row r="2422" spans="1:25" customFormat="1" ht="17.45" customHeight="1" thickBot="1">
      <c r="A2422" s="130"/>
      <c r="B2422" s="372"/>
      <c r="C2422" s="172"/>
      <c r="D2422" s="362" t="str">
        <f>HYPERLINK("https://miamia.ru/search/index.php?q="&amp;Q2422&amp;"&amp;s=Поиск?utm_source=Excel&amp;utm_medium=Nalichie&amp;utm_content="&amp;Q2422&amp;"","Посмотреть большую фотографию на сайте")</f>
        <v>Посмотреть большую фотографию на сайте</v>
      </c>
      <c r="E2422" s="363"/>
      <c r="F2422" s="363"/>
      <c r="G2422" s="363"/>
      <c r="H2422" s="363"/>
      <c r="I2422" s="363"/>
      <c r="J2422" s="363"/>
      <c r="K2422" s="363"/>
      <c r="L2422" s="363"/>
      <c r="M2422" s="363"/>
      <c r="N2422" s="364"/>
      <c r="O2422" s="145" t="str">
        <f ca="1">IF(D2422="цвет",SUM(O2423:INDIRECT("N"&amp;R2422)),IF(SUM(E2422:N2422)=0,"",SUM(E2422:N2422)))</f>
        <v/>
      </c>
      <c r="P2422" s="137" t="s">
        <v>98</v>
      </c>
      <c r="Q2422" s="138">
        <f t="shared" si="74"/>
        <v>4143</v>
      </c>
      <c r="R2422" s="139">
        <f t="shared" ca="1" si="75"/>
        <v>2422</v>
      </c>
      <c r="S2422" s="141"/>
      <c r="T2422" s="141"/>
      <c r="U2422" s="141"/>
      <c r="V2422" s="141"/>
      <c r="W2422" s="141"/>
      <c r="X2422" s="141"/>
      <c r="Y2422" s="141"/>
    </row>
    <row r="2423" spans="1:25" ht="17.25" thickBot="1">
      <c r="A2423" s="2"/>
      <c r="B2423" s="356" t="s">
        <v>1452</v>
      </c>
      <c r="C2423" s="83">
        <v>4145</v>
      </c>
      <c r="D2423" s="98" t="s">
        <v>9</v>
      </c>
      <c r="E2423" s="99" t="s">
        <v>10</v>
      </c>
      <c r="F2423" s="99" t="s">
        <v>11</v>
      </c>
      <c r="G2423" s="74" t="s">
        <v>12</v>
      </c>
      <c r="H2423" s="74" t="s">
        <v>13</v>
      </c>
      <c r="I2423" s="99" t="s">
        <v>14</v>
      </c>
      <c r="J2423" s="99" t="s">
        <v>15</v>
      </c>
      <c r="K2423" s="99" t="s">
        <v>16</v>
      </c>
      <c r="L2423" s="99" t="s">
        <v>21</v>
      </c>
      <c r="M2423" s="99" t="s">
        <v>22</v>
      </c>
      <c r="N2423" s="99"/>
      <c r="O2423" s="59">
        <f ca="1">IF(D2423="цвет",SUM(O2424:INDIRECT("N"&amp;R2423)),IF(SUM(E2423:N2423)=0,"",SUM(E2423:N2423)))</f>
        <v>0</v>
      </c>
      <c r="P2423" s="68">
        <v>4004</v>
      </c>
      <c r="Q2423" s="138">
        <f t="shared" si="74"/>
        <v>4145</v>
      </c>
      <c r="R2423" s="139">
        <f t="shared" ca="1" si="75"/>
        <v>2426</v>
      </c>
      <c r="S2423" s="85">
        <v>4004</v>
      </c>
      <c r="T2423" s="86">
        <f ca="1">O2423*S2423</f>
        <v>0</v>
      </c>
    </row>
    <row r="2424" spans="1:25" ht="17.25" thickBot="1">
      <c r="A2424" s="2"/>
      <c r="B2424" s="357"/>
      <c r="C2424" s="75"/>
      <c r="D2424" s="5" t="s">
        <v>33</v>
      </c>
      <c r="E2424" s="351"/>
      <c r="F2424" s="351"/>
      <c r="G2424" s="351"/>
      <c r="H2424" s="351"/>
      <c r="I2424" s="351"/>
      <c r="J2424" s="351"/>
      <c r="K2424" s="351"/>
      <c r="L2424" s="7"/>
      <c r="M2424" s="7"/>
      <c r="N2424" s="7"/>
      <c r="O2424" s="91" t="str">
        <f ca="1">IF(D2424="цвет",SUM(O2425:INDIRECT("N"&amp;R2424)),IF(SUM(E2424:N2424)=0,"",SUM(E2424:N2424)))</f>
        <v/>
      </c>
      <c r="P2424" s="68" t="s">
        <v>98</v>
      </c>
      <c r="Q2424" s="138">
        <f t="shared" si="74"/>
        <v>4145</v>
      </c>
      <c r="R2424" s="139">
        <f t="shared" ca="1" si="75"/>
        <v>2426</v>
      </c>
      <c r="S2424" s="69"/>
      <c r="T2424" s="76"/>
    </row>
    <row r="2425" spans="1:25" ht="135" customHeight="1">
      <c r="A2425" s="2"/>
      <c r="B2425" s="357"/>
      <c r="C2425" s="75"/>
      <c r="D2425" s="359" t="s">
        <v>1454</v>
      </c>
      <c r="E2425" s="360"/>
      <c r="F2425" s="360"/>
      <c r="G2425" s="360"/>
      <c r="H2425" s="360"/>
      <c r="I2425" s="360"/>
      <c r="J2425" s="360"/>
      <c r="K2425" s="360"/>
      <c r="L2425" s="360"/>
      <c r="M2425" s="360"/>
      <c r="N2425" s="361"/>
      <c r="O2425" s="91" t="str">
        <f ca="1">IF(D2425="цвет",SUM(O2426:INDIRECT("N"&amp;R2425)),IF(SUM(E2425:N2425)=0,"",SUM(E2425:N2425)))</f>
        <v/>
      </c>
      <c r="P2425" s="68" t="s">
        <v>98</v>
      </c>
      <c r="Q2425" s="138">
        <f t="shared" si="74"/>
        <v>4145</v>
      </c>
      <c r="R2425" s="139">
        <f t="shared" ca="1" si="75"/>
        <v>2426</v>
      </c>
      <c r="S2425" s="69"/>
      <c r="T2425" s="76"/>
    </row>
    <row r="2426" spans="1:25" ht="17.45" customHeight="1" thickBot="1">
      <c r="A2426" s="2"/>
      <c r="B2426" s="365"/>
      <c r="C2426" s="77"/>
      <c r="D2426" s="362" t="str">
        <f>HYPERLINK("https://miamia.ru/search/index.php?q="&amp;Q2426&amp;"&amp;s=Поиск?utm_source=Excel&amp;utm_medium=Nalichie&amp;utm_content="&amp;Q2426&amp;"","Посмотреть большую фотографию на сайте")</f>
        <v>Посмотреть большую фотографию на сайте</v>
      </c>
      <c r="E2426" s="363"/>
      <c r="F2426" s="363"/>
      <c r="G2426" s="363"/>
      <c r="H2426" s="363"/>
      <c r="I2426" s="363"/>
      <c r="J2426" s="363"/>
      <c r="K2426" s="363"/>
      <c r="L2426" s="363"/>
      <c r="M2426" s="363"/>
      <c r="N2426" s="364"/>
      <c r="O2426" s="91" t="str">
        <f ca="1">IF(D2426="цвет",SUM(O2427:INDIRECT("N"&amp;R2426)),IF(SUM(E2426:N2426)=0,"",SUM(E2426:N2426)))</f>
        <v/>
      </c>
      <c r="P2426" s="68" t="s">
        <v>98</v>
      </c>
      <c r="Q2426" s="138">
        <f t="shared" si="74"/>
        <v>4145</v>
      </c>
      <c r="R2426" s="139">
        <f t="shared" ca="1" si="75"/>
        <v>2426</v>
      </c>
      <c r="S2426" s="69"/>
      <c r="T2426" s="76"/>
    </row>
    <row r="2427" spans="1:25" ht="17.25" thickBot="1">
      <c r="A2427" s="2"/>
      <c r="B2427" s="356" t="s">
        <v>1452</v>
      </c>
      <c r="C2427" s="83">
        <v>4146</v>
      </c>
      <c r="D2427" s="98" t="s">
        <v>9</v>
      </c>
      <c r="E2427" s="99" t="s">
        <v>11</v>
      </c>
      <c r="F2427" s="74" t="s">
        <v>12</v>
      </c>
      <c r="G2427" s="74" t="s">
        <v>13</v>
      </c>
      <c r="H2427" s="99" t="s">
        <v>14</v>
      </c>
      <c r="I2427" s="99" t="s">
        <v>15</v>
      </c>
      <c r="J2427" s="99"/>
      <c r="K2427" s="99"/>
      <c r="L2427" s="99"/>
      <c r="M2427" s="99"/>
      <c r="N2427" s="99"/>
      <c r="O2427" s="59">
        <f ca="1">IF(D2427="цвет",SUM(O2428:INDIRECT("N"&amp;R2427)),IF(SUM(E2427:N2427)=0,"",SUM(E2427:N2427)))</f>
        <v>0</v>
      </c>
      <c r="P2427" s="68">
        <v>4391</v>
      </c>
      <c r="Q2427" s="138">
        <f t="shared" si="74"/>
        <v>4146</v>
      </c>
      <c r="R2427" s="139">
        <f t="shared" ca="1" si="75"/>
        <v>2430</v>
      </c>
      <c r="S2427" s="85">
        <v>4391</v>
      </c>
      <c r="T2427" s="86">
        <f ca="1">O2427*S2427</f>
        <v>0</v>
      </c>
    </row>
    <row r="2428" spans="1:25" ht="17.25" thickBot="1">
      <c r="A2428" s="2"/>
      <c r="B2428" s="357"/>
      <c r="C2428" s="75"/>
      <c r="D2428" s="5" t="s">
        <v>33</v>
      </c>
      <c r="E2428" s="351"/>
      <c r="F2428" s="351"/>
      <c r="G2428" s="351"/>
      <c r="H2428" s="181"/>
      <c r="I2428" s="7"/>
      <c r="J2428" s="7"/>
      <c r="K2428" s="7"/>
      <c r="L2428" s="7"/>
      <c r="M2428" s="7"/>
      <c r="N2428" s="7"/>
      <c r="O2428" s="91" t="str">
        <f ca="1">IF(D2428="цвет",SUM(O2429:INDIRECT("N"&amp;R2428)),IF(SUM(E2428:N2428)=0,"",SUM(E2428:N2428)))</f>
        <v/>
      </c>
      <c r="P2428" s="68" t="s">
        <v>98</v>
      </c>
      <c r="Q2428" s="138">
        <f t="shared" si="74"/>
        <v>4146</v>
      </c>
      <c r="R2428" s="139">
        <f t="shared" ca="1" si="75"/>
        <v>2430</v>
      </c>
      <c r="S2428" s="69"/>
      <c r="T2428" s="76"/>
    </row>
    <row r="2429" spans="1:25" ht="135" customHeight="1">
      <c r="A2429" s="2"/>
      <c r="B2429" s="357"/>
      <c r="C2429" s="75"/>
      <c r="D2429" s="359" t="s">
        <v>1455</v>
      </c>
      <c r="E2429" s="360"/>
      <c r="F2429" s="360"/>
      <c r="G2429" s="360"/>
      <c r="H2429" s="360"/>
      <c r="I2429" s="360"/>
      <c r="J2429" s="360"/>
      <c r="K2429" s="360"/>
      <c r="L2429" s="360"/>
      <c r="M2429" s="360"/>
      <c r="N2429" s="361"/>
      <c r="O2429" s="91" t="str">
        <f ca="1">IF(D2429="цвет",SUM(O2430:INDIRECT("N"&amp;R2429)),IF(SUM(E2429:N2429)=0,"",SUM(E2429:N2429)))</f>
        <v/>
      </c>
      <c r="P2429" s="68" t="s">
        <v>98</v>
      </c>
      <c r="Q2429" s="138">
        <f t="shared" si="74"/>
        <v>4146</v>
      </c>
      <c r="R2429" s="139">
        <f t="shared" ca="1" si="75"/>
        <v>2430</v>
      </c>
      <c r="S2429" s="69"/>
      <c r="T2429" s="76"/>
    </row>
    <row r="2430" spans="1:25" ht="17.45" customHeight="1" thickBot="1">
      <c r="A2430" s="2"/>
      <c r="B2430" s="365"/>
      <c r="C2430" s="77"/>
      <c r="D2430" s="362" t="str">
        <f>HYPERLINK("https://miamia.ru/search/index.php?q="&amp;Q2430&amp;"&amp;s=Поиск?utm_source=Excel&amp;utm_medium=Nalichie&amp;utm_content="&amp;Q2430&amp;"","Посмотреть большую фотографию на сайте")</f>
        <v>Посмотреть большую фотографию на сайте</v>
      </c>
      <c r="E2430" s="363"/>
      <c r="F2430" s="363"/>
      <c r="G2430" s="363"/>
      <c r="H2430" s="363"/>
      <c r="I2430" s="363"/>
      <c r="J2430" s="363"/>
      <c r="K2430" s="363"/>
      <c r="L2430" s="363"/>
      <c r="M2430" s="363"/>
      <c r="N2430" s="364"/>
      <c r="O2430" s="91" t="str">
        <f ca="1">IF(D2430="цвет",SUM(O2431:INDIRECT("N"&amp;R2430)),IF(SUM(E2430:N2430)=0,"",SUM(E2430:N2430)))</f>
        <v/>
      </c>
      <c r="P2430" s="68" t="s">
        <v>98</v>
      </c>
      <c r="Q2430" s="138">
        <f t="shared" si="74"/>
        <v>4146</v>
      </c>
      <c r="R2430" s="139">
        <f t="shared" ca="1" si="75"/>
        <v>2430</v>
      </c>
      <c r="S2430" s="69"/>
      <c r="T2430" s="76"/>
    </row>
    <row r="2431" spans="1:25" ht="17.25" thickBot="1">
      <c r="A2431" s="2"/>
      <c r="B2431" s="356" t="s">
        <v>1452</v>
      </c>
      <c r="C2431" s="83">
        <v>4147</v>
      </c>
      <c r="D2431" s="98" t="s">
        <v>9</v>
      </c>
      <c r="E2431" s="99" t="s">
        <v>10</v>
      </c>
      <c r="F2431" s="99" t="s">
        <v>11</v>
      </c>
      <c r="G2431" s="74" t="s">
        <v>12</v>
      </c>
      <c r="H2431" s="74" t="s">
        <v>13</v>
      </c>
      <c r="I2431" s="99" t="s">
        <v>14</v>
      </c>
      <c r="J2431" s="99" t="s">
        <v>15</v>
      </c>
      <c r="K2431" s="99" t="s">
        <v>16</v>
      </c>
      <c r="L2431" s="99" t="s">
        <v>21</v>
      </c>
      <c r="M2431" s="99" t="s">
        <v>22</v>
      </c>
      <c r="N2431" s="99"/>
      <c r="O2431" s="59">
        <f ca="1">IF(D2431="цвет",SUM(O2432:INDIRECT("N"&amp;R2431)),IF(SUM(E2431:N2431)=0,"",SUM(E2431:N2431)))</f>
        <v>0</v>
      </c>
      <c r="P2431" s="68">
        <v>3487</v>
      </c>
      <c r="Q2431" s="138">
        <f t="shared" si="74"/>
        <v>4147</v>
      </c>
      <c r="R2431" s="139">
        <f t="shared" ca="1" si="75"/>
        <v>2434</v>
      </c>
      <c r="S2431" s="85">
        <v>3487</v>
      </c>
      <c r="T2431" s="86">
        <f ca="1">O2431*S2431</f>
        <v>0</v>
      </c>
    </row>
    <row r="2432" spans="1:25" ht="17.25" thickBot="1">
      <c r="A2432" s="2"/>
      <c r="B2432" s="357"/>
      <c r="C2432" s="75"/>
      <c r="D2432" s="5" t="s">
        <v>33</v>
      </c>
      <c r="E2432" s="351"/>
      <c r="F2432" s="351"/>
      <c r="G2432" s="181"/>
      <c r="H2432" s="181"/>
      <c r="I2432" s="351"/>
      <c r="J2432" s="351"/>
      <c r="K2432" s="351"/>
      <c r="L2432" s="351"/>
      <c r="M2432" s="181"/>
      <c r="N2432" s="7"/>
      <c r="O2432" s="91" t="str">
        <f ca="1">IF(D2432="цвет",SUM(O2433:INDIRECT("N"&amp;R2432)),IF(SUM(E2432:N2432)=0,"",SUM(E2432:N2432)))</f>
        <v/>
      </c>
      <c r="P2432" s="68" t="s">
        <v>98</v>
      </c>
      <c r="Q2432" s="138">
        <f t="shared" si="74"/>
        <v>4147</v>
      </c>
      <c r="R2432" s="139">
        <f t="shared" ca="1" si="75"/>
        <v>2434</v>
      </c>
      <c r="S2432" s="69"/>
      <c r="T2432" s="76"/>
    </row>
    <row r="2433" spans="1:20" ht="135" customHeight="1">
      <c r="A2433" s="2"/>
      <c r="B2433" s="357"/>
      <c r="C2433" s="75"/>
      <c r="D2433" s="359" t="s">
        <v>1458</v>
      </c>
      <c r="E2433" s="360"/>
      <c r="F2433" s="360"/>
      <c r="G2433" s="360"/>
      <c r="H2433" s="360"/>
      <c r="I2433" s="360"/>
      <c r="J2433" s="360"/>
      <c r="K2433" s="360"/>
      <c r="L2433" s="360"/>
      <c r="M2433" s="360"/>
      <c r="N2433" s="361"/>
      <c r="O2433" s="91" t="str">
        <f ca="1">IF(D2433="цвет",SUM(O2434:INDIRECT("N"&amp;R2433)),IF(SUM(E2433:N2433)=0,"",SUM(E2433:N2433)))</f>
        <v/>
      </c>
      <c r="P2433" s="68" t="s">
        <v>98</v>
      </c>
      <c r="Q2433" s="138">
        <f t="shared" si="74"/>
        <v>4147</v>
      </c>
      <c r="R2433" s="139">
        <f t="shared" ca="1" si="75"/>
        <v>2434</v>
      </c>
      <c r="S2433" s="69"/>
      <c r="T2433" s="76"/>
    </row>
    <row r="2434" spans="1:20" ht="17.45" customHeight="1" thickBot="1">
      <c r="A2434" s="2"/>
      <c r="B2434" s="365"/>
      <c r="C2434" s="77"/>
      <c r="D2434" s="362" t="str">
        <f>HYPERLINK("https://miamia.ru/search/index.php?q="&amp;Q2434&amp;"&amp;s=Поиск?utm_source=Excel&amp;utm_medium=Nalichie&amp;utm_content="&amp;Q2434&amp;"","Посмотреть большую фотографию на сайте")</f>
        <v>Посмотреть большую фотографию на сайте</v>
      </c>
      <c r="E2434" s="363"/>
      <c r="F2434" s="363"/>
      <c r="G2434" s="363"/>
      <c r="H2434" s="363"/>
      <c r="I2434" s="363"/>
      <c r="J2434" s="363"/>
      <c r="K2434" s="363"/>
      <c r="L2434" s="363"/>
      <c r="M2434" s="363"/>
      <c r="N2434" s="364"/>
      <c r="O2434" s="91" t="str">
        <f ca="1">IF(D2434="цвет",SUM(O2435:INDIRECT("N"&amp;R2434)),IF(SUM(E2434:N2434)=0,"",SUM(E2434:N2434)))</f>
        <v/>
      </c>
      <c r="P2434" s="68" t="s">
        <v>98</v>
      </c>
      <c r="Q2434" s="138">
        <f t="shared" si="74"/>
        <v>4147</v>
      </c>
      <c r="R2434" s="139">
        <f t="shared" ca="1" si="75"/>
        <v>2434</v>
      </c>
      <c r="S2434" s="69"/>
      <c r="T2434" s="76"/>
    </row>
    <row r="2435" spans="1:20" ht="17.25" thickBot="1">
      <c r="A2435" s="2"/>
      <c r="B2435" s="356" t="s">
        <v>1452</v>
      </c>
      <c r="C2435" s="83">
        <v>4149</v>
      </c>
      <c r="D2435" s="98" t="s">
        <v>9</v>
      </c>
      <c r="E2435" s="99" t="s">
        <v>11</v>
      </c>
      <c r="F2435" s="74" t="s">
        <v>12</v>
      </c>
      <c r="G2435" s="74" t="s">
        <v>13</v>
      </c>
      <c r="H2435" s="99" t="s">
        <v>14</v>
      </c>
      <c r="I2435" s="99" t="s">
        <v>15</v>
      </c>
      <c r="J2435" s="99" t="s">
        <v>16</v>
      </c>
      <c r="K2435" s="99" t="s">
        <v>21</v>
      </c>
      <c r="L2435" s="99" t="s">
        <v>22</v>
      </c>
      <c r="M2435" s="99"/>
      <c r="N2435" s="99"/>
      <c r="O2435" s="59">
        <f ca="1">IF(D2435="цвет",SUM(O2436:INDIRECT("N"&amp;R2435)),IF(SUM(E2435:N2435)=0,"",SUM(E2435:N2435)))</f>
        <v>0</v>
      </c>
      <c r="P2435" s="68">
        <v>4262</v>
      </c>
      <c r="Q2435" s="138">
        <f t="shared" si="74"/>
        <v>4149</v>
      </c>
      <c r="R2435" s="139">
        <f t="shared" ca="1" si="75"/>
        <v>2438</v>
      </c>
      <c r="S2435" s="85">
        <v>4262</v>
      </c>
      <c r="T2435" s="86">
        <f ca="1">O2435*S2435</f>
        <v>0</v>
      </c>
    </row>
    <row r="2436" spans="1:20" ht="17.25" thickBot="1">
      <c r="A2436" s="2"/>
      <c r="B2436" s="357"/>
      <c r="C2436" s="75"/>
      <c r="D2436" s="5" t="s">
        <v>33</v>
      </c>
      <c r="E2436" s="351"/>
      <c r="F2436" s="351"/>
      <c r="G2436" s="181"/>
      <c r="H2436" s="7"/>
      <c r="I2436" s="351"/>
      <c r="J2436" s="181"/>
      <c r="K2436" s="7"/>
      <c r="L2436" s="7"/>
      <c r="M2436" s="7"/>
      <c r="N2436" s="7"/>
      <c r="O2436" s="91" t="str">
        <f ca="1">IF(D2436="цвет",SUM(O2437:INDIRECT("N"&amp;R2436)),IF(SUM(E2436:N2436)=0,"",SUM(E2436:N2436)))</f>
        <v/>
      </c>
      <c r="P2436" s="68" t="s">
        <v>98</v>
      </c>
      <c r="Q2436" s="138">
        <f t="shared" si="74"/>
        <v>4149</v>
      </c>
      <c r="R2436" s="139">
        <f t="shared" ca="1" si="75"/>
        <v>2438</v>
      </c>
      <c r="S2436" s="69"/>
      <c r="T2436" s="76"/>
    </row>
    <row r="2437" spans="1:20" ht="135" customHeight="1">
      <c r="A2437" s="2"/>
      <c r="B2437" s="357"/>
      <c r="C2437" s="75"/>
      <c r="D2437" s="359" t="s">
        <v>1459</v>
      </c>
      <c r="E2437" s="360"/>
      <c r="F2437" s="360"/>
      <c r="G2437" s="360"/>
      <c r="H2437" s="360"/>
      <c r="I2437" s="360"/>
      <c r="J2437" s="360"/>
      <c r="K2437" s="360"/>
      <c r="L2437" s="360"/>
      <c r="M2437" s="360"/>
      <c r="N2437" s="361"/>
      <c r="O2437" s="91" t="str">
        <f ca="1">IF(D2437="цвет",SUM(O2438:INDIRECT("N"&amp;R2437)),IF(SUM(E2437:N2437)=0,"",SUM(E2437:N2437)))</f>
        <v/>
      </c>
      <c r="P2437" s="68" t="s">
        <v>98</v>
      </c>
      <c r="Q2437" s="138">
        <f t="shared" si="74"/>
        <v>4149</v>
      </c>
      <c r="R2437" s="139">
        <f t="shared" ca="1" si="75"/>
        <v>2438</v>
      </c>
      <c r="S2437" s="69"/>
      <c r="T2437" s="76"/>
    </row>
    <row r="2438" spans="1:20" ht="17.45" customHeight="1" thickBot="1">
      <c r="A2438" s="2"/>
      <c r="B2438" s="365"/>
      <c r="C2438" s="77"/>
      <c r="D2438" s="362" t="str">
        <f>HYPERLINK("https://miamia.ru/search/index.php?q="&amp;Q2438&amp;"&amp;s=Поиск?utm_source=Excel&amp;utm_medium=Nalichie&amp;utm_content="&amp;Q2438&amp;"","Посмотреть большую фотографию на сайте")</f>
        <v>Посмотреть большую фотографию на сайте</v>
      </c>
      <c r="E2438" s="363"/>
      <c r="F2438" s="363"/>
      <c r="G2438" s="363"/>
      <c r="H2438" s="363"/>
      <c r="I2438" s="363"/>
      <c r="J2438" s="363"/>
      <c r="K2438" s="363"/>
      <c r="L2438" s="363"/>
      <c r="M2438" s="363"/>
      <c r="N2438" s="364"/>
      <c r="O2438" s="91" t="str">
        <f ca="1">IF(D2438="цвет",SUM(O2439:INDIRECT("N"&amp;R2438)),IF(SUM(E2438:N2438)=0,"",SUM(E2438:N2438)))</f>
        <v/>
      </c>
      <c r="P2438" s="68" t="s">
        <v>98</v>
      </c>
      <c r="Q2438" s="138">
        <f t="shared" si="74"/>
        <v>4149</v>
      </c>
      <c r="R2438" s="139">
        <f t="shared" ca="1" si="75"/>
        <v>2438</v>
      </c>
      <c r="S2438" s="69"/>
      <c r="T2438" s="76"/>
    </row>
    <row r="2439" spans="1:20" ht="22.7" customHeight="1" thickBot="1">
      <c r="A2439" s="2"/>
      <c r="B2439" s="28" t="s">
        <v>75</v>
      </c>
      <c r="C2439" s="29"/>
      <c r="D2439" s="30"/>
      <c r="E2439" s="31"/>
      <c r="F2439" s="31"/>
      <c r="G2439" s="31"/>
      <c r="H2439" s="31"/>
      <c r="I2439" s="31"/>
      <c r="J2439" s="31"/>
      <c r="K2439" s="31"/>
      <c r="L2439" s="31"/>
      <c r="M2439" s="31"/>
      <c r="N2439" s="32"/>
      <c r="O2439" s="91" t="str">
        <f ca="1">IF(D2439="цвет",SUM(O2440:INDIRECT("N"&amp;R2439)),IF(SUM(E2439:N2439)=0,"",SUM(E2439:N2439)))</f>
        <v/>
      </c>
      <c r="P2439" s="68" t="s">
        <v>98</v>
      </c>
      <c r="Q2439" s="55">
        <f t="shared" si="74"/>
        <v>4149</v>
      </c>
      <c r="R2439" s="70">
        <f t="shared" ca="1" si="75"/>
        <v>2443</v>
      </c>
    </row>
    <row r="2440" spans="1:20" ht="17.25" thickBot="1">
      <c r="A2440" s="2"/>
      <c r="B2440" s="356" t="s">
        <v>31</v>
      </c>
      <c r="C2440" s="83" t="s">
        <v>201</v>
      </c>
      <c r="D2440" s="98" t="s">
        <v>9</v>
      </c>
      <c r="E2440" s="99" t="s">
        <v>10</v>
      </c>
      <c r="F2440" s="99" t="s">
        <v>11</v>
      </c>
      <c r="G2440" s="74" t="s">
        <v>12</v>
      </c>
      <c r="H2440" s="74" t="s">
        <v>13</v>
      </c>
      <c r="I2440" s="99" t="s">
        <v>14</v>
      </c>
      <c r="J2440" s="99" t="s">
        <v>15</v>
      </c>
      <c r="K2440" s="99" t="s">
        <v>16</v>
      </c>
      <c r="L2440" s="99"/>
      <c r="M2440" s="99"/>
      <c r="N2440" s="99"/>
      <c r="O2440" s="59">
        <f ca="1">IF(D2440="цвет",SUM(O2441:INDIRECT("N"&amp;R2440)),IF(SUM(E2440:N2440)=0,"",SUM(E2440:N2440)))</f>
        <v>0</v>
      </c>
      <c r="P2440" s="68">
        <v>4908</v>
      </c>
      <c r="Q2440" s="55" t="str">
        <f t="shared" si="74"/>
        <v>3518t</v>
      </c>
      <c r="R2440" s="70">
        <f t="shared" ca="1" si="75"/>
        <v>2443</v>
      </c>
      <c r="S2440" s="85">
        <v>4908</v>
      </c>
      <c r="T2440" s="86">
        <f ca="1">O2440*S2440</f>
        <v>0</v>
      </c>
    </row>
    <row r="2441" spans="1:20" ht="16.5" customHeight="1" thickBot="1">
      <c r="A2441" s="2"/>
      <c r="B2441" s="357"/>
      <c r="C2441" s="75"/>
      <c r="D2441" s="5" t="s">
        <v>174</v>
      </c>
      <c r="E2441" s="7"/>
      <c r="F2441" s="7"/>
      <c r="G2441" s="351"/>
      <c r="H2441" s="7"/>
      <c r="I2441" s="181"/>
      <c r="J2441" s="7"/>
      <c r="K2441" s="7"/>
      <c r="L2441" s="7"/>
      <c r="M2441" s="7"/>
      <c r="N2441" s="7"/>
      <c r="O2441" s="91" t="str">
        <f ca="1">IF(D2441="цвет",SUM(O2442:INDIRECT("N"&amp;R2441)),IF(SUM(E2441:N2441)=0,"",SUM(E2441:N2441)))</f>
        <v/>
      </c>
      <c r="P2441" s="68" t="s">
        <v>98</v>
      </c>
      <c r="Q2441" s="55" t="str">
        <f t="shared" si="74"/>
        <v>3518t</v>
      </c>
      <c r="R2441" s="70">
        <f t="shared" ca="1" si="75"/>
        <v>2443</v>
      </c>
      <c r="S2441" s="69"/>
      <c r="T2441" s="76"/>
    </row>
    <row r="2442" spans="1:20" ht="135" customHeight="1">
      <c r="A2442" s="2"/>
      <c r="B2442" s="357"/>
      <c r="C2442" s="75"/>
      <c r="D2442" s="359" t="s">
        <v>443</v>
      </c>
      <c r="E2442" s="360"/>
      <c r="F2442" s="360"/>
      <c r="G2442" s="360"/>
      <c r="H2442" s="360"/>
      <c r="I2442" s="360"/>
      <c r="J2442" s="360"/>
      <c r="K2442" s="360"/>
      <c r="L2442" s="360"/>
      <c r="M2442" s="360"/>
      <c r="N2442" s="361"/>
      <c r="O2442" s="91" t="str">
        <f ca="1">IF(D2442="цвет",SUM(O2443:INDIRECT("N"&amp;R2442)),IF(SUM(E2442:N2442)=0,"",SUM(E2442:N2442)))</f>
        <v/>
      </c>
      <c r="P2442" s="68" t="s">
        <v>98</v>
      </c>
      <c r="Q2442" s="55" t="str">
        <f t="shared" si="74"/>
        <v>3518t</v>
      </c>
      <c r="R2442" s="70">
        <f t="shared" ca="1" si="75"/>
        <v>2443</v>
      </c>
      <c r="S2442" s="69"/>
      <c r="T2442" s="76"/>
    </row>
    <row r="2443" spans="1:20" ht="17.45" customHeight="1" thickBot="1">
      <c r="A2443" s="2"/>
      <c r="B2443" s="358"/>
      <c r="C2443" s="77"/>
      <c r="D2443" s="362" t="str">
        <f>HYPERLINK("https://miamia.ru/search/index.php?q="&amp;Q2443&amp;"&amp;s=Поиск?utm_source=Excel&amp;utm_medium=Nalichie&amp;utm_content="&amp;Q2443&amp;"","Посмотреть большую фотографию на сайте")</f>
        <v>Посмотреть большую фотографию на сайте</v>
      </c>
      <c r="E2443" s="363"/>
      <c r="F2443" s="363"/>
      <c r="G2443" s="363"/>
      <c r="H2443" s="363"/>
      <c r="I2443" s="363"/>
      <c r="J2443" s="363"/>
      <c r="K2443" s="363"/>
      <c r="L2443" s="363"/>
      <c r="M2443" s="363"/>
      <c r="N2443" s="364"/>
      <c r="O2443" s="91" t="str">
        <f ca="1">IF(D2443="цвет",SUM(O2444:INDIRECT("N"&amp;R2443)),IF(SUM(E2443:N2443)=0,"",SUM(E2443:N2443)))</f>
        <v/>
      </c>
      <c r="P2443" s="68" t="s">
        <v>98</v>
      </c>
      <c r="Q2443" s="55" t="str">
        <f t="shared" ref="Q2443:Q2506" si="76">IF(C2443&lt;&gt;0,C2443,Q2442)</f>
        <v>3518t</v>
      </c>
      <c r="R2443" s="70">
        <f t="shared" ref="R2443:R2506" ca="1" si="77">IF(D2443="Посмотреть большую фотографию на сайте",CELL("строка",O2443),R2444)</f>
        <v>2443</v>
      </c>
      <c r="S2443" s="69"/>
      <c r="T2443" s="76"/>
    </row>
    <row r="2444" spans="1:20" ht="17.25" thickBot="1">
      <c r="A2444" s="2"/>
      <c r="B2444" s="356" t="s">
        <v>31</v>
      </c>
      <c r="C2444" s="83">
        <v>3519</v>
      </c>
      <c r="D2444" s="98" t="s">
        <v>9</v>
      </c>
      <c r="E2444" s="99" t="s">
        <v>10</v>
      </c>
      <c r="F2444" s="99" t="s">
        <v>11</v>
      </c>
      <c r="G2444" s="74" t="s">
        <v>12</v>
      </c>
      <c r="H2444" s="74" t="s">
        <v>13</v>
      </c>
      <c r="I2444" s="99" t="s">
        <v>14</v>
      </c>
      <c r="J2444" s="99" t="s">
        <v>15</v>
      </c>
      <c r="K2444" s="99" t="s">
        <v>16</v>
      </c>
      <c r="L2444" s="99"/>
      <c r="M2444" s="99"/>
      <c r="N2444" s="99"/>
      <c r="O2444" s="59">
        <f ca="1">IF(D2444="цвет",SUM(O2445:INDIRECT("N"&amp;R2444)),IF(SUM(E2444:N2444)=0,"",SUM(E2444:N2444)))</f>
        <v>0</v>
      </c>
      <c r="P2444" s="68">
        <v>5425</v>
      </c>
      <c r="Q2444" s="55">
        <f t="shared" si="76"/>
        <v>3519</v>
      </c>
      <c r="R2444" s="70">
        <f t="shared" ca="1" si="77"/>
        <v>2447</v>
      </c>
      <c r="S2444" s="85">
        <v>5425</v>
      </c>
      <c r="T2444" s="86">
        <f ca="1">O2444*S2444</f>
        <v>0</v>
      </c>
    </row>
    <row r="2445" spans="1:20" ht="16.5" customHeight="1" thickBot="1">
      <c r="A2445" s="2"/>
      <c r="B2445" s="357"/>
      <c r="C2445" s="75"/>
      <c r="D2445" s="5" t="s">
        <v>174</v>
      </c>
      <c r="E2445" s="7"/>
      <c r="F2445" s="351"/>
      <c r="G2445" s="351"/>
      <c r="H2445" s="351"/>
      <c r="I2445" s="351"/>
      <c r="J2445" s="351"/>
      <c r="K2445" s="7"/>
      <c r="L2445" s="7"/>
      <c r="M2445" s="7"/>
      <c r="N2445" s="7"/>
      <c r="O2445" s="91" t="str">
        <f ca="1">IF(D2445="цвет",SUM(O2446:INDIRECT("N"&amp;R2445)),IF(SUM(E2445:N2445)=0,"",SUM(E2445:N2445)))</f>
        <v/>
      </c>
      <c r="P2445" s="68" t="s">
        <v>98</v>
      </c>
      <c r="Q2445" s="55">
        <f t="shared" si="76"/>
        <v>3519</v>
      </c>
      <c r="R2445" s="70">
        <f t="shared" ca="1" si="77"/>
        <v>2447</v>
      </c>
      <c r="S2445" s="69"/>
      <c r="T2445" s="76"/>
    </row>
    <row r="2446" spans="1:20" ht="135" customHeight="1">
      <c r="A2446" s="2"/>
      <c r="B2446" s="357"/>
      <c r="C2446" s="75"/>
      <c r="D2446" s="359" t="s">
        <v>444</v>
      </c>
      <c r="E2446" s="360"/>
      <c r="F2446" s="360"/>
      <c r="G2446" s="360"/>
      <c r="H2446" s="360"/>
      <c r="I2446" s="360"/>
      <c r="J2446" s="360"/>
      <c r="K2446" s="360"/>
      <c r="L2446" s="360"/>
      <c r="M2446" s="360"/>
      <c r="N2446" s="361"/>
      <c r="O2446" s="91" t="str">
        <f ca="1">IF(D2446="цвет",SUM(O2447:INDIRECT("N"&amp;R2446)),IF(SUM(E2446:N2446)=0,"",SUM(E2446:N2446)))</f>
        <v/>
      </c>
      <c r="P2446" s="68" t="s">
        <v>98</v>
      </c>
      <c r="Q2446" s="55">
        <f t="shared" si="76"/>
        <v>3519</v>
      </c>
      <c r="R2446" s="70">
        <f t="shared" ca="1" si="77"/>
        <v>2447</v>
      </c>
      <c r="S2446" s="69"/>
      <c r="T2446" s="76"/>
    </row>
    <row r="2447" spans="1:20" ht="17.45" customHeight="1" thickBot="1">
      <c r="A2447" s="2"/>
      <c r="B2447" s="358"/>
      <c r="C2447" s="77"/>
      <c r="D2447" s="362" t="str">
        <f>HYPERLINK("https://miamia.ru/search/index.php?q="&amp;Q2447&amp;"&amp;s=Поиск?utm_source=Excel&amp;utm_medium=Nalichie&amp;utm_content="&amp;Q2447&amp;"","Посмотреть большую фотографию на сайте")</f>
        <v>Посмотреть большую фотографию на сайте</v>
      </c>
      <c r="E2447" s="363"/>
      <c r="F2447" s="363"/>
      <c r="G2447" s="363"/>
      <c r="H2447" s="363"/>
      <c r="I2447" s="363"/>
      <c r="J2447" s="363"/>
      <c r="K2447" s="363"/>
      <c r="L2447" s="363"/>
      <c r="M2447" s="363"/>
      <c r="N2447" s="364"/>
      <c r="O2447" s="91" t="str">
        <f ca="1">IF(D2447="цвет",SUM(O2448:INDIRECT("N"&amp;R2447)),IF(SUM(E2447:N2447)=0,"",SUM(E2447:N2447)))</f>
        <v/>
      </c>
      <c r="P2447" s="68" t="s">
        <v>98</v>
      </c>
      <c r="Q2447" s="55">
        <f t="shared" si="76"/>
        <v>3519</v>
      </c>
      <c r="R2447" s="70">
        <f t="shared" ca="1" si="77"/>
        <v>2447</v>
      </c>
      <c r="S2447" s="69"/>
      <c r="T2447" s="76"/>
    </row>
    <row r="2448" spans="1:20" ht="17.25" thickBot="1">
      <c r="A2448" s="2"/>
      <c r="B2448" s="356" t="s">
        <v>31</v>
      </c>
      <c r="C2448" s="83">
        <v>3540</v>
      </c>
      <c r="D2448" s="98" t="s">
        <v>9</v>
      </c>
      <c r="E2448" s="99" t="s">
        <v>10</v>
      </c>
      <c r="F2448" s="99" t="s">
        <v>11</v>
      </c>
      <c r="G2448" s="74" t="s">
        <v>12</v>
      </c>
      <c r="H2448" s="74" t="s">
        <v>13</v>
      </c>
      <c r="I2448" s="99" t="s">
        <v>14</v>
      </c>
      <c r="J2448" s="99" t="s">
        <v>15</v>
      </c>
      <c r="K2448" s="99" t="s">
        <v>16</v>
      </c>
      <c r="L2448" s="99"/>
      <c r="M2448" s="99"/>
      <c r="N2448" s="99"/>
      <c r="O2448" s="59">
        <f ca="1">IF(D2448="цвет",SUM(O2449:INDIRECT("N"&amp;R2448)),IF(SUM(E2448:N2448)=0,"",SUM(E2448:N2448)))</f>
        <v>0</v>
      </c>
      <c r="P2448" s="68">
        <v>2711</v>
      </c>
      <c r="Q2448" s="55">
        <f t="shared" si="76"/>
        <v>3540</v>
      </c>
      <c r="R2448" s="70">
        <f t="shared" ca="1" si="77"/>
        <v>2451</v>
      </c>
      <c r="S2448" s="85">
        <v>2711</v>
      </c>
      <c r="T2448" s="86">
        <f ca="1">O2448*S2448</f>
        <v>0</v>
      </c>
    </row>
    <row r="2449" spans="1:20" ht="16.5" customHeight="1" thickBot="1">
      <c r="A2449" s="2"/>
      <c r="B2449" s="357"/>
      <c r="C2449" s="75"/>
      <c r="D2449" s="5" t="s">
        <v>174</v>
      </c>
      <c r="E2449" s="7"/>
      <c r="F2449" s="7"/>
      <c r="G2449" s="7"/>
      <c r="H2449" s="7"/>
      <c r="I2449" s="351"/>
      <c r="J2449" s="351"/>
      <c r="K2449" s="351"/>
      <c r="L2449" s="7"/>
      <c r="M2449" s="7"/>
      <c r="N2449" s="7"/>
      <c r="O2449" s="91" t="str">
        <f ca="1">IF(D2449="цвет",SUM(O2450:INDIRECT("N"&amp;R2449)),IF(SUM(E2449:N2449)=0,"",SUM(E2449:N2449)))</f>
        <v/>
      </c>
      <c r="P2449" s="68" t="s">
        <v>98</v>
      </c>
      <c r="Q2449" s="55">
        <f t="shared" si="76"/>
        <v>3540</v>
      </c>
      <c r="R2449" s="70">
        <f t="shared" ca="1" si="77"/>
        <v>2451</v>
      </c>
      <c r="S2449" s="69"/>
      <c r="T2449" s="76"/>
    </row>
    <row r="2450" spans="1:20" ht="135" customHeight="1">
      <c r="A2450" s="2"/>
      <c r="B2450" s="357"/>
      <c r="C2450" s="75"/>
      <c r="D2450" s="359" t="s">
        <v>445</v>
      </c>
      <c r="E2450" s="360"/>
      <c r="F2450" s="360"/>
      <c r="G2450" s="360"/>
      <c r="H2450" s="360"/>
      <c r="I2450" s="360"/>
      <c r="J2450" s="360"/>
      <c r="K2450" s="360"/>
      <c r="L2450" s="360"/>
      <c r="M2450" s="360"/>
      <c r="N2450" s="361"/>
      <c r="O2450" s="91" t="str">
        <f ca="1">IF(D2450="цвет",SUM(O2451:INDIRECT("N"&amp;R2450)),IF(SUM(E2450:N2450)=0,"",SUM(E2450:N2450)))</f>
        <v/>
      </c>
      <c r="P2450" s="68" t="s">
        <v>98</v>
      </c>
      <c r="Q2450" s="55">
        <f t="shared" si="76"/>
        <v>3540</v>
      </c>
      <c r="R2450" s="70">
        <f t="shared" ca="1" si="77"/>
        <v>2451</v>
      </c>
      <c r="S2450" s="69"/>
      <c r="T2450" s="76"/>
    </row>
    <row r="2451" spans="1:20" ht="17.45" customHeight="1" thickBot="1">
      <c r="A2451" s="2"/>
      <c r="B2451" s="358"/>
      <c r="C2451" s="77"/>
      <c r="D2451" s="362" t="str">
        <f>HYPERLINK("https://miamia.ru/search/index.php?q="&amp;Q2451&amp;"&amp;s=Поиск?utm_source=Excel&amp;utm_medium=Nalichie&amp;utm_content="&amp;Q2451&amp;"","Посмотреть большую фотографию на сайте")</f>
        <v>Посмотреть большую фотографию на сайте</v>
      </c>
      <c r="E2451" s="363"/>
      <c r="F2451" s="363"/>
      <c r="G2451" s="363"/>
      <c r="H2451" s="363"/>
      <c r="I2451" s="363"/>
      <c r="J2451" s="363"/>
      <c r="K2451" s="363"/>
      <c r="L2451" s="363"/>
      <c r="M2451" s="363"/>
      <c r="N2451" s="364"/>
      <c r="O2451" s="91" t="str">
        <f ca="1">IF(D2451="цвет",SUM(O2452:INDIRECT("N"&amp;R2451)),IF(SUM(E2451:N2451)=0,"",SUM(E2451:N2451)))</f>
        <v/>
      </c>
      <c r="P2451" s="68" t="s">
        <v>98</v>
      </c>
      <c r="Q2451" s="55">
        <f t="shared" si="76"/>
        <v>3540</v>
      </c>
      <c r="R2451" s="70">
        <f t="shared" ca="1" si="77"/>
        <v>2451</v>
      </c>
      <c r="S2451" s="69"/>
      <c r="T2451" s="76"/>
    </row>
    <row r="2452" spans="1:20" ht="17.25" thickBot="1">
      <c r="A2452" s="2"/>
      <c r="B2452" s="356" t="s">
        <v>31</v>
      </c>
      <c r="C2452" s="83">
        <v>3542</v>
      </c>
      <c r="D2452" s="98" t="s">
        <v>9</v>
      </c>
      <c r="E2452" s="99" t="s">
        <v>10</v>
      </c>
      <c r="F2452" s="99" t="s">
        <v>11</v>
      </c>
      <c r="G2452" s="74" t="s">
        <v>12</v>
      </c>
      <c r="H2452" s="74" t="s">
        <v>13</v>
      </c>
      <c r="I2452" s="99" t="s">
        <v>14</v>
      </c>
      <c r="J2452" s="99" t="s">
        <v>15</v>
      </c>
      <c r="K2452" s="99" t="s">
        <v>16</v>
      </c>
      <c r="L2452" s="99"/>
      <c r="M2452" s="99"/>
      <c r="N2452" s="99"/>
      <c r="O2452" s="59">
        <f ca="1">IF(D2452="цвет",SUM(O2453:INDIRECT("N"&amp;R2452)),IF(SUM(E2452:N2452)=0,"",SUM(E2452:N2452)))</f>
        <v>0</v>
      </c>
      <c r="P2452" s="68">
        <v>2711</v>
      </c>
      <c r="Q2452" s="55">
        <f t="shared" si="76"/>
        <v>3542</v>
      </c>
      <c r="R2452" s="70">
        <f t="shared" ca="1" si="77"/>
        <v>2455</v>
      </c>
      <c r="S2452" s="85">
        <v>2711</v>
      </c>
      <c r="T2452" s="86">
        <f ca="1">O2452*S2452</f>
        <v>0</v>
      </c>
    </row>
    <row r="2453" spans="1:20" ht="16.5" customHeight="1" thickBot="1">
      <c r="A2453" s="2"/>
      <c r="B2453" s="357"/>
      <c r="C2453" s="75"/>
      <c r="D2453" s="5" t="s">
        <v>174</v>
      </c>
      <c r="E2453" s="7"/>
      <c r="F2453" s="181"/>
      <c r="G2453" s="351"/>
      <c r="H2453" s="181"/>
      <c r="I2453" s="351"/>
      <c r="J2453" s="351"/>
      <c r="K2453" s="181"/>
      <c r="L2453" s="7"/>
      <c r="M2453" s="7"/>
      <c r="N2453" s="7"/>
      <c r="O2453" s="91" t="str">
        <f ca="1">IF(D2453="цвет",SUM(O2454:INDIRECT("N"&amp;R2453)),IF(SUM(E2453:N2453)=0,"",SUM(E2453:N2453)))</f>
        <v/>
      </c>
      <c r="P2453" s="68" t="s">
        <v>98</v>
      </c>
      <c r="Q2453" s="55">
        <f t="shared" si="76"/>
        <v>3542</v>
      </c>
      <c r="R2453" s="70">
        <f t="shared" ca="1" si="77"/>
        <v>2455</v>
      </c>
      <c r="S2453" s="69"/>
      <c r="T2453" s="76"/>
    </row>
    <row r="2454" spans="1:20" ht="135" customHeight="1">
      <c r="A2454" s="2"/>
      <c r="B2454" s="357"/>
      <c r="C2454" s="75"/>
      <c r="D2454" s="359" t="s">
        <v>1330</v>
      </c>
      <c r="E2454" s="360"/>
      <c r="F2454" s="360"/>
      <c r="G2454" s="360"/>
      <c r="H2454" s="360"/>
      <c r="I2454" s="360"/>
      <c r="J2454" s="360"/>
      <c r="K2454" s="360"/>
      <c r="L2454" s="360"/>
      <c r="M2454" s="360"/>
      <c r="N2454" s="361"/>
      <c r="O2454" s="91" t="str">
        <f ca="1">IF(D2454="цвет",SUM(O2455:INDIRECT("N"&amp;R2454)),IF(SUM(E2454:N2454)=0,"",SUM(E2454:N2454)))</f>
        <v/>
      </c>
      <c r="P2454" s="68" t="s">
        <v>98</v>
      </c>
      <c r="Q2454" s="55">
        <f t="shared" si="76"/>
        <v>3542</v>
      </c>
      <c r="R2454" s="70">
        <f t="shared" ca="1" si="77"/>
        <v>2455</v>
      </c>
      <c r="S2454" s="69"/>
      <c r="T2454" s="76"/>
    </row>
    <row r="2455" spans="1:20" ht="17.45" customHeight="1" thickBot="1">
      <c r="A2455" s="2"/>
      <c r="B2455" s="358"/>
      <c r="C2455" s="77"/>
      <c r="D2455" s="362" t="str">
        <f>HYPERLINK("https://miamia.ru/search/index.php?q="&amp;Q2455&amp;"&amp;s=Поиск?utm_source=Excel&amp;utm_medium=Nalichie&amp;utm_content="&amp;Q2455&amp;"","Посмотреть большую фотографию на сайте")</f>
        <v>Посмотреть большую фотографию на сайте</v>
      </c>
      <c r="E2455" s="363"/>
      <c r="F2455" s="363"/>
      <c r="G2455" s="363"/>
      <c r="H2455" s="363"/>
      <c r="I2455" s="363"/>
      <c r="J2455" s="363"/>
      <c r="K2455" s="363"/>
      <c r="L2455" s="363"/>
      <c r="M2455" s="363"/>
      <c r="N2455" s="364"/>
      <c r="O2455" s="91" t="str">
        <f ca="1">IF(D2455="цвет",SUM(O2456:INDIRECT("N"&amp;R2455)),IF(SUM(E2455:N2455)=0,"",SUM(E2455:N2455)))</f>
        <v/>
      </c>
      <c r="P2455" s="68" t="s">
        <v>98</v>
      </c>
      <c r="Q2455" s="55">
        <f t="shared" si="76"/>
        <v>3542</v>
      </c>
      <c r="R2455" s="70">
        <f t="shared" ca="1" si="77"/>
        <v>2455</v>
      </c>
      <c r="S2455" s="69"/>
      <c r="T2455" s="76"/>
    </row>
    <row r="2456" spans="1:20" ht="17.25" thickBot="1">
      <c r="A2456" s="2"/>
      <c r="B2456" s="356" t="s">
        <v>31</v>
      </c>
      <c r="C2456" s="83">
        <v>3544</v>
      </c>
      <c r="D2456" s="98" t="s">
        <v>9</v>
      </c>
      <c r="E2456" s="99" t="s">
        <v>10</v>
      </c>
      <c r="F2456" s="74" t="s">
        <v>17</v>
      </c>
      <c r="G2456" s="74" t="s">
        <v>18</v>
      </c>
      <c r="H2456" s="74" t="s">
        <v>19</v>
      </c>
      <c r="I2456" s="74" t="s">
        <v>23</v>
      </c>
      <c r="J2456" s="99"/>
      <c r="K2456" s="99"/>
      <c r="L2456" s="99"/>
      <c r="M2456" s="99"/>
      <c r="N2456" s="99"/>
      <c r="O2456" s="59">
        <f ca="1">IF(D2456="цвет",SUM(O2457:INDIRECT("N"&amp;R2456)),IF(SUM(E2456:N2456)=0,"",SUM(E2456:N2456)))</f>
        <v>0</v>
      </c>
      <c r="P2456" s="68">
        <v>3487</v>
      </c>
      <c r="Q2456" s="55">
        <f t="shared" si="76"/>
        <v>3544</v>
      </c>
      <c r="R2456" s="70">
        <f t="shared" ca="1" si="77"/>
        <v>2459</v>
      </c>
      <c r="S2456" s="85">
        <v>3487</v>
      </c>
      <c r="T2456" s="86">
        <f ca="1">O2456*S2456</f>
        <v>0</v>
      </c>
    </row>
    <row r="2457" spans="1:20" ht="16.5" customHeight="1" thickBot="1">
      <c r="A2457" s="2"/>
      <c r="B2457" s="357"/>
      <c r="C2457" s="75"/>
      <c r="D2457" s="5" t="s">
        <v>174</v>
      </c>
      <c r="E2457" s="7"/>
      <c r="F2457" s="7"/>
      <c r="G2457" s="7"/>
      <c r="H2457" s="351"/>
      <c r="I2457" s="7"/>
      <c r="J2457" s="7"/>
      <c r="K2457" s="7"/>
      <c r="L2457" s="7"/>
      <c r="M2457" s="7"/>
      <c r="N2457" s="7"/>
      <c r="O2457" s="91" t="str">
        <f ca="1">IF(D2457="цвет",SUM(O2458:INDIRECT("N"&amp;R2457)),IF(SUM(E2457:N2457)=0,"",SUM(E2457:N2457)))</f>
        <v/>
      </c>
      <c r="P2457" s="68" t="s">
        <v>98</v>
      </c>
      <c r="Q2457" s="55">
        <f t="shared" si="76"/>
        <v>3544</v>
      </c>
      <c r="R2457" s="70">
        <f t="shared" ca="1" si="77"/>
        <v>2459</v>
      </c>
      <c r="S2457" s="69"/>
      <c r="T2457" s="76"/>
    </row>
    <row r="2458" spans="1:20" ht="135" customHeight="1">
      <c r="A2458" s="2"/>
      <c r="B2458" s="357"/>
      <c r="C2458" s="75"/>
      <c r="D2458" s="359" t="s">
        <v>446</v>
      </c>
      <c r="E2458" s="360"/>
      <c r="F2458" s="360"/>
      <c r="G2458" s="360"/>
      <c r="H2458" s="360"/>
      <c r="I2458" s="360"/>
      <c r="J2458" s="360"/>
      <c r="K2458" s="360"/>
      <c r="L2458" s="360"/>
      <c r="M2458" s="360"/>
      <c r="N2458" s="361"/>
      <c r="O2458" s="91" t="str">
        <f ca="1">IF(D2458="цвет",SUM(O2459:INDIRECT("N"&amp;R2458)),IF(SUM(E2458:N2458)=0,"",SUM(E2458:N2458)))</f>
        <v/>
      </c>
      <c r="P2458" s="68" t="s">
        <v>98</v>
      </c>
      <c r="Q2458" s="55">
        <f t="shared" si="76"/>
        <v>3544</v>
      </c>
      <c r="R2458" s="70">
        <f t="shared" ca="1" si="77"/>
        <v>2459</v>
      </c>
      <c r="S2458" s="69"/>
      <c r="T2458" s="76"/>
    </row>
    <row r="2459" spans="1:20" ht="17.45" customHeight="1" thickBot="1">
      <c r="A2459" s="2"/>
      <c r="B2459" s="358"/>
      <c r="C2459" s="77"/>
      <c r="D2459" s="362" t="str">
        <f>HYPERLINK("https://miamia.ru/search/index.php?q="&amp;Q2459&amp;"&amp;s=Поиск?utm_source=Excel&amp;utm_medium=Nalichie&amp;utm_content="&amp;Q2459&amp;"","Посмотреть большую фотографию на сайте")</f>
        <v>Посмотреть большую фотографию на сайте</v>
      </c>
      <c r="E2459" s="363"/>
      <c r="F2459" s="363"/>
      <c r="G2459" s="363"/>
      <c r="H2459" s="363"/>
      <c r="I2459" s="363"/>
      <c r="J2459" s="363"/>
      <c r="K2459" s="363"/>
      <c r="L2459" s="363"/>
      <c r="M2459" s="363"/>
      <c r="N2459" s="364"/>
      <c r="O2459" s="91" t="str">
        <f ca="1">IF(D2459="цвет",SUM(O2460:INDIRECT("N"&amp;R2459)),IF(SUM(E2459:N2459)=0,"",SUM(E2459:N2459)))</f>
        <v/>
      </c>
      <c r="P2459" s="68" t="s">
        <v>98</v>
      </c>
      <c r="Q2459" s="55">
        <f t="shared" si="76"/>
        <v>3544</v>
      </c>
      <c r="R2459" s="70">
        <f t="shared" ca="1" si="77"/>
        <v>2459</v>
      </c>
      <c r="S2459" s="69"/>
      <c r="T2459" s="76"/>
    </row>
    <row r="2460" spans="1:20" ht="17.25" thickBot="1">
      <c r="A2460" s="2"/>
      <c r="B2460" s="356" t="s">
        <v>31</v>
      </c>
      <c r="C2460" s="83">
        <v>3547</v>
      </c>
      <c r="D2460" s="98" t="s">
        <v>9</v>
      </c>
      <c r="E2460" s="99" t="s">
        <v>10</v>
      </c>
      <c r="F2460" s="99" t="s">
        <v>11</v>
      </c>
      <c r="G2460" s="74" t="s">
        <v>12</v>
      </c>
      <c r="H2460" s="74" t="s">
        <v>13</v>
      </c>
      <c r="I2460" s="99" t="s">
        <v>14</v>
      </c>
      <c r="J2460" s="99" t="s">
        <v>15</v>
      </c>
      <c r="K2460" s="99" t="s">
        <v>16</v>
      </c>
      <c r="L2460" s="99" t="s">
        <v>21</v>
      </c>
      <c r="M2460" s="99"/>
      <c r="N2460" s="99"/>
      <c r="O2460" s="59">
        <f ca="1">IF(D2460="цвет",SUM(O2461:INDIRECT("N"&amp;R2460)),IF(SUM(E2460:N2460)=0,"",SUM(E2460:N2460)))</f>
        <v>0</v>
      </c>
      <c r="P2460" s="68">
        <v>3487</v>
      </c>
      <c r="Q2460" s="55">
        <f t="shared" si="76"/>
        <v>3547</v>
      </c>
      <c r="R2460" s="70">
        <f t="shared" ca="1" si="77"/>
        <v>2463</v>
      </c>
      <c r="S2460" s="85">
        <v>3487</v>
      </c>
      <c r="T2460" s="86">
        <f ca="1">O2460*S2460</f>
        <v>0</v>
      </c>
    </row>
    <row r="2461" spans="1:20" ht="16.5" customHeight="1" thickBot="1">
      <c r="A2461" s="2"/>
      <c r="B2461" s="357"/>
      <c r="C2461" s="75"/>
      <c r="D2461" s="5" t="s">
        <v>174</v>
      </c>
      <c r="E2461" s="7"/>
      <c r="F2461" s="351"/>
      <c r="G2461" s="7"/>
      <c r="H2461" s="181"/>
      <c r="I2461" s="181"/>
      <c r="J2461" s="351"/>
      <c r="K2461" s="7"/>
      <c r="L2461" s="7"/>
      <c r="M2461" s="7"/>
      <c r="N2461" s="7"/>
      <c r="O2461" s="91" t="str">
        <f ca="1">IF(D2461="цвет",SUM(O2462:INDIRECT("N"&amp;R2461)),IF(SUM(E2461:N2461)=0,"",SUM(E2461:N2461)))</f>
        <v/>
      </c>
      <c r="P2461" s="68" t="s">
        <v>98</v>
      </c>
      <c r="Q2461" s="55">
        <f t="shared" si="76"/>
        <v>3547</v>
      </c>
      <c r="R2461" s="70">
        <f t="shared" ca="1" si="77"/>
        <v>2463</v>
      </c>
      <c r="S2461" s="69"/>
      <c r="T2461" s="76"/>
    </row>
    <row r="2462" spans="1:20" ht="135" customHeight="1">
      <c r="A2462" s="2"/>
      <c r="B2462" s="357"/>
      <c r="C2462" s="75"/>
      <c r="D2462" s="359" t="s">
        <v>1331</v>
      </c>
      <c r="E2462" s="360"/>
      <c r="F2462" s="360"/>
      <c r="G2462" s="360"/>
      <c r="H2462" s="360"/>
      <c r="I2462" s="360"/>
      <c r="J2462" s="360"/>
      <c r="K2462" s="360"/>
      <c r="L2462" s="360"/>
      <c r="M2462" s="360"/>
      <c r="N2462" s="361"/>
      <c r="O2462" s="91" t="str">
        <f ca="1">IF(D2462="цвет",SUM(O2463:INDIRECT("N"&amp;R2462)),IF(SUM(E2462:N2462)=0,"",SUM(E2462:N2462)))</f>
        <v/>
      </c>
      <c r="P2462" s="68" t="s">
        <v>98</v>
      </c>
      <c r="Q2462" s="55">
        <f t="shared" si="76"/>
        <v>3547</v>
      </c>
      <c r="R2462" s="70">
        <f t="shared" ca="1" si="77"/>
        <v>2463</v>
      </c>
      <c r="S2462" s="69"/>
      <c r="T2462" s="76"/>
    </row>
    <row r="2463" spans="1:20" ht="17.45" customHeight="1" thickBot="1">
      <c r="A2463" s="2"/>
      <c r="B2463" s="358"/>
      <c r="C2463" s="77"/>
      <c r="D2463" s="362" t="str">
        <f>HYPERLINK("https://miamia.ru/search/index.php?q="&amp;Q2463&amp;"&amp;s=Поиск?utm_source=Excel&amp;utm_medium=Nalichie&amp;utm_content="&amp;Q2463&amp;"","Посмотреть большую фотографию на сайте")</f>
        <v>Посмотреть большую фотографию на сайте</v>
      </c>
      <c r="E2463" s="363"/>
      <c r="F2463" s="363"/>
      <c r="G2463" s="363"/>
      <c r="H2463" s="363"/>
      <c r="I2463" s="363"/>
      <c r="J2463" s="363"/>
      <c r="K2463" s="363"/>
      <c r="L2463" s="363"/>
      <c r="M2463" s="363"/>
      <c r="N2463" s="364"/>
      <c r="O2463" s="91" t="str">
        <f ca="1">IF(D2463="цвет",SUM(O2464:INDIRECT("N"&amp;R2463)),IF(SUM(E2463:N2463)=0,"",SUM(E2463:N2463)))</f>
        <v/>
      </c>
      <c r="P2463" s="68" t="s">
        <v>98</v>
      </c>
      <c r="Q2463" s="55">
        <f t="shared" si="76"/>
        <v>3547</v>
      </c>
      <c r="R2463" s="70">
        <f t="shared" ca="1" si="77"/>
        <v>2463</v>
      </c>
      <c r="S2463" s="69"/>
      <c r="T2463" s="76"/>
    </row>
    <row r="2464" spans="1:20" ht="17.25" thickBot="1">
      <c r="A2464" s="2"/>
      <c r="B2464" s="356" t="s">
        <v>31</v>
      </c>
      <c r="C2464" s="83">
        <v>3548</v>
      </c>
      <c r="D2464" s="98" t="s">
        <v>9</v>
      </c>
      <c r="E2464" s="99" t="s">
        <v>10</v>
      </c>
      <c r="F2464" s="99" t="s">
        <v>11</v>
      </c>
      <c r="G2464" s="74" t="s">
        <v>12</v>
      </c>
      <c r="H2464" s="74" t="s">
        <v>13</v>
      </c>
      <c r="I2464" s="99" t="s">
        <v>14</v>
      </c>
      <c r="J2464" s="99" t="s">
        <v>15</v>
      </c>
      <c r="K2464" s="99" t="s">
        <v>16</v>
      </c>
      <c r="L2464" s="99" t="s">
        <v>21</v>
      </c>
      <c r="M2464" s="99"/>
      <c r="N2464" s="99"/>
      <c r="O2464" s="59">
        <f ca="1">IF(D2464="цвет",SUM(O2465:INDIRECT("N"&amp;R2464)),IF(SUM(E2464:N2464)=0,"",SUM(E2464:N2464)))</f>
        <v>0</v>
      </c>
      <c r="P2464" s="68">
        <v>3228</v>
      </c>
      <c r="Q2464" s="55">
        <f t="shared" si="76"/>
        <v>3548</v>
      </c>
      <c r="R2464" s="70">
        <f t="shared" ca="1" si="77"/>
        <v>2467</v>
      </c>
      <c r="S2464" s="85">
        <v>3228</v>
      </c>
      <c r="T2464" s="86">
        <f ca="1">O2464*S2464</f>
        <v>0</v>
      </c>
    </row>
    <row r="2465" spans="1:20" ht="16.5" customHeight="1" thickBot="1">
      <c r="A2465" s="2"/>
      <c r="B2465" s="357"/>
      <c r="C2465" s="75"/>
      <c r="D2465" s="5" t="s">
        <v>174</v>
      </c>
      <c r="E2465" s="7"/>
      <c r="F2465" s="7"/>
      <c r="G2465" s="7"/>
      <c r="H2465" s="7"/>
      <c r="I2465" s="181"/>
      <c r="J2465" s="181"/>
      <c r="K2465" s="7"/>
      <c r="L2465" s="181"/>
      <c r="M2465" s="7"/>
      <c r="N2465" s="7"/>
      <c r="O2465" s="91" t="str">
        <f ca="1">IF(D2465="цвет",SUM(O2466:INDIRECT("N"&amp;R2465)),IF(SUM(E2465:N2465)=0,"",SUM(E2465:N2465)))</f>
        <v/>
      </c>
      <c r="P2465" s="68" t="s">
        <v>98</v>
      </c>
      <c r="Q2465" s="55">
        <f t="shared" si="76"/>
        <v>3548</v>
      </c>
      <c r="R2465" s="70">
        <f t="shared" ca="1" si="77"/>
        <v>2467</v>
      </c>
      <c r="S2465" s="69"/>
      <c r="T2465" s="76"/>
    </row>
    <row r="2466" spans="1:20" ht="135" customHeight="1">
      <c r="A2466" s="2"/>
      <c r="B2466" s="357"/>
      <c r="C2466" s="75"/>
      <c r="D2466" s="359" t="s">
        <v>447</v>
      </c>
      <c r="E2466" s="360"/>
      <c r="F2466" s="360"/>
      <c r="G2466" s="360"/>
      <c r="H2466" s="360"/>
      <c r="I2466" s="360"/>
      <c r="J2466" s="360"/>
      <c r="K2466" s="360"/>
      <c r="L2466" s="360"/>
      <c r="M2466" s="360"/>
      <c r="N2466" s="361"/>
      <c r="O2466" s="91" t="str">
        <f ca="1">IF(D2466="цвет",SUM(O2467:INDIRECT("N"&amp;R2466)),IF(SUM(E2466:N2466)=0,"",SUM(E2466:N2466)))</f>
        <v/>
      </c>
      <c r="P2466" s="68" t="s">
        <v>98</v>
      </c>
      <c r="Q2466" s="55">
        <f t="shared" si="76"/>
        <v>3548</v>
      </c>
      <c r="R2466" s="70">
        <f t="shared" ca="1" si="77"/>
        <v>2467</v>
      </c>
      <c r="S2466" s="69"/>
      <c r="T2466" s="76"/>
    </row>
    <row r="2467" spans="1:20" ht="17.45" customHeight="1" thickBot="1">
      <c r="A2467" s="2"/>
      <c r="B2467" s="358"/>
      <c r="C2467" s="77"/>
      <c r="D2467" s="362" t="str">
        <f>HYPERLINK("https://miamia.ru/search/index.php?q="&amp;Q2467&amp;"&amp;s=Поиск?utm_source=Excel&amp;utm_medium=Nalichie&amp;utm_content="&amp;Q2467&amp;"","Посмотреть большую фотографию на сайте")</f>
        <v>Посмотреть большую фотографию на сайте</v>
      </c>
      <c r="E2467" s="363"/>
      <c r="F2467" s="363"/>
      <c r="G2467" s="363"/>
      <c r="H2467" s="363"/>
      <c r="I2467" s="363"/>
      <c r="J2467" s="363"/>
      <c r="K2467" s="363"/>
      <c r="L2467" s="363"/>
      <c r="M2467" s="363"/>
      <c r="N2467" s="364"/>
      <c r="O2467" s="91" t="str">
        <f ca="1">IF(D2467="цвет",SUM(O2468:INDIRECT("N"&amp;R2467)),IF(SUM(E2467:N2467)=0,"",SUM(E2467:N2467)))</f>
        <v/>
      </c>
      <c r="P2467" s="68" t="s">
        <v>98</v>
      </c>
      <c r="Q2467" s="55">
        <f t="shared" si="76"/>
        <v>3548</v>
      </c>
      <c r="R2467" s="70">
        <f t="shared" ca="1" si="77"/>
        <v>2467</v>
      </c>
      <c r="S2467" s="69"/>
      <c r="T2467" s="76"/>
    </row>
    <row r="2468" spans="1:20" ht="23.1" customHeight="1" thickBot="1">
      <c r="A2468" s="2"/>
      <c r="B2468" s="28" t="s">
        <v>373</v>
      </c>
      <c r="C2468" s="29"/>
      <c r="D2468" s="30"/>
      <c r="E2468" s="31"/>
      <c r="F2468" s="31"/>
      <c r="G2468" s="31"/>
      <c r="H2468" s="31"/>
      <c r="I2468" s="31"/>
      <c r="J2468" s="31"/>
      <c r="K2468" s="31"/>
      <c r="L2468" s="31"/>
      <c r="M2468" s="31"/>
      <c r="N2468" s="32"/>
      <c r="O2468" s="91" t="str">
        <f ca="1">IF(D2468="цвет",SUM(O2469:INDIRECT("N"&amp;R2468)),IF(SUM(E2468:N2468)=0,"",SUM(E2468:N2468)))</f>
        <v/>
      </c>
      <c r="P2468" s="68" t="s">
        <v>98</v>
      </c>
      <c r="Q2468" s="138">
        <f t="shared" si="76"/>
        <v>3548</v>
      </c>
      <c r="R2468" s="139">
        <f t="shared" ca="1" si="77"/>
        <v>2472</v>
      </c>
    </row>
    <row r="2469" spans="1:20" ht="17.25" thickBot="1">
      <c r="A2469" s="2"/>
      <c r="B2469" s="356" t="s">
        <v>333</v>
      </c>
      <c r="C2469" s="75">
        <v>3710</v>
      </c>
      <c r="D2469" s="103" t="s">
        <v>9</v>
      </c>
      <c r="E2469" s="11" t="s">
        <v>10</v>
      </c>
      <c r="F2469" s="11" t="s">
        <v>11</v>
      </c>
      <c r="G2469" s="104" t="s">
        <v>12</v>
      </c>
      <c r="H2469" s="104" t="s">
        <v>13</v>
      </c>
      <c r="I2469" s="11" t="s">
        <v>14</v>
      </c>
      <c r="J2469" s="99" t="s">
        <v>15</v>
      </c>
      <c r="K2469" s="99" t="s">
        <v>16</v>
      </c>
      <c r="L2469" s="99" t="s">
        <v>21</v>
      </c>
      <c r="M2469" s="99"/>
      <c r="N2469" s="99"/>
      <c r="O2469" s="59">
        <f ca="1">IF(D2469="цвет",SUM(O2470:INDIRECT("N"&amp;R2469)),IF(SUM(E2469:N2469)=0,"",SUM(E2469:N2469)))</f>
        <v>0</v>
      </c>
      <c r="P2469" s="68">
        <v>2711</v>
      </c>
      <c r="Q2469" s="138">
        <f t="shared" si="76"/>
        <v>3710</v>
      </c>
      <c r="R2469" s="139">
        <f t="shared" ca="1" si="77"/>
        <v>2472</v>
      </c>
      <c r="S2469" s="85">
        <v>2711</v>
      </c>
      <c r="T2469" s="86">
        <f ca="1">O2469*S2469</f>
        <v>0</v>
      </c>
    </row>
    <row r="2470" spans="1:20" ht="16.5" customHeight="1" thickBot="1">
      <c r="A2470" s="2"/>
      <c r="B2470" s="357"/>
      <c r="C2470" s="75"/>
      <c r="D2470" s="106" t="s">
        <v>174</v>
      </c>
      <c r="E2470" s="7"/>
      <c r="F2470" s="7"/>
      <c r="G2470" s="7"/>
      <c r="H2470" s="7"/>
      <c r="I2470" s="351"/>
      <c r="J2470" s="351"/>
      <c r="K2470" s="351"/>
      <c r="L2470" s="351"/>
      <c r="M2470" s="7"/>
      <c r="N2470" s="7"/>
      <c r="O2470" s="91" t="str">
        <f ca="1">IF(D2470="цвет",SUM(O2471:INDIRECT("N"&amp;R2470)),IF(SUM(E2470:N2470)=0,"",SUM(E2470:N2470)))</f>
        <v/>
      </c>
      <c r="P2470" s="68" t="s">
        <v>98</v>
      </c>
      <c r="Q2470" s="138">
        <f t="shared" si="76"/>
        <v>3710</v>
      </c>
      <c r="R2470" s="139">
        <f t="shared" ca="1" si="77"/>
        <v>2472</v>
      </c>
      <c r="S2470" s="69"/>
      <c r="T2470" s="76"/>
    </row>
    <row r="2471" spans="1:20" ht="135" customHeight="1">
      <c r="A2471" s="2"/>
      <c r="B2471" s="357"/>
      <c r="C2471" s="75"/>
      <c r="D2471" s="359" t="s">
        <v>1504</v>
      </c>
      <c r="E2471" s="360"/>
      <c r="F2471" s="360"/>
      <c r="G2471" s="360"/>
      <c r="H2471" s="360"/>
      <c r="I2471" s="360"/>
      <c r="J2471" s="360"/>
      <c r="K2471" s="360"/>
      <c r="L2471" s="360"/>
      <c r="M2471" s="360"/>
      <c r="N2471" s="361"/>
      <c r="O2471" s="91" t="str">
        <f ca="1">IF(D2471="цвет",SUM(O2472:INDIRECT("N"&amp;R2471)),IF(SUM(E2471:N2471)=0,"",SUM(E2471:N2471)))</f>
        <v/>
      </c>
      <c r="P2471" s="68" t="s">
        <v>98</v>
      </c>
      <c r="Q2471" s="138">
        <f t="shared" si="76"/>
        <v>3710</v>
      </c>
      <c r="R2471" s="139">
        <f t="shared" ca="1" si="77"/>
        <v>2472</v>
      </c>
      <c r="S2471" s="69"/>
      <c r="T2471" s="76"/>
    </row>
    <row r="2472" spans="1:20" ht="17.45" customHeight="1" thickBot="1">
      <c r="A2472" s="2"/>
      <c r="B2472" s="365"/>
      <c r="C2472" s="77"/>
      <c r="D2472" s="362" t="str">
        <f>HYPERLINK("https://miamia.ru/search/index.php?q="&amp;Q2472&amp;"&amp;s=Поиск?utm_source=Excel&amp;utm_medium=Nalichie&amp;utm_content="&amp;Q2472&amp;"","Посмотреть большую фотографию на сайте")</f>
        <v>Посмотреть большую фотографию на сайте</v>
      </c>
      <c r="E2472" s="363"/>
      <c r="F2472" s="363"/>
      <c r="G2472" s="363"/>
      <c r="H2472" s="363"/>
      <c r="I2472" s="363"/>
      <c r="J2472" s="363"/>
      <c r="K2472" s="363"/>
      <c r="L2472" s="363"/>
      <c r="M2472" s="363"/>
      <c r="N2472" s="364"/>
      <c r="O2472" s="91" t="str">
        <f ca="1">IF(D2472="цвет",SUM(O2473:INDIRECT("N"&amp;R2472)),IF(SUM(E2472:N2472)=0,"",SUM(E2472:N2472)))</f>
        <v/>
      </c>
      <c r="P2472" s="68" t="s">
        <v>98</v>
      </c>
      <c r="Q2472" s="138">
        <f t="shared" si="76"/>
        <v>3710</v>
      </c>
      <c r="R2472" s="139">
        <f t="shared" ca="1" si="77"/>
        <v>2472</v>
      </c>
      <c r="S2472" s="69"/>
      <c r="T2472" s="76"/>
    </row>
    <row r="2473" spans="1:20" ht="17.25" thickBot="1">
      <c r="A2473" s="2"/>
      <c r="B2473" s="356" t="s">
        <v>333</v>
      </c>
      <c r="C2473" s="75">
        <v>3711</v>
      </c>
      <c r="D2473" s="103" t="s">
        <v>9</v>
      </c>
      <c r="E2473" s="11" t="s">
        <v>10</v>
      </c>
      <c r="F2473" s="11" t="s">
        <v>11</v>
      </c>
      <c r="G2473" s="104" t="s">
        <v>12</v>
      </c>
      <c r="H2473" s="104" t="s">
        <v>13</v>
      </c>
      <c r="I2473" s="11" t="s">
        <v>14</v>
      </c>
      <c r="J2473" s="99" t="s">
        <v>15</v>
      </c>
      <c r="K2473" s="99" t="s">
        <v>16</v>
      </c>
      <c r="L2473" s="99" t="s">
        <v>21</v>
      </c>
      <c r="M2473" s="99"/>
      <c r="N2473" s="99"/>
      <c r="O2473" s="59">
        <f ca="1">IF(D2473="цвет",SUM(O2474:INDIRECT("N"&amp;R2473)),IF(SUM(E2473:N2473)=0,"",SUM(E2473:N2473)))</f>
        <v>0</v>
      </c>
      <c r="P2473" s="68">
        <v>3228</v>
      </c>
      <c r="Q2473" s="138">
        <f t="shared" si="76"/>
        <v>3711</v>
      </c>
      <c r="R2473" s="139">
        <f t="shared" ca="1" si="77"/>
        <v>2476</v>
      </c>
      <c r="S2473" s="85">
        <v>3228</v>
      </c>
      <c r="T2473" s="86">
        <f ca="1">O2473*S2473</f>
        <v>0</v>
      </c>
    </row>
    <row r="2474" spans="1:20" ht="16.5" customHeight="1" thickBot="1">
      <c r="A2474" s="2"/>
      <c r="B2474" s="357"/>
      <c r="C2474" s="75"/>
      <c r="D2474" s="106" t="s">
        <v>174</v>
      </c>
      <c r="E2474" s="7"/>
      <c r="F2474" s="181"/>
      <c r="G2474" s="351"/>
      <c r="H2474" s="351"/>
      <c r="I2474" s="181"/>
      <c r="J2474" s="351"/>
      <c r="K2474" s="351"/>
      <c r="L2474" s="351"/>
      <c r="M2474" s="7"/>
      <c r="N2474" s="7"/>
      <c r="O2474" s="91" t="str">
        <f ca="1">IF(D2474="цвет",SUM(O2475:INDIRECT("N"&amp;R2474)),IF(SUM(E2474:N2474)=0,"",SUM(E2474:N2474)))</f>
        <v/>
      </c>
      <c r="P2474" s="68" t="s">
        <v>98</v>
      </c>
      <c r="Q2474" s="138">
        <f t="shared" si="76"/>
        <v>3711</v>
      </c>
      <c r="R2474" s="139">
        <f t="shared" ca="1" si="77"/>
        <v>2476</v>
      </c>
      <c r="S2474" s="69"/>
      <c r="T2474" s="76"/>
    </row>
    <row r="2475" spans="1:20" ht="135" customHeight="1">
      <c r="A2475" s="2"/>
      <c r="B2475" s="357"/>
      <c r="C2475" s="75"/>
      <c r="D2475" s="359" t="s">
        <v>1505</v>
      </c>
      <c r="E2475" s="360"/>
      <c r="F2475" s="360"/>
      <c r="G2475" s="360"/>
      <c r="H2475" s="360"/>
      <c r="I2475" s="360"/>
      <c r="J2475" s="360"/>
      <c r="K2475" s="360"/>
      <c r="L2475" s="360"/>
      <c r="M2475" s="360"/>
      <c r="N2475" s="361"/>
      <c r="O2475" s="91" t="str">
        <f ca="1">IF(D2475="цвет",SUM(O2476:INDIRECT("N"&amp;R2475)),IF(SUM(E2475:N2475)=0,"",SUM(E2475:N2475)))</f>
        <v/>
      </c>
      <c r="P2475" s="68" t="s">
        <v>98</v>
      </c>
      <c r="Q2475" s="138">
        <f t="shared" si="76"/>
        <v>3711</v>
      </c>
      <c r="R2475" s="139">
        <f t="shared" ca="1" si="77"/>
        <v>2476</v>
      </c>
      <c r="S2475" s="69"/>
      <c r="T2475" s="76"/>
    </row>
    <row r="2476" spans="1:20" ht="17.45" customHeight="1" thickBot="1">
      <c r="A2476" s="2"/>
      <c r="B2476" s="365"/>
      <c r="C2476" s="77"/>
      <c r="D2476" s="362" t="str">
        <f>HYPERLINK("https://miamia.ru/search/index.php?q="&amp;Q2476&amp;"&amp;s=Поиск?utm_source=Excel&amp;utm_medium=Nalichie&amp;utm_content="&amp;Q2476&amp;"","Посмотреть большую фотографию на сайте")</f>
        <v>Посмотреть большую фотографию на сайте</v>
      </c>
      <c r="E2476" s="363"/>
      <c r="F2476" s="363"/>
      <c r="G2476" s="363"/>
      <c r="H2476" s="363"/>
      <c r="I2476" s="363"/>
      <c r="J2476" s="363"/>
      <c r="K2476" s="363"/>
      <c r="L2476" s="363"/>
      <c r="M2476" s="363"/>
      <c r="N2476" s="364"/>
      <c r="O2476" s="91" t="str">
        <f ca="1">IF(D2476="цвет",SUM(O2477:INDIRECT("N"&amp;R2476)),IF(SUM(E2476:N2476)=0,"",SUM(E2476:N2476)))</f>
        <v/>
      </c>
      <c r="P2476" s="68" t="s">
        <v>98</v>
      </c>
      <c r="Q2476" s="138">
        <f t="shared" si="76"/>
        <v>3711</v>
      </c>
      <c r="R2476" s="139">
        <f t="shared" ca="1" si="77"/>
        <v>2476</v>
      </c>
      <c r="S2476" s="69"/>
      <c r="T2476" s="76"/>
    </row>
    <row r="2477" spans="1:20" ht="17.25" thickBot="1">
      <c r="A2477" s="2"/>
      <c r="B2477" s="356" t="s">
        <v>333</v>
      </c>
      <c r="C2477" s="75">
        <v>3712</v>
      </c>
      <c r="D2477" s="103" t="s">
        <v>9</v>
      </c>
      <c r="E2477" s="11" t="s">
        <v>10</v>
      </c>
      <c r="F2477" s="11" t="s">
        <v>11</v>
      </c>
      <c r="G2477" s="104" t="s">
        <v>12</v>
      </c>
      <c r="H2477" s="104" t="s">
        <v>13</v>
      </c>
      <c r="I2477" s="11" t="s">
        <v>14</v>
      </c>
      <c r="J2477" s="99" t="s">
        <v>15</v>
      </c>
      <c r="K2477" s="99" t="s">
        <v>16</v>
      </c>
      <c r="L2477" s="99" t="s">
        <v>21</v>
      </c>
      <c r="M2477" s="99"/>
      <c r="N2477" s="99"/>
      <c r="O2477" s="59">
        <f ca="1">IF(D2477="цвет",SUM(O2478:INDIRECT("N"&amp;R2477)),IF(SUM(E2477:N2477)=0,"",SUM(E2477:N2477)))</f>
        <v>0</v>
      </c>
      <c r="P2477" s="68">
        <v>2711</v>
      </c>
      <c r="Q2477" s="138">
        <f t="shared" si="76"/>
        <v>3712</v>
      </c>
      <c r="R2477" s="139">
        <f t="shared" ca="1" si="77"/>
        <v>2480</v>
      </c>
      <c r="S2477" s="85">
        <v>2711</v>
      </c>
      <c r="T2477" s="86">
        <f ca="1">O2477*S2477</f>
        <v>0</v>
      </c>
    </row>
    <row r="2478" spans="1:20" ht="16.5" customHeight="1" thickBot="1">
      <c r="A2478" s="2"/>
      <c r="B2478" s="357"/>
      <c r="C2478" s="75"/>
      <c r="D2478" s="106" t="s">
        <v>174</v>
      </c>
      <c r="E2478" s="7"/>
      <c r="F2478" s="181"/>
      <c r="G2478" s="7"/>
      <c r="H2478" s="7"/>
      <c r="I2478" s="7"/>
      <c r="J2478" s="351"/>
      <c r="K2478" s="351"/>
      <c r="L2478" s="351"/>
      <c r="M2478" s="7"/>
      <c r="N2478" s="7"/>
      <c r="O2478" s="91" t="str">
        <f ca="1">IF(D2478="цвет",SUM(O2479:INDIRECT("N"&amp;R2478)),IF(SUM(E2478:N2478)=0,"",SUM(E2478:N2478)))</f>
        <v/>
      </c>
      <c r="P2478" s="68" t="s">
        <v>98</v>
      </c>
      <c r="Q2478" s="138">
        <f t="shared" si="76"/>
        <v>3712</v>
      </c>
      <c r="R2478" s="139">
        <f t="shared" ca="1" si="77"/>
        <v>2480</v>
      </c>
      <c r="S2478" s="69"/>
      <c r="T2478" s="76"/>
    </row>
    <row r="2479" spans="1:20" ht="135" customHeight="1">
      <c r="A2479" s="2"/>
      <c r="B2479" s="357"/>
      <c r="C2479" s="75"/>
      <c r="D2479" s="359" t="s">
        <v>1503</v>
      </c>
      <c r="E2479" s="360"/>
      <c r="F2479" s="360"/>
      <c r="G2479" s="360"/>
      <c r="H2479" s="360"/>
      <c r="I2479" s="360"/>
      <c r="J2479" s="360"/>
      <c r="K2479" s="360"/>
      <c r="L2479" s="360"/>
      <c r="M2479" s="360"/>
      <c r="N2479" s="361"/>
      <c r="O2479" s="91" t="str">
        <f ca="1">IF(D2479="цвет",SUM(O2480:INDIRECT("N"&amp;R2479)),IF(SUM(E2479:N2479)=0,"",SUM(E2479:N2479)))</f>
        <v/>
      </c>
      <c r="P2479" s="68" t="s">
        <v>98</v>
      </c>
      <c r="Q2479" s="138">
        <f t="shared" si="76"/>
        <v>3712</v>
      </c>
      <c r="R2479" s="139">
        <f t="shared" ca="1" si="77"/>
        <v>2480</v>
      </c>
      <c r="S2479" s="69"/>
      <c r="T2479" s="76"/>
    </row>
    <row r="2480" spans="1:20" ht="17.45" customHeight="1" thickBot="1">
      <c r="A2480" s="2"/>
      <c r="B2480" s="365"/>
      <c r="C2480" s="77"/>
      <c r="D2480" s="362" t="str">
        <f>HYPERLINK("https://miamia.ru/search/index.php?q="&amp;Q2480&amp;"&amp;s=Поиск?utm_source=Excel&amp;utm_medium=Nalichie&amp;utm_content="&amp;Q2480&amp;"","Посмотреть большую фотографию на сайте")</f>
        <v>Посмотреть большую фотографию на сайте</v>
      </c>
      <c r="E2480" s="363"/>
      <c r="F2480" s="363"/>
      <c r="G2480" s="363"/>
      <c r="H2480" s="363"/>
      <c r="I2480" s="363"/>
      <c r="J2480" s="363"/>
      <c r="K2480" s="363"/>
      <c r="L2480" s="363"/>
      <c r="M2480" s="363"/>
      <c r="N2480" s="364"/>
      <c r="O2480" s="91" t="str">
        <f ca="1">IF(D2480="цвет",SUM(O2481:INDIRECT("N"&amp;R2480)),IF(SUM(E2480:N2480)=0,"",SUM(E2480:N2480)))</f>
        <v/>
      </c>
      <c r="P2480" s="68" t="s">
        <v>98</v>
      </c>
      <c r="Q2480" s="138">
        <f t="shared" si="76"/>
        <v>3712</v>
      </c>
      <c r="R2480" s="139">
        <f t="shared" ca="1" si="77"/>
        <v>2480</v>
      </c>
      <c r="S2480" s="69"/>
      <c r="T2480" s="76"/>
    </row>
    <row r="2481" spans="1:20" ht="17.25" thickBot="1">
      <c r="A2481" s="2"/>
      <c r="B2481" s="356" t="s">
        <v>333</v>
      </c>
      <c r="C2481" s="75">
        <v>3713</v>
      </c>
      <c r="D2481" s="103" t="s">
        <v>9</v>
      </c>
      <c r="E2481" s="11" t="s">
        <v>10</v>
      </c>
      <c r="F2481" s="99" t="s">
        <v>17</v>
      </c>
      <c r="G2481" s="99" t="s">
        <v>18</v>
      </c>
      <c r="H2481" s="99" t="s">
        <v>19</v>
      </c>
      <c r="I2481" s="99" t="s">
        <v>23</v>
      </c>
      <c r="J2481" s="99" t="s">
        <v>21</v>
      </c>
      <c r="K2481" s="99"/>
      <c r="L2481" s="99"/>
      <c r="M2481" s="99"/>
      <c r="N2481" s="99"/>
      <c r="O2481" s="59">
        <f ca="1">IF(D2481="цвет",SUM(O2482:INDIRECT("N"&amp;R2481)),IF(SUM(E2481:N2481)=0,"",SUM(E2481:N2481)))</f>
        <v>0</v>
      </c>
      <c r="P2481" s="68">
        <v>3487</v>
      </c>
      <c r="Q2481" s="138">
        <f t="shared" si="76"/>
        <v>3713</v>
      </c>
      <c r="R2481" s="139">
        <f t="shared" ca="1" si="77"/>
        <v>2484</v>
      </c>
      <c r="S2481" s="85">
        <v>3487</v>
      </c>
      <c r="T2481" s="86">
        <f ca="1">O2481*S2481</f>
        <v>0</v>
      </c>
    </row>
    <row r="2482" spans="1:20" ht="16.5" customHeight="1" thickBot="1">
      <c r="A2482" s="2"/>
      <c r="B2482" s="357"/>
      <c r="C2482" s="75"/>
      <c r="D2482" s="106" t="s">
        <v>174</v>
      </c>
      <c r="E2482" s="7"/>
      <c r="F2482" s="7"/>
      <c r="G2482" s="351"/>
      <c r="H2482" s="351"/>
      <c r="I2482" s="7"/>
      <c r="J2482" s="351"/>
      <c r="K2482" s="7"/>
      <c r="L2482" s="7"/>
      <c r="M2482" s="7"/>
      <c r="N2482" s="7"/>
      <c r="O2482" s="91" t="str">
        <f ca="1">IF(D2482="цвет",SUM(O2483:INDIRECT("N"&amp;R2482)),IF(SUM(E2482:N2482)=0,"",SUM(E2482:N2482)))</f>
        <v/>
      </c>
      <c r="P2482" s="68" t="s">
        <v>98</v>
      </c>
      <c r="Q2482" s="138">
        <f t="shared" si="76"/>
        <v>3713</v>
      </c>
      <c r="R2482" s="139">
        <f t="shared" ca="1" si="77"/>
        <v>2484</v>
      </c>
      <c r="S2482" s="69"/>
      <c r="T2482" s="76"/>
    </row>
    <row r="2483" spans="1:20" ht="135" customHeight="1">
      <c r="A2483" s="2"/>
      <c r="B2483" s="357"/>
      <c r="C2483" s="75"/>
      <c r="D2483" s="359" t="s">
        <v>1507</v>
      </c>
      <c r="E2483" s="360"/>
      <c r="F2483" s="360"/>
      <c r="G2483" s="360"/>
      <c r="H2483" s="360"/>
      <c r="I2483" s="360"/>
      <c r="J2483" s="360"/>
      <c r="K2483" s="360"/>
      <c r="L2483" s="360"/>
      <c r="M2483" s="360"/>
      <c r="N2483" s="361"/>
      <c r="O2483" s="91" t="str">
        <f ca="1">IF(D2483="цвет",SUM(O2484:INDIRECT("N"&amp;R2483)),IF(SUM(E2483:N2483)=0,"",SUM(E2483:N2483)))</f>
        <v/>
      </c>
      <c r="P2483" s="68" t="s">
        <v>98</v>
      </c>
      <c r="Q2483" s="138">
        <f t="shared" si="76"/>
        <v>3713</v>
      </c>
      <c r="R2483" s="139">
        <f t="shared" ca="1" si="77"/>
        <v>2484</v>
      </c>
      <c r="S2483" s="69"/>
      <c r="T2483" s="76"/>
    </row>
    <row r="2484" spans="1:20" ht="17.45" customHeight="1" thickBot="1">
      <c r="A2484" s="2"/>
      <c r="B2484" s="365"/>
      <c r="C2484" s="77"/>
      <c r="D2484" s="362" t="str">
        <f>HYPERLINK("https://miamia.ru/search/index.php?q="&amp;Q2484&amp;"&amp;s=Поиск?utm_source=Excel&amp;utm_medium=Nalichie&amp;utm_content="&amp;Q2484&amp;"","Посмотреть большую фотографию на сайте")</f>
        <v>Посмотреть большую фотографию на сайте</v>
      </c>
      <c r="E2484" s="363"/>
      <c r="F2484" s="363"/>
      <c r="G2484" s="363"/>
      <c r="H2484" s="363"/>
      <c r="I2484" s="363"/>
      <c r="J2484" s="363"/>
      <c r="K2484" s="363"/>
      <c r="L2484" s="363"/>
      <c r="M2484" s="363"/>
      <c r="N2484" s="364"/>
      <c r="O2484" s="91" t="str">
        <f ca="1">IF(D2484="цвет",SUM(O2485:INDIRECT("N"&amp;R2484)),IF(SUM(E2484:N2484)=0,"",SUM(E2484:N2484)))</f>
        <v/>
      </c>
      <c r="P2484" s="68" t="s">
        <v>98</v>
      </c>
      <c r="Q2484" s="138">
        <f t="shared" si="76"/>
        <v>3713</v>
      </c>
      <c r="R2484" s="139">
        <f t="shared" ca="1" si="77"/>
        <v>2484</v>
      </c>
      <c r="S2484" s="69"/>
      <c r="T2484" s="76"/>
    </row>
    <row r="2485" spans="1:20" ht="17.25" thickBot="1">
      <c r="A2485" s="2"/>
      <c r="B2485" s="356" t="s">
        <v>333</v>
      </c>
      <c r="C2485" s="75">
        <v>3714</v>
      </c>
      <c r="D2485" s="103" t="s">
        <v>9</v>
      </c>
      <c r="E2485" s="11" t="s">
        <v>10</v>
      </c>
      <c r="F2485" s="11" t="s">
        <v>11</v>
      </c>
      <c r="G2485" s="104" t="s">
        <v>12</v>
      </c>
      <c r="H2485" s="104" t="s">
        <v>13</v>
      </c>
      <c r="I2485" s="11" t="s">
        <v>14</v>
      </c>
      <c r="J2485" s="99" t="s">
        <v>15</v>
      </c>
      <c r="K2485" s="99" t="s">
        <v>16</v>
      </c>
      <c r="L2485" s="99" t="s">
        <v>21</v>
      </c>
      <c r="M2485" s="99"/>
      <c r="N2485" s="99"/>
      <c r="O2485" s="59">
        <f ca="1">IF(D2485="цвет",SUM(O2486:INDIRECT("N"&amp;R2485)),IF(SUM(E2485:N2485)=0,"",SUM(E2485:N2485)))</f>
        <v>0</v>
      </c>
      <c r="P2485" s="68">
        <v>2711</v>
      </c>
      <c r="Q2485" s="138">
        <f t="shared" si="76"/>
        <v>3714</v>
      </c>
      <c r="R2485" s="139">
        <f t="shared" ca="1" si="77"/>
        <v>2488</v>
      </c>
      <c r="S2485" s="85">
        <v>2711</v>
      </c>
      <c r="T2485" s="86">
        <f ca="1">O2485*S2485</f>
        <v>0</v>
      </c>
    </row>
    <row r="2486" spans="1:20" ht="16.5" customHeight="1" thickBot="1">
      <c r="A2486" s="2"/>
      <c r="B2486" s="357"/>
      <c r="C2486" s="75"/>
      <c r="D2486" s="106" t="s">
        <v>174</v>
      </c>
      <c r="E2486" s="7"/>
      <c r="F2486" s="7"/>
      <c r="G2486" s="7"/>
      <c r="H2486" s="7"/>
      <c r="I2486" s="351"/>
      <c r="J2486" s="351"/>
      <c r="K2486" s="351"/>
      <c r="L2486" s="351"/>
      <c r="M2486" s="7"/>
      <c r="N2486" s="7"/>
      <c r="O2486" s="91" t="str">
        <f ca="1">IF(D2486="цвет",SUM(O2487:INDIRECT("N"&amp;R2486)),IF(SUM(E2486:N2486)=0,"",SUM(E2486:N2486)))</f>
        <v/>
      </c>
      <c r="P2486" s="68" t="s">
        <v>98</v>
      </c>
      <c r="Q2486" s="138">
        <f t="shared" si="76"/>
        <v>3714</v>
      </c>
      <c r="R2486" s="139">
        <f t="shared" ca="1" si="77"/>
        <v>2488</v>
      </c>
      <c r="S2486" s="69"/>
      <c r="T2486" s="76"/>
    </row>
    <row r="2487" spans="1:20" ht="135" customHeight="1">
      <c r="A2487" s="2"/>
      <c r="B2487" s="357"/>
      <c r="C2487" s="75"/>
      <c r="D2487" s="359" t="s">
        <v>1506</v>
      </c>
      <c r="E2487" s="360"/>
      <c r="F2487" s="360"/>
      <c r="G2487" s="360"/>
      <c r="H2487" s="360"/>
      <c r="I2487" s="360"/>
      <c r="J2487" s="360"/>
      <c r="K2487" s="360"/>
      <c r="L2487" s="360"/>
      <c r="M2487" s="360"/>
      <c r="N2487" s="361"/>
      <c r="O2487" s="91" t="str">
        <f ca="1">IF(D2487="цвет",SUM(O2488:INDIRECT("N"&amp;R2487)),IF(SUM(E2487:N2487)=0,"",SUM(E2487:N2487)))</f>
        <v/>
      </c>
      <c r="P2487" s="68" t="s">
        <v>98</v>
      </c>
      <c r="Q2487" s="138">
        <f t="shared" si="76"/>
        <v>3714</v>
      </c>
      <c r="R2487" s="139">
        <f t="shared" ca="1" si="77"/>
        <v>2488</v>
      </c>
      <c r="S2487" s="69"/>
      <c r="T2487" s="76"/>
    </row>
    <row r="2488" spans="1:20" ht="17.45" customHeight="1" thickBot="1">
      <c r="A2488" s="2"/>
      <c r="B2488" s="365"/>
      <c r="C2488" s="77"/>
      <c r="D2488" s="362" t="str">
        <f>HYPERLINK("https://miamia.ru/search/index.php?q="&amp;Q2488&amp;"&amp;s=Поиск?utm_source=Excel&amp;utm_medium=Nalichie&amp;utm_content="&amp;Q2488&amp;"","Посмотреть большую фотографию на сайте")</f>
        <v>Посмотреть большую фотографию на сайте</v>
      </c>
      <c r="E2488" s="363"/>
      <c r="F2488" s="363"/>
      <c r="G2488" s="363"/>
      <c r="H2488" s="363"/>
      <c r="I2488" s="363"/>
      <c r="J2488" s="363"/>
      <c r="K2488" s="363"/>
      <c r="L2488" s="363"/>
      <c r="M2488" s="363"/>
      <c r="N2488" s="364"/>
      <c r="O2488" s="91" t="str">
        <f ca="1">IF(D2488="цвет",SUM(O2489:INDIRECT("N"&amp;R2488)),IF(SUM(E2488:N2488)=0,"",SUM(E2488:N2488)))</f>
        <v/>
      </c>
      <c r="P2488" s="68" t="s">
        <v>98</v>
      </c>
      <c r="Q2488" s="138">
        <f t="shared" si="76"/>
        <v>3714</v>
      </c>
      <c r="R2488" s="139">
        <f t="shared" ca="1" si="77"/>
        <v>2488</v>
      </c>
      <c r="S2488" s="69"/>
      <c r="T2488" s="76"/>
    </row>
    <row r="2489" spans="1:20" ht="17.25" thickBot="1">
      <c r="A2489" s="2"/>
      <c r="B2489" s="356" t="s">
        <v>333</v>
      </c>
      <c r="C2489" s="75">
        <v>3715</v>
      </c>
      <c r="D2489" s="103" t="s">
        <v>9</v>
      </c>
      <c r="E2489" s="11" t="s">
        <v>10</v>
      </c>
      <c r="F2489" s="11" t="s">
        <v>11</v>
      </c>
      <c r="G2489" s="104" t="s">
        <v>12</v>
      </c>
      <c r="H2489" s="104" t="s">
        <v>13</v>
      </c>
      <c r="I2489" s="11" t="s">
        <v>14</v>
      </c>
      <c r="J2489" s="99" t="s">
        <v>15</v>
      </c>
      <c r="K2489" s="99" t="s">
        <v>16</v>
      </c>
      <c r="L2489" s="99"/>
      <c r="M2489" s="99"/>
      <c r="N2489" s="99"/>
      <c r="O2489" s="59">
        <f ca="1">IF(D2489="цвет",SUM(O2490:INDIRECT("N"&amp;R2489)),IF(SUM(E2489:N2489)=0,"",SUM(E2489:N2489)))</f>
        <v>0</v>
      </c>
      <c r="P2489" s="68">
        <v>2324</v>
      </c>
      <c r="Q2489" s="138">
        <f t="shared" si="76"/>
        <v>3715</v>
      </c>
      <c r="R2489" s="139">
        <f t="shared" ca="1" si="77"/>
        <v>2492</v>
      </c>
      <c r="S2489" s="85">
        <v>2324</v>
      </c>
      <c r="T2489" s="86">
        <f ca="1">O2489*S2489</f>
        <v>0</v>
      </c>
    </row>
    <row r="2490" spans="1:20" ht="16.5" customHeight="1" thickBot="1">
      <c r="A2490" s="2"/>
      <c r="B2490" s="357"/>
      <c r="C2490" s="75"/>
      <c r="D2490" s="106" t="s">
        <v>174</v>
      </c>
      <c r="E2490" s="351"/>
      <c r="F2490" s="181"/>
      <c r="G2490" s="7"/>
      <c r="H2490" s="7"/>
      <c r="I2490" s="7"/>
      <c r="J2490" s="7"/>
      <c r="K2490" s="7"/>
      <c r="L2490" s="7"/>
      <c r="M2490" s="7"/>
      <c r="N2490" s="7"/>
      <c r="O2490" s="91" t="str">
        <f ca="1">IF(D2490="цвет",SUM(O2491:INDIRECT("N"&amp;R2490)),IF(SUM(E2490:N2490)=0,"",SUM(E2490:N2490)))</f>
        <v/>
      </c>
      <c r="P2490" s="68" t="s">
        <v>98</v>
      </c>
      <c r="Q2490" s="138">
        <f t="shared" si="76"/>
        <v>3715</v>
      </c>
      <c r="R2490" s="139">
        <f t="shared" ca="1" si="77"/>
        <v>2492</v>
      </c>
      <c r="S2490" s="69"/>
      <c r="T2490" s="76"/>
    </row>
    <row r="2491" spans="1:20" ht="135" customHeight="1">
      <c r="A2491" s="2"/>
      <c r="B2491" s="357"/>
      <c r="C2491" s="75"/>
      <c r="D2491" s="359" t="s">
        <v>436</v>
      </c>
      <c r="E2491" s="360"/>
      <c r="F2491" s="360"/>
      <c r="G2491" s="360"/>
      <c r="H2491" s="360"/>
      <c r="I2491" s="360"/>
      <c r="J2491" s="360"/>
      <c r="K2491" s="360"/>
      <c r="L2491" s="360"/>
      <c r="M2491" s="360"/>
      <c r="N2491" s="361"/>
      <c r="O2491" s="91" t="str">
        <f ca="1">IF(D2491="цвет",SUM(O2492:INDIRECT("N"&amp;R2491)),IF(SUM(E2491:N2491)=0,"",SUM(E2491:N2491)))</f>
        <v/>
      </c>
      <c r="P2491" s="68" t="s">
        <v>98</v>
      </c>
      <c r="Q2491" s="138">
        <f t="shared" si="76"/>
        <v>3715</v>
      </c>
      <c r="R2491" s="139">
        <f t="shared" ca="1" si="77"/>
        <v>2492</v>
      </c>
      <c r="S2491" s="69"/>
      <c r="T2491" s="76"/>
    </row>
    <row r="2492" spans="1:20" ht="17.45" customHeight="1" thickBot="1">
      <c r="A2492" s="2"/>
      <c r="B2492" s="365"/>
      <c r="C2492" s="77"/>
      <c r="D2492" s="362" t="str">
        <f>HYPERLINK("https://miamia.ru/search/index.php?q="&amp;Q2492&amp;"&amp;s=Поиск?utm_source=Excel&amp;utm_medium=Nalichie&amp;utm_content="&amp;Q2492&amp;"","Посмотреть большую фотографию на сайте")</f>
        <v>Посмотреть большую фотографию на сайте</v>
      </c>
      <c r="E2492" s="363"/>
      <c r="F2492" s="363"/>
      <c r="G2492" s="363"/>
      <c r="H2492" s="363"/>
      <c r="I2492" s="363"/>
      <c r="J2492" s="363"/>
      <c r="K2492" s="363"/>
      <c r="L2492" s="363"/>
      <c r="M2492" s="363"/>
      <c r="N2492" s="364"/>
      <c r="O2492" s="91" t="str">
        <f ca="1">IF(D2492="цвет",SUM(O2493:INDIRECT("N"&amp;R2492)),IF(SUM(E2492:N2492)=0,"",SUM(E2492:N2492)))</f>
        <v/>
      </c>
      <c r="P2492" s="68" t="s">
        <v>98</v>
      </c>
      <c r="Q2492" s="138">
        <f t="shared" si="76"/>
        <v>3715</v>
      </c>
      <c r="R2492" s="139">
        <f t="shared" ca="1" si="77"/>
        <v>2492</v>
      </c>
      <c r="S2492" s="69"/>
      <c r="T2492" s="76"/>
    </row>
    <row r="2493" spans="1:20" ht="17.25" thickBot="1">
      <c r="A2493" s="2"/>
      <c r="B2493" s="356" t="s">
        <v>333</v>
      </c>
      <c r="C2493" s="75">
        <v>3716</v>
      </c>
      <c r="D2493" s="103" t="s">
        <v>9</v>
      </c>
      <c r="E2493" s="11" t="s">
        <v>10</v>
      </c>
      <c r="F2493" s="11" t="s">
        <v>11</v>
      </c>
      <c r="G2493" s="104" t="s">
        <v>12</v>
      </c>
      <c r="H2493" s="104" t="s">
        <v>13</v>
      </c>
      <c r="I2493" s="11" t="s">
        <v>14</v>
      </c>
      <c r="J2493" s="99" t="s">
        <v>15</v>
      </c>
      <c r="K2493" s="99" t="s">
        <v>16</v>
      </c>
      <c r="L2493" s="99" t="s">
        <v>21</v>
      </c>
      <c r="M2493" s="99"/>
      <c r="N2493" s="99"/>
      <c r="O2493" s="59">
        <f ca="1">IF(D2493="цвет",SUM(O2494:INDIRECT("N"&amp;R2493)),IF(SUM(E2493:N2493)=0,"",SUM(E2493:N2493)))</f>
        <v>0</v>
      </c>
      <c r="P2493" s="68">
        <v>2711</v>
      </c>
      <c r="Q2493" s="138">
        <f t="shared" si="76"/>
        <v>3716</v>
      </c>
      <c r="R2493" s="139">
        <f t="shared" ca="1" si="77"/>
        <v>2496</v>
      </c>
      <c r="S2493" s="85">
        <v>2711</v>
      </c>
      <c r="T2493" s="86">
        <f ca="1">O2493*S2493</f>
        <v>0</v>
      </c>
    </row>
    <row r="2494" spans="1:20" ht="16.5" customHeight="1" thickBot="1">
      <c r="A2494" s="2"/>
      <c r="B2494" s="357"/>
      <c r="C2494" s="75"/>
      <c r="D2494" s="106" t="s">
        <v>174</v>
      </c>
      <c r="E2494" s="7"/>
      <c r="F2494" s="7"/>
      <c r="G2494" s="7"/>
      <c r="H2494" s="7"/>
      <c r="I2494" s="7"/>
      <c r="J2494" s="181"/>
      <c r="K2494" s="181"/>
      <c r="L2494" s="351"/>
      <c r="M2494" s="7"/>
      <c r="N2494" s="7"/>
      <c r="O2494" s="91" t="str">
        <f ca="1">IF(D2494="цвет",SUM(O2495:INDIRECT("N"&amp;R2494)),IF(SUM(E2494:N2494)=0,"",SUM(E2494:N2494)))</f>
        <v/>
      </c>
      <c r="P2494" s="68" t="s">
        <v>98</v>
      </c>
      <c r="Q2494" s="138">
        <f t="shared" si="76"/>
        <v>3716</v>
      </c>
      <c r="R2494" s="139">
        <f t="shared" ca="1" si="77"/>
        <v>2496</v>
      </c>
      <c r="S2494" s="69"/>
      <c r="T2494" s="76"/>
    </row>
    <row r="2495" spans="1:20" ht="135" customHeight="1">
      <c r="A2495" s="2"/>
      <c r="B2495" s="357"/>
      <c r="C2495" s="75"/>
      <c r="D2495" s="359" t="s">
        <v>437</v>
      </c>
      <c r="E2495" s="360"/>
      <c r="F2495" s="360"/>
      <c r="G2495" s="360"/>
      <c r="H2495" s="360"/>
      <c r="I2495" s="360"/>
      <c r="J2495" s="360"/>
      <c r="K2495" s="360"/>
      <c r="L2495" s="360"/>
      <c r="M2495" s="360"/>
      <c r="N2495" s="361"/>
      <c r="O2495" s="91" t="str">
        <f ca="1">IF(D2495="цвет",SUM(O2496:INDIRECT("N"&amp;R2495)),IF(SUM(E2495:N2495)=0,"",SUM(E2495:N2495)))</f>
        <v/>
      </c>
      <c r="P2495" s="68" t="s">
        <v>98</v>
      </c>
      <c r="Q2495" s="138">
        <f t="shared" si="76"/>
        <v>3716</v>
      </c>
      <c r="R2495" s="139">
        <f t="shared" ca="1" si="77"/>
        <v>2496</v>
      </c>
      <c r="S2495" s="69"/>
      <c r="T2495" s="76"/>
    </row>
    <row r="2496" spans="1:20" ht="17.45" customHeight="1" thickBot="1">
      <c r="A2496" s="2"/>
      <c r="B2496" s="365"/>
      <c r="C2496" s="77"/>
      <c r="D2496" s="362" t="str">
        <f>HYPERLINK("https://miamia.ru/search/index.php?q="&amp;Q2496&amp;"&amp;s=Поиск?utm_source=Excel&amp;utm_medium=Nalichie&amp;utm_content="&amp;Q2496&amp;"","Посмотреть большую фотографию на сайте")</f>
        <v>Посмотреть большую фотографию на сайте</v>
      </c>
      <c r="E2496" s="363"/>
      <c r="F2496" s="363"/>
      <c r="G2496" s="363"/>
      <c r="H2496" s="363"/>
      <c r="I2496" s="363"/>
      <c r="J2496" s="363"/>
      <c r="K2496" s="363"/>
      <c r="L2496" s="363"/>
      <c r="M2496" s="363"/>
      <c r="N2496" s="364"/>
      <c r="O2496" s="91" t="str">
        <f ca="1">IF(D2496="цвет",SUM(O2497:INDIRECT("N"&amp;R2496)),IF(SUM(E2496:N2496)=0,"",SUM(E2496:N2496)))</f>
        <v/>
      </c>
      <c r="P2496" s="68" t="s">
        <v>98</v>
      </c>
      <c r="Q2496" s="138">
        <f t="shared" si="76"/>
        <v>3716</v>
      </c>
      <c r="R2496" s="139">
        <f t="shared" ca="1" si="77"/>
        <v>2496</v>
      </c>
      <c r="S2496" s="69"/>
      <c r="T2496" s="76"/>
    </row>
    <row r="2497" spans="1:25" ht="17.25" thickBot="1">
      <c r="A2497" s="2"/>
      <c r="B2497" s="356" t="s">
        <v>333</v>
      </c>
      <c r="C2497" s="75">
        <v>3717</v>
      </c>
      <c r="D2497" s="103" t="s">
        <v>9</v>
      </c>
      <c r="E2497" s="11" t="s">
        <v>10</v>
      </c>
      <c r="F2497" s="11" t="s">
        <v>11</v>
      </c>
      <c r="G2497" s="104" t="s">
        <v>12</v>
      </c>
      <c r="H2497" s="104" t="s">
        <v>13</v>
      </c>
      <c r="I2497" s="11" t="s">
        <v>14</v>
      </c>
      <c r="J2497" s="99" t="s">
        <v>15</v>
      </c>
      <c r="K2497" s="99" t="s">
        <v>16</v>
      </c>
      <c r="L2497" s="99"/>
      <c r="M2497" s="99"/>
      <c r="N2497" s="99"/>
      <c r="O2497" s="59">
        <f ca="1">IF(D2497="цвет",SUM(O2498:INDIRECT("N"&amp;R2497)),IF(SUM(E2497:N2497)=0,"",SUM(E2497:N2497)))</f>
        <v>0</v>
      </c>
      <c r="P2497" s="68">
        <v>3487</v>
      </c>
      <c r="Q2497" s="138">
        <f t="shared" si="76"/>
        <v>3717</v>
      </c>
      <c r="R2497" s="139">
        <f t="shared" ca="1" si="77"/>
        <v>2500</v>
      </c>
      <c r="S2497" s="85">
        <v>3487</v>
      </c>
      <c r="T2497" s="86">
        <f ca="1">O2497*S2497</f>
        <v>0</v>
      </c>
    </row>
    <row r="2498" spans="1:25" ht="16.5" customHeight="1" thickBot="1">
      <c r="A2498" s="2"/>
      <c r="B2498" s="357"/>
      <c r="C2498" s="75"/>
      <c r="D2498" s="106" t="s">
        <v>174</v>
      </c>
      <c r="E2498" s="7"/>
      <c r="F2498" s="181"/>
      <c r="G2498" s="181"/>
      <c r="H2498" s="7"/>
      <c r="I2498" s="351"/>
      <c r="J2498" s="181"/>
      <c r="K2498" s="181"/>
      <c r="L2498" s="7"/>
      <c r="M2498" s="7"/>
      <c r="N2498" s="7"/>
      <c r="O2498" s="91" t="str">
        <f ca="1">IF(D2498="цвет",SUM(O2499:INDIRECT("N"&amp;R2498)),IF(SUM(E2498:N2498)=0,"",SUM(E2498:N2498)))</f>
        <v/>
      </c>
      <c r="P2498" s="68" t="s">
        <v>98</v>
      </c>
      <c r="Q2498" s="138">
        <f t="shared" si="76"/>
        <v>3717</v>
      </c>
      <c r="R2498" s="139">
        <f t="shared" ca="1" si="77"/>
        <v>2500</v>
      </c>
      <c r="S2498" s="69"/>
      <c r="T2498" s="76"/>
    </row>
    <row r="2499" spans="1:25" ht="135" customHeight="1">
      <c r="A2499" s="2"/>
      <c r="B2499" s="357"/>
      <c r="C2499" s="75"/>
      <c r="D2499" s="359" t="s">
        <v>1508</v>
      </c>
      <c r="E2499" s="360"/>
      <c r="F2499" s="360"/>
      <c r="G2499" s="360"/>
      <c r="H2499" s="360"/>
      <c r="I2499" s="360"/>
      <c r="J2499" s="360"/>
      <c r="K2499" s="360"/>
      <c r="L2499" s="360"/>
      <c r="M2499" s="360"/>
      <c r="N2499" s="361"/>
      <c r="O2499" s="91" t="str">
        <f ca="1">IF(D2499="цвет",SUM(O2500:INDIRECT("N"&amp;R2499)),IF(SUM(E2499:N2499)=0,"",SUM(E2499:N2499)))</f>
        <v/>
      </c>
      <c r="P2499" s="68" t="s">
        <v>98</v>
      </c>
      <c r="Q2499" s="138">
        <f t="shared" si="76"/>
        <v>3717</v>
      </c>
      <c r="R2499" s="139">
        <f t="shared" ca="1" si="77"/>
        <v>2500</v>
      </c>
      <c r="S2499" s="69"/>
      <c r="T2499" s="76"/>
    </row>
    <row r="2500" spans="1:25" ht="17.45" customHeight="1" thickBot="1">
      <c r="A2500" s="2"/>
      <c r="B2500" s="365"/>
      <c r="C2500" s="77"/>
      <c r="D2500" s="362" t="str">
        <f>HYPERLINK("https://miamia.ru/search/index.php?q="&amp;Q2500&amp;"&amp;s=Поиск?utm_source=Excel&amp;utm_medium=Nalichie&amp;utm_content="&amp;Q2500&amp;"","Посмотреть большую фотографию на сайте")</f>
        <v>Посмотреть большую фотографию на сайте</v>
      </c>
      <c r="E2500" s="363"/>
      <c r="F2500" s="363"/>
      <c r="G2500" s="363"/>
      <c r="H2500" s="363"/>
      <c r="I2500" s="363"/>
      <c r="J2500" s="363"/>
      <c r="K2500" s="363"/>
      <c r="L2500" s="363"/>
      <c r="M2500" s="363"/>
      <c r="N2500" s="364"/>
      <c r="O2500" s="91" t="str">
        <f ca="1">IF(D2500="цвет",SUM(O2501:INDIRECT("N"&amp;R2500)),IF(SUM(E2500:N2500)=0,"",SUM(E2500:N2500)))</f>
        <v/>
      </c>
      <c r="P2500" s="68" t="s">
        <v>98</v>
      </c>
      <c r="Q2500" s="138">
        <f t="shared" si="76"/>
        <v>3717</v>
      </c>
      <c r="R2500" s="139">
        <f t="shared" ca="1" si="77"/>
        <v>2500</v>
      </c>
      <c r="S2500" s="69"/>
      <c r="T2500" s="76"/>
    </row>
    <row r="2501" spans="1:25" ht="17.25" thickBot="1">
      <c r="A2501" s="2"/>
      <c r="B2501" s="356" t="s">
        <v>333</v>
      </c>
      <c r="C2501" s="75">
        <v>3718</v>
      </c>
      <c r="D2501" s="103" t="s">
        <v>9</v>
      </c>
      <c r="E2501" s="11" t="s">
        <v>10</v>
      </c>
      <c r="F2501" s="11" t="s">
        <v>11</v>
      </c>
      <c r="G2501" s="104" t="s">
        <v>12</v>
      </c>
      <c r="H2501" s="104" t="s">
        <v>13</v>
      </c>
      <c r="I2501" s="11" t="s">
        <v>14</v>
      </c>
      <c r="J2501" s="99" t="s">
        <v>15</v>
      </c>
      <c r="K2501" s="99" t="s">
        <v>16</v>
      </c>
      <c r="L2501" s="99"/>
      <c r="M2501" s="99"/>
      <c r="N2501" s="99"/>
      <c r="O2501" s="59">
        <f ca="1">IF(D2501="цвет",SUM(O2502:INDIRECT("N"&amp;R2501)),IF(SUM(E2501:N2501)=0,"",SUM(E2501:N2501)))</f>
        <v>0</v>
      </c>
      <c r="P2501" s="68">
        <v>5425</v>
      </c>
      <c r="Q2501" s="138">
        <f t="shared" si="76"/>
        <v>3718</v>
      </c>
      <c r="R2501" s="139">
        <f t="shared" ca="1" si="77"/>
        <v>2504</v>
      </c>
      <c r="S2501" s="85">
        <v>5425</v>
      </c>
      <c r="T2501" s="86">
        <f ca="1">O2501*S2501</f>
        <v>0</v>
      </c>
    </row>
    <row r="2502" spans="1:25" ht="16.5" customHeight="1" thickBot="1">
      <c r="A2502" s="2"/>
      <c r="B2502" s="357"/>
      <c r="C2502" s="75"/>
      <c r="D2502" s="106" t="s">
        <v>174</v>
      </c>
      <c r="E2502" s="7"/>
      <c r="F2502" s="7"/>
      <c r="G2502" s="351"/>
      <c r="H2502" s="181"/>
      <c r="I2502" s="351"/>
      <c r="J2502" s="351"/>
      <c r="K2502" s="7"/>
      <c r="L2502" s="7"/>
      <c r="M2502" s="7"/>
      <c r="N2502" s="7"/>
      <c r="O2502" s="91" t="str">
        <f ca="1">IF(D2502="цвет",SUM(O2503:INDIRECT("N"&amp;R2502)),IF(SUM(E2502:N2502)=0,"",SUM(E2502:N2502)))</f>
        <v/>
      </c>
      <c r="P2502" s="68" t="s">
        <v>98</v>
      </c>
      <c r="Q2502" s="138">
        <f t="shared" si="76"/>
        <v>3718</v>
      </c>
      <c r="R2502" s="139">
        <f t="shared" ca="1" si="77"/>
        <v>2504</v>
      </c>
      <c r="S2502" s="69"/>
      <c r="T2502" s="76"/>
    </row>
    <row r="2503" spans="1:25" ht="135" customHeight="1">
      <c r="A2503" s="2"/>
      <c r="B2503" s="357"/>
      <c r="C2503" s="75"/>
      <c r="D2503" s="359" t="s">
        <v>438</v>
      </c>
      <c r="E2503" s="360"/>
      <c r="F2503" s="360"/>
      <c r="G2503" s="360"/>
      <c r="H2503" s="360"/>
      <c r="I2503" s="360"/>
      <c r="J2503" s="360"/>
      <c r="K2503" s="360"/>
      <c r="L2503" s="360"/>
      <c r="M2503" s="360"/>
      <c r="N2503" s="361"/>
      <c r="O2503" s="91" t="str">
        <f ca="1">IF(D2503="цвет",SUM(O2504:INDIRECT("N"&amp;R2503)),IF(SUM(E2503:N2503)=0,"",SUM(E2503:N2503)))</f>
        <v/>
      </c>
      <c r="P2503" s="68" t="s">
        <v>98</v>
      </c>
      <c r="Q2503" s="138">
        <f t="shared" si="76"/>
        <v>3718</v>
      </c>
      <c r="R2503" s="139">
        <f t="shared" ca="1" si="77"/>
        <v>2504</v>
      </c>
      <c r="S2503" s="69"/>
      <c r="T2503" s="76"/>
    </row>
    <row r="2504" spans="1:25" ht="17.45" customHeight="1" thickBot="1">
      <c r="A2504" s="2"/>
      <c r="B2504" s="365"/>
      <c r="C2504" s="77"/>
      <c r="D2504" s="362" t="str">
        <f>HYPERLINK("https://miamia.ru/search/index.php?q="&amp;Q2504&amp;"&amp;s=Поиск?utm_source=Excel&amp;utm_medium=Nalichie&amp;utm_content="&amp;Q2504&amp;"","Посмотреть большую фотографию на сайте")</f>
        <v>Посмотреть большую фотографию на сайте</v>
      </c>
      <c r="E2504" s="363"/>
      <c r="F2504" s="363"/>
      <c r="G2504" s="363"/>
      <c r="H2504" s="363"/>
      <c r="I2504" s="363"/>
      <c r="J2504" s="363"/>
      <c r="K2504" s="363"/>
      <c r="L2504" s="363"/>
      <c r="M2504" s="363"/>
      <c r="N2504" s="364"/>
      <c r="O2504" s="91" t="str">
        <f ca="1">IF(D2504="цвет",SUM(O2505:INDIRECT("N"&amp;R2504)),IF(SUM(E2504:N2504)=0,"",SUM(E2504:N2504)))</f>
        <v/>
      </c>
      <c r="P2504" s="68" t="s">
        <v>98</v>
      </c>
      <c r="Q2504" s="138">
        <f t="shared" si="76"/>
        <v>3718</v>
      </c>
      <c r="R2504" s="139">
        <f t="shared" ca="1" si="77"/>
        <v>2504</v>
      </c>
      <c r="S2504" s="69"/>
      <c r="T2504" s="76"/>
    </row>
    <row r="2505" spans="1:25" ht="17.25" thickBot="1">
      <c r="A2505" s="2"/>
      <c r="B2505" s="356" t="s">
        <v>333</v>
      </c>
      <c r="C2505" s="75">
        <v>3719</v>
      </c>
      <c r="D2505" s="103" t="s">
        <v>9</v>
      </c>
      <c r="E2505" s="11" t="s">
        <v>10</v>
      </c>
      <c r="F2505" s="11" t="s">
        <v>11</v>
      </c>
      <c r="G2505" s="104" t="s">
        <v>12</v>
      </c>
      <c r="H2505" s="104" t="s">
        <v>13</v>
      </c>
      <c r="I2505" s="11" t="s">
        <v>14</v>
      </c>
      <c r="J2505" s="99" t="s">
        <v>15</v>
      </c>
      <c r="K2505" s="99" t="s">
        <v>16</v>
      </c>
      <c r="L2505" s="99" t="s">
        <v>21</v>
      </c>
      <c r="M2505" s="99"/>
      <c r="N2505" s="99"/>
      <c r="O2505" s="59">
        <f ca="1">IF(D2505="цвет",SUM(O2506:INDIRECT("N"&amp;R2505)),IF(SUM(E2505:N2505)=0,"",SUM(E2505:N2505)))</f>
        <v>0</v>
      </c>
      <c r="P2505" s="68">
        <v>4004</v>
      </c>
      <c r="Q2505" s="138">
        <f t="shared" si="76"/>
        <v>3719</v>
      </c>
      <c r="R2505" s="139">
        <f t="shared" ca="1" si="77"/>
        <v>2508</v>
      </c>
      <c r="S2505" s="85">
        <v>4004</v>
      </c>
      <c r="T2505" s="86">
        <f ca="1">O2505*S2505</f>
        <v>0</v>
      </c>
    </row>
    <row r="2506" spans="1:25" ht="16.5" customHeight="1" thickBot="1">
      <c r="A2506" s="2"/>
      <c r="B2506" s="357"/>
      <c r="C2506" s="75"/>
      <c r="D2506" s="106" t="s">
        <v>174</v>
      </c>
      <c r="E2506" s="7"/>
      <c r="F2506" s="181"/>
      <c r="G2506" s="181"/>
      <c r="H2506" s="181"/>
      <c r="I2506" s="351"/>
      <c r="J2506" s="181"/>
      <c r="K2506" s="181"/>
      <c r="L2506" s="351"/>
      <c r="M2506" s="7"/>
      <c r="N2506" s="7"/>
      <c r="O2506" s="91" t="str">
        <f ca="1">IF(D2506="цвет",SUM(O2507:INDIRECT("N"&amp;R2506)),IF(SUM(E2506:N2506)=0,"",SUM(E2506:N2506)))</f>
        <v/>
      </c>
      <c r="P2506" s="68" t="s">
        <v>98</v>
      </c>
      <c r="Q2506" s="138">
        <f t="shared" si="76"/>
        <v>3719</v>
      </c>
      <c r="R2506" s="139">
        <f t="shared" ca="1" si="77"/>
        <v>2508</v>
      </c>
      <c r="S2506" s="69"/>
      <c r="T2506" s="76"/>
    </row>
    <row r="2507" spans="1:25" ht="135" customHeight="1">
      <c r="A2507" s="2"/>
      <c r="B2507" s="357"/>
      <c r="C2507" s="75"/>
      <c r="D2507" s="359" t="s">
        <v>2664</v>
      </c>
      <c r="E2507" s="360"/>
      <c r="F2507" s="360"/>
      <c r="G2507" s="360"/>
      <c r="H2507" s="360"/>
      <c r="I2507" s="360"/>
      <c r="J2507" s="360"/>
      <c r="K2507" s="360"/>
      <c r="L2507" s="360"/>
      <c r="M2507" s="360"/>
      <c r="N2507" s="361"/>
      <c r="O2507" s="91" t="str">
        <f ca="1">IF(D2507="цвет",SUM(O2508:INDIRECT("N"&amp;R2507)),IF(SUM(E2507:N2507)=0,"",SUM(E2507:N2507)))</f>
        <v/>
      </c>
      <c r="P2507" s="68" t="s">
        <v>98</v>
      </c>
      <c r="Q2507" s="138">
        <f t="shared" ref="Q2507:Q2570" si="78">IF(C2507&lt;&gt;0,C2507,Q2506)</f>
        <v>3719</v>
      </c>
      <c r="R2507" s="139">
        <f t="shared" ref="R2507:R2570" ca="1" si="79">IF(D2507="Посмотреть большую фотографию на сайте",CELL("строка",O2507),R2508)</f>
        <v>2508</v>
      </c>
      <c r="S2507" s="69"/>
      <c r="T2507" s="76"/>
    </row>
    <row r="2508" spans="1:25" ht="17.45" customHeight="1" thickBot="1">
      <c r="A2508" s="2"/>
      <c r="B2508" s="365"/>
      <c r="C2508" s="77"/>
      <c r="D2508" s="362" t="str">
        <f>HYPERLINK("https://miamia.ru/search/index.php?q="&amp;Q2508&amp;"&amp;s=Поиск?utm_source=Excel&amp;utm_medium=Nalichie&amp;utm_content="&amp;Q2508&amp;"","Посмотреть большую фотографию на сайте")</f>
        <v>Посмотреть большую фотографию на сайте</v>
      </c>
      <c r="E2508" s="363"/>
      <c r="F2508" s="363"/>
      <c r="G2508" s="363"/>
      <c r="H2508" s="363"/>
      <c r="I2508" s="363"/>
      <c r="J2508" s="363"/>
      <c r="K2508" s="363"/>
      <c r="L2508" s="363"/>
      <c r="M2508" s="363"/>
      <c r="N2508" s="364"/>
      <c r="O2508" s="91" t="str">
        <f ca="1">IF(D2508="цвет",SUM(O2509:INDIRECT("N"&amp;R2508)),IF(SUM(E2508:N2508)=0,"",SUM(E2508:N2508)))</f>
        <v/>
      </c>
      <c r="P2508" s="68" t="s">
        <v>98</v>
      </c>
      <c r="Q2508" s="138">
        <f t="shared" si="78"/>
        <v>3719</v>
      </c>
      <c r="R2508" s="139">
        <f t="shared" ca="1" si="79"/>
        <v>2508</v>
      </c>
      <c r="S2508" s="69"/>
      <c r="T2508" s="76"/>
    </row>
    <row r="2509" spans="1:25" ht="23.1" customHeight="1" thickBot="1">
      <c r="A2509" s="2"/>
      <c r="B2509" s="28" t="s">
        <v>1745</v>
      </c>
      <c r="C2509" s="29"/>
      <c r="D2509" s="30"/>
      <c r="E2509" s="31"/>
      <c r="F2509" s="31"/>
      <c r="G2509" s="31"/>
      <c r="H2509" s="31"/>
      <c r="I2509" s="31"/>
      <c r="J2509" s="31"/>
      <c r="K2509" s="31"/>
      <c r="L2509" s="31"/>
      <c r="M2509" s="31"/>
      <c r="N2509" s="32"/>
      <c r="O2509" s="91" t="str">
        <f ca="1">IF(D2509="цвет",SUM(O2510:INDIRECT("N"&amp;R2509)),IF(SUM(E2509:N2509)=0,"",SUM(E2509:N2509)))</f>
        <v/>
      </c>
      <c r="P2509" s="68" t="s">
        <v>98</v>
      </c>
      <c r="Q2509" s="138">
        <f t="shared" si="78"/>
        <v>3719</v>
      </c>
      <c r="R2509" s="139">
        <f t="shared" ca="1" si="79"/>
        <v>2513</v>
      </c>
    </row>
    <row r="2510" spans="1:25" customFormat="1" ht="17.25" thickBot="1">
      <c r="A2510" s="130"/>
      <c r="B2510" s="370" t="s">
        <v>1604</v>
      </c>
      <c r="C2510" s="169">
        <v>4560</v>
      </c>
      <c r="D2510" s="170" t="s">
        <v>9</v>
      </c>
      <c r="E2510" s="99" t="s">
        <v>11</v>
      </c>
      <c r="F2510" s="74" t="s">
        <v>12</v>
      </c>
      <c r="G2510" s="74" t="s">
        <v>13</v>
      </c>
      <c r="H2510" s="99" t="s">
        <v>14</v>
      </c>
      <c r="I2510" s="99" t="s">
        <v>15</v>
      </c>
      <c r="J2510" s="99" t="s">
        <v>16</v>
      </c>
      <c r="K2510" s="133"/>
      <c r="L2510" s="133"/>
      <c r="M2510" s="133"/>
      <c r="N2510" s="133"/>
      <c r="O2510" s="166">
        <f ca="1">IF(D2510="цвет",SUM(O2511:INDIRECT("N"&amp;R2510)),IF(SUM(E2510:N2510)=0,"",SUM(E2510:N2510)))</f>
        <v>0</v>
      </c>
      <c r="P2510" s="137">
        <v>4004</v>
      </c>
      <c r="Q2510" s="138">
        <f t="shared" si="78"/>
        <v>4560</v>
      </c>
      <c r="R2510" s="139">
        <f t="shared" ca="1" si="79"/>
        <v>2513</v>
      </c>
      <c r="S2510" s="85">
        <v>4004</v>
      </c>
      <c r="T2510" s="140">
        <f ca="1">O2510*S2510</f>
        <v>0</v>
      </c>
      <c r="U2510" s="141"/>
      <c r="V2510" s="141"/>
      <c r="W2510" s="141"/>
      <c r="X2510" s="141"/>
      <c r="Y2510" s="141"/>
    </row>
    <row r="2511" spans="1:25" customFormat="1" ht="17.25" thickBot="1">
      <c r="A2511" s="130"/>
      <c r="B2511" s="371"/>
      <c r="C2511" s="142"/>
      <c r="D2511" s="171" t="s">
        <v>29</v>
      </c>
      <c r="E2511" s="168"/>
      <c r="F2511" s="168"/>
      <c r="G2511" s="168"/>
      <c r="H2511" s="181"/>
      <c r="I2511" s="168"/>
      <c r="J2511" s="168"/>
      <c r="K2511" s="168"/>
      <c r="L2511" s="168"/>
      <c r="M2511" s="168"/>
      <c r="N2511" s="168"/>
      <c r="O2511" s="145" t="str">
        <f ca="1">IF(D2511="цвет",SUM(O2512:INDIRECT("N"&amp;R2511)),IF(SUM(E2511:N2511)=0,"",SUM(E2511:N2511)))</f>
        <v/>
      </c>
      <c r="P2511" s="137" t="s">
        <v>98</v>
      </c>
      <c r="Q2511" s="138">
        <f t="shared" si="78"/>
        <v>4560</v>
      </c>
      <c r="R2511" s="139">
        <f t="shared" ca="1" si="79"/>
        <v>2513</v>
      </c>
      <c r="S2511" s="146"/>
      <c r="T2511" s="147"/>
      <c r="U2511" s="141"/>
      <c r="V2511" s="141"/>
      <c r="W2511" s="141"/>
      <c r="X2511" s="141"/>
      <c r="Y2511" s="141"/>
    </row>
    <row r="2512" spans="1:25" customFormat="1" ht="135" customHeight="1">
      <c r="A2512" s="130"/>
      <c r="B2512" s="371"/>
      <c r="C2512" s="173"/>
      <c r="D2512" s="373" t="s">
        <v>2661</v>
      </c>
      <c r="E2512" s="374"/>
      <c r="F2512" s="374"/>
      <c r="G2512" s="374"/>
      <c r="H2512" s="374"/>
      <c r="I2512" s="374"/>
      <c r="J2512" s="374"/>
      <c r="K2512" s="374"/>
      <c r="L2512" s="374"/>
      <c r="M2512" s="374"/>
      <c r="N2512" s="375"/>
      <c r="O2512" s="145" t="str">
        <f ca="1">IF(D2512="цвет",SUM(O2513:INDIRECT("N"&amp;R2512)),IF(SUM(E2512:N2512)=0,"",SUM(E2512:N2512)))</f>
        <v/>
      </c>
      <c r="P2512" s="137" t="s">
        <v>98</v>
      </c>
      <c r="Q2512" s="138">
        <f t="shared" si="78"/>
        <v>4560</v>
      </c>
      <c r="R2512" s="139">
        <f t="shared" ca="1" si="79"/>
        <v>2513</v>
      </c>
      <c r="S2512" s="146"/>
      <c r="T2512" s="147"/>
      <c r="U2512" s="141"/>
      <c r="V2512" s="141"/>
      <c r="W2512" s="141"/>
      <c r="X2512" s="141"/>
      <c r="Y2512" s="141"/>
    </row>
    <row r="2513" spans="1:25" customFormat="1" ht="17.45" customHeight="1" thickBot="1">
      <c r="A2513" s="130"/>
      <c r="B2513" s="372"/>
      <c r="C2513" s="172"/>
      <c r="D2513" s="362" t="str">
        <f>HYPERLINK("https://miamia.ru/search/index.php?q="&amp;Q2513&amp;"&amp;s=Поиск?utm_source=Excel&amp;utm_medium=Nalichie&amp;utm_content="&amp;Q2513&amp;"","Посмотреть большую фотографию на сайте")</f>
        <v>Посмотреть большую фотографию на сайте</v>
      </c>
      <c r="E2513" s="363"/>
      <c r="F2513" s="363"/>
      <c r="G2513" s="363"/>
      <c r="H2513" s="363"/>
      <c r="I2513" s="363"/>
      <c r="J2513" s="363"/>
      <c r="K2513" s="363"/>
      <c r="L2513" s="363"/>
      <c r="M2513" s="363"/>
      <c r="N2513" s="364"/>
      <c r="O2513" s="145" t="str">
        <f ca="1">IF(D2513="цвет",SUM(O2514:INDIRECT("N"&amp;R2513)),IF(SUM(E2513:N2513)=0,"",SUM(E2513:N2513)))</f>
        <v/>
      </c>
      <c r="P2513" s="137" t="s">
        <v>98</v>
      </c>
      <c r="Q2513" s="138">
        <f t="shared" si="78"/>
        <v>4560</v>
      </c>
      <c r="R2513" s="139">
        <f t="shared" ca="1" si="79"/>
        <v>2513</v>
      </c>
      <c r="S2513" s="141"/>
      <c r="T2513" s="141"/>
      <c r="U2513" s="141"/>
      <c r="V2513" s="141"/>
      <c r="W2513" s="141"/>
      <c r="X2513" s="141"/>
      <c r="Y2513" s="141"/>
    </row>
    <row r="2514" spans="1:25" customFormat="1" ht="17.25" thickBot="1">
      <c r="A2514" s="130"/>
      <c r="B2514" s="370" t="s">
        <v>1604</v>
      </c>
      <c r="C2514" s="169">
        <v>4561</v>
      </c>
      <c r="D2514" s="170" t="s">
        <v>9</v>
      </c>
      <c r="E2514" s="99" t="s">
        <v>11</v>
      </c>
      <c r="F2514" s="74" t="s">
        <v>12</v>
      </c>
      <c r="G2514" s="74" t="s">
        <v>13</v>
      </c>
      <c r="H2514" s="99" t="s">
        <v>14</v>
      </c>
      <c r="I2514" s="99" t="s">
        <v>15</v>
      </c>
      <c r="J2514" s="99" t="s">
        <v>16</v>
      </c>
      <c r="K2514" s="99" t="s">
        <v>21</v>
      </c>
      <c r="L2514" s="99" t="s">
        <v>22</v>
      </c>
      <c r="M2514" s="133"/>
      <c r="N2514" s="133"/>
      <c r="O2514" s="166">
        <f ca="1">IF(D2514="цвет",SUM(O2515:INDIRECT("N"&amp;R2514)),IF(SUM(E2514:N2514)=0,"",SUM(E2514:N2514)))</f>
        <v>0</v>
      </c>
      <c r="P2514" s="137">
        <v>3874</v>
      </c>
      <c r="Q2514" s="138">
        <f t="shared" si="78"/>
        <v>4561</v>
      </c>
      <c r="R2514" s="139">
        <f t="shared" ca="1" si="79"/>
        <v>2517</v>
      </c>
      <c r="S2514" s="85">
        <v>3874</v>
      </c>
      <c r="T2514" s="140">
        <f ca="1">O2514*S2514</f>
        <v>0</v>
      </c>
      <c r="U2514" s="141"/>
      <c r="V2514" s="141"/>
      <c r="W2514" s="141"/>
      <c r="X2514" s="141"/>
      <c r="Y2514" s="141"/>
    </row>
    <row r="2515" spans="1:25" customFormat="1" ht="17.25" thickBot="1">
      <c r="A2515" s="130"/>
      <c r="B2515" s="371"/>
      <c r="C2515" s="142"/>
      <c r="D2515" s="171" t="s">
        <v>29</v>
      </c>
      <c r="E2515" s="168"/>
      <c r="F2515" s="351"/>
      <c r="G2515" s="351"/>
      <c r="H2515" s="351"/>
      <c r="I2515" s="181"/>
      <c r="J2515" s="351"/>
      <c r="K2515" s="351"/>
      <c r="L2515" s="168"/>
      <c r="M2515" s="168"/>
      <c r="N2515" s="168"/>
      <c r="O2515" s="145" t="str">
        <f ca="1">IF(D2515="цвет",SUM(O2516:INDIRECT("N"&amp;R2515)),IF(SUM(E2515:N2515)=0,"",SUM(E2515:N2515)))</f>
        <v/>
      </c>
      <c r="P2515" s="137" t="s">
        <v>98</v>
      </c>
      <c r="Q2515" s="138">
        <f t="shared" si="78"/>
        <v>4561</v>
      </c>
      <c r="R2515" s="139">
        <f t="shared" ca="1" si="79"/>
        <v>2517</v>
      </c>
      <c r="S2515" s="146"/>
      <c r="T2515" s="147"/>
      <c r="U2515" s="141"/>
      <c r="V2515" s="141"/>
      <c r="W2515" s="141"/>
      <c r="X2515" s="141"/>
      <c r="Y2515" s="141"/>
    </row>
    <row r="2516" spans="1:25" customFormat="1" ht="135" customHeight="1">
      <c r="A2516" s="130"/>
      <c r="B2516" s="371"/>
      <c r="C2516" s="173"/>
      <c r="D2516" s="373" t="s">
        <v>2663</v>
      </c>
      <c r="E2516" s="374"/>
      <c r="F2516" s="374"/>
      <c r="G2516" s="374"/>
      <c r="H2516" s="374"/>
      <c r="I2516" s="374"/>
      <c r="J2516" s="374"/>
      <c r="K2516" s="374"/>
      <c r="L2516" s="374"/>
      <c r="M2516" s="374"/>
      <c r="N2516" s="375"/>
      <c r="O2516" s="145" t="str">
        <f ca="1">IF(D2516="цвет",SUM(O2517:INDIRECT("N"&amp;R2516)),IF(SUM(E2516:N2516)=0,"",SUM(E2516:N2516)))</f>
        <v/>
      </c>
      <c r="P2516" s="137" t="s">
        <v>98</v>
      </c>
      <c r="Q2516" s="138">
        <f t="shared" si="78"/>
        <v>4561</v>
      </c>
      <c r="R2516" s="139">
        <f t="shared" ca="1" si="79"/>
        <v>2517</v>
      </c>
      <c r="S2516" s="146"/>
      <c r="T2516" s="147"/>
      <c r="U2516" s="141"/>
      <c r="V2516" s="141"/>
      <c r="W2516" s="141"/>
      <c r="X2516" s="141"/>
      <c r="Y2516" s="141"/>
    </row>
    <row r="2517" spans="1:25" customFormat="1" ht="17.45" customHeight="1" thickBot="1">
      <c r="A2517" s="130"/>
      <c r="B2517" s="372"/>
      <c r="C2517" s="172"/>
      <c r="D2517" s="362" t="str">
        <f>HYPERLINK("https://miamia.ru/search/index.php?q="&amp;Q2517&amp;"&amp;s=Поиск?utm_source=Excel&amp;utm_medium=Nalichie&amp;utm_content="&amp;Q2517&amp;"","Посмотреть большую фотографию на сайте")</f>
        <v>Посмотреть большую фотографию на сайте</v>
      </c>
      <c r="E2517" s="363"/>
      <c r="F2517" s="363"/>
      <c r="G2517" s="363"/>
      <c r="H2517" s="363"/>
      <c r="I2517" s="363"/>
      <c r="J2517" s="363"/>
      <c r="K2517" s="363"/>
      <c r="L2517" s="363"/>
      <c r="M2517" s="363"/>
      <c r="N2517" s="364"/>
      <c r="O2517" s="145" t="str">
        <f ca="1">IF(D2517="цвет",SUM(O2518:INDIRECT("N"&amp;R2517)),IF(SUM(E2517:N2517)=0,"",SUM(E2517:N2517)))</f>
        <v/>
      </c>
      <c r="P2517" s="137" t="s">
        <v>98</v>
      </c>
      <c r="Q2517" s="138">
        <f t="shared" si="78"/>
        <v>4561</v>
      </c>
      <c r="R2517" s="139">
        <f t="shared" ca="1" si="79"/>
        <v>2517</v>
      </c>
      <c r="S2517" s="141"/>
      <c r="T2517" s="141"/>
      <c r="U2517" s="141"/>
      <c r="V2517" s="141"/>
      <c r="W2517" s="141"/>
      <c r="X2517" s="141"/>
      <c r="Y2517" s="141"/>
    </row>
    <row r="2518" spans="1:25" customFormat="1" ht="17.25" thickBot="1">
      <c r="A2518" s="130"/>
      <c r="B2518" s="370" t="s">
        <v>1604</v>
      </c>
      <c r="C2518" s="169">
        <v>4562</v>
      </c>
      <c r="D2518" s="170" t="s">
        <v>9</v>
      </c>
      <c r="E2518" s="99" t="s">
        <v>11</v>
      </c>
      <c r="F2518" s="74" t="s">
        <v>12</v>
      </c>
      <c r="G2518" s="74" t="s">
        <v>13</v>
      </c>
      <c r="H2518" s="99" t="s">
        <v>14</v>
      </c>
      <c r="I2518" s="99" t="s">
        <v>15</v>
      </c>
      <c r="J2518" s="99" t="s">
        <v>16</v>
      </c>
      <c r="K2518" s="133"/>
      <c r="L2518" s="133"/>
      <c r="M2518" s="133"/>
      <c r="N2518" s="133"/>
      <c r="O2518" s="166">
        <f ca="1">IF(D2518="цвет",SUM(O2519:INDIRECT("N"&amp;R2518)),IF(SUM(E2518:N2518)=0,"",SUM(E2518:N2518)))</f>
        <v>0</v>
      </c>
      <c r="P2518" s="137">
        <v>2582</v>
      </c>
      <c r="Q2518" s="138">
        <f t="shared" si="78"/>
        <v>4562</v>
      </c>
      <c r="R2518" s="139">
        <f t="shared" ca="1" si="79"/>
        <v>2521</v>
      </c>
      <c r="S2518" s="85">
        <v>2582</v>
      </c>
      <c r="T2518" s="140">
        <f ca="1">O2518*S2518</f>
        <v>0</v>
      </c>
      <c r="U2518" s="141"/>
      <c r="V2518" s="141"/>
      <c r="W2518" s="141"/>
      <c r="X2518" s="141"/>
      <c r="Y2518" s="141"/>
    </row>
    <row r="2519" spans="1:25" customFormat="1" ht="17.25" thickBot="1">
      <c r="A2519" s="130"/>
      <c r="B2519" s="371"/>
      <c r="C2519" s="142"/>
      <c r="D2519" s="171" t="s">
        <v>29</v>
      </c>
      <c r="E2519" s="181"/>
      <c r="F2519" s="351"/>
      <c r="G2519" s="168"/>
      <c r="H2519" s="168"/>
      <c r="I2519" s="168"/>
      <c r="J2519" s="168"/>
      <c r="K2519" s="168"/>
      <c r="L2519" s="168"/>
      <c r="M2519" s="168"/>
      <c r="N2519" s="168"/>
      <c r="O2519" s="145" t="str">
        <f ca="1">IF(D2519="цвет",SUM(O2520:INDIRECT("N"&amp;R2519)),IF(SUM(E2519:N2519)=0,"",SUM(E2519:N2519)))</f>
        <v/>
      </c>
      <c r="P2519" s="137" t="s">
        <v>98</v>
      </c>
      <c r="Q2519" s="138">
        <f t="shared" si="78"/>
        <v>4562</v>
      </c>
      <c r="R2519" s="139">
        <f t="shared" ca="1" si="79"/>
        <v>2521</v>
      </c>
      <c r="S2519" s="146"/>
      <c r="T2519" s="147"/>
      <c r="U2519" s="141"/>
      <c r="V2519" s="141"/>
      <c r="W2519" s="141"/>
      <c r="X2519" s="141"/>
      <c r="Y2519" s="141"/>
    </row>
    <row r="2520" spans="1:25" customFormat="1" ht="135" customHeight="1">
      <c r="A2520" s="130"/>
      <c r="B2520" s="371"/>
      <c r="C2520" s="173"/>
      <c r="D2520" s="373" t="s">
        <v>2662</v>
      </c>
      <c r="E2520" s="374"/>
      <c r="F2520" s="374"/>
      <c r="G2520" s="374"/>
      <c r="H2520" s="374"/>
      <c r="I2520" s="374"/>
      <c r="J2520" s="374"/>
      <c r="K2520" s="374"/>
      <c r="L2520" s="374"/>
      <c r="M2520" s="374"/>
      <c r="N2520" s="375"/>
      <c r="O2520" s="145" t="str">
        <f ca="1">IF(D2520="цвет",SUM(O2521:INDIRECT("N"&amp;R2520)),IF(SUM(E2520:N2520)=0,"",SUM(E2520:N2520)))</f>
        <v/>
      </c>
      <c r="P2520" s="137" t="s">
        <v>98</v>
      </c>
      <c r="Q2520" s="138">
        <f t="shared" si="78"/>
        <v>4562</v>
      </c>
      <c r="R2520" s="139">
        <f t="shared" ca="1" si="79"/>
        <v>2521</v>
      </c>
      <c r="S2520" s="146"/>
      <c r="T2520" s="147"/>
      <c r="U2520" s="141"/>
      <c r="V2520" s="141"/>
      <c r="W2520" s="141"/>
      <c r="X2520" s="141"/>
      <c r="Y2520" s="141"/>
    </row>
    <row r="2521" spans="1:25" customFormat="1" ht="17.45" customHeight="1" thickBot="1">
      <c r="A2521" s="130"/>
      <c r="B2521" s="372"/>
      <c r="C2521" s="172"/>
      <c r="D2521" s="362" t="str">
        <f>HYPERLINK("https://miamia.ru/search/index.php?q="&amp;Q2521&amp;"&amp;s=Поиск?utm_source=Excel&amp;utm_medium=Nalichie&amp;utm_content="&amp;Q2521&amp;"","Посмотреть большую фотографию на сайте")</f>
        <v>Посмотреть большую фотографию на сайте</v>
      </c>
      <c r="E2521" s="363"/>
      <c r="F2521" s="363"/>
      <c r="G2521" s="363"/>
      <c r="H2521" s="363"/>
      <c r="I2521" s="363"/>
      <c r="J2521" s="363"/>
      <c r="K2521" s="363"/>
      <c r="L2521" s="363"/>
      <c r="M2521" s="363"/>
      <c r="N2521" s="364"/>
      <c r="O2521" s="145" t="str">
        <f ca="1">IF(D2521="цвет",SUM(O2522:INDIRECT("N"&amp;R2521)),IF(SUM(E2521:N2521)=0,"",SUM(E2521:N2521)))</f>
        <v/>
      </c>
      <c r="P2521" s="137" t="s">
        <v>98</v>
      </c>
      <c r="Q2521" s="138">
        <f t="shared" si="78"/>
        <v>4562</v>
      </c>
      <c r="R2521" s="139">
        <f t="shared" ca="1" si="79"/>
        <v>2521</v>
      </c>
      <c r="S2521" s="141"/>
      <c r="T2521" s="141"/>
      <c r="U2521" s="141"/>
      <c r="V2521" s="141"/>
      <c r="W2521" s="141"/>
      <c r="X2521" s="141"/>
      <c r="Y2521" s="141"/>
    </row>
    <row r="2522" spans="1:25" customFormat="1" ht="17.25" thickBot="1">
      <c r="A2522" s="130"/>
      <c r="B2522" s="370" t="s">
        <v>1604</v>
      </c>
      <c r="C2522" s="169">
        <v>4565</v>
      </c>
      <c r="D2522" s="170" t="s">
        <v>9</v>
      </c>
      <c r="E2522" s="99" t="s">
        <v>11</v>
      </c>
      <c r="F2522" s="74" t="s">
        <v>12</v>
      </c>
      <c r="G2522" s="74" t="s">
        <v>13</v>
      </c>
      <c r="H2522" s="99" t="s">
        <v>14</v>
      </c>
      <c r="I2522" s="99" t="s">
        <v>15</v>
      </c>
      <c r="J2522" s="99" t="s">
        <v>16</v>
      </c>
      <c r="K2522" s="133"/>
      <c r="L2522" s="133"/>
      <c r="M2522" s="133"/>
      <c r="N2522" s="133"/>
      <c r="O2522" s="166">
        <f ca="1">IF(D2522="цвет",SUM(O2523:INDIRECT("N"&amp;R2522)),IF(SUM(E2522:N2522)=0,"",SUM(E2522:N2522)))</f>
        <v>0</v>
      </c>
      <c r="P2522" s="137">
        <v>4262</v>
      </c>
      <c r="Q2522" s="138">
        <f t="shared" si="78"/>
        <v>4565</v>
      </c>
      <c r="R2522" s="139">
        <f t="shared" ca="1" si="79"/>
        <v>2525</v>
      </c>
      <c r="S2522" s="85">
        <v>4262</v>
      </c>
      <c r="T2522" s="140">
        <f ca="1">O2522*S2522</f>
        <v>0</v>
      </c>
      <c r="U2522" s="141"/>
      <c r="V2522" s="141"/>
      <c r="W2522" s="141"/>
      <c r="X2522" s="141"/>
      <c r="Y2522" s="141"/>
    </row>
    <row r="2523" spans="1:25" customFormat="1" ht="17.25" thickBot="1">
      <c r="A2523" s="130"/>
      <c r="B2523" s="371"/>
      <c r="C2523" s="142"/>
      <c r="D2523" s="171" t="s">
        <v>29</v>
      </c>
      <c r="E2523" s="181"/>
      <c r="F2523" s="351"/>
      <c r="G2523" s="181"/>
      <c r="H2523" s="181"/>
      <c r="I2523" s="168"/>
      <c r="J2523" s="168"/>
      <c r="K2523" s="168"/>
      <c r="L2523" s="168"/>
      <c r="M2523" s="168"/>
      <c r="N2523" s="168"/>
      <c r="O2523" s="145" t="str">
        <f ca="1">IF(D2523="цвет",SUM(O2524:INDIRECT("N"&amp;R2523)),IF(SUM(E2523:N2523)=0,"",SUM(E2523:N2523)))</f>
        <v/>
      </c>
      <c r="P2523" s="137" t="s">
        <v>98</v>
      </c>
      <c r="Q2523" s="138">
        <f t="shared" si="78"/>
        <v>4565</v>
      </c>
      <c r="R2523" s="139">
        <f t="shared" ca="1" si="79"/>
        <v>2525</v>
      </c>
      <c r="S2523" s="146"/>
      <c r="T2523" s="147"/>
      <c r="U2523" s="141"/>
      <c r="V2523" s="141"/>
      <c r="W2523" s="141"/>
      <c r="X2523" s="141"/>
      <c r="Y2523" s="141"/>
    </row>
    <row r="2524" spans="1:25" customFormat="1" ht="135" customHeight="1">
      <c r="A2524" s="130"/>
      <c r="B2524" s="371"/>
      <c r="C2524" s="173"/>
      <c r="D2524" s="373" t="s">
        <v>2071</v>
      </c>
      <c r="E2524" s="374"/>
      <c r="F2524" s="374"/>
      <c r="G2524" s="374"/>
      <c r="H2524" s="374"/>
      <c r="I2524" s="374"/>
      <c r="J2524" s="374"/>
      <c r="K2524" s="374"/>
      <c r="L2524" s="374"/>
      <c r="M2524" s="374"/>
      <c r="N2524" s="375"/>
      <c r="O2524" s="145" t="str">
        <f ca="1">IF(D2524="цвет",SUM(O2525:INDIRECT("N"&amp;R2524)),IF(SUM(E2524:N2524)=0,"",SUM(E2524:N2524)))</f>
        <v/>
      </c>
      <c r="P2524" s="137" t="s">
        <v>98</v>
      </c>
      <c r="Q2524" s="138">
        <f t="shared" si="78"/>
        <v>4565</v>
      </c>
      <c r="R2524" s="139">
        <f t="shared" ca="1" si="79"/>
        <v>2525</v>
      </c>
      <c r="S2524" s="146"/>
      <c r="T2524" s="147"/>
      <c r="U2524" s="141"/>
      <c r="V2524" s="141"/>
      <c r="W2524" s="141"/>
      <c r="X2524" s="141"/>
      <c r="Y2524" s="141"/>
    </row>
    <row r="2525" spans="1:25" customFormat="1" ht="17.45" customHeight="1" thickBot="1">
      <c r="A2525" s="130"/>
      <c r="B2525" s="372"/>
      <c r="C2525" s="172"/>
      <c r="D2525" s="362" t="str">
        <f>HYPERLINK("https://miamia.ru/search/index.php?q="&amp;Q2525&amp;"&amp;s=Поиск?utm_source=Excel&amp;utm_medium=Nalichie&amp;utm_content="&amp;Q2525&amp;"","Посмотреть большую фотографию на сайте")</f>
        <v>Посмотреть большую фотографию на сайте</v>
      </c>
      <c r="E2525" s="363"/>
      <c r="F2525" s="363"/>
      <c r="G2525" s="363"/>
      <c r="H2525" s="363"/>
      <c r="I2525" s="363"/>
      <c r="J2525" s="363"/>
      <c r="K2525" s="363"/>
      <c r="L2525" s="363"/>
      <c r="M2525" s="363"/>
      <c r="N2525" s="364"/>
      <c r="O2525" s="145" t="str">
        <f ca="1">IF(D2525="цвет",SUM(O2526:INDIRECT("N"&amp;R2525)),IF(SUM(E2525:N2525)=0,"",SUM(E2525:N2525)))</f>
        <v/>
      </c>
      <c r="P2525" s="137" t="s">
        <v>98</v>
      </c>
      <c r="Q2525" s="138">
        <f t="shared" si="78"/>
        <v>4565</v>
      </c>
      <c r="R2525" s="139">
        <f t="shared" ca="1" si="79"/>
        <v>2525</v>
      </c>
      <c r="S2525" s="141"/>
      <c r="T2525" s="141"/>
      <c r="U2525" s="141"/>
      <c r="V2525" s="141"/>
      <c r="W2525" s="141"/>
      <c r="X2525" s="141"/>
      <c r="Y2525" s="141"/>
    </row>
    <row r="2526" spans="1:25" ht="17.25" thickBot="1">
      <c r="A2526" s="2"/>
      <c r="B2526" s="356" t="s">
        <v>1604</v>
      </c>
      <c r="C2526" s="83">
        <v>4566</v>
      </c>
      <c r="D2526" s="98" t="s">
        <v>9</v>
      </c>
      <c r="E2526" s="99" t="s">
        <v>11</v>
      </c>
      <c r="F2526" s="74" t="s">
        <v>12</v>
      </c>
      <c r="G2526" s="74" t="s">
        <v>13</v>
      </c>
      <c r="H2526" s="99" t="s">
        <v>14</v>
      </c>
      <c r="I2526" s="99" t="s">
        <v>15</v>
      </c>
      <c r="J2526" s="99" t="s">
        <v>16</v>
      </c>
      <c r="K2526" s="99" t="s">
        <v>21</v>
      </c>
      <c r="L2526" s="99" t="s">
        <v>22</v>
      </c>
      <c r="M2526" s="99"/>
      <c r="N2526" s="99"/>
      <c r="O2526" s="59">
        <f ca="1">IF(D2526="цвет",SUM(O2527:INDIRECT("N"&amp;R2526)),IF(SUM(E2526:N2526)=0,"",SUM(E2526:N2526)))</f>
        <v>0</v>
      </c>
      <c r="P2526" s="68">
        <v>4908</v>
      </c>
      <c r="Q2526" s="138">
        <f t="shared" si="78"/>
        <v>4566</v>
      </c>
      <c r="R2526" s="139">
        <f t="shared" ca="1" si="79"/>
        <v>2529</v>
      </c>
      <c r="S2526" s="85">
        <v>4908</v>
      </c>
      <c r="T2526" s="86">
        <f ca="1">O2526*S2526</f>
        <v>0</v>
      </c>
    </row>
    <row r="2527" spans="1:25" ht="16.5" customHeight="1" thickBot="1">
      <c r="A2527" s="2"/>
      <c r="B2527" s="357"/>
      <c r="C2527" s="75"/>
      <c r="D2527" s="5" t="s">
        <v>29</v>
      </c>
      <c r="E2527" s="7"/>
      <c r="F2527" s="181"/>
      <c r="G2527" s="351"/>
      <c r="H2527" s="351"/>
      <c r="I2527" s="7"/>
      <c r="J2527" s="351"/>
      <c r="K2527" s="181"/>
      <c r="L2527" s="181"/>
      <c r="M2527" s="7"/>
      <c r="N2527" s="7"/>
      <c r="O2527" s="91" t="str">
        <f ca="1">IF(D2527="цвет",SUM(O2528:INDIRECT("N"&amp;R2527)),IF(SUM(E2527:N2527)=0,"",SUM(E2527:N2527)))</f>
        <v/>
      </c>
      <c r="P2527" s="68" t="s">
        <v>98</v>
      </c>
      <c r="Q2527" s="138">
        <f t="shared" si="78"/>
        <v>4566</v>
      </c>
      <c r="R2527" s="139">
        <f t="shared" ca="1" si="79"/>
        <v>2529</v>
      </c>
      <c r="S2527" s="69"/>
      <c r="T2527" s="76"/>
    </row>
    <row r="2528" spans="1:25" ht="135" customHeight="1">
      <c r="A2528" s="2"/>
      <c r="B2528" s="357"/>
      <c r="C2528" s="75"/>
      <c r="D2528" s="359" t="s">
        <v>1613</v>
      </c>
      <c r="E2528" s="360"/>
      <c r="F2528" s="360"/>
      <c r="G2528" s="360"/>
      <c r="H2528" s="360"/>
      <c r="I2528" s="360"/>
      <c r="J2528" s="360"/>
      <c r="K2528" s="360"/>
      <c r="L2528" s="360"/>
      <c r="M2528" s="360"/>
      <c r="N2528" s="361"/>
      <c r="O2528" s="91" t="str">
        <f ca="1">IF(D2528="цвет",SUM(O2529:INDIRECT("N"&amp;R2528)),IF(SUM(E2528:N2528)=0,"",SUM(E2528:N2528)))</f>
        <v/>
      </c>
      <c r="P2528" s="68" t="s">
        <v>98</v>
      </c>
      <c r="Q2528" s="138">
        <f t="shared" si="78"/>
        <v>4566</v>
      </c>
      <c r="R2528" s="139">
        <f t="shared" ca="1" si="79"/>
        <v>2529</v>
      </c>
      <c r="S2528" s="69"/>
      <c r="T2528" s="76"/>
    </row>
    <row r="2529" spans="1:20" ht="17.45" customHeight="1" thickBot="1">
      <c r="A2529" s="2"/>
      <c r="B2529" s="358"/>
      <c r="C2529" s="77"/>
      <c r="D2529" s="362" t="str">
        <f>HYPERLINK("https://miamia.ru/search/index.php?q="&amp;Q2529&amp;"&amp;s=Поиск?utm_source=Excel&amp;utm_medium=Nalichie&amp;utm_content="&amp;Q2529&amp;"","Посмотреть большую фотографию на сайте")</f>
        <v>Посмотреть большую фотографию на сайте</v>
      </c>
      <c r="E2529" s="363"/>
      <c r="F2529" s="363"/>
      <c r="G2529" s="363"/>
      <c r="H2529" s="363"/>
      <c r="I2529" s="363"/>
      <c r="J2529" s="363"/>
      <c r="K2529" s="363"/>
      <c r="L2529" s="363"/>
      <c r="M2529" s="363"/>
      <c r="N2529" s="364"/>
      <c r="O2529" s="91" t="str">
        <f ca="1">IF(D2529="цвет",SUM(O2530:INDIRECT("N"&amp;R2529)),IF(SUM(E2529:N2529)=0,"",SUM(E2529:N2529)))</f>
        <v/>
      </c>
      <c r="P2529" s="68" t="s">
        <v>98</v>
      </c>
      <c r="Q2529" s="138">
        <f t="shared" si="78"/>
        <v>4566</v>
      </c>
      <c r="R2529" s="139">
        <f t="shared" ca="1" si="79"/>
        <v>2529</v>
      </c>
      <c r="S2529" s="69"/>
      <c r="T2529" s="76"/>
    </row>
    <row r="2530" spans="1:20" ht="17.25" thickBot="1">
      <c r="A2530" s="2"/>
      <c r="B2530" s="356" t="s">
        <v>1604</v>
      </c>
      <c r="C2530" s="83">
        <v>4569</v>
      </c>
      <c r="D2530" s="98" t="s">
        <v>9</v>
      </c>
      <c r="E2530" s="99" t="s">
        <v>11</v>
      </c>
      <c r="F2530" s="74" t="s">
        <v>12</v>
      </c>
      <c r="G2530" s="74" t="s">
        <v>13</v>
      </c>
      <c r="H2530" s="99" t="s">
        <v>14</v>
      </c>
      <c r="I2530" s="99" t="s">
        <v>15</v>
      </c>
      <c r="J2530" s="99" t="s">
        <v>16</v>
      </c>
      <c r="K2530" s="99"/>
      <c r="L2530" s="99"/>
      <c r="M2530" s="99"/>
      <c r="N2530" s="99"/>
      <c r="O2530" s="59">
        <f ca="1">IF(D2530="цвет",SUM(O2531:INDIRECT("N"&amp;R2530)),IF(SUM(E2530:N2530)=0,"",SUM(E2530:N2530)))</f>
        <v>0</v>
      </c>
      <c r="P2530" s="68">
        <v>3228</v>
      </c>
      <c r="Q2530" s="138">
        <f t="shared" si="78"/>
        <v>4569</v>
      </c>
      <c r="R2530" s="139">
        <f t="shared" ca="1" si="79"/>
        <v>2533</v>
      </c>
      <c r="S2530" s="85">
        <v>3228</v>
      </c>
      <c r="T2530" s="86">
        <f ca="1">O2530*S2530</f>
        <v>0</v>
      </c>
    </row>
    <row r="2531" spans="1:20" ht="16.5" customHeight="1" thickBot="1">
      <c r="A2531" s="2"/>
      <c r="B2531" s="357"/>
      <c r="C2531" s="75"/>
      <c r="D2531" s="5" t="s">
        <v>29</v>
      </c>
      <c r="E2531" s="351"/>
      <c r="F2531" s="7"/>
      <c r="G2531" s="351"/>
      <c r="H2531" s="351"/>
      <c r="I2531" s="351"/>
      <c r="J2531" s="7"/>
      <c r="K2531" s="7"/>
      <c r="L2531" s="7"/>
      <c r="M2531" s="7"/>
      <c r="N2531" s="7"/>
      <c r="O2531" s="91" t="str">
        <f ca="1">IF(D2531="цвет",SUM(O2532:INDIRECT("N"&amp;R2531)),IF(SUM(E2531:N2531)=0,"",SUM(E2531:N2531)))</f>
        <v/>
      </c>
      <c r="P2531" s="68" t="s">
        <v>98</v>
      </c>
      <c r="Q2531" s="138">
        <f t="shared" si="78"/>
        <v>4569</v>
      </c>
      <c r="R2531" s="139">
        <f t="shared" ca="1" si="79"/>
        <v>2533</v>
      </c>
      <c r="S2531" s="69"/>
      <c r="T2531" s="76"/>
    </row>
    <row r="2532" spans="1:20" ht="135" customHeight="1">
      <c r="A2532" s="2"/>
      <c r="B2532" s="357"/>
      <c r="C2532" s="75"/>
      <c r="D2532" s="359" t="s">
        <v>1692</v>
      </c>
      <c r="E2532" s="360"/>
      <c r="F2532" s="360"/>
      <c r="G2532" s="360"/>
      <c r="H2532" s="360"/>
      <c r="I2532" s="360"/>
      <c r="J2532" s="360"/>
      <c r="K2532" s="360"/>
      <c r="L2532" s="360"/>
      <c r="M2532" s="360"/>
      <c r="N2532" s="361"/>
      <c r="O2532" s="91" t="str">
        <f ca="1">IF(D2532="цвет",SUM(O2533:INDIRECT("N"&amp;R2532)),IF(SUM(E2532:N2532)=0,"",SUM(E2532:N2532)))</f>
        <v/>
      </c>
      <c r="P2532" s="68" t="s">
        <v>98</v>
      </c>
      <c r="Q2532" s="138">
        <f t="shared" si="78"/>
        <v>4569</v>
      </c>
      <c r="R2532" s="139">
        <f t="shared" ca="1" si="79"/>
        <v>2533</v>
      </c>
      <c r="S2532" s="69"/>
      <c r="T2532" s="76"/>
    </row>
    <row r="2533" spans="1:20" ht="17.45" customHeight="1" thickBot="1">
      <c r="A2533" s="2"/>
      <c r="B2533" s="358"/>
      <c r="C2533" s="77"/>
      <c r="D2533" s="362" t="str">
        <f>HYPERLINK("https://miamia.ru/search/index.php?q="&amp;Q2533&amp;"&amp;s=Поиск?utm_source=Excel&amp;utm_medium=Nalichie&amp;utm_content="&amp;Q2533&amp;"","Посмотреть большую фотографию на сайте")</f>
        <v>Посмотреть большую фотографию на сайте</v>
      </c>
      <c r="E2533" s="363"/>
      <c r="F2533" s="363"/>
      <c r="G2533" s="363"/>
      <c r="H2533" s="363"/>
      <c r="I2533" s="363"/>
      <c r="J2533" s="363"/>
      <c r="K2533" s="363"/>
      <c r="L2533" s="363"/>
      <c r="M2533" s="363"/>
      <c r="N2533" s="364"/>
      <c r="O2533" s="91" t="str">
        <f ca="1">IF(D2533="цвет",SUM(O2534:INDIRECT("N"&amp;R2533)),IF(SUM(E2533:N2533)=0,"",SUM(E2533:N2533)))</f>
        <v/>
      </c>
      <c r="P2533" s="68" t="s">
        <v>98</v>
      </c>
      <c r="Q2533" s="138">
        <f t="shared" si="78"/>
        <v>4569</v>
      </c>
      <c r="R2533" s="139">
        <f t="shared" ca="1" si="79"/>
        <v>2533</v>
      </c>
      <c r="S2533" s="69"/>
      <c r="T2533" s="76"/>
    </row>
    <row r="2534" spans="1:20" ht="23.1" customHeight="1" thickBot="1">
      <c r="A2534" s="2"/>
      <c r="B2534" s="28" t="s">
        <v>1737</v>
      </c>
      <c r="C2534" s="29"/>
      <c r="D2534" s="30"/>
      <c r="E2534" s="31"/>
      <c r="F2534" s="31"/>
      <c r="G2534" s="31"/>
      <c r="H2534" s="31"/>
      <c r="I2534" s="31"/>
      <c r="J2534" s="31"/>
      <c r="K2534" s="31"/>
      <c r="L2534" s="31"/>
      <c r="M2534" s="31"/>
      <c r="N2534" s="31"/>
      <c r="O2534" s="92" t="str">
        <f ca="1">IF(D2534="цвет",SUM(O2535:INDIRECT("N"&amp;R2534)),IF(SUM(E2534:N2534)=0,"",SUM(E2534:N2534)))</f>
        <v/>
      </c>
      <c r="P2534" s="68" t="s">
        <v>98</v>
      </c>
      <c r="Q2534" s="138">
        <f t="shared" si="78"/>
        <v>4569</v>
      </c>
      <c r="R2534" s="139">
        <f t="shared" ca="1" si="79"/>
        <v>2538</v>
      </c>
    </row>
    <row r="2535" spans="1:20" ht="17.25" thickBot="1">
      <c r="A2535" s="2"/>
      <c r="B2535" s="356" t="s">
        <v>2072</v>
      </c>
      <c r="C2535" s="83">
        <v>4571</v>
      </c>
      <c r="D2535" s="98" t="s">
        <v>9</v>
      </c>
      <c r="E2535" s="99" t="s">
        <v>10</v>
      </c>
      <c r="F2535" s="99" t="s">
        <v>11</v>
      </c>
      <c r="G2535" s="74" t="s">
        <v>12</v>
      </c>
      <c r="H2535" s="74" t="s">
        <v>13</v>
      </c>
      <c r="I2535" s="99" t="s">
        <v>14</v>
      </c>
      <c r="J2535" s="99" t="s">
        <v>15</v>
      </c>
      <c r="K2535" s="99" t="s">
        <v>16</v>
      </c>
      <c r="L2535" s="99"/>
      <c r="M2535" s="99"/>
      <c r="N2535" s="100"/>
      <c r="O2535" s="93">
        <f ca="1">IF(D2535="цвет",SUM(O2536:INDIRECT("N"&amp;R2535)),IF(SUM(E2535:N2535)=0,"",SUM(E2535:N2535)))</f>
        <v>0</v>
      </c>
      <c r="P2535" s="68">
        <v>2711</v>
      </c>
      <c r="Q2535" s="138">
        <f t="shared" si="78"/>
        <v>4571</v>
      </c>
      <c r="R2535" s="139">
        <f t="shared" ca="1" si="79"/>
        <v>2538</v>
      </c>
      <c r="S2535" s="101">
        <v>2711</v>
      </c>
      <c r="T2535" s="62">
        <f ca="1">S2535*O2535</f>
        <v>0</v>
      </c>
    </row>
    <row r="2536" spans="1:20" ht="17.25" thickBot="1">
      <c r="A2536" s="2"/>
      <c r="B2536" s="357"/>
      <c r="C2536" s="75"/>
      <c r="D2536" s="5" t="s">
        <v>29</v>
      </c>
      <c r="E2536" s="7"/>
      <c r="F2536" s="7"/>
      <c r="G2536" s="7"/>
      <c r="H2536" s="181"/>
      <c r="I2536" s="351"/>
      <c r="J2536" s="351"/>
      <c r="K2536" s="351"/>
      <c r="L2536" s="7"/>
      <c r="M2536" s="7"/>
      <c r="N2536" s="97"/>
      <c r="O2536" s="94" t="str">
        <f ca="1">IF(D2536="цвет",SUM(O2537:INDIRECT("N"&amp;R2536)),IF(SUM(E2536:N2536)=0,"",SUM(E2536:N2536)))</f>
        <v/>
      </c>
      <c r="P2536" s="68" t="s">
        <v>98</v>
      </c>
      <c r="Q2536" s="138">
        <f t="shared" si="78"/>
        <v>4571</v>
      </c>
      <c r="R2536" s="139">
        <f t="shared" ca="1" si="79"/>
        <v>2538</v>
      </c>
      <c r="S2536" s="69"/>
      <c r="T2536" s="102"/>
    </row>
    <row r="2537" spans="1:20" ht="135" customHeight="1">
      <c r="A2537" s="2"/>
      <c r="B2537" s="357"/>
      <c r="C2537" s="75"/>
      <c r="D2537" s="359" t="s">
        <v>1736</v>
      </c>
      <c r="E2537" s="360"/>
      <c r="F2537" s="360"/>
      <c r="G2537" s="360"/>
      <c r="H2537" s="360"/>
      <c r="I2537" s="360"/>
      <c r="J2537" s="360"/>
      <c r="K2537" s="360"/>
      <c r="L2537" s="360"/>
      <c r="M2537" s="360"/>
      <c r="N2537" s="360"/>
      <c r="O2537" s="94" t="str">
        <f ca="1">IF(D2537="цвет",SUM(O2538:INDIRECT("N"&amp;R2537)),IF(SUM(E2537:N2537)=0,"",SUM(E2537:N2537)))</f>
        <v/>
      </c>
      <c r="P2537" s="68" t="s">
        <v>98</v>
      </c>
      <c r="Q2537" s="138">
        <f t="shared" si="78"/>
        <v>4571</v>
      </c>
      <c r="R2537" s="139">
        <f t="shared" ca="1" si="79"/>
        <v>2538</v>
      </c>
      <c r="S2537" s="69"/>
      <c r="T2537" s="102"/>
    </row>
    <row r="2538" spans="1:20" ht="17.45" customHeight="1" thickBot="1">
      <c r="A2538" s="2"/>
      <c r="B2538" s="365"/>
      <c r="C2538" s="77"/>
      <c r="D2538" s="362" t="str">
        <f>HYPERLINK("https://miamia.ru/search/index.php?q="&amp;Q2538&amp;"&amp;s=Поиск?utm_source=Excel&amp;utm_medium=Nalichie&amp;utm_content="&amp;Q2538&amp;"","Посмотреть большую фотографию на сайте")</f>
        <v>Посмотреть большую фотографию на сайте</v>
      </c>
      <c r="E2538" s="363"/>
      <c r="F2538" s="363"/>
      <c r="G2538" s="363"/>
      <c r="H2538" s="363"/>
      <c r="I2538" s="363"/>
      <c r="J2538" s="363"/>
      <c r="K2538" s="363"/>
      <c r="L2538" s="363"/>
      <c r="M2538" s="363"/>
      <c r="N2538" s="363"/>
      <c r="O2538" s="94" t="str">
        <f ca="1">IF(D2538="цвет",SUM(O2539:INDIRECT("N"&amp;R2538)),IF(SUM(E2538:N2538)=0,"",SUM(E2538:N2538)))</f>
        <v/>
      </c>
      <c r="P2538" s="68" t="s">
        <v>98</v>
      </c>
      <c r="Q2538" s="138">
        <f t="shared" si="78"/>
        <v>4571</v>
      </c>
      <c r="R2538" s="139">
        <f t="shared" ca="1" si="79"/>
        <v>2538</v>
      </c>
      <c r="S2538" s="69"/>
      <c r="T2538" s="102"/>
    </row>
    <row r="2539" spans="1:20" ht="17.25" thickBot="1">
      <c r="A2539" s="2"/>
      <c r="B2539" s="356" t="s">
        <v>2072</v>
      </c>
      <c r="C2539" s="83">
        <v>4572</v>
      </c>
      <c r="D2539" s="98" t="s">
        <v>9</v>
      </c>
      <c r="E2539" s="99" t="s">
        <v>10</v>
      </c>
      <c r="F2539" s="99" t="s">
        <v>11</v>
      </c>
      <c r="G2539" s="74" t="s">
        <v>12</v>
      </c>
      <c r="H2539" s="74" t="s">
        <v>13</v>
      </c>
      <c r="I2539" s="99" t="s">
        <v>14</v>
      </c>
      <c r="J2539" s="99" t="s">
        <v>15</v>
      </c>
      <c r="K2539" s="99" t="s">
        <v>16</v>
      </c>
      <c r="L2539" s="99"/>
      <c r="M2539" s="99"/>
      <c r="N2539" s="100"/>
      <c r="O2539" s="93">
        <f ca="1">IF(D2539="цвет",SUM(O2540:INDIRECT("N"&amp;R2539)),IF(SUM(E2539:N2539)=0,"",SUM(E2539:N2539)))</f>
        <v>0</v>
      </c>
      <c r="P2539" s="68">
        <v>2711</v>
      </c>
      <c r="Q2539" s="138">
        <f t="shared" si="78"/>
        <v>4572</v>
      </c>
      <c r="R2539" s="139">
        <f t="shared" ca="1" si="79"/>
        <v>2542</v>
      </c>
      <c r="S2539" s="101">
        <v>2711</v>
      </c>
      <c r="T2539" s="62">
        <f ca="1">S2539*O2539</f>
        <v>0</v>
      </c>
    </row>
    <row r="2540" spans="1:20" ht="17.25" thickBot="1">
      <c r="A2540" s="2"/>
      <c r="B2540" s="357"/>
      <c r="C2540" s="75"/>
      <c r="D2540" s="5" t="s">
        <v>29</v>
      </c>
      <c r="E2540" s="7"/>
      <c r="F2540" s="7"/>
      <c r="G2540" s="7"/>
      <c r="H2540" s="7"/>
      <c r="I2540" s="7"/>
      <c r="J2540" s="181"/>
      <c r="K2540" s="7"/>
      <c r="L2540" s="7"/>
      <c r="M2540" s="7"/>
      <c r="N2540" s="97"/>
      <c r="O2540" s="94" t="str">
        <f ca="1">IF(D2540="цвет",SUM(O2541:INDIRECT("N"&amp;R2540)),IF(SUM(E2540:N2540)=0,"",SUM(E2540:N2540)))</f>
        <v/>
      </c>
      <c r="P2540" s="68" t="s">
        <v>98</v>
      </c>
      <c r="Q2540" s="138">
        <f t="shared" si="78"/>
        <v>4572</v>
      </c>
      <c r="R2540" s="139">
        <f t="shared" ca="1" si="79"/>
        <v>2542</v>
      </c>
      <c r="S2540" s="69"/>
      <c r="T2540" s="102"/>
    </row>
    <row r="2541" spans="1:20" ht="135" customHeight="1">
      <c r="A2541" s="2"/>
      <c r="B2541" s="357"/>
      <c r="C2541" s="75"/>
      <c r="D2541" s="359" t="s">
        <v>1741</v>
      </c>
      <c r="E2541" s="360"/>
      <c r="F2541" s="360"/>
      <c r="G2541" s="360"/>
      <c r="H2541" s="360"/>
      <c r="I2541" s="360"/>
      <c r="J2541" s="360"/>
      <c r="K2541" s="360"/>
      <c r="L2541" s="360"/>
      <c r="M2541" s="360"/>
      <c r="N2541" s="360"/>
      <c r="O2541" s="94" t="str">
        <f ca="1">IF(D2541="цвет",SUM(O2542:INDIRECT("N"&amp;R2541)),IF(SUM(E2541:N2541)=0,"",SUM(E2541:N2541)))</f>
        <v/>
      </c>
      <c r="P2541" s="68" t="s">
        <v>98</v>
      </c>
      <c r="Q2541" s="138">
        <f t="shared" si="78"/>
        <v>4572</v>
      </c>
      <c r="R2541" s="139">
        <f t="shared" ca="1" si="79"/>
        <v>2542</v>
      </c>
      <c r="S2541" s="69"/>
      <c r="T2541" s="102"/>
    </row>
    <row r="2542" spans="1:20" ht="17.45" customHeight="1" thickBot="1">
      <c r="A2542" s="2"/>
      <c r="B2542" s="365"/>
      <c r="C2542" s="77"/>
      <c r="D2542" s="362" t="str">
        <f>HYPERLINK("https://miamia.ru/search/index.php?q="&amp;Q2542&amp;"&amp;s=Поиск?utm_source=Excel&amp;utm_medium=Nalichie&amp;utm_content="&amp;Q2542&amp;"","Посмотреть большую фотографию на сайте")</f>
        <v>Посмотреть большую фотографию на сайте</v>
      </c>
      <c r="E2542" s="363"/>
      <c r="F2542" s="363"/>
      <c r="G2542" s="363"/>
      <c r="H2542" s="363"/>
      <c r="I2542" s="363"/>
      <c r="J2542" s="363"/>
      <c r="K2542" s="363"/>
      <c r="L2542" s="363"/>
      <c r="M2542" s="363"/>
      <c r="N2542" s="363"/>
      <c r="O2542" s="94" t="str">
        <f ca="1">IF(D2542="цвет",SUM(O2543:INDIRECT("N"&amp;R2542)),IF(SUM(E2542:N2542)=0,"",SUM(E2542:N2542)))</f>
        <v/>
      </c>
      <c r="P2542" s="68" t="s">
        <v>98</v>
      </c>
      <c r="Q2542" s="138">
        <f t="shared" si="78"/>
        <v>4572</v>
      </c>
      <c r="R2542" s="139">
        <f t="shared" ca="1" si="79"/>
        <v>2542</v>
      </c>
      <c r="S2542" s="69"/>
      <c r="T2542" s="102"/>
    </row>
    <row r="2543" spans="1:20" ht="17.25" thickBot="1">
      <c r="A2543" s="2"/>
      <c r="B2543" s="356" t="s">
        <v>2072</v>
      </c>
      <c r="C2543" s="83">
        <v>4573</v>
      </c>
      <c r="D2543" s="98" t="s">
        <v>9</v>
      </c>
      <c r="E2543" s="99" t="s">
        <v>17</v>
      </c>
      <c r="F2543" s="99" t="s">
        <v>18</v>
      </c>
      <c r="G2543" s="99" t="s">
        <v>19</v>
      </c>
      <c r="H2543" s="99" t="s">
        <v>23</v>
      </c>
      <c r="I2543" s="99"/>
      <c r="J2543" s="99"/>
      <c r="K2543" s="99"/>
      <c r="L2543" s="99"/>
      <c r="M2543" s="99"/>
      <c r="N2543" s="100"/>
      <c r="O2543" s="93">
        <f ca="1">IF(D2543="цвет",SUM(O2544:INDIRECT("N"&amp;R2543)),IF(SUM(E2543:N2543)=0,"",SUM(E2543:N2543)))</f>
        <v>0</v>
      </c>
      <c r="P2543" s="68">
        <v>3487</v>
      </c>
      <c r="Q2543" s="138">
        <f t="shared" si="78"/>
        <v>4573</v>
      </c>
      <c r="R2543" s="139">
        <f t="shared" ca="1" si="79"/>
        <v>2546</v>
      </c>
      <c r="S2543" s="101">
        <v>3487</v>
      </c>
      <c r="T2543" s="62">
        <f ca="1">S2543*O2543</f>
        <v>0</v>
      </c>
    </row>
    <row r="2544" spans="1:20" ht="17.25" thickBot="1">
      <c r="A2544" s="2"/>
      <c r="B2544" s="357"/>
      <c r="C2544" s="75"/>
      <c r="D2544" s="5" t="s">
        <v>29</v>
      </c>
      <c r="E2544" s="7"/>
      <c r="F2544" s="181"/>
      <c r="G2544" s="7"/>
      <c r="H2544" s="7"/>
      <c r="I2544" s="7"/>
      <c r="J2544" s="7"/>
      <c r="K2544" s="7"/>
      <c r="L2544" s="7"/>
      <c r="M2544" s="7"/>
      <c r="N2544" s="97"/>
      <c r="O2544" s="94" t="str">
        <f ca="1">IF(D2544="цвет",SUM(O2545:INDIRECT("N"&amp;R2544)),IF(SUM(E2544:N2544)=0,"",SUM(E2544:N2544)))</f>
        <v/>
      </c>
      <c r="P2544" s="68" t="s">
        <v>98</v>
      </c>
      <c r="Q2544" s="138">
        <f t="shared" si="78"/>
        <v>4573</v>
      </c>
      <c r="R2544" s="139">
        <f t="shared" ca="1" si="79"/>
        <v>2546</v>
      </c>
      <c r="S2544" s="69"/>
      <c r="T2544" s="102"/>
    </row>
    <row r="2545" spans="1:20" ht="135" customHeight="1">
      <c r="A2545" s="2"/>
      <c r="B2545" s="357"/>
      <c r="C2545" s="75"/>
      <c r="D2545" s="359" t="s">
        <v>2660</v>
      </c>
      <c r="E2545" s="360"/>
      <c r="F2545" s="360"/>
      <c r="G2545" s="360"/>
      <c r="H2545" s="360"/>
      <c r="I2545" s="360"/>
      <c r="J2545" s="360"/>
      <c r="K2545" s="360"/>
      <c r="L2545" s="360"/>
      <c r="M2545" s="360"/>
      <c r="N2545" s="360"/>
      <c r="O2545" s="94" t="str">
        <f ca="1">IF(D2545="цвет",SUM(O2546:INDIRECT("N"&amp;R2545)),IF(SUM(E2545:N2545)=0,"",SUM(E2545:N2545)))</f>
        <v/>
      </c>
      <c r="P2545" s="68" t="s">
        <v>98</v>
      </c>
      <c r="Q2545" s="138">
        <f t="shared" si="78"/>
        <v>4573</v>
      </c>
      <c r="R2545" s="139">
        <f t="shared" ca="1" si="79"/>
        <v>2546</v>
      </c>
      <c r="S2545" s="69"/>
      <c r="T2545" s="102"/>
    </row>
    <row r="2546" spans="1:20" ht="17.45" customHeight="1" thickBot="1">
      <c r="A2546" s="2"/>
      <c r="B2546" s="365"/>
      <c r="C2546" s="77"/>
      <c r="D2546" s="362" t="str">
        <f>HYPERLINK("https://miamia.ru/search/index.php?q="&amp;Q2546&amp;"&amp;s=Поиск?utm_source=Excel&amp;utm_medium=Nalichie&amp;utm_content="&amp;Q2546&amp;"","Посмотреть большую фотографию на сайте")</f>
        <v>Посмотреть большую фотографию на сайте</v>
      </c>
      <c r="E2546" s="363"/>
      <c r="F2546" s="363"/>
      <c r="G2546" s="363"/>
      <c r="H2546" s="363"/>
      <c r="I2546" s="363"/>
      <c r="J2546" s="363"/>
      <c r="K2546" s="363"/>
      <c r="L2546" s="363"/>
      <c r="M2546" s="363"/>
      <c r="N2546" s="363"/>
      <c r="O2546" s="94" t="str">
        <f ca="1">IF(D2546="цвет",SUM(O2547:INDIRECT("N"&amp;R2546)),IF(SUM(E2546:N2546)=0,"",SUM(E2546:N2546)))</f>
        <v/>
      </c>
      <c r="P2546" s="68" t="s">
        <v>98</v>
      </c>
      <c r="Q2546" s="138">
        <f t="shared" si="78"/>
        <v>4573</v>
      </c>
      <c r="R2546" s="139">
        <f t="shared" ca="1" si="79"/>
        <v>2546</v>
      </c>
      <c r="S2546" s="69"/>
      <c r="T2546" s="102"/>
    </row>
    <row r="2547" spans="1:20" ht="17.25" thickBot="1">
      <c r="A2547" s="2"/>
      <c r="B2547" s="356" t="s">
        <v>2072</v>
      </c>
      <c r="C2547" s="83">
        <v>4574</v>
      </c>
      <c r="D2547" s="98" t="s">
        <v>9</v>
      </c>
      <c r="E2547" s="99" t="s">
        <v>11</v>
      </c>
      <c r="F2547" s="74" t="s">
        <v>12</v>
      </c>
      <c r="G2547" s="74" t="s">
        <v>13</v>
      </c>
      <c r="H2547" s="99" t="s">
        <v>14</v>
      </c>
      <c r="I2547" s="99" t="s">
        <v>15</v>
      </c>
      <c r="J2547" s="99" t="s">
        <v>16</v>
      </c>
      <c r="K2547" s="99" t="s">
        <v>21</v>
      </c>
      <c r="L2547" s="99" t="s">
        <v>22</v>
      </c>
      <c r="M2547" s="99"/>
      <c r="N2547" s="100"/>
      <c r="O2547" s="93">
        <f ca="1">IF(D2547="цвет",SUM(O2548:INDIRECT("N"&amp;R2547)),IF(SUM(E2547:N2547)=0,"",SUM(E2547:N2547)))</f>
        <v>0</v>
      </c>
      <c r="P2547" s="68">
        <v>3228</v>
      </c>
      <c r="Q2547" s="138">
        <f t="shared" si="78"/>
        <v>4574</v>
      </c>
      <c r="R2547" s="139">
        <f t="shared" ca="1" si="79"/>
        <v>2550</v>
      </c>
      <c r="S2547" s="101">
        <v>3228</v>
      </c>
      <c r="T2547" s="62">
        <f ca="1">S2547*O2547</f>
        <v>0</v>
      </c>
    </row>
    <row r="2548" spans="1:20" ht="17.25" thickBot="1">
      <c r="A2548" s="2"/>
      <c r="B2548" s="357"/>
      <c r="C2548" s="75"/>
      <c r="D2548" s="5" t="s">
        <v>29</v>
      </c>
      <c r="E2548" s="7"/>
      <c r="F2548" s="7"/>
      <c r="G2548" s="7"/>
      <c r="H2548" s="7"/>
      <c r="I2548" s="181"/>
      <c r="J2548" s="351"/>
      <c r="K2548" s="351"/>
      <c r="L2548" s="181"/>
      <c r="M2548" s="7"/>
      <c r="N2548" s="97"/>
      <c r="O2548" s="94" t="str">
        <f ca="1">IF(D2548="цвет",SUM(O2549:INDIRECT("N"&amp;R2548)),IF(SUM(E2548:N2548)=0,"",SUM(E2548:N2548)))</f>
        <v/>
      </c>
      <c r="P2548" s="68" t="s">
        <v>98</v>
      </c>
      <c r="Q2548" s="138">
        <f t="shared" si="78"/>
        <v>4574</v>
      </c>
      <c r="R2548" s="139">
        <f t="shared" ca="1" si="79"/>
        <v>2550</v>
      </c>
      <c r="S2548" s="69"/>
      <c r="T2548" s="102"/>
    </row>
    <row r="2549" spans="1:20" ht="135" customHeight="1">
      <c r="A2549" s="2"/>
      <c r="B2549" s="357"/>
      <c r="C2549" s="75"/>
      <c r="D2549" s="359" t="s">
        <v>1740</v>
      </c>
      <c r="E2549" s="360"/>
      <c r="F2549" s="360"/>
      <c r="G2549" s="360"/>
      <c r="H2549" s="360"/>
      <c r="I2549" s="360"/>
      <c r="J2549" s="360"/>
      <c r="K2549" s="360"/>
      <c r="L2549" s="360"/>
      <c r="M2549" s="360"/>
      <c r="N2549" s="360"/>
      <c r="O2549" s="94" t="str">
        <f ca="1">IF(D2549="цвет",SUM(O2550:INDIRECT("N"&amp;R2549)),IF(SUM(E2549:N2549)=0,"",SUM(E2549:N2549)))</f>
        <v/>
      </c>
      <c r="P2549" s="68" t="s">
        <v>98</v>
      </c>
      <c r="Q2549" s="138">
        <f t="shared" si="78"/>
        <v>4574</v>
      </c>
      <c r="R2549" s="139">
        <f t="shared" ca="1" si="79"/>
        <v>2550</v>
      </c>
      <c r="S2549" s="69"/>
      <c r="T2549" s="102"/>
    </row>
    <row r="2550" spans="1:20" ht="17.45" customHeight="1" thickBot="1">
      <c r="A2550" s="2"/>
      <c r="B2550" s="365"/>
      <c r="C2550" s="77"/>
      <c r="D2550" s="362" t="str">
        <f>HYPERLINK("https://miamia.ru/search/index.php?q="&amp;Q2550&amp;"&amp;s=Поиск?utm_source=Excel&amp;utm_medium=Nalichie&amp;utm_content="&amp;Q2550&amp;"","Посмотреть большую фотографию на сайте")</f>
        <v>Посмотреть большую фотографию на сайте</v>
      </c>
      <c r="E2550" s="363"/>
      <c r="F2550" s="363"/>
      <c r="G2550" s="363"/>
      <c r="H2550" s="363"/>
      <c r="I2550" s="363"/>
      <c r="J2550" s="363"/>
      <c r="K2550" s="363"/>
      <c r="L2550" s="363"/>
      <c r="M2550" s="363"/>
      <c r="N2550" s="363"/>
      <c r="O2550" s="94" t="str">
        <f ca="1">IF(D2550="цвет",SUM(O2551:INDIRECT("N"&amp;R2550)),IF(SUM(E2550:N2550)=0,"",SUM(E2550:N2550)))</f>
        <v/>
      </c>
      <c r="P2550" s="68" t="s">
        <v>98</v>
      </c>
      <c r="Q2550" s="138">
        <f t="shared" si="78"/>
        <v>4574</v>
      </c>
      <c r="R2550" s="139">
        <f t="shared" ca="1" si="79"/>
        <v>2550</v>
      </c>
      <c r="S2550" s="69"/>
      <c r="T2550" s="102"/>
    </row>
    <row r="2551" spans="1:20" ht="17.25" thickBot="1">
      <c r="A2551" s="2"/>
      <c r="B2551" s="356" t="s">
        <v>2072</v>
      </c>
      <c r="C2551" s="83">
        <v>4576</v>
      </c>
      <c r="D2551" s="98" t="s">
        <v>9</v>
      </c>
      <c r="E2551" s="99" t="s">
        <v>10</v>
      </c>
      <c r="F2551" s="99" t="s">
        <v>11</v>
      </c>
      <c r="G2551" s="74" t="s">
        <v>12</v>
      </c>
      <c r="H2551" s="74" t="s">
        <v>13</v>
      </c>
      <c r="I2551" s="99" t="s">
        <v>14</v>
      </c>
      <c r="J2551" s="99" t="s">
        <v>15</v>
      </c>
      <c r="K2551" s="99" t="s">
        <v>16</v>
      </c>
      <c r="L2551" s="99" t="s">
        <v>21</v>
      </c>
      <c r="M2551" s="99" t="s">
        <v>22</v>
      </c>
      <c r="N2551" s="100"/>
      <c r="O2551" s="93">
        <f ca="1">IF(D2551="цвет",SUM(O2552:INDIRECT("N"&amp;R2551)),IF(SUM(E2551:N2551)=0,"",SUM(E2551:N2551)))</f>
        <v>0</v>
      </c>
      <c r="P2551" s="68">
        <v>5038</v>
      </c>
      <c r="Q2551" s="138">
        <f t="shared" si="78"/>
        <v>4576</v>
      </c>
      <c r="R2551" s="139">
        <f t="shared" ca="1" si="79"/>
        <v>2554</v>
      </c>
      <c r="S2551" s="101">
        <v>5038</v>
      </c>
      <c r="T2551" s="62">
        <f ca="1">S2551*O2551</f>
        <v>0</v>
      </c>
    </row>
    <row r="2552" spans="1:20" ht="17.25" thickBot="1">
      <c r="A2552" s="2"/>
      <c r="B2552" s="357"/>
      <c r="C2552" s="75"/>
      <c r="D2552" s="5" t="s">
        <v>29</v>
      </c>
      <c r="E2552" s="7"/>
      <c r="F2552" s="7"/>
      <c r="G2552" s="7"/>
      <c r="H2552" s="7"/>
      <c r="I2552" s="181"/>
      <c r="J2552" s="181"/>
      <c r="K2552" s="181"/>
      <c r="L2552" s="7"/>
      <c r="M2552" s="7"/>
      <c r="N2552" s="97"/>
      <c r="O2552" s="94" t="str">
        <f ca="1">IF(D2552="цвет",SUM(O2553:INDIRECT("N"&amp;R2552)),IF(SUM(E2552:N2552)=0,"",SUM(E2552:N2552)))</f>
        <v/>
      </c>
      <c r="P2552" s="68" t="s">
        <v>98</v>
      </c>
      <c r="Q2552" s="138">
        <f t="shared" si="78"/>
        <v>4576</v>
      </c>
      <c r="R2552" s="139">
        <f t="shared" ca="1" si="79"/>
        <v>2554</v>
      </c>
      <c r="S2552" s="69"/>
      <c r="T2552" s="102"/>
    </row>
    <row r="2553" spans="1:20" ht="135" customHeight="1">
      <c r="A2553" s="2"/>
      <c r="B2553" s="357"/>
      <c r="C2553" s="75"/>
      <c r="D2553" s="359" t="s">
        <v>1733</v>
      </c>
      <c r="E2553" s="360"/>
      <c r="F2553" s="360"/>
      <c r="G2553" s="360"/>
      <c r="H2553" s="360"/>
      <c r="I2553" s="360"/>
      <c r="J2553" s="360"/>
      <c r="K2553" s="360"/>
      <c r="L2553" s="360"/>
      <c r="M2553" s="360"/>
      <c r="N2553" s="360"/>
      <c r="O2553" s="94" t="str">
        <f ca="1">IF(D2553="цвет",SUM(O2554:INDIRECT("N"&amp;R2553)),IF(SUM(E2553:N2553)=0,"",SUM(E2553:N2553)))</f>
        <v/>
      </c>
      <c r="P2553" s="68" t="s">
        <v>98</v>
      </c>
      <c r="Q2553" s="138">
        <f t="shared" si="78"/>
        <v>4576</v>
      </c>
      <c r="R2553" s="139">
        <f t="shared" ca="1" si="79"/>
        <v>2554</v>
      </c>
      <c r="S2553" s="69"/>
      <c r="T2553" s="102"/>
    </row>
    <row r="2554" spans="1:20" ht="17.45" customHeight="1" thickBot="1">
      <c r="A2554" s="2"/>
      <c r="B2554" s="365"/>
      <c r="C2554" s="77"/>
      <c r="D2554" s="362" t="str">
        <f>HYPERLINK("https://miamia.ru/search/index.php?q="&amp;Q2554&amp;"&amp;s=Поиск?utm_source=Excel&amp;utm_medium=Nalichie&amp;utm_content="&amp;Q2554&amp;"","Посмотреть большую фотографию на сайте")</f>
        <v>Посмотреть большую фотографию на сайте</v>
      </c>
      <c r="E2554" s="363"/>
      <c r="F2554" s="363"/>
      <c r="G2554" s="363"/>
      <c r="H2554" s="363"/>
      <c r="I2554" s="363"/>
      <c r="J2554" s="363"/>
      <c r="K2554" s="363"/>
      <c r="L2554" s="363"/>
      <c r="M2554" s="363"/>
      <c r="N2554" s="363"/>
      <c r="O2554" s="94" t="str">
        <f ca="1">IF(D2554="цвет",SUM(O2555:INDIRECT("N"&amp;R2554)),IF(SUM(E2554:N2554)=0,"",SUM(E2554:N2554)))</f>
        <v/>
      </c>
      <c r="P2554" s="68" t="s">
        <v>98</v>
      </c>
      <c r="Q2554" s="138">
        <f t="shared" si="78"/>
        <v>4576</v>
      </c>
      <c r="R2554" s="139">
        <f t="shared" ca="1" si="79"/>
        <v>2554</v>
      </c>
      <c r="S2554" s="69"/>
      <c r="T2554" s="102"/>
    </row>
    <row r="2555" spans="1:20" ht="23.1" customHeight="1" thickBot="1">
      <c r="A2555" s="2"/>
      <c r="B2555" s="28" t="s">
        <v>2659</v>
      </c>
      <c r="C2555" s="29"/>
      <c r="D2555" s="30"/>
      <c r="E2555" s="31"/>
      <c r="F2555" s="31"/>
      <c r="G2555" s="31"/>
      <c r="H2555" s="31"/>
      <c r="I2555" s="31"/>
      <c r="J2555" s="31"/>
      <c r="K2555" s="31"/>
      <c r="L2555" s="31"/>
      <c r="M2555" s="31"/>
      <c r="N2555" s="32"/>
      <c r="O2555" s="91" t="str">
        <f ca="1">IF(D2555="цвет",SUM(O2556:INDIRECT("N"&amp;R2555)),IF(SUM(E2555:N2555)=0,"",SUM(E2555:N2555)))</f>
        <v/>
      </c>
      <c r="P2555" s="68" t="s">
        <v>98</v>
      </c>
      <c r="Q2555" s="138">
        <f t="shared" si="78"/>
        <v>4576</v>
      </c>
      <c r="R2555" s="139">
        <f t="shared" ca="1" si="79"/>
        <v>2559</v>
      </c>
    </row>
    <row r="2556" spans="1:20" ht="17.25" thickBot="1">
      <c r="A2556" s="2"/>
      <c r="B2556" s="356" t="s">
        <v>2659</v>
      </c>
      <c r="C2556" s="75">
        <v>4880</v>
      </c>
      <c r="D2556" s="98" t="s">
        <v>9</v>
      </c>
      <c r="E2556" s="74" t="s">
        <v>11</v>
      </c>
      <c r="F2556" s="74" t="s">
        <v>12</v>
      </c>
      <c r="G2556" s="74" t="s">
        <v>13</v>
      </c>
      <c r="H2556" s="99" t="s">
        <v>14</v>
      </c>
      <c r="I2556" s="99" t="s">
        <v>15</v>
      </c>
      <c r="J2556" s="99" t="s">
        <v>16</v>
      </c>
      <c r="K2556" s="99" t="s">
        <v>21</v>
      </c>
      <c r="L2556" s="99" t="s">
        <v>22</v>
      </c>
      <c r="M2556" s="99"/>
      <c r="N2556" s="99"/>
      <c r="O2556" s="59">
        <f ca="1">IF(D2556="цвет",SUM(O2557:INDIRECT("N"&amp;R2556)),IF(SUM(E2556:N2556)=0,"",SUM(E2556:N2556)))</f>
        <v>0</v>
      </c>
      <c r="P2556" s="68">
        <v>2582</v>
      </c>
      <c r="Q2556" s="138">
        <f t="shared" si="78"/>
        <v>4880</v>
      </c>
      <c r="R2556" s="139">
        <f t="shared" ca="1" si="79"/>
        <v>2559</v>
      </c>
      <c r="S2556" s="85">
        <v>2582</v>
      </c>
      <c r="T2556" s="86">
        <f ca="1">O2556*S2556</f>
        <v>0</v>
      </c>
    </row>
    <row r="2557" spans="1:20" ht="17.25" thickBot="1">
      <c r="A2557" s="2"/>
      <c r="B2557" s="357"/>
      <c r="C2557" s="75"/>
      <c r="D2557" s="105" t="s">
        <v>47</v>
      </c>
      <c r="E2557" s="181"/>
      <c r="F2557" s="181"/>
      <c r="G2557" s="7"/>
      <c r="H2557" s="7"/>
      <c r="I2557" s="181"/>
      <c r="J2557" s="351"/>
      <c r="K2557" s="181"/>
      <c r="L2557" s="181"/>
      <c r="M2557" s="7"/>
      <c r="N2557" s="79"/>
      <c r="O2557" s="91" t="str">
        <f ca="1">IF(D2557="цвет",SUM(O2558:INDIRECT("N"&amp;R2557)),IF(SUM(E2557:N2557)=0,"",SUM(E2557:N2557)))</f>
        <v/>
      </c>
      <c r="P2557" s="68" t="s">
        <v>98</v>
      </c>
      <c r="Q2557" s="138">
        <f t="shared" si="78"/>
        <v>4880</v>
      </c>
      <c r="R2557" s="139">
        <f t="shared" ca="1" si="79"/>
        <v>2559</v>
      </c>
      <c r="S2557" s="69"/>
      <c r="T2557" s="76"/>
    </row>
    <row r="2558" spans="1:20" ht="135" customHeight="1">
      <c r="A2558" s="2"/>
      <c r="B2558" s="357"/>
      <c r="C2558" s="75"/>
      <c r="D2558" s="359" t="s">
        <v>2988</v>
      </c>
      <c r="E2558" s="360"/>
      <c r="F2558" s="360"/>
      <c r="G2558" s="360"/>
      <c r="H2558" s="360"/>
      <c r="I2558" s="360"/>
      <c r="J2558" s="360"/>
      <c r="K2558" s="360"/>
      <c r="L2558" s="360"/>
      <c r="M2558" s="360"/>
      <c r="N2558" s="361"/>
      <c r="O2558" s="91" t="str">
        <f ca="1">IF(D2558="цвет",SUM(O2559:INDIRECT("N"&amp;R2558)),IF(SUM(E2558:N2558)=0,"",SUM(E2558:N2558)))</f>
        <v/>
      </c>
      <c r="P2558" s="68" t="s">
        <v>98</v>
      </c>
      <c r="Q2558" s="138">
        <f t="shared" si="78"/>
        <v>4880</v>
      </c>
      <c r="R2558" s="139">
        <f t="shared" ca="1" si="79"/>
        <v>2559</v>
      </c>
      <c r="S2558" s="69"/>
      <c r="T2558" s="76"/>
    </row>
    <row r="2559" spans="1:20" ht="17.45" customHeight="1" thickBot="1">
      <c r="A2559" s="2"/>
      <c r="B2559" s="365"/>
      <c r="C2559" s="77"/>
      <c r="D2559" s="362" t="str">
        <f>HYPERLINK("https://miamia.ru/search/index.php?q="&amp;Q2559&amp;"&amp;s=Поиск?utm_source=Excel&amp;utm_medium=Nalichie&amp;utm_content="&amp;Q2559&amp;"","Посмотреть большую фотографию на сайте")</f>
        <v>Посмотреть большую фотографию на сайте</v>
      </c>
      <c r="E2559" s="363"/>
      <c r="F2559" s="363"/>
      <c r="G2559" s="363"/>
      <c r="H2559" s="363"/>
      <c r="I2559" s="363"/>
      <c r="J2559" s="363"/>
      <c r="K2559" s="363"/>
      <c r="L2559" s="363"/>
      <c r="M2559" s="363"/>
      <c r="N2559" s="364"/>
      <c r="O2559" s="91" t="str">
        <f ca="1">IF(D2559="цвет",SUM(O2560:INDIRECT("N"&amp;R2559)),IF(SUM(E2559:N2559)=0,"",SUM(E2559:N2559)))</f>
        <v/>
      </c>
      <c r="P2559" s="68" t="s">
        <v>98</v>
      </c>
      <c r="Q2559" s="138">
        <f t="shared" si="78"/>
        <v>4880</v>
      </c>
      <c r="R2559" s="139">
        <f t="shared" ca="1" si="79"/>
        <v>2559</v>
      </c>
      <c r="S2559" s="69"/>
      <c r="T2559" s="76"/>
    </row>
    <row r="2560" spans="1:20" ht="17.25" thickBot="1">
      <c r="A2560" s="2"/>
      <c r="B2560" s="356" t="s">
        <v>2659</v>
      </c>
      <c r="C2560" s="75">
        <v>4881</v>
      </c>
      <c r="D2560" s="98" t="s">
        <v>9</v>
      </c>
      <c r="E2560" s="74" t="s">
        <v>11</v>
      </c>
      <c r="F2560" s="74" t="s">
        <v>12</v>
      </c>
      <c r="G2560" s="74" t="s">
        <v>13</v>
      </c>
      <c r="H2560" s="99" t="s">
        <v>14</v>
      </c>
      <c r="I2560" s="99" t="s">
        <v>15</v>
      </c>
      <c r="J2560" s="99" t="s">
        <v>16</v>
      </c>
      <c r="K2560" s="99" t="s">
        <v>21</v>
      </c>
      <c r="L2560" s="99" t="s">
        <v>22</v>
      </c>
      <c r="M2560" s="99"/>
      <c r="N2560" s="99"/>
      <c r="O2560" s="59">
        <f ca="1">IF(D2560="цвет",SUM(O2561:INDIRECT("N"&amp;R2560)),IF(SUM(E2560:N2560)=0,"",SUM(E2560:N2560)))</f>
        <v>0</v>
      </c>
      <c r="P2560" s="68">
        <v>2711</v>
      </c>
      <c r="Q2560" s="138">
        <f t="shared" si="78"/>
        <v>4881</v>
      </c>
      <c r="R2560" s="139">
        <f t="shared" ca="1" si="79"/>
        <v>2563</v>
      </c>
      <c r="S2560" s="85">
        <v>2711</v>
      </c>
      <c r="T2560" s="86">
        <f ca="1">O2560*S2560</f>
        <v>0</v>
      </c>
    </row>
    <row r="2561" spans="1:20" ht="17.25" thickBot="1">
      <c r="A2561" s="2"/>
      <c r="B2561" s="357"/>
      <c r="C2561" s="75"/>
      <c r="D2561" s="105" t="s">
        <v>47</v>
      </c>
      <c r="E2561" s="7"/>
      <c r="F2561" s="181"/>
      <c r="G2561" s="181"/>
      <c r="H2561" s="181"/>
      <c r="I2561" s="181"/>
      <c r="J2561" s="7"/>
      <c r="K2561" s="351"/>
      <c r="L2561" s="181"/>
      <c r="M2561" s="7"/>
      <c r="N2561" s="79"/>
      <c r="O2561" s="91" t="str">
        <f ca="1">IF(D2561="цвет",SUM(O2562:INDIRECT("N"&amp;R2561)),IF(SUM(E2561:N2561)=0,"",SUM(E2561:N2561)))</f>
        <v/>
      </c>
      <c r="P2561" s="68" t="s">
        <v>98</v>
      </c>
      <c r="Q2561" s="138">
        <f t="shared" si="78"/>
        <v>4881</v>
      </c>
      <c r="R2561" s="139">
        <f t="shared" ca="1" si="79"/>
        <v>2563</v>
      </c>
      <c r="S2561" s="69"/>
      <c r="T2561" s="76"/>
    </row>
    <row r="2562" spans="1:20" ht="135" customHeight="1">
      <c r="A2562" s="2"/>
      <c r="B2562" s="357"/>
      <c r="C2562" s="75"/>
      <c r="D2562" s="359" t="s">
        <v>2989</v>
      </c>
      <c r="E2562" s="360"/>
      <c r="F2562" s="360"/>
      <c r="G2562" s="360"/>
      <c r="H2562" s="360"/>
      <c r="I2562" s="360"/>
      <c r="J2562" s="360"/>
      <c r="K2562" s="360"/>
      <c r="L2562" s="360"/>
      <c r="M2562" s="360"/>
      <c r="N2562" s="361"/>
      <c r="O2562" s="91" t="str">
        <f ca="1">IF(D2562="цвет",SUM(O2563:INDIRECT("N"&amp;R2562)),IF(SUM(E2562:N2562)=0,"",SUM(E2562:N2562)))</f>
        <v/>
      </c>
      <c r="P2562" s="68" t="s">
        <v>98</v>
      </c>
      <c r="Q2562" s="138">
        <f t="shared" si="78"/>
        <v>4881</v>
      </c>
      <c r="R2562" s="139">
        <f t="shared" ca="1" si="79"/>
        <v>2563</v>
      </c>
      <c r="S2562" s="69"/>
      <c r="T2562" s="76"/>
    </row>
    <row r="2563" spans="1:20" ht="17.45" customHeight="1" thickBot="1">
      <c r="A2563" s="2"/>
      <c r="B2563" s="365"/>
      <c r="C2563" s="77"/>
      <c r="D2563" s="362" t="str">
        <f>HYPERLINK("https://miamia.ru/search/index.php?q="&amp;Q2563&amp;"&amp;s=Поиск?utm_source=Excel&amp;utm_medium=Nalichie&amp;utm_content="&amp;Q2563&amp;"","Посмотреть большую фотографию на сайте")</f>
        <v>Посмотреть большую фотографию на сайте</v>
      </c>
      <c r="E2563" s="363"/>
      <c r="F2563" s="363"/>
      <c r="G2563" s="363"/>
      <c r="H2563" s="363"/>
      <c r="I2563" s="363"/>
      <c r="J2563" s="363"/>
      <c r="K2563" s="363"/>
      <c r="L2563" s="363"/>
      <c r="M2563" s="363"/>
      <c r="N2563" s="364"/>
      <c r="O2563" s="91" t="str">
        <f ca="1">IF(D2563="цвет",SUM(O2564:INDIRECT("N"&amp;R2563)),IF(SUM(E2563:N2563)=0,"",SUM(E2563:N2563)))</f>
        <v/>
      </c>
      <c r="P2563" s="68" t="s">
        <v>98</v>
      </c>
      <c r="Q2563" s="138">
        <f t="shared" si="78"/>
        <v>4881</v>
      </c>
      <c r="R2563" s="139">
        <f t="shared" ca="1" si="79"/>
        <v>2563</v>
      </c>
      <c r="S2563" s="69"/>
      <c r="T2563" s="76"/>
    </row>
    <row r="2564" spans="1:20" ht="17.25" thickBot="1">
      <c r="A2564" s="2"/>
      <c r="B2564" s="356" t="s">
        <v>2659</v>
      </c>
      <c r="C2564" s="75">
        <v>4882</v>
      </c>
      <c r="D2564" s="98" t="s">
        <v>9</v>
      </c>
      <c r="E2564" s="74" t="s">
        <v>11</v>
      </c>
      <c r="F2564" s="74" t="s">
        <v>12</v>
      </c>
      <c r="G2564" s="74" t="s">
        <v>13</v>
      </c>
      <c r="H2564" s="99" t="s">
        <v>14</v>
      </c>
      <c r="I2564" s="99" t="s">
        <v>15</v>
      </c>
      <c r="J2564" s="99" t="s">
        <v>16</v>
      </c>
      <c r="K2564" s="99" t="s">
        <v>21</v>
      </c>
      <c r="L2564" s="99" t="s">
        <v>22</v>
      </c>
      <c r="M2564" s="99"/>
      <c r="N2564" s="99"/>
      <c r="O2564" s="59">
        <f ca="1">IF(D2564="цвет",SUM(O2565:INDIRECT("N"&amp;R2564)),IF(SUM(E2564:N2564)=0,"",SUM(E2564:N2564)))</f>
        <v>0</v>
      </c>
      <c r="P2564" s="68">
        <v>2711</v>
      </c>
      <c r="Q2564" s="138">
        <f t="shared" si="78"/>
        <v>4882</v>
      </c>
      <c r="R2564" s="139">
        <f t="shared" ca="1" si="79"/>
        <v>2567</v>
      </c>
      <c r="S2564" s="85">
        <v>2711</v>
      </c>
      <c r="T2564" s="86">
        <f ca="1">O2564*S2564</f>
        <v>0</v>
      </c>
    </row>
    <row r="2565" spans="1:20" ht="17.25" thickBot="1">
      <c r="A2565" s="2"/>
      <c r="B2565" s="357"/>
      <c r="C2565" s="75"/>
      <c r="D2565" s="105" t="s">
        <v>47</v>
      </c>
      <c r="E2565" s="181"/>
      <c r="F2565" s="7"/>
      <c r="G2565" s="7"/>
      <c r="H2565" s="7"/>
      <c r="I2565" s="7"/>
      <c r="J2565" s="181"/>
      <c r="K2565" s="351"/>
      <c r="L2565" s="351"/>
      <c r="M2565" s="7"/>
      <c r="N2565" s="79"/>
      <c r="O2565" s="91" t="str">
        <f ca="1">IF(D2565="цвет",SUM(O2566:INDIRECT("N"&amp;R2565)),IF(SUM(E2565:N2565)=0,"",SUM(E2565:N2565)))</f>
        <v/>
      </c>
      <c r="P2565" s="68" t="s">
        <v>98</v>
      </c>
      <c r="Q2565" s="138">
        <f t="shared" si="78"/>
        <v>4882</v>
      </c>
      <c r="R2565" s="139">
        <f t="shared" ca="1" si="79"/>
        <v>2567</v>
      </c>
      <c r="S2565" s="69"/>
      <c r="T2565" s="76"/>
    </row>
    <row r="2566" spans="1:20" ht="135" customHeight="1">
      <c r="A2566" s="2"/>
      <c r="B2566" s="357"/>
      <c r="C2566" s="75"/>
      <c r="D2566" s="359" t="s">
        <v>2990</v>
      </c>
      <c r="E2566" s="360"/>
      <c r="F2566" s="360"/>
      <c r="G2566" s="360"/>
      <c r="H2566" s="360"/>
      <c r="I2566" s="360"/>
      <c r="J2566" s="360"/>
      <c r="K2566" s="360"/>
      <c r="L2566" s="360"/>
      <c r="M2566" s="360"/>
      <c r="N2566" s="361"/>
      <c r="O2566" s="91" t="str">
        <f ca="1">IF(D2566="цвет",SUM(O2567:INDIRECT("N"&amp;R2566)),IF(SUM(E2566:N2566)=0,"",SUM(E2566:N2566)))</f>
        <v/>
      </c>
      <c r="P2566" s="68" t="s">
        <v>98</v>
      </c>
      <c r="Q2566" s="138">
        <f t="shared" si="78"/>
        <v>4882</v>
      </c>
      <c r="R2566" s="139">
        <f t="shared" ca="1" si="79"/>
        <v>2567</v>
      </c>
      <c r="S2566" s="69"/>
      <c r="T2566" s="76"/>
    </row>
    <row r="2567" spans="1:20" ht="17.45" customHeight="1" thickBot="1">
      <c r="A2567" s="2"/>
      <c r="B2567" s="365"/>
      <c r="C2567" s="77"/>
      <c r="D2567" s="362" t="str">
        <f>HYPERLINK("https://miamia.ru/search/index.php?q="&amp;Q2567&amp;"&amp;s=Поиск?utm_source=Excel&amp;utm_medium=Nalichie&amp;utm_content="&amp;Q2567&amp;"","Посмотреть большую фотографию на сайте")</f>
        <v>Посмотреть большую фотографию на сайте</v>
      </c>
      <c r="E2567" s="363"/>
      <c r="F2567" s="363"/>
      <c r="G2567" s="363"/>
      <c r="H2567" s="363"/>
      <c r="I2567" s="363"/>
      <c r="J2567" s="363"/>
      <c r="K2567" s="363"/>
      <c r="L2567" s="363"/>
      <c r="M2567" s="363"/>
      <c r="N2567" s="364"/>
      <c r="O2567" s="91" t="str">
        <f ca="1">IF(D2567="цвет",SUM(O2568:INDIRECT("N"&amp;R2567)),IF(SUM(E2567:N2567)=0,"",SUM(E2567:N2567)))</f>
        <v/>
      </c>
      <c r="P2567" s="68" t="s">
        <v>98</v>
      </c>
      <c r="Q2567" s="138">
        <f t="shared" si="78"/>
        <v>4882</v>
      </c>
      <c r="R2567" s="139">
        <f t="shared" ca="1" si="79"/>
        <v>2567</v>
      </c>
      <c r="S2567" s="69"/>
      <c r="T2567" s="76"/>
    </row>
    <row r="2568" spans="1:20" ht="17.25" thickBot="1">
      <c r="A2568" s="2"/>
      <c r="B2568" s="356" t="s">
        <v>2659</v>
      </c>
      <c r="C2568" s="75">
        <v>4883</v>
      </c>
      <c r="D2568" s="98" t="s">
        <v>9</v>
      </c>
      <c r="E2568" s="164" t="s">
        <v>17</v>
      </c>
      <c r="F2568" s="165" t="s">
        <v>18</v>
      </c>
      <c r="G2568" s="165" t="s">
        <v>19</v>
      </c>
      <c r="H2568" s="165" t="s">
        <v>23</v>
      </c>
      <c r="I2568" s="164"/>
      <c r="J2568" s="133"/>
      <c r="K2568" s="133"/>
      <c r="L2568" s="133"/>
      <c r="M2568" s="99"/>
      <c r="N2568" s="99"/>
      <c r="O2568" s="59">
        <f ca="1">IF(D2568="цвет",SUM(O2569:INDIRECT("N"&amp;R2568)),IF(SUM(E2568:N2568)=0,"",SUM(E2568:N2568)))</f>
        <v>0</v>
      </c>
      <c r="P2568" s="68">
        <v>3616</v>
      </c>
      <c r="Q2568" s="138">
        <f t="shared" si="78"/>
        <v>4883</v>
      </c>
      <c r="R2568" s="139">
        <f t="shared" ca="1" si="79"/>
        <v>2571</v>
      </c>
      <c r="S2568" s="85">
        <v>3616</v>
      </c>
      <c r="T2568" s="86">
        <f ca="1">O2568*S2568</f>
        <v>0</v>
      </c>
    </row>
    <row r="2569" spans="1:20" ht="17.25" thickBot="1">
      <c r="A2569" s="2"/>
      <c r="B2569" s="357"/>
      <c r="C2569" s="75"/>
      <c r="D2569" s="105" t="s">
        <v>47</v>
      </c>
      <c r="E2569" s="181"/>
      <c r="F2569" s="181"/>
      <c r="G2569" s="351"/>
      <c r="H2569" s="181"/>
      <c r="I2569" s="7"/>
      <c r="J2569" s="7"/>
      <c r="K2569" s="7"/>
      <c r="L2569" s="7"/>
      <c r="M2569" s="7"/>
      <c r="N2569" s="79"/>
      <c r="O2569" s="91" t="str">
        <f ca="1">IF(D2569="цвет",SUM(O2570:INDIRECT("N"&amp;R2569)),IF(SUM(E2569:N2569)=0,"",SUM(E2569:N2569)))</f>
        <v/>
      </c>
      <c r="P2569" s="68" t="s">
        <v>98</v>
      </c>
      <c r="Q2569" s="138">
        <f t="shared" si="78"/>
        <v>4883</v>
      </c>
      <c r="R2569" s="139">
        <f t="shared" ca="1" si="79"/>
        <v>2571</v>
      </c>
      <c r="S2569" s="69"/>
      <c r="T2569" s="76"/>
    </row>
    <row r="2570" spans="1:20" ht="135" customHeight="1">
      <c r="A2570" s="2"/>
      <c r="B2570" s="357"/>
      <c r="C2570" s="75"/>
      <c r="D2570" s="359" t="s">
        <v>2991</v>
      </c>
      <c r="E2570" s="360"/>
      <c r="F2570" s="360"/>
      <c r="G2570" s="360"/>
      <c r="H2570" s="360"/>
      <c r="I2570" s="360"/>
      <c r="J2570" s="360"/>
      <c r="K2570" s="360"/>
      <c r="L2570" s="360"/>
      <c r="M2570" s="360"/>
      <c r="N2570" s="361"/>
      <c r="O2570" s="91" t="str">
        <f ca="1">IF(D2570="цвет",SUM(O2571:INDIRECT("N"&amp;R2570)),IF(SUM(E2570:N2570)=0,"",SUM(E2570:N2570)))</f>
        <v/>
      </c>
      <c r="P2570" s="68" t="s">
        <v>98</v>
      </c>
      <c r="Q2570" s="138">
        <f t="shared" si="78"/>
        <v>4883</v>
      </c>
      <c r="R2570" s="139">
        <f t="shared" ca="1" si="79"/>
        <v>2571</v>
      </c>
      <c r="S2570" s="69"/>
      <c r="T2570" s="76"/>
    </row>
    <row r="2571" spans="1:20" ht="17.45" customHeight="1" thickBot="1">
      <c r="A2571" s="2"/>
      <c r="B2571" s="365"/>
      <c r="C2571" s="77"/>
      <c r="D2571" s="362" t="str">
        <f>HYPERLINK("https://miamia.ru/search/index.php?q="&amp;Q2571&amp;"&amp;s=Поиск?utm_source=Excel&amp;utm_medium=Nalichie&amp;utm_content="&amp;Q2571&amp;"","Посмотреть большую фотографию на сайте")</f>
        <v>Посмотреть большую фотографию на сайте</v>
      </c>
      <c r="E2571" s="363"/>
      <c r="F2571" s="363"/>
      <c r="G2571" s="363"/>
      <c r="H2571" s="363"/>
      <c r="I2571" s="363"/>
      <c r="J2571" s="363"/>
      <c r="K2571" s="363"/>
      <c r="L2571" s="363"/>
      <c r="M2571" s="363"/>
      <c r="N2571" s="364"/>
      <c r="O2571" s="91" t="str">
        <f ca="1">IF(D2571="цвет",SUM(O2572:INDIRECT("N"&amp;R2571)),IF(SUM(E2571:N2571)=0,"",SUM(E2571:N2571)))</f>
        <v/>
      </c>
      <c r="P2571" s="68" t="s">
        <v>98</v>
      </c>
      <c r="Q2571" s="138">
        <f t="shared" ref="Q2571:Q2634" si="80">IF(C2571&lt;&gt;0,C2571,Q2570)</f>
        <v>4883</v>
      </c>
      <c r="R2571" s="139">
        <f t="shared" ref="R2571:R2634" ca="1" si="81">IF(D2571="Посмотреть большую фотографию на сайте",CELL("строка",O2571),R2572)</f>
        <v>2571</v>
      </c>
      <c r="S2571" s="69"/>
      <c r="T2571" s="76"/>
    </row>
    <row r="2572" spans="1:20" ht="17.25" thickBot="1">
      <c r="A2572" s="2"/>
      <c r="B2572" s="356" t="s">
        <v>2659</v>
      </c>
      <c r="C2572" s="75">
        <v>4884</v>
      </c>
      <c r="D2572" s="98" t="s">
        <v>9</v>
      </c>
      <c r="E2572" s="164" t="s">
        <v>11</v>
      </c>
      <c r="F2572" s="165" t="s">
        <v>12</v>
      </c>
      <c r="G2572" s="165" t="s">
        <v>13</v>
      </c>
      <c r="H2572" s="164" t="s">
        <v>14</v>
      </c>
      <c r="I2572" s="133" t="s">
        <v>15</v>
      </c>
      <c r="J2572" s="133" t="s">
        <v>16</v>
      </c>
      <c r="K2572" s="133" t="s">
        <v>21</v>
      </c>
      <c r="L2572" s="133" t="s">
        <v>22</v>
      </c>
      <c r="M2572" s="99"/>
      <c r="N2572" s="99"/>
      <c r="O2572" s="59">
        <f ca="1">IF(D2572="цвет",SUM(O2573:INDIRECT("N"&amp;R2572)),IF(SUM(E2572:N2572)=0,"",SUM(E2572:N2572)))</f>
        <v>0</v>
      </c>
      <c r="P2572" s="68">
        <v>3228</v>
      </c>
      <c r="Q2572" s="138">
        <f t="shared" si="80"/>
        <v>4884</v>
      </c>
      <c r="R2572" s="139">
        <f t="shared" ca="1" si="81"/>
        <v>2575</v>
      </c>
      <c r="S2572" s="85">
        <v>3228</v>
      </c>
      <c r="T2572" s="86">
        <f ca="1">O2572*S2572</f>
        <v>0</v>
      </c>
    </row>
    <row r="2573" spans="1:20" ht="17.25" thickBot="1">
      <c r="A2573" s="2"/>
      <c r="B2573" s="357"/>
      <c r="C2573" s="75"/>
      <c r="D2573" s="105" t="s">
        <v>47</v>
      </c>
      <c r="E2573" s="7"/>
      <c r="F2573" s="7"/>
      <c r="G2573" s="351"/>
      <c r="H2573" s="351"/>
      <c r="I2573" s="351"/>
      <c r="J2573" s="7"/>
      <c r="K2573" s="351"/>
      <c r="L2573" s="7"/>
      <c r="M2573" s="7"/>
      <c r="N2573" s="79"/>
      <c r="O2573" s="91" t="str">
        <f ca="1">IF(D2573="цвет",SUM(O2574:INDIRECT("N"&amp;R2573)),IF(SUM(E2573:N2573)=0,"",SUM(E2573:N2573)))</f>
        <v/>
      </c>
      <c r="P2573" s="68" t="s">
        <v>98</v>
      </c>
      <c r="Q2573" s="138">
        <f t="shared" si="80"/>
        <v>4884</v>
      </c>
      <c r="R2573" s="139">
        <f t="shared" ca="1" si="81"/>
        <v>2575</v>
      </c>
      <c r="S2573" s="69"/>
      <c r="T2573" s="76"/>
    </row>
    <row r="2574" spans="1:20" ht="135" customHeight="1">
      <c r="A2574" s="2"/>
      <c r="B2574" s="357"/>
      <c r="C2574" s="75"/>
      <c r="D2574" s="359" t="s">
        <v>2992</v>
      </c>
      <c r="E2574" s="360"/>
      <c r="F2574" s="360"/>
      <c r="G2574" s="360"/>
      <c r="H2574" s="360"/>
      <c r="I2574" s="360"/>
      <c r="J2574" s="360"/>
      <c r="K2574" s="360"/>
      <c r="L2574" s="360"/>
      <c r="M2574" s="360"/>
      <c r="N2574" s="361"/>
      <c r="O2574" s="91" t="str">
        <f ca="1">IF(D2574="цвет",SUM(O2575:INDIRECT("N"&amp;R2574)),IF(SUM(E2574:N2574)=0,"",SUM(E2574:N2574)))</f>
        <v/>
      </c>
      <c r="P2574" s="68" t="s">
        <v>98</v>
      </c>
      <c r="Q2574" s="138">
        <f t="shared" si="80"/>
        <v>4884</v>
      </c>
      <c r="R2574" s="139">
        <f t="shared" ca="1" si="81"/>
        <v>2575</v>
      </c>
      <c r="S2574" s="69"/>
      <c r="T2574" s="76"/>
    </row>
    <row r="2575" spans="1:20" ht="17.45" customHeight="1" thickBot="1">
      <c r="A2575" s="2"/>
      <c r="B2575" s="365"/>
      <c r="C2575" s="77"/>
      <c r="D2575" s="362" t="str">
        <f>HYPERLINK("https://miamia.ru/search/index.php?q="&amp;Q2575&amp;"&amp;s=Поиск?utm_source=Excel&amp;utm_medium=Nalichie&amp;utm_content="&amp;Q2575&amp;"","Посмотреть большую фотографию на сайте")</f>
        <v>Посмотреть большую фотографию на сайте</v>
      </c>
      <c r="E2575" s="363"/>
      <c r="F2575" s="363"/>
      <c r="G2575" s="363"/>
      <c r="H2575" s="363"/>
      <c r="I2575" s="363"/>
      <c r="J2575" s="363"/>
      <c r="K2575" s="363"/>
      <c r="L2575" s="363"/>
      <c r="M2575" s="363"/>
      <c r="N2575" s="364"/>
      <c r="O2575" s="91" t="str">
        <f ca="1">IF(D2575="цвет",SUM(O2576:INDIRECT("N"&amp;R2575)),IF(SUM(E2575:N2575)=0,"",SUM(E2575:N2575)))</f>
        <v/>
      </c>
      <c r="P2575" s="68" t="s">
        <v>98</v>
      </c>
      <c r="Q2575" s="138">
        <f t="shared" si="80"/>
        <v>4884</v>
      </c>
      <c r="R2575" s="139">
        <f t="shared" ca="1" si="81"/>
        <v>2575</v>
      </c>
      <c r="S2575" s="69"/>
      <c r="T2575" s="76"/>
    </row>
    <row r="2576" spans="1:20" ht="17.25" thickBot="1">
      <c r="A2576" s="2"/>
      <c r="B2576" s="356" t="s">
        <v>2659</v>
      </c>
      <c r="C2576" s="75">
        <v>4885</v>
      </c>
      <c r="D2576" s="98" t="s">
        <v>9</v>
      </c>
      <c r="E2576" s="164" t="s">
        <v>11</v>
      </c>
      <c r="F2576" s="165" t="s">
        <v>12</v>
      </c>
      <c r="G2576" s="165" t="s">
        <v>13</v>
      </c>
      <c r="H2576" s="164" t="s">
        <v>14</v>
      </c>
      <c r="I2576" s="133" t="s">
        <v>15</v>
      </c>
      <c r="J2576" s="133" t="s">
        <v>16</v>
      </c>
      <c r="K2576" s="133" t="s">
        <v>21</v>
      </c>
      <c r="L2576" s="133" t="s">
        <v>22</v>
      </c>
      <c r="M2576" s="99"/>
      <c r="N2576" s="99"/>
      <c r="O2576" s="59">
        <f ca="1">IF(D2576="цвет",SUM(O2577:INDIRECT("N"&amp;R2576)),IF(SUM(E2576:N2576)=0,"",SUM(E2576:N2576)))</f>
        <v>0</v>
      </c>
      <c r="P2576" s="68">
        <v>5167</v>
      </c>
      <c r="Q2576" s="138">
        <f t="shared" si="80"/>
        <v>4885</v>
      </c>
      <c r="R2576" s="139">
        <f t="shared" ca="1" si="81"/>
        <v>2579</v>
      </c>
      <c r="S2576" s="85">
        <v>5167</v>
      </c>
      <c r="T2576" s="86">
        <f ca="1">O2576*S2576</f>
        <v>0</v>
      </c>
    </row>
    <row r="2577" spans="1:25" ht="17.25" thickBot="1">
      <c r="A2577" s="2"/>
      <c r="B2577" s="357"/>
      <c r="C2577" s="75"/>
      <c r="D2577" s="105" t="s">
        <v>47</v>
      </c>
      <c r="E2577" s="7"/>
      <c r="F2577" s="181"/>
      <c r="G2577" s="7"/>
      <c r="H2577" s="7"/>
      <c r="I2577" s="181"/>
      <c r="J2577" s="351"/>
      <c r="K2577" s="181"/>
      <c r="L2577" s="181"/>
      <c r="M2577" s="7"/>
      <c r="N2577" s="79"/>
      <c r="O2577" s="91" t="str">
        <f ca="1">IF(D2577="цвет",SUM(O2578:INDIRECT("N"&amp;R2577)),IF(SUM(E2577:N2577)=0,"",SUM(E2577:N2577)))</f>
        <v/>
      </c>
      <c r="P2577" s="68" t="s">
        <v>98</v>
      </c>
      <c r="Q2577" s="138">
        <f t="shared" si="80"/>
        <v>4885</v>
      </c>
      <c r="R2577" s="139">
        <f t="shared" ca="1" si="81"/>
        <v>2579</v>
      </c>
      <c r="S2577" s="69"/>
      <c r="T2577" s="76"/>
    </row>
    <row r="2578" spans="1:25" ht="135" customHeight="1">
      <c r="A2578" s="2"/>
      <c r="B2578" s="357"/>
      <c r="C2578" s="75"/>
      <c r="D2578" s="359" t="s">
        <v>2993</v>
      </c>
      <c r="E2578" s="360"/>
      <c r="F2578" s="360"/>
      <c r="G2578" s="360"/>
      <c r="H2578" s="360"/>
      <c r="I2578" s="360"/>
      <c r="J2578" s="360"/>
      <c r="K2578" s="360"/>
      <c r="L2578" s="360"/>
      <c r="M2578" s="360"/>
      <c r="N2578" s="361"/>
      <c r="O2578" s="91" t="str">
        <f ca="1">IF(D2578="цвет",SUM(O2579:INDIRECT("N"&amp;R2578)),IF(SUM(E2578:N2578)=0,"",SUM(E2578:N2578)))</f>
        <v/>
      </c>
      <c r="P2578" s="68" t="s">
        <v>98</v>
      </c>
      <c r="Q2578" s="138">
        <f t="shared" si="80"/>
        <v>4885</v>
      </c>
      <c r="R2578" s="139">
        <f t="shared" ca="1" si="81"/>
        <v>2579</v>
      </c>
      <c r="S2578" s="69"/>
      <c r="T2578" s="76"/>
    </row>
    <row r="2579" spans="1:25" ht="17.45" customHeight="1" thickBot="1">
      <c r="A2579" s="2"/>
      <c r="B2579" s="365"/>
      <c r="C2579" s="77"/>
      <c r="D2579" s="362" t="str">
        <f>HYPERLINK("https://miamia.ru/search/index.php?q="&amp;Q2579&amp;"&amp;s=Поиск?utm_source=Excel&amp;utm_medium=Nalichie&amp;utm_content="&amp;Q2579&amp;"","Посмотреть большую фотографию на сайте")</f>
        <v>Посмотреть большую фотографию на сайте</v>
      </c>
      <c r="E2579" s="363"/>
      <c r="F2579" s="363"/>
      <c r="G2579" s="363"/>
      <c r="H2579" s="363"/>
      <c r="I2579" s="363"/>
      <c r="J2579" s="363"/>
      <c r="K2579" s="363"/>
      <c r="L2579" s="363"/>
      <c r="M2579" s="363"/>
      <c r="N2579" s="364"/>
      <c r="O2579" s="91" t="str">
        <f ca="1">IF(D2579="цвет",SUM(O2580:INDIRECT("N"&amp;R2579)),IF(SUM(E2579:N2579)=0,"",SUM(E2579:N2579)))</f>
        <v/>
      </c>
      <c r="P2579" s="68" t="s">
        <v>98</v>
      </c>
      <c r="Q2579" s="138">
        <f t="shared" si="80"/>
        <v>4885</v>
      </c>
      <c r="R2579" s="139">
        <f t="shared" ca="1" si="81"/>
        <v>2579</v>
      </c>
      <c r="S2579" s="69"/>
      <c r="T2579" s="76"/>
    </row>
    <row r="2580" spans="1:25" ht="17.25" thickBot="1">
      <c r="A2580" s="2"/>
      <c r="B2580" s="356" t="s">
        <v>2659</v>
      </c>
      <c r="C2580" s="75">
        <v>4889</v>
      </c>
      <c r="D2580" s="98" t="s">
        <v>9</v>
      </c>
      <c r="E2580" s="164" t="s">
        <v>17</v>
      </c>
      <c r="F2580" s="165" t="s">
        <v>18</v>
      </c>
      <c r="G2580" s="165" t="s">
        <v>19</v>
      </c>
      <c r="H2580" s="165" t="s">
        <v>23</v>
      </c>
      <c r="I2580" s="164"/>
      <c r="J2580" s="133"/>
      <c r="K2580" s="133"/>
      <c r="L2580" s="133"/>
      <c r="M2580" s="99"/>
      <c r="N2580" s="99"/>
      <c r="O2580" s="59">
        <f ca="1">IF(D2580="цвет",SUM(O2581:INDIRECT("N"&amp;R2580)),IF(SUM(E2580:N2580)=0,"",SUM(E2580:N2580)))</f>
        <v>0</v>
      </c>
      <c r="P2580" s="68">
        <v>4004</v>
      </c>
      <c r="Q2580" s="138">
        <f t="shared" si="80"/>
        <v>4889</v>
      </c>
      <c r="R2580" s="139">
        <f t="shared" ca="1" si="81"/>
        <v>2583</v>
      </c>
      <c r="S2580" s="85">
        <v>4004</v>
      </c>
      <c r="T2580" s="86">
        <f ca="1">O2580*S2580</f>
        <v>0</v>
      </c>
    </row>
    <row r="2581" spans="1:25" ht="17.25" thickBot="1">
      <c r="A2581" s="2"/>
      <c r="B2581" s="357"/>
      <c r="C2581" s="75"/>
      <c r="D2581" s="105" t="s">
        <v>47</v>
      </c>
      <c r="E2581" s="7"/>
      <c r="F2581" s="7"/>
      <c r="G2581" s="181"/>
      <c r="H2581" s="351"/>
      <c r="I2581" s="7"/>
      <c r="J2581" s="7"/>
      <c r="K2581" s="7"/>
      <c r="L2581" s="7"/>
      <c r="M2581" s="7"/>
      <c r="N2581" s="79"/>
      <c r="O2581" s="91" t="str">
        <f ca="1">IF(D2581="цвет",SUM(O2582:INDIRECT("N"&amp;R2581)),IF(SUM(E2581:N2581)=0,"",SUM(E2581:N2581)))</f>
        <v/>
      </c>
      <c r="P2581" s="68" t="s">
        <v>98</v>
      </c>
      <c r="Q2581" s="138">
        <f t="shared" si="80"/>
        <v>4889</v>
      </c>
      <c r="R2581" s="139">
        <f t="shared" ca="1" si="81"/>
        <v>2583</v>
      </c>
      <c r="S2581" s="69"/>
      <c r="T2581" s="76"/>
    </row>
    <row r="2582" spans="1:25" ht="135" customHeight="1">
      <c r="A2582" s="2"/>
      <c r="B2582" s="357"/>
      <c r="C2582" s="75"/>
      <c r="D2582" s="359" t="s">
        <v>2994</v>
      </c>
      <c r="E2582" s="360"/>
      <c r="F2582" s="360"/>
      <c r="G2582" s="360"/>
      <c r="H2582" s="360"/>
      <c r="I2582" s="360"/>
      <c r="J2582" s="360"/>
      <c r="K2582" s="360"/>
      <c r="L2582" s="360"/>
      <c r="M2582" s="360"/>
      <c r="N2582" s="361"/>
      <c r="O2582" s="91" t="str">
        <f ca="1">IF(D2582="цвет",SUM(O2583:INDIRECT("N"&amp;R2582)),IF(SUM(E2582:N2582)=0,"",SUM(E2582:N2582)))</f>
        <v/>
      </c>
      <c r="P2582" s="68" t="s">
        <v>98</v>
      </c>
      <c r="Q2582" s="138">
        <f t="shared" si="80"/>
        <v>4889</v>
      </c>
      <c r="R2582" s="139">
        <f t="shared" ca="1" si="81"/>
        <v>2583</v>
      </c>
      <c r="S2582" s="69"/>
      <c r="T2582" s="76"/>
    </row>
    <row r="2583" spans="1:25" ht="17.45" customHeight="1" thickBot="1">
      <c r="A2583" s="2"/>
      <c r="B2583" s="365"/>
      <c r="C2583" s="77"/>
      <c r="D2583" s="362" t="str">
        <f>HYPERLINK("https://miamia.ru/search/index.php?q="&amp;Q2583&amp;"&amp;s=Поиск?utm_source=Excel&amp;utm_medium=Nalichie&amp;utm_content="&amp;Q2583&amp;"","Посмотреть большую фотографию на сайте")</f>
        <v>Посмотреть большую фотографию на сайте</v>
      </c>
      <c r="E2583" s="363"/>
      <c r="F2583" s="363"/>
      <c r="G2583" s="363"/>
      <c r="H2583" s="363"/>
      <c r="I2583" s="363"/>
      <c r="J2583" s="363"/>
      <c r="K2583" s="363"/>
      <c r="L2583" s="363"/>
      <c r="M2583" s="363"/>
      <c r="N2583" s="364"/>
      <c r="O2583" s="91" t="str">
        <f ca="1">IF(D2583="цвет",SUM(O2584:INDIRECT("N"&amp;R2583)),IF(SUM(E2583:N2583)=0,"",SUM(E2583:N2583)))</f>
        <v/>
      </c>
      <c r="P2583" s="68" t="s">
        <v>98</v>
      </c>
      <c r="Q2583" s="138">
        <f t="shared" si="80"/>
        <v>4889</v>
      </c>
      <c r="R2583" s="139">
        <f t="shared" ca="1" si="81"/>
        <v>2583</v>
      </c>
      <c r="S2583" s="69"/>
      <c r="T2583" s="76"/>
    </row>
    <row r="2584" spans="1:25" ht="17.25" thickBot="1">
      <c r="A2584" s="2"/>
      <c r="B2584" s="356" t="s">
        <v>2659</v>
      </c>
      <c r="C2584" s="75">
        <v>4325</v>
      </c>
      <c r="D2584" s="98" t="s">
        <v>9</v>
      </c>
      <c r="E2584" s="164" t="s">
        <v>11</v>
      </c>
      <c r="F2584" s="165" t="s">
        <v>12</v>
      </c>
      <c r="G2584" s="165" t="s">
        <v>13</v>
      </c>
      <c r="H2584" s="164" t="s">
        <v>14</v>
      </c>
      <c r="I2584" s="133" t="s">
        <v>15</v>
      </c>
      <c r="J2584" s="133" t="s">
        <v>16</v>
      </c>
      <c r="K2584" s="133" t="s">
        <v>21</v>
      </c>
      <c r="L2584" s="133" t="s">
        <v>22</v>
      </c>
      <c r="M2584" s="99"/>
      <c r="N2584" s="99"/>
      <c r="O2584" s="59">
        <f ca="1">IF(D2584="цвет",SUM(O2585:INDIRECT("N"&amp;R2584)),IF(SUM(E2584:N2584)=0,"",SUM(E2584:N2584)))</f>
        <v>0</v>
      </c>
      <c r="P2584" s="68">
        <v>4779</v>
      </c>
      <c r="Q2584" s="138">
        <f t="shared" si="80"/>
        <v>4325</v>
      </c>
      <c r="R2584" s="139">
        <f t="shared" ca="1" si="81"/>
        <v>2587</v>
      </c>
      <c r="S2584" s="85">
        <v>4779</v>
      </c>
      <c r="T2584" s="86">
        <f ca="1">O2584*S2584</f>
        <v>0</v>
      </c>
    </row>
    <row r="2585" spans="1:25" ht="17.25" thickBot="1">
      <c r="A2585" s="2"/>
      <c r="B2585" s="357"/>
      <c r="C2585" s="75"/>
      <c r="D2585" s="105" t="s">
        <v>47</v>
      </c>
      <c r="E2585" s="7"/>
      <c r="F2585" s="7"/>
      <c r="G2585" s="181"/>
      <c r="H2585" s="181"/>
      <c r="I2585" s="351"/>
      <c r="J2585" s="351"/>
      <c r="K2585" s="181"/>
      <c r="L2585" s="181"/>
      <c r="M2585" s="7"/>
      <c r="N2585" s="79"/>
      <c r="O2585" s="91" t="str">
        <f ca="1">IF(D2585="цвет",SUM(O2586:INDIRECT("N"&amp;R2585)),IF(SUM(E2585:N2585)=0,"",SUM(E2585:N2585)))</f>
        <v/>
      </c>
      <c r="P2585" s="68" t="s">
        <v>98</v>
      </c>
      <c r="Q2585" s="138">
        <f t="shared" si="80"/>
        <v>4325</v>
      </c>
      <c r="R2585" s="139">
        <f t="shared" ca="1" si="81"/>
        <v>2587</v>
      </c>
      <c r="S2585" s="69"/>
      <c r="T2585" s="76"/>
    </row>
    <row r="2586" spans="1:25" ht="135" customHeight="1">
      <c r="A2586" s="2"/>
      <c r="B2586" s="357"/>
      <c r="C2586" s="75"/>
      <c r="D2586" s="359" t="s">
        <v>2995</v>
      </c>
      <c r="E2586" s="360"/>
      <c r="F2586" s="360"/>
      <c r="G2586" s="360"/>
      <c r="H2586" s="360"/>
      <c r="I2586" s="360"/>
      <c r="J2586" s="360"/>
      <c r="K2586" s="360"/>
      <c r="L2586" s="360"/>
      <c r="M2586" s="360"/>
      <c r="N2586" s="361"/>
      <c r="O2586" s="91" t="str">
        <f ca="1">IF(D2586="цвет",SUM(O2587:INDIRECT("N"&amp;R2586)),IF(SUM(E2586:N2586)=0,"",SUM(E2586:N2586)))</f>
        <v/>
      </c>
      <c r="P2586" s="68" t="s">
        <v>98</v>
      </c>
      <c r="Q2586" s="138">
        <f t="shared" si="80"/>
        <v>4325</v>
      </c>
      <c r="R2586" s="139">
        <f t="shared" ca="1" si="81"/>
        <v>2587</v>
      </c>
      <c r="S2586" s="69"/>
      <c r="T2586" s="76"/>
    </row>
    <row r="2587" spans="1:25" ht="17.45" customHeight="1" thickBot="1">
      <c r="A2587" s="2"/>
      <c r="B2587" s="365"/>
      <c r="C2587" s="77"/>
      <c r="D2587" s="362" t="str">
        <f>HYPERLINK("https://miamia.ru/search/index.php?q="&amp;Q2587&amp;"&amp;s=Поиск?utm_source=Excel&amp;utm_medium=Nalichie&amp;utm_content="&amp;Q2587&amp;"","Посмотреть большую фотографию на сайте")</f>
        <v>Посмотреть большую фотографию на сайте</v>
      </c>
      <c r="E2587" s="363"/>
      <c r="F2587" s="363"/>
      <c r="G2587" s="363"/>
      <c r="H2587" s="363"/>
      <c r="I2587" s="363"/>
      <c r="J2587" s="363"/>
      <c r="K2587" s="363"/>
      <c r="L2587" s="363"/>
      <c r="M2587" s="363"/>
      <c r="N2587" s="364"/>
      <c r="O2587" s="91" t="str">
        <f ca="1">IF(D2587="цвет",SUM(O2588:INDIRECT("N"&amp;R2587)),IF(SUM(E2587:N2587)=0,"",SUM(E2587:N2587)))</f>
        <v/>
      </c>
      <c r="P2587" s="68" t="s">
        <v>98</v>
      </c>
      <c r="Q2587" s="138">
        <f t="shared" si="80"/>
        <v>4325</v>
      </c>
      <c r="R2587" s="139">
        <f t="shared" ca="1" si="81"/>
        <v>2587</v>
      </c>
      <c r="S2587" s="69"/>
      <c r="T2587" s="76"/>
    </row>
    <row r="2588" spans="1:25" customFormat="1" ht="23.1" customHeight="1" thickBot="1">
      <c r="A2588" s="130"/>
      <c r="B2588" s="159" t="s">
        <v>2185</v>
      </c>
      <c r="C2588" s="160"/>
      <c r="D2588" s="161"/>
      <c r="E2588" s="162"/>
      <c r="F2588" s="162"/>
      <c r="G2588" s="162"/>
      <c r="H2588" s="162"/>
      <c r="I2588" s="162"/>
      <c r="J2588" s="162"/>
      <c r="K2588" s="162"/>
      <c r="L2588" s="162"/>
      <c r="M2588" s="162"/>
      <c r="N2588" s="163"/>
      <c r="O2588" s="145" t="str">
        <f ca="1">IF(D2588="цвет",SUM(O2589:INDIRECT("N"&amp;R2588)),IF(SUM(E2588:N2588)=0,"",SUM(E2588:N2588)))</f>
        <v/>
      </c>
      <c r="P2588" s="137" t="s">
        <v>98</v>
      </c>
      <c r="Q2588" s="138">
        <f t="shared" si="80"/>
        <v>4325</v>
      </c>
      <c r="R2588" s="139">
        <f t="shared" ca="1" si="81"/>
        <v>2593</v>
      </c>
      <c r="S2588" s="141"/>
      <c r="T2588" s="141"/>
      <c r="U2588" s="141"/>
      <c r="V2588" s="141"/>
      <c r="W2588" s="141"/>
      <c r="X2588" s="141"/>
      <c r="Y2588" s="141"/>
    </row>
    <row r="2589" spans="1:25" customFormat="1" ht="17.25" thickBot="1">
      <c r="A2589" s="130"/>
      <c r="B2589" s="371" t="s">
        <v>2186</v>
      </c>
      <c r="C2589" s="142">
        <v>4740</v>
      </c>
      <c r="D2589" s="132" t="s">
        <v>9</v>
      </c>
      <c r="E2589" s="164" t="s">
        <v>11</v>
      </c>
      <c r="F2589" s="165" t="s">
        <v>12</v>
      </c>
      <c r="G2589" s="165" t="s">
        <v>13</v>
      </c>
      <c r="H2589" s="164" t="s">
        <v>14</v>
      </c>
      <c r="I2589" s="133" t="s">
        <v>15</v>
      </c>
      <c r="J2589" s="133" t="s">
        <v>16</v>
      </c>
      <c r="K2589" s="133" t="s">
        <v>21</v>
      </c>
      <c r="L2589" s="133" t="s">
        <v>22</v>
      </c>
      <c r="M2589" s="133"/>
      <c r="N2589" s="133"/>
      <c r="O2589" s="166">
        <f ca="1">IF(D2589="цвет",SUM(O2590:INDIRECT("N"&amp;R2589)),IF(SUM(E2589:N2589)=0,"",SUM(E2589:N2589)))</f>
        <v>0</v>
      </c>
      <c r="P2589" s="137">
        <v>2582</v>
      </c>
      <c r="Q2589" s="138">
        <f t="shared" si="80"/>
        <v>4740</v>
      </c>
      <c r="R2589" s="139">
        <f t="shared" ca="1" si="81"/>
        <v>2593</v>
      </c>
      <c r="S2589" s="85">
        <v>2582</v>
      </c>
      <c r="T2589" s="140">
        <f ca="1">O2589*S2589</f>
        <v>0</v>
      </c>
      <c r="U2589" s="141"/>
      <c r="V2589" s="141"/>
      <c r="W2589" s="141"/>
      <c r="X2589" s="141"/>
      <c r="Y2589" s="141"/>
    </row>
    <row r="2590" spans="1:25" customFormat="1" ht="17.25" thickBot="1">
      <c r="A2590" s="130"/>
      <c r="B2590" s="371"/>
      <c r="C2590" s="142"/>
      <c r="D2590" s="167" t="s">
        <v>53</v>
      </c>
      <c r="E2590" s="168"/>
      <c r="F2590" s="168"/>
      <c r="G2590" s="168"/>
      <c r="H2590" s="168"/>
      <c r="I2590" s="168"/>
      <c r="J2590" s="168"/>
      <c r="K2590" s="181"/>
      <c r="L2590" s="168"/>
      <c r="M2590" s="168"/>
      <c r="N2590" s="168"/>
      <c r="O2590" s="145" t="str">
        <f ca="1">IF(D2590="цвет",SUM(O2591:INDIRECT("N"&amp;R2590)),IF(SUM(E2590:N2590)=0,"",SUM(E2590:N2590)))</f>
        <v/>
      </c>
      <c r="P2590" s="137" t="s">
        <v>98</v>
      </c>
      <c r="Q2590" s="138">
        <f t="shared" si="80"/>
        <v>4740</v>
      </c>
      <c r="R2590" s="139">
        <f t="shared" ca="1" si="81"/>
        <v>2593</v>
      </c>
      <c r="S2590" s="146"/>
      <c r="T2590" s="147"/>
      <c r="U2590" s="141"/>
      <c r="V2590" s="141"/>
      <c r="W2590" s="141"/>
      <c r="X2590" s="141"/>
      <c r="Y2590" s="141"/>
    </row>
    <row r="2591" spans="1:25" customFormat="1" ht="17.25" thickBot="1">
      <c r="A2591" s="130"/>
      <c r="B2591" s="371"/>
      <c r="C2591" s="142"/>
      <c r="D2591" s="167" t="s">
        <v>33</v>
      </c>
      <c r="E2591" s="168"/>
      <c r="F2591" s="168"/>
      <c r="G2591" s="168"/>
      <c r="H2591" s="168"/>
      <c r="I2591" s="168"/>
      <c r="J2591" s="168"/>
      <c r="K2591" s="181"/>
      <c r="L2591" s="168"/>
      <c r="M2591" s="168"/>
      <c r="N2591" s="168"/>
      <c r="O2591" s="145" t="str">
        <f ca="1">IF(D2591="цвет",SUM(O2592:INDIRECT("N"&amp;R2591)),IF(SUM(E2591:N2591)=0,"",SUM(E2591:N2591)))</f>
        <v/>
      </c>
      <c r="P2591" s="137" t="s">
        <v>98</v>
      </c>
      <c r="Q2591" s="138">
        <f t="shared" si="80"/>
        <v>4740</v>
      </c>
      <c r="R2591" s="139">
        <f t="shared" ca="1" si="81"/>
        <v>2593</v>
      </c>
      <c r="S2591" s="146"/>
      <c r="T2591" s="147"/>
      <c r="U2591" s="141"/>
      <c r="V2591" s="141"/>
      <c r="W2591" s="141"/>
      <c r="X2591" s="141"/>
      <c r="Y2591" s="141"/>
    </row>
    <row r="2592" spans="1:25" customFormat="1" ht="120" customHeight="1">
      <c r="A2592" s="130"/>
      <c r="B2592" s="371"/>
      <c r="C2592" s="142"/>
      <c r="D2592" s="395" t="s">
        <v>2187</v>
      </c>
      <c r="E2592" s="396"/>
      <c r="F2592" s="396"/>
      <c r="G2592" s="396"/>
      <c r="H2592" s="396"/>
      <c r="I2592" s="396"/>
      <c r="J2592" s="396"/>
      <c r="K2592" s="396"/>
      <c r="L2592" s="396"/>
      <c r="M2592" s="396"/>
      <c r="N2592" s="397"/>
      <c r="O2592" s="145" t="str">
        <f ca="1">IF(D2592="цвет",SUM(O2593:INDIRECT("N"&amp;R2592)),IF(SUM(E2592:N2592)=0,"",SUM(E2592:N2592)))</f>
        <v/>
      </c>
      <c r="P2592" s="137" t="s">
        <v>98</v>
      </c>
      <c r="Q2592" s="138">
        <f t="shared" si="80"/>
        <v>4740</v>
      </c>
      <c r="R2592" s="139">
        <f t="shared" ca="1" si="81"/>
        <v>2593</v>
      </c>
      <c r="S2592" s="146"/>
      <c r="T2592" s="147"/>
      <c r="U2592" s="141"/>
      <c r="V2592" s="141"/>
      <c r="W2592" s="141"/>
      <c r="X2592" s="141"/>
      <c r="Y2592" s="141"/>
    </row>
    <row r="2593" spans="1:25" customFormat="1" ht="17.45" customHeight="1" thickBot="1">
      <c r="A2593" s="130"/>
      <c r="B2593" s="376"/>
      <c r="C2593" s="148"/>
      <c r="D2593" s="362" t="str">
        <f>HYPERLINK("https://miamia.ru/search/index.php?q="&amp;Q2593&amp;"&amp;s=Поиск?utm_source=Excel&amp;utm_medium=Nalichie&amp;utm_content="&amp;Q2593&amp;"","Посмотреть большую фотографию на сайте")</f>
        <v>Посмотреть большую фотографию на сайте</v>
      </c>
      <c r="E2593" s="363"/>
      <c r="F2593" s="363"/>
      <c r="G2593" s="363"/>
      <c r="H2593" s="363"/>
      <c r="I2593" s="363"/>
      <c r="J2593" s="363"/>
      <c r="K2593" s="363"/>
      <c r="L2593" s="363"/>
      <c r="M2593" s="363"/>
      <c r="N2593" s="364"/>
      <c r="O2593" s="145" t="str">
        <f ca="1">IF(D2593="цвет",SUM(O2594:INDIRECT("N"&amp;R2593)),IF(SUM(E2593:N2593)=0,"",SUM(E2593:N2593)))</f>
        <v/>
      </c>
      <c r="P2593" s="137" t="s">
        <v>98</v>
      </c>
      <c r="Q2593" s="138">
        <f t="shared" si="80"/>
        <v>4740</v>
      </c>
      <c r="R2593" s="139">
        <f t="shared" ca="1" si="81"/>
        <v>2593</v>
      </c>
      <c r="S2593" s="146"/>
      <c r="T2593" s="147"/>
      <c r="U2593" s="141"/>
      <c r="V2593" s="141"/>
      <c r="W2593" s="141"/>
      <c r="X2593" s="141"/>
      <c r="Y2593" s="141"/>
    </row>
    <row r="2594" spans="1:25" customFormat="1" ht="17.25" thickBot="1">
      <c r="A2594" s="130"/>
      <c r="B2594" s="371" t="s">
        <v>2186</v>
      </c>
      <c r="C2594" s="142">
        <v>4741</v>
      </c>
      <c r="D2594" s="132" t="s">
        <v>9</v>
      </c>
      <c r="E2594" s="164" t="s">
        <v>11</v>
      </c>
      <c r="F2594" s="165" t="s">
        <v>12</v>
      </c>
      <c r="G2594" s="165" t="s">
        <v>13</v>
      </c>
      <c r="H2594" s="164" t="s">
        <v>14</v>
      </c>
      <c r="I2594" s="133" t="s">
        <v>15</v>
      </c>
      <c r="J2594" s="133" t="s">
        <v>16</v>
      </c>
      <c r="K2594" s="133"/>
      <c r="L2594" s="133"/>
      <c r="M2594" s="133"/>
      <c r="N2594" s="133"/>
      <c r="O2594" s="166">
        <f ca="1">IF(D2594="цвет",SUM(O2595:INDIRECT("N"&amp;R2594)),IF(SUM(E2594:N2594)=0,"",SUM(E2594:N2594)))</f>
        <v>0</v>
      </c>
      <c r="P2594" s="137">
        <v>2582</v>
      </c>
      <c r="Q2594" s="138">
        <f t="shared" si="80"/>
        <v>4741</v>
      </c>
      <c r="R2594" s="139">
        <f t="shared" ca="1" si="81"/>
        <v>2598</v>
      </c>
      <c r="S2594" s="85">
        <v>2582</v>
      </c>
      <c r="T2594" s="140">
        <f ca="1">O2594*S2594</f>
        <v>0</v>
      </c>
      <c r="U2594" s="141"/>
      <c r="V2594" s="141"/>
      <c r="W2594" s="141"/>
      <c r="X2594" s="141"/>
      <c r="Y2594" s="141"/>
    </row>
    <row r="2595" spans="1:25" customFormat="1" ht="17.25" thickBot="1">
      <c r="A2595" s="130"/>
      <c r="B2595" s="371"/>
      <c r="C2595" s="142"/>
      <c r="D2595" s="167" t="s">
        <v>53</v>
      </c>
      <c r="E2595" s="168"/>
      <c r="F2595" s="181"/>
      <c r="G2595" s="168"/>
      <c r="H2595" s="168"/>
      <c r="I2595" s="168"/>
      <c r="J2595" s="168"/>
      <c r="K2595" s="168"/>
      <c r="L2595" s="168"/>
      <c r="M2595" s="168"/>
      <c r="N2595" s="168"/>
      <c r="O2595" s="145" t="str">
        <f ca="1">IF(D2595="цвет",SUM(O2596:INDIRECT("N"&amp;R2595)),IF(SUM(E2595:N2595)=0,"",SUM(E2595:N2595)))</f>
        <v/>
      </c>
      <c r="P2595" s="137" t="s">
        <v>98</v>
      </c>
      <c r="Q2595" s="138">
        <f t="shared" si="80"/>
        <v>4741</v>
      </c>
      <c r="R2595" s="139">
        <f t="shared" ca="1" si="81"/>
        <v>2598</v>
      </c>
      <c r="S2595" s="146"/>
      <c r="T2595" s="147"/>
      <c r="U2595" s="141"/>
      <c r="V2595" s="141"/>
      <c r="W2595" s="141"/>
      <c r="X2595" s="141"/>
      <c r="Y2595" s="141"/>
    </row>
    <row r="2596" spans="1:25" customFormat="1" ht="17.25" thickBot="1">
      <c r="A2596" s="130"/>
      <c r="B2596" s="371"/>
      <c r="C2596" s="142"/>
      <c r="D2596" s="167" t="s">
        <v>33</v>
      </c>
      <c r="E2596" s="168"/>
      <c r="F2596" s="168"/>
      <c r="G2596" s="168"/>
      <c r="H2596" s="168"/>
      <c r="I2596" s="168"/>
      <c r="J2596" s="181"/>
      <c r="K2596" s="168"/>
      <c r="L2596" s="168"/>
      <c r="M2596" s="168"/>
      <c r="N2596" s="168"/>
      <c r="O2596" s="145" t="str">
        <f ca="1">IF(D2596="цвет",SUM(O2597:INDIRECT("N"&amp;R2596)),IF(SUM(E2596:N2596)=0,"",SUM(E2596:N2596)))</f>
        <v/>
      </c>
      <c r="P2596" s="137" t="s">
        <v>98</v>
      </c>
      <c r="Q2596" s="138">
        <f t="shared" si="80"/>
        <v>4741</v>
      </c>
      <c r="R2596" s="139">
        <f t="shared" ca="1" si="81"/>
        <v>2598</v>
      </c>
      <c r="S2596" s="146"/>
      <c r="T2596" s="147"/>
      <c r="U2596" s="141"/>
      <c r="V2596" s="141"/>
      <c r="W2596" s="141"/>
      <c r="X2596" s="141"/>
      <c r="Y2596" s="141"/>
    </row>
    <row r="2597" spans="1:25" customFormat="1" ht="117" customHeight="1">
      <c r="A2597" s="130"/>
      <c r="B2597" s="371"/>
      <c r="C2597" s="142"/>
      <c r="D2597" s="395" t="s">
        <v>2188</v>
      </c>
      <c r="E2597" s="396"/>
      <c r="F2597" s="396"/>
      <c r="G2597" s="396"/>
      <c r="H2597" s="396"/>
      <c r="I2597" s="396"/>
      <c r="J2597" s="396"/>
      <c r="K2597" s="396"/>
      <c r="L2597" s="396"/>
      <c r="M2597" s="396"/>
      <c r="N2597" s="397"/>
      <c r="O2597" s="145" t="str">
        <f ca="1">IF(D2597="цвет",SUM(O2598:INDIRECT("N"&amp;R2597)),IF(SUM(E2597:N2597)=0,"",SUM(E2597:N2597)))</f>
        <v/>
      </c>
      <c r="P2597" s="137" t="s">
        <v>98</v>
      </c>
      <c r="Q2597" s="138">
        <f t="shared" si="80"/>
        <v>4741</v>
      </c>
      <c r="R2597" s="139">
        <f t="shared" ca="1" si="81"/>
        <v>2598</v>
      </c>
      <c r="S2597" s="146"/>
      <c r="T2597" s="147"/>
      <c r="U2597" s="141"/>
      <c r="V2597" s="141"/>
      <c r="W2597" s="141"/>
      <c r="X2597" s="141"/>
      <c r="Y2597" s="141"/>
    </row>
    <row r="2598" spans="1:25" customFormat="1" ht="17.45" customHeight="1" thickBot="1">
      <c r="A2598" s="130"/>
      <c r="B2598" s="376"/>
      <c r="C2598" s="148"/>
      <c r="D2598" s="362" t="str">
        <f>HYPERLINK("https://miamia.ru/search/index.php?q="&amp;Q2598&amp;"&amp;s=Поиск?utm_source=Excel&amp;utm_medium=Nalichie&amp;utm_content="&amp;Q2598&amp;"","Посмотреть большую фотографию на сайте")</f>
        <v>Посмотреть большую фотографию на сайте</v>
      </c>
      <c r="E2598" s="363"/>
      <c r="F2598" s="363"/>
      <c r="G2598" s="363"/>
      <c r="H2598" s="363"/>
      <c r="I2598" s="363"/>
      <c r="J2598" s="363"/>
      <c r="K2598" s="363"/>
      <c r="L2598" s="363"/>
      <c r="M2598" s="363"/>
      <c r="N2598" s="364"/>
      <c r="O2598" s="145" t="str">
        <f ca="1">IF(D2598="цвет",SUM(O2599:INDIRECT("N"&amp;R2598)),IF(SUM(E2598:N2598)=0,"",SUM(E2598:N2598)))</f>
        <v/>
      </c>
      <c r="P2598" s="137" t="s">
        <v>98</v>
      </c>
      <c r="Q2598" s="138">
        <f t="shared" si="80"/>
        <v>4741</v>
      </c>
      <c r="R2598" s="139">
        <f t="shared" ca="1" si="81"/>
        <v>2598</v>
      </c>
      <c r="S2598" s="146"/>
      <c r="T2598" s="147"/>
      <c r="U2598" s="141"/>
      <c r="V2598" s="141"/>
      <c r="W2598" s="141"/>
      <c r="X2598" s="141"/>
      <c r="Y2598" s="141"/>
    </row>
    <row r="2599" spans="1:25" customFormat="1" ht="17.25" thickBot="1">
      <c r="A2599" s="130"/>
      <c r="B2599" s="371" t="s">
        <v>2186</v>
      </c>
      <c r="C2599" s="142">
        <v>4743</v>
      </c>
      <c r="D2599" s="132" t="s">
        <v>9</v>
      </c>
      <c r="E2599" s="164" t="s">
        <v>17</v>
      </c>
      <c r="F2599" s="165" t="s">
        <v>18</v>
      </c>
      <c r="G2599" s="165" t="s">
        <v>19</v>
      </c>
      <c r="H2599" s="165" t="s">
        <v>23</v>
      </c>
      <c r="I2599" s="164"/>
      <c r="J2599" s="133"/>
      <c r="K2599" s="133"/>
      <c r="L2599" s="133"/>
      <c r="M2599" s="133"/>
      <c r="N2599" s="133"/>
      <c r="O2599" s="166">
        <f ca="1">IF(D2599="цвет",SUM(O2600:INDIRECT("N"&amp;R2599)),IF(SUM(E2599:N2599)=0,"",SUM(E2599:N2599)))</f>
        <v>0</v>
      </c>
      <c r="P2599" s="137">
        <v>3487</v>
      </c>
      <c r="Q2599" s="138">
        <f t="shared" si="80"/>
        <v>4743</v>
      </c>
      <c r="R2599" s="139">
        <f t="shared" ca="1" si="81"/>
        <v>2603</v>
      </c>
      <c r="S2599" s="85">
        <v>3487</v>
      </c>
      <c r="T2599" s="140">
        <f ca="1">O2599*S2599</f>
        <v>0</v>
      </c>
      <c r="U2599" s="141"/>
      <c r="V2599" s="141"/>
      <c r="W2599" s="141"/>
      <c r="X2599" s="141"/>
      <c r="Y2599" s="141"/>
    </row>
    <row r="2600" spans="1:25" customFormat="1" ht="17.25" thickBot="1">
      <c r="A2600" s="130"/>
      <c r="B2600" s="371"/>
      <c r="C2600" s="142"/>
      <c r="D2600" s="167" t="s">
        <v>53</v>
      </c>
      <c r="E2600" s="168"/>
      <c r="F2600" s="168"/>
      <c r="G2600" s="181"/>
      <c r="H2600" s="168"/>
      <c r="I2600" s="168"/>
      <c r="J2600" s="168"/>
      <c r="K2600" s="168"/>
      <c r="L2600" s="168"/>
      <c r="M2600" s="168"/>
      <c r="N2600" s="168"/>
      <c r="O2600" s="145" t="str">
        <f ca="1">IF(D2600="цвет",SUM(O2601:INDIRECT("N"&amp;R2600)),IF(SUM(E2600:N2600)=0,"",SUM(E2600:N2600)))</f>
        <v/>
      </c>
      <c r="P2600" s="137" t="s">
        <v>98</v>
      </c>
      <c r="Q2600" s="138">
        <f t="shared" si="80"/>
        <v>4743</v>
      </c>
      <c r="R2600" s="139">
        <f t="shared" ca="1" si="81"/>
        <v>2603</v>
      </c>
      <c r="S2600" s="146"/>
      <c r="T2600" s="147"/>
      <c r="U2600" s="141"/>
      <c r="V2600" s="141"/>
      <c r="W2600" s="141"/>
      <c r="X2600" s="141"/>
      <c r="Y2600" s="141"/>
    </row>
    <row r="2601" spans="1:25" customFormat="1" ht="17.25" thickBot="1">
      <c r="A2601" s="130"/>
      <c r="B2601" s="371"/>
      <c r="C2601" s="142"/>
      <c r="D2601" s="167" t="s">
        <v>33</v>
      </c>
      <c r="E2601" s="168"/>
      <c r="F2601" s="168"/>
      <c r="G2601" s="351"/>
      <c r="H2601" s="168"/>
      <c r="I2601" s="168"/>
      <c r="J2601" s="168"/>
      <c r="K2601" s="168"/>
      <c r="L2601" s="168"/>
      <c r="M2601" s="168"/>
      <c r="N2601" s="168"/>
      <c r="O2601" s="145" t="str">
        <f ca="1">IF(D2601="цвет",SUM(O2602:INDIRECT("N"&amp;R2601)),IF(SUM(E2601:N2601)=0,"",SUM(E2601:N2601)))</f>
        <v/>
      </c>
      <c r="P2601" s="137" t="s">
        <v>98</v>
      </c>
      <c r="Q2601" s="138">
        <f t="shared" si="80"/>
        <v>4743</v>
      </c>
      <c r="R2601" s="139">
        <f t="shared" ca="1" si="81"/>
        <v>2603</v>
      </c>
      <c r="S2601" s="146"/>
      <c r="T2601" s="147"/>
      <c r="U2601" s="141"/>
      <c r="V2601" s="141"/>
      <c r="W2601" s="141"/>
      <c r="X2601" s="141"/>
      <c r="Y2601" s="141"/>
    </row>
    <row r="2602" spans="1:25" customFormat="1" ht="117" customHeight="1">
      <c r="A2602" s="130"/>
      <c r="B2602" s="371"/>
      <c r="C2602" s="142"/>
      <c r="D2602" s="395" t="s">
        <v>2189</v>
      </c>
      <c r="E2602" s="396"/>
      <c r="F2602" s="396"/>
      <c r="G2602" s="396"/>
      <c r="H2602" s="396"/>
      <c r="I2602" s="396"/>
      <c r="J2602" s="396"/>
      <c r="K2602" s="396"/>
      <c r="L2602" s="396"/>
      <c r="M2602" s="396"/>
      <c r="N2602" s="397"/>
      <c r="O2602" s="145" t="str">
        <f ca="1">IF(D2602="цвет",SUM(O2603:INDIRECT("N"&amp;R2602)),IF(SUM(E2602:N2602)=0,"",SUM(E2602:N2602)))</f>
        <v/>
      </c>
      <c r="P2602" s="137" t="s">
        <v>98</v>
      </c>
      <c r="Q2602" s="138">
        <f t="shared" si="80"/>
        <v>4743</v>
      </c>
      <c r="R2602" s="139">
        <f t="shared" ca="1" si="81"/>
        <v>2603</v>
      </c>
      <c r="S2602" s="146"/>
      <c r="T2602" s="147"/>
      <c r="U2602" s="141"/>
      <c r="V2602" s="141"/>
      <c r="W2602" s="141"/>
      <c r="X2602" s="141"/>
      <c r="Y2602" s="141"/>
    </row>
    <row r="2603" spans="1:25" customFormat="1" ht="17.45" customHeight="1" thickBot="1">
      <c r="A2603" s="130"/>
      <c r="B2603" s="376"/>
      <c r="C2603" s="148"/>
      <c r="D2603" s="362" t="str">
        <f>HYPERLINK("https://miamia.ru/search/index.php?q="&amp;Q2603&amp;"&amp;s=Поиск?utm_source=Excel&amp;utm_medium=Nalichie&amp;utm_content="&amp;Q2603&amp;"","Посмотреть большую фотографию на сайте")</f>
        <v>Посмотреть большую фотографию на сайте</v>
      </c>
      <c r="E2603" s="363"/>
      <c r="F2603" s="363"/>
      <c r="G2603" s="363"/>
      <c r="H2603" s="363"/>
      <c r="I2603" s="363"/>
      <c r="J2603" s="363"/>
      <c r="K2603" s="363"/>
      <c r="L2603" s="363"/>
      <c r="M2603" s="363"/>
      <c r="N2603" s="364"/>
      <c r="O2603" s="145" t="str">
        <f ca="1">IF(D2603="цвет",SUM(O2604:INDIRECT("N"&amp;R2603)),IF(SUM(E2603:N2603)=0,"",SUM(E2603:N2603)))</f>
        <v/>
      </c>
      <c r="P2603" s="137" t="s">
        <v>98</v>
      </c>
      <c r="Q2603" s="138">
        <f t="shared" si="80"/>
        <v>4743</v>
      </c>
      <c r="R2603" s="139">
        <f t="shared" ca="1" si="81"/>
        <v>2603</v>
      </c>
      <c r="S2603" s="146"/>
      <c r="T2603" s="147"/>
      <c r="U2603" s="141"/>
      <c r="V2603" s="141"/>
      <c r="W2603" s="141"/>
      <c r="X2603" s="141"/>
      <c r="Y2603" s="141"/>
    </row>
    <row r="2604" spans="1:25" customFormat="1" ht="17.25" thickBot="1">
      <c r="A2604" s="130"/>
      <c r="B2604" s="371" t="s">
        <v>2186</v>
      </c>
      <c r="C2604" s="142">
        <v>4744</v>
      </c>
      <c r="D2604" s="132" t="s">
        <v>9</v>
      </c>
      <c r="E2604" s="164" t="s">
        <v>11</v>
      </c>
      <c r="F2604" s="165" t="s">
        <v>12</v>
      </c>
      <c r="G2604" s="165" t="s">
        <v>13</v>
      </c>
      <c r="H2604" s="164" t="s">
        <v>14</v>
      </c>
      <c r="I2604" s="133" t="s">
        <v>15</v>
      </c>
      <c r="J2604" s="133" t="s">
        <v>16</v>
      </c>
      <c r="K2604" s="133" t="s">
        <v>21</v>
      </c>
      <c r="L2604" s="133" t="s">
        <v>22</v>
      </c>
      <c r="M2604" s="133"/>
      <c r="N2604" s="133"/>
      <c r="O2604" s="166">
        <f ca="1">IF(D2604="цвет",SUM(O2605:INDIRECT("N"&amp;R2604)),IF(SUM(E2604:N2604)=0,"",SUM(E2604:N2604)))</f>
        <v>0</v>
      </c>
      <c r="P2604" s="137">
        <v>3228</v>
      </c>
      <c r="Q2604" s="138">
        <f t="shared" si="80"/>
        <v>4744</v>
      </c>
      <c r="R2604" s="139">
        <f t="shared" ca="1" si="81"/>
        <v>2608</v>
      </c>
      <c r="S2604" s="85">
        <v>3228</v>
      </c>
      <c r="T2604" s="140">
        <f ca="1">O2604*S2604</f>
        <v>0</v>
      </c>
      <c r="U2604" s="141"/>
      <c r="V2604" s="141"/>
      <c r="W2604" s="141"/>
      <c r="X2604" s="141"/>
      <c r="Y2604" s="141"/>
    </row>
    <row r="2605" spans="1:25" customFormat="1" ht="17.25" thickBot="1">
      <c r="A2605" s="130"/>
      <c r="B2605" s="371"/>
      <c r="C2605" s="142"/>
      <c r="D2605" s="167" t="s">
        <v>53</v>
      </c>
      <c r="E2605" s="181"/>
      <c r="F2605" s="168"/>
      <c r="G2605" s="181"/>
      <c r="H2605" s="168"/>
      <c r="I2605" s="168"/>
      <c r="J2605" s="168"/>
      <c r="K2605" s="168"/>
      <c r="L2605" s="168"/>
      <c r="M2605" s="168"/>
      <c r="N2605" s="168"/>
      <c r="O2605" s="145" t="str">
        <f ca="1">IF(D2605="цвет",SUM(O2606:INDIRECT("N"&amp;R2605)),IF(SUM(E2605:N2605)=0,"",SUM(E2605:N2605)))</f>
        <v/>
      </c>
      <c r="P2605" s="137" t="s">
        <v>98</v>
      </c>
      <c r="Q2605" s="138">
        <f t="shared" si="80"/>
        <v>4744</v>
      </c>
      <c r="R2605" s="139">
        <f t="shared" ca="1" si="81"/>
        <v>2608</v>
      </c>
      <c r="S2605" s="146"/>
      <c r="T2605" s="147"/>
      <c r="U2605" s="141"/>
      <c r="V2605" s="141"/>
      <c r="W2605" s="141"/>
      <c r="X2605" s="141"/>
      <c r="Y2605" s="141"/>
    </row>
    <row r="2606" spans="1:25" customFormat="1" ht="17.25" thickBot="1">
      <c r="A2606" s="130"/>
      <c r="B2606" s="371"/>
      <c r="C2606" s="142"/>
      <c r="D2606" s="167" t="s">
        <v>33</v>
      </c>
      <c r="E2606" s="168"/>
      <c r="F2606" s="168"/>
      <c r="G2606" s="168"/>
      <c r="H2606" s="168"/>
      <c r="I2606" s="168"/>
      <c r="J2606" s="168"/>
      <c r="K2606" s="181"/>
      <c r="L2606" s="168"/>
      <c r="M2606" s="168"/>
      <c r="N2606" s="168"/>
      <c r="O2606" s="145" t="str">
        <f ca="1">IF(D2606="цвет",SUM(O2607:INDIRECT("N"&amp;R2606)),IF(SUM(E2606:N2606)=0,"",SUM(E2606:N2606)))</f>
        <v/>
      </c>
      <c r="P2606" s="137" t="s">
        <v>98</v>
      </c>
      <c r="Q2606" s="138">
        <f t="shared" si="80"/>
        <v>4744</v>
      </c>
      <c r="R2606" s="139">
        <f t="shared" ca="1" si="81"/>
        <v>2608</v>
      </c>
      <c r="S2606" s="146"/>
      <c r="T2606" s="147"/>
      <c r="U2606" s="141"/>
      <c r="V2606" s="141"/>
      <c r="W2606" s="141"/>
      <c r="X2606" s="141"/>
      <c r="Y2606" s="141"/>
    </row>
    <row r="2607" spans="1:25" customFormat="1" ht="117" customHeight="1">
      <c r="A2607" s="130"/>
      <c r="B2607" s="371"/>
      <c r="C2607" s="142"/>
      <c r="D2607" s="395" t="s">
        <v>2190</v>
      </c>
      <c r="E2607" s="396"/>
      <c r="F2607" s="396"/>
      <c r="G2607" s="396"/>
      <c r="H2607" s="396"/>
      <c r="I2607" s="396"/>
      <c r="J2607" s="396"/>
      <c r="K2607" s="396"/>
      <c r="L2607" s="396"/>
      <c r="M2607" s="396"/>
      <c r="N2607" s="397"/>
      <c r="O2607" s="145" t="str">
        <f ca="1">IF(D2607="цвет",SUM(O2608:INDIRECT("N"&amp;R2607)),IF(SUM(E2607:N2607)=0,"",SUM(E2607:N2607)))</f>
        <v/>
      </c>
      <c r="P2607" s="137" t="s">
        <v>98</v>
      </c>
      <c r="Q2607" s="138">
        <f t="shared" si="80"/>
        <v>4744</v>
      </c>
      <c r="R2607" s="139">
        <f t="shared" ca="1" si="81"/>
        <v>2608</v>
      </c>
      <c r="S2607" s="146"/>
      <c r="T2607" s="147"/>
      <c r="U2607" s="141"/>
      <c r="V2607" s="141"/>
      <c r="W2607" s="141"/>
      <c r="X2607" s="141"/>
      <c r="Y2607" s="141"/>
    </row>
    <row r="2608" spans="1:25" customFormat="1" ht="17.45" customHeight="1" thickBot="1">
      <c r="A2608" s="130"/>
      <c r="B2608" s="376"/>
      <c r="C2608" s="148"/>
      <c r="D2608" s="362" t="str">
        <f>HYPERLINK("https://miamia.ru/search/index.php?q="&amp;Q2608&amp;"&amp;s=Поиск?utm_source=Excel&amp;utm_medium=Nalichie&amp;utm_content="&amp;Q2608&amp;"","Посмотреть большую фотографию на сайте")</f>
        <v>Посмотреть большую фотографию на сайте</v>
      </c>
      <c r="E2608" s="363"/>
      <c r="F2608" s="363"/>
      <c r="G2608" s="363"/>
      <c r="H2608" s="363"/>
      <c r="I2608" s="363"/>
      <c r="J2608" s="363"/>
      <c r="K2608" s="363"/>
      <c r="L2608" s="363"/>
      <c r="M2608" s="363"/>
      <c r="N2608" s="364"/>
      <c r="O2608" s="145" t="str">
        <f ca="1">IF(D2608="цвет",SUM(O2609:INDIRECT("N"&amp;R2608)),IF(SUM(E2608:N2608)=0,"",SUM(E2608:N2608)))</f>
        <v/>
      </c>
      <c r="P2608" s="137" t="s">
        <v>98</v>
      </c>
      <c r="Q2608" s="138">
        <f t="shared" si="80"/>
        <v>4744</v>
      </c>
      <c r="R2608" s="139">
        <f t="shared" ca="1" si="81"/>
        <v>2608</v>
      </c>
      <c r="S2608" s="146"/>
      <c r="T2608" s="147"/>
      <c r="U2608" s="141"/>
      <c r="V2608" s="141"/>
      <c r="W2608" s="141"/>
      <c r="X2608" s="141"/>
      <c r="Y2608" s="141"/>
    </row>
    <row r="2609" spans="1:25" customFormat="1" ht="17.25" thickBot="1">
      <c r="A2609" s="130"/>
      <c r="B2609" s="371" t="s">
        <v>2186</v>
      </c>
      <c r="C2609" s="142">
        <v>4745</v>
      </c>
      <c r="D2609" s="132" t="s">
        <v>9</v>
      </c>
      <c r="E2609" s="164" t="s">
        <v>11</v>
      </c>
      <c r="F2609" s="165" t="s">
        <v>12</v>
      </c>
      <c r="G2609" s="165" t="s">
        <v>13</v>
      </c>
      <c r="H2609" s="164" t="s">
        <v>14</v>
      </c>
      <c r="I2609" s="133" t="s">
        <v>15</v>
      </c>
      <c r="J2609" s="133" t="s">
        <v>16</v>
      </c>
      <c r="K2609" s="133" t="s">
        <v>21</v>
      </c>
      <c r="L2609" s="133" t="s">
        <v>22</v>
      </c>
      <c r="M2609" s="133"/>
      <c r="N2609" s="133"/>
      <c r="O2609" s="166">
        <f ca="1">IF(D2609="цвет",SUM(O2610:INDIRECT("N"&amp;R2609)),IF(SUM(E2609:N2609)=0,"",SUM(E2609:N2609)))</f>
        <v>0</v>
      </c>
      <c r="P2609" s="137">
        <v>2711</v>
      </c>
      <c r="Q2609" s="138">
        <f t="shared" si="80"/>
        <v>4745</v>
      </c>
      <c r="R2609" s="139">
        <f t="shared" ca="1" si="81"/>
        <v>2613</v>
      </c>
      <c r="S2609" s="85">
        <v>2711</v>
      </c>
      <c r="T2609" s="140">
        <f ca="1">O2609*S2609</f>
        <v>0</v>
      </c>
      <c r="U2609" s="141"/>
      <c r="V2609" s="141"/>
      <c r="W2609" s="141"/>
      <c r="X2609" s="141"/>
      <c r="Y2609" s="141"/>
    </row>
    <row r="2610" spans="1:25" customFormat="1" ht="17.25" thickBot="1">
      <c r="A2610" s="130"/>
      <c r="B2610" s="371"/>
      <c r="C2610" s="142"/>
      <c r="D2610" s="167" t="s">
        <v>53</v>
      </c>
      <c r="E2610" s="168"/>
      <c r="F2610" s="181"/>
      <c r="G2610" s="168"/>
      <c r="H2610" s="168"/>
      <c r="I2610" s="168"/>
      <c r="J2610" s="168"/>
      <c r="K2610" s="168"/>
      <c r="L2610" s="168"/>
      <c r="M2610" s="168"/>
      <c r="N2610" s="168"/>
      <c r="O2610" s="145" t="str">
        <f ca="1">IF(D2610="цвет",SUM(O2611:INDIRECT("N"&amp;R2610)),IF(SUM(E2610:N2610)=0,"",SUM(E2610:N2610)))</f>
        <v/>
      </c>
      <c r="P2610" s="137" t="s">
        <v>98</v>
      </c>
      <c r="Q2610" s="138">
        <f t="shared" si="80"/>
        <v>4745</v>
      </c>
      <c r="R2610" s="139">
        <f t="shared" ca="1" si="81"/>
        <v>2613</v>
      </c>
      <c r="S2610" s="146"/>
      <c r="T2610" s="147"/>
      <c r="U2610" s="141"/>
      <c r="V2610" s="141"/>
      <c r="W2610" s="141"/>
      <c r="X2610" s="141"/>
      <c r="Y2610" s="141"/>
    </row>
    <row r="2611" spans="1:25" customFormat="1" ht="17.25" thickBot="1">
      <c r="A2611" s="130"/>
      <c r="B2611" s="371"/>
      <c r="C2611" s="142"/>
      <c r="D2611" s="167" t="s">
        <v>33</v>
      </c>
      <c r="E2611" s="168"/>
      <c r="F2611" s="168"/>
      <c r="G2611" s="168"/>
      <c r="H2611" s="168"/>
      <c r="I2611" s="181"/>
      <c r="J2611" s="168"/>
      <c r="K2611" s="181"/>
      <c r="L2611" s="168"/>
      <c r="M2611" s="168"/>
      <c r="N2611" s="168"/>
      <c r="O2611" s="145" t="str">
        <f ca="1">IF(D2611="цвет",SUM(O2612:INDIRECT("N"&amp;R2611)),IF(SUM(E2611:N2611)=0,"",SUM(E2611:N2611)))</f>
        <v/>
      </c>
      <c r="P2611" s="137" t="s">
        <v>98</v>
      </c>
      <c r="Q2611" s="138">
        <f t="shared" si="80"/>
        <v>4745</v>
      </c>
      <c r="R2611" s="139">
        <f t="shared" ca="1" si="81"/>
        <v>2613</v>
      </c>
      <c r="S2611" s="146"/>
      <c r="T2611" s="147"/>
      <c r="U2611" s="141"/>
      <c r="V2611" s="141"/>
      <c r="W2611" s="141"/>
      <c r="X2611" s="141"/>
      <c r="Y2611" s="141"/>
    </row>
    <row r="2612" spans="1:25" customFormat="1" ht="120.75" customHeight="1">
      <c r="A2612" s="130"/>
      <c r="B2612" s="371"/>
      <c r="C2612" s="142"/>
      <c r="D2612" s="395" t="s">
        <v>2191</v>
      </c>
      <c r="E2612" s="396"/>
      <c r="F2612" s="396"/>
      <c r="G2612" s="396"/>
      <c r="H2612" s="396"/>
      <c r="I2612" s="396"/>
      <c r="J2612" s="396"/>
      <c r="K2612" s="396"/>
      <c r="L2612" s="396"/>
      <c r="M2612" s="396"/>
      <c r="N2612" s="397"/>
      <c r="O2612" s="145" t="str">
        <f ca="1">IF(D2612="цвет",SUM(O2613:INDIRECT("N"&amp;R2612)),IF(SUM(E2612:N2612)=0,"",SUM(E2612:N2612)))</f>
        <v/>
      </c>
      <c r="P2612" s="137" t="s">
        <v>98</v>
      </c>
      <c r="Q2612" s="138">
        <f t="shared" si="80"/>
        <v>4745</v>
      </c>
      <c r="R2612" s="139">
        <f t="shared" ca="1" si="81"/>
        <v>2613</v>
      </c>
      <c r="S2612" s="146"/>
      <c r="T2612" s="147"/>
      <c r="U2612" s="141"/>
      <c r="V2612" s="141"/>
      <c r="W2612" s="141"/>
      <c r="X2612" s="141"/>
      <c r="Y2612" s="141"/>
    </row>
    <row r="2613" spans="1:25" customFormat="1" ht="17.45" customHeight="1" thickBot="1">
      <c r="A2613" s="130"/>
      <c r="B2613" s="376"/>
      <c r="C2613" s="148"/>
      <c r="D2613" s="362" t="str">
        <f>HYPERLINK("https://miamia.ru/search/index.php?q="&amp;Q2613&amp;"&amp;s=Поиск?utm_source=Excel&amp;utm_medium=Nalichie&amp;utm_content="&amp;Q2613&amp;"","Посмотреть большую фотографию на сайте")</f>
        <v>Посмотреть большую фотографию на сайте</v>
      </c>
      <c r="E2613" s="363"/>
      <c r="F2613" s="363"/>
      <c r="G2613" s="363"/>
      <c r="H2613" s="363"/>
      <c r="I2613" s="363"/>
      <c r="J2613" s="363"/>
      <c r="K2613" s="363"/>
      <c r="L2613" s="363"/>
      <c r="M2613" s="363"/>
      <c r="N2613" s="364"/>
      <c r="O2613" s="145" t="str">
        <f ca="1">IF(D2613="цвет",SUM(O2614:INDIRECT("N"&amp;R2613)),IF(SUM(E2613:N2613)=0,"",SUM(E2613:N2613)))</f>
        <v/>
      </c>
      <c r="P2613" s="137" t="s">
        <v>98</v>
      </c>
      <c r="Q2613" s="138">
        <f t="shared" si="80"/>
        <v>4745</v>
      </c>
      <c r="R2613" s="139">
        <f t="shared" ca="1" si="81"/>
        <v>2613</v>
      </c>
      <c r="S2613" s="146"/>
      <c r="T2613" s="147"/>
      <c r="U2613" s="141"/>
      <c r="V2613" s="141"/>
      <c r="W2613" s="141"/>
      <c r="X2613" s="141"/>
      <c r="Y2613" s="141"/>
    </row>
    <row r="2614" spans="1:25" customFormat="1" ht="17.25" thickBot="1">
      <c r="A2614" s="130"/>
      <c r="B2614" s="371" t="s">
        <v>2186</v>
      </c>
      <c r="C2614" s="142">
        <v>4746</v>
      </c>
      <c r="D2614" s="132" t="s">
        <v>9</v>
      </c>
      <c r="E2614" s="164" t="s">
        <v>11</v>
      </c>
      <c r="F2614" s="165" t="s">
        <v>12</v>
      </c>
      <c r="G2614" s="165" t="s">
        <v>13</v>
      </c>
      <c r="H2614" s="164" t="s">
        <v>14</v>
      </c>
      <c r="I2614" s="133" t="s">
        <v>15</v>
      </c>
      <c r="J2614" s="133" t="s">
        <v>16</v>
      </c>
      <c r="K2614" s="133" t="s">
        <v>21</v>
      </c>
      <c r="L2614" s="133" t="s">
        <v>22</v>
      </c>
      <c r="M2614" s="133"/>
      <c r="N2614" s="133"/>
      <c r="O2614" s="166">
        <f ca="1">IF(D2614="цвет",SUM(O2615:INDIRECT("N"&amp;R2614)),IF(SUM(E2614:N2614)=0,"",SUM(E2614:N2614)))</f>
        <v>0</v>
      </c>
      <c r="P2614" s="137">
        <v>5425</v>
      </c>
      <c r="Q2614" s="138">
        <f t="shared" si="80"/>
        <v>4746</v>
      </c>
      <c r="R2614" s="139">
        <f t="shared" ca="1" si="81"/>
        <v>2618</v>
      </c>
      <c r="S2614" s="85">
        <v>5425</v>
      </c>
      <c r="T2614" s="140">
        <f ca="1">O2614*S2614</f>
        <v>0</v>
      </c>
      <c r="U2614" s="141"/>
      <c r="V2614" s="141"/>
      <c r="W2614" s="141"/>
      <c r="X2614" s="141"/>
      <c r="Y2614" s="141"/>
    </row>
    <row r="2615" spans="1:25" customFormat="1" ht="17.25" thickBot="1">
      <c r="A2615" s="130"/>
      <c r="B2615" s="371"/>
      <c r="C2615" s="142"/>
      <c r="D2615" s="167" t="s">
        <v>53</v>
      </c>
      <c r="E2615" s="168"/>
      <c r="F2615" s="168"/>
      <c r="G2615" s="168"/>
      <c r="H2615" s="168"/>
      <c r="I2615" s="168"/>
      <c r="J2615" s="181"/>
      <c r="K2615" s="168"/>
      <c r="L2615" s="168"/>
      <c r="M2615" s="168"/>
      <c r="N2615" s="168"/>
      <c r="O2615" s="145" t="str">
        <f ca="1">IF(D2615="цвет",SUM(O2616:INDIRECT("N"&amp;R2615)),IF(SUM(E2615:N2615)=0,"",SUM(E2615:N2615)))</f>
        <v/>
      </c>
      <c r="P2615" s="137" t="s">
        <v>98</v>
      </c>
      <c r="Q2615" s="138">
        <f t="shared" si="80"/>
        <v>4746</v>
      </c>
      <c r="R2615" s="139">
        <f t="shared" ca="1" si="81"/>
        <v>2618</v>
      </c>
      <c r="S2615" s="146"/>
      <c r="T2615" s="147"/>
      <c r="U2615" s="141"/>
      <c r="V2615" s="141"/>
      <c r="W2615" s="141"/>
      <c r="X2615" s="141"/>
      <c r="Y2615" s="141"/>
    </row>
    <row r="2616" spans="1:25" customFormat="1" ht="17.25" thickBot="1">
      <c r="A2616" s="130"/>
      <c r="B2616" s="371"/>
      <c r="C2616" s="142"/>
      <c r="D2616" s="167" t="s">
        <v>33</v>
      </c>
      <c r="E2616" s="168"/>
      <c r="F2616" s="168"/>
      <c r="G2616" s="168"/>
      <c r="H2616" s="181"/>
      <c r="I2616" s="181"/>
      <c r="J2616" s="168"/>
      <c r="K2616" s="181"/>
      <c r="L2616" s="181"/>
      <c r="M2616" s="168"/>
      <c r="N2616" s="168"/>
      <c r="O2616" s="145" t="str">
        <f ca="1">IF(D2616="цвет",SUM(O2617:INDIRECT("N"&amp;R2616)),IF(SUM(E2616:N2616)=0,"",SUM(E2616:N2616)))</f>
        <v/>
      </c>
      <c r="P2616" s="137" t="s">
        <v>98</v>
      </c>
      <c r="Q2616" s="138">
        <f t="shared" si="80"/>
        <v>4746</v>
      </c>
      <c r="R2616" s="139">
        <f t="shared" ca="1" si="81"/>
        <v>2618</v>
      </c>
      <c r="S2616" s="146"/>
      <c r="T2616" s="147"/>
      <c r="U2616" s="141"/>
      <c r="V2616" s="141"/>
      <c r="W2616" s="141"/>
      <c r="X2616" s="141"/>
      <c r="Y2616" s="141"/>
    </row>
    <row r="2617" spans="1:25" customFormat="1" ht="117" customHeight="1">
      <c r="A2617" s="130"/>
      <c r="B2617" s="371"/>
      <c r="C2617" s="142"/>
      <c r="D2617" s="395" t="s">
        <v>2192</v>
      </c>
      <c r="E2617" s="396"/>
      <c r="F2617" s="396"/>
      <c r="G2617" s="396"/>
      <c r="H2617" s="396"/>
      <c r="I2617" s="396"/>
      <c r="J2617" s="396"/>
      <c r="K2617" s="396"/>
      <c r="L2617" s="396"/>
      <c r="M2617" s="396"/>
      <c r="N2617" s="397"/>
      <c r="O2617" s="145" t="str">
        <f ca="1">IF(D2617="цвет",SUM(O2618:INDIRECT("N"&amp;R2617)),IF(SUM(E2617:N2617)=0,"",SUM(E2617:N2617)))</f>
        <v/>
      </c>
      <c r="P2617" s="137" t="s">
        <v>98</v>
      </c>
      <c r="Q2617" s="138">
        <f t="shared" si="80"/>
        <v>4746</v>
      </c>
      <c r="R2617" s="139">
        <f t="shared" ca="1" si="81"/>
        <v>2618</v>
      </c>
      <c r="S2617" s="146"/>
      <c r="T2617" s="147"/>
      <c r="U2617" s="141"/>
      <c r="V2617" s="141"/>
      <c r="W2617" s="141"/>
      <c r="X2617" s="141"/>
      <c r="Y2617" s="141"/>
    </row>
    <row r="2618" spans="1:25" customFormat="1" ht="17.45" customHeight="1" thickBot="1">
      <c r="A2618" s="130"/>
      <c r="B2618" s="376"/>
      <c r="C2618" s="148"/>
      <c r="D2618" s="362" t="str">
        <f>HYPERLINK("https://miamia.ru/search/index.php?q="&amp;Q2618&amp;"&amp;s=Поиск?utm_source=Excel&amp;utm_medium=Nalichie&amp;utm_content="&amp;Q2618&amp;"","Посмотреть большую фотографию на сайте")</f>
        <v>Посмотреть большую фотографию на сайте</v>
      </c>
      <c r="E2618" s="363"/>
      <c r="F2618" s="363"/>
      <c r="G2618" s="363"/>
      <c r="H2618" s="363"/>
      <c r="I2618" s="363"/>
      <c r="J2618" s="363"/>
      <c r="K2618" s="363"/>
      <c r="L2618" s="363"/>
      <c r="M2618" s="363"/>
      <c r="N2618" s="364"/>
      <c r="O2618" s="145" t="str">
        <f ca="1">IF(D2618="цвет",SUM(O2619:INDIRECT("N"&amp;R2618)),IF(SUM(E2618:N2618)=0,"",SUM(E2618:N2618)))</f>
        <v/>
      </c>
      <c r="P2618" s="137" t="s">
        <v>98</v>
      </c>
      <c r="Q2618" s="138">
        <f t="shared" si="80"/>
        <v>4746</v>
      </c>
      <c r="R2618" s="139">
        <f t="shared" ca="1" si="81"/>
        <v>2618</v>
      </c>
      <c r="S2618" s="146"/>
      <c r="T2618" s="147"/>
      <c r="U2618" s="141"/>
      <c r="V2618" s="141"/>
      <c r="W2618" s="141"/>
      <c r="X2618" s="141"/>
      <c r="Y2618" s="141"/>
    </row>
    <row r="2619" spans="1:25" customFormat="1" ht="17.25" thickBot="1">
      <c r="A2619" s="130"/>
      <c r="B2619" s="371" t="s">
        <v>2186</v>
      </c>
      <c r="C2619" s="142">
        <v>4747</v>
      </c>
      <c r="D2619" s="132" t="s">
        <v>9</v>
      </c>
      <c r="E2619" s="164" t="s">
        <v>11</v>
      </c>
      <c r="F2619" s="165" t="s">
        <v>12</v>
      </c>
      <c r="G2619" s="165" t="s">
        <v>13</v>
      </c>
      <c r="H2619" s="164" t="s">
        <v>14</v>
      </c>
      <c r="I2619" s="133" t="s">
        <v>15</v>
      </c>
      <c r="J2619" s="133" t="s">
        <v>16</v>
      </c>
      <c r="K2619" s="133" t="s">
        <v>21</v>
      </c>
      <c r="L2619" s="133" t="s">
        <v>22</v>
      </c>
      <c r="M2619" s="133"/>
      <c r="N2619" s="133"/>
      <c r="O2619" s="166">
        <f ca="1">IF(D2619="цвет",SUM(O2620:INDIRECT("N"&amp;R2619)),IF(SUM(E2619:N2619)=0,"",SUM(E2619:N2619)))</f>
        <v>0</v>
      </c>
      <c r="P2619" s="137">
        <v>3228</v>
      </c>
      <c r="Q2619" s="138">
        <f t="shared" si="80"/>
        <v>4747</v>
      </c>
      <c r="R2619" s="139">
        <f t="shared" ca="1" si="81"/>
        <v>2623</v>
      </c>
      <c r="S2619" s="85">
        <v>3228</v>
      </c>
      <c r="T2619" s="140">
        <f ca="1">O2619*S2619</f>
        <v>0</v>
      </c>
      <c r="U2619" s="141"/>
      <c r="V2619" s="141"/>
      <c r="W2619" s="141"/>
      <c r="X2619" s="141"/>
      <c r="Y2619" s="141"/>
    </row>
    <row r="2620" spans="1:25" customFormat="1" ht="17.25" thickBot="1">
      <c r="A2620" s="130"/>
      <c r="B2620" s="371"/>
      <c r="C2620" s="142"/>
      <c r="D2620" s="167" t="s">
        <v>53</v>
      </c>
      <c r="E2620" s="181"/>
      <c r="F2620" s="168"/>
      <c r="G2620" s="181"/>
      <c r="H2620" s="168"/>
      <c r="I2620" s="168"/>
      <c r="J2620" s="168"/>
      <c r="K2620" s="168"/>
      <c r="L2620" s="168"/>
      <c r="M2620" s="168"/>
      <c r="N2620" s="168"/>
      <c r="O2620" s="145" t="str">
        <f ca="1">IF(D2620="цвет",SUM(O2621:INDIRECT("N"&amp;R2620)),IF(SUM(E2620:N2620)=0,"",SUM(E2620:N2620)))</f>
        <v/>
      </c>
      <c r="P2620" s="137" t="s">
        <v>98</v>
      </c>
      <c r="Q2620" s="138">
        <f t="shared" si="80"/>
        <v>4747</v>
      </c>
      <c r="R2620" s="139">
        <f t="shared" ca="1" si="81"/>
        <v>2623</v>
      </c>
      <c r="S2620" s="146"/>
      <c r="T2620" s="147"/>
      <c r="U2620" s="141"/>
      <c r="V2620" s="141"/>
      <c r="W2620" s="141"/>
      <c r="X2620" s="141"/>
      <c r="Y2620" s="141"/>
    </row>
    <row r="2621" spans="1:25" customFormat="1" ht="17.25" thickBot="1">
      <c r="A2621" s="130"/>
      <c r="B2621" s="371"/>
      <c r="C2621" s="142"/>
      <c r="D2621" s="167" t="s">
        <v>33</v>
      </c>
      <c r="E2621" s="168"/>
      <c r="F2621" s="168"/>
      <c r="G2621" s="181"/>
      <c r="H2621" s="181"/>
      <c r="I2621" s="168"/>
      <c r="J2621" s="168"/>
      <c r="K2621" s="168"/>
      <c r="L2621" s="168"/>
      <c r="M2621" s="168"/>
      <c r="N2621" s="168"/>
      <c r="O2621" s="145" t="str">
        <f ca="1">IF(D2621="цвет",SUM(O2622:INDIRECT("N"&amp;R2621)),IF(SUM(E2621:N2621)=0,"",SUM(E2621:N2621)))</f>
        <v/>
      </c>
      <c r="P2621" s="137" t="s">
        <v>98</v>
      </c>
      <c r="Q2621" s="138">
        <f t="shared" si="80"/>
        <v>4747</v>
      </c>
      <c r="R2621" s="139">
        <f t="shared" ca="1" si="81"/>
        <v>2623</v>
      </c>
      <c r="S2621" s="146"/>
      <c r="T2621" s="147"/>
      <c r="U2621" s="141"/>
      <c r="V2621" s="141"/>
      <c r="W2621" s="141"/>
      <c r="X2621" s="141"/>
      <c r="Y2621" s="141"/>
    </row>
    <row r="2622" spans="1:25" customFormat="1" ht="117" customHeight="1">
      <c r="A2622" s="130"/>
      <c r="B2622" s="371"/>
      <c r="C2622" s="142"/>
      <c r="D2622" s="395" t="s">
        <v>2193</v>
      </c>
      <c r="E2622" s="396"/>
      <c r="F2622" s="396"/>
      <c r="G2622" s="396"/>
      <c r="H2622" s="396"/>
      <c r="I2622" s="396"/>
      <c r="J2622" s="396"/>
      <c r="K2622" s="396"/>
      <c r="L2622" s="396"/>
      <c r="M2622" s="396"/>
      <c r="N2622" s="397"/>
      <c r="O2622" s="145" t="str">
        <f ca="1">IF(D2622="цвет",SUM(O2623:INDIRECT("N"&amp;R2622)),IF(SUM(E2622:N2622)=0,"",SUM(E2622:N2622)))</f>
        <v/>
      </c>
      <c r="P2622" s="137" t="s">
        <v>98</v>
      </c>
      <c r="Q2622" s="138">
        <f t="shared" si="80"/>
        <v>4747</v>
      </c>
      <c r="R2622" s="139">
        <f t="shared" ca="1" si="81"/>
        <v>2623</v>
      </c>
      <c r="S2622" s="146"/>
      <c r="T2622" s="147"/>
      <c r="U2622" s="141"/>
      <c r="V2622" s="141"/>
      <c r="W2622" s="141"/>
      <c r="X2622" s="141"/>
      <c r="Y2622" s="141"/>
    </row>
    <row r="2623" spans="1:25" customFormat="1" ht="17.45" customHeight="1" thickBot="1">
      <c r="A2623" s="130"/>
      <c r="B2623" s="376"/>
      <c r="C2623" s="148"/>
      <c r="D2623" s="362" t="str">
        <f>HYPERLINK("https://miamia.ru/search/index.php?q="&amp;Q2623&amp;"&amp;s=Поиск?utm_source=Excel&amp;utm_medium=Nalichie&amp;utm_content="&amp;Q2623&amp;"","Посмотреть большую фотографию на сайте")</f>
        <v>Посмотреть большую фотографию на сайте</v>
      </c>
      <c r="E2623" s="363"/>
      <c r="F2623" s="363"/>
      <c r="G2623" s="363"/>
      <c r="H2623" s="363"/>
      <c r="I2623" s="363"/>
      <c r="J2623" s="363"/>
      <c r="K2623" s="363"/>
      <c r="L2623" s="363"/>
      <c r="M2623" s="363"/>
      <c r="N2623" s="364"/>
      <c r="O2623" s="145" t="str">
        <f ca="1">IF(D2623="цвет",SUM(O2624:INDIRECT("N"&amp;R2623)),IF(SUM(E2623:N2623)=0,"",SUM(E2623:N2623)))</f>
        <v/>
      </c>
      <c r="P2623" s="137" t="s">
        <v>98</v>
      </c>
      <c r="Q2623" s="138">
        <f t="shared" si="80"/>
        <v>4747</v>
      </c>
      <c r="R2623" s="139">
        <f t="shared" ca="1" si="81"/>
        <v>2623</v>
      </c>
      <c r="S2623" s="146"/>
      <c r="T2623" s="147"/>
      <c r="U2623" s="141"/>
      <c r="V2623" s="141"/>
      <c r="W2623" s="141"/>
      <c r="X2623" s="141"/>
      <c r="Y2623" s="141"/>
    </row>
    <row r="2624" spans="1:25" customFormat="1" ht="17.25" thickBot="1">
      <c r="A2624" s="130"/>
      <c r="B2624" s="371" t="s">
        <v>2186</v>
      </c>
      <c r="C2624" s="142">
        <v>4748</v>
      </c>
      <c r="D2624" s="132" t="s">
        <v>9</v>
      </c>
      <c r="E2624" s="164" t="s">
        <v>11</v>
      </c>
      <c r="F2624" s="165" t="s">
        <v>12</v>
      </c>
      <c r="G2624" s="165" t="s">
        <v>13</v>
      </c>
      <c r="H2624" s="164" t="s">
        <v>14</v>
      </c>
      <c r="I2624" s="133" t="s">
        <v>15</v>
      </c>
      <c r="J2624" s="133" t="s">
        <v>16</v>
      </c>
      <c r="K2624" s="133" t="s">
        <v>21</v>
      </c>
      <c r="L2624" s="133" t="s">
        <v>22</v>
      </c>
      <c r="M2624" s="133"/>
      <c r="N2624" s="133"/>
      <c r="O2624" s="166">
        <f ca="1">IF(D2624="цвет",SUM(O2625:INDIRECT("N"&amp;R2624)),IF(SUM(E2624:N2624)=0,"",SUM(E2624:N2624)))</f>
        <v>0</v>
      </c>
      <c r="P2624" s="137">
        <v>3228</v>
      </c>
      <c r="Q2624" s="138">
        <f t="shared" si="80"/>
        <v>4748</v>
      </c>
      <c r="R2624" s="139">
        <f t="shared" ca="1" si="81"/>
        <v>2628</v>
      </c>
      <c r="S2624" s="85">
        <v>3228</v>
      </c>
      <c r="T2624" s="140">
        <f ca="1">O2624*S2624</f>
        <v>0</v>
      </c>
      <c r="U2624" s="141"/>
      <c r="V2624" s="141"/>
      <c r="W2624" s="141"/>
      <c r="X2624" s="141"/>
      <c r="Y2624" s="141"/>
    </row>
    <row r="2625" spans="1:25" customFormat="1" ht="17.25" thickBot="1">
      <c r="A2625" s="130"/>
      <c r="B2625" s="371"/>
      <c r="C2625" s="142"/>
      <c r="D2625" s="167" t="s">
        <v>53</v>
      </c>
      <c r="E2625" s="181"/>
      <c r="F2625" s="181"/>
      <c r="G2625" s="168"/>
      <c r="H2625" s="168"/>
      <c r="I2625" s="181"/>
      <c r="J2625" s="168"/>
      <c r="K2625" s="181"/>
      <c r="L2625" s="168"/>
      <c r="M2625" s="168"/>
      <c r="N2625" s="168"/>
      <c r="O2625" s="145" t="str">
        <f ca="1">IF(D2625="цвет",SUM(O2626:INDIRECT("N"&amp;R2625)),IF(SUM(E2625:N2625)=0,"",SUM(E2625:N2625)))</f>
        <v/>
      </c>
      <c r="P2625" s="137" t="s">
        <v>98</v>
      </c>
      <c r="Q2625" s="138">
        <f t="shared" si="80"/>
        <v>4748</v>
      </c>
      <c r="R2625" s="139">
        <f t="shared" ca="1" si="81"/>
        <v>2628</v>
      </c>
      <c r="S2625" s="146"/>
      <c r="T2625" s="147"/>
      <c r="U2625" s="141"/>
      <c r="V2625" s="141"/>
      <c r="W2625" s="141"/>
      <c r="X2625" s="141"/>
      <c r="Y2625" s="141"/>
    </row>
    <row r="2626" spans="1:25" customFormat="1" ht="17.25" thickBot="1">
      <c r="A2626" s="130"/>
      <c r="B2626" s="371"/>
      <c r="C2626" s="142"/>
      <c r="D2626" s="167" t="s">
        <v>33</v>
      </c>
      <c r="E2626" s="168"/>
      <c r="F2626" s="168"/>
      <c r="G2626" s="168"/>
      <c r="H2626" s="168"/>
      <c r="I2626" s="181"/>
      <c r="J2626" s="351"/>
      <c r="K2626" s="181"/>
      <c r="L2626" s="168"/>
      <c r="M2626" s="168"/>
      <c r="N2626" s="168"/>
      <c r="O2626" s="145" t="str">
        <f ca="1">IF(D2626="цвет",SUM(O2627:INDIRECT("N"&amp;R2626)),IF(SUM(E2626:N2626)=0,"",SUM(E2626:N2626)))</f>
        <v/>
      </c>
      <c r="P2626" s="137" t="s">
        <v>98</v>
      </c>
      <c r="Q2626" s="138">
        <f t="shared" si="80"/>
        <v>4748</v>
      </c>
      <c r="R2626" s="139">
        <f t="shared" ca="1" si="81"/>
        <v>2628</v>
      </c>
      <c r="S2626" s="146"/>
      <c r="T2626" s="147"/>
      <c r="U2626" s="141"/>
      <c r="V2626" s="141"/>
      <c r="W2626" s="141"/>
      <c r="X2626" s="141"/>
      <c r="Y2626" s="141"/>
    </row>
    <row r="2627" spans="1:25" customFormat="1" ht="117" customHeight="1">
      <c r="A2627" s="130"/>
      <c r="B2627" s="371"/>
      <c r="C2627" s="142"/>
      <c r="D2627" s="395" t="s">
        <v>2194</v>
      </c>
      <c r="E2627" s="396"/>
      <c r="F2627" s="396"/>
      <c r="G2627" s="396"/>
      <c r="H2627" s="396"/>
      <c r="I2627" s="396"/>
      <c r="J2627" s="396"/>
      <c r="K2627" s="396"/>
      <c r="L2627" s="396"/>
      <c r="M2627" s="396"/>
      <c r="N2627" s="397"/>
      <c r="O2627" s="145" t="str">
        <f ca="1">IF(D2627="цвет",SUM(O2628:INDIRECT("N"&amp;R2627)),IF(SUM(E2627:N2627)=0,"",SUM(E2627:N2627)))</f>
        <v/>
      </c>
      <c r="P2627" s="137" t="s">
        <v>98</v>
      </c>
      <c r="Q2627" s="138">
        <f t="shared" si="80"/>
        <v>4748</v>
      </c>
      <c r="R2627" s="139">
        <f t="shared" ca="1" si="81"/>
        <v>2628</v>
      </c>
      <c r="S2627" s="146"/>
      <c r="T2627" s="147"/>
      <c r="U2627" s="141"/>
      <c r="V2627" s="141"/>
      <c r="W2627" s="141"/>
      <c r="X2627" s="141"/>
      <c r="Y2627" s="141"/>
    </row>
    <row r="2628" spans="1:25" customFormat="1" ht="17.45" customHeight="1" thickBot="1">
      <c r="A2628" s="130"/>
      <c r="B2628" s="376"/>
      <c r="C2628" s="148"/>
      <c r="D2628" s="362" t="str">
        <f>HYPERLINK("https://miamia.ru/search/index.php?q="&amp;Q2628&amp;"&amp;s=Поиск?utm_source=Excel&amp;utm_medium=Nalichie&amp;utm_content="&amp;Q2628&amp;"","Посмотреть большую фотографию на сайте")</f>
        <v>Посмотреть большую фотографию на сайте</v>
      </c>
      <c r="E2628" s="363"/>
      <c r="F2628" s="363"/>
      <c r="G2628" s="363"/>
      <c r="H2628" s="363"/>
      <c r="I2628" s="363"/>
      <c r="J2628" s="363"/>
      <c r="K2628" s="363"/>
      <c r="L2628" s="363"/>
      <c r="M2628" s="363"/>
      <c r="N2628" s="364"/>
      <c r="O2628" s="145" t="str">
        <f ca="1">IF(D2628="цвет",SUM(O2629:INDIRECT("N"&amp;R2628)),IF(SUM(E2628:N2628)=0,"",SUM(E2628:N2628)))</f>
        <v/>
      </c>
      <c r="P2628" s="137" t="s">
        <v>98</v>
      </c>
      <c r="Q2628" s="138">
        <f t="shared" si="80"/>
        <v>4748</v>
      </c>
      <c r="R2628" s="139">
        <f t="shared" ca="1" si="81"/>
        <v>2628</v>
      </c>
      <c r="S2628" s="146"/>
      <c r="T2628" s="147"/>
      <c r="U2628" s="141"/>
      <c r="V2628" s="141"/>
      <c r="W2628" s="141"/>
      <c r="X2628" s="141"/>
      <c r="Y2628" s="141"/>
    </row>
    <row r="2629" spans="1:25" customFormat="1" ht="17.25" thickBot="1">
      <c r="A2629" s="130"/>
      <c r="B2629" s="371" t="s">
        <v>2186</v>
      </c>
      <c r="C2629" s="142">
        <v>4749</v>
      </c>
      <c r="D2629" s="132" t="s">
        <v>9</v>
      </c>
      <c r="E2629" s="164" t="s">
        <v>17</v>
      </c>
      <c r="F2629" s="165" t="s">
        <v>18</v>
      </c>
      <c r="G2629" s="165" t="s">
        <v>19</v>
      </c>
      <c r="H2629" s="165" t="s">
        <v>23</v>
      </c>
      <c r="I2629" s="164"/>
      <c r="J2629" s="133"/>
      <c r="K2629" s="133"/>
      <c r="L2629" s="133"/>
      <c r="M2629" s="133"/>
      <c r="N2629" s="133"/>
      <c r="O2629" s="166">
        <f ca="1">IF(D2629="цвет",SUM(O2630:INDIRECT("N"&amp;R2629)),IF(SUM(E2629:N2629)=0,"",SUM(E2629:N2629)))</f>
        <v>0</v>
      </c>
      <c r="P2629" s="137">
        <v>4004</v>
      </c>
      <c r="Q2629" s="138">
        <f t="shared" si="80"/>
        <v>4749</v>
      </c>
      <c r="R2629" s="139">
        <f t="shared" ca="1" si="81"/>
        <v>2633</v>
      </c>
      <c r="S2629" s="85">
        <v>4004</v>
      </c>
      <c r="T2629" s="140">
        <f ca="1">O2629*S2629</f>
        <v>0</v>
      </c>
      <c r="U2629" s="141"/>
      <c r="V2629" s="141"/>
      <c r="W2629" s="141"/>
      <c r="X2629" s="141"/>
      <c r="Y2629" s="141"/>
    </row>
    <row r="2630" spans="1:25" customFormat="1" ht="17.25" thickBot="1">
      <c r="A2630" s="130"/>
      <c r="B2630" s="371"/>
      <c r="C2630" s="142"/>
      <c r="D2630" s="167" t="s">
        <v>53</v>
      </c>
      <c r="E2630" s="168"/>
      <c r="F2630" s="168"/>
      <c r="G2630" s="168"/>
      <c r="H2630" s="168"/>
      <c r="I2630" s="168"/>
      <c r="J2630" s="168"/>
      <c r="K2630" s="168"/>
      <c r="L2630" s="168"/>
      <c r="M2630" s="168"/>
      <c r="N2630" s="168"/>
      <c r="O2630" s="145" t="str">
        <f ca="1">IF(D2630="цвет",SUM(O2631:INDIRECT("N"&amp;R2630)),IF(SUM(E2630:N2630)=0,"",SUM(E2630:N2630)))</f>
        <v/>
      </c>
      <c r="P2630" s="137" t="s">
        <v>98</v>
      </c>
      <c r="Q2630" s="138">
        <f t="shared" si="80"/>
        <v>4749</v>
      </c>
      <c r="R2630" s="139">
        <f t="shared" ca="1" si="81"/>
        <v>2633</v>
      </c>
      <c r="S2630" s="146"/>
      <c r="T2630" s="147"/>
      <c r="U2630" s="141"/>
      <c r="V2630" s="141"/>
      <c r="W2630" s="141"/>
      <c r="X2630" s="141"/>
      <c r="Y2630" s="141"/>
    </row>
    <row r="2631" spans="1:25" customFormat="1" ht="17.25" thickBot="1">
      <c r="A2631" s="130"/>
      <c r="B2631" s="371"/>
      <c r="C2631" s="142"/>
      <c r="D2631" s="167" t="s">
        <v>33</v>
      </c>
      <c r="E2631" s="168"/>
      <c r="F2631" s="168"/>
      <c r="G2631" s="168"/>
      <c r="H2631" s="181"/>
      <c r="I2631" s="168"/>
      <c r="J2631" s="168"/>
      <c r="K2631" s="168"/>
      <c r="L2631" s="168"/>
      <c r="M2631" s="168"/>
      <c r="N2631" s="168"/>
      <c r="O2631" s="145" t="str">
        <f ca="1">IF(D2631="цвет",SUM(O2632:INDIRECT("N"&amp;R2631)),IF(SUM(E2631:N2631)=0,"",SUM(E2631:N2631)))</f>
        <v/>
      </c>
      <c r="P2631" s="137" t="s">
        <v>98</v>
      </c>
      <c r="Q2631" s="138">
        <f t="shared" si="80"/>
        <v>4749</v>
      </c>
      <c r="R2631" s="139">
        <f t="shared" ca="1" si="81"/>
        <v>2633</v>
      </c>
      <c r="S2631" s="146"/>
      <c r="T2631" s="147"/>
      <c r="U2631" s="141"/>
      <c r="V2631" s="141"/>
      <c r="W2631" s="141"/>
      <c r="X2631" s="141"/>
      <c r="Y2631" s="141"/>
    </row>
    <row r="2632" spans="1:25" customFormat="1" ht="117" customHeight="1">
      <c r="A2632" s="130"/>
      <c r="B2632" s="371"/>
      <c r="C2632" s="142"/>
      <c r="D2632" s="395" t="s">
        <v>2195</v>
      </c>
      <c r="E2632" s="396"/>
      <c r="F2632" s="396"/>
      <c r="G2632" s="396"/>
      <c r="H2632" s="396"/>
      <c r="I2632" s="396"/>
      <c r="J2632" s="396"/>
      <c r="K2632" s="396"/>
      <c r="L2632" s="396"/>
      <c r="M2632" s="396"/>
      <c r="N2632" s="397"/>
      <c r="O2632" s="145" t="str">
        <f ca="1">IF(D2632="цвет",SUM(O2633:INDIRECT("N"&amp;R2632)),IF(SUM(E2632:N2632)=0,"",SUM(E2632:N2632)))</f>
        <v/>
      </c>
      <c r="P2632" s="137" t="s">
        <v>98</v>
      </c>
      <c r="Q2632" s="138">
        <f t="shared" si="80"/>
        <v>4749</v>
      </c>
      <c r="R2632" s="139">
        <f t="shared" ca="1" si="81"/>
        <v>2633</v>
      </c>
      <c r="S2632" s="146"/>
      <c r="T2632" s="147"/>
      <c r="U2632" s="141"/>
      <c r="V2632" s="141"/>
      <c r="W2632" s="141"/>
      <c r="X2632" s="141"/>
      <c r="Y2632" s="141"/>
    </row>
    <row r="2633" spans="1:25" customFormat="1" ht="17.45" customHeight="1" thickBot="1">
      <c r="A2633" s="130"/>
      <c r="B2633" s="376"/>
      <c r="C2633" s="148"/>
      <c r="D2633" s="362" t="str">
        <f>HYPERLINK("https://miamia.ru/search/index.php?q="&amp;Q2633&amp;"&amp;s=Поиск?utm_source=Excel&amp;utm_medium=Nalichie&amp;utm_content="&amp;Q2633&amp;"","Посмотреть большую фотографию на сайте")</f>
        <v>Посмотреть большую фотографию на сайте</v>
      </c>
      <c r="E2633" s="363"/>
      <c r="F2633" s="363"/>
      <c r="G2633" s="363"/>
      <c r="H2633" s="363"/>
      <c r="I2633" s="363"/>
      <c r="J2633" s="363"/>
      <c r="K2633" s="363"/>
      <c r="L2633" s="363"/>
      <c r="M2633" s="363"/>
      <c r="N2633" s="364"/>
      <c r="O2633" s="145" t="str">
        <f ca="1">IF(D2633="цвет",SUM(O2634:INDIRECT("N"&amp;R2633)),IF(SUM(E2633:N2633)=0,"",SUM(E2633:N2633)))</f>
        <v/>
      </c>
      <c r="P2633" s="137" t="s">
        <v>98</v>
      </c>
      <c r="Q2633" s="138">
        <f t="shared" si="80"/>
        <v>4749</v>
      </c>
      <c r="R2633" s="139">
        <f t="shared" ca="1" si="81"/>
        <v>2633</v>
      </c>
      <c r="S2633" s="146"/>
      <c r="T2633" s="147"/>
      <c r="U2633" s="141"/>
      <c r="V2633" s="141"/>
      <c r="W2633" s="141"/>
      <c r="X2633" s="141"/>
      <c r="Y2633" s="141"/>
    </row>
    <row r="2634" spans="1:25" ht="23.1" customHeight="1" thickBot="1">
      <c r="A2634" s="2"/>
      <c r="B2634" s="28" t="s">
        <v>2693</v>
      </c>
      <c r="C2634" s="29"/>
      <c r="D2634" s="30"/>
      <c r="E2634" s="31"/>
      <c r="F2634" s="31"/>
      <c r="G2634" s="31"/>
      <c r="H2634" s="31"/>
      <c r="I2634" s="31"/>
      <c r="J2634" s="31"/>
      <c r="K2634" s="31"/>
      <c r="L2634" s="31"/>
      <c r="M2634" s="31"/>
      <c r="N2634" s="31"/>
      <c r="O2634" s="91" t="str">
        <f ca="1">IF(D2634="цвет",SUM(O2635:INDIRECT("N"&amp;R2634)),IF(SUM(E2634:N2634)=0,"",SUM(E2634:N2634)))</f>
        <v/>
      </c>
      <c r="P2634" s="68" t="s">
        <v>98</v>
      </c>
      <c r="Q2634" s="138">
        <f t="shared" si="80"/>
        <v>4749</v>
      </c>
      <c r="R2634" s="139">
        <f t="shared" ca="1" si="81"/>
        <v>2639</v>
      </c>
    </row>
    <row r="2635" spans="1:25" ht="17.25" thickBot="1">
      <c r="A2635" s="2"/>
      <c r="B2635" s="356" t="s">
        <v>2639</v>
      </c>
      <c r="C2635" s="83">
        <v>4900</v>
      </c>
      <c r="D2635" s="98" t="s">
        <v>9</v>
      </c>
      <c r="E2635" s="99" t="s">
        <v>11</v>
      </c>
      <c r="F2635" s="99" t="s">
        <v>12</v>
      </c>
      <c r="G2635" s="99" t="s">
        <v>13</v>
      </c>
      <c r="H2635" s="99" t="s">
        <v>14</v>
      </c>
      <c r="I2635" s="99" t="s">
        <v>15</v>
      </c>
      <c r="J2635" s="99" t="s">
        <v>16</v>
      </c>
      <c r="K2635" s="99" t="s">
        <v>21</v>
      </c>
      <c r="L2635" s="99" t="s">
        <v>22</v>
      </c>
      <c r="M2635" s="99"/>
      <c r="N2635" s="100"/>
      <c r="O2635" s="93">
        <f ca="1">IF(D2635="цвет",SUM(O2636:INDIRECT("N"&amp;R2635)),IF(SUM(E2635:N2635)=0,"",SUM(E2635:N2635)))</f>
        <v>0</v>
      </c>
      <c r="P2635" s="68">
        <v>2711</v>
      </c>
      <c r="Q2635" s="138">
        <f t="shared" ref="Q2635:Q2698" si="82">IF(C2635&lt;&gt;0,C2635,Q2634)</f>
        <v>4900</v>
      </c>
      <c r="R2635" s="139">
        <f t="shared" ref="R2635:R2698" ca="1" si="83">IF(D2635="Посмотреть большую фотографию на сайте",CELL("строка",O2635),R2636)</f>
        <v>2639</v>
      </c>
      <c r="S2635" s="101">
        <v>2711</v>
      </c>
      <c r="T2635" s="62">
        <f ca="1">S2635*O2635</f>
        <v>0</v>
      </c>
    </row>
    <row r="2636" spans="1:25" ht="17.25" thickBot="1">
      <c r="A2636" s="2"/>
      <c r="B2636" s="357"/>
      <c r="C2636" s="75"/>
      <c r="D2636" s="5" t="s">
        <v>299</v>
      </c>
      <c r="E2636" s="181"/>
      <c r="F2636" s="181"/>
      <c r="G2636" s="181"/>
      <c r="H2636" s="351"/>
      <c r="I2636" s="181"/>
      <c r="J2636" s="181"/>
      <c r="K2636" s="181"/>
      <c r="L2636" s="351"/>
      <c r="M2636" s="7"/>
      <c r="N2636" s="97"/>
      <c r="O2636" s="94" t="str">
        <f ca="1">IF(D2636="цвет",SUM(O2637:INDIRECT("N"&amp;R2636)),IF(SUM(E2636:N2636)=0,"",SUM(E2636:N2636)))</f>
        <v/>
      </c>
      <c r="P2636" s="68" t="s">
        <v>98</v>
      </c>
      <c r="Q2636" s="138">
        <f t="shared" si="82"/>
        <v>4900</v>
      </c>
      <c r="R2636" s="139">
        <f t="shared" ca="1" si="83"/>
        <v>2639</v>
      </c>
      <c r="S2636" s="69"/>
      <c r="T2636" s="102"/>
    </row>
    <row r="2637" spans="1:25" ht="17.25" thickBot="1">
      <c r="A2637" s="2"/>
      <c r="B2637" s="357"/>
      <c r="C2637" s="75"/>
      <c r="D2637" s="5" t="s">
        <v>41</v>
      </c>
      <c r="E2637" s="7"/>
      <c r="F2637" s="7"/>
      <c r="G2637" s="7"/>
      <c r="H2637" s="7"/>
      <c r="I2637" s="7"/>
      <c r="J2637" s="7"/>
      <c r="K2637" s="181"/>
      <c r="L2637" s="351"/>
      <c r="M2637" s="7"/>
      <c r="N2637" s="97"/>
      <c r="O2637" s="94" t="str">
        <f ca="1">IF(D2637="цвет",SUM(O2638:INDIRECT("N"&amp;R2637)),IF(SUM(E2637:N2637)=0,"",SUM(E2637:N2637)))</f>
        <v/>
      </c>
      <c r="P2637" s="68" t="s">
        <v>98</v>
      </c>
      <c r="Q2637" s="138">
        <f t="shared" si="82"/>
        <v>4900</v>
      </c>
      <c r="R2637" s="139">
        <f t="shared" ca="1" si="83"/>
        <v>2639</v>
      </c>
      <c r="S2637" s="69"/>
      <c r="T2637" s="102"/>
    </row>
    <row r="2638" spans="1:25" ht="117" customHeight="1">
      <c r="A2638" s="2"/>
      <c r="B2638" s="357"/>
      <c r="C2638" s="75"/>
      <c r="D2638" s="359" t="s">
        <v>2640</v>
      </c>
      <c r="E2638" s="360"/>
      <c r="F2638" s="360"/>
      <c r="G2638" s="360"/>
      <c r="H2638" s="360"/>
      <c r="I2638" s="360"/>
      <c r="J2638" s="360"/>
      <c r="K2638" s="360"/>
      <c r="L2638" s="360"/>
      <c r="M2638" s="360"/>
      <c r="N2638" s="360"/>
      <c r="O2638" s="94" t="str">
        <f ca="1">IF(D2638="цвет",SUM(O2639:INDIRECT("N"&amp;R2638)),IF(SUM(E2638:N2638)=0,"",SUM(E2638:N2638)))</f>
        <v/>
      </c>
      <c r="P2638" s="68" t="s">
        <v>98</v>
      </c>
      <c r="Q2638" s="138">
        <f t="shared" si="82"/>
        <v>4900</v>
      </c>
      <c r="R2638" s="139">
        <f t="shared" ca="1" si="83"/>
        <v>2639</v>
      </c>
      <c r="S2638" s="69"/>
      <c r="T2638" s="102"/>
    </row>
    <row r="2639" spans="1:25" ht="17.45" customHeight="1" thickBot="1">
      <c r="A2639" s="2"/>
      <c r="B2639" s="365"/>
      <c r="C2639" s="77"/>
      <c r="D2639" s="362" t="str">
        <f>HYPERLINK("https://miamia.ru/search/index.php?q="&amp;Q2639&amp;"&amp;s=Поиск?utm_source=Excel&amp;utm_medium=Nalichie&amp;utm_content="&amp;Q2639&amp;"","Посмотреть большую фотографию на сайте")</f>
        <v>Посмотреть большую фотографию на сайте</v>
      </c>
      <c r="E2639" s="363"/>
      <c r="F2639" s="363"/>
      <c r="G2639" s="363"/>
      <c r="H2639" s="363"/>
      <c r="I2639" s="363"/>
      <c r="J2639" s="363"/>
      <c r="K2639" s="363"/>
      <c r="L2639" s="363"/>
      <c r="M2639" s="363"/>
      <c r="N2639" s="363"/>
      <c r="O2639" s="94" t="str">
        <f ca="1">IF(D2639="цвет",SUM(O2640:INDIRECT("N"&amp;R2639)),IF(SUM(E2639:N2639)=0,"",SUM(E2639:N2639)))</f>
        <v/>
      </c>
      <c r="P2639" s="68" t="s">
        <v>98</v>
      </c>
      <c r="Q2639" s="138">
        <f t="shared" si="82"/>
        <v>4900</v>
      </c>
      <c r="R2639" s="139">
        <f t="shared" ca="1" si="83"/>
        <v>2639</v>
      </c>
      <c r="S2639" s="69"/>
      <c r="T2639" s="102"/>
    </row>
    <row r="2640" spans="1:25" ht="17.25" thickBot="1">
      <c r="A2640" s="2"/>
      <c r="B2640" s="356" t="s">
        <v>2639</v>
      </c>
      <c r="C2640" s="83">
        <v>4901</v>
      </c>
      <c r="D2640" s="98" t="s">
        <v>9</v>
      </c>
      <c r="E2640" s="99" t="s">
        <v>11</v>
      </c>
      <c r="F2640" s="99" t="s">
        <v>12</v>
      </c>
      <c r="G2640" s="99" t="s">
        <v>13</v>
      </c>
      <c r="H2640" s="99" t="s">
        <v>14</v>
      </c>
      <c r="I2640" s="99" t="s">
        <v>15</v>
      </c>
      <c r="J2640" s="99" t="s">
        <v>16</v>
      </c>
      <c r="K2640" s="99" t="s">
        <v>21</v>
      </c>
      <c r="L2640" s="99" t="s">
        <v>22</v>
      </c>
      <c r="M2640" s="99"/>
      <c r="N2640" s="100"/>
      <c r="O2640" s="93">
        <f ca="1">IF(D2640="цвет",SUM(O2641:INDIRECT("N"&amp;R2640)),IF(SUM(E2640:N2640)=0,"",SUM(E2640:N2640)))</f>
        <v>0</v>
      </c>
      <c r="P2640" s="68">
        <v>3228</v>
      </c>
      <c r="Q2640" s="138">
        <f t="shared" si="82"/>
        <v>4901</v>
      </c>
      <c r="R2640" s="139">
        <f t="shared" ca="1" si="83"/>
        <v>2644</v>
      </c>
      <c r="S2640" s="101">
        <v>3228</v>
      </c>
      <c r="T2640" s="62">
        <f ca="1">S2640*O2640</f>
        <v>0</v>
      </c>
    </row>
    <row r="2641" spans="1:20" ht="17.25" thickBot="1">
      <c r="A2641" s="2"/>
      <c r="B2641" s="357"/>
      <c r="C2641" s="75"/>
      <c r="D2641" s="5" t="s">
        <v>299</v>
      </c>
      <c r="E2641" s="7"/>
      <c r="F2641" s="181"/>
      <c r="G2641" s="181"/>
      <c r="H2641" s="181"/>
      <c r="I2641" s="181"/>
      <c r="J2641" s="7"/>
      <c r="K2641" s="7"/>
      <c r="L2641" s="7"/>
      <c r="M2641" s="7"/>
      <c r="N2641" s="97"/>
      <c r="O2641" s="94" t="str">
        <f ca="1">IF(D2641="цвет",SUM(O2642:INDIRECT("N"&amp;R2641)),IF(SUM(E2641:N2641)=0,"",SUM(E2641:N2641)))</f>
        <v/>
      </c>
      <c r="P2641" s="68" t="s">
        <v>98</v>
      </c>
      <c r="Q2641" s="138">
        <f t="shared" si="82"/>
        <v>4901</v>
      </c>
      <c r="R2641" s="139">
        <f t="shared" ca="1" si="83"/>
        <v>2644</v>
      </c>
      <c r="S2641" s="69"/>
      <c r="T2641" s="102"/>
    </row>
    <row r="2642" spans="1:20" ht="17.25" thickBot="1">
      <c r="A2642" s="2"/>
      <c r="B2642" s="357"/>
      <c r="C2642" s="75"/>
      <c r="D2642" s="5" t="s">
        <v>41</v>
      </c>
      <c r="E2642" s="181"/>
      <c r="F2642" s="7"/>
      <c r="G2642" s="7"/>
      <c r="H2642" s="7"/>
      <c r="I2642" s="7"/>
      <c r="J2642" s="7"/>
      <c r="K2642" s="7"/>
      <c r="L2642" s="7"/>
      <c r="M2642" s="7"/>
      <c r="N2642" s="97"/>
      <c r="O2642" s="94" t="str">
        <f ca="1">IF(D2642="цвет",SUM(O2643:INDIRECT("N"&amp;R2642)),IF(SUM(E2642:N2642)=0,"",SUM(E2642:N2642)))</f>
        <v/>
      </c>
      <c r="P2642" s="68" t="s">
        <v>98</v>
      </c>
      <c r="Q2642" s="138">
        <f t="shared" si="82"/>
        <v>4901</v>
      </c>
      <c r="R2642" s="139">
        <f t="shared" ca="1" si="83"/>
        <v>2644</v>
      </c>
      <c r="S2642" s="69"/>
      <c r="T2642" s="102"/>
    </row>
    <row r="2643" spans="1:20" ht="117" customHeight="1">
      <c r="A2643" s="2"/>
      <c r="B2643" s="357"/>
      <c r="C2643" s="75"/>
      <c r="D2643" s="359" t="s">
        <v>2641</v>
      </c>
      <c r="E2643" s="360"/>
      <c r="F2643" s="360"/>
      <c r="G2643" s="360"/>
      <c r="H2643" s="360"/>
      <c r="I2643" s="360"/>
      <c r="J2643" s="360"/>
      <c r="K2643" s="360"/>
      <c r="L2643" s="360"/>
      <c r="M2643" s="360"/>
      <c r="N2643" s="360"/>
      <c r="O2643" s="94" t="str">
        <f ca="1">IF(D2643="цвет",SUM(O2644:INDIRECT("N"&amp;R2643)),IF(SUM(E2643:N2643)=0,"",SUM(E2643:N2643)))</f>
        <v/>
      </c>
      <c r="P2643" s="68" t="s">
        <v>98</v>
      </c>
      <c r="Q2643" s="138">
        <f t="shared" si="82"/>
        <v>4901</v>
      </c>
      <c r="R2643" s="139">
        <f t="shared" ca="1" si="83"/>
        <v>2644</v>
      </c>
      <c r="S2643" s="69"/>
      <c r="T2643" s="102"/>
    </row>
    <row r="2644" spans="1:20" ht="17.45" customHeight="1" thickBot="1">
      <c r="A2644" s="2"/>
      <c r="B2644" s="365"/>
      <c r="C2644" s="77"/>
      <c r="D2644" s="362" t="str">
        <f>HYPERLINK("https://miamia.ru/search/index.php?q="&amp;Q2644&amp;"&amp;s=Поиск?utm_source=Excel&amp;utm_medium=Nalichie&amp;utm_content="&amp;Q2644&amp;"","Посмотреть большую фотографию на сайте")</f>
        <v>Посмотреть большую фотографию на сайте</v>
      </c>
      <c r="E2644" s="363"/>
      <c r="F2644" s="363"/>
      <c r="G2644" s="363"/>
      <c r="H2644" s="363"/>
      <c r="I2644" s="363"/>
      <c r="J2644" s="363"/>
      <c r="K2644" s="363"/>
      <c r="L2644" s="363"/>
      <c r="M2644" s="363"/>
      <c r="N2644" s="363"/>
      <c r="O2644" s="94" t="str">
        <f ca="1">IF(D2644="цвет",SUM(O2645:INDIRECT("N"&amp;R2644)),IF(SUM(E2644:N2644)=0,"",SUM(E2644:N2644)))</f>
        <v/>
      </c>
      <c r="P2644" s="68" t="s">
        <v>98</v>
      </c>
      <c r="Q2644" s="138">
        <f t="shared" si="82"/>
        <v>4901</v>
      </c>
      <c r="R2644" s="139">
        <f t="shared" ca="1" si="83"/>
        <v>2644</v>
      </c>
      <c r="S2644" s="69"/>
      <c r="T2644" s="102"/>
    </row>
    <row r="2645" spans="1:20" ht="17.25" thickBot="1">
      <c r="A2645" s="2"/>
      <c r="B2645" s="356" t="s">
        <v>2639</v>
      </c>
      <c r="C2645" s="83">
        <v>4902</v>
      </c>
      <c r="D2645" s="98" t="s">
        <v>9</v>
      </c>
      <c r="E2645" s="99" t="s">
        <v>11</v>
      </c>
      <c r="F2645" s="99" t="s">
        <v>12</v>
      </c>
      <c r="G2645" s="99" t="s">
        <v>13</v>
      </c>
      <c r="H2645" s="99" t="s">
        <v>14</v>
      </c>
      <c r="I2645" s="99" t="s">
        <v>15</v>
      </c>
      <c r="J2645" s="99" t="s">
        <v>16</v>
      </c>
      <c r="K2645" s="99" t="s">
        <v>21</v>
      </c>
      <c r="L2645" s="99" t="s">
        <v>22</v>
      </c>
      <c r="M2645" s="99"/>
      <c r="N2645" s="100"/>
      <c r="O2645" s="93">
        <f ca="1">IF(D2645="цвет",SUM(O2646:INDIRECT("N"&amp;R2645)),IF(SUM(E2645:N2645)=0,"",SUM(E2645:N2645)))</f>
        <v>0</v>
      </c>
      <c r="P2645" s="68">
        <v>2711</v>
      </c>
      <c r="Q2645" s="138">
        <f t="shared" si="82"/>
        <v>4902</v>
      </c>
      <c r="R2645" s="139">
        <f t="shared" ca="1" si="83"/>
        <v>2649</v>
      </c>
      <c r="S2645" s="101">
        <v>2711</v>
      </c>
      <c r="T2645" s="62">
        <f ca="1">S2645*O2645</f>
        <v>0</v>
      </c>
    </row>
    <row r="2646" spans="1:20" ht="17.25" thickBot="1">
      <c r="A2646" s="2"/>
      <c r="B2646" s="357"/>
      <c r="C2646" s="75"/>
      <c r="D2646" s="5" t="s">
        <v>299</v>
      </c>
      <c r="E2646" s="181"/>
      <c r="F2646" s="7"/>
      <c r="G2646" s="7"/>
      <c r="H2646" s="181"/>
      <c r="I2646" s="351"/>
      <c r="J2646" s="351"/>
      <c r="K2646" s="351"/>
      <c r="L2646" s="351"/>
      <c r="M2646" s="7"/>
      <c r="N2646" s="97"/>
      <c r="O2646" s="94" t="str">
        <f ca="1">IF(D2646="цвет",SUM(O2647:INDIRECT("N"&amp;R2646)),IF(SUM(E2646:N2646)=0,"",SUM(E2646:N2646)))</f>
        <v/>
      </c>
      <c r="P2646" s="68" t="s">
        <v>98</v>
      </c>
      <c r="Q2646" s="138">
        <f t="shared" si="82"/>
        <v>4902</v>
      </c>
      <c r="R2646" s="139">
        <f t="shared" ca="1" si="83"/>
        <v>2649</v>
      </c>
      <c r="S2646" s="69"/>
      <c r="T2646" s="102"/>
    </row>
    <row r="2647" spans="1:20" ht="17.25" thickBot="1">
      <c r="A2647" s="2"/>
      <c r="B2647" s="357"/>
      <c r="C2647" s="75"/>
      <c r="D2647" s="5" t="s">
        <v>41</v>
      </c>
      <c r="E2647" s="7"/>
      <c r="F2647" s="7"/>
      <c r="G2647" s="7"/>
      <c r="H2647" s="7"/>
      <c r="I2647" s="7"/>
      <c r="J2647" s="351"/>
      <c r="K2647" s="181"/>
      <c r="L2647" s="181"/>
      <c r="M2647" s="7"/>
      <c r="N2647" s="97"/>
      <c r="O2647" s="94" t="str">
        <f ca="1">IF(D2647="цвет",SUM(O2648:INDIRECT("N"&amp;R2647)),IF(SUM(E2647:N2647)=0,"",SUM(E2647:N2647)))</f>
        <v/>
      </c>
      <c r="P2647" s="68" t="s">
        <v>98</v>
      </c>
      <c r="Q2647" s="138">
        <f t="shared" si="82"/>
        <v>4902</v>
      </c>
      <c r="R2647" s="139">
        <f t="shared" ca="1" si="83"/>
        <v>2649</v>
      </c>
      <c r="S2647" s="69"/>
      <c r="T2647" s="102"/>
    </row>
    <row r="2648" spans="1:20" ht="117" customHeight="1">
      <c r="A2648" s="2"/>
      <c r="B2648" s="357"/>
      <c r="C2648" s="75"/>
      <c r="D2648" s="359" t="s">
        <v>2642</v>
      </c>
      <c r="E2648" s="360"/>
      <c r="F2648" s="360"/>
      <c r="G2648" s="360"/>
      <c r="H2648" s="360"/>
      <c r="I2648" s="360"/>
      <c r="J2648" s="360"/>
      <c r="K2648" s="360"/>
      <c r="L2648" s="360"/>
      <c r="M2648" s="360"/>
      <c r="N2648" s="360"/>
      <c r="O2648" s="94" t="str">
        <f ca="1">IF(D2648="цвет",SUM(O2649:INDIRECT("N"&amp;R2648)),IF(SUM(E2648:N2648)=0,"",SUM(E2648:N2648)))</f>
        <v/>
      </c>
      <c r="P2648" s="68" t="s">
        <v>98</v>
      </c>
      <c r="Q2648" s="138">
        <f t="shared" si="82"/>
        <v>4902</v>
      </c>
      <c r="R2648" s="139">
        <f t="shared" ca="1" si="83"/>
        <v>2649</v>
      </c>
      <c r="S2648" s="69"/>
      <c r="T2648" s="102"/>
    </row>
    <row r="2649" spans="1:20" ht="17.45" customHeight="1" thickBot="1">
      <c r="A2649" s="2"/>
      <c r="B2649" s="365"/>
      <c r="C2649" s="77"/>
      <c r="D2649" s="362" t="str">
        <f>HYPERLINK("https://miamia.ru/search/index.php?q="&amp;Q2649&amp;"&amp;s=Поиск?utm_source=Excel&amp;utm_medium=Nalichie&amp;utm_content="&amp;Q2649&amp;"","Посмотреть большую фотографию на сайте")</f>
        <v>Посмотреть большую фотографию на сайте</v>
      </c>
      <c r="E2649" s="363"/>
      <c r="F2649" s="363"/>
      <c r="G2649" s="363"/>
      <c r="H2649" s="363"/>
      <c r="I2649" s="363"/>
      <c r="J2649" s="363"/>
      <c r="K2649" s="363"/>
      <c r="L2649" s="363"/>
      <c r="M2649" s="363"/>
      <c r="N2649" s="363"/>
      <c r="O2649" s="94" t="str">
        <f ca="1">IF(D2649="цвет",SUM(O2650:INDIRECT("N"&amp;R2649)),IF(SUM(E2649:N2649)=0,"",SUM(E2649:N2649)))</f>
        <v/>
      </c>
      <c r="P2649" s="68" t="s">
        <v>98</v>
      </c>
      <c r="Q2649" s="138">
        <f t="shared" si="82"/>
        <v>4902</v>
      </c>
      <c r="R2649" s="139">
        <f t="shared" ca="1" si="83"/>
        <v>2649</v>
      </c>
      <c r="S2649" s="69"/>
      <c r="T2649" s="102"/>
    </row>
    <row r="2650" spans="1:20" ht="17.25" thickBot="1">
      <c r="A2650" s="2"/>
      <c r="B2650" s="356" t="s">
        <v>2639</v>
      </c>
      <c r="C2650" s="83">
        <v>4903</v>
      </c>
      <c r="D2650" s="98" t="s">
        <v>9</v>
      </c>
      <c r="E2650" s="74" t="s">
        <v>17</v>
      </c>
      <c r="F2650" s="74" t="s">
        <v>18</v>
      </c>
      <c r="G2650" s="99" t="s">
        <v>19</v>
      </c>
      <c r="H2650" s="99" t="s">
        <v>23</v>
      </c>
      <c r="I2650" s="99"/>
      <c r="J2650" s="99"/>
      <c r="K2650" s="11"/>
      <c r="L2650" s="99"/>
      <c r="M2650" s="99"/>
      <c r="N2650" s="100"/>
      <c r="O2650" s="93">
        <f ca="1">IF(D2650="цвет",SUM(O2651:INDIRECT("N"&amp;R2650)),IF(SUM(E2650:N2650)=0,"",SUM(E2650:N2650)))</f>
        <v>0</v>
      </c>
      <c r="P2650" s="68">
        <v>3487</v>
      </c>
      <c r="Q2650" s="138">
        <f t="shared" si="82"/>
        <v>4903</v>
      </c>
      <c r="R2650" s="139">
        <f t="shared" ca="1" si="83"/>
        <v>2654</v>
      </c>
      <c r="S2650" s="101">
        <v>3487</v>
      </c>
      <c r="T2650" s="62">
        <f ca="1">S2650*O2650</f>
        <v>0</v>
      </c>
    </row>
    <row r="2651" spans="1:20" ht="17.25" thickBot="1">
      <c r="A2651" s="2"/>
      <c r="B2651" s="357"/>
      <c r="C2651" s="75"/>
      <c r="D2651" s="5" t="s">
        <v>299</v>
      </c>
      <c r="E2651" s="351"/>
      <c r="F2651" s="351"/>
      <c r="G2651" s="351"/>
      <c r="H2651" s="351"/>
      <c r="I2651" s="7"/>
      <c r="J2651" s="7"/>
      <c r="K2651" s="7"/>
      <c r="L2651" s="7"/>
      <c r="M2651" s="7"/>
      <c r="N2651" s="97"/>
      <c r="O2651" s="94" t="str">
        <f ca="1">IF(D2651="цвет",SUM(O2652:INDIRECT("N"&amp;R2651)),IF(SUM(E2651:N2651)=0,"",SUM(E2651:N2651)))</f>
        <v/>
      </c>
      <c r="P2651" s="68" t="s">
        <v>98</v>
      </c>
      <c r="Q2651" s="138">
        <f t="shared" si="82"/>
        <v>4903</v>
      </c>
      <c r="R2651" s="139">
        <f t="shared" ca="1" si="83"/>
        <v>2654</v>
      </c>
      <c r="S2651" s="69"/>
      <c r="T2651" s="102"/>
    </row>
    <row r="2652" spans="1:20" ht="17.25" thickBot="1">
      <c r="A2652" s="2"/>
      <c r="B2652" s="357"/>
      <c r="C2652" s="75"/>
      <c r="D2652" s="5" t="s">
        <v>41</v>
      </c>
      <c r="E2652" s="7"/>
      <c r="F2652" s="7"/>
      <c r="G2652" s="7"/>
      <c r="H2652" s="351"/>
      <c r="I2652" s="7"/>
      <c r="J2652" s="7"/>
      <c r="K2652" s="7"/>
      <c r="L2652" s="7"/>
      <c r="M2652" s="7"/>
      <c r="N2652" s="97"/>
      <c r="O2652" s="94" t="str">
        <f ca="1">IF(D2652="цвет",SUM(O2653:INDIRECT("N"&amp;R2652)),IF(SUM(E2652:N2652)=0,"",SUM(E2652:N2652)))</f>
        <v/>
      </c>
      <c r="P2652" s="68" t="s">
        <v>98</v>
      </c>
      <c r="Q2652" s="138">
        <f t="shared" si="82"/>
        <v>4903</v>
      </c>
      <c r="R2652" s="139">
        <f t="shared" ca="1" si="83"/>
        <v>2654</v>
      </c>
      <c r="S2652" s="69"/>
      <c r="T2652" s="102"/>
    </row>
    <row r="2653" spans="1:20" ht="117" customHeight="1">
      <c r="A2653" s="2"/>
      <c r="B2653" s="357"/>
      <c r="C2653" s="75"/>
      <c r="D2653" s="359" t="s">
        <v>2643</v>
      </c>
      <c r="E2653" s="360"/>
      <c r="F2653" s="360"/>
      <c r="G2653" s="360"/>
      <c r="H2653" s="360"/>
      <c r="I2653" s="360"/>
      <c r="J2653" s="360"/>
      <c r="K2653" s="360"/>
      <c r="L2653" s="360"/>
      <c r="M2653" s="360"/>
      <c r="N2653" s="360"/>
      <c r="O2653" s="94" t="str">
        <f ca="1">IF(D2653="цвет",SUM(O2654:INDIRECT("N"&amp;R2653)),IF(SUM(E2653:N2653)=0,"",SUM(E2653:N2653)))</f>
        <v/>
      </c>
      <c r="P2653" s="68" t="s">
        <v>98</v>
      </c>
      <c r="Q2653" s="138">
        <f t="shared" si="82"/>
        <v>4903</v>
      </c>
      <c r="R2653" s="139">
        <f t="shared" ca="1" si="83"/>
        <v>2654</v>
      </c>
      <c r="S2653" s="69"/>
      <c r="T2653" s="102"/>
    </row>
    <row r="2654" spans="1:20" ht="17.45" customHeight="1" thickBot="1">
      <c r="A2654" s="2"/>
      <c r="B2654" s="365"/>
      <c r="C2654" s="77"/>
      <c r="D2654" s="362" t="str">
        <f>HYPERLINK("https://miamia.ru/search/index.php?q="&amp;Q2654&amp;"&amp;s=Поиск?utm_source=Excel&amp;utm_medium=Nalichie&amp;utm_content="&amp;Q2654&amp;"","Посмотреть большую фотографию на сайте")</f>
        <v>Посмотреть большую фотографию на сайте</v>
      </c>
      <c r="E2654" s="363"/>
      <c r="F2654" s="363"/>
      <c r="G2654" s="363"/>
      <c r="H2654" s="363"/>
      <c r="I2654" s="363"/>
      <c r="J2654" s="363"/>
      <c r="K2654" s="363"/>
      <c r="L2654" s="363"/>
      <c r="M2654" s="363"/>
      <c r="N2654" s="363"/>
      <c r="O2654" s="94" t="str">
        <f ca="1">IF(D2654="цвет",SUM(O2655:INDIRECT("N"&amp;R2654)),IF(SUM(E2654:N2654)=0,"",SUM(E2654:N2654)))</f>
        <v/>
      </c>
      <c r="P2654" s="68" t="s">
        <v>98</v>
      </c>
      <c r="Q2654" s="138">
        <f t="shared" si="82"/>
        <v>4903</v>
      </c>
      <c r="R2654" s="139">
        <f t="shared" ca="1" si="83"/>
        <v>2654</v>
      </c>
      <c r="S2654" s="69"/>
      <c r="T2654" s="102"/>
    </row>
    <row r="2655" spans="1:20" ht="17.25" thickBot="1">
      <c r="A2655" s="2"/>
      <c r="B2655" s="356" t="s">
        <v>2639</v>
      </c>
      <c r="C2655" s="83">
        <v>4904</v>
      </c>
      <c r="D2655" s="98" t="s">
        <v>9</v>
      </c>
      <c r="E2655" s="99" t="s">
        <v>11</v>
      </c>
      <c r="F2655" s="99" t="s">
        <v>12</v>
      </c>
      <c r="G2655" s="99" t="s">
        <v>13</v>
      </c>
      <c r="H2655" s="99" t="s">
        <v>14</v>
      </c>
      <c r="I2655" s="99" t="s">
        <v>15</v>
      </c>
      <c r="J2655" s="99" t="s">
        <v>16</v>
      </c>
      <c r="K2655" s="99" t="s">
        <v>21</v>
      </c>
      <c r="L2655" s="99" t="s">
        <v>22</v>
      </c>
      <c r="M2655" s="99"/>
      <c r="N2655" s="100"/>
      <c r="O2655" s="93">
        <f ca="1">IF(D2655="цвет",SUM(O2656:INDIRECT("N"&amp;R2655)),IF(SUM(E2655:N2655)=0,"",SUM(E2655:N2655)))</f>
        <v>0</v>
      </c>
      <c r="P2655" s="68">
        <v>3228</v>
      </c>
      <c r="Q2655" s="138">
        <f t="shared" si="82"/>
        <v>4904</v>
      </c>
      <c r="R2655" s="139">
        <f t="shared" ca="1" si="83"/>
        <v>2659</v>
      </c>
      <c r="S2655" s="101">
        <v>3228</v>
      </c>
      <c r="T2655" s="62">
        <f ca="1">S2655*O2655</f>
        <v>0</v>
      </c>
    </row>
    <row r="2656" spans="1:20" ht="17.25" thickBot="1">
      <c r="A2656" s="2"/>
      <c r="B2656" s="357"/>
      <c r="C2656" s="75"/>
      <c r="D2656" s="5" t="s">
        <v>299</v>
      </c>
      <c r="E2656" s="7"/>
      <c r="F2656" s="7"/>
      <c r="G2656" s="351"/>
      <c r="H2656" s="351"/>
      <c r="I2656" s="351"/>
      <c r="J2656" s="351"/>
      <c r="K2656" s="351"/>
      <c r="L2656" s="181"/>
      <c r="M2656" s="7"/>
      <c r="N2656" s="97"/>
      <c r="O2656" s="94" t="str">
        <f ca="1">IF(D2656="цвет",SUM(O2657:INDIRECT("N"&amp;R2656)),IF(SUM(E2656:N2656)=0,"",SUM(E2656:N2656)))</f>
        <v/>
      </c>
      <c r="P2656" s="68" t="s">
        <v>98</v>
      </c>
      <c r="Q2656" s="138">
        <f t="shared" si="82"/>
        <v>4904</v>
      </c>
      <c r="R2656" s="139">
        <f t="shared" ca="1" si="83"/>
        <v>2659</v>
      </c>
      <c r="S2656" s="69"/>
      <c r="T2656" s="102"/>
    </row>
    <row r="2657" spans="1:20" ht="17.25" thickBot="1">
      <c r="A2657" s="2"/>
      <c r="B2657" s="357"/>
      <c r="C2657" s="75"/>
      <c r="D2657" s="5" t="s">
        <v>41</v>
      </c>
      <c r="E2657" s="7"/>
      <c r="F2657" s="7"/>
      <c r="G2657" s="7"/>
      <c r="H2657" s="7"/>
      <c r="I2657" s="7"/>
      <c r="J2657" s="7"/>
      <c r="K2657" s="7"/>
      <c r="L2657" s="7"/>
      <c r="M2657" s="7"/>
      <c r="N2657" s="97"/>
      <c r="O2657" s="94" t="str">
        <f ca="1">IF(D2657="цвет",SUM(O2658:INDIRECT("N"&amp;R2657)),IF(SUM(E2657:N2657)=0,"",SUM(E2657:N2657)))</f>
        <v/>
      </c>
      <c r="P2657" s="68" t="s">
        <v>98</v>
      </c>
      <c r="Q2657" s="138">
        <f t="shared" si="82"/>
        <v>4904</v>
      </c>
      <c r="R2657" s="139">
        <f t="shared" ca="1" si="83"/>
        <v>2659</v>
      </c>
      <c r="S2657" s="69"/>
      <c r="T2657" s="102"/>
    </row>
    <row r="2658" spans="1:20" ht="117" customHeight="1">
      <c r="A2658" s="2"/>
      <c r="B2658" s="357"/>
      <c r="C2658" s="75"/>
      <c r="D2658" s="359" t="s">
        <v>2644</v>
      </c>
      <c r="E2658" s="360"/>
      <c r="F2658" s="360"/>
      <c r="G2658" s="360"/>
      <c r="H2658" s="360"/>
      <c r="I2658" s="360"/>
      <c r="J2658" s="360"/>
      <c r="K2658" s="360"/>
      <c r="L2658" s="360"/>
      <c r="M2658" s="360"/>
      <c r="N2658" s="360"/>
      <c r="O2658" s="94" t="str">
        <f ca="1">IF(D2658="цвет",SUM(O2659:INDIRECT("N"&amp;R2658)),IF(SUM(E2658:N2658)=0,"",SUM(E2658:N2658)))</f>
        <v/>
      </c>
      <c r="P2658" s="68" t="s">
        <v>98</v>
      </c>
      <c r="Q2658" s="138">
        <f t="shared" si="82"/>
        <v>4904</v>
      </c>
      <c r="R2658" s="139">
        <f t="shared" ca="1" si="83"/>
        <v>2659</v>
      </c>
      <c r="S2658" s="69"/>
      <c r="T2658" s="102"/>
    </row>
    <row r="2659" spans="1:20" ht="17.45" customHeight="1" thickBot="1">
      <c r="A2659" s="2"/>
      <c r="B2659" s="365"/>
      <c r="C2659" s="77"/>
      <c r="D2659" s="362" t="str">
        <f>HYPERLINK("https://miamia.ru/search/index.php?q="&amp;Q2659&amp;"&amp;s=Поиск?utm_source=Excel&amp;utm_medium=Nalichie&amp;utm_content="&amp;Q2659&amp;"","Посмотреть большую фотографию на сайте")</f>
        <v>Посмотреть большую фотографию на сайте</v>
      </c>
      <c r="E2659" s="363"/>
      <c r="F2659" s="363"/>
      <c r="G2659" s="363"/>
      <c r="H2659" s="363"/>
      <c r="I2659" s="363"/>
      <c r="J2659" s="363"/>
      <c r="K2659" s="363"/>
      <c r="L2659" s="363"/>
      <c r="M2659" s="363"/>
      <c r="N2659" s="363"/>
      <c r="O2659" s="94" t="str">
        <f ca="1">IF(D2659="цвет",SUM(O2660:INDIRECT("N"&amp;R2659)),IF(SUM(E2659:N2659)=0,"",SUM(E2659:N2659)))</f>
        <v/>
      </c>
      <c r="P2659" s="68" t="s">
        <v>98</v>
      </c>
      <c r="Q2659" s="138">
        <f t="shared" si="82"/>
        <v>4904</v>
      </c>
      <c r="R2659" s="139">
        <f t="shared" ca="1" si="83"/>
        <v>2659</v>
      </c>
      <c r="S2659" s="69"/>
      <c r="T2659" s="102"/>
    </row>
    <row r="2660" spans="1:20" ht="17.25" thickBot="1">
      <c r="A2660" s="2"/>
      <c r="B2660" s="356" t="s">
        <v>2639</v>
      </c>
      <c r="C2660" s="83">
        <v>4905</v>
      </c>
      <c r="D2660" s="98" t="s">
        <v>9</v>
      </c>
      <c r="E2660" s="99" t="s">
        <v>11</v>
      </c>
      <c r="F2660" s="99" t="s">
        <v>12</v>
      </c>
      <c r="G2660" s="99" t="s">
        <v>13</v>
      </c>
      <c r="H2660" s="99" t="s">
        <v>14</v>
      </c>
      <c r="I2660" s="99" t="s">
        <v>15</v>
      </c>
      <c r="J2660" s="99" t="s">
        <v>16</v>
      </c>
      <c r="K2660" s="99" t="s">
        <v>21</v>
      </c>
      <c r="L2660" s="99" t="s">
        <v>22</v>
      </c>
      <c r="M2660" s="99"/>
      <c r="N2660" s="100"/>
      <c r="O2660" s="93">
        <f ca="1">IF(D2660="цвет",SUM(O2661:INDIRECT("N"&amp;R2660)),IF(SUM(E2660:N2660)=0,"",SUM(E2660:N2660)))</f>
        <v>0</v>
      </c>
      <c r="P2660" s="68">
        <v>5425</v>
      </c>
      <c r="Q2660" s="138">
        <f t="shared" si="82"/>
        <v>4905</v>
      </c>
      <c r="R2660" s="139">
        <f t="shared" ca="1" si="83"/>
        <v>2664</v>
      </c>
      <c r="S2660" s="101">
        <v>5425</v>
      </c>
      <c r="T2660" s="62">
        <f ca="1">S2660*O2660</f>
        <v>0</v>
      </c>
    </row>
    <row r="2661" spans="1:20" ht="17.25" thickBot="1">
      <c r="A2661" s="2"/>
      <c r="B2661" s="357"/>
      <c r="C2661" s="75"/>
      <c r="D2661" s="5" t="s">
        <v>299</v>
      </c>
      <c r="E2661" s="351"/>
      <c r="F2661" s="351"/>
      <c r="G2661" s="181"/>
      <c r="H2661" s="351"/>
      <c r="I2661" s="351"/>
      <c r="J2661" s="7"/>
      <c r="K2661" s="181"/>
      <c r="L2661" s="7"/>
      <c r="M2661" s="7"/>
      <c r="N2661" s="97"/>
      <c r="O2661" s="94" t="str">
        <f ca="1">IF(D2661="цвет",SUM(O2662:INDIRECT("N"&amp;R2661)),IF(SUM(E2661:N2661)=0,"",SUM(E2661:N2661)))</f>
        <v/>
      </c>
      <c r="P2661" s="68" t="s">
        <v>98</v>
      </c>
      <c r="Q2661" s="138">
        <f t="shared" si="82"/>
        <v>4905</v>
      </c>
      <c r="R2661" s="139">
        <f t="shared" ca="1" si="83"/>
        <v>2664</v>
      </c>
      <c r="S2661" s="69"/>
      <c r="T2661" s="102"/>
    </row>
    <row r="2662" spans="1:20" ht="17.25" thickBot="1">
      <c r="A2662" s="2"/>
      <c r="B2662" s="357"/>
      <c r="C2662" s="75"/>
      <c r="D2662" s="5" t="s">
        <v>41</v>
      </c>
      <c r="E2662" s="181"/>
      <c r="F2662" s="181"/>
      <c r="G2662" s="7"/>
      <c r="H2662" s="181"/>
      <c r="I2662" s="7"/>
      <c r="J2662" s="181"/>
      <c r="K2662" s="181"/>
      <c r="L2662" s="7"/>
      <c r="M2662" s="7"/>
      <c r="N2662" s="97"/>
      <c r="O2662" s="94" t="str">
        <f ca="1">IF(D2662="цвет",SUM(O2663:INDIRECT("N"&amp;R2662)),IF(SUM(E2662:N2662)=0,"",SUM(E2662:N2662)))</f>
        <v/>
      </c>
      <c r="P2662" s="68" t="s">
        <v>98</v>
      </c>
      <c r="Q2662" s="138">
        <f t="shared" si="82"/>
        <v>4905</v>
      </c>
      <c r="R2662" s="139">
        <f t="shared" ca="1" si="83"/>
        <v>2664</v>
      </c>
      <c r="S2662" s="69"/>
      <c r="T2662" s="102"/>
    </row>
    <row r="2663" spans="1:20" ht="117" customHeight="1">
      <c r="A2663" s="2"/>
      <c r="B2663" s="357"/>
      <c r="C2663" s="75"/>
      <c r="D2663" s="359" t="s">
        <v>2645</v>
      </c>
      <c r="E2663" s="360"/>
      <c r="F2663" s="360"/>
      <c r="G2663" s="360"/>
      <c r="H2663" s="360"/>
      <c r="I2663" s="360"/>
      <c r="J2663" s="360"/>
      <c r="K2663" s="360"/>
      <c r="L2663" s="360"/>
      <c r="M2663" s="360"/>
      <c r="N2663" s="360"/>
      <c r="O2663" s="94" t="str">
        <f ca="1">IF(D2663="цвет",SUM(O2664:INDIRECT("N"&amp;R2663)),IF(SUM(E2663:N2663)=0,"",SUM(E2663:N2663)))</f>
        <v/>
      </c>
      <c r="P2663" s="68" t="s">
        <v>98</v>
      </c>
      <c r="Q2663" s="138">
        <f t="shared" si="82"/>
        <v>4905</v>
      </c>
      <c r="R2663" s="139">
        <f t="shared" ca="1" si="83"/>
        <v>2664</v>
      </c>
      <c r="S2663" s="69"/>
      <c r="T2663" s="102"/>
    </row>
    <row r="2664" spans="1:20" ht="17.45" customHeight="1" thickBot="1">
      <c r="A2664" s="2"/>
      <c r="B2664" s="365"/>
      <c r="C2664" s="77"/>
      <c r="D2664" s="362" t="str">
        <f>HYPERLINK("https://miamia.ru/search/index.php?q="&amp;Q2664&amp;"&amp;s=Поиск?utm_source=Excel&amp;utm_medium=Nalichie&amp;utm_content="&amp;Q2664&amp;"","Посмотреть большую фотографию на сайте")</f>
        <v>Посмотреть большую фотографию на сайте</v>
      </c>
      <c r="E2664" s="363"/>
      <c r="F2664" s="363"/>
      <c r="G2664" s="363"/>
      <c r="H2664" s="363"/>
      <c r="I2664" s="363"/>
      <c r="J2664" s="363"/>
      <c r="K2664" s="363"/>
      <c r="L2664" s="363"/>
      <c r="M2664" s="363"/>
      <c r="N2664" s="363"/>
      <c r="O2664" s="94" t="str">
        <f ca="1">IF(D2664="цвет",SUM(O2665:INDIRECT("N"&amp;R2664)),IF(SUM(E2664:N2664)=0,"",SUM(E2664:N2664)))</f>
        <v/>
      </c>
      <c r="P2664" s="68" t="s">
        <v>98</v>
      </c>
      <c r="Q2664" s="138">
        <f t="shared" si="82"/>
        <v>4905</v>
      </c>
      <c r="R2664" s="139">
        <f t="shared" ca="1" si="83"/>
        <v>2664</v>
      </c>
      <c r="S2664" s="69"/>
      <c r="T2664" s="102"/>
    </row>
    <row r="2665" spans="1:20" ht="17.25" thickBot="1">
      <c r="A2665" s="2"/>
      <c r="B2665" s="356" t="s">
        <v>2639</v>
      </c>
      <c r="C2665" s="83">
        <v>4906</v>
      </c>
      <c r="D2665" s="98" t="s">
        <v>9</v>
      </c>
      <c r="E2665" s="99" t="s">
        <v>11</v>
      </c>
      <c r="F2665" s="99" t="s">
        <v>12</v>
      </c>
      <c r="G2665" s="99" t="s">
        <v>13</v>
      </c>
      <c r="H2665" s="99" t="s">
        <v>14</v>
      </c>
      <c r="I2665" s="99" t="s">
        <v>15</v>
      </c>
      <c r="J2665" s="99" t="s">
        <v>16</v>
      </c>
      <c r="K2665" s="99" t="s">
        <v>21</v>
      </c>
      <c r="L2665" s="99" t="s">
        <v>22</v>
      </c>
      <c r="M2665" s="99"/>
      <c r="N2665" s="100"/>
      <c r="O2665" s="93">
        <f ca="1">IF(D2665="цвет",SUM(O2666:INDIRECT("N"&amp;R2665)),IF(SUM(E2665:N2665)=0,"",SUM(E2665:N2665)))</f>
        <v>0</v>
      </c>
      <c r="P2665" s="68">
        <v>5038</v>
      </c>
      <c r="Q2665" s="138">
        <f t="shared" si="82"/>
        <v>4906</v>
      </c>
      <c r="R2665" s="139">
        <f t="shared" ca="1" si="83"/>
        <v>2669</v>
      </c>
      <c r="S2665" s="101">
        <v>5038</v>
      </c>
      <c r="T2665" s="62">
        <f ca="1">S2665*O2665</f>
        <v>0</v>
      </c>
    </row>
    <row r="2666" spans="1:20" ht="17.25" thickBot="1">
      <c r="A2666" s="2"/>
      <c r="B2666" s="357"/>
      <c r="C2666" s="75"/>
      <c r="D2666" s="5" t="s">
        <v>299</v>
      </c>
      <c r="E2666" s="351"/>
      <c r="F2666" s="351"/>
      <c r="G2666" s="351"/>
      <c r="H2666" s="351"/>
      <c r="I2666" s="351"/>
      <c r="J2666" s="351"/>
      <c r="K2666" s="181"/>
      <c r="L2666" s="181"/>
      <c r="M2666" s="7"/>
      <c r="N2666" s="97"/>
      <c r="O2666" s="94" t="str">
        <f ca="1">IF(D2666="цвет",SUM(O2667:INDIRECT("N"&amp;R2666)),IF(SUM(E2666:N2666)=0,"",SUM(E2666:N2666)))</f>
        <v/>
      </c>
      <c r="P2666" s="68" t="s">
        <v>98</v>
      </c>
      <c r="Q2666" s="138">
        <f t="shared" si="82"/>
        <v>4906</v>
      </c>
      <c r="R2666" s="139">
        <f t="shared" ca="1" si="83"/>
        <v>2669</v>
      </c>
      <c r="S2666" s="69"/>
      <c r="T2666" s="102"/>
    </row>
    <row r="2667" spans="1:20" ht="17.25" thickBot="1">
      <c r="A2667" s="2"/>
      <c r="B2667" s="357"/>
      <c r="C2667" s="75"/>
      <c r="D2667" s="5" t="s">
        <v>41</v>
      </c>
      <c r="E2667" s="7"/>
      <c r="F2667" s="351"/>
      <c r="G2667" s="181"/>
      <c r="H2667" s="181"/>
      <c r="I2667" s="7"/>
      <c r="J2667" s="7"/>
      <c r="K2667" s="7"/>
      <c r="L2667" s="7"/>
      <c r="M2667" s="7"/>
      <c r="N2667" s="97"/>
      <c r="O2667" s="94" t="str">
        <f ca="1">IF(D2667="цвет",SUM(O2668:INDIRECT("N"&amp;R2667)),IF(SUM(E2667:N2667)=0,"",SUM(E2667:N2667)))</f>
        <v/>
      </c>
      <c r="P2667" s="68" t="s">
        <v>98</v>
      </c>
      <c r="Q2667" s="138">
        <f t="shared" si="82"/>
        <v>4906</v>
      </c>
      <c r="R2667" s="139">
        <f t="shared" ca="1" si="83"/>
        <v>2669</v>
      </c>
      <c r="S2667" s="69"/>
      <c r="T2667" s="102"/>
    </row>
    <row r="2668" spans="1:20" ht="117" customHeight="1">
      <c r="A2668" s="2"/>
      <c r="B2668" s="357"/>
      <c r="C2668" s="75"/>
      <c r="D2668" s="359" t="s">
        <v>2646</v>
      </c>
      <c r="E2668" s="360"/>
      <c r="F2668" s="360"/>
      <c r="G2668" s="360"/>
      <c r="H2668" s="360"/>
      <c r="I2668" s="360"/>
      <c r="J2668" s="360"/>
      <c r="K2668" s="360"/>
      <c r="L2668" s="360"/>
      <c r="M2668" s="360"/>
      <c r="N2668" s="360"/>
      <c r="O2668" s="94" t="str">
        <f ca="1">IF(D2668="цвет",SUM(O2669:INDIRECT("N"&amp;R2668)),IF(SUM(E2668:N2668)=0,"",SUM(E2668:N2668)))</f>
        <v/>
      </c>
      <c r="P2668" s="68" t="s">
        <v>98</v>
      </c>
      <c r="Q2668" s="138">
        <f t="shared" si="82"/>
        <v>4906</v>
      </c>
      <c r="R2668" s="139">
        <f t="shared" ca="1" si="83"/>
        <v>2669</v>
      </c>
      <c r="S2668" s="69"/>
      <c r="T2668" s="102"/>
    </row>
    <row r="2669" spans="1:20" ht="17.45" customHeight="1" thickBot="1">
      <c r="A2669" s="2"/>
      <c r="B2669" s="365"/>
      <c r="C2669" s="77"/>
      <c r="D2669" s="362" t="str">
        <f>HYPERLINK("https://miamia.ru/search/index.php?q="&amp;Q2669&amp;"&amp;s=Поиск?utm_source=Excel&amp;utm_medium=Nalichie&amp;utm_content="&amp;Q2669&amp;"","Посмотреть большую фотографию на сайте")</f>
        <v>Посмотреть большую фотографию на сайте</v>
      </c>
      <c r="E2669" s="363"/>
      <c r="F2669" s="363"/>
      <c r="G2669" s="363"/>
      <c r="H2669" s="363"/>
      <c r="I2669" s="363"/>
      <c r="J2669" s="363"/>
      <c r="K2669" s="363"/>
      <c r="L2669" s="363"/>
      <c r="M2669" s="363"/>
      <c r="N2669" s="363"/>
      <c r="O2669" s="94" t="str">
        <f ca="1">IF(D2669="цвет",SUM(O2670:INDIRECT("N"&amp;R2669)),IF(SUM(E2669:N2669)=0,"",SUM(E2669:N2669)))</f>
        <v/>
      </c>
      <c r="P2669" s="68" t="s">
        <v>98</v>
      </c>
      <c r="Q2669" s="138">
        <f t="shared" si="82"/>
        <v>4906</v>
      </c>
      <c r="R2669" s="139">
        <f t="shared" ca="1" si="83"/>
        <v>2669</v>
      </c>
      <c r="S2669" s="69"/>
      <c r="T2669" s="102"/>
    </row>
    <row r="2670" spans="1:20" ht="17.25" thickBot="1">
      <c r="A2670" s="2"/>
      <c r="B2670" s="356" t="s">
        <v>2639</v>
      </c>
      <c r="C2670" s="83">
        <v>4907</v>
      </c>
      <c r="D2670" s="98" t="s">
        <v>9</v>
      </c>
      <c r="E2670" s="99" t="s">
        <v>11</v>
      </c>
      <c r="F2670" s="99" t="s">
        <v>12</v>
      </c>
      <c r="G2670" s="99" t="s">
        <v>13</v>
      </c>
      <c r="H2670" s="99" t="s">
        <v>14</v>
      </c>
      <c r="I2670" s="99" t="s">
        <v>15</v>
      </c>
      <c r="J2670" s="99" t="s">
        <v>16</v>
      </c>
      <c r="K2670" s="99" t="s">
        <v>21</v>
      </c>
      <c r="L2670" s="99" t="s">
        <v>22</v>
      </c>
      <c r="M2670" s="99"/>
      <c r="N2670" s="100"/>
      <c r="O2670" s="93">
        <f ca="1">IF(D2670="цвет",SUM(O2671:INDIRECT("N"&amp;R2670)),IF(SUM(E2670:N2670)=0,"",SUM(E2670:N2670)))</f>
        <v>0</v>
      </c>
      <c r="P2670" s="68">
        <v>4004</v>
      </c>
      <c r="Q2670" s="138">
        <f t="shared" si="82"/>
        <v>4907</v>
      </c>
      <c r="R2670" s="139">
        <f t="shared" ca="1" si="83"/>
        <v>2674</v>
      </c>
      <c r="S2670" s="101">
        <v>4004</v>
      </c>
      <c r="T2670" s="62">
        <f ca="1">S2670*O2670</f>
        <v>0</v>
      </c>
    </row>
    <row r="2671" spans="1:20" ht="17.25" thickBot="1">
      <c r="A2671" s="2"/>
      <c r="B2671" s="357"/>
      <c r="C2671" s="75"/>
      <c r="D2671" s="5" t="s">
        <v>299</v>
      </c>
      <c r="E2671" s="7"/>
      <c r="F2671" s="7"/>
      <c r="G2671" s="7"/>
      <c r="H2671" s="181"/>
      <c r="I2671" s="7"/>
      <c r="J2671" s="7"/>
      <c r="K2671" s="7"/>
      <c r="L2671" s="7"/>
      <c r="M2671" s="7"/>
      <c r="N2671" s="97"/>
      <c r="O2671" s="94" t="str">
        <f ca="1">IF(D2671="цвет",SUM(O2672:INDIRECT("N"&amp;R2671)),IF(SUM(E2671:N2671)=0,"",SUM(E2671:N2671)))</f>
        <v/>
      </c>
      <c r="P2671" s="68" t="s">
        <v>98</v>
      </c>
      <c r="Q2671" s="138">
        <f t="shared" si="82"/>
        <v>4907</v>
      </c>
      <c r="R2671" s="139">
        <f t="shared" ca="1" si="83"/>
        <v>2674</v>
      </c>
      <c r="S2671" s="69"/>
      <c r="T2671" s="102"/>
    </row>
    <row r="2672" spans="1:20" ht="17.25" thickBot="1">
      <c r="A2672" s="2"/>
      <c r="B2672" s="357"/>
      <c r="C2672" s="75"/>
      <c r="D2672" s="5" t="s">
        <v>41</v>
      </c>
      <c r="E2672" s="7"/>
      <c r="F2672" s="7"/>
      <c r="G2672" s="181"/>
      <c r="H2672" s="7"/>
      <c r="I2672" s="7"/>
      <c r="J2672" s="7"/>
      <c r="K2672" s="7"/>
      <c r="L2672" s="7"/>
      <c r="M2672" s="7"/>
      <c r="N2672" s="97"/>
      <c r="O2672" s="94" t="str">
        <f ca="1">IF(D2672="цвет",SUM(O2673:INDIRECT("N"&amp;R2672)),IF(SUM(E2672:N2672)=0,"",SUM(E2672:N2672)))</f>
        <v/>
      </c>
      <c r="P2672" s="68" t="s">
        <v>98</v>
      </c>
      <c r="Q2672" s="138">
        <f t="shared" si="82"/>
        <v>4907</v>
      </c>
      <c r="R2672" s="139">
        <f t="shared" ca="1" si="83"/>
        <v>2674</v>
      </c>
      <c r="S2672" s="69"/>
      <c r="T2672" s="102"/>
    </row>
    <row r="2673" spans="1:20" ht="117" customHeight="1">
      <c r="A2673" s="2"/>
      <c r="B2673" s="357"/>
      <c r="C2673" s="75"/>
      <c r="D2673" s="359" t="s">
        <v>2647</v>
      </c>
      <c r="E2673" s="360"/>
      <c r="F2673" s="360"/>
      <c r="G2673" s="360"/>
      <c r="H2673" s="360"/>
      <c r="I2673" s="360"/>
      <c r="J2673" s="360"/>
      <c r="K2673" s="360"/>
      <c r="L2673" s="360"/>
      <c r="M2673" s="360"/>
      <c r="N2673" s="360"/>
      <c r="O2673" s="94" t="str">
        <f ca="1">IF(D2673="цвет",SUM(O2674:INDIRECT("N"&amp;R2673)),IF(SUM(E2673:N2673)=0,"",SUM(E2673:N2673)))</f>
        <v/>
      </c>
      <c r="P2673" s="68" t="s">
        <v>98</v>
      </c>
      <c r="Q2673" s="138">
        <f t="shared" si="82"/>
        <v>4907</v>
      </c>
      <c r="R2673" s="139">
        <f t="shared" ca="1" si="83"/>
        <v>2674</v>
      </c>
      <c r="S2673" s="69"/>
      <c r="T2673" s="102"/>
    </row>
    <row r="2674" spans="1:20" ht="17.45" customHeight="1" thickBot="1">
      <c r="A2674" s="2"/>
      <c r="B2674" s="365"/>
      <c r="C2674" s="77"/>
      <c r="D2674" s="362" t="str">
        <f>HYPERLINK("https://miamia.ru/search/index.php?q="&amp;Q2674&amp;"&amp;s=Поиск?utm_source=Excel&amp;utm_medium=Nalichie&amp;utm_content="&amp;Q2674&amp;"","Посмотреть большую фотографию на сайте")</f>
        <v>Посмотреть большую фотографию на сайте</v>
      </c>
      <c r="E2674" s="363"/>
      <c r="F2674" s="363"/>
      <c r="G2674" s="363"/>
      <c r="H2674" s="363"/>
      <c r="I2674" s="363"/>
      <c r="J2674" s="363"/>
      <c r="K2674" s="363"/>
      <c r="L2674" s="363"/>
      <c r="M2674" s="363"/>
      <c r="N2674" s="363"/>
      <c r="O2674" s="94" t="str">
        <f ca="1">IF(D2674="цвет",SUM(O2675:INDIRECT("N"&amp;R2674)),IF(SUM(E2674:N2674)=0,"",SUM(E2674:N2674)))</f>
        <v/>
      </c>
      <c r="P2674" s="68" t="s">
        <v>98</v>
      </c>
      <c r="Q2674" s="138">
        <f t="shared" si="82"/>
        <v>4907</v>
      </c>
      <c r="R2674" s="139">
        <f t="shared" ca="1" si="83"/>
        <v>2674</v>
      </c>
      <c r="S2674" s="69"/>
      <c r="T2674" s="102"/>
    </row>
    <row r="2675" spans="1:20" ht="17.25" thickBot="1">
      <c r="A2675" s="2"/>
      <c r="B2675" s="356" t="s">
        <v>2639</v>
      </c>
      <c r="C2675" s="83">
        <v>4908</v>
      </c>
      <c r="D2675" s="98" t="s">
        <v>9</v>
      </c>
      <c r="E2675" s="99" t="s">
        <v>11</v>
      </c>
      <c r="F2675" s="99" t="s">
        <v>12</v>
      </c>
      <c r="G2675" s="99" t="s">
        <v>13</v>
      </c>
      <c r="H2675" s="99" t="s">
        <v>14</v>
      </c>
      <c r="I2675" s="99" t="s">
        <v>15</v>
      </c>
      <c r="J2675" s="99" t="s">
        <v>16</v>
      </c>
      <c r="K2675" s="99" t="s">
        <v>21</v>
      </c>
      <c r="L2675" s="99" t="s">
        <v>22</v>
      </c>
      <c r="M2675" s="99"/>
      <c r="N2675" s="100"/>
      <c r="O2675" s="93">
        <f ca="1">IF(D2675="цвет",SUM(O2676:INDIRECT("N"&amp;R2675)),IF(SUM(E2675:N2675)=0,"",SUM(E2675:N2675)))</f>
        <v>0</v>
      </c>
      <c r="P2675" s="68">
        <v>4004</v>
      </c>
      <c r="Q2675" s="138">
        <f t="shared" si="82"/>
        <v>4908</v>
      </c>
      <c r="R2675" s="139">
        <f t="shared" ca="1" si="83"/>
        <v>2679</v>
      </c>
      <c r="S2675" s="101">
        <v>4004</v>
      </c>
      <c r="T2675" s="62">
        <f ca="1">S2675*O2675</f>
        <v>0</v>
      </c>
    </row>
    <row r="2676" spans="1:20" ht="17.25" thickBot="1">
      <c r="A2676" s="2"/>
      <c r="B2676" s="357"/>
      <c r="C2676" s="75"/>
      <c r="D2676" s="5" t="s">
        <v>299</v>
      </c>
      <c r="E2676" s="351"/>
      <c r="F2676" s="181"/>
      <c r="G2676" s="181"/>
      <c r="H2676" s="7"/>
      <c r="I2676" s="7"/>
      <c r="J2676" s="7"/>
      <c r="K2676" s="7"/>
      <c r="L2676" s="7"/>
      <c r="M2676" s="7"/>
      <c r="N2676" s="97"/>
      <c r="O2676" s="94" t="str">
        <f ca="1">IF(D2676="цвет",SUM(O2677:INDIRECT("N"&amp;R2676)),IF(SUM(E2676:N2676)=0,"",SUM(E2676:N2676)))</f>
        <v/>
      </c>
      <c r="P2676" s="68" t="s">
        <v>98</v>
      </c>
      <c r="Q2676" s="138">
        <f t="shared" si="82"/>
        <v>4908</v>
      </c>
      <c r="R2676" s="139">
        <f t="shared" ca="1" si="83"/>
        <v>2679</v>
      </c>
      <c r="S2676" s="69"/>
      <c r="T2676" s="102"/>
    </row>
    <row r="2677" spans="1:20" ht="17.25" thickBot="1">
      <c r="A2677" s="2"/>
      <c r="B2677" s="357"/>
      <c r="C2677" s="75"/>
      <c r="D2677" s="5" t="s">
        <v>41</v>
      </c>
      <c r="E2677" s="7"/>
      <c r="F2677" s="7"/>
      <c r="G2677" s="181"/>
      <c r="H2677" s="7"/>
      <c r="I2677" s="7"/>
      <c r="J2677" s="7"/>
      <c r="K2677" s="7"/>
      <c r="L2677" s="7"/>
      <c r="M2677" s="7"/>
      <c r="N2677" s="97"/>
      <c r="O2677" s="94" t="str">
        <f ca="1">IF(D2677="цвет",SUM(O2678:INDIRECT("N"&amp;R2677)),IF(SUM(E2677:N2677)=0,"",SUM(E2677:N2677)))</f>
        <v/>
      </c>
      <c r="P2677" s="68" t="s">
        <v>98</v>
      </c>
      <c r="Q2677" s="138">
        <f t="shared" si="82"/>
        <v>4908</v>
      </c>
      <c r="R2677" s="139">
        <f t="shared" ca="1" si="83"/>
        <v>2679</v>
      </c>
      <c r="S2677" s="69"/>
      <c r="T2677" s="102"/>
    </row>
    <row r="2678" spans="1:20" ht="117" customHeight="1">
      <c r="A2678" s="2"/>
      <c r="B2678" s="357"/>
      <c r="C2678" s="75"/>
      <c r="D2678" s="359" t="s">
        <v>2648</v>
      </c>
      <c r="E2678" s="360"/>
      <c r="F2678" s="360"/>
      <c r="G2678" s="360"/>
      <c r="H2678" s="360"/>
      <c r="I2678" s="360"/>
      <c r="J2678" s="360"/>
      <c r="K2678" s="360"/>
      <c r="L2678" s="360"/>
      <c r="M2678" s="360"/>
      <c r="N2678" s="360"/>
      <c r="O2678" s="94" t="str">
        <f ca="1">IF(D2678="цвет",SUM(O2679:INDIRECT("N"&amp;R2678)),IF(SUM(E2678:N2678)=0,"",SUM(E2678:N2678)))</f>
        <v/>
      </c>
      <c r="P2678" s="68" t="s">
        <v>98</v>
      </c>
      <c r="Q2678" s="138">
        <f t="shared" si="82"/>
        <v>4908</v>
      </c>
      <c r="R2678" s="139">
        <f t="shared" ca="1" si="83"/>
        <v>2679</v>
      </c>
      <c r="S2678" s="69"/>
      <c r="T2678" s="102"/>
    </row>
    <row r="2679" spans="1:20" ht="17.45" customHeight="1" thickBot="1">
      <c r="A2679" s="2"/>
      <c r="B2679" s="365"/>
      <c r="C2679" s="77"/>
      <c r="D2679" s="362" t="str">
        <f>HYPERLINK("https://miamia.ru/search/index.php?q="&amp;Q2679&amp;"&amp;s=Поиск?utm_source=Excel&amp;utm_medium=Nalichie&amp;utm_content="&amp;Q2679&amp;"","Посмотреть большую фотографию на сайте")</f>
        <v>Посмотреть большую фотографию на сайте</v>
      </c>
      <c r="E2679" s="363"/>
      <c r="F2679" s="363"/>
      <c r="G2679" s="363"/>
      <c r="H2679" s="363"/>
      <c r="I2679" s="363"/>
      <c r="J2679" s="363"/>
      <c r="K2679" s="363"/>
      <c r="L2679" s="363"/>
      <c r="M2679" s="363"/>
      <c r="N2679" s="363"/>
      <c r="O2679" s="94" t="str">
        <f ca="1">IF(D2679="цвет",SUM(O2680:INDIRECT("N"&amp;R2679)),IF(SUM(E2679:N2679)=0,"",SUM(E2679:N2679)))</f>
        <v/>
      </c>
      <c r="P2679" s="68" t="s">
        <v>98</v>
      </c>
      <c r="Q2679" s="138">
        <f t="shared" si="82"/>
        <v>4908</v>
      </c>
      <c r="R2679" s="139">
        <f t="shared" ca="1" si="83"/>
        <v>2679</v>
      </c>
      <c r="S2679" s="69"/>
      <c r="T2679" s="102"/>
    </row>
    <row r="2680" spans="1:20" ht="17.25" thickBot="1">
      <c r="A2680" s="2"/>
      <c r="B2680" s="356" t="s">
        <v>2639</v>
      </c>
      <c r="C2680" s="83">
        <v>4909</v>
      </c>
      <c r="D2680" s="98" t="s">
        <v>9</v>
      </c>
      <c r="E2680" s="74" t="s">
        <v>17</v>
      </c>
      <c r="F2680" s="74" t="s">
        <v>18</v>
      </c>
      <c r="G2680" s="99" t="s">
        <v>19</v>
      </c>
      <c r="H2680" s="99" t="s">
        <v>23</v>
      </c>
      <c r="I2680" s="99"/>
      <c r="J2680" s="99"/>
      <c r="K2680" s="11"/>
      <c r="L2680" s="99"/>
      <c r="M2680" s="99"/>
      <c r="N2680" s="100"/>
      <c r="O2680" s="93">
        <f ca="1">IF(D2680="цвет",SUM(O2681:INDIRECT("N"&amp;R2680)),IF(SUM(E2680:N2680)=0,"",SUM(E2680:N2680)))</f>
        <v>0</v>
      </c>
      <c r="P2680" s="68">
        <v>4004</v>
      </c>
      <c r="Q2680" s="138">
        <f t="shared" si="82"/>
        <v>4909</v>
      </c>
      <c r="R2680" s="139">
        <f t="shared" ca="1" si="83"/>
        <v>2684</v>
      </c>
      <c r="S2680" s="101">
        <v>4004</v>
      </c>
      <c r="T2680" s="62">
        <f ca="1">S2680*O2680</f>
        <v>0</v>
      </c>
    </row>
    <row r="2681" spans="1:20" ht="17.25" thickBot="1">
      <c r="A2681" s="2"/>
      <c r="B2681" s="357"/>
      <c r="C2681" s="75"/>
      <c r="D2681" s="5" t="s">
        <v>299</v>
      </c>
      <c r="E2681" s="351"/>
      <c r="F2681" s="351"/>
      <c r="G2681" s="351"/>
      <c r="H2681" s="351"/>
      <c r="I2681" s="7"/>
      <c r="J2681" s="7"/>
      <c r="K2681" s="7"/>
      <c r="L2681" s="7"/>
      <c r="M2681" s="7"/>
      <c r="N2681" s="97"/>
      <c r="O2681" s="94" t="str">
        <f ca="1">IF(D2681="цвет",SUM(O2682:INDIRECT("N"&amp;R2681)),IF(SUM(E2681:N2681)=0,"",SUM(E2681:N2681)))</f>
        <v/>
      </c>
      <c r="P2681" s="68" t="s">
        <v>98</v>
      </c>
      <c r="Q2681" s="138">
        <f t="shared" si="82"/>
        <v>4909</v>
      </c>
      <c r="R2681" s="139">
        <f t="shared" ca="1" si="83"/>
        <v>2684</v>
      </c>
      <c r="S2681" s="69"/>
      <c r="T2681" s="102"/>
    </row>
    <row r="2682" spans="1:20" ht="17.25" thickBot="1">
      <c r="A2682" s="2"/>
      <c r="B2682" s="357"/>
      <c r="C2682" s="75"/>
      <c r="D2682" s="5" t="s">
        <v>41</v>
      </c>
      <c r="E2682" s="7"/>
      <c r="F2682" s="351"/>
      <c r="G2682" s="351"/>
      <c r="H2682" s="351"/>
      <c r="I2682" s="7"/>
      <c r="J2682" s="7"/>
      <c r="K2682" s="7"/>
      <c r="L2682" s="7"/>
      <c r="M2682" s="7"/>
      <c r="N2682" s="97"/>
      <c r="O2682" s="94" t="str">
        <f ca="1">IF(D2682="цвет",SUM(O2683:INDIRECT("N"&amp;R2682)),IF(SUM(E2682:N2682)=0,"",SUM(E2682:N2682)))</f>
        <v/>
      </c>
      <c r="P2682" s="68" t="s">
        <v>98</v>
      </c>
      <c r="Q2682" s="138">
        <f t="shared" si="82"/>
        <v>4909</v>
      </c>
      <c r="R2682" s="139">
        <f t="shared" ca="1" si="83"/>
        <v>2684</v>
      </c>
      <c r="S2682" s="69"/>
      <c r="T2682" s="102"/>
    </row>
    <row r="2683" spans="1:20" ht="117" customHeight="1">
      <c r="A2683" s="2"/>
      <c r="B2683" s="357"/>
      <c r="C2683" s="75"/>
      <c r="D2683" s="359" t="s">
        <v>2649</v>
      </c>
      <c r="E2683" s="360"/>
      <c r="F2683" s="360"/>
      <c r="G2683" s="360"/>
      <c r="H2683" s="360"/>
      <c r="I2683" s="360"/>
      <c r="J2683" s="360"/>
      <c r="K2683" s="360"/>
      <c r="L2683" s="360"/>
      <c r="M2683" s="360"/>
      <c r="N2683" s="360"/>
      <c r="O2683" s="94" t="str">
        <f ca="1">IF(D2683="цвет",SUM(O2684:INDIRECT("N"&amp;R2683)),IF(SUM(E2683:N2683)=0,"",SUM(E2683:N2683)))</f>
        <v/>
      </c>
      <c r="P2683" s="68" t="s">
        <v>98</v>
      </c>
      <c r="Q2683" s="138">
        <f t="shared" si="82"/>
        <v>4909</v>
      </c>
      <c r="R2683" s="139">
        <f t="shared" ca="1" si="83"/>
        <v>2684</v>
      </c>
      <c r="S2683" s="69"/>
      <c r="T2683" s="102"/>
    </row>
    <row r="2684" spans="1:20" ht="17.45" customHeight="1" thickBot="1">
      <c r="A2684" s="2"/>
      <c r="B2684" s="365"/>
      <c r="C2684" s="77"/>
      <c r="D2684" s="362" t="str">
        <f>HYPERLINK("https://miamia.ru/search/index.php?q="&amp;Q2684&amp;"&amp;s=Поиск?utm_source=Excel&amp;utm_medium=Nalichie&amp;utm_content="&amp;Q2684&amp;"","Посмотреть большую фотографию на сайте")</f>
        <v>Посмотреть большую фотографию на сайте</v>
      </c>
      <c r="E2684" s="363"/>
      <c r="F2684" s="363"/>
      <c r="G2684" s="363"/>
      <c r="H2684" s="363"/>
      <c r="I2684" s="363"/>
      <c r="J2684" s="363"/>
      <c r="K2684" s="363"/>
      <c r="L2684" s="363"/>
      <c r="M2684" s="363"/>
      <c r="N2684" s="363"/>
      <c r="O2684" s="94" t="str">
        <f ca="1">IF(D2684="цвет",SUM(O2685:INDIRECT("N"&amp;R2684)),IF(SUM(E2684:N2684)=0,"",SUM(E2684:N2684)))</f>
        <v/>
      </c>
      <c r="P2684" s="68" t="s">
        <v>98</v>
      </c>
      <c r="Q2684" s="138">
        <f t="shared" si="82"/>
        <v>4909</v>
      </c>
      <c r="R2684" s="139">
        <f t="shared" ca="1" si="83"/>
        <v>2684</v>
      </c>
      <c r="S2684" s="69"/>
      <c r="T2684" s="102"/>
    </row>
    <row r="2685" spans="1:20" ht="23.1" customHeight="1" thickBot="1">
      <c r="A2685" s="2"/>
      <c r="B2685" s="28" t="s">
        <v>2694</v>
      </c>
      <c r="C2685" s="29"/>
      <c r="D2685" s="30"/>
      <c r="E2685" s="31"/>
      <c r="F2685" s="31"/>
      <c r="G2685" s="31"/>
      <c r="H2685" s="31"/>
      <c r="I2685" s="31"/>
      <c r="J2685" s="31"/>
      <c r="K2685" s="31"/>
      <c r="L2685" s="31"/>
      <c r="M2685" s="31"/>
      <c r="N2685" s="31"/>
      <c r="O2685" s="91" t="str">
        <f ca="1">IF(D2685="цвет",SUM(O2686:INDIRECT("N"&amp;R2685)),IF(SUM(E2685:N2685)=0,"",SUM(E2685:N2685)))</f>
        <v/>
      </c>
      <c r="P2685" s="68" t="s">
        <v>98</v>
      </c>
      <c r="Q2685" s="55">
        <f t="shared" si="82"/>
        <v>4909</v>
      </c>
      <c r="R2685" s="70">
        <f t="shared" ca="1" si="83"/>
        <v>2689</v>
      </c>
    </row>
    <row r="2686" spans="1:20" ht="17.25" thickBot="1">
      <c r="A2686" s="2"/>
      <c r="B2686" s="356" t="s">
        <v>2630</v>
      </c>
      <c r="C2686" s="83">
        <v>4850</v>
      </c>
      <c r="D2686" s="98" t="s">
        <v>9</v>
      </c>
      <c r="E2686" s="99" t="s">
        <v>11</v>
      </c>
      <c r="F2686" s="99" t="s">
        <v>12</v>
      </c>
      <c r="G2686" s="99" t="s">
        <v>13</v>
      </c>
      <c r="H2686" s="99" t="s">
        <v>14</v>
      </c>
      <c r="I2686" s="99" t="s">
        <v>15</v>
      </c>
      <c r="J2686" s="99" t="s">
        <v>16</v>
      </c>
      <c r="K2686" s="99" t="s">
        <v>21</v>
      </c>
      <c r="L2686" s="99" t="s">
        <v>22</v>
      </c>
      <c r="M2686" s="99"/>
      <c r="N2686" s="100"/>
      <c r="O2686" s="93">
        <f ca="1">IF(D2686="цвет",SUM(O2687:INDIRECT("N"&amp;R2686)),IF(SUM(E2686:N2686)=0,"",SUM(E2686:N2686)))</f>
        <v>0</v>
      </c>
      <c r="P2686" s="68">
        <v>2711</v>
      </c>
      <c r="Q2686" s="69">
        <f t="shared" si="82"/>
        <v>4850</v>
      </c>
      <c r="R2686" s="70">
        <f t="shared" ca="1" si="83"/>
        <v>2689</v>
      </c>
      <c r="S2686" s="101">
        <v>2711</v>
      </c>
      <c r="T2686" s="62">
        <f ca="1">S2686*O2686</f>
        <v>0</v>
      </c>
    </row>
    <row r="2687" spans="1:20" ht="17.25" thickBot="1">
      <c r="A2687" s="2"/>
      <c r="B2687" s="357"/>
      <c r="C2687" s="75"/>
      <c r="D2687" s="5" t="s">
        <v>2631</v>
      </c>
      <c r="E2687" s="351"/>
      <c r="F2687" s="351"/>
      <c r="G2687" s="181"/>
      <c r="H2687" s="181"/>
      <c r="I2687" s="351"/>
      <c r="J2687" s="351"/>
      <c r="K2687" s="351"/>
      <c r="L2687" s="181"/>
      <c r="M2687" s="7"/>
      <c r="N2687" s="97"/>
      <c r="O2687" s="94" t="str">
        <f ca="1">IF(D2687="цвет",SUM(O2688:INDIRECT("N"&amp;R2687)),IF(SUM(E2687:N2687)=0,"",SUM(E2687:N2687)))</f>
        <v/>
      </c>
      <c r="P2687" s="68" t="s">
        <v>98</v>
      </c>
      <c r="Q2687" s="69">
        <f t="shared" si="82"/>
        <v>4850</v>
      </c>
      <c r="R2687" s="70">
        <f t="shared" ca="1" si="83"/>
        <v>2689</v>
      </c>
      <c r="S2687" s="69"/>
      <c r="T2687" s="102"/>
    </row>
    <row r="2688" spans="1:20" ht="135" customHeight="1">
      <c r="A2688" s="2"/>
      <c r="B2688" s="357"/>
      <c r="C2688" s="75"/>
      <c r="D2688" s="359" t="s">
        <v>2632</v>
      </c>
      <c r="E2688" s="360"/>
      <c r="F2688" s="360"/>
      <c r="G2688" s="360"/>
      <c r="H2688" s="360"/>
      <c r="I2688" s="360"/>
      <c r="J2688" s="360"/>
      <c r="K2688" s="360"/>
      <c r="L2688" s="360"/>
      <c r="M2688" s="360"/>
      <c r="N2688" s="360"/>
      <c r="O2688" s="94" t="str">
        <f ca="1">IF(D2688="цвет",SUM(O2689:INDIRECT("N"&amp;R2688)),IF(SUM(E2688:N2688)=0,"",SUM(E2688:N2688)))</f>
        <v/>
      </c>
      <c r="P2688" s="68" t="s">
        <v>98</v>
      </c>
      <c r="Q2688" s="69">
        <f t="shared" si="82"/>
        <v>4850</v>
      </c>
      <c r="R2688" s="70">
        <f t="shared" ca="1" si="83"/>
        <v>2689</v>
      </c>
      <c r="S2688" s="69"/>
      <c r="T2688" s="102"/>
    </row>
    <row r="2689" spans="1:20" ht="17.45" customHeight="1" thickBot="1">
      <c r="A2689" s="2"/>
      <c r="B2689" s="365"/>
      <c r="C2689" s="77"/>
      <c r="D2689" s="362" t="str">
        <f>HYPERLINK("https://miamia.ru/search/index.php?q="&amp;Q2689&amp;"&amp;s=Поиск?utm_source=Excel&amp;utm_medium=Nalichie&amp;utm_content="&amp;Q2689&amp;"","Посмотреть большую фотографию на сайте")</f>
        <v>Посмотреть большую фотографию на сайте</v>
      </c>
      <c r="E2689" s="363"/>
      <c r="F2689" s="363"/>
      <c r="G2689" s="363"/>
      <c r="H2689" s="363"/>
      <c r="I2689" s="363"/>
      <c r="J2689" s="363"/>
      <c r="K2689" s="363"/>
      <c r="L2689" s="363"/>
      <c r="M2689" s="363"/>
      <c r="N2689" s="363"/>
      <c r="O2689" s="94" t="str">
        <f ca="1">IF(D2689="цвет",SUM(O2690:INDIRECT("N"&amp;R2689)),IF(SUM(E2689:N2689)=0,"",SUM(E2689:N2689)))</f>
        <v/>
      </c>
      <c r="P2689" s="68" t="s">
        <v>98</v>
      </c>
      <c r="Q2689" s="69">
        <f t="shared" si="82"/>
        <v>4850</v>
      </c>
      <c r="R2689" s="70">
        <f t="shared" ca="1" si="83"/>
        <v>2689</v>
      </c>
      <c r="S2689" s="69"/>
      <c r="T2689" s="102"/>
    </row>
    <row r="2690" spans="1:20" ht="17.25" thickBot="1">
      <c r="A2690" s="2"/>
      <c r="B2690" s="356" t="s">
        <v>2630</v>
      </c>
      <c r="C2690" s="83">
        <v>4851</v>
      </c>
      <c r="D2690" s="98" t="s">
        <v>9</v>
      </c>
      <c r="E2690" s="74" t="s">
        <v>17</v>
      </c>
      <c r="F2690" s="74" t="s">
        <v>18</v>
      </c>
      <c r="G2690" s="99" t="s">
        <v>19</v>
      </c>
      <c r="H2690" s="99" t="s">
        <v>23</v>
      </c>
      <c r="I2690" s="99"/>
      <c r="J2690" s="99"/>
      <c r="K2690" s="11"/>
      <c r="L2690" s="99"/>
      <c r="M2690" s="99"/>
      <c r="N2690" s="100"/>
      <c r="O2690" s="93">
        <f ca="1">IF(D2690="цвет",SUM(O2691:INDIRECT("N"&amp;R2690)),IF(SUM(E2690:N2690)=0,"",SUM(E2690:N2690)))</f>
        <v>0</v>
      </c>
      <c r="P2690" s="68">
        <v>3487</v>
      </c>
      <c r="Q2690" s="69">
        <f t="shared" si="82"/>
        <v>4851</v>
      </c>
      <c r="R2690" s="70">
        <f t="shared" ca="1" si="83"/>
        <v>2693</v>
      </c>
      <c r="S2690" s="101">
        <v>3487</v>
      </c>
      <c r="T2690" s="62">
        <f ca="1">S2690*O2690</f>
        <v>0</v>
      </c>
    </row>
    <row r="2691" spans="1:20" ht="17.25" thickBot="1">
      <c r="A2691" s="2"/>
      <c r="B2691" s="357"/>
      <c r="C2691" s="75"/>
      <c r="D2691" s="5" t="s">
        <v>2631</v>
      </c>
      <c r="E2691" s="7"/>
      <c r="F2691" s="7"/>
      <c r="G2691" s="7"/>
      <c r="H2691" s="181"/>
      <c r="I2691" s="7"/>
      <c r="J2691" s="7"/>
      <c r="K2691" s="7"/>
      <c r="L2691" s="7"/>
      <c r="M2691" s="7"/>
      <c r="N2691" s="97"/>
      <c r="O2691" s="94" t="str">
        <f ca="1">IF(D2691="цвет",SUM(O2692:INDIRECT("N"&amp;R2691)),IF(SUM(E2691:N2691)=0,"",SUM(E2691:N2691)))</f>
        <v/>
      </c>
      <c r="P2691" s="68" t="s">
        <v>98</v>
      </c>
      <c r="Q2691" s="69">
        <f t="shared" si="82"/>
        <v>4851</v>
      </c>
      <c r="R2691" s="70">
        <f t="shared" ca="1" si="83"/>
        <v>2693</v>
      </c>
      <c r="S2691" s="69"/>
      <c r="T2691" s="102"/>
    </row>
    <row r="2692" spans="1:20" ht="135" customHeight="1">
      <c r="A2692" s="2"/>
      <c r="B2692" s="357"/>
      <c r="C2692" s="75"/>
      <c r="D2692" s="359" t="s">
        <v>2633</v>
      </c>
      <c r="E2692" s="360"/>
      <c r="F2692" s="360"/>
      <c r="G2692" s="360"/>
      <c r="H2692" s="360"/>
      <c r="I2692" s="360"/>
      <c r="J2692" s="360"/>
      <c r="K2692" s="360"/>
      <c r="L2692" s="360"/>
      <c r="M2692" s="360"/>
      <c r="N2692" s="360"/>
      <c r="O2692" s="94" t="str">
        <f ca="1">IF(D2692="цвет",SUM(O2693:INDIRECT("N"&amp;R2692)),IF(SUM(E2692:N2692)=0,"",SUM(E2692:N2692)))</f>
        <v/>
      </c>
      <c r="P2692" s="68" t="s">
        <v>98</v>
      </c>
      <c r="Q2692" s="69">
        <f t="shared" si="82"/>
        <v>4851</v>
      </c>
      <c r="R2692" s="70">
        <f t="shared" ca="1" si="83"/>
        <v>2693</v>
      </c>
      <c r="S2692" s="69"/>
      <c r="T2692" s="102"/>
    </row>
    <row r="2693" spans="1:20" ht="17.45" customHeight="1" thickBot="1">
      <c r="A2693" s="2"/>
      <c r="B2693" s="365"/>
      <c r="C2693" s="77"/>
      <c r="D2693" s="362" t="str">
        <f>HYPERLINK("https://miamia.ru/search/index.php?q="&amp;Q2693&amp;"&amp;s=Поиск?utm_source=Excel&amp;utm_medium=Nalichie&amp;utm_content="&amp;Q2693&amp;"","Посмотреть большую фотографию на сайте")</f>
        <v>Посмотреть большую фотографию на сайте</v>
      </c>
      <c r="E2693" s="363"/>
      <c r="F2693" s="363"/>
      <c r="G2693" s="363"/>
      <c r="H2693" s="363"/>
      <c r="I2693" s="363"/>
      <c r="J2693" s="363"/>
      <c r="K2693" s="363"/>
      <c r="L2693" s="363"/>
      <c r="M2693" s="363"/>
      <c r="N2693" s="363"/>
      <c r="O2693" s="94" t="str">
        <f ca="1">IF(D2693="цвет",SUM(O2694:INDIRECT("N"&amp;R2693)),IF(SUM(E2693:N2693)=0,"",SUM(E2693:N2693)))</f>
        <v/>
      </c>
      <c r="P2693" s="68" t="s">
        <v>98</v>
      </c>
      <c r="Q2693" s="69">
        <f t="shared" si="82"/>
        <v>4851</v>
      </c>
      <c r="R2693" s="70">
        <f t="shared" ca="1" si="83"/>
        <v>2693</v>
      </c>
      <c r="S2693" s="69"/>
      <c r="T2693" s="102"/>
    </row>
    <row r="2694" spans="1:20" ht="17.25" thickBot="1">
      <c r="A2694" s="2"/>
      <c r="B2694" s="356" t="s">
        <v>2630</v>
      </c>
      <c r="C2694" s="83">
        <v>4852</v>
      </c>
      <c r="D2694" s="98" t="s">
        <v>9</v>
      </c>
      <c r="E2694" s="99" t="s">
        <v>11</v>
      </c>
      <c r="F2694" s="99" t="s">
        <v>12</v>
      </c>
      <c r="G2694" s="99" t="s">
        <v>13</v>
      </c>
      <c r="H2694" s="99" t="s">
        <v>14</v>
      </c>
      <c r="I2694" s="99" t="s">
        <v>15</v>
      </c>
      <c r="J2694" s="99" t="s">
        <v>16</v>
      </c>
      <c r="K2694" s="99" t="s">
        <v>21</v>
      </c>
      <c r="L2694" s="99" t="s">
        <v>22</v>
      </c>
      <c r="M2694" s="99"/>
      <c r="N2694" s="100"/>
      <c r="O2694" s="93">
        <f ca="1">IF(D2694="цвет",SUM(O2695:INDIRECT("N"&amp;R2694)),IF(SUM(E2694:N2694)=0,"",SUM(E2694:N2694)))</f>
        <v>0</v>
      </c>
      <c r="P2694" s="68">
        <v>2711</v>
      </c>
      <c r="Q2694" s="69">
        <f t="shared" si="82"/>
        <v>4852</v>
      </c>
      <c r="R2694" s="70">
        <f t="shared" ca="1" si="83"/>
        <v>2697</v>
      </c>
      <c r="S2694" s="101">
        <v>2711</v>
      </c>
      <c r="T2694" s="62">
        <f ca="1">S2694*O2694</f>
        <v>0</v>
      </c>
    </row>
    <row r="2695" spans="1:20" ht="17.25" thickBot="1">
      <c r="A2695" s="2"/>
      <c r="B2695" s="357"/>
      <c r="C2695" s="75"/>
      <c r="D2695" s="5" t="s">
        <v>2631</v>
      </c>
      <c r="E2695" s="181"/>
      <c r="F2695" s="7"/>
      <c r="G2695" s="7"/>
      <c r="H2695" s="7"/>
      <c r="I2695" s="351"/>
      <c r="J2695" s="351"/>
      <c r="K2695" s="351"/>
      <c r="L2695" s="181"/>
      <c r="M2695" s="7"/>
      <c r="N2695" s="97"/>
      <c r="O2695" s="94" t="str">
        <f ca="1">IF(D2695="цвет",SUM(O2696:INDIRECT("N"&amp;R2695)),IF(SUM(E2695:N2695)=0,"",SUM(E2695:N2695)))</f>
        <v/>
      </c>
      <c r="P2695" s="68" t="s">
        <v>98</v>
      </c>
      <c r="Q2695" s="69">
        <f t="shared" si="82"/>
        <v>4852</v>
      </c>
      <c r="R2695" s="70">
        <f t="shared" ca="1" si="83"/>
        <v>2697</v>
      </c>
      <c r="S2695" s="69"/>
      <c r="T2695" s="102"/>
    </row>
    <row r="2696" spans="1:20" ht="135" customHeight="1">
      <c r="A2696" s="2"/>
      <c r="B2696" s="357"/>
      <c r="C2696" s="75"/>
      <c r="D2696" s="359" t="s">
        <v>2634</v>
      </c>
      <c r="E2696" s="360"/>
      <c r="F2696" s="360"/>
      <c r="G2696" s="360"/>
      <c r="H2696" s="360"/>
      <c r="I2696" s="360"/>
      <c r="J2696" s="360"/>
      <c r="K2696" s="360"/>
      <c r="L2696" s="360"/>
      <c r="M2696" s="360"/>
      <c r="N2696" s="360"/>
      <c r="O2696" s="94" t="str">
        <f ca="1">IF(D2696="цвет",SUM(O2697:INDIRECT("N"&amp;R2696)),IF(SUM(E2696:N2696)=0,"",SUM(E2696:N2696)))</f>
        <v/>
      </c>
      <c r="P2696" s="68" t="s">
        <v>98</v>
      </c>
      <c r="Q2696" s="69">
        <f t="shared" si="82"/>
        <v>4852</v>
      </c>
      <c r="R2696" s="70">
        <f t="shared" ca="1" si="83"/>
        <v>2697</v>
      </c>
      <c r="S2696" s="69"/>
      <c r="T2696" s="102"/>
    </row>
    <row r="2697" spans="1:20" ht="17.45" customHeight="1" thickBot="1">
      <c r="A2697" s="2"/>
      <c r="B2697" s="365"/>
      <c r="C2697" s="77"/>
      <c r="D2697" s="362" t="str">
        <f>HYPERLINK("https://miamia.ru/search/index.php?q="&amp;Q2697&amp;"&amp;s=Поиск?utm_source=Excel&amp;utm_medium=Nalichie&amp;utm_content="&amp;Q2697&amp;"","Посмотреть большую фотографию на сайте")</f>
        <v>Посмотреть большую фотографию на сайте</v>
      </c>
      <c r="E2697" s="363"/>
      <c r="F2697" s="363"/>
      <c r="G2697" s="363"/>
      <c r="H2697" s="363"/>
      <c r="I2697" s="363"/>
      <c r="J2697" s="363"/>
      <c r="K2697" s="363"/>
      <c r="L2697" s="363"/>
      <c r="M2697" s="363"/>
      <c r="N2697" s="363"/>
      <c r="O2697" s="94" t="str">
        <f ca="1">IF(D2697="цвет",SUM(O2698:INDIRECT("N"&amp;R2697)),IF(SUM(E2697:N2697)=0,"",SUM(E2697:N2697)))</f>
        <v/>
      </c>
      <c r="P2697" s="68" t="s">
        <v>98</v>
      </c>
      <c r="Q2697" s="69">
        <f t="shared" si="82"/>
        <v>4852</v>
      </c>
      <c r="R2697" s="70">
        <f t="shared" ca="1" si="83"/>
        <v>2697</v>
      </c>
      <c r="S2697" s="69"/>
      <c r="T2697" s="102"/>
    </row>
    <row r="2698" spans="1:20" ht="17.25" thickBot="1">
      <c r="A2698" s="2"/>
      <c r="B2698" s="356" t="s">
        <v>2630</v>
      </c>
      <c r="C2698" s="83">
        <v>4853</v>
      </c>
      <c r="D2698" s="98" t="s">
        <v>9</v>
      </c>
      <c r="E2698" s="74" t="s">
        <v>17</v>
      </c>
      <c r="F2698" s="74" t="s">
        <v>18</v>
      </c>
      <c r="G2698" s="99" t="s">
        <v>19</v>
      </c>
      <c r="H2698" s="99" t="s">
        <v>23</v>
      </c>
      <c r="I2698" s="99"/>
      <c r="J2698" s="99"/>
      <c r="K2698" s="11"/>
      <c r="L2698" s="99"/>
      <c r="M2698" s="99"/>
      <c r="N2698" s="100"/>
      <c r="O2698" s="93">
        <f ca="1">IF(D2698="цвет",SUM(O2699:INDIRECT("N"&amp;R2698)),IF(SUM(E2698:N2698)=0,"",SUM(E2698:N2698)))</f>
        <v>0</v>
      </c>
      <c r="P2698" s="68">
        <v>3487</v>
      </c>
      <c r="Q2698" s="69">
        <f t="shared" si="82"/>
        <v>4853</v>
      </c>
      <c r="R2698" s="70">
        <f t="shared" ca="1" si="83"/>
        <v>2701</v>
      </c>
      <c r="S2698" s="101">
        <v>3487</v>
      </c>
      <c r="T2698" s="62">
        <f ca="1">S2698*O2698</f>
        <v>0</v>
      </c>
    </row>
    <row r="2699" spans="1:20" ht="17.25" thickBot="1">
      <c r="A2699" s="2"/>
      <c r="B2699" s="357"/>
      <c r="C2699" s="75"/>
      <c r="D2699" s="5" t="s">
        <v>2631</v>
      </c>
      <c r="E2699" s="7"/>
      <c r="F2699" s="7"/>
      <c r="G2699" s="7"/>
      <c r="H2699" s="351"/>
      <c r="I2699" s="7"/>
      <c r="J2699" s="7"/>
      <c r="K2699" s="7"/>
      <c r="L2699" s="7"/>
      <c r="M2699" s="7"/>
      <c r="N2699" s="97"/>
      <c r="O2699" s="94" t="str">
        <f ca="1">IF(D2699="цвет",SUM(O2700:INDIRECT("N"&amp;R2699)),IF(SUM(E2699:N2699)=0,"",SUM(E2699:N2699)))</f>
        <v/>
      </c>
      <c r="P2699" s="68" t="s">
        <v>98</v>
      </c>
      <c r="Q2699" s="69">
        <f t="shared" ref="Q2699:Q2762" si="84">IF(C2699&lt;&gt;0,C2699,Q2698)</f>
        <v>4853</v>
      </c>
      <c r="R2699" s="70">
        <f t="shared" ref="R2699:R2762" ca="1" si="85">IF(D2699="Посмотреть большую фотографию на сайте",CELL("строка",O2699),R2700)</f>
        <v>2701</v>
      </c>
      <c r="S2699" s="69"/>
      <c r="T2699" s="102"/>
    </row>
    <row r="2700" spans="1:20" ht="135" customHeight="1">
      <c r="A2700" s="2"/>
      <c r="B2700" s="357"/>
      <c r="C2700" s="75"/>
      <c r="D2700" s="359" t="s">
        <v>2635</v>
      </c>
      <c r="E2700" s="360"/>
      <c r="F2700" s="360"/>
      <c r="G2700" s="360"/>
      <c r="H2700" s="360"/>
      <c r="I2700" s="360"/>
      <c r="J2700" s="360"/>
      <c r="K2700" s="360"/>
      <c r="L2700" s="360"/>
      <c r="M2700" s="360"/>
      <c r="N2700" s="360"/>
      <c r="O2700" s="94" t="str">
        <f ca="1">IF(D2700="цвет",SUM(O2701:INDIRECT("N"&amp;R2700)),IF(SUM(E2700:N2700)=0,"",SUM(E2700:N2700)))</f>
        <v/>
      </c>
      <c r="P2700" s="68" t="s">
        <v>98</v>
      </c>
      <c r="Q2700" s="69">
        <f t="shared" si="84"/>
        <v>4853</v>
      </c>
      <c r="R2700" s="70">
        <f t="shared" ca="1" si="85"/>
        <v>2701</v>
      </c>
      <c r="S2700" s="69"/>
      <c r="T2700" s="102"/>
    </row>
    <row r="2701" spans="1:20" ht="17.45" customHeight="1" thickBot="1">
      <c r="A2701" s="2"/>
      <c r="B2701" s="365"/>
      <c r="C2701" s="77"/>
      <c r="D2701" s="362" t="str">
        <f>HYPERLINK("https://miamia.ru/search/index.php?q="&amp;Q2701&amp;"&amp;s=Поиск?utm_source=Excel&amp;utm_medium=Nalichie&amp;utm_content="&amp;Q2701&amp;"","Посмотреть большую фотографию на сайте")</f>
        <v>Посмотреть большую фотографию на сайте</v>
      </c>
      <c r="E2701" s="363"/>
      <c r="F2701" s="363"/>
      <c r="G2701" s="363"/>
      <c r="H2701" s="363"/>
      <c r="I2701" s="363"/>
      <c r="J2701" s="363"/>
      <c r="K2701" s="363"/>
      <c r="L2701" s="363"/>
      <c r="M2701" s="363"/>
      <c r="N2701" s="363"/>
      <c r="O2701" s="94" t="str">
        <f ca="1">IF(D2701="цвет",SUM(O2702:INDIRECT("N"&amp;R2701)),IF(SUM(E2701:N2701)=0,"",SUM(E2701:N2701)))</f>
        <v/>
      </c>
      <c r="P2701" s="68" t="s">
        <v>98</v>
      </c>
      <c r="Q2701" s="69">
        <f t="shared" si="84"/>
        <v>4853</v>
      </c>
      <c r="R2701" s="70">
        <f t="shared" ca="1" si="85"/>
        <v>2701</v>
      </c>
      <c r="S2701" s="69"/>
      <c r="T2701" s="102"/>
    </row>
    <row r="2702" spans="1:20" ht="17.25" thickBot="1">
      <c r="A2702" s="2"/>
      <c r="B2702" s="356" t="s">
        <v>2630</v>
      </c>
      <c r="C2702" s="83">
        <v>4855</v>
      </c>
      <c r="D2702" s="98" t="s">
        <v>9</v>
      </c>
      <c r="E2702" s="99" t="s">
        <v>13</v>
      </c>
      <c r="F2702" s="99" t="s">
        <v>14</v>
      </c>
      <c r="G2702" s="99" t="s">
        <v>15</v>
      </c>
      <c r="H2702" s="99" t="s">
        <v>16</v>
      </c>
      <c r="I2702" s="99" t="s">
        <v>21</v>
      </c>
      <c r="J2702" s="99" t="s">
        <v>22</v>
      </c>
      <c r="K2702" s="11"/>
      <c r="L2702" s="99"/>
      <c r="M2702" s="99"/>
      <c r="N2702" s="100"/>
      <c r="O2702" s="93">
        <f ca="1">IF(D2702="цвет",SUM(O2703:INDIRECT("N"&amp;R2702)),IF(SUM(E2702:N2702)=0,"",SUM(E2702:N2702)))</f>
        <v>0</v>
      </c>
      <c r="P2702" s="68">
        <v>3228</v>
      </c>
      <c r="Q2702" s="69">
        <f t="shared" si="84"/>
        <v>4855</v>
      </c>
      <c r="R2702" s="70">
        <f t="shared" ca="1" si="85"/>
        <v>2705</v>
      </c>
      <c r="S2702" s="101">
        <v>3228</v>
      </c>
      <c r="T2702" s="62">
        <f ca="1">S2702*O2702</f>
        <v>0</v>
      </c>
    </row>
    <row r="2703" spans="1:20" ht="17.25" thickBot="1">
      <c r="A2703" s="2"/>
      <c r="B2703" s="357"/>
      <c r="C2703" s="75"/>
      <c r="D2703" s="5" t="s">
        <v>2631</v>
      </c>
      <c r="E2703" s="351"/>
      <c r="F2703" s="351"/>
      <c r="G2703" s="351"/>
      <c r="H2703" s="351"/>
      <c r="I2703" s="351"/>
      <c r="J2703" s="351"/>
      <c r="K2703" s="7"/>
      <c r="L2703" s="7"/>
      <c r="M2703" s="7"/>
      <c r="N2703" s="97"/>
      <c r="O2703" s="94" t="str">
        <f ca="1">IF(D2703="цвет",SUM(O2704:INDIRECT("N"&amp;R2703)),IF(SUM(E2703:N2703)=0,"",SUM(E2703:N2703)))</f>
        <v/>
      </c>
      <c r="P2703" s="68" t="s">
        <v>98</v>
      </c>
      <c r="Q2703" s="69">
        <f t="shared" si="84"/>
        <v>4855</v>
      </c>
      <c r="R2703" s="70">
        <f t="shared" ca="1" si="85"/>
        <v>2705</v>
      </c>
      <c r="S2703" s="69"/>
      <c r="T2703" s="102"/>
    </row>
    <row r="2704" spans="1:20" ht="135" customHeight="1">
      <c r="A2704" s="2"/>
      <c r="B2704" s="357"/>
      <c r="C2704" s="75"/>
      <c r="D2704" s="359" t="s">
        <v>2636</v>
      </c>
      <c r="E2704" s="360"/>
      <c r="F2704" s="360"/>
      <c r="G2704" s="360"/>
      <c r="H2704" s="360"/>
      <c r="I2704" s="360"/>
      <c r="J2704" s="360"/>
      <c r="K2704" s="360"/>
      <c r="L2704" s="360"/>
      <c r="M2704" s="360"/>
      <c r="N2704" s="360"/>
      <c r="O2704" s="94" t="str">
        <f ca="1">IF(D2704="цвет",SUM(O2705:INDIRECT("N"&amp;R2704)),IF(SUM(E2704:N2704)=0,"",SUM(E2704:N2704)))</f>
        <v/>
      </c>
      <c r="P2704" s="68" t="s">
        <v>98</v>
      </c>
      <c r="Q2704" s="69">
        <f t="shared" si="84"/>
        <v>4855</v>
      </c>
      <c r="R2704" s="70">
        <f t="shared" ca="1" si="85"/>
        <v>2705</v>
      </c>
      <c r="S2704" s="69"/>
      <c r="T2704" s="102"/>
    </row>
    <row r="2705" spans="1:20" ht="17.45" customHeight="1" thickBot="1">
      <c r="A2705" s="2"/>
      <c r="B2705" s="365"/>
      <c r="C2705" s="77"/>
      <c r="D2705" s="362" t="str">
        <f>HYPERLINK("https://miamia.ru/search/index.php?q="&amp;Q2705&amp;"&amp;s=Поиск?utm_source=Excel&amp;utm_medium=Nalichie&amp;utm_content="&amp;Q2705&amp;"","Посмотреть большую фотографию на сайте")</f>
        <v>Посмотреть большую фотографию на сайте</v>
      </c>
      <c r="E2705" s="363"/>
      <c r="F2705" s="363"/>
      <c r="G2705" s="363"/>
      <c r="H2705" s="363"/>
      <c r="I2705" s="363"/>
      <c r="J2705" s="363"/>
      <c r="K2705" s="363"/>
      <c r="L2705" s="363"/>
      <c r="M2705" s="363"/>
      <c r="N2705" s="363"/>
      <c r="O2705" s="94" t="str">
        <f ca="1">IF(D2705="цвет",SUM(O2706:INDIRECT("N"&amp;R2705)),IF(SUM(E2705:N2705)=0,"",SUM(E2705:N2705)))</f>
        <v/>
      </c>
      <c r="P2705" s="68" t="s">
        <v>98</v>
      </c>
      <c r="Q2705" s="69">
        <f t="shared" si="84"/>
        <v>4855</v>
      </c>
      <c r="R2705" s="70">
        <f t="shared" ca="1" si="85"/>
        <v>2705</v>
      </c>
      <c r="S2705" s="69"/>
      <c r="T2705" s="102"/>
    </row>
    <row r="2706" spans="1:20" ht="17.25" thickBot="1">
      <c r="A2706" s="2"/>
      <c r="B2706" s="356" t="s">
        <v>2630</v>
      </c>
      <c r="C2706" s="83">
        <v>4856</v>
      </c>
      <c r="D2706" s="98" t="s">
        <v>9</v>
      </c>
      <c r="E2706" s="99" t="s">
        <v>11</v>
      </c>
      <c r="F2706" s="99" t="s">
        <v>12</v>
      </c>
      <c r="G2706" s="99" t="s">
        <v>13</v>
      </c>
      <c r="H2706" s="99" t="s">
        <v>14</v>
      </c>
      <c r="I2706" s="99" t="s">
        <v>15</v>
      </c>
      <c r="J2706" s="99" t="s">
        <v>16</v>
      </c>
      <c r="K2706" s="99" t="s">
        <v>21</v>
      </c>
      <c r="L2706" s="99" t="s">
        <v>22</v>
      </c>
      <c r="M2706" s="99"/>
      <c r="N2706" s="100"/>
      <c r="O2706" s="93">
        <f ca="1">IF(D2706="цвет",SUM(O2707:INDIRECT("N"&amp;R2706)),IF(SUM(E2706:N2706)=0,"",SUM(E2706:N2706)))</f>
        <v>0</v>
      </c>
      <c r="P2706" s="68">
        <v>5038</v>
      </c>
      <c r="Q2706" s="69">
        <f t="shared" si="84"/>
        <v>4856</v>
      </c>
      <c r="R2706" s="70">
        <f t="shared" ca="1" si="85"/>
        <v>2709</v>
      </c>
      <c r="S2706" s="101">
        <v>5038</v>
      </c>
      <c r="T2706" s="62">
        <f ca="1">S2706*O2706</f>
        <v>0</v>
      </c>
    </row>
    <row r="2707" spans="1:20" ht="17.25" thickBot="1">
      <c r="A2707" s="2"/>
      <c r="B2707" s="357"/>
      <c r="C2707" s="75"/>
      <c r="D2707" s="5" t="s">
        <v>2631</v>
      </c>
      <c r="E2707" s="351"/>
      <c r="F2707" s="351"/>
      <c r="G2707" s="351"/>
      <c r="H2707" s="351"/>
      <c r="I2707" s="351"/>
      <c r="J2707" s="351"/>
      <c r="K2707" s="351"/>
      <c r="L2707" s="351"/>
      <c r="M2707" s="7"/>
      <c r="N2707" s="97"/>
      <c r="O2707" s="94" t="str">
        <f ca="1">IF(D2707="цвет",SUM(O2708:INDIRECT("N"&amp;R2707)),IF(SUM(E2707:N2707)=0,"",SUM(E2707:N2707)))</f>
        <v/>
      </c>
      <c r="P2707" s="68" t="s">
        <v>98</v>
      </c>
      <c r="Q2707" s="69">
        <f t="shared" si="84"/>
        <v>4856</v>
      </c>
      <c r="R2707" s="70">
        <f t="shared" ca="1" si="85"/>
        <v>2709</v>
      </c>
      <c r="S2707" s="69"/>
      <c r="T2707" s="102"/>
    </row>
    <row r="2708" spans="1:20" ht="135" customHeight="1">
      <c r="A2708" s="2"/>
      <c r="B2708" s="357"/>
      <c r="C2708" s="75"/>
      <c r="D2708" s="359" t="s">
        <v>2637</v>
      </c>
      <c r="E2708" s="360"/>
      <c r="F2708" s="360"/>
      <c r="G2708" s="360"/>
      <c r="H2708" s="360"/>
      <c r="I2708" s="360"/>
      <c r="J2708" s="360"/>
      <c r="K2708" s="360"/>
      <c r="L2708" s="360"/>
      <c r="M2708" s="360"/>
      <c r="N2708" s="360"/>
      <c r="O2708" s="94" t="str">
        <f ca="1">IF(D2708="цвет",SUM(O2709:INDIRECT("N"&amp;R2708)),IF(SUM(E2708:N2708)=0,"",SUM(E2708:N2708)))</f>
        <v/>
      </c>
      <c r="P2708" s="68" t="s">
        <v>98</v>
      </c>
      <c r="Q2708" s="69">
        <f t="shared" si="84"/>
        <v>4856</v>
      </c>
      <c r="R2708" s="70">
        <f t="shared" ca="1" si="85"/>
        <v>2709</v>
      </c>
      <c r="S2708" s="69"/>
      <c r="T2708" s="102"/>
    </row>
    <row r="2709" spans="1:20" ht="17.45" customHeight="1" thickBot="1">
      <c r="A2709" s="2"/>
      <c r="B2709" s="365"/>
      <c r="C2709" s="77"/>
      <c r="D2709" s="362" t="str">
        <f>HYPERLINK("https://miamia.ru/search/index.php?q="&amp;Q2709&amp;"&amp;s=Поиск?utm_source=Excel&amp;utm_medium=Nalichie&amp;utm_content="&amp;Q2709&amp;"","Посмотреть большую фотографию на сайте")</f>
        <v>Посмотреть большую фотографию на сайте</v>
      </c>
      <c r="E2709" s="363"/>
      <c r="F2709" s="363"/>
      <c r="G2709" s="363"/>
      <c r="H2709" s="363"/>
      <c r="I2709" s="363"/>
      <c r="J2709" s="363"/>
      <c r="K2709" s="363"/>
      <c r="L2709" s="363"/>
      <c r="M2709" s="363"/>
      <c r="N2709" s="363"/>
      <c r="O2709" s="94" t="str">
        <f ca="1">IF(D2709="цвет",SUM(O2710:INDIRECT("N"&amp;R2709)),IF(SUM(E2709:N2709)=0,"",SUM(E2709:N2709)))</f>
        <v/>
      </c>
      <c r="P2709" s="68" t="s">
        <v>98</v>
      </c>
      <c r="Q2709" s="69">
        <f t="shared" si="84"/>
        <v>4856</v>
      </c>
      <c r="R2709" s="70">
        <f t="shared" ca="1" si="85"/>
        <v>2709</v>
      </c>
      <c r="S2709" s="69"/>
      <c r="T2709" s="102"/>
    </row>
    <row r="2710" spans="1:20" ht="17.25" thickBot="1">
      <c r="A2710" s="2"/>
      <c r="B2710" s="356" t="s">
        <v>2630</v>
      </c>
      <c r="C2710" s="83">
        <v>4859</v>
      </c>
      <c r="D2710" s="98" t="s">
        <v>9</v>
      </c>
      <c r="E2710" s="74" t="s">
        <v>17</v>
      </c>
      <c r="F2710" s="74" t="s">
        <v>18</v>
      </c>
      <c r="G2710" s="99" t="s">
        <v>19</v>
      </c>
      <c r="H2710" s="99" t="s">
        <v>23</v>
      </c>
      <c r="I2710" s="99"/>
      <c r="J2710" s="99"/>
      <c r="K2710" s="11"/>
      <c r="L2710" s="99"/>
      <c r="M2710" s="99"/>
      <c r="N2710" s="100"/>
      <c r="O2710" s="93">
        <f ca="1">IF(D2710="цвет",SUM(O2711:INDIRECT("N"&amp;R2710)),IF(SUM(E2710:N2710)=0,"",SUM(E2710:N2710)))</f>
        <v>0</v>
      </c>
      <c r="P2710" s="68">
        <v>4004</v>
      </c>
      <c r="Q2710" s="69">
        <f t="shared" si="84"/>
        <v>4859</v>
      </c>
      <c r="R2710" s="70">
        <f t="shared" ca="1" si="85"/>
        <v>2713</v>
      </c>
      <c r="S2710" s="101">
        <v>4004</v>
      </c>
      <c r="T2710" s="62">
        <f ca="1">S2710*O2710</f>
        <v>0</v>
      </c>
    </row>
    <row r="2711" spans="1:20" ht="17.25" thickBot="1">
      <c r="A2711" s="2"/>
      <c r="B2711" s="357"/>
      <c r="C2711" s="75"/>
      <c r="D2711" s="5" t="s">
        <v>2631</v>
      </c>
      <c r="E2711" s="7"/>
      <c r="F2711" s="351"/>
      <c r="G2711" s="351"/>
      <c r="H2711" s="351"/>
      <c r="I2711" s="7"/>
      <c r="J2711" s="7"/>
      <c r="K2711" s="7"/>
      <c r="L2711" s="7"/>
      <c r="M2711" s="7"/>
      <c r="N2711" s="97"/>
      <c r="O2711" s="94" t="str">
        <f ca="1">IF(D2711="цвет",SUM(O2712:INDIRECT("N"&amp;R2711)),IF(SUM(E2711:N2711)=0,"",SUM(E2711:N2711)))</f>
        <v/>
      </c>
      <c r="P2711" s="68" t="s">
        <v>98</v>
      </c>
      <c r="Q2711" s="69">
        <f t="shared" si="84"/>
        <v>4859</v>
      </c>
      <c r="R2711" s="70">
        <f t="shared" ca="1" si="85"/>
        <v>2713</v>
      </c>
      <c r="S2711" s="69"/>
      <c r="T2711" s="102"/>
    </row>
    <row r="2712" spans="1:20" ht="135" customHeight="1">
      <c r="A2712" s="2"/>
      <c r="B2712" s="357"/>
      <c r="C2712" s="75"/>
      <c r="D2712" s="359" t="s">
        <v>2638</v>
      </c>
      <c r="E2712" s="360"/>
      <c r="F2712" s="360"/>
      <c r="G2712" s="360"/>
      <c r="H2712" s="360"/>
      <c r="I2712" s="360"/>
      <c r="J2712" s="360"/>
      <c r="K2712" s="360"/>
      <c r="L2712" s="360"/>
      <c r="M2712" s="360"/>
      <c r="N2712" s="360"/>
      <c r="O2712" s="94" t="str">
        <f ca="1">IF(D2712="цвет",SUM(O2713:INDIRECT("N"&amp;R2712)),IF(SUM(E2712:N2712)=0,"",SUM(E2712:N2712)))</f>
        <v/>
      </c>
      <c r="P2712" s="68" t="s">
        <v>98</v>
      </c>
      <c r="Q2712" s="69">
        <f t="shared" si="84"/>
        <v>4859</v>
      </c>
      <c r="R2712" s="70">
        <f t="shared" ca="1" si="85"/>
        <v>2713</v>
      </c>
      <c r="S2712" s="69"/>
      <c r="T2712" s="102"/>
    </row>
    <row r="2713" spans="1:20" ht="17.45" customHeight="1" thickBot="1">
      <c r="A2713" s="2"/>
      <c r="B2713" s="365"/>
      <c r="C2713" s="77"/>
      <c r="D2713" s="362" t="str">
        <f>HYPERLINK("https://miamia.ru/search/index.php?q="&amp;Q2713&amp;"&amp;s=Поиск?utm_source=Excel&amp;utm_medium=Nalichie&amp;utm_content="&amp;Q2713&amp;"","Посмотреть большую фотографию на сайте")</f>
        <v>Посмотреть большую фотографию на сайте</v>
      </c>
      <c r="E2713" s="363"/>
      <c r="F2713" s="363"/>
      <c r="G2713" s="363"/>
      <c r="H2713" s="363"/>
      <c r="I2713" s="363"/>
      <c r="J2713" s="363"/>
      <c r="K2713" s="363"/>
      <c r="L2713" s="363"/>
      <c r="M2713" s="363"/>
      <c r="N2713" s="363"/>
      <c r="O2713" s="94" t="str">
        <f ca="1">IF(D2713="цвет",SUM(O2714:INDIRECT("N"&amp;R2713)),IF(SUM(E2713:N2713)=0,"",SUM(E2713:N2713)))</f>
        <v/>
      </c>
      <c r="P2713" s="68" t="s">
        <v>98</v>
      </c>
      <c r="Q2713" s="69">
        <f t="shared" si="84"/>
        <v>4859</v>
      </c>
      <c r="R2713" s="70">
        <f t="shared" ca="1" si="85"/>
        <v>2713</v>
      </c>
      <c r="S2713" s="69"/>
      <c r="T2713" s="102"/>
    </row>
    <row r="2714" spans="1:20" ht="23.1" customHeight="1" thickBot="1">
      <c r="A2714" s="2"/>
      <c r="B2714" s="28" t="s">
        <v>2674</v>
      </c>
      <c r="C2714" s="29"/>
      <c r="D2714" s="30"/>
      <c r="E2714" s="31"/>
      <c r="F2714" s="31"/>
      <c r="G2714" s="31"/>
      <c r="H2714" s="31"/>
      <c r="I2714" s="31"/>
      <c r="J2714" s="31"/>
      <c r="K2714" s="31"/>
      <c r="L2714" s="31"/>
      <c r="M2714" s="31"/>
      <c r="N2714" s="31"/>
      <c r="O2714" s="91" t="str">
        <f ca="1">IF(D2714="цвет",SUM(O2715:INDIRECT("N"&amp;R2714)),IF(SUM(E2714:N2714)=0,"",SUM(E2714:N2714)))</f>
        <v/>
      </c>
      <c r="P2714" s="68" t="s">
        <v>98</v>
      </c>
      <c r="Q2714" s="55">
        <f t="shared" si="84"/>
        <v>4859</v>
      </c>
      <c r="R2714" s="70">
        <f t="shared" ca="1" si="85"/>
        <v>2718</v>
      </c>
    </row>
    <row r="2715" spans="1:20" ht="17.25" thickBot="1">
      <c r="A2715" s="2"/>
      <c r="B2715" s="356" t="s">
        <v>2612</v>
      </c>
      <c r="C2715" s="83">
        <v>4810</v>
      </c>
      <c r="D2715" s="98" t="s">
        <v>9</v>
      </c>
      <c r="E2715" s="99" t="s">
        <v>11</v>
      </c>
      <c r="F2715" s="99" t="s">
        <v>12</v>
      </c>
      <c r="G2715" s="99" t="s">
        <v>13</v>
      </c>
      <c r="H2715" s="99" t="s">
        <v>14</v>
      </c>
      <c r="I2715" s="99" t="s">
        <v>15</v>
      </c>
      <c r="J2715" s="99" t="s">
        <v>16</v>
      </c>
      <c r="K2715" s="99" t="s">
        <v>21</v>
      </c>
      <c r="L2715" s="99" t="s">
        <v>22</v>
      </c>
      <c r="M2715" s="99"/>
      <c r="N2715" s="100"/>
      <c r="O2715" s="93">
        <f ca="1">IF(D2715="цвет",SUM(O2716:INDIRECT("N"&amp;R2715)),IF(SUM(E2715:N2715)=0,"",SUM(E2715:N2715)))</f>
        <v>0</v>
      </c>
      <c r="P2715" s="68">
        <v>2711</v>
      </c>
      <c r="Q2715" s="69">
        <f t="shared" si="84"/>
        <v>4810</v>
      </c>
      <c r="R2715" s="70">
        <f t="shared" ca="1" si="85"/>
        <v>2718</v>
      </c>
      <c r="S2715" s="101">
        <v>2711</v>
      </c>
      <c r="T2715" s="62">
        <f ca="1">S2715*O2715</f>
        <v>0</v>
      </c>
    </row>
    <row r="2716" spans="1:20" ht="17.25" thickBot="1">
      <c r="A2716" s="2"/>
      <c r="B2716" s="357"/>
      <c r="C2716" s="75"/>
      <c r="D2716" s="5" t="s">
        <v>29</v>
      </c>
      <c r="E2716" s="7"/>
      <c r="F2716" s="7"/>
      <c r="G2716" s="7"/>
      <c r="H2716" s="7"/>
      <c r="I2716" s="181"/>
      <c r="J2716" s="7"/>
      <c r="K2716" s="351"/>
      <c r="L2716" s="351"/>
      <c r="M2716" s="7"/>
      <c r="N2716" s="97"/>
      <c r="O2716" s="94" t="str">
        <f ca="1">IF(D2716="цвет",SUM(O2717:INDIRECT("N"&amp;R2716)),IF(SUM(E2716:N2716)=0,"",SUM(E2716:N2716)))</f>
        <v/>
      </c>
      <c r="P2716" s="68" t="s">
        <v>98</v>
      </c>
      <c r="Q2716" s="69">
        <f t="shared" si="84"/>
        <v>4810</v>
      </c>
      <c r="R2716" s="70">
        <f t="shared" ca="1" si="85"/>
        <v>2718</v>
      </c>
      <c r="S2716" s="69"/>
      <c r="T2716" s="102"/>
    </row>
    <row r="2717" spans="1:20" ht="135" customHeight="1">
      <c r="A2717" s="2"/>
      <c r="B2717" s="357"/>
      <c r="C2717" s="75"/>
      <c r="D2717" s="359" t="s">
        <v>2613</v>
      </c>
      <c r="E2717" s="360"/>
      <c r="F2717" s="360"/>
      <c r="G2717" s="360"/>
      <c r="H2717" s="360"/>
      <c r="I2717" s="360"/>
      <c r="J2717" s="360"/>
      <c r="K2717" s="360"/>
      <c r="L2717" s="360"/>
      <c r="M2717" s="360"/>
      <c r="N2717" s="360"/>
      <c r="O2717" s="94" t="str">
        <f ca="1">IF(D2717="цвет",SUM(O2718:INDIRECT("N"&amp;R2717)),IF(SUM(E2717:N2717)=0,"",SUM(E2717:N2717)))</f>
        <v/>
      </c>
      <c r="P2717" s="68" t="s">
        <v>98</v>
      </c>
      <c r="Q2717" s="69">
        <f t="shared" si="84"/>
        <v>4810</v>
      </c>
      <c r="R2717" s="70">
        <f t="shared" ca="1" si="85"/>
        <v>2718</v>
      </c>
      <c r="S2717" s="69"/>
      <c r="T2717" s="102"/>
    </row>
    <row r="2718" spans="1:20" ht="17.45" customHeight="1" thickBot="1">
      <c r="A2718" s="2"/>
      <c r="B2718" s="365"/>
      <c r="C2718" s="77"/>
      <c r="D2718" s="362" t="str">
        <f>HYPERLINK("https://miamia.ru/search/index.php?q="&amp;Q2718&amp;"&amp;s=Поиск?utm_source=Excel&amp;utm_medium=Nalichie&amp;utm_content="&amp;Q2718&amp;"","Посмотреть большую фотографию на сайте")</f>
        <v>Посмотреть большую фотографию на сайте</v>
      </c>
      <c r="E2718" s="363"/>
      <c r="F2718" s="363"/>
      <c r="G2718" s="363"/>
      <c r="H2718" s="363"/>
      <c r="I2718" s="363"/>
      <c r="J2718" s="363"/>
      <c r="K2718" s="363"/>
      <c r="L2718" s="363"/>
      <c r="M2718" s="363"/>
      <c r="N2718" s="363"/>
      <c r="O2718" s="94" t="str">
        <f ca="1">IF(D2718="цвет",SUM(O2719:INDIRECT("N"&amp;R2718)),IF(SUM(E2718:N2718)=0,"",SUM(E2718:N2718)))</f>
        <v/>
      </c>
      <c r="P2718" s="68" t="s">
        <v>98</v>
      </c>
      <c r="Q2718" s="69">
        <f t="shared" si="84"/>
        <v>4810</v>
      </c>
      <c r="R2718" s="70">
        <f t="shared" ca="1" si="85"/>
        <v>2718</v>
      </c>
      <c r="S2718" s="69"/>
      <c r="T2718" s="102"/>
    </row>
    <row r="2719" spans="1:20" ht="17.25" thickBot="1">
      <c r="A2719" s="2"/>
      <c r="B2719" s="356" t="s">
        <v>2612</v>
      </c>
      <c r="C2719" s="83">
        <v>4811</v>
      </c>
      <c r="D2719" s="98" t="s">
        <v>9</v>
      </c>
      <c r="E2719" s="99" t="s">
        <v>11</v>
      </c>
      <c r="F2719" s="99" t="s">
        <v>12</v>
      </c>
      <c r="G2719" s="99" t="s">
        <v>13</v>
      </c>
      <c r="H2719" s="99" t="s">
        <v>14</v>
      </c>
      <c r="I2719" s="99" t="s">
        <v>15</v>
      </c>
      <c r="J2719" s="99" t="s">
        <v>16</v>
      </c>
      <c r="K2719" s="99" t="s">
        <v>21</v>
      </c>
      <c r="L2719" s="99" t="s">
        <v>22</v>
      </c>
      <c r="M2719" s="99"/>
      <c r="N2719" s="100"/>
      <c r="O2719" s="93">
        <f ca="1">IF(D2719="цвет",SUM(O2720:INDIRECT("N"&amp;R2719)),IF(SUM(E2719:N2719)=0,"",SUM(E2719:N2719)))</f>
        <v>0</v>
      </c>
      <c r="P2719" s="68">
        <v>2711</v>
      </c>
      <c r="Q2719" s="69">
        <f t="shared" si="84"/>
        <v>4811</v>
      </c>
      <c r="R2719" s="70">
        <f t="shared" ca="1" si="85"/>
        <v>2722</v>
      </c>
      <c r="S2719" s="101">
        <v>2711</v>
      </c>
      <c r="T2719" s="62">
        <f ca="1">S2719*O2719</f>
        <v>0</v>
      </c>
    </row>
    <row r="2720" spans="1:20" ht="17.25" thickBot="1">
      <c r="A2720" s="2"/>
      <c r="B2720" s="357"/>
      <c r="C2720" s="75"/>
      <c r="D2720" s="5" t="s">
        <v>29</v>
      </c>
      <c r="E2720" s="7"/>
      <c r="F2720" s="7"/>
      <c r="G2720" s="7"/>
      <c r="H2720" s="7"/>
      <c r="I2720" s="181"/>
      <c r="J2720" s="351"/>
      <c r="K2720" s="351"/>
      <c r="L2720" s="351"/>
      <c r="M2720" s="7"/>
      <c r="N2720" s="97"/>
      <c r="O2720" s="94" t="str">
        <f ca="1">IF(D2720="цвет",SUM(O2721:INDIRECT("N"&amp;R2720)),IF(SUM(E2720:N2720)=0,"",SUM(E2720:N2720)))</f>
        <v/>
      </c>
      <c r="P2720" s="68" t="s">
        <v>98</v>
      </c>
      <c r="Q2720" s="69">
        <f t="shared" si="84"/>
        <v>4811</v>
      </c>
      <c r="R2720" s="70">
        <f t="shared" ca="1" si="85"/>
        <v>2722</v>
      </c>
      <c r="S2720" s="69"/>
      <c r="T2720" s="102"/>
    </row>
    <row r="2721" spans="1:20" ht="135" customHeight="1">
      <c r="A2721" s="2"/>
      <c r="B2721" s="357"/>
      <c r="C2721" s="75"/>
      <c r="D2721" s="359" t="s">
        <v>2614</v>
      </c>
      <c r="E2721" s="360"/>
      <c r="F2721" s="360"/>
      <c r="G2721" s="360"/>
      <c r="H2721" s="360"/>
      <c r="I2721" s="360"/>
      <c r="J2721" s="360"/>
      <c r="K2721" s="360"/>
      <c r="L2721" s="360"/>
      <c r="M2721" s="360"/>
      <c r="N2721" s="360"/>
      <c r="O2721" s="94" t="str">
        <f ca="1">IF(D2721="цвет",SUM(O2722:INDIRECT("N"&amp;R2721)),IF(SUM(E2721:N2721)=0,"",SUM(E2721:N2721)))</f>
        <v/>
      </c>
      <c r="P2721" s="68" t="s">
        <v>98</v>
      </c>
      <c r="Q2721" s="69">
        <f t="shared" si="84"/>
        <v>4811</v>
      </c>
      <c r="R2721" s="70">
        <f t="shared" ca="1" si="85"/>
        <v>2722</v>
      </c>
      <c r="S2721" s="69"/>
      <c r="T2721" s="102"/>
    </row>
    <row r="2722" spans="1:20" ht="17.45" customHeight="1" thickBot="1">
      <c r="A2722" s="2"/>
      <c r="B2722" s="365"/>
      <c r="C2722" s="77"/>
      <c r="D2722" s="362" t="str">
        <f>HYPERLINK("https://miamia.ru/search/index.php?q="&amp;Q2722&amp;"&amp;s=Поиск?utm_source=Excel&amp;utm_medium=Nalichie&amp;utm_content="&amp;Q2722&amp;"","Посмотреть большую фотографию на сайте")</f>
        <v>Посмотреть большую фотографию на сайте</v>
      </c>
      <c r="E2722" s="363"/>
      <c r="F2722" s="363"/>
      <c r="G2722" s="363"/>
      <c r="H2722" s="363"/>
      <c r="I2722" s="363"/>
      <c r="J2722" s="363"/>
      <c r="K2722" s="363"/>
      <c r="L2722" s="363"/>
      <c r="M2722" s="363"/>
      <c r="N2722" s="363"/>
      <c r="O2722" s="94" t="str">
        <f ca="1">IF(D2722="цвет",SUM(O2723:INDIRECT("N"&amp;R2722)),IF(SUM(E2722:N2722)=0,"",SUM(E2722:N2722)))</f>
        <v/>
      </c>
      <c r="P2722" s="68" t="s">
        <v>98</v>
      </c>
      <c r="Q2722" s="69">
        <f t="shared" si="84"/>
        <v>4811</v>
      </c>
      <c r="R2722" s="70">
        <f t="shared" ca="1" si="85"/>
        <v>2722</v>
      </c>
      <c r="S2722" s="69"/>
      <c r="T2722" s="102"/>
    </row>
    <row r="2723" spans="1:20" ht="17.25" thickBot="1">
      <c r="A2723" s="2"/>
      <c r="B2723" s="356" t="s">
        <v>2612</v>
      </c>
      <c r="C2723" s="83">
        <v>4813</v>
      </c>
      <c r="D2723" s="98" t="s">
        <v>9</v>
      </c>
      <c r="E2723" s="99" t="s">
        <v>17</v>
      </c>
      <c r="F2723" s="74" t="s">
        <v>18</v>
      </c>
      <c r="G2723" s="74" t="s">
        <v>19</v>
      </c>
      <c r="H2723" s="74" t="s">
        <v>23</v>
      </c>
      <c r="I2723" s="99"/>
      <c r="J2723" s="99"/>
      <c r="K2723" s="99"/>
      <c r="L2723" s="99"/>
      <c r="M2723" s="99"/>
      <c r="N2723" s="100"/>
      <c r="O2723" s="93">
        <f ca="1">IF(D2723="цвет",SUM(O2724:INDIRECT("N"&amp;R2723)),IF(SUM(E2723:N2723)=0,"",SUM(E2723:N2723)))</f>
        <v>0</v>
      </c>
      <c r="P2723" s="68">
        <v>3487</v>
      </c>
      <c r="Q2723" s="69">
        <f t="shared" si="84"/>
        <v>4813</v>
      </c>
      <c r="R2723" s="70">
        <f t="shared" ca="1" si="85"/>
        <v>2726</v>
      </c>
      <c r="S2723" s="101">
        <v>3487</v>
      </c>
      <c r="T2723" s="62">
        <f ca="1">S2723*O2723</f>
        <v>0</v>
      </c>
    </row>
    <row r="2724" spans="1:20" ht="17.25" thickBot="1">
      <c r="A2724" s="2"/>
      <c r="B2724" s="357"/>
      <c r="C2724" s="75"/>
      <c r="D2724" s="5" t="s">
        <v>29</v>
      </c>
      <c r="E2724" s="7"/>
      <c r="F2724" s="7"/>
      <c r="G2724" s="7"/>
      <c r="H2724" s="351"/>
      <c r="I2724" s="7"/>
      <c r="J2724" s="7"/>
      <c r="K2724" s="7"/>
      <c r="L2724" s="7"/>
      <c r="M2724" s="7"/>
      <c r="N2724" s="97"/>
      <c r="O2724" s="94" t="str">
        <f ca="1">IF(D2724="цвет",SUM(O2725:INDIRECT("N"&amp;R2724)),IF(SUM(E2724:N2724)=0,"",SUM(E2724:N2724)))</f>
        <v/>
      </c>
      <c r="P2724" s="68" t="s">
        <v>98</v>
      </c>
      <c r="Q2724" s="69">
        <f t="shared" si="84"/>
        <v>4813</v>
      </c>
      <c r="R2724" s="70">
        <f t="shared" ca="1" si="85"/>
        <v>2726</v>
      </c>
      <c r="S2724" s="69"/>
      <c r="T2724" s="102"/>
    </row>
    <row r="2725" spans="1:20" ht="135" customHeight="1">
      <c r="A2725" s="2"/>
      <c r="B2725" s="357"/>
      <c r="C2725" s="75"/>
      <c r="D2725" s="359" t="s">
        <v>2615</v>
      </c>
      <c r="E2725" s="360"/>
      <c r="F2725" s="360"/>
      <c r="G2725" s="360"/>
      <c r="H2725" s="360"/>
      <c r="I2725" s="360"/>
      <c r="J2725" s="360"/>
      <c r="K2725" s="360"/>
      <c r="L2725" s="360"/>
      <c r="M2725" s="360"/>
      <c r="N2725" s="360"/>
      <c r="O2725" s="94" t="str">
        <f ca="1">IF(D2725="цвет",SUM(O2726:INDIRECT("N"&amp;R2725)),IF(SUM(E2725:N2725)=0,"",SUM(E2725:N2725)))</f>
        <v/>
      </c>
      <c r="P2725" s="68" t="s">
        <v>98</v>
      </c>
      <c r="Q2725" s="69">
        <f t="shared" si="84"/>
        <v>4813</v>
      </c>
      <c r="R2725" s="70">
        <f t="shared" ca="1" si="85"/>
        <v>2726</v>
      </c>
      <c r="S2725" s="69"/>
      <c r="T2725" s="102"/>
    </row>
    <row r="2726" spans="1:20" ht="17.45" customHeight="1" thickBot="1">
      <c r="A2726" s="2"/>
      <c r="B2726" s="365"/>
      <c r="C2726" s="77"/>
      <c r="D2726" s="362" t="str">
        <f>HYPERLINK("https://miamia.ru/search/index.php?q="&amp;Q2726&amp;"&amp;s=Поиск?utm_source=Excel&amp;utm_medium=Nalichie&amp;utm_content="&amp;Q2726&amp;"","Посмотреть большую фотографию на сайте")</f>
        <v>Посмотреть большую фотографию на сайте</v>
      </c>
      <c r="E2726" s="363"/>
      <c r="F2726" s="363"/>
      <c r="G2726" s="363"/>
      <c r="H2726" s="363"/>
      <c r="I2726" s="363"/>
      <c r="J2726" s="363"/>
      <c r="K2726" s="363"/>
      <c r="L2726" s="363"/>
      <c r="M2726" s="363"/>
      <c r="N2726" s="363"/>
      <c r="O2726" s="94" t="str">
        <f ca="1">IF(D2726="цвет",SUM(O2727:INDIRECT("N"&amp;R2726)),IF(SUM(E2726:N2726)=0,"",SUM(E2726:N2726)))</f>
        <v/>
      </c>
      <c r="P2726" s="68" t="s">
        <v>98</v>
      </c>
      <c r="Q2726" s="69">
        <f t="shared" si="84"/>
        <v>4813</v>
      </c>
      <c r="R2726" s="70">
        <f t="shared" ca="1" si="85"/>
        <v>2726</v>
      </c>
      <c r="S2726" s="69"/>
      <c r="T2726" s="102"/>
    </row>
    <row r="2727" spans="1:20" ht="17.25" thickBot="1">
      <c r="A2727" s="2"/>
      <c r="B2727" s="356" t="s">
        <v>2612</v>
      </c>
      <c r="C2727" s="83">
        <v>4815</v>
      </c>
      <c r="D2727" s="98" t="s">
        <v>9</v>
      </c>
      <c r="E2727" s="99" t="s">
        <v>11</v>
      </c>
      <c r="F2727" s="99" t="s">
        <v>12</v>
      </c>
      <c r="G2727" s="99" t="s">
        <v>13</v>
      </c>
      <c r="H2727" s="99" t="s">
        <v>14</v>
      </c>
      <c r="I2727" s="99" t="s">
        <v>15</v>
      </c>
      <c r="J2727" s="99" t="s">
        <v>16</v>
      </c>
      <c r="K2727" s="99" t="s">
        <v>21</v>
      </c>
      <c r="L2727" s="99" t="s">
        <v>22</v>
      </c>
      <c r="M2727" s="99"/>
      <c r="N2727" s="100"/>
      <c r="O2727" s="93">
        <f ca="1">IF(D2727="цвет",SUM(O2728:INDIRECT("N"&amp;R2727)),IF(SUM(E2727:N2727)=0,"",SUM(E2727:N2727)))</f>
        <v>0</v>
      </c>
      <c r="P2727" s="68">
        <v>3228</v>
      </c>
      <c r="Q2727" s="69">
        <f t="shared" si="84"/>
        <v>4815</v>
      </c>
      <c r="R2727" s="70">
        <f t="shared" ca="1" si="85"/>
        <v>2730</v>
      </c>
      <c r="S2727" s="101">
        <v>3228</v>
      </c>
      <c r="T2727" s="62">
        <f ca="1">S2727*O2727</f>
        <v>0</v>
      </c>
    </row>
    <row r="2728" spans="1:20" ht="17.25" thickBot="1">
      <c r="A2728" s="2"/>
      <c r="B2728" s="357"/>
      <c r="C2728" s="75"/>
      <c r="D2728" s="5" t="s">
        <v>29</v>
      </c>
      <c r="E2728" s="7"/>
      <c r="F2728" s="181"/>
      <c r="G2728" s="351"/>
      <c r="H2728" s="351"/>
      <c r="I2728" s="7"/>
      <c r="J2728" s="181"/>
      <c r="K2728" s="351"/>
      <c r="L2728" s="351"/>
      <c r="M2728" s="7"/>
      <c r="N2728" s="97"/>
      <c r="O2728" s="94" t="str">
        <f ca="1">IF(D2728="цвет",SUM(O2729:INDIRECT("N"&amp;R2728)),IF(SUM(E2728:N2728)=0,"",SUM(E2728:N2728)))</f>
        <v/>
      </c>
      <c r="P2728" s="68" t="s">
        <v>98</v>
      </c>
      <c r="Q2728" s="69">
        <f t="shared" si="84"/>
        <v>4815</v>
      </c>
      <c r="R2728" s="70">
        <f t="shared" ca="1" si="85"/>
        <v>2730</v>
      </c>
      <c r="S2728" s="69"/>
      <c r="T2728" s="102"/>
    </row>
    <row r="2729" spans="1:20" ht="135" customHeight="1">
      <c r="A2729" s="2"/>
      <c r="B2729" s="357"/>
      <c r="C2729" s="75"/>
      <c r="D2729" s="359" t="s">
        <v>2616</v>
      </c>
      <c r="E2729" s="360"/>
      <c r="F2729" s="360"/>
      <c r="G2729" s="360"/>
      <c r="H2729" s="360"/>
      <c r="I2729" s="360"/>
      <c r="J2729" s="360"/>
      <c r="K2729" s="360"/>
      <c r="L2729" s="360"/>
      <c r="M2729" s="360"/>
      <c r="N2729" s="360"/>
      <c r="O2729" s="94" t="str">
        <f ca="1">IF(D2729="цвет",SUM(O2730:INDIRECT("N"&amp;R2729)),IF(SUM(E2729:N2729)=0,"",SUM(E2729:N2729)))</f>
        <v/>
      </c>
      <c r="P2729" s="68" t="s">
        <v>98</v>
      </c>
      <c r="Q2729" s="69">
        <f t="shared" si="84"/>
        <v>4815</v>
      </c>
      <c r="R2729" s="70">
        <f t="shared" ca="1" si="85"/>
        <v>2730</v>
      </c>
      <c r="S2729" s="69"/>
      <c r="T2729" s="102"/>
    </row>
    <row r="2730" spans="1:20" ht="17.45" customHeight="1" thickBot="1">
      <c r="A2730" s="2"/>
      <c r="B2730" s="365"/>
      <c r="C2730" s="77"/>
      <c r="D2730" s="362" t="str">
        <f>HYPERLINK("https://miamia.ru/search/index.php?q="&amp;Q2730&amp;"&amp;s=Поиск?utm_source=Excel&amp;utm_medium=Nalichie&amp;utm_content="&amp;Q2730&amp;"","Посмотреть большую фотографию на сайте")</f>
        <v>Посмотреть большую фотографию на сайте</v>
      </c>
      <c r="E2730" s="363"/>
      <c r="F2730" s="363"/>
      <c r="G2730" s="363"/>
      <c r="H2730" s="363"/>
      <c r="I2730" s="363"/>
      <c r="J2730" s="363"/>
      <c r="K2730" s="363"/>
      <c r="L2730" s="363"/>
      <c r="M2730" s="363"/>
      <c r="N2730" s="363"/>
      <c r="O2730" s="94" t="str">
        <f ca="1">IF(D2730="цвет",SUM(O2731:INDIRECT("N"&amp;R2730)),IF(SUM(E2730:N2730)=0,"",SUM(E2730:N2730)))</f>
        <v/>
      </c>
      <c r="P2730" s="68" t="s">
        <v>98</v>
      </c>
      <c r="Q2730" s="69">
        <f t="shared" si="84"/>
        <v>4815</v>
      </c>
      <c r="R2730" s="70">
        <f t="shared" ca="1" si="85"/>
        <v>2730</v>
      </c>
      <c r="S2730" s="69"/>
      <c r="T2730" s="102"/>
    </row>
    <row r="2731" spans="1:20" ht="17.25" thickBot="1">
      <c r="A2731" s="2"/>
      <c r="B2731" s="356" t="s">
        <v>2612</v>
      </c>
      <c r="C2731" s="83">
        <v>4816</v>
      </c>
      <c r="D2731" s="98" t="s">
        <v>9</v>
      </c>
      <c r="E2731" s="99" t="s">
        <v>11</v>
      </c>
      <c r="F2731" s="99" t="s">
        <v>12</v>
      </c>
      <c r="G2731" s="99" t="s">
        <v>13</v>
      </c>
      <c r="H2731" s="99" t="s">
        <v>14</v>
      </c>
      <c r="I2731" s="99" t="s">
        <v>15</v>
      </c>
      <c r="J2731" s="99" t="s">
        <v>16</v>
      </c>
      <c r="K2731" s="99" t="s">
        <v>21</v>
      </c>
      <c r="L2731" s="99" t="s">
        <v>22</v>
      </c>
      <c r="M2731" s="99"/>
      <c r="N2731" s="100"/>
      <c r="O2731" s="93">
        <f ca="1">IF(D2731="цвет",SUM(O2732:INDIRECT("N"&amp;R2731)),IF(SUM(E2731:N2731)=0,"",SUM(E2731:N2731)))</f>
        <v>0</v>
      </c>
      <c r="P2731" s="68">
        <v>5167</v>
      </c>
      <c r="Q2731" s="69">
        <f t="shared" si="84"/>
        <v>4816</v>
      </c>
      <c r="R2731" s="70">
        <f t="shared" ca="1" si="85"/>
        <v>2734</v>
      </c>
      <c r="S2731" s="101">
        <v>5167</v>
      </c>
      <c r="T2731" s="62">
        <f ca="1">S2731*O2731</f>
        <v>0</v>
      </c>
    </row>
    <row r="2732" spans="1:20" ht="17.25" thickBot="1">
      <c r="A2732" s="2"/>
      <c r="B2732" s="357"/>
      <c r="C2732" s="75"/>
      <c r="D2732" s="5" t="s">
        <v>29</v>
      </c>
      <c r="E2732" s="7"/>
      <c r="F2732" s="351"/>
      <c r="G2732" s="181"/>
      <c r="H2732" s="351"/>
      <c r="I2732" s="351"/>
      <c r="J2732" s="351"/>
      <c r="K2732" s="351"/>
      <c r="L2732" s="351"/>
      <c r="M2732" s="7"/>
      <c r="N2732" s="97"/>
      <c r="O2732" s="94" t="str">
        <f ca="1">IF(D2732="цвет",SUM(O2733:INDIRECT("N"&amp;R2732)),IF(SUM(E2732:N2732)=0,"",SUM(E2732:N2732)))</f>
        <v/>
      </c>
      <c r="P2732" s="68" t="s">
        <v>98</v>
      </c>
      <c r="Q2732" s="69">
        <f t="shared" si="84"/>
        <v>4816</v>
      </c>
      <c r="R2732" s="70">
        <f t="shared" ca="1" si="85"/>
        <v>2734</v>
      </c>
      <c r="S2732" s="69"/>
      <c r="T2732" s="102"/>
    </row>
    <row r="2733" spans="1:20" ht="135" customHeight="1">
      <c r="A2733" s="2"/>
      <c r="B2733" s="357"/>
      <c r="C2733" s="75"/>
      <c r="D2733" s="359" t="s">
        <v>2617</v>
      </c>
      <c r="E2733" s="360"/>
      <c r="F2733" s="360"/>
      <c r="G2733" s="360"/>
      <c r="H2733" s="360"/>
      <c r="I2733" s="360"/>
      <c r="J2733" s="360"/>
      <c r="K2733" s="360"/>
      <c r="L2733" s="360"/>
      <c r="M2733" s="360"/>
      <c r="N2733" s="360"/>
      <c r="O2733" s="94" t="str">
        <f ca="1">IF(D2733="цвет",SUM(O2734:INDIRECT("N"&amp;R2733)),IF(SUM(E2733:N2733)=0,"",SUM(E2733:N2733)))</f>
        <v/>
      </c>
      <c r="P2733" s="68" t="s">
        <v>98</v>
      </c>
      <c r="Q2733" s="69">
        <f t="shared" si="84"/>
        <v>4816</v>
      </c>
      <c r="R2733" s="70">
        <f t="shared" ca="1" si="85"/>
        <v>2734</v>
      </c>
      <c r="S2733" s="69"/>
      <c r="T2733" s="102"/>
    </row>
    <row r="2734" spans="1:20" ht="17.45" customHeight="1" thickBot="1">
      <c r="A2734" s="2"/>
      <c r="B2734" s="365"/>
      <c r="C2734" s="77"/>
      <c r="D2734" s="362" t="str">
        <f>HYPERLINK("https://miamia.ru/search/index.php?q="&amp;Q2734&amp;"&amp;s=Поиск?utm_source=Excel&amp;utm_medium=Nalichie&amp;utm_content="&amp;Q2734&amp;"","Посмотреть большую фотографию на сайте")</f>
        <v>Посмотреть большую фотографию на сайте</v>
      </c>
      <c r="E2734" s="363"/>
      <c r="F2734" s="363"/>
      <c r="G2734" s="363"/>
      <c r="H2734" s="363"/>
      <c r="I2734" s="363"/>
      <c r="J2734" s="363"/>
      <c r="K2734" s="363"/>
      <c r="L2734" s="363"/>
      <c r="M2734" s="363"/>
      <c r="N2734" s="363"/>
      <c r="O2734" s="94" t="str">
        <f ca="1">IF(D2734="цвет",SUM(O2735:INDIRECT("N"&amp;R2734)),IF(SUM(E2734:N2734)=0,"",SUM(E2734:N2734)))</f>
        <v/>
      </c>
      <c r="P2734" s="68" t="s">
        <v>98</v>
      </c>
      <c r="Q2734" s="69">
        <f t="shared" si="84"/>
        <v>4816</v>
      </c>
      <c r="R2734" s="70">
        <f t="shared" ca="1" si="85"/>
        <v>2734</v>
      </c>
      <c r="S2734" s="69"/>
      <c r="T2734" s="102"/>
    </row>
    <row r="2735" spans="1:20" ht="17.25" thickBot="1">
      <c r="A2735" s="2"/>
      <c r="B2735" s="356" t="s">
        <v>2612</v>
      </c>
      <c r="C2735" s="83">
        <v>4817</v>
      </c>
      <c r="D2735" s="98" t="s">
        <v>9</v>
      </c>
      <c r="E2735" s="99" t="s">
        <v>11</v>
      </c>
      <c r="F2735" s="99" t="s">
        <v>12</v>
      </c>
      <c r="G2735" s="99" t="s">
        <v>13</v>
      </c>
      <c r="H2735" s="99" t="s">
        <v>14</v>
      </c>
      <c r="I2735" s="99" t="s">
        <v>15</v>
      </c>
      <c r="J2735" s="99" t="s">
        <v>16</v>
      </c>
      <c r="K2735" s="99" t="s">
        <v>21</v>
      </c>
      <c r="L2735" s="99" t="s">
        <v>22</v>
      </c>
      <c r="M2735" s="99"/>
      <c r="N2735" s="100"/>
      <c r="O2735" s="93">
        <f ca="1">IF(D2735="цвет",SUM(O2736:INDIRECT("N"&amp;R2735)),IF(SUM(E2735:N2735)=0,"",SUM(E2735:N2735)))</f>
        <v>0</v>
      </c>
      <c r="P2735" s="68">
        <v>2711</v>
      </c>
      <c r="Q2735" s="69">
        <f t="shared" si="84"/>
        <v>4817</v>
      </c>
      <c r="R2735" s="70">
        <f t="shared" ca="1" si="85"/>
        <v>2738</v>
      </c>
      <c r="S2735" s="101">
        <v>2711</v>
      </c>
      <c r="T2735" s="62">
        <f ca="1">S2735*O2735</f>
        <v>0</v>
      </c>
    </row>
    <row r="2736" spans="1:20" ht="17.25" thickBot="1">
      <c r="A2736" s="2"/>
      <c r="B2736" s="357"/>
      <c r="C2736" s="75"/>
      <c r="D2736" s="5" t="s">
        <v>29</v>
      </c>
      <c r="E2736" s="7"/>
      <c r="F2736" s="7"/>
      <c r="G2736" s="7"/>
      <c r="H2736" s="7"/>
      <c r="I2736" s="7"/>
      <c r="J2736" s="351"/>
      <c r="K2736" s="7"/>
      <c r="L2736" s="7"/>
      <c r="M2736" s="7"/>
      <c r="N2736" s="97"/>
      <c r="O2736" s="94" t="str">
        <f ca="1">IF(D2736="цвет",SUM(O2737:INDIRECT("N"&amp;R2736)),IF(SUM(E2736:N2736)=0,"",SUM(E2736:N2736)))</f>
        <v/>
      </c>
      <c r="P2736" s="68" t="s">
        <v>98</v>
      </c>
      <c r="Q2736" s="69">
        <f t="shared" si="84"/>
        <v>4817</v>
      </c>
      <c r="R2736" s="70">
        <f t="shared" ca="1" si="85"/>
        <v>2738</v>
      </c>
      <c r="S2736" s="69"/>
      <c r="T2736" s="102"/>
    </row>
    <row r="2737" spans="1:20" ht="135" customHeight="1">
      <c r="A2737" s="2"/>
      <c r="B2737" s="357"/>
      <c r="C2737" s="75"/>
      <c r="D2737" s="359" t="s">
        <v>2618</v>
      </c>
      <c r="E2737" s="360"/>
      <c r="F2737" s="360"/>
      <c r="G2737" s="360"/>
      <c r="H2737" s="360"/>
      <c r="I2737" s="360"/>
      <c r="J2737" s="360"/>
      <c r="K2737" s="360"/>
      <c r="L2737" s="360"/>
      <c r="M2737" s="360"/>
      <c r="N2737" s="360"/>
      <c r="O2737" s="94" t="str">
        <f ca="1">IF(D2737="цвет",SUM(O2738:INDIRECT("N"&amp;R2737)),IF(SUM(E2737:N2737)=0,"",SUM(E2737:N2737)))</f>
        <v/>
      </c>
      <c r="P2737" s="68" t="s">
        <v>98</v>
      </c>
      <c r="Q2737" s="69">
        <f t="shared" si="84"/>
        <v>4817</v>
      </c>
      <c r="R2737" s="70">
        <f t="shared" ca="1" si="85"/>
        <v>2738</v>
      </c>
      <c r="S2737" s="69"/>
      <c r="T2737" s="102"/>
    </row>
    <row r="2738" spans="1:20" ht="17.45" customHeight="1" thickBot="1">
      <c r="A2738" s="2"/>
      <c r="B2738" s="365"/>
      <c r="C2738" s="77"/>
      <c r="D2738" s="362" t="str">
        <f>HYPERLINK("https://miamia.ru/search/index.php?q="&amp;Q2738&amp;"&amp;s=Поиск?utm_source=Excel&amp;utm_medium=Nalichie&amp;utm_content="&amp;Q2738&amp;"","Посмотреть большую фотографию на сайте")</f>
        <v>Посмотреть большую фотографию на сайте</v>
      </c>
      <c r="E2738" s="363"/>
      <c r="F2738" s="363"/>
      <c r="G2738" s="363"/>
      <c r="H2738" s="363"/>
      <c r="I2738" s="363"/>
      <c r="J2738" s="363"/>
      <c r="K2738" s="363"/>
      <c r="L2738" s="363"/>
      <c r="M2738" s="363"/>
      <c r="N2738" s="363"/>
      <c r="O2738" s="94" t="str">
        <f ca="1">IF(D2738="цвет",SUM(O2739:INDIRECT("N"&amp;R2738)),IF(SUM(E2738:N2738)=0,"",SUM(E2738:N2738)))</f>
        <v/>
      </c>
      <c r="P2738" s="68" t="s">
        <v>98</v>
      </c>
      <c r="Q2738" s="69">
        <f t="shared" si="84"/>
        <v>4817</v>
      </c>
      <c r="R2738" s="70">
        <f t="shared" ca="1" si="85"/>
        <v>2738</v>
      </c>
      <c r="S2738" s="69"/>
      <c r="T2738" s="102"/>
    </row>
    <row r="2739" spans="1:20" ht="17.25" thickBot="1">
      <c r="A2739" s="2"/>
      <c r="B2739" s="356" t="s">
        <v>2612</v>
      </c>
      <c r="C2739" s="83">
        <v>4819</v>
      </c>
      <c r="D2739" s="98" t="s">
        <v>9</v>
      </c>
      <c r="E2739" s="99" t="s">
        <v>17</v>
      </c>
      <c r="F2739" s="74" t="s">
        <v>18</v>
      </c>
      <c r="G2739" s="74" t="s">
        <v>19</v>
      </c>
      <c r="H2739" s="74" t="s">
        <v>23</v>
      </c>
      <c r="I2739" s="99"/>
      <c r="J2739" s="99"/>
      <c r="K2739" s="99"/>
      <c r="L2739" s="99"/>
      <c r="M2739" s="99"/>
      <c r="N2739" s="100"/>
      <c r="O2739" s="93">
        <f ca="1">IF(D2739="цвет",SUM(O2740:INDIRECT("N"&amp;R2739)),IF(SUM(E2739:N2739)=0,"",SUM(E2739:N2739)))</f>
        <v>0</v>
      </c>
      <c r="P2739" s="68">
        <v>4004</v>
      </c>
      <c r="Q2739" s="69">
        <f t="shared" si="84"/>
        <v>4819</v>
      </c>
      <c r="R2739" s="70">
        <f t="shared" ca="1" si="85"/>
        <v>2742</v>
      </c>
      <c r="S2739" s="101">
        <v>4004</v>
      </c>
      <c r="T2739" s="62">
        <f ca="1">S2739*O2739</f>
        <v>0</v>
      </c>
    </row>
    <row r="2740" spans="1:20" ht="17.25" thickBot="1">
      <c r="A2740" s="2"/>
      <c r="B2740" s="357"/>
      <c r="C2740" s="75"/>
      <c r="D2740" s="5" t="s">
        <v>29</v>
      </c>
      <c r="E2740" s="181"/>
      <c r="F2740" s="7"/>
      <c r="G2740" s="7"/>
      <c r="H2740" s="351"/>
      <c r="I2740" s="7"/>
      <c r="J2740" s="7"/>
      <c r="K2740" s="7"/>
      <c r="L2740" s="7"/>
      <c r="M2740" s="7"/>
      <c r="N2740" s="97"/>
      <c r="O2740" s="94" t="str">
        <f ca="1">IF(D2740="цвет",SUM(O2741:INDIRECT("N"&amp;R2740)),IF(SUM(E2740:N2740)=0,"",SUM(E2740:N2740)))</f>
        <v/>
      </c>
      <c r="P2740" s="68" t="s">
        <v>98</v>
      </c>
      <c r="Q2740" s="69">
        <f t="shared" si="84"/>
        <v>4819</v>
      </c>
      <c r="R2740" s="70">
        <f t="shared" ca="1" si="85"/>
        <v>2742</v>
      </c>
      <c r="S2740" s="69"/>
      <c r="T2740" s="102"/>
    </row>
    <row r="2741" spans="1:20" ht="135" customHeight="1">
      <c r="A2741" s="2"/>
      <c r="B2741" s="357"/>
      <c r="C2741" s="75"/>
      <c r="D2741" s="359" t="s">
        <v>2620</v>
      </c>
      <c r="E2741" s="360"/>
      <c r="F2741" s="360"/>
      <c r="G2741" s="360"/>
      <c r="H2741" s="360"/>
      <c r="I2741" s="360"/>
      <c r="J2741" s="360"/>
      <c r="K2741" s="360"/>
      <c r="L2741" s="360"/>
      <c r="M2741" s="360"/>
      <c r="N2741" s="360"/>
      <c r="O2741" s="94" t="str">
        <f ca="1">IF(D2741="цвет",SUM(O2742:INDIRECT("N"&amp;R2741)),IF(SUM(E2741:N2741)=0,"",SUM(E2741:N2741)))</f>
        <v/>
      </c>
      <c r="P2741" s="68" t="s">
        <v>98</v>
      </c>
      <c r="Q2741" s="69">
        <f t="shared" si="84"/>
        <v>4819</v>
      </c>
      <c r="R2741" s="70">
        <f t="shared" ca="1" si="85"/>
        <v>2742</v>
      </c>
      <c r="S2741" s="69"/>
      <c r="T2741" s="102"/>
    </row>
    <row r="2742" spans="1:20" ht="17.45" customHeight="1" thickBot="1">
      <c r="A2742" s="2"/>
      <c r="B2742" s="365"/>
      <c r="C2742" s="77"/>
      <c r="D2742" s="362" t="str">
        <f>HYPERLINK("https://miamia.ru/search/index.php?q="&amp;Q2742&amp;"&amp;s=Поиск?utm_source=Excel&amp;utm_medium=Nalichie&amp;utm_content="&amp;Q2742&amp;"","Посмотреть большую фотографию на сайте")</f>
        <v>Посмотреть большую фотографию на сайте</v>
      </c>
      <c r="E2742" s="363"/>
      <c r="F2742" s="363"/>
      <c r="G2742" s="363"/>
      <c r="H2742" s="363"/>
      <c r="I2742" s="363"/>
      <c r="J2742" s="363"/>
      <c r="K2742" s="363"/>
      <c r="L2742" s="363"/>
      <c r="M2742" s="363"/>
      <c r="N2742" s="363"/>
      <c r="O2742" s="94" t="str">
        <f ca="1">IF(D2742="цвет",SUM(O2743:INDIRECT("N"&amp;R2742)),IF(SUM(E2742:N2742)=0,"",SUM(E2742:N2742)))</f>
        <v/>
      </c>
      <c r="P2742" s="68" t="s">
        <v>98</v>
      </c>
      <c r="Q2742" s="69">
        <f t="shared" si="84"/>
        <v>4819</v>
      </c>
      <c r="R2742" s="70">
        <f t="shared" ca="1" si="85"/>
        <v>2742</v>
      </c>
      <c r="S2742" s="69"/>
      <c r="T2742" s="102"/>
    </row>
    <row r="2743" spans="1:20" ht="17.25" thickBot="1">
      <c r="A2743" s="2"/>
      <c r="B2743" s="356" t="s">
        <v>2612</v>
      </c>
      <c r="C2743" s="83">
        <v>4808</v>
      </c>
      <c r="D2743" s="98" t="s">
        <v>9</v>
      </c>
      <c r="E2743" s="99" t="s">
        <v>17</v>
      </c>
      <c r="F2743" s="74" t="s">
        <v>18</v>
      </c>
      <c r="G2743" s="74" t="s">
        <v>19</v>
      </c>
      <c r="H2743" s="74" t="s">
        <v>23</v>
      </c>
      <c r="I2743" s="99"/>
      <c r="J2743" s="99"/>
      <c r="K2743" s="99"/>
      <c r="L2743" s="99"/>
      <c r="M2743" s="99"/>
      <c r="N2743" s="100"/>
      <c r="O2743" s="93">
        <f ca="1">IF(D2743="цвет",SUM(O2744:INDIRECT("N"&amp;R2743)),IF(SUM(E2743:N2743)=0,"",SUM(E2743:N2743)))</f>
        <v>0</v>
      </c>
      <c r="P2743" s="68">
        <v>3487</v>
      </c>
      <c r="Q2743" s="69">
        <f t="shared" si="84"/>
        <v>4808</v>
      </c>
      <c r="R2743" s="70">
        <f t="shared" ca="1" si="85"/>
        <v>2746</v>
      </c>
      <c r="S2743" s="101">
        <v>3487</v>
      </c>
      <c r="T2743" s="62">
        <f ca="1">S2743*O2743</f>
        <v>0</v>
      </c>
    </row>
    <row r="2744" spans="1:20" ht="17.25" thickBot="1">
      <c r="A2744" s="2"/>
      <c r="B2744" s="357"/>
      <c r="C2744" s="75"/>
      <c r="D2744" s="5" t="s">
        <v>29</v>
      </c>
      <c r="E2744" s="351"/>
      <c r="F2744" s="351"/>
      <c r="G2744" s="351"/>
      <c r="H2744" s="351"/>
      <c r="I2744" s="7"/>
      <c r="J2744" s="7"/>
      <c r="K2744" s="7"/>
      <c r="L2744" s="7"/>
      <c r="M2744" s="7"/>
      <c r="N2744" s="97"/>
      <c r="O2744" s="94" t="str">
        <f ca="1">IF(D2744="цвет",SUM(O2745:INDIRECT("N"&amp;R2744)),IF(SUM(E2744:N2744)=0,"",SUM(E2744:N2744)))</f>
        <v/>
      </c>
      <c r="P2744" s="68" t="s">
        <v>98</v>
      </c>
      <c r="Q2744" s="69">
        <f t="shared" si="84"/>
        <v>4808</v>
      </c>
      <c r="R2744" s="70">
        <f t="shared" ca="1" si="85"/>
        <v>2746</v>
      </c>
      <c r="S2744" s="69"/>
      <c r="T2744" s="102"/>
    </row>
    <row r="2745" spans="1:20" ht="135" customHeight="1">
      <c r="A2745" s="2"/>
      <c r="B2745" s="357"/>
      <c r="C2745" s="75"/>
      <c r="D2745" s="359" t="s">
        <v>2619</v>
      </c>
      <c r="E2745" s="360"/>
      <c r="F2745" s="360"/>
      <c r="G2745" s="360"/>
      <c r="H2745" s="360"/>
      <c r="I2745" s="360"/>
      <c r="J2745" s="360"/>
      <c r="K2745" s="360"/>
      <c r="L2745" s="360"/>
      <c r="M2745" s="360"/>
      <c r="N2745" s="360"/>
      <c r="O2745" s="94" t="str">
        <f ca="1">IF(D2745="цвет",SUM(O2746:INDIRECT("N"&amp;R2745)),IF(SUM(E2745:N2745)=0,"",SUM(E2745:N2745)))</f>
        <v/>
      </c>
      <c r="P2745" s="68" t="s">
        <v>98</v>
      </c>
      <c r="Q2745" s="69">
        <f t="shared" si="84"/>
        <v>4808</v>
      </c>
      <c r="R2745" s="70">
        <f t="shared" ca="1" si="85"/>
        <v>2746</v>
      </c>
      <c r="S2745" s="69"/>
      <c r="T2745" s="102"/>
    </row>
    <row r="2746" spans="1:20" ht="17.45" customHeight="1" thickBot="1">
      <c r="A2746" s="2"/>
      <c r="B2746" s="365"/>
      <c r="C2746" s="77"/>
      <c r="D2746" s="362" t="str">
        <f>HYPERLINK("https://miamia.ru/search/index.php?q="&amp;Q2746&amp;"&amp;s=Поиск?utm_source=Excel&amp;utm_medium=Nalichie&amp;utm_content="&amp;Q2746&amp;"","Посмотреть большую фотографию на сайте")</f>
        <v>Посмотреть большую фотографию на сайте</v>
      </c>
      <c r="E2746" s="363"/>
      <c r="F2746" s="363"/>
      <c r="G2746" s="363"/>
      <c r="H2746" s="363"/>
      <c r="I2746" s="363"/>
      <c r="J2746" s="363"/>
      <c r="K2746" s="363"/>
      <c r="L2746" s="363"/>
      <c r="M2746" s="363"/>
      <c r="N2746" s="363"/>
      <c r="O2746" s="94" t="str">
        <f ca="1">IF(D2746="цвет",SUM(O2747:INDIRECT("N"&amp;R2746)),IF(SUM(E2746:N2746)=0,"",SUM(E2746:N2746)))</f>
        <v/>
      </c>
      <c r="P2746" s="68" t="s">
        <v>98</v>
      </c>
      <c r="Q2746" s="69">
        <f t="shared" si="84"/>
        <v>4808</v>
      </c>
      <c r="R2746" s="70">
        <f t="shared" ca="1" si="85"/>
        <v>2746</v>
      </c>
      <c r="S2746" s="69"/>
      <c r="T2746" s="102"/>
    </row>
    <row r="2747" spans="1:20" ht="23.1" customHeight="1" thickBot="1">
      <c r="A2747" s="2" t="s">
        <v>2675</v>
      </c>
      <c r="B2747" s="28" t="s">
        <v>2676</v>
      </c>
      <c r="C2747" s="29"/>
      <c r="D2747" s="30"/>
      <c r="E2747" s="31"/>
      <c r="F2747" s="31"/>
      <c r="G2747" s="31"/>
      <c r="H2747" s="31"/>
      <c r="I2747" s="31"/>
      <c r="J2747" s="31"/>
      <c r="K2747" s="31"/>
      <c r="L2747" s="31"/>
      <c r="M2747" s="31"/>
      <c r="N2747" s="32"/>
      <c r="O2747" s="91" t="str">
        <f ca="1">IF(D2747="цвет",SUM(O2748:INDIRECT("N"&amp;R2747)),IF(SUM(E2747:N2747)=0,"",SUM(E2747:N2747)))</f>
        <v/>
      </c>
      <c r="P2747" s="68" t="s">
        <v>98</v>
      </c>
      <c r="Q2747" s="55">
        <f t="shared" si="84"/>
        <v>4808</v>
      </c>
      <c r="R2747" s="70">
        <f t="shared" ca="1" si="85"/>
        <v>2751</v>
      </c>
    </row>
    <row r="2748" spans="1:20" ht="17.25" thickBot="1">
      <c r="A2748" s="2"/>
      <c r="B2748" s="356" t="s">
        <v>2603</v>
      </c>
      <c r="C2748" s="75">
        <v>4930</v>
      </c>
      <c r="D2748" s="103" t="s">
        <v>9</v>
      </c>
      <c r="E2748" s="11" t="s">
        <v>11</v>
      </c>
      <c r="F2748" s="104" t="s">
        <v>12</v>
      </c>
      <c r="G2748" s="104" t="s">
        <v>13</v>
      </c>
      <c r="H2748" s="11" t="s">
        <v>14</v>
      </c>
      <c r="I2748" s="99" t="s">
        <v>15</v>
      </c>
      <c r="J2748" s="99" t="s">
        <v>16</v>
      </c>
      <c r="K2748" s="11" t="s">
        <v>21</v>
      </c>
      <c r="L2748" s="11" t="s">
        <v>22</v>
      </c>
      <c r="M2748" s="99"/>
      <c r="N2748" s="99"/>
      <c r="O2748" s="59">
        <f ca="1">IF(D2748="цвет",SUM(O2749:INDIRECT("N"&amp;R2748)),IF(SUM(E2748:N2748)=0,"",SUM(E2748:N2748)))</f>
        <v>0</v>
      </c>
      <c r="P2748" s="68">
        <v>2711</v>
      </c>
      <c r="Q2748" s="55">
        <f t="shared" si="84"/>
        <v>4930</v>
      </c>
      <c r="R2748" s="70">
        <f t="shared" ca="1" si="85"/>
        <v>2751</v>
      </c>
      <c r="S2748" s="85">
        <v>2711</v>
      </c>
      <c r="T2748" s="86">
        <f ca="1">O2748*S2748</f>
        <v>0</v>
      </c>
    </row>
    <row r="2749" spans="1:20" ht="16.5" customHeight="1" thickBot="1">
      <c r="A2749" s="2"/>
      <c r="B2749" s="357"/>
      <c r="C2749" s="75"/>
      <c r="D2749" s="106" t="s">
        <v>235</v>
      </c>
      <c r="E2749" s="7"/>
      <c r="F2749" s="7"/>
      <c r="G2749" s="7"/>
      <c r="H2749" s="7"/>
      <c r="I2749" s="7"/>
      <c r="J2749" s="351"/>
      <c r="K2749" s="7"/>
      <c r="L2749" s="7"/>
      <c r="M2749" s="7"/>
      <c r="N2749" s="7"/>
      <c r="O2749" s="91" t="str">
        <f ca="1">IF(D2749="цвет",SUM(O2750:INDIRECT("N"&amp;R2749)),IF(SUM(E2749:N2749)=0,"",SUM(E2749:N2749)))</f>
        <v/>
      </c>
      <c r="P2749" s="68" t="s">
        <v>98</v>
      </c>
      <c r="Q2749" s="55">
        <f t="shared" si="84"/>
        <v>4930</v>
      </c>
      <c r="R2749" s="70">
        <f t="shared" ca="1" si="85"/>
        <v>2751</v>
      </c>
      <c r="S2749" s="69"/>
      <c r="T2749" s="76"/>
    </row>
    <row r="2750" spans="1:20" ht="135" customHeight="1">
      <c r="A2750" s="2"/>
      <c r="B2750" s="357"/>
      <c r="C2750" s="75"/>
      <c r="D2750" s="359" t="s">
        <v>2604</v>
      </c>
      <c r="E2750" s="360"/>
      <c r="F2750" s="360"/>
      <c r="G2750" s="360"/>
      <c r="H2750" s="360"/>
      <c r="I2750" s="360"/>
      <c r="J2750" s="360"/>
      <c r="K2750" s="360"/>
      <c r="L2750" s="360"/>
      <c r="M2750" s="360"/>
      <c r="N2750" s="361"/>
      <c r="O2750" s="91" t="str">
        <f ca="1">IF(D2750="цвет",SUM(O2751:INDIRECT("N"&amp;R2750)),IF(SUM(E2750:N2750)=0,"",SUM(E2750:N2750)))</f>
        <v/>
      </c>
      <c r="P2750" s="68" t="s">
        <v>98</v>
      </c>
      <c r="Q2750" s="55">
        <f t="shared" si="84"/>
        <v>4930</v>
      </c>
      <c r="R2750" s="70">
        <f t="shared" ca="1" si="85"/>
        <v>2751</v>
      </c>
      <c r="S2750" s="69"/>
      <c r="T2750" s="76"/>
    </row>
    <row r="2751" spans="1:20" ht="17.45" customHeight="1" thickBot="1">
      <c r="A2751" s="2"/>
      <c r="B2751" s="365"/>
      <c r="C2751" s="77"/>
      <c r="D2751" s="362" t="str">
        <f>HYPERLINK("https://miamia.ru/search/index.php?q="&amp;Q2751&amp;"&amp;s=Поиск?utm_source=Excel&amp;utm_medium=Nalichie&amp;utm_content="&amp;Q2751&amp;"","Посмотреть большую фотографию на сайте")</f>
        <v>Посмотреть большую фотографию на сайте</v>
      </c>
      <c r="E2751" s="363"/>
      <c r="F2751" s="363"/>
      <c r="G2751" s="363"/>
      <c r="H2751" s="363"/>
      <c r="I2751" s="363"/>
      <c r="J2751" s="363"/>
      <c r="K2751" s="363"/>
      <c r="L2751" s="363"/>
      <c r="M2751" s="363"/>
      <c r="N2751" s="364"/>
      <c r="O2751" s="91" t="str">
        <f ca="1">IF(D2751="цвет",SUM(O2752:INDIRECT("N"&amp;R2751)),IF(SUM(E2751:N2751)=0,"",SUM(E2751:N2751)))</f>
        <v/>
      </c>
      <c r="P2751" s="68" t="s">
        <v>98</v>
      </c>
      <c r="Q2751" s="55">
        <f t="shared" si="84"/>
        <v>4930</v>
      </c>
      <c r="R2751" s="70">
        <f t="shared" ca="1" si="85"/>
        <v>2751</v>
      </c>
      <c r="S2751" s="69"/>
      <c r="T2751" s="76"/>
    </row>
    <row r="2752" spans="1:20" ht="17.25" thickBot="1">
      <c r="A2752" s="2"/>
      <c r="B2752" s="356" t="s">
        <v>2603</v>
      </c>
      <c r="C2752" s="75">
        <v>4931</v>
      </c>
      <c r="D2752" s="103" t="s">
        <v>9</v>
      </c>
      <c r="E2752" s="11" t="s">
        <v>11</v>
      </c>
      <c r="F2752" s="104" t="s">
        <v>12</v>
      </c>
      <c r="G2752" s="104" t="s">
        <v>13</v>
      </c>
      <c r="H2752" s="11" t="s">
        <v>14</v>
      </c>
      <c r="I2752" s="99" t="s">
        <v>15</v>
      </c>
      <c r="J2752" s="99" t="s">
        <v>16</v>
      </c>
      <c r="K2752" s="11" t="s">
        <v>21</v>
      </c>
      <c r="L2752" s="11" t="s">
        <v>22</v>
      </c>
      <c r="M2752" s="99"/>
      <c r="N2752" s="99"/>
      <c r="O2752" s="59">
        <f ca="1">IF(D2752="цвет",SUM(O2753:INDIRECT("N"&amp;R2752)),IF(SUM(E2752:N2752)=0,"",SUM(E2752:N2752)))</f>
        <v>0</v>
      </c>
      <c r="P2752" s="68">
        <v>3228</v>
      </c>
      <c r="Q2752" s="55">
        <f t="shared" si="84"/>
        <v>4931</v>
      </c>
      <c r="R2752" s="70">
        <f t="shared" ca="1" si="85"/>
        <v>2755</v>
      </c>
      <c r="S2752" s="85">
        <v>3228</v>
      </c>
      <c r="T2752" s="86">
        <f ca="1">O2752*S2752</f>
        <v>0</v>
      </c>
    </row>
    <row r="2753" spans="1:20" ht="16.5" customHeight="1" thickBot="1">
      <c r="A2753" s="2"/>
      <c r="B2753" s="357"/>
      <c r="C2753" s="75"/>
      <c r="D2753" s="106" t="s">
        <v>235</v>
      </c>
      <c r="E2753" s="351"/>
      <c r="F2753" s="351"/>
      <c r="G2753" s="351"/>
      <c r="H2753" s="351"/>
      <c r="I2753" s="351"/>
      <c r="J2753" s="351"/>
      <c r="K2753" s="7"/>
      <c r="L2753" s="7"/>
      <c r="M2753" s="7"/>
      <c r="N2753" s="7"/>
      <c r="O2753" s="91" t="str">
        <f ca="1">IF(D2753="цвет",SUM(O2754:INDIRECT("N"&amp;R2753)),IF(SUM(E2753:N2753)=0,"",SUM(E2753:N2753)))</f>
        <v/>
      </c>
      <c r="P2753" s="68" t="s">
        <v>98</v>
      </c>
      <c r="Q2753" s="55">
        <f t="shared" si="84"/>
        <v>4931</v>
      </c>
      <c r="R2753" s="70">
        <f t="shared" ca="1" si="85"/>
        <v>2755</v>
      </c>
      <c r="S2753" s="69"/>
      <c r="T2753" s="76"/>
    </row>
    <row r="2754" spans="1:20" ht="135" customHeight="1">
      <c r="A2754" s="2"/>
      <c r="B2754" s="357"/>
      <c r="C2754" s="75"/>
      <c r="D2754" s="359" t="s">
        <v>2605</v>
      </c>
      <c r="E2754" s="360"/>
      <c r="F2754" s="360"/>
      <c r="G2754" s="360"/>
      <c r="H2754" s="360"/>
      <c r="I2754" s="360"/>
      <c r="J2754" s="360"/>
      <c r="K2754" s="360"/>
      <c r="L2754" s="360"/>
      <c r="M2754" s="360"/>
      <c r="N2754" s="361"/>
      <c r="O2754" s="91" t="str">
        <f ca="1">IF(D2754="цвет",SUM(O2755:INDIRECT("N"&amp;R2754)),IF(SUM(E2754:N2754)=0,"",SUM(E2754:N2754)))</f>
        <v/>
      </c>
      <c r="P2754" s="68" t="s">
        <v>98</v>
      </c>
      <c r="Q2754" s="55">
        <f t="shared" si="84"/>
        <v>4931</v>
      </c>
      <c r="R2754" s="70">
        <f t="shared" ca="1" si="85"/>
        <v>2755</v>
      </c>
      <c r="S2754" s="69"/>
      <c r="T2754" s="76"/>
    </row>
    <row r="2755" spans="1:20" ht="17.45" customHeight="1" thickBot="1">
      <c r="A2755" s="2"/>
      <c r="B2755" s="365"/>
      <c r="C2755" s="77"/>
      <c r="D2755" s="362" t="str">
        <f>HYPERLINK("https://miamia.ru/search/index.php?q="&amp;Q2755&amp;"&amp;s=Поиск?utm_source=Excel&amp;utm_medium=Nalichie&amp;utm_content="&amp;Q2755&amp;"","Посмотреть большую фотографию на сайте")</f>
        <v>Посмотреть большую фотографию на сайте</v>
      </c>
      <c r="E2755" s="363"/>
      <c r="F2755" s="363"/>
      <c r="G2755" s="363"/>
      <c r="H2755" s="363"/>
      <c r="I2755" s="363"/>
      <c r="J2755" s="363"/>
      <c r="K2755" s="363"/>
      <c r="L2755" s="363"/>
      <c r="M2755" s="363"/>
      <c r="N2755" s="364"/>
      <c r="O2755" s="91" t="str">
        <f ca="1">IF(D2755="цвет",SUM(O2756:INDIRECT("N"&amp;R2755)),IF(SUM(E2755:N2755)=0,"",SUM(E2755:N2755)))</f>
        <v/>
      </c>
      <c r="P2755" s="68" t="s">
        <v>98</v>
      </c>
      <c r="Q2755" s="55">
        <f t="shared" si="84"/>
        <v>4931</v>
      </c>
      <c r="R2755" s="70">
        <f t="shared" ca="1" si="85"/>
        <v>2755</v>
      </c>
      <c r="S2755" s="69"/>
      <c r="T2755" s="76"/>
    </row>
    <row r="2756" spans="1:20" ht="17.25" thickBot="1">
      <c r="A2756" s="2"/>
      <c r="B2756" s="356" t="s">
        <v>2603</v>
      </c>
      <c r="C2756" s="75">
        <v>4932</v>
      </c>
      <c r="D2756" s="103" t="s">
        <v>9</v>
      </c>
      <c r="E2756" s="11" t="s">
        <v>11</v>
      </c>
      <c r="F2756" s="104" t="s">
        <v>12</v>
      </c>
      <c r="G2756" s="104" t="s">
        <v>13</v>
      </c>
      <c r="H2756" s="11" t="s">
        <v>14</v>
      </c>
      <c r="I2756" s="99" t="s">
        <v>15</v>
      </c>
      <c r="J2756" s="99" t="s">
        <v>16</v>
      </c>
      <c r="K2756" s="11" t="s">
        <v>21</v>
      </c>
      <c r="L2756" s="11" t="s">
        <v>22</v>
      </c>
      <c r="M2756" s="99"/>
      <c r="N2756" s="99"/>
      <c r="O2756" s="59">
        <f ca="1">IF(D2756="цвет",SUM(O2757:INDIRECT("N"&amp;R2756)),IF(SUM(E2756:N2756)=0,"",SUM(E2756:N2756)))</f>
        <v>0</v>
      </c>
      <c r="P2756" s="68">
        <v>2711</v>
      </c>
      <c r="Q2756" s="55">
        <f t="shared" si="84"/>
        <v>4932</v>
      </c>
      <c r="R2756" s="70">
        <f t="shared" ca="1" si="85"/>
        <v>2759</v>
      </c>
      <c r="S2756" s="85">
        <v>2711</v>
      </c>
      <c r="T2756" s="86">
        <f ca="1">O2756*S2756</f>
        <v>0</v>
      </c>
    </row>
    <row r="2757" spans="1:20" ht="16.5" customHeight="1" thickBot="1">
      <c r="A2757" s="2"/>
      <c r="B2757" s="357"/>
      <c r="C2757" s="75"/>
      <c r="D2757" s="106" t="s">
        <v>235</v>
      </c>
      <c r="E2757" s="7"/>
      <c r="F2757" s="7"/>
      <c r="G2757" s="7"/>
      <c r="H2757" s="7"/>
      <c r="I2757" s="351"/>
      <c r="J2757" s="351"/>
      <c r="K2757" s="7"/>
      <c r="L2757" s="7"/>
      <c r="M2757" s="7"/>
      <c r="N2757" s="7"/>
      <c r="O2757" s="91" t="str">
        <f ca="1">IF(D2757="цвет",SUM(O2758:INDIRECT("N"&amp;R2757)),IF(SUM(E2757:N2757)=0,"",SUM(E2757:N2757)))</f>
        <v/>
      </c>
      <c r="P2757" s="68" t="s">
        <v>98</v>
      </c>
      <c r="Q2757" s="55">
        <f t="shared" si="84"/>
        <v>4932</v>
      </c>
      <c r="R2757" s="70">
        <f t="shared" ca="1" si="85"/>
        <v>2759</v>
      </c>
      <c r="S2757" s="69"/>
      <c r="T2757" s="76"/>
    </row>
    <row r="2758" spans="1:20" ht="135" customHeight="1">
      <c r="A2758" s="2"/>
      <c r="B2758" s="357"/>
      <c r="C2758" s="75"/>
      <c r="D2758" s="359" t="s">
        <v>2606</v>
      </c>
      <c r="E2758" s="360"/>
      <c r="F2758" s="360"/>
      <c r="G2758" s="360"/>
      <c r="H2758" s="360"/>
      <c r="I2758" s="360"/>
      <c r="J2758" s="360"/>
      <c r="K2758" s="360"/>
      <c r="L2758" s="360"/>
      <c r="M2758" s="360"/>
      <c r="N2758" s="361"/>
      <c r="O2758" s="91" t="str">
        <f ca="1">IF(D2758="цвет",SUM(O2759:INDIRECT("N"&amp;R2758)),IF(SUM(E2758:N2758)=0,"",SUM(E2758:N2758)))</f>
        <v/>
      </c>
      <c r="P2758" s="68" t="s">
        <v>98</v>
      </c>
      <c r="Q2758" s="55">
        <f t="shared" si="84"/>
        <v>4932</v>
      </c>
      <c r="R2758" s="70">
        <f t="shared" ca="1" si="85"/>
        <v>2759</v>
      </c>
      <c r="S2758" s="69"/>
      <c r="T2758" s="76"/>
    </row>
    <row r="2759" spans="1:20" ht="17.45" customHeight="1" thickBot="1">
      <c r="A2759" s="2"/>
      <c r="B2759" s="365"/>
      <c r="C2759" s="77"/>
      <c r="D2759" s="362" t="str">
        <f>HYPERLINK("https://miamia.ru/search/index.php?q="&amp;Q2759&amp;"&amp;s=Поиск?utm_source=Excel&amp;utm_medium=Nalichie&amp;utm_content="&amp;Q2759&amp;"","Посмотреть большую фотографию на сайте")</f>
        <v>Посмотреть большую фотографию на сайте</v>
      </c>
      <c r="E2759" s="363"/>
      <c r="F2759" s="363"/>
      <c r="G2759" s="363"/>
      <c r="H2759" s="363"/>
      <c r="I2759" s="363"/>
      <c r="J2759" s="363"/>
      <c r="K2759" s="363"/>
      <c r="L2759" s="363"/>
      <c r="M2759" s="363"/>
      <c r="N2759" s="364"/>
      <c r="O2759" s="91" t="str">
        <f ca="1">IF(D2759="цвет",SUM(O2760:INDIRECT("N"&amp;R2759)),IF(SUM(E2759:N2759)=0,"",SUM(E2759:N2759)))</f>
        <v/>
      </c>
      <c r="P2759" s="68" t="s">
        <v>98</v>
      </c>
      <c r="Q2759" s="55">
        <f t="shared" si="84"/>
        <v>4932</v>
      </c>
      <c r="R2759" s="70">
        <f t="shared" ca="1" si="85"/>
        <v>2759</v>
      </c>
      <c r="S2759" s="69"/>
      <c r="T2759" s="76"/>
    </row>
    <row r="2760" spans="1:20" ht="17.25" thickBot="1">
      <c r="A2760" s="2"/>
      <c r="B2760" s="356" t="s">
        <v>2603</v>
      </c>
      <c r="C2760" s="75">
        <v>4933</v>
      </c>
      <c r="D2760" s="103" t="s">
        <v>9</v>
      </c>
      <c r="E2760" s="99" t="s">
        <v>17</v>
      </c>
      <c r="F2760" s="74" t="s">
        <v>18</v>
      </c>
      <c r="G2760" s="74" t="s">
        <v>19</v>
      </c>
      <c r="H2760" s="74" t="s">
        <v>23</v>
      </c>
      <c r="I2760" s="99"/>
      <c r="J2760" s="99"/>
      <c r="K2760" s="11"/>
      <c r="L2760" s="11"/>
      <c r="M2760" s="99"/>
      <c r="N2760" s="99"/>
      <c r="O2760" s="59">
        <f ca="1">IF(D2760="цвет",SUM(O2761:INDIRECT("N"&amp;R2760)),IF(SUM(E2760:N2760)=0,"",SUM(E2760:N2760)))</f>
        <v>0</v>
      </c>
      <c r="P2760" s="68">
        <v>3487</v>
      </c>
      <c r="Q2760" s="55">
        <f t="shared" si="84"/>
        <v>4933</v>
      </c>
      <c r="R2760" s="70">
        <f t="shared" ca="1" si="85"/>
        <v>2763</v>
      </c>
      <c r="S2760" s="85">
        <v>3487</v>
      </c>
      <c r="T2760" s="86">
        <f ca="1">O2760*S2760</f>
        <v>0</v>
      </c>
    </row>
    <row r="2761" spans="1:20" ht="16.5" customHeight="1" thickBot="1">
      <c r="A2761" s="2"/>
      <c r="B2761" s="357"/>
      <c r="C2761" s="75"/>
      <c r="D2761" s="106" t="s">
        <v>235</v>
      </c>
      <c r="E2761" s="7"/>
      <c r="F2761" s="7"/>
      <c r="G2761" s="351"/>
      <c r="H2761" s="7"/>
      <c r="I2761" s="7"/>
      <c r="J2761" s="7"/>
      <c r="K2761" s="7"/>
      <c r="L2761" s="7"/>
      <c r="M2761" s="7"/>
      <c r="N2761" s="7"/>
      <c r="O2761" s="91" t="str">
        <f ca="1">IF(D2761="цвет",SUM(O2762:INDIRECT("N"&amp;R2761)),IF(SUM(E2761:N2761)=0,"",SUM(E2761:N2761)))</f>
        <v/>
      </c>
      <c r="P2761" s="68" t="s">
        <v>98</v>
      </c>
      <c r="Q2761" s="55">
        <f t="shared" si="84"/>
        <v>4933</v>
      </c>
      <c r="R2761" s="70">
        <f t="shared" ca="1" si="85"/>
        <v>2763</v>
      </c>
      <c r="S2761" s="69"/>
      <c r="T2761" s="76"/>
    </row>
    <row r="2762" spans="1:20" ht="135" customHeight="1">
      <c r="A2762" s="2"/>
      <c r="B2762" s="357"/>
      <c r="C2762" s="75"/>
      <c r="D2762" s="359" t="s">
        <v>2607</v>
      </c>
      <c r="E2762" s="360"/>
      <c r="F2762" s="360"/>
      <c r="G2762" s="360"/>
      <c r="H2762" s="360"/>
      <c r="I2762" s="360"/>
      <c r="J2762" s="360"/>
      <c r="K2762" s="360"/>
      <c r="L2762" s="360"/>
      <c r="M2762" s="360"/>
      <c r="N2762" s="361"/>
      <c r="O2762" s="91" t="str">
        <f ca="1">IF(D2762="цвет",SUM(O2763:INDIRECT("N"&amp;R2762)),IF(SUM(E2762:N2762)=0,"",SUM(E2762:N2762)))</f>
        <v/>
      </c>
      <c r="P2762" s="68" t="s">
        <v>98</v>
      </c>
      <c r="Q2762" s="55">
        <f t="shared" si="84"/>
        <v>4933</v>
      </c>
      <c r="R2762" s="70">
        <f t="shared" ca="1" si="85"/>
        <v>2763</v>
      </c>
      <c r="S2762" s="69"/>
      <c r="T2762" s="76"/>
    </row>
    <row r="2763" spans="1:20" ht="17.45" customHeight="1" thickBot="1">
      <c r="A2763" s="2"/>
      <c r="B2763" s="365"/>
      <c r="C2763" s="77"/>
      <c r="D2763" s="362" t="str">
        <f>HYPERLINK("https://miamia.ru/search/index.php?q="&amp;Q2763&amp;"&amp;s=Поиск?utm_source=Excel&amp;utm_medium=Nalichie&amp;utm_content="&amp;Q2763&amp;"","Посмотреть большую фотографию на сайте")</f>
        <v>Посмотреть большую фотографию на сайте</v>
      </c>
      <c r="E2763" s="363"/>
      <c r="F2763" s="363"/>
      <c r="G2763" s="363"/>
      <c r="H2763" s="363"/>
      <c r="I2763" s="363"/>
      <c r="J2763" s="363"/>
      <c r="K2763" s="363"/>
      <c r="L2763" s="363"/>
      <c r="M2763" s="363"/>
      <c r="N2763" s="364"/>
      <c r="O2763" s="91" t="str">
        <f ca="1">IF(D2763="цвет",SUM(O2764:INDIRECT("N"&amp;R2763)),IF(SUM(E2763:N2763)=0,"",SUM(E2763:N2763)))</f>
        <v/>
      </c>
      <c r="P2763" s="68" t="s">
        <v>98</v>
      </c>
      <c r="Q2763" s="55">
        <f t="shared" ref="Q2763:Q2826" si="86">IF(C2763&lt;&gt;0,C2763,Q2762)</f>
        <v>4933</v>
      </c>
      <c r="R2763" s="70">
        <f t="shared" ref="R2763:R2826" ca="1" si="87">IF(D2763="Посмотреть большую фотографию на сайте",CELL("строка",O2763),R2764)</f>
        <v>2763</v>
      </c>
      <c r="S2763" s="69"/>
      <c r="T2763" s="76"/>
    </row>
    <row r="2764" spans="1:20" ht="17.25" thickBot="1">
      <c r="A2764" s="2"/>
      <c r="B2764" s="356" t="s">
        <v>2603</v>
      </c>
      <c r="C2764" s="75">
        <v>4935</v>
      </c>
      <c r="D2764" s="103" t="s">
        <v>9</v>
      </c>
      <c r="E2764" s="11" t="s">
        <v>11</v>
      </c>
      <c r="F2764" s="104" t="s">
        <v>12</v>
      </c>
      <c r="G2764" s="104" t="s">
        <v>13</v>
      </c>
      <c r="H2764" s="11" t="s">
        <v>14</v>
      </c>
      <c r="I2764" s="99" t="s">
        <v>15</v>
      </c>
      <c r="J2764" s="99" t="s">
        <v>16</v>
      </c>
      <c r="K2764" s="11" t="s">
        <v>21</v>
      </c>
      <c r="L2764" s="11" t="s">
        <v>22</v>
      </c>
      <c r="M2764" s="99"/>
      <c r="N2764" s="99"/>
      <c r="O2764" s="59">
        <f ca="1">IF(D2764="цвет",SUM(O2765:INDIRECT("N"&amp;R2764)),IF(SUM(E2764:N2764)=0,"",SUM(E2764:N2764)))</f>
        <v>0</v>
      </c>
      <c r="P2764" s="68">
        <v>4908</v>
      </c>
      <c r="Q2764" s="55">
        <f t="shared" si="86"/>
        <v>4935</v>
      </c>
      <c r="R2764" s="70">
        <f t="shared" ca="1" si="87"/>
        <v>2767</v>
      </c>
      <c r="S2764" s="85">
        <v>4908</v>
      </c>
      <c r="T2764" s="86">
        <f ca="1">O2764*S2764</f>
        <v>0</v>
      </c>
    </row>
    <row r="2765" spans="1:20" ht="16.5" customHeight="1" thickBot="1">
      <c r="A2765" s="2"/>
      <c r="B2765" s="357"/>
      <c r="C2765" s="75"/>
      <c r="D2765" s="106" t="s">
        <v>235</v>
      </c>
      <c r="E2765" s="181"/>
      <c r="F2765" s="181"/>
      <c r="G2765" s="181"/>
      <c r="H2765" s="7"/>
      <c r="I2765" s="181"/>
      <c r="J2765" s="7"/>
      <c r="K2765" s="7"/>
      <c r="L2765" s="7"/>
      <c r="M2765" s="7"/>
      <c r="N2765" s="7"/>
      <c r="O2765" s="91" t="str">
        <f ca="1">IF(D2765="цвет",SUM(O2766:INDIRECT("N"&amp;R2765)),IF(SUM(E2765:N2765)=0,"",SUM(E2765:N2765)))</f>
        <v/>
      </c>
      <c r="P2765" s="68" t="s">
        <v>98</v>
      </c>
      <c r="Q2765" s="55">
        <f t="shared" si="86"/>
        <v>4935</v>
      </c>
      <c r="R2765" s="70">
        <f t="shared" ca="1" si="87"/>
        <v>2767</v>
      </c>
      <c r="S2765" s="69"/>
      <c r="T2765" s="76"/>
    </row>
    <row r="2766" spans="1:20" ht="135" customHeight="1">
      <c r="A2766" s="2"/>
      <c r="B2766" s="357"/>
      <c r="C2766" s="75"/>
      <c r="D2766" s="359" t="s">
        <v>2608</v>
      </c>
      <c r="E2766" s="360"/>
      <c r="F2766" s="360"/>
      <c r="G2766" s="360"/>
      <c r="H2766" s="360"/>
      <c r="I2766" s="360"/>
      <c r="J2766" s="360"/>
      <c r="K2766" s="360"/>
      <c r="L2766" s="360"/>
      <c r="M2766" s="360"/>
      <c r="N2766" s="361"/>
      <c r="O2766" s="91" t="str">
        <f ca="1">IF(D2766="цвет",SUM(O2767:INDIRECT("N"&amp;R2766)),IF(SUM(E2766:N2766)=0,"",SUM(E2766:N2766)))</f>
        <v/>
      </c>
      <c r="P2766" s="68" t="s">
        <v>98</v>
      </c>
      <c r="Q2766" s="55">
        <f t="shared" si="86"/>
        <v>4935</v>
      </c>
      <c r="R2766" s="70">
        <f t="shared" ca="1" si="87"/>
        <v>2767</v>
      </c>
      <c r="S2766" s="69"/>
      <c r="T2766" s="76"/>
    </row>
    <row r="2767" spans="1:20" ht="17.45" customHeight="1" thickBot="1">
      <c r="A2767" s="2"/>
      <c r="B2767" s="365"/>
      <c r="C2767" s="77"/>
      <c r="D2767" s="362" t="str">
        <f>HYPERLINK("https://miamia.ru/search/index.php?q="&amp;Q2767&amp;"&amp;s=Поиск?utm_source=Excel&amp;utm_medium=Nalichie&amp;utm_content="&amp;Q2767&amp;"","Посмотреть большую фотографию на сайте")</f>
        <v>Посмотреть большую фотографию на сайте</v>
      </c>
      <c r="E2767" s="363"/>
      <c r="F2767" s="363"/>
      <c r="G2767" s="363"/>
      <c r="H2767" s="363"/>
      <c r="I2767" s="363"/>
      <c r="J2767" s="363"/>
      <c r="K2767" s="363"/>
      <c r="L2767" s="363"/>
      <c r="M2767" s="363"/>
      <c r="N2767" s="364"/>
      <c r="O2767" s="91" t="str">
        <f ca="1">IF(D2767="цвет",SUM(O2768:INDIRECT("N"&amp;R2767)),IF(SUM(E2767:N2767)=0,"",SUM(E2767:N2767)))</f>
        <v/>
      </c>
      <c r="P2767" s="68" t="s">
        <v>98</v>
      </c>
      <c r="Q2767" s="55">
        <f t="shared" si="86"/>
        <v>4935</v>
      </c>
      <c r="R2767" s="70">
        <f t="shared" ca="1" si="87"/>
        <v>2767</v>
      </c>
      <c r="S2767" s="69"/>
      <c r="T2767" s="76"/>
    </row>
    <row r="2768" spans="1:20" ht="17.25" thickBot="1">
      <c r="A2768" s="2"/>
      <c r="B2768" s="356" t="s">
        <v>2603</v>
      </c>
      <c r="C2768" s="75">
        <v>4937</v>
      </c>
      <c r="D2768" s="103" t="s">
        <v>9</v>
      </c>
      <c r="E2768" s="11" t="s">
        <v>11</v>
      </c>
      <c r="F2768" s="104" t="s">
        <v>12</v>
      </c>
      <c r="G2768" s="104" t="s">
        <v>13</v>
      </c>
      <c r="H2768" s="11" t="s">
        <v>14</v>
      </c>
      <c r="I2768" s="99" t="s">
        <v>15</v>
      </c>
      <c r="J2768" s="99" t="s">
        <v>16</v>
      </c>
      <c r="K2768" s="11" t="s">
        <v>21</v>
      </c>
      <c r="L2768" s="11" t="s">
        <v>22</v>
      </c>
      <c r="M2768" s="99"/>
      <c r="N2768" s="99"/>
      <c r="O2768" s="59">
        <f ca="1">IF(D2768="цвет",SUM(O2769:INDIRECT("N"&amp;R2768)),IF(SUM(E2768:N2768)=0,"",SUM(E2768:N2768)))</f>
        <v>0</v>
      </c>
      <c r="P2768" s="68">
        <v>5038</v>
      </c>
      <c r="Q2768" s="55">
        <f t="shared" si="86"/>
        <v>4937</v>
      </c>
      <c r="R2768" s="70">
        <f t="shared" ca="1" si="87"/>
        <v>2771</v>
      </c>
      <c r="S2768" s="85">
        <v>5038</v>
      </c>
      <c r="T2768" s="86">
        <f ca="1">O2768*S2768</f>
        <v>0</v>
      </c>
    </row>
    <row r="2769" spans="1:20" ht="16.5" customHeight="1" thickBot="1">
      <c r="A2769" s="2"/>
      <c r="B2769" s="357"/>
      <c r="C2769" s="75"/>
      <c r="D2769" s="106" t="s">
        <v>235</v>
      </c>
      <c r="E2769" s="351"/>
      <c r="F2769" s="181"/>
      <c r="G2769" s="7"/>
      <c r="H2769" s="351"/>
      <c r="I2769" s="351"/>
      <c r="J2769" s="351"/>
      <c r="K2769" s="7"/>
      <c r="L2769" s="7"/>
      <c r="M2769" s="7"/>
      <c r="N2769" s="7"/>
      <c r="O2769" s="91" t="str">
        <f ca="1">IF(D2769="цвет",SUM(O2770:INDIRECT("N"&amp;R2769)),IF(SUM(E2769:N2769)=0,"",SUM(E2769:N2769)))</f>
        <v/>
      </c>
      <c r="P2769" s="68" t="s">
        <v>98</v>
      </c>
      <c r="Q2769" s="55">
        <f t="shared" si="86"/>
        <v>4937</v>
      </c>
      <c r="R2769" s="70">
        <f t="shared" ca="1" si="87"/>
        <v>2771</v>
      </c>
      <c r="S2769" s="69"/>
      <c r="T2769" s="76"/>
    </row>
    <row r="2770" spans="1:20" ht="135" customHeight="1">
      <c r="A2770" s="2"/>
      <c r="B2770" s="357"/>
      <c r="C2770" s="75"/>
      <c r="D2770" s="359" t="s">
        <v>2609</v>
      </c>
      <c r="E2770" s="360"/>
      <c r="F2770" s="360"/>
      <c r="G2770" s="360"/>
      <c r="H2770" s="360"/>
      <c r="I2770" s="360"/>
      <c r="J2770" s="360"/>
      <c r="K2770" s="360"/>
      <c r="L2770" s="360"/>
      <c r="M2770" s="360"/>
      <c r="N2770" s="361"/>
      <c r="O2770" s="91" t="str">
        <f ca="1">IF(D2770="цвет",SUM(O2771:INDIRECT("N"&amp;R2770)),IF(SUM(E2770:N2770)=0,"",SUM(E2770:N2770)))</f>
        <v/>
      </c>
      <c r="P2770" s="68" t="s">
        <v>98</v>
      </c>
      <c r="Q2770" s="55">
        <f t="shared" si="86"/>
        <v>4937</v>
      </c>
      <c r="R2770" s="70">
        <f t="shared" ca="1" si="87"/>
        <v>2771</v>
      </c>
      <c r="S2770" s="69"/>
      <c r="T2770" s="76"/>
    </row>
    <row r="2771" spans="1:20" ht="17.45" customHeight="1" thickBot="1">
      <c r="A2771" s="2"/>
      <c r="B2771" s="365"/>
      <c r="C2771" s="77"/>
      <c r="D2771" s="362" t="str">
        <f>HYPERLINK("https://miamia.ru/search/index.php?q="&amp;Q2771&amp;"&amp;s=Поиск?utm_source=Excel&amp;utm_medium=Nalichie&amp;utm_content="&amp;Q2771&amp;"","Посмотреть большую фотографию на сайте")</f>
        <v>Посмотреть большую фотографию на сайте</v>
      </c>
      <c r="E2771" s="363"/>
      <c r="F2771" s="363"/>
      <c r="G2771" s="363"/>
      <c r="H2771" s="363"/>
      <c r="I2771" s="363"/>
      <c r="J2771" s="363"/>
      <c r="K2771" s="363"/>
      <c r="L2771" s="363"/>
      <c r="M2771" s="363"/>
      <c r="N2771" s="364"/>
      <c r="O2771" s="91" t="str">
        <f ca="1">IF(D2771="цвет",SUM(O2772:INDIRECT("N"&amp;R2771)),IF(SUM(E2771:N2771)=0,"",SUM(E2771:N2771)))</f>
        <v/>
      </c>
      <c r="P2771" s="68" t="s">
        <v>98</v>
      </c>
      <c r="Q2771" s="55">
        <f t="shared" si="86"/>
        <v>4937</v>
      </c>
      <c r="R2771" s="70">
        <f t="shared" ca="1" si="87"/>
        <v>2771</v>
      </c>
      <c r="S2771" s="69"/>
      <c r="T2771" s="76"/>
    </row>
    <row r="2772" spans="1:20" ht="17.25" thickBot="1">
      <c r="A2772" s="2"/>
      <c r="B2772" s="356" t="s">
        <v>2603</v>
      </c>
      <c r="C2772" s="75">
        <v>4939</v>
      </c>
      <c r="D2772" s="103" t="s">
        <v>9</v>
      </c>
      <c r="E2772" s="99" t="s">
        <v>17</v>
      </c>
      <c r="F2772" s="74" t="s">
        <v>18</v>
      </c>
      <c r="G2772" s="74" t="s">
        <v>19</v>
      </c>
      <c r="H2772" s="74" t="s">
        <v>23</v>
      </c>
      <c r="I2772" s="99"/>
      <c r="J2772" s="99"/>
      <c r="K2772" s="11"/>
      <c r="L2772" s="11"/>
      <c r="M2772" s="99"/>
      <c r="N2772" s="99"/>
      <c r="O2772" s="59">
        <f ca="1">IF(D2772="цвет",SUM(O2773:INDIRECT("N"&amp;R2772)),IF(SUM(E2772:N2772)=0,"",SUM(E2772:N2772)))</f>
        <v>0</v>
      </c>
      <c r="P2772" s="68">
        <v>4004</v>
      </c>
      <c r="Q2772" s="55">
        <f t="shared" si="86"/>
        <v>4939</v>
      </c>
      <c r="R2772" s="70">
        <f t="shared" ca="1" si="87"/>
        <v>2775</v>
      </c>
      <c r="S2772" s="85">
        <v>4004</v>
      </c>
      <c r="T2772" s="86">
        <f ca="1">O2772*S2772</f>
        <v>0</v>
      </c>
    </row>
    <row r="2773" spans="1:20" ht="16.5" customHeight="1" thickBot="1">
      <c r="A2773" s="2"/>
      <c r="B2773" s="357"/>
      <c r="C2773" s="75"/>
      <c r="D2773" s="106" t="s">
        <v>235</v>
      </c>
      <c r="E2773" s="351"/>
      <c r="F2773" s="351"/>
      <c r="G2773" s="351"/>
      <c r="H2773" s="7"/>
      <c r="I2773" s="7"/>
      <c r="J2773" s="7"/>
      <c r="K2773" s="7"/>
      <c r="L2773" s="7"/>
      <c r="M2773" s="7"/>
      <c r="N2773" s="7"/>
      <c r="O2773" s="91" t="str">
        <f ca="1">IF(D2773="цвет",SUM(O2774:INDIRECT("N"&amp;R2773)),IF(SUM(E2773:N2773)=0,"",SUM(E2773:N2773)))</f>
        <v/>
      </c>
      <c r="P2773" s="68" t="s">
        <v>98</v>
      </c>
      <c r="Q2773" s="55">
        <f t="shared" si="86"/>
        <v>4939</v>
      </c>
      <c r="R2773" s="70">
        <f t="shared" ca="1" si="87"/>
        <v>2775</v>
      </c>
      <c r="S2773" s="69"/>
      <c r="T2773" s="76"/>
    </row>
    <row r="2774" spans="1:20" ht="135" customHeight="1">
      <c r="A2774" s="2"/>
      <c r="B2774" s="357"/>
      <c r="C2774" s="75"/>
      <c r="D2774" s="359" t="s">
        <v>2610</v>
      </c>
      <c r="E2774" s="360"/>
      <c r="F2774" s="360"/>
      <c r="G2774" s="360"/>
      <c r="H2774" s="360"/>
      <c r="I2774" s="360"/>
      <c r="J2774" s="360"/>
      <c r="K2774" s="360"/>
      <c r="L2774" s="360"/>
      <c r="M2774" s="360"/>
      <c r="N2774" s="361"/>
      <c r="O2774" s="91" t="str">
        <f ca="1">IF(D2774="цвет",SUM(O2775:INDIRECT("N"&amp;R2774)),IF(SUM(E2774:N2774)=0,"",SUM(E2774:N2774)))</f>
        <v/>
      </c>
      <c r="P2774" s="68" t="s">
        <v>98</v>
      </c>
      <c r="Q2774" s="55">
        <f t="shared" si="86"/>
        <v>4939</v>
      </c>
      <c r="R2774" s="70">
        <f t="shared" ca="1" si="87"/>
        <v>2775</v>
      </c>
      <c r="S2774" s="69"/>
      <c r="T2774" s="76"/>
    </row>
    <row r="2775" spans="1:20" ht="17.45" customHeight="1" thickBot="1">
      <c r="A2775" s="2"/>
      <c r="B2775" s="365"/>
      <c r="C2775" s="77"/>
      <c r="D2775" s="362" t="str">
        <f>HYPERLINK("https://miamia.ru/search/index.php?q="&amp;Q2775&amp;"&amp;s=Поиск?utm_source=Excel&amp;utm_medium=Nalichie&amp;utm_content="&amp;Q2775&amp;"","Посмотреть большую фотографию на сайте")</f>
        <v>Посмотреть большую фотографию на сайте</v>
      </c>
      <c r="E2775" s="363"/>
      <c r="F2775" s="363"/>
      <c r="G2775" s="363"/>
      <c r="H2775" s="363"/>
      <c r="I2775" s="363"/>
      <c r="J2775" s="363"/>
      <c r="K2775" s="363"/>
      <c r="L2775" s="363"/>
      <c r="M2775" s="363"/>
      <c r="N2775" s="364"/>
      <c r="O2775" s="91" t="str">
        <f ca="1">IF(D2775="цвет",SUM(O2776:INDIRECT("N"&amp;R2775)),IF(SUM(E2775:N2775)=0,"",SUM(E2775:N2775)))</f>
        <v/>
      </c>
      <c r="P2775" s="68" t="s">
        <v>98</v>
      </c>
      <c r="Q2775" s="55">
        <f t="shared" si="86"/>
        <v>4939</v>
      </c>
      <c r="R2775" s="70">
        <f t="shared" ca="1" si="87"/>
        <v>2775</v>
      </c>
      <c r="S2775" s="69"/>
      <c r="T2775" s="76"/>
    </row>
    <row r="2776" spans="1:20" ht="23.1" customHeight="1" thickBot="1">
      <c r="A2776" s="2"/>
      <c r="B2776" s="28" t="s">
        <v>2677</v>
      </c>
      <c r="C2776" s="29"/>
      <c r="D2776" s="30"/>
      <c r="E2776" s="31"/>
      <c r="F2776" s="31"/>
      <c r="G2776" s="31"/>
      <c r="H2776" s="31"/>
      <c r="I2776" s="31"/>
      <c r="J2776" s="31"/>
      <c r="K2776" s="31"/>
      <c r="L2776" s="31"/>
      <c r="M2776" s="31"/>
      <c r="N2776" s="32"/>
      <c r="O2776" s="91" t="str">
        <f ca="1">IF(D2776="цвет",SUM(O2777:INDIRECT("N"&amp;R2776)),IF(SUM(E2776:N2776)=0,"",SUM(E2776:N2776)))</f>
        <v/>
      </c>
      <c r="P2776" s="68" t="s">
        <v>98</v>
      </c>
      <c r="Q2776" s="55">
        <f t="shared" si="86"/>
        <v>4939</v>
      </c>
      <c r="R2776" s="70">
        <f t="shared" ca="1" si="87"/>
        <v>2780</v>
      </c>
    </row>
    <row r="2777" spans="1:20" ht="17.25" thickBot="1">
      <c r="A2777" s="2"/>
      <c r="B2777" s="356" t="s">
        <v>2596</v>
      </c>
      <c r="C2777" s="75">
        <v>4660</v>
      </c>
      <c r="D2777" s="103" t="s">
        <v>9</v>
      </c>
      <c r="E2777" s="11" t="s">
        <v>11</v>
      </c>
      <c r="F2777" s="104" t="s">
        <v>12</v>
      </c>
      <c r="G2777" s="104" t="s">
        <v>13</v>
      </c>
      <c r="H2777" s="11" t="s">
        <v>14</v>
      </c>
      <c r="I2777" s="99" t="s">
        <v>15</v>
      </c>
      <c r="J2777" s="99" t="s">
        <v>16</v>
      </c>
      <c r="K2777" s="11" t="s">
        <v>21</v>
      </c>
      <c r="L2777" s="11" t="s">
        <v>22</v>
      </c>
      <c r="M2777" s="99"/>
      <c r="N2777" s="99"/>
      <c r="O2777" s="59">
        <f ca="1">IF(D2777="цвет",SUM(O2778:INDIRECT("N"&amp;R2777)),IF(SUM(E2777:N2777)=0,"",SUM(E2777:N2777)))</f>
        <v>0</v>
      </c>
      <c r="P2777" s="68">
        <v>2711</v>
      </c>
      <c r="Q2777" s="55">
        <f t="shared" si="86"/>
        <v>4660</v>
      </c>
      <c r="R2777" s="70">
        <f t="shared" ca="1" si="87"/>
        <v>2780</v>
      </c>
      <c r="S2777" s="85">
        <v>2711</v>
      </c>
      <c r="T2777" s="86">
        <f ca="1">O2777*S2777</f>
        <v>0</v>
      </c>
    </row>
    <row r="2778" spans="1:20" ht="16.5" customHeight="1" thickBot="1">
      <c r="A2778" s="2"/>
      <c r="B2778" s="357"/>
      <c r="C2778" s="75"/>
      <c r="D2778" s="106" t="s">
        <v>156</v>
      </c>
      <c r="E2778" s="7"/>
      <c r="F2778" s="7"/>
      <c r="G2778" s="7"/>
      <c r="H2778" s="7"/>
      <c r="I2778" s="181"/>
      <c r="J2778" s="181"/>
      <c r="K2778" s="7"/>
      <c r="L2778" s="7"/>
      <c r="M2778" s="7"/>
      <c r="N2778" s="7"/>
      <c r="O2778" s="91" t="str">
        <f ca="1">IF(D2778="цвет",SUM(O2779:INDIRECT("N"&amp;R2778)),IF(SUM(E2778:N2778)=0,"",SUM(E2778:N2778)))</f>
        <v/>
      </c>
      <c r="P2778" s="68" t="s">
        <v>98</v>
      </c>
      <c r="Q2778" s="55">
        <f t="shared" si="86"/>
        <v>4660</v>
      </c>
      <c r="R2778" s="70">
        <f t="shared" ca="1" si="87"/>
        <v>2780</v>
      </c>
      <c r="S2778" s="69"/>
      <c r="T2778" s="76"/>
    </row>
    <row r="2779" spans="1:20" ht="135" customHeight="1">
      <c r="A2779" s="2"/>
      <c r="B2779" s="357"/>
      <c r="C2779" s="75"/>
      <c r="D2779" s="359" t="s">
        <v>2597</v>
      </c>
      <c r="E2779" s="360"/>
      <c r="F2779" s="360"/>
      <c r="G2779" s="360"/>
      <c r="H2779" s="360"/>
      <c r="I2779" s="360"/>
      <c r="J2779" s="360"/>
      <c r="K2779" s="360"/>
      <c r="L2779" s="360"/>
      <c r="M2779" s="360"/>
      <c r="N2779" s="361"/>
      <c r="O2779" s="91" t="str">
        <f ca="1">IF(D2779="цвет",SUM(O2780:INDIRECT("N"&amp;R2779)),IF(SUM(E2779:N2779)=0,"",SUM(E2779:N2779)))</f>
        <v/>
      </c>
      <c r="P2779" s="68" t="s">
        <v>98</v>
      </c>
      <c r="Q2779" s="55">
        <f t="shared" si="86"/>
        <v>4660</v>
      </c>
      <c r="R2779" s="70">
        <f t="shared" ca="1" si="87"/>
        <v>2780</v>
      </c>
      <c r="S2779" s="69"/>
      <c r="T2779" s="76"/>
    </row>
    <row r="2780" spans="1:20" ht="17.45" customHeight="1" thickBot="1">
      <c r="A2780" s="2"/>
      <c r="B2780" s="365"/>
      <c r="C2780" s="77"/>
      <c r="D2780" s="362" t="str">
        <f>HYPERLINK("https://miamia.ru/search/index.php?q="&amp;Q2780&amp;"&amp;s=Поиск?utm_source=Excel&amp;utm_medium=Nalichie&amp;utm_content="&amp;Q2780&amp;"","Посмотреть большую фотографию на сайте")</f>
        <v>Посмотреть большую фотографию на сайте</v>
      </c>
      <c r="E2780" s="363"/>
      <c r="F2780" s="363"/>
      <c r="G2780" s="363"/>
      <c r="H2780" s="363"/>
      <c r="I2780" s="363"/>
      <c r="J2780" s="363"/>
      <c r="K2780" s="363"/>
      <c r="L2780" s="363"/>
      <c r="M2780" s="363"/>
      <c r="N2780" s="364"/>
      <c r="O2780" s="91" t="str">
        <f ca="1">IF(D2780="цвет",SUM(O2781:INDIRECT("N"&amp;R2780)),IF(SUM(E2780:N2780)=0,"",SUM(E2780:N2780)))</f>
        <v/>
      </c>
      <c r="P2780" s="68" t="s">
        <v>98</v>
      </c>
      <c r="Q2780" s="55">
        <f t="shared" si="86"/>
        <v>4660</v>
      </c>
      <c r="R2780" s="70">
        <f t="shared" ca="1" si="87"/>
        <v>2780</v>
      </c>
      <c r="S2780" s="69"/>
      <c r="T2780" s="76"/>
    </row>
    <row r="2781" spans="1:20" ht="17.25" thickBot="1">
      <c r="A2781" s="2"/>
      <c r="B2781" s="356" t="s">
        <v>2596</v>
      </c>
      <c r="C2781" s="75">
        <v>4662</v>
      </c>
      <c r="D2781" s="103" t="s">
        <v>9</v>
      </c>
      <c r="E2781" s="11" t="s">
        <v>11</v>
      </c>
      <c r="F2781" s="104" t="s">
        <v>12</v>
      </c>
      <c r="G2781" s="104" t="s">
        <v>13</v>
      </c>
      <c r="H2781" s="11" t="s">
        <v>14</v>
      </c>
      <c r="I2781" s="99" t="s">
        <v>15</v>
      </c>
      <c r="J2781" s="99" t="s">
        <v>16</v>
      </c>
      <c r="K2781" s="11" t="s">
        <v>21</v>
      </c>
      <c r="L2781" s="11" t="s">
        <v>22</v>
      </c>
      <c r="M2781" s="99"/>
      <c r="N2781" s="99"/>
      <c r="O2781" s="59">
        <f ca="1">IF(D2781="цвет",SUM(O2782:INDIRECT("N"&amp;R2781)),IF(SUM(E2781:N2781)=0,"",SUM(E2781:N2781)))</f>
        <v>0</v>
      </c>
      <c r="P2781" s="68">
        <v>2711</v>
      </c>
      <c r="Q2781" s="55">
        <f t="shared" si="86"/>
        <v>4662</v>
      </c>
      <c r="R2781" s="70">
        <f t="shared" ca="1" si="87"/>
        <v>2784</v>
      </c>
      <c r="S2781" s="85">
        <v>2711</v>
      </c>
      <c r="T2781" s="86">
        <f ca="1">O2781*S2781</f>
        <v>0</v>
      </c>
    </row>
    <row r="2782" spans="1:20" ht="16.5" customHeight="1" thickBot="1">
      <c r="A2782" s="2"/>
      <c r="B2782" s="357"/>
      <c r="C2782" s="75"/>
      <c r="D2782" s="106" t="s">
        <v>156</v>
      </c>
      <c r="E2782" s="7"/>
      <c r="F2782" s="7"/>
      <c r="G2782" s="7"/>
      <c r="H2782" s="7"/>
      <c r="I2782" s="351"/>
      <c r="J2782" s="351"/>
      <c r="K2782" s="7"/>
      <c r="L2782" s="7"/>
      <c r="M2782" s="7"/>
      <c r="N2782" s="7"/>
      <c r="O2782" s="91" t="str">
        <f ca="1">IF(D2782="цвет",SUM(O2783:INDIRECT("N"&amp;R2782)),IF(SUM(E2782:N2782)=0,"",SUM(E2782:N2782)))</f>
        <v/>
      </c>
      <c r="P2782" s="68" t="s">
        <v>98</v>
      </c>
      <c r="Q2782" s="55">
        <f t="shared" si="86"/>
        <v>4662</v>
      </c>
      <c r="R2782" s="70">
        <f t="shared" ca="1" si="87"/>
        <v>2784</v>
      </c>
      <c r="S2782" s="69"/>
      <c r="T2782" s="76"/>
    </row>
    <row r="2783" spans="1:20" ht="135" customHeight="1">
      <c r="A2783" s="2"/>
      <c r="B2783" s="357"/>
      <c r="C2783" s="75"/>
      <c r="D2783" s="359" t="s">
        <v>2598</v>
      </c>
      <c r="E2783" s="360"/>
      <c r="F2783" s="360"/>
      <c r="G2783" s="360"/>
      <c r="H2783" s="360"/>
      <c r="I2783" s="360"/>
      <c r="J2783" s="360"/>
      <c r="K2783" s="360"/>
      <c r="L2783" s="360"/>
      <c r="M2783" s="360"/>
      <c r="N2783" s="361"/>
      <c r="O2783" s="91" t="str">
        <f ca="1">IF(D2783="цвет",SUM(O2784:INDIRECT("N"&amp;R2783)),IF(SUM(E2783:N2783)=0,"",SUM(E2783:N2783)))</f>
        <v/>
      </c>
      <c r="P2783" s="68" t="s">
        <v>98</v>
      </c>
      <c r="Q2783" s="55">
        <f t="shared" si="86"/>
        <v>4662</v>
      </c>
      <c r="R2783" s="70">
        <f t="shared" ca="1" si="87"/>
        <v>2784</v>
      </c>
      <c r="S2783" s="69"/>
      <c r="T2783" s="76"/>
    </row>
    <row r="2784" spans="1:20" ht="17.45" customHeight="1" thickBot="1">
      <c r="A2784" s="2"/>
      <c r="B2784" s="365"/>
      <c r="C2784" s="77"/>
      <c r="D2784" s="362" t="str">
        <f>HYPERLINK("https://miamia.ru/search/index.php?q="&amp;Q2784&amp;"&amp;s=Поиск?utm_source=Excel&amp;utm_medium=Nalichie&amp;utm_content="&amp;Q2784&amp;"","Посмотреть большую фотографию на сайте")</f>
        <v>Посмотреть большую фотографию на сайте</v>
      </c>
      <c r="E2784" s="363"/>
      <c r="F2784" s="363"/>
      <c r="G2784" s="363"/>
      <c r="H2784" s="363"/>
      <c r="I2784" s="363"/>
      <c r="J2784" s="363"/>
      <c r="K2784" s="363"/>
      <c r="L2784" s="363"/>
      <c r="M2784" s="363"/>
      <c r="N2784" s="364"/>
      <c r="O2784" s="91" t="str">
        <f ca="1">IF(D2784="цвет",SUM(O2785:INDIRECT("N"&amp;R2784)),IF(SUM(E2784:N2784)=0,"",SUM(E2784:N2784)))</f>
        <v/>
      </c>
      <c r="P2784" s="68" t="s">
        <v>98</v>
      </c>
      <c r="Q2784" s="55">
        <f t="shared" si="86"/>
        <v>4662</v>
      </c>
      <c r="R2784" s="70">
        <f t="shared" ca="1" si="87"/>
        <v>2784</v>
      </c>
      <c r="S2784" s="69"/>
      <c r="T2784" s="76"/>
    </row>
    <row r="2785" spans="1:20" ht="17.25" thickBot="1">
      <c r="A2785" s="2"/>
      <c r="B2785" s="356" t="s">
        <v>2596</v>
      </c>
      <c r="C2785" s="75">
        <v>4663</v>
      </c>
      <c r="D2785" s="103" t="s">
        <v>9</v>
      </c>
      <c r="E2785" s="99" t="s">
        <v>17</v>
      </c>
      <c r="F2785" s="74" t="s">
        <v>18</v>
      </c>
      <c r="G2785" s="74" t="s">
        <v>19</v>
      </c>
      <c r="H2785" s="74" t="s">
        <v>23</v>
      </c>
      <c r="I2785" s="99"/>
      <c r="J2785" s="99"/>
      <c r="K2785" s="11"/>
      <c r="L2785" s="11"/>
      <c r="M2785" s="99"/>
      <c r="N2785" s="99"/>
      <c r="O2785" s="59">
        <f ca="1">IF(D2785="цвет",SUM(O2786:INDIRECT("N"&amp;R2785)),IF(SUM(E2785:N2785)=0,"",SUM(E2785:N2785)))</f>
        <v>0</v>
      </c>
      <c r="P2785" s="68">
        <v>3487</v>
      </c>
      <c r="Q2785" s="55">
        <f t="shared" si="86"/>
        <v>4663</v>
      </c>
      <c r="R2785" s="70">
        <f t="shared" ca="1" si="87"/>
        <v>2788</v>
      </c>
      <c r="S2785" s="85">
        <v>3487</v>
      </c>
      <c r="T2785" s="86">
        <f ca="1">O2785*S2785</f>
        <v>0</v>
      </c>
    </row>
    <row r="2786" spans="1:20" ht="16.5" customHeight="1" thickBot="1">
      <c r="A2786" s="2"/>
      <c r="B2786" s="357"/>
      <c r="C2786" s="75"/>
      <c r="D2786" s="106" t="s">
        <v>156</v>
      </c>
      <c r="E2786" s="7"/>
      <c r="F2786" s="7"/>
      <c r="G2786" s="181"/>
      <c r="H2786" s="7"/>
      <c r="I2786" s="7"/>
      <c r="J2786" s="7"/>
      <c r="K2786" s="7"/>
      <c r="L2786" s="7"/>
      <c r="M2786" s="7"/>
      <c r="N2786" s="7"/>
      <c r="O2786" s="91" t="str">
        <f ca="1">IF(D2786="цвет",SUM(O2787:INDIRECT("N"&amp;R2786)),IF(SUM(E2786:N2786)=0,"",SUM(E2786:N2786)))</f>
        <v/>
      </c>
      <c r="P2786" s="68" t="s">
        <v>98</v>
      </c>
      <c r="Q2786" s="55">
        <f t="shared" si="86"/>
        <v>4663</v>
      </c>
      <c r="R2786" s="70">
        <f t="shared" ca="1" si="87"/>
        <v>2788</v>
      </c>
      <c r="S2786" s="69"/>
      <c r="T2786" s="76"/>
    </row>
    <row r="2787" spans="1:20" ht="135" customHeight="1">
      <c r="A2787" s="2"/>
      <c r="B2787" s="357"/>
      <c r="C2787" s="75"/>
      <c r="D2787" s="359" t="s">
        <v>2599</v>
      </c>
      <c r="E2787" s="360"/>
      <c r="F2787" s="360"/>
      <c r="G2787" s="360"/>
      <c r="H2787" s="360"/>
      <c r="I2787" s="360"/>
      <c r="J2787" s="360"/>
      <c r="K2787" s="360"/>
      <c r="L2787" s="360"/>
      <c r="M2787" s="360"/>
      <c r="N2787" s="361"/>
      <c r="O2787" s="91" t="str">
        <f ca="1">IF(D2787="цвет",SUM(O2788:INDIRECT("N"&amp;R2787)),IF(SUM(E2787:N2787)=0,"",SUM(E2787:N2787)))</f>
        <v/>
      </c>
      <c r="P2787" s="68" t="s">
        <v>98</v>
      </c>
      <c r="Q2787" s="55">
        <f t="shared" si="86"/>
        <v>4663</v>
      </c>
      <c r="R2787" s="70">
        <f t="shared" ca="1" si="87"/>
        <v>2788</v>
      </c>
      <c r="S2787" s="69"/>
      <c r="T2787" s="76"/>
    </row>
    <row r="2788" spans="1:20" ht="17.45" customHeight="1" thickBot="1">
      <c r="A2788" s="2"/>
      <c r="B2788" s="365"/>
      <c r="C2788" s="77"/>
      <c r="D2788" s="362" t="str">
        <f>HYPERLINK("https://miamia.ru/search/index.php?q="&amp;Q2788&amp;"&amp;s=Поиск?utm_source=Excel&amp;utm_medium=Nalichie&amp;utm_content="&amp;Q2788&amp;"","Посмотреть большую фотографию на сайте")</f>
        <v>Посмотреть большую фотографию на сайте</v>
      </c>
      <c r="E2788" s="363"/>
      <c r="F2788" s="363"/>
      <c r="G2788" s="363"/>
      <c r="H2788" s="363"/>
      <c r="I2788" s="363"/>
      <c r="J2788" s="363"/>
      <c r="K2788" s="363"/>
      <c r="L2788" s="363"/>
      <c r="M2788" s="363"/>
      <c r="N2788" s="364"/>
      <c r="O2788" s="91" t="str">
        <f ca="1">IF(D2788="цвет",SUM(O2789:INDIRECT("N"&amp;R2788)),IF(SUM(E2788:N2788)=0,"",SUM(E2788:N2788)))</f>
        <v/>
      </c>
      <c r="P2788" s="68" t="s">
        <v>98</v>
      </c>
      <c r="Q2788" s="55">
        <f t="shared" si="86"/>
        <v>4663</v>
      </c>
      <c r="R2788" s="70">
        <f t="shared" ca="1" si="87"/>
        <v>2788</v>
      </c>
      <c r="S2788" s="69"/>
      <c r="T2788" s="76"/>
    </row>
    <row r="2789" spans="1:20" ht="17.25" thickBot="1">
      <c r="A2789" s="2"/>
      <c r="B2789" s="356" t="s">
        <v>2596</v>
      </c>
      <c r="C2789" s="75">
        <v>4664</v>
      </c>
      <c r="D2789" s="103" t="s">
        <v>9</v>
      </c>
      <c r="E2789" s="11" t="s">
        <v>11</v>
      </c>
      <c r="F2789" s="104" t="s">
        <v>12</v>
      </c>
      <c r="G2789" s="104" t="s">
        <v>13</v>
      </c>
      <c r="H2789" s="11" t="s">
        <v>14</v>
      </c>
      <c r="I2789" s="99" t="s">
        <v>15</v>
      </c>
      <c r="J2789" s="99" t="s">
        <v>16</v>
      </c>
      <c r="K2789" s="11" t="s">
        <v>21</v>
      </c>
      <c r="L2789" s="11" t="s">
        <v>22</v>
      </c>
      <c r="M2789" s="99"/>
      <c r="N2789" s="99"/>
      <c r="O2789" s="59">
        <f ca="1">IF(D2789="цвет",SUM(O2790:INDIRECT("N"&amp;R2789)),IF(SUM(E2789:N2789)=0,"",SUM(E2789:N2789)))</f>
        <v>0</v>
      </c>
      <c r="P2789" s="68">
        <v>3228</v>
      </c>
      <c r="Q2789" s="55">
        <f t="shared" si="86"/>
        <v>4664</v>
      </c>
      <c r="R2789" s="70">
        <f t="shared" ca="1" si="87"/>
        <v>2792</v>
      </c>
      <c r="S2789" s="85">
        <v>3228</v>
      </c>
      <c r="T2789" s="86">
        <f ca="1">O2789*S2789</f>
        <v>0</v>
      </c>
    </row>
    <row r="2790" spans="1:20" ht="16.5" customHeight="1" thickBot="1">
      <c r="A2790" s="2"/>
      <c r="B2790" s="357"/>
      <c r="C2790" s="75"/>
      <c r="D2790" s="106" t="s">
        <v>156</v>
      </c>
      <c r="E2790" s="7"/>
      <c r="F2790" s="7"/>
      <c r="G2790" s="181"/>
      <c r="H2790" s="181"/>
      <c r="I2790" s="181"/>
      <c r="J2790" s="351"/>
      <c r="K2790" s="7"/>
      <c r="L2790" s="7"/>
      <c r="M2790" s="7"/>
      <c r="N2790" s="7"/>
      <c r="O2790" s="91" t="str">
        <f ca="1">IF(D2790="цвет",SUM(O2791:INDIRECT("N"&amp;R2790)),IF(SUM(E2790:N2790)=0,"",SUM(E2790:N2790)))</f>
        <v/>
      </c>
      <c r="P2790" s="68" t="s">
        <v>98</v>
      </c>
      <c r="Q2790" s="55">
        <f t="shared" si="86"/>
        <v>4664</v>
      </c>
      <c r="R2790" s="70">
        <f t="shared" ca="1" si="87"/>
        <v>2792</v>
      </c>
      <c r="S2790" s="69"/>
      <c r="T2790" s="76"/>
    </row>
    <row r="2791" spans="1:20" ht="135" customHeight="1">
      <c r="A2791" s="2"/>
      <c r="B2791" s="357"/>
      <c r="C2791" s="75"/>
      <c r="D2791" s="359" t="s">
        <v>2600</v>
      </c>
      <c r="E2791" s="360"/>
      <c r="F2791" s="360"/>
      <c r="G2791" s="360"/>
      <c r="H2791" s="360"/>
      <c r="I2791" s="360"/>
      <c r="J2791" s="360"/>
      <c r="K2791" s="360"/>
      <c r="L2791" s="360"/>
      <c r="M2791" s="360"/>
      <c r="N2791" s="361"/>
      <c r="O2791" s="91" t="str">
        <f ca="1">IF(D2791="цвет",SUM(O2792:INDIRECT("N"&amp;R2791)),IF(SUM(E2791:N2791)=0,"",SUM(E2791:N2791)))</f>
        <v/>
      </c>
      <c r="P2791" s="68" t="s">
        <v>98</v>
      </c>
      <c r="Q2791" s="55">
        <f t="shared" si="86"/>
        <v>4664</v>
      </c>
      <c r="R2791" s="70">
        <f t="shared" ca="1" si="87"/>
        <v>2792</v>
      </c>
      <c r="S2791" s="69"/>
      <c r="T2791" s="76"/>
    </row>
    <row r="2792" spans="1:20" ht="17.45" customHeight="1" thickBot="1">
      <c r="A2792" s="2"/>
      <c r="B2792" s="365"/>
      <c r="C2792" s="77"/>
      <c r="D2792" s="362" t="str">
        <f>HYPERLINK("https://miamia.ru/search/index.php?q="&amp;Q2792&amp;"&amp;s=Поиск?utm_source=Excel&amp;utm_medium=Nalichie&amp;utm_content="&amp;Q2792&amp;"","Посмотреть большую фотографию на сайте")</f>
        <v>Посмотреть большую фотографию на сайте</v>
      </c>
      <c r="E2792" s="363"/>
      <c r="F2792" s="363"/>
      <c r="G2792" s="363"/>
      <c r="H2792" s="363"/>
      <c r="I2792" s="363"/>
      <c r="J2792" s="363"/>
      <c r="K2792" s="363"/>
      <c r="L2792" s="363"/>
      <c r="M2792" s="363"/>
      <c r="N2792" s="364"/>
      <c r="O2792" s="91" t="str">
        <f ca="1">IF(D2792="цвет",SUM(O2793:INDIRECT("N"&amp;R2792)),IF(SUM(E2792:N2792)=0,"",SUM(E2792:N2792)))</f>
        <v/>
      </c>
      <c r="P2792" s="68" t="s">
        <v>98</v>
      </c>
      <c r="Q2792" s="55">
        <f t="shared" si="86"/>
        <v>4664</v>
      </c>
      <c r="R2792" s="70">
        <f t="shared" ca="1" si="87"/>
        <v>2792</v>
      </c>
      <c r="S2792" s="69"/>
      <c r="T2792" s="76"/>
    </row>
    <row r="2793" spans="1:20" ht="17.25" thickBot="1">
      <c r="A2793" s="2"/>
      <c r="B2793" s="356" t="s">
        <v>2596</v>
      </c>
      <c r="C2793" s="75">
        <v>4666</v>
      </c>
      <c r="D2793" s="103" t="s">
        <v>9</v>
      </c>
      <c r="E2793" s="11" t="s">
        <v>11</v>
      </c>
      <c r="F2793" s="104" t="s">
        <v>12</v>
      </c>
      <c r="G2793" s="104" t="s">
        <v>13</v>
      </c>
      <c r="H2793" s="11" t="s">
        <v>14</v>
      </c>
      <c r="I2793" s="99" t="s">
        <v>15</v>
      </c>
      <c r="J2793" s="99" t="s">
        <v>16</v>
      </c>
      <c r="K2793" s="11" t="s">
        <v>21</v>
      </c>
      <c r="L2793" s="11" t="s">
        <v>22</v>
      </c>
      <c r="M2793" s="99"/>
      <c r="N2793" s="99"/>
      <c r="O2793" s="59">
        <f ca="1">IF(D2793="цвет",SUM(O2794:INDIRECT("N"&amp;R2793)),IF(SUM(E2793:N2793)=0,"",SUM(E2793:N2793)))</f>
        <v>0</v>
      </c>
      <c r="P2793" s="68">
        <v>5425</v>
      </c>
      <c r="Q2793" s="55">
        <f t="shared" si="86"/>
        <v>4666</v>
      </c>
      <c r="R2793" s="70">
        <f t="shared" ca="1" si="87"/>
        <v>2796</v>
      </c>
      <c r="S2793" s="85">
        <v>5425</v>
      </c>
      <c r="T2793" s="86">
        <f ca="1">O2793*S2793</f>
        <v>0</v>
      </c>
    </row>
    <row r="2794" spans="1:20" ht="16.5" customHeight="1" thickBot="1">
      <c r="A2794" s="2"/>
      <c r="B2794" s="357"/>
      <c r="C2794" s="75"/>
      <c r="D2794" s="106" t="s">
        <v>156</v>
      </c>
      <c r="E2794" s="7"/>
      <c r="F2794" s="7"/>
      <c r="G2794" s="7"/>
      <c r="H2794" s="7"/>
      <c r="I2794" s="181"/>
      <c r="J2794" s="181"/>
      <c r="K2794" s="7"/>
      <c r="L2794" s="7"/>
      <c r="M2794" s="7"/>
      <c r="N2794" s="7"/>
      <c r="O2794" s="91" t="str">
        <f ca="1">IF(D2794="цвет",SUM(O2795:INDIRECT("N"&amp;R2794)),IF(SUM(E2794:N2794)=0,"",SUM(E2794:N2794)))</f>
        <v/>
      </c>
      <c r="P2794" s="68" t="s">
        <v>98</v>
      </c>
      <c r="Q2794" s="55">
        <f t="shared" si="86"/>
        <v>4666</v>
      </c>
      <c r="R2794" s="70">
        <f t="shared" ca="1" si="87"/>
        <v>2796</v>
      </c>
      <c r="S2794" s="69"/>
      <c r="T2794" s="76"/>
    </row>
    <row r="2795" spans="1:20" ht="135" customHeight="1">
      <c r="A2795" s="2"/>
      <c r="B2795" s="357"/>
      <c r="C2795" s="75"/>
      <c r="D2795" s="359" t="s">
        <v>2601</v>
      </c>
      <c r="E2795" s="360"/>
      <c r="F2795" s="360"/>
      <c r="G2795" s="360"/>
      <c r="H2795" s="360"/>
      <c r="I2795" s="360"/>
      <c r="J2795" s="360"/>
      <c r="K2795" s="360"/>
      <c r="L2795" s="360"/>
      <c r="M2795" s="360"/>
      <c r="N2795" s="361"/>
      <c r="O2795" s="91" t="str">
        <f ca="1">IF(D2795="цвет",SUM(O2796:INDIRECT("N"&amp;R2795)),IF(SUM(E2795:N2795)=0,"",SUM(E2795:N2795)))</f>
        <v/>
      </c>
      <c r="P2795" s="68" t="s">
        <v>98</v>
      </c>
      <c r="Q2795" s="55">
        <f t="shared" si="86"/>
        <v>4666</v>
      </c>
      <c r="R2795" s="70">
        <f t="shared" ca="1" si="87"/>
        <v>2796</v>
      </c>
      <c r="S2795" s="69"/>
      <c r="T2795" s="76"/>
    </row>
    <row r="2796" spans="1:20" ht="17.45" customHeight="1" thickBot="1">
      <c r="A2796" s="2"/>
      <c r="B2796" s="365"/>
      <c r="C2796" s="77"/>
      <c r="D2796" s="362" t="str">
        <f>HYPERLINK("https://miamia.ru/search/index.php?q="&amp;Q2796&amp;"&amp;s=Поиск?utm_source=Excel&amp;utm_medium=Nalichie&amp;utm_content="&amp;Q2796&amp;"","Посмотреть большую фотографию на сайте")</f>
        <v>Посмотреть большую фотографию на сайте</v>
      </c>
      <c r="E2796" s="363"/>
      <c r="F2796" s="363"/>
      <c r="G2796" s="363"/>
      <c r="H2796" s="363"/>
      <c r="I2796" s="363"/>
      <c r="J2796" s="363"/>
      <c r="K2796" s="363"/>
      <c r="L2796" s="363"/>
      <c r="M2796" s="363"/>
      <c r="N2796" s="364"/>
      <c r="O2796" s="91" t="str">
        <f ca="1">IF(D2796="цвет",SUM(O2797:INDIRECT("N"&amp;R2796)),IF(SUM(E2796:N2796)=0,"",SUM(E2796:N2796)))</f>
        <v/>
      </c>
      <c r="P2796" s="68" t="s">
        <v>98</v>
      </c>
      <c r="Q2796" s="55">
        <f t="shared" si="86"/>
        <v>4666</v>
      </c>
      <c r="R2796" s="70">
        <f t="shared" ca="1" si="87"/>
        <v>2796</v>
      </c>
      <c r="S2796" s="69"/>
      <c r="T2796" s="76"/>
    </row>
    <row r="2797" spans="1:20" ht="17.25" thickBot="1">
      <c r="A2797" s="2"/>
      <c r="B2797" s="356" t="s">
        <v>2596</v>
      </c>
      <c r="C2797" s="75">
        <v>4669</v>
      </c>
      <c r="D2797" s="103" t="s">
        <v>9</v>
      </c>
      <c r="E2797" s="99" t="s">
        <v>17</v>
      </c>
      <c r="F2797" s="74" t="s">
        <v>18</v>
      </c>
      <c r="G2797" s="74" t="s">
        <v>19</v>
      </c>
      <c r="H2797" s="74" t="s">
        <v>23</v>
      </c>
      <c r="I2797" s="99"/>
      <c r="J2797" s="99"/>
      <c r="K2797" s="11"/>
      <c r="L2797" s="11"/>
      <c r="M2797" s="99"/>
      <c r="N2797" s="99"/>
      <c r="O2797" s="59">
        <f ca="1">IF(D2797="цвет",SUM(O2798:INDIRECT("N"&amp;R2797)),IF(SUM(E2797:N2797)=0,"",SUM(E2797:N2797)))</f>
        <v>0</v>
      </c>
      <c r="P2797" s="68">
        <v>4004</v>
      </c>
      <c r="Q2797" s="55">
        <f t="shared" si="86"/>
        <v>4669</v>
      </c>
      <c r="R2797" s="70">
        <f t="shared" ca="1" si="87"/>
        <v>2800</v>
      </c>
      <c r="S2797" s="85">
        <v>4004</v>
      </c>
      <c r="T2797" s="86">
        <f ca="1">O2797*S2797</f>
        <v>0</v>
      </c>
    </row>
    <row r="2798" spans="1:20" ht="16.5" customHeight="1" thickBot="1">
      <c r="A2798" s="2"/>
      <c r="B2798" s="357"/>
      <c r="C2798" s="75"/>
      <c r="D2798" s="106" t="s">
        <v>156</v>
      </c>
      <c r="E2798" s="7"/>
      <c r="F2798" s="7"/>
      <c r="G2798" s="7"/>
      <c r="H2798" s="7"/>
      <c r="I2798" s="7"/>
      <c r="J2798" s="7"/>
      <c r="K2798" s="7"/>
      <c r="L2798" s="7"/>
      <c r="M2798" s="7"/>
      <c r="N2798" s="7"/>
      <c r="O2798" s="91" t="str">
        <f ca="1">IF(D2798="цвет",SUM(O2799:INDIRECT("N"&amp;R2798)),IF(SUM(E2798:N2798)=0,"",SUM(E2798:N2798)))</f>
        <v/>
      </c>
      <c r="P2798" s="68" t="s">
        <v>98</v>
      </c>
      <c r="Q2798" s="55">
        <f t="shared" si="86"/>
        <v>4669</v>
      </c>
      <c r="R2798" s="70">
        <f t="shared" ca="1" si="87"/>
        <v>2800</v>
      </c>
      <c r="S2798" s="69"/>
      <c r="T2798" s="76"/>
    </row>
    <row r="2799" spans="1:20" ht="135" customHeight="1">
      <c r="A2799" s="2"/>
      <c r="B2799" s="357"/>
      <c r="C2799" s="75"/>
      <c r="D2799" s="359" t="s">
        <v>2602</v>
      </c>
      <c r="E2799" s="360"/>
      <c r="F2799" s="360"/>
      <c r="G2799" s="360"/>
      <c r="H2799" s="360"/>
      <c r="I2799" s="360"/>
      <c r="J2799" s="360"/>
      <c r="K2799" s="360"/>
      <c r="L2799" s="360"/>
      <c r="M2799" s="360"/>
      <c r="N2799" s="361"/>
      <c r="O2799" s="91" t="str">
        <f ca="1">IF(D2799="цвет",SUM(O2800:INDIRECT("N"&amp;R2799)),IF(SUM(E2799:N2799)=0,"",SUM(E2799:N2799)))</f>
        <v/>
      </c>
      <c r="P2799" s="68" t="s">
        <v>98</v>
      </c>
      <c r="Q2799" s="55">
        <f t="shared" si="86"/>
        <v>4669</v>
      </c>
      <c r="R2799" s="70">
        <f t="shared" ca="1" si="87"/>
        <v>2800</v>
      </c>
      <c r="S2799" s="69"/>
      <c r="T2799" s="76"/>
    </row>
    <row r="2800" spans="1:20" ht="17.45" customHeight="1" thickBot="1">
      <c r="A2800" s="2"/>
      <c r="B2800" s="365"/>
      <c r="C2800" s="77"/>
      <c r="D2800" s="362" t="str">
        <f>HYPERLINK("https://miamia.ru/search/index.php?q="&amp;Q2800&amp;"&amp;s=Поиск?utm_source=Excel&amp;utm_medium=Nalichie&amp;utm_content="&amp;Q2800&amp;"","Посмотреть большую фотографию на сайте")</f>
        <v>Посмотреть большую фотографию на сайте</v>
      </c>
      <c r="E2800" s="363"/>
      <c r="F2800" s="363"/>
      <c r="G2800" s="363"/>
      <c r="H2800" s="363"/>
      <c r="I2800" s="363"/>
      <c r="J2800" s="363"/>
      <c r="K2800" s="363"/>
      <c r="L2800" s="363"/>
      <c r="M2800" s="363"/>
      <c r="N2800" s="364"/>
      <c r="O2800" s="91" t="str">
        <f ca="1">IF(D2800="цвет",SUM(O2801:INDIRECT("N"&amp;R2800)),IF(SUM(E2800:N2800)=0,"",SUM(E2800:N2800)))</f>
        <v/>
      </c>
      <c r="P2800" s="68" t="s">
        <v>98</v>
      </c>
      <c r="Q2800" s="55">
        <f t="shared" si="86"/>
        <v>4669</v>
      </c>
      <c r="R2800" s="70">
        <f t="shared" ca="1" si="87"/>
        <v>2800</v>
      </c>
      <c r="S2800" s="69"/>
      <c r="T2800" s="76"/>
    </row>
    <row r="2801" spans="1:20" ht="23.1" customHeight="1" thickBot="1">
      <c r="A2801" s="2"/>
      <c r="B2801" s="28" t="s">
        <v>2678</v>
      </c>
      <c r="C2801" s="29"/>
      <c r="D2801" s="30"/>
      <c r="E2801" s="31"/>
      <c r="F2801" s="31"/>
      <c r="G2801" s="31"/>
      <c r="H2801" s="31"/>
      <c r="I2801" s="31"/>
      <c r="J2801" s="31"/>
      <c r="K2801" s="31"/>
      <c r="L2801" s="31"/>
      <c r="M2801" s="31"/>
      <c r="N2801" s="32"/>
      <c r="O2801" s="91" t="str">
        <f ca="1">IF(D2801="цвет",SUM(O2802:INDIRECT("N"&amp;R2801)),IF(SUM(E2801:N2801)=0,"",SUM(E2801:N2801)))</f>
        <v/>
      </c>
      <c r="P2801" s="68" t="s">
        <v>98</v>
      </c>
      <c r="Q2801" s="55">
        <f t="shared" si="86"/>
        <v>4669</v>
      </c>
      <c r="R2801" s="70">
        <f t="shared" ca="1" si="87"/>
        <v>2805</v>
      </c>
    </row>
    <row r="2802" spans="1:20" ht="17.25" thickBot="1">
      <c r="A2802" s="2"/>
      <c r="B2802" s="356" t="s">
        <v>2588</v>
      </c>
      <c r="C2802" s="75">
        <v>4830</v>
      </c>
      <c r="D2802" s="103" t="s">
        <v>9</v>
      </c>
      <c r="E2802" s="11" t="s">
        <v>11</v>
      </c>
      <c r="F2802" s="104" t="s">
        <v>12</v>
      </c>
      <c r="G2802" s="104" t="s">
        <v>13</v>
      </c>
      <c r="H2802" s="11" t="s">
        <v>14</v>
      </c>
      <c r="I2802" s="99" t="s">
        <v>15</v>
      </c>
      <c r="J2802" s="99" t="s">
        <v>16</v>
      </c>
      <c r="K2802" s="11" t="s">
        <v>21</v>
      </c>
      <c r="L2802" s="11" t="s">
        <v>22</v>
      </c>
      <c r="M2802" s="99"/>
      <c r="N2802" s="99"/>
      <c r="O2802" s="59">
        <f ca="1">IF(D2802="цвет",SUM(O2803:INDIRECT("N"&amp;R2802)),IF(SUM(E2802:N2802)=0,"",SUM(E2802:N2802)))</f>
        <v>0</v>
      </c>
      <c r="P2802" s="68">
        <v>2711</v>
      </c>
      <c r="Q2802" s="55">
        <f t="shared" si="86"/>
        <v>4830</v>
      </c>
      <c r="R2802" s="70">
        <f t="shared" ca="1" si="87"/>
        <v>2805</v>
      </c>
      <c r="S2802" s="85">
        <v>2711</v>
      </c>
      <c r="T2802" s="86">
        <f ca="1">O2802*S2802</f>
        <v>0</v>
      </c>
    </row>
    <row r="2803" spans="1:20" ht="16.5" customHeight="1" thickBot="1">
      <c r="A2803" s="2"/>
      <c r="B2803" s="357"/>
      <c r="C2803" s="75"/>
      <c r="D2803" s="106" t="s">
        <v>20</v>
      </c>
      <c r="E2803" s="7"/>
      <c r="F2803" s="7"/>
      <c r="G2803" s="7"/>
      <c r="H2803" s="181"/>
      <c r="I2803" s="181"/>
      <c r="J2803" s="351"/>
      <c r="K2803" s="351"/>
      <c r="L2803" s="351"/>
      <c r="M2803" s="7"/>
      <c r="N2803" s="7"/>
      <c r="O2803" s="91" t="str">
        <f ca="1">IF(D2803="цвет",SUM(O2804:INDIRECT("N"&amp;R2803)),IF(SUM(E2803:N2803)=0,"",SUM(E2803:N2803)))</f>
        <v/>
      </c>
      <c r="P2803" s="68" t="s">
        <v>98</v>
      </c>
      <c r="Q2803" s="55">
        <f t="shared" si="86"/>
        <v>4830</v>
      </c>
      <c r="R2803" s="70">
        <f t="shared" ca="1" si="87"/>
        <v>2805</v>
      </c>
      <c r="S2803" s="69"/>
      <c r="T2803" s="76"/>
    </row>
    <row r="2804" spans="1:20" ht="135" customHeight="1">
      <c r="A2804" s="2"/>
      <c r="B2804" s="357"/>
      <c r="C2804" s="75"/>
      <c r="D2804" s="359" t="s">
        <v>2589</v>
      </c>
      <c r="E2804" s="360"/>
      <c r="F2804" s="360"/>
      <c r="G2804" s="360"/>
      <c r="H2804" s="360"/>
      <c r="I2804" s="360"/>
      <c r="J2804" s="360"/>
      <c r="K2804" s="360"/>
      <c r="L2804" s="360"/>
      <c r="M2804" s="360"/>
      <c r="N2804" s="361"/>
      <c r="O2804" s="91" t="str">
        <f ca="1">IF(D2804="цвет",SUM(O2805:INDIRECT("N"&amp;R2804)),IF(SUM(E2804:N2804)=0,"",SUM(E2804:N2804)))</f>
        <v/>
      </c>
      <c r="P2804" s="68" t="s">
        <v>98</v>
      </c>
      <c r="Q2804" s="55">
        <f t="shared" si="86"/>
        <v>4830</v>
      </c>
      <c r="R2804" s="70">
        <f t="shared" ca="1" si="87"/>
        <v>2805</v>
      </c>
      <c r="S2804" s="69"/>
      <c r="T2804" s="76"/>
    </row>
    <row r="2805" spans="1:20" ht="17.45" customHeight="1" thickBot="1">
      <c r="A2805" s="2"/>
      <c r="B2805" s="365"/>
      <c r="C2805" s="77"/>
      <c r="D2805" s="362" t="str">
        <f>HYPERLINK("https://miamia.ru/search/index.php?q="&amp;Q2805&amp;"&amp;s=Поиск?utm_source=Excel&amp;utm_medium=Nalichie&amp;utm_content="&amp;Q2805&amp;"","Посмотреть большую фотографию на сайте")</f>
        <v>Посмотреть большую фотографию на сайте</v>
      </c>
      <c r="E2805" s="363"/>
      <c r="F2805" s="363"/>
      <c r="G2805" s="363"/>
      <c r="H2805" s="363"/>
      <c r="I2805" s="363"/>
      <c r="J2805" s="363"/>
      <c r="K2805" s="363"/>
      <c r="L2805" s="363"/>
      <c r="M2805" s="363"/>
      <c r="N2805" s="364"/>
      <c r="O2805" s="91" t="str">
        <f ca="1">IF(D2805="цвет",SUM(O2806:INDIRECT("N"&amp;R2805)),IF(SUM(E2805:N2805)=0,"",SUM(E2805:N2805)))</f>
        <v/>
      </c>
      <c r="P2805" s="68" t="s">
        <v>98</v>
      </c>
      <c r="Q2805" s="55">
        <f t="shared" si="86"/>
        <v>4830</v>
      </c>
      <c r="R2805" s="70">
        <f t="shared" ca="1" si="87"/>
        <v>2805</v>
      </c>
      <c r="S2805" s="69"/>
      <c r="T2805" s="76"/>
    </row>
    <row r="2806" spans="1:20" ht="17.25" thickBot="1">
      <c r="A2806" s="2"/>
      <c r="B2806" s="356" t="s">
        <v>2588</v>
      </c>
      <c r="C2806" s="75">
        <v>4831</v>
      </c>
      <c r="D2806" s="103" t="s">
        <v>9</v>
      </c>
      <c r="E2806" s="11" t="s">
        <v>10</v>
      </c>
      <c r="F2806" s="11" t="s">
        <v>11</v>
      </c>
      <c r="G2806" s="104" t="s">
        <v>12</v>
      </c>
      <c r="H2806" s="104" t="s">
        <v>13</v>
      </c>
      <c r="I2806" s="11" t="s">
        <v>14</v>
      </c>
      <c r="J2806" s="99" t="s">
        <v>15</v>
      </c>
      <c r="K2806" s="99" t="s">
        <v>16</v>
      </c>
      <c r="L2806" s="99"/>
      <c r="M2806" s="99"/>
      <c r="N2806" s="99"/>
      <c r="O2806" s="59">
        <f ca="1">IF(D2806="цвет",SUM(O2807:INDIRECT("N"&amp;R2806)),IF(SUM(E2806:N2806)=0,"",SUM(E2806:N2806)))</f>
        <v>0</v>
      </c>
      <c r="P2806" s="68">
        <v>2711</v>
      </c>
      <c r="Q2806" s="55">
        <f t="shared" si="86"/>
        <v>4831</v>
      </c>
      <c r="R2806" s="70">
        <f t="shared" ca="1" si="87"/>
        <v>2809</v>
      </c>
      <c r="S2806" s="85">
        <v>2711</v>
      </c>
      <c r="T2806" s="86">
        <f ca="1">O2806*S2806</f>
        <v>0</v>
      </c>
    </row>
    <row r="2807" spans="1:20" ht="16.5" customHeight="1" thickBot="1">
      <c r="A2807" s="2"/>
      <c r="B2807" s="357"/>
      <c r="C2807" s="75"/>
      <c r="D2807" s="106" t="s">
        <v>20</v>
      </c>
      <c r="E2807" s="7"/>
      <c r="F2807" s="181"/>
      <c r="G2807" s="181"/>
      <c r="H2807" s="351"/>
      <c r="I2807" s="181"/>
      <c r="J2807" s="351"/>
      <c r="K2807" s="351"/>
      <c r="L2807" s="7"/>
      <c r="M2807" s="7"/>
      <c r="N2807" s="7"/>
      <c r="O2807" s="91" t="str">
        <f ca="1">IF(D2807="цвет",SUM(O2808:INDIRECT("N"&amp;R2807)),IF(SUM(E2807:N2807)=0,"",SUM(E2807:N2807)))</f>
        <v/>
      </c>
      <c r="P2807" s="68" t="s">
        <v>98</v>
      </c>
      <c r="Q2807" s="55">
        <f t="shared" si="86"/>
        <v>4831</v>
      </c>
      <c r="R2807" s="70">
        <f t="shared" ca="1" si="87"/>
        <v>2809</v>
      </c>
      <c r="S2807" s="69"/>
      <c r="T2807" s="76"/>
    </row>
    <row r="2808" spans="1:20" ht="135" customHeight="1">
      <c r="A2808" s="2"/>
      <c r="B2808" s="357"/>
      <c r="C2808" s="75"/>
      <c r="D2808" s="359" t="s">
        <v>2590</v>
      </c>
      <c r="E2808" s="360"/>
      <c r="F2808" s="360"/>
      <c r="G2808" s="360"/>
      <c r="H2808" s="360"/>
      <c r="I2808" s="360"/>
      <c r="J2808" s="360"/>
      <c r="K2808" s="360"/>
      <c r="L2808" s="360"/>
      <c r="M2808" s="360"/>
      <c r="N2808" s="361"/>
      <c r="O2808" s="91" t="str">
        <f ca="1">IF(D2808="цвет",SUM(O2809:INDIRECT("N"&amp;R2808)),IF(SUM(E2808:N2808)=0,"",SUM(E2808:N2808)))</f>
        <v/>
      </c>
      <c r="P2808" s="68" t="s">
        <v>98</v>
      </c>
      <c r="Q2808" s="55">
        <f t="shared" si="86"/>
        <v>4831</v>
      </c>
      <c r="R2808" s="70">
        <f t="shared" ca="1" si="87"/>
        <v>2809</v>
      </c>
      <c r="S2808" s="69"/>
      <c r="T2808" s="76"/>
    </row>
    <row r="2809" spans="1:20" ht="17.45" customHeight="1" thickBot="1">
      <c r="A2809" s="2"/>
      <c r="B2809" s="365"/>
      <c r="C2809" s="77"/>
      <c r="D2809" s="362" t="str">
        <f>HYPERLINK("https://miamia.ru/search/index.php?q="&amp;Q2809&amp;"&amp;s=Поиск?utm_source=Excel&amp;utm_medium=Nalichie&amp;utm_content="&amp;Q2809&amp;"","Посмотреть большую фотографию на сайте")</f>
        <v>Посмотреть большую фотографию на сайте</v>
      </c>
      <c r="E2809" s="363"/>
      <c r="F2809" s="363"/>
      <c r="G2809" s="363"/>
      <c r="H2809" s="363"/>
      <c r="I2809" s="363"/>
      <c r="J2809" s="363"/>
      <c r="K2809" s="363"/>
      <c r="L2809" s="363"/>
      <c r="M2809" s="363"/>
      <c r="N2809" s="364"/>
      <c r="O2809" s="91" t="str">
        <f ca="1">IF(D2809="цвет",SUM(O2810:INDIRECT("N"&amp;R2809)),IF(SUM(E2809:N2809)=0,"",SUM(E2809:N2809)))</f>
        <v/>
      </c>
      <c r="P2809" s="68" t="s">
        <v>98</v>
      </c>
      <c r="Q2809" s="55">
        <f t="shared" si="86"/>
        <v>4831</v>
      </c>
      <c r="R2809" s="70">
        <f t="shared" ca="1" si="87"/>
        <v>2809</v>
      </c>
      <c r="S2809" s="69"/>
      <c r="T2809" s="76"/>
    </row>
    <row r="2810" spans="1:20" ht="17.25" thickBot="1">
      <c r="A2810" s="2"/>
      <c r="B2810" s="356" t="s">
        <v>2588</v>
      </c>
      <c r="C2810" s="75">
        <v>4832</v>
      </c>
      <c r="D2810" s="103" t="s">
        <v>9</v>
      </c>
      <c r="E2810" s="11" t="s">
        <v>11</v>
      </c>
      <c r="F2810" s="104" t="s">
        <v>12</v>
      </c>
      <c r="G2810" s="104" t="s">
        <v>13</v>
      </c>
      <c r="H2810" s="11" t="s">
        <v>14</v>
      </c>
      <c r="I2810" s="99" t="s">
        <v>15</v>
      </c>
      <c r="J2810" s="99" t="s">
        <v>16</v>
      </c>
      <c r="K2810" s="11" t="s">
        <v>21</v>
      </c>
      <c r="L2810" s="11" t="s">
        <v>22</v>
      </c>
      <c r="M2810" s="99"/>
      <c r="N2810" s="99"/>
      <c r="O2810" s="59">
        <f ca="1">IF(D2810="цвет",SUM(O2811:INDIRECT("N"&amp;R2810)),IF(SUM(E2810:N2810)=0,"",SUM(E2810:N2810)))</f>
        <v>0</v>
      </c>
      <c r="P2810" s="68">
        <v>2711</v>
      </c>
      <c r="Q2810" s="55">
        <f t="shared" si="86"/>
        <v>4832</v>
      </c>
      <c r="R2810" s="70">
        <f t="shared" ca="1" si="87"/>
        <v>2813</v>
      </c>
      <c r="S2810" s="85">
        <v>2711</v>
      </c>
      <c r="T2810" s="86">
        <f ca="1">O2810*S2810</f>
        <v>0</v>
      </c>
    </row>
    <row r="2811" spans="1:20" ht="16.5" customHeight="1" thickBot="1">
      <c r="A2811" s="2"/>
      <c r="B2811" s="357"/>
      <c r="C2811" s="75"/>
      <c r="D2811" s="106" t="s">
        <v>20</v>
      </c>
      <c r="E2811" s="7"/>
      <c r="F2811" s="7"/>
      <c r="G2811" s="7"/>
      <c r="H2811" s="7"/>
      <c r="I2811" s="7"/>
      <c r="J2811" s="351"/>
      <c r="K2811" s="351"/>
      <c r="L2811" s="351"/>
      <c r="M2811" s="7"/>
      <c r="N2811" s="7"/>
      <c r="O2811" s="91" t="str">
        <f ca="1">IF(D2811="цвет",SUM(O2812:INDIRECT("N"&amp;R2811)),IF(SUM(E2811:N2811)=0,"",SUM(E2811:N2811)))</f>
        <v/>
      </c>
      <c r="P2811" s="68" t="s">
        <v>98</v>
      </c>
      <c r="Q2811" s="55">
        <f t="shared" si="86"/>
        <v>4832</v>
      </c>
      <c r="R2811" s="70">
        <f t="shared" ca="1" si="87"/>
        <v>2813</v>
      </c>
      <c r="S2811" s="69"/>
      <c r="T2811" s="76"/>
    </row>
    <row r="2812" spans="1:20" ht="135" customHeight="1">
      <c r="A2812" s="2"/>
      <c r="B2812" s="357"/>
      <c r="C2812" s="75"/>
      <c r="D2812" s="359" t="s">
        <v>2591</v>
      </c>
      <c r="E2812" s="360"/>
      <c r="F2812" s="360"/>
      <c r="G2812" s="360"/>
      <c r="H2812" s="360"/>
      <c r="I2812" s="360"/>
      <c r="J2812" s="360"/>
      <c r="K2812" s="360"/>
      <c r="L2812" s="360"/>
      <c r="M2812" s="360"/>
      <c r="N2812" s="361"/>
      <c r="O2812" s="91" t="str">
        <f ca="1">IF(D2812="цвет",SUM(O2813:INDIRECT("N"&amp;R2812)),IF(SUM(E2812:N2812)=0,"",SUM(E2812:N2812)))</f>
        <v/>
      </c>
      <c r="P2812" s="68" t="s">
        <v>98</v>
      </c>
      <c r="Q2812" s="55">
        <f t="shared" si="86"/>
        <v>4832</v>
      </c>
      <c r="R2812" s="70">
        <f t="shared" ca="1" si="87"/>
        <v>2813</v>
      </c>
      <c r="S2812" s="69"/>
      <c r="T2812" s="76"/>
    </row>
    <row r="2813" spans="1:20" ht="17.45" customHeight="1" thickBot="1">
      <c r="A2813" s="2"/>
      <c r="B2813" s="365"/>
      <c r="C2813" s="77"/>
      <c r="D2813" s="362" t="str">
        <f>HYPERLINK("https://miamia.ru/search/index.php?q="&amp;Q2813&amp;"&amp;s=Поиск?utm_source=Excel&amp;utm_medium=Nalichie&amp;utm_content="&amp;Q2813&amp;"","Посмотреть большую фотографию на сайте")</f>
        <v>Посмотреть большую фотографию на сайте</v>
      </c>
      <c r="E2813" s="363"/>
      <c r="F2813" s="363"/>
      <c r="G2813" s="363"/>
      <c r="H2813" s="363"/>
      <c r="I2813" s="363"/>
      <c r="J2813" s="363"/>
      <c r="K2813" s="363"/>
      <c r="L2813" s="363"/>
      <c r="M2813" s="363"/>
      <c r="N2813" s="364"/>
      <c r="O2813" s="91" t="str">
        <f ca="1">IF(D2813="цвет",SUM(O2814:INDIRECT("N"&amp;R2813)),IF(SUM(E2813:N2813)=0,"",SUM(E2813:N2813)))</f>
        <v/>
      </c>
      <c r="P2813" s="68" t="s">
        <v>98</v>
      </c>
      <c r="Q2813" s="55">
        <f t="shared" si="86"/>
        <v>4832</v>
      </c>
      <c r="R2813" s="70">
        <f t="shared" ca="1" si="87"/>
        <v>2813</v>
      </c>
      <c r="S2813" s="69"/>
      <c r="T2813" s="76"/>
    </row>
    <row r="2814" spans="1:20" ht="17.25" thickBot="1">
      <c r="A2814" s="2"/>
      <c r="B2814" s="356" t="s">
        <v>2588</v>
      </c>
      <c r="C2814" s="75">
        <v>4833</v>
      </c>
      <c r="D2814" s="103" t="s">
        <v>9</v>
      </c>
      <c r="E2814" s="99" t="s">
        <v>17</v>
      </c>
      <c r="F2814" s="74" t="s">
        <v>18</v>
      </c>
      <c r="G2814" s="74" t="s">
        <v>19</v>
      </c>
      <c r="H2814" s="74" t="s">
        <v>23</v>
      </c>
      <c r="I2814" s="99"/>
      <c r="J2814" s="99"/>
      <c r="K2814" s="11"/>
      <c r="L2814" s="11"/>
      <c r="M2814" s="99"/>
      <c r="N2814" s="99"/>
      <c r="O2814" s="59">
        <f ca="1">IF(D2814="цвет",SUM(O2815:INDIRECT("N"&amp;R2814)),IF(SUM(E2814:N2814)=0,"",SUM(E2814:N2814)))</f>
        <v>0</v>
      </c>
      <c r="P2814" s="68">
        <v>3487</v>
      </c>
      <c r="Q2814" s="55">
        <f t="shared" si="86"/>
        <v>4833</v>
      </c>
      <c r="R2814" s="70">
        <f t="shared" ca="1" si="87"/>
        <v>2817</v>
      </c>
      <c r="S2814" s="85">
        <v>3487</v>
      </c>
      <c r="T2814" s="86">
        <f ca="1">O2814*S2814</f>
        <v>0</v>
      </c>
    </row>
    <row r="2815" spans="1:20" ht="16.5" customHeight="1" thickBot="1">
      <c r="A2815" s="2"/>
      <c r="B2815" s="357"/>
      <c r="C2815" s="75"/>
      <c r="D2815" s="106" t="s">
        <v>20</v>
      </c>
      <c r="E2815" s="7"/>
      <c r="F2815" s="7"/>
      <c r="G2815" s="351"/>
      <c r="H2815" s="351"/>
      <c r="I2815" s="7"/>
      <c r="J2815" s="7"/>
      <c r="K2815" s="7"/>
      <c r="L2815" s="7"/>
      <c r="M2815" s="7"/>
      <c r="N2815" s="7"/>
      <c r="O2815" s="91" t="str">
        <f ca="1">IF(D2815="цвет",SUM(O2816:INDIRECT("N"&amp;R2815)),IF(SUM(E2815:N2815)=0,"",SUM(E2815:N2815)))</f>
        <v/>
      </c>
      <c r="P2815" s="68" t="s">
        <v>98</v>
      </c>
      <c r="Q2815" s="55">
        <f t="shared" si="86"/>
        <v>4833</v>
      </c>
      <c r="R2815" s="70">
        <f t="shared" ca="1" si="87"/>
        <v>2817</v>
      </c>
      <c r="S2815" s="69"/>
      <c r="T2815" s="76"/>
    </row>
    <row r="2816" spans="1:20" ht="135" customHeight="1">
      <c r="A2816" s="2"/>
      <c r="B2816" s="357"/>
      <c r="C2816" s="75"/>
      <c r="D2816" s="359" t="s">
        <v>2592</v>
      </c>
      <c r="E2816" s="360"/>
      <c r="F2816" s="360"/>
      <c r="G2816" s="360"/>
      <c r="H2816" s="360"/>
      <c r="I2816" s="360"/>
      <c r="J2816" s="360"/>
      <c r="K2816" s="360"/>
      <c r="L2816" s="360"/>
      <c r="M2816" s="360"/>
      <c r="N2816" s="361"/>
      <c r="O2816" s="91" t="str">
        <f ca="1">IF(D2816="цвет",SUM(O2817:INDIRECT("N"&amp;R2816)),IF(SUM(E2816:N2816)=0,"",SUM(E2816:N2816)))</f>
        <v/>
      </c>
      <c r="P2816" s="68" t="s">
        <v>98</v>
      </c>
      <c r="Q2816" s="55">
        <f t="shared" si="86"/>
        <v>4833</v>
      </c>
      <c r="R2816" s="70">
        <f t="shared" ca="1" si="87"/>
        <v>2817</v>
      </c>
      <c r="S2816" s="69"/>
      <c r="T2816" s="76"/>
    </row>
    <row r="2817" spans="1:20" ht="17.45" customHeight="1" thickBot="1">
      <c r="A2817" s="2"/>
      <c r="B2817" s="365"/>
      <c r="C2817" s="77"/>
      <c r="D2817" s="362" t="str">
        <f>HYPERLINK("https://miamia.ru/search/index.php?q="&amp;Q2817&amp;"&amp;s=Поиск?utm_source=Excel&amp;utm_medium=Nalichie&amp;utm_content="&amp;Q2817&amp;"","Посмотреть большую фотографию на сайте")</f>
        <v>Посмотреть большую фотографию на сайте</v>
      </c>
      <c r="E2817" s="363"/>
      <c r="F2817" s="363"/>
      <c r="G2817" s="363"/>
      <c r="H2817" s="363"/>
      <c r="I2817" s="363"/>
      <c r="J2817" s="363"/>
      <c r="K2817" s="363"/>
      <c r="L2817" s="363"/>
      <c r="M2817" s="363"/>
      <c r="N2817" s="364"/>
      <c r="O2817" s="91" t="str">
        <f ca="1">IF(D2817="цвет",SUM(O2818:INDIRECT("N"&amp;R2817)),IF(SUM(E2817:N2817)=0,"",SUM(E2817:N2817)))</f>
        <v/>
      </c>
      <c r="P2817" s="68" t="s">
        <v>98</v>
      </c>
      <c r="Q2817" s="55">
        <f t="shared" si="86"/>
        <v>4833</v>
      </c>
      <c r="R2817" s="70">
        <f t="shared" ca="1" si="87"/>
        <v>2817</v>
      </c>
      <c r="S2817" s="69"/>
      <c r="T2817" s="76"/>
    </row>
    <row r="2818" spans="1:20" ht="17.25" thickBot="1">
      <c r="A2818" s="2"/>
      <c r="B2818" s="356" t="s">
        <v>2588</v>
      </c>
      <c r="C2818" s="75">
        <v>4835</v>
      </c>
      <c r="D2818" s="103" t="s">
        <v>9</v>
      </c>
      <c r="E2818" s="11" t="s">
        <v>11</v>
      </c>
      <c r="F2818" s="104" t="s">
        <v>12</v>
      </c>
      <c r="G2818" s="104" t="s">
        <v>13</v>
      </c>
      <c r="H2818" s="11" t="s">
        <v>14</v>
      </c>
      <c r="I2818" s="99" t="s">
        <v>15</v>
      </c>
      <c r="J2818" s="99" t="s">
        <v>16</v>
      </c>
      <c r="K2818" s="11" t="s">
        <v>21</v>
      </c>
      <c r="L2818" s="11" t="s">
        <v>22</v>
      </c>
      <c r="M2818" s="99"/>
      <c r="N2818" s="99"/>
      <c r="O2818" s="59">
        <f ca="1">IF(D2818="цвет",SUM(O2819:INDIRECT("N"&amp;R2818)),IF(SUM(E2818:N2818)=0,"",SUM(E2818:N2818)))</f>
        <v>0</v>
      </c>
      <c r="P2818" s="68">
        <v>3228</v>
      </c>
      <c r="Q2818" s="55">
        <f t="shared" si="86"/>
        <v>4835</v>
      </c>
      <c r="R2818" s="70">
        <f t="shared" ca="1" si="87"/>
        <v>2821</v>
      </c>
      <c r="S2818" s="85">
        <v>3228</v>
      </c>
      <c r="T2818" s="86">
        <f ca="1">O2818*S2818</f>
        <v>0</v>
      </c>
    </row>
    <row r="2819" spans="1:20" ht="16.5" customHeight="1" thickBot="1">
      <c r="A2819" s="2"/>
      <c r="B2819" s="357"/>
      <c r="C2819" s="75"/>
      <c r="D2819" s="106" t="s">
        <v>20</v>
      </c>
      <c r="E2819" s="351"/>
      <c r="F2819" s="351"/>
      <c r="G2819" s="351"/>
      <c r="H2819" s="181"/>
      <c r="I2819" s="351"/>
      <c r="J2819" s="351"/>
      <c r="K2819" s="351"/>
      <c r="L2819" s="351"/>
      <c r="M2819" s="7"/>
      <c r="N2819" s="7"/>
      <c r="O2819" s="91" t="str">
        <f ca="1">IF(D2819="цвет",SUM(O2820:INDIRECT("N"&amp;R2819)),IF(SUM(E2819:N2819)=0,"",SUM(E2819:N2819)))</f>
        <v/>
      </c>
      <c r="P2819" s="68" t="s">
        <v>98</v>
      </c>
      <c r="Q2819" s="55">
        <f t="shared" si="86"/>
        <v>4835</v>
      </c>
      <c r="R2819" s="70">
        <f t="shared" ca="1" si="87"/>
        <v>2821</v>
      </c>
      <c r="S2819" s="69"/>
      <c r="T2819" s="76"/>
    </row>
    <row r="2820" spans="1:20" ht="135" customHeight="1">
      <c r="A2820" s="2"/>
      <c r="B2820" s="357"/>
      <c r="C2820" s="75"/>
      <c r="D2820" s="359" t="s">
        <v>2593</v>
      </c>
      <c r="E2820" s="360"/>
      <c r="F2820" s="360"/>
      <c r="G2820" s="360"/>
      <c r="H2820" s="360"/>
      <c r="I2820" s="360"/>
      <c r="J2820" s="360"/>
      <c r="K2820" s="360"/>
      <c r="L2820" s="360"/>
      <c r="M2820" s="360"/>
      <c r="N2820" s="361"/>
      <c r="O2820" s="91" t="str">
        <f ca="1">IF(D2820="цвет",SUM(O2821:INDIRECT("N"&amp;R2820)),IF(SUM(E2820:N2820)=0,"",SUM(E2820:N2820)))</f>
        <v/>
      </c>
      <c r="P2820" s="68" t="s">
        <v>98</v>
      </c>
      <c r="Q2820" s="55">
        <f t="shared" si="86"/>
        <v>4835</v>
      </c>
      <c r="R2820" s="70">
        <f t="shared" ca="1" si="87"/>
        <v>2821</v>
      </c>
      <c r="S2820" s="69"/>
      <c r="T2820" s="76"/>
    </row>
    <row r="2821" spans="1:20" ht="17.45" customHeight="1" thickBot="1">
      <c r="A2821" s="2"/>
      <c r="B2821" s="365"/>
      <c r="C2821" s="77"/>
      <c r="D2821" s="362" t="str">
        <f>HYPERLINK("https://miamia.ru/search/index.php?q="&amp;Q2821&amp;"&amp;s=Поиск?utm_source=Excel&amp;utm_medium=Nalichie&amp;utm_content="&amp;Q2821&amp;"","Посмотреть большую фотографию на сайте")</f>
        <v>Посмотреть большую фотографию на сайте</v>
      </c>
      <c r="E2821" s="363"/>
      <c r="F2821" s="363"/>
      <c r="G2821" s="363"/>
      <c r="H2821" s="363"/>
      <c r="I2821" s="363"/>
      <c r="J2821" s="363"/>
      <c r="K2821" s="363"/>
      <c r="L2821" s="363"/>
      <c r="M2821" s="363"/>
      <c r="N2821" s="364"/>
      <c r="O2821" s="91" t="str">
        <f ca="1">IF(D2821="цвет",SUM(O2822:INDIRECT("N"&amp;R2821)),IF(SUM(E2821:N2821)=0,"",SUM(E2821:N2821)))</f>
        <v/>
      </c>
      <c r="P2821" s="68" t="s">
        <v>98</v>
      </c>
      <c r="Q2821" s="55">
        <f t="shared" si="86"/>
        <v>4835</v>
      </c>
      <c r="R2821" s="70">
        <f t="shared" ca="1" si="87"/>
        <v>2821</v>
      </c>
      <c r="S2821" s="69"/>
      <c r="T2821" s="76"/>
    </row>
    <row r="2822" spans="1:20" ht="17.25" thickBot="1">
      <c r="A2822" s="2"/>
      <c r="B2822" s="356" t="s">
        <v>2588</v>
      </c>
      <c r="C2822" s="75">
        <v>4837</v>
      </c>
      <c r="D2822" s="103" t="s">
        <v>9</v>
      </c>
      <c r="E2822" s="11" t="s">
        <v>11</v>
      </c>
      <c r="F2822" s="104" t="s">
        <v>12</v>
      </c>
      <c r="G2822" s="104" t="s">
        <v>13</v>
      </c>
      <c r="H2822" s="11" t="s">
        <v>14</v>
      </c>
      <c r="I2822" s="99" t="s">
        <v>15</v>
      </c>
      <c r="J2822" s="99" t="s">
        <v>16</v>
      </c>
      <c r="K2822" s="11" t="s">
        <v>21</v>
      </c>
      <c r="L2822" s="11" t="s">
        <v>22</v>
      </c>
      <c r="M2822" s="99"/>
      <c r="N2822" s="99"/>
      <c r="O2822" s="59">
        <f ca="1">IF(D2822="цвет",SUM(O2823:INDIRECT("N"&amp;R2822)),IF(SUM(E2822:N2822)=0,"",SUM(E2822:N2822)))</f>
        <v>0</v>
      </c>
      <c r="P2822" s="68">
        <v>5425</v>
      </c>
      <c r="Q2822" s="55">
        <f t="shared" si="86"/>
        <v>4837</v>
      </c>
      <c r="R2822" s="70">
        <f t="shared" ca="1" si="87"/>
        <v>2825</v>
      </c>
      <c r="S2822" s="85">
        <v>5425</v>
      </c>
      <c r="T2822" s="86">
        <f ca="1">O2822*S2822</f>
        <v>0</v>
      </c>
    </row>
    <row r="2823" spans="1:20" ht="16.5" customHeight="1" thickBot="1">
      <c r="A2823" s="2"/>
      <c r="B2823" s="357"/>
      <c r="C2823" s="75"/>
      <c r="D2823" s="106" t="s">
        <v>20</v>
      </c>
      <c r="E2823" s="351"/>
      <c r="F2823" s="351"/>
      <c r="G2823" s="351"/>
      <c r="H2823" s="351"/>
      <c r="I2823" s="351"/>
      <c r="J2823" s="351"/>
      <c r="K2823" s="351"/>
      <c r="L2823" s="351"/>
      <c r="M2823" s="7"/>
      <c r="N2823" s="7"/>
      <c r="O2823" s="91" t="str">
        <f ca="1">IF(D2823="цвет",SUM(O2824:INDIRECT("N"&amp;R2823)),IF(SUM(E2823:N2823)=0,"",SUM(E2823:N2823)))</f>
        <v/>
      </c>
      <c r="P2823" s="68" t="s">
        <v>98</v>
      </c>
      <c r="Q2823" s="55">
        <f t="shared" si="86"/>
        <v>4837</v>
      </c>
      <c r="R2823" s="70">
        <f t="shared" ca="1" si="87"/>
        <v>2825</v>
      </c>
      <c r="S2823" s="69"/>
      <c r="T2823" s="76"/>
    </row>
    <row r="2824" spans="1:20" ht="135" customHeight="1">
      <c r="A2824" s="2"/>
      <c r="B2824" s="357"/>
      <c r="C2824" s="75"/>
      <c r="D2824" s="359" t="s">
        <v>2594</v>
      </c>
      <c r="E2824" s="360"/>
      <c r="F2824" s="360"/>
      <c r="G2824" s="360"/>
      <c r="H2824" s="360"/>
      <c r="I2824" s="360"/>
      <c r="J2824" s="360"/>
      <c r="K2824" s="360"/>
      <c r="L2824" s="360"/>
      <c r="M2824" s="360"/>
      <c r="N2824" s="361"/>
      <c r="O2824" s="91" t="str">
        <f ca="1">IF(D2824="цвет",SUM(O2825:INDIRECT("N"&amp;R2824)),IF(SUM(E2824:N2824)=0,"",SUM(E2824:N2824)))</f>
        <v/>
      </c>
      <c r="P2824" s="68" t="s">
        <v>98</v>
      </c>
      <c r="Q2824" s="55">
        <f t="shared" si="86"/>
        <v>4837</v>
      </c>
      <c r="R2824" s="70">
        <f t="shared" ca="1" si="87"/>
        <v>2825</v>
      </c>
      <c r="S2824" s="69"/>
      <c r="T2824" s="76"/>
    </row>
    <row r="2825" spans="1:20" ht="17.45" customHeight="1" thickBot="1">
      <c r="A2825" s="2"/>
      <c r="B2825" s="365"/>
      <c r="C2825" s="77"/>
      <c r="D2825" s="362" t="str">
        <f>HYPERLINK("https://miamia.ru/search/index.php?q="&amp;Q2825&amp;"&amp;s=Поиск?utm_source=Excel&amp;utm_medium=Nalichie&amp;utm_content="&amp;Q2825&amp;"","Посмотреть большую фотографию на сайте")</f>
        <v>Посмотреть большую фотографию на сайте</v>
      </c>
      <c r="E2825" s="363"/>
      <c r="F2825" s="363"/>
      <c r="G2825" s="363"/>
      <c r="H2825" s="363"/>
      <c r="I2825" s="363"/>
      <c r="J2825" s="363"/>
      <c r="K2825" s="363"/>
      <c r="L2825" s="363"/>
      <c r="M2825" s="363"/>
      <c r="N2825" s="364"/>
      <c r="O2825" s="91" t="str">
        <f ca="1">IF(D2825="цвет",SUM(O2826:INDIRECT("N"&amp;R2825)),IF(SUM(E2825:N2825)=0,"",SUM(E2825:N2825)))</f>
        <v/>
      </c>
      <c r="P2825" s="68" t="s">
        <v>98</v>
      </c>
      <c r="Q2825" s="55">
        <f t="shared" si="86"/>
        <v>4837</v>
      </c>
      <c r="R2825" s="70">
        <f t="shared" ca="1" si="87"/>
        <v>2825</v>
      </c>
      <c r="S2825" s="69"/>
      <c r="T2825" s="76"/>
    </row>
    <row r="2826" spans="1:20" ht="17.25" thickBot="1">
      <c r="A2826" s="2"/>
      <c r="B2826" s="356" t="s">
        <v>2588</v>
      </c>
      <c r="C2826" s="75">
        <v>4839</v>
      </c>
      <c r="D2826" s="103" t="s">
        <v>9</v>
      </c>
      <c r="E2826" s="99" t="s">
        <v>17</v>
      </c>
      <c r="F2826" s="74" t="s">
        <v>18</v>
      </c>
      <c r="G2826" s="74" t="s">
        <v>19</v>
      </c>
      <c r="H2826" s="74" t="s">
        <v>23</v>
      </c>
      <c r="I2826" s="99"/>
      <c r="J2826" s="99"/>
      <c r="K2826" s="11"/>
      <c r="L2826" s="11"/>
      <c r="M2826" s="99"/>
      <c r="N2826" s="99"/>
      <c r="O2826" s="59">
        <f ca="1">IF(D2826="цвет",SUM(O2827:INDIRECT("N"&amp;R2826)),IF(SUM(E2826:N2826)=0,"",SUM(E2826:N2826)))</f>
        <v>0</v>
      </c>
      <c r="P2826" s="68">
        <v>4004</v>
      </c>
      <c r="Q2826" s="55">
        <f t="shared" si="86"/>
        <v>4839</v>
      </c>
      <c r="R2826" s="70">
        <f t="shared" ca="1" si="87"/>
        <v>2829</v>
      </c>
      <c r="S2826" s="85">
        <v>4004</v>
      </c>
      <c r="T2826" s="86">
        <f ca="1">O2826*S2826</f>
        <v>0</v>
      </c>
    </row>
    <row r="2827" spans="1:20" ht="16.5" customHeight="1" thickBot="1">
      <c r="A2827" s="2"/>
      <c r="B2827" s="357"/>
      <c r="C2827" s="75"/>
      <c r="D2827" s="106" t="s">
        <v>20</v>
      </c>
      <c r="E2827" s="351"/>
      <c r="F2827" s="181"/>
      <c r="G2827" s="351"/>
      <c r="H2827" s="351"/>
      <c r="I2827" s="7"/>
      <c r="J2827" s="7"/>
      <c r="K2827" s="7"/>
      <c r="L2827" s="7"/>
      <c r="M2827" s="7"/>
      <c r="N2827" s="7"/>
      <c r="O2827" s="91" t="str">
        <f ca="1">IF(D2827="цвет",SUM(O2828:INDIRECT("N"&amp;R2827)),IF(SUM(E2827:N2827)=0,"",SUM(E2827:N2827)))</f>
        <v/>
      </c>
      <c r="P2827" s="68" t="s">
        <v>98</v>
      </c>
      <c r="Q2827" s="55">
        <f t="shared" ref="Q2827:Q2890" si="88">IF(C2827&lt;&gt;0,C2827,Q2826)</f>
        <v>4839</v>
      </c>
      <c r="R2827" s="70">
        <f t="shared" ref="R2827:R2890" ca="1" si="89">IF(D2827="Посмотреть большую фотографию на сайте",CELL("строка",O2827),R2828)</f>
        <v>2829</v>
      </c>
      <c r="S2827" s="69"/>
      <c r="T2827" s="76"/>
    </row>
    <row r="2828" spans="1:20" ht="135" customHeight="1">
      <c r="A2828" s="2"/>
      <c r="B2828" s="357"/>
      <c r="C2828" s="75"/>
      <c r="D2828" s="359" t="s">
        <v>2595</v>
      </c>
      <c r="E2828" s="360"/>
      <c r="F2828" s="360"/>
      <c r="G2828" s="360"/>
      <c r="H2828" s="360"/>
      <c r="I2828" s="360"/>
      <c r="J2828" s="360"/>
      <c r="K2828" s="360"/>
      <c r="L2828" s="360"/>
      <c r="M2828" s="360"/>
      <c r="N2828" s="361"/>
      <c r="O2828" s="91" t="str">
        <f ca="1">IF(D2828="цвет",SUM(O2829:INDIRECT("N"&amp;R2828)),IF(SUM(E2828:N2828)=0,"",SUM(E2828:N2828)))</f>
        <v/>
      </c>
      <c r="P2828" s="68" t="s">
        <v>98</v>
      </c>
      <c r="Q2828" s="55">
        <f t="shared" si="88"/>
        <v>4839</v>
      </c>
      <c r="R2828" s="70">
        <f t="shared" ca="1" si="89"/>
        <v>2829</v>
      </c>
      <c r="S2828" s="69"/>
      <c r="T2828" s="76"/>
    </row>
    <row r="2829" spans="1:20" ht="17.45" customHeight="1" thickBot="1">
      <c r="A2829" s="2"/>
      <c r="B2829" s="365"/>
      <c r="C2829" s="77"/>
      <c r="D2829" s="362" t="str">
        <f>HYPERLINK("https://miamia.ru/search/index.php?q="&amp;Q2829&amp;"&amp;s=Поиск?utm_source=Excel&amp;utm_medium=Nalichie&amp;utm_content="&amp;Q2829&amp;"","Посмотреть большую фотографию на сайте")</f>
        <v>Посмотреть большую фотографию на сайте</v>
      </c>
      <c r="E2829" s="363"/>
      <c r="F2829" s="363"/>
      <c r="G2829" s="363"/>
      <c r="H2829" s="363"/>
      <c r="I2829" s="363"/>
      <c r="J2829" s="363"/>
      <c r="K2829" s="363"/>
      <c r="L2829" s="363"/>
      <c r="M2829" s="363"/>
      <c r="N2829" s="364"/>
      <c r="O2829" s="91" t="str">
        <f ca="1">IF(D2829="цвет",SUM(O2830:INDIRECT("N"&amp;R2829)),IF(SUM(E2829:N2829)=0,"",SUM(E2829:N2829)))</f>
        <v/>
      </c>
      <c r="P2829" s="68" t="s">
        <v>98</v>
      </c>
      <c r="Q2829" s="55">
        <f t="shared" si="88"/>
        <v>4839</v>
      </c>
      <c r="R2829" s="70">
        <f t="shared" ca="1" si="89"/>
        <v>2829</v>
      </c>
      <c r="S2829" s="69"/>
      <c r="T2829" s="76"/>
    </row>
    <row r="2830" spans="1:20" ht="23.1" customHeight="1" thickBot="1">
      <c r="A2830" s="2"/>
      <c r="B2830" s="28" t="s">
        <v>372</v>
      </c>
      <c r="C2830" s="29"/>
      <c r="D2830" s="30"/>
      <c r="E2830" s="31"/>
      <c r="F2830" s="31"/>
      <c r="G2830" s="31"/>
      <c r="H2830" s="31"/>
      <c r="I2830" s="31"/>
      <c r="J2830" s="31"/>
      <c r="K2830" s="31"/>
      <c r="L2830" s="31"/>
      <c r="M2830" s="31"/>
      <c r="N2830" s="32"/>
      <c r="O2830" s="91" t="str">
        <f ca="1">IF(D2830="цвет",SUM(O2831:INDIRECT("N"&amp;R2830)),IF(SUM(E2830:N2830)=0,"",SUM(E2830:N2830)))</f>
        <v/>
      </c>
      <c r="P2830" s="68" t="s">
        <v>98</v>
      </c>
      <c r="Q2830" s="55">
        <f t="shared" si="88"/>
        <v>4839</v>
      </c>
      <c r="R2830" s="70">
        <f t="shared" ca="1" si="89"/>
        <v>2834</v>
      </c>
    </row>
    <row r="2831" spans="1:20" ht="17.25" thickBot="1">
      <c r="A2831" s="2"/>
      <c r="B2831" s="356" t="s">
        <v>208</v>
      </c>
      <c r="C2831" s="75">
        <v>1920</v>
      </c>
      <c r="D2831" s="103" t="s">
        <v>9</v>
      </c>
      <c r="E2831" s="11" t="s">
        <v>10</v>
      </c>
      <c r="F2831" s="11" t="s">
        <v>11</v>
      </c>
      <c r="G2831" s="104" t="s">
        <v>12</v>
      </c>
      <c r="H2831" s="104" t="s">
        <v>13</v>
      </c>
      <c r="I2831" s="11" t="s">
        <v>14</v>
      </c>
      <c r="J2831" s="99" t="s">
        <v>15</v>
      </c>
      <c r="K2831" s="99" t="s">
        <v>16</v>
      </c>
      <c r="L2831" s="99"/>
      <c r="M2831" s="99"/>
      <c r="N2831" s="99"/>
      <c r="O2831" s="59">
        <f ca="1">IF(D2831="цвет",SUM(O2832:INDIRECT("N"&amp;R2831)),IF(SUM(E2831:N2831)=0,"",SUM(E2831:N2831)))</f>
        <v>0</v>
      </c>
      <c r="P2831" s="68">
        <v>2711</v>
      </c>
      <c r="Q2831" s="55">
        <f t="shared" si="88"/>
        <v>1920</v>
      </c>
      <c r="R2831" s="70">
        <f t="shared" ca="1" si="89"/>
        <v>2834</v>
      </c>
      <c r="S2831" s="85">
        <v>2711</v>
      </c>
      <c r="T2831" s="86">
        <f ca="1">O2831*S2831</f>
        <v>0</v>
      </c>
    </row>
    <row r="2832" spans="1:20" ht="16.5" customHeight="1" thickBot="1">
      <c r="A2832" s="2"/>
      <c r="B2832" s="357"/>
      <c r="C2832" s="75"/>
      <c r="D2832" s="106" t="s">
        <v>27</v>
      </c>
      <c r="E2832" s="7"/>
      <c r="F2832" s="181"/>
      <c r="G2832" s="181"/>
      <c r="H2832" s="7"/>
      <c r="I2832" s="7"/>
      <c r="J2832" s="7"/>
      <c r="K2832" s="7"/>
      <c r="L2832" s="7"/>
      <c r="M2832" s="7"/>
      <c r="N2832" s="7"/>
      <c r="O2832" s="91" t="str">
        <f ca="1">IF(D2832="цвет",SUM(O2833:INDIRECT("N"&amp;R2832)),IF(SUM(E2832:N2832)=0,"",SUM(E2832:N2832)))</f>
        <v/>
      </c>
      <c r="P2832" s="68" t="s">
        <v>98</v>
      </c>
      <c r="Q2832" s="55">
        <f t="shared" si="88"/>
        <v>1920</v>
      </c>
      <c r="R2832" s="70">
        <f t="shared" ca="1" si="89"/>
        <v>2834</v>
      </c>
      <c r="S2832" s="69"/>
      <c r="T2832" s="76"/>
    </row>
    <row r="2833" spans="1:20" ht="135" customHeight="1">
      <c r="A2833" s="2"/>
      <c r="B2833" s="357"/>
      <c r="C2833" s="75"/>
      <c r="D2833" s="359" t="s">
        <v>1343</v>
      </c>
      <c r="E2833" s="360"/>
      <c r="F2833" s="360"/>
      <c r="G2833" s="360"/>
      <c r="H2833" s="360"/>
      <c r="I2833" s="360"/>
      <c r="J2833" s="360"/>
      <c r="K2833" s="360"/>
      <c r="L2833" s="360"/>
      <c r="M2833" s="360"/>
      <c r="N2833" s="361"/>
      <c r="O2833" s="91" t="str">
        <f ca="1">IF(D2833="цвет",SUM(O2834:INDIRECT("N"&amp;R2833)),IF(SUM(E2833:N2833)=0,"",SUM(E2833:N2833)))</f>
        <v/>
      </c>
      <c r="P2833" s="68" t="s">
        <v>98</v>
      </c>
      <c r="Q2833" s="55">
        <f t="shared" si="88"/>
        <v>1920</v>
      </c>
      <c r="R2833" s="70">
        <f t="shared" ca="1" si="89"/>
        <v>2834</v>
      </c>
      <c r="S2833" s="69"/>
      <c r="T2833" s="76"/>
    </row>
    <row r="2834" spans="1:20" ht="17.45" customHeight="1" thickBot="1">
      <c r="A2834" s="2"/>
      <c r="B2834" s="365"/>
      <c r="C2834" s="77"/>
      <c r="D2834" s="362" t="str">
        <f>HYPERLINK("https://miamia.ru/search/index.php?q="&amp;Q2834&amp;"&amp;s=Поиск?utm_source=Excel&amp;utm_medium=Nalichie&amp;utm_content="&amp;Q2834&amp;"","Посмотреть большую фотографию на сайте")</f>
        <v>Посмотреть большую фотографию на сайте</v>
      </c>
      <c r="E2834" s="363"/>
      <c r="F2834" s="363"/>
      <c r="G2834" s="363"/>
      <c r="H2834" s="363"/>
      <c r="I2834" s="363"/>
      <c r="J2834" s="363"/>
      <c r="K2834" s="363"/>
      <c r="L2834" s="363"/>
      <c r="M2834" s="363"/>
      <c r="N2834" s="364"/>
      <c r="O2834" s="91" t="str">
        <f ca="1">IF(D2834="цвет",SUM(O2835:INDIRECT("N"&amp;R2834)),IF(SUM(E2834:N2834)=0,"",SUM(E2834:N2834)))</f>
        <v/>
      </c>
      <c r="P2834" s="68" t="s">
        <v>98</v>
      </c>
      <c r="Q2834" s="55">
        <f t="shared" si="88"/>
        <v>1920</v>
      </c>
      <c r="R2834" s="70">
        <f t="shared" ca="1" si="89"/>
        <v>2834</v>
      </c>
      <c r="S2834" s="69"/>
      <c r="T2834" s="76"/>
    </row>
    <row r="2835" spans="1:20" ht="17.25" thickBot="1">
      <c r="A2835" s="2"/>
      <c r="B2835" s="356" t="s">
        <v>208</v>
      </c>
      <c r="C2835" s="75">
        <v>1921</v>
      </c>
      <c r="D2835" s="103" t="s">
        <v>9</v>
      </c>
      <c r="E2835" s="11" t="s">
        <v>10</v>
      </c>
      <c r="F2835" s="11" t="s">
        <v>11</v>
      </c>
      <c r="G2835" s="104" t="s">
        <v>12</v>
      </c>
      <c r="H2835" s="104" t="s">
        <v>13</v>
      </c>
      <c r="I2835" s="11" t="s">
        <v>14</v>
      </c>
      <c r="J2835" s="99" t="s">
        <v>15</v>
      </c>
      <c r="K2835" s="99" t="s">
        <v>16</v>
      </c>
      <c r="L2835" s="99"/>
      <c r="M2835" s="99"/>
      <c r="N2835" s="99"/>
      <c r="O2835" s="59">
        <f ca="1">IF(D2835="цвет",SUM(O2836:INDIRECT("N"&amp;R2835)),IF(SUM(E2835:N2835)=0,"",SUM(E2835:N2835)))</f>
        <v>0</v>
      </c>
      <c r="P2835" s="68">
        <v>2711</v>
      </c>
      <c r="Q2835" s="55">
        <f t="shared" si="88"/>
        <v>1921</v>
      </c>
      <c r="R2835" s="70">
        <f t="shared" ca="1" si="89"/>
        <v>2838</v>
      </c>
      <c r="S2835" s="85">
        <v>2711</v>
      </c>
      <c r="T2835" s="86">
        <f ca="1">O2835*S2835</f>
        <v>0</v>
      </c>
    </row>
    <row r="2836" spans="1:20" ht="16.5" customHeight="1" thickBot="1">
      <c r="A2836" s="2"/>
      <c r="B2836" s="357"/>
      <c r="C2836" s="75"/>
      <c r="D2836" s="106" t="s">
        <v>27</v>
      </c>
      <c r="E2836" s="7"/>
      <c r="F2836" s="7"/>
      <c r="G2836" s="181"/>
      <c r="H2836" s="7"/>
      <c r="I2836" s="7"/>
      <c r="J2836" s="7"/>
      <c r="K2836" s="7"/>
      <c r="L2836" s="7"/>
      <c r="M2836" s="7"/>
      <c r="N2836" s="7"/>
      <c r="O2836" s="91" t="str">
        <f ca="1">IF(D2836="цвет",SUM(O2837:INDIRECT("N"&amp;R2836)),IF(SUM(E2836:N2836)=0,"",SUM(E2836:N2836)))</f>
        <v/>
      </c>
      <c r="P2836" s="68" t="s">
        <v>98</v>
      </c>
      <c r="Q2836" s="55">
        <f t="shared" si="88"/>
        <v>1921</v>
      </c>
      <c r="R2836" s="70">
        <f t="shared" ca="1" si="89"/>
        <v>2838</v>
      </c>
      <c r="S2836" s="69"/>
      <c r="T2836" s="76"/>
    </row>
    <row r="2837" spans="1:20" ht="135" customHeight="1">
      <c r="A2837" s="2"/>
      <c r="B2837" s="357"/>
      <c r="C2837" s="75"/>
      <c r="D2837" s="359" t="s">
        <v>1137</v>
      </c>
      <c r="E2837" s="360"/>
      <c r="F2837" s="360"/>
      <c r="G2837" s="360"/>
      <c r="H2837" s="360"/>
      <c r="I2837" s="360"/>
      <c r="J2837" s="360"/>
      <c r="K2837" s="360"/>
      <c r="L2837" s="360"/>
      <c r="M2837" s="360"/>
      <c r="N2837" s="361"/>
      <c r="O2837" s="91" t="str">
        <f ca="1">IF(D2837="цвет",SUM(O2838:INDIRECT("N"&amp;R2837)),IF(SUM(E2837:N2837)=0,"",SUM(E2837:N2837)))</f>
        <v/>
      </c>
      <c r="P2837" s="68" t="s">
        <v>98</v>
      </c>
      <c r="Q2837" s="55">
        <f t="shared" si="88"/>
        <v>1921</v>
      </c>
      <c r="R2837" s="70">
        <f t="shared" ca="1" si="89"/>
        <v>2838</v>
      </c>
      <c r="S2837" s="69"/>
      <c r="T2837" s="76"/>
    </row>
    <row r="2838" spans="1:20" ht="17.45" customHeight="1" thickBot="1">
      <c r="A2838" s="2"/>
      <c r="B2838" s="365"/>
      <c r="C2838" s="77"/>
      <c r="D2838" s="362" t="str">
        <f>HYPERLINK("https://miamia.ru/search/index.php?q="&amp;Q2838&amp;"&amp;s=Поиск?utm_source=Excel&amp;utm_medium=Nalichie&amp;utm_content="&amp;Q2838&amp;"","Посмотреть большую фотографию на сайте")</f>
        <v>Посмотреть большую фотографию на сайте</v>
      </c>
      <c r="E2838" s="363"/>
      <c r="F2838" s="363"/>
      <c r="G2838" s="363"/>
      <c r="H2838" s="363"/>
      <c r="I2838" s="363"/>
      <c r="J2838" s="363"/>
      <c r="K2838" s="363"/>
      <c r="L2838" s="363"/>
      <c r="M2838" s="363"/>
      <c r="N2838" s="364"/>
      <c r="O2838" s="91" t="str">
        <f ca="1">IF(D2838="цвет",SUM(O2839:INDIRECT("N"&amp;R2838)),IF(SUM(E2838:N2838)=0,"",SUM(E2838:N2838)))</f>
        <v/>
      </c>
      <c r="P2838" s="68" t="s">
        <v>98</v>
      </c>
      <c r="Q2838" s="55">
        <f t="shared" si="88"/>
        <v>1921</v>
      </c>
      <c r="R2838" s="70">
        <f t="shared" ca="1" si="89"/>
        <v>2838</v>
      </c>
      <c r="S2838" s="69"/>
      <c r="T2838" s="76"/>
    </row>
    <row r="2839" spans="1:20" ht="17.25" thickBot="1">
      <c r="A2839" s="2"/>
      <c r="B2839" s="356" t="s">
        <v>208</v>
      </c>
      <c r="C2839" s="75">
        <v>1923</v>
      </c>
      <c r="D2839" s="103" t="s">
        <v>9</v>
      </c>
      <c r="E2839" s="99" t="s">
        <v>10</v>
      </c>
      <c r="F2839" s="99" t="s">
        <v>17</v>
      </c>
      <c r="G2839" s="74" t="s">
        <v>18</v>
      </c>
      <c r="H2839" s="74" t="s">
        <v>19</v>
      </c>
      <c r="I2839" s="74" t="s">
        <v>23</v>
      </c>
      <c r="J2839" s="99"/>
      <c r="K2839" s="99"/>
      <c r="L2839" s="99"/>
      <c r="M2839" s="99"/>
      <c r="N2839" s="99"/>
      <c r="O2839" s="59">
        <f ca="1">IF(D2839="цвет",SUM(O2840:INDIRECT("N"&amp;R2839)),IF(SUM(E2839:N2839)=0,"",SUM(E2839:N2839)))</f>
        <v>0</v>
      </c>
      <c r="P2839" s="68">
        <v>3487</v>
      </c>
      <c r="Q2839" s="55">
        <f t="shared" si="88"/>
        <v>1923</v>
      </c>
      <c r="R2839" s="70">
        <f t="shared" ca="1" si="89"/>
        <v>2842</v>
      </c>
      <c r="S2839" s="85">
        <v>3487</v>
      </c>
      <c r="T2839" s="86">
        <f ca="1">O2839*S2839</f>
        <v>0</v>
      </c>
    </row>
    <row r="2840" spans="1:20" ht="16.5" customHeight="1" thickBot="1">
      <c r="A2840" s="2"/>
      <c r="B2840" s="357"/>
      <c r="C2840" s="75"/>
      <c r="D2840" s="106" t="s">
        <v>27</v>
      </c>
      <c r="E2840" s="7"/>
      <c r="F2840" s="7"/>
      <c r="G2840" s="351"/>
      <c r="H2840" s="351"/>
      <c r="I2840" s="7"/>
      <c r="J2840" s="7"/>
      <c r="K2840" s="7"/>
      <c r="L2840" s="7"/>
      <c r="M2840" s="7"/>
      <c r="N2840" s="7"/>
      <c r="O2840" s="91" t="str">
        <f ca="1">IF(D2840="цвет",SUM(O2841:INDIRECT("N"&amp;R2840)),IF(SUM(E2840:N2840)=0,"",SUM(E2840:N2840)))</f>
        <v/>
      </c>
      <c r="P2840" s="68" t="s">
        <v>98</v>
      </c>
      <c r="Q2840" s="55">
        <f t="shared" si="88"/>
        <v>1923</v>
      </c>
      <c r="R2840" s="70">
        <f t="shared" ca="1" si="89"/>
        <v>2842</v>
      </c>
      <c r="S2840" s="69"/>
      <c r="T2840" s="76"/>
    </row>
    <row r="2841" spans="1:20" ht="135" customHeight="1">
      <c r="A2841" s="2"/>
      <c r="B2841" s="357"/>
      <c r="C2841" s="75"/>
      <c r="D2841" s="359" t="s">
        <v>1345</v>
      </c>
      <c r="E2841" s="360"/>
      <c r="F2841" s="360"/>
      <c r="G2841" s="360"/>
      <c r="H2841" s="360"/>
      <c r="I2841" s="360"/>
      <c r="J2841" s="360"/>
      <c r="K2841" s="360"/>
      <c r="L2841" s="360"/>
      <c r="M2841" s="360"/>
      <c r="N2841" s="361"/>
      <c r="O2841" s="91" t="str">
        <f ca="1">IF(D2841="цвет",SUM(O2842:INDIRECT("N"&amp;R2841)),IF(SUM(E2841:N2841)=0,"",SUM(E2841:N2841)))</f>
        <v/>
      </c>
      <c r="P2841" s="68" t="s">
        <v>98</v>
      </c>
      <c r="Q2841" s="55">
        <f t="shared" si="88"/>
        <v>1923</v>
      </c>
      <c r="R2841" s="70">
        <f t="shared" ca="1" si="89"/>
        <v>2842</v>
      </c>
      <c r="S2841" s="69"/>
      <c r="T2841" s="76"/>
    </row>
    <row r="2842" spans="1:20" ht="17.45" customHeight="1" thickBot="1">
      <c r="A2842" s="2"/>
      <c r="B2842" s="365"/>
      <c r="C2842" s="77"/>
      <c r="D2842" s="362" t="str">
        <f>HYPERLINK("https://miamia.ru/search/index.php?q="&amp;Q2842&amp;"&amp;s=Поиск?utm_source=Excel&amp;utm_medium=Nalichie&amp;utm_content="&amp;Q2842&amp;"","Посмотреть большую фотографию на сайте")</f>
        <v>Посмотреть большую фотографию на сайте</v>
      </c>
      <c r="E2842" s="363"/>
      <c r="F2842" s="363"/>
      <c r="G2842" s="363"/>
      <c r="H2842" s="363"/>
      <c r="I2842" s="363"/>
      <c r="J2842" s="363"/>
      <c r="K2842" s="363"/>
      <c r="L2842" s="363"/>
      <c r="M2842" s="363"/>
      <c r="N2842" s="364"/>
      <c r="O2842" s="91" t="str">
        <f ca="1">IF(D2842="цвет",SUM(O2843:INDIRECT("N"&amp;R2842)),IF(SUM(E2842:N2842)=0,"",SUM(E2842:N2842)))</f>
        <v/>
      </c>
      <c r="P2842" s="68" t="s">
        <v>98</v>
      </c>
      <c r="Q2842" s="55">
        <f t="shared" si="88"/>
        <v>1923</v>
      </c>
      <c r="R2842" s="70">
        <f t="shared" ca="1" si="89"/>
        <v>2842</v>
      </c>
      <c r="S2842" s="69"/>
      <c r="T2842" s="76"/>
    </row>
    <row r="2843" spans="1:20" ht="17.25" thickBot="1">
      <c r="A2843" s="2"/>
      <c r="B2843" s="356" t="s">
        <v>208</v>
      </c>
      <c r="C2843" s="75">
        <v>1926</v>
      </c>
      <c r="D2843" s="103" t="s">
        <v>9</v>
      </c>
      <c r="E2843" s="11" t="s">
        <v>10</v>
      </c>
      <c r="F2843" s="11" t="s">
        <v>11</v>
      </c>
      <c r="G2843" s="104" t="s">
        <v>12</v>
      </c>
      <c r="H2843" s="104" t="s">
        <v>13</v>
      </c>
      <c r="I2843" s="11" t="s">
        <v>14</v>
      </c>
      <c r="J2843" s="99" t="s">
        <v>15</v>
      </c>
      <c r="K2843" s="99" t="s">
        <v>16</v>
      </c>
      <c r="L2843" s="99"/>
      <c r="M2843" s="99"/>
      <c r="N2843" s="99"/>
      <c r="O2843" s="59">
        <f ca="1">IF(D2843="цвет",SUM(O2844:INDIRECT("N"&amp;R2843)),IF(SUM(E2843:N2843)=0,"",SUM(E2843:N2843)))</f>
        <v>0</v>
      </c>
      <c r="P2843" s="68">
        <v>5425</v>
      </c>
      <c r="Q2843" s="55">
        <f t="shared" si="88"/>
        <v>1926</v>
      </c>
      <c r="R2843" s="70">
        <f t="shared" ca="1" si="89"/>
        <v>2846</v>
      </c>
      <c r="S2843" s="85">
        <v>5425</v>
      </c>
      <c r="T2843" s="86">
        <f ca="1">O2843*S2843</f>
        <v>0</v>
      </c>
    </row>
    <row r="2844" spans="1:20" ht="16.5" customHeight="1" thickBot="1">
      <c r="A2844" s="2"/>
      <c r="B2844" s="357"/>
      <c r="C2844" s="75"/>
      <c r="D2844" s="106" t="s">
        <v>27</v>
      </c>
      <c r="E2844" s="7"/>
      <c r="F2844" s="181"/>
      <c r="G2844" s="7"/>
      <c r="H2844" s="7"/>
      <c r="I2844" s="7"/>
      <c r="J2844" s="181"/>
      <c r="K2844" s="181"/>
      <c r="L2844" s="7"/>
      <c r="M2844" s="7"/>
      <c r="N2844" s="7"/>
      <c r="O2844" s="91" t="str">
        <f ca="1">IF(D2844="цвет",SUM(O2845:INDIRECT("N"&amp;R2844)),IF(SUM(E2844:N2844)=0,"",SUM(E2844:N2844)))</f>
        <v/>
      </c>
      <c r="P2844" s="68" t="s">
        <v>98</v>
      </c>
      <c r="Q2844" s="55">
        <f t="shared" si="88"/>
        <v>1926</v>
      </c>
      <c r="R2844" s="70">
        <f t="shared" ca="1" si="89"/>
        <v>2846</v>
      </c>
      <c r="S2844" s="69"/>
      <c r="T2844" s="76"/>
    </row>
    <row r="2845" spans="1:20" ht="135" customHeight="1">
      <c r="A2845" s="2"/>
      <c r="B2845" s="357"/>
      <c r="C2845" s="75"/>
      <c r="D2845" s="359" t="s">
        <v>439</v>
      </c>
      <c r="E2845" s="360"/>
      <c r="F2845" s="360"/>
      <c r="G2845" s="360"/>
      <c r="H2845" s="360"/>
      <c r="I2845" s="360"/>
      <c r="J2845" s="360"/>
      <c r="K2845" s="360"/>
      <c r="L2845" s="360"/>
      <c r="M2845" s="360"/>
      <c r="N2845" s="361"/>
      <c r="O2845" s="91" t="str">
        <f ca="1">IF(D2845="цвет",SUM(O2846:INDIRECT("N"&amp;R2845)),IF(SUM(E2845:N2845)=0,"",SUM(E2845:N2845)))</f>
        <v/>
      </c>
      <c r="P2845" s="68" t="s">
        <v>98</v>
      </c>
      <c r="Q2845" s="55">
        <f t="shared" si="88"/>
        <v>1926</v>
      </c>
      <c r="R2845" s="70">
        <f t="shared" ca="1" si="89"/>
        <v>2846</v>
      </c>
      <c r="S2845" s="69"/>
      <c r="T2845" s="76"/>
    </row>
    <row r="2846" spans="1:20" ht="17.45" customHeight="1" thickBot="1">
      <c r="A2846" s="2"/>
      <c r="B2846" s="365"/>
      <c r="C2846" s="77"/>
      <c r="D2846" s="362" t="str">
        <f>HYPERLINK("https://miamia.ru/search/index.php?q="&amp;Q2846&amp;"&amp;s=Поиск?utm_source=Excel&amp;utm_medium=Nalichie&amp;utm_content="&amp;Q2846&amp;"","Посмотреть большую фотографию на сайте")</f>
        <v>Посмотреть большую фотографию на сайте</v>
      </c>
      <c r="E2846" s="363"/>
      <c r="F2846" s="363"/>
      <c r="G2846" s="363"/>
      <c r="H2846" s="363"/>
      <c r="I2846" s="363"/>
      <c r="J2846" s="363"/>
      <c r="K2846" s="363"/>
      <c r="L2846" s="363"/>
      <c r="M2846" s="363"/>
      <c r="N2846" s="364"/>
      <c r="O2846" s="91" t="str">
        <f ca="1">IF(D2846="цвет",SUM(O2847:INDIRECT("N"&amp;R2846)),IF(SUM(E2846:N2846)=0,"",SUM(E2846:N2846)))</f>
        <v/>
      </c>
      <c r="P2846" s="68" t="s">
        <v>98</v>
      </c>
      <c r="Q2846" s="55">
        <f t="shared" si="88"/>
        <v>1926</v>
      </c>
      <c r="R2846" s="70">
        <f t="shared" ca="1" si="89"/>
        <v>2846</v>
      </c>
      <c r="S2846" s="69"/>
      <c r="T2846" s="76"/>
    </row>
    <row r="2847" spans="1:20" ht="17.25" thickBot="1">
      <c r="A2847" s="2"/>
      <c r="B2847" s="356" t="s">
        <v>208</v>
      </c>
      <c r="C2847" s="75">
        <v>1927</v>
      </c>
      <c r="D2847" s="103" t="s">
        <v>9</v>
      </c>
      <c r="E2847" s="11" t="s">
        <v>10</v>
      </c>
      <c r="F2847" s="11" t="s">
        <v>11</v>
      </c>
      <c r="G2847" s="104" t="s">
        <v>12</v>
      </c>
      <c r="H2847" s="104" t="s">
        <v>13</v>
      </c>
      <c r="I2847" s="11" t="s">
        <v>14</v>
      </c>
      <c r="J2847" s="99" t="s">
        <v>15</v>
      </c>
      <c r="K2847" s="99" t="s">
        <v>16</v>
      </c>
      <c r="L2847" s="99"/>
      <c r="M2847" s="99"/>
      <c r="N2847" s="99"/>
      <c r="O2847" s="59">
        <f ca="1">IF(D2847="цвет",SUM(O2848:INDIRECT("N"&amp;R2847)),IF(SUM(E2847:N2847)=0,"",SUM(E2847:N2847)))</f>
        <v>0</v>
      </c>
      <c r="P2847" s="68">
        <v>3487</v>
      </c>
      <c r="Q2847" s="55">
        <f t="shared" si="88"/>
        <v>1927</v>
      </c>
      <c r="R2847" s="70">
        <f t="shared" ca="1" si="89"/>
        <v>2850</v>
      </c>
      <c r="S2847" s="85">
        <v>3487</v>
      </c>
      <c r="T2847" s="86">
        <f ca="1">O2847*S2847</f>
        <v>0</v>
      </c>
    </row>
    <row r="2848" spans="1:20" ht="16.5" customHeight="1" thickBot="1">
      <c r="A2848" s="2"/>
      <c r="B2848" s="357"/>
      <c r="C2848" s="75"/>
      <c r="D2848" s="106" t="s">
        <v>27</v>
      </c>
      <c r="E2848" s="7"/>
      <c r="F2848" s="7"/>
      <c r="G2848" s="351"/>
      <c r="H2848" s="351"/>
      <c r="I2848" s="351"/>
      <c r="J2848" s="351"/>
      <c r="K2848" s="351"/>
      <c r="L2848" s="7"/>
      <c r="M2848" s="7"/>
      <c r="N2848" s="7"/>
      <c r="O2848" s="91" t="str">
        <f ca="1">IF(D2848="цвет",SUM(O2849:INDIRECT("N"&amp;R2848)),IF(SUM(E2848:N2848)=0,"",SUM(E2848:N2848)))</f>
        <v/>
      </c>
      <c r="P2848" s="68" t="s">
        <v>98</v>
      </c>
      <c r="Q2848" s="55">
        <f t="shared" si="88"/>
        <v>1927</v>
      </c>
      <c r="R2848" s="70">
        <f t="shared" ca="1" si="89"/>
        <v>2850</v>
      </c>
      <c r="S2848" s="69"/>
      <c r="T2848" s="76"/>
    </row>
    <row r="2849" spans="1:20" ht="135" customHeight="1">
      <c r="A2849" s="2"/>
      <c r="B2849" s="357"/>
      <c r="C2849" s="75"/>
      <c r="D2849" s="359" t="s">
        <v>440</v>
      </c>
      <c r="E2849" s="360"/>
      <c r="F2849" s="360"/>
      <c r="G2849" s="360"/>
      <c r="H2849" s="360"/>
      <c r="I2849" s="360"/>
      <c r="J2849" s="360"/>
      <c r="K2849" s="360"/>
      <c r="L2849" s="360"/>
      <c r="M2849" s="360"/>
      <c r="N2849" s="361"/>
      <c r="O2849" s="91" t="str">
        <f ca="1">IF(D2849="цвет",SUM(O2850:INDIRECT("N"&amp;R2849)),IF(SUM(E2849:N2849)=0,"",SUM(E2849:N2849)))</f>
        <v/>
      </c>
      <c r="P2849" s="68" t="s">
        <v>98</v>
      </c>
      <c r="Q2849" s="55">
        <f t="shared" si="88"/>
        <v>1927</v>
      </c>
      <c r="R2849" s="70">
        <f t="shared" ca="1" si="89"/>
        <v>2850</v>
      </c>
      <c r="S2849" s="69"/>
      <c r="T2849" s="76"/>
    </row>
    <row r="2850" spans="1:20" ht="17.45" customHeight="1" thickBot="1">
      <c r="A2850" s="2"/>
      <c r="B2850" s="365"/>
      <c r="C2850" s="77"/>
      <c r="D2850" s="362" t="str">
        <f>HYPERLINK("https://miamia.ru/search/index.php?q="&amp;Q2850&amp;"&amp;s=Поиск?utm_source=Excel&amp;utm_medium=Nalichie&amp;utm_content="&amp;Q2850&amp;"","Посмотреть большую фотографию на сайте")</f>
        <v>Посмотреть большую фотографию на сайте</v>
      </c>
      <c r="E2850" s="363"/>
      <c r="F2850" s="363"/>
      <c r="G2850" s="363"/>
      <c r="H2850" s="363"/>
      <c r="I2850" s="363"/>
      <c r="J2850" s="363"/>
      <c r="K2850" s="363"/>
      <c r="L2850" s="363"/>
      <c r="M2850" s="363"/>
      <c r="N2850" s="364"/>
      <c r="O2850" s="91" t="str">
        <f ca="1">IF(D2850="цвет",SUM(O2851:INDIRECT("N"&amp;R2850)),IF(SUM(E2850:N2850)=0,"",SUM(E2850:N2850)))</f>
        <v/>
      </c>
      <c r="P2850" s="68" t="s">
        <v>98</v>
      </c>
      <c r="Q2850" s="55">
        <f t="shared" si="88"/>
        <v>1927</v>
      </c>
      <c r="R2850" s="70">
        <f t="shared" ca="1" si="89"/>
        <v>2850</v>
      </c>
      <c r="S2850" s="69"/>
      <c r="T2850" s="76"/>
    </row>
    <row r="2851" spans="1:20" ht="17.25" thickBot="1">
      <c r="A2851" s="2"/>
      <c r="B2851" s="356" t="s">
        <v>208</v>
      </c>
      <c r="C2851" s="75">
        <v>1928</v>
      </c>
      <c r="D2851" s="103" t="s">
        <v>9</v>
      </c>
      <c r="E2851" s="104" t="s">
        <v>13</v>
      </c>
      <c r="F2851" s="11" t="s">
        <v>14</v>
      </c>
      <c r="G2851" s="99" t="s">
        <v>15</v>
      </c>
      <c r="H2851" s="99" t="s">
        <v>16</v>
      </c>
      <c r="I2851" s="11" t="s">
        <v>21</v>
      </c>
      <c r="J2851" s="99" t="s">
        <v>22</v>
      </c>
      <c r="K2851" s="99"/>
      <c r="L2851" s="99"/>
      <c r="M2851" s="99"/>
      <c r="N2851" s="99"/>
      <c r="O2851" s="59">
        <f ca="1">IF(D2851="цвет",SUM(O2852:INDIRECT("N"&amp;R2851)),IF(SUM(E2851:N2851)=0,"",SUM(E2851:N2851)))</f>
        <v>0</v>
      </c>
      <c r="P2851" s="68">
        <v>3228</v>
      </c>
      <c r="Q2851" s="55">
        <f t="shared" si="88"/>
        <v>1928</v>
      </c>
      <c r="R2851" s="70">
        <f t="shared" ca="1" si="89"/>
        <v>2854</v>
      </c>
      <c r="S2851" s="85">
        <v>3228</v>
      </c>
      <c r="T2851" s="86">
        <f ca="1">O2851*S2851</f>
        <v>0</v>
      </c>
    </row>
    <row r="2852" spans="1:20" ht="16.5" customHeight="1" thickBot="1">
      <c r="A2852" s="2"/>
      <c r="B2852" s="357"/>
      <c r="C2852" s="75"/>
      <c r="D2852" s="106" t="s">
        <v>27</v>
      </c>
      <c r="E2852" s="7"/>
      <c r="F2852" s="7"/>
      <c r="G2852" s="351"/>
      <c r="H2852" s="351"/>
      <c r="I2852" s="351"/>
      <c r="J2852" s="351"/>
      <c r="K2852" s="7"/>
      <c r="L2852" s="7"/>
      <c r="M2852" s="7"/>
      <c r="N2852" s="7"/>
      <c r="O2852" s="91" t="str">
        <f ca="1">IF(D2852="цвет",SUM(O2853:INDIRECT("N"&amp;R2852)),IF(SUM(E2852:N2852)=0,"",SUM(E2852:N2852)))</f>
        <v/>
      </c>
      <c r="P2852" s="68" t="s">
        <v>98</v>
      </c>
      <c r="Q2852" s="55">
        <f t="shared" si="88"/>
        <v>1928</v>
      </c>
      <c r="R2852" s="70">
        <f t="shared" ca="1" si="89"/>
        <v>2854</v>
      </c>
      <c r="S2852" s="69"/>
      <c r="T2852" s="76"/>
    </row>
    <row r="2853" spans="1:20" ht="135" customHeight="1">
      <c r="A2853" s="2"/>
      <c r="B2853" s="357"/>
      <c r="C2853" s="75"/>
      <c r="D2853" s="359" t="s">
        <v>1344</v>
      </c>
      <c r="E2853" s="360"/>
      <c r="F2853" s="360"/>
      <c r="G2853" s="360"/>
      <c r="H2853" s="360"/>
      <c r="I2853" s="360"/>
      <c r="J2853" s="360"/>
      <c r="K2853" s="360"/>
      <c r="L2853" s="360"/>
      <c r="M2853" s="360"/>
      <c r="N2853" s="361"/>
      <c r="O2853" s="91" t="str">
        <f ca="1">IF(D2853="цвет",SUM(O2854:INDIRECT("N"&amp;R2853)),IF(SUM(E2853:N2853)=0,"",SUM(E2853:N2853)))</f>
        <v/>
      </c>
      <c r="P2853" s="68" t="s">
        <v>98</v>
      </c>
      <c r="Q2853" s="55">
        <f t="shared" si="88"/>
        <v>1928</v>
      </c>
      <c r="R2853" s="70">
        <f t="shared" ca="1" si="89"/>
        <v>2854</v>
      </c>
      <c r="S2853" s="69"/>
      <c r="T2853" s="76"/>
    </row>
    <row r="2854" spans="1:20" ht="17.45" customHeight="1" thickBot="1">
      <c r="A2854" s="2"/>
      <c r="B2854" s="365"/>
      <c r="C2854" s="77"/>
      <c r="D2854" s="362" t="str">
        <f>HYPERLINK("https://miamia.ru/search/index.php?q="&amp;Q2854&amp;"&amp;s=Поиск?utm_source=Excel&amp;utm_medium=Nalichie&amp;utm_content="&amp;Q2854&amp;"","Посмотреть большую фотографию на сайте")</f>
        <v>Посмотреть большую фотографию на сайте</v>
      </c>
      <c r="E2854" s="363"/>
      <c r="F2854" s="363"/>
      <c r="G2854" s="363"/>
      <c r="H2854" s="363"/>
      <c r="I2854" s="363"/>
      <c r="J2854" s="363"/>
      <c r="K2854" s="363"/>
      <c r="L2854" s="363"/>
      <c r="M2854" s="363"/>
      <c r="N2854" s="364"/>
      <c r="O2854" s="91" t="str">
        <f ca="1">IF(D2854="цвет",SUM(O2855:INDIRECT("N"&amp;R2854)),IF(SUM(E2854:N2854)=0,"",SUM(E2854:N2854)))</f>
        <v/>
      </c>
      <c r="P2854" s="68" t="s">
        <v>98</v>
      </c>
      <c r="Q2854" s="55">
        <f t="shared" si="88"/>
        <v>1928</v>
      </c>
      <c r="R2854" s="70">
        <f t="shared" ca="1" si="89"/>
        <v>2854</v>
      </c>
      <c r="S2854" s="69"/>
      <c r="T2854" s="76"/>
    </row>
    <row r="2855" spans="1:20" ht="17.25" thickBot="1">
      <c r="A2855" s="2"/>
      <c r="B2855" s="356" t="s">
        <v>208</v>
      </c>
      <c r="C2855" s="75">
        <v>1929</v>
      </c>
      <c r="D2855" s="103" t="s">
        <v>9</v>
      </c>
      <c r="E2855" s="99" t="s">
        <v>17</v>
      </c>
      <c r="F2855" s="74" t="s">
        <v>18</v>
      </c>
      <c r="G2855" s="74" t="s">
        <v>19</v>
      </c>
      <c r="H2855" s="74" t="s">
        <v>23</v>
      </c>
      <c r="I2855" s="11"/>
      <c r="J2855" s="99"/>
      <c r="K2855" s="99"/>
      <c r="L2855" s="99"/>
      <c r="M2855" s="99"/>
      <c r="N2855" s="99"/>
      <c r="O2855" s="59">
        <f ca="1">IF(D2855="цвет",SUM(O2856:INDIRECT("N"&amp;R2855)),IF(SUM(E2855:N2855)=0,"",SUM(E2855:N2855)))</f>
        <v>0</v>
      </c>
      <c r="P2855" s="68">
        <v>4521</v>
      </c>
      <c r="Q2855" s="55">
        <f t="shared" si="88"/>
        <v>1929</v>
      </c>
      <c r="R2855" s="70">
        <f t="shared" ca="1" si="89"/>
        <v>2858</v>
      </c>
      <c r="S2855" s="85">
        <v>4521</v>
      </c>
      <c r="T2855" s="86">
        <f ca="1">O2855*S2855</f>
        <v>0</v>
      </c>
    </row>
    <row r="2856" spans="1:20" ht="16.5" customHeight="1" thickBot="1">
      <c r="A2856" s="2"/>
      <c r="B2856" s="357"/>
      <c r="C2856" s="75"/>
      <c r="D2856" s="106" t="s">
        <v>27</v>
      </c>
      <c r="E2856" s="7"/>
      <c r="F2856" s="7"/>
      <c r="G2856" s="181"/>
      <c r="H2856" s="7"/>
      <c r="I2856" s="7"/>
      <c r="J2856" s="7"/>
      <c r="K2856" s="7"/>
      <c r="L2856" s="7"/>
      <c r="M2856" s="7"/>
      <c r="N2856" s="7"/>
      <c r="O2856" s="91" t="str">
        <f ca="1">IF(D2856="цвет",SUM(O2857:INDIRECT("N"&amp;R2856)),IF(SUM(E2856:N2856)=0,"",SUM(E2856:N2856)))</f>
        <v/>
      </c>
      <c r="P2856" s="68" t="s">
        <v>98</v>
      </c>
      <c r="Q2856" s="55">
        <f t="shared" si="88"/>
        <v>1929</v>
      </c>
      <c r="R2856" s="70">
        <f t="shared" ca="1" si="89"/>
        <v>2858</v>
      </c>
      <c r="S2856" s="69"/>
      <c r="T2856" s="76"/>
    </row>
    <row r="2857" spans="1:20" ht="135" customHeight="1">
      <c r="A2857" s="2"/>
      <c r="B2857" s="357"/>
      <c r="C2857" s="75"/>
      <c r="D2857" s="359" t="s">
        <v>1346</v>
      </c>
      <c r="E2857" s="360"/>
      <c r="F2857" s="360"/>
      <c r="G2857" s="360"/>
      <c r="H2857" s="360"/>
      <c r="I2857" s="360"/>
      <c r="J2857" s="360"/>
      <c r="K2857" s="360"/>
      <c r="L2857" s="360"/>
      <c r="M2857" s="360"/>
      <c r="N2857" s="361"/>
      <c r="O2857" s="91" t="str">
        <f ca="1">IF(D2857="цвет",SUM(O2858:INDIRECT("N"&amp;R2857)),IF(SUM(E2857:N2857)=0,"",SUM(E2857:N2857)))</f>
        <v/>
      </c>
      <c r="P2857" s="68" t="s">
        <v>98</v>
      </c>
      <c r="Q2857" s="55">
        <f t="shared" si="88"/>
        <v>1929</v>
      </c>
      <c r="R2857" s="70">
        <f t="shared" ca="1" si="89"/>
        <v>2858</v>
      </c>
      <c r="S2857" s="69"/>
      <c r="T2857" s="76"/>
    </row>
    <row r="2858" spans="1:20" ht="17.45" customHeight="1" thickBot="1">
      <c r="A2858" s="2"/>
      <c r="B2858" s="365"/>
      <c r="C2858" s="77"/>
      <c r="D2858" s="362" t="str">
        <f>HYPERLINK("https://miamia.ru/search/index.php?q="&amp;Q2858&amp;"&amp;s=Поиск?utm_source=Excel&amp;utm_medium=Nalichie&amp;utm_content="&amp;Q2858&amp;"","Посмотреть большую фотографию на сайте")</f>
        <v>Посмотреть большую фотографию на сайте</v>
      </c>
      <c r="E2858" s="363"/>
      <c r="F2858" s="363"/>
      <c r="G2858" s="363"/>
      <c r="H2858" s="363"/>
      <c r="I2858" s="363"/>
      <c r="J2858" s="363"/>
      <c r="K2858" s="363"/>
      <c r="L2858" s="363"/>
      <c r="M2858" s="363"/>
      <c r="N2858" s="364"/>
      <c r="O2858" s="91" t="str">
        <f ca="1">IF(D2858="цвет",SUM(O2859:INDIRECT("N"&amp;R2858)),IF(SUM(E2858:N2858)=0,"",SUM(E2858:N2858)))</f>
        <v/>
      </c>
      <c r="P2858" s="68" t="s">
        <v>98</v>
      </c>
      <c r="Q2858" s="55">
        <f t="shared" si="88"/>
        <v>1929</v>
      </c>
      <c r="R2858" s="70">
        <f t="shared" ca="1" si="89"/>
        <v>2858</v>
      </c>
      <c r="S2858" s="69"/>
      <c r="T2858" s="76"/>
    </row>
    <row r="2859" spans="1:20" ht="23.1" customHeight="1" thickBot="1">
      <c r="A2859" s="2"/>
      <c r="B2859" s="28" t="s">
        <v>2679</v>
      </c>
      <c r="C2859" s="29"/>
      <c r="D2859" s="30"/>
      <c r="E2859" s="31"/>
      <c r="F2859" s="31"/>
      <c r="G2859" s="31"/>
      <c r="H2859" s="31"/>
      <c r="I2859" s="31"/>
      <c r="J2859" s="31"/>
      <c r="K2859" s="31"/>
      <c r="L2859" s="31"/>
      <c r="M2859" s="31"/>
      <c r="N2859" s="31"/>
      <c r="O2859" s="91" t="str">
        <f ca="1">IF(D2859="цвет",SUM(O2860:INDIRECT("N"&amp;R2859)),IF(SUM(E2859:N2859)=0,"",SUM(E2859:N2859)))</f>
        <v/>
      </c>
      <c r="P2859" s="68" t="s">
        <v>98</v>
      </c>
      <c r="Q2859" s="138">
        <f t="shared" si="88"/>
        <v>1929</v>
      </c>
      <c r="R2859" s="139">
        <f t="shared" ca="1" si="89"/>
        <v>2863</v>
      </c>
    </row>
    <row r="2860" spans="1:20" ht="17.25" thickBot="1">
      <c r="A2860" s="2"/>
      <c r="B2860" s="356" t="s">
        <v>2579</v>
      </c>
      <c r="C2860" s="83">
        <v>4920</v>
      </c>
      <c r="D2860" s="98" t="s">
        <v>9</v>
      </c>
      <c r="E2860" s="74" t="s">
        <v>11</v>
      </c>
      <c r="F2860" s="74" t="s">
        <v>12</v>
      </c>
      <c r="G2860" s="74" t="s">
        <v>13</v>
      </c>
      <c r="H2860" s="99" t="s">
        <v>14</v>
      </c>
      <c r="I2860" s="99" t="s">
        <v>15</v>
      </c>
      <c r="J2860" s="99" t="s">
        <v>16</v>
      </c>
      <c r="K2860" s="99" t="s">
        <v>21</v>
      </c>
      <c r="L2860" s="99" t="s">
        <v>22</v>
      </c>
      <c r="M2860" s="99"/>
      <c r="N2860" s="100"/>
      <c r="O2860" s="93">
        <f ca="1">IF(D2860="цвет",SUM(O2861:INDIRECT("N"&amp;R2860)),IF(SUM(E2860:N2860)=0,"",SUM(E2860:N2860)))</f>
        <v>0</v>
      </c>
      <c r="P2860" s="68">
        <v>2711</v>
      </c>
      <c r="Q2860" s="138">
        <f t="shared" si="88"/>
        <v>4920</v>
      </c>
      <c r="R2860" s="139">
        <f t="shared" ca="1" si="89"/>
        <v>2863</v>
      </c>
      <c r="S2860" s="101">
        <v>2711</v>
      </c>
      <c r="T2860" s="62">
        <f ca="1">S2860*O2860</f>
        <v>0</v>
      </c>
    </row>
    <row r="2861" spans="1:20" ht="17.25" thickBot="1">
      <c r="A2861" s="2"/>
      <c r="B2861" s="357"/>
      <c r="C2861" s="75"/>
      <c r="D2861" s="5" t="s">
        <v>30</v>
      </c>
      <c r="E2861" s="351"/>
      <c r="F2861" s="351"/>
      <c r="G2861" s="351"/>
      <c r="H2861" s="351"/>
      <c r="I2861" s="351"/>
      <c r="J2861" s="351"/>
      <c r="K2861" s="351"/>
      <c r="L2861" s="351"/>
      <c r="M2861" s="7"/>
      <c r="N2861" s="97"/>
      <c r="O2861" s="94" t="str">
        <f ca="1">IF(D2861="цвет",SUM(O2862:INDIRECT("N"&amp;R2861)),IF(SUM(E2861:N2861)=0,"",SUM(E2861:N2861)))</f>
        <v/>
      </c>
      <c r="P2861" s="68" t="s">
        <v>98</v>
      </c>
      <c r="Q2861" s="138">
        <f t="shared" si="88"/>
        <v>4920</v>
      </c>
      <c r="R2861" s="139">
        <f t="shared" ca="1" si="89"/>
        <v>2863</v>
      </c>
      <c r="S2861" s="69"/>
      <c r="T2861" s="102"/>
    </row>
    <row r="2862" spans="1:20" ht="135" customHeight="1">
      <c r="A2862" s="2"/>
      <c r="B2862" s="357"/>
      <c r="C2862" s="75"/>
      <c r="D2862" s="359" t="s">
        <v>2580</v>
      </c>
      <c r="E2862" s="360"/>
      <c r="F2862" s="360"/>
      <c r="G2862" s="360"/>
      <c r="H2862" s="360"/>
      <c r="I2862" s="360"/>
      <c r="J2862" s="360"/>
      <c r="K2862" s="360"/>
      <c r="L2862" s="360"/>
      <c r="M2862" s="360"/>
      <c r="N2862" s="360"/>
      <c r="O2862" s="94" t="str">
        <f ca="1">IF(D2862="цвет",SUM(O2863:INDIRECT("N"&amp;R2862)),IF(SUM(E2862:N2862)=0,"",SUM(E2862:N2862)))</f>
        <v/>
      </c>
      <c r="P2862" s="68" t="s">
        <v>98</v>
      </c>
      <c r="Q2862" s="138">
        <f t="shared" si="88"/>
        <v>4920</v>
      </c>
      <c r="R2862" s="139">
        <f t="shared" ca="1" si="89"/>
        <v>2863</v>
      </c>
      <c r="S2862" s="69"/>
      <c r="T2862" s="102"/>
    </row>
    <row r="2863" spans="1:20" ht="17.45" customHeight="1" thickBot="1">
      <c r="A2863" s="2"/>
      <c r="B2863" s="365"/>
      <c r="C2863" s="77"/>
      <c r="D2863" s="362" t="str">
        <f>HYPERLINK("https://miamia.ru/search/index.php?q="&amp;Q2863&amp;"&amp;s=Поиск?utm_source=Excel&amp;utm_medium=Nalichie&amp;utm_content="&amp;Q2863&amp;"","Посмотреть большую фотографию на сайте")</f>
        <v>Посмотреть большую фотографию на сайте</v>
      </c>
      <c r="E2863" s="363"/>
      <c r="F2863" s="363"/>
      <c r="G2863" s="363"/>
      <c r="H2863" s="363"/>
      <c r="I2863" s="363"/>
      <c r="J2863" s="363"/>
      <c r="K2863" s="363"/>
      <c r="L2863" s="363"/>
      <c r="M2863" s="363"/>
      <c r="N2863" s="363"/>
      <c r="O2863" s="94" t="str">
        <f ca="1">IF(D2863="цвет",SUM(O2864:INDIRECT("N"&amp;R2863)),IF(SUM(E2863:N2863)=0,"",SUM(E2863:N2863)))</f>
        <v/>
      </c>
      <c r="P2863" s="68" t="s">
        <v>98</v>
      </c>
      <c r="Q2863" s="138">
        <f t="shared" si="88"/>
        <v>4920</v>
      </c>
      <c r="R2863" s="139">
        <f t="shared" ca="1" si="89"/>
        <v>2863</v>
      </c>
      <c r="S2863" s="69"/>
      <c r="T2863" s="102"/>
    </row>
    <row r="2864" spans="1:20" ht="17.25" thickBot="1">
      <c r="A2864" s="2"/>
      <c r="B2864" s="356" t="s">
        <v>2579</v>
      </c>
      <c r="C2864" s="83">
        <v>4921</v>
      </c>
      <c r="D2864" s="98" t="s">
        <v>9</v>
      </c>
      <c r="E2864" s="74" t="s">
        <v>11</v>
      </c>
      <c r="F2864" s="74" t="s">
        <v>12</v>
      </c>
      <c r="G2864" s="74" t="s">
        <v>13</v>
      </c>
      <c r="H2864" s="99" t="s">
        <v>14</v>
      </c>
      <c r="I2864" s="99" t="s">
        <v>15</v>
      </c>
      <c r="J2864" s="99" t="s">
        <v>16</v>
      </c>
      <c r="K2864" s="99" t="s">
        <v>21</v>
      </c>
      <c r="L2864" s="99" t="s">
        <v>22</v>
      </c>
      <c r="M2864" s="99"/>
      <c r="N2864" s="100"/>
      <c r="O2864" s="93">
        <f ca="1">IF(D2864="цвет",SUM(O2865:INDIRECT("N"&amp;R2864)),IF(SUM(E2864:N2864)=0,"",SUM(E2864:N2864)))</f>
        <v>0</v>
      </c>
      <c r="P2864" s="68">
        <v>2711</v>
      </c>
      <c r="Q2864" s="138">
        <f t="shared" si="88"/>
        <v>4921</v>
      </c>
      <c r="R2864" s="139">
        <f t="shared" ca="1" si="89"/>
        <v>2867</v>
      </c>
      <c r="S2864" s="101">
        <v>2711</v>
      </c>
      <c r="T2864" s="62">
        <f ca="1">S2864*O2864</f>
        <v>0</v>
      </c>
    </row>
    <row r="2865" spans="1:20" ht="17.25" thickBot="1">
      <c r="A2865" s="2"/>
      <c r="B2865" s="357"/>
      <c r="C2865" s="75"/>
      <c r="D2865" s="5" t="s">
        <v>30</v>
      </c>
      <c r="E2865" s="351"/>
      <c r="F2865" s="351"/>
      <c r="G2865" s="351"/>
      <c r="H2865" s="351"/>
      <c r="I2865" s="351"/>
      <c r="J2865" s="351"/>
      <c r="K2865" s="351"/>
      <c r="L2865" s="351"/>
      <c r="M2865" s="7"/>
      <c r="N2865" s="97"/>
      <c r="O2865" s="94" t="str">
        <f ca="1">IF(D2865="цвет",SUM(O2866:INDIRECT("N"&amp;R2865)),IF(SUM(E2865:N2865)=0,"",SUM(E2865:N2865)))</f>
        <v/>
      </c>
      <c r="P2865" s="68" t="s">
        <v>98</v>
      </c>
      <c r="Q2865" s="138">
        <f t="shared" si="88"/>
        <v>4921</v>
      </c>
      <c r="R2865" s="139">
        <f t="shared" ca="1" si="89"/>
        <v>2867</v>
      </c>
      <c r="S2865" s="69"/>
      <c r="T2865" s="102"/>
    </row>
    <row r="2866" spans="1:20" ht="135" customHeight="1">
      <c r="A2866" s="2"/>
      <c r="B2866" s="357"/>
      <c r="C2866" s="75"/>
      <c r="D2866" s="359" t="s">
        <v>2581</v>
      </c>
      <c r="E2866" s="360"/>
      <c r="F2866" s="360"/>
      <c r="G2866" s="360"/>
      <c r="H2866" s="360"/>
      <c r="I2866" s="360"/>
      <c r="J2866" s="360"/>
      <c r="K2866" s="360"/>
      <c r="L2866" s="360"/>
      <c r="M2866" s="360"/>
      <c r="N2866" s="360"/>
      <c r="O2866" s="94" t="str">
        <f ca="1">IF(D2866="цвет",SUM(O2867:INDIRECT("N"&amp;R2866)),IF(SUM(E2866:N2866)=0,"",SUM(E2866:N2866)))</f>
        <v/>
      </c>
      <c r="P2866" s="68" t="s">
        <v>98</v>
      </c>
      <c r="Q2866" s="138">
        <f t="shared" si="88"/>
        <v>4921</v>
      </c>
      <c r="R2866" s="139">
        <f t="shared" ca="1" si="89"/>
        <v>2867</v>
      </c>
      <c r="S2866" s="69"/>
      <c r="T2866" s="102"/>
    </row>
    <row r="2867" spans="1:20" ht="17.45" customHeight="1" thickBot="1">
      <c r="A2867" s="2"/>
      <c r="B2867" s="365"/>
      <c r="C2867" s="77"/>
      <c r="D2867" s="362" t="str">
        <f>HYPERLINK("https://miamia.ru/search/index.php?q="&amp;Q2867&amp;"&amp;s=Поиск?utm_source=Excel&amp;utm_medium=Nalichie&amp;utm_content="&amp;Q2867&amp;"","Посмотреть большую фотографию на сайте")</f>
        <v>Посмотреть большую фотографию на сайте</v>
      </c>
      <c r="E2867" s="363"/>
      <c r="F2867" s="363"/>
      <c r="G2867" s="363"/>
      <c r="H2867" s="363"/>
      <c r="I2867" s="363"/>
      <c r="J2867" s="363"/>
      <c r="K2867" s="363"/>
      <c r="L2867" s="363"/>
      <c r="M2867" s="363"/>
      <c r="N2867" s="363"/>
      <c r="O2867" s="94" t="str">
        <f ca="1">IF(D2867="цвет",SUM(O2868:INDIRECT("N"&amp;R2867)),IF(SUM(E2867:N2867)=0,"",SUM(E2867:N2867)))</f>
        <v/>
      </c>
      <c r="P2867" s="68" t="s">
        <v>98</v>
      </c>
      <c r="Q2867" s="138">
        <f t="shared" si="88"/>
        <v>4921</v>
      </c>
      <c r="R2867" s="139">
        <f t="shared" ca="1" si="89"/>
        <v>2867</v>
      </c>
      <c r="S2867" s="69"/>
      <c r="T2867" s="102"/>
    </row>
    <row r="2868" spans="1:20" ht="17.25" thickBot="1">
      <c r="A2868" s="2"/>
      <c r="B2868" s="356" t="s">
        <v>2579</v>
      </c>
      <c r="C2868" s="83">
        <v>4923</v>
      </c>
      <c r="D2868" s="98" t="s">
        <v>9</v>
      </c>
      <c r="E2868" s="99" t="s">
        <v>17</v>
      </c>
      <c r="F2868" s="74" t="s">
        <v>18</v>
      </c>
      <c r="G2868" s="74" t="s">
        <v>19</v>
      </c>
      <c r="H2868" s="74" t="s">
        <v>23</v>
      </c>
      <c r="I2868" s="99"/>
      <c r="J2868" s="99"/>
      <c r="K2868" s="99"/>
      <c r="L2868" s="99"/>
      <c r="M2868" s="99"/>
      <c r="N2868" s="100"/>
      <c r="O2868" s="93">
        <f ca="1">IF(D2868="цвет",SUM(O2869:INDIRECT("N"&amp;R2868)),IF(SUM(E2868:N2868)=0,"",SUM(E2868:N2868)))</f>
        <v>0</v>
      </c>
      <c r="P2868" s="68">
        <v>3487</v>
      </c>
      <c r="Q2868" s="138">
        <f t="shared" si="88"/>
        <v>4923</v>
      </c>
      <c r="R2868" s="139">
        <f t="shared" ca="1" si="89"/>
        <v>2871</v>
      </c>
      <c r="S2868" s="101">
        <v>3487</v>
      </c>
      <c r="T2868" s="62">
        <f ca="1">S2868*O2868</f>
        <v>0</v>
      </c>
    </row>
    <row r="2869" spans="1:20" ht="17.25" thickBot="1">
      <c r="A2869" s="2"/>
      <c r="B2869" s="357"/>
      <c r="C2869" s="75"/>
      <c r="D2869" s="5" t="s">
        <v>30</v>
      </c>
      <c r="E2869" s="351"/>
      <c r="F2869" s="351"/>
      <c r="G2869" s="351"/>
      <c r="H2869" s="351"/>
      <c r="I2869" s="7"/>
      <c r="J2869" s="7"/>
      <c r="K2869" s="7"/>
      <c r="L2869" s="7"/>
      <c r="M2869" s="7"/>
      <c r="N2869" s="97"/>
      <c r="O2869" s="94" t="str">
        <f ca="1">IF(D2869="цвет",SUM(O2870:INDIRECT("N"&amp;R2869)),IF(SUM(E2869:N2869)=0,"",SUM(E2869:N2869)))</f>
        <v/>
      </c>
      <c r="P2869" s="68" t="s">
        <v>98</v>
      </c>
      <c r="Q2869" s="138">
        <f t="shared" si="88"/>
        <v>4923</v>
      </c>
      <c r="R2869" s="139">
        <f t="shared" ca="1" si="89"/>
        <v>2871</v>
      </c>
      <c r="S2869" s="69"/>
      <c r="T2869" s="102"/>
    </row>
    <row r="2870" spans="1:20" ht="135" customHeight="1">
      <c r="A2870" s="2"/>
      <c r="B2870" s="357"/>
      <c r="C2870" s="75"/>
      <c r="D2870" s="359" t="s">
        <v>2582</v>
      </c>
      <c r="E2870" s="360"/>
      <c r="F2870" s="360"/>
      <c r="G2870" s="360"/>
      <c r="H2870" s="360"/>
      <c r="I2870" s="360"/>
      <c r="J2870" s="360"/>
      <c r="K2870" s="360"/>
      <c r="L2870" s="360"/>
      <c r="M2870" s="360"/>
      <c r="N2870" s="360"/>
      <c r="O2870" s="94" t="str">
        <f ca="1">IF(D2870="цвет",SUM(O2871:INDIRECT("N"&amp;R2870)),IF(SUM(E2870:N2870)=0,"",SUM(E2870:N2870)))</f>
        <v/>
      </c>
      <c r="P2870" s="68" t="s">
        <v>98</v>
      </c>
      <c r="Q2870" s="138">
        <f t="shared" si="88"/>
        <v>4923</v>
      </c>
      <c r="R2870" s="139">
        <f t="shared" ca="1" si="89"/>
        <v>2871</v>
      </c>
      <c r="S2870" s="69"/>
      <c r="T2870" s="102"/>
    </row>
    <row r="2871" spans="1:20" ht="17.45" customHeight="1" thickBot="1">
      <c r="A2871" s="2"/>
      <c r="B2871" s="365"/>
      <c r="C2871" s="77"/>
      <c r="D2871" s="362" t="str">
        <f>HYPERLINK("https://miamia.ru/search/index.php?q="&amp;Q2871&amp;"&amp;s=Поиск?utm_source=Excel&amp;utm_medium=Nalichie&amp;utm_content="&amp;Q2871&amp;"","Посмотреть большую фотографию на сайте")</f>
        <v>Посмотреть большую фотографию на сайте</v>
      </c>
      <c r="E2871" s="363"/>
      <c r="F2871" s="363"/>
      <c r="G2871" s="363"/>
      <c r="H2871" s="363"/>
      <c r="I2871" s="363"/>
      <c r="J2871" s="363"/>
      <c r="K2871" s="363"/>
      <c r="L2871" s="363"/>
      <c r="M2871" s="363"/>
      <c r="N2871" s="363"/>
      <c r="O2871" s="94" t="str">
        <f ca="1">IF(D2871="цвет",SUM(O2872:INDIRECT("N"&amp;R2871)),IF(SUM(E2871:N2871)=0,"",SUM(E2871:N2871)))</f>
        <v/>
      </c>
      <c r="P2871" s="68" t="s">
        <v>98</v>
      </c>
      <c r="Q2871" s="138">
        <f t="shared" si="88"/>
        <v>4923</v>
      </c>
      <c r="R2871" s="139">
        <f t="shared" ca="1" si="89"/>
        <v>2871</v>
      </c>
      <c r="S2871" s="69"/>
      <c r="T2871" s="102"/>
    </row>
    <row r="2872" spans="1:20" ht="17.25" thickBot="1">
      <c r="A2872" s="2"/>
      <c r="B2872" s="356" t="s">
        <v>2579</v>
      </c>
      <c r="C2872" s="83">
        <v>4924</v>
      </c>
      <c r="D2872" s="98" t="s">
        <v>9</v>
      </c>
      <c r="E2872" s="74" t="s">
        <v>11</v>
      </c>
      <c r="F2872" s="74" t="s">
        <v>12</v>
      </c>
      <c r="G2872" s="74" t="s">
        <v>13</v>
      </c>
      <c r="H2872" s="99" t="s">
        <v>14</v>
      </c>
      <c r="I2872" s="99" t="s">
        <v>15</v>
      </c>
      <c r="J2872" s="99" t="s">
        <v>16</v>
      </c>
      <c r="K2872" s="99"/>
      <c r="L2872" s="99"/>
      <c r="M2872" s="99"/>
      <c r="N2872" s="100"/>
      <c r="O2872" s="93">
        <f ca="1">IF(D2872="цвет",SUM(O2873:INDIRECT("N"&amp;R2872)),IF(SUM(E2872:N2872)=0,"",SUM(E2872:N2872)))</f>
        <v>0</v>
      </c>
      <c r="P2872" s="68">
        <v>2711</v>
      </c>
      <c r="Q2872" s="138">
        <f t="shared" si="88"/>
        <v>4924</v>
      </c>
      <c r="R2872" s="139">
        <f t="shared" ca="1" si="89"/>
        <v>2875</v>
      </c>
      <c r="S2872" s="101">
        <v>2711</v>
      </c>
      <c r="T2872" s="62">
        <f ca="1">S2872*O2872</f>
        <v>0</v>
      </c>
    </row>
    <row r="2873" spans="1:20" ht="17.25" thickBot="1">
      <c r="A2873" s="2"/>
      <c r="B2873" s="357"/>
      <c r="C2873" s="75"/>
      <c r="D2873" s="5" t="s">
        <v>30</v>
      </c>
      <c r="E2873" s="351"/>
      <c r="F2873" s="351"/>
      <c r="G2873" s="351"/>
      <c r="H2873" s="351"/>
      <c r="I2873" s="351"/>
      <c r="J2873" s="351"/>
      <c r="K2873" s="7"/>
      <c r="L2873" s="7"/>
      <c r="M2873" s="7"/>
      <c r="N2873" s="97"/>
      <c r="O2873" s="94" t="str">
        <f ca="1">IF(D2873="цвет",SUM(O2874:INDIRECT("N"&amp;R2873)),IF(SUM(E2873:N2873)=0,"",SUM(E2873:N2873)))</f>
        <v/>
      </c>
      <c r="P2873" s="68" t="s">
        <v>98</v>
      </c>
      <c r="Q2873" s="138">
        <f t="shared" si="88"/>
        <v>4924</v>
      </c>
      <c r="R2873" s="139">
        <f t="shared" ca="1" si="89"/>
        <v>2875</v>
      </c>
      <c r="S2873" s="69"/>
      <c r="T2873" s="102"/>
    </row>
    <row r="2874" spans="1:20" ht="135" customHeight="1">
      <c r="A2874" s="2"/>
      <c r="B2874" s="357"/>
      <c r="C2874" s="75"/>
      <c r="D2874" s="359" t="s">
        <v>2583</v>
      </c>
      <c r="E2874" s="360"/>
      <c r="F2874" s="360"/>
      <c r="G2874" s="360"/>
      <c r="H2874" s="360"/>
      <c r="I2874" s="360"/>
      <c r="J2874" s="360"/>
      <c r="K2874" s="360"/>
      <c r="L2874" s="360"/>
      <c r="M2874" s="360"/>
      <c r="N2874" s="360"/>
      <c r="O2874" s="94" t="str">
        <f ca="1">IF(D2874="цвет",SUM(O2875:INDIRECT("N"&amp;R2874)),IF(SUM(E2874:N2874)=0,"",SUM(E2874:N2874)))</f>
        <v/>
      </c>
      <c r="P2874" s="68" t="s">
        <v>98</v>
      </c>
      <c r="Q2874" s="138">
        <f t="shared" si="88"/>
        <v>4924</v>
      </c>
      <c r="R2874" s="139">
        <f t="shared" ca="1" si="89"/>
        <v>2875</v>
      </c>
      <c r="S2874" s="69"/>
      <c r="T2874" s="102"/>
    </row>
    <row r="2875" spans="1:20" ht="17.45" customHeight="1" thickBot="1">
      <c r="A2875" s="2"/>
      <c r="B2875" s="365"/>
      <c r="C2875" s="77"/>
      <c r="D2875" s="362" t="str">
        <f>HYPERLINK("https://miamia.ru/search/index.php?q="&amp;Q2875&amp;"&amp;s=Поиск?utm_source=Excel&amp;utm_medium=Nalichie&amp;utm_content="&amp;Q2875&amp;"","Посмотреть большую фотографию на сайте")</f>
        <v>Посмотреть большую фотографию на сайте</v>
      </c>
      <c r="E2875" s="363"/>
      <c r="F2875" s="363"/>
      <c r="G2875" s="363"/>
      <c r="H2875" s="363"/>
      <c r="I2875" s="363"/>
      <c r="J2875" s="363"/>
      <c r="K2875" s="363"/>
      <c r="L2875" s="363"/>
      <c r="M2875" s="363"/>
      <c r="N2875" s="363"/>
      <c r="O2875" s="94" t="str">
        <f ca="1">IF(D2875="цвет",SUM(O2876:INDIRECT("N"&amp;R2875)),IF(SUM(E2875:N2875)=0,"",SUM(E2875:N2875)))</f>
        <v/>
      </c>
      <c r="P2875" s="68" t="s">
        <v>98</v>
      </c>
      <c r="Q2875" s="138">
        <f t="shared" si="88"/>
        <v>4924</v>
      </c>
      <c r="R2875" s="139">
        <f t="shared" ca="1" si="89"/>
        <v>2875</v>
      </c>
      <c r="S2875" s="69"/>
      <c r="T2875" s="102"/>
    </row>
    <row r="2876" spans="1:20" ht="17.25" thickBot="1">
      <c r="A2876" s="2"/>
      <c r="B2876" s="356" t="s">
        <v>2579</v>
      </c>
      <c r="C2876" s="83">
        <v>4925</v>
      </c>
      <c r="D2876" s="98" t="s">
        <v>9</v>
      </c>
      <c r="E2876" s="74" t="s">
        <v>11</v>
      </c>
      <c r="F2876" s="74" t="s">
        <v>12</v>
      </c>
      <c r="G2876" s="74" t="s">
        <v>13</v>
      </c>
      <c r="H2876" s="99" t="s">
        <v>14</v>
      </c>
      <c r="I2876" s="99" t="s">
        <v>15</v>
      </c>
      <c r="J2876" s="99" t="s">
        <v>16</v>
      </c>
      <c r="K2876" s="99" t="s">
        <v>21</v>
      </c>
      <c r="L2876" s="99" t="s">
        <v>22</v>
      </c>
      <c r="M2876" s="99"/>
      <c r="N2876" s="100"/>
      <c r="O2876" s="93">
        <f ca="1">IF(D2876="цвет",SUM(O2877:INDIRECT("N"&amp;R2876)),IF(SUM(E2876:N2876)=0,"",SUM(E2876:N2876)))</f>
        <v>0</v>
      </c>
      <c r="P2876" s="68">
        <v>5038</v>
      </c>
      <c r="Q2876" s="138">
        <f t="shared" si="88"/>
        <v>4925</v>
      </c>
      <c r="R2876" s="139">
        <f t="shared" ca="1" si="89"/>
        <v>2879</v>
      </c>
      <c r="S2876" s="101">
        <v>5038</v>
      </c>
      <c r="T2876" s="62">
        <f ca="1">S2876*O2876</f>
        <v>0</v>
      </c>
    </row>
    <row r="2877" spans="1:20" ht="17.25" thickBot="1">
      <c r="A2877" s="2"/>
      <c r="B2877" s="357"/>
      <c r="C2877" s="75"/>
      <c r="D2877" s="5" t="s">
        <v>30</v>
      </c>
      <c r="E2877" s="351"/>
      <c r="F2877" s="351"/>
      <c r="G2877" s="351"/>
      <c r="H2877" s="351"/>
      <c r="I2877" s="351"/>
      <c r="J2877" s="351"/>
      <c r="K2877" s="351"/>
      <c r="L2877" s="351"/>
      <c r="M2877" s="7"/>
      <c r="N2877" s="97"/>
      <c r="O2877" s="94" t="str">
        <f ca="1">IF(D2877="цвет",SUM(O2878:INDIRECT("N"&amp;R2877)),IF(SUM(E2877:N2877)=0,"",SUM(E2877:N2877)))</f>
        <v/>
      </c>
      <c r="P2877" s="68" t="s">
        <v>98</v>
      </c>
      <c r="Q2877" s="138">
        <f t="shared" si="88"/>
        <v>4925</v>
      </c>
      <c r="R2877" s="139">
        <f t="shared" ca="1" si="89"/>
        <v>2879</v>
      </c>
      <c r="S2877" s="69"/>
      <c r="T2877" s="102"/>
    </row>
    <row r="2878" spans="1:20" ht="135" customHeight="1">
      <c r="A2878" s="2"/>
      <c r="B2878" s="357"/>
      <c r="C2878" s="75"/>
      <c r="D2878" s="359" t="s">
        <v>2584</v>
      </c>
      <c r="E2878" s="360"/>
      <c r="F2878" s="360"/>
      <c r="G2878" s="360"/>
      <c r="H2878" s="360"/>
      <c r="I2878" s="360"/>
      <c r="J2878" s="360"/>
      <c r="K2878" s="360"/>
      <c r="L2878" s="360"/>
      <c r="M2878" s="360"/>
      <c r="N2878" s="360"/>
      <c r="O2878" s="94" t="str">
        <f ca="1">IF(D2878="цвет",SUM(O2879:INDIRECT("N"&amp;R2878)),IF(SUM(E2878:N2878)=0,"",SUM(E2878:N2878)))</f>
        <v/>
      </c>
      <c r="P2878" s="68" t="s">
        <v>98</v>
      </c>
      <c r="Q2878" s="138">
        <f t="shared" si="88"/>
        <v>4925</v>
      </c>
      <c r="R2878" s="139">
        <f t="shared" ca="1" si="89"/>
        <v>2879</v>
      </c>
      <c r="S2878" s="69"/>
      <c r="T2878" s="102"/>
    </row>
    <row r="2879" spans="1:20" ht="17.45" customHeight="1" thickBot="1">
      <c r="A2879" s="2"/>
      <c r="B2879" s="365"/>
      <c r="C2879" s="77"/>
      <c r="D2879" s="362" t="str">
        <f>HYPERLINK("https://miamia.ru/search/index.php?q="&amp;Q2879&amp;"&amp;s=Поиск?utm_source=Excel&amp;utm_medium=Nalichie&amp;utm_content="&amp;Q2879&amp;"","Посмотреть большую фотографию на сайте")</f>
        <v>Посмотреть большую фотографию на сайте</v>
      </c>
      <c r="E2879" s="363"/>
      <c r="F2879" s="363"/>
      <c r="G2879" s="363"/>
      <c r="H2879" s="363"/>
      <c r="I2879" s="363"/>
      <c r="J2879" s="363"/>
      <c r="K2879" s="363"/>
      <c r="L2879" s="363"/>
      <c r="M2879" s="363"/>
      <c r="N2879" s="363"/>
      <c r="O2879" s="94" t="str">
        <f ca="1">IF(D2879="цвет",SUM(O2880:INDIRECT("N"&amp;R2879)),IF(SUM(E2879:N2879)=0,"",SUM(E2879:N2879)))</f>
        <v/>
      </c>
      <c r="P2879" s="68" t="s">
        <v>98</v>
      </c>
      <c r="Q2879" s="138">
        <f t="shared" si="88"/>
        <v>4925</v>
      </c>
      <c r="R2879" s="139">
        <f t="shared" ca="1" si="89"/>
        <v>2879</v>
      </c>
      <c r="S2879" s="69"/>
      <c r="T2879" s="102"/>
    </row>
    <row r="2880" spans="1:20" ht="17.25" thickBot="1">
      <c r="A2880" s="2"/>
      <c r="B2880" s="356" t="s">
        <v>2579</v>
      </c>
      <c r="C2880" s="83">
        <v>4927</v>
      </c>
      <c r="D2880" s="98" t="s">
        <v>9</v>
      </c>
      <c r="E2880" s="74" t="s">
        <v>11</v>
      </c>
      <c r="F2880" s="74" t="s">
        <v>12</v>
      </c>
      <c r="G2880" s="74" t="s">
        <v>13</v>
      </c>
      <c r="H2880" s="99" t="s">
        <v>14</v>
      </c>
      <c r="I2880" s="99" t="s">
        <v>15</v>
      </c>
      <c r="J2880" s="99" t="s">
        <v>16</v>
      </c>
      <c r="K2880" s="99" t="s">
        <v>21</v>
      </c>
      <c r="L2880" s="99" t="s">
        <v>22</v>
      </c>
      <c r="M2880" s="99"/>
      <c r="N2880" s="100"/>
      <c r="O2880" s="93">
        <f ca="1">IF(D2880="цвет",SUM(O2881:INDIRECT("N"&amp;R2880)),IF(SUM(E2880:N2880)=0,"",SUM(E2880:N2880)))</f>
        <v>0</v>
      </c>
      <c r="P2880" s="68">
        <v>3228</v>
      </c>
      <c r="Q2880" s="138">
        <f t="shared" si="88"/>
        <v>4927</v>
      </c>
      <c r="R2880" s="139">
        <f t="shared" ca="1" si="89"/>
        <v>2883</v>
      </c>
      <c r="S2880" s="101">
        <v>3228</v>
      </c>
      <c r="T2880" s="62">
        <f ca="1">S2880*O2880</f>
        <v>0</v>
      </c>
    </row>
    <row r="2881" spans="1:20" ht="17.25" thickBot="1">
      <c r="A2881" s="2"/>
      <c r="B2881" s="357"/>
      <c r="C2881" s="75"/>
      <c r="D2881" s="5" t="s">
        <v>30</v>
      </c>
      <c r="E2881" s="7"/>
      <c r="F2881" s="351"/>
      <c r="G2881" s="351"/>
      <c r="H2881" s="351"/>
      <c r="I2881" s="351"/>
      <c r="J2881" s="351"/>
      <c r="K2881" s="7"/>
      <c r="L2881" s="7"/>
      <c r="M2881" s="7"/>
      <c r="N2881" s="97"/>
      <c r="O2881" s="94" t="str">
        <f ca="1">IF(D2881="цвет",SUM(O2882:INDIRECT("N"&amp;R2881)),IF(SUM(E2881:N2881)=0,"",SUM(E2881:N2881)))</f>
        <v/>
      </c>
      <c r="P2881" s="68" t="s">
        <v>98</v>
      </c>
      <c r="Q2881" s="138">
        <f t="shared" si="88"/>
        <v>4927</v>
      </c>
      <c r="R2881" s="139">
        <f t="shared" ca="1" si="89"/>
        <v>2883</v>
      </c>
      <c r="S2881" s="69"/>
      <c r="T2881" s="102"/>
    </row>
    <row r="2882" spans="1:20" ht="135" customHeight="1">
      <c r="A2882" s="2"/>
      <c r="B2882" s="357"/>
      <c r="C2882" s="75"/>
      <c r="D2882" s="359" t="s">
        <v>2586</v>
      </c>
      <c r="E2882" s="360"/>
      <c r="F2882" s="360"/>
      <c r="G2882" s="360"/>
      <c r="H2882" s="360"/>
      <c r="I2882" s="360"/>
      <c r="J2882" s="360"/>
      <c r="K2882" s="360"/>
      <c r="L2882" s="360"/>
      <c r="M2882" s="360"/>
      <c r="N2882" s="361"/>
      <c r="O2882" s="94" t="str">
        <f ca="1">IF(D2882="цвет",SUM(O2883:INDIRECT("N"&amp;R2882)),IF(SUM(E2882:N2882)=0,"",SUM(E2882:N2882)))</f>
        <v/>
      </c>
      <c r="P2882" s="68" t="s">
        <v>98</v>
      </c>
      <c r="Q2882" s="138">
        <f t="shared" si="88"/>
        <v>4927</v>
      </c>
      <c r="R2882" s="139">
        <f t="shared" ca="1" si="89"/>
        <v>2883</v>
      </c>
      <c r="S2882" s="69"/>
      <c r="T2882" s="102"/>
    </row>
    <row r="2883" spans="1:20" ht="17.45" customHeight="1" thickBot="1">
      <c r="A2883" s="2"/>
      <c r="B2883" s="365"/>
      <c r="C2883" s="77"/>
      <c r="D2883" s="362" t="str">
        <f>HYPERLINK("https://miamia.ru/search/index.php?q="&amp;Q2883&amp;"&amp;s=Поиск?utm_source=Excel&amp;utm_medium=Nalichie&amp;utm_content="&amp;Q2883&amp;"","Посмотреть большую фотографию на сайте")</f>
        <v>Посмотреть большую фотографию на сайте</v>
      </c>
      <c r="E2883" s="363"/>
      <c r="F2883" s="363"/>
      <c r="G2883" s="363"/>
      <c r="H2883" s="363"/>
      <c r="I2883" s="363"/>
      <c r="J2883" s="363"/>
      <c r="K2883" s="363"/>
      <c r="L2883" s="363"/>
      <c r="M2883" s="363"/>
      <c r="N2883" s="364"/>
      <c r="O2883" s="94" t="str">
        <f ca="1">IF(D2883="цвет",SUM(O2884:INDIRECT("N"&amp;R2883)),IF(SUM(E2883:N2883)=0,"",SUM(E2883:N2883)))</f>
        <v/>
      </c>
      <c r="P2883" s="68" t="s">
        <v>98</v>
      </c>
      <c r="Q2883" s="138">
        <f t="shared" si="88"/>
        <v>4927</v>
      </c>
      <c r="R2883" s="139">
        <f t="shared" ca="1" si="89"/>
        <v>2883</v>
      </c>
      <c r="S2883" s="69"/>
      <c r="T2883" s="102"/>
    </row>
    <row r="2884" spans="1:20" ht="17.25" thickBot="1">
      <c r="A2884" s="2"/>
      <c r="B2884" s="356" t="s">
        <v>2579</v>
      </c>
      <c r="C2884" s="83">
        <v>4929</v>
      </c>
      <c r="D2884" s="98" t="s">
        <v>9</v>
      </c>
      <c r="E2884" s="99" t="s">
        <v>17</v>
      </c>
      <c r="F2884" s="74" t="s">
        <v>18</v>
      </c>
      <c r="G2884" s="74" t="s">
        <v>19</v>
      </c>
      <c r="H2884" s="74" t="s">
        <v>23</v>
      </c>
      <c r="I2884" s="99"/>
      <c r="J2884" s="99"/>
      <c r="K2884" s="99"/>
      <c r="L2884" s="99"/>
      <c r="M2884" s="99"/>
      <c r="N2884" s="100"/>
      <c r="O2884" s="93">
        <f ca="1">IF(D2884="цвет",SUM(O2885:INDIRECT("N"&amp;R2884)),IF(SUM(E2884:N2884)=0,"",SUM(E2884:N2884)))</f>
        <v>0</v>
      </c>
      <c r="P2884" s="68">
        <v>4004</v>
      </c>
      <c r="Q2884" s="138">
        <f t="shared" si="88"/>
        <v>4929</v>
      </c>
      <c r="R2884" s="139">
        <f t="shared" ca="1" si="89"/>
        <v>2887</v>
      </c>
      <c r="S2884" s="101">
        <v>4004</v>
      </c>
      <c r="T2884" s="62">
        <f ca="1">S2884*O2884</f>
        <v>0</v>
      </c>
    </row>
    <row r="2885" spans="1:20" ht="17.25" thickBot="1">
      <c r="A2885" s="2"/>
      <c r="B2885" s="357"/>
      <c r="C2885" s="75"/>
      <c r="D2885" s="5" t="s">
        <v>30</v>
      </c>
      <c r="E2885" s="351"/>
      <c r="F2885" s="351"/>
      <c r="G2885" s="351"/>
      <c r="H2885" s="351"/>
      <c r="I2885" s="7"/>
      <c r="J2885" s="7"/>
      <c r="K2885" s="7"/>
      <c r="L2885" s="7"/>
      <c r="M2885" s="7"/>
      <c r="N2885" s="97"/>
      <c r="O2885" s="94" t="str">
        <f ca="1">IF(D2885="цвет",SUM(O2886:INDIRECT("N"&amp;R2885)),IF(SUM(E2885:N2885)=0,"",SUM(E2885:N2885)))</f>
        <v/>
      </c>
      <c r="P2885" s="68" t="s">
        <v>98</v>
      </c>
      <c r="Q2885" s="138">
        <f t="shared" si="88"/>
        <v>4929</v>
      </c>
      <c r="R2885" s="139">
        <f t="shared" ca="1" si="89"/>
        <v>2887</v>
      </c>
      <c r="S2885" s="69"/>
      <c r="T2885" s="102"/>
    </row>
    <row r="2886" spans="1:20" ht="135" customHeight="1">
      <c r="A2886" s="2"/>
      <c r="B2886" s="357"/>
      <c r="C2886" s="75"/>
      <c r="D2886" s="359" t="s">
        <v>2587</v>
      </c>
      <c r="E2886" s="360"/>
      <c r="F2886" s="360"/>
      <c r="G2886" s="360"/>
      <c r="H2886" s="360"/>
      <c r="I2886" s="360"/>
      <c r="J2886" s="360"/>
      <c r="K2886" s="360"/>
      <c r="L2886" s="360"/>
      <c r="M2886" s="360"/>
      <c r="N2886" s="361"/>
      <c r="O2886" s="94" t="str">
        <f ca="1">IF(D2886="цвет",SUM(O2887:INDIRECT("N"&amp;R2886)),IF(SUM(E2886:N2886)=0,"",SUM(E2886:N2886)))</f>
        <v/>
      </c>
      <c r="P2886" s="68" t="s">
        <v>98</v>
      </c>
      <c r="Q2886" s="138">
        <f t="shared" si="88"/>
        <v>4929</v>
      </c>
      <c r="R2886" s="139">
        <f t="shared" ca="1" si="89"/>
        <v>2887</v>
      </c>
      <c r="S2886" s="69"/>
      <c r="T2886" s="102"/>
    </row>
    <row r="2887" spans="1:20" ht="17.45" customHeight="1" thickBot="1">
      <c r="A2887" s="2"/>
      <c r="B2887" s="365"/>
      <c r="C2887" s="77"/>
      <c r="D2887" s="362" t="str">
        <f>HYPERLINK("https://miamia.ru/search/index.php?q="&amp;Q2887&amp;"&amp;s=Поиск?utm_source=Excel&amp;utm_medium=Nalichie&amp;utm_content="&amp;Q2887&amp;"","Посмотреть большую фотографию на сайте")</f>
        <v>Посмотреть большую фотографию на сайте</v>
      </c>
      <c r="E2887" s="363"/>
      <c r="F2887" s="363"/>
      <c r="G2887" s="363"/>
      <c r="H2887" s="363"/>
      <c r="I2887" s="363"/>
      <c r="J2887" s="363"/>
      <c r="K2887" s="363"/>
      <c r="L2887" s="363"/>
      <c r="M2887" s="363"/>
      <c r="N2887" s="364"/>
      <c r="O2887" s="94" t="str">
        <f ca="1">IF(D2887="цвет",SUM(O2888:INDIRECT("N"&amp;R2887)),IF(SUM(E2887:N2887)=0,"",SUM(E2887:N2887)))</f>
        <v/>
      </c>
      <c r="P2887" s="68" t="s">
        <v>98</v>
      </c>
      <c r="Q2887" s="138">
        <f t="shared" si="88"/>
        <v>4929</v>
      </c>
      <c r="R2887" s="139">
        <f t="shared" ca="1" si="89"/>
        <v>2887</v>
      </c>
      <c r="S2887" s="69"/>
      <c r="T2887" s="102"/>
    </row>
    <row r="2888" spans="1:20" ht="17.25" thickBot="1">
      <c r="A2888" s="2"/>
      <c r="B2888" s="356" t="s">
        <v>2579</v>
      </c>
      <c r="C2888" s="83">
        <v>4915</v>
      </c>
      <c r="D2888" s="98" t="s">
        <v>9</v>
      </c>
      <c r="E2888" s="74" t="s">
        <v>11</v>
      </c>
      <c r="F2888" s="74" t="s">
        <v>12</v>
      </c>
      <c r="G2888" s="74" t="s">
        <v>13</v>
      </c>
      <c r="H2888" s="99" t="s">
        <v>14</v>
      </c>
      <c r="I2888" s="99" t="s">
        <v>15</v>
      </c>
      <c r="J2888" s="99" t="s">
        <v>16</v>
      </c>
      <c r="K2888" s="99" t="s">
        <v>21</v>
      </c>
      <c r="L2888" s="99" t="s">
        <v>22</v>
      </c>
      <c r="M2888" s="99"/>
      <c r="N2888" s="100"/>
      <c r="O2888" s="93">
        <f ca="1">IF(D2888="цвет",SUM(O2889:INDIRECT("N"&amp;R2888)),IF(SUM(E2888:N2888)=0,"",SUM(E2888:N2888)))</f>
        <v>0</v>
      </c>
      <c r="P2888" s="68">
        <v>3228</v>
      </c>
      <c r="Q2888" s="138">
        <f t="shared" si="88"/>
        <v>4915</v>
      </c>
      <c r="R2888" s="139">
        <f t="shared" ca="1" si="89"/>
        <v>2891</v>
      </c>
      <c r="S2888" s="101">
        <v>3228</v>
      </c>
      <c r="T2888" s="62">
        <f ca="1">S2888*O2888</f>
        <v>0</v>
      </c>
    </row>
    <row r="2889" spans="1:20" ht="17.25" thickBot="1">
      <c r="A2889" s="2"/>
      <c r="B2889" s="357"/>
      <c r="C2889" s="75"/>
      <c r="D2889" s="5" t="s">
        <v>30</v>
      </c>
      <c r="E2889" s="351"/>
      <c r="F2889" s="351"/>
      <c r="G2889" s="351"/>
      <c r="H2889" s="351"/>
      <c r="I2889" s="351"/>
      <c r="J2889" s="351"/>
      <c r="K2889" s="351"/>
      <c r="L2889" s="351"/>
      <c r="M2889" s="7"/>
      <c r="N2889" s="97"/>
      <c r="O2889" s="94" t="str">
        <f ca="1">IF(D2889="цвет",SUM(O2890:INDIRECT("N"&amp;R2889)),IF(SUM(E2889:N2889)=0,"",SUM(E2889:N2889)))</f>
        <v/>
      </c>
      <c r="P2889" s="68" t="s">
        <v>98</v>
      </c>
      <c r="Q2889" s="138">
        <f t="shared" si="88"/>
        <v>4915</v>
      </c>
      <c r="R2889" s="139">
        <f t="shared" ca="1" si="89"/>
        <v>2891</v>
      </c>
      <c r="S2889" s="69"/>
      <c r="T2889" s="102"/>
    </row>
    <row r="2890" spans="1:20" ht="135" customHeight="1">
      <c r="A2890" s="2"/>
      <c r="B2890" s="357"/>
      <c r="C2890" s="75"/>
      <c r="D2890" s="359" t="s">
        <v>2585</v>
      </c>
      <c r="E2890" s="360"/>
      <c r="F2890" s="360"/>
      <c r="G2890" s="360"/>
      <c r="H2890" s="360"/>
      <c r="I2890" s="360"/>
      <c r="J2890" s="360"/>
      <c r="K2890" s="360"/>
      <c r="L2890" s="360"/>
      <c r="M2890" s="360"/>
      <c r="N2890" s="360"/>
      <c r="O2890" s="94" t="str">
        <f ca="1">IF(D2890="цвет",SUM(O2891:INDIRECT("N"&amp;R2890)),IF(SUM(E2890:N2890)=0,"",SUM(E2890:N2890)))</f>
        <v/>
      </c>
      <c r="P2890" s="68" t="s">
        <v>98</v>
      </c>
      <c r="Q2890" s="138">
        <f t="shared" si="88"/>
        <v>4915</v>
      </c>
      <c r="R2890" s="139">
        <f t="shared" ca="1" si="89"/>
        <v>2891</v>
      </c>
      <c r="S2890" s="69"/>
      <c r="T2890" s="102"/>
    </row>
    <row r="2891" spans="1:20" ht="17.45" customHeight="1" thickBot="1">
      <c r="A2891" s="2"/>
      <c r="B2891" s="365"/>
      <c r="C2891" s="77"/>
      <c r="D2891" s="362" t="str">
        <f>HYPERLINK("https://miamia.ru/search/index.php?q="&amp;Q2891&amp;"&amp;s=Поиск?utm_source=Excel&amp;utm_medium=Nalichie&amp;utm_content="&amp;Q2891&amp;"","Посмотреть большую фотографию на сайте")</f>
        <v>Посмотреть большую фотографию на сайте</v>
      </c>
      <c r="E2891" s="363"/>
      <c r="F2891" s="363"/>
      <c r="G2891" s="363"/>
      <c r="H2891" s="363"/>
      <c r="I2891" s="363"/>
      <c r="J2891" s="363"/>
      <c r="K2891" s="363"/>
      <c r="L2891" s="363"/>
      <c r="M2891" s="363"/>
      <c r="N2891" s="363"/>
      <c r="O2891" s="94" t="str">
        <f ca="1">IF(D2891="цвет",SUM(O2892:INDIRECT("N"&amp;R2891)),IF(SUM(E2891:N2891)=0,"",SUM(E2891:N2891)))</f>
        <v/>
      </c>
      <c r="P2891" s="68" t="s">
        <v>98</v>
      </c>
      <c r="Q2891" s="138">
        <f t="shared" ref="Q2891:Q2954" si="90">IF(C2891&lt;&gt;0,C2891,Q2890)</f>
        <v>4915</v>
      </c>
      <c r="R2891" s="139">
        <f t="shared" ref="R2891:R2954" ca="1" si="91">IF(D2891="Посмотреть большую фотографию на сайте",CELL("строка",O2891),R2892)</f>
        <v>2891</v>
      </c>
      <c r="S2891" s="69"/>
      <c r="T2891" s="102"/>
    </row>
    <row r="2892" spans="1:20" ht="23.1" customHeight="1" thickBot="1">
      <c r="A2892" s="2"/>
      <c r="B2892" s="28" t="s">
        <v>2680</v>
      </c>
      <c r="C2892" s="29"/>
      <c r="D2892" s="30"/>
      <c r="E2892" s="31"/>
      <c r="F2892" s="31"/>
      <c r="G2892" s="31"/>
      <c r="H2892" s="31"/>
      <c r="I2892" s="31"/>
      <c r="J2892" s="31"/>
      <c r="K2892" s="31"/>
      <c r="L2892" s="31"/>
      <c r="M2892" s="31"/>
      <c r="N2892" s="31"/>
      <c r="O2892" s="91" t="str">
        <f ca="1">IF(D2892="цвет",SUM(O2893:INDIRECT("N"&amp;R2892)),IF(SUM(E2892:N2892)=0,"",SUM(E2892:N2892)))</f>
        <v/>
      </c>
      <c r="P2892" s="68" t="s">
        <v>98</v>
      </c>
      <c r="Q2892" s="138">
        <f t="shared" si="90"/>
        <v>4915</v>
      </c>
      <c r="R2892" s="139">
        <f t="shared" ca="1" si="91"/>
        <v>2897</v>
      </c>
    </row>
    <row r="2893" spans="1:20" ht="17.25" thickBot="1">
      <c r="A2893" s="2"/>
      <c r="B2893" s="356" t="s">
        <v>2568</v>
      </c>
      <c r="C2893" s="83">
        <v>4820</v>
      </c>
      <c r="D2893" s="98" t="s">
        <v>9</v>
      </c>
      <c r="E2893" s="99" t="s">
        <v>11</v>
      </c>
      <c r="F2893" s="99" t="s">
        <v>12</v>
      </c>
      <c r="G2893" s="99" t="s">
        <v>13</v>
      </c>
      <c r="H2893" s="99" t="s">
        <v>14</v>
      </c>
      <c r="I2893" s="99" t="s">
        <v>15</v>
      </c>
      <c r="J2893" s="99" t="s">
        <v>16</v>
      </c>
      <c r="K2893" s="99" t="s">
        <v>21</v>
      </c>
      <c r="L2893" s="99" t="s">
        <v>22</v>
      </c>
      <c r="M2893" s="99"/>
      <c r="N2893" s="100"/>
      <c r="O2893" s="93">
        <f ca="1">IF(D2893="цвет",SUM(O2894:INDIRECT("N"&amp;R2893)),IF(SUM(E2893:N2893)=0,"",SUM(E2893:N2893)))</f>
        <v>0</v>
      </c>
      <c r="P2893" s="68">
        <v>2711</v>
      </c>
      <c r="Q2893" s="138">
        <f t="shared" si="90"/>
        <v>4820</v>
      </c>
      <c r="R2893" s="139">
        <f t="shared" ca="1" si="91"/>
        <v>2897</v>
      </c>
      <c r="S2893" s="101">
        <v>2711</v>
      </c>
      <c r="T2893" s="62">
        <f ca="1">S2893*O2893</f>
        <v>0</v>
      </c>
    </row>
    <row r="2894" spans="1:20" ht="17.25" thickBot="1">
      <c r="A2894" s="2"/>
      <c r="B2894" s="357"/>
      <c r="C2894" s="75"/>
      <c r="D2894" s="5" t="s">
        <v>2569</v>
      </c>
      <c r="E2894" s="7"/>
      <c r="F2894" s="7"/>
      <c r="G2894" s="7"/>
      <c r="H2894" s="7"/>
      <c r="I2894" s="181"/>
      <c r="J2894" s="181"/>
      <c r="K2894" s="7"/>
      <c r="L2894" s="7"/>
      <c r="M2894" s="7"/>
      <c r="N2894" s="97"/>
      <c r="O2894" s="94" t="str">
        <f ca="1">IF(D2894="цвет",SUM(O2895:INDIRECT("N"&amp;R2894)),IF(SUM(E2894:N2894)=0,"",SUM(E2894:N2894)))</f>
        <v/>
      </c>
      <c r="P2894" s="68" t="s">
        <v>98</v>
      </c>
      <c r="Q2894" s="138">
        <f t="shared" si="90"/>
        <v>4820</v>
      </c>
      <c r="R2894" s="139">
        <f t="shared" ca="1" si="91"/>
        <v>2897</v>
      </c>
      <c r="S2894" s="69"/>
      <c r="T2894" s="102"/>
    </row>
    <row r="2895" spans="1:20" ht="17.25" thickBot="1">
      <c r="A2895" s="2"/>
      <c r="B2895" s="357"/>
      <c r="C2895" s="75"/>
      <c r="D2895" s="5" t="s">
        <v>46</v>
      </c>
      <c r="E2895" s="7"/>
      <c r="F2895" s="7"/>
      <c r="G2895" s="7"/>
      <c r="H2895" s="7"/>
      <c r="I2895" s="181"/>
      <c r="J2895" s="351"/>
      <c r="K2895" s="181"/>
      <c r="L2895" s="181"/>
      <c r="M2895" s="7"/>
      <c r="N2895" s="97"/>
      <c r="O2895" s="94" t="str">
        <f ca="1">IF(D2895="цвет",SUM(O2896:INDIRECT("N"&amp;R2895)),IF(SUM(E2895:N2895)=0,"",SUM(E2895:N2895)))</f>
        <v/>
      </c>
      <c r="P2895" s="68" t="s">
        <v>98</v>
      </c>
      <c r="Q2895" s="138">
        <f t="shared" si="90"/>
        <v>4820</v>
      </c>
      <c r="R2895" s="139">
        <f t="shared" ca="1" si="91"/>
        <v>2897</v>
      </c>
      <c r="S2895" s="69"/>
      <c r="T2895" s="102"/>
    </row>
    <row r="2896" spans="1:20" ht="117" customHeight="1">
      <c r="A2896" s="2"/>
      <c r="B2896" s="357"/>
      <c r="C2896" s="75"/>
      <c r="D2896" s="359" t="s">
        <v>2478</v>
      </c>
      <c r="E2896" s="360"/>
      <c r="F2896" s="360"/>
      <c r="G2896" s="360"/>
      <c r="H2896" s="360"/>
      <c r="I2896" s="360"/>
      <c r="J2896" s="360"/>
      <c r="K2896" s="360"/>
      <c r="L2896" s="360"/>
      <c r="M2896" s="360"/>
      <c r="N2896" s="360"/>
      <c r="O2896" s="94" t="str">
        <f ca="1">IF(D2896="цвет",SUM(O2897:INDIRECT("N"&amp;R2896)),IF(SUM(E2896:N2896)=0,"",SUM(E2896:N2896)))</f>
        <v/>
      </c>
      <c r="P2896" s="68" t="s">
        <v>98</v>
      </c>
      <c r="Q2896" s="138">
        <f t="shared" si="90"/>
        <v>4820</v>
      </c>
      <c r="R2896" s="139">
        <f t="shared" ca="1" si="91"/>
        <v>2897</v>
      </c>
      <c r="S2896" s="69"/>
      <c r="T2896" s="102"/>
    </row>
    <row r="2897" spans="1:20" ht="17.45" customHeight="1" thickBot="1">
      <c r="A2897" s="2"/>
      <c r="B2897" s="365"/>
      <c r="C2897" s="77"/>
      <c r="D2897" s="362" t="str">
        <f>HYPERLINK("https://miamia.ru/search/index.php?q="&amp;Q2897&amp;"&amp;s=Поиск?utm_source=Excel&amp;utm_medium=Nalichie&amp;utm_content="&amp;Q2897&amp;"","Посмотреть большую фотографию на сайте")</f>
        <v>Посмотреть большую фотографию на сайте</v>
      </c>
      <c r="E2897" s="363"/>
      <c r="F2897" s="363"/>
      <c r="G2897" s="363"/>
      <c r="H2897" s="363"/>
      <c r="I2897" s="363"/>
      <c r="J2897" s="363"/>
      <c r="K2897" s="363"/>
      <c r="L2897" s="363"/>
      <c r="M2897" s="363"/>
      <c r="N2897" s="363"/>
      <c r="O2897" s="94" t="str">
        <f ca="1">IF(D2897="цвет",SUM(O2898:INDIRECT("N"&amp;R2897)),IF(SUM(E2897:N2897)=0,"",SUM(E2897:N2897)))</f>
        <v/>
      </c>
      <c r="P2897" s="68" t="s">
        <v>98</v>
      </c>
      <c r="Q2897" s="138">
        <f t="shared" si="90"/>
        <v>4820</v>
      </c>
      <c r="R2897" s="139">
        <f t="shared" ca="1" si="91"/>
        <v>2897</v>
      </c>
      <c r="S2897" s="69"/>
      <c r="T2897" s="102"/>
    </row>
    <row r="2898" spans="1:20" ht="17.25" thickBot="1">
      <c r="A2898" s="2"/>
      <c r="B2898" s="356" t="s">
        <v>2568</v>
      </c>
      <c r="C2898" s="83">
        <v>4821</v>
      </c>
      <c r="D2898" s="98" t="s">
        <v>9</v>
      </c>
      <c r="E2898" s="99" t="s">
        <v>11</v>
      </c>
      <c r="F2898" s="99" t="s">
        <v>12</v>
      </c>
      <c r="G2898" s="99" t="s">
        <v>13</v>
      </c>
      <c r="H2898" s="99" t="s">
        <v>14</v>
      </c>
      <c r="I2898" s="99" t="s">
        <v>15</v>
      </c>
      <c r="J2898" s="99" t="s">
        <v>16</v>
      </c>
      <c r="K2898" s="99" t="s">
        <v>21</v>
      </c>
      <c r="L2898" s="99" t="s">
        <v>22</v>
      </c>
      <c r="M2898" s="99"/>
      <c r="N2898" s="100"/>
      <c r="O2898" s="93">
        <f ca="1">IF(D2898="цвет",SUM(O2899:INDIRECT("N"&amp;R2898)),IF(SUM(E2898:N2898)=0,"",SUM(E2898:N2898)))</f>
        <v>0</v>
      </c>
      <c r="P2898" s="68">
        <v>2711</v>
      </c>
      <c r="Q2898" s="138">
        <f t="shared" si="90"/>
        <v>4821</v>
      </c>
      <c r="R2898" s="139">
        <f t="shared" ca="1" si="91"/>
        <v>2902</v>
      </c>
      <c r="S2898" s="101">
        <v>2711</v>
      </c>
      <c r="T2898" s="62">
        <f ca="1">S2898*O2898</f>
        <v>0</v>
      </c>
    </row>
    <row r="2899" spans="1:20" ht="17.25" thickBot="1">
      <c r="A2899" s="2"/>
      <c r="B2899" s="357"/>
      <c r="C2899" s="75"/>
      <c r="D2899" s="5" t="s">
        <v>2569</v>
      </c>
      <c r="E2899" s="7"/>
      <c r="F2899" s="7"/>
      <c r="G2899" s="7"/>
      <c r="H2899" s="7"/>
      <c r="I2899" s="181"/>
      <c r="J2899" s="7"/>
      <c r="K2899" s="7"/>
      <c r="L2899" s="7"/>
      <c r="M2899" s="7"/>
      <c r="N2899" s="97"/>
      <c r="O2899" s="94" t="str">
        <f ca="1">IF(D2899="цвет",SUM(O2900:INDIRECT("N"&amp;R2899)),IF(SUM(E2899:N2899)=0,"",SUM(E2899:N2899)))</f>
        <v/>
      </c>
      <c r="P2899" s="68" t="s">
        <v>98</v>
      </c>
      <c r="Q2899" s="138">
        <f t="shared" si="90"/>
        <v>4821</v>
      </c>
      <c r="R2899" s="139">
        <f t="shared" ca="1" si="91"/>
        <v>2902</v>
      </c>
      <c r="S2899" s="69"/>
      <c r="T2899" s="102"/>
    </row>
    <row r="2900" spans="1:20" ht="17.25" thickBot="1">
      <c r="A2900" s="2"/>
      <c r="B2900" s="357"/>
      <c r="C2900" s="75"/>
      <c r="D2900" s="5" t="s">
        <v>46</v>
      </c>
      <c r="E2900" s="7"/>
      <c r="F2900" s="7"/>
      <c r="G2900" s="7"/>
      <c r="H2900" s="7"/>
      <c r="I2900" s="7"/>
      <c r="J2900" s="181"/>
      <c r="K2900" s="181"/>
      <c r="L2900" s="7"/>
      <c r="M2900" s="7"/>
      <c r="N2900" s="97"/>
      <c r="O2900" s="94" t="str">
        <f ca="1">IF(D2900="цвет",SUM(O2901:INDIRECT("N"&amp;R2900)),IF(SUM(E2900:N2900)=0,"",SUM(E2900:N2900)))</f>
        <v/>
      </c>
      <c r="P2900" s="68" t="s">
        <v>98</v>
      </c>
      <c r="Q2900" s="138">
        <f t="shared" si="90"/>
        <v>4821</v>
      </c>
      <c r="R2900" s="139">
        <f t="shared" ca="1" si="91"/>
        <v>2902</v>
      </c>
      <c r="S2900" s="69"/>
      <c r="T2900" s="102"/>
    </row>
    <row r="2901" spans="1:20" ht="117" customHeight="1">
      <c r="A2901" s="2"/>
      <c r="B2901" s="357"/>
      <c r="C2901" s="75"/>
      <c r="D2901" s="359" t="s">
        <v>2570</v>
      </c>
      <c r="E2901" s="360"/>
      <c r="F2901" s="360"/>
      <c r="G2901" s="360"/>
      <c r="H2901" s="360"/>
      <c r="I2901" s="360"/>
      <c r="J2901" s="360"/>
      <c r="K2901" s="360"/>
      <c r="L2901" s="360"/>
      <c r="M2901" s="360"/>
      <c r="N2901" s="360"/>
      <c r="O2901" s="94" t="str">
        <f ca="1">IF(D2901="цвет",SUM(O2902:INDIRECT("N"&amp;R2901)),IF(SUM(E2901:N2901)=0,"",SUM(E2901:N2901)))</f>
        <v/>
      </c>
      <c r="P2901" s="68" t="s">
        <v>98</v>
      </c>
      <c r="Q2901" s="138">
        <f t="shared" si="90"/>
        <v>4821</v>
      </c>
      <c r="R2901" s="139">
        <f t="shared" ca="1" si="91"/>
        <v>2902</v>
      </c>
      <c r="S2901" s="69"/>
      <c r="T2901" s="102"/>
    </row>
    <row r="2902" spans="1:20" ht="17.45" customHeight="1" thickBot="1">
      <c r="A2902" s="2"/>
      <c r="B2902" s="365"/>
      <c r="C2902" s="77"/>
      <c r="D2902" s="362" t="str">
        <f>HYPERLINK("https://miamia.ru/search/index.php?q="&amp;Q2902&amp;"&amp;s=Поиск?utm_source=Excel&amp;utm_medium=Nalichie&amp;utm_content="&amp;Q2902&amp;"","Посмотреть большую фотографию на сайте")</f>
        <v>Посмотреть большую фотографию на сайте</v>
      </c>
      <c r="E2902" s="363"/>
      <c r="F2902" s="363"/>
      <c r="G2902" s="363"/>
      <c r="H2902" s="363"/>
      <c r="I2902" s="363"/>
      <c r="J2902" s="363"/>
      <c r="K2902" s="363"/>
      <c r="L2902" s="363"/>
      <c r="M2902" s="363"/>
      <c r="N2902" s="363"/>
      <c r="O2902" s="94" t="str">
        <f ca="1">IF(D2902="цвет",SUM(O2903:INDIRECT("N"&amp;R2902)),IF(SUM(E2902:N2902)=0,"",SUM(E2902:N2902)))</f>
        <v/>
      </c>
      <c r="P2902" s="68" t="s">
        <v>98</v>
      </c>
      <c r="Q2902" s="138">
        <f t="shared" si="90"/>
        <v>4821</v>
      </c>
      <c r="R2902" s="139">
        <f t="shared" ca="1" si="91"/>
        <v>2902</v>
      </c>
      <c r="S2902" s="69"/>
      <c r="T2902" s="102"/>
    </row>
    <row r="2903" spans="1:20" ht="17.25" thickBot="1">
      <c r="A2903" s="2"/>
      <c r="B2903" s="356" t="s">
        <v>2568</v>
      </c>
      <c r="C2903" s="83">
        <v>4822</v>
      </c>
      <c r="D2903" s="98" t="s">
        <v>9</v>
      </c>
      <c r="E2903" s="99" t="s">
        <v>11</v>
      </c>
      <c r="F2903" s="99" t="s">
        <v>12</v>
      </c>
      <c r="G2903" s="99" t="s">
        <v>13</v>
      </c>
      <c r="H2903" s="99" t="s">
        <v>14</v>
      </c>
      <c r="I2903" s="99" t="s">
        <v>15</v>
      </c>
      <c r="J2903" s="99" t="s">
        <v>16</v>
      </c>
      <c r="K2903" s="99"/>
      <c r="L2903" s="99"/>
      <c r="M2903" s="99"/>
      <c r="N2903" s="100"/>
      <c r="O2903" s="93">
        <f ca="1">IF(D2903="цвет",SUM(O2904:INDIRECT("N"&amp;R2903)),IF(SUM(E2903:N2903)=0,"",SUM(E2903:N2903)))</f>
        <v>0</v>
      </c>
      <c r="P2903" s="68">
        <v>2711</v>
      </c>
      <c r="Q2903" s="138">
        <f t="shared" si="90"/>
        <v>4822</v>
      </c>
      <c r="R2903" s="139">
        <f t="shared" ca="1" si="91"/>
        <v>2907</v>
      </c>
      <c r="S2903" s="101">
        <v>2711</v>
      </c>
      <c r="T2903" s="62">
        <f ca="1">S2903*O2903</f>
        <v>0</v>
      </c>
    </row>
    <row r="2904" spans="1:20" ht="17.25" thickBot="1">
      <c r="A2904" s="2"/>
      <c r="B2904" s="357"/>
      <c r="C2904" s="75"/>
      <c r="D2904" s="5" t="s">
        <v>2569</v>
      </c>
      <c r="E2904" s="7"/>
      <c r="F2904" s="7"/>
      <c r="G2904" s="7"/>
      <c r="H2904" s="181"/>
      <c r="I2904" s="7"/>
      <c r="J2904" s="7"/>
      <c r="K2904" s="7"/>
      <c r="L2904" s="7"/>
      <c r="M2904" s="7"/>
      <c r="N2904" s="97"/>
      <c r="O2904" s="94" t="str">
        <f ca="1">IF(D2904="цвет",SUM(O2905:INDIRECT("N"&amp;R2904)),IF(SUM(E2904:N2904)=0,"",SUM(E2904:N2904)))</f>
        <v/>
      </c>
      <c r="P2904" s="68" t="s">
        <v>98</v>
      </c>
      <c r="Q2904" s="138">
        <f t="shared" si="90"/>
        <v>4822</v>
      </c>
      <c r="R2904" s="139">
        <f t="shared" ca="1" si="91"/>
        <v>2907</v>
      </c>
      <c r="S2904" s="69"/>
      <c r="T2904" s="102"/>
    </row>
    <row r="2905" spans="1:20" ht="17.25" thickBot="1">
      <c r="A2905" s="2"/>
      <c r="B2905" s="357"/>
      <c r="C2905" s="75"/>
      <c r="D2905" s="5" t="s">
        <v>46</v>
      </c>
      <c r="E2905" s="7"/>
      <c r="F2905" s="7"/>
      <c r="G2905" s="7"/>
      <c r="H2905" s="7"/>
      <c r="I2905" s="181"/>
      <c r="J2905" s="7"/>
      <c r="K2905" s="7"/>
      <c r="L2905" s="7"/>
      <c r="M2905" s="7"/>
      <c r="N2905" s="97"/>
      <c r="O2905" s="94" t="str">
        <f ca="1">IF(D2905="цвет",SUM(O2906:INDIRECT("N"&amp;R2905)),IF(SUM(E2905:N2905)=0,"",SUM(E2905:N2905)))</f>
        <v/>
      </c>
      <c r="P2905" s="68" t="s">
        <v>98</v>
      </c>
      <c r="Q2905" s="138">
        <f t="shared" si="90"/>
        <v>4822</v>
      </c>
      <c r="R2905" s="139">
        <f t="shared" ca="1" si="91"/>
        <v>2907</v>
      </c>
      <c r="S2905" s="69"/>
      <c r="T2905" s="102"/>
    </row>
    <row r="2906" spans="1:20" ht="117" customHeight="1">
      <c r="A2906" s="2"/>
      <c r="B2906" s="357"/>
      <c r="C2906" s="75"/>
      <c r="D2906" s="359" t="s">
        <v>2571</v>
      </c>
      <c r="E2906" s="360"/>
      <c r="F2906" s="360"/>
      <c r="G2906" s="360"/>
      <c r="H2906" s="360"/>
      <c r="I2906" s="360"/>
      <c r="J2906" s="360"/>
      <c r="K2906" s="360"/>
      <c r="L2906" s="360"/>
      <c r="M2906" s="360"/>
      <c r="N2906" s="360"/>
      <c r="O2906" s="94" t="str">
        <f ca="1">IF(D2906="цвет",SUM(O2907:INDIRECT("N"&amp;R2906)),IF(SUM(E2906:N2906)=0,"",SUM(E2906:N2906)))</f>
        <v/>
      </c>
      <c r="P2906" s="68" t="s">
        <v>98</v>
      </c>
      <c r="Q2906" s="138">
        <f t="shared" si="90"/>
        <v>4822</v>
      </c>
      <c r="R2906" s="139">
        <f t="shared" ca="1" si="91"/>
        <v>2907</v>
      </c>
      <c r="S2906" s="69"/>
      <c r="T2906" s="102"/>
    </row>
    <row r="2907" spans="1:20" ht="17.45" customHeight="1" thickBot="1">
      <c r="A2907" s="2"/>
      <c r="B2907" s="365"/>
      <c r="C2907" s="77"/>
      <c r="D2907" s="362" t="str">
        <f>HYPERLINK("https://miamia.ru/search/index.php?q="&amp;Q2907&amp;"&amp;s=Поиск?utm_source=Excel&amp;utm_medium=Nalichie&amp;utm_content="&amp;Q2907&amp;"","Посмотреть большую фотографию на сайте")</f>
        <v>Посмотреть большую фотографию на сайте</v>
      </c>
      <c r="E2907" s="363"/>
      <c r="F2907" s="363"/>
      <c r="G2907" s="363"/>
      <c r="H2907" s="363"/>
      <c r="I2907" s="363"/>
      <c r="J2907" s="363"/>
      <c r="K2907" s="363"/>
      <c r="L2907" s="363"/>
      <c r="M2907" s="363"/>
      <c r="N2907" s="363"/>
      <c r="O2907" s="94" t="str">
        <f ca="1">IF(D2907="цвет",SUM(O2908:INDIRECT("N"&amp;R2907)),IF(SUM(E2907:N2907)=0,"",SUM(E2907:N2907)))</f>
        <v/>
      </c>
      <c r="P2907" s="68" t="s">
        <v>98</v>
      </c>
      <c r="Q2907" s="138">
        <f t="shared" si="90"/>
        <v>4822</v>
      </c>
      <c r="R2907" s="139">
        <f t="shared" ca="1" si="91"/>
        <v>2907</v>
      </c>
      <c r="S2907" s="69"/>
      <c r="T2907" s="102"/>
    </row>
    <row r="2908" spans="1:20" ht="17.25" thickBot="1">
      <c r="A2908" s="2"/>
      <c r="B2908" s="356" t="s">
        <v>2568</v>
      </c>
      <c r="C2908" s="83">
        <v>4823</v>
      </c>
      <c r="D2908" s="98" t="s">
        <v>9</v>
      </c>
      <c r="E2908" s="99" t="s">
        <v>17</v>
      </c>
      <c r="F2908" s="99" t="s">
        <v>18</v>
      </c>
      <c r="G2908" s="99" t="s">
        <v>19</v>
      </c>
      <c r="H2908" s="99" t="s">
        <v>23</v>
      </c>
      <c r="I2908" s="99"/>
      <c r="J2908" s="99"/>
      <c r="K2908" s="99"/>
      <c r="L2908" s="99"/>
      <c r="M2908" s="99"/>
      <c r="N2908" s="100"/>
      <c r="O2908" s="93">
        <f ca="1">IF(D2908="цвет",SUM(O2909:INDIRECT("N"&amp;R2908)),IF(SUM(E2908:N2908)=0,"",SUM(E2908:N2908)))</f>
        <v>0</v>
      </c>
      <c r="P2908" s="68">
        <v>3487</v>
      </c>
      <c r="Q2908" s="138">
        <f t="shared" si="90"/>
        <v>4823</v>
      </c>
      <c r="R2908" s="139">
        <f t="shared" ca="1" si="91"/>
        <v>2912</v>
      </c>
      <c r="S2908" s="101">
        <v>3487</v>
      </c>
      <c r="T2908" s="62">
        <f ca="1">S2908*O2908</f>
        <v>0</v>
      </c>
    </row>
    <row r="2909" spans="1:20" ht="17.25" thickBot="1">
      <c r="A2909" s="2"/>
      <c r="B2909" s="357"/>
      <c r="C2909" s="75"/>
      <c r="D2909" s="5" t="s">
        <v>2569</v>
      </c>
      <c r="E2909" s="7"/>
      <c r="F2909" s="7"/>
      <c r="G2909" s="351"/>
      <c r="H2909" s="181"/>
      <c r="I2909" s="7"/>
      <c r="J2909" s="7"/>
      <c r="K2909" s="7"/>
      <c r="L2909" s="7"/>
      <c r="M2909" s="7"/>
      <c r="N2909" s="97"/>
      <c r="O2909" s="94" t="str">
        <f ca="1">IF(D2909="цвет",SUM(O2910:INDIRECT("N"&amp;R2909)),IF(SUM(E2909:N2909)=0,"",SUM(E2909:N2909)))</f>
        <v/>
      </c>
      <c r="P2909" s="68" t="s">
        <v>98</v>
      </c>
      <c r="Q2909" s="138">
        <f t="shared" si="90"/>
        <v>4823</v>
      </c>
      <c r="R2909" s="139">
        <f t="shared" ca="1" si="91"/>
        <v>2912</v>
      </c>
      <c r="S2909" s="69"/>
      <c r="T2909" s="102"/>
    </row>
    <row r="2910" spans="1:20" ht="17.25" thickBot="1">
      <c r="A2910" s="2"/>
      <c r="B2910" s="357"/>
      <c r="C2910" s="75"/>
      <c r="D2910" s="5" t="s">
        <v>46</v>
      </c>
      <c r="E2910" s="181"/>
      <c r="F2910" s="7"/>
      <c r="G2910" s="351"/>
      <c r="H2910" s="351"/>
      <c r="I2910" s="7"/>
      <c r="J2910" s="7"/>
      <c r="K2910" s="7"/>
      <c r="L2910" s="7"/>
      <c r="M2910" s="7"/>
      <c r="N2910" s="97"/>
      <c r="O2910" s="94" t="str">
        <f ca="1">IF(D2910="цвет",SUM(O2911:INDIRECT("N"&amp;R2910)),IF(SUM(E2910:N2910)=0,"",SUM(E2910:N2910)))</f>
        <v/>
      </c>
      <c r="P2910" s="68" t="s">
        <v>98</v>
      </c>
      <c r="Q2910" s="138">
        <f t="shared" si="90"/>
        <v>4823</v>
      </c>
      <c r="R2910" s="139">
        <f t="shared" ca="1" si="91"/>
        <v>2912</v>
      </c>
      <c r="S2910" s="69"/>
      <c r="T2910" s="102"/>
    </row>
    <row r="2911" spans="1:20" ht="117" customHeight="1">
      <c r="A2911" s="2"/>
      <c r="B2911" s="357"/>
      <c r="C2911" s="75"/>
      <c r="D2911" s="359" t="s">
        <v>2572</v>
      </c>
      <c r="E2911" s="360"/>
      <c r="F2911" s="360"/>
      <c r="G2911" s="360"/>
      <c r="H2911" s="360"/>
      <c r="I2911" s="360"/>
      <c r="J2911" s="360"/>
      <c r="K2911" s="360"/>
      <c r="L2911" s="360"/>
      <c r="M2911" s="360"/>
      <c r="N2911" s="360"/>
      <c r="O2911" s="94" t="str">
        <f ca="1">IF(D2911="цвет",SUM(O2912:INDIRECT("N"&amp;R2911)),IF(SUM(E2911:N2911)=0,"",SUM(E2911:N2911)))</f>
        <v/>
      </c>
      <c r="P2911" s="68" t="s">
        <v>98</v>
      </c>
      <c r="Q2911" s="138">
        <f t="shared" si="90"/>
        <v>4823</v>
      </c>
      <c r="R2911" s="139">
        <f t="shared" ca="1" si="91"/>
        <v>2912</v>
      </c>
      <c r="S2911" s="69"/>
      <c r="T2911" s="102"/>
    </row>
    <row r="2912" spans="1:20" ht="17.45" customHeight="1" thickBot="1">
      <c r="A2912" s="2"/>
      <c r="B2912" s="365"/>
      <c r="C2912" s="77"/>
      <c r="D2912" s="362" t="str">
        <f>HYPERLINK("https://miamia.ru/search/index.php?q="&amp;Q2912&amp;"&amp;s=Поиск?utm_source=Excel&amp;utm_medium=Nalichie&amp;utm_content="&amp;Q2912&amp;"","Посмотреть большую фотографию на сайте")</f>
        <v>Посмотреть большую фотографию на сайте</v>
      </c>
      <c r="E2912" s="363"/>
      <c r="F2912" s="363"/>
      <c r="G2912" s="363"/>
      <c r="H2912" s="363"/>
      <c r="I2912" s="363"/>
      <c r="J2912" s="363"/>
      <c r="K2912" s="363"/>
      <c r="L2912" s="363"/>
      <c r="M2912" s="363"/>
      <c r="N2912" s="363"/>
      <c r="O2912" s="94" t="str">
        <f ca="1">IF(D2912="цвет",SUM(O2913:INDIRECT("N"&amp;R2912)),IF(SUM(E2912:N2912)=0,"",SUM(E2912:N2912)))</f>
        <v/>
      </c>
      <c r="P2912" s="68" t="s">
        <v>98</v>
      </c>
      <c r="Q2912" s="138">
        <f t="shared" si="90"/>
        <v>4823</v>
      </c>
      <c r="R2912" s="139">
        <f t="shared" ca="1" si="91"/>
        <v>2912</v>
      </c>
      <c r="S2912" s="69"/>
      <c r="T2912" s="102"/>
    </row>
    <row r="2913" spans="1:20" ht="17.25" thickBot="1">
      <c r="A2913" s="2"/>
      <c r="B2913" s="356" t="s">
        <v>2568</v>
      </c>
      <c r="C2913" s="83">
        <v>4824</v>
      </c>
      <c r="D2913" s="98" t="s">
        <v>9</v>
      </c>
      <c r="E2913" s="99" t="s">
        <v>11</v>
      </c>
      <c r="F2913" s="99" t="s">
        <v>12</v>
      </c>
      <c r="G2913" s="99" t="s">
        <v>13</v>
      </c>
      <c r="H2913" s="99" t="s">
        <v>14</v>
      </c>
      <c r="I2913" s="99" t="s">
        <v>15</v>
      </c>
      <c r="J2913" s="99" t="s">
        <v>16</v>
      </c>
      <c r="K2913" s="99" t="s">
        <v>21</v>
      </c>
      <c r="L2913" s="99" t="s">
        <v>22</v>
      </c>
      <c r="M2913" s="99"/>
      <c r="N2913" s="100"/>
      <c r="O2913" s="93">
        <f ca="1">IF(D2913="цвет",SUM(O2914:INDIRECT("N"&amp;R2913)),IF(SUM(E2913:N2913)=0,"",SUM(E2913:N2913)))</f>
        <v>0</v>
      </c>
      <c r="P2913" s="68">
        <v>3228</v>
      </c>
      <c r="Q2913" s="138">
        <f t="shared" si="90"/>
        <v>4824</v>
      </c>
      <c r="R2913" s="139">
        <f t="shared" ca="1" si="91"/>
        <v>2917</v>
      </c>
      <c r="S2913" s="101">
        <v>3228</v>
      </c>
      <c r="T2913" s="62">
        <f ca="1">S2913*O2913</f>
        <v>0</v>
      </c>
    </row>
    <row r="2914" spans="1:20" ht="17.25" thickBot="1">
      <c r="A2914" s="2"/>
      <c r="B2914" s="357"/>
      <c r="C2914" s="75"/>
      <c r="D2914" s="5" t="s">
        <v>2569</v>
      </c>
      <c r="E2914" s="7"/>
      <c r="F2914" s="7"/>
      <c r="G2914" s="7"/>
      <c r="H2914" s="7"/>
      <c r="I2914" s="7"/>
      <c r="J2914" s="7"/>
      <c r="K2914" s="7"/>
      <c r="L2914" s="7"/>
      <c r="M2914" s="7"/>
      <c r="N2914" s="97"/>
      <c r="O2914" s="94" t="str">
        <f ca="1">IF(D2914="цвет",SUM(O2915:INDIRECT("N"&amp;R2914)),IF(SUM(E2914:N2914)=0,"",SUM(E2914:N2914)))</f>
        <v/>
      </c>
      <c r="P2914" s="68" t="s">
        <v>98</v>
      </c>
      <c r="Q2914" s="138">
        <f t="shared" si="90"/>
        <v>4824</v>
      </c>
      <c r="R2914" s="139">
        <f t="shared" ca="1" si="91"/>
        <v>2917</v>
      </c>
      <c r="S2914" s="69"/>
      <c r="T2914" s="102"/>
    </row>
    <row r="2915" spans="1:20" ht="17.25" thickBot="1">
      <c r="A2915" s="2"/>
      <c r="B2915" s="357"/>
      <c r="C2915" s="75"/>
      <c r="D2915" s="5" t="s">
        <v>46</v>
      </c>
      <c r="E2915" s="7"/>
      <c r="F2915" s="7"/>
      <c r="G2915" s="7"/>
      <c r="H2915" s="7"/>
      <c r="I2915" s="7"/>
      <c r="J2915" s="7"/>
      <c r="K2915" s="181"/>
      <c r="L2915" s="7"/>
      <c r="M2915" s="7"/>
      <c r="N2915" s="97"/>
      <c r="O2915" s="94" t="str">
        <f ca="1">IF(D2915="цвет",SUM(O2916:INDIRECT("N"&amp;R2915)),IF(SUM(E2915:N2915)=0,"",SUM(E2915:N2915)))</f>
        <v/>
      </c>
      <c r="P2915" s="68" t="s">
        <v>98</v>
      </c>
      <c r="Q2915" s="138">
        <f t="shared" si="90"/>
        <v>4824</v>
      </c>
      <c r="R2915" s="139">
        <f t="shared" ca="1" si="91"/>
        <v>2917</v>
      </c>
      <c r="S2915" s="69"/>
      <c r="T2915" s="102"/>
    </row>
    <row r="2916" spans="1:20" ht="117" customHeight="1">
      <c r="A2916" s="2"/>
      <c r="B2916" s="357"/>
      <c r="C2916" s="75"/>
      <c r="D2916" s="359" t="s">
        <v>2573</v>
      </c>
      <c r="E2916" s="360"/>
      <c r="F2916" s="360"/>
      <c r="G2916" s="360"/>
      <c r="H2916" s="360"/>
      <c r="I2916" s="360"/>
      <c r="J2916" s="360"/>
      <c r="K2916" s="360"/>
      <c r="L2916" s="360"/>
      <c r="M2916" s="360"/>
      <c r="N2916" s="360"/>
      <c r="O2916" s="94" t="str">
        <f ca="1">IF(D2916="цвет",SUM(O2917:INDIRECT("N"&amp;R2916)),IF(SUM(E2916:N2916)=0,"",SUM(E2916:N2916)))</f>
        <v/>
      </c>
      <c r="P2916" s="68" t="s">
        <v>98</v>
      </c>
      <c r="Q2916" s="138">
        <f t="shared" si="90"/>
        <v>4824</v>
      </c>
      <c r="R2916" s="139">
        <f t="shared" ca="1" si="91"/>
        <v>2917</v>
      </c>
      <c r="S2916" s="69"/>
      <c r="T2916" s="102"/>
    </row>
    <row r="2917" spans="1:20" ht="17.45" customHeight="1" thickBot="1">
      <c r="A2917" s="2"/>
      <c r="B2917" s="365"/>
      <c r="C2917" s="77"/>
      <c r="D2917" s="362" t="str">
        <f>HYPERLINK("https://miamia.ru/search/index.php?q="&amp;Q2917&amp;"&amp;s=Поиск?utm_source=Excel&amp;utm_medium=Nalichie&amp;utm_content="&amp;Q2917&amp;"","Посмотреть большую фотографию на сайте")</f>
        <v>Посмотреть большую фотографию на сайте</v>
      </c>
      <c r="E2917" s="363"/>
      <c r="F2917" s="363"/>
      <c r="G2917" s="363"/>
      <c r="H2917" s="363"/>
      <c r="I2917" s="363"/>
      <c r="J2917" s="363"/>
      <c r="K2917" s="363"/>
      <c r="L2917" s="363"/>
      <c r="M2917" s="363"/>
      <c r="N2917" s="363"/>
      <c r="O2917" s="94" t="str">
        <f ca="1">IF(D2917="цвет",SUM(O2918:INDIRECT("N"&amp;R2917)),IF(SUM(E2917:N2917)=0,"",SUM(E2917:N2917)))</f>
        <v/>
      </c>
      <c r="P2917" s="68" t="s">
        <v>98</v>
      </c>
      <c r="Q2917" s="138">
        <f t="shared" si="90"/>
        <v>4824</v>
      </c>
      <c r="R2917" s="139">
        <f t="shared" ca="1" si="91"/>
        <v>2917</v>
      </c>
      <c r="S2917" s="69"/>
      <c r="T2917" s="102"/>
    </row>
    <row r="2918" spans="1:20" ht="17.25" thickBot="1">
      <c r="A2918" s="2"/>
      <c r="B2918" s="356" t="s">
        <v>2568</v>
      </c>
      <c r="C2918" s="83">
        <v>4826</v>
      </c>
      <c r="D2918" s="98" t="s">
        <v>9</v>
      </c>
      <c r="E2918" s="99" t="s">
        <v>11</v>
      </c>
      <c r="F2918" s="99" t="s">
        <v>12</v>
      </c>
      <c r="G2918" s="99" t="s">
        <v>13</v>
      </c>
      <c r="H2918" s="99" t="s">
        <v>14</v>
      </c>
      <c r="I2918" s="99" t="s">
        <v>15</v>
      </c>
      <c r="J2918" s="99" t="s">
        <v>16</v>
      </c>
      <c r="K2918" s="99" t="s">
        <v>21</v>
      </c>
      <c r="L2918" s="99" t="s">
        <v>22</v>
      </c>
      <c r="M2918" s="99"/>
      <c r="N2918" s="100"/>
      <c r="O2918" s="93">
        <f ca="1">IF(D2918="цвет",SUM(O2919:INDIRECT("N"&amp;R2918)),IF(SUM(E2918:N2918)=0,"",SUM(E2918:N2918)))</f>
        <v>0</v>
      </c>
      <c r="P2918" s="68">
        <v>5425</v>
      </c>
      <c r="Q2918" s="138">
        <f t="shared" si="90"/>
        <v>4826</v>
      </c>
      <c r="R2918" s="139">
        <f t="shared" ca="1" si="91"/>
        <v>2922</v>
      </c>
      <c r="S2918" s="101">
        <v>5425</v>
      </c>
      <c r="T2918" s="62">
        <f ca="1">S2918*O2918</f>
        <v>0</v>
      </c>
    </row>
    <row r="2919" spans="1:20" ht="17.25" thickBot="1">
      <c r="A2919" s="2"/>
      <c r="B2919" s="357"/>
      <c r="C2919" s="75"/>
      <c r="D2919" s="5" t="s">
        <v>2569</v>
      </c>
      <c r="E2919" s="7"/>
      <c r="F2919" s="181"/>
      <c r="G2919" s="351"/>
      <c r="H2919" s="351"/>
      <c r="I2919" s="351"/>
      <c r="J2919" s="181"/>
      <c r="K2919" s="7"/>
      <c r="L2919" s="7"/>
      <c r="M2919" s="7"/>
      <c r="N2919" s="97"/>
      <c r="O2919" s="94" t="str">
        <f ca="1">IF(D2919="цвет",SUM(O2920:INDIRECT("N"&amp;R2919)),IF(SUM(E2919:N2919)=0,"",SUM(E2919:N2919)))</f>
        <v/>
      </c>
      <c r="P2919" s="68" t="s">
        <v>98</v>
      </c>
      <c r="Q2919" s="138">
        <f t="shared" si="90"/>
        <v>4826</v>
      </c>
      <c r="R2919" s="139">
        <f t="shared" ca="1" si="91"/>
        <v>2922</v>
      </c>
      <c r="S2919" s="69"/>
      <c r="T2919" s="102"/>
    </row>
    <row r="2920" spans="1:20" ht="17.25" thickBot="1">
      <c r="A2920" s="2"/>
      <c r="B2920" s="357"/>
      <c r="C2920" s="75"/>
      <c r="D2920" s="5" t="s">
        <v>46</v>
      </c>
      <c r="E2920" s="7"/>
      <c r="F2920" s="181"/>
      <c r="G2920" s="351"/>
      <c r="H2920" s="181"/>
      <c r="I2920" s="351"/>
      <c r="J2920" s="7"/>
      <c r="K2920" s="7"/>
      <c r="L2920" s="7"/>
      <c r="M2920" s="7"/>
      <c r="N2920" s="97"/>
      <c r="O2920" s="94" t="str">
        <f ca="1">IF(D2920="цвет",SUM(O2921:INDIRECT("N"&amp;R2920)),IF(SUM(E2920:N2920)=0,"",SUM(E2920:N2920)))</f>
        <v/>
      </c>
      <c r="P2920" s="68" t="s">
        <v>98</v>
      </c>
      <c r="Q2920" s="138">
        <f t="shared" si="90"/>
        <v>4826</v>
      </c>
      <c r="R2920" s="139">
        <f t="shared" ca="1" si="91"/>
        <v>2922</v>
      </c>
      <c r="S2920" s="69"/>
      <c r="T2920" s="102"/>
    </row>
    <row r="2921" spans="1:20" ht="117" customHeight="1">
      <c r="A2921" s="2"/>
      <c r="B2921" s="357"/>
      <c r="C2921" s="75"/>
      <c r="D2921" s="359" t="s">
        <v>2574</v>
      </c>
      <c r="E2921" s="360"/>
      <c r="F2921" s="360"/>
      <c r="G2921" s="360"/>
      <c r="H2921" s="360"/>
      <c r="I2921" s="360"/>
      <c r="J2921" s="360"/>
      <c r="K2921" s="360"/>
      <c r="L2921" s="360"/>
      <c r="M2921" s="360"/>
      <c r="N2921" s="360"/>
      <c r="O2921" s="94" t="str">
        <f ca="1">IF(D2921="цвет",SUM(O2922:INDIRECT("N"&amp;R2921)),IF(SUM(E2921:N2921)=0,"",SUM(E2921:N2921)))</f>
        <v/>
      </c>
      <c r="P2921" s="68" t="s">
        <v>98</v>
      </c>
      <c r="Q2921" s="138">
        <f t="shared" si="90"/>
        <v>4826</v>
      </c>
      <c r="R2921" s="139">
        <f t="shared" ca="1" si="91"/>
        <v>2922</v>
      </c>
      <c r="S2921" s="69"/>
      <c r="T2921" s="102"/>
    </row>
    <row r="2922" spans="1:20" ht="17.45" customHeight="1" thickBot="1">
      <c r="A2922" s="2"/>
      <c r="B2922" s="365"/>
      <c r="C2922" s="77"/>
      <c r="D2922" s="362" t="str">
        <f>HYPERLINK("https://miamia.ru/search/index.php?q="&amp;Q2922&amp;"&amp;s=Поиск?utm_source=Excel&amp;utm_medium=Nalichie&amp;utm_content="&amp;Q2922&amp;"","Посмотреть большую фотографию на сайте")</f>
        <v>Посмотреть большую фотографию на сайте</v>
      </c>
      <c r="E2922" s="363"/>
      <c r="F2922" s="363"/>
      <c r="G2922" s="363"/>
      <c r="H2922" s="363"/>
      <c r="I2922" s="363"/>
      <c r="J2922" s="363"/>
      <c r="K2922" s="363"/>
      <c r="L2922" s="363"/>
      <c r="M2922" s="363"/>
      <c r="N2922" s="363"/>
      <c r="O2922" s="94" t="str">
        <f ca="1">IF(D2922="цвет",SUM(O2923:INDIRECT("N"&amp;R2922)),IF(SUM(E2922:N2922)=0,"",SUM(E2922:N2922)))</f>
        <v/>
      </c>
      <c r="P2922" s="68" t="s">
        <v>98</v>
      </c>
      <c r="Q2922" s="138">
        <f t="shared" si="90"/>
        <v>4826</v>
      </c>
      <c r="R2922" s="139">
        <f t="shared" ca="1" si="91"/>
        <v>2922</v>
      </c>
      <c r="S2922" s="69"/>
      <c r="T2922" s="102"/>
    </row>
    <row r="2923" spans="1:20" ht="17.25" thickBot="1">
      <c r="A2923" s="2"/>
      <c r="B2923" s="356" t="s">
        <v>2568</v>
      </c>
      <c r="C2923" s="83">
        <v>4827</v>
      </c>
      <c r="D2923" s="98" t="s">
        <v>9</v>
      </c>
      <c r="E2923" s="99" t="s">
        <v>11</v>
      </c>
      <c r="F2923" s="99" t="s">
        <v>12</v>
      </c>
      <c r="G2923" s="99" t="s">
        <v>13</v>
      </c>
      <c r="H2923" s="99" t="s">
        <v>14</v>
      </c>
      <c r="I2923" s="99" t="s">
        <v>15</v>
      </c>
      <c r="J2923" s="99" t="s">
        <v>16</v>
      </c>
      <c r="K2923" s="99"/>
      <c r="L2923" s="99"/>
      <c r="M2923" s="99"/>
      <c r="N2923" s="100"/>
      <c r="O2923" s="93">
        <f ca="1">IF(D2923="цвет",SUM(O2924:INDIRECT("N"&amp;R2923)),IF(SUM(E2923:N2923)=0,"",SUM(E2923:N2923)))</f>
        <v>0</v>
      </c>
      <c r="P2923" s="68">
        <v>4908</v>
      </c>
      <c r="Q2923" s="138">
        <f t="shared" si="90"/>
        <v>4827</v>
      </c>
      <c r="R2923" s="139">
        <f t="shared" ca="1" si="91"/>
        <v>2927</v>
      </c>
      <c r="S2923" s="101">
        <v>4908</v>
      </c>
      <c r="T2923" s="62">
        <f ca="1">S2923*O2923</f>
        <v>0</v>
      </c>
    </row>
    <row r="2924" spans="1:20" ht="17.25" thickBot="1">
      <c r="A2924" s="2"/>
      <c r="B2924" s="357"/>
      <c r="C2924" s="75"/>
      <c r="D2924" s="5" t="s">
        <v>2569</v>
      </c>
      <c r="E2924" s="181"/>
      <c r="F2924" s="181"/>
      <c r="G2924" s="351"/>
      <c r="H2924" s="351"/>
      <c r="I2924" s="7"/>
      <c r="J2924" s="7"/>
      <c r="K2924" s="7"/>
      <c r="L2924" s="7"/>
      <c r="M2924" s="7"/>
      <c r="N2924" s="97"/>
      <c r="O2924" s="94" t="str">
        <f ca="1">IF(D2924="цвет",SUM(O2925:INDIRECT("N"&amp;R2924)),IF(SUM(E2924:N2924)=0,"",SUM(E2924:N2924)))</f>
        <v/>
      </c>
      <c r="P2924" s="68" t="s">
        <v>98</v>
      </c>
      <c r="Q2924" s="138">
        <f t="shared" si="90"/>
        <v>4827</v>
      </c>
      <c r="R2924" s="139">
        <f t="shared" ca="1" si="91"/>
        <v>2927</v>
      </c>
      <c r="S2924" s="69"/>
      <c r="T2924" s="102"/>
    </row>
    <row r="2925" spans="1:20" ht="17.25" thickBot="1">
      <c r="A2925" s="2"/>
      <c r="B2925" s="357"/>
      <c r="C2925" s="75"/>
      <c r="D2925" s="5" t="s">
        <v>46</v>
      </c>
      <c r="E2925" s="7"/>
      <c r="F2925" s="7"/>
      <c r="G2925" s="181"/>
      <c r="H2925" s="351"/>
      <c r="I2925" s="351"/>
      <c r="J2925" s="7"/>
      <c r="K2925" s="7"/>
      <c r="L2925" s="7"/>
      <c r="M2925" s="7"/>
      <c r="N2925" s="97"/>
      <c r="O2925" s="94" t="str">
        <f ca="1">IF(D2925="цвет",SUM(O2926:INDIRECT("N"&amp;R2925)),IF(SUM(E2925:N2925)=0,"",SUM(E2925:N2925)))</f>
        <v/>
      </c>
      <c r="P2925" s="68" t="s">
        <v>98</v>
      </c>
      <c r="Q2925" s="138">
        <f t="shared" si="90"/>
        <v>4827</v>
      </c>
      <c r="R2925" s="139">
        <f t="shared" ca="1" si="91"/>
        <v>2927</v>
      </c>
      <c r="S2925" s="69"/>
      <c r="T2925" s="102"/>
    </row>
    <row r="2926" spans="1:20" ht="117" customHeight="1">
      <c r="A2926" s="2"/>
      <c r="B2926" s="357"/>
      <c r="C2926" s="75"/>
      <c r="D2926" s="359" t="s">
        <v>2575</v>
      </c>
      <c r="E2926" s="360"/>
      <c r="F2926" s="360"/>
      <c r="G2926" s="360"/>
      <c r="H2926" s="360"/>
      <c r="I2926" s="360"/>
      <c r="J2926" s="360"/>
      <c r="K2926" s="360"/>
      <c r="L2926" s="360"/>
      <c r="M2926" s="360"/>
      <c r="N2926" s="360"/>
      <c r="O2926" s="94" t="str">
        <f ca="1">IF(D2926="цвет",SUM(O2927:INDIRECT("N"&amp;R2926)),IF(SUM(E2926:N2926)=0,"",SUM(E2926:N2926)))</f>
        <v/>
      </c>
      <c r="P2926" s="68" t="s">
        <v>98</v>
      </c>
      <c r="Q2926" s="138">
        <f t="shared" si="90"/>
        <v>4827</v>
      </c>
      <c r="R2926" s="139">
        <f t="shared" ca="1" si="91"/>
        <v>2927</v>
      </c>
      <c r="S2926" s="69"/>
      <c r="T2926" s="102"/>
    </row>
    <row r="2927" spans="1:20" ht="17.45" customHeight="1" thickBot="1">
      <c r="A2927" s="2"/>
      <c r="B2927" s="365"/>
      <c r="C2927" s="77"/>
      <c r="D2927" s="362" t="str">
        <f>HYPERLINK("https://miamia.ru/search/index.php?q="&amp;Q2927&amp;"&amp;s=Поиск?utm_source=Excel&amp;utm_medium=Nalichie&amp;utm_content="&amp;Q2927&amp;"","Посмотреть большую фотографию на сайте")</f>
        <v>Посмотреть большую фотографию на сайте</v>
      </c>
      <c r="E2927" s="363"/>
      <c r="F2927" s="363"/>
      <c r="G2927" s="363"/>
      <c r="H2927" s="363"/>
      <c r="I2927" s="363"/>
      <c r="J2927" s="363"/>
      <c r="K2927" s="363"/>
      <c r="L2927" s="363"/>
      <c r="M2927" s="363"/>
      <c r="N2927" s="363"/>
      <c r="O2927" s="94" t="str">
        <f ca="1">IF(D2927="цвет",SUM(O2928:INDIRECT("N"&amp;R2927)),IF(SUM(E2927:N2927)=0,"",SUM(E2927:N2927)))</f>
        <v/>
      </c>
      <c r="P2927" s="68" t="s">
        <v>98</v>
      </c>
      <c r="Q2927" s="138">
        <f t="shared" si="90"/>
        <v>4827</v>
      </c>
      <c r="R2927" s="139">
        <f t="shared" ca="1" si="91"/>
        <v>2927</v>
      </c>
      <c r="S2927" s="69"/>
      <c r="T2927" s="102"/>
    </row>
    <row r="2928" spans="1:20" ht="17.25" thickBot="1">
      <c r="A2928" s="2"/>
      <c r="B2928" s="356" t="s">
        <v>2568</v>
      </c>
      <c r="C2928" s="83">
        <v>4829</v>
      </c>
      <c r="D2928" s="98" t="s">
        <v>9</v>
      </c>
      <c r="E2928" s="99" t="s">
        <v>17</v>
      </c>
      <c r="F2928" s="99" t="s">
        <v>18</v>
      </c>
      <c r="G2928" s="99" t="s">
        <v>19</v>
      </c>
      <c r="H2928" s="99" t="s">
        <v>23</v>
      </c>
      <c r="I2928" s="99"/>
      <c r="J2928" s="99"/>
      <c r="K2928" s="99"/>
      <c r="L2928" s="99"/>
      <c r="M2928" s="99"/>
      <c r="N2928" s="100"/>
      <c r="O2928" s="93">
        <f ca="1">IF(D2928="цвет",SUM(O2929:INDIRECT("N"&amp;R2928)),IF(SUM(E2928:N2928)=0,"",SUM(E2928:N2928)))</f>
        <v>0</v>
      </c>
      <c r="P2928" s="68">
        <v>4004</v>
      </c>
      <c r="Q2928" s="138">
        <f t="shared" si="90"/>
        <v>4829</v>
      </c>
      <c r="R2928" s="139">
        <f t="shared" ca="1" si="91"/>
        <v>2932</v>
      </c>
      <c r="S2928" s="101">
        <v>4004</v>
      </c>
      <c r="T2928" s="62">
        <f ca="1">S2928*O2928</f>
        <v>0</v>
      </c>
    </row>
    <row r="2929" spans="1:20" ht="17.25" thickBot="1">
      <c r="A2929" s="2"/>
      <c r="B2929" s="357"/>
      <c r="C2929" s="75"/>
      <c r="D2929" s="5" t="s">
        <v>2569</v>
      </c>
      <c r="E2929" s="7"/>
      <c r="F2929" s="181"/>
      <c r="G2929" s="351"/>
      <c r="H2929" s="181"/>
      <c r="I2929" s="7"/>
      <c r="J2929" s="7"/>
      <c r="K2929" s="7"/>
      <c r="L2929" s="7"/>
      <c r="M2929" s="7"/>
      <c r="N2929" s="97"/>
      <c r="O2929" s="94" t="str">
        <f ca="1">IF(D2929="цвет",SUM(O2930:INDIRECT("N"&amp;R2929)),IF(SUM(E2929:N2929)=0,"",SUM(E2929:N2929)))</f>
        <v/>
      </c>
      <c r="P2929" s="68" t="s">
        <v>98</v>
      </c>
      <c r="Q2929" s="138">
        <f t="shared" si="90"/>
        <v>4829</v>
      </c>
      <c r="R2929" s="139">
        <f t="shared" ca="1" si="91"/>
        <v>2932</v>
      </c>
      <c r="S2929" s="69"/>
      <c r="T2929" s="102"/>
    </row>
    <row r="2930" spans="1:20" ht="17.25" thickBot="1">
      <c r="A2930" s="2"/>
      <c r="B2930" s="357"/>
      <c r="C2930" s="75"/>
      <c r="D2930" s="5" t="s">
        <v>46</v>
      </c>
      <c r="E2930" s="7"/>
      <c r="F2930" s="181"/>
      <c r="G2930" s="351"/>
      <c r="H2930" s="351"/>
      <c r="I2930" s="7"/>
      <c r="J2930" s="7"/>
      <c r="K2930" s="7"/>
      <c r="L2930" s="7"/>
      <c r="M2930" s="7"/>
      <c r="N2930" s="97"/>
      <c r="O2930" s="94" t="str">
        <f ca="1">IF(D2930="цвет",SUM(O2931:INDIRECT("N"&amp;R2930)),IF(SUM(E2930:N2930)=0,"",SUM(E2930:N2930)))</f>
        <v/>
      </c>
      <c r="P2930" s="68" t="s">
        <v>98</v>
      </c>
      <c r="Q2930" s="138">
        <f t="shared" si="90"/>
        <v>4829</v>
      </c>
      <c r="R2930" s="139">
        <f t="shared" ca="1" si="91"/>
        <v>2932</v>
      </c>
      <c r="S2930" s="69"/>
      <c r="T2930" s="102"/>
    </row>
    <row r="2931" spans="1:20" ht="117" customHeight="1">
      <c r="A2931" s="2"/>
      <c r="B2931" s="357"/>
      <c r="C2931" s="75"/>
      <c r="D2931" s="359" t="s">
        <v>2576</v>
      </c>
      <c r="E2931" s="360"/>
      <c r="F2931" s="360"/>
      <c r="G2931" s="360"/>
      <c r="H2931" s="360"/>
      <c r="I2931" s="360"/>
      <c r="J2931" s="360"/>
      <c r="K2931" s="360"/>
      <c r="L2931" s="360"/>
      <c r="M2931" s="360"/>
      <c r="N2931" s="360"/>
      <c r="O2931" s="94" t="str">
        <f ca="1">IF(D2931="цвет",SUM(O2932:INDIRECT("N"&amp;R2931)),IF(SUM(E2931:N2931)=0,"",SUM(E2931:N2931)))</f>
        <v/>
      </c>
      <c r="P2931" s="68" t="s">
        <v>98</v>
      </c>
      <c r="Q2931" s="138">
        <f t="shared" si="90"/>
        <v>4829</v>
      </c>
      <c r="R2931" s="139">
        <f t="shared" ca="1" si="91"/>
        <v>2932</v>
      </c>
      <c r="S2931" s="69"/>
      <c r="T2931" s="102"/>
    </row>
    <row r="2932" spans="1:20" ht="17.45" customHeight="1" thickBot="1">
      <c r="A2932" s="2"/>
      <c r="B2932" s="365"/>
      <c r="C2932" s="77"/>
      <c r="D2932" s="362" t="str">
        <f>HYPERLINK("https://miamia.ru/search/index.php?q="&amp;Q2932&amp;"&amp;s=Поиск?utm_source=Excel&amp;utm_medium=Nalichie&amp;utm_content="&amp;Q2932&amp;"","Посмотреть большую фотографию на сайте")</f>
        <v>Посмотреть большую фотографию на сайте</v>
      </c>
      <c r="E2932" s="363"/>
      <c r="F2932" s="363"/>
      <c r="G2932" s="363"/>
      <c r="H2932" s="363"/>
      <c r="I2932" s="363"/>
      <c r="J2932" s="363"/>
      <c r="K2932" s="363"/>
      <c r="L2932" s="363"/>
      <c r="M2932" s="363"/>
      <c r="N2932" s="363"/>
      <c r="O2932" s="94" t="str">
        <f ca="1">IF(D2932="цвет",SUM(O2933:INDIRECT("N"&amp;R2932)),IF(SUM(E2932:N2932)=0,"",SUM(E2932:N2932)))</f>
        <v/>
      </c>
      <c r="P2932" s="68" t="s">
        <v>98</v>
      </c>
      <c r="Q2932" s="138">
        <f t="shared" si="90"/>
        <v>4829</v>
      </c>
      <c r="R2932" s="139">
        <f t="shared" ca="1" si="91"/>
        <v>2932</v>
      </c>
      <c r="S2932" s="69"/>
      <c r="T2932" s="102"/>
    </row>
    <row r="2933" spans="1:20" ht="23.1" customHeight="1" thickBot="1">
      <c r="A2933" s="2"/>
      <c r="B2933" s="28" t="s">
        <v>1763</v>
      </c>
      <c r="C2933" s="29"/>
      <c r="D2933" s="30"/>
      <c r="E2933" s="31"/>
      <c r="F2933" s="31"/>
      <c r="G2933" s="31"/>
      <c r="H2933" s="31"/>
      <c r="I2933" s="31"/>
      <c r="J2933" s="31"/>
      <c r="K2933" s="31"/>
      <c r="L2933" s="31"/>
      <c r="M2933" s="31"/>
      <c r="N2933" s="32"/>
      <c r="O2933" s="91" t="str">
        <f ca="1">IF(D2933="цвет",SUM(O2934:INDIRECT("N"&amp;R2933)),IF(SUM(E2933:N2933)=0,"",SUM(E2933:N2933)))</f>
        <v/>
      </c>
      <c r="P2933" s="68" t="s">
        <v>98</v>
      </c>
      <c r="Q2933" s="55">
        <f t="shared" si="90"/>
        <v>4829</v>
      </c>
      <c r="R2933" s="70">
        <f t="shared" ca="1" si="91"/>
        <v>2937</v>
      </c>
    </row>
    <row r="2934" spans="1:20" ht="17.25" thickBot="1">
      <c r="A2934" s="2"/>
      <c r="B2934" s="357" t="s">
        <v>296</v>
      </c>
      <c r="C2934" s="75">
        <v>4041</v>
      </c>
      <c r="D2934" s="98" t="s">
        <v>9</v>
      </c>
      <c r="E2934" s="104" t="s">
        <v>19</v>
      </c>
      <c r="F2934" s="11" t="s">
        <v>23</v>
      </c>
      <c r="G2934" s="11" t="s">
        <v>297</v>
      </c>
      <c r="H2934" s="11"/>
      <c r="I2934" s="11"/>
      <c r="J2934" s="99"/>
      <c r="K2934" s="99"/>
      <c r="L2934" s="99"/>
      <c r="M2934" s="99"/>
      <c r="N2934" s="99"/>
      <c r="O2934" s="59">
        <f ca="1">IF(D2934="цвет",SUM(O2935:INDIRECT("N"&amp;R2934)),IF(SUM(E2934:N2934)=0,"",SUM(E2934:N2934)))</f>
        <v>0</v>
      </c>
      <c r="P2934" s="68">
        <v>3874</v>
      </c>
      <c r="Q2934" s="55">
        <f t="shared" si="90"/>
        <v>4041</v>
      </c>
      <c r="R2934" s="70">
        <f t="shared" ca="1" si="91"/>
        <v>2937</v>
      </c>
      <c r="S2934" s="85">
        <v>3874</v>
      </c>
      <c r="T2934" s="86">
        <f ca="1">O2934*S2934</f>
        <v>0</v>
      </c>
    </row>
    <row r="2935" spans="1:20" ht="17.25" thickBot="1">
      <c r="A2935" s="2"/>
      <c r="B2935" s="357"/>
      <c r="C2935" s="75"/>
      <c r="D2935" s="105" t="s">
        <v>33</v>
      </c>
      <c r="E2935" s="7"/>
      <c r="F2935" s="181"/>
      <c r="G2935" s="181"/>
      <c r="H2935" s="7"/>
      <c r="I2935" s="7"/>
      <c r="J2935" s="7"/>
      <c r="K2935" s="7"/>
      <c r="L2935" s="7"/>
      <c r="M2935" s="7"/>
      <c r="N2935" s="79"/>
      <c r="O2935" s="91" t="str">
        <f ca="1">IF(D2935="цвет",SUM(O2936:INDIRECT("N"&amp;R2935)),IF(SUM(E2935:N2935)=0,"",SUM(E2935:N2935)))</f>
        <v/>
      </c>
      <c r="P2935" s="68" t="s">
        <v>98</v>
      </c>
      <c r="Q2935" s="55">
        <f t="shared" si="90"/>
        <v>4041</v>
      </c>
      <c r="R2935" s="70">
        <f t="shared" ca="1" si="91"/>
        <v>2937</v>
      </c>
      <c r="S2935" s="69"/>
      <c r="T2935" s="76"/>
    </row>
    <row r="2936" spans="1:20" ht="135" customHeight="1">
      <c r="A2936" s="2"/>
      <c r="B2936" s="357"/>
      <c r="C2936" s="75"/>
      <c r="D2936" s="359" t="s">
        <v>1227</v>
      </c>
      <c r="E2936" s="360"/>
      <c r="F2936" s="360"/>
      <c r="G2936" s="360"/>
      <c r="H2936" s="360"/>
      <c r="I2936" s="360"/>
      <c r="J2936" s="360"/>
      <c r="K2936" s="360"/>
      <c r="L2936" s="360"/>
      <c r="M2936" s="360"/>
      <c r="N2936" s="361"/>
      <c r="O2936" s="91" t="str">
        <f ca="1">IF(D2936="цвет",SUM(O2937:INDIRECT("N"&amp;R2936)),IF(SUM(E2936:N2936)=0,"",SUM(E2936:N2936)))</f>
        <v/>
      </c>
      <c r="P2936" s="68" t="s">
        <v>98</v>
      </c>
      <c r="Q2936" s="55">
        <f t="shared" si="90"/>
        <v>4041</v>
      </c>
      <c r="R2936" s="70">
        <f t="shared" ca="1" si="91"/>
        <v>2937</v>
      </c>
      <c r="S2936" s="69"/>
      <c r="T2936" s="76"/>
    </row>
    <row r="2937" spans="1:20" ht="17.45" customHeight="1" thickBot="1">
      <c r="A2937" s="2"/>
      <c r="B2937" s="358"/>
      <c r="C2937" s="77"/>
      <c r="D2937" s="362" t="str">
        <f>HYPERLINK("https://miamia.ru/search/index.php?q="&amp;Q2937&amp;"&amp;s=Поиск?utm_source=Excel&amp;utm_medium=Nalichie&amp;utm_content="&amp;Q2937&amp;"","Посмотреть большую фотографию на сайте")</f>
        <v>Посмотреть большую фотографию на сайте</v>
      </c>
      <c r="E2937" s="363"/>
      <c r="F2937" s="363"/>
      <c r="G2937" s="363"/>
      <c r="H2937" s="363"/>
      <c r="I2937" s="363"/>
      <c r="J2937" s="363"/>
      <c r="K2937" s="363"/>
      <c r="L2937" s="363"/>
      <c r="M2937" s="363"/>
      <c r="N2937" s="364"/>
      <c r="O2937" s="91" t="str">
        <f ca="1">IF(D2937="цвет",SUM(O2938:INDIRECT("N"&amp;R2937)),IF(SUM(E2937:N2937)=0,"",SUM(E2937:N2937)))</f>
        <v/>
      </c>
      <c r="P2937" s="68" t="s">
        <v>98</v>
      </c>
      <c r="Q2937" s="55">
        <f t="shared" si="90"/>
        <v>4041</v>
      </c>
      <c r="R2937" s="70">
        <f t="shared" ca="1" si="91"/>
        <v>2937</v>
      </c>
      <c r="S2937" s="69"/>
      <c r="T2937" s="76"/>
    </row>
    <row r="2938" spans="1:20" ht="17.25" thickBot="1">
      <c r="A2938" s="2"/>
      <c r="B2938" s="357" t="s">
        <v>296</v>
      </c>
      <c r="C2938" s="75">
        <v>4043</v>
      </c>
      <c r="D2938" s="98" t="s">
        <v>9</v>
      </c>
      <c r="E2938" s="104" t="s">
        <v>19</v>
      </c>
      <c r="F2938" s="11" t="s">
        <v>23</v>
      </c>
      <c r="G2938" s="11" t="s">
        <v>297</v>
      </c>
      <c r="H2938" s="11"/>
      <c r="I2938" s="11"/>
      <c r="J2938" s="99"/>
      <c r="K2938" s="99"/>
      <c r="L2938" s="99"/>
      <c r="M2938" s="99"/>
      <c r="N2938" s="99"/>
      <c r="O2938" s="59">
        <f ca="1">IF(D2938="цвет",SUM(O2939:INDIRECT("N"&amp;R2938)),IF(SUM(E2938:N2938)=0,"",SUM(E2938:N2938)))</f>
        <v>0</v>
      </c>
      <c r="P2938" s="68">
        <v>3487</v>
      </c>
      <c r="Q2938" s="55">
        <f t="shared" si="90"/>
        <v>4043</v>
      </c>
      <c r="R2938" s="70">
        <f t="shared" ca="1" si="91"/>
        <v>2941</v>
      </c>
      <c r="S2938" s="85">
        <v>3487</v>
      </c>
      <c r="T2938" s="86">
        <f ca="1">O2938*S2938</f>
        <v>0</v>
      </c>
    </row>
    <row r="2939" spans="1:20" ht="17.25" thickBot="1">
      <c r="A2939" s="2"/>
      <c r="B2939" s="357"/>
      <c r="C2939" s="75"/>
      <c r="D2939" s="105" t="s">
        <v>33</v>
      </c>
      <c r="E2939" s="181"/>
      <c r="F2939" s="351"/>
      <c r="G2939" s="351"/>
      <c r="H2939" s="7"/>
      <c r="I2939" s="7"/>
      <c r="J2939" s="7"/>
      <c r="K2939" s="7"/>
      <c r="L2939" s="7"/>
      <c r="M2939" s="7"/>
      <c r="N2939" s="79"/>
      <c r="O2939" s="91" t="str">
        <f ca="1">IF(D2939="цвет",SUM(O2940:INDIRECT("N"&amp;R2939)),IF(SUM(E2939:N2939)=0,"",SUM(E2939:N2939)))</f>
        <v/>
      </c>
      <c r="P2939" s="68" t="s">
        <v>98</v>
      </c>
      <c r="Q2939" s="55">
        <f t="shared" si="90"/>
        <v>4043</v>
      </c>
      <c r="R2939" s="70">
        <f t="shared" ca="1" si="91"/>
        <v>2941</v>
      </c>
      <c r="S2939" s="69"/>
      <c r="T2939" s="76"/>
    </row>
    <row r="2940" spans="1:20" ht="135" customHeight="1">
      <c r="A2940" s="2"/>
      <c r="B2940" s="357"/>
      <c r="C2940" s="75"/>
      <c r="D2940" s="359" t="s">
        <v>1228</v>
      </c>
      <c r="E2940" s="360"/>
      <c r="F2940" s="360"/>
      <c r="G2940" s="360"/>
      <c r="H2940" s="360"/>
      <c r="I2940" s="360"/>
      <c r="J2940" s="360"/>
      <c r="K2940" s="360"/>
      <c r="L2940" s="360"/>
      <c r="M2940" s="360"/>
      <c r="N2940" s="361"/>
      <c r="O2940" s="91" t="str">
        <f ca="1">IF(D2940="цвет",SUM(O2941:INDIRECT("N"&amp;R2940)),IF(SUM(E2940:N2940)=0,"",SUM(E2940:N2940)))</f>
        <v/>
      </c>
      <c r="P2940" s="68" t="s">
        <v>98</v>
      </c>
      <c r="Q2940" s="55">
        <f t="shared" si="90"/>
        <v>4043</v>
      </c>
      <c r="R2940" s="70">
        <f t="shared" ca="1" si="91"/>
        <v>2941</v>
      </c>
      <c r="S2940" s="69"/>
      <c r="T2940" s="76"/>
    </row>
    <row r="2941" spans="1:20" ht="17.45" customHeight="1" thickBot="1">
      <c r="A2941" s="2"/>
      <c r="B2941" s="358"/>
      <c r="C2941" s="77"/>
      <c r="D2941" s="362" t="str">
        <f>HYPERLINK("https://miamia.ru/search/index.php?q="&amp;Q2941&amp;"&amp;s=Поиск?utm_source=Excel&amp;utm_medium=Nalichie&amp;utm_content="&amp;Q2941&amp;"","Посмотреть большую фотографию на сайте")</f>
        <v>Посмотреть большую фотографию на сайте</v>
      </c>
      <c r="E2941" s="363"/>
      <c r="F2941" s="363"/>
      <c r="G2941" s="363"/>
      <c r="H2941" s="363"/>
      <c r="I2941" s="363"/>
      <c r="J2941" s="363"/>
      <c r="K2941" s="363"/>
      <c r="L2941" s="363"/>
      <c r="M2941" s="363"/>
      <c r="N2941" s="364"/>
      <c r="O2941" s="91" t="str">
        <f ca="1">IF(D2941="цвет",SUM(O2942:INDIRECT("N"&amp;R2941)),IF(SUM(E2941:N2941)=0,"",SUM(E2941:N2941)))</f>
        <v/>
      </c>
      <c r="P2941" s="68" t="s">
        <v>98</v>
      </c>
      <c r="Q2941" s="55">
        <f t="shared" si="90"/>
        <v>4043</v>
      </c>
      <c r="R2941" s="70">
        <f t="shared" ca="1" si="91"/>
        <v>2941</v>
      </c>
      <c r="S2941" s="69"/>
      <c r="T2941" s="76"/>
    </row>
    <row r="2942" spans="1:20" ht="17.25" thickBot="1">
      <c r="A2942" s="2"/>
      <c r="B2942" s="357" t="s">
        <v>296</v>
      </c>
      <c r="C2942" s="75">
        <v>4044</v>
      </c>
      <c r="D2942" s="98" t="s">
        <v>9</v>
      </c>
      <c r="E2942" s="11" t="s">
        <v>15</v>
      </c>
      <c r="F2942" s="11" t="s">
        <v>16</v>
      </c>
      <c r="G2942" s="11" t="s">
        <v>21</v>
      </c>
      <c r="H2942" s="11" t="s">
        <v>22</v>
      </c>
      <c r="I2942" s="11" t="s">
        <v>66</v>
      </c>
      <c r="J2942" s="11" t="s">
        <v>1225</v>
      </c>
      <c r="K2942" s="99"/>
      <c r="L2942" s="99"/>
      <c r="M2942" s="99"/>
      <c r="N2942" s="99"/>
      <c r="O2942" s="59">
        <f ca="1">IF(D2942="цвет",SUM(O2943:INDIRECT("N"&amp;R2942)),IF(SUM(E2942:N2942)=0,"",SUM(E2942:N2942)))</f>
        <v>0</v>
      </c>
      <c r="P2942" s="68">
        <v>4908</v>
      </c>
      <c r="Q2942" s="55">
        <f t="shared" si="90"/>
        <v>4044</v>
      </c>
      <c r="R2942" s="70">
        <f t="shared" ca="1" si="91"/>
        <v>2945</v>
      </c>
      <c r="S2942" s="85">
        <v>4908</v>
      </c>
      <c r="T2942" s="86">
        <f ca="1">O2942*S2942</f>
        <v>0</v>
      </c>
    </row>
    <row r="2943" spans="1:20" ht="17.25" thickBot="1">
      <c r="A2943" s="2"/>
      <c r="B2943" s="357"/>
      <c r="C2943" s="75"/>
      <c r="D2943" s="105" t="s">
        <v>33</v>
      </c>
      <c r="E2943" s="351"/>
      <c r="F2943" s="351"/>
      <c r="G2943" s="351"/>
      <c r="H2943" s="351"/>
      <c r="I2943" s="351"/>
      <c r="J2943" s="181"/>
      <c r="K2943" s="7"/>
      <c r="L2943" s="7"/>
      <c r="M2943" s="7"/>
      <c r="N2943" s="79"/>
      <c r="O2943" s="91" t="str">
        <f ca="1">IF(D2943="цвет",SUM(O2944:INDIRECT("N"&amp;R2943)),IF(SUM(E2943:N2943)=0,"",SUM(E2943:N2943)))</f>
        <v/>
      </c>
      <c r="P2943" s="68" t="s">
        <v>98</v>
      </c>
      <c r="Q2943" s="55">
        <f t="shared" si="90"/>
        <v>4044</v>
      </c>
      <c r="R2943" s="70">
        <f t="shared" ca="1" si="91"/>
        <v>2945</v>
      </c>
      <c r="S2943" s="69"/>
      <c r="T2943" s="76"/>
    </row>
    <row r="2944" spans="1:20" ht="135" customHeight="1">
      <c r="A2944" s="2"/>
      <c r="B2944" s="357"/>
      <c r="C2944" s="75"/>
      <c r="D2944" s="359" t="s">
        <v>919</v>
      </c>
      <c r="E2944" s="360"/>
      <c r="F2944" s="360"/>
      <c r="G2944" s="360"/>
      <c r="H2944" s="360"/>
      <c r="I2944" s="360"/>
      <c r="J2944" s="360"/>
      <c r="K2944" s="360"/>
      <c r="L2944" s="360"/>
      <c r="M2944" s="360"/>
      <c r="N2944" s="361"/>
      <c r="O2944" s="91" t="str">
        <f ca="1">IF(D2944="цвет",SUM(O2945:INDIRECT("N"&amp;R2944)),IF(SUM(E2944:N2944)=0,"",SUM(E2944:N2944)))</f>
        <v/>
      </c>
      <c r="P2944" s="68" t="s">
        <v>98</v>
      </c>
      <c r="Q2944" s="55">
        <f t="shared" si="90"/>
        <v>4044</v>
      </c>
      <c r="R2944" s="70">
        <f t="shared" ca="1" si="91"/>
        <v>2945</v>
      </c>
      <c r="S2944" s="69"/>
      <c r="T2944" s="76"/>
    </row>
    <row r="2945" spans="1:20" ht="17.45" customHeight="1" thickBot="1">
      <c r="A2945" s="2"/>
      <c r="B2945" s="358"/>
      <c r="C2945" s="77"/>
      <c r="D2945" s="362" t="str">
        <f>HYPERLINK("https://miamia.ru/search/index.php?q="&amp;Q2945&amp;"&amp;s=Поиск?utm_source=Excel&amp;utm_medium=Nalichie&amp;utm_content="&amp;Q2945&amp;"","Посмотреть большую фотографию на сайте")</f>
        <v>Посмотреть большую фотографию на сайте</v>
      </c>
      <c r="E2945" s="363"/>
      <c r="F2945" s="363"/>
      <c r="G2945" s="363"/>
      <c r="H2945" s="363"/>
      <c r="I2945" s="363"/>
      <c r="J2945" s="363"/>
      <c r="K2945" s="363"/>
      <c r="L2945" s="363"/>
      <c r="M2945" s="363"/>
      <c r="N2945" s="364"/>
      <c r="O2945" s="91" t="str">
        <f ca="1">IF(D2945="цвет",SUM(O2946:INDIRECT("N"&amp;R2945)),IF(SUM(E2945:N2945)=0,"",SUM(E2945:N2945)))</f>
        <v/>
      </c>
      <c r="P2945" s="68" t="s">
        <v>98</v>
      </c>
      <c r="Q2945" s="55">
        <f t="shared" si="90"/>
        <v>4044</v>
      </c>
      <c r="R2945" s="70">
        <f t="shared" ca="1" si="91"/>
        <v>2945</v>
      </c>
      <c r="S2945" s="69"/>
      <c r="T2945" s="76"/>
    </row>
    <row r="2946" spans="1:20" ht="17.25" thickBot="1">
      <c r="A2946" s="2"/>
      <c r="B2946" s="357" t="s">
        <v>296</v>
      </c>
      <c r="C2946" s="75">
        <v>4045</v>
      </c>
      <c r="D2946" s="98" t="s">
        <v>9</v>
      </c>
      <c r="E2946" s="11" t="s">
        <v>15</v>
      </c>
      <c r="F2946" s="11" t="s">
        <v>16</v>
      </c>
      <c r="G2946" s="11" t="s">
        <v>21</v>
      </c>
      <c r="H2946" s="11" t="s">
        <v>22</v>
      </c>
      <c r="I2946" s="11" t="s">
        <v>66</v>
      </c>
      <c r="J2946" s="11" t="s">
        <v>1225</v>
      </c>
      <c r="K2946" s="99"/>
      <c r="L2946" s="99"/>
      <c r="M2946" s="99"/>
      <c r="N2946" s="99"/>
      <c r="O2946" s="59">
        <f ca="1">IF(D2946="цвет",SUM(O2947:INDIRECT("N"&amp;R2946)),IF(SUM(E2946:N2946)=0,"",SUM(E2946:N2946)))</f>
        <v>0</v>
      </c>
      <c r="P2946" s="68">
        <v>3228</v>
      </c>
      <c r="Q2946" s="55">
        <f t="shared" si="90"/>
        <v>4045</v>
      </c>
      <c r="R2946" s="70">
        <f t="shared" ca="1" si="91"/>
        <v>2949</v>
      </c>
      <c r="S2946" s="85">
        <v>3228</v>
      </c>
      <c r="T2946" s="86">
        <f ca="1">O2946*S2946</f>
        <v>0</v>
      </c>
    </row>
    <row r="2947" spans="1:20" ht="17.25" thickBot="1">
      <c r="A2947" s="2"/>
      <c r="B2947" s="357"/>
      <c r="C2947" s="75"/>
      <c r="D2947" s="105" t="s">
        <v>33</v>
      </c>
      <c r="E2947" s="351"/>
      <c r="F2947" s="351"/>
      <c r="G2947" s="351"/>
      <c r="H2947" s="351"/>
      <c r="I2947" s="351"/>
      <c r="J2947" s="181"/>
      <c r="K2947" s="7"/>
      <c r="L2947" s="7"/>
      <c r="M2947" s="7"/>
      <c r="N2947" s="79"/>
      <c r="O2947" s="91" t="str">
        <f ca="1">IF(D2947="цвет",SUM(O2948:INDIRECT("N"&amp;R2947)),IF(SUM(E2947:N2947)=0,"",SUM(E2947:N2947)))</f>
        <v/>
      </c>
      <c r="P2947" s="68" t="s">
        <v>98</v>
      </c>
      <c r="Q2947" s="55">
        <f t="shared" si="90"/>
        <v>4045</v>
      </c>
      <c r="R2947" s="70">
        <f t="shared" ca="1" si="91"/>
        <v>2949</v>
      </c>
      <c r="S2947" s="69"/>
      <c r="T2947" s="76"/>
    </row>
    <row r="2948" spans="1:20" ht="135" customHeight="1">
      <c r="A2948" s="2"/>
      <c r="B2948" s="357"/>
      <c r="C2948" s="75"/>
      <c r="D2948" s="359" t="s">
        <v>1224</v>
      </c>
      <c r="E2948" s="360"/>
      <c r="F2948" s="360"/>
      <c r="G2948" s="360"/>
      <c r="H2948" s="360"/>
      <c r="I2948" s="360"/>
      <c r="J2948" s="360"/>
      <c r="K2948" s="360"/>
      <c r="L2948" s="360"/>
      <c r="M2948" s="360"/>
      <c r="N2948" s="361"/>
      <c r="O2948" s="91" t="str">
        <f ca="1">IF(D2948="цвет",SUM(O2949:INDIRECT("N"&amp;R2948)),IF(SUM(E2948:N2948)=0,"",SUM(E2948:N2948)))</f>
        <v/>
      </c>
      <c r="P2948" s="68" t="s">
        <v>98</v>
      </c>
      <c r="Q2948" s="55">
        <f t="shared" si="90"/>
        <v>4045</v>
      </c>
      <c r="R2948" s="70">
        <f t="shared" ca="1" si="91"/>
        <v>2949</v>
      </c>
      <c r="S2948" s="69"/>
      <c r="T2948" s="76"/>
    </row>
    <row r="2949" spans="1:20" ht="17.45" customHeight="1" thickBot="1">
      <c r="A2949" s="2"/>
      <c r="B2949" s="358"/>
      <c r="C2949" s="77"/>
      <c r="D2949" s="362" t="str">
        <f>HYPERLINK("https://miamia.ru/search/index.php?q="&amp;Q2949&amp;"&amp;s=Поиск?utm_source=Excel&amp;utm_medium=Nalichie&amp;utm_content="&amp;Q2949&amp;"","Посмотреть большую фотографию на сайте")</f>
        <v>Посмотреть большую фотографию на сайте</v>
      </c>
      <c r="E2949" s="363"/>
      <c r="F2949" s="363"/>
      <c r="G2949" s="363"/>
      <c r="H2949" s="363"/>
      <c r="I2949" s="363"/>
      <c r="J2949" s="363"/>
      <c r="K2949" s="363"/>
      <c r="L2949" s="363"/>
      <c r="M2949" s="363"/>
      <c r="N2949" s="364"/>
      <c r="O2949" s="91" t="str">
        <f ca="1">IF(D2949="цвет",SUM(O2950:INDIRECT("N"&amp;R2949)),IF(SUM(E2949:N2949)=0,"",SUM(E2949:N2949)))</f>
        <v/>
      </c>
      <c r="P2949" s="68" t="s">
        <v>98</v>
      </c>
      <c r="Q2949" s="55">
        <f t="shared" si="90"/>
        <v>4045</v>
      </c>
      <c r="R2949" s="70">
        <f t="shared" ca="1" si="91"/>
        <v>2949</v>
      </c>
      <c r="S2949" s="69"/>
      <c r="T2949" s="76"/>
    </row>
    <row r="2950" spans="1:20" ht="17.25" thickBot="1">
      <c r="A2950" s="2"/>
      <c r="B2950" s="357" t="s">
        <v>296</v>
      </c>
      <c r="C2950" s="75">
        <v>4046</v>
      </c>
      <c r="D2950" s="98" t="s">
        <v>9</v>
      </c>
      <c r="E2950" s="11" t="s">
        <v>15</v>
      </c>
      <c r="F2950" s="11" t="s">
        <v>16</v>
      </c>
      <c r="G2950" s="11" t="s">
        <v>21</v>
      </c>
      <c r="H2950" s="11" t="s">
        <v>22</v>
      </c>
      <c r="I2950" s="11" t="s">
        <v>66</v>
      </c>
      <c r="J2950" s="11" t="s">
        <v>1225</v>
      </c>
      <c r="K2950" s="99"/>
      <c r="L2950" s="99"/>
      <c r="M2950" s="99"/>
      <c r="N2950" s="99"/>
      <c r="O2950" s="59">
        <f ca="1">IF(D2950="цвет",SUM(O2951:INDIRECT("N"&amp;R2950)),IF(SUM(E2950:N2950)=0,"",SUM(E2950:N2950)))</f>
        <v>0</v>
      </c>
      <c r="P2950" s="68">
        <v>5296</v>
      </c>
      <c r="Q2950" s="55">
        <f t="shared" si="90"/>
        <v>4046</v>
      </c>
      <c r="R2950" s="70">
        <f t="shared" ca="1" si="91"/>
        <v>2953</v>
      </c>
      <c r="S2950" s="85">
        <v>5296</v>
      </c>
      <c r="T2950" s="86">
        <f ca="1">O2950*S2950</f>
        <v>0</v>
      </c>
    </row>
    <row r="2951" spans="1:20" ht="17.25" thickBot="1">
      <c r="A2951" s="2"/>
      <c r="B2951" s="357"/>
      <c r="C2951" s="75"/>
      <c r="D2951" s="105" t="s">
        <v>33</v>
      </c>
      <c r="E2951" s="181"/>
      <c r="F2951" s="351"/>
      <c r="G2951" s="351"/>
      <c r="H2951" s="351"/>
      <c r="I2951" s="351"/>
      <c r="J2951" s="7"/>
      <c r="K2951" s="7"/>
      <c r="L2951" s="7"/>
      <c r="M2951" s="7"/>
      <c r="N2951" s="79"/>
      <c r="O2951" s="91" t="str">
        <f ca="1">IF(D2951="цвет",SUM(O2952:INDIRECT("N"&amp;R2951)),IF(SUM(E2951:N2951)=0,"",SUM(E2951:N2951)))</f>
        <v/>
      </c>
      <c r="P2951" s="68" t="s">
        <v>98</v>
      </c>
      <c r="Q2951" s="55">
        <f t="shared" si="90"/>
        <v>4046</v>
      </c>
      <c r="R2951" s="70">
        <f t="shared" ca="1" si="91"/>
        <v>2953</v>
      </c>
      <c r="S2951" s="69"/>
      <c r="T2951" s="76"/>
    </row>
    <row r="2952" spans="1:20" ht="135" customHeight="1">
      <c r="A2952" s="2"/>
      <c r="B2952" s="357"/>
      <c r="C2952" s="75"/>
      <c r="D2952" s="359" t="s">
        <v>920</v>
      </c>
      <c r="E2952" s="360"/>
      <c r="F2952" s="360"/>
      <c r="G2952" s="360"/>
      <c r="H2952" s="360"/>
      <c r="I2952" s="360"/>
      <c r="J2952" s="360"/>
      <c r="K2952" s="360"/>
      <c r="L2952" s="360"/>
      <c r="M2952" s="360"/>
      <c r="N2952" s="361"/>
      <c r="O2952" s="91" t="str">
        <f ca="1">IF(D2952="цвет",SUM(O2953:INDIRECT("N"&amp;R2952)),IF(SUM(E2952:N2952)=0,"",SUM(E2952:N2952)))</f>
        <v/>
      </c>
      <c r="P2952" s="68" t="s">
        <v>98</v>
      </c>
      <c r="Q2952" s="55">
        <f t="shared" si="90"/>
        <v>4046</v>
      </c>
      <c r="R2952" s="70">
        <f t="shared" ca="1" si="91"/>
        <v>2953</v>
      </c>
      <c r="S2952" s="69"/>
      <c r="T2952" s="76"/>
    </row>
    <row r="2953" spans="1:20" ht="17.45" customHeight="1" thickBot="1">
      <c r="A2953" s="2"/>
      <c r="B2953" s="358"/>
      <c r="C2953" s="77"/>
      <c r="D2953" s="362" t="str">
        <f>HYPERLINK("https://miamia.ru/search/index.php?q="&amp;Q2953&amp;"&amp;s=Поиск?utm_source=Excel&amp;utm_medium=Nalichie&amp;utm_content="&amp;Q2953&amp;"","Посмотреть большую фотографию на сайте")</f>
        <v>Посмотреть большую фотографию на сайте</v>
      </c>
      <c r="E2953" s="363"/>
      <c r="F2953" s="363"/>
      <c r="G2953" s="363"/>
      <c r="H2953" s="363"/>
      <c r="I2953" s="363"/>
      <c r="J2953" s="363"/>
      <c r="K2953" s="363"/>
      <c r="L2953" s="363"/>
      <c r="M2953" s="363"/>
      <c r="N2953" s="364"/>
      <c r="O2953" s="91" t="str">
        <f ca="1">IF(D2953="цвет",SUM(O2954:INDIRECT("N"&amp;R2953)),IF(SUM(E2953:N2953)=0,"",SUM(E2953:N2953)))</f>
        <v/>
      </c>
      <c r="P2953" s="68" t="s">
        <v>98</v>
      </c>
      <c r="Q2953" s="55">
        <f t="shared" si="90"/>
        <v>4046</v>
      </c>
      <c r="R2953" s="70">
        <f t="shared" ca="1" si="91"/>
        <v>2953</v>
      </c>
      <c r="S2953" s="69"/>
      <c r="T2953" s="76"/>
    </row>
    <row r="2954" spans="1:20" ht="17.25" thickBot="1">
      <c r="A2954" s="2"/>
      <c r="B2954" s="357" t="s">
        <v>296</v>
      </c>
      <c r="C2954" s="75">
        <v>4047</v>
      </c>
      <c r="D2954" s="98" t="s">
        <v>9</v>
      </c>
      <c r="E2954" s="11" t="s">
        <v>15</v>
      </c>
      <c r="F2954" s="11" t="s">
        <v>16</v>
      </c>
      <c r="G2954" s="11" t="s">
        <v>21</v>
      </c>
      <c r="H2954" s="11" t="s">
        <v>22</v>
      </c>
      <c r="I2954" s="11" t="s">
        <v>66</v>
      </c>
      <c r="J2954" s="11" t="s">
        <v>1225</v>
      </c>
      <c r="K2954" s="99"/>
      <c r="L2954" s="99"/>
      <c r="M2954" s="99"/>
      <c r="N2954" s="99"/>
      <c r="O2954" s="59">
        <f ca="1">IF(D2954="цвет",SUM(O2955:INDIRECT("N"&amp;R2954)),IF(SUM(E2954:N2954)=0,"",SUM(E2954:N2954)))</f>
        <v>0</v>
      </c>
      <c r="P2954" s="68">
        <v>4391</v>
      </c>
      <c r="Q2954" s="55">
        <f t="shared" si="90"/>
        <v>4047</v>
      </c>
      <c r="R2954" s="70">
        <f t="shared" ca="1" si="91"/>
        <v>2957</v>
      </c>
      <c r="S2954" s="85">
        <v>4391</v>
      </c>
      <c r="T2954" s="86">
        <f ca="1">O2954*S2954</f>
        <v>0</v>
      </c>
    </row>
    <row r="2955" spans="1:20" ht="17.25" thickBot="1">
      <c r="A2955" s="2"/>
      <c r="B2955" s="357"/>
      <c r="C2955" s="75"/>
      <c r="D2955" s="105" t="s">
        <v>33</v>
      </c>
      <c r="E2955" s="181"/>
      <c r="F2955" s="351"/>
      <c r="G2955" s="351"/>
      <c r="H2955" s="351"/>
      <c r="I2955" s="351"/>
      <c r="J2955" s="7"/>
      <c r="K2955" s="7"/>
      <c r="L2955" s="7"/>
      <c r="M2955" s="7"/>
      <c r="N2955" s="79"/>
      <c r="O2955" s="91" t="str">
        <f ca="1">IF(D2955="цвет",SUM(O2956:INDIRECT("N"&amp;R2955)),IF(SUM(E2955:N2955)=0,"",SUM(E2955:N2955)))</f>
        <v/>
      </c>
      <c r="P2955" s="68" t="s">
        <v>98</v>
      </c>
      <c r="Q2955" s="55">
        <f t="shared" ref="Q2955:Q3018" si="92">IF(C2955&lt;&gt;0,C2955,Q2954)</f>
        <v>4047</v>
      </c>
      <c r="R2955" s="70">
        <f t="shared" ref="R2955:R3018" ca="1" si="93">IF(D2955="Посмотреть большую фотографию на сайте",CELL("строка",O2955),R2956)</f>
        <v>2957</v>
      </c>
      <c r="S2955" s="69"/>
      <c r="T2955" s="76"/>
    </row>
    <row r="2956" spans="1:20" ht="135" customHeight="1">
      <c r="A2956" s="2"/>
      <c r="B2956" s="357"/>
      <c r="C2956" s="75"/>
      <c r="D2956" s="359" t="s">
        <v>1229</v>
      </c>
      <c r="E2956" s="360"/>
      <c r="F2956" s="360"/>
      <c r="G2956" s="360"/>
      <c r="H2956" s="360"/>
      <c r="I2956" s="360"/>
      <c r="J2956" s="360"/>
      <c r="K2956" s="360"/>
      <c r="L2956" s="360"/>
      <c r="M2956" s="360"/>
      <c r="N2956" s="361"/>
      <c r="O2956" s="91" t="str">
        <f ca="1">IF(D2956="цвет",SUM(O2957:INDIRECT("N"&amp;R2956)),IF(SUM(E2956:N2956)=0,"",SUM(E2956:N2956)))</f>
        <v/>
      </c>
      <c r="P2956" s="68" t="s">
        <v>98</v>
      </c>
      <c r="Q2956" s="55">
        <f t="shared" si="92"/>
        <v>4047</v>
      </c>
      <c r="R2956" s="70">
        <f t="shared" ca="1" si="93"/>
        <v>2957</v>
      </c>
      <c r="S2956" s="69"/>
      <c r="T2956" s="76"/>
    </row>
    <row r="2957" spans="1:20" ht="17.45" customHeight="1" thickBot="1">
      <c r="A2957" s="2"/>
      <c r="B2957" s="358"/>
      <c r="C2957" s="77"/>
      <c r="D2957" s="362" t="str">
        <f>HYPERLINK("https://miamia.ru/search/index.php?q="&amp;Q2957&amp;"&amp;s=Поиск?utm_source=Excel&amp;utm_medium=Nalichie&amp;utm_content="&amp;Q2957&amp;"","Посмотреть большую фотографию на сайте")</f>
        <v>Посмотреть большую фотографию на сайте</v>
      </c>
      <c r="E2957" s="363"/>
      <c r="F2957" s="363"/>
      <c r="G2957" s="363"/>
      <c r="H2957" s="363"/>
      <c r="I2957" s="363"/>
      <c r="J2957" s="363"/>
      <c r="K2957" s="363"/>
      <c r="L2957" s="363"/>
      <c r="M2957" s="363"/>
      <c r="N2957" s="364"/>
      <c r="O2957" s="91" t="str">
        <f ca="1">IF(D2957="цвет",SUM(O2958:INDIRECT("N"&amp;R2957)),IF(SUM(E2957:N2957)=0,"",SUM(E2957:N2957)))</f>
        <v/>
      </c>
      <c r="P2957" s="68" t="s">
        <v>98</v>
      </c>
      <c r="Q2957" s="55">
        <f t="shared" si="92"/>
        <v>4047</v>
      </c>
      <c r="R2957" s="70">
        <f t="shared" ca="1" si="93"/>
        <v>2957</v>
      </c>
      <c r="S2957" s="69"/>
      <c r="T2957" s="76"/>
    </row>
    <row r="2958" spans="1:20" ht="17.25" thickBot="1">
      <c r="A2958" s="2"/>
      <c r="B2958" s="357" t="s">
        <v>296</v>
      </c>
      <c r="C2958" s="75">
        <v>4048</v>
      </c>
      <c r="D2958" s="98" t="s">
        <v>9</v>
      </c>
      <c r="E2958" s="11" t="s">
        <v>15</v>
      </c>
      <c r="F2958" s="11" t="s">
        <v>16</v>
      </c>
      <c r="G2958" s="11" t="s">
        <v>21</v>
      </c>
      <c r="H2958" s="11" t="s">
        <v>22</v>
      </c>
      <c r="I2958" s="11" t="s">
        <v>66</v>
      </c>
      <c r="J2958" s="11" t="s">
        <v>1225</v>
      </c>
      <c r="K2958" s="99"/>
      <c r="L2958" s="99"/>
      <c r="M2958" s="99"/>
      <c r="N2958" s="99"/>
      <c r="O2958" s="59">
        <f ca="1">IF(D2958="цвет",SUM(O2959:INDIRECT("N"&amp;R2958)),IF(SUM(E2958:N2958)=0,"",SUM(E2958:N2958)))</f>
        <v>0</v>
      </c>
      <c r="P2958" s="68">
        <v>3228</v>
      </c>
      <c r="Q2958" s="55">
        <f t="shared" si="92"/>
        <v>4048</v>
      </c>
      <c r="R2958" s="70">
        <f t="shared" ca="1" si="93"/>
        <v>2961</v>
      </c>
      <c r="S2958" s="85">
        <v>3228</v>
      </c>
      <c r="T2958" s="86">
        <f ca="1">O2958*S2958</f>
        <v>0</v>
      </c>
    </row>
    <row r="2959" spans="1:20" ht="17.25" thickBot="1">
      <c r="A2959" s="2"/>
      <c r="B2959" s="357"/>
      <c r="C2959" s="75"/>
      <c r="D2959" s="105" t="s">
        <v>33</v>
      </c>
      <c r="E2959" s="181"/>
      <c r="F2959" s="7"/>
      <c r="G2959" s="351"/>
      <c r="H2959" s="351"/>
      <c r="I2959" s="351"/>
      <c r="J2959" s="7"/>
      <c r="K2959" s="7"/>
      <c r="L2959" s="7"/>
      <c r="M2959" s="7"/>
      <c r="N2959" s="79"/>
      <c r="O2959" s="91" t="str">
        <f ca="1">IF(D2959="цвет",SUM(O2960:INDIRECT("N"&amp;R2959)),IF(SUM(E2959:N2959)=0,"",SUM(E2959:N2959)))</f>
        <v/>
      </c>
      <c r="P2959" s="68" t="s">
        <v>98</v>
      </c>
      <c r="Q2959" s="55">
        <f t="shared" si="92"/>
        <v>4048</v>
      </c>
      <c r="R2959" s="70">
        <f t="shared" ca="1" si="93"/>
        <v>2961</v>
      </c>
      <c r="S2959" s="69"/>
      <c r="T2959" s="76"/>
    </row>
    <row r="2960" spans="1:20" ht="135" customHeight="1">
      <c r="A2960" s="2"/>
      <c r="B2960" s="357"/>
      <c r="C2960" s="75"/>
      <c r="D2960" s="359" t="s">
        <v>1226</v>
      </c>
      <c r="E2960" s="360"/>
      <c r="F2960" s="360"/>
      <c r="G2960" s="360"/>
      <c r="H2960" s="360"/>
      <c r="I2960" s="360"/>
      <c r="J2960" s="360"/>
      <c r="K2960" s="360"/>
      <c r="L2960" s="360"/>
      <c r="M2960" s="360"/>
      <c r="N2960" s="361"/>
      <c r="O2960" s="91" t="str">
        <f ca="1">IF(D2960="цвет",SUM(O2961:INDIRECT("N"&amp;R2960)),IF(SUM(E2960:N2960)=0,"",SUM(E2960:N2960)))</f>
        <v/>
      </c>
      <c r="P2960" s="68" t="s">
        <v>98</v>
      </c>
      <c r="Q2960" s="55">
        <f t="shared" si="92"/>
        <v>4048</v>
      </c>
      <c r="R2960" s="70">
        <f t="shared" ca="1" si="93"/>
        <v>2961</v>
      </c>
      <c r="S2960" s="69"/>
      <c r="T2960" s="76"/>
    </row>
    <row r="2961" spans="1:20" ht="17.45" customHeight="1" thickBot="1">
      <c r="A2961" s="2"/>
      <c r="B2961" s="358"/>
      <c r="C2961" s="77"/>
      <c r="D2961" s="362" t="str">
        <f>HYPERLINK("https://miamia.ru/search/index.php?q="&amp;Q2961&amp;"&amp;s=Поиск?utm_source=Excel&amp;utm_medium=Nalichie&amp;utm_content="&amp;Q2961&amp;"","Посмотреть большую фотографию на сайте")</f>
        <v>Посмотреть большую фотографию на сайте</v>
      </c>
      <c r="E2961" s="363"/>
      <c r="F2961" s="363"/>
      <c r="G2961" s="363"/>
      <c r="H2961" s="363"/>
      <c r="I2961" s="363"/>
      <c r="J2961" s="363"/>
      <c r="K2961" s="363"/>
      <c r="L2961" s="363"/>
      <c r="M2961" s="363"/>
      <c r="N2961" s="364"/>
      <c r="O2961" s="91" t="str">
        <f ca="1">IF(D2961="цвет",SUM(O2962:INDIRECT("N"&amp;R2961)),IF(SUM(E2961:N2961)=0,"",SUM(E2961:N2961)))</f>
        <v/>
      </c>
      <c r="P2961" s="68" t="s">
        <v>98</v>
      </c>
      <c r="Q2961" s="55">
        <f t="shared" si="92"/>
        <v>4048</v>
      </c>
      <c r="R2961" s="70">
        <f t="shared" ca="1" si="93"/>
        <v>2961</v>
      </c>
      <c r="S2961" s="69"/>
      <c r="T2961" s="76"/>
    </row>
    <row r="2962" spans="1:20" ht="17.25" thickBot="1">
      <c r="A2962" s="2"/>
      <c r="B2962" s="357" t="s">
        <v>296</v>
      </c>
      <c r="C2962" s="75">
        <v>4049</v>
      </c>
      <c r="D2962" s="98" t="s">
        <v>9</v>
      </c>
      <c r="E2962" s="104" t="s">
        <v>19</v>
      </c>
      <c r="F2962" s="11" t="s">
        <v>23</v>
      </c>
      <c r="G2962" s="11" t="s">
        <v>297</v>
      </c>
      <c r="H2962" s="74"/>
      <c r="I2962" s="99"/>
      <c r="J2962" s="99"/>
      <c r="K2962" s="99"/>
      <c r="L2962" s="99"/>
      <c r="M2962" s="99"/>
      <c r="N2962" s="99"/>
      <c r="O2962" s="59">
        <f ca="1">IF(D2962="цвет",SUM(O2963:INDIRECT("N"&amp;R2962)),IF(SUM(E2962:N2962)=0,"",SUM(E2962:N2962)))</f>
        <v>0</v>
      </c>
      <c r="P2962" s="68">
        <v>4004</v>
      </c>
      <c r="Q2962" s="55">
        <f t="shared" si="92"/>
        <v>4049</v>
      </c>
      <c r="R2962" s="70">
        <f t="shared" ca="1" si="93"/>
        <v>2965</v>
      </c>
      <c r="S2962" s="85">
        <v>4004</v>
      </c>
      <c r="T2962" s="86">
        <f ca="1">O2962*S2962</f>
        <v>0</v>
      </c>
    </row>
    <row r="2963" spans="1:20" ht="17.25" thickBot="1">
      <c r="A2963" s="2"/>
      <c r="B2963" s="357"/>
      <c r="C2963" s="75"/>
      <c r="D2963" s="105" t="s">
        <v>33</v>
      </c>
      <c r="E2963" s="7"/>
      <c r="F2963" s="181"/>
      <c r="G2963" s="7"/>
      <c r="H2963" s="7"/>
      <c r="I2963" s="7"/>
      <c r="J2963" s="7"/>
      <c r="K2963" s="7"/>
      <c r="L2963" s="7"/>
      <c r="M2963" s="7"/>
      <c r="N2963" s="79"/>
      <c r="O2963" s="91" t="str">
        <f ca="1">IF(D2963="цвет",SUM(O2964:INDIRECT("N"&amp;R2963)),IF(SUM(E2963:N2963)=0,"",SUM(E2963:N2963)))</f>
        <v/>
      </c>
      <c r="P2963" s="68" t="s">
        <v>98</v>
      </c>
      <c r="Q2963" s="55">
        <f t="shared" si="92"/>
        <v>4049</v>
      </c>
      <c r="R2963" s="70">
        <f t="shared" ca="1" si="93"/>
        <v>2965</v>
      </c>
      <c r="S2963" s="69"/>
      <c r="T2963" s="76"/>
    </row>
    <row r="2964" spans="1:20" ht="135" customHeight="1">
      <c r="A2964" s="2"/>
      <c r="B2964" s="357"/>
      <c r="C2964" s="75"/>
      <c r="D2964" s="359" t="s">
        <v>468</v>
      </c>
      <c r="E2964" s="360"/>
      <c r="F2964" s="360"/>
      <c r="G2964" s="360"/>
      <c r="H2964" s="360"/>
      <c r="I2964" s="360"/>
      <c r="J2964" s="360"/>
      <c r="K2964" s="360"/>
      <c r="L2964" s="360"/>
      <c r="M2964" s="360"/>
      <c r="N2964" s="361"/>
      <c r="O2964" s="91" t="str">
        <f ca="1">IF(D2964="цвет",SUM(O2965:INDIRECT("N"&amp;R2964)),IF(SUM(E2964:N2964)=0,"",SUM(E2964:N2964)))</f>
        <v/>
      </c>
      <c r="P2964" s="68" t="s">
        <v>98</v>
      </c>
      <c r="Q2964" s="55">
        <f t="shared" si="92"/>
        <v>4049</v>
      </c>
      <c r="R2964" s="70">
        <f t="shared" ca="1" si="93"/>
        <v>2965</v>
      </c>
      <c r="S2964" s="69"/>
      <c r="T2964" s="76"/>
    </row>
    <row r="2965" spans="1:20" ht="17.45" customHeight="1" thickBot="1">
      <c r="A2965" s="2"/>
      <c r="B2965" s="358"/>
      <c r="C2965" s="77"/>
      <c r="D2965" s="362" t="str">
        <f>HYPERLINK("https://miamia.ru/search/index.php?q="&amp;Q2965&amp;"&amp;s=Поиск?utm_source=Excel&amp;utm_medium=Nalichie&amp;utm_content="&amp;Q2965&amp;"","Посмотреть большую фотографию на сайте")</f>
        <v>Посмотреть большую фотографию на сайте</v>
      </c>
      <c r="E2965" s="363"/>
      <c r="F2965" s="363"/>
      <c r="G2965" s="363"/>
      <c r="H2965" s="363"/>
      <c r="I2965" s="363"/>
      <c r="J2965" s="363"/>
      <c r="K2965" s="363"/>
      <c r="L2965" s="363"/>
      <c r="M2965" s="363"/>
      <c r="N2965" s="364"/>
      <c r="O2965" s="91" t="str">
        <f ca="1">IF(D2965="цвет",SUM(O2966:INDIRECT("N"&amp;R2965)),IF(SUM(E2965:N2965)=0,"",SUM(E2965:N2965)))</f>
        <v/>
      </c>
      <c r="P2965" s="68" t="s">
        <v>98</v>
      </c>
      <c r="Q2965" s="55">
        <f t="shared" si="92"/>
        <v>4049</v>
      </c>
      <c r="R2965" s="70">
        <f t="shared" ca="1" si="93"/>
        <v>2965</v>
      </c>
      <c r="S2965" s="69"/>
      <c r="T2965" s="76"/>
    </row>
    <row r="2966" spans="1:20" ht="23.1" customHeight="1" thickBot="1">
      <c r="A2966" s="2"/>
      <c r="B2966" s="28" t="s">
        <v>2681</v>
      </c>
      <c r="C2966" s="29"/>
      <c r="D2966" s="30"/>
      <c r="E2966" s="31"/>
      <c r="F2966" s="31"/>
      <c r="G2966" s="31"/>
      <c r="H2966" s="31"/>
      <c r="I2966" s="31"/>
      <c r="J2966" s="31"/>
      <c r="K2966" s="31"/>
      <c r="L2966" s="31"/>
      <c r="M2966" s="31"/>
      <c r="N2966" s="32"/>
      <c r="O2966" s="92" t="str">
        <f ca="1">IF(D2966="цвет",SUM(O2967:INDIRECT("N"&amp;R2966)),IF(SUM(E2966:N2966)=0,"",SUM(E2966:N2966)))</f>
        <v/>
      </c>
      <c r="P2966" s="68" t="s">
        <v>98</v>
      </c>
      <c r="Q2966" s="138">
        <f t="shared" si="92"/>
        <v>4049</v>
      </c>
      <c r="R2966" s="139">
        <f t="shared" ca="1" si="93"/>
        <v>2970</v>
      </c>
    </row>
    <row r="2967" spans="1:20" ht="17.25" thickBot="1">
      <c r="A2967" s="2"/>
      <c r="B2967" s="356" t="s">
        <v>2545</v>
      </c>
      <c r="C2967" s="83">
        <v>4730</v>
      </c>
      <c r="D2967" s="98" t="s">
        <v>9</v>
      </c>
      <c r="E2967" s="99" t="s">
        <v>11</v>
      </c>
      <c r="F2967" s="99" t="s">
        <v>12</v>
      </c>
      <c r="G2967" s="99" t="s">
        <v>13</v>
      </c>
      <c r="H2967" s="99" t="s">
        <v>14</v>
      </c>
      <c r="I2967" s="99" t="s">
        <v>15</v>
      </c>
      <c r="J2967" s="99" t="s">
        <v>16</v>
      </c>
      <c r="K2967" s="99" t="s">
        <v>21</v>
      </c>
      <c r="L2967" s="99" t="s">
        <v>22</v>
      </c>
      <c r="M2967" s="99"/>
      <c r="N2967" s="99"/>
      <c r="O2967" s="93">
        <f ca="1">IF(D2967="цвет",SUM(O2968:INDIRECT("N"&amp;R2967)),IF(SUM(E2967:N2967)=0,"",SUM(E2967:N2967)))</f>
        <v>0</v>
      </c>
      <c r="P2967" s="68">
        <v>2711</v>
      </c>
      <c r="Q2967" s="138">
        <f t="shared" si="92"/>
        <v>4730</v>
      </c>
      <c r="R2967" s="139">
        <f t="shared" ca="1" si="93"/>
        <v>2970</v>
      </c>
      <c r="S2967" s="85">
        <v>2711</v>
      </c>
      <c r="T2967" s="62">
        <f ca="1">S2967*O2967</f>
        <v>0</v>
      </c>
    </row>
    <row r="2968" spans="1:20" ht="17.25" thickBot="1">
      <c r="A2968" s="2"/>
      <c r="B2968" s="357"/>
      <c r="C2968" s="75"/>
      <c r="D2968" s="5" t="s">
        <v>29</v>
      </c>
      <c r="E2968" s="7"/>
      <c r="F2968" s="181"/>
      <c r="G2968" s="351"/>
      <c r="H2968" s="351"/>
      <c r="I2968" s="351"/>
      <c r="J2968" s="351"/>
      <c r="K2968" s="7"/>
      <c r="L2968" s="7"/>
      <c r="M2968" s="7"/>
      <c r="N2968" s="7"/>
      <c r="O2968" s="94" t="str">
        <f ca="1">IF(D2968="цвет",SUM(O2969:INDIRECT("N"&amp;R2968)),IF(SUM(E2968:N2968)=0,"",SUM(E2968:N2968)))</f>
        <v/>
      </c>
      <c r="P2968" s="68" t="s">
        <v>98</v>
      </c>
      <c r="Q2968" s="138">
        <f t="shared" si="92"/>
        <v>4730</v>
      </c>
      <c r="R2968" s="139">
        <f t="shared" ca="1" si="93"/>
        <v>2970</v>
      </c>
      <c r="S2968" s="69"/>
      <c r="T2968" s="76"/>
    </row>
    <row r="2969" spans="1:20" ht="135" customHeight="1">
      <c r="A2969" s="2"/>
      <c r="B2969" s="357"/>
      <c r="C2969" s="75"/>
      <c r="D2969" s="359" t="s">
        <v>2546</v>
      </c>
      <c r="E2969" s="360"/>
      <c r="F2969" s="360"/>
      <c r="G2969" s="360"/>
      <c r="H2969" s="360"/>
      <c r="I2969" s="360"/>
      <c r="J2969" s="360"/>
      <c r="K2969" s="360"/>
      <c r="L2969" s="360"/>
      <c r="M2969" s="360"/>
      <c r="N2969" s="361"/>
      <c r="O2969" s="94" t="str">
        <f ca="1">IF(D2969="цвет",SUM(O2970:INDIRECT("N"&amp;R2969)),IF(SUM(E2969:N2969)=0,"",SUM(E2969:N2969)))</f>
        <v/>
      </c>
      <c r="P2969" s="68" t="s">
        <v>98</v>
      </c>
      <c r="Q2969" s="138">
        <f t="shared" si="92"/>
        <v>4730</v>
      </c>
      <c r="R2969" s="139">
        <f t="shared" ca="1" si="93"/>
        <v>2970</v>
      </c>
      <c r="S2969" s="69"/>
      <c r="T2969" s="76"/>
    </row>
    <row r="2970" spans="1:20" ht="17.45" customHeight="1" thickBot="1">
      <c r="A2970" s="2"/>
      <c r="B2970" s="365"/>
      <c r="C2970" s="77"/>
      <c r="D2970" s="362" t="str">
        <f>HYPERLINK("https://miamia.ru/search/index.php?q="&amp;Q2970&amp;"&amp;s=Поиск?utm_source=Excel&amp;utm_medium=Nalichie&amp;utm_content="&amp;Q2970&amp;"","Посмотреть большую фотографию на сайте")</f>
        <v>Посмотреть большую фотографию на сайте</v>
      </c>
      <c r="E2970" s="363"/>
      <c r="F2970" s="363"/>
      <c r="G2970" s="363"/>
      <c r="H2970" s="363"/>
      <c r="I2970" s="363"/>
      <c r="J2970" s="363"/>
      <c r="K2970" s="363"/>
      <c r="L2970" s="363"/>
      <c r="M2970" s="363"/>
      <c r="N2970" s="364"/>
      <c r="O2970" s="94" t="str">
        <f ca="1">IF(D2970="цвет",SUM(O2971:INDIRECT("N"&amp;R2970)),IF(SUM(E2970:N2970)=0,"",SUM(E2970:N2970)))</f>
        <v/>
      </c>
      <c r="P2970" s="68" t="s">
        <v>98</v>
      </c>
      <c r="Q2970" s="138">
        <f t="shared" si="92"/>
        <v>4730</v>
      </c>
      <c r="R2970" s="139">
        <f t="shared" ca="1" si="93"/>
        <v>2970</v>
      </c>
      <c r="S2970" s="69"/>
      <c r="T2970" s="76"/>
    </row>
    <row r="2971" spans="1:20" ht="17.25" thickBot="1">
      <c r="A2971" s="2"/>
      <c r="B2971" s="356" t="s">
        <v>2545</v>
      </c>
      <c r="C2971" s="83">
        <v>4731</v>
      </c>
      <c r="D2971" s="98" t="s">
        <v>9</v>
      </c>
      <c r="E2971" s="99" t="s">
        <v>11</v>
      </c>
      <c r="F2971" s="99" t="s">
        <v>12</v>
      </c>
      <c r="G2971" s="99" t="s">
        <v>13</v>
      </c>
      <c r="H2971" s="99" t="s">
        <v>14</v>
      </c>
      <c r="I2971" s="99" t="s">
        <v>15</v>
      </c>
      <c r="J2971" s="99" t="s">
        <v>16</v>
      </c>
      <c r="K2971" s="99" t="s">
        <v>21</v>
      </c>
      <c r="L2971" s="99" t="s">
        <v>22</v>
      </c>
      <c r="M2971" s="99"/>
      <c r="N2971" s="99"/>
      <c r="O2971" s="93">
        <f ca="1">IF(D2971="цвет",SUM(O2972:INDIRECT("N"&amp;R2971)),IF(SUM(E2971:N2971)=0,"",SUM(E2971:N2971)))</f>
        <v>0</v>
      </c>
      <c r="P2971" s="68">
        <v>2711</v>
      </c>
      <c r="Q2971" s="138">
        <f t="shared" si="92"/>
        <v>4731</v>
      </c>
      <c r="R2971" s="139">
        <f t="shared" ca="1" si="93"/>
        <v>2974</v>
      </c>
      <c r="S2971" s="85">
        <v>2711</v>
      </c>
      <c r="T2971" s="62">
        <f ca="1">S2971*O2971</f>
        <v>0</v>
      </c>
    </row>
    <row r="2972" spans="1:20" ht="17.25" thickBot="1">
      <c r="A2972" s="2"/>
      <c r="B2972" s="357"/>
      <c r="C2972" s="75"/>
      <c r="D2972" s="5" t="s">
        <v>29</v>
      </c>
      <c r="E2972" s="7"/>
      <c r="F2972" s="7"/>
      <c r="G2972" s="7"/>
      <c r="H2972" s="7"/>
      <c r="I2972" s="7"/>
      <c r="J2972" s="7"/>
      <c r="K2972" s="181"/>
      <c r="L2972" s="7"/>
      <c r="M2972" s="7"/>
      <c r="N2972" s="7"/>
      <c r="O2972" s="94" t="str">
        <f ca="1">IF(D2972="цвет",SUM(O2973:INDIRECT("N"&amp;R2972)),IF(SUM(E2972:N2972)=0,"",SUM(E2972:N2972)))</f>
        <v/>
      </c>
      <c r="P2972" s="68" t="s">
        <v>98</v>
      </c>
      <c r="Q2972" s="138">
        <f t="shared" si="92"/>
        <v>4731</v>
      </c>
      <c r="R2972" s="139">
        <f t="shared" ca="1" si="93"/>
        <v>2974</v>
      </c>
      <c r="S2972" s="69"/>
      <c r="T2972" s="76"/>
    </row>
    <row r="2973" spans="1:20" ht="135" customHeight="1">
      <c r="A2973" s="2"/>
      <c r="B2973" s="357"/>
      <c r="C2973" s="75"/>
      <c r="D2973" s="359" t="s">
        <v>2547</v>
      </c>
      <c r="E2973" s="360"/>
      <c r="F2973" s="360"/>
      <c r="G2973" s="360"/>
      <c r="H2973" s="360"/>
      <c r="I2973" s="360"/>
      <c r="J2973" s="360"/>
      <c r="K2973" s="360"/>
      <c r="L2973" s="360"/>
      <c r="M2973" s="360"/>
      <c r="N2973" s="361"/>
      <c r="O2973" s="94" t="str">
        <f ca="1">IF(D2973="цвет",SUM(O2974:INDIRECT("N"&amp;R2973)),IF(SUM(E2973:N2973)=0,"",SUM(E2973:N2973)))</f>
        <v/>
      </c>
      <c r="P2973" s="68" t="s">
        <v>98</v>
      </c>
      <c r="Q2973" s="138">
        <f t="shared" si="92"/>
        <v>4731</v>
      </c>
      <c r="R2973" s="139">
        <f t="shared" ca="1" si="93"/>
        <v>2974</v>
      </c>
      <c r="S2973" s="69"/>
      <c r="T2973" s="76"/>
    </row>
    <row r="2974" spans="1:20" ht="17.45" customHeight="1" thickBot="1">
      <c r="A2974" s="2"/>
      <c r="B2974" s="365"/>
      <c r="C2974" s="77"/>
      <c r="D2974" s="362" t="str">
        <f>HYPERLINK("https://miamia.ru/search/index.php?q="&amp;Q2974&amp;"&amp;s=Поиск?utm_source=Excel&amp;utm_medium=Nalichie&amp;utm_content="&amp;Q2974&amp;"","Посмотреть большую фотографию на сайте")</f>
        <v>Посмотреть большую фотографию на сайте</v>
      </c>
      <c r="E2974" s="363"/>
      <c r="F2974" s="363"/>
      <c r="G2974" s="363"/>
      <c r="H2974" s="363"/>
      <c r="I2974" s="363"/>
      <c r="J2974" s="363"/>
      <c r="K2974" s="363"/>
      <c r="L2974" s="363"/>
      <c r="M2974" s="363"/>
      <c r="N2974" s="364"/>
      <c r="O2974" s="94" t="str">
        <f ca="1">IF(D2974="цвет",SUM(O2975:INDIRECT("N"&amp;R2974)),IF(SUM(E2974:N2974)=0,"",SUM(E2974:N2974)))</f>
        <v/>
      </c>
      <c r="P2974" s="68" t="s">
        <v>98</v>
      </c>
      <c r="Q2974" s="138">
        <f t="shared" si="92"/>
        <v>4731</v>
      </c>
      <c r="R2974" s="139">
        <f t="shared" ca="1" si="93"/>
        <v>2974</v>
      </c>
      <c r="S2974" s="69"/>
      <c r="T2974" s="76"/>
    </row>
    <row r="2975" spans="1:20" ht="17.25" thickBot="1">
      <c r="A2975" s="2"/>
      <c r="B2975" s="356" t="s">
        <v>2545</v>
      </c>
      <c r="C2975" s="83">
        <v>4733</v>
      </c>
      <c r="D2975" s="98" t="s">
        <v>9</v>
      </c>
      <c r="E2975" s="99" t="s">
        <v>17</v>
      </c>
      <c r="F2975" s="99" t="s">
        <v>18</v>
      </c>
      <c r="G2975" s="99" t="s">
        <v>19</v>
      </c>
      <c r="H2975" s="99" t="s">
        <v>23</v>
      </c>
      <c r="I2975" s="99"/>
      <c r="J2975" s="99"/>
      <c r="K2975" s="99"/>
      <c r="L2975" s="99"/>
      <c r="M2975" s="99"/>
      <c r="N2975" s="99"/>
      <c r="O2975" s="93">
        <f ca="1">IF(D2975="цвет",SUM(O2976:INDIRECT("N"&amp;R2975)),IF(SUM(E2975:N2975)=0,"",SUM(E2975:N2975)))</f>
        <v>0</v>
      </c>
      <c r="P2975" s="68">
        <v>3487</v>
      </c>
      <c r="Q2975" s="138">
        <f t="shared" si="92"/>
        <v>4733</v>
      </c>
      <c r="R2975" s="139">
        <f t="shared" ca="1" si="93"/>
        <v>2978</v>
      </c>
      <c r="S2975" s="85">
        <v>3487</v>
      </c>
      <c r="T2975" s="62">
        <f ca="1">S2975*O2975</f>
        <v>0</v>
      </c>
    </row>
    <row r="2976" spans="1:20" ht="17.25" thickBot="1">
      <c r="A2976" s="2"/>
      <c r="B2976" s="357"/>
      <c r="C2976" s="75"/>
      <c r="D2976" s="5" t="s">
        <v>29</v>
      </c>
      <c r="E2976" s="181"/>
      <c r="F2976" s="351"/>
      <c r="G2976" s="351"/>
      <c r="H2976" s="7"/>
      <c r="I2976" s="7"/>
      <c r="J2976" s="7"/>
      <c r="K2976" s="7"/>
      <c r="L2976" s="7"/>
      <c r="M2976" s="7"/>
      <c r="N2976" s="7"/>
      <c r="O2976" s="94" t="str">
        <f ca="1">IF(D2976="цвет",SUM(O2977:INDIRECT("N"&amp;R2976)),IF(SUM(E2976:N2976)=0,"",SUM(E2976:N2976)))</f>
        <v/>
      </c>
      <c r="P2976" s="68" t="s">
        <v>98</v>
      </c>
      <c r="Q2976" s="138">
        <f t="shared" si="92"/>
        <v>4733</v>
      </c>
      <c r="R2976" s="139">
        <f t="shared" ca="1" si="93"/>
        <v>2978</v>
      </c>
      <c r="S2976" s="69"/>
      <c r="T2976" s="76"/>
    </row>
    <row r="2977" spans="1:20" ht="135" customHeight="1">
      <c r="A2977" s="2"/>
      <c r="B2977" s="357"/>
      <c r="C2977" s="75"/>
      <c r="D2977" s="359" t="s">
        <v>2549</v>
      </c>
      <c r="E2977" s="360"/>
      <c r="F2977" s="360"/>
      <c r="G2977" s="360"/>
      <c r="H2977" s="360"/>
      <c r="I2977" s="360"/>
      <c r="J2977" s="360"/>
      <c r="K2977" s="360"/>
      <c r="L2977" s="360"/>
      <c r="M2977" s="360"/>
      <c r="N2977" s="361"/>
      <c r="O2977" s="94" t="str">
        <f ca="1">IF(D2977="цвет",SUM(O2978:INDIRECT("N"&amp;R2977)),IF(SUM(E2977:N2977)=0,"",SUM(E2977:N2977)))</f>
        <v/>
      </c>
      <c r="P2977" s="68" t="s">
        <v>98</v>
      </c>
      <c r="Q2977" s="138">
        <f t="shared" si="92"/>
        <v>4733</v>
      </c>
      <c r="R2977" s="139">
        <f t="shared" ca="1" si="93"/>
        <v>2978</v>
      </c>
      <c r="S2977" s="69"/>
      <c r="T2977" s="76"/>
    </row>
    <row r="2978" spans="1:20" ht="17.45" customHeight="1" thickBot="1">
      <c r="A2978" s="2"/>
      <c r="B2978" s="365"/>
      <c r="C2978" s="77"/>
      <c r="D2978" s="362" t="str">
        <f>HYPERLINK("https://miamia.ru/search/index.php?q="&amp;Q2978&amp;"&amp;s=Поиск?utm_source=Excel&amp;utm_medium=Nalichie&amp;utm_content="&amp;Q2978&amp;"","Посмотреть большую фотографию на сайте")</f>
        <v>Посмотреть большую фотографию на сайте</v>
      </c>
      <c r="E2978" s="363"/>
      <c r="F2978" s="363"/>
      <c r="G2978" s="363"/>
      <c r="H2978" s="363"/>
      <c r="I2978" s="363"/>
      <c r="J2978" s="363"/>
      <c r="K2978" s="363"/>
      <c r="L2978" s="363"/>
      <c r="M2978" s="363"/>
      <c r="N2978" s="364"/>
      <c r="O2978" s="94" t="str">
        <f ca="1">IF(D2978="цвет",SUM(O2979:INDIRECT("N"&amp;R2978)),IF(SUM(E2978:N2978)=0,"",SUM(E2978:N2978)))</f>
        <v/>
      </c>
      <c r="P2978" s="68" t="s">
        <v>98</v>
      </c>
      <c r="Q2978" s="138">
        <f t="shared" si="92"/>
        <v>4733</v>
      </c>
      <c r="R2978" s="139">
        <f t="shared" ca="1" si="93"/>
        <v>2978</v>
      </c>
      <c r="S2978" s="69"/>
      <c r="T2978" s="76"/>
    </row>
    <row r="2979" spans="1:20" ht="17.25" thickBot="1">
      <c r="A2979" s="2"/>
      <c r="B2979" s="356" t="s">
        <v>2545</v>
      </c>
      <c r="C2979" s="83">
        <v>4734</v>
      </c>
      <c r="D2979" s="98" t="s">
        <v>9</v>
      </c>
      <c r="E2979" s="99" t="s">
        <v>11</v>
      </c>
      <c r="F2979" s="99" t="s">
        <v>12</v>
      </c>
      <c r="G2979" s="99" t="s">
        <v>13</v>
      </c>
      <c r="H2979" s="99" t="s">
        <v>14</v>
      </c>
      <c r="I2979" s="99" t="s">
        <v>15</v>
      </c>
      <c r="J2979" s="99" t="s">
        <v>16</v>
      </c>
      <c r="K2979" s="99" t="s">
        <v>21</v>
      </c>
      <c r="L2979" s="99" t="s">
        <v>22</v>
      </c>
      <c r="M2979" s="99"/>
      <c r="N2979" s="99"/>
      <c r="O2979" s="93">
        <f ca="1">IF(D2979="цвет",SUM(O2980:INDIRECT("N"&amp;R2979)),IF(SUM(E2979:N2979)=0,"",SUM(E2979:N2979)))</f>
        <v>0</v>
      </c>
      <c r="P2979" s="68">
        <v>2711</v>
      </c>
      <c r="Q2979" s="138">
        <f t="shared" si="92"/>
        <v>4734</v>
      </c>
      <c r="R2979" s="139">
        <f t="shared" ca="1" si="93"/>
        <v>2982</v>
      </c>
      <c r="S2979" s="85">
        <v>2711</v>
      </c>
      <c r="T2979" s="62">
        <f ca="1">S2979*O2979</f>
        <v>0</v>
      </c>
    </row>
    <row r="2980" spans="1:20" ht="17.25" thickBot="1">
      <c r="A2980" s="2"/>
      <c r="B2980" s="357"/>
      <c r="C2980" s="75"/>
      <c r="D2980" s="5" t="s">
        <v>29</v>
      </c>
      <c r="E2980" s="7"/>
      <c r="F2980" s="7"/>
      <c r="G2980" s="7"/>
      <c r="H2980" s="7"/>
      <c r="I2980" s="351"/>
      <c r="J2980" s="181"/>
      <c r="K2980" s="181"/>
      <c r="L2980" s="181"/>
      <c r="M2980" s="7"/>
      <c r="N2980" s="7"/>
      <c r="O2980" s="94" t="str">
        <f ca="1">IF(D2980="цвет",SUM(O2981:INDIRECT("N"&amp;R2980)),IF(SUM(E2980:N2980)=0,"",SUM(E2980:N2980)))</f>
        <v/>
      </c>
      <c r="P2980" s="68" t="s">
        <v>98</v>
      </c>
      <c r="Q2980" s="138">
        <f t="shared" si="92"/>
        <v>4734</v>
      </c>
      <c r="R2980" s="139">
        <f t="shared" ca="1" si="93"/>
        <v>2982</v>
      </c>
      <c r="S2980" s="69"/>
      <c r="T2980" s="76"/>
    </row>
    <row r="2981" spans="1:20" ht="135" customHeight="1">
      <c r="A2981" s="2"/>
      <c r="B2981" s="357"/>
      <c r="C2981" s="75"/>
      <c r="D2981" s="359" t="s">
        <v>2550</v>
      </c>
      <c r="E2981" s="360"/>
      <c r="F2981" s="360"/>
      <c r="G2981" s="360"/>
      <c r="H2981" s="360"/>
      <c r="I2981" s="360"/>
      <c r="J2981" s="360"/>
      <c r="K2981" s="360"/>
      <c r="L2981" s="360"/>
      <c r="M2981" s="360"/>
      <c r="N2981" s="361"/>
      <c r="O2981" s="94" t="str">
        <f ca="1">IF(D2981="цвет",SUM(O2982:INDIRECT("N"&amp;R2981)),IF(SUM(E2981:N2981)=0,"",SUM(E2981:N2981)))</f>
        <v/>
      </c>
      <c r="P2981" s="68" t="s">
        <v>98</v>
      </c>
      <c r="Q2981" s="138">
        <f t="shared" si="92"/>
        <v>4734</v>
      </c>
      <c r="R2981" s="139">
        <f t="shared" ca="1" si="93"/>
        <v>2982</v>
      </c>
      <c r="S2981" s="69"/>
      <c r="T2981" s="76"/>
    </row>
    <row r="2982" spans="1:20" ht="17.45" customHeight="1" thickBot="1">
      <c r="A2982" s="2"/>
      <c r="B2982" s="365"/>
      <c r="C2982" s="77"/>
      <c r="D2982" s="362" t="str">
        <f>HYPERLINK("https://miamia.ru/search/index.php?q="&amp;Q2982&amp;"&amp;s=Поиск?utm_source=Excel&amp;utm_medium=Nalichie&amp;utm_content="&amp;Q2982&amp;"","Посмотреть большую фотографию на сайте")</f>
        <v>Посмотреть большую фотографию на сайте</v>
      </c>
      <c r="E2982" s="363"/>
      <c r="F2982" s="363"/>
      <c r="G2982" s="363"/>
      <c r="H2982" s="363"/>
      <c r="I2982" s="363"/>
      <c r="J2982" s="363"/>
      <c r="K2982" s="363"/>
      <c r="L2982" s="363"/>
      <c r="M2982" s="363"/>
      <c r="N2982" s="364"/>
      <c r="O2982" s="94" t="str">
        <f ca="1">IF(D2982="цвет",SUM(O2983:INDIRECT("N"&amp;R2982)),IF(SUM(E2982:N2982)=0,"",SUM(E2982:N2982)))</f>
        <v/>
      </c>
      <c r="P2982" s="68" t="s">
        <v>98</v>
      </c>
      <c r="Q2982" s="138">
        <f t="shared" si="92"/>
        <v>4734</v>
      </c>
      <c r="R2982" s="139">
        <f t="shared" ca="1" si="93"/>
        <v>2982</v>
      </c>
      <c r="S2982" s="69"/>
      <c r="T2982" s="76"/>
    </row>
    <row r="2983" spans="1:20" ht="17.25" thickBot="1">
      <c r="A2983" s="2"/>
      <c r="B2983" s="356" t="s">
        <v>2545</v>
      </c>
      <c r="C2983" s="83">
        <v>4736</v>
      </c>
      <c r="D2983" s="98" t="s">
        <v>9</v>
      </c>
      <c r="E2983" s="99" t="s">
        <v>11</v>
      </c>
      <c r="F2983" s="99" t="s">
        <v>12</v>
      </c>
      <c r="G2983" s="99" t="s">
        <v>13</v>
      </c>
      <c r="H2983" s="99" t="s">
        <v>14</v>
      </c>
      <c r="I2983" s="99" t="s">
        <v>15</v>
      </c>
      <c r="J2983" s="99" t="s">
        <v>16</v>
      </c>
      <c r="K2983" s="99" t="s">
        <v>21</v>
      </c>
      <c r="L2983" s="99" t="s">
        <v>22</v>
      </c>
      <c r="M2983" s="99"/>
      <c r="N2983" s="99"/>
      <c r="O2983" s="93">
        <f ca="1">IF(D2983="цвет",SUM(O2984:INDIRECT("N"&amp;R2983)),IF(SUM(E2983:N2983)=0,"",SUM(E2983:N2983)))</f>
        <v>0</v>
      </c>
      <c r="P2983" s="68">
        <v>5167</v>
      </c>
      <c r="Q2983" s="138">
        <f t="shared" si="92"/>
        <v>4736</v>
      </c>
      <c r="R2983" s="139">
        <f t="shared" ca="1" si="93"/>
        <v>2986</v>
      </c>
      <c r="S2983" s="85">
        <v>5167</v>
      </c>
      <c r="T2983" s="62">
        <f ca="1">S2983*O2983</f>
        <v>0</v>
      </c>
    </row>
    <row r="2984" spans="1:20" ht="17.25" thickBot="1">
      <c r="A2984" s="2"/>
      <c r="B2984" s="357"/>
      <c r="C2984" s="75"/>
      <c r="D2984" s="5" t="s">
        <v>29</v>
      </c>
      <c r="E2984" s="7"/>
      <c r="F2984" s="7"/>
      <c r="G2984" s="7"/>
      <c r="H2984" s="7"/>
      <c r="I2984" s="7"/>
      <c r="J2984" s="351"/>
      <c r="K2984" s="351"/>
      <c r="L2984" s="181"/>
      <c r="M2984" s="7"/>
      <c r="N2984" s="7"/>
      <c r="O2984" s="94" t="str">
        <f ca="1">IF(D2984="цвет",SUM(O2985:INDIRECT("N"&amp;R2984)),IF(SUM(E2984:N2984)=0,"",SUM(E2984:N2984)))</f>
        <v/>
      </c>
      <c r="P2984" s="68" t="s">
        <v>98</v>
      </c>
      <c r="Q2984" s="138">
        <f t="shared" si="92"/>
        <v>4736</v>
      </c>
      <c r="R2984" s="139">
        <f t="shared" ca="1" si="93"/>
        <v>2986</v>
      </c>
      <c r="S2984" s="69"/>
      <c r="T2984" s="76"/>
    </row>
    <row r="2985" spans="1:20" ht="135" customHeight="1">
      <c r="A2985" s="2"/>
      <c r="B2985" s="357"/>
      <c r="C2985" s="75"/>
      <c r="D2985" s="359" t="s">
        <v>2551</v>
      </c>
      <c r="E2985" s="360"/>
      <c r="F2985" s="360"/>
      <c r="G2985" s="360"/>
      <c r="H2985" s="360"/>
      <c r="I2985" s="360"/>
      <c r="J2985" s="360"/>
      <c r="K2985" s="360"/>
      <c r="L2985" s="360"/>
      <c r="M2985" s="360"/>
      <c r="N2985" s="361"/>
      <c r="O2985" s="94" t="str">
        <f ca="1">IF(D2985="цвет",SUM(O2986:INDIRECT("N"&amp;R2985)),IF(SUM(E2985:N2985)=0,"",SUM(E2985:N2985)))</f>
        <v/>
      </c>
      <c r="P2985" s="68" t="s">
        <v>98</v>
      </c>
      <c r="Q2985" s="138">
        <f t="shared" si="92"/>
        <v>4736</v>
      </c>
      <c r="R2985" s="139">
        <f t="shared" ca="1" si="93"/>
        <v>2986</v>
      </c>
      <c r="S2985" s="69"/>
      <c r="T2985" s="76"/>
    </row>
    <row r="2986" spans="1:20" ht="17.45" customHeight="1" thickBot="1">
      <c r="A2986" s="2"/>
      <c r="B2986" s="365"/>
      <c r="C2986" s="77"/>
      <c r="D2986" s="362" t="str">
        <f>HYPERLINK("https://miamia.ru/search/index.php?q="&amp;Q2986&amp;"&amp;s=Поиск?utm_source=Excel&amp;utm_medium=Nalichie&amp;utm_content="&amp;Q2986&amp;"","Посмотреть большую фотографию на сайте")</f>
        <v>Посмотреть большую фотографию на сайте</v>
      </c>
      <c r="E2986" s="363"/>
      <c r="F2986" s="363"/>
      <c r="G2986" s="363"/>
      <c r="H2986" s="363"/>
      <c r="I2986" s="363"/>
      <c r="J2986" s="363"/>
      <c r="K2986" s="363"/>
      <c r="L2986" s="363"/>
      <c r="M2986" s="363"/>
      <c r="N2986" s="364"/>
      <c r="O2986" s="94" t="str">
        <f ca="1">IF(D2986="цвет",SUM(O2987:INDIRECT("N"&amp;R2986)),IF(SUM(E2986:N2986)=0,"",SUM(E2986:N2986)))</f>
        <v/>
      </c>
      <c r="P2986" s="68" t="s">
        <v>98</v>
      </c>
      <c r="Q2986" s="138">
        <f t="shared" si="92"/>
        <v>4736</v>
      </c>
      <c r="R2986" s="139">
        <f t="shared" ca="1" si="93"/>
        <v>2986</v>
      </c>
      <c r="S2986" s="69"/>
      <c r="T2986" s="76"/>
    </row>
    <row r="2987" spans="1:20" ht="17.25" thickBot="1">
      <c r="A2987" s="2"/>
      <c r="B2987" s="356" t="s">
        <v>2545</v>
      </c>
      <c r="C2987" s="83">
        <v>4738</v>
      </c>
      <c r="D2987" s="98" t="s">
        <v>9</v>
      </c>
      <c r="E2987" s="99" t="s">
        <v>11</v>
      </c>
      <c r="F2987" s="99" t="s">
        <v>12</v>
      </c>
      <c r="G2987" s="99" t="s">
        <v>13</v>
      </c>
      <c r="H2987" s="99" t="s">
        <v>14</v>
      </c>
      <c r="I2987" s="99" t="s">
        <v>15</v>
      </c>
      <c r="J2987" s="99" t="s">
        <v>16</v>
      </c>
      <c r="K2987" s="99" t="s">
        <v>21</v>
      </c>
      <c r="L2987" s="99" t="s">
        <v>22</v>
      </c>
      <c r="M2987" s="99"/>
      <c r="N2987" s="99"/>
      <c r="O2987" s="93">
        <f ca="1">IF(D2987="цвет",SUM(O2988:INDIRECT("N"&amp;R2987)),IF(SUM(E2987:N2987)=0,"",SUM(E2987:N2987)))</f>
        <v>0</v>
      </c>
      <c r="P2987" s="68">
        <v>3358</v>
      </c>
      <c r="Q2987" s="138">
        <f t="shared" si="92"/>
        <v>4738</v>
      </c>
      <c r="R2987" s="139">
        <f t="shared" ca="1" si="93"/>
        <v>2990</v>
      </c>
      <c r="S2987" s="85">
        <v>3358</v>
      </c>
      <c r="T2987" s="62">
        <f ca="1">S2987*O2987</f>
        <v>0</v>
      </c>
    </row>
    <row r="2988" spans="1:20" ht="17.25" thickBot="1">
      <c r="A2988" s="2"/>
      <c r="B2988" s="357"/>
      <c r="C2988" s="75"/>
      <c r="D2988" s="5" t="s">
        <v>29</v>
      </c>
      <c r="E2988" s="7"/>
      <c r="F2988" s="7"/>
      <c r="G2988" s="7"/>
      <c r="H2988" s="7"/>
      <c r="I2988" s="7"/>
      <c r="J2988" s="7"/>
      <c r="K2988" s="7"/>
      <c r="L2988" s="181"/>
      <c r="M2988" s="7"/>
      <c r="N2988" s="7"/>
      <c r="O2988" s="94" t="str">
        <f ca="1">IF(D2988="цвет",SUM(O2989:INDIRECT("N"&amp;R2988)),IF(SUM(E2988:N2988)=0,"",SUM(E2988:N2988)))</f>
        <v/>
      </c>
      <c r="P2988" s="68" t="s">
        <v>98</v>
      </c>
      <c r="Q2988" s="138">
        <f t="shared" si="92"/>
        <v>4738</v>
      </c>
      <c r="R2988" s="139">
        <f t="shared" ca="1" si="93"/>
        <v>2990</v>
      </c>
      <c r="S2988" s="69"/>
      <c r="T2988" s="76"/>
    </row>
    <row r="2989" spans="1:20" ht="135" customHeight="1">
      <c r="A2989" s="2"/>
      <c r="B2989" s="357"/>
      <c r="C2989" s="75"/>
      <c r="D2989" s="359" t="s">
        <v>2553</v>
      </c>
      <c r="E2989" s="360"/>
      <c r="F2989" s="360"/>
      <c r="G2989" s="360"/>
      <c r="H2989" s="360"/>
      <c r="I2989" s="360"/>
      <c r="J2989" s="360"/>
      <c r="K2989" s="360"/>
      <c r="L2989" s="360"/>
      <c r="M2989" s="360"/>
      <c r="N2989" s="361"/>
      <c r="O2989" s="94" t="str">
        <f ca="1">IF(D2989="цвет",SUM(O2990:INDIRECT("N"&amp;R2989)),IF(SUM(E2989:N2989)=0,"",SUM(E2989:N2989)))</f>
        <v/>
      </c>
      <c r="P2989" s="68" t="s">
        <v>98</v>
      </c>
      <c r="Q2989" s="138">
        <f t="shared" si="92"/>
        <v>4738</v>
      </c>
      <c r="R2989" s="139">
        <f t="shared" ca="1" si="93"/>
        <v>2990</v>
      </c>
      <c r="S2989" s="69"/>
      <c r="T2989" s="76"/>
    </row>
    <row r="2990" spans="1:20" ht="17.45" customHeight="1" thickBot="1">
      <c r="A2990" s="2"/>
      <c r="B2990" s="365"/>
      <c r="C2990" s="77"/>
      <c r="D2990" s="362" t="str">
        <f>HYPERLINK("https://miamia.ru/search/index.php?q="&amp;Q2990&amp;"&amp;s=Поиск?utm_source=Excel&amp;utm_medium=Nalichie&amp;utm_content="&amp;Q2990&amp;"","Посмотреть большую фотографию на сайте")</f>
        <v>Посмотреть большую фотографию на сайте</v>
      </c>
      <c r="E2990" s="363"/>
      <c r="F2990" s="363"/>
      <c r="G2990" s="363"/>
      <c r="H2990" s="363"/>
      <c r="I2990" s="363"/>
      <c r="J2990" s="363"/>
      <c r="K2990" s="363"/>
      <c r="L2990" s="363"/>
      <c r="M2990" s="363"/>
      <c r="N2990" s="364"/>
      <c r="O2990" s="94" t="str">
        <f ca="1">IF(D2990="цвет",SUM(O2991:INDIRECT("N"&amp;R2990)),IF(SUM(E2990:N2990)=0,"",SUM(E2990:N2990)))</f>
        <v/>
      </c>
      <c r="P2990" s="68" t="s">
        <v>98</v>
      </c>
      <c r="Q2990" s="138">
        <f t="shared" si="92"/>
        <v>4738</v>
      </c>
      <c r="R2990" s="139">
        <f t="shared" ca="1" si="93"/>
        <v>2990</v>
      </c>
      <c r="S2990" s="69"/>
      <c r="T2990" s="76"/>
    </row>
    <row r="2991" spans="1:20" ht="17.25" thickBot="1">
      <c r="A2991" s="2"/>
      <c r="B2991" s="356" t="s">
        <v>2545</v>
      </c>
      <c r="C2991" s="83">
        <v>4739</v>
      </c>
      <c r="D2991" s="98" t="s">
        <v>9</v>
      </c>
      <c r="E2991" s="99" t="s">
        <v>17</v>
      </c>
      <c r="F2991" s="99" t="s">
        <v>18</v>
      </c>
      <c r="G2991" s="99" t="s">
        <v>19</v>
      </c>
      <c r="H2991" s="99" t="s">
        <v>23</v>
      </c>
      <c r="I2991" s="99"/>
      <c r="J2991" s="99"/>
      <c r="K2991" s="99"/>
      <c r="L2991" s="99"/>
      <c r="M2991" s="99"/>
      <c r="N2991" s="99"/>
      <c r="O2991" s="93">
        <f ca="1">IF(D2991="цвет",SUM(O2992:INDIRECT("N"&amp;R2991)),IF(SUM(E2991:N2991)=0,"",SUM(E2991:N2991)))</f>
        <v>0</v>
      </c>
      <c r="P2991" s="68">
        <v>4004</v>
      </c>
      <c r="Q2991" s="138">
        <f t="shared" si="92"/>
        <v>4739</v>
      </c>
      <c r="R2991" s="139">
        <f t="shared" ca="1" si="93"/>
        <v>2994</v>
      </c>
      <c r="S2991" s="85">
        <v>4004</v>
      </c>
      <c r="T2991" s="62">
        <f ca="1">S2991*O2991</f>
        <v>0</v>
      </c>
    </row>
    <row r="2992" spans="1:20" ht="17.25" thickBot="1">
      <c r="A2992" s="2"/>
      <c r="B2992" s="357"/>
      <c r="C2992" s="75"/>
      <c r="D2992" s="5" t="s">
        <v>29</v>
      </c>
      <c r="E2992" s="7"/>
      <c r="F2992" s="351"/>
      <c r="G2992" s="351"/>
      <c r="H2992" s="351"/>
      <c r="I2992" s="7"/>
      <c r="J2992" s="7"/>
      <c r="K2992" s="7"/>
      <c r="L2992" s="7"/>
      <c r="M2992" s="7"/>
      <c r="N2992" s="7"/>
      <c r="O2992" s="94" t="str">
        <f ca="1">IF(D2992="цвет",SUM(O2993:INDIRECT("N"&amp;R2992)),IF(SUM(E2992:N2992)=0,"",SUM(E2992:N2992)))</f>
        <v/>
      </c>
      <c r="P2992" s="68" t="s">
        <v>98</v>
      </c>
      <c r="Q2992" s="138">
        <f t="shared" si="92"/>
        <v>4739</v>
      </c>
      <c r="R2992" s="139">
        <f t="shared" ca="1" si="93"/>
        <v>2994</v>
      </c>
      <c r="S2992" s="69"/>
      <c r="T2992" s="76"/>
    </row>
    <row r="2993" spans="1:20" ht="135" customHeight="1">
      <c r="A2993" s="2"/>
      <c r="B2993" s="357"/>
      <c r="C2993" s="75"/>
      <c r="D2993" s="359" t="s">
        <v>2554</v>
      </c>
      <c r="E2993" s="360"/>
      <c r="F2993" s="360"/>
      <c r="G2993" s="360"/>
      <c r="H2993" s="360"/>
      <c r="I2993" s="360"/>
      <c r="J2993" s="360"/>
      <c r="K2993" s="360"/>
      <c r="L2993" s="360"/>
      <c r="M2993" s="360"/>
      <c r="N2993" s="361"/>
      <c r="O2993" s="94" t="str">
        <f ca="1">IF(D2993="цвет",SUM(O2994:INDIRECT("N"&amp;R2993)),IF(SUM(E2993:N2993)=0,"",SUM(E2993:N2993)))</f>
        <v/>
      </c>
      <c r="P2993" s="68" t="s">
        <v>98</v>
      </c>
      <c r="Q2993" s="138">
        <f t="shared" si="92"/>
        <v>4739</v>
      </c>
      <c r="R2993" s="139">
        <f t="shared" ca="1" si="93"/>
        <v>2994</v>
      </c>
      <c r="S2993" s="69"/>
      <c r="T2993" s="76"/>
    </row>
    <row r="2994" spans="1:20" ht="17.45" customHeight="1" thickBot="1">
      <c r="A2994" s="2"/>
      <c r="B2994" s="365"/>
      <c r="C2994" s="77"/>
      <c r="D2994" s="362" t="str">
        <f>HYPERLINK("https://miamia.ru/search/index.php?q="&amp;Q2994&amp;"&amp;s=Поиск?utm_source=Excel&amp;utm_medium=Nalichie&amp;utm_content="&amp;Q2994&amp;"","Посмотреть большую фотографию на сайте")</f>
        <v>Посмотреть большую фотографию на сайте</v>
      </c>
      <c r="E2994" s="363"/>
      <c r="F2994" s="363"/>
      <c r="G2994" s="363"/>
      <c r="H2994" s="363"/>
      <c r="I2994" s="363"/>
      <c r="J2994" s="363"/>
      <c r="K2994" s="363"/>
      <c r="L2994" s="363"/>
      <c r="M2994" s="363"/>
      <c r="N2994" s="364"/>
      <c r="O2994" s="94" t="str">
        <f ca="1">IF(D2994="цвет",SUM(O2995:INDIRECT("N"&amp;R2994)),IF(SUM(E2994:N2994)=0,"",SUM(E2994:N2994)))</f>
        <v/>
      </c>
      <c r="P2994" s="68" t="s">
        <v>98</v>
      </c>
      <c r="Q2994" s="138">
        <f t="shared" si="92"/>
        <v>4739</v>
      </c>
      <c r="R2994" s="139">
        <f t="shared" ca="1" si="93"/>
        <v>2994</v>
      </c>
      <c r="S2994" s="69"/>
      <c r="T2994" s="76"/>
    </row>
    <row r="2995" spans="1:20" ht="17.25" thickBot="1">
      <c r="A2995" s="2"/>
      <c r="B2995" s="356" t="s">
        <v>2545</v>
      </c>
      <c r="C2995" s="83">
        <v>4717</v>
      </c>
      <c r="D2995" s="98" t="s">
        <v>9</v>
      </c>
      <c r="E2995" s="99" t="s">
        <v>17</v>
      </c>
      <c r="F2995" s="99" t="s">
        <v>18</v>
      </c>
      <c r="G2995" s="99" t="s">
        <v>19</v>
      </c>
      <c r="H2995" s="99" t="s">
        <v>23</v>
      </c>
      <c r="I2995" s="99"/>
      <c r="J2995" s="99"/>
      <c r="K2995" s="99"/>
      <c r="L2995" s="99"/>
      <c r="M2995" s="99"/>
      <c r="N2995" s="99"/>
      <c r="O2995" s="93">
        <f ca="1">IF(D2995="цвет",SUM(O2996:INDIRECT("N"&amp;R2995)),IF(SUM(E2995:N2995)=0,"",SUM(E2995:N2995)))</f>
        <v>0</v>
      </c>
      <c r="P2995" s="68">
        <v>3487</v>
      </c>
      <c r="Q2995" s="138">
        <f t="shared" si="92"/>
        <v>4717</v>
      </c>
      <c r="R2995" s="139">
        <f t="shared" ca="1" si="93"/>
        <v>2998</v>
      </c>
      <c r="S2995" s="85">
        <v>3487</v>
      </c>
      <c r="T2995" s="62">
        <f ca="1">S2995*O2995</f>
        <v>0</v>
      </c>
    </row>
    <row r="2996" spans="1:20" ht="17.25" thickBot="1">
      <c r="A2996" s="2"/>
      <c r="B2996" s="357"/>
      <c r="C2996" s="75"/>
      <c r="D2996" s="5" t="s">
        <v>29</v>
      </c>
      <c r="E2996" s="7"/>
      <c r="F2996" s="7"/>
      <c r="G2996" s="7"/>
      <c r="H2996" s="181"/>
      <c r="I2996" s="7"/>
      <c r="J2996" s="7"/>
      <c r="K2996" s="7"/>
      <c r="L2996" s="7"/>
      <c r="M2996" s="7"/>
      <c r="N2996" s="7"/>
      <c r="O2996" s="94" t="str">
        <f ca="1">IF(D2996="цвет",SUM(O2997:INDIRECT("N"&amp;R2996)),IF(SUM(E2996:N2996)=0,"",SUM(E2996:N2996)))</f>
        <v/>
      </c>
      <c r="P2996" s="68" t="s">
        <v>98</v>
      </c>
      <c r="Q2996" s="138">
        <f t="shared" si="92"/>
        <v>4717</v>
      </c>
      <c r="R2996" s="139">
        <f t="shared" ca="1" si="93"/>
        <v>2998</v>
      </c>
      <c r="S2996" s="69"/>
      <c r="T2996" s="76"/>
    </row>
    <row r="2997" spans="1:20" ht="135" customHeight="1">
      <c r="A2997" s="2"/>
      <c r="B2997" s="357"/>
      <c r="C2997" s="75"/>
      <c r="D2997" s="359" t="s">
        <v>2552</v>
      </c>
      <c r="E2997" s="360"/>
      <c r="F2997" s="360"/>
      <c r="G2997" s="360"/>
      <c r="H2997" s="360"/>
      <c r="I2997" s="360"/>
      <c r="J2997" s="360"/>
      <c r="K2997" s="360"/>
      <c r="L2997" s="360"/>
      <c r="M2997" s="360"/>
      <c r="N2997" s="361"/>
      <c r="O2997" s="94" t="str">
        <f ca="1">IF(D2997="цвет",SUM(O2998:INDIRECT("N"&amp;R2997)),IF(SUM(E2997:N2997)=0,"",SUM(E2997:N2997)))</f>
        <v/>
      </c>
      <c r="P2997" s="68" t="s">
        <v>98</v>
      </c>
      <c r="Q2997" s="138">
        <f t="shared" si="92"/>
        <v>4717</v>
      </c>
      <c r="R2997" s="139">
        <f t="shared" ca="1" si="93"/>
        <v>2998</v>
      </c>
      <c r="S2997" s="69"/>
      <c r="T2997" s="76"/>
    </row>
    <row r="2998" spans="1:20" ht="17.45" customHeight="1" thickBot="1">
      <c r="A2998" s="2"/>
      <c r="B2998" s="365"/>
      <c r="C2998" s="77"/>
      <c r="D2998" s="362" t="str">
        <f>HYPERLINK("https://miamia.ru/search/index.php?q="&amp;Q2998&amp;"&amp;s=Поиск?utm_source=Excel&amp;utm_medium=Nalichie&amp;utm_content="&amp;Q2998&amp;"","Посмотреть большую фотографию на сайте")</f>
        <v>Посмотреть большую фотографию на сайте</v>
      </c>
      <c r="E2998" s="363"/>
      <c r="F2998" s="363"/>
      <c r="G2998" s="363"/>
      <c r="H2998" s="363"/>
      <c r="I2998" s="363"/>
      <c r="J2998" s="363"/>
      <c r="K2998" s="363"/>
      <c r="L2998" s="363"/>
      <c r="M2998" s="363"/>
      <c r="N2998" s="364"/>
      <c r="O2998" s="94" t="str">
        <f ca="1">IF(D2998="цвет",SUM(O2999:INDIRECT("N"&amp;R2998)),IF(SUM(E2998:N2998)=0,"",SUM(E2998:N2998)))</f>
        <v/>
      </c>
      <c r="P2998" s="68" t="s">
        <v>98</v>
      </c>
      <c r="Q2998" s="138">
        <f t="shared" si="92"/>
        <v>4717</v>
      </c>
      <c r="R2998" s="139">
        <f t="shared" ca="1" si="93"/>
        <v>2998</v>
      </c>
      <c r="S2998" s="69"/>
      <c r="T2998" s="76"/>
    </row>
    <row r="2999" spans="1:20" ht="17.25" thickBot="1">
      <c r="A2999" s="2"/>
      <c r="B2999" s="356" t="s">
        <v>2545</v>
      </c>
      <c r="C2999" s="83">
        <v>4721</v>
      </c>
      <c r="D2999" s="98" t="s">
        <v>9</v>
      </c>
      <c r="E2999" s="99" t="s">
        <v>11</v>
      </c>
      <c r="F2999" s="99" t="s">
        <v>12</v>
      </c>
      <c r="G2999" s="99" t="s">
        <v>13</v>
      </c>
      <c r="H2999" s="99" t="s">
        <v>14</v>
      </c>
      <c r="I2999" s="99" t="s">
        <v>15</v>
      </c>
      <c r="J2999" s="99" t="s">
        <v>16</v>
      </c>
      <c r="K2999" s="99" t="s">
        <v>21</v>
      </c>
      <c r="L2999" s="99" t="s">
        <v>22</v>
      </c>
      <c r="M2999" s="99"/>
      <c r="N2999" s="99"/>
      <c r="O2999" s="93">
        <f ca="1">IF(D2999="цвет",SUM(O3000:INDIRECT("N"&amp;R2999)),IF(SUM(E2999:N2999)=0,"",SUM(E2999:N2999)))</f>
        <v>0</v>
      </c>
      <c r="P2999" s="68">
        <v>3228</v>
      </c>
      <c r="Q2999" s="138">
        <f t="shared" si="92"/>
        <v>4721</v>
      </c>
      <c r="R2999" s="139">
        <f t="shared" ca="1" si="93"/>
        <v>3002</v>
      </c>
      <c r="S2999" s="85">
        <v>3228</v>
      </c>
      <c r="T2999" s="62">
        <f ca="1">S2999*O2999</f>
        <v>0</v>
      </c>
    </row>
    <row r="3000" spans="1:20" ht="17.25" thickBot="1">
      <c r="A3000" s="2"/>
      <c r="B3000" s="357"/>
      <c r="C3000" s="75"/>
      <c r="D3000" s="5" t="s">
        <v>29</v>
      </c>
      <c r="E3000" s="7"/>
      <c r="F3000" s="7"/>
      <c r="G3000" s="7"/>
      <c r="H3000" s="7"/>
      <c r="I3000" s="7"/>
      <c r="J3000" s="7"/>
      <c r="K3000" s="181"/>
      <c r="L3000" s="7"/>
      <c r="M3000" s="7"/>
      <c r="N3000" s="7"/>
      <c r="O3000" s="94" t="str">
        <f ca="1">IF(D3000="цвет",SUM(O3001:INDIRECT("N"&amp;R3000)),IF(SUM(E3000:N3000)=0,"",SUM(E3000:N3000)))</f>
        <v/>
      </c>
      <c r="P3000" s="68" t="s">
        <v>98</v>
      </c>
      <c r="Q3000" s="138">
        <f t="shared" si="92"/>
        <v>4721</v>
      </c>
      <c r="R3000" s="139">
        <f t="shared" ca="1" si="93"/>
        <v>3002</v>
      </c>
      <c r="S3000" s="69"/>
      <c r="T3000" s="76"/>
    </row>
    <row r="3001" spans="1:20" ht="135" customHeight="1">
      <c r="A3001" s="2"/>
      <c r="B3001" s="357"/>
      <c r="C3001" s="75"/>
      <c r="D3001" s="359" t="s">
        <v>2548</v>
      </c>
      <c r="E3001" s="360"/>
      <c r="F3001" s="360"/>
      <c r="G3001" s="360"/>
      <c r="H3001" s="360"/>
      <c r="I3001" s="360"/>
      <c r="J3001" s="360"/>
      <c r="K3001" s="360"/>
      <c r="L3001" s="360"/>
      <c r="M3001" s="360"/>
      <c r="N3001" s="361"/>
      <c r="O3001" s="94" t="str">
        <f ca="1">IF(D3001="цвет",SUM(O3002:INDIRECT("N"&amp;R3001)),IF(SUM(E3001:N3001)=0,"",SUM(E3001:N3001)))</f>
        <v/>
      </c>
      <c r="P3001" s="68" t="s">
        <v>98</v>
      </c>
      <c r="Q3001" s="138">
        <f t="shared" si="92"/>
        <v>4721</v>
      </c>
      <c r="R3001" s="139">
        <f t="shared" ca="1" si="93"/>
        <v>3002</v>
      </c>
      <c r="S3001" s="69"/>
      <c r="T3001" s="76"/>
    </row>
    <row r="3002" spans="1:20" ht="17.45" customHeight="1" thickBot="1">
      <c r="A3002" s="2"/>
      <c r="B3002" s="365"/>
      <c r="C3002" s="77"/>
      <c r="D3002" s="362" t="str">
        <f>HYPERLINK("https://miamia.ru/search/index.php?q="&amp;Q3002&amp;"&amp;s=Поиск?utm_source=Excel&amp;utm_medium=Nalichie&amp;utm_content="&amp;Q3002&amp;"","Посмотреть большую фотографию на сайте")</f>
        <v>Посмотреть большую фотографию на сайте</v>
      </c>
      <c r="E3002" s="363"/>
      <c r="F3002" s="363"/>
      <c r="G3002" s="363"/>
      <c r="H3002" s="363"/>
      <c r="I3002" s="363"/>
      <c r="J3002" s="363"/>
      <c r="K3002" s="363"/>
      <c r="L3002" s="363"/>
      <c r="M3002" s="363"/>
      <c r="N3002" s="364"/>
      <c r="O3002" s="94" t="str">
        <f ca="1">IF(D3002="цвет",SUM(O3003:INDIRECT("N"&amp;R3002)),IF(SUM(E3002:N3002)=0,"",SUM(E3002:N3002)))</f>
        <v/>
      </c>
      <c r="P3002" s="68" t="s">
        <v>98</v>
      </c>
      <c r="Q3002" s="138">
        <f t="shared" si="92"/>
        <v>4721</v>
      </c>
      <c r="R3002" s="139">
        <f t="shared" ca="1" si="93"/>
        <v>3002</v>
      </c>
      <c r="S3002" s="69"/>
      <c r="T3002" s="76"/>
    </row>
    <row r="3003" spans="1:20" ht="23.1" customHeight="1" thickBot="1">
      <c r="A3003" s="2"/>
      <c r="B3003" s="28" t="s">
        <v>1769</v>
      </c>
      <c r="C3003" s="29"/>
      <c r="D3003" s="30"/>
      <c r="E3003" s="31"/>
      <c r="F3003" s="31"/>
      <c r="G3003" s="31"/>
      <c r="H3003" s="31"/>
      <c r="I3003" s="31"/>
      <c r="J3003" s="31"/>
      <c r="K3003" s="31"/>
      <c r="L3003" s="31"/>
      <c r="M3003" s="31"/>
      <c r="N3003" s="32"/>
      <c r="O3003" s="91" t="str">
        <f ca="1">IF(D3003="цвет",SUM(O3004:INDIRECT("N"&amp;R3003)),IF(SUM(E3003:N3003)=0,"",SUM(E3003:N3003)))</f>
        <v/>
      </c>
      <c r="P3003" s="68" t="s">
        <v>98</v>
      </c>
      <c r="Q3003" s="55">
        <f t="shared" si="92"/>
        <v>4721</v>
      </c>
      <c r="R3003" s="70">
        <f t="shared" ca="1" si="93"/>
        <v>3007</v>
      </c>
    </row>
    <row r="3004" spans="1:20" ht="17.25" thickBot="1">
      <c r="A3004" s="2"/>
      <c r="B3004" s="357" t="s">
        <v>276</v>
      </c>
      <c r="C3004" s="75">
        <v>3481</v>
      </c>
      <c r="D3004" s="103" t="s">
        <v>9</v>
      </c>
      <c r="E3004" s="11" t="s">
        <v>10</v>
      </c>
      <c r="F3004" s="11" t="s">
        <v>11</v>
      </c>
      <c r="G3004" s="104" t="s">
        <v>12</v>
      </c>
      <c r="H3004" s="104" t="s">
        <v>13</v>
      </c>
      <c r="I3004" s="11" t="s">
        <v>14</v>
      </c>
      <c r="J3004" s="11" t="s">
        <v>15</v>
      </c>
      <c r="K3004" s="11" t="s">
        <v>16</v>
      </c>
      <c r="L3004" s="11" t="s">
        <v>21</v>
      </c>
      <c r="M3004" s="11" t="s">
        <v>22</v>
      </c>
      <c r="N3004" s="11"/>
      <c r="O3004" s="59">
        <f ca="1">IF(D3004="цвет",SUM(O3005:INDIRECT("N"&amp;R3004)),IF(SUM(E3004:N3004)=0,"",SUM(E3004:N3004)))</f>
        <v>0</v>
      </c>
      <c r="P3004" s="68">
        <v>2711</v>
      </c>
      <c r="Q3004" s="55">
        <f t="shared" si="92"/>
        <v>3481</v>
      </c>
      <c r="R3004" s="70">
        <f t="shared" ca="1" si="93"/>
        <v>3007</v>
      </c>
      <c r="S3004" s="85">
        <v>2711</v>
      </c>
      <c r="T3004" s="86">
        <f ca="1">O3004*S3004</f>
        <v>0</v>
      </c>
    </row>
    <row r="3005" spans="1:20" ht="17.25" thickBot="1">
      <c r="A3005" s="2"/>
      <c r="B3005" s="357"/>
      <c r="C3005" s="75"/>
      <c r="D3005" s="46" t="s">
        <v>33</v>
      </c>
      <c r="E3005" s="79"/>
      <c r="F3005" s="79"/>
      <c r="G3005" s="79"/>
      <c r="H3005" s="79"/>
      <c r="I3005" s="79"/>
      <c r="J3005" s="79"/>
      <c r="K3005" s="353"/>
      <c r="L3005" s="79"/>
      <c r="M3005" s="79"/>
      <c r="N3005" s="79"/>
      <c r="O3005" s="91" t="str">
        <f ca="1">IF(D3005="цвет",SUM(O3006:INDIRECT("N"&amp;R3005)),IF(SUM(E3005:N3005)=0,"",SUM(E3005:N3005)))</f>
        <v/>
      </c>
      <c r="P3005" s="68" t="s">
        <v>98</v>
      </c>
      <c r="Q3005" s="55">
        <f t="shared" si="92"/>
        <v>3481</v>
      </c>
      <c r="R3005" s="70">
        <f t="shared" ca="1" si="93"/>
        <v>3007</v>
      </c>
      <c r="S3005" s="69"/>
      <c r="T3005" s="76"/>
    </row>
    <row r="3006" spans="1:20" ht="135" customHeight="1">
      <c r="A3006" s="2"/>
      <c r="B3006" s="357"/>
      <c r="C3006" s="75"/>
      <c r="D3006" s="359" t="s">
        <v>2217</v>
      </c>
      <c r="E3006" s="360"/>
      <c r="F3006" s="360"/>
      <c r="G3006" s="360"/>
      <c r="H3006" s="360"/>
      <c r="I3006" s="360"/>
      <c r="J3006" s="360"/>
      <c r="K3006" s="360"/>
      <c r="L3006" s="360"/>
      <c r="M3006" s="360"/>
      <c r="N3006" s="361"/>
      <c r="O3006" s="91" t="str">
        <f ca="1">IF(D3006="цвет",SUM(O3007:INDIRECT("N"&amp;R3006)),IF(SUM(E3006:N3006)=0,"",SUM(E3006:N3006)))</f>
        <v/>
      </c>
      <c r="P3006" s="68" t="s">
        <v>98</v>
      </c>
      <c r="Q3006" s="55">
        <f t="shared" si="92"/>
        <v>3481</v>
      </c>
      <c r="R3006" s="70">
        <f t="shared" ca="1" si="93"/>
        <v>3007</v>
      </c>
      <c r="S3006" s="69"/>
      <c r="T3006" s="76"/>
    </row>
    <row r="3007" spans="1:20" ht="17.45" customHeight="1" thickBot="1">
      <c r="A3007" s="2"/>
      <c r="B3007" s="358"/>
      <c r="C3007" s="77"/>
      <c r="D3007" s="362" t="str">
        <f>HYPERLINK("https://miamia.ru/search/index.php?q="&amp;Q3007&amp;"&amp;s=Поиск?utm_source=Excel&amp;utm_medium=Nalichie&amp;utm_content="&amp;Q3007&amp;"","Посмотреть большую фотографию на сайте")</f>
        <v>Посмотреть большую фотографию на сайте</v>
      </c>
      <c r="E3007" s="363"/>
      <c r="F3007" s="363"/>
      <c r="G3007" s="363"/>
      <c r="H3007" s="363"/>
      <c r="I3007" s="363"/>
      <c r="J3007" s="363"/>
      <c r="K3007" s="363"/>
      <c r="L3007" s="363"/>
      <c r="M3007" s="363"/>
      <c r="N3007" s="364"/>
      <c r="O3007" s="91" t="str">
        <f ca="1">IF(D3007="цвет",SUM(O3008:INDIRECT("N"&amp;R3007)),IF(SUM(E3007:N3007)=0,"",SUM(E3007:N3007)))</f>
        <v/>
      </c>
      <c r="P3007" s="68" t="s">
        <v>98</v>
      </c>
      <c r="Q3007" s="55">
        <f t="shared" si="92"/>
        <v>3481</v>
      </c>
      <c r="R3007" s="70">
        <f t="shared" ca="1" si="93"/>
        <v>3007</v>
      </c>
      <c r="S3007" s="69"/>
      <c r="T3007" s="76"/>
    </row>
    <row r="3008" spans="1:20" ht="17.25" thickBot="1">
      <c r="A3008" s="2"/>
      <c r="B3008" s="357" t="s">
        <v>276</v>
      </c>
      <c r="C3008" s="75">
        <v>3482</v>
      </c>
      <c r="D3008" s="103" t="s">
        <v>9</v>
      </c>
      <c r="E3008" s="11" t="s">
        <v>10</v>
      </c>
      <c r="F3008" s="11" t="s">
        <v>11</v>
      </c>
      <c r="G3008" s="104" t="s">
        <v>12</v>
      </c>
      <c r="H3008" s="104" t="s">
        <v>13</v>
      </c>
      <c r="I3008" s="11" t="s">
        <v>14</v>
      </c>
      <c r="J3008" s="11" t="s">
        <v>15</v>
      </c>
      <c r="K3008" s="11" t="s">
        <v>16</v>
      </c>
      <c r="L3008" s="11" t="s">
        <v>21</v>
      </c>
      <c r="M3008" s="11" t="s">
        <v>22</v>
      </c>
      <c r="N3008" s="11"/>
      <c r="O3008" s="59">
        <f ca="1">IF(D3008="цвет",SUM(O3009:INDIRECT("N"&amp;R3008)),IF(SUM(E3008:N3008)=0,"",SUM(E3008:N3008)))</f>
        <v>0</v>
      </c>
      <c r="P3008" s="68">
        <v>2711</v>
      </c>
      <c r="Q3008" s="55">
        <f t="shared" si="92"/>
        <v>3482</v>
      </c>
      <c r="R3008" s="70">
        <f t="shared" ca="1" si="93"/>
        <v>3011</v>
      </c>
      <c r="S3008" s="85">
        <v>2711</v>
      </c>
      <c r="T3008" s="86">
        <f ca="1">O3008*S3008</f>
        <v>0</v>
      </c>
    </row>
    <row r="3009" spans="1:20" ht="17.25" thickBot="1">
      <c r="A3009" s="2"/>
      <c r="B3009" s="357"/>
      <c r="C3009" s="75"/>
      <c r="D3009" s="46" t="s">
        <v>33</v>
      </c>
      <c r="E3009" s="79"/>
      <c r="F3009" s="79"/>
      <c r="G3009" s="353"/>
      <c r="H3009" s="354"/>
      <c r="I3009" s="79"/>
      <c r="J3009" s="79"/>
      <c r="K3009" s="79"/>
      <c r="L3009" s="79"/>
      <c r="M3009" s="79"/>
      <c r="N3009" s="79"/>
      <c r="O3009" s="91" t="str">
        <f ca="1">IF(D3009="цвет",SUM(O3010:INDIRECT("N"&amp;R3009)),IF(SUM(E3009:N3009)=0,"",SUM(E3009:N3009)))</f>
        <v/>
      </c>
      <c r="P3009" s="68" t="s">
        <v>98</v>
      </c>
      <c r="Q3009" s="55">
        <f t="shared" si="92"/>
        <v>3482</v>
      </c>
      <c r="R3009" s="70">
        <f t="shared" ca="1" si="93"/>
        <v>3011</v>
      </c>
      <c r="S3009" s="69"/>
      <c r="T3009" s="76"/>
    </row>
    <row r="3010" spans="1:20" ht="135" customHeight="1">
      <c r="A3010" s="2"/>
      <c r="B3010" s="357"/>
      <c r="C3010" s="75"/>
      <c r="D3010" s="359" t="s">
        <v>2544</v>
      </c>
      <c r="E3010" s="360"/>
      <c r="F3010" s="360"/>
      <c r="G3010" s="360"/>
      <c r="H3010" s="360"/>
      <c r="I3010" s="360"/>
      <c r="J3010" s="360"/>
      <c r="K3010" s="360"/>
      <c r="L3010" s="360"/>
      <c r="M3010" s="360"/>
      <c r="N3010" s="361"/>
      <c r="O3010" s="91" t="str">
        <f ca="1">IF(D3010="цвет",SUM(O3011:INDIRECT("N"&amp;R3010)),IF(SUM(E3010:N3010)=0,"",SUM(E3010:N3010)))</f>
        <v/>
      </c>
      <c r="P3010" s="68" t="s">
        <v>98</v>
      </c>
      <c r="Q3010" s="55">
        <f t="shared" si="92"/>
        <v>3482</v>
      </c>
      <c r="R3010" s="70">
        <f t="shared" ca="1" si="93"/>
        <v>3011</v>
      </c>
      <c r="S3010" s="69"/>
      <c r="T3010" s="76"/>
    </row>
    <row r="3011" spans="1:20" ht="17.45" customHeight="1" thickBot="1">
      <c r="A3011" s="2"/>
      <c r="B3011" s="358"/>
      <c r="C3011" s="77"/>
      <c r="D3011" s="362" t="str">
        <f>HYPERLINK("https://miamia.ru/search/index.php?q="&amp;Q3011&amp;"&amp;s=Поиск?utm_source=Excel&amp;utm_medium=Nalichie&amp;utm_content="&amp;Q3011&amp;"","Посмотреть большую фотографию на сайте")</f>
        <v>Посмотреть большую фотографию на сайте</v>
      </c>
      <c r="E3011" s="363"/>
      <c r="F3011" s="363"/>
      <c r="G3011" s="363"/>
      <c r="H3011" s="363"/>
      <c r="I3011" s="363"/>
      <c r="J3011" s="363"/>
      <c r="K3011" s="363"/>
      <c r="L3011" s="363"/>
      <c r="M3011" s="363"/>
      <c r="N3011" s="364"/>
      <c r="O3011" s="91" t="str">
        <f ca="1">IF(D3011="цвет",SUM(O3012:INDIRECT("N"&amp;R3011)),IF(SUM(E3011:N3011)=0,"",SUM(E3011:N3011)))</f>
        <v/>
      </c>
      <c r="P3011" s="68" t="s">
        <v>98</v>
      </c>
      <c r="Q3011" s="55">
        <f t="shared" si="92"/>
        <v>3482</v>
      </c>
      <c r="R3011" s="70">
        <f t="shared" ca="1" si="93"/>
        <v>3011</v>
      </c>
      <c r="S3011" s="69"/>
      <c r="T3011" s="76"/>
    </row>
    <row r="3012" spans="1:20" ht="17.25" thickBot="1">
      <c r="A3012" s="2"/>
      <c r="B3012" s="357" t="s">
        <v>276</v>
      </c>
      <c r="C3012" s="75">
        <v>3483</v>
      </c>
      <c r="D3012" s="103" t="s">
        <v>9</v>
      </c>
      <c r="E3012" s="11" t="s">
        <v>10</v>
      </c>
      <c r="F3012" s="99" t="s">
        <v>17</v>
      </c>
      <c r="G3012" s="74" t="s">
        <v>18</v>
      </c>
      <c r="H3012" s="74" t="s">
        <v>19</v>
      </c>
      <c r="I3012" s="11" t="s">
        <v>23</v>
      </c>
      <c r="J3012" s="11"/>
      <c r="K3012" s="11"/>
      <c r="L3012" s="11"/>
      <c r="M3012" s="11"/>
      <c r="N3012" s="11"/>
      <c r="O3012" s="59">
        <f ca="1">IF(D3012="цвет",SUM(O3013:INDIRECT("N"&amp;R3012)),IF(SUM(E3012:N3012)=0,"",SUM(E3012:N3012)))</f>
        <v>0</v>
      </c>
      <c r="P3012" s="68">
        <v>3487</v>
      </c>
      <c r="Q3012" s="55">
        <f t="shared" si="92"/>
        <v>3483</v>
      </c>
      <c r="R3012" s="70">
        <f t="shared" ca="1" si="93"/>
        <v>3015</v>
      </c>
      <c r="S3012" s="85">
        <v>3487</v>
      </c>
      <c r="T3012" s="86">
        <f ca="1">O3012*S3012</f>
        <v>0</v>
      </c>
    </row>
    <row r="3013" spans="1:20" ht="17.25" thickBot="1">
      <c r="A3013" s="2"/>
      <c r="B3013" s="357"/>
      <c r="C3013" s="75"/>
      <c r="D3013" s="46" t="s">
        <v>33</v>
      </c>
      <c r="E3013" s="353"/>
      <c r="F3013" s="354"/>
      <c r="G3013" s="354"/>
      <c r="H3013" s="353"/>
      <c r="I3013" s="79"/>
      <c r="J3013" s="79"/>
      <c r="K3013" s="79"/>
      <c r="L3013" s="79"/>
      <c r="M3013" s="79"/>
      <c r="N3013" s="79"/>
      <c r="O3013" s="91" t="str">
        <f ca="1">IF(D3013="цвет",SUM(O3014:INDIRECT("N"&amp;R3013)),IF(SUM(E3013:N3013)=0,"",SUM(E3013:N3013)))</f>
        <v/>
      </c>
      <c r="P3013" s="68" t="s">
        <v>98</v>
      </c>
      <c r="Q3013" s="55">
        <f t="shared" si="92"/>
        <v>3483</v>
      </c>
      <c r="R3013" s="70">
        <f t="shared" ca="1" si="93"/>
        <v>3015</v>
      </c>
      <c r="S3013" s="69"/>
      <c r="T3013" s="76"/>
    </row>
    <row r="3014" spans="1:20" ht="135" customHeight="1">
      <c r="A3014" s="2"/>
      <c r="B3014" s="357"/>
      <c r="C3014" s="75"/>
      <c r="D3014" s="359" t="s">
        <v>477</v>
      </c>
      <c r="E3014" s="360"/>
      <c r="F3014" s="360"/>
      <c r="G3014" s="360"/>
      <c r="H3014" s="360"/>
      <c r="I3014" s="360"/>
      <c r="J3014" s="360"/>
      <c r="K3014" s="360"/>
      <c r="L3014" s="360"/>
      <c r="M3014" s="360"/>
      <c r="N3014" s="361"/>
      <c r="O3014" s="91" t="str">
        <f ca="1">IF(D3014="цвет",SUM(O3015:INDIRECT("N"&amp;R3014)),IF(SUM(E3014:N3014)=0,"",SUM(E3014:N3014)))</f>
        <v/>
      </c>
      <c r="P3014" s="68" t="s">
        <v>98</v>
      </c>
      <c r="Q3014" s="55">
        <f t="shared" si="92"/>
        <v>3483</v>
      </c>
      <c r="R3014" s="70">
        <f t="shared" ca="1" si="93"/>
        <v>3015</v>
      </c>
      <c r="S3014" s="69"/>
      <c r="T3014" s="76"/>
    </row>
    <row r="3015" spans="1:20" ht="17.45" customHeight="1" thickBot="1">
      <c r="A3015" s="2"/>
      <c r="B3015" s="358"/>
      <c r="C3015" s="77"/>
      <c r="D3015" s="362" t="str">
        <f>HYPERLINK("https://miamia.ru/search/index.php?q="&amp;Q3015&amp;"&amp;s=Поиск?utm_source=Excel&amp;utm_medium=Nalichie&amp;utm_content="&amp;Q3015&amp;"","Посмотреть большую фотографию на сайте")</f>
        <v>Посмотреть большую фотографию на сайте</v>
      </c>
      <c r="E3015" s="363"/>
      <c r="F3015" s="363"/>
      <c r="G3015" s="363"/>
      <c r="H3015" s="363"/>
      <c r="I3015" s="363"/>
      <c r="J3015" s="363"/>
      <c r="K3015" s="363"/>
      <c r="L3015" s="363"/>
      <c r="M3015" s="363"/>
      <c r="N3015" s="364"/>
      <c r="O3015" s="91" t="str">
        <f ca="1">IF(D3015="цвет",SUM(O3016:INDIRECT("N"&amp;R3015)),IF(SUM(E3015:N3015)=0,"",SUM(E3015:N3015)))</f>
        <v/>
      </c>
      <c r="P3015" s="68" t="s">
        <v>98</v>
      </c>
      <c r="Q3015" s="55">
        <f t="shared" si="92"/>
        <v>3483</v>
      </c>
      <c r="R3015" s="70">
        <f t="shared" ca="1" si="93"/>
        <v>3015</v>
      </c>
      <c r="S3015" s="69"/>
      <c r="T3015" s="76"/>
    </row>
    <row r="3016" spans="1:20" ht="17.25" thickBot="1">
      <c r="A3016" s="2"/>
      <c r="B3016" s="357" t="s">
        <v>276</v>
      </c>
      <c r="C3016" s="75">
        <v>3486</v>
      </c>
      <c r="D3016" s="103" t="s">
        <v>9</v>
      </c>
      <c r="E3016" s="11" t="s">
        <v>10</v>
      </c>
      <c r="F3016" s="11" t="s">
        <v>11</v>
      </c>
      <c r="G3016" s="104" t="s">
        <v>12</v>
      </c>
      <c r="H3016" s="104" t="s">
        <v>13</v>
      </c>
      <c r="I3016" s="11" t="s">
        <v>14</v>
      </c>
      <c r="J3016" s="11" t="s">
        <v>15</v>
      </c>
      <c r="K3016" s="11" t="s">
        <v>16</v>
      </c>
      <c r="L3016" s="11" t="s">
        <v>21</v>
      </c>
      <c r="M3016" s="11"/>
      <c r="N3016" s="11"/>
      <c r="O3016" s="59">
        <f ca="1">IF(D3016="цвет",SUM(O3017:INDIRECT("N"&amp;R3016)),IF(SUM(E3016:N3016)=0,"",SUM(E3016:N3016)))</f>
        <v>0</v>
      </c>
      <c r="P3016" s="68">
        <v>5038</v>
      </c>
      <c r="Q3016" s="55">
        <f t="shared" si="92"/>
        <v>3486</v>
      </c>
      <c r="R3016" s="70">
        <f t="shared" ca="1" si="93"/>
        <v>3019</v>
      </c>
      <c r="S3016" s="85">
        <v>5038</v>
      </c>
      <c r="T3016" s="86">
        <f ca="1">O3016*S3016</f>
        <v>0</v>
      </c>
    </row>
    <row r="3017" spans="1:20" ht="17.25" thickBot="1">
      <c r="A3017" s="2"/>
      <c r="B3017" s="357"/>
      <c r="C3017" s="75"/>
      <c r="D3017" s="46" t="s">
        <v>33</v>
      </c>
      <c r="E3017" s="79"/>
      <c r="F3017" s="354"/>
      <c r="G3017" s="354"/>
      <c r="H3017" s="354"/>
      <c r="I3017" s="354"/>
      <c r="J3017" s="354"/>
      <c r="K3017" s="354"/>
      <c r="L3017" s="353"/>
      <c r="M3017" s="79"/>
      <c r="N3017" s="79"/>
      <c r="O3017" s="91" t="str">
        <f ca="1">IF(D3017="цвет",SUM(O3018:INDIRECT("N"&amp;R3017)),IF(SUM(E3017:N3017)=0,"",SUM(E3017:N3017)))</f>
        <v/>
      </c>
      <c r="P3017" s="68" t="s">
        <v>98</v>
      </c>
      <c r="Q3017" s="55">
        <f t="shared" si="92"/>
        <v>3486</v>
      </c>
      <c r="R3017" s="70">
        <f t="shared" ca="1" si="93"/>
        <v>3019</v>
      </c>
      <c r="S3017" s="69"/>
      <c r="T3017" s="76"/>
    </row>
    <row r="3018" spans="1:20" ht="135" customHeight="1">
      <c r="A3018" s="2"/>
      <c r="B3018" s="357"/>
      <c r="C3018" s="75"/>
      <c r="D3018" s="359" t="s">
        <v>478</v>
      </c>
      <c r="E3018" s="360"/>
      <c r="F3018" s="360"/>
      <c r="G3018" s="360"/>
      <c r="H3018" s="360"/>
      <c r="I3018" s="360"/>
      <c r="J3018" s="360"/>
      <c r="K3018" s="360"/>
      <c r="L3018" s="360"/>
      <c r="M3018" s="360"/>
      <c r="N3018" s="361"/>
      <c r="O3018" s="91" t="str">
        <f ca="1">IF(D3018="цвет",SUM(O3019:INDIRECT("N"&amp;R3018)),IF(SUM(E3018:N3018)=0,"",SUM(E3018:N3018)))</f>
        <v/>
      </c>
      <c r="P3018" s="68" t="s">
        <v>98</v>
      </c>
      <c r="Q3018" s="55">
        <f t="shared" si="92"/>
        <v>3486</v>
      </c>
      <c r="R3018" s="70">
        <f t="shared" ca="1" si="93"/>
        <v>3019</v>
      </c>
      <c r="S3018" s="69"/>
      <c r="T3018" s="76"/>
    </row>
    <row r="3019" spans="1:20" ht="17.45" customHeight="1" thickBot="1">
      <c r="A3019" s="2"/>
      <c r="B3019" s="358"/>
      <c r="C3019" s="77"/>
      <c r="D3019" s="362" t="str">
        <f>HYPERLINK("https://miamia.ru/search/index.php?q="&amp;Q3019&amp;"&amp;s=Поиск?utm_source=Excel&amp;utm_medium=Nalichie&amp;utm_content="&amp;Q3019&amp;"","Посмотреть большую фотографию на сайте")</f>
        <v>Посмотреть большую фотографию на сайте</v>
      </c>
      <c r="E3019" s="363"/>
      <c r="F3019" s="363"/>
      <c r="G3019" s="363"/>
      <c r="H3019" s="363"/>
      <c r="I3019" s="363"/>
      <c r="J3019" s="363"/>
      <c r="K3019" s="363"/>
      <c r="L3019" s="363"/>
      <c r="M3019" s="363"/>
      <c r="N3019" s="364"/>
      <c r="O3019" s="91" t="str">
        <f ca="1">IF(D3019="цвет",SUM(O3020:INDIRECT("N"&amp;R3019)),IF(SUM(E3019:N3019)=0,"",SUM(E3019:N3019)))</f>
        <v/>
      </c>
      <c r="P3019" s="68" t="s">
        <v>98</v>
      </c>
      <c r="Q3019" s="55">
        <f t="shared" ref="Q3019:Q3082" si="94">IF(C3019&lt;&gt;0,C3019,Q3018)</f>
        <v>3486</v>
      </c>
      <c r="R3019" s="70">
        <f t="shared" ref="R3019:R3082" ca="1" si="95">IF(D3019="Посмотреть большую фотографию на сайте",CELL("строка",O3019),R3020)</f>
        <v>3019</v>
      </c>
      <c r="S3019" s="69"/>
      <c r="T3019" s="76"/>
    </row>
    <row r="3020" spans="1:20" ht="17.25" thickBot="1">
      <c r="A3020" s="2"/>
      <c r="B3020" s="357" t="s">
        <v>276</v>
      </c>
      <c r="C3020" s="75">
        <v>3487</v>
      </c>
      <c r="D3020" s="103" t="s">
        <v>9</v>
      </c>
      <c r="E3020" s="11" t="s">
        <v>10</v>
      </c>
      <c r="F3020" s="11" t="s">
        <v>11</v>
      </c>
      <c r="G3020" s="104" t="s">
        <v>12</v>
      </c>
      <c r="H3020" s="104" t="s">
        <v>13</v>
      </c>
      <c r="I3020" s="11" t="s">
        <v>14</v>
      </c>
      <c r="J3020" s="11" t="s">
        <v>15</v>
      </c>
      <c r="K3020" s="11" t="s">
        <v>16</v>
      </c>
      <c r="L3020" s="11"/>
      <c r="M3020" s="11"/>
      <c r="N3020" s="11"/>
      <c r="O3020" s="59">
        <f ca="1">IF(D3020="цвет",SUM(O3021:INDIRECT("N"&amp;R3020)),IF(SUM(E3020:N3020)=0,"",SUM(E3020:N3020)))</f>
        <v>0</v>
      </c>
      <c r="P3020" s="68">
        <v>3487</v>
      </c>
      <c r="Q3020" s="55">
        <f t="shared" si="94"/>
        <v>3487</v>
      </c>
      <c r="R3020" s="70">
        <f t="shared" ca="1" si="95"/>
        <v>3023</v>
      </c>
      <c r="S3020" s="85">
        <v>3487</v>
      </c>
      <c r="T3020" s="86">
        <f ca="1">O3020*S3020</f>
        <v>0</v>
      </c>
    </row>
    <row r="3021" spans="1:20" ht="17.25" thickBot="1">
      <c r="A3021" s="2"/>
      <c r="B3021" s="357"/>
      <c r="C3021" s="75"/>
      <c r="D3021" s="46" t="s">
        <v>33</v>
      </c>
      <c r="E3021" s="79"/>
      <c r="F3021" s="79"/>
      <c r="G3021" s="79"/>
      <c r="H3021" s="353"/>
      <c r="I3021" s="353"/>
      <c r="J3021" s="353"/>
      <c r="K3021" s="79"/>
      <c r="L3021" s="79"/>
      <c r="M3021" s="79"/>
      <c r="N3021" s="79"/>
      <c r="O3021" s="91" t="str">
        <f ca="1">IF(D3021="цвет",SUM(O3022:INDIRECT("N"&amp;R3021)),IF(SUM(E3021:N3021)=0,"",SUM(E3021:N3021)))</f>
        <v/>
      </c>
      <c r="P3021" s="68" t="s">
        <v>98</v>
      </c>
      <c r="Q3021" s="55">
        <f t="shared" si="94"/>
        <v>3487</v>
      </c>
      <c r="R3021" s="70">
        <f t="shared" ca="1" si="95"/>
        <v>3023</v>
      </c>
      <c r="S3021" s="69"/>
      <c r="T3021" s="76"/>
    </row>
    <row r="3022" spans="1:20" ht="135" customHeight="1">
      <c r="A3022" s="2"/>
      <c r="B3022" s="357"/>
      <c r="C3022" s="75"/>
      <c r="D3022" s="359" t="s">
        <v>479</v>
      </c>
      <c r="E3022" s="360"/>
      <c r="F3022" s="360"/>
      <c r="G3022" s="360"/>
      <c r="H3022" s="360"/>
      <c r="I3022" s="360"/>
      <c r="J3022" s="360"/>
      <c r="K3022" s="360"/>
      <c r="L3022" s="360"/>
      <c r="M3022" s="360"/>
      <c r="N3022" s="361"/>
      <c r="O3022" s="91" t="str">
        <f ca="1">IF(D3022="цвет",SUM(O3023:INDIRECT("N"&amp;R3022)),IF(SUM(E3022:N3022)=0,"",SUM(E3022:N3022)))</f>
        <v/>
      </c>
      <c r="P3022" s="68" t="s">
        <v>98</v>
      </c>
      <c r="Q3022" s="55">
        <f t="shared" si="94"/>
        <v>3487</v>
      </c>
      <c r="R3022" s="70">
        <f t="shared" ca="1" si="95"/>
        <v>3023</v>
      </c>
      <c r="S3022" s="69"/>
      <c r="T3022" s="76"/>
    </row>
    <row r="3023" spans="1:20" ht="17.45" customHeight="1" thickBot="1">
      <c r="A3023" s="2"/>
      <c r="B3023" s="358"/>
      <c r="C3023" s="77"/>
      <c r="D3023" s="362" t="str">
        <f>HYPERLINK("https://miamia.ru/search/index.php?q="&amp;Q3023&amp;"&amp;s=Поиск?utm_source=Excel&amp;utm_medium=Nalichie&amp;utm_content="&amp;Q3023&amp;"","Посмотреть большую фотографию на сайте")</f>
        <v>Посмотреть большую фотографию на сайте</v>
      </c>
      <c r="E3023" s="363"/>
      <c r="F3023" s="363"/>
      <c r="G3023" s="363"/>
      <c r="H3023" s="363"/>
      <c r="I3023" s="363"/>
      <c r="J3023" s="363"/>
      <c r="K3023" s="363"/>
      <c r="L3023" s="363"/>
      <c r="M3023" s="363"/>
      <c r="N3023" s="364"/>
      <c r="O3023" s="91" t="str">
        <f ca="1">IF(D3023="цвет",SUM(O3024:INDIRECT("N"&amp;R3023)),IF(SUM(E3023:N3023)=0,"",SUM(E3023:N3023)))</f>
        <v/>
      </c>
      <c r="P3023" s="68" t="s">
        <v>98</v>
      </c>
      <c r="Q3023" s="55">
        <f t="shared" si="94"/>
        <v>3487</v>
      </c>
      <c r="R3023" s="70">
        <f t="shared" ca="1" si="95"/>
        <v>3023</v>
      </c>
      <c r="S3023" s="69"/>
      <c r="T3023" s="76"/>
    </row>
    <row r="3024" spans="1:20" ht="17.25" thickBot="1">
      <c r="A3024" s="2"/>
      <c r="B3024" s="357" t="s">
        <v>276</v>
      </c>
      <c r="C3024" s="75">
        <v>3488</v>
      </c>
      <c r="D3024" s="103" t="s">
        <v>9</v>
      </c>
      <c r="E3024" s="74" t="s">
        <v>12</v>
      </c>
      <c r="F3024" s="74" t="s">
        <v>13</v>
      </c>
      <c r="G3024" s="99" t="s">
        <v>14</v>
      </c>
      <c r="H3024" s="99" t="s">
        <v>15</v>
      </c>
      <c r="I3024" s="99" t="s">
        <v>16</v>
      </c>
      <c r="J3024" s="99" t="s">
        <v>21</v>
      </c>
      <c r="K3024" s="99" t="s">
        <v>22</v>
      </c>
      <c r="L3024" s="11"/>
      <c r="M3024" s="11"/>
      <c r="N3024" s="11"/>
      <c r="O3024" s="59">
        <f ca="1">IF(D3024="цвет",SUM(O3025:INDIRECT("N"&amp;R3024)),IF(SUM(E3024:N3024)=0,"",SUM(E3024:N3024)))</f>
        <v>0</v>
      </c>
      <c r="P3024" s="68">
        <v>3228</v>
      </c>
      <c r="Q3024" s="55">
        <f t="shared" si="94"/>
        <v>3488</v>
      </c>
      <c r="R3024" s="70">
        <f t="shared" ca="1" si="95"/>
        <v>3027</v>
      </c>
      <c r="S3024" s="85">
        <v>3228</v>
      </c>
      <c r="T3024" s="86">
        <f ca="1">O3024*S3024</f>
        <v>0</v>
      </c>
    </row>
    <row r="3025" spans="1:20" ht="17.25" thickBot="1">
      <c r="A3025" s="2"/>
      <c r="B3025" s="357"/>
      <c r="C3025" s="75"/>
      <c r="D3025" s="46" t="s">
        <v>33</v>
      </c>
      <c r="E3025" s="79"/>
      <c r="F3025" s="353"/>
      <c r="G3025" s="79"/>
      <c r="H3025" s="79"/>
      <c r="I3025" s="79"/>
      <c r="J3025" s="79"/>
      <c r="K3025" s="79"/>
      <c r="L3025" s="79"/>
      <c r="M3025" s="79"/>
      <c r="N3025" s="79"/>
      <c r="O3025" s="91" t="str">
        <f ca="1">IF(D3025="цвет",SUM(O3026:INDIRECT("N"&amp;R3025)),IF(SUM(E3025:N3025)=0,"",SUM(E3025:N3025)))</f>
        <v/>
      </c>
      <c r="P3025" s="68" t="s">
        <v>98</v>
      </c>
      <c r="Q3025" s="55">
        <f t="shared" si="94"/>
        <v>3488</v>
      </c>
      <c r="R3025" s="70">
        <f t="shared" ca="1" si="95"/>
        <v>3027</v>
      </c>
      <c r="S3025" s="69"/>
      <c r="T3025" s="76"/>
    </row>
    <row r="3026" spans="1:20" ht="135" customHeight="1">
      <c r="A3026" s="2"/>
      <c r="B3026" s="357"/>
      <c r="C3026" s="75"/>
      <c r="D3026" s="359" t="s">
        <v>1154</v>
      </c>
      <c r="E3026" s="360"/>
      <c r="F3026" s="360"/>
      <c r="G3026" s="360"/>
      <c r="H3026" s="360"/>
      <c r="I3026" s="360"/>
      <c r="J3026" s="360"/>
      <c r="K3026" s="360"/>
      <c r="L3026" s="360"/>
      <c r="M3026" s="360"/>
      <c r="N3026" s="361"/>
      <c r="O3026" s="91" t="str">
        <f ca="1">IF(D3026="цвет",SUM(O3027:INDIRECT("N"&amp;R3026)),IF(SUM(E3026:N3026)=0,"",SUM(E3026:N3026)))</f>
        <v/>
      </c>
      <c r="P3026" s="68" t="s">
        <v>98</v>
      </c>
      <c r="Q3026" s="55">
        <f t="shared" si="94"/>
        <v>3488</v>
      </c>
      <c r="R3026" s="70">
        <f t="shared" ca="1" si="95"/>
        <v>3027</v>
      </c>
      <c r="S3026" s="69"/>
      <c r="T3026" s="76"/>
    </row>
    <row r="3027" spans="1:20" ht="17.45" customHeight="1" thickBot="1">
      <c r="A3027" s="2"/>
      <c r="B3027" s="358"/>
      <c r="C3027" s="77"/>
      <c r="D3027" s="362" t="str">
        <f>HYPERLINK("https://miamia.ru/search/index.php?q="&amp;Q3027&amp;"&amp;s=Поиск?utm_source=Excel&amp;utm_medium=Nalichie&amp;utm_content="&amp;Q3027&amp;"","Посмотреть большую фотографию на сайте")</f>
        <v>Посмотреть большую фотографию на сайте</v>
      </c>
      <c r="E3027" s="363"/>
      <c r="F3027" s="363"/>
      <c r="G3027" s="363"/>
      <c r="H3027" s="363"/>
      <c r="I3027" s="363"/>
      <c r="J3027" s="363"/>
      <c r="K3027" s="363"/>
      <c r="L3027" s="363"/>
      <c r="M3027" s="363"/>
      <c r="N3027" s="364"/>
      <c r="O3027" s="91" t="str">
        <f ca="1">IF(D3027="цвет",SUM(O3028:INDIRECT("N"&amp;R3027)),IF(SUM(E3027:N3027)=0,"",SUM(E3027:N3027)))</f>
        <v/>
      </c>
      <c r="P3027" s="68" t="s">
        <v>98</v>
      </c>
      <c r="Q3027" s="55">
        <f t="shared" si="94"/>
        <v>3488</v>
      </c>
      <c r="R3027" s="70">
        <f t="shared" ca="1" si="95"/>
        <v>3027</v>
      </c>
      <c r="S3027" s="69"/>
      <c r="T3027" s="76"/>
    </row>
    <row r="3028" spans="1:20" ht="17.25" thickBot="1">
      <c r="A3028" s="2"/>
      <c r="B3028" s="357" t="s">
        <v>276</v>
      </c>
      <c r="C3028" s="75">
        <v>3489</v>
      </c>
      <c r="D3028" s="103" t="s">
        <v>9</v>
      </c>
      <c r="E3028" s="99" t="s">
        <v>17</v>
      </c>
      <c r="F3028" s="74" t="s">
        <v>18</v>
      </c>
      <c r="G3028" s="74" t="s">
        <v>19</v>
      </c>
      <c r="H3028" s="11" t="s">
        <v>23</v>
      </c>
      <c r="I3028" s="11"/>
      <c r="J3028" s="11"/>
      <c r="K3028" s="11"/>
      <c r="L3028" s="11"/>
      <c r="M3028" s="11"/>
      <c r="N3028" s="11"/>
      <c r="O3028" s="59">
        <f ca="1">IF(D3028="цвет",SUM(O3029:INDIRECT("N"&amp;R3028)),IF(SUM(E3028:N3028)=0,"",SUM(E3028:N3028)))</f>
        <v>0</v>
      </c>
      <c r="P3028" s="68">
        <v>4004</v>
      </c>
      <c r="Q3028" s="55">
        <f t="shared" si="94"/>
        <v>3489</v>
      </c>
      <c r="R3028" s="70">
        <f t="shared" ca="1" si="95"/>
        <v>3031</v>
      </c>
      <c r="S3028" s="85">
        <v>4004</v>
      </c>
      <c r="T3028" s="86">
        <f ca="1">O3028*S3028</f>
        <v>0</v>
      </c>
    </row>
    <row r="3029" spans="1:20" ht="17.25" thickBot="1">
      <c r="A3029" s="2"/>
      <c r="B3029" s="357"/>
      <c r="C3029" s="75"/>
      <c r="D3029" s="46" t="s">
        <v>33</v>
      </c>
      <c r="E3029" s="79"/>
      <c r="F3029" s="354"/>
      <c r="G3029" s="354"/>
      <c r="H3029" s="79"/>
      <c r="I3029" s="79"/>
      <c r="J3029" s="79"/>
      <c r="K3029" s="79"/>
      <c r="L3029" s="79"/>
      <c r="M3029" s="79"/>
      <c r="N3029" s="79"/>
      <c r="O3029" s="91" t="str">
        <f ca="1">IF(D3029="цвет",SUM(O3030:INDIRECT("N"&amp;R3029)),IF(SUM(E3029:N3029)=0,"",SUM(E3029:N3029)))</f>
        <v/>
      </c>
      <c r="P3029" s="68" t="s">
        <v>98</v>
      </c>
      <c r="Q3029" s="55">
        <f t="shared" si="94"/>
        <v>3489</v>
      </c>
      <c r="R3029" s="70">
        <f t="shared" ca="1" si="95"/>
        <v>3031</v>
      </c>
      <c r="S3029" s="69"/>
      <c r="T3029" s="76"/>
    </row>
    <row r="3030" spans="1:20" ht="135" customHeight="1">
      <c r="A3030" s="2"/>
      <c r="B3030" s="357"/>
      <c r="C3030" s="75"/>
      <c r="D3030" s="359" t="s">
        <v>1153</v>
      </c>
      <c r="E3030" s="360"/>
      <c r="F3030" s="360"/>
      <c r="G3030" s="360"/>
      <c r="H3030" s="360"/>
      <c r="I3030" s="360"/>
      <c r="J3030" s="360"/>
      <c r="K3030" s="360"/>
      <c r="L3030" s="360"/>
      <c r="M3030" s="360"/>
      <c r="N3030" s="361"/>
      <c r="O3030" s="91" t="str">
        <f ca="1">IF(D3030="цвет",SUM(O3031:INDIRECT("N"&amp;R3030)),IF(SUM(E3030:N3030)=0,"",SUM(E3030:N3030)))</f>
        <v/>
      </c>
      <c r="P3030" s="68" t="s">
        <v>98</v>
      </c>
      <c r="Q3030" s="55">
        <f t="shared" si="94"/>
        <v>3489</v>
      </c>
      <c r="R3030" s="70">
        <f t="shared" ca="1" si="95"/>
        <v>3031</v>
      </c>
      <c r="S3030" s="69"/>
      <c r="T3030" s="76"/>
    </row>
    <row r="3031" spans="1:20" ht="17.45" customHeight="1" thickBot="1">
      <c r="A3031" s="2"/>
      <c r="B3031" s="358"/>
      <c r="C3031" s="77"/>
      <c r="D3031" s="362" t="str">
        <f>HYPERLINK("https://miamia.ru/search/index.php?q="&amp;Q3031&amp;"&amp;s=Поиск?utm_source=Excel&amp;utm_medium=Nalichie&amp;utm_content="&amp;Q3031&amp;"","Посмотреть большую фотографию на сайте")</f>
        <v>Посмотреть большую фотографию на сайте</v>
      </c>
      <c r="E3031" s="363"/>
      <c r="F3031" s="363"/>
      <c r="G3031" s="363"/>
      <c r="H3031" s="363"/>
      <c r="I3031" s="363"/>
      <c r="J3031" s="363"/>
      <c r="K3031" s="363"/>
      <c r="L3031" s="363"/>
      <c r="M3031" s="363"/>
      <c r="N3031" s="364"/>
      <c r="O3031" s="91" t="str">
        <f ca="1">IF(D3031="цвет",SUM(O3032:INDIRECT("N"&amp;R3031)),IF(SUM(E3031:N3031)=0,"",SUM(E3031:N3031)))</f>
        <v/>
      </c>
      <c r="P3031" s="68" t="s">
        <v>98</v>
      </c>
      <c r="Q3031" s="55">
        <f t="shared" si="94"/>
        <v>3489</v>
      </c>
      <c r="R3031" s="70">
        <f t="shared" ca="1" si="95"/>
        <v>3031</v>
      </c>
      <c r="S3031" s="69"/>
      <c r="T3031" s="76"/>
    </row>
    <row r="3032" spans="1:20" ht="17.25" thickBot="1">
      <c r="A3032" s="2"/>
      <c r="B3032" s="357" t="s">
        <v>276</v>
      </c>
      <c r="C3032" s="75">
        <v>3454</v>
      </c>
      <c r="D3032" s="103" t="s">
        <v>9</v>
      </c>
      <c r="E3032" s="11" t="s">
        <v>10</v>
      </c>
      <c r="F3032" s="74" t="s">
        <v>11</v>
      </c>
      <c r="G3032" s="74" t="s">
        <v>12</v>
      </c>
      <c r="H3032" s="74" t="s">
        <v>13</v>
      </c>
      <c r="I3032" s="99" t="s">
        <v>14</v>
      </c>
      <c r="J3032" s="99" t="s">
        <v>15</v>
      </c>
      <c r="K3032" s="99" t="s">
        <v>16</v>
      </c>
      <c r="L3032" s="11"/>
      <c r="M3032" s="11"/>
      <c r="N3032" s="11"/>
      <c r="O3032" s="59">
        <f ca="1">IF(D3032="цвет",SUM(O3033:INDIRECT("N"&amp;R3032)),IF(SUM(E3032:N3032)=0,"",SUM(E3032:N3032)))</f>
        <v>0</v>
      </c>
      <c r="P3032" s="68">
        <v>5425</v>
      </c>
      <c r="Q3032" s="55">
        <f t="shared" si="94"/>
        <v>3454</v>
      </c>
      <c r="R3032" s="70">
        <f t="shared" ca="1" si="95"/>
        <v>3035</v>
      </c>
      <c r="S3032" s="85">
        <v>5425</v>
      </c>
      <c r="T3032" s="86">
        <f ca="1">O3032*S3032</f>
        <v>0</v>
      </c>
    </row>
    <row r="3033" spans="1:20" ht="17.25" thickBot="1">
      <c r="A3033" s="2"/>
      <c r="B3033" s="357"/>
      <c r="C3033" s="75"/>
      <c r="D3033" s="46" t="s">
        <v>33</v>
      </c>
      <c r="E3033" s="79"/>
      <c r="F3033" s="353"/>
      <c r="G3033" s="354"/>
      <c r="H3033" s="353"/>
      <c r="I3033" s="354"/>
      <c r="J3033" s="353"/>
      <c r="K3033" s="353"/>
      <c r="L3033" s="79"/>
      <c r="M3033" s="79"/>
      <c r="N3033" s="79"/>
      <c r="O3033" s="91" t="str">
        <f ca="1">IF(D3033="цвет",SUM(O3034:INDIRECT("N"&amp;R3033)),IF(SUM(E3033:N3033)=0,"",SUM(E3033:N3033)))</f>
        <v/>
      </c>
      <c r="P3033" s="68" t="s">
        <v>98</v>
      </c>
      <c r="Q3033" s="55">
        <f t="shared" si="94"/>
        <v>3454</v>
      </c>
      <c r="R3033" s="70">
        <f t="shared" ca="1" si="95"/>
        <v>3035</v>
      </c>
      <c r="S3033" s="69"/>
      <c r="T3033" s="76"/>
    </row>
    <row r="3034" spans="1:20" ht="135" customHeight="1">
      <c r="A3034" s="2"/>
      <c r="B3034" s="357"/>
      <c r="C3034" s="75"/>
      <c r="D3034" s="359" t="s">
        <v>1176</v>
      </c>
      <c r="E3034" s="360"/>
      <c r="F3034" s="360"/>
      <c r="G3034" s="360"/>
      <c r="H3034" s="360"/>
      <c r="I3034" s="360"/>
      <c r="J3034" s="360"/>
      <c r="K3034" s="360"/>
      <c r="L3034" s="360"/>
      <c r="M3034" s="360"/>
      <c r="N3034" s="361"/>
      <c r="O3034" s="91" t="str">
        <f ca="1">IF(D3034="цвет",SUM(O3035:INDIRECT("N"&amp;R3034)),IF(SUM(E3034:N3034)=0,"",SUM(E3034:N3034)))</f>
        <v/>
      </c>
      <c r="P3034" s="68" t="s">
        <v>98</v>
      </c>
      <c r="Q3034" s="55">
        <f t="shared" si="94"/>
        <v>3454</v>
      </c>
      <c r="R3034" s="70">
        <f t="shared" ca="1" si="95"/>
        <v>3035</v>
      </c>
      <c r="S3034" s="69"/>
      <c r="T3034" s="76"/>
    </row>
    <row r="3035" spans="1:20" ht="17.45" customHeight="1" thickBot="1">
      <c r="A3035" s="2"/>
      <c r="B3035" s="358"/>
      <c r="C3035" s="77"/>
      <c r="D3035" s="362" t="str">
        <f>HYPERLINK("https://miamia.ru/search/index.php?q="&amp;Q3035&amp;"&amp;s=Поиск?utm_source=Excel&amp;utm_medium=Nalichie&amp;utm_content="&amp;Q3035&amp;"","Посмотреть большую фотографию на сайте")</f>
        <v>Посмотреть большую фотографию на сайте</v>
      </c>
      <c r="E3035" s="363"/>
      <c r="F3035" s="363"/>
      <c r="G3035" s="363"/>
      <c r="H3035" s="363"/>
      <c r="I3035" s="363"/>
      <c r="J3035" s="363"/>
      <c r="K3035" s="363"/>
      <c r="L3035" s="363"/>
      <c r="M3035" s="363"/>
      <c r="N3035" s="364"/>
      <c r="O3035" s="91" t="str">
        <f ca="1">IF(D3035="цвет",SUM(O3036:INDIRECT("N"&amp;R3035)),IF(SUM(E3035:N3035)=0,"",SUM(E3035:N3035)))</f>
        <v/>
      </c>
      <c r="P3035" s="68" t="s">
        <v>98</v>
      </c>
      <c r="Q3035" s="55">
        <f t="shared" si="94"/>
        <v>3454</v>
      </c>
      <c r="R3035" s="70">
        <f t="shared" ca="1" si="95"/>
        <v>3035</v>
      </c>
      <c r="S3035" s="69"/>
      <c r="T3035" s="76"/>
    </row>
    <row r="3036" spans="1:20" ht="23.1" customHeight="1" thickBot="1">
      <c r="A3036" s="2"/>
      <c r="B3036" s="28" t="s">
        <v>2695</v>
      </c>
      <c r="C3036" s="29"/>
      <c r="D3036" s="30"/>
      <c r="E3036" s="31"/>
      <c r="F3036" s="31"/>
      <c r="G3036" s="31"/>
      <c r="H3036" s="31"/>
      <c r="I3036" s="31"/>
      <c r="J3036" s="31"/>
      <c r="K3036" s="31"/>
      <c r="L3036" s="31"/>
      <c r="M3036" s="31"/>
      <c r="N3036" s="31"/>
      <c r="O3036" s="91" t="str">
        <f ca="1">IF(D3036="цвет",SUM(O3037:INDIRECT("N"&amp;R3036)),IF(SUM(E3036:N3036)=0,"",SUM(E3036:N3036)))</f>
        <v/>
      </c>
      <c r="P3036" s="68" t="s">
        <v>98</v>
      </c>
      <c r="Q3036" s="55">
        <f t="shared" si="94"/>
        <v>3454</v>
      </c>
      <c r="R3036" s="70">
        <f t="shared" ca="1" si="95"/>
        <v>3040</v>
      </c>
    </row>
    <row r="3037" spans="1:20" ht="17.25" thickBot="1">
      <c r="A3037" s="2"/>
      <c r="B3037" s="356" t="s">
        <v>2527</v>
      </c>
      <c r="C3037" s="83">
        <v>4860</v>
      </c>
      <c r="D3037" s="98" t="s">
        <v>9</v>
      </c>
      <c r="E3037" s="74" t="s">
        <v>11</v>
      </c>
      <c r="F3037" s="74" t="s">
        <v>12</v>
      </c>
      <c r="G3037" s="74" t="s">
        <v>13</v>
      </c>
      <c r="H3037" s="99" t="s">
        <v>14</v>
      </c>
      <c r="I3037" s="99" t="s">
        <v>15</v>
      </c>
      <c r="J3037" s="99" t="s">
        <v>16</v>
      </c>
      <c r="K3037" s="99" t="s">
        <v>21</v>
      </c>
      <c r="L3037" s="99" t="s">
        <v>22</v>
      </c>
      <c r="M3037" s="99"/>
      <c r="N3037" s="100"/>
      <c r="O3037" s="93">
        <f ca="1">IF(D3037="цвет",SUM(O3038:INDIRECT("N"&amp;R3037)),IF(SUM(E3037:N3037)=0,"",SUM(E3037:N3037)))</f>
        <v>0</v>
      </c>
      <c r="P3037" s="68">
        <v>2582</v>
      </c>
      <c r="Q3037" s="69">
        <f t="shared" si="94"/>
        <v>4860</v>
      </c>
      <c r="R3037" s="70">
        <f t="shared" ca="1" si="95"/>
        <v>3040</v>
      </c>
      <c r="S3037" s="101">
        <v>2582</v>
      </c>
      <c r="T3037" s="62">
        <f ca="1">S3037*O3037</f>
        <v>0</v>
      </c>
    </row>
    <row r="3038" spans="1:20" ht="17.25" thickBot="1">
      <c r="A3038" s="2"/>
      <c r="B3038" s="357"/>
      <c r="C3038" s="75"/>
      <c r="D3038" s="5" t="s">
        <v>29</v>
      </c>
      <c r="E3038" s="351"/>
      <c r="F3038" s="351"/>
      <c r="G3038" s="351"/>
      <c r="H3038" s="181"/>
      <c r="I3038" s="351"/>
      <c r="J3038" s="351"/>
      <c r="K3038" s="351"/>
      <c r="L3038" s="351"/>
      <c r="M3038" s="7"/>
      <c r="N3038" s="97"/>
      <c r="O3038" s="94" t="str">
        <f ca="1">IF(D3038="цвет",SUM(O3039:INDIRECT("N"&amp;R3038)),IF(SUM(E3038:N3038)=0,"",SUM(E3038:N3038)))</f>
        <v/>
      </c>
      <c r="P3038" s="68" t="s">
        <v>98</v>
      </c>
      <c r="Q3038" s="69">
        <f t="shared" si="94"/>
        <v>4860</v>
      </c>
      <c r="R3038" s="70">
        <f t="shared" ca="1" si="95"/>
        <v>3040</v>
      </c>
      <c r="S3038" s="69"/>
      <c r="T3038" s="102"/>
    </row>
    <row r="3039" spans="1:20" ht="135" customHeight="1">
      <c r="A3039" s="2"/>
      <c r="B3039" s="357"/>
      <c r="C3039" s="75"/>
      <c r="D3039" s="359" t="s">
        <v>2529</v>
      </c>
      <c r="E3039" s="360"/>
      <c r="F3039" s="360"/>
      <c r="G3039" s="360"/>
      <c r="H3039" s="360"/>
      <c r="I3039" s="360"/>
      <c r="J3039" s="360"/>
      <c r="K3039" s="360"/>
      <c r="L3039" s="360"/>
      <c r="M3039" s="360"/>
      <c r="N3039" s="360"/>
      <c r="O3039" s="94" t="str">
        <f ca="1">IF(D3039="цвет",SUM(O3040:INDIRECT("N"&amp;R3039)),IF(SUM(E3039:N3039)=0,"",SUM(E3039:N3039)))</f>
        <v/>
      </c>
      <c r="P3039" s="68" t="s">
        <v>98</v>
      </c>
      <c r="Q3039" s="69">
        <f t="shared" si="94"/>
        <v>4860</v>
      </c>
      <c r="R3039" s="70">
        <f t="shared" ca="1" si="95"/>
        <v>3040</v>
      </c>
      <c r="S3039" s="69"/>
      <c r="T3039" s="102"/>
    </row>
    <row r="3040" spans="1:20" ht="17.45" customHeight="1" thickBot="1">
      <c r="A3040" s="2"/>
      <c r="B3040" s="365"/>
      <c r="C3040" s="77"/>
      <c r="D3040" s="362" t="str">
        <f>HYPERLINK("https://miamia.ru/search/index.php?q="&amp;Q3040&amp;"&amp;s=Поиск?utm_source=Excel&amp;utm_medium=Nalichie&amp;utm_content="&amp;Q3040&amp;"","Посмотреть большую фотографию на сайте")</f>
        <v>Посмотреть большую фотографию на сайте</v>
      </c>
      <c r="E3040" s="363"/>
      <c r="F3040" s="363"/>
      <c r="G3040" s="363"/>
      <c r="H3040" s="363"/>
      <c r="I3040" s="363"/>
      <c r="J3040" s="363"/>
      <c r="K3040" s="363"/>
      <c r="L3040" s="363"/>
      <c r="M3040" s="363"/>
      <c r="N3040" s="363"/>
      <c r="O3040" s="94" t="str">
        <f ca="1">IF(D3040="цвет",SUM(O3041:INDIRECT("N"&amp;R3040)),IF(SUM(E3040:N3040)=0,"",SUM(E3040:N3040)))</f>
        <v/>
      </c>
      <c r="P3040" s="68" t="s">
        <v>98</v>
      </c>
      <c r="Q3040" s="69">
        <f t="shared" si="94"/>
        <v>4860</v>
      </c>
      <c r="R3040" s="70">
        <f t="shared" ca="1" si="95"/>
        <v>3040</v>
      </c>
      <c r="S3040" s="69"/>
      <c r="T3040" s="102"/>
    </row>
    <row r="3041" spans="1:20" ht="17.25" thickBot="1">
      <c r="A3041" s="2"/>
      <c r="B3041" s="356" t="s">
        <v>2527</v>
      </c>
      <c r="C3041" s="83">
        <v>4861</v>
      </c>
      <c r="D3041" s="98" t="s">
        <v>9</v>
      </c>
      <c r="E3041" s="74" t="s">
        <v>11</v>
      </c>
      <c r="F3041" s="74" t="s">
        <v>12</v>
      </c>
      <c r="G3041" s="74" t="s">
        <v>13</v>
      </c>
      <c r="H3041" s="99" t="s">
        <v>14</v>
      </c>
      <c r="I3041" s="99" t="s">
        <v>15</v>
      </c>
      <c r="J3041" s="99" t="s">
        <v>16</v>
      </c>
      <c r="K3041" s="99" t="s">
        <v>21</v>
      </c>
      <c r="L3041" s="99" t="s">
        <v>22</v>
      </c>
      <c r="M3041" s="99"/>
      <c r="N3041" s="100"/>
      <c r="O3041" s="93">
        <f ca="1">IF(D3041="цвет",SUM(O3042:INDIRECT("N"&amp;R3041)),IF(SUM(E3041:N3041)=0,"",SUM(E3041:N3041)))</f>
        <v>0</v>
      </c>
      <c r="P3041" s="68">
        <v>2582</v>
      </c>
      <c r="Q3041" s="69">
        <f t="shared" si="94"/>
        <v>4861</v>
      </c>
      <c r="R3041" s="70">
        <f t="shared" ca="1" si="95"/>
        <v>3044</v>
      </c>
      <c r="S3041" s="101">
        <v>2582</v>
      </c>
      <c r="T3041" s="62">
        <f ca="1">S3041*O3041</f>
        <v>0</v>
      </c>
    </row>
    <row r="3042" spans="1:20" ht="17.25" thickBot="1">
      <c r="A3042" s="2"/>
      <c r="B3042" s="357"/>
      <c r="C3042" s="75"/>
      <c r="D3042" s="5" t="s">
        <v>29</v>
      </c>
      <c r="E3042" s="7"/>
      <c r="F3042" s="7"/>
      <c r="G3042" s="181"/>
      <c r="H3042" s="181"/>
      <c r="I3042" s="7"/>
      <c r="J3042" s="7"/>
      <c r="K3042" s="7"/>
      <c r="L3042" s="7"/>
      <c r="M3042" s="7"/>
      <c r="N3042" s="97"/>
      <c r="O3042" s="94" t="str">
        <f ca="1">IF(D3042="цвет",SUM(O3043:INDIRECT("N"&amp;R3042)),IF(SUM(E3042:N3042)=0,"",SUM(E3042:N3042)))</f>
        <v/>
      </c>
      <c r="P3042" s="68" t="s">
        <v>98</v>
      </c>
      <c r="Q3042" s="69">
        <f t="shared" si="94"/>
        <v>4861</v>
      </c>
      <c r="R3042" s="70">
        <f t="shared" ca="1" si="95"/>
        <v>3044</v>
      </c>
      <c r="S3042" s="69"/>
      <c r="T3042" s="102"/>
    </row>
    <row r="3043" spans="1:20" ht="135" customHeight="1">
      <c r="A3043" s="2"/>
      <c r="B3043" s="357"/>
      <c r="C3043" s="75"/>
      <c r="D3043" s="359" t="s">
        <v>3032</v>
      </c>
      <c r="E3043" s="360"/>
      <c r="F3043" s="360"/>
      <c r="G3043" s="360"/>
      <c r="H3043" s="360"/>
      <c r="I3043" s="360"/>
      <c r="J3043" s="360"/>
      <c r="K3043" s="360"/>
      <c r="L3043" s="360"/>
      <c r="M3043" s="360"/>
      <c r="N3043" s="360"/>
      <c r="O3043" s="94" t="str">
        <f ca="1">IF(D3043="цвет",SUM(O3044:INDIRECT("N"&amp;R3043)),IF(SUM(E3043:N3043)=0,"",SUM(E3043:N3043)))</f>
        <v/>
      </c>
      <c r="P3043" s="68" t="s">
        <v>98</v>
      </c>
      <c r="Q3043" s="69">
        <f t="shared" si="94"/>
        <v>4861</v>
      </c>
      <c r="R3043" s="70">
        <f t="shared" ca="1" si="95"/>
        <v>3044</v>
      </c>
      <c r="S3043" s="69"/>
      <c r="T3043" s="102"/>
    </row>
    <row r="3044" spans="1:20" ht="17.45" customHeight="1" thickBot="1">
      <c r="A3044" s="2"/>
      <c r="B3044" s="365"/>
      <c r="C3044" s="77"/>
      <c r="D3044" s="362" t="str">
        <f>HYPERLINK("https://miamia.ru/search/index.php?q="&amp;Q3044&amp;"&amp;s=Поиск?utm_source=Excel&amp;utm_medium=Nalichie&amp;utm_content="&amp;Q3044&amp;"","Посмотреть большую фотографию на сайте")</f>
        <v>Посмотреть большую фотографию на сайте</v>
      </c>
      <c r="E3044" s="363"/>
      <c r="F3044" s="363"/>
      <c r="G3044" s="363"/>
      <c r="H3044" s="363"/>
      <c r="I3044" s="363"/>
      <c r="J3044" s="363"/>
      <c r="K3044" s="363"/>
      <c r="L3044" s="363"/>
      <c r="M3044" s="363"/>
      <c r="N3044" s="363"/>
      <c r="O3044" s="94" t="str">
        <f ca="1">IF(D3044="цвет",SUM(O3045:INDIRECT("N"&amp;R3044)),IF(SUM(E3044:N3044)=0,"",SUM(E3044:N3044)))</f>
        <v/>
      </c>
      <c r="P3044" s="68" t="s">
        <v>98</v>
      </c>
      <c r="Q3044" s="69">
        <f t="shared" si="94"/>
        <v>4861</v>
      </c>
      <c r="R3044" s="70">
        <f t="shared" ca="1" si="95"/>
        <v>3044</v>
      </c>
      <c r="S3044" s="69"/>
      <c r="T3044" s="102"/>
    </row>
    <row r="3045" spans="1:20" ht="17.25" thickBot="1">
      <c r="A3045" s="2"/>
      <c r="B3045" s="356" t="s">
        <v>2527</v>
      </c>
      <c r="C3045" s="83">
        <v>4862</v>
      </c>
      <c r="D3045" s="98" t="s">
        <v>9</v>
      </c>
      <c r="E3045" s="74" t="s">
        <v>11</v>
      </c>
      <c r="F3045" s="74" t="s">
        <v>12</v>
      </c>
      <c r="G3045" s="74" t="s">
        <v>13</v>
      </c>
      <c r="H3045" s="99" t="s">
        <v>14</v>
      </c>
      <c r="I3045" s="99" t="s">
        <v>15</v>
      </c>
      <c r="J3045" s="99" t="s">
        <v>16</v>
      </c>
      <c r="K3045" s="99" t="s">
        <v>21</v>
      </c>
      <c r="L3045" s="99" t="s">
        <v>22</v>
      </c>
      <c r="M3045" s="99"/>
      <c r="N3045" s="100"/>
      <c r="O3045" s="93">
        <f ca="1">IF(D3045="цвет",SUM(O3046:INDIRECT("N"&amp;R3045)),IF(SUM(E3045:N3045)=0,"",SUM(E3045:N3045)))</f>
        <v>0</v>
      </c>
      <c r="P3045" s="68">
        <v>2711</v>
      </c>
      <c r="Q3045" s="69">
        <f t="shared" si="94"/>
        <v>4862</v>
      </c>
      <c r="R3045" s="70">
        <f t="shared" ca="1" si="95"/>
        <v>3048</v>
      </c>
      <c r="S3045" s="101">
        <v>2711</v>
      </c>
      <c r="T3045" s="62">
        <f ca="1">S3045*O3045</f>
        <v>0</v>
      </c>
    </row>
    <row r="3046" spans="1:20" ht="17.25" thickBot="1">
      <c r="A3046" s="2"/>
      <c r="B3046" s="357"/>
      <c r="C3046" s="75"/>
      <c r="D3046" s="5" t="s">
        <v>29</v>
      </c>
      <c r="E3046" s="181"/>
      <c r="F3046" s="7"/>
      <c r="G3046" s="7"/>
      <c r="H3046" s="7"/>
      <c r="I3046" s="7"/>
      <c r="J3046" s="7"/>
      <c r="K3046" s="351"/>
      <c r="L3046" s="351"/>
      <c r="M3046" s="7"/>
      <c r="N3046" s="97"/>
      <c r="O3046" s="94" t="str">
        <f ca="1">IF(D3046="цвет",SUM(O3047:INDIRECT("N"&amp;R3046)),IF(SUM(E3046:N3046)=0,"",SUM(E3046:N3046)))</f>
        <v/>
      </c>
      <c r="P3046" s="68" t="s">
        <v>98</v>
      </c>
      <c r="Q3046" s="69">
        <f t="shared" si="94"/>
        <v>4862</v>
      </c>
      <c r="R3046" s="70">
        <f t="shared" ca="1" si="95"/>
        <v>3048</v>
      </c>
      <c r="S3046" s="69"/>
      <c r="T3046" s="102"/>
    </row>
    <row r="3047" spans="1:20" ht="135" customHeight="1">
      <c r="A3047" s="2"/>
      <c r="B3047" s="357"/>
      <c r="C3047" s="75"/>
      <c r="D3047" s="359" t="s">
        <v>2530</v>
      </c>
      <c r="E3047" s="360"/>
      <c r="F3047" s="360"/>
      <c r="G3047" s="360"/>
      <c r="H3047" s="360"/>
      <c r="I3047" s="360"/>
      <c r="J3047" s="360"/>
      <c r="K3047" s="360"/>
      <c r="L3047" s="360"/>
      <c r="M3047" s="360"/>
      <c r="N3047" s="360"/>
      <c r="O3047" s="94" t="str">
        <f ca="1">IF(D3047="цвет",SUM(O3048:INDIRECT("N"&amp;R3047)),IF(SUM(E3047:N3047)=0,"",SUM(E3047:N3047)))</f>
        <v/>
      </c>
      <c r="P3047" s="68" t="s">
        <v>98</v>
      </c>
      <c r="Q3047" s="69">
        <f t="shared" si="94"/>
        <v>4862</v>
      </c>
      <c r="R3047" s="70">
        <f t="shared" ca="1" si="95"/>
        <v>3048</v>
      </c>
      <c r="S3047" s="69"/>
      <c r="T3047" s="102"/>
    </row>
    <row r="3048" spans="1:20" ht="17.45" customHeight="1" thickBot="1">
      <c r="A3048" s="2"/>
      <c r="B3048" s="365"/>
      <c r="C3048" s="77"/>
      <c r="D3048" s="362" t="str">
        <f>HYPERLINK("https://miamia.ru/search/index.php?q="&amp;Q3048&amp;"&amp;s=Поиск?utm_source=Excel&amp;utm_medium=Nalichie&amp;utm_content="&amp;Q3048&amp;"","Посмотреть большую фотографию на сайте")</f>
        <v>Посмотреть большую фотографию на сайте</v>
      </c>
      <c r="E3048" s="363"/>
      <c r="F3048" s="363"/>
      <c r="G3048" s="363"/>
      <c r="H3048" s="363"/>
      <c r="I3048" s="363"/>
      <c r="J3048" s="363"/>
      <c r="K3048" s="363"/>
      <c r="L3048" s="363"/>
      <c r="M3048" s="363"/>
      <c r="N3048" s="363"/>
      <c r="O3048" s="94" t="str">
        <f ca="1">IF(D3048="цвет",SUM(O3049:INDIRECT("N"&amp;R3048)),IF(SUM(E3048:N3048)=0,"",SUM(E3048:N3048)))</f>
        <v/>
      </c>
      <c r="P3048" s="68" t="s">
        <v>98</v>
      </c>
      <c r="Q3048" s="69">
        <f t="shared" si="94"/>
        <v>4862</v>
      </c>
      <c r="R3048" s="70">
        <f t="shared" ca="1" si="95"/>
        <v>3048</v>
      </c>
      <c r="S3048" s="69"/>
      <c r="T3048" s="102"/>
    </row>
    <row r="3049" spans="1:20" ht="17.25" thickBot="1">
      <c r="A3049" s="2"/>
      <c r="B3049" s="356" t="s">
        <v>2527</v>
      </c>
      <c r="C3049" s="83">
        <v>4863</v>
      </c>
      <c r="D3049" s="98" t="s">
        <v>9</v>
      </c>
      <c r="E3049" s="99" t="s">
        <v>17</v>
      </c>
      <c r="F3049" s="74" t="s">
        <v>18</v>
      </c>
      <c r="G3049" s="74" t="s">
        <v>19</v>
      </c>
      <c r="H3049" s="74" t="s">
        <v>23</v>
      </c>
      <c r="I3049" s="99"/>
      <c r="J3049" s="99"/>
      <c r="K3049" s="99"/>
      <c r="L3049" s="99"/>
      <c r="M3049" s="99"/>
      <c r="N3049" s="100"/>
      <c r="O3049" s="93">
        <f ca="1">IF(D3049="цвет",SUM(O3050:INDIRECT("N"&amp;R3049)),IF(SUM(E3049:N3049)=0,"",SUM(E3049:N3049)))</f>
        <v>0</v>
      </c>
      <c r="P3049" s="68">
        <v>3487</v>
      </c>
      <c r="Q3049" s="69">
        <f t="shared" si="94"/>
        <v>4863</v>
      </c>
      <c r="R3049" s="70">
        <f t="shared" ca="1" si="95"/>
        <v>3052</v>
      </c>
      <c r="S3049" s="101">
        <v>3487</v>
      </c>
      <c r="T3049" s="62">
        <f ca="1">S3049*O3049</f>
        <v>0</v>
      </c>
    </row>
    <row r="3050" spans="1:20" ht="17.25" thickBot="1">
      <c r="A3050" s="2"/>
      <c r="B3050" s="357"/>
      <c r="C3050" s="75"/>
      <c r="D3050" s="5" t="s">
        <v>29</v>
      </c>
      <c r="E3050" s="351"/>
      <c r="F3050" s="351"/>
      <c r="G3050" s="351"/>
      <c r="H3050" s="351"/>
      <c r="I3050" s="7"/>
      <c r="J3050" s="7"/>
      <c r="K3050" s="7"/>
      <c r="L3050" s="7"/>
      <c r="M3050" s="7"/>
      <c r="N3050" s="97"/>
      <c r="O3050" s="94" t="str">
        <f ca="1">IF(D3050="цвет",SUM(O3051:INDIRECT("N"&amp;R3050)),IF(SUM(E3050:N3050)=0,"",SUM(E3050:N3050)))</f>
        <v/>
      </c>
      <c r="P3050" s="68" t="s">
        <v>98</v>
      </c>
      <c r="Q3050" s="69">
        <f t="shared" si="94"/>
        <v>4863</v>
      </c>
      <c r="R3050" s="70">
        <f t="shared" ca="1" si="95"/>
        <v>3052</v>
      </c>
      <c r="S3050" s="69"/>
      <c r="T3050" s="102"/>
    </row>
    <row r="3051" spans="1:20" ht="135" customHeight="1">
      <c r="A3051" s="2"/>
      <c r="B3051" s="357"/>
      <c r="C3051" s="75"/>
      <c r="D3051" s="359" t="s">
        <v>2531</v>
      </c>
      <c r="E3051" s="360"/>
      <c r="F3051" s="360"/>
      <c r="G3051" s="360"/>
      <c r="H3051" s="360"/>
      <c r="I3051" s="360"/>
      <c r="J3051" s="360"/>
      <c r="K3051" s="360"/>
      <c r="L3051" s="360"/>
      <c r="M3051" s="360"/>
      <c r="N3051" s="360"/>
      <c r="O3051" s="94" t="str">
        <f ca="1">IF(D3051="цвет",SUM(O3052:INDIRECT("N"&amp;R3051)),IF(SUM(E3051:N3051)=0,"",SUM(E3051:N3051)))</f>
        <v/>
      </c>
      <c r="P3051" s="68" t="s">
        <v>98</v>
      </c>
      <c r="Q3051" s="69">
        <f t="shared" si="94"/>
        <v>4863</v>
      </c>
      <c r="R3051" s="70">
        <f t="shared" ca="1" si="95"/>
        <v>3052</v>
      </c>
      <c r="S3051" s="69"/>
      <c r="T3051" s="102"/>
    </row>
    <row r="3052" spans="1:20" ht="17.45" customHeight="1" thickBot="1">
      <c r="A3052" s="2"/>
      <c r="B3052" s="365"/>
      <c r="C3052" s="77"/>
      <c r="D3052" s="362" t="str">
        <f>HYPERLINK("https://miamia.ru/search/index.php?q="&amp;Q3052&amp;"&amp;s=Поиск?utm_source=Excel&amp;utm_medium=Nalichie&amp;utm_content="&amp;Q3052&amp;"","Посмотреть большую фотографию на сайте")</f>
        <v>Посмотреть большую фотографию на сайте</v>
      </c>
      <c r="E3052" s="363"/>
      <c r="F3052" s="363"/>
      <c r="G3052" s="363"/>
      <c r="H3052" s="363"/>
      <c r="I3052" s="363"/>
      <c r="J3052" s="363"/>
      <c r="K3052" s="363"/>
      <c r="L3052" s="363"/>
      <c r="M3052" s="363"/>
      <c r="N3052" s="363"/>
      <c r="O3052" s="94" t="str">
        <f ca="1">IF(D3052="цвет",SUM(O3053:INDIRECT("N"&amp;R3052)),IF(SUM(E3052:N3052)=0,"",SUM(E3052:N3052)))</f>
        <v/>
      </c>
      <c r="P3052" s="68" t="s">
        <v>98</v>
      </c>
      <c r="Q3052" s="69">
        <f t="shared" si="94"/>
        <v>4863</v>
      </c>
      <c r="R3052" s="70">
        <f t="shared" ca="1" si="95"/>
        <v>3052</v>
      </c>
      <c r="S3052" s="69"/>
      <c r="T3052" s="102"/>
    </row>
    <row r="3053" spans="1:20" ht="17.25" thickBot="1">
      <c r="A3053" s="2"/>
      <c r="B3053" s="356" t="s">
        <v>2527</v>
      </c>
      <c r="C3053" s="83">
        <v>4864</v>
      </c>
      <c r="D3053" s="98" t="s">
        <v>9</v>
      </c>
      <c r="E3053" s="74" t="s">
        <v>11</v>
      </c>
      <c r="F3053" s="74" t="s">
        <v>12</v>
      </c>
      <c r="G3053" s="74" t="s">
        <v>13</v>
      </c>
      <c r="H3053" s="99" t="s">
        <v>14</v>
      </c>
      <c r="I3053" s="99" t="s">
        <v>15</v>
      </c>
      <c r="J3053" s="99"/>
      <c r="K3053" s="99"/>
      <c r="L3053" s="99"/>
      <c r="M3053" s="99"/>
      <c r="N3053" s="100"/>
      <c r="O3053" s="93">
        <f ca="1">IF(D3053="цвет",SUM(O3054:INDIRECT("N"&amp;R3053)),IF(SUM(E3053:N3053)=0,"",SUM(E3053:N3053)))</f>
        <v>0</v>
      </c>
      <c r="P3053" s="68">
        <v>2582</v>
      </c>
      <c r="Q3053" s="69">
        <f t="shared" si="94"/>
        <v>4864</v>
      </c>
      <c r="R3053" s="70">
        <f t="shared" ca="1" si="95"/>
        <v>3056</v>
      </c>
      <c r="S3053" s="101">
        <v>2582</v>
      </c>
      <c r="T3053" s="62">
        <f ca="1">S3053*O3053</f>
        <v>0</v>
      </c>
    </row>
    <row r="3054" spans="1:20" ht="17.25" thickBot="1">
      <c r="A3054" s="2"/>
      <c r="B3054" s="357"/>
      <c r="C3054" s="75"/>
      <c r="D3054" s="5" t="s">
        <v>29</v>
      </c>
      <c r="E3054" s="7"/>
      <c r="F3054" s="7"/>
      <c r="G3054" s="7"/>
      <c r="H3054" s="181"/>
      <c r="I3054" s="7"/>
      <c r="J3054" s="7"/>
      <c r="K3054" s="7"/>
      <c r="L3054" s="7"/>
      <c r="M3054" s="7"/>
      <c r="N3054" s="97"/>
      <c r="O3054" s="94" t="str">
        <f ca="1">IF(D3054="цвет",SUM(O3055:INDIRECT("N"&amp;R3054)),IF(SUM(E3054:N3054)=0,"",SUM(E3054:N3054)))</f>
        <v/>
      </c>
      <c r="P3054" s="68" t="s">
        <v>98</v>
      </c>
      <c r="Q3054" s="69">
        <f t="shared" si="94"/>
        <v>4864</v>
      </c>
      <c r="R3054" s="70">
        <f t="shared" ca="1" si="95"/>
        <v>3056</v>
      </c>
      <c r="S3054" s="69"/>
      <c r="T3054" s="102"/>
    </row>
    <row r="3055" spans="1:20" ht="135" customHeight="1">
      <c r="A3055" s="2"/>
      <c r="B3055" s="357"/>
      <c r="C3055" s="75"/>
      <c r="D3055" s="359" t="s">
        <v>2532</v>
      </c>
      <c r="E3055" s="360"/>
      <c r="F3055" s="360"/>
      <c r="G3055" s="360"/>
      <c r="H3055" s="360"/>
      <c r="I3055" s="360"/>
      <c r="J3055" s="360"/>
      <c r="K3055" s="360"/>
      <c r="L3055" s="360"/>
      <c r="M3055" s="360"/>
      <c r="N3055" s="360"/>
      <c r="O3055" s="94" t="str">
        <f ca="1">IF(D3055="цвет",SUM(O3056:INDIRECT("N"&amp;R3055)),IF(SUM(E3055:N3055)=0,"",SUM(E3055:N3055)))</f>
        <v/>
      </c>
      <c r="P3055" s="68" t="s">
        <v>98</v>
      </c>
      <c r="Q3055" s="69">
        <f t="shared" si="94"/>
        <v>4864</v>
      </c>
      <c r="R3055" s="70">
        <f t="shared" ca="1" si="95"/>
        <v>3056</v>
      </c>
      <c r="S3055" s="69"/>
      <c r="T3055" s="102"/>
    </row>
    <row r="3056" spans="1:20" ht="17.45" customHeight="1" thickBot="1">
      <c r="A3056" s="2"/>
      <c r="B3056" s="365"/>
      <c r="C3056" s="77"/>
      <c r="D3056" s="362" t="str">
        <f>HYPERLINK("https://miamia.ru/search/index.php?q="&amp;Q3056&amp;"&amp;s=Поиск?utm_source=Excel&amp;utm_medium=Nalichie&amp;utm_content="&amp;Q3056&amp;"","Посмотреть большую фотографию на сайте")</f>
        <v>Посмотреть большую фотографию на сайте</v>
      </c>
      <c r="E3056" s="363"/>
      <c r="F3056" s="363"/>
      <c r="G3056" s="363"/>
      <c r="H3056" s="363"/>
      <c r="I3056" s="363"/>
      <c r="J3056" s="363"/>
      <c r="K3056" s="363"/>
      <c r="L3056" s="363"/>
      <c r="M3056" s="363"/>
      <c r="N3056" s="363"/>
      <c r="O3056" s="94" t="str">
        <f ca="1">IF(D3056="цвет",SUM(O3057:INDIRECT("N"&amp;R3056)),IF(SUM(E3056:N3056)=0,"",SUM(E3056:N3056)))</f>
        <v/>
      </c>
      <c r="P3056" s="68" t="s">
        <v>98</v>
      </c>
      <c r="Q3056" s="69">
        <f t="shared" si="94"/>
        <v>4864</v>
      </c>
      <c r="R3056" s="70">
        <f t="shared" ca="1" si="95"/>
        <v>3056</v>
      </c>
      <c r="S3056" s="69"/>
      <c r="T3056" s="102"/>
    </row>
    <row r="3057" spans="1:20" ht="17.25" thickBot="1">
      <c r="A3057" s="2"/>
      <c r="B3057" s="356" t="s">
        <v>2527</v>
      </c>
      <c r="C3057" s="83">
        <v>4865</v>
      </c>
      <c r="D3057" s="98" t="s">
        <v>9</v>
      </c>
      <c r="E3057" s="74" t="s">
        <v>11</v>
      </c>
      <c r="F3057" s="74" t="s">
        <v>12</v>
      </c>
      <c r="G3057" s="74" t="s">
        <v>13</v>
      </c>
      <c r="H3057" s="99" t="s">
        <v>14</v>
      </c>
      <c r="I3057" s="99" t="s">
        <v>15</v>
      </c>
      <c r="J3057" s="99" t="s">
        <v>16</v>
      </c>
      <c r="K3057" s="99" t="s">
        <v>21</v>
      </c>
      <c r="L3057" s="99" t="s">
        <v>22</v>
      </c>
      <c r="M3057" s="99"/>
      <c r="N3057" s="100"/>
      <c r="O3057" s="93">
        <f ca="1">IF(D3057="цвет",SUM(O3058:INDIRECT("N"&amp;R3057)),IF(SUM(E3057:N3057)=0,"",SUM(E3057:N3057)))</f>
        <v>0</v>
      </c>
      <c r="P3057" s="68">
        <v>5296</v>
      </c>
      <c r="Q3057" s="69">
        <f t="shared" si="94"/>
        <v>4865</v>
      </c>
      <c r="R3057" s="70">
        <f t="shared" ca="1" si="95"/>
        <v>3060</v>
      </c>
      <c r="S3057" s="101">
        <v>5296</v>
      </c>
      <c r="T3057" s="62">
        <f ca="1">S3057*O3057</f>
        <v>0</v>
      </c>
    </row>
    <row r="3058" spans="1:20" ht="17.25" thickBot="1">
      <c r="A3058" s="2"/>
      <c r="B3058" s="357"/>
      <c r="C3058" s="75"/>
      <c r="D3058" s="5" t="s">
        <v>29</v>
      </c>
      <c r="E3058" s="351"/>
      <c r="F3058" s="351"/>
      <c r="G3058" s="181"/>
      <c r="H3058" s="351"/>
      <c r="I3058" s="351"/>
      <c r="J3058" s="351"/>
      <c r="K3058" s="351"/>
      <c r="L3058" s="351"/>
      <c r="M3058" s="7"/>
      <c r="N3058" s="97"/>
      <c r="O3058" s="94" t="str">
        <f ca="1">IF(D3058="цвет",SUM(O3059:INDIRECT("N"&amp;R3058)),IF(SUM(E3058:N3058)=0,"",SUM(E3058:N3058)))</f>
        <v/>
      </c>
      <c r="P3058" s="68" t="s">
        <v>98</v>
      </c>
      <c r="Q3058" s="69">
        <f t="shared" si="94"/>
        <v>4865</v>
      </c>
      <c r="R3058" s="70">
        <f t="shared" ca="1" si="95"/>
        <v>3060</v>
      </c>
      <c r="S3058" s="69"/>
      <c r="T3058" s="102"/>
    </row>
    <row r="3059" spans="1:20" ht="135" customHeight="1">
      <c r="A3059" s="2"/>
      <c r="B3059" s="357"/>
      <c r="C3059" s="75"/>
      <c r="D3059" s="359" t="s">
        <v>2533</v>
      </c>
      <c r="E3059" s="360"/>
      <c r="F3059" s="360"/>
      <c r="G3059" s="360"/>
      <c r="H3059" s="360"/>
      <c r="I3059" s="360"/>
      <c r="J3059" s="360"/>
      <c r="K3059" s="360"/>
      <c r="L3059" s="360"/>
      <c r="M3059" s="360"/>
      <c r="N3059" s="360"/>
      <c r="O3059" s="94" t="str">
        <f ca="1">IF(D3059="цвет",SUM(O3060:INDIRECT("N"&amp;R3059)),IF(SUM(E3059:N3059)=0,"",SUM(E3059:N3059)))</f>
        <v/>
      </c>
      <c r="P3059" s="68" t="s">
        <v>98</v>
      </c>
      <c r="Q3059" s="69">
        <f t="shared" si="94"/>
        <v>4865</v>
      </c>
      <c r="R3059" s="70">
        <f t="shared" ca="1" si="95"/>
        <v>3060</v>
      </c>
      <c r="S3059" s="69"/>
      <c r="T3059" s="102"/>
    </row>
    <row r="3060" spans="1:20" ht="17.45" customHeight="1" thickBot="1">
      <c r="A3060" s="2"/>
      <c r="B3060" s="365"/>
      <c r="C3060" s="77"/>
      <c r="D3060" s="362" t="str">
        <f>HYPERLINK("https://miamia.ru/search/index.php?q="&amp;Q3060&amp;"&amp;s=Поиск?utm_source=Excel&amp;utm_medium=Nalichie&amp;utm_content="&amp;Q3060&amp;"","Посмотреть большую фотографию на сайте")</f>
        <v>Посмотреть большую фотографию на сайте</v>
      </c>
      <c r="E3060" s="363"/>
      <c r="F3060" s="363"/>
      <c r="G3060" s="363"/>
      <c r="H3060" s="363"/>
      <c r="I3060" s="363"/>
      <c r="J3060" s="363"/>
      <c r="K3060" s="363"/>
      <c r="L3060" s="363"/>
      <c r="M3060" s="363"/>
      <c r="N3060" s="363"/>
      <c r="O3060" s="94" t="str">
        <f ca="1">IF(D3060="цвет",SUM(O3061:INDIRECT("N"&amp;R3060)),IF(SUM(E3060:N3060)=0,"",SUM(E3060:N3060)))</f>
        <v/>
      </c>
      <c r="P3060" s="68" t="s">
        <v>98</v>
      </c>
      <c r="Q3060" s="69">
        <f t="shared" si="94"/>
        <v>4865</v>
      </c>
      <c r="R3060" s="70">
        <f t="shared" ca="1" si="95"/>
        <v>3060</v>
      </c>
      <c r="S3060" s="69"/>
      <c r="T3060" s="102"/>
    </row>
    <row r="3061" spans="1:20" ht="17.25" thickBot="1">
      <c r="A3061" s="2"/>
      <c r="B3061" s="356" t="s">
        <v>2527</v>
      </c>
      <c r="C3061" s="83">
        <v>4866</v>
      </c>
      <c r="D3061" s="98" t="s">
        <v>9</v>
      </c>
      <c r="E3061" s="74" t="s">
        <v>11</v>
      </c>
      <c r="F3061" s="74" t="s">
        <v>12</v>
      </c>
      <c r="G3061" s="74" t="s">
        <v>13</v>
      </c>
      <c r="H3061" s="99" t="s">
        <v>14</v>
      </c>
      <c r="I3061" s="99" t="s">
        <v>15</v>
      </c>
      <c r="J3061" s="99" t="s">
        <v>16</v>
      </c>
      <c r="K3061" s="99" t="s">
        <v>21</v>
      </c>
      <c r="L3061" s="99" t="s">
        <v>22</v>
      </c>
      <c r="M3061" s="99"/>
      <c r="N3061" s="100"/>
      <c r="O3061" s="93">
        <f ca="1">IF(D3061="цвет",SUM(O3062:INDIRECT("N"&amp;R3061)),IF(SUM(E3061:N3061)=0,"",SUM(E3061:N3061)))</f>
        <v>0</v>
      </c>
      <c r="P3061" s="68">
        <v>5038</v>
      </c>
      <c r="Q3061" s="69">
        <f t="shared" si="94"/>
        <v>4866</v>
      </c>
      <c r="R3061" s="70">
        <f t="shared" ca="1" si="95"/>
        <v>3064</v>
      </c>
      <c r="S3061" s="101">
        <v>5038</v>
      </c>
      <c r="T3061" s="62">
        <f ca="1">S3061*O3061</f>
        <v>0</v>
      </c>
    </row>
    <row r="3062" spans="1:20" ht="17.25" thickBot="1">
      <c r="A3062" s="2"/>
      <c r="B3062" s="357"/>
      <c r="C3062" s="75"/>
      <c r="D3062" s="5" t="s">
        <v>29</v>
      </c>
      <c r="E3062" s="7"/>
      <c r="F3062" s="351"/>
      <c r="G3062" s="351"/>
      <c r="H3062" s="181"/>
      <c r="I3062" s="181"/>
      <c r="J3062" s="7"/>
      <c r="K3062" s="181"/>
      <c r="L3062" s="181"/>
      <c r="M3062" s="7"/>
      <c r="N3062" s="97"/>
      <c r="O3062" s="94" t="str">
        <f ca="1">IF(D3062="цвет",SUM(O3063:INDIRECT("N"&amp;R3062)),IF(SUM(E3062:N3062)=0,"",SUM(E3062:N3062)))</f>
        <v/>
      </c>
      <c r="P3062" s="68" t="s">
        <v>98</v>
      </c>
      <c r="Q3062" s="69">
        <f t="shared" si="94"/>
        <v>4866</v>
      </c>
      <c r="R3062" s="70">
        <f t="shared" ca="1" si="95"/>
        <v>3064</v>
      </c>
      <c r="S3062" s="69"/>
      <c r="T3062" s="102"/>
    </row>
    <row r="3063" spans="1:20" ht="135" customHeight="1">
      <c r="A3063" s="2"/>
      <c r="B3063" s="357"/>
      <c r="C3063" s="75"/>
      <c r="D3063" s="359" t="s">
        <v>3033</v>
      </c>
      <c r="E3063" s="360"/>
      <c r="F3063" s="360"/>
      <c r="G3063" s="360"/>
      <c r="H3063" s="360"/>
      <c r="I3063" s="360"/>
      <c r="J3063" s="360"/>
      <c r="K3063" s="360"/>
      <c r="L3063" s="360"/>
      <c r="M3063" s="360"/>
      <c r="N3063" s="360"/>
      <c r="O3063" s="94" t="str">
        <f ca="1">IF(D3063="цвет",SUM(O3064:INDIRECT("N"&amp;R3063)),IF(SUM(E3063:N3063)=0,"",SUM(E3063:N3063)))</f>
        <v/>
      </c>
      <c r="P3063" s="68" t="s">
        <v>98</v>
      </c>
      <c r="Q3063" s="69">
        <f t="shared" si="94"/>
        <v>4866</v>
      </c>
      <c r="R3063" s="70">
        <f t="shared" ca="1" si="95"/>
        <v>3064</v>
      </c>
      <c r="S3063" s="69"/>
      <c r="T3063" s="102"/>
    </row>
    <row r="3064" spans="1:20" ht="17.45" customHeight="1" thickBot="1">
      <c r="A3064" s="2"/>
      <c r="B3064" s="365"/>
      <c r="C3064" s="77"/>
      <c r="D3064" s="362" t="str">
        <f>HYPERLINK("https://miamia.ru/search/index.php?q="&amp;Q3064&amp;"&amp;s=Поиск?utm_source=Excel&amp;utm_medium=Nalichie&amp;utm_content="&amp;Q3064&amp;"","Посмотреть большую фотографию на сайте")</f>
        <v>Посмотреть большую фотографию на сайте</v>
      </c>
      <c r="E3064" s="363"/>
      <c r="F3064" s="363"/>
      <c r="G3064" s="363"/>
      <c r="H3064" s="363"/>
      <c r="I3064" s="363"/>
      <c r="J3064" s="363"/>
      <c r="K3064" s="363"/>
      <c r="L3064" s="363"/>
      <c r="M3064" s="363"/>
      <c r="N3064" s="363"/>
      <c r="O3064" s="94" t="str">
        <f ca="1">IF(D3064="цвет",SUM(O3065:INDIRECT("N"&amp;R3064)),IF(SUM(E3064:N3064)=0,"",SUM(E3064:N3064)))</f>
        <v/>
      </c>
      <c r="P3064" s="68" t="s">
        <v>98</v>
      </c>
      <c r="Q3064" s="69">
        <f t="shared" si="94"/>
        <v>4866</v>
      </c>
      <c r="R3064" s="70">
        <f t="shared" ca="1" si="95"/>
        <v>3064</v>
      </c>
      <c r="S3064" s="69"/>
      <c r="T3064" s="102"/>
    </row>
    <row r="3065" spans="1:20" ht="17.25" thickBot="1">
      <c r="A3065" s="2"/>
      <c r="B3065" s="356" t="s">
        <v>2527</v>
      </c>
      <c r="C3065" s="83">
        <v>4867</v>
      </c>
      <c r="D3065" s="98" t="s">
        <v>9</v>
      </c>
      <c r="E3065" s="74" t="s">
        <v>11</v>
      </c>
      <c r="F3065" s="74" t="s">
        <v>12</v>
      </c>
      <c r="G3065" s="74" t="s">
        <v>13</v>
      </c>
      <c r="H3065" s="99" t="s">
        <v>14</v>
      </c>
      <c r="I3065" s="99" t="s">
        <v>15</v>
      </c>
      <c r="J3065" s="99" t="s">
        <v>16</v>
      </c>
      <c r="K3065" s="99" t="s">
        <v>21</v>
      </c>
      <c r="L3065" s="99" t="s">
        <v>22</v>
      </c>
      <c r="M3065" s="99"/>
      <c r="N3065" s="100"/>
      <c r="O3065" s="93">
        <f ca="1">IF(D3065="цвет",SUM(O3066:INDIRECT("N"&amp;R3065)),IF(SUM(E3065:N3065)=0,"",SUM(E3065:N3065)))</f>
        <v>0</v>
      </c>
      <c r="P3065" s="68">
        <v>2711</v>
      </c>
      <c r="Q3065" s="69">
        <f t="shared" si="94"/>
        <v>4867</v>
      </c>
      <c r="R3065" s="70">
        <f t="shared" ca="1" si="95"/>
        <v>3068</v>
      </c>
      <c r="S3065" s="101">
        <v>2711</v>
      </c>
      <c r="T3065" s="62">
        <f ca="1">S3065*O3065</f>
        <v>0</v>
      </c>
    </row>
    <row r="3066" spans="1:20" ht="17.25" thickBot="1">
      <c r="A3066" s="2"/>
      <c r="B3066" s="357"/>
      <c r="C3066" s="75"/>
      <c r="D3066" s="5" t="s">
        <v>29</v>
      </c>
      <c r="E3066" s="7"/>
      <c r="F3066" s="181"/>
      <c r="G3066" s="181"/>
      <c r="H3066" s="7"/>
      <c r="I3066" s="7"/>
      <c r="J3066" s="7"/>
      <c r="K3066" s="7"/>
      <c r="L3066" s="7"/>
      <c r="M3066" s="7"/>
      <c r="N3066" s="97"/>
      <c r="O3066" s="94" t="str">
        <f ca="1">IF(D3066="цвет",SUM(O3067:INDIRECT("N"&amp;R3066)),IF(SUM(E3066:N3066)=0,"",SUM(E3066:N3066)))</f>
        <v/>
      </c>
      <c r="P3066" s="68" t="s">
        <v>98</v>
      </c>
      <c r="Q3066" s="69">
        <f t="shared" si="94"/>
        <v>4867</v>
      </c>
      <c r="R3066" s="70">
        <f t="shared" ca="1" si="95"/>
        <v>3068</v>
      </c>
      <c r="S3066" s="69"/>
      <c r="T3066" s="102"/>
    </row>
    <row r="3067" spans="1:20" ht="135" customHeight="1">
      <c r="A3067" s="2"/>
      <c r="B3067" s="357"/>
      <c r="C3067" s="75"/>
      <c r="D3067" s="359" t="s">
        <v>3034</v>
      </c>
      <c r="E3067" s="360"/>
      <c r="F3067" s="360"/>
      <c r="G3067" s="360"/>
      <c r="H3067" s="360"/>
      <c r="I3067" s="360"/>
      <c r="J3067" s="360"/>
      <c r="K3067" s="360"/>
      <c r="L3067" s="360"/>
      <c r="M3067" s="360"/>
      <c r="N3067" s="360"/>
      <c r="O3067" s="94" t="str">
        <f ca="1">IF(D3067="цвет",SUM(O3068:INDIRECT("N"&amp;R3067)),IF(SUM(E3067:N3067)=0,"",SUM(E3067:N3067)))</f>
        <v/>
      </c>
      <c r="P3067" s="68" t="s">
        <v>98</v>
      </c>
      <c r="Q3067" s="69">
        <f t="shared" si="94"/>
        <v>4867</v>
      </c>
      <c r="R3067" s="70">
        <f t="shared" ca="1" si="95"/>
        <v>3068</v>
      </c>
      <c r="S3067" s="69"/>
      <c r="T3067" s="102"/>
    </row>
    <row r="3068" spans="1:20" ht="17.45" customHeight="1" thickBot="1">
      <c r="A3068" s="2"/>
      <c r="B3068" s="365"/>
      <c r="C3068" s="77"/>
      <c r="D3068" s="362" t="str">
        <f>HYPERLINK("https://miamia.ru/search/index.php?q="&amp;Q3068&amp;"&amp;s=Поиск?utm_source=Excel&amp;utm_medium=Nalichie&amp;utm_content="&amp;Q3068&amp;"","Посмотреть большую фотографию на сайте")</f>
        <v>Посмотреть большую фотографию на сайте</v>
      </c>
      <c r="E3068" s="363"/>
      <c r="F3068" s="363"/>
      <c r="G3068" s="363"/>
      <c r="H3068" s="363"/>
      <c r="I3068" s="363"/>
      <c r="J3068" s="363"/>
      <c r="K3068" s="363"/>
      <c r="L3068" s="363"/>
      <c r="M3068" s="363"/>
      <c r="N3068" s="363"/>
      <c r="O3068" s="94" t="str">
        <f ca="1">IF(D3068="цвет",SUM(O3069:INDIRECT("N"&amp;R3068)),IF(SUM(E3068:N3068)=0,"",SUM(E3068:N3068)))</f>
        <v/>
      </c>
      <c r="P3068" s="68" t="s">
        <v>98</v>
      </c>
      <c r="Q3068" s="69">
        <f t="shared" si="94"/>
        <v>4867</v>
      </c>
      <c r="R3068" s="70">
        <f t="shared" ca="1" si="95"/>
        <v>3068</v>
      </c>
      <c r="S3068" s="69"/>
      <c r="T3068" s="102"/>
    </row>
    <row r="3069" spans="1:20" ht="17.25" thickBot="1">
      <c r="A3069" s="2"/>
      <c r="B3069" s="356" t="s">
        <v>2527</v>
      </c>
      <c r="C3069" s="83">
        <v>4868</v>
      </c>
      <c r="D3069" s="98" t="s">
        <v>9</v>
      </c>
      <c r="E3069" s="99" t="s">
        <v>17</v>
      </c>
      <c r="F3069" s="74" t="s">
        <v>18</v>
      </c>
      <c r="G3069" s="74" t="s">
        <v>19</v>
      </c>
      <c r="H3069" s="74" t="s">
        <v>23</v>
      </c>
      <c r="I3069" s="99"/>
      <c r="J3069" s="99"/>
      <c r="K3069" s="99"/>
      <c r="L3069" s="99"/>
      <c r="M3069" s="99"/>
      <c r="N3069" s="100"/>
      <c r="O3069" s="93">
        <f ca="1">IF(D3069="цвет",SUM(O3070:INDIRECT("N"&amp;R3069)),IF(SUM(E3069:N3069)=0,"",SUM(E3069:N3069)))</f>
        <v>0</v>
      </c>
      <c r="P3069" s="68">
        <v>3487</v>
      </c>
      <c r="Q3069" s="69">
        <f t="shared" si="94"/>
        <v>4868</v>
      </c>
      <c r="R3069" s="70">
        <f t="shared" ca="1" si="95"/>
        <v>3072</v>
      </c>
      <c r="S3069" s="101">
        <v>3487</v>
      </c>
      <c r="T3069" s="62">
        <f ca="1">S3069*O3069</f>
        <v>0</v>
      </c>
    </row>
    <row r="3070" spans="1:20" ht="17.25" thickBot="1">
      <c r="A3070" s="2"/>
      <c r="B3070" s="357"/>
      <c r="C3070" s="75"/>
      <c r="D3070" s="5" t="s">
        <v>29</v>
      </c>
      <c r="E3070" s="351"/>
      <c r="F3070" s="351"/>
      <c r="G3070" s="351"/>
      <c r="H3070" s="351"/>
      <c r="I3070" s="7"/>
      <c r="J3070" s="7"/>
      <c r="K3070" s="7"/>
      <c r="L3070" s="7"/>
      <c r="M3070" s="7"/>
      <c r="N3070" s="97"/>
      <c r="O3070" s="94" t="str">
        <f ca="1">IF(D3070="цвет",SUM(O3071:INDIRECT("N"&amp;R3070)),IF(SUM(E3070:N3070)=0,"",SUM(E3070:N3070)))</f>
        <v/>
      </c>
      <c r="P3070" s="68" t="s">
        <v>98</v>
      </c>
      <c r="Q3070" s="69">
        <f t="shared" si="94"/>
        <v>4868</v>
      </c>
      <c r="R3070" s="70">
        <f t="shared" ca="1" si="95"/>
        <v>3072</v>
      </c>
      <c r="S3070" s="69"/>
      <c r="T3070" s="102"/>
    </row>
    <row r="3071" spans="1:20" ht="135" customHeight="1">
      <c r="A3071" s="2"/>
      <c r="B3071" s="357"/>
      <c r="C3071" s="75"/>
      <c r="D3071" s="359" t="s">
        <v>2534</v>
      </c>
      <c r="E3071" s="360"/>
      <c r="F3071" s="360"/>
      <c r="G3071" s="360"/>
      <c r="H3071" s="360"/>
      <c r="I3071" s="360"/>
      <c r="J3071" s="360"/>
      <c r="K3071" s="360"/>
      <c r="L3071" s="360"/>
      <c r="M3071" s="360"/>
      <c r="N3071" s="360"/>
      <c r="O3071" s="94" t="str">
        <f ca="1">IF(D3071="цвет",SUM(O3072:INDIRECT("N"&amp;R3071)),IF(SUM(E3071:N3071)=0,"",SUM(E3071:N3071)))</f>
        <v/>
      </c>
      <c r="P3071" s="68" t="s">
        <v>98</v>
      </c>
      <c r="Q3071" s="69">
        <f t="shared" si="94"/>
        <v>4868</v>
      </c>
      <c r="R3071" s="70">
        <f t="shared" ca="1" si="95"/>
        <v>3072</v>
      </c>
      <c r="S3071" s="69"/>
      <c r="T3071" s="102"/>
    </row>
    <row r="3072" spans="1:20" ht="17.45" customHeight="1" thickBot="1">
      <c r="A3072" s="2"/>
      <c r="B3072" s="365"/>
      <c r="C3072" s="77"/>
      <c r="D3072" s="362" t="str">
        <f>HYPERLINK("https://miamia.ru/search/index.php?q="&amp;Q3072&amp;"&amp;s=Поиск?utm_source=Excel&amp;utm_medium=Nalichie&amp;utm_content="&amp;Q3072&amp;"","Посмотреть большую фотографию на сайте")</f>
        <v>Посмотреть большую фотографию на сайте</v>
      </c>
      <c r="E3072" s="363"/>
      <c r="F3072" s="363"/>
      <c r="G3072" s="363"/>
      <c r="H3072" s="363"/>
      <c r="I3072" s="363"/>
      <c r="J3072" s="363"/>
      <c r="K3072" s="363"/>
      <c r="L3072" s="363"/>
      <c r="M3072" s="363"/>
      <c r="N3072" s="363"/>
      <c r="O3072" s="94" t="str">
        <f ca="1">IF(D3072="цвет",SUM(O3073:INDIRECT("N"&amp;R3072)),IF(SUM(E3072:N3072)=0,"",SUM(E3072:N3072)))</f>
        <v/>
      </c>
      <c r="P3072" s="68" t="s">
        <v>98</v>
      </c>
      <c r="Q3072" s="69">
        <f t="shared" si="94"/>
        <v>4868</v>
      </c>
      <c r="R3072" s="70">
        <f t="shared" ca="1" si="95"/>
        <v>3072</v>
      </c>
      <c r="S3072" s="69"/>
      <c r="T3072" s="102"/>
    </row>
    <row r="3073" spans="1:20" ht="17.25" thickBot="1">
      <c r="A3073" s="2"/>
      <c r="B3073" s="356" t="s">
        <v>2527</v>
      </c>
      <c r="C3073" s="83">
        <v>4869</v>
      </c>
      <c r="D3073" s="98" t="s">
        <v>9</v>
      </c>
      <c r="E3073" s="99" t="s">
        <v>17</v>
      </c>
      <c r="F3073" s="74" t="s">
        <v>18</v>
      </c>
      <c r="G3073" s="74" t="s">
        <v>19</v>
      </c>
      <c r="H3073" s="74" t="s">
        <v>23</v>
      </c>
      <c r="I3073" s="99"/>
      <c r="J3073" s="99"/>
      <c r="K3073" s="99"/>
      <c r="L3073" s="99"/>
      <c r="M3073" s="99"/>
      <c r="N3073" s="100"/>
      <c r="O3073" s="93">
        <f ca="1">IF(D3073="цвет",SUM(O3074:INDIRECT("N"&amp;R3073)),IF(SUM(E3073:N3073)=0,"",SUM(E3073:N3073)))</f>
        <v>0</v>
      </c>
      <c r="P3073" s="68">
        <v>3874</v>
      </c>
      <c r="Q3073" s="69">
        <f t="shared" si="94"/>
        <v>4869</v>
      </c>
      <c r="R3073" s="70">
        <f t="shared" ca="1" si="95"/>
        <v>3076</v>
      </c>
      <c r="S3073" s="101">
        <v>3874</v>
      </c>
      <c r="T3073" s="62">
        <f ca="1">S3073*O3073</f>
        <v>0</v>
      </c>
    </row>
    <row r="3074" spans="1:20" ht="17.25" thickBot="1">
      <c r="A3074" s="2"/>
      <c r="B3074" s="357"/>
      <c r="C3074" s="75"/>
      <c r="D3074" s="5" t="s">
        <v>29</v>
      </c>
      <c r="E3074" s="7"/>
      <c r="F3074" s="351"/>
      <c r="G3074" s="351"/>
      <c r="H3074" s="351"/>
      <c r="I3074" s="7"/>
      <c r="J3074" s="7"/>
      <c r="K3074" s="7"/>
      <c r="L3074" s="7"/>
      <c r="M3074" s="7"/>
      <c r="N3074" s="97"/>
      <c r="O3074" s="94" t="str">
        <f ca="1">IF(D3074="цвет",SUM(O3075:INDIRECT("N"&amp;R3074)),IF(SUM(E3074:N3074)=0,"",SUM(E3074:N3074)))</f>
        <v/>
      </c>
      <c r="P3074" s="68" t="s">
        <v>98</v>
      </c>
      <c r="Q3074" s="69">
        <f t="shared" si="94"/>
        <v>4869</v>
      </c>
      <c r="R3074" s="70">
        <f t="shared" ca="1" si="95"/>
        <v>3076</v>
      </c>
      <c r="S3074" s="69"/>
      <c r="T3074" s="102"/>
    </row>
    <row r="3075" spans="1:20" ht="135" customHeight="1">
      <c r="A3075" s="2"/>
      <c r="B3075" s="357"/>
      <c r="C3075" s="75"/>
      <c r="D3075" s="359" t="s">
        <v>2542</v>
      </c>
      <c r="E3075" s="360"/>
      <c r="F3075" s="360"/>
      <c r="G3075" s="360"/>
      <c r="H3075" s="360"/>
      <c r="I3075" s="360"/>
      <c r="J3075" s="360"/>
      <c r="K3075" s="360"/>
      <c r="L3075" s="360"/>
      <c r="M3075" s="360"/>
      <c r="N3075" s="360"/>
      <c r="O3075" s="94" t="str">
        <f ca="1">IF(D3075="цвет",SUM(O3076:INDIRECT("N"&amp;R3075)),IF(SUM(E3075:N3075)=0,"",SUM(E3075:N3075)))</f>
        <v/>
      </c>
      <c r="P3075" s="68" t="s">
        <v>98</v>
      </c>
      <c r="Q3075" s="69">
        <f t="shared" si="94"/>
        <v>4869</v>
      </c>
      <c r="R3075" s="70">
        <f t="shared" ca="1" si="95"/>
        <v>3076</v>
      </c>
      <c r="S3075" s="69"/>
      <c r="T3075" s="102"/>
    </row>
    <row r="3076" spans="1:20" ht="17.45" customHeight="1" thickBot="1">
      <c r="A3076" s="2"/>
      <c r="B3076" s="365"/>
      <c r="C3076" s="77"/>
      <c r="D3076" s="362" t="str">
        <f>HYPERLINK("https://miamia.ru/search/index.php?q="&amp;Q3076&amp;"&amp;s=Поиск?utm_source=Excel&amp;utm_medium=Nalichie&amp;utm_content="&amp;Q3076&amp;"","Посмотреть большую фотографию на сайте")</f>
        <v>Посмотреть большую фотографию на сайте</v>
      </c>
      <c r="E3076" s="363"/>
      <c r="F3076" s="363"/>
      <c r="G3076" s="363"/>
      <c r="H3076" s="363"/>
      <c r="I3076" s="363"/>
      <c r="J3076" s="363"/>
      <c r="K3076" s="363"/>
      <c r="L3076" s="363"/>
      <c r="M3076" s="363"/>
      <c r="N3076" s="363"/>
      <c r="O3076" s="94" t="str">
        <f ca="1">IF(D3076="цвет",SUM(O3077:INDIRECT("N"&amp;R3076)),IF(SUM(E3076:N3076)=0,"",SUM(E3076:N3076)))</f>
        <v/>
      </c>
      <c r="P3076" s="68" t="s">
        <v>98</v>
      </c>
      <c r="Q3076" s="69">
        <f t="shared" si="94"/>
        <v>4869</v>
      </c>
      <c r="R3076" s="70">
        <f t="shared" ca="1" si="95"/>
        <v>3076</v>
      </c>
      <c r="S3076" s="69"/>
      <c r="T3076" s="102"/>
    </row>
    <row r="3077" spans="1:20" ht="17.25" thickBot="1">
      <c r="A3077" s="2"/>
      <c r="B3077" s="356" t="s">
        <v>2527</v>
      </c>
      <c r="C3077" s="83" t="s">
        <v>2673</v>
      </c>
      <c r="D3077" s="98" t="s">
        <v>9</v>
      </c>
      <c r="E3077" s="74" t="s">
        <v>12</v>
      </c>
      <c r="F3077" s="74" t="s">
        <v>13</v>
      </c>
      <c r="G3077" s="99" t="s">
        <v>14</v>
      </c>
      <c r="H3077" s="99" t="s">
        <v>15</v>
      </c>
      <c r="I3077" s="99" t="s">
        <v>16</v>
      </c>
      <c r="J3077" s="99" t="s">
        <v>21</v>
      </c>
      <c r="K3077" s="99" t="s">
        <v>22</v>
      </c>
      <c r="L3077" s="99"/>
      <c r="M3077" s="99"/>
      <c r="N3077" s="100"/>
      <c r="O3077" s="93">
        <f ca="1">IF(D3077="цвет",SUM(O3078:INDIRECT("N"&amp;R3077)),IF(SUM(E3077:N3077)=0,"",SUM(E3077:N3077)))</f>
        <v>0</v>
      </c>
      <c r="P3077" s="68">
        <v>3228</v>
      </c>
      <c r="Q3077" s="69" t="str">
        <f t="shared" si="94"/>
        <v>4222t</v>
      </c>
      <c r="R3077" s="70">
        <f t="shared" ca="1" si="95"/>
        <v>3080</v>
      </c>
      <c r="S3077" s="101">
        <v>3228</v>
      </c>
      <c r="T3077" s="62">
        <f ca="1">S3077*O3077</f>
        <v>0</v>
      </c>
    </row>
    <row r="3078" spans="1:20" ht="17.25" thickBot="1">
      <c r="A3078" s="2"/>
      <c r="B3078" s="357"/>
      <c r="C3078" s="75"/>
      <c r="D3078" s="5" t="s">
        <v>29</v>
      </c>
      <c r="E3078" s="7"/>
      <c r="F3078" s="351"/>
      <c r="G3078" s="351"/>
      <c r="H3078" s="351"/>
      <c r="I3078" s="351"/>
      <c r="J3078" s="351"/>
      <c r="K3078" s="351"/>
      <c r="L3078" s="7"/>
      <c r="M3078" s="7"/>
      <c r="N3078" s="97"/>
      <c r="O3078" s="94" t="str">
        <f ca="1">IF(D3078="цвет",SUM(O3079:INDIRECT("N"&amp;R3078)),IF(SUM(E3078:N3078)=0,"",SUM(E3078:N3078)))</f>
        <v/>
      </c>
      <c r="P3078" s="68" t="s">
        <v>98</v>
      </c>
      <c r="Q3078" s="69" t="str">
        <f t="shared" si="94"/>
        <v>4222t</v>
      </c>
      <c r="R3078" s="70">
        <f t="shared" ca="1" si="95"/>
        <v>3080</v>
      </c>
      <c r="S3078" s="69"/>
      <c r="T3078" s="102"/>
    </row>
    <row r="3079" spans="1:20" ht="135" customHeight="1">
      <c r="A3079" s="2"/>
      <c r="B3079" s="357"/>
      <c r="C3079" s="75"/>
      <c r="D3079" s="359" t="s">
        <v>2543</v>
      </c>
      <c r="E3079" s="360"/>
      <c r="F3079" s="360"/>
      <c r="G3079" s="360"/>
      <c r="H3079" s="360"/>
      <c r="I3079" s="360"/>
      <c r="J3079" s="360"/>
      <c r="K3079" s="360"/>
      <c r="L3079" s="360"/>
      <c r="M3079" s="360"/>
      <c r="N3079" s="360"/>
      <c r="O3079" s="94" t="str">
        <f ca="1">IF(D3079="цвет",SUM(O3080:INDIRECT("N"&amp;R3079)),IF(SUM(E3079:N3079)=0,"",SUM(E3079:N3079)))</f>
        <v/>
      </c>
      <c r="P3079" s="68" t="s">
        <v>98</v>
      </c>
      <c r="Q3079" s="69" t="str">
        <f t="shared" si="94"/>
        <v>4222t</v>
      </c>
      <c r="R3079" s="70">
        <f t="shared" ca="1" si="95"/>
        <v>3080</v>
      </c>
      <c r="S3079" s="69"/>
      <c r="T3079" s="102"/>
    </row>
    <row r="3080" spans="1:20" ht="17.45" customHeight="1" thickBot="1">
      <c r="A3080" s="2"/>
      <c r="B3080" s="365"/>
      <c r="C3080" s="77"/>
      <c r="D3080" s="362" t="str">
        <f>HYPERLINK("https://miamia.ru/search/index.php?q="&amp;Q3080&amp;"&amp;s=Поиск?utm_source=Excel&amp;utm_medium=Nalichie&amp;utm_content="&amp;Q3080&amp;"","Посмотреть большую фотографию на сайте")</f>
        <v>Посмотреть большую фотографию на сайте</v>
      </c>
      <c r="E3080" s="363"/>
      <c r="F3080" s="363"/>
      <c r="G3080" s="363"/>
      <c r="H3080" s="363"/>
      <c r="I3080" s="363"/>
      <c r="J3080" s="363"/>
      <c r="K3080" s="363"/>
      <c r="L3080" s="363"/>
      <c r="M3080" s="363"/>
      <c r="N3080" s="363"/>
      <c r="O3080" s="94" t="str">
        <f ca="1">IF(D3080="цвет",SUM(O3081:INDIRECT("N"&amp;R3080)),IF(SUM(E3080:N3080)=0,"",SUM(E3080:N3080)))</f>
        <v/>
      </c>
      <c r="P3080" s="68" t="s">
        <v>98</v>
      </c>
      <c r="Q3080" s="69" t="str">
        <f t="shared" si="94"/>
        <v>4222t</v>
      </c>
      <c r="R3080" s="70">
        <f t="shared" ca="1" si="95"/>
        <v>3080</v>
      </c>
      <c r="S3080" s="69"/>
      <c r="T3080" s="102"/>
    </row>
    <row r="3081" spans="1:20" ht="17.25" thickBot="1">
      <c r="A3081" s="2"/>
      <c r="B3081" s="356" t="s">
        <v>2527</v>
      </c>
      <c r="C3081" s="83" t="s">
        <v>3047</v>
      </c>
      <c r="D3081" s="98" t="s">
        <v>9</v>
      </c>
      <c r="E3081" s="74" t="s">
        <v>12</v>
      </c>
      <c r="F3081" s="74" t="s">
        <v>13</v>
      </c>
      <c r="G3081" s="99" t="s">
        <v>14</v>
      </c>
      <c r="H3081" s="99" t="s">
        <v>15</v>
      </c>
      <c r="I3081" s="99" t="s">
        <v>16</v>
      </c>
      <c r="J3081" s="99" t="s">
        <v>21</v>
      </c>
      <c r="K3081" s="99" t="s">
        <v>22</v>
      </c>
      <c r="L3081" s="99"/>
      <c r="M3081" s="99"/>
      <c r="N3081" s="100"/>
      <c r="O3081" s="93">
        <f ca="1">IF(D3081="цвет",SUM(O3082:INDIRECT("N"&amp;R3081)),IF(SUM(E3081:N3081)=0,"",SUM(E3081:N3081)))</f>
        <v>0</v>
      </c>
      <c r="P3081" s="68">
        <v>3228</v>
      </c>
      <c r="Q3081" s="69" t="str">
        <f t="shared" si="94"/>
        <v>4223t</v>
      </c>
      <c r="R3081" s="70">
        <f t="shared" ca="1" si="95"/>
        <v>3084</v>
      </c>
      <c r="S3081" s="101">
        <v>3228</v>
      </c>
      <c r="T3081" s="62">
        <f ca="1">S3081*O3081</f>
        <v>0</v>
      </c>
    </row>
    <row r="3082" spans="1:20" ht="17.25" thickBot="1">
      <c r="A3082" s="2"/>
      <c r="B3082" s="357"/>
      <c r="C3082" s="75"/>
      <c r="D3082" s="5" t="s">
        <v>29</v>
      </c>
      <c r="E3082" s="7"/>
      <c r="F3082" s="181"/>
      <c r="G3082" s="351"/>
      <c r="H3082" s="351"/>
      <c r="I3082" s="351"/>
      <c r="J3082" s="351"/>
      <c r="K3082" s="181"/>
      <c r="L3082" s="7"/>
      <c r="M3082" s="7"/>
      <c r="N3082" s="97"/>
      <c r="O3082" s="94" t="str">
        <f ca="1">IF(D3082="цвет",SUM(O3083:INDIRECT("N"&amp;R3082)),IF(SUM(E3082:N3082)=0,"",SUM(E3082:N3082)))</f>
        <v/>
      </c>
      <c r="P3082" s="68" t="s">
        <v>98</v>
      </c>
      <c r="Q3082" s="69" t="str">
        <f t="shared" si="94"/>
        <v>4223t</v>
      </c>
      <c r="R3082" s="70">
        <f t="shared" ca="1" si="95"/>
        <v>3084</v>
      </c>
      <c r="S3082" s="69"/>
      <c r="T3082" s="102"/>
    </row>
    <row r="3083" spans="1:20" ht="135" customHeight="1">
      <c r="A3083" s="2"/>
      <c r="B3083" s="357"/>
      <c r="C3083" s="75"/>
      <c r="D3083" s="359" t="s">
        <v>3048</v>
      </c>
      <c r="E3083" s="360"/>
      <c r="F3083" s="360"/>
      <c r="G3083" s="360"/>
      <c r="H3083" s="360"/>
      <c r="I3083" s="360"/>
      <c r="J3083" s="360"/>
      <c r="K3083" s="360"/>
      <c r="L3083" s="360"/>
      <c r="M3083" s="360"/>
      <c r="N3083" s="360"/>
      <c r="O3083" s="94" t="str">
        <f ca="1">IF(D3083="цвет",SUM(O3084:INDIRECT("N"&amp;R3083)),IF(SUM(E3083:N3083)=0,"",SUM(E3083:N3083)))</f>
        <v/>
      </c>
      <c r="P3083" s="68" t="s">
        <v>98</v>
      </c>
      <c r="Q3083" s="69" t="str">
        <f t="shared" ref="Q3083:Q3146" si="96">IF(C3083&lt;&gt;0,C3083,Q3082)</f>
        <v>4223t</v>
      </c>
      <c r="R3083" s="70">
        <f t="shared" ref="R3083:R3146" ca="1" si="97">IF(D3083="Посмотреть большую фотографию на сайте",CELL("строка",O3083),R3084)</f>
        <v>3084</v>
      </c>
      <c r="S3083" s="69"/>
      <c r="T3083" s="102"/>
    </row>
    <row r="3084" spans="1:20" ht="17.45" customHeight="1" thickBot="1">
      <c r="A3084" s="2"/>
      <c r="B3084" s="365"/>
      <c r="C3084" s="77"/>
      <c r="D3084" s="362" t="str">
        <f>HYPERLINK("https://miamia.ru/search/index.php?q="&amp;Q3084&amp;"&amp;s=Поиск?utm_source=Excel&amp;utm_medium=Nalichie&amp;utm_content="&amp;Q3084&amp;"","Посмотреть большую фотографию на сайте")</f>
        <v>Посмотреть большую фотографию на сайте</v>
      </c>
      <c r="E3084" s="363"/>
      <c r="F3084" s="363"/>
      <c r="G3084" s="363"/>
      <c r="H3084" s="363"/>
      <c r="I3084" s="363"/>
      <c r="J3084" s="363"/>
      <c r="K3084" s="363"/>
      <c r="L3084" s="363"/>
      <c r="M3084" s="363"/>
      <c r="N3084" s="363"/>
      <c r="O3084" s="94" t="str">
        <f ca="1">IF(D3084="цвет",SUM(O3085:INDIRECT("N"&amp;R3084)),IF(SUM(E3084:N3084)=0,"",SUM(E3084:N3084)))</f>
        <v/>
      </c>
      <c r="P3084" s="68" t="s">
        <v>98</v>
      </c>
      <c r="Q3084" s="69" t="str">
        <f t="shared" si="96"/>
        <v>4223t</v>
      </c>
      <c r="R3084" s="70">
        <f t="shared" ca="1" si="97"/>
        <v>3084</v>
      </c>
      <c r="S3084" s="69"/>
      <c r="T3084" s="102"/>
    </row>
    <row r="3085" spans="1:20" ht="23.1" customHeight="1" thickBot="1">
      <c r="A3085" s="2"/>
      <c r="B3085" s="28" t="s">
        <v>2696</v>
      </c>
      <c r="C3085" s="29"/>
      <c r="D3085" s="30"/>
      <c r="E3085" s="31"/>
      <c r="F3085" s="31"/>
      <c r="G3085" s="31"/>
      <c r="H3085" s="31"/>
      <c r="I3085" s="31"/>
      <c r="J3085" s="31"/>
      <c r="K3085" s="31"/>
      <c r="L3085" s="31"/>
      <c r="M3085" s="31"/>
      <c r="N3085" s="31"/>
      <c r="O3085" s="91" t="str">
        <f ca="1">IF(D3085="цвет",SUM(O3086:INDIRECT("N"&amp;R3085)),IF(SUM(E3085:N3085)=0,"",SUM(E3085:N3085)))</f>
        <v/>
      </c>
      <c r="P3085" s="68" t="s">
        <v>98</v>
      </c>
      <c r="Q3085" s="55" t="str">
        <f t="shared" si="96"/>
        <v>4223t</v>
      </c>
      <c r="R3085" s="70">
        <f t="shared" ca="1" si="97"/>
        <v>3089</v>
      </c>
    </row>
    <row r="3086" spans="1:20" ht="17.25" thickBot="1">
      <c r="A3086" s="2"/>
      <c r="B3086" s="356" t="s">
        <v>2511</v>
      </c>
      <c r="C3086" s="83">
        <v>3160</v>
      </c>
      <c r="D3086" s="98" t="s">
        <v>9</v>
      </c>
      <c r="E3086" s="74" t="s">
        <v>10</v>
      </c>
      <c r="F3086" s="74" t="s">
        <v>11</v>
      </c>
      <c r="G3086" s="74" t="s">
        <v>12</v>
      </c>
      <c r="H3086" s="74" t="s">
        <v>13</v>
      </c>
      <c r="I3086" s="99" t="s">
        <v>14</v>
      </c>
      <c r="J3086" s="99" t="s">
        <v>15</v>
      </c>
      <c r="K3086" s="99" t="s">
        <v>16</v>
      </c>
      <c r="L3086" s="99"/>
      <c r="M3086" s="99"/>
      <c r="N3086" s="100"/>
      <c r="O3086" s="93">
        <f ca="1">IF(D3086="цвет",SUM(O3087:INDIRECT("N"&amp;R3086)),IF(SUM(E3086:N3086)=0,"",SUM(E3086:N3086)))</f>
        <v>0</v>
      </c>
      <c r="P3086" s="68">
        <v>2582</v>
      </c>
      <c r="Q3086" s="69">
        <f t="shared" si="96"/>
        <v>3160</v>
      </c>
      <c r="R3086" s="70">
        <f t="shared" ca="1" si="97"/>
        <v>3089</v>
      </c>
      <c r="S3086" s="101">
        <v>2582</v>
      </c>
      <c r="T3086" s="62">
        <f ca="1">S3086*O3086</f>
        <v>0</v>
      </c>
    </row>
    <row r="3087" spans="1:20" ht="17.25" thickBot="1">
      <c r="A3087" s="2"/>
      <c r="B3087" s="357"/>
      <c r="C3087" s="75"/>
      <c r="D3087" s="5" t="s">
        <v>45</v>
      </c>
      <c r="E3087" s="351"/>
      <c r="F3087" s="351"/>
      <c r="G3087" s="351"/>
      <c r="H3087" s="351"/>
      <c r="I3087" s="351"/>
      <c r="J3087" s="351"/>
      <c r="K3087" s="7"/>
      <c r="L3087" s="7"/>
      <c r="M3087" s="7"/>
      <c r="N3087" s="97"/>
      <c r="O3087" s="94" t="str">
        <f ca="1">IF(D3087="цвет",SUM(O3088:INDIRECT("N"&amp;R3087)),IF(SUM(E3087:N3087)=0,"",SUM(E3087:N3087)))</f>
        <v/>
      </c>
      <c r="P3087" s="68" t="s">
        <v>98</v>
      </c>
      <c r="Q3087" s="69">
        <f t="shared" si="96"/>
        <v>3160</v>
      </c>
      <c r="R3087" s="70">
        <f t="shared" ca="1" si="97"/>
        <v>3089</v>
      </c>
      <c r="S3087" s="69"/>
      <c r="T3087" s="102"/>
    </row>
    <row r="3088" spans="1:20" ht="135" customHeight="1">
      <c r="A3088" s="2"/>
      <c r="B3088" s="357"/>
      <c r="C3088" s="75"/>
      <c r="D3088" s="359" t="s">
        <v>2521</v>
      </c>
      <c r="E3088" s="360"/>
      <c r="F3088" s="360"/>
      <c r="G3088" s="360"/>
      <c r="H3088" s="360"/>
      <c r="I3088" s="360"/>
      <c r="J3088" s="360"/>
      <c r="K3088" s="360"/>
      <c r="L3088" s="360"/>
      <c r="M3088" s="360"/>
      <c r="N3088" s="360"/>
      <c r="O3088" s="94" t="str">
        <f ca="1">IF(D3088="цвет",SUM(O3089:INDIRECT("N"&amp;R3088)),IF(SUM(E3088:N3088)=0,"",SUM(E3088:N3088)))</f>
        <v/>
      </c>
      <c r="P3088" s="68" t="s">
        <v>98</v>
      </c>
      <c r="Q3088" s="69">
        <f t="shared" si="96"/>
        <v>3160</v>
      </c>
      <c r="R3088" s="70">
        <f t="shared" ca="1" si="97"/>
        <v>3089</v>
      </c>
      <c r="S3088" s="69"/>
      <c r="T3088" s="102"/>
    </row>
    <row r="3089" spans="1:20" ht="17.45" customHeight="1" thickBot="1">
      <c r="A3089" s="2"/>
      <c r="B3089" s="365"/>
      <c r="C3089" s="77"/>
      <c r="D3089" s="362" t="str">
        <f>HYPERLINK("https://miamia.ru/search/index.php?q="&amp;Q3089&amp;"&amp;s=Поиск?utm_source=Excel&amp;utm_medium=Nalichie&amp;utm_content="&amp;Q3089&amp;"","Посмотреть большую фотографию на сайте")</f>
        <v>Посмотреть большую фотографию на сайте</v>
      </c>
      <c r="E3089" s="363"/>
      <c r="F3089" s="363"/>
      <c r="G3089" s="363"/>
      <c r="H3089" s="363"/>
      <c r="I3089" s="363"/>
      <c r="J3089" s="363"/>
      <c r="K3089" s="363"/>
      <c r="L3089" s="363"/>
      <c r="M3089" s="363"/>
      <c r="N3089" s="363"/>
      <c r="O3089" s="94" t="str">
        <f ca="1">IF(D3089="цвет",SUM(O3090:INDIRECT("N"&amp;R3089)),IF(SUM(E3089:N3089)=0,"",SUM(E3089:N3089)))</f>
        <v/>
      </c>
      <c r="P3089" s="68" t="s">
        <v>98</v>
      </c>
      <c r="Q3089" s="69">
        <f t="shared" si="96"/>
        <v>3160</v>
      </c>
      <c r="R3089" s="70">
        <f t="shared" ca="1" si="97"/>
        <v>3089</v>
      </c>
      <c r="S3089" s="69"/>
      <c r="T3089" s="102"/>
    </row>
    <row r="3090" spans="1:20" ht="17.25" thickBot="1">
      <c r="A3090" s="2"/>
      <c r="B3090" s="356" t="s">
        <v>2511</v>
      </c>
      <c r="C3090" s="83">
        <v>3162</v>
      </c>
      <c r="D3090" s="98" t="s">
        <v>9</v>
      </c>
      <c r="E3090" s="74" t="s">
        <v>10</v>
      </c>
      <c r="F3090" s="74" t="s">
        <v>11</v>
      </c>
      <c r="G3090" s="74" t="s">
        <v>12</v>
      </c>
      <c r="H3090" s="74" t="s">
        <v>13</v>
      </c>
      <c r="I3090" s="99" t="s">
        <v>14</v>
      </c>
      <c r="J3090" s="99" t="s">
        <v>15</v>
      </c>
      <c r="K3090" s="99" t="s">
        <v>16</v>
      </c>
      <c r="L3090" s="99"/>
      <c r="M3090" s="99"/>
      <c r="N3090" s="100"/>
      <c r="O3090" s="93">
        <f ca="1">IF(D3090="цвет",SUM(O3091:INDIRECT("N"&amp;R3090)),IF(SUM(E3090:N3090)=0,"",SUM(E3090:N3090)))</f>
        <v>0</v>
      </c>
      <c r="P3090" s="68">
        <v>2582</v>
      </c>
      <c r="Q3090" s="69">
        <f t="shared" si="96"/>
        <v>3162</v>
      </c>
      <c r="R3090" s="70">
        <f t="shared" ca="1" si="97"/>
        <v>3093</v>
      </c>
      <c r="S3090" s="101">
        <v>2582</v>
      </c>
      <c r="T3090" s="62">
        <f ca="1">S3090*O3090</f>
        <v>0</v>
      </c>
    </row>
    <row r="3091" spans="1:20" ht="17.25" thickBot="1">
      <c r="A3091" s="2"/>
      <c r="B3091" s="357"/>
      <c r="C3091" s="75"/>
      <c r="D3091" s="5" t="s">
        <v>45</v>
      </c>
      <c r="E3091" s="351"/>
      <c r="F3091" s="351"/>
      <c r="G3091" s="351"/>
      <c r="H3091" s="351"/>
      <c r="I3091" s="351"/>
      <c r="J3091" s="351"/>
      <c r="K3091" s="7"/>
      <c r="L3091" s="7"/>
      <c r="M3091" s="7"/>
      <c r="N3091" s="97"/>
      <c r="O3091" s="94" t="str">
        <f ca="1">IF(D3091="цвет",SUM(O3092:INDIRECT("N"&amp;R3091)),IF(SUM(E3091:N3091)=0,"",SUM(E3091:N3091)))</f>
        <v/>
      </c>
      <c r="P3091" s="68" t="s">
        <v>98</v>
      </c>
      <c r="Q3091" s="69">
        <f t="shared" si="96"/>
        <v>3162</v>
      </c>
      <c r="R3091" s="70">
        <f t="shared" ca="1" si="97"/>
        <v>3093</v>
      </c>
      <c r="S3091" s="69"/>
      <c r="T3091" s="102"/>
    </row>
    <row r="3092" spans="1:20" ht="135" customHeight="1">
      <c r="A3092" s="2"/>
      <c r="B3092" s="357"/>
      <c r="C3092" s="75"/>
      <c r="D3092" s="359" t="s">
        <v>2512</v>
      </c>
      <c r="E3092" s="360"/>
      <c r="F3092" s="360"/>
      <c r="G3092" s="360"/>
      <c r="H3092" s="360"/>
      <c r="I3092" s="360"/>
      <c r="J3092" s="360"/>
      <c r="K3092" s="360"/>
      <c r="L3092" s="360"/>
      <c r="M3092" s="360"/>
      <c r="N3092" s="360"/>
      <c r="O3092" s="94" t="str">
        <f ca="1">IF(D3092="цвет",SUM(O3093:INDIRECT("N"&amp;R3092)),IF(SUM(E3092:N3092)=0,"",SUM(E3092:N3092)))</f>
        <v/>
      </c>
      <c r="P3092" s="68" t="s">
        <v>98</v>
      </c>
      <c r="Q3092" s="69">
        <f t="shared" si="96"/>
        <v>3162</v>
      </c>
      <c r="R3092" s="70">
        <f t="shared" ca="1" si="97"/>
        <v>3093</v>
      </c>
      <c r="S3092" s="69"/>
      <c r="T3092" s="102"/>
    </row>
    <row r="3093" spans="1:20" ht="17.45" customHeight="1" thickBot="1">
      <c r="A3093" s="2"/>
      <c r="B3093" s="365"/>
      <c r="C3093" s="77"/>
      <c r="D3093" s="362" t="str">
        <f>HYPERLINK("https://miamia.ru/search/index.php?q="&amp;Q3093&amp;"&amp;s=Поиск?utm_source=Excel&amp;utm_medium=Nalichie&amp;utm_content="&amp;Q3093&amp;"","Посмотреть большую фотографию на сайте")</f>
        <v>Посмотреть большую фотографию на сайте</v>
      </c>
      <c r="E3093" s="363"/>
      <c r="F3093" s="363"/>
      <c r="G3093" s="363"/>
      <c r="H3093" s="363"/>
      <c r="I3093" s="363"/>
      <c r="J3093" s="363"/>
      <c r="K3093" s="363"/>
      <c r="L3093" s="363"/>
      <c r="M3093" s="363"/>
      <c r="N3093" s="363"/>
      <c r="O3093" s="94" t="str">
        <f ca="1">IF(D3093="цвет",SUM(O3094:INDIRECT("N"&amp;R3093)),IF(SUM(E3093:N3093)=0,"",SUM(E3093:N3093)))</f>
        <v/>
      </c>
      <c r="P3093" s="68" t="s">
        <v>98</v>
      </c>
      <c r="Q3093" s="69">
        <f t="shared" si="96"/>
        <v>3162</v>
      </c>
      <c r="R3093" s="70">
        <f t="shared" ca="1" si="97"/>
        <v>3093</v>
      </c>
      <c r="S3093" s="69"/>
      <c r="T3093" s="102"/>
    </row>
    <row r="3094" spans="1:20" ht="17.25" thickBot="1">
      <c r="A3094" s="2"/>
      <c r="B3094" s="356" t="s">
        <v>2511</v>
      </c>
      <c r="C3094" s="83">
        <v>3163</v>
      </c>
      <c r="D3094" s="98" t="s">
        <v>9</v>
      </c>
      <c r="E3094" s="74" t="s">
        <v>10</v>
      </c>
      <c r="F3094" s="99" t="s">
        <v>17</v>
      </c>
      <c r="G3094" s="74" t="s">
        <v>18</v>
      </c>
      <c r="H3094" s="74" t="s">
        <v>19</v>
      </c>
      <c r="I3094" s="74" t="s">
        <v>23</v>
      </c>
      <c r="J3094" s="99"/>
      <c r="K3094" s="99"/>
      <c r="L3094" s="99"/>
      <c r="M3094" s="99"/>
      <c r="N3094" s="100"/>
      <c r="O3094" s="93">
        <f ca="1">IF(D3094="цвет",SUM(O3095:INDIRECT("N"&amp;R3094)),IF(SUM(E3094:N3094)=0,"",SUM(E3094:N3094)))</f>
        <v>0</v>
      </c>
      <c r="P3094" s="68">
        <v>3487</v>
      </c>
      <c r="Q3094" s="69">
        <f t="shared" si="96"/>
        <v>3163</v>
      </c>
      <c r="R3094" s="70">
        <f t="shared" ca="1" si="97"/>
        <v>3097</v>
      </c>
      <c r="S3094" s="101">
        <v>3487</v>
      </c>
      <c r="T3094" s="62">
        <f ca="1">S3094*O3094</f>
        <v>0</v>
      </c>
    </row>
    <row r="3095" spans="1:20" ht="17.25" thickBot="1">
      <c r="A3095" s="2"/>
      <c r="B3095" s="357"/>
      <c r="C3095" s="75"/>
      <c r="D3095" s="5" t="s">
        <v>45</v>
      </c>
      <c r="E3095" s="351"/>
      <c r="F3095" s="351"/>
      <c r="G3095" s="351"/>
      <c r="H3095" s="351"/>
      <c r="I3095" s="7"/>
      <c r="J3095" s="7"/>
      <c r="K3095" s="7"/>
      <c r="L3095" s="7"/>
      <c r="M3095" s="7"/>
      <c r="N3095" s="97"/>
      <c r="O3095" s="94" t="str">
        <f ca="1">IF(D3095="цвет",SUM(O3096:INDIRECT("N"&amp;R3095)),IF(SUM(E3095:N3095)=0,"",SUM(E3095:N3095)))</f>
        <v/>
      </c>
      <c r="P3095" s="68" t="s">
        <v>98</v>
      </c>
      <c r="Q3095" s="69">
        <f t="shared" si="96"/>
        <v>3163</v>
      </c>
      <c r="R3095" s="70">
        <f t="shared" ca="1" si="97"/>
        <v>3097</v>
      </c>
      <c r="S3095" s="69"/>
      <c r="T3095" s="102"/>
    </row>
    <row r="3096" spans="1:20" ht="135" customHeight="1">
      <c r="A3096" s="2"/>
      <c r="B3096" s="357"/>
      <c r="C3096" s="75"/>
      <c r="D3096" s="359" t="s">
        <v>2513</v>
      </c>
      <c r="E3096" s="360"/>
      <c r="F3096" s="360"/>
      <c r="G3096" s="360"/>
      <c r="H3096" s="360"/>
      <c r="I3096" s="360"/>
      <c r="J3096" s="360"/>
      <c r="K3096" s="360"/>
      <c r="L3096" s="360"/>
      <c r="M3096" s="360"/>
      <c r="N3096" s="360"/>
      <c r="O3096" s="94" t="str">
        <f ca="1">IF(D3096="цвет",SUM(O3097:INDIRECT("N"&amp;R3096)),IF(SUM(E3096:N3096)=0,"",SUM(E3096:N3096)))</f>
        <v/>
      </c>
      <c r="P3096" s="68" t="s">
        <v>98</v>
      </c>
      <c r="Q3096" s="69">
        <f t="shared" si="96"/>
        <v>3163</v>
      </c>
      <c r="R3096" s="70">
        <f t="shared" ca="1" si="97"/>
        <v>3097</v>
      </c>
      <c r="S3096" s="69"/>
      <c r="T3096" s="102"/>
    </row>
    <row r="3097" spans="1:20" ht="17.45" customHeight="1" thickBot="1">
      <c r="A3097" s="2"/>
      <c r="B3097" s="365"/>
      <c r="C3097" s="77"/>
      <c r="D3097" s="362" t="str">
        <f>HYPERLINK("https://miamia.ru/search/index.php?q="&amp;Q3097&amp;"&amp;s=Поиск?utm_source=Excel&amp;utm_medium=Nalichie&amp;utm_content="&amp;Q3097&amp;"","Посмотреть большую фотографию на сайте")</f>
        <v>Посмотреть большую фотографию на сайте</v>
      </c>
      <c r="E3097" s="363"/>
      <c r="F3097" s="363"/>
      <c r="G3097" s="363"/>
      <c r="H3097" s="363"/>
      <c r="I3097" s="363"/>
      <c r="J3097" s="363"/>
      <c r="K3097" s="363"/>
      <c r="L3097" s="363"/>
      <c r="M3097" s="363"/>
      <c r="N3097" s="363"/>
      <c r="O3097" s="94" t="str">
        <f ca="1">IF(D3097="цвет",SUM(O3098:INDIRECT("N"&amp;R3097)),IF(SUM(E3097:N3097)=0,"",SUM(E3097:N3097)))</f>
        <v/>
      </c>
      <c r="P3097" s="68" t="s">
        <v>98</v>
      </c>
      <c r="Q3097" s="69">
        <f t="shared" si="96"/>
        <v>3163</v>
      </c>
      <c r="R3097" s="70">
        <f t="shared" ca="1" si="97"/>
        <v>3097</v>
      </c>
      <c r="S3097" s="69"/>
      <c r="T3097" s="102"/>
    </row>
    <row r="3098" spans="1:20" ht="17.25" thickBot="1">
      <c r="A3098" s="2"/>
      <c r="B3098" s="356" t="s">
        <v>2511</v>
      </c>
      <c r="C3098" s="83">
        <v>3164</v>
      </c>
      <c r="D3098" s="98" t="s">
        <v>9</v>
      </c>
      <c r="E3098" s="74" t="s">
        <v>10</v>
      </c>
      <c r="F3098" s="74" t="s">
        <v>11</v>
      </c>
      <c r="G3098" s="74" t="s">
        <v>12</v>
      </c>
      <c r="H3098" s="74" t="s">
        <v>13</v>
      </c>
      <c r="I3098" s="99" t="s">
        <v>14</v>
      </c>
      <c r="J3098" s="99" t="s">
        <v>15</v>
      </c>
      <c r="K3098" s="99"/>
      <c r="L3098" s="99"/>
      <c r="M3098" s="99"/>
      <c r="N3098" s="100"/>
      <c r="O3098" s="93">
        <f ca="1">IF(D3098="цвет",SUM(O3099:INDIRECT("N"&amp;R3098)),IF(SUM(E3098:N3098)=0,"",SUM(E3098:N3098)))</f>
        <v>0</v>
      </c>
      <c r="P3098" s="68">
        <v>2582</v>
      </c>
      <c r="Q3098" s="69">
        <f t="shared" si="96"/>
        <v>3164</v>
      </c>
      <c r="R3098" s="70">
        <f t="shared" ca="1" si="97"/>
        <v>3101</v>
      </c>
      <c r="S3098" s="101">
        <v>2582</v>
      </c>
      <c r="T3098" s="62">
        <f ca="1">S3098*O3098</f>
        <v>0</v>
      </c>
    </row>
    <row r="3099" spans="1:20" ht="17.25" thickBot="1">
      <c r="A3099" s="2"/>
      <c r="B3099" s="357"/>
      <c r="C3099" s="75"/>
      <c r="D3099" s="5" t="s">
        <v>45</v>
      </c>
      <c r="E3099" s="7"/>
      <c r="F3099" s="351"/>
      <c r="G3099" s="351"/>
      <c r="H3099" s="181"/>
      <c r="I3099" s="181"/>
      <c r="J3099" s="181"/>
      <c r="K3099" s="7"/>
      <c r="L3099" s="7"/>
      <c r="M3099" s="7"/>
      <c r="N3099" s="97"/>
      <c r="O3099" s="94" t="str">
        <f ca="1">IF(D3099="цвет",SUM(O3100:INDIRECT("N"&amp;R3099)),IF(SUM(E3099:N3099)=0,"",SUM(E3099:N3099)))</f>
        <v/>
      </c>
      <c r="P3099" s="68" t="s">
        <v>98</v>
      </c>
      <c r="Q3099" s="69">
        <f t="shared" si="96"/>
        <v>3164</v>
      </c>
      <c r="R3099" s="70">
        <f t="shared" ca="1" si="97"/>
        <v>3101</v>
      </c>
      <c r="S3099" s="69"/>
      <c r="T3099" s="102"/>
    </row>
    <row r="3100" spans="1:20" ht="135" customHeight="1">
      <c r="A3100" s="2"/>
      <c r="B3100" s="357"/>
      <c r="C3100" s="75"/>
      <c r="D3100" s="359" t="s">
        <v>2514</v>
      </c>
      <c r="E3100" s="360"/>
      <c r="F3100" s="360"/>
      <c r="G3100" s="360"/>
      <c r="H3100" s="360"/>
      <c r="I3100" s="360"/>
      <c r="J3100" s="360"/>
      <c r="K3100" s="360"/>
      <c r="L3100" s="360"/>
      <c r="M3100" s="360"/>
      <c r="N3100" s="360"/>
      <c r="O3100" s="94" t="str">
        <f ca="1">IF(D3100="цвет",SUM(O3101:INDIRECT("N"&amp;R3100)),IF(SUM(E3100:N3100)=0,"",SUM(E3100:N3100)))</f>
        <v/>
      </c>
      <c r="P3100" s="68" t="s">
        <v>98</v>
      </c>
      <c r="Q3100" s="69">
        <f t="shared" si="96"/>
        <v>3164</v>
      </c>
      <c r="R3100" s="70">
        <f t="shared" ca="1" si="97"/>
        <v>3101</v>
      </c>
      <c r="S3100" s="69"/>
      <c r="T3100" s="102"/>
    </row>
    <row r="3101" spans="1:20" ht="17.45" customHeight="1" thickBot="1">
      <c r="A3101" s="2"/>
      <c r="B3101" s="365"/>
      <c r="C3101" s="77"/>
      <c r="D3101" s="362" t="str">
        <f>HYPERLINK("https://miamia.ru/search/index.php?q="&amp;Q3101&amp;"&amp;s=Поиск?utm_source=Excel&amp;utm_medium=Nalichie&amp;utm_content="&amp;Q3101&amp;"","Посмотреть большую фотографию на сайте")</f>
        <v>Посмотреть большую фотографию на сайте</v>
      </c>
      <c r="E3101" s="363"/>
      <c r="F3101" s="363"/>
      <c r="G3101" s="363"/>
      <c r="H3101" s="363"/>
      <c r="I3101" s="363"/>
      <c r="J3101" s="363"/>
      <c r="K3101" s="363"/>
      <c r="L3101" s="363"/>
      <c r="M3101" s="363"/>
      <c r="N3101" s="363"/>
      <c r="O3101" s="94" t="str">
        <f ca="1">IF(D3101="цвет",SUM(O3102:INDIRECT("N"&amp;R3101)),IF(SUM(E3101:N3101)=0,"",SUM(E3101:N3101)))</f>
        <v/>
      </c>
      <c r="P3101" s="68" t="s">
        <v>98</v>
      </c>
      <c r="Q3101" s="69">
        <f t="shared" si="96"/>
        <v>3164</v>
      </c>
      <c r="R3101" s="70">
        <f t="shared" ca="1" si="97"/>
        <v>3101</v>
      </c>
      <c r="S3101" s="69"/>
      <c r="T3101" s="102"/>
    </row>
    <row r="3102" spans="1:20" ht="17.25" thickBot="1">
      <c r="A3102" s="2"/>
      <c r="B3102" s="356" t="s">
        <v>2511</v>
      </c>
      <c r="C3102" s="83">
        <v>3165</v>
      </c>
      <c r="D3102" s="98" t="s">
        <v>9</v>
      </c>
      <c r="E3102" s="74" t="s">
        <v>10</v>
      </c>
      <c r="F3102" s="74" t="s">
        <v>11</v>
      </c>
      <c r="G3102" s="74" t="s">
        <v>12</v>
      </c>
      <c r="H3102" s="74" t="s">
        <v>13</v>
      </c>
      <c r="I3102" s="99" t="s">
        <v>14</v>
      </c>
      <c r="J3102" s="99" t="s">
        <v>15</v>
      </c>
      <c r="K3102" s="99"/>
      <c r="L3102" s="99"/>
      <c r="M3102" s="99"/>
      <c r="N3102" s="100"/>
      <c r="O3102" s="93">
        <f ca="1">IF(D3102="цвет",SUM(O3103:INDIRECT("N"&amp;R3102)),IF(SUM(E3102:N3102)=0,"",SUM(E3102:N3102)))</f>
        <v>0</v>
      </c>
      <c r="P3102" s="68">
        <v>2582</v>
      </c>
      <c r="Q3102" s="69">
        <f t="shared" si="96"/>
        <v>3165</v>
      </c>
      <c r="R3102" s="70">
        <f t="shared" ca="1" si="97"/>
        <v>3105</v>
      </c>
      <c r="S3102" s="101">
        <v>2582</v>
      </c>
      <c r="T3102" s="62">
        <f ca="1">S3102*O3102</f>
        <v>0</v>
      </c>
    </row>
    <row r="3103" spans="1:20" ht="17.25" thickBot="1">
      <c r="A3103" s="2"/>
      <c r="B3103" s="357"/>
      <c r="C3103" s="75"/>
      <c r="D3103" s="5" t="s">
        <v>45</v>
      </c>
      <c r="E3103" s="351"/>
      <c r="F3103" s="351"/>
      <c r="G3103" s="351"/>
      <c r="H3103" s="351"/>
      <c r="I3103" s="351"/>
      <c r="J3103" s="351"/>
      <c r="K3103" s="7"/>
      <c r="L3103" s="7"/>
      <c r="M3103" s="7"/>
      <c r="N3103" s="97"/>
      <c r="O3103" s="94" t="str">
        <f ca="1">IF(D3103="цвет",SUM(O3104:INDIRECT("N"&amp;R3103)),IF(SUM(E3103:N3103)=0,"",SUM(E3103:N3103)))</f>
        <v/>
      </c>
      <c r="P3103" s="68" t="s">
        <v>98</v>
      </c>
      <c r="Q3103" s="69">
        <f t="shared" si="96"/>
        <v>3165</v>
      </c>
      <c r="R3103" s="70">
        <f t="shared" ca="1" si="97"/>
        <v>3105</v>
      </c>
      <c r="S3103" s="69"/>
      <c r="T3103" s="102"/>
    </row>
    <row r="3104" spans="1:20" ht="135" customHeight="1">
      <c r="A3104" s="2"/>
      <c r="B3104" s="357"/>
      <c r="C3104" s="75"/>
      <c r="D3104" s="359" t="s">
        <v>2515</v>
      </c>
      <c r="E3104" s="360"/>
      <c r="F3104" s="360"/>
      <c r="G3104" s="360"/>
      <c r="H3104" s="360"/>
      <c r="I3104" s="360"/>
      <c r="J3104" s="360"/>
      <c r="K3104" s="360"/>
      <c r="L3104" s="360"/>
      <c r="M3104" s="360"/>
      <c r="N3104" s="360"/>
      <c r="O3104" s="94" t="str">
        <f ca="1">IF(D3104="цвет",SUM(O3105:INDIRECT("N"&amp;R3104)),IF(SUM(E3104:N3104)=0,"",SUM(E3104:N3104)))</f>
        <v/>
      </c>
      <c r="P3104" s="68" t="s">
        <v>98</v>
      </c>
      <c r="Q3104" s="69">
        <f t="shared" si="96"/>
        <v>3165</v>
      </c>
      <c r="R3104" s="70">
        <f t="shared" ca="1" si="97"/>
        <v>3105</v>
      </c>
      <c r="S3104" s="69"/>
      <c r="T3104" s="102"/>
    </row>
    <row r="3105" spans="1:20" ht="17.45" customHeight="1" thickBot="1">
      <c r="A3105" s="2"/>
      <c r="B3105" s="365"/>
      <c r="C3105" s="77"/>
      <c r="D3105" s="362" t="str">
        <f>HYPERLINK("https://miamia.ru/search/index.php?q="&amp;Q3105&amp;"&amp;s=Поиск?utm_source=Excel&amp;utm_medium=Nalichie&amp;utm_content="&amp;Q3105&amp;"","Посмотреть большую фотографию на сайте")</f>
        <v>Посмотреть большую фотографию на сайте</v>
      </c>
      <c r="E3105" s="363"/>
      <c r="F3105" s="363"/>
      <c r="G3105" s="363"/>
      <c r="H3105" s="363"/>
      <c r="I3105" s="363"/>
      <c r="J3105" s="363"/>
      <c r="K3105" s="363"/>
      <c r="L3105" s="363"/>
      <c r="M3105" s="363"/>
      <c r="N3105" s="363"/>
      <c r="O3105" s="94" t="str">
        <f ca="1">IF(D3105="цвет",SUM(O3106:INDIRECT("N"&amp;R3105)),IF(SUM(E3105:N3105)=0,"",SUM(E3105:N3105)))</f>
        <v/>
      </c>
      <c r="P3105" s="68" t="s">
        <v>98</v>
      </c>
      <c r="Q3105" s="69">
        <f t="shared" si="96"/>
        <v>3165</v>
      </c>
      <c r="R3105" s="70">
        <f t="shared" ca="1" si="97"/>
        <v>3105</v>
      </c>
      <c r="S3105" s="69"/>
      <c r="T3105" s="102"/>
    </row>
    <row r="3106" spans="1:20" ht="17.25" thickBot="1">
      <c r="A3106" s="2"/>
      <c r="B3106" s="356" t="s">
        <v>2511</v>
      </c>
      <c r="C3106" s="83">
        <v>3166</v>
      </c>
      <c r="D3106" s="98" t="s">
        <v>9</v>
      </c>
      <c r="E3106" s="74" t="s">
        <v>10</v>
      </c>
      <c r="F3106" s="74" t="s">
        <v>11</v>
      </c>
      <c r="G3106" s="74" t="s">
        <v>12</v>
      </c>
      <c r="H3106" s="74" t="s">
        <v>13</v>
      </c>
      <c r="I3106" s="99" t="s">
        <v>14</v>
      </c>
      <c r="J3106" s="99" t="s">
        <v>15</v>
      </c>
      <c r="K3106" s="99"/>
      <c r="L3106" s="99"/>
      <c r="M3106" s="99"/>
      <c r="N3106" s="100"/>
      <c r="O3106" s="93">
        <f ca="1">IF(D3106="цвет",SUM(O3107:INDIRECT("N"&amp;R3106)),IF(SUM(E3106:N3106)=0,"",SUM(E3106:N3106)))</f>
        <v>0</v>
      </c>
      <c r="P3106" s="68">
        <v>4650</v>
      </c>
      <c r="Q3106" s="69">
        <f t="shared" si="96"/>
        <v>3166</v>
      </c>
      <c r="R3106" s="70">
        <f t="shared" ca="1" si="97"/>
        <v>3109</v>
      </c>
      <c r="S3106" s="101">
        <v>4650</v>
      </c>
      <c r="T3106" s="62">
        <f ca="1">S3106*O3106</f>
        <v>0</v>
      </c>
    </row>
    <row r="3107" spans="1:20" ht="17.25" thickBot="1">
      <c r="A3107" s="2"/>
      <c r="B3107" s="357"/>
      <c r="C3107" s="75"/>
      <c r="D3107" s="5" t="s">
        <v>45</v>
      </c>
      <c r="E3107" s="181"/>
      <c r="F3107" s="351"/>
      <c r="G3107" s="351"/>
      <c r="H3107" s="351"/>
      <c r="I3107" s="351"/>
      <c r="J3107" s="181"/>
      <c r="K3107" s="7"/>
      <c r="L3107" s="7"/>
      <c r="M3107" s="7"/>
      <c r="N3107" s="97"/>
      <c r="O3107" s="94" t="str">
        <f ca="1">IF(D3107="цвет",SUM(O3108:INDIRECT("N"&amp;R3107)),IF(SUM(E3107:N3107)=0,"",SUM(E3107:N3107)))</f>
        <v/>
      </c>
      <c r="P3107" s="68" t="s">
        <v>98</v>
      </c>
      <c r="Q3107" s="69">
        <f t="shared" si="96"/>
        <v>3166</v>
      </c>
      <c r="R3107" s="70">
        <f t="shared" ca="1" si="97"/>
        <v>3109</v>
      </c>
      <c r="S3107" s="69"/>
      <c r="T3107" s="102"/>
    </row>
    <row r="3108" spans="1:20" ht="135" customHeight="1">
      <c r="A3108" s="2"/>
      <c r="B3108" s="357"/>
      <c r="C3108" s="75"/>
      <c r="D3108" s="359" t="s">
        <v>2516</v>
      </c>
      <c r="E3108" s="360"/>
      <c r="F3108" s="360"/>
      <c r="G3108" s="360"/>
      <c r="H3108" s="360"/>
      <c r="I3108" s="360"/>
      <c r="J3108" s="360"/>
      <c r="K3108" s="360"/>
      <c r="L3108" s="360"/>
      <c r="M3108" s="360"/>
      <c r="N3108" s="360"/>
      <c r="O3108" s="94" t="str">
        <f ca="1">IF(D3108="цвет",SUM(O3109:INDIRECT("N"&amp;R3108)),IF(SUM(E3108:N3108)=0,"",SUM(E3108:N3108)))</f>
        <v/>
      </c>
      <c r="P3108" s="68" t="s">
        <v>98</v>
      </c>
      <c r="Q3108" s="69">
        <f t="shared" si="96"/>
        <v>3166</v>
      </c>
      <c r="R3108" s="70">
        <f t="shared" ca="1" si="97"/>
        <v>3109</v>
      </c>
      <c r="S3108" s="69"/>
      <c r="T3108" s="102"/>
    </row>
    <row r="3109" spans="1:20" ht="17.45" customHeight="1" thickBot="1">
      <c r="A3109" s="2"/>
      <c r="B3109" s="365"/>
      <c r="C3109" s="77"/>
      <c r="D3109" s="362" t="str">
        <f>HYPERLINK("https://miamia.ru/search/index.php?q="&amp;Q3109&amp;"&amp;s=Поиск?utm_source=Excel&amp;utm_medium=Nalichie&amp;utm_content="&amp;Q3109&amp;"","Посмотреть большую фотографию на сайте")</f>
        <v>Посмотреть большую фотографию на сайте</v>
      </c>
      <c r="E3109" s="363"/>
      <c r="F3109" s="363"/>
      <c r="G3109" s="363"/>
      <c r="H3109" s="363"/>
      <c r="I3109" s="363"/>
      <c r="J3109" s="363"/>
      <c r="K3109" s="363"/>
      <c r="L3109" s="363"/>
      <c r="M3109" s="363"/>
      <c r="N3109" s="363"/>
      <c r="O3109" s="94" t="str">
        <f ca="1">IF(D3109="цвет",SUM(O3110:INDIRECT("N"&amp;R3109)),IF(SUM(E3109:N3109)=0,"",SUM(E3109:N3109)))</f>
        <v/>
      </c>
      <c r="P3109" s="68" t="s">
        <v>98</v>
      </c>
      <c r="Q3109" s="69">
        <f t="shared" si="96"/>
        <v>3166</v>
      </c>
      <c r="R3109" s="70">
        <f t="shared" ca="1" si="97"/>
        <v>3109</v>
      </c>
      <c r="S3109" s="69"/>
      <c r="T3109" s="102"/>
    </row>
    <row r="3110" spans="1:20" ht="17.25" thickBot="1">
      <c r="A3110" s="2"/>
      <c r="B3110" s="356" t="s">
        <v>2511</v>
      </c>
      <c r="C3110" s="83">
        <v>3167</v>
      </c>
      <c r="D3110" s="98" t="s">
        <v>9</v>
      </c>
      <c r="E3110" s="74" t="s">
        <v>10</v>
      </c>
      <c r="F3110" s="74" t="s">
        <v>11</v>
      </c>
      <c r="G3110" s="74" t="s">
        <v>12</v>
      </c>
      <c r="H3110" s="74" t="s">
        <v>13</v>
      </c>
      <c r="I3110" s="99" t="s">
        <v>14</v>
      </c>
      <c r="J3110" s="99" t="s">
        <v>15</v>
      </c>
      <c r="K3110" s="99"/>
      <c r="L3110" s="99"/>
      <c r="M3110" s="99"/>
      <c r="N3110" s="100"/>
      <c r="O3110" s="93">
        <f ca="1">IF(D3110="цвет",SUM(O3111:INDIRECT("N"&amp;R3110)),IF(SUM(E3110:N3110)=0,"",SUM(E3110:N3110)))</f>
        <v>0</v>
      </c>
      <c r="P3110" s="68">
        <v>3487</v>
      </c>
      <c r="Q3110" s="69">
        <f t="shared" si="96"/>
        <v>3167</v>
      </c>
      <c r="R3110" s="70">
        <f t="shared" ca="1" si="97"/>
        <v>3113</v>
      </c>
      <c r="S3110" s="101">
        <v>3487</v>
      </c>
      <c r="T3110" s="62">
        <f ca="1">S3110*O3110</f>
        <v>0</v>
      </c>
    </row>
    <row r="3111" spans="1:20" ht="17.25" thickBot="1">
      <c r="A3111" s="2"/>
      <c r="B3111" s="357"/>
      <c r="C3111" s="75"/>
      <c r="D3111" s="5" t="s">
        <v>45</v>
      </c>
      <c r="E3111" s="7"/>
      <c r="F3111" s="351"/>
      <c r="G3111" s="351"/>
      <c r="H3111" s="351"/>
      <c r="I3111" s="351"/>
      <c r="J3111" s="351"/>
      <c r="K3111" s="7"/>
      <c r="L3111" s="7"/>
      <c r="M3111" s="7"/>
      <c r="N3111" s="97"/>
      <c r="O3111" s="94" t="str">
        <f ca="1">IF(D3111="цвет",SUM(O3112:INDIRECT("N"&amp;R3111)),IF(SUM(E3111:N3111)=0,"",SUM(E3111:N3111)))</f>
        <v/>
      </c>
      <c r="P3111" s="68" t="s">
        <v>98</v>
      </c>
      <c r="Q3111" s="69">
        <f t="shared" si="96"/>
        <v>3167</v>
      </c>
      <c r="R3111" s="70">
        <f t="shared" ca="1" si="97"/>
        <v>3113</v>
      </c>
      <c r="S3111" s="69"/>
      <c r="T3111" s="102"/>
    </row>
    <row r="3112" spans="1:20" ht="135" customHeight="1">
      <c r="A3112" s="2"/>
      <c r="B3112" s="357"/>
      <c r="C3112" s="75"/>
      <c r="D3112" s="359" t="s">
        <v>2517</v>
      </c>
      <c r="E3112" s="360"/>
      <c r="F3112" s="360"/>
      <c r="G3112" s="360"/>
      <c r="H3112" s="360"/>
      <c r="I3112" s="360"/>
      <c r="J3112" s="360"/>
      <c r="K3112" s="360"/>
      <c r="L3112" s="360"/>
      <c r="M3112" s="360"/>
      <c r="N3112" s="360"/>
      <c r="O3112" s="94" t="str">
        <f ca="1">IF(D3112="цвет",SUM(O3113:INDIRECT("N"&amp;R3112)),IF(SUM(E3112:N3112)=0,"",SUM(E3112:N3112)))</f>
        <v/>
      </c>
      <c r="P3112" s="68" t="s">
        <v>98</v>
      </c>
      <c r="Q3112" s="69">
        <f t="shared" si="96"/>
        <v>3167</v>
      </c>
      <c r="R3112" s="70">
        <f t="shared" ca="1" si="97"/>
        <v>3113</v>
      </c>
      <c r="S3112" s="69"/>
      <c r="T3112" s="102"/>
    </row>
    <row r="3113" spans="1:20" ht="17.45" customHeight="1" thickBot="1">
      <c r="A3113" s="2"/>
      <c r="B3113" s="365"/>
      <c r="C3113" s="77"/>
      <c r="D3113" s="362" t="str">
        <f>HYPERLINK("https://miamia.ru/search/index.php?q="&amp;Q3113&amp;"&amp;s=Поиск?utm_source=Excel&amp;utm_medium=Nalichie&amp;utm_content="&amp;Q3113&amp;"","Посмотреть большую фотографию на сайте")</f>
        <v>Посмотреть большую фотографию на сайте</v>
      </c>
      <c r="E3113" s="363"/>
      <c r="F3113" s="363"/>
      <c r="G3113" s="363"/>
      <c r="H3113" s="363"/>
      <c r="I3113" s="363"/>
      <c r="J3113" s="363"/>
      <c r="K3113" s="363"/>
      <c r="L3113" s="363"/>
      <c r="M3113" s="363"/>
      <c r="N3113" s="363"/>
      <c r="O3113" s="94" t="str">
        <f ca="1">IF(D3113="цвет",SUM(O3114:INDIRECT("N"&amp;R3113)),IF(SUM(E3113:N3113)=0,"",SUM(E3113:N3113)))</f>
        <v/>
      </c>
      <c r="P3113" s="68" t="s">
        <v>98</v>
      </c>
      <c r="Q3113" s="69">
        <f t="shared" si="96"/>
        <v>3167</v>
      </c>
      <c r="R3113" s="70">
        <f t="shared" ca="1" si="97"/>
        <v>3113</v>
      </c>
      <c r="S3113" s="69"/>
      <c r="T3113" s="102"/>
    </row>
    <row r="3114" spans="1:20" ht="17.25" thickBot="1">
      <c r="A3114" s="2"/>
      <c r="B3114" s="356" t="s">
        <v>2511</v>
      </c>
      <c r="C3114" s="83">
        <v>3168</v>
      </c>
      <c r="D3114" s="98" t="s">
        <v>9</v>
      </c>
      <c r="E3114" s="74" t="s">
        <v>12</v>
      </c>
      <c r="F3114" s="74" t="s">
        <v>13</v>
      </c>
      <c r="G3114" s="99" t="s">
        <v>14</v>
      </c>
      <c r="H3114" s="99" t="s">
        <v>15</v>
      </c>
      <c r="I3114" s="99" t="s">
        <v>16</v>
      </c>
      <c r="J3114" s="99" t="s">
        <v>21</v>
      </c>
      <c r="K3114" s="99"/>
      <c r="L3114" s="99"/>
      <c r="M3114" s="99"/>
      <c r="N3114" s="100"/>
      <c r="O3114" s="93">
        <f ca="1">IF(D3114="цвет",SUM(O3115:INDIRECT("N"&amp;R3114)),IF(SUM(E3114:N3114)=0,"",SUM(E3114:N3114)))</f>
        <v>0</v>
      </c>
      <c r="P3114" s="68">
        <v>3228</v>
      </c>
      <c r="Q3114" s="69">
        <f t="shared" si="96"/>
        <v>3168</v>
      </c>
      <c r="R3114" s="70">
        <f t="shared" ca="1" si="97"/>
        <v>3117</v>
      </c>
      <c r="S3114" s="101">
        <v>3228</v>
      </c>
      <c r="T3114" s="62">
        <f ca="1">S3114*O3114</f>
        <v>0</v>
      </c>
    </row>
    <row r="3115" spans="1:20" ht="17.25" thickBot="1">
      <c r="A3115" s="2"/>
      <c r="B3115" s="357"/>
      <c r="C3115" s="75"/>
      <c r="D3115" s="5" t="s">
        <v>45</v>
      </c>
      <c r="E3115" s="7"/>
      <c r="F3115" s="181"/>
      <c r="G3115" s="351"/>
      <c r="H3115" s="351"/>
      <c r="I3115" s="351"/>
      <c r="J3115" s="7"/>
      <c r="K3115" s="7"/>
      <c r="L3115" s="7"/>
      <c r="M3115" s="7"/>
      <c r="N3115" s="97"/>
      <c r="O3115" s="94" t="str">
        <f ca="1">IF(D3115="цвет",SUM(O3116:INDIRECT("N"&amp;R3115)),IF(SUM(E3115:N3115)=0,"",SUM(E3115:N3115)))</f>
        <v/>
      </c>
      <c r="P3115" s="68" t="s">
        <v>98</v>
      </c>
      <c r="Q3115" s="69">
        <f t="shared" si="96"/>
        <v>3168</v>
      </c>
      <c r="R3115" s="70">
        <f t="shared" ca="1" si="97"/>
        <v>3117</v>
      </c>
      <c r="S3115" s="69"/>
      <c r="T3115" s="102"/>
    </row>
    <row r="3116" spans="1:20" ht="135" customHeight="1">
      <c r="A3116" s="2"/>
      <c r="B3116" s="357"/>
      <c r="C3116" s="75"/>
      <c r="D3116" s="359" t="s">
        <v>2518</v>
      </c>
      <c r="E3116" s="360"/>
      <c r="F3116" s="360"/>
      <c r="G3116" s="360"/>
      <c r="H3116" s="360"/>
      <c r="I3116" s="360"/>
      <c r="J3116" s="360"/>
      <c r="K3116" s="360"/>
      <c r="L3116" s="360"/>
      <c r="M3116" s="360"/>
      <c r="N3116" s="360"/>
      <c r="O3116" s="94" t="str">
        <f ca="1">IF(D3116="цвет",SUM(O3117:INDIRECT("N"&amp;R3116)),IF(SUM(E3116:N3116)=0,"",SUM(E3116:N3116)))</f>
        <v/>
      </c>
      <c r="P3116" s="68" t="s">
        <v>98</v>
      </c>
      <c r="Q3116" s="69">
        <f t="shared" si="96"/>
        <v>3168</v>
      </c>
      <c r="R3116" s="70">
        <f t="shared" ca="1" si="97"/>
        <v>3117</v>
      </c>
      <c r="S3116" s="69"/>
      <c r="T3116" s="102"/>
    </row>
    <row r="3117" spans="1:20" ht="17.45" customHeight="1" thickBot="1">
      <c r="A3117" s="2"/>
      <c r="B3117" s="365"/>
      <c r="C3117" s="77"/>
      <c r="D3117" s="362" t="str">
        <f>HYPERLINK("https://miamia.ru/search/index.php?q="&amp;Q3117&amp;"&amp;s=Поиск?utm_source=Excel&amp;utm_medium=Nalichie&amp;utm_content="&amp;Q3117&amp;"","Посмотреть большую фотографию на сайте")</f>
        <v>Посмотреть большую фотографию на сайте</v>
      </c>
      <c r="E3117" s="363"/>
      <c r="F3117" s="363"/>
      <c r="G3117" s="363"/>
      <c r="H3117" s="363"/>
      <c r="I3117" s="363"/>
      <c r="J3117" s="363"/>
      <c r="K3117" s="363"/>
      <c r="L3117" s="363"/>
      <c r="M3117" s="363"/>
      <c r="N3117" s="363"/>
      <c r="O3117" s="94" t="str">
        <f ca="1">IF(D3117="цвет",SUM(O3118:INDIRECT("N"&amp;R3117)),IF(SUM(E3117:N3117)=0,"",SUM(E3117:N3117)))</f>
        <v/>
      </c>
      <c r="P3117" s="68" t="s">
        <v>98</v>
      </c>
      <c r="Q3117" s="69">
        <f t="shared" si="96"/>
        <v>3168</v>
      </c>
      <c r="R3117" s="70">
        <f t="shared" ca="1" si="97"/>
        <v>3117</v>
      </c>
      <c r="S3117" s="69"/>
      <c r="T3117" s="102"/>
    </row>
    <row r="3118" spans="1:20" ht="17.25" thickBot="1">
      <c r="A3118" s="2"/>
      <c r="B3118" s="356" t="s">
        <v>2511</v>
      </c>
      <c r="C3118" s="83">
        <v>3169</v>
      </c>
      <c r="D3118" s="98" t="s">
        <v>9</v>
      </c>
      <c r="E3118" s="74" t="s">
        <v>18</v>
      </c>
      <c r="F3118" s="74" t="s">
        <v>19</v>
      </c>
      <c r="G3118" s="74" t="s">
        <v>23</v>
      </c>
      <c r="H3118" s="99"/>
      <c r="I3118" s="99"/>
      <c r="J3118" s="99"/>
      <c r="K3118" s="99"/>
      <c r="L3118" s="99"/>
      <c r="M3118" s="99"/>
      <c r="N3118" s="100"/>
      <c r="O3118" s="93">
        <f ca="1">IF(D3118="цвет",SUM(O3119:INDIRECT("N"&amp;R3118)),IF(SUM(E3118:N3118)=0,"",SUM(E3118:N3118)))</f>
        <v>0</v>
      </c>
      <c r="P3118" s="68">
        <v>3874</v>
      </c>
      <c r="Q3118" s="69">
        <f t="shared" si="96"/>
        <v>3169</v>
      </c>
      <c r="R3118" s="70">
        <f t="shared" ca="1" si="97"/>
        <v>3121</v>
      </c>
      <c r="S3118" s="101">
        <v>3874</v>
      </c>
      <c r="T3118" s="62">
        <f ca="1">S3118*O3118</f>
        <v>0</v>
      </c>
    </row>
    <row r="3119" spans="1:20" ht="17.25" thickBot="1">
      <c r="A3119" s="2"/>
      <c r="B3119" s="357"/>
      <c r="C3119" s="75"/>
      <c r="D3119" s="5" t="s">
        <v>45</v>
      </c>
      <c r="E3119" s="351"/>
      <c r="F3119" s="351"/>
      <c r="G3119" s="7"/>
      <c r="H3119" s="7"/>
      <c r="I3119" s="7"/>
      <c r="J3119" s="7"/>
      <c r="K3119" s="7"/>
      <c r="L3119" s="7"/>
      <c r="M3119" s="7"/>
      <c r="N3119" s="97"/>
      <c r="O3119" s="94" t="str">
        <f ca="1">IF(D3119="цвет",SUM(O3120:INDIRECT("N"&amp;R3119)),IF(SUM(E3119:N3119)=0,"",SUM(E3119:N3119)))</f>
        <v/>
      </c>
      <c r="P3119" s="68" t="s">
        <v>98</v>
      </c>
      <c r="Q3119" s="69">
        <f t="shared" si="96"/>
        <v>3169</v>
      </c>
      <c r="R3119" s="70">
        <f t="shared" ca="1" si="97"/>
        <v>3121</v>
      </c>
      <c r="S3119" s="69"/>
      <c r="T3119" s="102"/>
    </row>
    <row r="3120" spans="1:20" ht="135" customHeight="1">
      <c r="A3120" s="2"/>
      <c r="B3120" s="357"/>
      <c r="C3120" s="75"/>
      <c r="D3120" s="359" t="s">
        <v>2519</v>
      </c>
      <c r="E3120" s="360"/>
      <c r="F3120" s="360"/>
      <c r="G3120" s="360"/>
      <c r="H3120" s="360"/>
      <c r="I3120" s="360"/>
      <c r="J3120" s="360"/>
      <c r="K3120" s="360"/>
      <c r="L3120" s="360"/>
      <c r="M3120" s="360"/>
      <c r="N3120" s="360"/>
      <c r="O3120" s="94" t="str">
        <f ca="1">IF(D3120="цвет",SUM(O3121:INDIRECT("N"&amp;R3120)),IF(SUM(E3120:N3120)=0,"",SUM(E3120:N3120)))</f>
        <v/>
      </c>
      <c r="P3120" s="68" t="s">
        <v>98</v>
      </c>
      <c r="Q3120" s="69">
        <f t="shared" si="96"/>
        <v>3169</v>
      </c>
      <c r="R3120" s="70">
        <f t="shared" ca="1" si="97"/>
        <v>3121</v>
      </c>
      <c r="S3120" s="69"/>
      <c r="T3120" s="102"/>
    </row>
    <row r="3121" spans="1:20" ht="17.45" customHeight="1" thickBot="1">
      <c r="A3121" s="2"/>
      <c r="B3121" s="365"/>
      <c r="C3121" s="77"/>
      <c r="D3121" s="362" t="str">
        <f>HYPERLINK("https://miamia.ru/search/index.php?q="&amp;Q3121&amp;"&amp;s=Поиск?utm_source=Excel&amp;utm_medium=Nalichie&amp;utm_content="&amp;Q3121&amp;"","Посмотреть большую фотографию на сайте")</f>
        <v>Посмотреть большую фотографию на сайте</v>
      </c>
      <c r="E3121" s="363"/>
      <c r="F3121" s="363"/>
      <c r="G3121" s="363"/>
      <c r="H3121" s="363"/>
      <c r="I3121" s="363"/>
      <c r="J3121" s="363"/>
      <c r="K3121" s="363"/>
      <c r="L3121" s="363"/>
      <c r="M3121" s="363"/>
      <c r="N3121" s="363"/>
      <c r="O3121" s="94" t="str">
        <f ca="1">IF(D3121="цвет",SUM(O3122:INDIRECT("N"&amp;R3121)),IF(SUM(E3121:N3121)=0,"",SUM(E3121:N3121)))</f>
        <v/>
      </c>
      <c r="P3121" s="68" t="s">
        <v>98</v>
      </c>
      <c r="Q3121" s="69">
        <f t="shared" si="96"/>
        <v>3169</v>
      </c>
      <c r="R3121" s="70">
        <f t="shared" ca="1" si="97"/>
        <v>3121</v>
      </c>
      <c r="S3121" s="69"/>
      <c r="T3121" s="102"/>
    </row>
    <row r="3122" spans="1:20" ht="23.1" customHeight="1" thickBot="1">
      <c r="A3122" s="2"/>
      <c r="B3122" s="28" t="s">
        <v>2697</v>
      </c>
      <c r="C3122" s="29"/>
      <c r="D3122" s="30"/>
      <c r="E3122" s="31"/>
      <c r="F3122" s="31"/>
      <c r="G3122" s="31"/>
      <c r="H3122" s="31"/>
      <c r="I3122" s="31"/>
      <c r="J3122" s="31"/>
      <c r="K3122" s="31"/>
      <c r="L3122" s="31"/>
      <c r="M3122" s="31"/>
      <c r="N3122" s="31"/>
      <c r="O3122" s="91" t="str">
        <f ca="1">IF(D3122="цвет",SUM(O3123:INDIRECT("N"&amp;R3122)),IF(SUM(E3122:N3122)=0,"",SUM(E3122:N3122)))</f>
        <v/>
      </c>
      <c r="P3122" s="68" t="s">
        <v>98</v>
      </c>
      <c r="Q3122" s="55">
        <f t="shared" si="96"/>
        <v>3169</v>
      </c>
      <c r="R3122" s="70">
        <f t="shared" ca="1" si="97"/>
        <v>3126</v>
      </c>
    </row>
    <row r="3123" spans="1:20" ht="17.25" thickBot="1">
      <c r="A3123" s="2"/>
      <c r="B3123" s="356" t="s">
        <v>2505</v>
      </c>
      <c r="C3123" s="83">
        <v>4720</v>
      </c>
      <c r="D3123" s="98" t="s">
        <v>9</v>
      </c>
      <c r="E3123" s="74" t="s">
        <v>10</v>
      </c>
      <c r="F3123" s="74" t="s">
        <v>11</v>
      </c>
      <c r="G3123" s="74" t="s">
        <v>12</v>
      </c>
      <c r="H3123" s="74" t="s">
        <v>13</v>
      </c>
      <c r="I3123" s="99" t="s">
        <v>14</v>
      </c>
      <c r="J3123" s="99" t="s">
        <v>15</v>
      </c>
      <c r="K3123" s="99" t="s">
        <v>16</v>
      </c>
      <c r="L3123" s="99" t="s">
        <v>21</v>
      </c>
      <c r="M3123" s="99" t="s">
        <v>22</v>
      </c>
      <c r="N3123" s="100"/>
      <c r="O3123" s="93">
        <f ca="1">IF(D3123="цвет",SUM(O3124:INDIRECT("N"&amp;R3123)),IF(SUM(E3123:N3123)=0,"",SUM(E3123:N3123)))</f>
        <v>0</v>
      </c>
      <c r="P3123" s="68">
        <v>2582</v>
      </c>
      <c r="Q3123" s="69">
        <f t="shared" si="96"/>
        <v>4720</v>
      </c>
      <c r="R3123" s="70">
        <f t="shared" ca="1" si="97"/>
        <v>3126</v>
      </c>
      <c r="S3123" s="101">
        <v>2582</v>
      </c>
      <c r="T3123" s="62">
        <f ca="1">S3123*O3123</f>
        <v>0</v>
      </c>
    </row>
    <row r="3124" spans="1:20" ht="17.25" thickBot="1">
      <c r="A3124" s="2"/>
      <c r="B3124" s="357"/>
      <c r="C3124" s="75"/>
      <c r="D3124" s="5" t="s">
        <v>33</v>
      </c>
      <c r="E3124" s="7"/>
      <c r="F3124" s="181"/>
      <c r="G3124" s="7"/>
      <c r="H3124" s="7"/>
      <c r="I3124" s="7"/>
      <c r="J3124" s="7"/>
      <c r="K3124" s="181"/>
      <c r="L3124" s="181"/>
      <c r="M3124" s="351"/>
      <c r="N3124" s="97"/>
      <c r="O3124" s="94" t="str">
        <f ca="1">IF(D3124="цвет",SUM(O3125:INDIRECT("N"&amp;R3124)),IF(SUM(E3124:N3124)=0,"",SUM(E3124:N3124)))</f>
        <v/>
      </c>
      <c r="P3124" s="68" t="s">
        <v>98</v>
      </c>
      <c r="Q3124" s="69">
        <f t="shared" si="96"/>
        <v>4720</v>
      </c>
      <c r="R3124" s="70">
        <f t="shared" ca="1" si="97"/>
        <v>3126</v>
      </c>
      <c r="S3124" s="69"/>
      <c r="T3124" s="102"/>
    </row>
    <row r="3125" spans="1:20" ht="135" customHeight="1">
      <c r="A3125" s="2"/>
      <c r="B3125" s="357"/>
      <c r="C3125" s="75"/>
      <c r="D3125" s="359" t="s">
        <v>2506</v>
      </c>
      <c r="E3125" s="360"/>
      <c r="F3125" s="360"/>
      <c r="G3125" s="360"/>
      <c r="H3125" s="360"/>
      <c r="I3125" s="360"/>
      <c r="J3125" s="360"/>
      <c r="K3125" s="360"/>
      <c r="L3125" s="360"/>
      <c r="M3125" s="360"/>
      <c r="N3125" s="360"/>
      <c r="O3125" s="94" t="str">
        <f ca="1">IF(D3125="цвет",SUM(O3126:INDIRECT("N"&amp;R3125)),IF(SUM(E3125:N3125)=0,"",SUM(E3125:N3125)))</f>
        <v/>
      </c>
      <c r="P3125" s="68" t="s">
        <v>98</v>
      </c>
      <c r="Q3125" s="69">
        <f t="shared" si="96"/>
        <v>4720</v>
      </c>
      <c r="R3125" s="70">
        <f t="shared" ca="1" si="97"/>
        <v>3126</v>
      </c>
      <c r="S3125" s="69"/>
      <c r="T3125" s="102"/>
    </row>
    <row r="3126" spans="1:20" ht="17.45" customHeight="1" thickBot="1">
      <c r="A3126" s="2"/>
      <c r="B3126" s="365"/>
      <c r="C3126" s="77"/>
      <c r="D3126" s="362" t="str">
        <f>HYPERLINK("https://miamia.ru/search/index.php?q="&amp;Q3126&amp;"&amp;s=Поиск?utm_source=Excel&amp;utm_medium=Nalichie&amp;utm_content="&amp;Q3126&amp;"","Посмотреть большую фотографию на сайте")</f>
        <v>Посмотреть большую фотографию на сайте</v>
      </c>
      <c r="E3126" s="363"/>
      <c r="F3126" s="363"/>
      <c r="G3126" s="363"/>
      <c r="H3126" s="363"/>
      <c r="I3126" s="363"/>
      <c r="J3126" s="363"/>
      <c r="K3126" s="363"/>
      <c r="L3126" s="363"/>
      <c r="M3126" s="363"/>
      <c r="N3126" s="363"/>
      <c r="O3126" s="94" t="str">
        <f ca="1">IF(D3126="цвет",SUM(O3127:INDIRECT("N"&amp;R3126)),IF(SUM(E3126:N3126)=0,"",SUM(E3126:N3126)))</f>
        <v/>
      </c>
      <c r="P3126" s="68" t="s">
        <v>98</v>
      </c>
      <c r="Q3126" s="69">
        <f t="shared" si="96"/>
        <v>4720</v>
      </c>
      <c r="R3126" s="70">
        <f t="shared" ca="1" si="97"/>
        <v>3126</v>
      </c>
      <c r="S3126" s="69"/>
      <c r="T3126" s="102"/>
    </row>
    <row r="3127" spans="1:20" ht="17.25" thickBot="1">
      <c r="A3127" s="2"/>
      <c r="B3127" s="356" t="s">
        <v>2505</v>
      </c>
      <c r="C3127" s="83">
        <v>4722</v>
      </c>
      <c r="D3127" s="98" t="s">
        <v>9</v>
      </c>
      <c r="E3127" s="74" t="s">
        <v>10</v>
      </c>
      <c r="F3127" s="74" t="s">
        <v>11</v>
      </c>
      <c r="G3127" s="74" t="s">
        <v>12</v>
      </c>
      <c r="H3127" s="74" t="s">
        <v>13</v>
      </c>
      <c r="I3127" s="99" t="s">
        <v>14</v>
      </c>
      <c r="J3127" s="99" t="s">
        <v>15</v>
      </c>
      <c r="K3127" s="99" t="s">
        <v>16</v>
      </c>
      <c r="L3127" s="99" t="s">
        <v>21</v>
      </c>
      <c r="M3127" s="99" t="s">
        <v>22</v>
      </c>
      <c r="N3127" s="100"/>
      <c r="O3127" s="93">
        <f ca="1">IF(D3127="цвет",SUM(O3128:INDIRECT("N"&amp;R3127)),IF(SUM(E3127:N3127)=0,"",SUM(E3127:N3127)))</f>
        <v>0</v>
      </c>
      <c r="P3127" s="68">
        <v>2582</v>
      </c>
      <c r="Q3127" s="69">
        <f t="shared" si="96"/>
        <v>4722</v>
      </c>
      <c r="R3127" s="70">
        <f t="shared" ca="1" si="97"/>
        <v>3130</v>
      </c>
      <c r="S3127" s="101">
        <v>2582</v>
      </c>
      <c r="T3127" s="62">
        <f ca="1">S3127*O3127</f>
        <v>0</v>
      </c>
    </row>
    <row r="3128" spans="1:20" ht="17.25" thickBot="1">
      <c r="A3128" s="2"/>
      <c r="B3128" s="357"/>
      <c r="C3128" s="75"/>
      <c r="D3128" s="5" t="s">
        <v>33</v>
      </c>
      <c r="E3128" s="7"/>
      <c r="F3128" s="7"/>
      <c r="G3128" s="7"/>
      <c r="H3128" s="7"/>
      <c r="I3128" s="7"/>
      <c r="J3128" s="351"/>
      <c r="K3128" s="181"/>
      <c r="L3128" s="181"/>
      <c r="M3128" s="7"/>
      <c r="N3128" s="97"/>
      <c r="O3128" s="94" t="str">
        <f ca="1">IF(D3128="цвет",SUM(O3129:INDIRECT("N"&amp;R3128)),IF(SUM(E3128:N3128)=0,"",SUM(E3128:N3128)))</f>
        <v/>
      </c>
      <c r="P3128" s="68" t="s">
        <v>98</v>
      </c>
      <c r="Q3128" s="69">
        <f t="shared" si="96"/>
        <v>4722</v>
      </c>
      <c r="R3128" s="70">
        <f t="shared" ca="1" si="97"/>
        <v>3130</v>
      </c>
      <c r="S3128" s="69"/>
      <c r="T3128" s="102"/>
    </row>
    <row r="3129" spans="1:20" ht="135" customHeight="1">
      <c r="A3129" s="2"/>
      <c r="B3129" s="357"/>
      <c r="C3129" s="75"/>
      <c r="D3129" s="359" t="s">
        <v>2433</v>
      </c>
      <c r="E3129" s="360"/>
      <c r="F3129" s="360"/>
      <c r="G3129" s="360"/>
      <c r="H3129" s="360"/>
      <c r="I3129" s="360"/>
      <c r="J3129" s="360"/>
      <c r="K3129" s="360"/>
      <c r="L3129" s="360"/>
      <c r="M3129" s="360"/>
      <c r="N3129" s="360"/>
      <c r="O3129" s="94" t="str">
        <f ca="1">IF(D3129="цвет",SUM(O3130:INDIRECT("N"&amp;R3129)),IF(SUM(E3129:N3129)=0,"",SUM(E3129:N3129)))</f>
        <v/>
      </c>
      <c r="P3129" s="68" t="s">
        <v>98</v>
      </c>
      <c r="Q3129" s="69">
        <f t="shared" si="96"/>
        <v>4722</v>
      </c>
      <c r="R3129" s="70">
        <f t="shared" ca="1" si="97"/>
        <v>3130</v>
      </c>
      <c r="S3129" s="69"/>
      <c r="T3129" s="102"/>
    </row>
    <row r="3130" spans="1:20" ht="17.45" customHeight="1" thickBot="1">
      <c r="A3130" s="2"/>
      <c r="B3130" s="365"/>
      <c r="C3130" s="77"/>
      <c r="D3130" s="362" t="str">
        <f>HYPERLINK("https://miamia.ru/search/index.php?q="&amp;Q3130&amp;"&amp;s=Поиск?utm_source=Excel&amp;utm_medium=Nalichie&amp;utm_content="&amp;Q3130&amp;"","Посмотреть большую фотографию на сайте")</f>
        <v>Посмотреть большую фотографию на сайте</v>
      </c>
      <c r="E3130" s="363"/>
      <c r="F3130" s="363"/>
      <c r="G3130" s="363"/>
      <c r="H3130" s="363"/>
      <c r="I3130" s="363"/>
      <c r="J3130" s="363"/>
      <c r="K3130" s="363"/>
      <c r="L3130" s="363"/>
      <c r="M3130" s="363"/>
      <c r="N3130" s="363"/>
      <c r="O3130" s="94" t="str">
        <f ca="1">IF(D3130="цвет",SUM(O3131:INDIRECT("N"&amp;R3130)),IF(SUM(E3130:N3130)=0,"",SUM(E3130:N3130)))</f>
        <v/>
      </c>
      <c r="P3130" s="68" t="s">
        <v>98</v>
      </c>
      <c r="Q3130" s="69">
        <f t="shared" si="96"/>
        <v>4722</v>
      </c>
      <c r="R3130" s="70">
        <f t="shared" ca="1" si="97"/>
        <v>3130</v>
      </c>
      <c r="S3130" s="69"/>
      <c r="T3130" s="102"/>
    </row>
    <row r="3131" spans="1:20" ht="17.25" thickBot="1">
      <c r="A3131" s="2"/>
      <c r="B3131" s="356" t="s">
        <v>2505</v>
      </c>
      <c r="C3131" s="83">
        <v>4723</v>
      </c>
      <c r="D3131" s="98" t="s">
        <v>9</v>
      </c>
      <c r="E3131" s="74" t="s">
        <v>10</v>
      </c>
      <c r="F3131" s="99" t="s">
        <v>17</v>
      </c>
      <c r="G3131" s="74" t="s">
        <v>18</v>
      </c>
      <c r="H3131" s="74" t="s">
        <v>19</v>
      </c>
      <c r="I3131" s="74" t="s">
        <v>23</v>
      </c>
      <c r="J3131" s="99"/>
      <c r="K3131" s="99"/>
      <c r="L3131" s="99"/>
      <c r="M3131" s="99"/>
      <c r="N3131" s="100"/>
      <c r="O3131" s="93">
        <f ca="1">IF(D3131="цвет",SUM(O3132:INDIRECT("N"&amp;R3131)),IF(SUM(E3131:N3131)=0,"",SUM(E3131:N3131)))</f>
        <v>0</v>
      </c>
      <c r="P3131" s="68">
        <v>3487</v>
      </c>
      <c r="Q3131" s="69">
        <f t="shared" si="96"/>
        <v>4723</v>
      </c>
      <c r="R3131" s="70">
        <f t="shared" ca="1" si="97"/>
        <v>3134</v>
      </c>
      <c r="S3131" s="101">
        <v>3487</v>
      </c>
      <c r="T3131" s="62">
        <f ca="1">S3131*O3131</f>
        <v>0</v>
      </c>
    </row>
    <row r="3132" spans="1:20" ht="17.25" thickBot="1">
      <c r="A3132" s="2"/>
      <c r="B3132" s="357"/>
      <c r="C3132" s="75"/>
      <c r="D3132" s="5" t="s">
        <v>33</v>
      </c>
      <c r="E3132" s="7"/>
      <c r="F3132" s="7"/>
      <c r="G3132" s="7"/>
      <c r="H3132" s="181"/>
      <c r="I3132" s="351"/>
      <c r="J3132" s="7"/>
      <c r="K3132" s="7"/>
      <c r="L3132" s="7"/>
      <c r="M3132" s="7"/>
      <c r="N3132" s="97"/>
      <c r="O3132" s="94" t="str">
        <f ca="1">IF(D3132="цвет",SUM(O3133:INDIRECT("N"&amp;R3132)),IF(SUM(E3132:N3132)=0,"",SUM(E3132:N3132)))</f>
        <v/>
      </c>
      <c r="P3132" s="68" t="s">
        <v>98</v>
      </c>
      <c r="Q3132" s="69">
        <f t="shared" si="96"/>
        <v>4723</v>
      </c>
      <c r="R3132" s="70">
        <f t="shared" ca="1" si="97"/>
        <v>3134</v>
      </c>
      <c r="S3132" s="69"/>
      <c r="T3132" s="102"/>
    </row>
    <row r="3133" spans="1:20" ht="135" customHeight="1">
      <c r="A3133" s="2"/>
      <c r="B3133" s="357"/>
      <c r="C3133" s="75"/>
      <c r="D3133" s="359" t="s">
        <v>2507</v>
      </c>
      <c r="E3133" s="360"/>
      <c r="F3133" s="360"/>
      <c r="G3133" s="360"/>
      <c r="H3133" s="360"/>
      <c r="I3133" s="360"/>
      <c r="J3133" s="360"/>
      <c r="K3133" s="360"/>
      <c r="L3133" s="360"/>
      <c r="M3133" s="360"/>
      <c r="N3133" s="360"/>
      <c r="O3133" s="94" t="str">
        <f ca="1">IF(D3133="цвет",SUM(O3134:INDIRECT("N"&amp;R3133)),IF(SUM(E3133:N3133)=0,"",SUM(E3133:N3133)))</f>
        <v/>
      </c>
      <c r="P3133" s="68" t="s">
        <v>98</v>
      </c>
      <c r="Q3133" s="69">
        <f t="shared" si="96"/>
        <v>4723</v>
      </c>
      <c r="R3133" s="70">
        <f t="shared" ca="1" si="97"/>
        <v>3134</v>
      </c>
      <c r="S3133" s="69"/>
      <c r="T3133" s="102"/>
    </row>
    <row r="3134" spans="1:20" ht="17.45" customHeight="1" thickBot="1">
      <c r="A3134" s="2"/>
      <c r="B3134" s="365"/>
      <c r="C3134" s="77"/>
      <c r="D3134" s="362" t="str">
        <f>HYPERLINK("https://miamia.ru/search/index.php?q="&amp;Q3134&amp;"&amp;s=Поиск?utm_source=Excel&amp;utm_medium=Nalichie&amp;utm_content="&amp;Q3134&amp;"","Посмотреть большую фотографию на сайте")</f>
        <v>Посмотреть большую фотографию на сайте</v>
      </c>
      <c r="E3134" s="363"/>
      <c r="F3134" s="363"/>
      <c r="G3134" s="363"/>
      <c r="H3134" s="363"/>
      <c r="I3134" s="363"/>
      <c r="J3134" s="363"/>
      <c r="K3134" s="363"/>
      <c r="L3134" s="363"/>
      <c r="M3134" s="363"/>
      <c r="N3134" s="363"/>
      <c r="O3134" s="94" t="str">
        <f ca="1">IF(D3134="цвет",SUM(O3135:INDIRECT("N"&amp;R3134)),IF(SUM(E3134:N3134)=0,"",SUM(E3134:N3134)))</f>
        <v/>
      </c>
      <c r="P3134" s="68" t="s">
        <v>98</v>
      </c>
      <c r="Q3134" s="69">
        <f t="shared" si="96"/>
        <v>4723</v>
      </c>
      <c r="R3134" s="70">
        <f t="shared" ca="1" si="97"/>
        <v>3134</v>
      </c>
      <c r="S3134" s="69"/>
      <c r="T3134" s="102"/>
    </row>
    <row r="3135" spans="1:20" ht="17.25" thickBot="1">
      <c r="A3135" s="2"/>
      <c r="B3135" s="356" t="s">
        <v>2505</v>
      </c>
      <c r="C3135" s="83">
        <v>4724</v>
      </c>
      <c r="D3135" s="98" t="s">
        <v>9</v>
      </c>
      <c r="E3135" s="74" t="s">
        <v>10</v>
      </c>
      <c r="F3135" s="99" t="s">
        <v>17</v>
      </c>
      <c r="G3135" s="74" t="s">
        <v>18</v>
      </c>
      <c r="H3135" s="74" t="s">
        <v>19</v>
      </c>
      <c r="I3135" s="74" t="s">
        <v>23</v>
      </c>
      <c r="J3135" s="74" t="s">
        <v>297</v>
      </c>
      <c r="K3135" s="99"/>
      <c r="L3135" s="99"/>
      <c r="M3135" s="99"/>
      <c r="N3135" s="100"/>
      <c r="O3135" s="93">
        <f ca="1">IF(D3135="цвет",SUM(O3136:INDIRECT("N"&amp;R3135)),IF(SUM(E3135:N3135)=0,"",SUM(E3135:N3135)))</f>
        <v>0</v>
      </c>
      <c r="P3135" s="68">
        <v>3487</v>
      </c>
      <c r="Q3135" s="69">
        <f t="shared" si="96"/>
        <v>4724</v>
      </c>
      <c r="R3135" s="70">
        <f t="shared" ca="1" si="97"/>
        <v>3138</v>
      </c>
      <c r="S3135" s="101">
        <v>3487</v>
      </c>
      <c r="T3135" s="62">
        <f ca="1">S3135*O3135</f>
        <v>0</v>
      </c>
    </row>
    <row r="3136" spans="1:20" ht="17.25" thickBot="1">
      <c r="A3136" s="2"/>
      <c r="B3136" s="357"/>
      <c r="C3136" s="75"/>
      <c r="D3136" s="5" t="s">
        <v>33</v>
      </c>
      <c r="E3136" s="7"/>
      <c r="F3136" s="7"/>
      <c r="G3136" s="7"/>
      <c r="H3136" s="7"/>
      <c r="I3136" s="7"/>
      <c r="J3136" s="181"/>
      <c r="K3136" s="7"/>
      <c r="L3136" s="7"/>
      <c r="M3136" s="7"/>
      <c r="N3136" s="97"/>
      <c r="O3136" s="94" t="str">
        <f ca="1">IF(D3136="цвет",SUM(O3137:INDIRECT("N"&amp;R3136)),IF(SUM(E3136:N3136)=0,"",SUM(E3136:N3136)))</f>
        <v/>
      </c>
      <c r="P3136" s="68" t="s">
        <v>98</v>
      </c>
      <c r="Q3136" s="69">
        <f t="shared" si="96"/>
        <v>4724</v>
      </c>
      <c r="R3136" s="70">
        <f t="shared" ca="1" si="97"/>
        <v>3138</v>
      </c>
      <c r="S3136" s="69"/>
      <c r="T3136" s="102"/>
    </row>
    <row r="3137" spans="1:20" ht="135" customHeight="1">
      <c r="A3137" s="2"/>
      <c r="B3137" s="357"/>
      <c r="C3137" s="75"/>
      <c r="D3137" s="359" t="s">
        <v>2508</v>
      </c>
      <c r="E3137" s="360"/>
      <c r="F3137" s="360"/>
      <c r="G3137" s="360"/>
      <c r="H3137" s="360"/>
      <c r="I3137" s="360"/>
      <c r="J3137" s="360"/>
      <c r="K3137" s="360"/>
      <c r="L3137" s="360"/>
      <c r="M3137" s="360"/>
      <c r="N3137" s="360"/>
      <c r="O3137" s="94" t="str">
        <f ca="1">IF(D3137="цвет",SUM(O3138:INDIRECT("N"&amp;R3137)),IF(SUM(E3137:N3137)=0,"",SUM(E3137:N3137)))</f>
        <v/>
      </c>
      <c r="P3137" s="68" t="s">
        <v>98</v>
      </c>
      <c r="Q3137" s="69">
        <f t="shared" si="96"/>
        <v>4724</v>
      </c>
      <c r="R3137" s="70">
        <f t="shared" ca="1" si="97"/>
        <v>3138</v>
      </c>
      <c r="S3137" s="69"/>
      <c r="T3137" s="102"/>
    </row>
    <row r="3138" spans="1:20" ht="17.45" customHeight="1" thickBot="1">
      <c r="A3138" s="2"/>
      <c r="B3138" s="365"/>
      <c r="C3138" s="77"/>
      <c r="D3138" s="362" t="str">
        <f>HYPERLINK("https://miamia.ru/search/index.php?q="&amp;Q3138&amp;"&amp;s=Поиск?utm_source=Excel&amp;utm_medium=Nalichie&amp;utm_content="&amp;Q3138&amp;"","Посмотреть большую фотографию на сайте")</f>
        <v>Посмотреть большую фотографию на сайте</v>
      </c>
      <c r="E3138" s="363"/>
      <c r="F3138" s="363"/>
      <c r="G3138" s="363"/>
      <c r="H3138" s="363"/>
      <c r="I3138" s="363"/>
      <c r="J3138" s="363"/>
      <c r="K3138" s="363"/>
      <c r="L3138" s="363"/>
      <c r="M3138" s="363"/>
      <c r="N3138" s="363"/>
      <c r="O3138" s="94" t="str">
        <f ca="1">IF(D3138="цвет",SUM(O3139:INDIRECT("N"&amp;R3138)),IF(SUM(E3138:N3138)=0,"",SUM(E3138:N3138)))</f>
        <v/>
      </c>
      <c r="P3138" s="68" t="s">
        <v>98</v>
      </c>
      <c r="Q3138" s="69">
        <f t="shared" si="96"/>
        <v>4724</v>
      </c>
      <c r="R3138" s="70">
        <f t="shared" ca="1" si="97"/>
        <v>3138</v>
      </c>
      <c r="S3138" s="69"/>
      <c r="T3138" s="102"/>
    </row>
    <row r="3139" spans="1:20" ht="17.25" thickBot="1">
      <c r="A3139" s="2"/>
      <c r="B3139" s="356" t="s">
        <v>2505</v>
      </c>
      <c r="C3139" s="83">
        <v>4725</v>
      </c>
      <c r="D3139" s="98" t="s">
        <v>9</v>
      </c>
      <c r="E3139" s="74" t="s">
        <v>11</v>
      </c>
      <c r="F3139" s="74" t="s">
        <v>12</v>
      </c>
      <c r="G3139" s="74" t="s">
        <v>13</v>
      </c>
      <c r="H3139" s="99" t="s">
        <v>14</v>
      </c>
      <c r="I3139" s="99" t="s">
        <v>15</v>
      </c>
      <c r="J3139" s="99" t="s">
        <v>16</v>
      </c>
      <c r="K3139" s="99" t="s">
        <v>21</v>
      </c>
      <c r="L3139" s="99" t="s">
        <v>22</v>
      </c>
      <c r="M3139" s="99" t="s">
        <v>66</v>
      </c>
      <c r="N3139" s="99" t="s">
        <v>1225</v>
      </c>
      <c r="O3139" s="93">
        <f ca="1">IF(D3139="цвет",SUM(O3140:INDIRECT("N"&amp;R3139)),IF(SUM(E3139:N3139)=0,"",SUM(E3139:N3139)))</f>
        <v>0</v>
      </c>
      <c r="P3139" s="68">
        <v>5167</v>
      </c>
      <c r="Q3139" s="69">
        <f t="shared" si="96"/>
        <v>4725</v>
      </c>
      <c r="R3139" s="70">
        <f t="shared" ca="1" si="97"/>
        <v>3142</v>
      </c>
      <c r="S3139" s="101">
        <v>5167</v>
      </c>
      <c r="T3139" s="62">
        <f ca="1">S3139*O3139</f>
        <v>0</v>
      </c>
    </row>
    <row r="3140" spans="1:20" ht="17.25" thickBot="1">
      <c r="A3140" s="2"/>
      <c r="B3140" s="357"/>
      <c r="C3140" s="75"/>
      <c r="D3140" s="5" t="s">
        <v>33</v>
      </c>
      <c r="E3140" s="7"/>
      <c r="F3140" s="7"/>
      <c r="G3140" s="7"/>
      <c r="H3140" s="7"/>
      <c r="I3140" s="7"/>
      <c r="J3140" s="7"/>
      <c r="K3140" s="181"/>
      <c r="L3140" s="7"/>
      <c r="M3140" s="181"/>
      <c r="N3140" s="97"/>
      <c r="O3140" s="94" t="str">
        <f ca="1">IF(D3140="цвет",SUM(O3141:INDIRECT("N"&amp;R3140)),IF(SUM(E3140:N3140)=0,"",SUM(E3140:N3140)))</f>
        <v/>
      </c>
      <c r="P3140" s="68" t="s">
        <v>98</v>
      </c>
      <c r="Q3140" s="69">
        <f t="shared" si="96"/>
        <v>4725</v>
      </c>
      <c r="R3140" s="70">
        <f t="shared" ca="1" si="97"/>
        <v>3142</v>
      </c>
      <c r="S3140" s="69"/>
      <c r="T3140" s="102"/>
    </row>
    <row r="3141" spans="1:20" ht="135" customHeight="1">
      <c r="A3141" s="2"/>
      <c r="B3141" s="357"/>
      <c r="C3141" s="75"/>
      <c r="D3141" s="359" t="s">
        <v>1355</v>
      </c>
      <c r="E3141" s="360"/>
      <c r="F3141" s="360"/>
      <c r="G3141" s="360"/>
      <c r="H3141" s="360"/>
      <c r="I3141" s="360"/>
      <c r="J3141" s="360"/>
      <c r="K3141" s="360"/>
      <c r="L3141" s="360"/>
      <c r="M3141" s="360"/>
      <c r="N3141" s="360"/>
      <c r="O3141" s="94" t="str">
        <f ca="1">IF(D3141="цвет",SUM(O3142:INDIRECT("N"&amp;R3141)),IF(SUM(E3141:N3141)=0,"",SUM(E3141:N3141)))</f>
        <v/>
      </c>
      <c r="P3141" s="68" t="s">
        <v>98</v>
      </c>
      <c r="Q3141" s="69">
        <f t="shared" si="96"/>
        <v>4725</v>
      </c>
      <c r="R3141" s="70">
        <f t="shared" ca="1" si="97"/>
        <v>3142</v>
      </c>
      <c r="S3141" s="69"/>
      <c r="T3141" s="102"/>
    </row>
    <row r="3142" spans="1:20" ht="17.45" customHeight="1" thickBot="1">
      <c r="A3142" s="2"/>
      <c r="B3142" s="365"/>
      <c r="C3142" s="77"/>
      <c r="D3142" s="362" t="str">
        <f>HYPERLINK("https://miamia.ru/search/index.php?q="&amp;Q3142&amp;"&amp;s=Поиск?utm_source=Excel&amp;utm_medium=Nalichie&amp;utm_content="&amp;Q3142&amp;"","Посмотреть большую фотографию на сайте")</f>
        <v>Посмотреть большую фотографию на сайте</v>
      </c>
      <c r="E3142" s="363"/>
      <c r="F3142" s="363"/>
      <c r="G3142" s="363"/>
      <c r="H3142" s="363"/>
      <c r="I3142" s="363"/>
      <c r="J3142" s="363"/>
      <c r="K3142" s="363"/>
      <c r="L3142" s="363"/>
      <c r="M3142" s="363"/>
      <c r="N3142" s="363"/>
      <c r="O3142" s="94" t="str">
        <f ca="1">IF(D3142="цвет",SUM(O3143:INDIRECT("N"&amp;R3142)),IF(SUM(E3142:N3142)=0,"",SUM(E3142:N3142)))</f>
        <v/>
      </c>
      <c r="P3142" s="68" t="s">
        <v>98</v>
      </c>
      <c r="Q3142" s="69">
        <f t="shared" si="96"/>
        <v>4725</v>
      </c>
      <c r="R3142" s="70">
        <f t="shared" ca="1" si="97"/>
        <v>3142</v>
      </c>
      <c r="S3142" s="69"/>
      <c r="T3142" s="102"/>
    </row>
    <row r="3143" spans="1:20" ht="17.25" thickBot="1">
      <c r="A3143" s="2"/>
      <c r="B3143" s="356" t="s">
        <v>2505</v>
      </c>
      <c r="C3143" s="83">
        <v>4726</v>
      </c>
      <c r="D3143" s="98" t="s">
        <v>9</v>
      </c>
      <c r="E3143" s="74" t="s">
        <v>11</v>
      </c>
      <c r="F3143" s="74" t="s">
        <v>12</v>
      </c>
      <c r="G3143" s="74" t="s">
        <v>13</v>
      </c>
      <c r="H3143" s="99" t="s">
        <v>14</v>
      </c>
      <c r="I3143" s="99" t="s">
        <v>15</v>
      </c>
      <c r="J3143" s="99" t="s">
        <v>16</v>
      </c>
      <c r="K3143" s="99" t="s">
        <v>21</v>
      </c>
      <c r="L3143" s="99" t="s">
        <v>22</v>
      </c>
      <c r="M3143" s="99"/>
      <c r="N3143" s="100"/>
      <c r="O3143" s="93">
        <f ca="1">IF(D3143="цвет",SUM(O3144:INDIRECT("N"&amp;R3143)),IF(SUM(E3143:N3143)=0,"",SUM(E3143:N3143)))</f>
        <v>0</v>
      </c>
      <c r="P3143" s="68">
        <v>2970</v>
      </c>
      <c r="Q3143" s="69">
        <f t="shared" si="96"/>
        <v>4726</v>
      </c>
      <c r="R3143" s="70">
        <f t="shared" ca="1" si="97"/>
        <v>3146</v>
      </c>
      <c r="S3143" s="101">
        <v>2970</v>
      </c>
      <c r="T3143" s="62">
        <f ca="1">S3143*O3143</f>
        <v>0</v>
      </c>
    </row>
    <row r="3144" spans="1:20" ht="17.25" thickBot="1">
      <c r="A3144" s="2"/>
      <c r="B3144" s="357"/>
      <c r="C3144" s="75"/>
      <c r="D3144" s="5" t="s">
        <v>33</v>
      </c>
      <c r="E3144" s="7"/>
      <c r="F3144" s="7"/>
      <c r="G3144" s="7"/>
      <c r="H3144" s="181"/>
      <c r="I3144" s="7"/>
      <c r="J3144" s="181"/>
      <c r="K3144" s="7"/>
      <c r="L3144" s="7"/>
      <c r="M3144" s="7"/>
      <c r="N3144" s="97"/>
      <c r="O3144" s="94" t="str">
        <f ca="1">IF(D3144="цвет",SUM(O3145:INDIRECT("N"&amp;R3144)),IF(SUM(E3144:N3144)=0,"",SUM(E3144:N3144)))</f>
        <v/>
      </c>
      <c r="P3144" s="68" t="s">
        <v>98</v>
      </c>
      <c r="Q3144" s="69">
        <f t="shared" si="96"/>
        <v>4726</v>
      </c>
      <c r="R3144" s="70">
        <f t="shared" ca="1" si="97"/>
        <v>3146</v>
      </c>
      <c r="S3144" s="69"/>
      <c r="T3144" s="102"/>
    </row>
    <row r="3145" spans="1:20" ht="135" customHeight="1">
      <c r="A3145" s="2"/>
      <c r="B3145" s="357"/>
      <c r="C3145" s="75"/>
      <c r="D3145" s="359" t="s">
        <v>2509</v>
      </c>
      <c r="E3145" s="360"/>
      <c r="F3145" s="360"/>
      <c r="G3145" s="360"/>
      <c r="H3145" s="360"/>
      <c r="I3145" s="360"/>
      <c r="J3145" s="360"/>
      <c r="K3145" s="360"/>
      <c r="L3145" s="360"/>
      <c r="M3145" s="360"/>
      <c r="N3145" s="360"/>
      <c r="O3145" s="94" t="str">
        <f ca="1">IF(D3145="цвет",SUM(O3146:INDIRECT("N"&amp;R3145)),IF(SUM(E3145:N3145)=0,"",SUM(E3145:N3145)))</f>
        <v/>
      </c>
      <c r="P3145" s="68" t="s">
        <v>98</v>
      </c>
      <c r="Q3145" s="69">
        <f t="shared" si="96"/>
        <v>4726</v>
      </c>
      <c r="R3145" s="70">
        <f t="shared" ca="1" si="97"/>
        <v>3146</v>
      </c>
      <c r="S3145" s="69"/>
      <c r="T3145" s="102"/>
    </row>
    <row r="3146" spans="1:20" ht="17.45" customHeight="1" thickBot="1">
      <c r="A3146" s="2"/>
      <c r="B3146" s="365"/>
      <c r="C3146" s="77"/>
      <c r="D3146" s="362" t="str">
        <f>HYPERLINK("https://miamia.ru/search/index.php?q="&amp;Q3146&amp;"&amp;s=Поиск?utm_source=Excel&amp;utm_medium=Nalichie&amp;utm_content="&amp;Q3146&amp;"","Посмотреть большую фотографию на сайте")</f>
        <v>Посмотреть большую фотографию на сайте</v>
      </c>
      <c r="E3146" s="363"/>
      <c r="F3146" s="363"/>
      <c r="G3146" s="363"/>
      <c r="H3146" s="363"/>
      <c r="I3146" s="363"/>
      <c r="J3146" s="363"/>
      <c r="K3146" s="363"/>
      <c r="L3146" s="363"/>
      <c r="M3146" s="363"/>
      <c r="N3146" s="363"/>
      <c r="O3146" s="94" t="str">
        <f ca="1">IF(D3146="цвет",SUM(O3147:INDIRECT("N"&amp;R3146)),IF(SUM(E3146:N3146)=0,"",SUM(E3146:N3146)))</f>
        <v/>
      </c>
      <c r="P3146" s="68" t="s">
        <v>98</v>
      </c>
      <c r="Q3146" s="69">
        <f t="shared" si="96"/>
        <v>4726</v>
      </c>
      <c r="R3146" s="70">
        <f t="shared" ca="1" si="97"/>
        <v>3146</v>
      </c>
      <c r="S3146" s="69"/>
      <c r="T3146" s="102"/>
    </row>
    <row r="3147" spans="1:20" ht="17.25" thickBot="1">
      <c r="A3147" s="2"/>
      <c r="B3147" s="356" t="s">
        <v>2505</v>
      </c>
      <c r="C3147" s="83">
        <v>4728</v>
      </c>
      <c r="D3147" s="98" t="s">
        <v>9</v>
      </c>
      <c r="E3147" s="74" t="s">
        <v>13</v>
      </c>
      <c r="F3147" s="99" t="s">
        <v>14</v>
      </c>
      <c r="G3147" s="99" t="s">
        <v>15</v>
      </c>
      <c r="H3147" s="99" t="s">
        <v>16</v>
      </c>
      <c r="I3147" s="99" t="s">
        <v>21</v>
      </c>
      <c r="J3147" s="99" t="s">
        <v>22</v>
      </c>
      <c r="K3147" s="99" t="s">
        <v>66</v>
      </c>
      <c r="L3147" s="99" t="s">
        <v>1225</v>
      </c>
      <c r="M3147" s="99"/>
      <c r="N3147" s="100"/>
      <c r="O3147" s="93">
        <f ca="1">IF(D3147="цвет",SUM(O3148:INDIRECT("N"&amp;R3147)),IF(SUM(E3147:N3147)=0,"",SUM(E3147:N3147)))</f>
        <v>0</v>
      </c>
      <c r="P3147" s="68">
        <v>3228</v>
      </c>
      <c r="Q3147" s="69">
        <f t="shared" ref="Q3147:Q3210" si="98">IF(C3147&lt;&gt;0,C3147,Q3146)</f>
        <v>4728</v>
      </c>
      <c r="R3147" s="70">
        <f t="shared" ref="R3147:R3210" ca="1" si="99">IF(D3147="Посмотреть большую фотографию на сайте",CELL("строка",O3147),R3148)</f>
        <v>3150</v>
      </c>
      <c r="S3147" s="101">
        <v>3228</v>
      </c>
      <c r="T3147" s="62">
        <f ca="1">S3147*O3147</f>
        <v>0</v>
      </c>
    </row>
    <row r="3148" spans="1:20" ht="17.25" thickBot="1">
      <c r="A3148" s="2"/>
      <c r="B3148" s="357"/>
      <c r="C3148" s="75"/>
      <c r="D3148" s="5" t="s">
        <v>33</v>
      </c>
      <c r="E3148" s="7"/>
      <c r="F3148" s="181"/>
      <c r="G3148" s="7"/>
      <c r="H3148" s="181"/>
      <c r="I3148" s="7"/>
      <c r="J3148" s="7"/>
      <c r="K3148" s="7"/>
      <c r="L3148" s="7"/>
      <c r="M3148" s="7"/>
      <c r="N3148" s="97"/>
      <c r="O3148" s="94" t="str">
        <f ca="1">IF(D3148="цвет",SUM(O3149:INDIRECT("N"&amp;R3148)),IF(SUM(E3148:N3148)=0,"",SUM(E3148:N3148)))</f>
        <v/>
      </c>
      <c r="P3148" s="68" t="s">
        <v>98</v>
      </c>
      <c r="Q3148" s="69">
        <f t="shared" si="98"/>
        <v>4728</v>
      </c>
      <c r="R3148" s="70">
        <f t="shared" ca="1" si="99"/>
        <v>3150</v>
      </c>
      <c r="S3148" s="69"/>
      <c r="T3148" s="102"/>
    </row>
    <row r="3149" spans="1:20" ht="135" customHeight="1">
      <c r="A3149" s="2"/>
      <c r="B3149" s="357"/>
      <c r="C3149" s="75"/>
      <c r="D3149" s="359" t="s">
        <v>2510</v>
      </c>
      <c r="E3149" s="360"/>
      <c r="F3149" s="360"/>
      <c r="G3149" s="360"/>
      <c r="H3149" s="360"/>
      <c r="I3149" s="360"/>
      <c r="J3149" s="360"/>
      <c r="K3149" s="360"/>
      <c r="L3149" s="360"/>
      <c r="M3149" s="360"/>
      <c r="N3149" s="360"/>
      <c r="O3149" s="94" t="str">
        <f ca="1">IF(D3149="цвет",SUM(O3150:INDIRECT("N"&amp;R3149)),IF(SUM(E3149:N3149)=0,"",SUM(E3149:N3149)))</f>
        <v/>
      </c>
      <c r="P3149" s="68" t="s">
        <v>98</v>
      </c>
      <c r="Q3149" s="69">
        <f t="shared" si="98"/>
        <v>4728</v>
      </c>
      <c r="R3149" s="70">
        <f t="shared" ca="1" si="99"/>
        <v>3150</v>
      </c>
      <c r="S3149" s="69"/>
      <c r="T3149" s="102"/>
    </row>
    <row r="3150" spans="1:20" ht="17.45" customHeight="1" thickBot="1">
      <c r="A3150" s="2"/>
      <c r="B3150" s="365"/>
      <c r="C3150" s="77"/>
      <c r="D3150" s="362" t="str">
        <f>HYPERLINK("https://miamia.ru/search/index.php?q="&amp;Q3150&amp;"&amp;s=Поиск?utm_source=Excel&amp;utm_medium=Nalichie&amp;utm_content="&amp;Q3150&amp;"","Посмотреть большую фотографию на сайте")</f>
        <v>Посмотреть большую фотографию на сайте</v>
      </c>
      <c r="E3150" s="363"/>
      <c r="F3150" s="363"/>
      <c r="G3150" s="363"/>
      <c r="H3150" s="363"/>
      <c r="I3150" s="363"/>
      <c r="J3150" s="363"/>
      <c r="K3150" s="363"/>
      <c r="L3150" s="363"/>
      <c r="M3150" s="363"/>
      <c r="N3150" s="363"/>
      <c r="O3150" s="94" t="str">
        <f ca="1">IF(D3150="цвет",SUM(O3151:INDIRECT("N"&amp;R3150)),IF(SUM(E3150:N3150)=0,"",SUM(E3150:N3150)))</f>
        <v/>
      </c>
      <c r="P3150" s="68" t="s">
        <v>98</v>
      </c>
      <c r="Q3150" s="69">
        <f t="shared" si="98"/>
        <v>4728</v>
      </c>
      <c r="R3150" s="70">
        <f t="shared" ca="1" si="99"/>
        <v>3150</v>
      </c>
      <c r="S3150" s="69"/>
      <c r="T3150" s="102"/>
    </row>
    <row r="3151" spans="1:20" ht="23.1" customHeight="1" thickBot="1">
      <c r="A3151" s="2"/>
      <c r="B3151" s="28" t="s">
        <v>827</v>
      </c>
      <c r="C3151" s="29"/>
      <c r="D3151" s="30"/>
      <c r="E3151" s="31"/>
      <c r="F3151" s="31"/>
      <c r="G3151" s="31"/>
      <c r="H3151" s="31"/>
      <c r="I3151" s="31"/>
      <c r="J3151" s="31"/>
      <c r="K3151" s="31"/>
      <c r="L3151" s="31"/>
      <c r="M3151" s="31"/>
      <c r="N3151" s="31"/>
      <c r="O3151" s="91" t="str">
        <f ca="1">IF(D3151="цвет",SUM(O3152:INDIRECT("N"&amp;R3151)),IF(SUM(E3151:N3151)=0,"",SUM(E3151:N3151)))</f>
        <v/>
      </c>
      <c r="P3151" s="68" t="s">
        <v>98</v>
      </c>
      <c r="Q3151" s="55">
        <f t="shared" si="98"/>
        <v>4728</v>
      </c>
      <c r="R3151" s="70">
        <f t="shared" ca="1" si="99"/>
        <v>3155</v>
      </c>
    </row>
    <row r="3152" spans="1:20" ht="17.25" thickBot="1">
      <c r="A3152" s="2"/>
      <c r="B3152" s="356" t="s">
        <v>770</v>
      </c>
      <c r="C3152" s="83">
        <v>3980</v>
      </c>
      <c r="D3152" s="98" t="s">
        <v>9</v>
      </c>
      <c r="E3152" s="74" t="s">
        <v>10</v>
      </c>
      <c r="F3152" s="74" t="s">
        <v>11</v>
      </c>
      <c r="G3152" s="74" t="s">
        <v>12</v>
      </c>
      <c r="H3152" s="74" t="s">
        <v>13</v>
      </c>
      <c r="I3152" s="99" t="s">
        <v>14</v>
      </c>
      <c r="J3152" s="99" t="s">
        <v>15</v>
      </c>
      <c r="K3152" s="99" t="s">
        <v>16</v>
      </c>
      <c r="L3152" s="99" t="s">
        <v>21</v>
      </c>
      <c r="M3152" s="99" t="s">
        <v>22</v>
      </c>
      <c r="N3152" s="100"/>
      <c r="O3152" s="93">
        <f ca="1">IF(D3152="цвет",SUM(O3153:INDIRECT("N"&amp;R3152)),IF(SUM(E3152:N3152)=0,"",SUM(E3152:N3152)))</f>
        <v>0</v>
      </c>
      <c r="P3152" s="68">
        <v>2582</v>
      </c>
      <c r="Q3152" s="69">
        <f t="shared" si="98"/>
        <v>3980</v>
      </c>
      <c r="R3152" s="70">
        <f t="shared" ca="1" si="99"/>
        <v>3155</v>
      </c>
      <c r="S3152" s="101">
        <v>2582</v>
      </c>
      <c r="T3152" s="62">
        <f ca="1">S3152*O3152</f>
        <v>0</v>
      </c>
    </row>
    <row r="3153" spans="1:25" ht="17.25" thickBot="1">
      <c r="A3153" s="2"/>
      <c r="B3153" s="357"/>
      <c r="C3153" s="75"/>
      <c r="D3153" s="5" t="s">
        <v>33</v>
      </c>
      <c r="E3153" s="181"/>
      <c r="F3153" s="351"/>
      <c r="G3153" s="351"/>
      <c r="H3153" s="351"/>
      <c r="I3153" s="351"/>
      <c r="J3153" s="351"/>
      <c r="K3153" s="351"/>
      <c r="L3153" s="351"/>
      <c r="M3153" s="351"/>
      <c r="N3153" s="97"/>
      <c r="O3153" s="94" t="str">
        <f ca="1">IF(D3153="цвет",SUM(O3154:INDIRECT("N"&amp;R3153)),IF(SUM(E3153:N3153)=0,"",SUM(E3153:N3153)))</f>
        <v/>
      </c>
      <c r="P3153" s="68" t="s">
        <v>98</v>
      </c>
      <c r="Q3153" s="69">
        <f t="shared" si="98"/>
        <v>3980</v>
      </c>
      <c r="R3153" s="70">
        <f t="shared" ca="1" si="99"/>
        <v>3155</v>
      </c>
      <c r="S3153" s="69"/>
      <c r="T3153" s="102"/>
    </row>
    <row r="3154" spans="1:25" ht="135" customHeight="1">
      <c r="A3154" s="2"/>
      <c r="B3154" s="357"/>
      <c r="C3154" s="75"/>
      <c r="D3154" s="359" t="s">
        <v>771</v>
      </c>
      <c r="E3154" s="360"/>
      <c r="F3154" s="360"/>
      <c r="G3154" s="360"/>
      <c r="H3154" s="360"/>
      <c r="I3154" s="360"/>
      <c r="J3154" s="360"/>
      <c r="K3154" s="360"/>
      <c r="L3154" s="360"/>
      <c r="M3154" s="360"/>
      <c r="N3154" s="360"/>
      <c r="O3154" s="94" t="str">
        <f ca="1">IF(D3154="цвет",SUM(O3155:INDIRECT("N"&amp;R3154)),IF(SUM(E3154:N3154)=0,"",SUM(E3154:N3154)))</f>
        <v/>
      </c>
      <c r="P3154" s="68" t="s">
        <v>98</v>
      </c>
      <c r="Q3154" s="69">
        <f t="shared" si="98"/>
        <v>3980</v>
      </c>
      <c r="R3154" s="70">
        <f t="shared" ca="1" si="99"/>
        <v>3155</v>
      </c>
      <c r="S3154" s="69"/>
      <c r="T3154" s="102"/>
    </row>
    <row r="3155" spans="1:25" ht="17.45" customHeight="1" thickBot="1">
      <c r="A3155" s="2"/>
      <c r="B3155" s="365"/>
      <c r="C3155" s="77"/>
      <c r="D3155" s="362" t="str">
        <f>HYPERLINK("https://miamia.ru/search/index.php?q="&amp;Q3155&amp;"&amp;s=Поиск?utm_source=Excel&amp;utm_medium=Nalichie&amp;utm_content="&amp;Q3155&amp;"","Посмотреть большую фотографию на сайте")</f>
        <v>Посмотреть большую фотографию на сайте</v>
      </c>
      <c r="E3155" s="363"/>
      <c r="F3155" s="363"/>
      <c r="G3155" s="363"/>
      <c r="H3155" s="363"/>
      <c r="I3155" s="363"/>
      <c r="J3155" s="363"/>
      <c r="K3155" s="363"/>
      <c r="L3155" s="363"/>
      <c r="M3155" s="363"/>
      <c r="N3155" s="363"/>
      <c r="O3155" s="94" t="str">
        <f ca="1">IF(D3155="цвет",SUM(O3156:INDIRECT("N"&amp;R3155)),IF(SUM(E3155:N3155)=0,"",SUM(E3155:N3155)))</f>
        <v/>
      </c>
      <c r="P3155" s="68" t="s">
        <v>98</v>
      </c>
      <c r="Q3155" s="69">
        <f t="shared" si="98"/>
        <v>3980</v>
      </c>
      <c r="R3155" s="70">
        <f t="shared" ca="1" si="99"/>
        <v>3155</v>
      </c>
      <c r="S3155" s="69"/>
      <c r="T3155" s="102"/>
    </row>
    <row r="3156" spans="1:25" ht="17.25" thickBot="1">
      <c r="A3156" s="2"/>
      <c r="B3156" s="356" t="s">
        <v>770</v>
      </c>
      <c r="C3156" s="83">
        <v>3981</v>
      </c>
      <c r="D3156" s="98" t="s">
        <v>9</v>
      </c>
      <c r="E3156" s="74" t="s">
        <v>10</v>
      </c>
      <c r="F3156" s="74" t="s">
        <v>11</v>
      </c>
      <c r="G3156" s="74" t="s">
        <v>12</v>
      </c>
      <c r="H3156" s="74" t="s">
        <v>13</v>
      </c>
      <c r="I3156" s="99" t="s">
        <v>14</v>
      </c>
      <c r="J3156" s="99" t="s">
        <v>15</v>
      </c>
      <c r="K3156" s="99" t="s">
        <v>16</v>
      </c>
      <c r="L3156" s="99" t="s">
        <v>21</v>
      </c>
      <c r="M3156" s="99" t="s">
        <v>22</v>
      </c>
      <c r="N3156" s="100"/>
      <c r="O3156" s="93">
        <f ca="1">IF(D3156="цвет",SUM(O3157:INDIRECT("N"&amp;R3156)),IF(SUM(E3156:N3156)=0,"",SUM(E3156:N3156)))</f>
        <v>0</v>
      </c>
      <c r="P3156" s="68">
        <v>2582</v>
      </c>
      <c r="Q3156" s="69">
        <f t="shared" si="98"/>
        <v>3981</v>
      </c>
      <c r="R3156" s="70">
        <f t="shared" ca="1" si="99"/>
        <v>3159</v>
      </c>
      <c r="S3156" s="101">
        <v>2582</v>
      </c>
      <c r="T3156" s="62">
        <f ca="1">S3156*O3156</f>
        <v>0</v>
      </c>
    </row>
    <row r="3157" spans="1:25" ht="17.25" thickBot="1">
      <c r="A3157" s="2"/>
      <c r="B3157" s="357"/>
      <c r="C3157" s="75"/>
      <c r="D3157" s="5" t="s">
        <v>33</v>
      </c>
      <c r="E3157" s="7"/>
      <c r="F3157" s="351"/>
      <c r="G3157" s="351"/>
      <c r="H3157" s="351"/>
      <c r="I3157" s="351"/>
      <c r="J3157" s="351"/>
      <c r="K3157" s="351"/>
      <c r="L3157" s="351"/>
      <c r="M3157" s="351"/>
      <c r="N3157" s="97"/>
      <c r="O3157" s="94" t="str">
        <f ca="1">IF(D3157="цвет",SUM(O3158:INDIRECT("N"&amp;R3157)),IF(SUM(E3157:N3157)=0,"",SUM(E3157:N3157)))</f>
        <v/>
      </c>
      <c r="P3157" s="68" t="s">
        <v>98</v>
      </c>
      <c r="Q3157" s="69">
        <f t="shared" si="98"/>
        <v>3981</v>
      </c>
      <c r="R3157" s="70">
        <f t="shared" ca="1" si="99"/>
        <v>3159</v>
      </c>
      <c r="S3157" s="69"/>
      <c r="T3157" s="102"/>
    </row>
    <row r="3158" spans="1:25" ht="135" customHeight="1">
      <c r="A3158" s="2"/>
      <c r="B3158" s="357"/>
      <c r="C3158" s="75"/>
      <c r="D3158" s="359" t="s">
        <v>772</v>
      </c>
      <c r="E3158" s="360"/>
      <c r="F3158" s="360"/>
      <c r="G3158" s="360"/>
      <c r="H3158" s="360"/>
      <c r="I3158" s="360"/>
      <c r="J3158" s="360"/>
      <c r="K3158" s="360"/>
      <c r="L3158" s="360"/>
      <c r="M3158" s="360"/>
      <c r="N3158" s="360"/>
      <c r="O3158" s="94" t="str">
        <f ca="1">IF(D3158="цвет",SUM(O3159:INDIRECT("N"&amp;R3158)),IF(SUM(E3158:N3158)=0,"",SUM(E3158:N3158)))</f>
        <v/>
      </c>
      <c r="P3158" s="68" t="s">
        <v>98</v>
      </c>
      <c r="Q3158" s="69">
        <f t="shared" si="98"/>
        <v>3981</v>
      </c>
      <c r="R3158" s="70">
        <f t="shared" ca="1" si="99"/>
        <v>3159</v>
      </c>
      <c r="S3158" s="69"/>
      <c r="T3158" s="102"/>
    </row>
    <row r="3159" spans="1:25" ht="17.45" customHeight="1" thickBot="1">
      <c r="A3159" s="2"/>
      <c r="B3159" s="365"/>
      <c r="C3159" s="77"/>
      <c r="D3159" s="362" t="str">
        <f>HYPERLINK("https://miamia.ru/search/index.php?q="&amp;Q3159&amp;"&amp;s=Поиск?utm_source=Excel&amp;utm_medium=Nalichie&amp;utm_content="&amp;Q3159&amp;"","Посмотреть большую фотографию на сайте")</f>
        <v>Посмотреть большую фотографию на сайте</v>
      </c>
      <c r="E3159" s="363"/>
      <c r="F3159" s="363"/>
      <c r="G3159" s="363"/>
      <c r="H3159" s="363"/>
      <c r="I3159" s="363"/>
      <c r="J3159" s="363"/>
      <c r="K3159" s="363"/>
      <c r="L3159" s="363"/>
      <c r="M3159" s="363"/>
      <c r="N3159" s="363"/>
      <c r="O3159" s="94" t="str">
        <f ca="1">IF(D3159="цвет",SUM(O3160:INDIRECT("N"&amp;R3159)),IF(SUM(E3159:N3159)=0,"",SUM(E3159:N3159)))</f>
        <v/>
      </c>
      <c r="P3159" s="68" t="s">
        <v>98</v>
      </c>
      <c r="Q3159" s="69">
        <f t="shared" si="98"/>
        <v>3981</v>
      </c>
      <c r="R3159" s="70">
        <f t="shared" ca="1" si="99"/>
        <v>3159</v>
      </c>
      <c r="S3159" s="69"/>
      <c r="T3159" s="102"/>
    </row>
    <row r="3160" spans="1:25" ht="17.25" thickBot="1">
      <c r="A3160" s="2"/>
      <c r="B3160" s="356" t="s">
        <v>770</v>
      </c>
      <c r="C3160" s="83">
        <v>3982</v>
      </c>
      <c r="D3160" s="98" t="s">
        <v>9</v>
      </c>
      <c r="E3160" s="74" t="s">
        <v>10</v>
      </c>
      <c r="F3160" s="74" t="s">
        <v>11</v>
      </c>
      <c r="G3160" s="74" t="s">
        <v>12</v>
      </c>
      <c r="H3160" s="74" t="s">
        <v>13</v>
      </c>
      <c r="I3160" s="99" t="s">
        <v>14</v>
      </c>
      <c r="J3160" s="99" t="s">
        <v>15</v>
      </c>
      <c r="K3160" s="99" t="s">
        <v>16</v>
      </c>
      <c r="L3160" s="99" t="s">
        <v>21</v>
      </c>
      <c r="M3160" s="99" t="s">
        <v>22</v>
      </c>
      <c r="N3160" s="100"/>
      <c r="O3160" s="93">
        <f ca="1">IF(D3160="цвет",SUM(O3161:INDIRECT("N"&amp;R3160)),IF(SUM(E3160:N3160)=0,"",SUM(E3160:N3160)))</f>
        <v>0</v>
      </c>
      <c r="P3160" s="68">
        <v>2582</v>
      </c>
      <c r="Q3160" s="69">
        <f t="shared" si="98"/>
        <v>3982</v>
      </c>
      <c r="R3160" s="70">
        <f t="shared" ca="1" si="99"/>
        <v>3163</v>
      </c>
      <c r="S3160" s="101">
        <v>2582</v>
      </c>
      <c r="T3160" s="62">
        <f ca="1">S3160*O3160</f>
        <v>0</v>
      </c>
    </row>
    <row r="3161" spans="1:25" ht="17.25" thickBot="1">
      <c r="A3161" s="2"/>
      <c r="B3161" s="357"/>
      <c r="C3161" s="75"/>
      <c r="D3161" s="5" t="s">
        <v>33</v>
      </c>
      <c r="E3161" s="7"/>
      <c r="F3161" s="351"/>
      <c r="G3161" s="351"/>
      <c r="H3161" s="351"/>
      <c r="I3161" s="351"/>
      <c r="J3161" s="351"/>
      <c r="K3161" s="351"/>
      <c r="L3161" s="351"/>
      <c r="M3161" s="7"/>
      <c r="N3161" s="97"/>
      <c r="O3161" s="94" t="str">
        <f ca="1">IF(D3161="цвет",SUM(O3162:INDIRECT("N"&amp;R3161)),IF(SUM(E3161:N3161)=0,"",SUM(E3161:N3161)))</f>
        <v/>
      </c>
      <c r="P3161" s="68" t="s">
        <v>98</v>
      </c>
      <c r="Q3161" s="69">
        <f t="shared" si="98"/>
        <v>3982</v>
      </c>
      <c r="R3161" s="70">
        <f t="shared" ca="1" si="99"/>
        <v>3163</v>
      </c>
      <c r="S3161" s="69"/>
      <c r="T3161" s="102"/>
    </row>
    <row r="3162" spans="1:25" ht="135" customHeight="1">
      <c r="A3162" s="2"/>
      <c r="B3162" s="357"/>
      <c r="C3162" s="75"/>
      <c r="D3162" s="359" t="s">
        <v>775</v>
      </c>
      <c r="E3162" s="360"/>
      <c r="F3162" s="360"/>
      <c r="G3162" s="360"/>
      <c r="H3162" s="360"/>
      <c r="I3162" s="360"/>
      <c r="J3162" s="360"/>
      <c r="K3162" s="360"/>
      <c r="L3162" s="360"/>
      <c r="M3162" s="360"/>
      <c r="N3162" s="360"/>
      <c r="O3162" s="94" t="str">
        <f ca="1">IF(D3162="цвет",SUM(O3163:INDIRECT("N"&amp;R3162)),IF(SUM(E3162:N3162)=0,"",SUM(E3162:N3162)))</f>
        <v/>
      </c>
      <c r="P3162" s="68" t="s">
        <v>98</v>
      </c>
      <c r="Q3162" s="69">
        <f t="shared" si="98"/>
        <v>3982</v>
      </c>
      <c r="R3162" s="70">
        <f t="shared" ca="1" si="99"/>
        <v>3163</v>
      </c>
      <c r="S3162" s="69"/>
      <c r="T3162" s="102"/>
    </row>
    <row r="3163" spans="1:25" ht="17.45" customHeight="1" thickBot="1">
      <c r="A3163" s="2"/>
      <c r="B3163" s="365"/>
      <c r="C3163" s="77"/>
      <c r="D3163" s="362" t="str">
        <f>HYPERLINK("https://miamia.ru/search/index.php?q="&amp;Q3163&amp;"&amp;s=Поиск?utm_source=Excel&amp;utm_medium=Nalichie&amp;utm_content="&amp;Q3163&amp;"","Посмотреть большую фотографию на сайте")</f>
        <v>Посмотреть большую фотографию на сайте</v>
      </c>
      <c r="E3163" s="363"/>
      <c r="F3163" s="363"/>
      <c r="G3163" s="363"/>
      <c r="H3163" s="363"/>
      <c r="I3163" s="363"/>
      <c r="J3163" s="363"/>
      <c r="K3163" s="363"/>
      <c r="L3163" s="363"/>
      <c r="M3163" s="363"/>
      <c r="N3163" s="363"/>
      <c r="O3163" s="94" t="str">
        <f ca="1">IF(D3163="цвет",SUM(O3164:INDIRECT("N"&amp;R3163)),IF(SUM(E3163:N3163)=0,"",SUM(E3163:N3163)))</f>
        <v/>
      </c>
      <c r="P3163" s="68" t="s">
        <v>98</v>
      </c>
      <c r="Q3163" s="69">
        <f t="shared" si="98"/>
        <v>3982</v>
      </c>
      <c r="R3163" s="70">
        <f t="shared" ca="1" si="99"/>
        <v>3163</v>
      </c>
      <c r="S3163" s="69"/>
      <c r="T3163" s="102"/>
    </row>
    <row r="3164" spans="1:25" ht="17.25" thickBot="1">
      <c r="A3164" s="2"/>
      <c r="B3164" s="356" t="s">
        <v>770</v>
      </c>
      <c r="C3164" s="83">
        <v>3983</v>
      </c>
      <c r="D3164" s="98" t="s">
        <v>9</v>
      </c>
      <c r="E3164" s="74" t="s">
        <v>10</v>
      </c>
      <c r="F3164" s="99" t="s">
        <v>17</v>
      </c>
      <c r="G3164" s="74" t="s">
        <v>18</v>
      </c>
      <c r="H3164" s="74" t="s">
        <v>19</v>
      </c>
      <c r="I3164" s="74" t="s">
        <v>23</v>
      </c>
      <c r="J3164" s="99"/>
      <c r="K3164" s="99"/>
      <c r="L3164" s="99"/>
      <c r="M3164" s="99"/>
      <c r="N3164" s="100"/>
      <c r="O3164" s="93">
        <f ca="1">IF(D3164="цвет",SUM(O3165:INDIRECT("N"&amp;R3164)),IF(SUM(E3164:N3164)=0,"",SUM(E3164:N3164)))</f>
        <v>0</v>
      </c>
      <c r="P3164" s="68">
        <v>3358</v>
      </c>
      <c r="Q3164" s="69">
        <f t="shared" si="98"/>
        <v>3983</v>
      </c>
      <c r="R3164" s="70">
        <f t="shared" ca="1" si="99"/>
        <v>3167</v>
      </c>
      <c r="S3164" s="101">
        <v>3358</v>
      </c>
      <c r="T3164" s="62">
        <f ca="1">S3164*O3164</f>
        <v>0</v>
      </c>
    </row>
    <row r="3165" spans="1:25" ht="17.25" thickBot="1">
      <c r="A3165" s="2"/>
      <c r="B3165" s="357"/>
      <c r="C3165" s="75"/>
      <c r="D3165" s="5" t="s">
        <v>33</v>
      </c>
      <c r="E3165" s="7"/>
      <c r="F3165" s="351"/>
      <c r="G3165" s="351"/>
      <c r="H3165" s="351"/>
      <c r="I3165" s="351"/>
      <c r="J3165" s="7"/>
      <c r="K3165" s="7"/>
      <c r="L3165" s="7"/>
      <c r="M3165" s="7"/>
      <c r="N3165" s="97"/>
      <c r="O3165" s="94" t="str">
        <f ca="1">IF(D3165="цвет",SUM(O3166:INDIRECT("N"&amp;R3165)),IF(SUM(E3165:N3165)=0,"",SUM(E3165:N3165)))</f>
        <v/>
      </c>
      <c r="P3165" s="68" t="s">
        <v>98</v>
      </c>
      <c r="Q3165" s="69">
        <f t="shared" si="98"/>
        <v>3983</v>
      </c>
      <c r="R3165" s="70">
        <f t="shared" ca="1" si="99"/>
        <v>3167</v>
      </c>
      <c r="S3165" s="69"/>
      <c r="T3165" s="102"/>
    </row>
    <row r="3166" spans="1:25" ht="135" customHeight="1">
      <c r="A3166" s="2"/>
      <c r="B3166" s="357"/>
      <c r="C3166" s="75"/>
      <c r="D3166" s="359" t="s">
        <v>777</v>
      </c>
      <c r="E3166" s="360"/>
      <c r="F3166" s="360"/>
      <c r="G3166" s="360"/>
      <c r="H3166" s="360"/>
      <c r="I3166" s="360"/>
      <c r="J3166" s="360"/>
      <c r="K3166" s="360"/>
      <c r="L3166" s="360"/>
      <c r="M3166" s="360"/>
      <c r="N3166" s="360"/>
      <c r="O3166" s="94" t="str">
        <f ca="1">IF(D3166="цвет",SUM(O3167:INDIRECT("N"&amp;R3166)),IF(SUM(E3166:N3166)=0,"",SUM(E3166:N3166)))</f>
        <v/>
      </c>
      <c r="P3166" s="68" t="s">
        <v>98</v>
      </c>
      <c r="Q3166" s="69">
        <f t="shared" si="98"/>
        <v>3983</v>
      </c>
      <c r="R3166" s="70">
        <f t="shared" ca="1" si="99"/>
        <v>3167</v>
      </c>
      <c r="S3166" s="69"/>
      <c r="T3166" s="102"/>
    </row>
    <row r="3167" spans="1:25" ht="17.45" customHeight="1" thickBot="1">
      <c r="A3167" s="2"/>
      <c r="B3167" s="365"/>
      <c r="C3167" s="77"/>
      <c r="D3167" s="362" t="str">
        <f>HYPERLINK("https://miamia.ru/search/index.php?q="&amp;Q3167&amp;"&amp;s=Поиск?utm_source=Excel&amp;utm_medium=Nalichie&amp;utm_content="&amp;Q3167&amp;"","Посмотреть большую фотографию на сайте")</f>
        <v>Посмотреть большую фотографию на сайте</v>
      </c>
      <c r="E3167" s="363"/>
      <c r="F3167" s="363"/>
      <c r="G3167" s="363"/>
      <c r="H3167" s="363"/>
      <c r="I3167" s="363"/>
      <c r="J3167" s="363"/>
      <c r="K3167" s="363"/>
      <c r="L3167" s="363"/>
      <c r="M3167" s="363"/>
      <c r="N3167" s="363"/>
      <c r="O3167" s="94" t="str">
        <f ca="1">IF(D3167="цвет",SUM(O3168:INDIRECT("N"&amp;R3167)),IF(SUM(E3167:N3167)=0,"",SUM(E3167:N3167)))</f>
        <v/>
      </c>
      <c r="P3167" s="68" t="s">
        <v>98</v>
      </c>
      <c r="Q3167" s="69">
        <f t="shared" si="98"/>
        <v>3983</v>
      </c>
      <c r="R3167" s="70">
        <f t="shared" ca="1" si="99"/>
        <v>3167</v>
      </c>
      <c r="S3167" s="69"/>
      <c r="T3167" s="102"/>
    </row>
    <row r="3168" spans="1:25" customFormat="1" ht="17.25" thickBot="1">
      <c r="A3168" s="130"/>
      <c r="B3168" s="370" t="s">
        <v>770</v>
      </c>
      <c r="C3168" s="169">
        <v>3984</v>
      </c>
      <c r="D3168" s="170" t="s">
        <v>9</v>
      </c>
      <c r="E3168" s="133" t="s">
        <v>11</v>
      </c>
      <c r="F3168" s="133" t="s">
        <v>12</v>
      </c>
      <c r="G3168" s="134" t="s">
        <v>13</v>
      </c>
      <c r="H3168" s="134" t="s">
        <v>14</v>
      </c>
      <c r="I3168" s="133" t="s">
        <v>15</v>
      </c>
      <c r="J3168" s="133" t="s">
        <v>16</v>
      </c>
      <c r="K3168" s="133" t="s">
        <v>21</v>
      </c>
      <c r="L3168" s="133" t="s">
        <v>22</v>
      </c>
      <c r="M3168" s="133"/>
      <c r="N3168" s="133"/>
      <c r="O3168" s="166">
        <f ca="1">IF(D3168="цвет",SUM(O3169:INDIRECT("N"&amp;R3168)),IF(SUM(E3168:N3168)=0,"",SUM(E3168:N3168)))</f>
        <v>0</v>
      </c>
      <c r="P3168" s="137">
        <v>2582</v>
      </c>
      <c r="Q3168" s="138">
        <f t="shared" si="98"/>
        <v>3984</v>
      </c>
      <c r="R3168" s="139">
        <f t="shared" ca="1" si="99"/>
        <v>3171</v>
      </c>
      <c r="S3168" s="85">
        <v>2582</v>
      </c>
      <c r="T3168" s="140">
        <f ca="1">O3168*S3168</f>
        <v>0</v>
      </c>
      <c r="U3168" s="141"/>
      <c r="V3168" s="141"/>
      <c r="W3168" s="141"/>
      <c r="X3168" s="141"/>
      <c r="Y3168" s="141"/>
    </row>
    <row r="3169" spans="1:25" customFormat="1" ht="17.25" thickBot="1">
      <c r="A3169" s="130"/>
      <c r="B3169" s="371"/>
      <c r="C3169" s="142"/>
      <c r="D3169" s="171" t="s">
        <v>33</v>
      </c>
      <c r="E3169" s="351"/>
      <c r="F3169" s="181"/>
      <c r="G3169" s="168"/>
      <c r="H3169" s="168"/>
      <c r="I3169" s="168"/>
      <c r="J3169" s="181"/>
      <c r="K3169" s="181"/>
      <c r="L3169" s="168"/>
      <c r="M3169" s="168"/>
      <c r="N3169" s="168"/>
      <c r="O3169" s="145" t="str">
        <f ca="1">IF(D3169="цвет",SUM(O3170:INDIRECT("N"&amp;R3169)),IF(SUM(E3169:N3169)=0,"",SUM(E3169:N3169)))</f>
        <v/>
      </c>
      <c r="P3169" s="137" t="s">
        <v>98</v>
      </c>
      <c r="Q3169" s="138">
        <f t="shared" si="98"/>
        <v>3984</v>
      </c>
      <c r="R3169" s="139">
        <f t="shared" ca="1" si="99"/>
        <v>3171</v>
      </c>
      <c r="S3169" s="146"/>
      <c r="T3169" s="147"/>
      <c r="U3169" s="141"/>
      <c r="V3169" s="141"/>
      <c r="W3169" s="141"/>
      <c r="X3169" s="141"/>
      <c r="Y3169" s="141"/>
    </row>
    <row r="3170" spans="1:25" customFormat="1" ht="135" customHeight="1">
      <c r="A3170" s="130"/>
      <c r="B3170" s="371"/>
      <c r="C3170" s="173"/>
      <c r="D3170" s="373" t="s">
        <v>2062</v>
      </c>
      <c r="E3170" s="374"/>
      <c r="F3170" s="374"/>
      <c r="G3170" s="374"/>
      <c r="H3170" s="374"/>
      <c r="I3170" s="374"/>
      <c r="J3170" s="374"/>
      <c r="K3170" s="374"/>
      <c r="L3170" s="374"/>
      <c r="M3170" s="374"/>
      <c r="N3170" s="375"/>
      <c r="O3170" s="145" t="str">
        <f ca="1">IF(D3170="цвет",SUM(O3171:INDIRECT("N"&amp;R3170)),IF(SUM(E3170:N3170)=0,"",SUM(E3170:N3170)))</f>
        <v/>
      </c>
      <c r="P3170" s="137" t="s">
        <v>98</v>
      </c>
      <c r="Q3170" s="138">
        <f t="shared" si="98"/>
        <v>3984</v>
      </c>
      <c r="R3170" s="139">
        <f t="shared" ca="1" si="99"/>
        <v>3171</v>
      </c>
      <c r="S3170" s="146"/>
      <c r="T3170" s="147"/>
      <c r="U3170" s="141"/>
      <c r="V3170" s="141"/>
      <c r="W3170" s="141"/>
      <c r="X3170" s="141"/>
      <c r="Y3170" s="141"/>
    </row>
    <row r="3171" spans="1:25" customFormat="1" ht="17.45" customHeight="1" thickBot="1">
      <c r="A3171" s="130"/>
      <c r="B3171" s="372"/>
      <c r="C3171" s="172"/>
      <c r="D3171" s="362" t="str">
        <f>HYPERLINK("https://miamia.ru/search/index.php?q="&amp;Q3171&amp;"&amp;s=Поиск?utm_source=Excel&amp;utm_medium=Nalichie&amp;utm_content="&amp;Q3171&amp;"","Посмотреть большую фотографию на сайте")</f>
        <v>Посмотреть большую фотографию на сайте</v>
      </c>
      <c r="E3171" s="363"/>
      <c r="F3171" s="363"/>
      <c r="G3171" s="363"/>
      <c r="H3171" s="363"/>
      <c r="I3171" s="363"/>
      <c r="J3171" s="363"/>
      <c r="K3171" s="363"/>
      <c r="L3171" s="363"/>
      <c r="M3171" s="363"/>
      <c r="N3171" s="364"/>
      <c r="O3171" s="145" t="str">
        <f ca="1">IF(D3171="цвет",SUM(O3172:INDIRECT("N"&amp;R3171)),IF(SUM(E3171:N3171)=0,"",SUM(E3171:N3171)))</f>
        <v/>
      </c>
      <c r="P3171" s="137" t="s">
        <v>98</v>
      </c>
      <c r="Q3171" s="138">
        <f t="shared" si="98"/>
        <v>3984</v>
      </c>
      <c r="R3171" s="139">
        <f t="shared" ca="1" si="99"/>
        <v>3171</v>
      </c>
      <c r="S3171" s="141"/>
      <c r="T3171" s="141"/>
      <c r="U3171" s="141"/>
      <c r="V3171" s="141"/>
      <c r="W3171" s="141"/>
      <c r="X3171" s="141"/>
      <c r="Y3171" s="141"/>
    </row>
    <row r="3172" spans="1:25" customFormat="1" ht="17.25" thickBot="1">
      <c r="A3172" s="130"/>
      <c r="B3172" s="370" t="s">
        <v>770</v>
      </c>
      <c r="C3172" s="169">
        <v>3985</v>
      </c>
      <c r="D3172" s="170" t="s">
        <v>9</v>
      </c>
      <c r="E3172" s="133" t="s">
        <v>11</v>
      </c>
      <c r="F3172" s="133" t="s">
        <v>12</v>
      </c>
      <c r="G3172" s="134" t="s">
        <v>13</v>
      </c>
      <c r="H3172" s="134" t="s">
        <v>14</v>
      </c>
      <c r="I3172" s="133" t="s">
        <v>15</v>
      </c>
      <c r="J3172" s="133" t="s">
        <v>16</v>
      </c>
      <c r="K3172" s="133" t="s">
        <v>21</v>
      </c>
      <c r="L3172" s="133" t="s">
        <v>22</v>
      </c>
      <c r="M3172" s="133"/>
      <c r="N3172" s="133"/>
      <c r="O3172" s="166">
        <f ca="1">IF(D3172="цвет",SUM(O3173:INDIRECT("N"&amp;R3172)),IF(SUM(E3172:N3172)=0,"",SUM(E3172:N3172)))</f>
        <v>0</v>
      </c>
      <c r="P3172" s="137">
        <v>5167</v>
      </c>
      <c r="Q3172" s="138">
        <f t="shared" si="98"/>
        <v>3985</v>
      </c>
      <c r="R3172" s="139">
        <f t="shared" ca="1" si="99"/>
        <v>3175</v>
      </c>
      <c r="S3172" s="85">
        <v>5167</v>
      </c>
      <c r="T3172" s="140">
        <f ca="1">O3172*S3172</f>
        <v>0</v>
      </c>
      <c r="U3172" s="141"/>
      <c r="V3172" s="141"/>
      <c r="W3172" s="141"/>
      <c r="X3172" s="141"/>
      <c r="Y3172" s="141"/>
    </row>
    <row r="3173" spans="1:25" customFormat="1" ht="17.25" thickBot="1">
      <c r="A3173" s="130"/>
      <c r="B3173" s="371"/>
      <c r="C3173" s="142"/>
      <c r="D3173" s="171" t="s">
        <v>33</v>
      </c>
      <c r="E3173" s="181"/>
      <c r="F3173" s="181"/>
      <c r="G3173" s="168"/>
      <c r="H3173" s="181"/>
      <c r="I3173" s="351"/>
      <c r="J3173" s="351"/>
      <c r="K3173" s="351"/>
      <c r="L3173" s="351"/>
      <c r="M3173" s="168"/>
      <c r="N3173" s="168"/>
      <c r="O3173" s="145" t="str">
        <f ca="1">IF(D3173="цвет",SUM(O3174:INDIRECT("N"&amp;R3173)),IF(SUM(E3173:N3173)=0,"",SUM(E3173:N3173)))</f>
        <v/>
      </c>
      <c r="P3173" s="137" t="s">
        <v>98</v>
      </c>
      <c r="Q3173" s="138">
        <f t="shared" si="98"/>
        <v>3985</v>
      </c>
      <c r="R3173" s="139">
        <f t="shared" ca="1" si="99"/>
        <v>3175</v>
      </c>
      <c r="S3173" s="146"/>
      <c r="T3173" s="147"/>
      <c r="U3173" s="141"/>
      <c r="V3173" s="141"/>
      <c r="W3173" s="141"/>
      <c r="X3173" s="141"/>
      <c r="Y3173" s="141"/>
    </row>
    <row r="3174" spans="1:25" customFormat="1" ht="135" customHeight="1">
      <c r="A3174" s="130"/>
      <c r="B3174" s="371"/>
      <c r="C3174" s="173"/>
      <c r="D3174" s="373" t="s">
        <v>2063</v>
      </c>
      <c r="E3174" s="374"/>
      <c r="F3174" s="374"/>
      <c r="G3174" s="374"/>
      <c r="H3174" s="374"/>
      <c r="I3174" s="374"/>
      <c r="J3174" s="374"/>
      <c r="K3174" s="374"/>
      <c r="L3174" s="374"/>
      <c r="M3174" s="374"/>
      <c r="N3174" s="375"/>
      <c r="O3174" s="145" t="str">
        <f ca="1">IF(D3174="цвет",SUM(O3175:INDIRECT("N"&amp;R3174)),IF(SUM(E3174:N3174)=0,"",SUM(E3174:N3174)))</f>
        <v/>
      </c>
      <c r="P3174" s="137" t="s">
        <v>98</v>
      </c>
      <c r="Q3174" s="138">
        <f t="shared" si="98"/>
        <v>3985</v>
      </c>
      <c r="R3174" s="139">
        <f t="shared" ca="1" si="99"/>
        <v>3175</v>
      </c>
      <c r="S3174" s="146"/>
      <c r="T3174" s="147"/>
      <c r="U3174" s="141"/>
      <c r="V3174" s="141"/>
      <c r="W3174" s="141"/>
      <c r="X3174" s="141"/>
      <c r="Y3174" s="141"/>
    </row>
    <row r="3175" spans="1:25" customFormat="1" ht="17.45" customHeight="1" thickBot="1">
      <c r="A3175" s="130"/>
      <c r="B3175" s="372"/>
      <c r="C3175" s="172"/>
      <c r="D3175" s="362" t="str">
        <f>HYPERLINK("https://miamia.ru/search/index.php?q="&amp;Q3175&amp;"&amp;s=Поиск?utm_source=Excel&amp;utm_medium=Nalichie&amp;utm_content="&amp;Q3175&amp;"","Посмотреть большую фотографию на сайте")</f>
        <v>Посмотреть большую фотографию на сайте</v>
      </c>
      <c r="E3175" s="363"/>
      <c r="F3175" s="363"/>
      <c r="G3175" s="363"/>
      <c r="H3175" s="363"/>
      <c r="I3175" s="363"/>
      <c r="J3175" s="363"/>
      <c r="K3175" s="363"/>
      <c r="L3175" s="363"/>
      <c r="M3175" s="363"/>
      <c r="N3175" s="364"/>
      <c r="O3175" s="145" t="str">
        <f ca="1">IF(D3175="цвет",SUM(O3176:INDIRECT("N"&amp;R3175)),IF(SUM(E3175:N3175)=0,"",SUM(E3175:N3175)))</f>
        <v/>
      </c>
      <c r="P3175" s="137" t="s">
        <v>98</v>
      </c>
      <c r="Q3175" s="138">
        <f t="shared" si="98"/>
        <v>3985</v>
      </c>
      <c r="R3175" s="139">
        <f t="shared" ca="1" si="99"/>
        <v>3175</v>
      </c>
      <c r="S3175" s="141"/>
      <c r="T3175" s="141"/>
      <c r="U3175" s="141"/>
      <c r="V3175" s="141"/>
      <c r="W3175" s="141"/>
      <c r="X3175" s="141"/>
      <c r="Y3175" s="141"/>
    </row>
    <row r="3176" spans="1:25" ht="17.25" thickBot="1">
      <c r="A3176" s="2"/>
      <c r="B3176" s="356" t="s">
        <v>770</v>
      </c>
      <c r="C3176" s="83">
        <v>3986</v>
      </c>
      <c r="D3176" s="98" t="s">
        <v>9</v>
      </c>
      <c r="E3176" s="74" t="s">
        <v>10</v>
      </c>
      <c r="F3176" s="74" t="s">
        <v>11</v>
      </c>
      <c r="G3176" s="74" t="s">
        <v>12</v>
      </c>
      <c r="H3176" s="74" t="s">
        <v>13</v>
      </c>
      <c r="I3176" s="99" t="s">
        <v>14</v>
      </c>
      <c r="J3176" s="99" t="s">
        <v>15</v>
      </c>
      <c r="K3176" s="99" t="s">
        <v>16</v>
      </c>
      <c r="L3176" s="99" t="s">
        <v>21</v>
      </c>
      <c r="M3176" s="99" t="s">
        <v>22</v>
      </c>
      <c r="N3176" s="100"/>
      <c r="O3176" s="93">
        <f ca="1">IF(D3176="цвет",SUM(O3177:INDIRECT("N"&amp;R3176)),IF(SUM(E3176:N3176)=0,"",SUM(E3176:N3176)))</f>
        <v>0</v>
      </c>
      <c r="P3176" s="68">
        <v>4521</v>
      </c>
      <c r="Q3176" s="69">
        <f t="shared" si="98"/>
        <v>3986</v>
      </c>
      <c r="R3176" s="70">
        <f t="shared" ca="1" si="99"/>
        <v>3179</v>
      </c>
      <c r="S3176" s="101">
        <v>4521</v>
      </c>
      <c r="T3176" s="62">
        <f ca="1">S3176*O3176</f>
        <v>0</v>
      </c>
    </row>
    <row r="3177" spans="1:25" ht="17.25" thickBot="1">
      <c r="A3177" s="2"/>
      <c r="B3177" s="357"/>
      <c r="C3177" s="75"/>
      <c r="D3177" s="5" t="s">
        <v>33</v>
      </c>
      <c r="E3177" s="7"/>
      <c r="F3177" s="351"/>
      <c r="G3177" s="181"/>
      <c r="H3177" s="181"/>
      <c r="I3177" s="181"/>
      <c r="J3177" s="181"/>
      <c r="K3177" s="351"/>
      <c r="L3177" s="7"/>
      <c r="M3177" s="7"/>
      <c r="N3177" s="97"/>
      <c r="O3177" s="94" t="str">
        <f ca="1">IF(D3177="цвет",SUM(O3178:INDIRECT("N"&amp;R3177)),IF(SUM(E3177:N3177)=0,"",SUM(E3177:N3177)))</f>
        <v/>
      </c>
      <c r="P3177" s="68" t="s">
        <v>98</v>
      </c>
      <c r="Q3177" s="69">
        <f t="shared" si="98"/>
        <v>3986</v>
      </c>
      <c r="R3177" s="70">
        <f t="shared" ca="1" si="99"/>
        <v>3179</v>
      </c>
      <c r="S3177" s="69"/>
      <c r="T3177" s="102"/>
    </row>
    <row r="3178" spans="1:25" ht="135" customHeight="1">
      <c r="A3178" s="2"/>
      <c r="B3178" s="357"/>
      <c r="C3178" s="75"/>
      <c r="D3178" s="359" t="s">
        <v>776</v>
      </c>
      <c r="E3178" s="360"/>
      <c r="F3178" s="360"/>
      <c r="G3178" s="360"/>
      <c r="H3178" s="360"/>
      <c r="I3178" s="360"/>
      <c r="J3178" s="360"/>
      <c r="K3178" s="360"/>
      <c r="L3178" s="360"/>
      <c r="M3178" s="360"/>
      <c r="N3178" s="360"/>
      <c r="O3178" s="94" t="str">
        <f ca="1">IF(D3178="цвет",SUM(O3179:INDIRECT("N"&amp;R3178)),IF(SUM(E3178:N3178)=0,"",SUM(E3178:N3178)))</f>
        <v/>
      </c>
      <c r="P3178" s="68" t="s">
        <v>98</v>
      </c>
      <c r="Q3178" s="69">
        <f t="shared" si="98"/>
        <v>3986</v>
      </c>
      <c r="R3178" s="70">
        <f t="shared" ca="1" si="99"/>
        <v>3179</v>
      </c>
      <c r="S3178" s="69"/>
      <c r="T3178" s="102"/>
    </row>
    <row r="3179" spans="1:25" ht="17.45" customHeight="1" thickBot="1">
      <c r="A3179" s="2"/>
      <c r="B3179" s="365"/>
      <c r="C3179" s="77"/>
      <c r="D3179" s="362" t="str">
        <f>HYPERLINK("https://miamia.ru/search/index.php?q="&amp;Q3179&amp;"&amp;s=Поиск?utm_source=Excel&amp;utm_medium=Nalichie&amp;utm_content="&amp;Q3179&amp;"","Посмотреть большую фотографию на сайте")</f>
        <v>Посмотреть большую фотографию на сайте</v>
      </c>
      <c r="E3179" s="363"/>
      <c r="F3179" s="363"/>
      <c r="G3179" s="363"/>
      <c r="H3179" s="363"/>
      <c r="I3179" s="363"/>
      <c r="J3179" s="363"/>
      <c r="K3179" s="363"/>
      <c r="L3179" s="363"/>
      <c r="M3179" s="363"/>
      <c r="N3179" s="363"/>
      <c r="O3179" s="94" t="str">
        <f ca="1">IF(D3179="цвет",SUM(O3180:INDIRECT("N"&amp;R3179)),IF(SUM(E3179:N3179)=0,"",SUM(E3179:N3179)))</f>
        <v/>
      </c>
      <c r="P3179" s="68" t="s">
        <v>98</v>
      </c>
      <c r="Q3179" s="69">
        <f t="shared" si="98"/>
        <v>3986</v>
      </c>
      <c r="R3179" s="70">
        <f t="shared" ca="1" si="99"/>
        <v>3179</v>
      </c>
      <c r="S3179" s="69"/>
      <c r="T3179" s="102"/>
    </row>
    <row r="3180" spans="1:25" ht="17.25" thickBot="1">
      <c r="A3180" s="2"/>
      <c r="B3180" s="356" t="s">
        <v>770</v>
      </c>
      <c r="C3180" s="83">
        <v>3987</v>
      </c>
      <c r="D3180" s="98" t="s">
        <v>9</v>
      </c>
      <c r="E3180" s="74" t="s">
        <v>10</v>
      </c>
      <c r="F3180" s="74" t="s">
        <v>11</v>
      </c>
      <c r="G3180" s="74" t="s">
        <v>12</v>
      </c>
      <c r="H3180" s="74" t="s">
        <v>13</v>
      </c>
      <c r="I3180" s="99" t="s">
        <v>14</v>
      </c>
      <c r="J3180" s="99" t="s">
        <v>15</v>
      </c>
      <c r="K3180" s="99" t="s">
        <v>16</v>
      </c>
      <c r="L3180" s="99" t="s">
        <v>21</v>
      </c>
      <c r="M3180" s="99" t="s">
        <v>22</v>
      </c>
      <c r="N3180" s="100"/>
      <c r="O3180" s="93">
        <f ca="1">IF(D3180="цвет",SUM(O3181:INDIRECT("N"&amp;R3180)),IF(SUM(E3180:N3180)=0,"",SUM(E3180:N3180)))</f>
        <v>0</v>
      </c>
      <c r="P3180" s="68">
        <v>3358</v>
      </c>
      <c r="Q3180" s="69">
        <f t="shared" si="98"/>
        <v>3987</v>
      </c>
      <c r="R3180" s="70">
        <f t="shared" ca="1" si="99"/>
        <v>3183</v>
      </c>
      <c r="S3180" s="101">
        <v>3358</v>
      </c>
      <c r="T3180" s="62">
        <f ca="1">S3180*O3180</f>
        <v>0</v>
      </c>
    </row>
    <row r="3181" spans="1:25" ht="17.25" thickBot="1">
      <c r="A3181" s="2"/>
      <c r="B3181" s="357"/>
      <c r="C3181" s="75"/>
      <c r="D3181" s="5" t="s">
        <v>33</v>
      </c>
      <c r="E3181" s="7"/>
      <c r="F3181" s="351"/>
      <c r="G3181" s="181"/>
      <c r="H3181" s="181"/>
      <c r="I3181" s="181"/>
      <c r="J3181" s="351"/>
      <c r="K3181" s="351"/>
      <c r="L3181" s="351"/>
      <c r="M3181" s="181"/>
      <c r="N3181" s="97"/>
      <c r="O3181" s="94" t="str">
        <f ca="1">IF(D3181="цвет",SUM(O3182:INDIRECT("N"&amp;R3181)),IF(SUM(E3181:N3181)=0,"",SUM(E3181:N3181)))</f>
        <v/>
      </c>
      <c r="P3181" s="68" t="s">
        <v>98</v>
      </c>
      <c r="Q3181" s="69">
        <f t="shared" si="98"/>
        <v>3987</v>
      </c>
      <c r="R3181" s="70">
        <f t="shared" ca="1" si="99"/>
        <v>3183</v>
      </c>
      <c r="S3181" s="69"/>
      <c r="T3181" s="102"/>
    </row>
    <row r="3182" spans="1:25" ht="135" customHeight="1">
      <c r="A3182" s="2"/>
      <c r="B3182" s="357"/>
      <c r="C3182" s="75"/>
      <c r="D3182" s="359" t="s">
        <v>778</v>
      </c>
      <c r="E3182" s="360"/>
      <c r="F3182" s="360"/>
      <c r="G3182" s="360"/>
      <c r="H3182" s="360"/>
      <c r="I3182" s="360"/>
      <c r="J3182" s="360"/>
      <c r="K3182" s="360"/>
      <c r="L3182" s="360"/>
      <c r="M3182" s="360"/>
      <c r="N3182" s="360"/>
      <c r="O3182" s="94" t="str">
        <f ca="1">IF(D3182="цвет",SUM(O3183:INDIRECT("N"&amp;R3182)),IF(SUM(E3182:N3182)=0,"",SUM(E3182:N3182)))</f>
        <v/>
      </c>
      <c r="P3182" s="68" t="s">
        <v>98</v>
      </c>
      <c r="Q3182" s="69">
        <f t="shared" si="98"/>
        <v>3987</v>
      </c>
      <c r="R3182" s="70">
        <f t="shared" ca="1" si="99"/>
        <v>3183</v>
      </c>
      <c r="S3182" s="69"/>
      <c r="T3182" s="102"/>
    </row>
    <row r="3183" spans="1:25" ht="17.45" customHeight="1" thickBot="1">
      <c r="A3183" s="2"/>
      <c r="B3183" s="365"/>
      <c r="C3183" s="77"/>
      <c r="D3183" s="362" t="str">
        <f>HYPERLINK("https://miamia.ru/search/index.php?q="&amp;Q3183&amp;"&amp;s=Поиск?utm_source=Excel&amp;utm_medium=Nalichie&amp;utm_content="&amp;Q3183&amp;"","Посмотреть большую фотографию на сайте")</f>
        <v>Посмотреть большую фотографию на сайте</v>
      </c>
      <c r="E3183" s="363"/>
      <c r="F3183" s="363"/>
      <c r="G3183" s="363"/>
      <c r="H3183" s="363"/>
      <c r="I3183" s="363"/>
      <c r="J3183" s="363"/>
      <c r="K3183" s="363"/>
      <c r="L3183" s="363"/>
      <c r="M3183" s="363"/>
      <c r="N3183" s="363"/>
      <c r="O3183" s="94" t="str">
        <f ca="1">IF(D3183="цвет",SUM(O3184:INDIRECT("N"&amp;R3183)),IF(SUM(E3183:N3183)=0,"",SUM(E3183:N3183)))</f>
        <v/>
      </c>
      <c r="P3183" s="68" t="s">
        <v>98</v>
      </c>
      <c r="Q3183" s="69">
        <f t="shared" si="98"/>
        <v>3987</v>
      </c>
      <c r="R3183" s="70">
        <f t="shared" ca="1" si="99"/>
        <v>3183</v>
      </c>
      <c r="S3183" s="69"/>
      <c r="T3183" s="102"/>
    </row>
    <row r="3184" spans="1:25" ht="17.25" thickBot="1">
      <c r="A3184" s="2"/>
      <c r="B3184" s="356" t="s">
        <v>770</v>
      </c>
      <c r="C3184" s="83">
        <v>3988</v>
      </c>
      <c r="D3184" s="98" t="s">
        <v>9</v>
      </c>
      <c r="E3184" s="74" t="s">
        <v>10</v>
      </c>
      <c r="F3184" s="74" t="s">
        <v>11</v>
      </c>
      <c r="G3184" s="74" t="s">
        <v>12</v>
      </c>
      <c r="H3184" s="74" t="s">
        <v>13</v>
      </c>
      <c r="I3184" s="99" t="s">
        <v>14</v>
      </c>
      <c r="J3184" s="99" t="s">
        <v>15</v>
      </c>
      <c r="K3184" s="99" t="s">
        <v>16</v>
      </c>
      <c r="L3184" s="99" t="s">
        <v>21</v>
      </c>
      <c r="M3184" s="99" t="s">
        <v>22</v>
      </c>
      <c r="N3184" s="100"/>
      <c r="O3184" s="93">
        <f ca="1">IF(D3184="цвет",SUM(O3185:INDIRECT("N"&amp;R3184)),IF(SUM(E3184:N3184)=0,"",SUM(E3184:N3184)))</f>
        <v>0</v>
      </c>
      <c r="P3184" s="68">
        <v>3228</v>
      </c>
      <c r="Q3184" s="69">
        <f t="shared" si="98"/>
        <v>3988</v>
      </c>
      <c r="R3184" s="70">
        <f t="shared" ca="1" si="99"/>
        <v>3187</v>
      </c>
      <c r="S3184" s="101">
        <v>3228</v>
      </c>
      <c r="T3184" s="62">
        <f ca="1">S3184*O3184</f>
        <v>0</v>
      </c>
    </row>
    <row r="3185" spans="1:25" ht="17.25" thickBot="1">
      <c r="A3185" s="2"/>
      <c r="B3185" s="357"/>
      <c r="C3185" s="75"/>
      <c r="D3185" s="5" t="s">
        <v>33</v>
      </c>
      <c r="E3185" s="7"/>
      <c r="F3185" s="7"/>
      <c r="G3185" s="351"/>
      <c r="H3185" s="351"/>
      <c r="I3185" s="351"/>
      <c r="J3185" s="351"/>
      <c r="K3185" s="351"/>
      <c r="L3185" s="351"/>
      <c r="M3185" s="351"/>
      <c r="N3185" s="97"/>
      <c r="O3185" s="94" t="str">
        <f ca="1">IF(D3185="цвет",SUM(O3186:INDIRECT("N"&amp;R3185)),IF(SUM(E3185:N3185)=0,"",SUM(E3185:N3185)))</f>
        <v/>
      </c>
      <c r="P3185" s="68" t="s">
        <v>98</v>
      </c>
      <c r="Q3185" s="69">
        <f t="shared" si="98"/>
        <v>3988</v>
      </c>
      <c r="R3185" s="70">
        <f t="shared" ca="1" si="99"/>
        <v>3187</v>
      </c>
      <c r="S3185" s="69"/>
      <c r="T3185" s="102"/>
    </row>
    <row r="3186" spans="1:25" ht="135" customHeight="1">
      <c r="A3186" s="2"/>
      <c r="B3186" s="357"/>
      <c r="C3186" s="75"/>
      <c r="D3186" s="359" t="s">
        <v>773</v>
      </c>
      <c r="E3186" s="360"/>
      <c r="F3186" s="360"/>
      <c r="G3186" s="360"/>
      <c r="H3186" s="360"/>
      <c r="I3186" s="360"/>
      <c r="J3186" s="360"/>
      <c r="K3186" s="360"/>
      <c r="L3186" s="360"/>
      <c r="M3186" s="360"/>
      <c r="N3186" s="360"/>
      <c r="O3186" s="94" t="str">
        <f ca="1">IF(D3186="цвет",SUM(O3187:INDIRECT("N"&amp;R3186)),IF(SUM(E3186:N3186)=0,"",SUM(E3186:N3186)))</f>
        <v/>
      </c>
      <c r="P3186" s="68" t="s">
        <v>98</v>
      </c>
      <c r="Q3186" s="69">
        <f t="shared" si="98"/>
        <v>3988</v>
      </c>
      <c r="R3186" s="70">
        <f t="shared" ca="1" si="99"/>
        <v>3187</v>
      </c>
      <c r="S3186" s="69"/>
      <c r="T3186" s="102"/>
    </row>
    <row r="3187" spans="1:25" ht="17.45" customHeight="1" thickBot="1">
      <c r="A3187" s="2"/>
      <c r="B3187" s="365"/>
      <c r="C3187" s="77"/>
      <c r="D3187" s="362" t="str">
        <f>HYPERLINK("https://miamia.ru/search/index.php?q="&amp;Q3187&amp;"&amp;s=Поиск?utm_source=Excel&amp;utm_medium=Nalichie&amp;utm_content="&amp;Q3187&amp;"","Посмотреть большую фотографию на сайте")</f>
        <v>Посмотреть большую фотографию на сайте</v>
      </c>
      <c r="E3187" s="363"/>
      <c r="F3187" s="363"/>
      <c r="G3187" s="363"/>
      <c r="H3187" s="363"/>
      <c r="I3187" s="363"/>
      <c r="J3187" s="363"/>
      <c r="K3187" s="363"/>
      <c r="L3187" s="363"/>
      <c r="M3187" s="363"/>
      <c r="N3187" s="363"/>
      <c r="O3187" s="94" t="str">
        <f ca="1">IF(D3187="цвет",SUM(O3188:INDIRECT("N"&amp;R3187)),IF(SUM(E3187:N3187)=0,"",SUM(E3187:N3187)))</f>
        <v/>
      </c>
      <c r="P3187" s="68" t="s">
        <v>98</v>
      </c>
      <c r="Q3187" s="69">
        <f t="shared" si="98"/>
        <v>3988</v>
      </c>
      <c r="R3187" s="70">
        <f t="shared" ca="1" si="99"/>
        <v>3187</v>
      </c>
      <c r="S3187" s="69"/>
      <c r="T3187" s="102"/>
    </row>
    <row r="3188" spans="1:25" ht="17.25" thickBot="1">
      <c r="A3188" s="2"/>
      <c r="B3188" s="356" t="s">
        <v>770</v>
      </c>
      <c r="C3188" s="83">
        <v>3665</v>
      </c>
      <c r="D3188" s="98" t="s">
        <v>9</v>
      </c>
      <c r="E3188" s="74" t="s">
        <v>10</v>
      </c>
      <c r="F3188" s="74" t="s">
        <v>11</v>
      </c>
      <c r="G3188" s="74" t="s">
        <v>12</v>
      </c>
      <c r="H3188" s="74" t="s">
        <v>13</v>
      </c>
      <c r="I3188" s="99" t="s">
        <v>14</v>
      </c>
      <c r="J3188" s="99" t="s">
        <v>15</v>
      </c>
      <c r="K3188" s="99" t="s">
        <v>16</v>
      </c>
      <c r="L3188" s="99" t="s">
        <v>21</v>
      </c>
      <c r="M3188" s="99" t="s">
        <v>22</v>
      </c>
      <c r="N3188" s="100"/>
      <c r="O3188" s="93">
        <f ca="1">IF(D3188="цвет",SUM(O3189:INDIRECT("N"&amp;R3188)),IF(SUM(E3188:N3188)=0,"",SUM(E3188:N3188)))</f>
        <v>0</v>
      </c>
      <c r="P3188" s="68">
        <v>4650</v>
      </c>
      <c r="Q3188" s="69">
        <f t="shared" si="98"/>
        <v>3665</v>
      </c>
      <c r="R3188" s="70">
        <f t="shared" ca="1" si="99"/>
        <v>3191</v>
      </c>
      <c r="S3188" s="101">
        <v>4650</v>
      </c>
      <c r="T3188" s="62">
        <f ca="1">S3188*O3188</f>
        <v>0</v>
      </c>
    </row>
    <row r="3189" spans="1:25" ht="17.25" thickBot="1">
      <c r="A3189" s="2"/>
      <c r="B3189" s="357"/>
      <c r="C3189" s="75"/>
      <c r="D3189" s="5" t="s">
        <v>33</v>
      </c>
      <c r="E3189" s="7"/>
      <c r="F3189" s="351"/>
      <c r="G3189" s="351"/>
      <c r="H3189" s="351"/>
      <c r="I3189" s="351"/>
      <c r="J3189" s="351"/>
      <c r="K3189" s="351"/>
      <c r="L3189" s="351"/>
      <c r="M3189" s="351"/>
      <c r="N3189" s="97"/>
      <c r="O3189" s="94" t="str">
        <f ca="1">IF(D3189="цвет",SUM(O3190:INDIRECT("N"&amp;R3189)),IF(SUM(E3189:N3189)=0,"",SUM(E3189:N3189)))</f>
        <v/>
      </c>
      <c r="P3189" s="68" t="s">
        <v>98</v>
      </c>
      <c r="Q3189" s="69">
        <f t="shared" si="98"/>
        <v>3665</v>
      </c>
      <c r="R3189" s="70">
        <f t="shared" ca="1" si="99"/>
        <v>3191</v>
      </c>
      <c r="S3189" s="69"/>
      <c r="T3189" s="102"/>
    </row>
    <row r="3190" spans="1:25" ht="135" customHeight="1">
      <c r="A3190" s="2"/>
      <c r="B3190" s="357"/>
      <c r="C3190" s="75"/>
      <c r="D3190" s="359" t="s">
        <v>774</v>
      </c>
      <c r="E3190" s="360"/>
      <c r="F3190" s="360"/>
      <c r="G3190" s="360"/>
      <c r="H3190" s="360"/>
      <c r="I3190" s="360"/>
      <c r="J3190" s="360"/>
      <c r="K3190" s="360"/>
      <c r="L3190" s="360"/>
      <c r="M3190" s="360"/>
      <c r="N3190" s="360"/>
      <c r="O3190" s="94" t="str">
        <f ca="1">IF(D3190="цвет",SUM(O3191:INDIRECT("N"&amp;R3190)),IF(SUM(E3190:N3190)=0,"",SUM(E3190:N3190)))</f>
        <v/>
      </c>
      <c r="P3190" s="68" t="s">
        <v>98</v>
      </c>
      <c r="Q3190" s="69">
        <f t="shared" si="98"/>
        <v>3665</v>
      </c>
      <c r="R3190" s="70">
        <f t="shared" ca="1" si="99"/>
        <v>3191</v>
      </c>
      <c r="S3190" s="69"/>
      <c r="T3190" s="102"/>
    </row>
    <row r="3191" spans="1:25" ht="17.45" customHeight="1" thickBot="1">
      <c r="A3191" s="2"/>
      <c r="B3191" s="365"/>
      <c r="C3191" s="77"/>
      <c r="D3191" s="362" t="str">
        <f>HYPERLINK("https://miamia.ru/search/index.php?q="&amp;Q3191&amp;"&amp;s=Поиск?utm_source=Excel&amp;utm_medium=Nalichie&amp;utm_content="&amp;Q3191&amp;"","Посмотреть большую фотографию на сайте")</f>
        <v>Посмотреть большую фотографию на сайте</v>
      </c>
      <c r="E3191" s="363"/>
      <c r="F3191" s="363"/>
      <c r="G3191" s="363"/>
      <c r="H3191" s="363"/>
      <c r="I3191" s="363"/>
      <c r="J3191" s="363"/>
      <c r="K3191" s="363"/>
      <c r="L3191" s="363"/>
      <c r="M3191" s="363"/>
      <c r="N3191" s="363"/>
      <c r="O3191" s="94" t="str">
        <f ca="1">IF(D3191="цвет",SUM(O3192:INDIRECT("N"&amp;R3191)),IF(SUM(E3191:N3191)=0,"",SUM(E3191:N3191)))</f>
        <v/>
      </c>
      <c r="P3191" s="68" t="s">
        <v>98</v>
      </c>
      <c r="Q3191" s="69">
        <f t="shared" si="98"/>
        <v>3665</v>
      </c>
      <c r="R3191" s="70">
        <f t="shared" ca="1" si="99"/>
        <v>3191</v>
      </c>
      <c r="S3191" s="69"/>
      <c r="T3191" s="102"/>
    </row>
    <row r="3192" spans="1:25" ht="17.25" thickBot="1">
      <c r="A3192" s="2"/>
      <c r="B3192" s="356" t="s">
        <v>770</v>
      </c>
      <c r="C3192" s="83">
        <v>3668</v>
      </c>
      <c r="D3192" s="98" t="s">
        <v>9</v>
      </c>
      <c r="E3192" s="74" t="s">
        <v>10</v>
      </c>
      <c r="F3192" s="133" t="s">
        <v>17</v>
      </c>
      <c r="G3192" s="133" t="s">
        <v>18</v>
      </c>
      <c r="H3192" s="134" t="s">
        <v>19</v>
      </c>
      <c r="I3192" s="134" t="s">
        <v>23</v>
      </c>
      <c r="J3192" s="133"/>
      <c r="K3192" s="133"/>
      <c r="L3192" s="99"/>
      <c r="M3192" s="99"/>
      <c r="N3192" s="100"/>
      <c r="O3192" s="93">
        <f ca="1">IF(D3192="цвет",SUM(O3193:INDIRECT("N"&amp;R3192)),IF(SUM(E3192:N3192)=0,"",SUM(E3192:N3192)))</f>
        <v>0</v>
      </c>
      <c r="P3192" s="68">
        <v>2582</v>
      </c>
      <c r="Q3192" s="69">
        <f t="shared" si="98"/>
        <v>3668</v>
      </c>
      <c r="R3192" s="70">
        <f t="shared" ca="1" si="99"/>
        <v>3195</v>
      </c>
      <c r="S3192" s="101">
        <v>2582</v>
      </c>
      <c r="T3192" s="62">
        <f ca="1">S3192*O3192</f>
        <v>0</v>
      </c>
    </row>
    <row r="3193" spans="1:25" ht="17.25" thickBot="1">
      <c r="A3193" s="2"/>
      <c r="B3193" s="357"/>
      <c r="C3193" s="75"/>
      <c r="D3193" s="5" t="s">
        <v>33</v>
      </c>
      <c r="E3193" s="7"/>
      <c r="F3193" s="7"/>
      <c r="G3193" s="7"/>
      <c r="H3193" s="7"/>
      <c r="I3193" s="181"/>
      <c r="J3193" s="7"/>
      <c r="K3193" s="7"/>
      <c r="L3193" s="7"/>
      <c r="M3193" s="7"/>
      <c r="N3193" s="97"/>
      <c r="O3193" s="94" t="str">
        <f ca="1">IF(D3193="цвет",SUM(O3194:INDIRECT("N"&amp;R3193)),IF(SUM(E3193:N3193)=0,"",SUM(E3193:N3193)))</f>
        <v/>
      </c>
      <c r="P3193" s="68" t="s">
        <v>98</v>
      </c>
      <c r="Q3193" s="69">
        <f t="shared" si="98"/>
        <v>3668</v>
      </c>
      <c r="R3193" s="70">
        <f t="shared" ca="1" si="99"/>
        <v>3195</v>
      </c>
      <c r="S3193" s="69"/>
      <c r="T3193" s="102"/>
    </row>
    <row r="3194" spans="1:25" ht="135" customHeight="1">
      <c r="A3194" s="2"/>
      <c r="B3194" s="357"/>
      <c r="C3194" s="75"/>
      <c r="D3194" s="359" t="s">
        <v>3019</v>
      </c>
      <c r="E3194" s="360"/>
      <c r="F3194" s="360"/>
      <c r="G3194" s="360"/>
      <c r="H3194" s="360"/>
      <c r="I3194" s="360"/>
      <c r="J3194" s="360"/>
      <c r="K3194" s="360"/>
      <c r="L3194" s="360"/>
      <c r="M3194" s="360"/>
      <c r="N3194" s="360"/>
      <c r="O3194" s="94" t="str">
        <f ca="1">IF(D3194="цвет",SUM(O3195:INDIRECT("N"&amp;R3194)),IF(SUM(E3194:N3194)=0,"",SUM(E3194:N3194)))</f>
        <v/>
      </c>
      <c r="P3194" s="68" t="s">
        <v>98</v>
      </c>
      <c r="Q3194" s="69">
        <f t="shared" si="98"/>
        <v>3668</v>
      </c>
      <c r="R3194" s="70">
        <f t="shared" ca="1" si="99"/>
        <v>3195</v>
      </c>
      <c r="S3194" s="69"/>
      <c r="T3194" s="102"/>
    </row>
    <row r="3195" spans="1:25" ht="17.45" customHeight="1" thickBot="1">
      <c r="A3195" s="2"/>
      <c r="B3195" s="365"/>
      <c r="C3195" s="77"/>
      <c r="D3195" s="362" t="str">
        <f>HYPERLINK("https://miamia.ru/search/index.php?q="&amp;Q3195&amp;"&amp;s=Поиск?utm_source=Excel&amp;utm_medium=Nalichie&amp;utm_content="&amp;Q3195&amp;"","Посмотреть большую фотографию на сайте")</f>
        <v>Посмотреть большую фотографию на сайте</v>
      </c>
      <c r="E3195" s="363"/>
      <c r="F3195" s="363"/>
      <c r="G3195" s="363"/>
      <c r="H3195" s="363"/>
      <c r="I3195" s="363"/>
      <c r="J3195" s="363"/>
      <c r="K3195" s="363"/>
      <c r="L3195" s="363"/>
      <c r="M3195" s="363"/>
      <c r="N3195" s="363"/>
      <c r="O3195" s="94" t="str">
        <f ca="1">IF(D3195="цвет",SUM(O3196:INDIRECT("N"&amp;R3195)),IF(SUM(E3195:N3195)=0,"",SUM(E3195:N3195)))</f>
        <v/>
      </c>
      <c r="P3195" s="68" t="s">
        <v>98</v>
      </c>
      <c r="Q3195" s="69">
        <f t="shared" si="98"/>
        <v>3668</v>
      </c>
      <c r="R3195" s="70">
        <f t="shared" ca="1" si="99"/>
        <v>3195</v>
      </c>
      <c r="S3195" s="69"/>
      <c r="T3195" s="102"/>
    </row>
    <row r="3196" spans="1:25" ht="17.25" thickBot="1">
      <c r="A3196" s="2"/>
      <c r="B3196" s="356" t="s">
        <v>770</v>
      </c>
      <c r="C3196" s="83">
        <v>3669</v>
      </c>
      <c r="D3196" s="98" t="s">
        <v>9</v>
      </c>
      <c r="E3196" s="74" t="s">
        <v>10</v>
      </c>
      <c r="F3196" s="133" t="s">
        <v>17</v>
      </c>
      <c r="G3196" s="133" t="s">
        <v>18</v>
      </c>
      <c r="H3196" s="134" t="s">
        <v>19</v>
      </c>
      <c r="I3196" s="134" t="s">
        <v>23</v>
      </c>
      <c r="J3196" s="133"/>
      <c r="K3196" s="133"/>
      <c r="L3196" s="99"/>
      <c r="M3196" s="99"/>
      <c r="N3196" s="100"/>
      <c r="O3196" s="93">
        <f ca="1">IF(D3196="цвет",SUM(O3197:INDIRECT("N"&amp;R3196)),IF(SUM(E3196:N3196)=0,"",SUM(E3196:N3196)))</f>
        <v>0</v>
      </c>
      <c r="P3196" s="68">
        <v>2582</v>
      </c>
      <c r="Q3196" s="69">
        <f t="shared" si="98"/>
        <v>3669</v>
      </c>
      <c r="R3196" s="70">
        <f t="shared" ca="1" si="99"/>
        <v>3199</v>
      </c>
      <c r="S3196" s="101">
        <v>2582</v>
      </c>
      <c r="T3196" s="62">
        <f ca="1">S3196*O3196</f>
        <v>0</v>
      </c>
    </row>
    <row r="3197" spans="1:25" ht="17.25" thickBot="1">
      <c r="A3197" s="2"/>
      <c r="B3197" s="357"/>
      <c r="C3197" s="75"/>
      <c r="D3197" s="5" t="s">
        <v>33</v>
      </c>
      <c r="E3197" s="7"/>
      <c r="F3197" s="7"/>
      <c r="G3197" s="7"/>
      <c r="H3197" s="7"/>
      <c r="I3197" s="181"/>
      <c r="J3197" s="7"/>
      <c r="K3197" s="7"/>
      <c r="L3197" s="7"/>
      <c r="M3197" s="7"/>
      <c r="N3197" s="97"/>
      <c r="O3197" s="94" t="str">
        <f ca="1">IF(D3197="цвет",SUM(O3198:INDIRECT("N"&amp;R3197)),IF(SUM(E3197:N3197)=0,"",SUM(E3197:N3197)))</f>
        <v/>
      </c>
      <c r="P3197" s="68" t="s">
        <v>98</v>
      </c>
      <c r="Q3197" s="69">
        <f t="shared" si="98"/>
        <v>3669</v>
      </c>
      <c r="R3197" s="70">
        <f t="shared" ca="1" si="99"/>
        <v>3199</v>
      </c>
      <c r="S3197" s="69"/>
      <c r="T3197" s="102"/>
    </row>
    <row r="3198" spans="1:25" ht="135" customHeight="1">
      <c r="A3198" s="2"/>
      <c r="B3198" s="357"/>
      <c r="C3198" s="75"/>
      <c r="D3198" s="359" t="s">
        <v>3020</v>
      </c>
      <c r="E3198" s="360"/>
      <c r="F3198" s="360"/>
      <c r="G3198" s="360"/>
      <c r="H3198" s="360"/>
      <c r="I3198" s="360"/>
      <c r="J3198" s="360"/>
      <c r="K3198" s="360"/>
      <c r="L3198" s="360"/>
      <c r="M3198" s="360"/>
      <c r="N3198" s="360"/>
      <c r="O3198" s="94" t="str">
        <f ca="1">IF(D3198="цвет",SUM(O3199:INDIRECT("N"&amp;R3198)),IF(SUM(E3198:N3198)=0,"",SUM(E3198:N3198)))</f>
        <v/>
      </c>
      <c r="P3198" s="68" t="s">
        <v>98</v>
      </c>
      <c r="Q3198" s="69">
        <f t="shared" si="98"/>
        <v>3669</v>
      </c>
      <c r="R3198" s="70">
        <f t="shared" ca="1" si="99"/>
        <v>3199</v>
      </c>
      <c r="S3198" s="69"/>
      <c r="T3198" s="102"/>
    </row>
    <row r="3199" spans="1:25" ht="17.45" customHeight="1" thickBot="1">
      <c r="A3199" s="2"/>
      <c r="B3199" s="365"/>
      <c r="C3199" s="77"/>
      <c r="D3199" s="362" t="str">
        <f>HYPERLINK("https://miamia.ru/search/index.php?q="&amp;Q3199&amp;"&amp;s=Поиск?utm_source=Excel&amp;utm_medium=Nalichie&amp;utm_content="&amp;Q3199&amp;"","Посмотреть большую фотографию на сайте")</f>
        <v>Посмотреть большую фотографию на сайте</v>
      </c>
      <c r="E3199" s="363"/>
      <c r="F3199" s="363"/>
      <c r="G3199" s="363"/>
      <c r="H3199" s="363"/>
      <c r="I3199" s="363"/>
      <c r="J3199" s="363"/>
      <c r="K3199" s="363"/>
      <c r="L3199" s="363"/>
      <c r="M3199" s="363"/>
      <c r="N3199" s="363"/>
      <c r="O3199" s="94" t="str">
        <f ca="1">IF(D3199="цвет",SUM(O3200:INDIRECT("N"&amp;R3199)),IF(SUM(E3199:N3199)=0,"",SUM(E3199:N3199)))</f>
        <v/>
      </c>
      <c r="P3199" s="68" t="s">
        <v>98</v>
      </c>
      <c r="Q3199" s="69">
        <f t="shared" si="98"/>
        <v>3669</v>
      </c>
      <c r="R3199" s="70">
        <f t="shared" ca="1" si="99"/>
        <v>3199</v>
      </c>
      <c r="S3199" s="69"/>
      <c r="T3199" s="102"/>
    </row>
    <row r="3200" spans="1:25" customFormat="1" ht="17.25" thickBot="1">
      <c r="A3200" s="130"/>
      <c r="B3200" s="370" t="s">
        <v>770</v>
      </c>
      <c r="C3200" s="169">
        <v>3989</v>
      </c>
      <c r="D3200" s="170" t="s">
        <v>9</v>
      </c>
      <c r="E3200" s="133" t="s">
        <v>17</v>
      </c>
      <c r="F3200" s="133" t="s">
        <v>18</v>
      </c>
      <c r="G3200" s="134" t="s">
        <v>19</v>
      </c>
      <c r="H3200" s="134" t="s">
        <v>23</v>
      </c>
      <c r="I3200" s="133"/>
      <c r="J3200" s="133"/>
      <c r="K3200" s="133"/>
      <c r="L3200" s="133"/>
      <c r="M3200" s="133"/>
      <c r="N3200" s="133"/>
      <c r="O3200" s="166">
        <f ca="1">IF(D3200="цвет",SUM(O3201:INDIRECT("N"&amp;R3200)),IF(SUM(E3200:N3200)=0,"",SUM(E3200:N3200)))</f>
        <v>0</v>
      </c>
      <c r="P3200" s="137">
        <v>3874</v>
      </c>
      <c r="Q3200" s="138">
        <f t="shared" si="98"/>
        <v>3989</v>
      </c>
      <c r="R3200" s="139">
        <f t="shared" ca="1" si="99"/>
        <v>3203</v>
      </c>
      <c r="S3200" s="85">
        <v>3874</v>
      </c>
      <c r="T3200" s="140">
        <f ca="1">O3200*S3200</f>
        <v>0</v>
      </c>
      <c r="U3200" s="141"/>
      <c r="V3200" s="141"/>
      <c r="W3200" s="141"/>
      <c r="X3200" s="141"/>
      <c r="Y3200" s="141"/>
    </row>
    <row r="3201" spans="1:25" customFormat="1" ht="17.25" thickBot="1">
      <c r="A3201" s="130"/>
      <c r="B3201" s="371"/>
      <c r="C3201" s="142"/>
      <c r="D3201" s="171" t="s">
        <v>33</v>
      </c>
      <c r="E3201" s="351"/>
      <c r="F3201" s="351"/>
      <c r="G3201" s="351"/>
      <c r="H3201" s="351"/>
      <c r="I3201" s="168"/>
      <c r="J3201" s="168"/>
      <c r="K3201" s="168"/>
      <c r="L3201" s="168"/>
      <c r="M3201" s="168"/>
      <c r="N3201" s="168"/>
      <c r="O3201" s="145" t="str">
        <f ca="1">IF(D3201="цвет",SUM(O3202:INDIRECT("N"&amp;R3201)),IF(SUM(E3201:N3201)=0,"",SUM(E3201:N3201)))</f>
        <v/>
      </c>
      <c r="P3201" s="137" t="s">
        <v>98</v>
      </c>
      <c r="Q3201" s="138">
        <f t="shared" si="98"/>
        <v>3989</v>
      </c>
      <c r="R3201" s="139">
        <f t="shared" ca="1" si="99"/>
        <v>3203</v>
      </c>
      <c r="S3201" s="146"/>
      <c r="T3201" s="147"/>
      <c r="U3201" s="141"/>
      <c r="V3201" s="141"/>
      <c r="W3201" s="141"/>
      <c r="X3201" s="141"/>
      <c r="Y3201" s="141"/>
    </row>
    <row r="3202" spans="1:25" customFormat="1" ht="135" customHeight="1">
      <c r="A3202" s="130"/>
      <c r="B3202" s="371"/>
      <c r="C3202" s="173"/>
      <c r="D3202" s="373" t="s">
        <v>2064</v>
      </c>
      <c r="E3202" s="374"/>
      <c r="F3202" s="374"/>
      <c r="G3202" s="374"/>
      <c r="H3202" s="374"/>
      <c r="I3202" s="374"/>
      <c r="J3202" s="374"/>
      <c r="K3202" s="374"/>
      <c r="L3202" s="374"/>
      <c r="M3202" s="374"/>
      <c r="N3202" s="375"/>
      <c r="O3202" s="145" t="str">
        <f ca="1">IF(D3202="цвет",SUM(O3203:INDIRECT("N"&amp;R3202)),IF(SUM(E3202:N3202)=0,"",SUM(E3202:N3202)))</f>
        <v/>
      </c>
      <c r="P3202" s="137" t="s">
        <v>98</v>
      </c>
      <c r="Q3202" s="138">
        <f t="shared" si="98"/>
        <v>3989</v>
      </c>
      <c r="R3202" s="139">
        <f t="shared" ca="1" si="99"/>
        <v>3203</v>
      </c>
      <c r="S3202" s="146"/>
      <c r="T3202" s="147"/>
      <c r="U3202" s="141"/>
      <c r="V3202" s="141"/>
      <c r="W3202" s="141"/>
      <c r="X3202" s="141"/>
      <c r="Y3202" s="141"/>
    </row>
    <row r="3203" spans="1:25" customFormat="1" ht="17.45" customHeight="1" thickBot="1">
      <c r="A3203" s="130"/>
      <c r="B3203" s="372"/>
      <c r="C3203" s="172"/>
      <c r="D3203" s="362" t="str">
        <f>HYPERLINK("https://miamia.ru/search/index.php?q="&amp;Q3203&amp;"&amp;s=Поиск?utm_source=Excel&amp;utm_medium=Nalichie&amp;utm_content="&amp;Q3203&amp;"","Посмотреть большую фотографию на сайте")</f>
        <v>Посмотреть большую фотографию на сайте</v>
      </c>
      <c r="E3203" s="363"/>
      <c r="F3203" s="363"/>
      <c r="G3203" s="363"/>
      <c r="H3203" s="363"/>
      <c r="I3203" s="363"/>
      <c r="J3203" s="363"/>
      <c r="K3203" s="363"/>
      <c r="L3203" s="363"/>
      <c r="M3203" s="363"/>
      <c r="N3203" s="364"/>
      <c r="O3203" s="145" t="str">
        <f ca="1">IF(D3203="цвет",SUM(O3204:INDIRECT("N"&amp;R3203)),IF(SUM(E3203:N3203)=0,"",SUM(E3203:N3203)))</f>
        <v/>
      </c>
      <c r="P3203" s="137" t="s">
        <v>98</v>
      </c>
      <c r="Q3203" s="138">
        <f t="shared" si="98"/>
        <v>3989</v>
      </c>
      <c r="R3203" s="139">
        <f t="shared" ca="1" si="99"/>
        <v>3203</v>
      </c>
      <c r="S3203" s="141"/>
      <c r="T3203" s="141"/>
      <c r="U3203" s="141"/>
      <c r="V3203" s="141"/>
      <c r="W3203" s="141"/>
      <c r="X3203" s="141"/>
      <c r="Y3203" s="141"/>
    </row>
    <row r="3204" spans="1:25" ht="23.1" customHeight="1" thickBot="1">
      <c r="A3204" s="2"/>
      <c r="B3204" s="28" t="s">
        <v>2486</v>
      </c>
      <c r="C3204" s="29"/>
      <c r="D3204" s="30"/>
      <c r="E3204" s="31"/>
      <c r="F3204" s="31"/>
      <c r="G3204" s="31"/>
      <c r="H3204" s="31"/>
      <c r="I3204" s="31"/>
      <c r="J3204" s="31"/>
      <c r="K3204" s="31"/>
      <c r="L3204" s="31"/>
      <c r="M3204" s="31"/>
      <c r="N3204" s="31"/>
      <c r="O3204" s="91" t="str">
        <f ca="1">IF(D3204="цвет",SUM(O3205:INDIRECT("N"&amp;R3204)),IF(SUM(E3204:N3204)=0,"",SUM(E3204:N3204)))</f>
        <v/>
      </c>
      <c r="P3204" s="68" t="s">
        <v>98</v>
      </c>
      <c r="Q3204" s="138">
        <f t="shared" si="98"/>
        <v>3989</v>
      </c>
      <c r="R3204" s="139">
        <f t="shared" ca="1" si="99"/>
        <v>3209</v>
      </c>
    </row>
    <row r="3205" spans="1:25" ht="17.25" thickBot="1">
      <c r="A3205" s="2"/>
      <c r="B3205" s="356" t="s">
        <v>2477</v>
      </c>
      <c r="C3205" s="83">
        <v>3260</v>
      </c>
      <c r="D3205" s="98" t="s">
        <v>9</v>
      </c>
      <c r="E3205" s="99" t="s">
        <v>10</v>
      </c>
      <c r="F3205" s="99" t="s">
        <v>11</v>
      </c>
      <c r="G3205" s="74" t="s">
        <v>12</v>
      </c>
      <c r="H3205" s="74" t="s">
        <v>13</v>
      </c>
      <c r="I3205" s="99" t="s">
        <v>14</v>
      </c>
      <c r="J3205" s="99" t="s">
        <v>15</v>
      </c>
      <c r="K3205" s="99" t="s">
        <v>16</v>
      </c>
      <c r="L3205" s="99"/>
      <c r="M3205" s="99"/>
      <c r="N3205" s="100"/>
      <c r="O3205" s="93">
        <f ca="1">IF(D3205="цвет",SUM(O3206:INDIRECT("N"&amp;R3205)),IF(SUM(E3205:N3205)=0,"",SUM(E3205:N3205)))</f>
        <v>0</v>
      </c>
      <c r="P3205" s="68">
        <v>2582</v>
      </c>
      <c r="Q3205" s="138">
        <f t="shared" si="98"/>
        <v>3260</v>
      </c>
      <c r="R3205" s="139">
        <f t="shared" ca="1" si="99"/>
        <v>3209</v>
      </c>
      <c r="S3205" s="101">
        <v>2582</v>
      </c>
      <c r="T3205" s="62">
        <f ca="1">S3205*O3205</f>
        <v>0</v>
      </c>
    </row>
    <row r="3206" spans="1:25" ht="17.25" thickBot="1">
      <c r="A3206" s="2"/>
      <c r="B3206" s="357"/>
      <c r="C3206" s="75"/>
      <c r="D3206" s="5" t="s">
        <v>2479</v>
      </c>
      <c r="E3206" s="181"/>
      <c r="F3206" s="351"/>
      <c r="G3206" s="351"/>
      <c r="H3206" s="351"/>
      <c r="I3206" s="351"/>
      <c r="J3206" s="181"/>
      <c r="K3206" s="181"/>
      <c r="L3206" s="7"/>
      <c r="M3206" s="7"/>
      <c r="N3206" s="97"/>
      <c r="O3206" s="94" t="str">
        <f ca="1">IF(D3206="цвет",SUM(O3207:INDIRECT("N"&amp;R3206)),IF(SUM(E3206:N3206)=0,"",SUM(E3206:N3206)))</f>
        <v/>
      </c>
      <c r="P3206" s="68" t="s">
        <v>98</v>
      </c>
      <c r="Q3206" s="138">
        <f t="shared" si="98"/>
        <v>3260</v>
      </c>
      <c r="R3206" s="139">
        <f t="shared" ca="1" si="99"/>
        <v>3209</v>
      </c>
      <c r="S3206" s="69"/>
      <c r="T3206" s="102"/>
    </row>
    <row r="3207" spans="1:25" ht="17.25" thickBot="1">
      <c r="A3207" s="2"/>
      <c r="B3207" s="357"/>
      <c r="C3207" s="75"/>
      <c r="D3207" s="5" t="s">
        <v>33</v>
      </c>
      <c r="E3207" s="7"/>
      <c r="F3207" s="351"/>
      <c r="G3207" s="351"/>
      <c r="H3207" s="351"/>
      <c r="I3207" s="351"/>
      <c r="J3207" s="181"/>
      <c r="K3207" s="7"/>
      <c r="L3207" s="7"/>
      <c r="M3207" s="7"/>
      <c r="N3207" s="97"/>
      <c r="O3207" s="94" t="str">
        <f ca="1">IF(D3207="цвет",SUM(O3208:INDIRECT("N"&amp;R3207)),IF(SUM(E3207:N3207)=0,"",SUM(E3207:N3207)))</f>
        <v/>
      </c>
      <c r="P3207" s="68" t="s">
        <v>98</v>
      </c>
      <c r="Q3207" s="138">
        <f t="shared" si="98"/>
        <v>3260</v>
      </c>
      <c r="R3207" s="139">
        <f t="shared" ca="1" si="99"/>
        <v>3209</v>
      </c>
      <c r="S3207" s="69"/>
      <c r="T3207" s="102"/>
    </row>
    <row r="3208" spans="1:25" ht="117" customHeight="1">
      <c r="A3208" s="2"/>
      <c r="B3208" s="357"/>
      <c r="C3208" s="75"/>
      <c r="D3208" s="359" t="s">
        <v>2478</v>
      </c>
      <c r="E3208" s="360"/>
      <c r="F3208" s="360"/>
      <c r="G3208" s="360"/>
      <c r="H3208" s="360"/>
      <c r="I3208" s="360"/>
      <c r="J3208" s="360"/>
      <c r="K3208" s="360"/>
      <c r="L3208" s="360"/>
      <c r="M3208" s="360"/>
      <c r="N3208" s="360"/>
      <c r="O3208" s="94" t="str">
        <f ca="1">IF(D3208="цвет",SUM(O3209:INDIRECT("N"&amp;R3208)),IF(SUM(E3208:N3208)=0,"",SUM(E3208:N3208)))</f>
        <v/>
      </c>
      <c r="P3208" s="68" t="s">
        <v>98</v>
      </c>
      <c r="Q3208" s="138">
        <f t="shared" si="98"/>
        <v>3260</v>
      </c>
      <c r="R3208" s="139">
        <f t="shared" ca="1" si="99"/>
        <v>3209</v>
      </c>
      <c r="S3208" s="69"/>
      <c r="T3208" s="102"/>
    </row>
    <row r="3209" spans="1:25" ht="17.45" customHeight="1" thickBot="1">
      <c r="A3209" s="2"/>
      <c r="B3209" s="365"/>
      <c r="C3209" s="77"/>
      <c r="D3209" s="362" t="str">
        <f>HYPERLINK("https://miamia.ru/search/index.php?q="&amp;Q3209&amp;"&amp;s=Поиск?utm_source=Excel&amp;utm_medium=Nalichie&amp;utm_content="&amp;Q3209&amp;"","Посмотреть большую фотографию на сайте")</f>
        <v>Посмотреть большую фотографию на сайте</v>
      </c>
      <c r="E3209" s="363"/>
      <c r="F3209" s="363"/>
      <c r="G3209" s="363"/>
      <c r="H3209" s="363"/>
      <c r="I3209" s="363"/>
      <c r="J3209" s="363"/>
      <c r="K3209" s="363"/>
      <c r="L3209" s="363"/>
      <c r="M3209" s="363"/>
      <c r="N3209" s="363"/>
      <c r="O3209" s="94" t="str">
        <f ca="1">IF(D3209="цвет",SUM(O3210:INDIRECT("N"&amp;R3209)),IF(SUM(E3209:N3209)=0,"",SUM(E3209:N3209)))</f>
        <v/>
      </c>
      <c r="P3209" s="68" t="s">
        <v>98</v>
      </c>
      <c r="Q3209" s="138">
        <f t="shared" si="98"/>
        <v>3260</v>
      </c>
      <c r="R3209" s="139">
        <f t="shared" ca="1" si="99"/>
        <v>3209</v>
      </c>
      <c r="S3209" s="69"/>
      <c r="T3209" s="102"/>
    </row>
    <row r="3210" spans="1:25" ht="17.25" thickBot="1">
      <c r="A3210" s="2"/>
      <c r="B3210" s="356" t="s">
        <v>2477</v>
      </c>
      <c r="C3210" s="83">
        <v>3261</v>
      </c>
      <c r="D3210" s="98" t="s">
        <v>9</v>
      </c>
      <c r="E3210" s="99" t="s">
        <v>10</v>
      </c>
      <c r="F3210" s="99" t="s">
        <v>11</v>
      </c>
      <c r="G3210" s="74" t="s">
        <v>12</v>
      </c>
      <c r="H3210" s="74" t="s">
        <v>13</v>
      </c>
      <c r="I3210" s="99" t="s">
        <v>14</v>
      </c>
      <c r="J3210" s="99" t="s">
        <v>15</v>
      </c>
      <c r="K3210" s="99" t="s">
        <v>16</v>
      </c>
      <c r="L3210" s="99"/>
      <c r="M3210" s="99"/>
      <c r="N3210" s="100"/>
      <c r="O3210" s="93">
        <f ca="1">IF(D3210="цвет",SUM(O3211:INDIRECT("N"&amp;R3210)),IF(SUM(E3210:N3210)=0,"",SUM(E3210:N3210)))</f>
        <v>0</v>
      </c>
      <c r="P3210" s="68">
        <v>2582</v>
      </c>
      <c r="Q3210" s="138">
        <f t="shared" si="98"/>
        <v>3261</v>
      </c>
      <c r="R3210" s="139">
        <f t="shared" ca="1" si="99"/>
        <v>3214</v>
      </c>
      <c r="S3210" s="101">
        <v>2582</v>
      </c>
      <c r="T3210" s="62">
        <f ca="1">S3210*O3210</f>
        <v>0</v>
      </c>
    </row>
    <row r="3211" spans="1:25" ht="17.25" thickBot="1">
      <c r="A3211" s="2"/>
      <c r="B3211" s="357"/>
      <c r="C3211" s="75"/>
      <c r="D3211" s="5" t="s">
        <v>2479</v>
      </c>
      <c r="E3211" s="181"/>
      <c r="F3211" s="351"/>
      <c r="G3211" s="351"/>
      <c r="H3211" s="351"/>
      <c r="I3211" s="7"/>
      <c r="J3211" s="7"/>
      <c r="K3211" s="7"/>
      <c r="L3211" s="7"/>
      <c r="M3211" s="7"/>
      <c r="N3211" s="97"/>
      <c r="O3211" s="94" t="str">
        <f ca="1">IF(D3211="цвет",SUM(O3212:INDIRECT("N"&amp;R3211)),IF(SUM(E3211:N3211)=0,"",SUM(E3211:N3211)))</f>
        <v/>
      </c>
      <c r="P3211" s="68" t="s">
        <v>98</v>
      </c>
      <c r="Q3211" s="138">
        <f t="shared" ref="Q3211:Q3274" si="100">IF(C3211&lt;&gt;0,C3211,Q3210)</f>
        <v>3261</v>
      </c>
      <c r="R3211" s="139">
        <f t="shared" ref="R3211:R3274" ca="1" si="101">IF(D3211="Посмотреть большую фотографию на сайте",CELL("строка",O3211),R3212)</f>
        <v>3214</v>
      </c>
      <c r="S3211" s="69"/>
      <c r="T3211" s="102"/>
    </row>
    <row r="3212" spans="1:25" ht="17.25" thickBot="1">
      <c r="A3212" s="2"/>
      <c r="B3212" s="357"/>
      <c r="C3212" s="75"/>
      <c r="D3212" s="5" t="s">
        <v>33</v>
      </c>
      <c r="E3212" s="351"/>
      <c r="F3212" s="351"/>
      <c r="G3212" s="351"/>
      <c r="H3212" s="351"/>
      <c r="I3212" s="7"/>
      <c r="J3212" s="7"/>
      <c r="K3212" s="7"/>
      <c r="L3212" s="7"/>
      <c r="M3212" s="7"/>
      <c r="N3212" s="97"/>
      <c r="O3212" s="94" t="str">
        <f ca="1">IF(D3212="цвет",SUM(O3213:INDIRECT("N"&amp;R3212)),IF(SUM(E3212:N3212)=0,"",SUM(E3212:N3212)))</f>
        <v/>
      </c>
      <c r="P3212" s="68" t="s">
        <v>98</v>
      </c>
      <c r="Q3212" s="138">
        <f t="shared" si="100"/>
        <v>3261</v>
      </c>
      <c r="R3212" s="139">
        <f t="shared" ca="1" si="101"/>
        <v>3214</v>
      </c>
      <c r="S3212" s="69"/>
      <c r="T3212" s="102"/>
    </row>
    <row r="3213" spans="1:25" ht="117" customHeight="1">
      <c r="A3213" s="2"/>
      <c r="B3213" s="357"/>
      <c r="C3213" s="75"/>
      <c r="D3213" s="359" t="s">
        <v>2480</v>
      </c>
      <c r="E3213" s="360"/>
      <c r="F3213" s="360"/>
      <c r="G3213" s="360"/>
      <c r="H3213" s="360"/>
      <c r="I3213" s="360"/>
      <c r="J3213" s="360"/>
      <c r="K3213" s="360"/>
      <c r="L3213" s="360"/>
      <c r="M3213" s="360"/>
      <c r="N3213" s="360"/>
      <c r="O3213" s="94" t="str">
        <f ca="1">IF(D3213="цвет",SUM(O3214:INDIRECT("N"&amp;R3213)),IF(SUM(E3213:N3213)=0,"",SUM(E3213:N3213)))</f>
        <v/>
      </c>
      <c r="P3213" s="68" t="s">
        <v>98</v>
      </c>
      <c r="Q3213" s="138">
        <f t="shared" si="100"/>
        <v>3261</v>
      </c>
      <c r="R3213" s="139">
        <f t="shared" ca="1" si="101"/>
        <v>3214</v>
      </c>
      <c r="S3213" s="69"/>
      <c r="T3213" s="102"/>
    </row>
    <row r="3214" spans="1:25" ht="17.45" customHeight="1" thickBot="1">
      <c r="A3214" s="2"/>
      <c r="B3214" s="365"/>
      <c r="C3214" s="77"/>
      <c r="D3214" s="362" t="str">
        <f>HYPERLINK("https://miamia.ru/search/index.php?q="&amp;Q3214&amp;"&amp;s=Поиск?utm_source=Excel&amp;utm_medium=Nalichie&amp;utm_content="&amp;Q3214&amp;"","Посмотреть большую фотографию на сайте")</f>
        <v>Посмотреть большую фотографию на сайте</v>
      </c>
      <c r="E3214" s="363"/>
      <c r="F3214" s="363"/>
      <c r="G3214" s="363"/>
      <c r="H3214" s="363"/>
      <c r="I3214" s="363"/>
      <c r="J3214" s="363"/>
      <c r="K3214" s="363"/>
      <c r="L3214" s="363"/>
      <c r="M3214" s="363"/>
      <c r="N3214" s="363"/>
      <c r="O3214" s="94" t="str">
        <f ca="1">IF(D3214="цвет",SUM(O3215:INDIRECT("N"&amp;R3214)),IF(SUM(E3214:N3214)=0,"",SUM(E3214:N3214)))</f>
        <v/>
      </c>
      <c r="P3214" s="68" t="s">
        <v>98</v>
      </c>
      <c r="Q3214" s="138">
        <f t="shared" si="100"/>
        <v>3261</v>
      </c>
      <c r="R3214" s="139">
        <f t="shared" ca="1" si="101"/>
        <v>3214</v>
      </c>
      <c r="S3214" s="69"/>
      <c r="T3214" s="102"/>
    </row>
    <row r="3215" spans="1:25" ht="17.25" thickBot="1">
      <c r="A3215" s="2"/>
      <c r="B3215" s="356" t="s">
        <v>2477</v>
      </c>
      <c r="C3215" s="83">
        <v>3262</v>
      </c>
      <c r="D3215" s="98" t="s">
        <v>9</v>
      </c>
      <c r="E3215" s="99" t="s">
        <v>10</v>
      </c>
      <c r="F3215" s="99" t="s">
        <v>11</v>
      </c>
      <c r="G3215" s="74" t="s">
        <v>12</v>
      </c>
      <c r="H3215" s="74" t="s">
        <v>13</v>
      </c>
      <c r="I3215" s="99" t="s">
        <v>14</v>
      </c>
      <c r="J3215" s="99" t="s">
        <v>15</v>
      </c>
      <c r="K3215" s="99" t="s">
        <v>16</v>
      </c>
      <c r="L3215" s="99"/>
      <c r="M3215" s="99"/>
      <c r="N3215" s="100"/>
      <c r="O3215" s="93">
        <f ca="1">IF(D3215="цвет",SUM(O3216:INDIRECT("N"&amp;R3215)),IF(SUM(E3215:N3215)=0,"",SUM(E3215:N3215)))</f>
        <v>0</v>
      </c>
      <c r="P3215" s="68">
        <v>2582</v>
      </c>
      <c r="Q3215" s="138">
        <f t="shared" si="100"/>
        <v>3262</v>
      </c>
      <c r="R3215" s="139">
        <f t="shared" ca="1" si="101"/>
        <v>3219</v>
      </c>
      <c r="S3215" s="101">
        <v>2582</v>
      </c>
      <c r="T3215" s="62">
        <f ca="1">S3215*O3215</f>
        <v>0</v>
      </c>
    </row>
    <row r="3216" spans="1:25" ht="17.25" thickBot="1">
      <c r="A3216" s="2"/>
      <c r="B3216" s="357"/>
      <c r="C3216" s="75"/>
      <c r="D3216" s="5" t="s">
        <v>2479</v>
      </c>
      <c r="E3216" s="181"/>
      <c r="F3216" s="181"/>
      <c r="G3216" s="7"/>
      <c r="H3216" s="7"/>
      <c r="I3216" s="7"/>
      <c r="J3216" s="7"/>
      <c r="K3216" s="7"/>
      <c r="L3216" s="7"/>
      <c r="M3216" s="7"/>
      <c r="N3216" s="97"/>
      <c r="O3216" s="94" t="str">
        <f ca="1">IF(D3216="цвет",SUM(O3217:INDIRECT("N"&amp;R3216)),IF(SUM(E3216:N3216)=0,"",SUM(E3216:N3216)))</f>
        <v/>
      </c>
      <c r="P3216" s="68" t="s">
        <v>98</v>
      </c>
      <c r="Q3216" s="138">
        <f t="shared" si="100"/>
        <v>3262</v>
      </c>
      <c r="R3216" s="139">
        <f t="shared" ca="1" si="101"/>
        <v>3219</v>
      </c>
      <c r="S3216" s="69"/>
      <c r="T3216" s="102"/>
    </row>
    <row r="3217" spans="1:20" ht="17.25" thickBot="1">
      <c r="A3217" s="2"/>
      <c r="B3217" s="357"/>
      <c r="C3217" s="75"/>
      <c r="D3217" s="5" t="s">
        <v>33</v>
      </c>
      <c r="E3217" s="7"/>
      <c r="F3217" s="7"/>
      <c r="G3217" s="7"/>
      <c r="H3217" s="7"/>
      <c r="I3217" s="7"/>
      <c r="J3217" s="7"/>
      <c r="K3217" s="7"/>
      <c r="L3217" s="7"/>
      <c r="M3217" s="7"/>
      <c r="N3217" s="97"/>
      <c r="O3217" s="94" t="str">
        <f ca="1">IF(D3217="цвет",SUM(O3218:INDIRECT("N"&amp;R3217)),IF(SUM(E3217:N3217)=0,"",SUM(E3217:N3217)))</f>
        <v/>
      </c>
      <c r="P3217" s="68" t="s">
        <v>98</v>
      </c>
      <c r="Q3217" s="138">
        <f t="shared" si="100"/>
        <v>3262</v>
      </c>
      <c r="R3217" s="139">
        <f t="shared" ca="1" si="101"/>
        <v>3219</v>
      </c>
      <c r="S3217" s="69"/>
      <c r="T3217" s="102"/>
    </row>
    <row r="3218" spans="1:20" ht="117" customHeight="1">
      <c r="A3218" s="2"/>
      <c r="B3218" s="357"/>
      <c r="C3218" s="75"/>
      <c r="D3218" s="359" t="s">
        <v>2481</v>
      </c>
      <c r="E3218" s="360"/>
      <c r="F3218" s="360"/>
      <c r="G3218" s="360"/>
      <c r="H3218" s="360"/>
      <c r="I3218" s="360"/>
      <c r="J3218" s="360"/>
      <c r="K3218" s="360"/>
      <c r="L3218" s="360"/>
      <c r="M3218" s="360"/>
      <c r="N3218" s="360"/>
      <c r="O3218" s="94" t="str">
        <f ca="1">IF(D3218="цвет",SUM(O3219:INDIRECT("N"&amp;R3218)),IF(SUM(E3218:N3218)=0,"",SUM(E3218:N3218)))</f>
        <v/>
      </c>
      <c r="P3218" s="68" t="s">
        <v>98</v>
      </c>
      <c r="Q3218" s="138">
        <f t="shared" si="100"/>
        <v>3262</v>
      </c>
      <c r="R3218" s="139">
        <f t="shared" ca="1" si="101"/>
        <v>3219</v>
      </c>
      <c r="S3218" s="69"/>
      <c r="T3218" s="102"/>
    </row>
    <row r="3219" spans="1:20" ht="17.45" customHeight="1" thickBot="1">
      <c r="A3219" s="2"/>
      <c r="B3219" s="365"/>
      <c r="C3219" s="77"/>
      <c r="D3219" s="362" t="str">
        <f>HYPERLINK("https://miamia.ru/search/index.php?q="&amp;Q3219&amp;"&amp;s=Поиск?utm_source=Excel&amp;utm_medium=Nalichie&amp;utm_content="&amp;Q3219&amp;"","Посмотреть большую фотографию на сайте")</f>
        <v>Посмотреть большую фотографию на сайте</v>
      </c>
      <c r="E3219" s="363"/>
      <c r="F3219" s="363"/>
      <c r="G3219" s="363"/>
      <c r="H3219" s="363"/>
      <c r="I3219" s="363"/>
      <c r="J3219" s="363"/>
      <c r="K3219" s="363"/>
      <c r="L3219" s="363"/>
      <c r="M3219" s="363"/>
      <c r="N3219" s="363"/>
      <c r="O3219" s="94" t="str">
        <f ca="1">IF(D3219="цвет",SUM(O3220:INDIRECT("N"&amp;R3219)),IF(SUM(E3219:N3219)=0,"",SUM(E3219:N3219)))</f>
        <v/>
      </c>
      <c r="P3219" s="68" t="s">
        <v>98</v>
      </c>
      <c r="Q3219" s="138">
        <f t="shared" si="100"/>
        <v>3262</v>
      </c>
      <c r="R3219" s="139">
        <f t="shared" ca="1" si="101"/>
        <v>3219</v>
      </c>
      <c r="S3219" s="69"/>
      <c r="T3219" s="102"/>
    </row>
    <row r="3220" spans="1:20" ht="17.25" thickBot="1">
      <c r="A3220" s="2"/>
      <c r="B3220" s="356" t="s">
        <v>2477</v>
      </c>
      <c r="C3220" s="83">
        <v>3263</v>
      </c>
      <c r="D3220" s="98" t="s">
        <v>9</v>
      </c>
      <c r="E3220" s="99" t="s">
        <v>10</v>
      </c>
      <c r="F3220" s="99" t="s">
        <v>17</v>
      </c>
      <c r="G3220" s="99" t="s">
        <v>18</v>
      </c>
      <c r="H3220" s="99" t="s">
        <v>19</v>
      </c>
      <c r="I3220" s="99" t="s">
        <v>23</v>
      </c>
      <c r="J3220" s="99"/>
      <c r="K3220" s="99"/>
      <c r="L3220" s="99"/>
      <c r="M3220" s="99"/>
      <c r="N3220" s="100"/>
      <c r="O3220" s="93">
        <f ca="1">IF(D3220="цвет",SUM(O3221:INDIRECT("N"&amp;R3220)),IF(SUM(E3220:N3220)=0,"",SUM(E3220:N3220)))</f>
        <v>0</v>
      </c>
      <c r="P3220" s="68">
        <v>3099</v>
      </c>
      <c r="Q3220" s="138">
        <f t="shared" si="100"/>
        <v>3263</v>
      </c>
      <c r="R3220" s="139">
        <f t="shared" ca="1" si="101"/>
        <v>3224</v>
      </c>
      <c r="S3220" s="101">
        <v>3099</v>
      </c>
      <c r="T3220" s="62">
        <f ca="1">S3220*O3220</f>
        <v>0</v>
      </c>
    </row>
    <row r="3221" spans="1:20" ht="17.25" thickBot="1">
      <c r="A3221" s="2"/>
      <c r="B3221" s="357"/>
      <c r="C3221" s="75"/>
      <c r="D3221" s="5" t="s">
        <v>2479</v>
      </c>
      <c r="E3221" s="351"/>
      <c r="F3221" s="181"/>
      <c r="G3221" s="181"/>
      <c r="H3221" s="181"/>
      <c r="I3221" s="7"/>
      <c r="J3221" s="7"/>
      <c r="K3221" s="7"/>
      <c r="L3221" s="7"/>
      <c r="M3221" s="7"/>
      <c r="N3221" s="97"/>
      <c r="O3221" s="94" t="str">
        <f ca="1">IF(D3221="цвет",SUM(O3222:INDIRECT("N"&amp;R3221)),IF(SUM(E3221:N3221)=0,"",SUM(E3221:N3221)))</f>
        <v/>
      </c>
      <c r="P3221" s="68" t="s">
        <v>98</v>
      </c>
      <c r="Q3221" s="138">
        <f t="shared" si="100"/>
        <v>3263</v>
      </c>
      <c r="R3221" s="139">
        <f t="shared" ca="1" si="101"/>
        <v>3224</v>
      </c>
      <c r="S3221" s="69"/>
      <c r="T3221" s="102"/>
    </row>
    <row r="3222" spans="1:20" ht="17.25" thickBot="1">
      <c r="A3222" s="2"/>
      <c r="B3222" s="357"/>
      <c r="C3222" s="75"/>
      <c r="D3222" s="5" t="s">
        <v>33</v>
      </c>
      <c r="E3222" s="7"/>
      <c r="F3222" s="7"/>
      <c r="G3222" s="181"/>
      <c r="H3222" s="7"/>
      <c r="I3222" s="7"/>
      <c r="J3222" s="7"/>
      <c r="K3222" s="7"/>
      <c r="L3222" s="7"/>
      <c r="M3222" s="7"/>
      <c r="N3222" s="97"/>
      <c r="O3222" s="94" t="str">
        <f ca="1">IF(D3222="цвет",SUM(O3223:INDIRECT("N"&amp;R3222)),IF(SUM(E3222:N3222)=0,"",SUM(E3222:N3222)))</f>
        <v/>
      </c>
      <c r="P3222" s="68" t="s">
        <v>98</v>
      </c>
      <c r="Q3222" s="138">
        <f t="shared" si="100"/>
        <v>3263</v>
      </c>
      <c r="R3222" s="139">
        <f t="shared" ca="1" si="101"/>
        <v>3224</v>
      </c>
      <c r="S3222" s="69"/>
      <c r="T3222" s="102"/>
    </row>
    <row r="3223" spans="1:20" ht="117" customHeight="1">
      <c r="A3223" s="2"/>
      <c r="B3223" s="357"/>
      <c r="C3223" s="75"/>
      <c r="D3223" s="359" t="s">
        <v>2482</v>
      </c>
      <c r="E3223" s="360"/>
      <c r="F3223" s="360"/>
      <c r="G3223" s="360"/>
      <c r="H3223" s="360"/>
      <c r="I3223" s="360"/>
      <c r="J3223" s="360"/>
      <c r="K3223" s="360"/>
      <c r="L3223" s="360"/>
      <c r="M3223" s="360"/>
      <c r="N3223" s="360"/>
      <c r="O3223" s="94" t="str">
        <f ca="1">IF(D3223="цвет",SUM(O3224:INDIRECT("N"&amp;R3223)),IF(SUM(E3223:N3223)=0,"",SUM(E3223:N3223)))</f>
        <v/>
      </c>
      <c r="P3223" s="68" t="s">
        <v>98</v>
      </c>
      <c r="Q3223" s="138">
        <f t="shared" si="100"/>
        <v>3263</v>
      </c>
      <c r="R3223" s="139">
        <f t="shared" ca="1" si="101"/>
        <v>3224</v>
      </c>
      <c r="S3223" s="69"/>
      <c r="T3223" s="102"/>
    </row>
    <row r="3224" spans="1:20" ht="17.45" customHeight="1" thickBot="1">
      <c r="A3224" s="2"/>
      <c r="B3224" s="365"/>
      <c r="C3224" s="77"/>
      <c r="D3224" s="362" t="str">
        <f>HYPERLINK("https://miamia.ru/search/index.php?q="&amp;Q3224&amp;"&amp;s=Поиск?utm_source=Excel&amp;utm_medium=Nalichie&amp;utm_content="&amp;Q3224&amp;"","Посмотреть большую фотографию на сайте")</f>
        <v>Посмотреть большую фотографию на сайте</v>
      </c>
      <c r="E3224" s="363"/>
      <c r="F3224" s="363"/>
      <c r="G3224" s="363"/>
      <c r="H3224" s="363"/>
      <c r="I3224" s="363"/>
      <c r="J3224" s="363"/>
      <c r="K3224" s="363"/>
      <c r="L3224" s="363"/>
      <c r="M3224" s="363"/>
      <c r="N3224" s="363"/>
      <c r="O3224" s="94" t="str">
        <f ca="1">IF(D3224="цвет",SUM(O3225:INDIRECT("N"&amp;R3224)),IF(SUM(E3224:N3224)=0,"",SUM(E3224:N3224)))</f>
        <v/>
      </c>
      <c r="P3224" s="68" t="s">
        <v>98</v>
      </c>
      <c r="Q3224" s="138">
        <f t="shared" si="100"/>
        <v>3263</v>
      </c>
      <c r="R3224" s="139">
        <f t="shared" ca="1" si="101"/>
        <v>3224</v>
      </c>
      <c r="S3224" s="69"/>
      <c r="T3224" s="102"/>
    </row>
    <row r="3225" spans="1:20" ht="17.25" thickBot="1">
      <c r="A3225" s="2"/>
      <c r="B3225" s="356" t="s">
        <v>2477</v>
      </c>
      <c r="C3225" s="83">
        <v>3266</v>
      </c>
      <c r="D3225" s="98" t="s">
        <v>9</v>
      </c>
      <c r="E3225" s="99" t="s">
        <v>10</v>
      </c>
      <c r="F3225" s="99" t="s">
        <v>11</v>
      </c>
      <c r="G3225" s="74" t="s">
        <v>12</v>
      </c>
      <c r="H3225" s="74" t="s">
        <v>13</v>
      </c>
      <c r="I3225" s="99" t="s">
        <v>14</v>
      </c>
      <c r="J3225" s="99" t="s">
        <v>15</v>
      </c>
      <c r="K3225" s="99" t="s">
        <v>16</v>
      </c>
      <c r="L3225" s="99"/>
      <c r="M3225" s="99"/>
      <c r="N3225" s="100"/>
      <c r="O3225" s="93">
        <f ca="1">IF(D3225="цвет",SUM(O3226:INDIRECT("N"&amp;R3225)),IF(SUM(E3225:N3225)=0,"",SUM(E3225:N3225)))</f>
        <v>0</v>
      </c>
      <c r="P3225" s="68">
        <v>4391</v>
      </c>
      <c r="Q3225" s="138">
        <f t="shared" si="100"/>
        <v>3266</v>
      </c>
      <c r="R3225" s="139">
        <f t="shared" ca="1" si="101"/>
        <v>3229</v>
      </c>
      <c r="S3225" s="101">
        <v>4391</v>
      </c>
      <c r="T3225" s="62">
        <f ca="1">S3225*O3225</f>
        <v>0</v>
      </c>
    </row>
    <row r="3226" spans="1:20" ht="17.25" thickBot="1">
      <c r="A3226" s="2"/>
      <c r="B3226" s="357"/>
      <c r="C3226" s="75"/>
      <c r="D3226" s="5" t="s">
        <v>2479</v>
      </c>
      <c r="E3226" s="7"/>
      <c r="F3226" s="181"/>
      <c r="G3226" s="181"/>
      <c r="H3226" s="181"/>
      <c r="I3226" s="181"/>
      <c r="J3226" s="181"/>
      <c r="K3226" s="181"/>
      <c r="L3226" s="7"/>
      <c r="M3226" s="7"/>
      <c r="N3226" s="97"/>
      <c r="O3226" s="94" t="str">
        <f ca="1">IF(D3226="цвет",SUM(O3227:INDIRECT("N"&amp;R3226)),IF(SUM(E3226:N3226)=0,"",SUM(E3226:N3226)))</f>
        <v/>
      </c>
      <c r="P3226" s="68" t="s">
        <v>98</v>
      </c>
      <c r="Q3226" s="138">
        <f t="shared" si="100"/>
        <v>3266</v>
      </c>
      <c r="R3226" s="139">
        <f t="shared" ca="1" si="101"/>
        <v>3229</v>
      </c>
      <c r="S3226" s="69"/>
      <c r="T3226" s="102"/>
    </row>
    <row r="3227" spans="1:20" ht="17.25" thickBot="1">
      <c r="A3227" s="2"/>
      <c r="B3227" s="357"/>
      <c r="C3227" s="75"/>
      <c r="D3227" s="5" t="s">
        <v>33</v>
      </c>
      <c r="E3227" s="7"/>
      <c r="F3227" s="351"/>
      <c r="G3227" s="7"/>
      <c r="H3227" s="181"/>
      <c r="I3227" s="181"/>
      <c r="J3227" s="351"/>
      <c r="K3227" s="351"/>
      <c r="L3227" s="7"/>
      <c r="M3227" s="7"/>
      <c r="N3227" s="97"/>
      <c r="O3227" s="94" t="str">
        <f ca="1">IF(D3227="цвет",SUM(O3228:INDIRECT("N"&amp;R3227)),IF(SUM(E3227:N3227)=0,"",SUM(E3227:N3227)))</f>
        <v/>
      </c>
      <c r="P3227" s="68" t="s">
        <v>98</v>
      </c>
      <c r="Q3227" s="138">
        <f t="shared" si="100"/>
        <v>3266</v>
      </c>
      <c r="R3227" s="139">
        <f t="shared" ca="1" si="101"/>
        <v>3229</v>
      </c>
      <c r="S3227" s="69"/>
      <c r="T3227" s="102"/>
    </row>
    <row r="3228" spans="1:20" ht="116.25" customHeight="1">
      <c r="A3228" s="2"/>
      <c r="B3228" s="357"/>
      <c r="C3228" s="75"/>
      <c r="D3228" s="359" t="s">
        <v>2483</v>
      </c>
      <c r="E3228" s="360"/>
      <c r="F3228" s="360"/>
      <c r="G3228" s="360"/>
      <c r="H3228" s="360"/>
      <c r="I3228" s="360"/>
      <c r="J3228" s="360"/>
      <c r="K3228" s="360"/>
      <c r="L3228" s="360"/>
      <c r="M3228" s="360"/>
      <c r="N3228" s="360"/>
      <c r="O3228" s="94" t="str">
        <f ca="1">IF(D3228="цвет",SUM(O3229:INDIRECT("N"&amp;R3228)),IF(SUM(E3228:N3228)=0,"",SUM(E3228:N3228)))</f>
        <v/>
      </c>
      <c r="P3228" s="68" t="s">
        <v>98</v>
      </c>
      <c r="Q3228" s="138">
        <f t="shared" si="100"/>
        <v>3266</v>
      </c>
      <c r="R3228" s="139">
        <f t="shared" ca="1" si="101"/>
        <v>3229</v>
      </c>
      <c r="S3228" s="69"/>
      <c r="T3228" s="102"/>
    </row>
    <row r="3229" spans="1:20" ht="17.45" customHeight="1" thickBot="1">
      <c r="A3229" s="2"/>
      <c r="B3229" s="365"/>
      <c r="C3229" s="77"/>
      <c r="D3229" s="362" t="str">
        <f>HYPERLINK("https://miamia.ru/search/index.php?q="&amp;Q3229&amp;"&amp;s=Поиск?utm_source=Excel&amp;utm_medium=Nalichie&amp;utm_content="&amp;Q3229&amp;"","Посмотреть большую фотографию на сайте")</f>
        <v>Посмотреть большую фотографию на сайте</v>
      </c>
      <c r="E3229" s="363"/>
      <c r="F3229" s="363"/>
      <c r="G3229" s="363"/>
      <c r="H3229" s="363"/>
      <c r="I3229" s="363"/>
      <c r="J3229" s="363"/>
      <c r="K3229" s="363"/>
      <c r="L3229" s="363"/>
      <c r="M3229" s="363"/>
      <c r="N3229" s="363"/>
      <c r="O3229" s="94" t="str">
        <f ca="1">IF(D3229="цвет",SUM(O3230:INDIRECT("N"&amp;R3229)),IF(SUM(E3229:N3229)=0,"",SUM(E3229:N3229)))</f>
        <v/>
      </c>
      <c r="P3229" s="68" t="s">
        <v>98</v>
      </c>
      <c r="Q3229" s="138">
        <f t="shared" si="100"/>
        <v>3266</v>
      </c>
      <c r="R3229" s="139">
        <f t="shared" ca="1" si="101"/>
        <v>3229</v>
      </c>
      <c r="S3229" s="69"/>
      <c r="T3229" s="102"/>
    </row>
    <row r="3230" spans="1:20" ht="17.25" thickBot="1">
      <c r="A3230" s="2"/>
      <c r="B3230" s="356" t="s">
        <v>2477</v>
      </c>
      <c r="C3230" s="83">
        <v>3267</v>
      </c>
      <c r="D3230" s="98" t="s">
        <v>9</v>
      </c>
      <c r="E3230" s="99" t="s">
        <v>10</v>
      </c>
      <c r="F3230" s="99" t="s">
        <v>17</v>
      </c>
      <c r="G3230" s="99" t="s">
        <v>18</v>
      </c>
      <c r="H3230" s="99" t="s">
        <v>19</v>
      </c>
      <c r="I3230" s="99" t="s">
        <v>23</v>
      </c>
      <c r="J3230" s="99"/>
      <c r="K3230" s="99"/>
      <c r="L3230" s="99"/>
      <c r="M3230" s="99"/>
      <c r="N3230" s="100"/>
      <c r="O3230" s="93">
        <f ca="1">IF(D3230="цвет",SUM(O3231:INDIRECT("N"&amp;R3230)),IF(SUM(E3230:N3230)=0,"",SUM(E3230:N3230)))</f>
        <v>0</v>
      </c>
      <c r="P3230" s="68">
        <v>2970</v>
      </c>
      <c r="Q3230" s="138">
        <f t="shared" si="100"/>
        <v>3267</v>
      </c>
      <c r="R3230" s="139">
        <f t="shared" ca="1" si="101"/>
        <v>3234</v>
      </c>
      <c r="S3230" s="101">
        <v>2970</v>
      </c>
      <c r="T3230" s="62">
        <f ca="1">S3230*O3230</f>
        <v>0</v>
      </c>
    </row>
    <row r="3231" spans="1:20" ht="17.25" thickBot="1">
      <c r="A3231" s="2"/>
      <c r="B3231" s="357"/>
      <c r="C3231" s="75"/>
      <c r="D3231" s="5" t="s">
        <v>2479</v>
      </c>
      <c r="E3231" s="7"/>
      <c r="F3231" s="351"/>
      <c r="G3231" s="351"/>
      <c r="H3231" s="351"/>
      <c r="I3231" s="7"/>
      <c r="J3231" s="7"/>
      <c r="K3231" s="7"/>
      <c r="L3231" s="7"/>
      <c r="M3231" s="7"/>
      <c r="N3231" s="97"/>
      <c r="O3231" s="94" t="str">
        <f ca="1">IF(D3231="цвет",SUM(O3232:INDIRECT("N"&amp;R3231)),IF(SUM(E3231:N3231)=0,"",SUM(E3231:N3231)))</f>
        <v/>
      </c>
      <c r="P3231" s="68" t="s">
        <v>98</v>
      </c>
      <c r="Q3231" s="138">
        <f t="shared" si="100"/>
        <v>3267</v>
      </c>
      <c r="R3231" s="139">
        <f t="shared" ca="1" si="101"/>
        <v>3234</v>
      </c>
      <c r="S3231" s="69"/>
      <c r="T3231" s="102"/>
    </row>
    <row r="3232" spans="1:20" ht="17.25" thickBot="1">
      <c r="A3232" s="2"/>
      <c r="B3232" s="357"/>
      <c r="C3232" s="75"/>
      <c r="D3232" s="5" t="s">
        <v>33</v>
      </c>
      <c r="E3232" s="7"/>
      <c r="F3232" s="351"/>
      <c r="G3232" s="351"/>
      <c r="H3232" s="351"/>
      <c r="I3232" s="7"/>
      <c r="J3232" s="7"/>
      <c r="K3232" s="7"/>
      <c r="L3232" s="7"/>
      <c r="M3232" s="7"/>
      <c r="N3232" s="97"/>
      <c r="O3232" s="94" t="str">
        <f ca="1">IF(D3232="цвет",SUM(O3233:INDIRECT("N"&amp;R3232)),IF(SUM(E3232:N3232)=0,"",SUM(E3232:N3232)))</f>
        <v/>
      </c>
      <c r="P3232" s="68" t="s">
        <v>98</v>
      </c>
      <c r="Q3232" s="138">
        <f t="shared" si="100"/>
        <v>3267</v>
      </c>
      <c r="R3232" s="139">
        <f t="shared" ca="1" si="101"/>
        <v>3234</v>
      </c>
      <c r="S3232" s="69"/>
      <c r="T3232" s="102"/>
    </row>
    <row r="3233" spans="1:25" ht="125.25" customHeight="1">
      <c r="A3233" s="2"/>
      <c r="B3233" s="357"/>
      <c r="C3233" s="75"/>
      <c r="D3233" s="359" t="s">
        <v>2484</v>
      </c>
      <c r="E3233" s="360"/>
      <c r="F3233" s="360"/>
      <c r="G3233" s="360"/>
      <c r="H3233" s="360"/>
      <c r="I3233" s="360"/>
      <c r="J3233" s="360"/>
      <c r="K3233" s="360"/>
      <c r="L3233" s="360"/>
      <c r="M3233" s="360"/>
      <c r="N3233" s="360"/>
      <c r="O3233" s="94" t="str">
        <f ca="1">IF(D3233="цвет",SUM(O3234:INDIRECT("N"&amp;R3233)),IF(SUM(E3233:N3233)=0,"",SUM(E3233:N3233)))</f>
        <v/>
      </c>
      <c r="P3233" s="68" t="s">
        <v>98</v>
      </c>
      <c r="Q3233" s="138">
        <f t="shared" si="100"/>
        <v>3267</v>
      </c>
      <c r="R3233" s="139">
        <f t="shared" ca="1" si="101"/>
        <v>3234</v>
      </c>
      <c r="S3233" s="69"/>
      <c r="T3233" s="102"/>
    </row>
    <row r="3234" spans="1:25" ht="17.45" customHeight="1" thickBot="1">
      <c r="A3234" s="2"/>
      <c r="B3234" s="365"/>
      <c r="C3234" s="77"/>
      <c r="D3234" s="362" t="str">
        <f>HYPERLINK("https://miamia.ru/search/index.php?q="&amp;Q3234&amp;"&amp;s=Поиск?utm_source=Excel&amp;utm_medium=Nalichie&amp;utm_content="&amp;Q3234&amp;"","Посмотреть большую фотографию на сайте")</f>
        <v>Посмотреть большую фотографию на сайте</v>
      </c>
      <c r="E3234" s="363"/>
      <c r="F3234" s="363"/>
      <c r="G3234" s="363"/>
      <c r="H3234" s="363"/>
      <c r="I3234" s="363"/>
      <c r="J3234" s="363"/>
      <c r="K3234" s="363"/>
      <c r="L3234" s="363"/>
      <c r="M3234" s="363"/>
      <c r="N3234" s="363"/>
      <c r="O3234" s="94" t="str">
        <f ca="1">IF(D3234="цвет",SUM(O3235:INDIRECT("N"&amp;R3234)),IF(SUM(E3234:N3234)=0,"",SUM(E3234:N3234)))</f>
        <v/>
      </c>
      <c r="P3234" s="68" t="s">
        <v>98</v>
      </c>
      <c r="Q3234" s="138">
        <f t="shared" si="100"/>
        <v>3267</v>
      </c>
      <c r="R3234" s="139">
        <f t="shared" ca="1" si="101"/>
        <v>3234</v>
      </c>
      <c r="S3234" s="69"/>
      <c r="T3234" s="102"/>
    </row>
    <row r="3235" spans="1:25" ht="23.1" customHeight="1" thickBot="1">
      <c r="A3235" s="2"/>
      <c r="B3235" s="28" t="s">
        <v>1772</v>
      </c>
      <c r="C3235" s="29"/>
      <c r="D3235" s="30"/>
      <c r="E3235" s="31"/>
      <c r="F3235" s="31"/>
      <c r="G3235" s="31"/>
      <c r="H3235" s="31"/>
      <c r="I3235" s="31"/>
      <c r="J3235" s="31"/>
      <c r="K3235" s="31"/>
      <c r="L3235" s="31"/>
      <c r="M3235" s="31"/>
      <c r="N3235" s="32"/>
      <c r="O3235" s="91" t="str">
        <f ca="1">IF(D3235="цвет",SUM(O3236:INDIRECT("N"&amp;R3235)),IF(SUM(E3235:N3235)=0,"",SUM(E3235:N3235)))</f>
        <v/>
      </c>
      <c r="P3235" s="68" t="s">
        <v>98</v>
      </c>
      <c r="Q3235" s="55">
        <f t="shared" si="100"/>
        <v>3267</v>
      </c>
      <c r="R3235" s="70">
        <f t="shared" ca="1" si="101"/>
        <v>3239</v>
      </c>
    </row>
    <row r="3236" spans="1:25" customFormat="1" ht="17.25" thickBot="1">
      <c r="A3236" s="130"/>
      <c r="B3236" s="370" t="s">
        <v>841</v>
      </c>
      <c r="C3236" s="169">
        <v>3325</v>
      </c>
      <c r="D3236" s="170" t="s">
        <v>9</v>
      </c>
      <c r="E3236" s="133" t="s">
        <v>13</v>
      </c>
      <c r="F3236" s="133" t="s">
        <v>14</v>
      </c>
      <c r="G3236" s="133" t="s">
        <v>15</v>
      </c>
      <c r="H3236" s="133" t="s">
        <v>16</v>
      </c>
      <c r="I3236" s="133" t="s">
        <v>21</v>
      </c>
      <c r="J3236" s="133" t="s">
        <v>22</v>
      </c>
      <c r="K3236" s="133"/>
      <c r="L3236" s="133"/>
      <c r="M3236" s="133"/>
      <c r="N3236" s="133"/>
      <c r="O3236" s="166">
        <f ca="1">IF(D3236="цвет",SUM(O3237:INDIRECT("N"&amp;R3236)),IF(SUM(E3236:N3236)=0,"",SUM(E3236:N3236)))</f>
        <v>0</v>
      </c>
      <c r="P3236" s="137">
        <v>2582</v>
      </c>
      <c r="Q3236" s="138">
        <f t="shared" si="100"/>
        <v>3325</v>
      </c>
      <c r="R3236" s="139">
        <f t="shared" ca="1" si="101"/>
        <v>3239</v>
      </c>
      <c r="S3236" s="85">
        <v>2582</v>
      </c>
      <c r="T3236" s="140">
        <f ca="1">O3236*S3236</f>
        <v>0</v>
      </c>
      <c r="U3236" s="141"/>
      <c r="V3236" s="141"/>
      <c r="W3236" s="141"/>
      <c r="X3236" s="141"/>
      <c r="Y3236" s="141"/>
    </row>
    <row r="3237" spans="1:25" customFormat="1" ht="17.25" thickBot="1">
      <c r="A3237" s="130"/>
      <c r="B3237" s="371"/>
      <c r="C3237" s="142"/>
      <c r="D3237" s="171" t="s">
        <v>842</v>
      </c>
      <c r="E3237" s="168"/>
      <c r="F3237" s="168"/>
      <c r="G3237" s="168"/>
      <c r="H3237" s="168"/>
      <c r="I3237" s="181"/>
      <c r="J3237" s="168"/>
      <c r="K3237" s="168"/>
      <c r="L3237" s="168"/>
      <c r="M3237" s="168"/>
      <c r="N3237" s="168"/>
      <c r="O3237" s="145" t="str">
        <f ca="1">IF(D3237="цвет",SUM(O3238:INDIRECT("N"&amp;R3237)),IF(SUM(E3237:N3237)=0,"",SUM(E3237:N3237)))</f>
        <v/>
      </c>
      <c r="P3237" s="137" t="s">
        <v>98</v>
      </c>
      <c r="Q3237" s="138">
        <f t="shared" si="100"/>
        <v>3325</v>
      </c>
      <c r="R3237" s="139">
        <f t="shared" ca="1" si="101"/>
        <v>3239</v>
      </c>
      <c r="S3237" s="146"/>
      <c r="T3237" s="147"/>
      <c r="U3237" s="141"/>
      <c r="V3237" s="141"/>
      <c r="W3237" s="141"/>
      <c r="X3237" s="141"/>
      <c r="Y3237" s="141"/>
    </row>
    <row r="3238" spans="1:25" customFormat="1" ht="135" customHeight="1">
      <c r="A3238" s="130"/>
      <c r="B3238" s="398"/>
      <c r="C3238" s="173"/>
      <c r="D3238" s="373" t="s">
        <v>2048</v>
      </c>
      <c r="E3238" s="374"/>
      <c r="F3238" s="374"/>
      <c r="G3238" s="374"/>
      <c r="H3238" s="374"/>
      <c r="I3238" s="374"/>
      <c r="J3238" s="374"/>
      <c r="K3238" s="374"/>
      <c r="L3238" s="374"/>
      <c r="M3238" s="374"/>
      <c r="N3238" s="375"/>
      <c r="O3238" s="145" t="str">
        <f ca="1">IF(D3238="цвет",SUM(O3239:INDIRECT("N"&amp;R3238)),IF(SUM(E3238:N3238)=0,"",SUM(E3238:N3238)))</f>
        <v/>
      </c>
      <c r="P3238" s="137" t="s">
        <v>98</v>
      </c>
      <c r="Q3238" s="138">
        <f t="shared" si="100"/>
        <v>3325</v>
      </c>
      <c r="R3238" s="139">
        <f t="shared" ca="1" si="101"/>
        <v>3239</v>
      </c>
      <c r="S3238" s="146"/>
      <c r="T3238" s="147"/>
      <c r="U3238" s="141"/>
      <c r="V3238" s="141"/>
      <c r="W3238" s="141"/>
      <c r="X3238" s="141"/>
      <c r="Y3238" s="141"/>
    </row>
    <row r="3239" spans="1:25" customFormat="1" ht="17.45" customHeight="1" thickBot="1">
      <c r="A3239" s="130"/>
      <c r="B3239" s="376"/>
      <c r="C3239" s="172"/>
      <c r="D3239" s="362" t="str">
        <f>HYPERLINK("https://miamia.ru/search/index.php?q="&amp;Q3239&amp;"&amp;s=Поиск?utm_source=Excel&amp;utm_medium=Nalichie&amp;utm_content="&amp;Q3239&amp;"","Посмотреть большую фотографию на сайте")</f>
        <v>Посмотреть большую фотографию на сайте</v>
      </c>
      <c r="E3239" s="363"/>
      <c r="F3239" s="363"/>
      <c r="G3239" s="363"/>
      <c r="H3239" s="363"/>
      <c r="I3239" s="363"/>
      <c r="J3239" s="363"/>
      <c r="K3239" s="363"/>
      <c r="L3239" s="363"/>
      <c r="M3239" s="363"/>
      <c r="N3239" s="364"/>
      <c r="O3239" s="145" t="str">
        <f ca="1">IF(D3239="цвет",SUM(O3240:INDIRECT("N"&amp;R3239)),IF(SUM(E3239:N3239)=0,"",SUM(E3239:N3239)))</f>
        <v/>
      </c>
      <c r="P3239" s="137" t="s">
        <v>98</v>
      </c>
      <c r="Q3239" s="138">
        <f t="shared" si="100"/>
        <v>3325</v>
      </c>
      <c r="R3239" s="139">
        <f t="shared" ca="1" si="101"/>
        <v>3239</v>
      </c>
      <c r="S3239" s="141"/>
      <c r="T3239" s="141"/>
      <c r="U3239" s="141"/>
      <c r="V3239" s="141"/>
      <c r="W3239" s="141"/>
      <c r="X3239" s="141"/>
      <c r="Y3239" s="141"/>
    </row>
    <row r="3240" spans="1:25" customFormat="1" ht="17.25" thickBot="1">
      <c r="A3240" s="130"/>
      <c r="B3240" s="370" t="s">
        <v>841</v>
      </c>
      <c r="C3240" s="169">
        <v>3329</v>
      </c>
      <c r="D3240" s="170" t="s">
        <v>9</v>
      </c>
      <c r="E3240" s="133" t="s">
        <v>18</v>
      </c>
      <c r="F3240" s="133" t="s">
        <v>19</v>
      </c>
      <c r="G3240" s="133" t="s">
        <v>21</v>
      </c>
      <c r="H3240" s="99" t="s">
        <v>23</v>
      </c>
      <c r="I3240" s="133"/>
      <c r="J3240" s="133"/>
      <c r="K3240" s="133"/>
      <c r="L3240" s="133"/>
      <c r="M3240" s="133"/>
      <c r="N3240" s="133"/>
      <c r="O3240" s="166">
        <f ca="1">IF(D3240="цвет",SUM(O3241:INDIRECT("N"&amp;R3240)),IF(SUM(E3240:N3240)=0,"",SUM(E3240:N3240)))</f>
        <v>0</v>
      </c>
      <c r="P3240" s="137">
        <v>3616</v>
      </c>
      <c r="Q3240" s="138">
        <f t="shared" si="100"/>
        <v>3329</v>
      </c>
      <c r="R3240" s="139">
        <f t="shared" ca="1" si="101"/>
        <v>3243</v>
      </c>
      <c r="S3240" s="85">
        <v>3616</v>
      </c>
      <c r="T3240" s="140">
        <f ca="1">O3240*S3240</f>
        <v>0</v>
      </c>
      <c r="U3240" s="141"/>
      <c r="V3240" s="141"/>
      <c r="W3240" s="141"/>
      <c r="X3240" s="141"/>
      <c r="Y3240" s="141"/>
    </row>
    <row r="3241" spans="1:25" customFormat="1" ht="17.25" thickBot="1">
      <c r="A3241" s="130"/>
      <c r="B3241" s="371"/>
      <c r="C3241" s="142"/>
      <c r="D3241" s="171" t="s">
        <v>842</v>
      </c>
      <c r="E3241" s="168"/>
      <c r="F3241" s="168"/>
      <c r="G3241" s="181"/>
      <c r="H3241" s="181"/>
      <c r="I3241" s="168"/>
      <c r="J3241" s="168"/>
      <c r="K3241" s="168"/>
      <c r="L3241" s="168"/>
      <c r="M3241" s="168"/>
      <c r="N3241" s="168"/>
      <c r="O3241" s="145" t="str">
        <f ca="1">IF(D3241="цвет",SUM(O3242:INDIRECT("N"&amp;R3241)),IF(SUM(E3241:N3241)=0,"",SUM(E3241:N3241)))</f>
        <v/>
      </c>
      <c r="P3241" s="137" t="s">
        <v>98</v>
      </c>
      <c r="Q3241" s="138">
        <f t="shared" si="100"/>
        <v>3329</v>
      </c>
      <c r="R3241" s="139">
        <f t="shared" ca="1" si="101"/>
        <v>3243</v>
      </c>
      <c r="S3241" s="146"/>
      <c r="T3241" s="147"/>
      <c r="U3241" s="141"/>
      <c r="V3241" s="141"/>
      <c r="W3241" s="141"/>
      <c r="X3241" s="141"/>
      <c r="Y3241" s="141"/>
    </row>
    <row r="3242" spans="1:25" customFormat="1" ht="135" customHeight="1">
      <c r="A3242" s="130"/>
      <c r="B3242" s="398"/>
      <c r="C3242" s="173"/>
      <c r="D3242" s="373" t="s">
        <v>2049</v>
      </c>
      <c r="E3242" s="374"/>
      <c r="F3242" s="374"/>
      <c r="G3242" s="374"/>
      <c r="H3242" s="374"/>
      <c r="I3242" s="374"/>
      <c r="J3242" s="374"/>
      <c r="K3242" s="374"/>
      <c r="L3242" s="374"/>
      <c r="M3242" s="374"/>
      <c r="N3242" s="375"/>
      <c r="O3242" s="145" t="str">
        <f ca="1">IF(D3242="цвет",SUM(O3243:INDIRECT("N"&amp;R3242)),IF(SUM(E3242:N3242)=0,"",SUM(E3242:N3242)))</f>
        <v/>
      </c>
      <c r="P3242" s="137" t="s">
        <v>98</v>
      </c>
      <c r="Q3242" s="138">
        <f t="shared" si="100"/>
        <v>3329</v>
      </c>
      <c r="R3242" s="139">
        <f t="shared" ca="1" si="101"/>
        <v>3243</v>
      </c>
      <c r="S3242" s="146"/>
      <c r="T3242" s="147"/>
      <c r="U3242" s="141"/>
      <c r="V3242" s="141"/>
      <c r="W3242" s="141"/>
      <c r="X3242" s="141"/>
      <c r="Y3242" s="141"/>
    </row>
    <row r="3243" spans="1:25" customFormat="1" ht="17.45" customHeight="1" thickBot="1">
      <c r="A3243" s="130"/>
      <c r="B3243" s="376"/>
      <c r="C3243" s="172"/>
      <c r="D3243" s="362" t="str">
        <f>HYPERLINK("https://miamia.ru/search/index.php?q="&amp;Q3243&amp;"&amp;s=Поиск?utm_source=Excel&amp;utm_medium=Nalichie&amp;utm_content="&amp;Q3243&amp;"","Посмотреть большую фотографию на сайте")</f>
        <v>Посмотреть большую фотографию на сайте</v>
      </c>
      <c r="E3243" s="363"/>
      <c r="F3243" s="363"/>
      <c r="G3243" s="363"/>
      <c r="H3243" s="363"/>
      <c r="I3243" s="363"/>
      <c r="J3243" s="363"/>
      <c r="K3243" s="363"/>
      <c r="L3243" s="363"/>
      <c r="M3243" s="363"/>
      <c r="N3243" s="364"/>
      <c r="O3243" s="145" t="str">
        <f ca="1">IF(D3243="цвет",SUM(O3244:INDIRECT("N"&amp;R3243)),IF(SUM(E3243:N3243)=0,"",SUM(E3243:N3243)))</f>
        <v/>
      </c>
      <c r="P3243" s="137" t="s">
        <v>98</v>
      </c>
      <c r="Q3243" s="138">
        <f t="shared" si="100"/>
        <v>3329</v>
      </c>
      <c r="R3243" s="139">
        <f t="shared" ca="1" si="101"/>
        <v>3243</v>
      </c>
      <c r="S3243" s="141"/>
      <c r="T3243" s="141"/>
      <c r="U3243" s="141"/>
      <c r="V3243" s="141"/>
      <c r="W3243" s="141"/>
      <c r="X3243" s="141"/>
      <c r="Y3243" s="141"/>
    </row>
    <row r="3244" spans="1:25" ht="23.1" customHeight="1" thickBot="1">
      <c r="A3244" s="2"/>
      <c r="B3244" s="28" t="s">
        <v>2487</v>
      </c>
      <c r="C3244" s="29"/>
      <c r="D3244" s="30"/>
      <c r="E3244" s="31"/>
      <c r="F3244" s="31"/>
      <c r="G3244" s="31"/>
      <c r="H3244" s="31"/>
      <c r="I3244" s="31"/>
      <c r="J3244" s="31"/>
      <c r="K3244" s="31"/>
      <c r="L3244" s="31"/>
      <c r="M3244" s="31"/>
      <c r="N3244" s="31"/>
      <c r="O3244" s="91" t="str">
        <f ca="1">IF(D3244="цвет",SUM(O3245:INDIRECT("N"&amp;R3244)),IF(SUM(E3244:N3244)=0,"",SUM(E3244:N3244)))</f>
        <v/>
      </c>
      <c r="P3244" s="68" t="s">
        <v>98</v>
      </c>
      <c r="Q3244" s="138">
        <f t="shared" si="100"/>
        <v>3329</v>
      </c>
      <c r="R3244" s="139">
        <f t="shared" ca="1" si="101"/>
        <v>3250</v>
      </c>
    </row>
    <row r="3245" spans="1:25" ht="17.25" thickBot="1">
      <c r="A3245" s="2"/>
      <c r="B3245" s="356" t="s">
        <v>2467</v>
      </c>
      <c r="C3245" s="83">
        <v>4800</v>
      </c>
      <c r="D3245" s="98" t="s">
        <v>9</v>
      </c>
      <c r="E3245" s="99" t="s">
        <v>10</v>
      </c>
      <c r="F3245" s="99" t="s">
        <v>11</v>
      </c>
      <c r="G3245" s="74" t="s">
        <v>12</v>
      </c>
      <c r="H3245" s="74" t="s">
        <v>13</v>
      </c>
      <c r="I3245" s="99" t="s">
        <v>14</v>
      </c>
      <c r="J3245" s="99" t="s">
        <v>15</v>
      </c>
      <c r="K3245" s="99" t="s">
        <v>16</v>
      </c>
      <c r="L3245" s="99" t="s">
        <v>21</v>
      </c>
      <c r="M3245" s="99" t="s">
        <v>22</v>
      </c>
      <c r="N3245" s="100"/>
      <c r="O3245" s="93">
        <f ca="1">IF(D3245="цвет",SUM(O3246:INDIRECT("N"&amp;R3245)),IF(SUM(E3245:N3245)=0,"",SUM(E3245:N3245)))</f>
        <v>0</v>
      </c>
      <c r="P3245" s="68">
        <v>2582</v>
      </c>
      <c r="Q3245" s="138">
        <f t="shared" si="100"/>
        <v>4800</v>
      </c>
      <c r="R3245" s="139">
        <f t="shared" ca="1" si="101"/>
        <v>3250</v>
      </c>
      <c r="S3245" s="101">
        <v>2582</v>
      </c>
      <c r="T3245" s="62">
        <f ca="1">S3245*O3245</f>
        <v>0</v>
      </c>
    </row>
    <row r="3246" spans="1:25" ht="17.25" thickBot="1">
      <c r="A3246" s="2"/>
      <c r="B3246" s="357"/>
      <c r="C3246" s="75"/>
      <c r="D3246" s="5" t="s">
        <v>44</v>
      </c>
      <c r="E3246" s="181"/>
      <c r="F3246" s="7"/>
      <c r="G3246" s="181"/>
      <c r="H3246" s="7"/>
      <c r="I3246" s="181"/>
      <c r="J3246" s="7"/>
      <c r="K3246" s="7"/>
      <c r="L3246" s="7"/>
      <c r="M3246" s="7"/>
      <c r="N3246" s="97"/>
      <c r="O3246" s="94" t="str">
        <f ca="1">IF(D3246="цвет",SUM(O3247:INDIRECT("N"&amp;R3246)),IF(SUM(E3246:N3246)=0,"",SUM(E3246:N3246)))</f>
        <v/>
      </c>
      <c r="P3246" s="68" t="s">
        <v>98</v>
      </c>
      <c r="Q3246" s="138">
        <f t="shared" si="100"/>
        <v>4800</v>
      </c>
      <c r="R3246" s="139">
        <f t="shared" ca="1" si="101"/>
        <v>3250</v>
      </c>
      <c r="S3246" s="69"/>
      <c r="T3246" s="102"/>
    </row>
    <row r="3247" spans="1:25" ht="17.25" thickBot="1">
      <c r="A3247" s="2"/>
      <c r="B3247" s="357"/>
      <c r="C3247" s="75"/>
      <c r="D3247" s="5" t="s">
        <v>33</v>
      </c>
      <c r="E3247" s="7"/>
      <c r="F3247" s="7"/>
      <c r="G3247" s="181"/>
      <c r="H3247" s="181"/>
      <c r="I3247" s="7"/>
      <c r="J3247" s="351"/>
      <c r="K3247" s="181"/>
      <c r="L3247" s="7"/>
      <c r="M3247" s="7"/>
      <c r="N3247" s="97"/>
      <c r="O3247" s="94" t="str">
        <f ca="1">IF(D3247="цвет",SUM(O3248:INDIRECT("N"&amp;R3247)),IF(SUM(E3247:N3247)=0,"",SUM(E3247:N3247)))</f>
        <v/>
      </c>
      <c r="P3247" s="68" t="s">
        <v>98</v>
      </c>
      <c r="Q3247" s="138">
        <f t="shared" si="100"/>
        <v>4800</v>
      </c>
      <c r="R3247" s="139">
        <f t="shared" ca="1" si="101"/>
        <v>3250</v>
      </c>
      <c r="S3247" s="69"/>
      <c r="T3247" s="102"/>
    </row>
    <row r="3248" spans="1:25" ht="17.25" thickBot="1">
      <c r="A3248" s="2"/>
      <c r="B3248" s="357"/>
      <c r="C3248" s="75"/>
      <c r="D3248" s="5" t="s">
        <v>42</v>
      </c>
      <c r="E3248" s="7"/>
      <c r="F3248" s="7"/>
      <c r="G3248" s="181"/>
      <c r="H3248" s="351"/>
      <c r="I3248" s="181"/>
      <c r="J3248" s="351"/>
      <c r="K3248" s="7"/>
      <c r="L3248" s="7"/>
      <c r="M3248" s="7"/>
      <c r="N3248" s="97"/>
      <c r="O3248" s="94" t="str">
        <f ca="1">IF(D3248="цвет",SUM(O3249:INDIRECT("N"&amp;R3248)),IF(SUM(E3248:N3248)=0,"",SUM(E3248:N3248)))</f>
        <v/>
      </c>
      <c r="P3248" s="68" t="s">
        <v>98</v>
      </c>
      <c r="Q3248" s="138">
        <f t="shared" si="100"/>
        <v>4800</v>
      </c>
      <c r="R3248" s="139">
        <f t="shared" ca="1" si="101"/>
        <v>3250</v>
      </c>
      <c r="S3248" s="69"/>
      <c r="T3248" s="102"/>
    </row>
    <row r="3249" spans="1:20" ht="117" customHeight="1">
      <c r="A3249" s="2"/>
      <c r="B3249" s="357"/>
      <c r="C3249" s="75"/>
      <c r="D3249" s="359" t="s">
        <v>2468</v>
      </c>
      <c r="E3249" s="360"/>
      <c r="F3249" s="360"/>
      <c r="G3249" s="360"/>
      <c r="H3249" s="360"/>
      <c r="I3249" s="360"/>
      <c r="J3249" s="360"/>
      <c r="K3249" s="360"/>
      <c r="L3249" s="360"/>
      <c r="M3249" s="360"/>
      <c r="N3249" s="360"/>
      <c r="O3249" s="94" t="str">
        <f ca="1">IF(D3249="цвет",SUM(O3250:INDIRECT("N"&amp;R3249)),IF(SUM(E3249:N3249)=0,"",SUM(E3249:N3249)))</f>
        <v/>
      </c>
      <c r="P3249" s="68" t="s">
        <v>98</v>
      </c>
      <c r="Q3249" s="138">
        <f t="shared" si="100"/>
        <v>4800</v>
      </c>
      <c r="R3249" s="139">
        <f t="shared" ca="1" si="101"/>
        <v>3250</v>
      </c>
      <c r="S3249" s="69"/>
      <c r="T3249" s="102"/>
    </row>
    <row r="3250" spans="1:20" ht="17.45" customHeight="1" thickBot="1">
      <c r="A3250" s="2"/>
      <c r="B3250" s="365"/>
      <c r="C3250" s="77"/>
      <c r="D3250" s="362" t="str">
        <f>HYPERLINK("https://miamia.ru/search/index.php?q="&amp;Q3250&amp;"&amp;s=Поиск?utm_source=Excel&amp;utm_medium=Nalichie&amp;utm_content="&amp;Q3250&amp;"","Посмотреть большую фотографию на сайте")</f>
        <v>Посмотреть большую фотографию на сайте</v>
      </c>
      <c r="E3250" s="363"/>
      <c r="F3250" s="363"/>
      <c r="G3250" s="363"/>
      <c r="H3250" s="363"/>
      <c r="I3250" s="363"/>
      <c r="J3250" s="363"/>
      <c r="K3250" s="363"/>
      <c r="L3250" s="363"/>
      <c r="M3250" s="363"/>
      <c r="N3250" s="363"/>
      <c r="O3250" s="94" t="str">
        <f ca="1">IF(D3250="цвет",SUM(O3251:INDIRECT("N"&amp;R3250)),IF(SUM(E3250:N3250)=0,"",SUM(E3250:N3250)))</f>
        <v/>
      </c>
      <c r="P3250" s="68" t="s">
        <v>98</v>
      </c>
      <c r="Q3250" s="138">
        <f t="shared" si="100"/>
        <v>4800</v>
      </c>
      <c r="R3250" s="139">
        <f t="shared" ca="1" si="101"/>
        <v>3250</v>
      </c>
      <c r="S3250" s="69"/>
      <c r="T3250" s="102"/>
    </row>
    <row r="3251" spans="1:20" ht="17.25" thickBot="1">
      <c r="A3251" s="2"/>
      <c r="B3251" s="356" t="s">
        <v>2467</v>
      </c>
      <c r="C3251" s="83">
        <v>4801</v>
      </c>
      <c r="D3251" s="98" t="s">
        <v>9</v>
      </c>
      <c r="E3251" s="99" t="s">
        <v>10</v>
      </c>
      <c r="F3251" s="99" t="s">
        <v>11</v>
      </c>
      <c r="G3251" s="74" t="s">
        <v>12</v>
      </c>
      <c r="H3251" s="74" t="s">
        <v>13</v>
      </c>
      <c r="I3251" s="99" t="s">
        <v>14</v>
      </c>
      <c r="J3251" s="99" t="s">
        <v>15</v>
      </c>
      <c r="K3251" s="99" t="s">
        <v>16</v>
      </c>
      <c r="L3251" s="99" t="s">
        <v>21</v>
      </c>
      <c r="M3251" s="99" t="s">
        <v>22</v>
      </c>
      <c r="N3251" s="100"/>
      <c r="O3251" s="93">
        <f ca="1">IF(D3251="цвет",SUM(O3252:INDIRECT("N"&amp;R3251)),IF(SUM(E3251:N3251)=0,"",SUM(E3251:N3251)))</f>
        <v>0</v>
      </c>
      <c r="P3251" s="68">
        <v>3228</v>
      </c>
      <c r="Q3251" s="138">
        <f t="shared" si="100"/>
        <v>4801</v>
      </c>
      <c r="R3251" s="139">
        <f t="shared" ca="1" si="101"/>
        <v>3256</v>
      </c>
      <c r="S3251" s="101">
        <v>3228</v>
      </c>
      <c r="T3251" s="62">
        <f ca="1">S3251*O3251</f>
        <v>0</v>
      </c>
    </row>
    <row r="3252" spans="1:20" ht="17.25" thickBot="1">
      <c r="A3252" s="2"/>
      <c r="B3252" s="357"/>
      <c r="C3252" s="75"/>
      <c r="D3252" s="5" t="s">
        <v>44</v>
      </c>
      <c r="E3252" s="7"/>
      <c r="F3252" s="7"/>
      <c r="G3252" s="181"/>
      <c r="H3252" s="7"/>
      <c r="I3252" s="7"/>
      <c r="J3252" s="7"/>
      <c r="K3252" s="181"/>
      <c r="L3252" s="7"/>
      <c r="M3252" s="7"/>
      <c r="N3252" s="97"/>
      <c r="O3252" s="94" t="str">
        <f ca="1">IF(D3252="цвет",SUM(O3253:INDIRECT("N"&amp;R3252)),IF(SUM(E3252:N3252)=0,"",SUM(E3252:N3252)))</f>
        <v/>
      </c>
      <c r="P3252" s="68" t="s">
        <v>98</v>
      </c>
      <c r="Q3252" s="138">
        <f t="shared" si="100"/>
        <v>4801</v>
      </c>
      <c r="R3252" s="139">
        <f t="shared" ca="1" si="101"/>
        <v>3256</v>
      </c>
      <c r="S3252" s="69"/>
      <c r="T3252" s="102"/>
    </row>
    <row r="3253" spans="1:20" ht="17.25" thickBot="1">
      <c r="A3253" s="2"/>
      <c r="B3253" s="357"/>
      <c r="C3253" s="75"/>
      <c r="D3253" s="5" t="s">
        <v>33</v>
      </c>
      <c r="E3253" s="7"/>
      <c r="F3253" s="7"/>
      <c r="G3253" s="7"/>
      <c r="H3253" s="181"/>
      <c r="I3253" s="7"/>
      <c r="J3253" s="7"/>
      <c r="K3253" s="181"/>
      <c r="L3253" s="181"/>
      <c r="M3253" s="7"/>
      <c r="N3253" s="97"/>
      <c r="O3253" s="94" t="str">
        <f ca="1">IF(D3253="цвет",SUM(O3254:INDIRECT("N"&amp;R3253)),IF(SUM(E3253:N3253)=0,"",SUM(E3253:N3253)))</f>
        <v/>
      </c>
      <c r="P3253" s="68" t="s">
        <v>98</v>
      </c>
      <c r="Q3253" s="138">
        <f t="shared" si="100"/>
        <v>4801</v>
      </c>
      <c r="R3253" s="139">
        <f t="shared" ca="1" si="101"/>
        <v>3256</v>
      </c>
      <c r="S3253" s="69"/>
      <c r="T3253" s="102"/>
    </row>
    <row r="3254" spans="1:20" ht="17.25" thickBot="1">
      <c r="A3254" s="2"/>
      <c r="B3254" s="357"/>
      <c r="C3254" s="75"/>
      <c r="D3254" s="5" t="s">
        <v>42</v>
      </c>
      <c r="E3254" s="7"/>
      <c r="F3254" s="7"/>
      <c r="G3254" s="7"/>
      <c r="H3254" s="7"/>
      <c r="I3254" s="7"/>
      <c r="J3254" s="7"/>
      <c r="K3254" s="7"/>
      <c r="L3254" s="7"/>
      <c r="M3254" s="7"/>
      <c r="N3254" s="97"/>
      <c r="O3254" s="94" t="str">
        <f ca="1">IF(D3254="цвет",SUM(O3255:INDIRECT("N"&amp;R3254)),IF(SUM(E3254:N3254)=0,"",SUM(E3254:N3254)))</f>
        <v/>
      </c>
      <c r="P3254" s="68" t="s">
        <v>98</v>
      </c>
      <c r="Q3254" s="138">
        <f t="shared" si="100"/>
        <v>4801</v>
      </c>
      <c r="R3254" s="139">
        <f t="shared" ca="1" si="101"/>
        <v>3256</v>
      </c>
      <c r="S3254" s="69"/>
      <c r="T3254" s="102"/>
    </row>
    <row r="3255" spans="1:20" ht="117" customHeight="1">
      <c r="A3255" s="2"/>
      <c r="B3255" s="357"/>
      <c r="C3255" s="75"/>
      <c r="D3255" s="359" t="s">
        <v>2469</v>
      </c>
      <c r="E3255" s="360"/>
      <c r="F3255" s="360"/>
      <c r="G3255" s="360"/>
      <c r="H3255" s="360"/>
      <c r="I3255" s="360"/>
      <c r="J3255" s="360"/>
      <c r="K3255" s="360"/>
      <c r="L3255" s="360"/>
      <c r="M3255" s="360"/>
      <c r="N3255" s="360"/>
      <c r="O3255" s="94" t="str">
        <f ca="1">IF(D3255="цвет",SUM(O3256:INDIRECT("N"&amp;R3255)),IF(SUM(E3255:N3255)=0,"",SUM(E3255:N3255)))</f>
        <v/>
      </c>
      <c r="P3255" s="68" t="s">
        <v>98</v>
      </c>
      <c r="Q3255" s="138">
        <f t="shared" si="100"/>
        <v>4801</v>
      </c>
      <c r="R3255" s="139">
        <f t="shared" ca="1" si="101"/>
        <v>3256</v>
      </c>
      <c r="S3255" s="69"/>
      <c r="T3255" s="102"/>
    </row>
    <row r="3256" spans="1:20" ht="17.45" customHeight="1" thickBot="1">
      <c r="A3256" s="2"/>
      <c r="B3256" s="365"/>
      <c r="C3256" s="77"/>
      <c r="D3256" s="362" t="str">
        <f>HYPERLINK("https://miamia.ru/search/index.php?q="&amp;Q3256&amp;"&amp;s=Поиск?utm_source=Excel&amp;utm_medium=Nalichie&amp;utm_content="&amp;Q3256&amp;"","Посмотреть большую фотографию на сайте")</f>
        <v>Посмотреть большую фотографию на сайте</v>
      </c>
      <c r="E3256" s="363"/>
      <c r="F3256" s="363"/>
      <c r="G3256" s="363"/>
      <c r="H3256" s="363"/>
      <c r="I3256" s="363"/>
      <c r="J3256" s="363"/>
      <c r="K3256" s="363"/>
      <c r="L3256" s="363"/>
      <c r="M3256" s="363"/>
      <c r="N3256" s="363"/>
      <c r="O3256" s="94" t="str">
        <f ca="1">IF(D3256="цвет",SUM(O3257:INDIRECT("N"&amp;R3256)),IF(SUM(E3256:N3256)=0,"",SUM(E3256:N3256)))</f>
        <v/>
      </c>
      <c r="P3256" s="68" t="s">
        <v>98</v>
      </c>
      <c r="Q3256" s="138">
        <f t="shared" si="100"/>
        <v>4801</v>
      </c>
      <c r="R3256" s="139">
        <f t="shared" ca="1" si="101"/>
        <v>3256</v>
      </c>
      <c r="S3256" s="69"/>
      <c r="T3256" s="102"/>
    </row>
    <row r="3257" spans="1:20" ht="17.25" thickBot="1">
      <c r="A3257" s="2"/>
      <c r="B3257" s="356" t="s">
        <v>2467</v>
      </c>
      <c r="C3257" s="83">
        <v>4802</v>
      </c>
      <c r="D3257" s="98" t="s">
        <v>9</v>
      </c>
      <c r="E3257" s="99" t="s">
        <v>10</v>
      </c>
      <c r="F3257" s="99" t="s">
        <v>11</v>
      </c>
      <c r="G3257" s="74" t="s">
        <v>12</v>
      </c>
      <c r="H3257" s="74" t="s">
        <v>13</v>
      </c>
      <c r="I3257" s="99" t="s">
        <v>14</v>
      </c>
      <c r="J3257" s="99" t="s">
        <v>15</v>
      </c>
      <c r="K3257" s="99" t="s">
        <v>16</v>
      </c>
      <c r="L3257" s="99" t="s">
        <v>21</v>
      </c>
      <c r="M3257" s="99" t="s">
        <v>22</v>
      </c>
      <c r="N3257" s="100"/>
      <c r="O3257" s="93">
        <f ca="1">IF(D3257="цвет",SUM(O3258:INDIRECT("N"&amp;R3257)),IF(SUM(E3257:N3257)=0,"",SUM(E3257:N3257)))</f>
        <v>0</v>
      </c>
      <c r="P3257" s="68">
        <v>2711</v>
      </c>
      <c r="Q3257" s="138">
        <f t="shared" si="100"/>
        <v>4802</v>
      </c>
      <c r="R3257" s="139">
        <f t="shared" ca="1" si="101"/>
        <v>3262</v>
      </c>
      <c r="S3257" s="101">
        <v>2711</v>
      </c>
      <c r="T3257" s="62">
        <f ca="1">S3257*O3257</f>
        <v>0</v>
      </c>
    </row>
    <row r="3258" spans="1:20" ht="17.25" thickBot="1">
      <c r="A3258" s="2"/>
      <c r="B3258" s="357"/>
      <c r="C3258" s="75"/>
      <c r="D3258" s="5" t="s">
        <v>44</v>
      </c>
      <c r="E3258" s="7"/>
      <c r="F3258" s="7"/>
      <c r="G3258" s="7"/>
      <c r="H3258" s="7"/>
      <c r="I3258" s="7"/>
      <c r="J3258" s="7"/>
      <c r="K3258" s="7"/>
      <c r="L3258" s="7"/>
      <c r="M3258" s="7"/>
      <c r="N3258" s="97"/>
      <c r="O3258" s="94" t="str">
        <f ca="1">IF(D3258="цвет",SUM(O3259:INDIRECT("N"&amp;R3258)),IF(SUM(E3258:N3258)=0,"",SUM(E3258:N3258)))</f>
        <v/>
      </c>
      <c r="P3258" s="68" t="s">
        <v>98</v>
      </c>
      <c r="Q3258" s="138">
        <f t="shared" si="100"/>
        <v>4802</v>
      </c>
      <c r="R3258" s="139">
        <f t="shared" ca="1" si="101"/>
        <v>3262</v>
      </c>
      <c r="S3258" s="69"/>
      <c r="T3258" s="102"/>
    </row>
    <row r="3259" spans="1:20" ht="17.25" thickBot="1">
      <c r="A3259" s="2"/>
      <c r="B3259" s="357"/>
      <c r="C3259" s="75"/>
      <c r="D3259" s="5" t="s">
        <v>33</v>
      </c>
      <c r="E3259" s="181"/>
      <c r="F3259" s="351"/>
      <c r="G3259" s="351"/>
      <c r="H3259" s="351"/>
      <c r="I3259" s="351"/>
      <c r="J3259" s="351"/>
      <c r="K3259" s="7"/>
      <c r="L3259" s="181"/>
      <c r="M3259" s="7"/>
      <c r="N3259" s="97"/>
      <c r="O3259" s="94" t="str">
        <f ca="1">IF(D3259="цвет",SUM(O3260:INDIRECT("N"&amp;R3259)),IF(SUM(E3259:N3259)=0,"",SUM(E3259:N3259)))</f>
        <v/>
      </c>
      <c r="P3259" s="68" t="s">
        <v>98</v>
      </c>
      <c r="Q3259" s="138">
        <f t="shared" si="100"/>
        <v>4802</v>
      </c>
      <c r="R3259" s="139">
        <f t="shared" ca="1" si="101"/>
        <v>3262</v>
      </c>
      <c r="S3259" s="69"/>
      <c r="T3259" s="102"/>
    </row>
    <row r="3260" spans="1:20" ht="17.25" thickBot="1">
      <c r="A3260" s="2"/>
      <c r="B3260" s="357"/>
      <c r="C3260" s="75"/>
      <c r="D3260" s="5" t="s">
        <v>42</v>
      </c>
      <c r="E3260" s="181"/>
      <c r="F3260" s="351"/>
      <c r="G3260" s="351"/>
      <c r="H3260" s="351"/>
      <c r="I3260" s="351"/>
      <c r="J3260" s="351"/>
      <c r="K3260" s="7"/>
      <c r="L3260" s="7"/>
      <c r="M3260" s="7"/>
      <c r="N3260" s="97"/>
      <c r="O3260" s="94" t="str">
        <f ca="1">IF(D3260="цвет",SUM(O3261:INDIRECT("N"&amp;R3260)),IF(SUM(E3260:N3260)=0,"",SUM(E3260:N3260)))</f>
        <v/>
      </c>
      <c r="P3260" s="68" t="s">
        <v>98</v>
      </c>
      <c r="Q3260" s="138">
        <f t="shared" si="100"/>
        <v>4802</v>
      </c>
      <c r="R3260" s="139">
        <f t="shared" ca="1" si="101"/>
        <v>3262</v>
      </c>
      <c r="S3260" s="69"/>
      <c r="T3260" s="102"/>
    </row>
    <row r="3261" spans="1:20" ht="117" customHeight="1">
      <c r="A3261" s="2"/>
      <c r="B3261" s="357"/>
      <c r="C3261" s="75"/>
      <c r="D3261" s="359" t="s">
        <v>2470</v>
      </c>
      <c r="E3261" s="360"/>
      <c r="F3261" s="360"/>
      <c r="G3261" s="360"/>
      <c r="H3261" s="360"/>
      <c r="I3261" s="360"/>
      <c r="J3261" s="360"/>
      <c r="K3261" s="360"/>
      <c r="L3261" s="360"/>
      <c r="M3261" s="360"/>
      <c r="N3261" s="360"/>
      <c r="O3261" s="94" t="str">
        <f ca="1">IF(D3261="цвет",SUM(O3262:INDIRECT("N"&amp;R3261)),IF(SUM(E3261:N3261)=0,"",SUM(E3261:N3261)))</f>
        <v/>
      </c>
      <c r="P3261" s="68" t="s">
        <v>98</v>
      </c>
      <c r="Q3261" s="138">
        <f t="shared" si="100"/>
        <v>4802</v>
      </c>
      <c r="R3261" s="139">
        <f t="shared" ca="1" si="101"/>
        <v>3262</v>
      </c>
      <c r="S3261" s="69"/>
      <c r="T3261" s="102"/>
    </row>
    <row r="3262" spans="1:20" ht="17.45" customHeight="1" thickBot="1">
      <c r="A3262" s="2"/>
      <c r="B3262" s="365"/>
      <c r="C3262" s="77"/>
      <c r="D3262" s="362" t="str">
        <f>HYPERLINK("https://miamia.ru/search/index.php?q="&amp;Q3262&amp;"&amp;s=Поиск?utm_source=Excel&amp;utm_medium=Nalichie&amp;utm_content="&amp;Q3262&amp;"","Посмотреть большую фотографию на сайте")</f>
        <v>Посмотреть большую фотографию на сайте</v>
      </c>
      <c r="E3262" s="363"/>
      <c r="F3262" s="363"/>
      <c r="G3262" s="363"/>
      <c r="H3262" s="363"/>
      <c r="I3262" s="363"/>
      <c r="J3262" s="363"/>
      <c r="K3262" s="363"/>
      <c r="L3262" s="363"/>
      <c r="M3262" s="363"/>
      <c r="N3262" s="363"/>
      <c r="O3262" s="94" t="str">
        <f ca="1">IF(D3262="цвет",SUM(O3263:INDIRECT("N"&amp;R3262)),IF(SUM(E3262:N3262)=0,"",SUM(E3262:N3262)))</f>
        <v/>
      </c>
      <c r="P3262" s="68" t="s">
        <v>98</v>
      </c>
      <c r="Q3262" s="138">
        <f t="shared" si="100"/>
        <v>4802</v>
      </c>
      <c r="R3262" s="139">
        <f t="shared" ca="1" si="101"/>
        <v>3262</v>
      </c>
      <c r="S3262" s="69"/>
      <c r="T3262" s="102"/>
    </row>
    <row r="3263" spans="1:20" ht="17.25" thickBot="1">
      <c r="A3263" s="2"/>
      <c r="B3263" s="356" t="s">
        <v>2467</v>
      </c>
      <c r="C3263" s="83">
        <v>4803</v>
      </c>
      <c r="D3263" s="98" t="s">
        <v>9</v>
      </c>
      <c r="E3263" s="99" t="s">
        <v>10</v>
      </c>
      <c r="F3263" s="74" t="s">
        <v>17</v>
      </c>
      <c r="G3263" s="74" t="s">
        <v>18</v>
      </c>
      <c r="H3263" s="99" t="s">
        <v>19</v>
      </c>
      <c r="I3263" s="99" t="s">
        <v>23</v>
      </c>
      <c r="J3263" s="99"/>
      <c r="K3263" s="99"/>
      <c r="L3263" s="99"/>
      <c r="M3263" s="99"/>
      <c r="N3263" s="100"/>
      <c r="O3263" s="93">
        <f ca="1">IF(D3263="цвет",SUM(O3264:INDIRECT("N"&amp;R3263)),IF(SUM(E3263:N3263)=0,"",SUM(E3263:N3263)))</f>
        <v>0</v>
      </c>
      <c r="P3263" s="68">
        <v>3487</v>
      </c>
      <c r="Q3263" s="138">
        <f t="shared" si="100"/>
        <v>4803</v>
      </c>
      <c r="R3263" s="139">
        <f t="shared" ca="1" si="101"/>
        <v>3268</v>
      </c>
      <c r="S3263" s="101">
        <v>3487</v>
      </c>
      <c r="T3263" s="62">
        <f ca="1">S3263*O3263</f>
        <v>0</v>
      </c>
    </row>
    <row r="3264" spans="1:20" ht="17.25" thickBot="1">
      <c r="A3264" s="2"/>
      <c r="B3264" s="357"/>
      <c r="C3264" s="75"/>
      <c r="D3264" s="5" t="s">
        <v>44</v>
      </c>
      <c r="E3264" s="7"/>
      <c r="F3264" s="7"/>
      <c r="G3264" s="181"/>
      <c r="H3264" s="351"/>
      <c r="I3264" s="7"/>
      <c r="J3264" s="7"/>
      <c r="K3264" s="7"/>
      <c r="L3264" s="7"/>
      <c r="M3264" s="7"/>
      <c r="N3264" s="97"/>
      <c r="O3264" s="94" t="str">
        <f ca="1">IF(D3264="цвет",SUM(O3265:INDIRECT("N"&amp;R3264)),IF(SUM(E3264:N3264)=0,"",SUM(E3264:N3264)))</f>
        <v/>
      </c>
      <c r="P3264" s="68" t="s">
        <v>98</v>
      </c>
      <c r="Q3264" s="138">
        <f t="shared" si="100"/>
        <v>4803</v>
      </c>
      <c r="R3264" s="139">
        <f t="shared" ca="1" si="101"/>
        <v>3268</v>
      </c>
      <c r="S3264" s="69"/>
      <c r="T3264" s="102"/>
    </row>
    <row r="3265" spans="1:20" ht="17.25" thickBot="1">
      <c r="A3265" s="2"/>
      <c r="B3265" s="357"/>
      <c r="C3265" s="75"/>
      <c r="D3265" s="5" t="s">
        <v>33</v>
      </c>
      <c r="E3265" s="7"/>
      <c r="F3265" s="7"/>
      <c r="G3265" s="7"/>
      <c r="H3265" s="351"/>
      <c r="I3265" s="7"/>
      <c r="J3265" s="7"/>
      <c r="K3265" s="7"/>
      <c r="L3265" s="7"/>
      <c r="M3265" s="7"/>
      <c r="N3265" s="97"/>
      <c r="O3265" s="94" t="str">
        <f ca="1">IF(D3265="цвет",SUM(O3266:INDIRECT("N"&amp;R3265)),IF(SUM(E3265:N3265)=0,"",SUM(E3265:N3265)))</f>
        <v/>
      </c>
      <c r="P3265" s="68" t="s">
        <v>98</v>
      </c>
      <c r="Q3265" s="138">
        <f t="shared" si="100"/>
        <v>4803</v>
      </c>
      <c r="R3265" s="139">
        <f t="shared" ca="1" si="101"/>
        <v>3268</v>
      </c>
      <c r="S3265" s="69"/>
      <c r="T3265" s="102"/>
    </row>
    <row r="3266" spans="1:20" ht="17.25" thickBot="1">
      <c r="A3266" s="2"/>
      <c r="B3266" s="357"/>
      <c r="C3266" s="75"/>
      <c r="D3266" s="5" t="s">
        <v>42</v>
      </c>
      <c r="E3266" s="181"/>
      <c r="F3266" s="7"/>
      <c r="G3266" s="7"/>
      <c r="H3266" s="7"/>
      <c r="I3266" s="7"/>
      <c r="J3266" s="7"/>
      <c r="K3266" s="7"/>
      <c r="L3266" s="7"/>
      <c r="M3266" s="7"/>
      <c r="N3266" s="97"/>
      <c r="O3266" s="94" t="str">
        <f ca="1">IF(D3266="цвет",SUM(O3267:INDIRECT("N"&amp;R3266)),IF(SUM(E3266:N3266)=0,"",SUM(E3266:N3266)))</f>
        <v/>
      </c>
      <c r="P3266" s="68" t="s">
        <v>98</v>
      </c>
      <c r="Q3266" s="138">
        <f t="shared" si="100"/>
        <v>4803</v>
      </c>
      <c r="R3266" s="139">
        <f t="shared" ca="1" si="101"/>
        <v>3268</v>
      </c>
      <c r="S3266" s="69"/>
      <c r="T3266" s="102"/>
    </row>
    <row r="3267" spans="1:20" ht="117" customHeight="1">
      <c r="A3267" s="2"/>
      <c r="B3267" s="357"/>
      <c r="C3267" s="75"/>
      <c r="D3267" s="359" t="s">
        <v>2471</v>
      </c>
      <c r="E3267" s="360"/>
      <c r="F3267" s="360"/>
      <c r="G3267" s="360"/>
      <c r="H3267" s="360"/>
      <c r="I3267" s="360"/>
      <c r="J3267" s="360"/>
      <c r="K3267" s="360"/>
      <c r="L3267" s="360"/>
      <c r="M3267" s="360"/>
      <c r="N3267" s="360"/>
      <c r="O3267" s="94" t="str">
        <f ca="1">IF(D3267="цвет",SUM(O3268:INDIRECT("N"&amp;R3267)),IF(SUM(E3267:N3267)=0,"",SUM(E3267:N3267)))</f>
        <v/>
      </c>
      <c r="P3267" s="68" t="s">
        <v>98</v>
      </c>
      <c r="Q3267" s="138">
        <f t="shared" si="100"/>
        <v>4803</v>
      </c>
      <c r="R3267" s="139">
        <f t="shared" ca="1" si="101"/>
        <v>3268</v>
      </c>
      <c r="S3267" s="69"/>
      <c r="T3267" s="102"/>
    </row>
    <row r="3268" spans="1:20" ht="17.45" customHeight="1" thickBot="1">
      <c r="A3268" s="2"/>
      <c r="B3268" s="365"/>
      <c r="C3268" s="77"/>
      <c r="D3268" s="362" t="str">
        <f>HYPERLINK("https://miamia.ru/search/index.php?q="&amp;Q3268&amp;"&amp;s=Поиск?utm_source=Excel&amp;utm_medium=Nalichie&amp;utm_content="&amp;Q3268&amp;"","Посмотреть большую фотографию на сайте")</f>
        <v>Посмотреть большую фотографию на сайте</v>
      </c>
      <c r="E3268" s="363"/>
      <c r="F3268" s="363"/>
      <c r="G3268" s="363"/>
      <c r="H3268" s="363"/>
      <c r="I3268" s="363"/>
      <c r="J3268" s="363"/>
      <c r="K3268" s="363"/>
      <c r="L3268" s="363"/>
      <c r="M3268" s="363"/>
      <c r="N3268" s="363"/>
      <c r="O3268" s="94" t="str">
        <f ca="1">IF(D3268="цвет",SUM(O3269:INDIRECT("N"&amp;R3268)),IF(SUM(E3268:N3268)=0,"",SUM(E3268:N3268)))</f>
        <v/>
      </c>
      <c r="P3268" s="68" t="s">
        <v>98</v>
      </c>
      <c r="Q3268" s="138">
        <f t="shared" si="100"/>
        <v>4803</v>
      </c>
      <c r="R3268" s="139">
        <f t="shared" ca="1" si="101"/>
        <v>3268</v>
      </c>
      <c r="S3268" s="69"/>
      <c r="T3268" s="102"/>
    </row>
    <row r="3269" spans="1:20" ht="17.25" thickBot="1">
      <c r="A3269" s="2"/>
      <c r="B3269" s="356" t="s">
        <v>2467</v>
      </c>
      <c r="C3269" s="83">
        <v>4804</v>
      </c>
      <c r="D3269" s="98" t="s">
        <v>9</v>
      </c>
      <c r="E3269" s="99" t="s">
        <v>10</v>
      </c>
      <c r="F3269" s="99" t="s">
        <v>11</v>
      </c>
      <c r="G3269" s="74" t="s">
        <v>12</v>
      </c>
      <c r="H3269" s="74" t="s">
        <v>13</v>
      </c>
      <c r="I3269" s="99" t="s">
        <v>14</v>
      </c>
      <c r="J3269" s="99" t="s">
        <v>15</v>
      </c>
      <c r="K3269" s="99" t="s">
        <v>16</v>
      </c>
      <c r="L3269" s="99" t="s">
        <v>21</v>
      </c>
      <c r="M3269" s="99" t="s">
        <v>22</v>
      </c>
      <c r="N3269" s="100"/>
      <c r="O3269" s="93">
        <f ca="1">IF(D3269="цвет",SUM(O3270:INDIRECT("N"&amp;R3269)),IF(SUM(E3269:N3269)=0,"",SUM(E3269:N3269)))</f>
        <v>0</v>
      </c>
      <c r="P3269" s="68">
        <v>3228</v>
      </c>
      <c r="Q3269" s="138">
        <f t="shared" si="100"/>
        <v>4804</v>
      </c>
      <c r="R3269" s="139">
        <f t="shared" ca="1" si="101"/>
        <v>3274</v>
      </c>
      <c r="S3269" s="101">
        <v>3228</v>
      </c>
      <c r="T3269" s="62">
        <f ca="1">S3269*O3269</f>
        <v>0</v>
      </c>
    </row>
    <row r="3270" spans="1:20" ht="17.25" thickBot="1">
      <c r="A3270" s="2"/>
      <c r="B3270" s="357"/>
      <c r="C3270" s="75"/>
      <c r="D3270" s="5" t="s">
        <v>44</v>
      </c>
      <c r="E3270" s="7"/>
      <c r="F3270" s="7"/>
      <c r="G3270" s="7"/>
      <c r="H3270" s="181"/>
      <c r="I3270" s="181"/>
      <c r="J3270" s="7"/>
      <c r="K3270" s="181"/>
      <c r="L3270" s="181"/>
      <c r="M3270" s="7"/>
      <c r="N3270" s="97"/>
      <c r="O3270" s="94" t="str">
        <f ca="1">IF(D3270="цвет",SUM(O3271:INDIRECT("N"&amp;R3270)),IF(SUM(E3270:N3270)=0,"",SUM(E3270:N3270)))</f>
        <v/>
      </c>
      <c r="P3270" s="68" t="s">
        <v>98</v>
      </c>
      <c r="Q3270" s="138">
        <f t="shared" si="100"/>
        <v>4804</v>
      </c>
      <c r="R3270" s="139">
        <f t="shared" ca="1" si="101"/>
        <v>3274</v>
      </c>
      <c r="S3270" s="69"/>
      <c r="T3270" s="102"/>
    </row>
    <row r="3271" spans="1:20" ht="17.25" thickBot="1">
      <c r="A3271" s="2"/>
      <c r="B3271" s="357"/>
      <c r="C3271" s="75"/>
      <c r="D3271" s="5" t="s">
        <v>33</v>
      </c>
      <c r="E3271" s="7"/>
      <c r="F3271" s="181"/>
      <c r="G3271" s="7"/>
      <c r="H3271" s="7"/>
      <c r="I3271" s="7"/>
      <c r="J3271" s="351"/>
      <c r="K3271" s="351"/>
      <c r="L3271" s="7"/>
      <c r="M3271" s="7"/>
      <c r="N3271" s="97"/>
      <c r="O3271" s="94" t="str">
        <f ca="1">IF(D3271="цвет",SUM(O3272:INDIRECT("N"&amp;R3271)),IF(SUM(E3271:N3271)=0,"",SUM(E3271:N3271)))</f>
        <v/>
      </c>
      <c r="P3271" s="68" t="s">
        <v>98</v>
      </c>
      <c r="Q3271" s="138">
        <f t="shared" si="100"/>
        <v>4804</v>
      </c>
      <c r="R3271" s="139">
        <f t="shared" ca="1" si="101"/>
        <v>3274</v>
      </c>
      <c r="S3271" s="69"/>
      <c r="T3271" s="102"/>
    </row>
    <row r="3272" spans="1:20" ht="17.25" thickBot="1">
      <c r="A3272" s="2"/>
      <c r="B3272" s="357"/>
      <c r="C3272" s="75"/>
      <c r="D3272" s="5" t="s">
        <v>42</v>
      </c>
      <c r="E3272" s="7"/>
      <c r="F3272" s="181"/>
      <c r="G3272" s="7"/>
      <c r="H3272" s="181"/>
      <c r="I3272" s="181"/>
      <c r="J3272" s="181"/>
      <c r="K3272" s="351"/>
      <c r="L3272" s="7"/>
      <c r="M3272" s="7"/>
      <c r="N3272" s="97"/>
      <c r="O3272" s="94" t="str">
        <f ca="1">IF(D3272="цвет",SUM(O3273:INDIRECT("N"&amp;R3272)),IF(SUM(E3272:N3272)=0,"",SUM(E3272:N3272)))</f>
        <v/>
      </c>
      <c r="P3272" s="68" t="s">
        <v>98</v>
      </c>
      <c r="Q3272" s="138">
        <f t="shared" si="100"/>
        <v>4804</v>
      </c>
      <c r="R3272" s="139">
        <f t="shared" ca="1" si="101"/>
        <v>3274</v>
      </c>
      <c r="S3272" s="69"/>
      <c r="T3272" s="102"/>
    </row>
    <row r="3273" spans="1:20" ht="117" customHeight="1">
      <c r="A3273" s="2"/>
      <c r="B3273" s="357"/>
      <c r="C3273" s="75"/>
      <c r="D3273" s="359" t="s">
        <v>2472</v>
      </c>
      <c r="E3273" s="360"/>
      <c r="F3273" s="360"/>
      <c r="G3273" s="360"/>
      <c r="H3273" s="360"/>
      <c r="I3273" s="360"/>
      <c r="J3273" s="360"/>
      <c r="K3273" s="360"/>
      <c r="L3273" s="360"/>
      <c r="M3273" s="360"/>
      <c r="N3273" s="360"/>
      <c r="O3273" s="94" t="str">
        <f ca="1">IF(D3273="цвет",SUM(O3274:INDIRECT("N"&amp;R3273)),IF(SUM(E3273:N3273)=0,"",SUM(E3273:N3273)))</f>
        <v/>
      </c>
      <c r="P3273" s="68" t="s">
        <v>98</v>
      </c>
      <c r="Q3273" s="138">
        <f t="shared" si="100"/>
        <v>4804</v>
      </c>
      <c r="R3273" s="139">
        <f t="shared" ca="1" si="101"/>
        <v>3274</v>
      </c>
      <c r="S3273" s="69"/>
      <c r="T3273" s="102"/>
    </row>
    <row r="3274" spans="1:20" ht="17.45" customHeight="1" thickBot="1">
      <c r="A3274" s="2"/>
      <c r="B3274" s="365"/>
      <c r="C3274" s="77"/>
      <c r="D3274" s="362" t="str">
        <f>HYPERLINK("https://miamia.ru/search/index.php?q="&amp;Q3274&amp;"&amp;s=Поиск?utm_source=Excel&amp;utm_medium=Nalichie&amp;utm_content="&amp;Q3274&amp;"","Посмотреть большую фотографию на сайте")</f>
        <v>Посмотреть большую фотографию на сайте</v>
      </c>
      <c r="E3274" s="363"/>
      <c r="F3274" s="363"/>
      <c r="G3274" s="363"/>
      <c r="H3274" s="363"/>
      <c r="I3274" s="363"/>
      <c r="J3274" s="363"/>
      <c r="K3274" s="363"/>
      <c r="L3274" s="363"/>
      <c r="M3274" s="363"/>
      <c r="N3274" s="363"/>
      <c r="O3274" s="94" t="str">
        <f ca="1">IF(D3274="цвет",SUM(O3275:INDIRECT("N"&amp;R3274)),IF(SUM(E3274:N3274)=0,"",SUM(E3274:N3274)))</f>
        <v/>
      </c>
      <c r="P3274" s="68" t="s">
        <v>98</v>
      </c>
      <c r="Q3274" s="138">
        <f t="shared" si="100"/>
        <v>4804</v>
      </c>
      <c r="R3274" s="139">
        <f t="shared" ca="1" si="101"/>
        <v>3274</v>
      </c>
      <c r="S3274" s="69"/>
      <c r="T3274" s="102"/>
    </row>
    <row r="3275" spans="1:20" ht="17.25" thickBot="1">
      <c r="A3275" s="2"/>
      <c r="B3275" s="356" t="s">
        <v>2467</v>
      </c>
      <c r="C3275" s="83">
        <v>4805</v>
      </c>
      <c r="D3275" s="98" t="s">
        <v>9</v>
      </c>
      <c r="E3275" s="99" t="s">
        <v>10</v>
      </c>
      <c r="F3275" s="99" t="s">
        <v>11</v>
      </c>
      <c r="G3275" s="74" t="s">
        <v>12</v>
      </c>
      <c r="H3275" s="74" t="s">
        <v>13</v>
      </c>
      <c r="I3275" s="99" t="s">
        <v>14</v>
      </c>
      <c r="J3275" s="99" t="s">
        <v>15</v>
      </c>
      <c r="K3275" s="99" t="s">
        <v>16</v>
      </c>
      <c r="L3275" s="99" t="s">
        <v>21</v>
      </c>
      <c r="M3275" s="99" t="s">
        <v>22</v>
      </c>
      <c r="N3275" s="100"/>
      <c r="O3275" s="93">
        <f ca="1">IF(D3275="цвет",SUM(O3276:INDIRECT("N"&amp;R3275)),IF(SUM(E3275:N3275)=0,"",SUM(E3275:N3275)))</f>
        <v>0</v>
      </c>
      <c r="P3275" s="68">
        <v>5167</v>
      </c>
      <c r="Q3275" s="138">
        <f t="shared" ref="Q3275:Q3338" si="102">IF(C3275&lt;&gt;0,C3275,Q3274)</f>
        <v>4805</v>
      </c>
      <c r="R3275" s="139">
        <f t="shared" ref="R3275:R3338" ca="1" si="103">IF(D3275="Посмотреть большую фотографию на сайте",CELL("строка",O3275),R3276)</f>
        <v>3280</v>
      </c>
      <c r="S3275" s="101">
        <v>5167</v>
      </c>
      <c r="T3275" s="62">
        <f ca="1">S3275*O3275</f>
        <v>0</v>
      </c>
    </row>
    <row r="3276" spans="1:20" ht="17.25" thickBot="1">
      <c r="A3276" s="2"/>
      <c r="B3276" s="357"/>
      <c r="C3276" s="75"/>
      <c r="D3276" s="5" t="s">
        <v>44</v>
      </c>
      <c r="E3276" s="7"/>
      <c r="F3276" s="181"/>
      <c r="G3276" s="7"/>
      <c r="H3276" s="351"/>
      <c r="I3276" s="351"/>
      <c r="J3276" s="351"/>
      <c r="K3276" s="181"/>
      <c r="L3276" s="351"/>
      <c r="M3276" s="7"/>
      <c r="N3276" s="97"/>
      <c r="O3276" s="94" t="str">
        <f ca="1">IF(D3276="цвет",SUM(O3277:INDIRECT("N"&amp;R3276)),IF(SUM(E3276:N3276)=0,"",SUM(E3276:N3276)))</f>
        <v/>
      </c>
      <c r="P3276" s="68" t="s">
        <v>98</v>
      </c>
      <c r="Q3276" s="138">
        <f t="shared" si="102"/>
        <v>4805</v>
      </c>
      <c r="R3276" s="139">
        <f t="shared" ca="1" si="103"/>
        <v>3280</v>
      </c>
      <c r="S3276" s="69"/>
      <c r="T3276" s="102"/>
    </row>
    <row r="3277" spans="1:20" ht="17.25" thickBot="1">
      <c r="A3277" s="2"/>
      <c r="B3277" s="357"/>
      <c r="C3277" s="75"/>
      <c r="D3277" s="5" t="s">
        <v>33</v>
      </c>
      <c r="E3277" s="7"/>
      <c r="F3277" s="351"/>
      <c r="G3277" s="351"/>
      <c r="H3277" s="181"/>
      <c r="I3277" s="351"/>
      <c r="J3277" s="351"/>
      <c r="K3277" s="351"/>
      <c r="L3277" s="7"/>
      <c r="M3277" s="181"/>
      <c r="N3277" s="97"/>
      <c r="O3277" s="94" t="str">
        <f ca="1">IF(D3277="цвет",SUM(O3278:INDIRECT("N"&amp;R3277)),IF(SUM(E3277:N3277)=0,"",SUM(E3277:N3277)))</f>
        <v/>
      </c>
      <c r="P3277" s="68" t="s">
        <v>98</v>
      </c>
      <c r="Q3277" s="138">
        <f t="shared" si="102"/>
        <v>4805</v>
      </c>
      <c r="R3277" s="139">
        <f t="shared" ca="1" si="103"/>
        <v>3280</v>
      </c>
      <c r="S3277" s="69"/>
      <c r="T3277" s="102"/>
    </row>
    <row r="3278" spans="1:20" ht="17.25" thickBot="1">
      <c r="A3278" s="2"/>
      <c r="B3278" s="357"/>
      <c r="C3278" s="75"/>
      <c r="D3278" s="5" t="s">
        <v>42</v>
      </c>
      <c r="E3278" s="181"/>
      <c r="F3278" s="181"/>
      <c r="G3278" s="181"/>
      <c r="H3278" s="181"/>
      <c r="I3278" s="351"/>
      <c r="J3278" s="7"/>
      <c r="K3278" s="7"/>
      <c r="L3278" s="7"/>
      <c r="M3278" s="7"/>
      <c r="N3278" s="97"/>
      <c r="O3278" s="94" t="str">
        <f ca="1">IF(D3278="цвет",SUM(O3279:INDIRECT("N"&amp;R3278)),IF(SUM(E3278:N3278)=0,"",SUM(E3278:N3278)))</f>
        <v/>
      </c>
      <c r="P3278" s="68" t="s">
        <v>98</v>
      </c>
      <c r="Q3278" s="138">
        <f t="shared" si="102"/>
        <v>4805</v>
      </c>
      <c r="R3278" s="139">
        <f t="shared" ca="1" si="103"/>
        <v>3280</v>
      </c>
      <c r="S3278" s="69"/>
      <c r="T3278" s="102"/>
    </row>
    <row r="3279" spans="1:20" ht="117" customHeight="1">
      <c r="A3279" s="2"/>
      <c r="B3279" s="357"/>
      <c r="C3279" s="75"/>
      <c r="D3279" s="359" t="s">
        <v>2473</v>
      </c>
      <c r="E3279" s="360"/>
      <c r="F3279" s="360"/>
      <c r="G3279" s="360"/>
      <c r="H3279" s="360"/>
      <c r="I3279" s="360"/>
      <c r="J3279" s="360"/>
      <c r="K3279" s="360"/>
      <c r="L3279" s="360"/>
      <c r="M3279" s="360"/>
      <c r="N3279" s="360"/>
      <c r="O3279" s="94" t="str">
        <f ca="1">IF(D3279="цвет",SUM(O3280:INDIRECT("N"&amp;R3279)),IF(SUM(E3279:N3279)=0,"",SUM(E3279:N3279)))</f>
        <v/>
      </c>
      <c r="P3279" s="68" t="s">
        <v>98</v>
      </c>
      <c r="Q3279" s="138">
        <f t="shared" si="102"/>
        <v>4805</v>
      </c>
      <c r="R3279" s="139">
        <f t="shared" ca="1" si="103"/>
        <v>3280</v>
      </c>
      <c r="S3279" s="69"/>
      <c r="T3279" s="102"/>
    </row>
    <row r="3280" spans="1:20" ht="17.45" customHeight="1" thickBot="1">
      <c r="A3280" s="2"/>
      <c r="B3280" s="365"/>
      <c r="C3280" s="77"/>
      <c r="D3280" s="362" t="str">
        <f>HYPERLINK("https://miamia.ru/search/index.php?q="&amp;Q3280&amp;"&amp;s=Поиск?utm_source=Excel&amp;utm_medium=Nalichie&amp;utm_content="&amp;Q3280&amp;"","Посмотреть большую фотографию на сайте")</f>
        <v>Посмотреть большую фотографию на сайте</v>
      </c>
      <c r="E3280" s="363"/>
      <c r="F3280" s="363"/>
      <c r="G3280" s="363"/>
      <c r="H3280" s="363"/>
      <c r="I3280" s="363"/>
      <c r="J3280" s="363"/>
      <c r="K3280" s="363"/>
      <c r="L3280" s="363"/>
      <c r="M3280" s="363"/>
      <c r="N3280" s="363"/>
      <c r="O3280" s="94" t="str">
        <f ca="1">IF(D3280="цвет",SUM(O3281:INDIRECT("N"&amp;R3280)),IF(SUM(E3280:N3280)=0,"",SUM(E3280:N3280)))</f>
        <v/>
      </c>
      <c r="P3280" s="68" t="s">
        <v>98</v>
      </c>
      <c r="Q3280" s="138">
        <f t="shared" si="102"/>
        <v>4805</v>
      </c>
      <c r="R3280" s="139">
        <f t="shared" ca="1" si="103"/>
        <v>3280</v>
      </c>
      <c r="S3280" s="69"/>
      <c r="T3280" s="102"/>
    </row>
    <row r="3281" spans="1:20" ht="17.25" thickBot="1">
      <c r="A3281" s="2"/>
      <c r="B3281" s="356" t="s">
        <v>2467</v>
      </c>
      <c r="C3281" s="83">
        <v>4806</v>
      </c>
      <c r="D3281" s="98" t="s">
        <v>9</v>
      </c>
      <c r="E3281" s="99" t="s">
        <v>10</v>
      </c>
      <c r="F3281" s="99" t="s">
        <v>11</v>
      </c>
      <c r="G3281" s="74" t="s">
        <v>12</v>
      </c>
      <c r="H3281" s="74" t="s">
        <v>13</v>
      </c>
      <c r="I3281" s="99" t="s">
        <v>14</v>
      </c>
      <c r="J3281" s="99" t="s">
        <v>15</v>
      </c>
      <c r="K3281" s="99" t="s">
        <v>16</v>
      </c>
      <c r="L3281" s="99" t="s">
        <v>21</v>
      </c>
      <c r="M3281" s="99" t="s">
        <v>22</v>
      </c>
      <c r="N3281" s="100"/>
      <c r="O3281" s="93">
        <f ca="1">IF(D3281="цвет",SUM(O3282:INDIRECT("N"&amp;R3281)),IF(SUM(E3281:N3281)=0,"",SUM(E3281:N3281)))</f>
        <v>0</v>
      </c>
      <c r="P3281" s="68">
        <v>4779</v>
      </c>
      <c r="Q3281" s="138">
        <f t="shared" si="102"/>
        <v>4806</v>
      </c>
      <c r="R3281" s="139">
        <f t="shared" ca="1" si="103"/>
        <v>3286</v>
      </c>
      <c r="S3281" s="101">
        <v>4779</v>
      </c>
      <c r="T3281" s="62">
        <f ca="1">S3281*O3281</f>
        <v>0</v>
      </c>
    </row>
    <row r="3282" spans="1:20" ht="17.25" thickBot="1">
      <c r="A3282" s="2"/>
      <c r="B3282" s="357"/>
      <c r="C3282" s="75"/>
      <c r="D3282" s="5" t="s">
        <v>44</v>
      </c>
      <c r="E3282" s="7"/>
      <c r="F3282" s="7"/>
      <c r="G3282" s="7"/>
      <c r="H3282" s="7"/>
      <c r="I3282" s="7"/>
      <c r="J3282" s="7"/>
      <c r="K3282" s="181"/>
      <c r="L3282" s="7"/>
      <c r="M3282" s="7"/>
      <c r="N3282" s="97"/>
      <c r="O3282" s="94" t="str">
        <f ca="1">IF(D3282="цвет",SUM(O3283:INDIRECT("N"&amp;R3282)),IF(SUM(E3282:N3282)=0,"",SUM(E3282:N3282)))</f>
        <v/>
      </c>
      <c r="P3282" s="68" t="s">
        <v>98</v>
      </c>
      <c r="Q3282" s="138">
        <f t="shared" si="102"/>
        <v>4806</v>
      </c>
      <c r="R3282" s="139">
        <f t="shared" ca="1" si="103"/>
        <v>3286</v>
      </c>
      <c r="S3282" s="69"/>
      <c r="T3282" s="102"/>
    </row>
    <row r="3283" spans="1:20" ht="17.25" thickBot="1">
      <c r="A3283" s="2"/>
      <c r="B3283" s="357"/>
      <c r="C3283" s="75"/>
      <c r="D3283" s="5" t="s">
        <v>33</v>
      </c>
      <c r="E3283" s="181"/>
      <c r="F3283" s="351"/>
      <c r="G3283" s="351"/>
      <c r="H3283" s="351"/>
      <c r="I3283" s="351"/>
      <c r="J3283" s="351"/>
      <c r="K3283" s="351"/>
      <c r="L3283" s="7"/>
      <c r="M3283" s="7"/>
      <c r="N3283" s="97"/>
      <c r="O3283" s="94" t="str">
        <f ca="1">IF(D3283="цвет",SUM(O3284:INDIRECT("N"&amp;R3283)),IF(SUM(E3283:N3283)=0,"",SUM(E3283:N3283)))</f>
        <v/>
      </c>
      <c r="P3283" s="68" t="s">
        <v>98</v>
      </c>
      <c r="Q3283" s="138">
        <f t="shared" si="102"/>
        <v>4806</v>
      </c>
      <c r="R3283" s="139">
        <f t="shared" ca="1" si="103"/>
        <v>3286</v>
      </c>
      <c r="S3283" s="69"/>
      <c r="T3283" s="102"/>
    </row>
    <row r="3284" spans="1:20" ht="17.25" thickBot="1">
      <c r="A3284" s="2"/>
      <c r="B3284" s="357"/>
      <c r="C3284" s="75"/>
      <c r="D3284" s="5" t="s">
        <v>42</v>
      </c>
      <c r="E3284" s="181"/>
      <c r="F3284" s="351"/>
      <c r="G3284" s="351"/>
      <c r="H3284" s="351"/>
      <c r="I3284" s="351"/>
      <c r="J3284" s="351"/>
      <c r="K3284" s="7"/>
      <c r="L3284" s="7"/>
      <c r="M3284" s="7"/>
      <c r="N3284" s="97"/>
      <c r="O3284" s="94" t="str">
        <f ca="1">IF(D3284="цвет",SUM(O3285:INDIRECT("N"&amp;R3284)),IF(SUM(E3284:N3284)=0,"",SUM(E3284:N3284)))</f>
        <v/>
      </c>
      <c r="P3284" s="68" t="s">
        <v>98</v>
      </c>
      <c r="Q3284" s="138">
        <f t="shared" si="102"/>
        <v>4806</v>
      </c>
      <c r="R3284" s="139">
        <f t="shared" ca="1" si="103"/>
        <v>3286</v>
      </c>
      <c r="S3284" s="69"/>
      <c r="T3284" s="102"/>
    </row>
    <row r="3285" spans="1:20" ht="117" customHeight="1">
      <c r="A3285" s="2"/>
      <c r="B3285" s="357"/>
      <c r="C3285" s="75"/>
      <c r="D3285" s="359" t="s">
        <v>2474</v>
      </c>
      <c r="E3285" s="360"/>
      <c r="F3285" s="360"/>
      <c r="G3285" s="360"/>
      <c r="H3285" s="360"/>
      <c r="I3285" s="360"/>
      <c r="J3285" s="360"/>
      <c r="K3285" s="360"/>
      <c r="L3285" s="360"/>
      <c r="M3285" s="360"/>
      <c r="N3285" s="360"/>
      <c r="O3285" s="94" t="str">
        <f ca="1">IF(D3285="цвет",SUM(O3286:INDIRECT("N"&amp;R3285)),IF(SUM(E3285:N3285)=0,"",SUM(E3285:N3285)))</f>
        <v/>
      </c>
      <c r="P3285" s="68" t="s">
        <v>98</v>
      </c>
      <c r="Q3285" s="138">
        <f t="shared" si="102"/>
        <v>4806</v>
      </c>
      <c r="R3285" s="139">
        <f t="shared" ca="1" si="103"/>
        <v>3286</v>
      </c>
      <c r="S3285" s="69"/>
      <c r="T3285" s="102"/>
    </row>
    <row r="3286" spans="1:20" ht="17.45" customHeight="1" thickBot="1">
      <c r="A3286" s="2"/>
      <c r="B3286" s="365"/>
      <c r="C3286" s="77"/>
      <c r="D3286" s="362" t="str">
        <f>HYPERLINK("https://miamia.ru/search/index.php?q="&amp;Q3286&amp;"&amp;s=Поиск?utm_source=Excel&amp;utm_medium=Nalichie&amp;utm_content="&amp;Q3286&amp;"","Посмотреть большую фотографию на сайте")</f>
        <v>Посмотреть большую фотографию на сайте</v>
      </c>
      <c r="E3286" s="363"/>
      <c r="F3286" s="363"/>
      <c r="G3286" s="363"/>
      <c r="H3286" s="363"/>
      <c r="I3286" s="363"/>
      <c r="J3286" s="363"/>
      <c r="K3286" s="363"/>
      <c r="L3286" s="363"/>
      <c r="M3286" s="363"/>
      <c r="N3286" s="363"/>
      <c r="O3286" s="94" t="str">
        <f ca="1">IF(D3286="цвет",SUM(O3287:INDIRECT("N"&amp;R3286)),IF(SUM(E3286:N3286)=0,"",SUM(E3286:N3286)))</f>
        <v/>
      </c>
      <c r="P3286" s="68" t="s">
        <v>98</v>
      </c>
      <c r="Q3286" s="138">
        <f t="shared" si="102"/>
        <v>4806</v>
      </c>
      <c r="R3286" s="139">
        <f t="shared" ca="1" si="103"/>
        <v>3286</v>
      </c>
      <c r="S3286" s="69"/>
      <c r="T3286" s="102"/>
    </row>
    <row r="3287" spans="1:20" ht="17.25" thickBot="1">
      <c r="A3287" s="2"/>
      <c r="B3287" s="356" t="s">
        <v>2467</v>
      </c>
      <c r="C3287" s="83">
        <v>4807</v>
      </c>
      <c r="D3287" s="98" t="s">
        <v>9</v>
      </c>
      <c r="E3287" s="74" t="s">
        <v>12</v>
      </c>
      <c r="F3287" s="74" t="s">
        <v>13</v>
      </c>
      <c r="G3287" s="99" t="s">
        <v>14</v>
      </c>
      <c r="H3287" s="99" t="s">
        <v>15</v>
      </c>
      <c r="I3287" s="99" t="s">
        <v>16</v>
      </c>
      <c r="J3287" s="99" t="s">
        <v>21</v>
      </c>
      <c r="K3287" s="99" t="s">
        <v>22</v>
      </c>
      <c r="L3287" s="99"/>
      <c r="M3287" s="99"/>
      <c r="N3287" s="100"/>
      <c r="O3287" s="93">
        <f ca="1">IF(D3287="цвет",SUM(O3288:INDIRECT("N"&amp;R3287)),IF(SUM(E3287:N3287)=0,"",SUM(E3287:N3287)))</f>
        <v>0</v>
      </c>
      <c r="P3287" s="68">
        <v>4908</v>
      </c>
      <c r="Q3287" s="138">
        <f t="shared" si="102"/>
        <v>4807</v>
      </c>
      <c r="R3287" s="139">
        <f t="shared" ca="1" si="103"/>
        <v>3292</v>
      </c>
      <c r="S3287" s="101">
        <v>4908</v>
      </c>
      <c r="T3287" s="62">
        <f ca="1">S3287*O3287</f>
        <v>0</v>
      </c>
    </row>
    <row r="3288" spans="1:20" ht="17.25" thickBot="1">
      <c r="A3288" s="2"/>
      <c r="B3288" s="357"/>
      <c r="C3288" s="75"/>
      <c r="D3288" s="5" t="s">
        <v>44</v>
      </c>
      <c r="E3288" s="181"/>
      <c r="F3288" s="7"/>
      <c r="G3288" s="7"/>
      <c r="H3288" s="7"/>
      <c r="I3288" s="7"/>
      <c r="J3288" s="181"/>
      <c r="K3288" s="7"/>
      <c r="L3288" s="7"/>
      <c r="M3288" s="7"/>
      <c r="N3288" s="97"/>
      <c r="O3288" s="94" t="str">
        <f ca="1">IF(D3288="цвет",SUM(O3289:INDIRECT("N"&amp;R3288)),IF(SUM(E3288:N3288)=0,"",SUM(E3288:N3288)))</f>
        <v/>
      </c>
      <c r="P3288" s="68" t="s">
        <v>98</v>
      </c>
      <c r="Q3288" s="138">
        <f t="shared" si="102"/>
        <v>4807</v>
      </c>
      <c r="R3288" s="139">
        <f t="shared" ca="1" si="103"/>
        <v>3292</v>
      </c>
      <c r="S3288" s="69"/>
      <c r="T3288" s="102"/>
    </row>
    <row r="3289" spans="1:20" ht="17.25" thickBot="1">
      <c r="A3289" s="2"/>
      <c r="B3289" s="357"/>
      <c r="C3289" s="75"/>
      <c r="D3289" s="5" t="s">
        <v>33</v>
      </c>
      <c r="E3289" s="181"/>
      <c r="F3289" s="181"/>
      <c r="G3289" s="181"/>
      <c r="H3289" s="7"/>
      <c r="I3289" s="181"/>
      <c r="J3289" s="181"/>
      <c r="K3289" s="181"/>
      <c r="L3289" s="7"/>
      <c r="M3289" s="7"/>
      <c r="N3289" s="97"/>
      <c r="O3289" s="94" t="str">
        <f ca="1">IF(D3289="цвет",SUM(O3290:INDIRECT("N"&amp;R3289)),IF(SUM(E3289:N3289)=0,"",SUM(E3289:N3289)))</f>
        <v/>
      </c>
      <c r="P3289" s="68" t="s">
        <v>98</v>
      </c>
      <c r="Q3289" s="138">
        <f t="shared" si="102"/>
        <v>4807</v>
      </c>
      <c r="R3289" s="139">
        <f t="shared" ca="1" si="103"/>
        <v>3292</v>
      </c>
      <c r="S3289" s="69"/>
      <c r="T3289" s="102"/>
    </row>
    <row r="3290" spans="1:20" ht="17.25" thickBot="1">
      <c r="A3290" s="2"/>
      <c r="B3290" s="357"/>
      <c r="C3290" s="75"/>
      <c r="D3290" s="5" t="s">
        <v>42</v>
      </c>
      <c r="E3290" s="7"/>
      <c r="F3290" s="7"/>
      <c r="G3290" s="7"/>
      <c r="H3290" s="7"/>
      <c r="I3290" s="7"/>
      <c r="J3290" s="7"/>
      <c r="K3290" s="7"/>
      <c r="L3290" s="7"/>
      <c r="M3290" s="7"/>
      <c r="N3290" s="97"/>
      <c r="O3290" s="94" t="str">
        <f ca="1">IF(D3290="цвет",SUM(O3291:INDIRECT("N"&amp;R3290)),IF(SUM(E3290:N3290)=0,"",SUM(E3290:N3290)))</f>
        <v/>
      </c>
      <c r="P3290" s="68" t="s">
        <v>98</v>
      </c>
      <c r="Q3290" s="138">
        <f t="shared" si="102"/>
        <v>4807</v>
      </c>
      <c r="R3290" s="139">
        <f t="shared" ca="1" si="103"/>
        <v>3292</v>
      </c>
      <c r="S3290" s="69"/>
      <c r="T3290" s="102"/>
    </row>
    <row r="3291" spans="1:20" ht="117" customHeight="1">
      <c r="A3291" s="2"/>
      <c r="B3291" s="357"/>
      <c r="C3291" s="75"/>
      <c r="D3291" s="359" t="s">
        <v>2475</v>
      </c>
      <c r="E3291" s="360"/>
      <c r="F3291" s="360"/>
      <c r="G3291" s="360"/>
      <c r="H3291" s="360"/>
      <c r="I3291" s="360"/>
      <c r="J3291" s="360"/>
      <c r="K3291" s="360"/>
      <c r="L3291" s="360"/>
      <c r="M3291" s="360"/>
      <c r="N3291" s="360"/>
      <c r="O3291" s="94" t="str">
        <f ca="1">IF(D3291="цвет",SUM(O3292:INDIRECT("N"&amp;R3291)),IF(SUM(E3291:N3291)=0,"",SUM(E3291:N3291)))</f>
        <v/>
      </c>
      <c r="P3291" s="68" t="s">
        <v>98</v>
      </c>
      <c r="Q3291" s="138">
        <f t="shared" si="102"/>
        <v>4807</v>
      </c>
      <c r="R3291" s="139">
        <f t="shared" ca="1" si="103"/>
        <v>3292</v>
      </c>
      <c r="S3291" s="69"/>
      <c r="T3291" s="102"/>
    </row>
    <row r="3292" spans="1:20" ht="17.45" customHeight="1" thickBot="1">
      <c r="A3292" s="2"/>
      <c r="B3292" s="365"/>
      <c r="C3292" s="77"/>
      <c r="D3292" s="362" t="str">
        <f>HYPERLINK("https://miamia.ru/search/index.php?q="&amp;Q3292&amp;"&amp;s=Поиск?utm_source=Excel&amp;utm_medium=Nalichie&amp;utm_content="&amp;Q3292&amp;"","Посмотреть большую фотографию на сайте")</f>
        <v>Посмотреть большую фотографию на сайте</v>
      </c>
      <c r="E3292" s="363"/>
      <c r="F3292" s="363"/>
      <c r="G3292" s="363"/>
      <c r="H3292" s="363"/>
      <c r="I3292" s="363"/>
      <c r="J3292" s="363"/>
      <c r="K3292" s="363"/>
      <c r="L3292" s="363"/>
      <c r="M3292" s="363"/>
      <c r="N3292" s="363"/>
      <c r="O3292" s="94" t="str">
        <f ca="1">IF(D3292="цвет",SUM(O3293:INDIRECT("N"&amp;R3292)),IF(SUM(E3292:N3292)=0,"",SUM(E3292:N3292)))</f>
        <v/>
      </c>
      <c r="P3292" s="68" t="s">
        <v>98</v>
      </c>
      <c r="Q3292" s="138">
        <f t="shared" si="102"/>
        <v>4807</v>
      </c>
      <c r="R3292" s="139">
        <f t="shared" ca="1" si="103"/>
        <v>3292</v>
      </c>
      <c r="S3292" s="69"/>
      <c r="T3292" s="102"/>
    </row>
    <row r="3293" spans="1:20" ht="17.25" thickBot="1">
      <c r="A3293" s="2"/>
      <c r="B3293" s="356" t="s">
        <v>2467</v>
      </c>
      <c r="C3293" s="83">
        <v>4809</v>
      </c>
      <c r="D3293" s="98" t="s">
        <v>9</v>
      </c>
      <c r="E3293" s="99" t="s">
        <v>10</v>
      </c>
      <c r="F3293" s="74" t="s">
        <v>17</v>
      </c>
      <c r="G3293" s="74" t="s">
        <v>18</v>
      </c>
      <c r="H3293" s="99" t="s">
        <v>19</v>
      </c>
      <c r="I3293" s="99" t="s">
        <v>23</v>
      </c>
      <c r="J3293" s="99"/>
      <c r="K3293" s="99"/>
      <c r="L3293" s="99"/>
      <c r="M3293" s="99"/>
      <c r="N3293" s="100"/>
      <c r="O3293" s="93">
        <f ca="1">IF(D3293="цвет",SUM(O3294:INDIRECT("N"&amp;R3293)),IF(SUM(E3293:N3293)=0,"",SUM(E3293:N3293)))</f>
        <v>0</v>
      </c>
      <c r="P3293" s="68">
        <v>3875</v>
      </c>
      <c r="Q3293" s="138">
        <f t="shared" si="102"/>
        <v>4809</v>
      </c>
      <c r="R3293" s="139">
        <f t="shared" ca="1" si="103"/>
        <v>3298</v>
      </c>
      <c r="S3293" s="101">
        <v>3875</v>
      </c>
      <c r="T3293" s="62">
        <f ca="1">S3293*O3293</f>
        <v>0</v>
      </c>
    </row>
    <row r="3294" spans="1:20" ht="17.25" thickBot="1">
      <c r="A3294" s="2"/>
      <c r="B3294" s="357"/>
      <c r="C3294" s="75"/>
      <c r="D3294" s="5" t="s">
        <v>44</v>
      </c>
      <c r="E3294" s="7"/>
      <c r="F3294" s="351"/>
      <c r="G3294" s="351"/>
      <c r="H3294" s="351"/>
      <c r="I3294" s="351"/>
      <c r="J3294" s="7"/>
      <c r="K3294" s="7"/>
      <c r="L3294" s="7"/>
      <c r="M3294" s="7"/>
      <c r="N3294" s="97"/>
      <c r="O3294" s="94" t="str">
        <f ca="1">IF(D3294="цвет",SUM(O3295:INDIRECT("N"&amp;R3294)),IF(SUM(E3294:N3294)=0,"",SUM(E3294:N3294)))</f>
        <v/>
      </c>
      <c r="P3294" s="68" t="s">
        <v>98</v>
      </c>
      <c r="Q3294" s="138">
        <f t="shared" si="102"/>
        <v>4809</v>
      </c>
      <c r="R3294" s="139">
        <f t="shared" ca="1" si="103"/>
        <v>3298</v>
      </c>
      <c r="S3294" s="69"/>
      <c r="T3294" s="102"/>
    </row>
    <row r="3295" spans="1:20" ht="17.25" thickBot="1">
      <c r="A3295" s="2"/>
      <c r="B3295" s="357"/>
      <c r="C3295" s="75"/>
      <c r="D3295" s="5" t="s">
        <v>33</v>
      </c>
      <c r="E3295" s="181"/>
      <c r="F3295" s="181"/>
      <c r="G3295" s="351"/>
      <c r="H3295" s="351"/>
      <c r="I3295" s="351"/>
      <c r="J3295" s="7"/>
      <c r="K3295" s="7"/>
      <c r="L3295" s="7"/>
      <c r="M3295" s="7"/>
      <c r="N3295" s="97"/>
      <c r="O3295" s="94" t="str">
        <f ca="1">IF(D3295="цвет",SUM(O3296:INDIRECT("N"&amp;R3295)),IF(SUM(E3295:N3295)=0,"",SUM(E3295:N3295)))</f>
        <v/>
      </c>
      <c r="P3295" s="68" t="s">
        <v>98</v>
      </c>
      <c r="Q3295" s="138">
        <f t="shared" si="102"/>
        <v>4809</v>
      </c>
      <c r="R3295" s="139">
        <f t="shared" ca="1" si="103"/>
        <v>3298</v>
      </c>
      <c r="S3295" s="69"/>
      <c r="T3295" s="102"/>
    </row>
    <row r="3296" spans="1:20" ht="17.25" thickBot="1">
      <c r="A3296" s="2"/>
      <c r="B3296" s="357"/>
      <c r="C3296" s="75"/>
      <c r="D3296" s="5" t="s">
        <v>42</v>
      </c>
      <c r="E3296" s="7"/>
      <c r="F3296" s="351"/>
      <c r="G3296" s="351"/>
      <c r="H3296" s="181"/>
      <c r="I3296" s="7"/>
      <c r="J3296" s="7"/>
      <c r="K3296" s="7"/>
      <c r="L3296" s="7"/>
      <c r="M3296" s="7"/>
      <c r="N3296" s="97"/>
      <c r="O3296" s="94" t="str">
        <f ca="1">IF(D3296="цвет",SUM(O3297:INDIRECT("N"&amp;R3296)),IF(SUM(E3296:N3296)=0,"",SUM(E3296:N3296)))</f>
        <v/>
      </c>
      <c r="P3296" s="68" t="s">
        <v>98</v>
      </c>
      <c r="Q3296" s="138">
        <f t="shared" si="102"/>
        <v>4809</v>
      </c>
      <c r="R3296" s="139">
        <f t="shared" ca="1" si="103"/>
        <v>3298</v>
      </c>
      <c r="S3296" s="69"/>
      <c r="T3296" s="102"/>
    </row>
    <row r="3297" spans="1:20" ht="117" customHeight="1">
      <c r="A3297" s="2"/>
      <c r="B3297" s="357"/>
      <c r="C3297" s="75"/>
      <c r="D3297" s="359" t="s">
        <v>2476</v>
      </c>
      <c r="E3297" s="360"/>
      <c r="F3297" s="360"/>
      <c r="G3297" s="360"/>
      <c r="H3297" s="360"/>
      <c r="I3297" s="360"/>
      <c r="J3297" s="360"/>
      <c r="K3297" s="360"/>
      <c r="L3297" s="360"/>
      <c r="M3297" s="360"/>
      <c r="N3297" s="360"/>
      <c r="O3297" s="94" t="str">
        <f ca="1">IF(D3297="цвет",SUM(O3298:INDIRECT("N"&amp;R3297)),IF(SUM(E3297:N3297)=0,"",SUM(E3297:N3297)))</f>
        <v/>
      </c>
      <c r="P3297" s="68" t="s">
        <v>98</v>
      </c>
      <c r="Q3297" s="138">
        <f t="shared" si="102"/>
        <v>4809</v>
      </c>
      <c r="R3297" s="139">
        <f t="shared" ca="1" si="103"/>
        <v>3298</v>
      </c>
      <c r="S3297" s="69"/>
      <c r="T3297" s="102"/>
    </row>
    <row r="3298" spans="1:20" ht="17.45" customHeight="1" thickBot="1">
      <c r="A3298" s="2"/>
      <c r="B3298" s="365"/>
      <c r="C3298" s="77"/>
      <c r="D3298" s="362" t="str">
        <f>HYPERLINK("https://miamia.ru/search/index.php?q="&amp;Q3298&amp;"&amp;s=Поиск?utm_source=Excel&amp;utm_medium=Nalichie&amp;utm_content="&amp;Q3298&amp;"","Посмотреть большую фотографию на сайте")</f>
        <v>Посмотреть большую фотографию на сайте</v>
      </c>
      <c r="E3298" s="363"/>
      <c r="F3298" s="363"/>
      <c r="G3298" s="363"/>
      <c r="H3298" s="363"/>
      <c r="I3298" s="363"/>
      <c r="J3298" s="363"/>
      <c r="K3298" s="363"/>
      <c r="L3298" s="363"/>
      <c r="M3298" s="363"/>
      <c r="N3298" s="363"/>
      <c r="O3298" s="94" t="str">
        <f ca="1">IF(D3298="цвет",SUM(O3299:INDIRECT("N"&amp;R3298)),IF(SUM(E3298:N3298)=0,"",SUM(E3298:N3298)))</f>
        <v/>
      </c>
      <c r="P3298" s="68" t="s">
        <v>98</v>
      </c>
      <c r="Q3298" s="138">
        <f t="shared" si="102"/>
        <v>4809</v>
      </c>
      <c r="R3298" s="139">
        <f t="shared" ca="1" si="103"/>
        <v>3298</v>
      </c>
      <c r="S3298" s="69"/>
      <c r="T3298" s="102"/>
    </row>
    <row r="3299" spans="1:20" ht="23.1" customHeight="1" thickBot="1">
      <c r="A3299" s="2"/>
      <c r="B3299" s="28" t="s">
        <v>2498</v>
      </c>
      <c r="C3299" s="29"/>
      <c r="D3299" s="30"/>
      <c r="E3299" s="31"/>
      <c r="F3299" s="31"/>
      <c r="G3299" s="31"/>
      <c r="H3299" s="31"/>
      <c r="I3299" s="31"/>
      <c r="J3299" s="31"/>
      <c r="K3299" s="31"/>
      <c r="L3299" s="31"/>
      <c r="M3299" s="31"/>
      <c r="N3299" s="31"/>
      <c r="O3299" s="91" t="str">
        <f ca="1">IF(D3299="цвет",SUM(O3300:INDIRECT("N"&amp;R3299)),IF(SUM(E3299:N3299)=0,"",SUM(E3299:N3299)))</f>
        <v/>
      </c>
      <c r="P3299" s="68" t="s">
        <v>98</v>
      </c>
      <c r="Q3299" s="138">
        <f t="shared" si="102"/>
        <v>4809</v>
      </c>
      <c r="R3299" s="139">
        <f t="shared" ca="1" si="103"/>
        <v>3304</v>
      </c>
    </row>
    <row r="3300" spans="1:20" ht="17.25" thickBot="1">
      <c r="A3300" s="2"/>
      <c r="B3300" s="356" t="s">
        <v>2404</v>
      </c>
      <c r="C3300" s="83">
        <v>4840</v>
      </c>
      <c r="D3300" s="98" t="s">
        <v>9</v>
      </c>
      <c r="E3300" s="99" t="s">
        <v>11</v>
      </c>
      <c r="F3300" s="74" t="s">
        <v>12</v>
      </c>
      <c r="G3300" s="74" t="s">
        <v>13</v>
      </c>
      <c r="H3300" s="99" t="s">
        <v>14</v>
      </c>
      <c r="I3300" s="99" t="s">
        <v>15</v>
      </c>
      <c r="J3300" s="99" t="s">
        <v>16</v>
      </c>
      <c r="K3300" s="99" t="s">
        <v>21</v>
      </c>
      <c r="L3300" s="99" t="s">
        <v>22</v>
      </c>
      <c r="M3300" s="99" t="s">
        <v>66</v>
      </c>
      <c r="N3300" s="99" t="s">
        <v>1225</v>
      </c>
      <c r="O3300" s="93">
        <f ca="1">IF(D3300="цвет",SUM(O3301:INDIRECT("N"&amp;R3300)),IF(SUM(E3300:N3300)=0,"",SUM(E3300:N3300)))</f>
        <v>0</v>
      </c>
      <c r="P3300" s="68">
        <v>2582</v>
      </c>
      <c r="Q3300" s="138">
        <f t="shared" si="102"/>
        <v>4840</v>
      </c>
      <c r="R3300" s="139">
        <f t="shared" ca="1" si="103"/>
        <v>3304</v>
      </c>
      <c r="S3300" s="101">
        <v>2582</v>
      </c>
      <c r="T3300" s="62">
        <f ca="1">S3300*O3300</f>
        <v>0</v>
      </c>
    </row>
    <row r="3301" spans="1:20" ht="17.25" thickBot="1">
      <c r="A3301" s="2"/>
      <c r="B3301" s="357"/>
      <c r="C3301" s="75"/>
      <c r="D3301" s="5" t="s">
        <v>48</v>
      </c>
      <c r="E3301" s="7"/>
      <c r="F3301" s="181"/>
      <c r="G3301" s="7"/>
      <c r="H3301" s="181"/>
      <c r="I3301" s="7"/>
      <c r="J3301" s="7"/>
      <c r="K3301" s="7"/>
      <c r="L3301" s="7"/>
      <c r="M3301" s="7"/>
      <c r="N3301" s="97"/>
      <c r="O3301" s="94" t="str">
        <f ca="1">IF(D3301="цвет",SUM(O3302:INDIRECT("N"&amp;R3301)),IF(SUM(E3301:N3301)=0,"",SUM(E3301:N3301)))</f>
        <v/>
      </c>
      <c r="P3301" s="68" t="s">
        <v>98</v>
      </c>
      <c r="Q3301" s="138">
        <f t="shared" si="102"/>
        <v>4840</v>
      </c>
      <c r="R3301" s="139">
        <f t="shared" ca="1" si="103"/>
        <v>3304</v>
      </c>
      <c r="S3301" s="69"/>
      <c r="T3301" s="102"/>
    </row>
    <row r="3302" spans="1:20" ht="17.25" thickBot="1">
      <c r="A3302" s="2"/>
      <c r="B3302" s="357"/>
      <c r="C3302" s="75"/>
      <c r="D3302" s="5" t="s">
        <v>33</v>
      </c>
      <c r="E3302" s="7"/>
      <c r="F3302" s="181"/>
      <c r="G3302" s="7"/>
      <c r="H3302" s="7"/>
      <c r="I3302" s="7"/>
      <c r="J3302" s="7"/>
      <c r="K3302" s="7"/>
      <c r="L3302" s="7"/>
      <c r="M3302" s="7"/>
      <c r="N3302" s="97"/>
      <c r="O3302" s="94" t="str">
        <f ca="1">IF(D3302="цвет",SUM(O3303:INDIRECT("N"&amp;R3302)),IF(SUM(E3302:N3302)=0,"",SUM(E3302:N3302)))</f>
        <v/>
      </c>
      <c r="P3302" s="68" t="s">
        <v>98</v>
      </c>
      <c r="Q3302" s="138">
        <f t="shared" si="102"/>
        <v>4840</v>
      </c>
      <c r="R3302" s="139">
        <f t="shared" ca="1" si="103"/>
        <v>3304</v>
      </c>
      <c r="S3302" s="69"/>
      <c r="T3302" s="102"/>
    </row>
    <row r="3303" spans="1:20" ht="117" customHeight="1">
      <c r="A3303" s="2"/>
      <c r="B3303" s="357"/>
      <c r="C3303" s="75"/>
      <c r="D3303" s="359" t="s">
        <v>2406</v>
      </c>
      <c r="E3303" s="360"/>
      <c r="F3303" s="360"/>
      <c r="G3303" s="360"/>
      <c r="H3303" s="360"/>
      <c r="I3303" s="360"/>
      <c r="J3303" s="360"/>
      <c r="K3303" s="360"/>
      <c r="L3303" s="360"/>
      <c r="M3303" s="360"/>
      <c r="N3303" s="360"/>
      <c r="O3303" s="94" t="str">
        <f ca="1">IF(D3303="цвет",SUM(O3304:INDIRECT("N"&amp;R3303)),IF(SUM(E3303:N3303)=0,"",SUM(E3303:N3303)))</f>
        <v/>
      </c>
      <c r="P3303" s="68" t="s">
        <v>98</v>
      </c>
      <c r="Q3303" s="138">
        <f t="shared" si="102"/>
        <v>4840</v>
      </c>
      <c r="R3303" s="139">
        <f t="shared" ca="1" si="103"/>
        <v>3304</v>
      </c>
      <c r="S3303" s="69"/>
      <c r="T3303" s="102"/>
    </row>
    <row r="3304" spans="1:20" ht="17.45" customHeight="1" thickBot="1">
      <c r="A3304" s="2"/>
      <c r="B3304" s="365"/>
      <c r="C3304" s="77"/>
      <c r="D3304" s="362" t="str">
        <f>HYPERLINK("https://miamia.ru/search/index.php?q="&amp;Q3304&amp;"&amp;s=Поиск?utm_source=Excel&amp;utm_medium=Nalichie&amp;utm_content="&amp;Q3304&amp;"","Посмотреть большую фотографию на сайте")</f>
        <v>Посмотреть большую фотографию на сайте</v>
      </c>
      <c r="E3304" s="363"/>
      <c r="F3304" s="363"/>
      <c r="G3304" s="363"/>
      <c r="H3304" s="363"/>
      <c r="I3304" s="363"/>
      <c r="J3304" s="363"/>
      <c r="K3304" s="363"/>
      <c r="L3304" s="363"/>
      <c r="M3304" s="363"/>
      <c r="N3304" s="363"/>
      <c r="O3304" s="94" t="str">
        <f ca="1">IF(D3304="цвет",SUM(O3305:INDIRECT("N"&amp;R3304)),IF(SUM(E3304:N3304)=0,"",SUM(E3304:N3304)))</f>
        <v/>
      </c>
      <c r="P3304" s="68" t="s">
        <v>98</v>
      </c>
      <c r="Q3304" s="138">
        <f t="shared" si="102"/>
        <v>4840</v>
      </c>
      <c r="R3304" s="139">
        <f t="shared" ca="1" si="103"/>
        <v>3304</v>
      </c>
      <c r="S3304" s="69"/>
      <c r="T3304" s="102"/>
    </row>
    <row r="3305" spans="1:20" ht="17.25" thickBot="1">
      <c r="A3305" s="2"/>
      <c r="B3305" s="356" t="s">
        <v>2404</v>
      </c>
      <c r="C3305" s="83">
        <v>4841</v>
      </c>
      <c r="D3305" s="98" t="s">
        <v>9</v>
      </c>
      <c r="E3305" s="99" t="s">
        <v>11</v>
      </c>
      <c r="F3305" s="74" t="s">
        <v>12</v>
      </c>
      <c r="G3305" s="74" t="s">
        <v>13</v>
      </c>
      <c r="H3305" s="99" t="s">
        <v>14</v>
      </c>
      <c r="I3305" s="99" t="s">
        <v>15</v>
      </c>
      <c r="J3305" s="99" t="s">
        <v>16</v>
      </c>
      <c r="K3305" s="99" t="s">
        <v>21</v>
      </c>
      <c r="L3305" s="99" t="s">
        <v>22</v>
      </c>
      <c r="M3305" s="99" t="s">
        <v>66</v>
      </c>
      <c r="N3305" s="99" t="s">
        <v>1225</v>
      </c>
      <c r="O3305" s="93">
        <f ca="1">IF(D3305="цвет",SUM(O3306:INDIRECT("N"&amp;R3305)),IF(SUM(E3305:N3305)=0,"",SUM(E3305:N3305)))</f>
        <v>0</v>
      </c>
      <c r="P3305" s="68">
        <v>2582</v>
      </c>
      <c r="Q3305" s="138">
        <f t="shared" si="102"/>
        <v>4841</v>
      </c>
      <c r="R3305" s="139">
        <f t="shared" ca="1" si="103"/>
        <v>3309</v>
      </c>
      <c r="S3305" s="101">
        <v>2582</v>
      </c>
      <c r="T3305" s="62">
        <f ca="1">S3305*O3305</f>
        <v>0</v>
      </c>
    </row>
    <row r="3306" spans="1:20" ht="17.25" thickBot="1">
      <c r="A3306" s="2"/>
      <c r="B3306" s="357"/>
      <c r="C3306" s="75"/>
      <c r="D3306" s="5" t="s">
        <v>48</v>
      </c>
      <c r="E3306" s="181"/>
      <c r="F3306" s="7"/>
      <c r="G3306" s="7"/>
      <c r="H3306" s="7"/>
      <c r="I3306" s="7"/>
      <c r="J3306" s="7"/>
      <c r="K3306" s="7"/>
      <c r="L3306" s="7"/>
      <c r="M3306" s="7"/>
      <c r="N3306" s="97"/>
      <c r="O3306" s="94" t="str">
        <f ca="1">IF(D3306="цвет",SUM(O3307:INDIRECT("N"&amp;R3306)),IF(SUM(E3306:N3306)=0,"",SUM(E3306:N3306)))</f>
        <v/>
      </c>
      <c r="P3306" s="68" t="s">
        <v>98</v>
      </c>
      <c r="Q3306" s="138">
        <f t="shared" si="102"/>
        <v>4841</v>
      </c>
      <c r="R3306" s="139">
        <f t="shared" ca="1" si="103"/>
        <v>3309</v>
      </c>
      <c r="S3306" s="69"/>
      <c r="T3306" s="102"/>
    </row>
    <row r="3307" spans="1:20" ht="17.25" thickBot="1">
      <c r="A3307" s="2"/>
      <c r="B3307" s="357"/>
      <c r="C3307" s="75"/>
      <c r="D3307" s="5" t="s">
        <v>33</v>
      </c>
      <c r="E3307" s="7"/>
      <c r="F3307" s="7"/>
      <c r="G3307" s="7"/>
      <c r="H3307" s="7"/>
      <c r="I3307" s="7"/>
      <c r="J3307" s="7"/>
      <c r="K3307" s="7"/>
      <c r="L3307" s="7"/>
      <c r="M3307" s="7"/>
      <c r="N3307" s="97"/>
      <c r="O3307" s="94" t="str">
        <f ca="1">IF(D3307="цвет",SUM(O3308:INDIRECT("N"&amp;R3307)),IF(SUM(E3307:N3307)=0,"",SUM(E3307:N3307)))</f>
        <v/>
      </c>
      <c r="P3307" s="68" t="s">
        <v>98</v>
      </c>
      <c r="Q3307" s="138">
        <f t="shared" si="102"/>
        <v>4841</v>
      </c>
      <c r="R3307" s="139">
        <f t="shared" ca="1" si="103"/>
        <v>3309</v>
      </c>
      <c r="S3307" s="69"/>
      <c r="T3307" s="102"/>
    </row>
    <row r="3308" spans="1:20" ht="117" customHeight="1">
      <c r="A3308" s="2"/>
      <c r="B3308" s="357"/>
      <c r="C3308" s="75"/>
      <c r="D3308" s="359" t="s">
        <v>2407</v>
      </c>
      <c r="E3308" s="360"/>
      <c r="F3308" s="360"/>
      <c r="G3308" s="360"/>
      <c r="H3308" s="360"/>
      <c r="I3308" s="360"/>
      <c r="J3308" s="360"/>
      <c r="K3308" s="360"/>
      <c r="L3308" s="360"/>
      <c r="M3308" s="360"/>
      <c r="N3308" s="360"/>
      <c r="O3308" s="94" t="str">
        <f ca="1">IF(D3308="цвет",SUM(O3309:INDIRECT("N"&amp;R3308)),IF(SUM(E3308:N3308)=0,"",SUM(E3308:N3308)))</f>
        <v/>
      </c>
      <c r="P3308" s="68" t="s">
        <v>98</v>
      </c>
      <c r="Q3308" s="138">
        <f t="shared" si="102"/>
        <v>4841</v>
      </c>
      <c r="R3308" s="139">
        <f t="shared" ca="1" si="103"/>
        <v>3309</v>
      </c>
      <c r="S3308" s="69"/>
      <c r="T3308" s="102"/>
    </row>
    <row r="3309" spans="1:20" ht="17.45" customHeight="1" thickBot="1">
      <c r="A3309" s="2"/>
      <c r="B3309" s="365"/>
      <c r="C3309" s="77"/>
      <c r="D3309" s="362" t="str">
        <f>HYPERLINK("https://miamia.ru/search/index.php?q="&amp;Q3309&amp;"&amp;s=Поиск?utm_source=Excel&amp;utm_medium=Nalichie&amp;utm_content="&amp;Q3309&amp;"","Посмотреть большую фотографию на сайте")</f>
        <v>Посмотреть большую фотографию на сайте</v>
      </c>
      <c r="E3309" s="363"/>
      <c r="F3309" s="363"/>
      <c r="G3309" s="363"/>
      <c r="H3309" s="363"/>
      <c r="I3309" s="363"/>
      <c r="J3309" s="363"/>
      <c r="K3309" s="363"/>
      <c r="L3309" s="363"/>
      <c r="M3309" s="363"/>
      <c r="N3309" s="363"/>
      <c r="O3309" s="94" t="str">
        <f ca="1">IF(D3309="цвет",SUM(O3310:INDIRECT("N"&amp;R3309)),IF(SUM(E3309:N3309)=0,"",SUM(E3309:N3309)))</f>
        <v/>
      </c>
      <c r="P3309" s="68" t="s">
        <v>98</v>
      </c>
      <c r="Q3309" s="138">
        <f t="shared" si="102"/>
        <v>4841</v>
      </c>
      <c r="R3309" s="139">
        <f t="shared" ca="1" si="103"/>
        <v>3309</v>
      </c>
      <c r="S3309" s="69"/>
      <c r="T3309" s="102"/>
    </row>
    <row r="3310" spans="1:20" ht="17.25" thickBot="1">
      <c r="A3310" s="2"/>
      <c r="B3310" s="356" t="s">
        <v>2404</v>
      </c>
      <c r="C3310" s="83">
        <v>4842</v>
      </c>
      <c r="D3310" s="98" t="s">
        <v>9</v>
      </c>
      <c r="E3310" s="99" t="s">
        <v>11</v>
      </c>
      <c r="F3310" s="74" t="s">
        <v>12</v>
      </c>
      <c r="G3310" s="74" t="s">
        <v>13</v>
      </c>
      <c r="H3310" s="99" t="s">
        <v>14</v>
      </c>
      <c r="I3310" s="99" t="s">
        <v>15</v>
      </c>
      <c r="J3310" s="99" t="s">
        <v>16</v>
      </c>
      <c r="K3310" s="99" t="s">
        <v>21</v>
      </c>
      <c r="L3310" s="99" t="s">
        <v>22</v>
      </c>
      <c r="M3310" s="99" t="s">
        <v>66</v>
      </c>
      <c r="N3310" s="99" t="s">
        <v>1225</v>
      </c>
      <c r="O3310" s="93">
        <f ca="1">IF(D3310="цвет",SUM(O3311:INDIRECT("N"&amp;R3310)),IF(SUM(E3310:N3310)=0,"",SUM(E3310:N3310)))</f>
        <v>0</v>
      </c>
      <c r="P3310" s="68">
        <v>2582</v>
      </c>
      <c r="Q3310" s="138">
        <f t="shared" si="102"/>
        <v>4842</v>
      </c>
      <c r="R3310" s="139">
        <f t="shared" ca="1" si="103"/>
        <v>3314</v>
      </c>
      <c r="S3310" s="101">
        <v>2582</v>
      </c>
      <c r="T3310" s="62">
        <f ca="1">S3310*O3310</f>
        <v>0</v>
      </c>
    </row>
    <row r="3311" spans="1:20" ht="17.25" thickBot="1">
      <c r="A3311" s="2"/>
      <c r="B3311" s="357"/>
      <c r="C3311" s="75"/>
      <c r="D3311" s="5" t="s">
        <v>48</v>
      </c>
      <c r="E3311" s="7"/>
      <c r="F3311" s="7"/>
      <c r="G3311" s="7"/>
      <c r="H3311" s="7"/>
      <c r="I3311" s="7"/>
      <c r="J3311" s="181"/>
      <c r="K3311" s="181"/>
      <c r="L3311" s="7"/>
      <c r="M3311" s="7"/>
      <c r="N3311" s="97"/>
      <c r="O3311" s="94" t="str">
        <f ca="1">IF(D3311="цвет",SUM(O3312:INDIRECT("N"&amp;R3311)),IF(SUM(E3311:N3311)=0,"",SUM(E3311:N3311)))</f>
        <v/>
      </c>
      <c r="P3311" s="68" t="s">
        <v>98</v>
      </c>
      <c r="Q3311" s="138">
        <f t="shared" si="102"/>
        <v>4842</v>
      </c>
      <c r="R3311" s="139">
        <f t="shared" ca="1" si="103"/>
        <v>3314</v>
      </c>
      <c r="S3311" s="69"/>
      <c r="T3311" s="102"/>
    </row>
    <row r="3312" spans="1:20" ht="17.25" thickBot="1">
      <c r="A3312" s="2"/>
      <c r="B3312" s="357"/>
      <c r="C3312" s="75"/>
      <c r="D3312" s="5" t="s">
        <v>33</v>
      </c>
      <c r="E3312" s="181"/>
      <c r="F3312" s="7"/>
      <c r="G3312" s="7"/>
      <c r="H3312" s="7"/>
      <c r="I3312" s="7"/>
      <c r="J3312" s="7"/>
      <c r="K3312" s="7"/>
      <c r="L3312" s="7"/>
      <c r="M3312" s="7"/>
      <c r="N3312" s="97"/>
      <c r="O3312" s="94" t="str">
        <f ca="1">IF(D3312="цвет",SUM(O3313:INDIRECT("N"&amp;R3312)),IF(SUM(E3312:N3312)=0,"",SUM(E3312:N3312)))</f>
        <v/>
      </c>
      <c r="P3312" s="68" t="s">
        <v>98</v>
      </c>
      <c r="Q3312" s="138">
        <f t="shared" si="102"/>
        <v>4842</v>
      </c>
      <c r="R3312" s="139">
        <f t="shared" ca="1" si="103"/>
        <v>3314</v>
      </c>
      <c r="S3312" s="69"/>
      <c r="T3312" s="102"/>
    </row>
    <row r="3313" spans="1:20" ht="117" customHeight="1">
      <c r="A3313" s="2"/>
      <c r="B3313" s="357"/>
      <c r="C3313" s="75"/>
      <c r="D3313" s="359" t="s">
        <v>2408</v>
      </c>
      <c r="E3313" s="360"/>
      <c r="F3313" s="360"/>
      <c r="G3313" s="360"/>
      <c r="H3313" s="360"/>
      <c r="I3313" s="360"/>
      <c r="J3313" s="360"/>
      <c r="K3313" s="360"/>
      <c r="L3313" s="360"/>
      <c r="M3313" s="360"/>
      <c r="N3313" s="360"/>
      <c r="O3313" s="94" t="str">
        <f ca="1">IF(D3313="цвет",SUM(O3314:INDIRECT("N"&amp;R3313)),IF(SUM(E3313:N3313)=0,"",SUM(E3313:N3313)))</f>
        <v/>
      </c>
      <c r="P3313" s="68" t="s">
        <v>98</v>
      </c>
      <c r="Q3313" s="138">
        <f t="shared" si="102"/>
        <v>4842</v>
      </c>
      <c r="R3313" s="139">
        <f t="shared" ca="1" si="103"/>
        <v>3314</v>
      </c>
      <c r="S3313" s="69"/>
      <c r="T3313" s="102"/>
    </row>
    <row r="3314" spans="1:20" ht="17.45" customHeight="1" thickBot="1">
      <c r="A3314" s="2"/>
      <c r="B3314" s="365"/>
      <c r="C3314" s="77"/>
      <c r="D3314" s="362" t="str">
        <f>HYPERLINK("https://miamia.ru/search/index.php?q="&amp;Q3314&amp;"&amp;s=Поиск?utm_source=Excel&amp;utm_medium=Nalichie&amp;utm_content="&amp;Q3314&amp;"","Посмотреть большую фотографию на сайте")</f>
        <v>Посмотреть большую фотографию на сайте</v>
      </c>
      <c r="E3314" s="363"/>
      <c r="F3314" s="363"/>
      <c r="G3314" s="363"/>
      <c r="H3314" s="363"/>
      <c r="I3314" s="363"/>
      <c r="J3314" s="363"/>
      <c r="K3314" s="363"/>
      <c r="L3314" s="363"/>
      <c r="M3314" s="363"/>
      <c r="N3314" s="363"/>
      <c r="O3314" s="94" t="str">
        <f ca="1">IF(D3314="цвет",SUM(O3315:INDIRECT("N"&amp;R3314)),IF(SUM(E3314:N3314)=0,"",SUM(E3314:N3314)))</f>
        <v/>
      </c>
      <c r="P3314" s="68" t="s">
        <v>98</v>
      </c>
      <c r="Q3314" s="138">
        <f t="shared" si="102"/>
        <v>4842</v>
      </c>
      <c r="R3314" s="139">
        <f t="shared" ca="1" si="103"/>
        <v>3314</v>
      </c>
      <c r="S3314" s="69"/>
      <c r="T3314" s="102"/>
    </row>
    <row r="3315" spans="1:20" ht="17.25" thickBot="1">
      <c r="A3315" s="2"/>
      <c r="B3315" s="356" t="s">
        <v>2404</v>
      </c>
      <c r="C3315" s="83">
        <v>4843</v>
      </c>
      <c r="D3315" s="98" t="s">
        <v>9</v>
      </c>
      <c r="E3315" s="99" t="s">
        <v>17</v>
      </c>
      <c r="F3315" s="74" t="s">
        <v>18</v>
      </c>
      <c r="G3315" s="74" t="s">
        <v>19</v>
      </c>
      <c r="H3315" s="74" t="s">
        <v>23</v>
      </c>
      <c r="I3315" s="74" t="s">
        <v>297</v>
      </c>
      <c r="J3315" s="99"/>
      <c r="K3315" s="99"/>
      <c r="L3315" s="99"/>
      <c r="M3315" s="99"/>
      <c r="N3315" s="100"/>
      <c r="O3315" s="93">
        <f ca="1">IF(D3315="цвет",SUM(O3316:INDIRECT("N"&amp;R3315)),IF(SUM(E3315:N3315)=0,"",SUM(E3315:N3315)))</f>
        <v>0</v>
      </c>
      <c r="P3315" s="68">
        <v>3487</v>
      </c>
      <c r="Q3315" s="138">
        <f t="shared" si="102"/>
        <v>4843</v>
      </c>
      <c r="R3315" s="139">
        <f t="shared" ca="1" si="103"/>
        <v>3319</v>
      </c>
      <c r="S3315" s="101">
        <v>3487</v>
      </c>
      <c r="T3315" s="62">
        <f ca="1">S3315*O3315</f>
        <v>0</v>
      </c>
    </row>
    <row r="3316" spans="1:20" ht="17.25" thickBot="1">
      <c r="A3316" s="2"/>
      <c r="B3316" s="357"/>
      <c r="C3316" s="75"/>
      <c r="D3316" s="5" t="s">
        <v>48</v>
      </c>
      <c r="E3316" s="7"/>
      <c r="F3316" s="181"/>
      <c r="G3316" s="7"/>
      <c r="H3316" s="7"/>
      <c r="I3316" s="7"/>
      <c r="J3316" s="7"/>
      <c r="K3316" s="7"/>
      <c r="L3316" s="7"/>
      <c r="M3316" s="7"/>
      <c r="N3316" s="97"/>
      <c r="O3316" s="94" t="str">
        <f ca="1">IF(D3316="цвет",SUM(O3317:INDIRECT("N"&amp;R3316)),IF(SUM(E3316:N3316)=0,"",SUM(E3316:N3316)))</f>
        <v/>
      </c>
      <c r="P3316" s="68" t="s">
        <v>98</v>
      </c>
      <c r="Q3316" s="138">
        <f t="shared" si="102"/>
        <v>4843</v>
      </c>
      <c r="R3316" s="139">
        <f t="shared" ca="1" si="103"/>
        <v>3319</v>
      </c>
      <c r="S3316" s="69"/>
      <c r="T3316" s="102"/>
    </row>
    <row r="3317" spans="1:20" ht="17.25" thickBot="1">
      <c r="A3317" s="2"/>
      <c r="B3317" s="357"/>
      <c r="C3317" s="75"/>
      <c r="D3317" s="5" t="s">
        <v>33</v>
      </c>
      <c r="E3317" s="7"/>
      <c r="F3317" s="181"/>
      <c r="G3317" s="7"/>
      <c r="H3317" s="7"/>
      <c r="I3317" s="181"/>
      <c r="J3317" s="7"/>
      <c r="K3317" s="7"/>
      <c r="L3317" s="7"/>
      <c r="M3317" s="7"/>
      <c r="N3317" s="97"/>
      <c r="O3317" s="94" t="str">
        <f ca="1">IF(D3317="цвет",SUM(O3318:INDIRECT("N"&amp;R3317)),IF(SUM(E3317:N3317)=0,"",SUM(E3317:N3317)))</f>
        <v/>
      </c>
      <c r="P3317" s="68" t="s">
        <v>98</v>
      </c>
      <c r="Q3317" s="138">
        <f t="shared" si="102"/>
        <v>4843</v>
      </c>
      <c r="R3317" s="139">
        <f t="shared" ca="1" si="103"/>
        <v>3319</v>
      </c>
      <c r="S3317" s="69"/>
      <c r="T3317" s="102"/>
    </row>
    <row r="3318" spans="1:20" ht="117" customHeight="1">
      <c r="A3318" s="2"/>
      <c r="B3318" s="357"/>
      <c r="C3318" s="75"/>
      <c r="D3318" s="359" t="s">
        <v>2409</v>
      </c>
      <c r="E3318" s="360"/>
      <c r="F3318" s="360"/>
      <c r="G3318" s="360"/>
      <c r="H3318" s="360"/>
      <c r="I3318" s="360"/>
      <c r="J3318" s="360"/>
      <c r="K3318" s="360"/>
      <c r="L3318" s="360"/>
      <c r="M3318" s="360"/>
      <c r="N3318" s="360"/>
      <c r="O3318" s="94" t="str">
        <f ca="1">IF(D3318="цвет",SUM(O3319:INDIRECT("N"&amp;R3318)),IF(SUM(E3318:N3318)=0,"",SUM(E3318:N3318)))</f>
        <v/>
      </c>
      <c r="P3318" s="68" t="s">
        <v>98</v>
      </c>
      <c r="Q3318" s="138">
        <f t="shared" si="102"/>
        <v>4843</v>
      </c>
      <c r="R3318" s="139">
        <f t="shared" ca="1" si="103"/>
        <v>3319</v>
      </c>
      <c r="S3318" s="69"/>
      <c r="T3318" s="102"/>
    </row>
    <row r="3319" spans="1:20" ht="17.45" customHeight="1" thickBot="1">
      <c r="A3319" s="2"/>
      <c r="B3319" s="365"/>
      <c r="C3319" s="77"/>
      <c r="D3319" s="362" t="str">
        <f>HYPERLINK("https://miamia.ru/search/index.php?q="&amp;Q3319&amp;"&amp;s=Поиск?utm_source=Excel&amp;utm_medium=Nalichie&amp;utm_content="&amp;Q3319&amp;"","Посмотреть большую фотографию на сайте")</f>
        <v>Посмотреть большую фотографию на сайте</v>
      </c>
      <c r="E3319" s="363"/>
      <c r="F3319" s="363"/>
      <c r="G3319" s="363"/>
      <c r="H3319" s="363"/>
      <c r="I3319" s="363"/>
      <c r="J3319" s="363"/>
      <c r="K3319" s="363"/>
      <c r="L3319" s="363"/>
      <c r="M3319" s="363"/>
      <c r="N3319" s="363"/>
      <c r="O3319" s="94" t="str">
        <f ca="1">IF(D3319="цвет",SUM(O3320:INDIRECT("N"&amp;R3319)),IF(SUM(E3319:N3319)=0,"",SUM(E3319:N3319)))</f>
        <v/>
      </c>
      <c r="P3319" s="68" t="s">
        <v>98</v>
      </c>
      <c r="Q3319" s="138">
        <f t="shared" si="102"/>
        <v>4843</v>
      </c>
      <c r="R3319" s="139">
        <f t="shared" ca="1" si="103"/>
        <v>3319</v>
      </c>
      <c r="S3319" s="69"/>
      <c r="T3319" s="102"/>
    </row>
    <row r="3320" spans="1:20" ht="17.25" thickBot="1">
      <c r="A3320" s="2"/>
      <c r="B3320" s="356" t="s">
        <v>2404</v>
      </c>
      <c r="C3320" s="83">
        <v>4845</v>
      </c>
      <c r="D3320" s="98" t="s">
        <v>9</v>
      </c>
      <c r="E3320" s="99" t="s">
        <v>17</v>
      </c>
      <c r="F3320" s="74" t="s">
        <v>18</v>
      </c>
      <c r="G3320" s="74" t="s">
        <v>19</v>
      </c>
      <c r="H3320" s="74" t="s">
        <v>23</v>
      </c>
      <c r="I3320" s="74" t="s">
        <v>297</v>
      </c>
      <c r="J3320" s="99"/>
      <c r="K3320" s="99"/>
      <c r="L3320" s="99"/>
      <c r="M3320" s="99"/>
      <c r="N3320" s="100"/>
      <c r="O3320" s="93">
        <f ca="1">IF(D3320="цвет",SUM(O3321:INDIRECT("N"&amp;R3320)),IF(SUM(E3320:N3320)=0,"",SUM(E3320:N3320)))</f>
        <v>0</v>
      </c>
      <c r="P3320" s="68">
        <v>3487</v>
      </c>
      <c r="Q3320" s="138">
        <f t="shared" si="102"/>
        <v>4845</v>
      </c>
      <c r="R3320" s="139">
        <f t="shared" ca="1" si="103"/>
        <v>3324</v>
      </c>
      <c r="S3320" s="101">
        <v>3487</v>
      </c>
      <c r="T3320" s="62">
        <f ca="1">S3320*O3320</f>
        <v>0</v>
      </c>
    </row>
    <row r="3321" spans="1:20" ht="17.25" thickBot="1">
      <c r="A3321" s="2"/>
      <c r="B3321" s="357"/>
      <c r="C3321" s="75"/>
      <c r="D3321" s="5" t="s">
        <v>48</v>
      </c>
      <c r="E3321" s="7"/>
      <c r="F3321" s="7"/>
      <c r="G3321" s="7"/>
      <c r="H3321" s="7"/>
      <c r="I3321" s="7"/>
      <c r="J3321" s="7"/>
      <c r="K3321" s="7"/>
      <c r="L3321" s="7"/>
      <c r="M3321" s="7"/>
      <c r="N3321" s="97"/>
      <c r="O3321" s="94" t="str">
        <f ca="1">IF(D3321="цвет",SUM(O3322:INDIRECT("N"&amp;R3321)),IF(SUM(E3321:N3321)=0,"",SUM(E3321:N3321)))</f>
        <v/>
      </c>
      <c r="P3321" s="68" t="s">
        <v>98</v>
      </c>
      <c r="Q3321" s="138">
        <f t="shared" si="102"/>
        <v>4845</v>
      </c>
      <c r="R3321" s="139">
        <f t="shared" ca="1" si="103"/>
        <v>3324</v>
      </c>
      <c r="S3321" s="69"/>
      <c r="T3321" s="102"/>
    </row>
    <row r="3322" spans="1:20" ht="17.25" thickBot="1">
      <c r="A3322" s="2"/>
      <c r="B3322" s="357"/>
      <c r="C3322" s="75"/>
      <c r="D3322" s="5" t="s">
        <v>33</v>
      </c>
      <c r="E3322" s="7"/>
      <c r="F3322" s="7"/>
      <c r="G3322" s="7"/>
      <c r="H3322" s="181"/>
      <c r="I3322" s="7"/>
      <c r="J3322" s="7"/>
      <c r="K3322" s="7"/>
      <c r="L3322" s="7"/>
      <c r="M3322" s="7"/>
      <c r="N3322" s="97"/>
      <c r="O3322" s="94" t="str">
        <f ca="1">IF(D3322="цвет",SUM(O3323:INDIRECT("N"&amp;R3322)),IF(SUM(E3322:N3322)=0,"",SUM(E3322:N3322)))</f>
        <v/>
      </c>
      <c r="P3322" s="68" t="s">
        <v>98</v>
      </c>
      <c r="Q3322" s="138">
        <f t="shared" si="102"/>
        <v>4845</v>
      </c>
      <c r="R3322" s="139">
        <f t="shared" ca="1" si="103"/>
        <v>3324</v>
      </c>
      <c r="S3322" s="69"/>
      <c r="T3322" s="102"/>
    </row>
    <row r="3323" spans="1:20" ht="117" customHeight="1">
      <c r="A3323" s="2"/>
      <c r="B3323" s="357"/>
      <c r="C3323" s="75"/>
      <c r="D3323" s="359" t="s">
        <v>2410</v>
      </c>
      <c r="E3323" s="360"/>
      <c r="F3323" s="360"/>
      <c r="G3323" s="360"/>
      <c r="H3323" s="360"/>
      <c r="I3323" s="360"/>
      <c r="J3323" s="360"/>
      <c r="K3323" s="360"/>
      <c r="L3323" s="360"/>
      <c r="M3323" s="360"/>
      <c r="N3323" s="360"/>
      <c r="O3323" s="94" t="str">
        <f ca="1">IF(D3323="цвет",SUM(O3324:INDIRECT("N"&amp;R3323)),IF(SUM(E3323:N3323)=0,"",SUM(E3323:N3323)))</f>
        <v/>
      </c>
      <c r="P3323" s="68" t="s">
        <v>98</v>
      </c>
      <c r="Q3323" s="138">
        <f t="shared" si="102"/>
        <v>4845</v>
      </c>
      <c r="R3323" s="139">
        <f t="shared" ca="1" si="103"/>
        <v>3324</v>
      </c>
      <c r="S3323" s="69"/>
      <c r="T3323" s="102"/>
    </row>
    <row r="3324" spans="1:20" ht="17.45" customHeight="1" thickBot="1">
      <c r="A3324" s="2"/>
      <c r="B3324" s="365"/>
      <c r="C3324" s="77"/>
      <c r="D3324" s="362" t="str">
        <f>HYPERLINK("https://miamia.ru/search/index.php?q="&amp;Q3324&amp;"&amp;s=Поиск?utm_source=Excel&amp;utm_medium=Nalichie&amp;utm_content="&amp;Q3324&amp;"","Посмотреть большую фотографию на сайте")</f>
        <v>Посмотреть большую фотографию на сайте</v>
      </c>
      <c r="E3324" s="363"/>
      <c r="F3324" s="363"/>
      <c r="G3324" s="363"/>
      <c r="H3324" s="363"/>
      <c r="I3324" s="363"/>
      <c r="J3324" s="363"/>
      <c r="K3324" s="363"/>
      <c r="L3324" s="363"/>
      <c r="M3324" s="363"/>
      <c r="N3324" s="363"/>
      <c r="O3324" s="94" t="str">
        <f ca="1">IF(D3324="цвет",SUM(O3325:INDIRECT("N"&amp;R3324)),IF(SUM(E3324:N3324)=0,"",SUM(E3324:N3324)))</f>
        <v/>
      </c>
      <c r="P3324" s="68" t="s">
        <v>98</v>
      </c>
      <c r="Q3324" s="138">
        <f t="shared" si="102"/>
        <v>4845</v>
      </c>
      <c r="R3324" s="139">
        <f t="shared" ca="1" si="103"/>
        <v>3324</v>
      </c>
      <c r="S3324" s="69"/>
      <c r="T3324" s="102"/>
    </row>
    <row r="3325" spans="1:20" ht="17.25" thickBot="1">
      <c r="A3325" s="2"/>
      <c r="B3325" s="356" t="s">
        <v>2404</v>
      </c>
      <c r="C3325" s="83">
        <v>4846</v>
      </c>
      <c r="D3325" s="98" t="s">
        <v>9</v>
      </c>
      <c r="E3325" s="99" t="s">
        <v>11</v>
      </c>
      <c r="F3325" s="74" t="s">
        <v>12</v>
      </c>
      <c r="G3325" s="74" t="s">
        <v>13</v>
      </c>
      <c r="H3325" s="99" t="s">
        <v>14</v>
      </c>
      <c r="I3325" s="99" t="s">
        <v>15</v>
      </c>
      <c r="J3325" s="99" t="s">
        <v>16</v>
      </c>
      <c r="K3325" s="99" t="s">
        <v>21</v>
      </c>
      <c r="L3325" s="99" t="s">
        <v>22</v>
      </c>
      <c r="M3325" s="99" t="s">
        <v>66</v>
      </c>
      <c r="N3325" s="99" t="s">
        <v>1225</v>
      </c>
      <c r="O3325" s="93">
        <f ca="1">IF(D3325="цвет",SUM(O3326:INDIRECT("N"&amp;R3325)),IF(SUM(E3325:N3325)=0,"",SUM(E3325:N3325)))</f>
        <v>0</v>
      </c>
      <c r="P3325" s="68">
        <v>4650</v>
      </c>
      <c r="Q3325" s="138">
        <f t="shared" si="102"/>
        <v>4846</v>
      </c>
      <c r="R3325" s="139">
        <f t="shared" ca="1" si="103"/>
        <v>3329</v>
      </c>
      <c r="S3325" s="101">
        <v>4650</v>
      </c>
      <c r="T3325" s="62">
        <f ca="1">S3325*O3325</f>
        <v>0</v>
      </c>
    </row>
    <row r="3326" spans="1:20" ht="17.25" thickBot="1">
      <c r="A3326" s="2"/>
      <c r="B3326" s="357"/>
      <c r="C3326" s="75"/>
      <c r="D3326" s="5" t="s">
        <v>48</v>
      </c>
      <c r="E3326" s="7"/>
      <c r="F3326" s="7"/>
      <c r="G3326" s="7"/>
      <c r="H3326" s="7"/>
      <c r="I3326" s="7"/>
      <c r="J3326" s="7"/>
      <c r="K3326" s="181"/>
      <c r="L3326" s="181"/>
      <c r="M3326" s="181"/>
      <c r="N3326" s="97"/>
      <c r="O3326" s="94" t="str">
        <f ca="1">IF(D3326="цвет",SUM(O3327:INDIRECT("N"&amp;R3326)),IF(SUM(E3326:N3326)=0,"",SUM(E3326:N3326)))</f>
        <v/>
      </c>
      <c r="P3326" s="68" t="s">
        <v>98</v>
      </c>
      <c r="Q3326" s="138">
        <f t="shared" si="102"/>
        <v>4846</v>
      </c>
      <c r="R3326" s="139">
        <f t="shared" ca="1" si="103"/>
        <v>3329</v>
      </c>
      <c r="S3326" s="69"/>
      <c r="T3326" s="102"/>
    </row>
    <row r="3327" spans="1:20" ht="17.25" thickBot="1">
      <c r="A3327" s="2"/>
      <c r="B3327" s="357"/>
      <c r="C3327" s="75"/>
      <c r="D3327" s="5" t="s">
        <v>33</v>
      </c>
      <c r="E3327" s="7"/>
      <c r="F3327" s="7"/>
      <c r="G3327" s="7"/>
      <c r="H3327" s="7"/>
      <c r="I3327" s="7"/>
      <c r="J3327" s="181"/>
      <c r="K3327" s="181"/>
      <c r="L3327" s="181"/>
      <c r="M3327" s="7"/>
      <c r="N3327" s="97"/>
      <c r="O3327" s="94" t="str">
        <f ca="1">IF(D3327="цвет",SUM(O3328:INDIRECT("N"&amp;R3327)),IF(SUM(E3327:N3327)=0,"",SUM(E3327:N3327)))</f>
        <v/>
      </c>
      <c r="P3327" s="68" t="s">
        <v>98</v>
      </c>
      <c r="Q3327" s="138">
        <f t="shared" si="102"/>
        <v>4846</v>
      </c>
      <c r="R3327" s="139">
        <f t="shared" ca="1" si="103"/>
        <v>3329</v>
      </c>
      <c r="S3327" s="69"/>
      <c r="T3327" s="102"/>
    </row>
    <row r="3328" spans="1:20" ht="117" customHeight="1">
      <c r="A3328" s="2"/>
      <c r="B3328" s="357"/>
      <c r="C3328" s="75"/>
      <c r="D3328" s="359" t="s">
        <v>2411</v>
      </c>
      <c r="E3328" s="360"/>
      <c r="F3328" s="360"/>
      <c r="G3328" s="360"/>
      <c r="H3328" s="360"/>
      <c r="I3328" s="360"/>
      <c r="J3328" s="360"/>
      <c r="K3328" s="360"/>
      <c r="L3328" s="360"/>
      <c r="M3328" s="360"/>
      <c r="N3328" s="360"/>
      <c r="O3328" s="94" t="str">
        <f ca="1">IF(D3328="цвет",SUM(O3329:INDIRECT("N"&amp;R3328)),IF(SUM(E3328:N3328)=0,"",SUM(E3328:N3328)))</f>
        <v/>
      </c>
      <c r="P3328" s="68" t="s">
        <v>98</v>
      </c>
      <c r="Q3328" s="138">
        <f t="shared" si="102"/>
        <v>4846</v>
      </c>
      <c r="R3328" s="139">
        <f t="shared" ca="1" si="103"/>
        <v>3329</v>
      </c>
      <c r="S3328" s="69"/>
      <c r="T3328" s="102"/>
    </row>
    <row r="3329" spans="1:20" ht="17.25" customHeight="1" thickBot="1">
      <c r="A3329" s="2"/>
      <c r="B3329" s="365"/>
      <c r="C3329" s="77"/>
      <c r="D3329" s="362" t="str">
        <f>HYPERLINK("https://miamia.ru/search/index.php?q="&amp;Q3329&amp;"&amp;s=Поиск?utm_source=Excel&amp;utm_medium=Nalichie&amp;utm_content="&amp;Q3329&amp;"","Посмотреть большую фотографию на сайте")</f>
        <v>Посмотреть большую фотографию на сайте</v>
      </c>
      <c r="E3329" s="363"/>
      <c r="F3329" s="363"/>
      <c r="G3329" s="363"/>
      <c r="H3329" s="363"/>
      <c r="I3329" s="363"/>
      <c r="J3329" s="363"/>
      <c r="K3329" s="363"/>
      <c r="L3329" s="363"/>
      <c r="M3329" s="363"/>
      <c r="N3329" s="363"/>
      <c r="O3329" s="94" t="str">
        <f ca="1">IF(D3329="цвет",SUM(O3330:INDIRECT("N"&amp;R3329)),IF(SUM(E3329:N3329)=0,"",SUM(E3329:N3329)))</f>
        <v/>
      </c>
      <c r="P3329" s="68" t="s">
        <v>98</v>
      </c>
      <c r="Q3329" s="138">
        <f t="shared" si="102"/>
        <v>4846</v>
      </c>
      <c r="R3329" s="139">
        <f t="shared" ca="1" si="103"/>
        <v>3329</v>
      </c>
      <c r="S3329" s="69"/>
      <c r="T3329" s="102"/>
    </row>
    <row r="3330" spans="1:20" ht="17.25" thickBot="1">
      <c r="A3330" s="2"/>
      <c r="B3330" s="356" t="s">
        <v>2404</v>
      </c>
      <c r="C3330" s="83">
        <v>4847</v>
      </c>
      <c r="D3330" s="98" t="s">
        <v>9</v>
      </c>
      <c r="E3330" s="99" t="s">
        <v>11</v>
      </c>
      <c r="F3330" s="74" t="s">
        <v>12</v>
      </c>
      <c r="G3330" s="74" t="s">
        <v>13</v>
      </c>
      <c r="H3330" s="99" t="s">
        <v>14</v>
      </c>
      <c r="I3330" s="99" t="s">
        <v>15</v>
      </c>
      <c r="J3330" s="99" t="s">
        <v>16</v>
      </c>
      <c r="K3330" s="99" t="s">
        <v>21</v>
      </c>
      <c r="L3330" s="99" t="s">
        <v>22</v>
      </c>
      <c r="M3330" s="99" t="s">
        <v>66</v>
      </c>
      <c r="N3330" s="99" t="s">
        <v>1225</v>
      </c>
      <c r="O3330" s="93">
        <f ca="1">IF(D3330="цвет",SUM(O3331:INDIRECT("N"&amp;R3330)),IF(SUM(E3330:N3330)=0,"",SUM(E3330:N3330)))</f>
        <v>0</v>
      </c>
      <c r="P3330" s="68">
        <v>5167</v>
      </c>
      <c r="Q3330" s="138">
        <f t="shared" si="102"/>
        <v>4847</v>
      </c>
      <c r="R3330" s="139">
        <f t="shared" ca="1" si="103"/>
        <v>3334</v>
      </c>
      <c r="S3330" s="101">
        <v>5167</v>
      </c>
      <c r="T3330" s="62">
        <f ca="1">S3330*O3330</f>
        <v>0</v>
      </c>
    </row>
    <row r="3331" spans="1:20" ht="17.25" thickBot="1">
      <c r="A3331" s="2"/>
      <c r="B3331" s="357"/>
      <c r="C3331" s="75"/>
      <c r="D3331" s="5" t="s">
        <v>48</v>
      </c>
      <c r="E3331" s="7"/>
      <c r="F3331" s="7"/>
      <c r="G3331" s="7"/>
      <c r="H3331" s="7"/>
      <c r="I3331" s="7"/>
      <c r="J3331" s="7"/>
      <c r="K3331" s="181"/>
      <c r="L3331" s="7"/>
      <c r="M3331" s="7"/>
      <c r="N3331" s="97"/>
      <c r="O3331" s="94" t="str">
        <f ca="1">IF(D3331="цвет",SUM(O3332:INDIRECT("N"&amp;R3331)),IF(SUM(E3331:N3331)=0,"",SUM(E3331:N3331)))</f>
        <v/>
      </c>
      <c r="P3331" s="68" t="s">
        <v>98</v>
      </c>
      <c r="Q3331" s="138">
        <f t="shared" si="102"/>
        <v>4847</v>
      </c>
      <c r="R3331" s="139">
        <f t="shared" ca="1" si="103"/>
        <v>3334</v>
      </c>
      <c r="S3331" s="69"/>
      <c r="T3331" s="102"/>
    </row>
    <row r="3332" spans="1:20" ht="17.25" thickBot="1">
      <c r="A3332" s="2"/>
      <c r="B3332" s="357"/>
      <c r="C3332" s="75"/>
      <c r="D3332" s="5" t="s">
        <v>33</v>
      </c>
      <c r="E3332" s="7"/>
      <c r="F3332" s="7"/>
      <c r="G3332" s="181"/>
      <c r="H3332" s="7"/>
      <c r="I3332" s="7"/>
      <c r="J3332" s="181"/>
      <c r="K3332" s="7"/>
      <c r="L3332" s="7"/>
      <c r="M3332" s="7"/>
      <c r="N3332" s="97"/>
      <c r="O3332" s="94" t="str">
        <f ca="1">IF(D3332="цвет",SUM(O3333:INDIRECT("N"&amp;R3332)),IF(SUM(E3332:N3332)=0,"",SUM(E3332:N3332)))</f>
        <v/>
      </c>
      <c r="P3332" s="68" t="s">
        <v>98</v>
      </c>
      <c r="Q3332" s="138">
        <f t="shared" si="102"/>
        <v>4847</v>
      </c>
      <c r="R3332" s="139">
        <f t="shared" ca="1" si="103"/>
        <v>3334</v>
      </c>
      <c r="S3332" s="69"/>
      <c r="T3332" s="102"/>
    </row>
    <row r="3333" spans="1:20" ht="117" customHeight="1">
      <c r="A3333" s="2"/>
      <c r="B3333" s="357"/>
      <c r="C3333" s="75"/>
      <c r="D3333" s="359" t="s">
        <v>2412</v>
      </c>
      <c r="E3333" s="360"/>
      <c r="F3333" s="360"/>
      <c r="G3333" s="360"/>
      <c r="H3333" s="360"/>
      <c r="I3333" s="360"/>
      <c r="J3333" s="360"/>
      <c r="K3333" s="360"/>
      <c r="L3333" s="360"/>
      <c r="M3333" s="360"/>
      <c r="N3333" s="360"/>
      <c r="O3333" s="94" t="str">
        <f ca="1">IF(D3333="цвет",SUM(O3334:INDIRECT("N"&amp;R3333)),IF(SUM(E3333:N3333)=0,"",SUM(E3333:N3333)))</f>
        <v/>
      </c>
      <c r="P3333" s="68" t="s">
        <v>98</v>
      </c>
      <c r="Q3333" s="138">
        <f t="shared" si="102"/>
        <v>4847</v>
      </c>
      <c r="R3333" s="139">
        <f t="shared" ca="1" si="103"/>
        <v>3334</v>
      </c>
      <c r="S3333" s="69"/>
      <c r="T3333" s="102"/>
    </row>
    <row r="3334" spans="1:20" ht="17.45" customHeight="1" thickBot="1">
      <c r="A3334" s="2"/>
      <c r="B3334" s="365"/>
      <c r="C3334" s="77"/>
      <c r="D3334" s="362" t="str">
        <f>HYPERLINK("https://miamia.ru/search/index.php?q="&amp;Q3334&amp;"&amp;s=Поиск?utm_source=Excel&amp;utm_medium=Nalichie&amp;utm_content="&amp;Q3334&amp;"","Посмотреть большую фотографию на сайте")</f>
        <v>Посмотреть большую фотографию на сайте</v>
      </c>
      <c r="E3334" s="363"/>
      <c r="F3334" s="363"/>
      <c r="G3334" s="363"/>
      <c r="H3334" s="363"/>
      <c r="I3334" s="363"/>
      <c r="J3334" s="363"/>
      <c r="K3334" s="363"/>
      <c r="L3334" s="363"/>
      <c r="M3334" s="363"/>
      <c r="N3334" s="363"/>
      <c r="O3334" s="94" t="str">
        <f ca="1">IF(D3334="цвет",SUM(O3335:INDIRECT("N"&amp;R3334)),IF(SUM(E3334:N3334)=0,"",SUM(E3334:N3334)))</f>
        <v/>
      </c>
      <c r="P3334" s="68" t="s">
        <v>98</v>
      </c>
      <c r="Q3334" s="138">
        <f t="shared" si="102"/>
        <v>4847</v>
      </c>
      <c r="R3334" s="139">
        <f t="shared" ca="1" si="103"/>
        <v>3334</v>
      </c>
      <c r="S3334" s="69"/>
      <c r="T3334" s="102"/>
    </row>
    <row r="3335" spans="1:20" ht="17.25" thickBot="1">
      <c r="A3335" s="2"/>
      <c r="B3335" s="356" t="s">
        <v>2404</v>
      </c>
      <c r="C3335" s="83">
        <v>4848</v>
      </c>
      <c r="D3335" s="98" t="s">
        <v>9</v>
      </c>
      <c r="E3335" s="99" t="s">
        <v>17</v>
      </c>
      <c r="F3335" s="74" t="s">
        <v>18</v>
      </c>
      <c r="G3335" s="74" t="s">
        <v>19</v>
      </c>
      <c r="H3335" s="74" t="s">
        <v>23</v>
      </c>
      <c r="I3335" s="74" t="s">
        <v>297</v>
      </c>
      <c r="J3335" s="99"/>
      <c r="K3335" s="99"/>
      <c r="L3335" s="99"/>
      <c r="M3335" s="99"/>
      <c r="N3335" s="100"/>
      <c r="O3335" s="93">
        <f ca="1">IF(D3335="цвет",SUM(O3336:INDIRECT("N"&amp;R3335)),IF(SUM(E3335:N3335)=0,"",SUM(E3335:N3335)))</f>
        <v>0</v>
      </c>
      <c r="P3335" s="68">
        <v>3874</v>
      </c>
      <c r="Q3335" s="138">
        <f t="shared" si="102"/>
        <v>4848</v>
      </c>
      <c r="R3335" s="139">
        <f t="shared" ca="1" si="103"/>
        <v>3339</v>
      </c>
      <c r="S3335" s="101">
        <v>3874</v>
      </c>
      <c r="T3335" s="62">
        <f ca="1">S3335*O3335</f>
        <v>0</v>
      </c>
    </row>
    <row r="3336" spans="1:20" ht="17.25" thickBot="1">
      <c r="A3336" s="2"/>
      <c r="B3336" s="357"/>
      <c r="C3336" s="75"/>
      <c r="D3336" s="5" t="s">
        <v>48</v>
      </c>
      <c r="E3336" s="7"/>
      <c r="F3336" s="7"/>
      <c r="G3336" s="7"/>
      <c r="H3336" s="7"/>
      <c r="I3336" s="7"/>
      <c r="J3336" s="7"/>
      <c r="K3336" s="7"/>
      <c r="L3336" s="7"/>
      <c r="M3336" s="7"/>
      <c r="N3336" s="97"/>
      <c r="O3336" s="94" t="str">
        <f ca="1">IF(D3336="цвет",SUM(O3337:INDIRECT("N"&amp;R3336)),IF(SUM(E3336:N3336)=0,"",SUM(E3336:N3336)))</f>
        <v/>
      </c>
      <c r="P3336" s="68" t="s">
        <v>98</v>
      </c>
      <c r="Q3336" s="138">
        <f t="shared" si="102"/>
        <v>4848</v>
      </c>
      <c r="R3336" s="139">
        <f t="shared" ca="1" si="103"/>
        <v>3339</v>
      </c>
      <c r="S3336" s="69"/>
      <c r="T3336" s="102"/>
    </row>
    <row r="3337" spans="1:20" ht="17.25" thickBot="1">
      <c r="A3337" s="2"/>
      <c r="B3337" s="357"/>
      <c r="C3337" s="75"/>
      <c r="D3337" s="5" t="s">
        <v>33</v>
      </c>
      <c r="E3337" s="7"/>
      <c r="F3337" s="181"/>
      <c r="G3337" s="7"/>
      <c r="H3337" s="7"/>
      <c r="I3337" s="7"/>
      <c r="J3337" s="7"/>
      <c r="K3337" s="7"/>
      <c r="L3337" s="7"/>
      <c r="M3337" s="7"/>
      <c r="N3337" s="97"/>
      <c r="O3337" s="94" t="str">
        <f ca="1">IF(D3337="цвет",SUM(O3338:INDIRECT("N"&amp;R3337)),IF(SUM(E3337:N3337)=0,"",SUM(E3337:N3337)))</f>
        <v/>
      </c>
      <c r="P3337" s="68" t="s">
        <v>98</v>
      </c>
      <c r="Q3337" s="138">
        <f t="shared" si="102"/>
        <v>4848</v>
      </c>
      <c r="R3337" s="139">
        <f t="shared" ca="1" si="103"/>
        <v>3339</v>
      </c>
      <c r="S3337" s="69"/>
      <c r="T3337" s="102"/>
    </row>
    <row r="3338" spans="1:20" ht="117" customHeight="1">
      <c r="A3338" s="2"/>
      <c r="B3338" s="357"/>
      <c r="C3338" s="75"/>
      <c r="D3338" s="359" t="s">
        <v>2413</v>
      </c>
      <c r="E3338" s="360"/>
      <c r="F3338" s="360"/>
      <c r="G3338" s="360"/>
      <c r="H3338" s="360"/>
      <c r="I3338" s="360"/>
      <c r="J3338" s="360"/>
      <c r="K3338" s="360"/>
      <c r="L3338" s="360"/>
      <c r="M3338" s="360"/>
      <c r="N3338" s="360"/>
      <c r="O3338" s="94" t="str">
        <f ca="1">IF(D3338="цвет",SUM(O3339:INDIRECT("N"&amp;R3338)),IF(SUM(E3338:N3338)=0,"",SUM(E3338:N3338)))</f>
        <v/>
      </c>
      <c r="P3338" s="68" t="s">
        <v>98</v>
      </c>
      <c r="Q3338" s="138">
        <f t="shared" si="102"/>
        <v>4848</v>
      </c>
      <c r="R3338" s="139">
        <f t="shared" ca="1" si="103"/>
        <v>3339</v>
      </c>
      <c r="S3338" s="69"/>
      <c r="T3338" s="102"/>
    </row>
    <row r="3339" spans="1:20" ht="17.45" customHeight="1" thickBot="1">
      <c r="A3339" s="2"/>
      <c r="B3339" s="365"/>
      <c r="C3339" s="77"/>
      <c r="D3339" s="362" t="str">
        <f>HYPERLINK("https://miamia.ru/search/index.php?q="&amp;Q3339&amp;"&amp;s=Поиск?utm_source=Excel&amp;utm_medium=Nalichie&amp;utm_content="&amp;Q3339&amp;"","Посмотреть большую фотографию на сайте")</f>
        <v>Посмотреть большую фотографию на сайте</v>
      </c>
      <c r="E3339" s="363"/>
      <c r="F3339" s="363"/>
      <c r="G3339" s="363"/>
      <c r="H3339" s="363"/>
      <c r="I3339" s="363"/>
      <c r="J3339" s="363"/>
      <c r="K3339" s="363"/>
      <c r="L3339" s="363"/>
      <c r="M3339" s="363"/>
      <c r="N3339" s="363"/>
      <c r="O3339" s="94" t="str">
        <f ca="1">IF(D3339="цвет",SUM(O3340:INDIRECT("N"&amp;R3339)),IF(SUM(E3339:N3339)=0,"",SUM(E3339:N3339)))</f>
        <v/>
      </c>
      <c r="P3339" s="68" t="s">
        <v>98</v>
      </c>
      <c r="Q3339" s="138">
        <f t="shared" ref="Q3339:Q3402" si="104">IF(C3339&lt;&gt;0,C3339,Q3338)</f>
        <v>4848</v>
      </c>
      <c r="R3339" s="139">
        <f t="shared" ref="R3339:R3402" ca="1" si="105">IF(D3339="Посмотреть большую фотографию на сайте",CELL("строка",O3339),R3340)</f>
        <v>3339</v>
      </c>
      <c r="S3339" s="69"/>
      <c r="T3339" s="102"/>
    </row>
    <row r="3340" spans="1:20" ht="17.25" thickBot="1">
      <c r="A3340" s="2"/>
      <c r="B3340" s="356" t="s">
        <v>2404</v>
      </c>
      <c r="C3340" s="83">
        <v>4849</v>
      </c>
      <c r="D3340" s="98" t="s">
        <v>9</v>
      </c>
      <c r="E3340" s="99" t="s">
        <v>17</v>
      </c>
      <c r="F3340" s="74" t="s">
        <v>18</v>
      </c>
      <c r="G3340" s="74" t="s">
        <v>19</v>
      </c>
      <c r="H3340" s="74" t="s">
        <v>23</v>
      </c>
      <c r="I3340" s="74" t="s">
        <v>297</v>
      </c>
      <c r="J3340" s="99"/>
      <c r="K3340" s="99"/>
      <c r="L3340" s="99"/>
      <c r="M3340" s="99"/>
      <c r="N3340" s="100"/>
      <c r="O3340" s="93">
        <f ca="1">IF(D3340="цвет",SUM(O3341:INDIRECT("N"&amp;R3340)),IF(SUM(E3340:N3340)=0,"",SUM(E3340:N3340)))</f>
        <v>0</v>
      </c>
      <c r="P3340" s="68">
        <v>3874</v>
      </c>
      <c r="Q3340" s="138">
        <f t="shared" si="104"/>
        <v>4849</v>
      </c>
      <c r="R3340" s="139">
        <f t="shared" ca="1" si="105"/>
        <v>3344</v>
      </c>
      <c r="S3340" s="101">
        <v>3874</v>
      </c>
      <c r="T3340" s="62">
        <f ca="1">S3340*O3340</f>
        <v>0</v>
      </c>
    </row>
    <row r="3341" spans="1:20" ht="17.25" thickBot="1">
      <c r="A3341" s="2"/>
      <c r="B3341" s="357"/>
      <c r="C3341" s="75"/>
      <c r="D3341" s="5" t="s">
        <v>48</v>
      </c>
      <c r="E3341" s="7"/>
      <c r="F3341" s="181"/>
      <c r="G3341" s="351"/>
      <c r="H3341" s="351"/>
      <c r="I3341" s="7"/>
      <c r="J3341" s="7"/>
      <c r="K3341" s="7"/>
      <c r="L3341" s="7"/>
      <c r="M3341" s="7"/>
      <c r="N3341" s="97"/>
      <c r="O3341" s="94" t="str">
        <f ca="1">IF(D3341="цвет",SUM(O3342:INDIRECT("N"&amp;R3341)),IF(SUM(E3341:N3341)=0,"",SUM(E3341:N3341)))</f>
        <v/>
      </c>
      <c r="P3341" s="68" t="s">
        <v>98</v>
      </c>
      <c r="Q3341" s="138">
        <f t="shared" si="104"/>
        <v>4849</v>
      </c>
      <c r="R3341" s="139">
        <f t="shared" ca="1" si="105"/>
        <v>3344</v>
      </c>
      <c r="S3341" s="69"/>
      <c r="T3341" s="102"/>
    </row>
    <row r="3342" spans="1:20" ht="17.25" thickBot="1">
      <c r="A3342" s="2"/>
      <c r="B3342" s="357"/>
      <c r="C3342" s="75"/>
      <c r="D3342" s="5" t="s">
        <v>33</v>
      </c>
      <c r="E3342" s="7"/>
      <c r="F3342" s="351"/>
      <c r="G3342" s="351"/>
      <c r="H3342" s="351"/>
      <c r="I3342" s="181"/>
      <c r="J3342" s="7"/>
      <c r="K3342" s="7"/>
      <c r="L3342" s="7"/>
      <c r="M3342" s="7"/>
      <c r="N3342" s="97"/>
      <c r="O3342" s="94" t="str">
        <f ca="1">IF(D3342="цвет",SUM(O3343:INDIRECT("N"&amp;R3342)),IF(SUM(E3342:N3342)=0,"",SUM(E3342:N3342)))</f>
        <v/>
      </c>
      <c r="P3342" s="68" t="s">
        <v>98</v>
      </c>
      <c r="Q3342" s="138">
        <f t="shared" si="104"/>
        <v>4849</v>
      </c>
      <c r="R3342" s="139">
        <f t="shared" ca="1" si="105"/>
        <v>3344</v>
      </c>
      <c r="S3342" s="69"/>
      <c r="T3342" s="102"/>
    </row>
    <row r="3343" spans="1:20" ht="117" customHeight="1">
      <c r="A3343" s="2"/>
      <c r="B3343" s="357"/>
      <c r="C3343" s="75"/>
      <c r="D3343" s="359" t="s">
        <v>2414</v>
      </c>
      <c r="E3343" s="360"/>
      <c r="F3343" s="360"/>
      <c r="G3343" s="360"/>
      <c r="H3343" s="360"/>
      <c r="I3343" s="360"/>
      <c r="J3343" s="360"/>
      <c r="K3343" s="360"/>
      <c r="L3343" s="360"/>
      <c r="M3343" s="360"/>
      <c r="N3343" s="360"/>
      <c r="O3343" s="94" t="str">
        <f ca="1">IF(D3343="цвет",SUM(O3344:INDIRECT("N"&amp;R3343)),IF(SUM(E3343:N3343)=0,"",SUM(E3343:N3343)))</f>
        <v/>
      </c>
      <c r="P3343" s="68" t="s">
        <v>98</v>
      </c>
      <c r="Q3343" s="138">
        <f t="shared" si="104"/>
        <v>4849</v>
      </c>
      <c r="R3343" s="139">
        <f t="shared" ca="1" si="105"/>
        <v>3344</v>
      </c>
      <c r="S3343" s="69"/>
      <c r="T3343" s="102"/>
    </row>
    <row r="3344" spans="1:20" ht="17.45" customHeight="1" thickBot="1">
      <c r="A3344" s="2"/>
      <c r="B3344" s="365"/>
      <c r="C3344" s="77"/>
      <c r="D3344" s="362" t="str">
        <f>HYPERLINK("https://miamia.ru/search/index.php?q="&amp;Q3344&amp;"&amp;s=Поиск?utm_source=Excel&amp;utm_medium=Nalichie&amp;utm_content="&amp;Q3344&amp;"","Посмотреть большую фотографию на сайте")</f>
        <v>Посмотреть большую фотографию на сайте</v>
      </c>
      <c r="E3344" s="363"/>
      <c r="F3344" s="363"/>
      <c r="G3344" s="363"/>
      <c r="H3344" s="363"/>
      <c r="I3344" s="363"/>
      <c r="J3344" s="363"/>
      <c r="K3344" s="363"/>
      <c r="L3344" s="363"/>
      <c r="M3344" s="363"/>
      <c r="N3344" s="363"/>
      <c r="O3344" s="94" t="str">
        <f ca="1">IF(D3344="цвет",SUM(O3345:INDIRECT("N"&amp;R3344)),IF(SUM(E3344:N3344)=0,"",SUM(E3344:N3344)))</f>
        <v/>
      </c>
      <c r="P3344" s="68" t="s">
        <v>98</v>
      </c>
      <c r="Q3344" s="138">
        <f t="shared" si="104"/>
        <v>4849</v>
      </c>
      <c r="R3344" s="139">
        <f t="shared" ca="1" si="105"/>
        <v>3344</v>
      </c>
      <c r="S3344" s="69"/>
      <c r="T3344" s="102"/>
    </row>
    <row r="3345" spans="1:20" ht="17.25" thickBot="1">
      <c r="A3345" s="2"/>
      <c r="B3345" s="356" t="s">
        <v>2404</v>
      </c>
      <c r="C3345" s="83">
        <v>4838</v>
      </c>
      <c r="D3345" s="98" t="s">
        <v>9</v>
      </c>
      <c r="E3345" s="74" t="s">
        <v>13</v>
      </c>
      <c r="F3345" s="99" t="s">
        <v>14</v>
      </c>
      <c r="G3345" s="99" t="s">
        <v>15</v>
      </c>
      <c r="H3345" s="99" t="s">
        <v>16</v>
      </c>
      <c r="I3345" s="99" t="s">
        <v>21</v>
      </c>
      <c r="J3345" s="99" t="s">
        <v>22</v>
      </c>
      <c r="K3345" s="99" t="s">
        <v>66</v>
      </c>
      <c r="L3345" s="99" t="s">
        <v>1225</v>
      </c>
      <c r="M3345" s="99"/>
      <c r="N3345" s="100"/>
      <c r="O3345" s="93">
        <f ca="1">IF(D3345="цвет",SUM(O3346:INDIRECT("N"&amp;R3345)),IF(SUM(E3345:N3345)=0,"",SUM(E3345:N3345)))</f>
        <v>0</v>
      </c>
      <c r="P3345" s="68">
        <v>3228</v>
      </c>
      <c r="Q3345" s="138">
        <f t="shared" si="104"/>
        <v>4838</v>
      </c>
      <c r="R3345" s="139">
        <f t="shared" ca="1" si="105"/>
        <v>3349</v>
      </c>
      <c r="S3345" s="101">
        <v>3228</v>
      </c>
      <c r="T3345" s="62">
        <f ca="1">S3345*O3345</f>
        <v>0</v>
      </c>
    </row>
    <row r="3346" spans="1:20" ht="17.25" thickBot="1">
      <c r="A3346" s="2"/>
      <c r="B3346" s="357"/>
      <c r="C3346" s="75"/>
      <c r="D3346" s="5" t="s">
        <v>48</v>
      </c>
      <c r="E3346" s="7"/>
      <c r="F3346" s="7"/>
      <c r="G3346" s="7"/>
      <c r="H3346" s="7"/>
      <c r="I3346" s="7"/>
      <c r="J3346" s="7"/>
      <c r="K3346" s="7"/>
      <c r="L3346" s="7"/>
      <c r="M3346" s="7"/>
      <c r="N3346" s="97"/>
      <c r="O3346" s="94" t="str">
        <f ca="1">IF(D3346="цвет",SUM(O3347:INDIRECT("N"&amp;R3346)),IF(SUM(E3346:N3346)=0,"",SUM(E3346:N3346)))</f>
        <v/>
      </c>
      <c r="P3346" s="68" t="s">
        <v>98</v>
      </c>
      <c r="Q3346" s="138">
        <f t="shared" si="104"/>
        <v>4838</v>
      </c>
      <c r="R3346" s="139">
        <f t="shared" ca="1" si="105"/>
        <v>3349</v>
      </c>
      <c r="S3346" s="69"/>
      <c r="T3346" s="102"/>
    </row>
    <row r="3347" spans="1:20" ht="17.25" thickBot="1">
      <c r="A3347" s="2"/>
      <c r="B3347" s="357"/>
      <c r="C3347" s="75"/>
      <c r="D3347" s="5" t="s">
        <v>33</v>
      </c>
      <c r="E3347" s="7"/>
      <c r="F3347" s="181"/>
      <c r="G3347" s="7"/>
      <c r="H3347" s="7"/>
      <c r="I3347" s="7"/>
      <c r="J3347" s="7"/>
      <c r="K3347" s="7"/>
      <c r="L3347" s="7"/>
      <c r="M3347" s="7"/>
      <c r="N3347" s="97"/>
      <c r="O3347" s="94" t="str">
        <f ca="1">IF(D3347="цвет",SUM(O3348:INDIRECT("N"&amp;R3347)),IF(SUM(E3347:N3347)=0,"",SUM(E3347:N3347)))</f>
        <v/>
      </c>
      <c r="P3347" s="68" t="s">
        <v>98</v>
      </c>
      <c r="Q3347" s="138">
        <f t="shared" si="104"/>
        <v>4838</v>
      </c>
      <c r="R3347" s="139">
        <f t="shared" ca="1" si="105"/>
        <v>3349</v>
      </c>
      <c r="S3347" s="69"/>
      <c r="T3347" s="102"/>
    </row>
    <row r="3348" spans="1:20" ht="117" customHeight="1">
      <c r="A3348" s="2"/>
      <c r="B3348" s="357"/>
      <c r="C3348" s="75"/>
      <c r="D3348" s="359" t="s">
        <v>2416</v>
      </c>
      <c r="E3348" s="360"/>
      <c r="F3348" s="360"/>
      <c r="G3348" s="360"/>
      <c r="H3348" s="360"/>
      <c r="I3348" s="360"/>
      <c r="J3348" s="360"/>
      <c r="K3348" s="360"/>
      <c r="L3348" s="360"/>
      <c r="M3348" s="360"/>
      <c r="N3348" s="360"/>
      <c r="O3348" s="94" t="str">
        <f ca="1">IF(D3348="цвет",SUM(O3349:INDIRECT("N"&amp;R3348)),IF(SUM(E3348:N3348)=0,"",SUM(E3348:N3348)))</f>
        <v/>
      </c>
      <c r="P3348" s="68" t="s">
        <v>98</v>
      </c>
      <c r="Q3348" s="138">
        <f t="shared" si="104"/>
        <v>4838</v>
      </c>
      <c r="R3348" s="139">
        <f t="shared" ca="1" si="105"/>
        <v>3349</v>
      </c>
      <c r="S3348" s="69"/>
      <c r="T3348" s="102"/>
    </row>
    <row r="3349" spans="1:20" ht="17.45" customHeight="1" thickBot="1">
      <c r="A3349" s="2"/>
      <c r="B3349" s="365"/>
      <c r="C3349" s="77"/>
      <c r="D3349" s="362" t="str">
        <f>HYPERLINK("https://miamia.ru/search/index.php?q="&amp;Q3349&amp;"&amp;s=Поиск?utm_source=Excel&amp;utm_medium=Nalichie&amp;utm_content="&amp;Q3349&amp;"","Посмотреть большую фотографию на сайте")</f>
        <v>Посмотреть большую фотографию на сайте</v>
      </c>
      <c r="E3349" s="363"/>
      <c r="F3349" s="363"/>
      <c r="G3349" s="363"/>
      <c r="H3349" s="363"/>
      <c r="I3349" s="363"/>
      <c r="J3349" s="363"/>
      <c r="K3349" s="363"/>
      <c r="L3349" s="363"/>
      <c r="M3349" s="363"/>
      <c r="N3349" s="363"/>
      <c r="O3349" s="94" t="str">
        <f ca="1">IF(D3349="цвет",SUM(O3350:INDIRECT("N"&amp;R3349)),IF(SUM(E3349:N3349)=0,"",SUM(E3349:N3349)))</f>
        <v/>
      </c>
      <c r="P3349" s="68" t="s">
        <v>98</v>
      </c>
      <c r="Q3349" s="138">
        <f t="shared" si="104"/>
        <v>4838</v>
      </c>
      <c r="R3349" s="139">
        <f t="shared" ca="1" si="105"/>
        <v>3349</v>
      </c>
      <c r="S3349" s="69"/>
      <c r="T3349" s="102"/>
    </row>
    <row r="3350" spans="1:20" ht="23.1" customHeight="1" thickBot="1">
      <c r="A3350" s="2"/>
      <c r="B3350" s="28" t="s">
        <v>257</v>
      </c>
      <c r="C3350" s="29"/>
      <c r="D3350" s="30"/>
      <c r="E3350" s="31"/>
      <c r="F3350" s="31"/>
      <c r="G3350" s="31"/>
      <c r="H3350" s="31"/>
      <c r="I3350" s="31"/>
      <c r="J3350" s="31"/>
      <c r="K3350" s="31"/>
      <c r="L3350" s="31"/>
      <c r="M3350" s="31"/>
      <c r="N3350" s="31"/>
      <c r="O3350" s="91" t="str">
        <f ca="1">IF(D3350="цвет",SUM(O3351:INDIRECT("N"&amp;R3350)),IF(SUM(E3350:N3350)=0,"",SUM(E3350:N3350)))</f>
        <v/>
      </c>
      <c r="P3350" s="68" t="s">
        <v>98</v>
      </c>
      <c r="Q3350" s="55">
        <f t="shared" si="104"/>
        <v>4838</v>
      </c>
      <c r="R3350" s="70">
        <f t="shared" ca="1" si="105"/>
        <v>3354</v>
      </c>
    </row>
    <row r="3351" spans="1:20" ht="17.25" thickBot="1">
      <c r="A3351" s="2"/>
      <c r="B3351" s="356" t="s">
        <v>247</v>
      </c>
      <c r="C3351" s="83">
        <v>3754</v>
      </c>
      <c r="D3351" s="98" t="s">
        <v>9</v>
      </c>
      <c r="E3351" s="99" t="s">
        <v>11</v>
      </c>
      <c r="F3351" s="74" t="s">
        <v>12</v>
      </c>
      <c r="G3351" s="74" t="s">
        <v>13</v>
      </c>
      <c r="H3351" s="99" t="s">
        <v>14</v>
      </c>
      <c r="I3351" s="99" t="s">
        <v>15</v>
      </c>
      <c r="J3351" s="99" t="s">
        <v>16</v>
      </c>
      <c r="K3351" s="99" t="s">
        <v>21</v>
      </c>
      <c r="L3351" s="99"/>
      <c r="M3351" s="99"/>
      <c r="N3351" s="100"/>
      <c r="O3351" s="93">
        <f ca="1">IF(D3351="цвет",SUM(O3352:INDIRECT("N"&amp;R3351)),IF(SUM(E3351:N3351)=0,"",SUM(E3351:N3351)))</f>
        <v>0</v>
      </c>
      <c r="P3351" s="68">
        <v>4133</v>
      </c>
      <c r="Q3351" s="69">
        <f t="shared" si="104"/>
        <v>3754</v>
      </c>
      <c r="R3351" s="70">
        <f t="shared" ca="1" si="105"/>
        <v>3354</v>
      </c>
      <c r="S3351" s="101">
        <v>4133</v>
      </c>
      <c r="T3351" s="62">
        <f ca="1">S3351*O3351</f>
        <v>0</v>
      </c>
    </row>
    <row r="3352" spans="1:20" ht="17.25" thickBot="1">
      <c r="A3352" s="2"/>
      <c r="B3352" s="357"/>
      <c r="C3352" s="75"/>
      <c r="D3352" s="5" t="s">
        <v>44</v>
      </c>
      <c r="E3352" s="351"/>
      <c r="F3352" s="351"/>
      <c r="G3352" s="351"/>
      <c r="H3352" s="351"/>
      <c r="I3352" s="351"/>
      <c r="J3352" s="7"/>
      <c r="K3352" s="7"/>
      <c r="L3352" s="7"/>
      <c r="M3352" s="7"/>
      <c r="N3352" s="97"/>
      <c r="O3352" s="94" t="str">
        <f ca="1">IF(D3352="цвет",SUM(O3353:INDIRECT("N"&amp;R3352)),IF(SUM(E3352:N3352)=0,"",SUM(E3352:N3352)))</f>
        <v/>
      </c>
      <c r="P3352" s="68" t="s">
        <v>98</v>
      </c>
      <c r="Q3352" s="69">
        <f t="shared" si="104"/>
        <v>3754</v>
      </c>
      <c r="R3352" s="70">
        <f t="shared" ca="1" si="105"/>
        <v>3354</v>
      </c>
      <c r="S3352" s="69"/>
      <c r="T3352" s="102"/>
    </row>
    <row r="3353" spans="1:20" ht="135" customHeight="1">
      <c r="A3353" s="2"/>
      <c r="B3353" s="357"/>
      <c r="C3353" s="75"/>
      <c r="D3353" s="359" t="s">
        <v>2405</v>
      </c>
      <c r="E3353" s="360"/>
      <c r="F3353" s="360"/>
      <c r="G3353" s="360"/>
      <c r="H3353" s="360"/>
      <c r="I3353" s="360"/>
      <c r="J3353" s="360"/>
      <c r="K3353" s="360"/>
      <c r="L3353" s="360"/>
      <c r="M3353" s="360"/>
      <c r="N3353" s="360"/>
      <c r="O3353" s="94" t="str">
        <f ca="1">IF(D3353="цвет",SUM(O3354:INDIRECT("N"&amp;R3353)),IF(SUM(E3353:N3353)=0,"",SUM(E3353:N3353)))</f>
        <v/>
      </c>
      <c r="P3353" s="68" t="s">
        <v>98</v>
      </c>
      <c r="Q3353" s="69">
        <f t="shared" si="104"/>
        <v>3754</v>
      </c>
      <c r="R3353" s="70">
        <f t="shared" ca="1" si="105"/>
        <v>3354</v>
      </c>
      <c r="S3353" s="69"/>
      <c r="T3353" s="102"/>
    </row>
    <row r="3354" spans="1:20" ht="17.45" customHeight="1" thickBot="1">
      <c r="A3354" s="2"/>
      <c r="B3354" s="365"/>
      <c r="C3354" s="77"/>
      <c r="D3354" s="362" t="str">
        <f>HYPERLINK("https://miamia.ru/search/index.php?q="&amp;Q3354&amp;"&amp;s=Поиск?utm_source=Excel&amp;utm_medium=Nalichie&amp;utm_content="&amp;Q3354&amp;"","Посмотреть большую фотографию на сайте")</f>
        <v>Посмотреть большую фотографию на сайте</v>
      </c>
      <c r="E3354" s="363"/>
      <c r="F3354" s="363"/>
      <c r="G3354" s="363"/>
      <c r="H3354" s="363"/>
      <c r="I3354" s="363"/>
      <c r="J3354" s="363"/>
      <c r="K3354" s="363"/>
      <c r="L3354" s="363"/>
      <c r="M3354" s="363"/>
      <c r="N3354" s="363"/>
      <c r="O3354" s="94" t="str">
        <f ca="1">IF(D3354="цвет",SUM(O3355:INDIRECT("N"&amp;R3354)),IF(SUM(E3354:N3354)=0,"",SUM(E3354:N3354)))</f>
        <v/>
      </c>
      <c r="P3354" s="68" t="s">
        <v>98</v>
      </c>
      <c r="Q3354" s="69">
        <f t="shared" si="104"/>
        <v>3754</v>
      </c>
      <c r="R3354" s="70">
        <f t="shared" ca="1" si="105"/>
        <v>3354</v>
      </c>
      <c r="S3354" s="69"/>
      <c r="T3354" s="102"/>
    </row>
    <row r="3355" spans="1:20" ht="17.25" thickBot="1">
      <c r="A3355" s="2"/>
      <c r="B3355" s="356" t="s">
        <v>247</v>
      </c>
      <c r="C3355" s="83">
        <v>3770</v>
      </c>
      <c r="D3355" s="98" t="s">
        <v>9</v>
      </c>
      <c r="E3355" s="99" t="s">
        <v>11</v>
      </c>
      <c r="F3355" s="74" t="s">
        <v>12</v>
      </c>
      <c r="G3355" s="74" t="s">
        <v>13</v>
      </c>
      <c r="H3355" s="99" t="s">
        <v>14</v>
      </c>
      <c r="I3355" s="99" t="s">
        <v>15</v>
      </c>
      <c r="J3355" s="99" t="s">
        <v>16</v>
      </c>
      <c r="K3355" s="99" t="s">
        <v>21</v>
      </c>
      <c r="L3355" s="99" t="s">
        <v>22</v>
      </c>
      <c r="M3355" s="99"/>
      <c r="N3355" s="100"/>
      <c r="O3355" s="93">
        <f ca="1">IF(D3355="цвет",SUM(O3356:INDIRECT("N"&amp;R3355)),IF(SUM(E3355:N3355)=0,"",SUM(E3355:N3355)))</f>
        <v>0</v>
      </c>
      <c r="P3355" s="68">
        <v>2582</v>
      </c>
      <c r="Q3355" s="69">
        <f t="shared" si="104"/>
        <v>3770</v>
      </c>
      <c r="R3355" s="70">
        <f t="shared" ca="1" si="105"/>
        <v>3358</v>
      </c>
      <c r="S3355" s="101">
        <v>2582</v>
      </c>
      <c r="T3355" s="62">
        <f ca="1">S3355*O3355</f>
        <v>0</v>
      </c>
    </row>
    <row r="3356" spans="1:20" ht="17.25" thickBot="1">
      <c r="A3356" s="2"/>
      <c r="B3356" s="357"/>
      <c r="C3356" s="75"/>
      <c r="D3356" s="5" t="s">
        <v>44</v>
      </c>
      <c r="E3356" s="7"/>
      <c r="F3356" s="7"/>
      <c r="G3356" s="181"/>
      <c r="H3356" s="7"/>
      <c r="I3356" s="7"/>
      <c r="J3356" s="7"/>
      <c r="K3356" s="7"/>
      <c r="L3356" s="7"/>
      <c r="M3356" s="7"/>
      <c r="N3356" s="97"/>
      <c r="O3356" s="94" t="str">
        <f ca="1">IF(D3356="цвет",SUM(O3357:INDIRECT("N"&amp;R3356)),IF(SUM(E3356:N3356)=0,"",SUM(E3356:N3356)))</f>
        <v/>
      </c>
      <c r="P3356" s="68" t="s">
        <v>98</v>
      </c>
      <c r="Q3356" s="69">
        <f t="shared" si="104"/>
        <v>3770</v>
      </c>
      <c r="R3356" s="70">
        <f t="shared" ca="1" si="105"/>
        <v>3358</v>
      </c>
      <c r="S3356" s="69"/>
      <c r="T3356" s="102"/>
    </row>
    <row r="3357" spans="1:20" ht="135" customHeight="1">
      <c r="A3357" s="2"/>
      <c r="B3357" s="357"/>
      <c r="C3357" s="75"/>
      <c r="D3357" s="359" t="s">
        <v>2402</v>
      </c>
      <c r="E3357" s="360"/>
      <c r="F3357" s="360"/>
      <c r="G3357" s="360"/>
      <c r="H3357" s="360"/>
      <c r="I3357" s="360"/>
      <c r="J3357" s="360"/>
      <c r="K3357" s="360"/>
      <c r="L3357" s="360"/>
      <c r="M3357" s="360"/>
      <c r="N3357" s="360"/>
      <c r="O3357" s="94" t="str">
        <f ca="1">IF(D3357="цвет",SUM(O3358:INDIRECT("N"&amp;R3357)),IF(SUM(E3357:N3357)=0,"",SUM(E3357:N3357)))</f>
        <v/>
      </c>
      <c r="P3357" s="68" t="s">
        <v>98</v>
      </c>
      <c r="Q3357" s="69">
        <f t="shared" si="104"/>
        <v>3770</v>
      </c>
      <c r="R3357" s="70">
        <f t="shared" ca="1" si="105"/>
        <v>3358</v>
      </c>
      <c r="S3357" s="69"/>
      <c r="T3357" s="102"/>
    </row>
    <row r="3358" spans="1:20" ht="17.45" customHeight="1" thickBot="1">
      <c r="A3358" s="2"/>
      <c r="B3358" s="365"/>
      <c r="C3358" s="77"/>
      <c r="D3358" s="362" t="str">
        <f>HYPERLINK("https://miamia.ru/search/index.php?q="&amp;Q3358&amp;"&amp;s=Поиск?utm_source=Excel&amp;utm_medium=Nalichie&amp;utm_content="&amp;Q3358&amp;"","Посмотреть большую фотографию на сайте")</f>
        <v>Посмотреть большую фотографию на сайте</v>
      </c>
      <c r="E3358" s="363"/>
      <c r="F3358" s="363"/>
      <c r="G3358" s="363"/>
      <c r="H3358" s="363"/>
      <c r="I3358" s="363"/>
      <c r="J3358" s="363"/>
      <c r="K3358" s="363"/>
      <c r="L3358" s="363"/>
      <c r="M3358" s="363"/>
      <c r="N3358" s="363"/>
      <c r="O3358" s="94" t="str">
        <f ca="1">IF(D3358="цвет",SUM(O3359:INDIRECT("N"&amp;R3358)),IF(SUM(E3358:N3358)=0,"",SUM(E3358:N3358)))</f>
        <v/>
      </c>
      <c r="P3358" s="68" t="s">
        <v>98</v>
      </c>
      <c r="Q3358" s="69">
        <f t="shared" si="104"/>
        <v>3770</v>
      </c>
      <c r="R3358" s="70">
        <f t="shared" ca="1" si="105"/>
        <v>3358</v>
      </c>
      <c r="S3358" s="69"/>
      <c r="T3358" s="102"/>
    </row>
    <row r="3359" spans="1:20" ht="17.25" thickBot="1">
      <c r="A3359" s="2"/>
      <c r="B3359" s="356" t="s">
        <v>247</v>
      </c>
      <c r="C3359" s="83">
        <v>3771</v>
      </c>
      <c r="D3359" s="98" t="s">
        <v>9</v>
      </c>
      <c r="E3359" s="99" t="s">
        <v>11</v>
      </c>
      <c r="F3359" s="74" t="s">
        <v>12</v>
      </c>
      <c r="G3359" s="74" t="s">
        <v>13</v>
      </c>
      <c r="H3359" s="99" t="s">
        <v>14</v>
      </c>
      <c r="I3359" s="99" t="s">
        <v>15</v>
      </c>
      <c r="J3359" s="99" t="s">
        <v>16</v>
      </c>
      <c r="K3359" s="99" t="s">
        <v>21</v>
      </c>
      <c r="L3359" s="99" t="s">
        <v>22</v>
      </c>
      <c r="M3359" s="99"/>
      <c r="N3359" s="100"/>
      <c r="O3359" s="93">
        <f ca="1">IF(D3359="цвет",SUM(O3360:INDIRECT("N"&amp;R3359)),IF(SUM(E3359:N3359)=0,"",SUM(E3359:N3359)))</f>
        <v>0</v>
      </c>
      <c r="P3359" s="68">
        <v>2582</v>
      </c>
      <c r="Q3359" s="69">
        <f t="shared" si="104"/>
        <v>3771</v>
      </c>
      <c r="R3359" s="70">
        <f t="shared" ca="1" si="105"/>
        <v>3362</v>
      </c>
      <c r="S3359" s="101">
        <v>2582</v>
      </c>
      <c r="T3359" s="62">
        <f ca="1">S3359*O3359</f>
        <v>0</v>
      </c>
    </row>
    <row r="3360" spans="1:20" ht="17.25" thickBot="1">
      <c r="A3360" s="2"/>
      <c r="B3360" s="357"/>
      <c r="C3360" s="75"/>
      <c r="D3360" s="5" t="s">
        <v>44</v>
      </c>
      <c r="E3360" s="7"/>
      <c r="F3360" s="7"/>
      <c r="G3360" s="7"/>
      <c r="H3360" s="7"/>
      <c r="I3360" s="7"/>
      <c r="J3360" s="7"/>
      <c r="K3360" s="181"/>
      <c r="L3360" s="7"/>
      <c r="M3360" s="7"/>
      <c r="N3360" s="97"/>
      <c r="O3360" s="94" t="str">
        <f ca="1">IF(D3360="цвет",SUM(O3361:INDIRECT("N"&amp;R3360)),IF(SUM(E3360:N3360)=0,"",SUM(E3360:N3360)))</f>
        <v/>
      </c>
      <c r="P3360" s="68" t="s">
        <v>98</v>
      </c>
      <c r="Q3360" s="69">
        <f t="shared" si="104"/>
        <v>3771</v>
      </c>
      <c r="R3360" s="70">
        <f t="shared" ca="1" si="105"/>
        <v>3362</v>
      </c>
      <c r="S3360" s="69"/>
      <c r="T3360" s="102"/>
    </row>
    <row r="3361" spans="1:20" ht="135" customHeight="1">
      <c r="A3361" s="2"/>
      <c r="B3361" s="357"/>
      <c r="C3361" s="75"/>
      <c r="D3361" s="359" t="s">
        <v>2401</v>
      </c>
      <c r="E3361" s="360"/>
      <c r="F3361" s="360"/>
      <c r="G3361" s="360"/>
      <c r="H3361" s="360"/>
      <c r="I3361" s="360"/>
      <c r="J3361" s="360"/>
      <c r="K3361" s="360"/>
      <c r="L3361" s="360"/>
      <c r="M3361" s="360"/>
      <c r="N3361" s="360"/>
      <c r="O3361" s="94" t="str">
        <f ca="1">IF(D3361="цвет",SUM(O3362:INDIRECT("N"&amp;R3361)),IF(SUM(E3361:N3361)=0,"",SUM(E3361:N3361)))</f>
        <v/>
      </c>
      <c r="P3361" s="68" t="s">
        <v>98</v>
      </c>
      <c r="Q3361" s="69">
        <f t="shared" si="104"/>
        <v>3771</v>
      </c>
      <c r="R3361" s="70">
        <f t="shared" ca="1" si="105"/>
        <v>3362</v>
      </c>
      <c r="S3361" s="69"/>
      <c r="T3361" s="102"/>
    </row>
    <row r="3362" spans="1:20" ht="17.45" customHeight="1" thickBot="1">
      <c r="A3362" s="2"/>
      <c r="B3362" s="365"/>
      <c r="C3362" s="77"/>
      <c r="D3362" s="362" t="str">
        <f>HYPERLINK("https://miamia.ru/search/index.php?q="&amp;Q3362&amp;"&amp;s=Поиск?utm_source=Excel&amp;utm_medium=Nalichie&amp;utm_content="&amp;Q3362&amp;"","Посмотреть большую фотографию на сайте")</f>
        <v>Посмотреть большую фотографию на сайте</v>
      </c>
      <c r="E3362" s="363"/>
      <c r="F3362" s="363"/>
      <c r="G3362" s="363"/>
      <c r="H3362" s="363"/>
      <c r="I3362" s="363"/>
      <c r="J3362" s="363"/>
      <c r="K3362" s="363"/>
      <c r="L3362" s="363"/>
      <c r="M3362" s="363"/>
      <c r="N3362" s="363"/>
      <c r="O3362" s="94" t="str">
        <f ca="1">IF(D3362="цвет",SUM(O3363:INDIRECT("N"&amp;R3362)),IF(SUM(E3362:N3362)=0,"",SUM(E3362:N3362)))</f>
        <v/>
      </c>
      <c r="P3362" s="68" t="s">
        <v>98</v>
      </c>
      <c r="Q3362" s="69">
        <f t="shared" si="104"/>
        <v>3771</v>
      </c>
      <c r="R3362" s="70">
        <f t="shared" ca="1" si="105"/>
        <v>3362</v>
      </c>
      <c r="S3362" s="69"/>
      <c r="T3362" s="102"/>
    </row>
    <row r="3363" spans="1:20" ht="17.25" thickBot="1">
      <c r="A3363" s="2"/>
      <c r="B3363" s="356" t="s">
        <v>247</v>
      </c>
      <c r="C3363" s="83">
        <v>3772</v>
      </c>
      <c r="D3363" s="98" t="s">
        <v>9</v>
      </c>
      <c r="E3363" s="99" t="s">
        <v>10</v>
      </c>
      <c r="F3363" s="99" t="s">
        <v>11</v>
      </c>
      <c r="G3363" s="74" t="s">
        <v>12</v>
      </c>
      <c r="H3363" s="74" t="s">
        <v>13</v>
      </c>
      <c r="I3363" s="99" t="s">
        <v>14</v>
      </c>
      <c r="J3363" s="99" t="s">
        <v>15</v>
      </c>
      <c r="K3363" s="99" t="s">
        <v>16</v>
      </c>
      <c r="L3363" s="99"/>
      <c r="M3363" s="99"/>
      <c r="N3363" s="100"/>
      <c r="O3363" s="93">
        <f ca="1">IF(D3363="цвет",SUM(O3364:INDIRECT("N"&amp;R3363)),IF(SUM(E3363:N3363)=0,"",SUM(E3363:N3363)))</f>
        <v>0</v>
      </c>
      <c r="P3363" s="68">
        <v>2582</v>
      </c>
      <c r="Q3363" s="69">
        <f t="shared" si="104"/>
        <v>3772</v>
      </c>
      <c r="R3363" s="70">
        <f t="shared" ca="1" si="105"/>
        <v>3366</v>
      </c>
      <c r="S3363" s="101">
        <v>2582</v>
      </c>
      <c r="T3363" s="62">
        <f ca="1">S3363*O3363</f>
        <v>0</v>
      </c>
    </row>
    <row r="3364" spans="1:20" ht="17.25" thickBot="1">
      <c r="A3364" s="2"/>
      <c r="B3364" s="357"/>
      <c r="C3364" s="75"/>
      <c r="D3364" s="5" t="s">
        <v>44</v>
      </c>
      <c r="E3364" s="7"/>
      <c r="F3364" s="181"/>
      <c r="G3364" s="7"/>
      <c r="H3364" s="7"/>
      <c r="I3364" s="7"/>
      <c r="J3364" s="181"/>
      <c r="K3364" s="7"/>
      <c r="L3364" s="7"/>
      <c r="M3364" s="7"/>
      <c r="N3364" s="97"/>
      <c r="O3364" s="94" t="str">
        <f ca="1">IF(D3364="цвет",SUM(O3365:INDIRECT("N"&amp;R3364)),IF(SUM(E3364:N3364)=0,"",SUM(E3364:N3364)))</f>
        <v/>
      </c>
      <c r="P3364" s="68" t="s">
        <v>98</v>
      </c>
      <c r="Q3364" s="69">
        <f t="shared" si="104"/>
        <v>3772</v>
      </c>
      <c r="R3364" s="70">
        <f t="shared" ca="1" si="105"/>
        <v>3366</v>
      </c>
      <c r="S3364" s="69"/>
      <c r="T3364" s="102"/>
    </row>
    <row r="3365" spans="1:20" ht="135" customHeight="1">
      <c r="A3365" s="2"/>
      <c r="B3365" s="357"/>
      <c r="C3365" s="75"/>
      <c r="D3365" s="359" t="s">
        <v>751</v>
      </c>
      <c r="E3365" s="360"/>
      <c r="F3365" s="360"/>
      <c r="G3365" s="360"/>
      <c r="H3365" s="360"/>
      <c r="I3365" s="360"/>
      <c r="J3365" s="360"/>
      <c r="K3365" s="360"/>
      <c r="L3365" s="360"/>
      <c r="M3365" s="360"/>
      <c r="N3365" s="360"/>
      <c r="O3365" s="94" t="str">
        <f ca="1">IF(D3365="цвет",SUM(O3366:INDIRECT("N"&amp;R3365)),IF(SUM(E3365:N3365)=0,"",SUM(E3365:N3365)))</f>
        <v/>
      </c>
      <c r="P3365" s="68" t="s">
        <v>98</v>
      </c>
      <c r="Q3365" s="69">
        <f t="shared" si="104"/>
        <v>3772</v>
      </c>
      <c r="R3365" s="70">
        <f t="shared" ca="1" si="105"/>
        <v>3366</v>
      </c>
      <c r="S3365" s="69"/>
      <c r="T3365" s="102"/>
    </row>
    <row r="3366" spans="1:20" ht="17.45" customHeight="1" thickBot="1">
      <c r="A3366" s="2"/>
      <c r="B3366" s="365"/>
      <c r="C3366" s="77"/>
      <c r="D3366" s="362" t="str">
        <f>HYPERLINK("https://miamia.ru/search/index.php?q="&amp;Q3366&amp;"&amp;s=Поиск?utm_source=Excel&amp;utm_medium=Nalichie&amp;utm_content="&amp;Q3366&amp;"","Посмотреть большую фотографию на сайте")</f>
        <v>Посмотреть большую фотографию на сайте</v>
      </c>
      <c r="E3366" s="363"/>
      <c r="F3366" s="363"/>
      <c r="G3366" s="363"/>
      <c r="H3366" s="363"/>
      <c r="I3366" s="363"/>
      <c r="J3366" s="363"/>
      <c r="K3366" s="363"/>
      <c r="L3366" s="363"/>
      <c r="M3366" s="363"/>
      <c r="N3366" s="363"/>
      <c r="O3366" s="94" t="str">
        <f ca="1">IF(D3366="цвет",SUM(O3367:INDIRECT("N"&amp;R3366)),IF(SUM(E3366:N3366)=0,"",SUM(E3366:N3366)))</f>
        <v/>
      </c>
      <c r="P3366" s="68" t="s">
        <v>98</v>
      </c>
      <c r="Q3366" s="69">
        <f t="shared" si="104"/>
        <v>3772</v>
      </c>
      <c r="R3366" s="70">
        <f t="shared" ca="1" si="105"/>
        <v>3366</v>
      </c>
      <c r="S3366" s="69"/>
      <c r="T3366" s="102"/>
    </row>
    <row r="3367" spans="1:20" ht="17.25" thickBot="1">
      <c r="A3367" s="2"/>
      <c r="B3367" s="356" t="s">
        <v>247</v>
      </c>
      <c r="C3367" s="83">
        <v>3773</v>
      </c>
      <c r="D3367" s="98" t="s">
        <v>9</v>
      </c>
      <c r="E3367" s="99" t="s">
        <v>10</v>
      </c>
      <c r="F3367" s="99" t="s">
        <v>17</v>
      </c>
      <c r="G3367" s="74" t="s">
        <v>18</v>
      </c>
      <c r="H3367" s="74" t="s">
        <v>19</v>
      </c>
      <c r="I3367" s="74" t="s">
        <v>23</v>
      </c>
      <c r="J3367" s="99"/>
      <c r="K3367" s="99"/>
      <c r="L3367" s="99"/>
      <c r="M3367" s="99"/>
      <c r="N3367" s="100"/>
      <c r="O3367" s="93">
        <f ca="1">IF(D3367="цвет",SUM(O3368:INDIRECT("N"&amp;R3367)),IF(SUM(E3367:N3367)=0,"",SUM(E3367:N3367)))</f>
        <v>0</v>
      </c>
      <c r="P3367" s="68">
        <v>3228</v>
      </c>
      <c r="Q3367" s="69">
        <f t="shared" si="104"/>
        <v>3773</v>
      </c>
      <c r="R3367" s="70">
        <f t="shared" ca="1" si="105"/>
        <v>3370</v>
      </c>
      <c r="S3367" s="101">
        <v>3228</v>
      </c>
      <c r="T3367" s="62">
        <f ca="1">S3367*O3367</f>
        <v>0</v>
      </c>
    </row>
    <row r="3368" spans="1:20" ht="17.25" thickBot="1">
      <c r="A3368" s="2"/>
      <c r="B3368" s="357"/>
      <c r="C3368" s="75"/>
      <c r="D3368" s="5" t="s">
        <v>44</v>
      </c>
      <c r="E3368" s="7"/>
      <c r="F3368" s="181"/>
      <c r="G3368" s="351"/>
      <c r="H3368" s="351"/>
      <c r="I3368" s="351"/>
      <c r="J3368" s="7"/>
      <c r="K3368" s="7"/>
      <c r="L3368" s="7"/>
      <c r="M3368" s="7"/>
      <c r="N3368" s="97"/>
      <c r="O3368" s="94" t="str">
        <f ca="1">IF(D3368="цвет",SUM(O3369:INDIRECT("N"&amp;R3368)),IF(SUM(E3368:N3368)=0,"",SUM(E3368:N3368)))</f>
        <v/>
      </c>
      <c r="P3368" s="68" t="s">
        <v>98</v>
      </c>
      <c r="Q3368" s="69">
        <f t="shared" si="104"/>
        <v>3773</v>
      </c>
      <c r="R3368" s="70">
        <f t="shared" ca="1" si="105"/>
        <v>3370</v>
      </c>
      <c r="S3368" s="69"/>
      <c r="T3368" s="102"/>
    </row>
    <row r="3369" spans="1:20" ht="135" customHeight="1">
      <c r="A3369" s="2"/>
      <c r="B3369" s="357"/>
      <c r="C3369" s="75"/>
      <c r="D3369" s="359" t="s">
        <v>752</v>
      </c>
      <c r="E3369" s="360"/>
      <c r="F3369" s="360"/>
      <c r="G3369" s="360"/>
      <c r="H3369" s="360"/>
      <c r="I3369" s="360"/>
      <c r="J3369" s="360"/>
      <c r="K3369" s="360"/>
      <c r="L3369" s="360"/>
      <c r="M3369" s="360"/>
      <c r="N3369" s="360"/>
      <c r="O3369" s="94" t="str">
        <f ca="1">IF(D3369="цвет",SUM(O3370:INDIRECT("N"&amp;R3369)),IF(SUM(E3369:N3369)=0,"",SUM(E3369:N3369)))</f>
        <v/>
      </c>
      <c r="P3369" s="68" t="s">
        <v>98</v>
      </c>
      <c r="Q3369" s="69">
        <f t="shared" si="104"/>
        <v>3773</v>
      </c>
      <c r="R3369" s="70">
        <f t="shared" ca="1" si="105"/>
        <v>3370</v>
      </c>
      <c r="S3369" s="69"/>
      <c r="T3369" s="102"/>
    </row>
    <row r="3370" spans="1:20" ht="17.45" customHeight="1" thickBot="1">
      <c r="A3370" s="2"/>
      <c r="B3370" s="365"/>
      <c r="C3370" s="77"/>
      <c r="D3370" s="362" t="str">
        <f>HYPERLINK("https://miamia.ru/search/index.php?q="&amp;Q3370&amp;"&amp;s=Поиск?utm_source=Excel&amp;utm_medium=Nalichie&amp;utm_content="&amp;Q3370&amp;"","Посмотреть большую фотографию на сайте")</f>
        <v>Посмотреть большую фотографию на сайте</v>
      </c>
      <c r="E3370" s="363"/>
      <c r="F3370" s="363"/>
      <c r="G3370" s="363"/>
      <c r="H3370" s="363"/>
      <c r="I3370" s="363"/>
      <c r="J3370" s="363"/>
      <c r="K3370" s="363"/>
      <c r="L3370" s="363"/>
      <c r="M3370" s="363"/>
      <c r="N3370" s="363"/>
      <c r="O3370" s="94" t="str">
        <f ca="1">IF(D3370="цвет",SUM(O3371:INDIRECT("N"&amp;R3370)),IF(SUM(E3370:N3370)=0,"",SUM(E3370:N3370)))</f>
        <v/>
      </c>
      <c r="P3370" s="68" t="s">
        <v>98</v>
      </c>
      <c r="Q3370" s="69">
        <f t="shared" si="104"/>
        <v>3773</v>
      </c>
      <c r="R3370" s="70">
        <f t="shared" ca="1" si="105"/>
        <v>3370</v>
      </c>
      <c r="S3370" s="69"/>
      <c r="T3370" s="102"/>
    </row>
    <row r="3371" spans="1:20" ht="17.25" thickBot="1">
      <c r="A3371" s="2"/>
      <c r="B3371" s="356" t="s">
        <v>247</v>
      </c>
      <c r="C3371" s="83">
        <v>3774</v>
      </c>
      <c r="D3371" s="98" t="s">
        <v>9</v>
      </c>
      <c r="E3371" s="99" t="s">
        <v>11</v>
      </c>
      <c r="F3371" s="74" t="s">
        <v>12</v>
      </c>
      <c r="G3371" s="74" t="s">
        <v>13</v>
      </c>
      <c r="H3371" s="99" t="s">
        <v>14</v>
      </c>
      <c r="I3371" s="99" t="s">
        <v>15</v>
      </c>
      <c r="J3371" s="99" t="s">
        <v>16</v>
      </c>
      <c r="K3371" s="99" t="s">
        <v>21</v>
      </c>
      <c r="L3371" s="99"/>
      <c r="M3371" s="99"/>
      <c r="N3371" s="100"/>
      <c r="O3371" s="93">
        <f ca="1">IF(D3371="цвет",SUM(O3372:INDIRECT("N"&amp;R3371)),IF(SUM(E3371:N3371)=0,"",SUM(E3371:N3371)))</f>
        <v>0</v>
      </c>
      <c r="P3371" s="68">
        <v>2970</v>
      </c>
      <c r="Q3371" s="69">
        <f t="shared" si="104"/>
        <v>3774</v>
      </c>
      <c r="R3371" s="70">
        <f t="shared" ca="1" si="105"/>
        <v>3374</v>
      </c>
      <c r="S3371" s="101">
        <v>2970</v>
      </c>
      <c r="T3371" s="62">
        <f ca="1">S3371*O3371</f>
        <v>0</v>
      </c>
    </row>
    <row r="3372" spans="1:20" ht="17.25" thickBot="1">
      <c r="A3372" s="2"/>
      <c r="B3372" s="357"/>
      <c r="C3372" s="75"/>
      <c r="D3372" s="5" t="s">
        <v>44</v>
      </c>
      <c r="E3372" s="181"/>
      <c r="F3372" s="7"/>
      <c r="G3372" s="7"/>
      <c r="H3372" s="7"/>
      <c r="I3372" s="7"/>
      <c r="J3372" s="7"/>
      <c r="K3372" s="7"/>
      <c r="L3372" s="7"/>
      <c r="M3372" s="7"/>
      <c r="N3372" s="97"/>
      <c r="O3372" s="94" t="str">
        <f ca="1">IF(D3372="цвет",SUM(O3373:INDIRECT("N"&amp;R3372)),IF(SUM(E3372:N3372)=0,"",SUM(E3372:N3372)))</f>
        <v/>
      </c>
      <c r="P3372" s="68" t="s">
        <v>98</v>
      </c>
      <c r="Q3372" s="69">
        <f t="shared" si="104"/>
        <v>3774</v>
      </c>
      <c r="R3372" s="70">
        <f t="shared" ca="1" si="105"/>
        <v>3374</v>
      </c>
      <c r="S3372" s="69"/>
      <c r="T3372" s="102"/>
    </row>
    <row r="3373" spans="1:20" ht="135" customHeight="1">
      <c r="A3373" s="2"/>
      <c r="B3373" s="357"/>
      <c r="C3373" s="75"/>
      <c r="D3373" s="359" t="s">
        <v>753</v>
      </c>
      <c r="E3373" s="360"/>
      <c r="F3373" s="360"/>
      <c r="G3373" s="360"/>
      <c r="H3373" s="360"/>
      <c r="I3373" s="360"/>
      <c r="J3373" s="360"/>
      <c r="K3373" s="360"/>
      <c r="L3373" s="360"/>
      <c r="M3373" s="360"/>
      <c r="N3373" s="360"/>
      <c r="O3373" s="94" t="str">
        <f ca="1">IF(D3373="цвет",SUM(O3374:INDIRECT("N"&amp;R3373)),IF(SUM(E3373:N3373)=0,"",SUM(E3373:N3373)))</f>
        <v/>
      </c>
      <c r="P3373" s="68" t="s">
        <v>98</v>
      </c>
      <c r="Q3373" s="69">
        <f t="shared" si="104"/>
        <v>3774</v>
      </c>
      <c r="R3373" s="70">
        <f t="shared" ca="1" si="105"/>
        <v>3374</v>
      </c>
      <c r="S3373" s="69"/>
      <c r="T3373" s="102"/>
    </row>
    <row r="3374" spans="1:20" ht="17.45" customHeight="1" thickBot="1">
      <c r="A3374" s="2"/>
      <c r="B3374" s="365"/>
      <c r="C3374" s="77"/>
      <c r="D3374" s="362" t="str">
        <f>HYPERLINK("https://miamia.ru/search/index.php?q="&amp;Q3374&amp;"&amp;s=Поиск?utm_source=Excel&amp;utm_medium=Nalichie&amp;utm_content="&amp;Q3374&amp;"","Посмотреть большую фотографию на сайте")</f>
        <v>Посмотреть большую фотографию на сайте</v>
      </c>
      <c r="E3374" s="363"/>
      <c r="F3374" s="363"/>
      <c r="G3374" s="363"/>
      <c r="H3374" s="363"/>
      <c r="I3374" s="363"/>
      <c r="J3374" s="363"/>
      <c r="K3374" s="363"/>
      <c r="L3374" s="363"/>
      <c r="M3374" s="363"/>
      <c r="N3374" s="363"/>
      <c r="O3374" s="94" t="str">
        <f ca="1">IF(D3374="цвет",SUM(O3375:INDIRECT("N"&amp;R3374)),IF(SUM(E3374:N3374)=0,"",SUM(E3374:N3374)))</f>
        <v/>
      </c>
      <c r="P3374" s="68" t="s">
        <v>98</v>
      </c>
      <c r="Q3374" s="69">
        <f t="shared" si="104"/>
        <v>3774</v>
      </c>
      <c r="R3374" s="70">
        <f t="shared" ca="1" si="105"/>
        <v>3374</v>
      </c>
      <c r="S3374" s="69"/>
      <c r="T3374" s="102"/>
    </row>
    <row r="3375" spans="1:20" ht="17.25" thickBot="1">
      <c r="A3375" s="2"/>
      <c r="B3375" s="356" t="s">
        <v>247</v>
      </c>
      <c r="C3375" s="83">
        <v>3775</v>
      </c>
      <c r="D3375" s="98" t="s">
        <v>9</v>
      </c>
      <c r="E3375" s="99" t="s">
        <v>11</v>
      </c>
      <c r="F3375" s="74" t="s">
        <v>12</v>
      </c>
      <c r="G3375" s="74" t="s">
        <v>13</v>
      </c>
      <c r="H3375" s="99" t="s">
        <v>14</v>
      </c>
      <c r="I3375" s="99" t="s">
        <v>15</v>
      </c>
      <c r="J3375" s="99" t="s">
        <v>16</v>
      </c>
      <c r="K3375" s="99" t="s">
        <v>21</v>
      </c>
      <c r="L3375" s="99"/>
      <c r="M3375" s="99"/>
      <c r="N3375" s="100"/>
      <c r="O3375" s="93">
        <f ca="1">IF(D3375="цвет",SUM(O3376:INDIRECT("N"&amp;R3375)),IF(SUM(E3375:N3375)=0,"",SUM(E3375:N3375)))</f>
        <v>0</v>
      </c>
      <c r="P3375" s="68">
        <v>2970</v>
      </c>
      <c r="Q3375" s="69">
        <f t="shared" si="104"/>
        <v>3775</v>
      </c>
      <c r="R3375" s="70">
        <f t="shared" ca="1" si="105"/>
        <v>3378</v>
      </c>
      <c r="S3375" s="101">
        <v>2970</v>
      </c>
      <c r="T3375" s="62">
        <f ca="1">S3375*O3375</f>
        <v>0</v>
      </c>
    </row>
    <row r="3376" spans="1:20" ht="17.25" thickBot="1">
      <c r="A3376" s="2"/>
      <c r="B3376" s="357"/>
      <c r="C3376" s="75"/>
      <c r="D3376" s="5" t="s">
        <v>44</v>
      </c>
      <c r="E3376" s="7"/>
      <c r="F3376" s="7"/>
      <c r="G3376" s="7"/>
      <c r="H3376" s="351"/>
      <c r="I3376" s="7"/>
      <c r="J3376" s="351"/>
      <c r="K3376" s="7"/>
      <c r="L3376" s="7"/>
      <c r="M3376" s="7"/>
      <c r="N3376" s="97"/>
      <c r="O3376" s="94" t="str">
        <f ca="1">IF(D3376="цвет",SUM(O3377:INDIRECT("N"&amp;R3376)),IF(SUM(E3376:N3376)=0,"",SUM(E3376:N3376)))</f>
        <v/>
      </c>
      <c r="P3376" s="68" t="s">
        <v>98</v>
      </c>
      <c r="Q3376" s="69">
        <f t="shared" si="104"/>
        <v>3775</v>
      </c>
      <c r="R3376" s="70">
        <f t="shared" ca="1" si="105"/>
        <v>3378</v>
      </c>
      <c r="S3376" s="69"/>
      <c r="T3376" s="102"/>
    </row>
    <row r="3377" spans="1:20" ht="135" customHeight="1">
      <c r="A3377" s="2"/>
      <c r="B3377" s="357"/>
      <c r="C3377" s="75"/>
      <c r="D3377" s="359" t="s">
        <v>798</v>
      </c>
      <c r="E3377" s="360"/>
      <c r="F3377" s="360"/>
      <c r="G3377" s="360"/>
      <c r="H3377" s="360"/>
      <c r="I3377" s="360"/>
      <c r="J3377" s="360"/>
      <c r="K3377" s="360"/>
      <c r="L3377" s="360"/>
      <c r="M3377" s="360"/>
      <c r="N3377" s="360"/>
      <c r="O3377" s="94" t="str">
        <f ca="1">IF(D3377="цвет",SUM(O3378:INDIRECT("N"&amp;R3377)),IF(SUM(E3377:N3377)=0,"",SUM(E3377:N3377)))</f>
        <v/>
      </c>
      <c r="P3377" s="68" t="s">
        <v>98</v>
      </c>
      <c r="Q3377" s="69">
        <f t="shared" si="104"/>
        <v>3775</v>
      </c>
      <c r="R3377" s="70">
        <f t="shared" ca="1" si="105"/>
        <v>3378</v>
      </c>
      <c r="S3377" s="69"/>
      <c r="T3377" s="102"/>
    </row>
    <row r="3378" spans="1:20" ht="17.45" customHeight="1" thickBot="1">
      <c r="A3378" s="2"/>
      <c r="B3378" s="365"/>
      <c r="C3378" s="77"/>
      <c r="D3378" s="362" t="str">
        <f>HYPERLINK("https://miamia.ru/search/index.php?q="&amp;Q3378&amp;"&amp;s=Поиск?utm_source=Excel&amp;utm_medium=Nalichie&amp;utm_content="&amp;Q3378&amp;"","Посмотреть большую фотографию на сайте")</f>
        <v>Посмотреть большую фотографию на сайте</v>
      </c>
      <c r="E3378" s="363"/>
      <c r="F3378" s="363"/>
      <c r="G3378" s="363"/>
      <c r="H3378" s="363"/>
      <c r="I3378" s="363"/>
      <c r="J3378" s="363"/>
      <c r="K3378" s="363"/>
      <c r="L3378" s="363"/>
      <c r="M3378" s="363"/>
      <c r="N3378" s="363"/>
      <c r="O3378" s="94" t="str">
        <f ca="1">IF(D3378="цвет",SUM(O3379:INDIRECT("N"&amp;R3378)),IF(SUM(E3378:N3378)=0,"",SUM(E3378:N3378)))</f>
        <v/>
      </c>
      <c r="P3378" s="68" t="s">
        <v>98</v>
      </c>
      <c r="Q3378" s="69">
        <f t="shared" si="104"/>
        <v>3775</v>
      </c>
      <c r="R3378" s="70">
        <f t="shared" ca="1" si="105"/>
        <v>3378</v>
      </c>
      <c r="S3378" s="69"/>
      <c r="T3378" s="102"/>
    </row>
    <row r="3379" spans="1:20" ht="17.25" thickBot="1">
      <c r="A3379" s="2"/>
      <c r="B3379" s="356" t="s">
        <v>247</v>
      </c>
      <c r="C3379" s="83">
        <v>3776</v>
      </c>
      <c r="D3379" s="98" t="s">
        <v>9</v>
      </c>
      <c r="E3379" s="99" t="s">
        <v>11</v>
      </c>
      <c r="F3379" s="74" t="s">
        <v>12</v>
      </c>
      <c r="G3379" s="74" t="s">
        <v>13</v>
      </c>
      <c r="H3379" s="99" t="s">
        <v>14</v>
      </c>
      <c r="I3379" s="99" t="s">
        <v>15</v>
      </c>
      <c r="J3379" s="99" t="s">
        <v>16</v>
      </c>
      <c r="K3379" s="99" t="s">
        <v>21</v>
      </c>
      <c r="L3379" s="99"/>
      <c r="M3379" s="99"/>
      <c r="N3379" s="100"/>
      <c r="O3379" s="93">
        <f ca="1">IF(D3379="цвет",SUM(O3380:INDIRECT("N"&amp;R3379)),IF(SUM(E3379:N3379)=0,"",SUM(E3379:N3379)))</f>
        <v>0</v>
      </c>
      <c r="P3379" s="68">
        <v>5167</v>
      </c>
      <c r="Q3379" s="69">
        <f t="shared" si="104"/>
        <v>3776</v>
      </c>
      <c r="R3379" s="70">
        <f t="shared" ca="1" si="105"/>
        <v>3382</v>
      </c>
      <c r="S3379" s="101">
        <v>5167</v>
      </c>
      <c r="T3379" s="62">
        <f ca="1">S3379*O3379</f>
        <v>0</v>
      </c>
    </row>
    <row r="3380" spans="1:20" ht="17.25" thickBot="1">
      <c r="A3380" s="2"/>
      <c r="B3380" s="357"/>
      <c r="C3380" s="75"/>
      <c r="D3380" s="5" t="s">
        <v>44</v>
      </c>
      <c r="E3380" s="351"/>
      <c r="F3380" s="351"/>
      <c r="G3380" s="351"/>
      <c r="H3380" s="351"/>
      <c r="I3380" s="351"/>
      <c r="J3380" s="351"/>
      <c r="K3380" s="7"/>
      <c r="L3380" s="7"/>
      <c r="M3380" s="7"/>
      <c r="N3380" s="97"/>
      <c r="O3380" s="94" t="str">
        <f ca="1">IF(D3380="цвет",SUM(O3381:INDIRECT("N"&amp;R3380)),IF(SUM(E3380:N3380)=0,"",SUM(E3380:N3380)))</f>
        <v/>
      </c>
      <c r="P3380" s="68" t="s">
        <v>98</v>
      </c>
      <c r="Q3380" s="69">
        <f t="shared" si="104"/>
        <v>3776</v>
      </c>
      <c r="R3380" s="70">
        <f t="shared" ca="1" si="105"/>
        <v>3382</v>
      </c>
      <c r="S3380" s="69"/>
      <c r="T3380" s="102"/>
    </row>
    <row r="3381" spans="1:20" ht="135" customHeight="1">
      <c r="A3381" s="2"/>
      <c r="B3381" s="357"/>
      <c r="C3381" s="75"/>
      <c r="D3381" s="359" t="s">
        <v>754</v>
      </c>
      <c r="E3381" s="360"/>
      <c r="F3381" s="360"/>
      <c r="G3381" s="360"/>
      <c r="H3381" s="360"/>
      <c r="I3381" s="360"/>
      <c r="J3381" s="360"/>
      <c r="K3381" s="360"/>
      <c r="L3381" s="360"/>
      <c r="M3381" s="360"/>
      <c r="N3381" s="360"/>
      <c r="O3381" s="94" t="str">
        <f ca="1">IF(D3381="цвет",SUM(O3382:INDIRECT("N"&amp;R3381)),IF(SUM(E3381:N3381)=0,"",SUM(E3381:N3381)))</f>
        <v/>
      </c>
      <c r="P3381" s="68" t="s">
        <v>98</v>
      </c>
      <c r="Q3381" s="69">
        <f t="shared" si="104"/>
        <v>3776</v>
      </c>
      <c r="R3381" s="70">
        <f t="shared" ca="1" si="105"/>
        <v>3382</v>
      </c>
      <c r="S3381" s="69"/>
      <c r="T3381" s="102"/>
    </row>
    <row r="3382" spans="1:20" ht="17.45" customHeight="1" thickBot="1">
      <c r="A3382" s="2"/>
      <c r="B3382" s="365"/>
      <c r="C3382" s="77"/>
      <c r="D3382" s="362" t="str">
        <f>HYPERLINK("https://miamia.ru/search/index.php?q="&amp;Q3382&amp;"&amp;s=Поиск?utm_source=Excel&amp;utm_medium=Nalichie&amp;utm_content="&amp;Q3382&amp;"","Посмотреть большую фотографию на сайте")</f>
        <v>Посмотреть большую фотографию на сайте</v>
      </c>
      <c r="E3382" s="363"/>
      <c r="F3382" s="363"/>
      <c r="G3382" s="363"/>
      <c r="H3382" s="363"/>
      <c r="I3382" s="363"/>
      <c r="J3382" s="363"/>
      <c r="K3382" s="363"/>
      <c r="L3382" s="363"/>
      <c r="M3382" s="363"/>
      <c r="N3382" s="363"/>
      <c r="O3382" s="94" t="str">
        <f ca="1">IF(D3382="цвет",SUM(O3383:INDIRECT("N"&amp;R3382)),IF(SUM(E3382:N3382)=0,"",SUM(E3382:N3382)))</f>
        <v/>
      </c>
      <c r="P3382" s="68" t="s">
        <v>98</v>
      </c>
      <c r="Q3382" s="69">
        <f t="shared" si="104"/>
        <v>3776</v>
      </c>
      <c r="R3382" s="70">
        <f t="shared" ca="1" si="105"/>
        <v>3382</v>
      </c>
      <c r="S3382" s="69"/>
      <c r="T3382" s="102"/>
    </row>
    <row r="3383" spans="1:20" ht="17.25" thickBot="1">
      <c r="A3383" s="2"/>
      <c r="B3383" s="356" t="s">
        <v>247</v>
      </c>
      <c r="C3383" s="83">
        <v>3778</v>
      </c>
      <c r="D3383" s="98" t="s">
        <v>9</v>
      </c>
      <c r="E3383" s="99" t="s">
        <v>11</v>
      </c>
      <c r="F3383" s="74" t="s">
        <v>12</v>
      </c>
      <c r="G3383" s="74" t="s">
        <v>13</v>
      </c>
      <c r="H3383" s="99" t="s">
        <v>14</v>
      </c>
      <c r="I3383" s="99" t="s">
        <v>15</v>
      </c>
      <c r="J3383" s="99" t="s">
        <v>16</v>
      </c>
      <c r="K3383" s="99" t="s">
        <v>21</v>
      </c>
      <c r="L3383" s="99" t="s">
        <v>22</v>
      </c>
      <c r="M3383" s="99"/>
      <c r="N3383" s="100"/>
      <c r="O3383" s="93">
        <f ca="1">IF(D3383="цвет",SUM(O3384:INDIRECT("N"&amp;R3383)),IF(SUM(E3383:N3383)=0,"",SUM(E3383:N3383)))</f>
        <v>0</v>
      </c>
      <c r="P3383" s="68">
        <v>2970</v>
      </c>
      <c r="Q3383" s="69">
        <f t="shared" si="104"/>
        <v>3778</v>
      </c>
      <c r="R3383" s="70">
        <f t="shared" ca="1" si="105"/>
        <v>3386</v>
      </c>
      <c r="S3383" s="101">
        <v>2970</v>
      </c>
      <c r="T3383" s="62">
        <f ca="1">S3383*O3383</f>
        <v>0</v>
      </c>
    </row>
    <row r="3384" spans="1:20" ht="17.25" thickBot="1">
      <c r="A3384" s="2"/>
      <c r="B3384" s="357"/>
      <c r="C3384" s="75"/>
      <c r="D3384" s="5" t="s">
        <v>44</v>
      </c>
      <c r="E3384" s="7"/>
      <c r="F3384" s="7"/>
      <c r="G3384" s="7"/>
      <c r="H3384" s="7"/>
      <c r="I3384" s="7"/>
      <c r="J3384" s="181"/>
      <c r="K3384" s="7"/>
      <c r="L3384" s="181"/>
      <c r="M3384" s="7"/>
      <c r="N3384" s="97"/>
      <c r="O3384" s="94" t="str">
        <f ca="1">IF(D3384="цвет",SUM(O3385:INDIRECT("N"&amp;R3384)),IF(SUM(E3384:N3384)=0,"",SUM(E3384:N3384)))</f>
        <v/>
      </c>
      <c r="P3384" s="68" t="s">
        <v>98</v>
      </c>
      <c r="Q3384" s="69">
        <f t="shared" si="104"/>
        <v>3778</v>
      </c>
      <c r="R3384" s="70">
        <f t="shared" ca="1" si="105"/>
        <v>3386</v>
      </c>
      <c r="S3384" s="69"/>
      <c r="T3384" s="102"/>
    </row>
    <row r="3385" spans="1:20" ht="135" customHeight="1">
      <c r="A3385" s="2"/>
      <c r="B3385" s="357"/>
      <c r="C3385" s="75"/>
      <c r="D3385" s="359" t="s">
        <v>2403</v>
      </c>
      <c r="E3385" s="360"/>
      <c r="F3385" s="360"/>
      <c r="G3385" s="360"/>
      <c r="H3385" s="360"/>
      <c r="I3385" s="360"/>
      <c r="J3385" s="360"/>
      <c r="K3385" s="360"/>
      <c r="L3385" s="360"/>
      <c r="M3385" s="360"/>
      <c r="N3385" s="360"/>
      <c r="O3385" s="94" t="str">
        <f ca="1">IF(D3385="цвет",SUM(O3386:INDIRECT("N"&amp;R3385)),IF(SUM(E3385:N3385)=0,"",SUM(E3385:N3385)))</f>
        <v/>
      </c>
      <c r="P3385" s="68" t="s">
        <v>98</v>
      </c>
      <c r="Q3385" s="69">
        <f t="shared" si="104"/>
        <v>3778</v>
      </c>
      <c r="R3385" s="70">
        <f t="shared" ca="1" si="105"/>
        <v>3386</v>
      </c>
      <c r="S3385" s="69"/>
      <c r="T3385" s="102"/>
    </row>
    <row r="3386" spans="1:20" ht="17.45" customHeight="1" thickBot="1">
      <c r="A3386" s="2"/>
      <c r="B3386" s="358"/>
      <c r="C3386" s="77"/>
      <c r="D3386" s="362" t="str">
        <f>HYPERLINK("https://miamia.ru/search/index.php?q="&amp;Q3386&amp;"&amp;s=Поиск?utm_source=Excel&amp;utm_medium=Nalichie&amp;utm_content="&amp;Q3386&amp;"","Посмотреть большую фотографию на сайте")</f>
        <v>Посмотреть большую фотографию на сайте</v>
      </c>
      <c r="E3386" s="363"/>
      <c r="F3386" s="363"/>
      <c r="G3386" s="363"/>
      <c r="H3386" s="363"/>
      <c r="I3386" s="363"/>
      <c r="J3386" s="363"/>
      <c r="K3386" s="363"/>
      <c r="L3386" s="363"/>
      <c r="M3386" s="363"/>
      <c r="N3386" s="363"/>
      <c r="O3386" s="94" t="str">
        <f ca="1">IF(D3386="цвет",SUM(O3387:INDIRECT("N"&amp;R3386)),IF(SUM(E3386:N3386)=0,"",SUM(E3386:N3386)))</f>
        <v/>
      </c>
      <c r="P3386" s="68" t="s">
        <v>98</v>
      </c>
      <c r="Q3386" s="69">
        <f t="shared" si="104"/>
        <v>3778</v>
      </c>
      <c r="R3386" s="70">
        <f t="shared" ca="1" si="105"/>
        <v>3386</v>
      </c>
      <c r="S3386" s="69"/>
      <c r="T3386" s="102"/>
    </row>
    <row r="3387" spans="1:20" ht="17.25" thickBot="1">
      <c r="A3387" s="2"/>
      <c r="B3387" s="356" t="s">
        <v>247</v>
      </c>
      <c r="C3387" s="83">
        <v>3779</v>
      </c>
      <c r="D3387" s="98" t="s">
        <v>9</v>
      </c>
      <c r="E3387" s="99" t="s">
        <v>11</v>
      </c>
      <c r="F3387" s="74" t="s">
        <v>12</v>
      </c>
      <c r="G3387" s="74" t="s">
        <v>13</v>
      </c>
      <c r="H3387" s="99" t="s">
        <v>14</v>
      </c>
      <c r="I3387" s="99" t="s">
        <v>15</v>
      </c>
      <c r="J3387" s="99" t="s">
        <v>16</v>
      </c>
      <c r="K3387" s="99" t="s">
        <v>21</v>
      </c>
      <c r="L3387" s="99" t="s">
        <v>22</v>
      </c>
      <c r="M3387" s="99"/>
      <c r="N3387" s="100"/>
      <c r="O3387" s="93">
        <f ca="1">IF(D3387="цвет",SUM(O3388:INDIRECT("N"&amp;R3387)),IF(SUM(E3387:N3387)=0,"",SUM(E3387:N3387)))</f>
        <v>0</v>
      </c>
      <c r="P3387" s="68">
        <v>3874</v>
      </c>
      <c r="Q3387" s="69">
        <f t="shared" si="104"/>
        <v>3779</v>
      </c>
      <c r="R3387" s="70">
        <f t="shared" ca="1" si="105"/>
        <v>3390</v>
      </c>
      <c r="S3387" s="101">
        <v>3874</v>
      </c>
      <c r="T3387" s="62">
        <f ca="1">S3387*O3387</f>
        <v>0</v>
      </c>
    </row>
    <row r="3388" spans="1:20" ht="17.25" thickBot="1">
      <c r="A3388" s="2"/>
      <c r="B3388" s="357"/>
      <c r="C3388" s="75"/>
      <c r="D3388" s="5" t="s">
        <v>44</v>
      </c>
      <c r="E3388" s="181"/>
      <c r="F3388" s="351"/>
      <c r="G3388" s="7"/>
      <c r="H3388" s="351"/>
      <c r="I3388" s="181"/>
      <c r="J3388" s="351"/>
      <c r="K3388" s="351"/>
      <c r="L3388" s="351"/>
      <c r="M3388" s="7"/>
      <c r="N3388" s="97"/>
      <c r="O3388" s="94" t="str">
        <f ca="1">IF(D3388="цвет",SUM(O3389:INDIRECT("N"&amp;R3388)),IF(SUM(E3388:N3388)=0,"",SUM(E3388:N3388)))</f>
        <v/>
      </c>
      <c r="P3388" s="68" t="s">
        <v>98</v>
      </c>
      <c r="Q3388" s="69">
        <f t="shared" si="104"/>
        <v>3779</v>
      </c>
      <c r="R3388" s="70">
        <f t="shared" ca="1" si="105"/>
        <v>3390</v>
      </c>
      <c r="S3388" s="69"/>
      <c r="T3388" s="102"/>
    </row>
    <row r="3389" spans="1:20" ht="135" customHeight="1">
      <c r="A3389" s="2"/>
      <c r="B3389" s="357"/>
      <c r="C3389" s="75"/>
      <c r="D3389" s="359" t="s">
        <v>755</v>
      </c>
      <c r="E3389" s="360"/>
      <c r="F3389" s="360"/>
      <c r="G3389" s="360"/>
      <c r="H3389" s="360"/>
      <c r="I3389" s="360"/>
      <c r="J3389" s="360"/>
      <c r="K3389" s="360"/>
      <c r="L3389" s="360"/>
      <c r="M3389" s="360"/>
      <c r="N3389" s="360"/>
      <c r="O3389" s="94" t="str">
        <f ca="1">IF(D3389="цвет",SUM(O3390:INDIRECT("N"&amp;R3389)),IF(SUM(E3389:N3389)=0,"",SUM(E3389:N3389)))</f>
        <v/>
      </c>
      <c r="P3389" s="68" t="s">
        <v>98</v>
      </c>
      <c r="Q3389" s="69">
        <f t="shared" si="104"/>
        <v>3779</v>
      </c>
      <c r="R3389" s="70">
        <f t="shared" ca="1" si="105"/>
        <v>3390</v>
      </c>
      <c r="S3389" s="69"/>
      <c r="T3389" s="102"/>
    </row>
    <row r="3390" spans="1:20" ht="17.45" customHeight="1" thickBot="1">
      <c r="A3390" s="2"/>
      <c r="B3390" s="358"/>
      <c r="C3390" s="77"/>
      <c r="D3390" s="362" t="str">
        <f>HYPERLINK("https://miamia.ru/search/index.php?q="&amp;Q3390&amp;"&amp;s=Поиск?utm_source=Excel&amp;utm_medium=Nalichie&amp;utm_content="&amp;Q3390&amp;"","Посмотреть большую фотографию на сайте")</f>
        <v>Посмотреть большую фотографию на сайте</v>
      </c>
      <c r="E3390" s="363"/>
      <c r="F3390" s="363"/>
      <c r="G3390" s="363"/>
      <c r="H3390" s="363"/>
      <c r="I3390" s="363"/>
      <c r="J3390" s="363"/>
      <c r="K3390" s="363"/>
      <c r="L3390" s="363"/>
      <c r="M3390" s="363"/>
      <c r="N3390" s="363"/>
      <c r="O3390" s="94" t="str">
        <f ca="1">IF(D3390="цвет",SUM(O3391:INDIRECT("N"&amp;R3390)),IF(SUM(E3390:N3390)=0,"",SUM(E3390:N3390)))</f>
        <v/>
      </c>
      <c r="P3390" s="68" t="s">
        <v>98</v>
      </c>
      <c r="Q3390" s="69">
        <f t="shared" si="104"/>
        <v>3779</v>
      </c>
      <c r="R3390" s="70">
        <f t="shared" ca="1" si="105"/>
        <v>3390</v>
      </c>
      <c r="S3390" s="69"/>
      <c r="T3390" s="102"/>
    </row>
    <row r="3391" spans="1:20" ht="23.1" customHeight="1" thickBot="1">
      <c r="A3391" s="2"/>
      <c r="B3391" s="28" t="s">
        <v>2492</v>
      </c>
      <c r="C3391" s="29"/>
      <c r="D3391" s="30"/>
      <c r="E3391" s="31"/>
      <c r="F3391" s="31"/>
      <c r="G3391" s="31"/>
      <c r="H3391" s="31"/>
      <c r="I3391" s="31"/>
      <c r="J3391" s="31"/>
      <c r="K3391" s="31"/>
      <c r="L3391" s="31"/>
      <c r="M3391" s="31"/>
      <c r="N3391" s="32"/>
      <c r="O3391" s="91" t="str">
        <f ca="1">IF(D3391="цвет",SUM(O3392:INDIRECT("N"&amp;R3391)),IF(SUM(E3391:N3391)=0,"",SUM(E3391:N3391)))</f>
        <v/>
      </c>
      <c r="P3391" s="68" t="s">
        <v>98</v>
      </c>
      <c r="Q3391" s="55">
        <f t="shared" si="104"/>
        <v>3779</v>
      </c>
      <c r="R3391" s="70">
        <f t="shared" ca="1" si="105"/>
        <v>3395</v>
      </c>
    </row>
    <row r="3392" spans="1:20" ht="17.25" thickBot="1">
      <c r="A3392" s="2"/>
      <c r="B3392" s="356" t="s">
        <v>2389</v>
      </c>
      <c r="C3392" s="83">
        <v>4890</v>
      </c>
      <c r="D3392" s="98" t="s">
        <v>9</v>
      </c>
      <c r="E3392" s="99" t="s">
        <v>11</v>
      </c>
      <c r="F3392" s="99" t="s">
        <v>12</v>
      </c>
      <c r="G3392" s="99" t="s">
        <v>13</v>
      </c>
      <c r="H3392" s="99" t="s">
        <v>14</v>
      </c>
      <c r="I3392" s="99" t="s">
        <v>15</v>
      </c>
      <c r="J3392" s="99" t="s">
        <v>16</v>
      </c>
      <c r="K3392" s="99" t="s">
        <v>21</v>
      </c>
      <c r="L3392" s="99" t="s">
        <v>22</v>
      </c>
      <c r="M3392" s="99"/>
      <c r="N3392" s="11"/>
      <c r="O3392" s="59">
        <f ca="1">IF(D3392="цвет",SUM(O3393:INDIRECT("N"&amp;R3392)),IF(SUM(E3392:N3392)=0,"",SUM(E3392:N3392)))</f>
        <v>0</v>
      </c>
      <c r="P3392" s="68">
        <v>2582</v>
      </c>
      <c r="Q3392" s="55">
        <f t="shared" si="104"/>
        <v>4890</v>
      </c>
      <c r="R3392" s="70">
        <f t="shared" ca="1" si="105"/>
        <v>3395</v>
      </c>
      <c r="S3392" s="85">
        <v>2582</v>
      </c>
      <c r="T3392" s="86">
        <f ca="1">O3392*S3392</f>
        <v>0</v>
      </c>
    </row>
    <row r="3393" spans="1:20" ht="16.5" customHeight="1" thickBot="1">
      <c r="A3393" s="2"/>
      <c r="B3393" s="357"/>
      <c r="C3393" s="75"/>
      <c r="D3393" s="5" t="s">
        <v>29</v>
      </c>
      <c r="E3393" s="7"/>
      <c r="F3393" s="7"/>
      <c r="G3393" s="7"/>
      <c r="H3393" s="7"/>
      <c r="I3393" s="351"/>
      <c r="J3393" s="351"/>
      <c r="K3393" s="7"/>
      <c r="L3393" s="351"/>
      <c r="M3393" s="7"/>
      <c r="N3393" s="7"/>
      <c r="O3393" s="91" t="str">
        <f ca="1">IF(D3393="цвет",SUM(O3394:INDIRECT("N"&amp;R3393)),IF(SUM(E3393:N3393)=0,"",SUM(E3393:N3393)))</f>
        <v/>
      </c>
      <c r="P3393" s="68" t="s">
        <v>98</v>
      </c>
      <c r="Q3393" s="55">
        <f t="shared" si="104"/>
        <v>4890</v>
      </c>
      <c r="R3393" s="70">
        <f t="shared" ca="1" si="105"/>
        <v>3395</v>
      </c>
      <c r="S3393" s="69"/>
      <c r="T3393" s="76"/>
    </row>
    <row r="3394" spans="1:20" ht="135" customHeight="1">
      <c r="A3394" s="2"/>
      <c r="B3394" s="357"/>
      <c r="C3394" s="75"/>
      <c r="D3394" s="383" t="s">
        <v>2390</v>
      </c>
      <c r="E3394" s="384"/>
      <c r="F3394" s="384"/>
      <c r="G3394" s="384"/>
      <c r="H3394" s="384"/>
      <c r="I3394" s="384"/>
      <c r="J3394" s="384"/>
      <c r="K3394" s="384"/>
      <c r="L3394" s="384"/>
      <c r="M3394" s="384"/>
      <c r="N3394" s="385"/>
      <c r="O3394" s="91" t="str">
        <f ca="1">IF(D3394="цвет",SUM(O3395:INDIRECT("N"&amp;R3394)),IF(SUM(E3394:N3394)=0,"",SUM(E3394:N3394)))</f>
        <v/>
      </c>
      <c r="P3394" s="68" t="s">
        <v>98</v>
      </c>
      <c r="Q3394" s="55">
        <f t="shared" si="104"/>
        <v>4890</v>
      </c>
      <c r="R3394" s="70">
        <f t="shared" ca="1" si="105"/>
        <v>3395</v>
      </c>
      <c r="S3394" s="69"/>
      <c r="T3394" s="76"/>
    </row>
    <row r="3395" spans="1:20" ht="17.45" customHeight="1" thickBot="1">
      <c r="A3395" s="2"/>
      <c r="B3395" s="365"/>
      <c r="C3395" s="8"/>
      <c r="D3395" s="362" t="str">
        <f>HYPERLINK("https://miamia.ru/search/index.php?q="&amp;Q3395&amp;"&amp;s=Поиск?utm_source=Excel&amp;utm_medium=Nalichie&amp;utm_content="&amp;Q3395&amp;"","Посмотреть большую фотографию на сайте")</f>
        <v>Посмотреть большую фотографию на сайте</v>
      </c>
      <c r="E3395" s="363"/>
      <c r="F3395" s="363"/>
      <c r="G3395" s="363"/>
      <c r="H3395" s="363"/>
      <c r="I3395" s="363"/>
      <c r="J3395" s="363"/>
      <c r="K3395" s="363"/>
      <c r="L3395" s="363"/>
      <c r="M3395" s="363"/>
      <c r="N3395" s="364"/>
      <c r="O3395" s="91" t="str">
        <f ca="1">IF(D3395="цвет",SUM(O3396:INDIRECT("N"&amp;R3395)),IF(SUM(E3395:N3395)=0,"",SUM(E3395:N3395)))</f>
        <v/>
      </c>
      <c r="P3395" s="68" t="s">
        <v>98</v>
      </c>
      <c r="Q3395" s="55">
        <f t="shared" si="104"/>
        <v>4890</v>
      </c>
      <c r="R3395" s="70">
        <f t="shared" ca="1" si="105"/>
        <v>3395</v>
      </c>
      <c r="S3395" s="69"/>
      <c r="T3395" s="76"/>
    </row>
    <row r="3396" spans="1:20" ht="17.25" thickBot="1">
      <c r="A3396" s="2"/>
      <c r="B3396" s="356" t="s">
        <v>2389</v>
      </c>
      <c r="C3396" s="83">
        <v>4891</v>
      </c>
      <c r="D3396" s="98" t="s">
        <v>9</v>
      </c>
      <c r="E3396" s="99" t="s">
        <v>11</v>
      </c>
      <c r="F3396" s="99" t="s">
        <v>12</v>
      </c>
      <c r="G3396" s="99" t="s">
        <v>13</v>
      </c>
      <c r="H3396" s="99" t="s">
        <v>14</v>
      </c>
      <c r="I3396" s="99" t="s">
        <v>15</v>
      </c>
      <c r="J3396" s="99" t="s">
        <v>16</v>
      </c>
      <c r="K3396" s="99" t="s">
        <v>21</v>
      </c>
      <c r="L3396" s="99" t="s">
        <v>22</v>
      </c>
      <c r="M3396" s="99"/>
      <c r="N3396" s="11"/>
      <c r="O3396" s="59">
        <f ca="1">IF(D3396="цвет",SUM(O3397:INDIRECT("N"&amp;R3396)),IF(SUM(E3396:N3396)=0,"",SUM(E3396:N3396)))</f>
        <v>0</v>
      </c>
      <c r="P3396" s="68">
        <v>2582</v>
      </c>
      <c r="Q3396" s="55">
        <f t="shared" si="104"/>
        <v>4891</v>
      </c>
      <c r="R3396" s="70">
        <f t="shared" ca="1" si="105"/>
        <v>3399</v>
      </c>
      <c r="S3396" s="85">
        <v>2582</v>
      </c>
      <c r="T3396" s="86">
        <f ca="1">O3396*S3396</f>
        <v>0</v>
      </c>
    </row>
    <row r="3397" spans="1:20" ht="16.5" customHeight="1" thickBot="1">
      <c r="A3397" s="2"/>
      <c r="B3397" s="357"/>
      <c r="C3397" s="75"/>
      <c r="D3397" s="5" t="s">
        <v>29</v>
      </c>
      <c r="E3397" s="7"/>
      <c r="F3397" s="7"/>
      <c r="G3397" s="7"/>
      <c r="H3397" s="7"/>
      <c r="I3397" s="7"/>
      <c r="J3397" s="351"/>
      <c r="K3397" s="181"/>
      <c r="L3397" s="351"/>
      <c r="M3397" s="7"/>
      <c r="N3397" s="7"/>
      <c r="O3397" s="91" t="str">
        <f ca="1">IF(D3397="цвет",SUM(O3398:INDIRECT("N"&amp;R3397)),IF(SUM(E3397:N3397)=0,"",SUM(E3397:N3397)))</f>
        <v/>
      </c>
      <c r="P3397" s="68" t="s">
        <v>98</v>
      </c>
      <c r="Q3397" s="55">
        <f t="shared" si="104"/>
        <v>4891</v>
      </c>
      <c r="R3397" s="70">
        <f t="shared" ca="1" si="105"/>
        <v>3399</v>
      </c>
      <c r="S3397" s="69"/>
      <c r="T3397" s="76"/>
    </row>
    <row r="3398" spans="1:20" ht="135" customHeight="1">
      <c r="A3398" s="2"/>
      <c r="B3398" s="357"/>
      <c r="C3398" s="75"/>
      <c r="D3398" s="383" t="s">
        <v>2391</v>
      </c>
      <c r="E3398" s="384"/>
      <c r="F3398" s="384"/>
      <c r="G3398" s="384"/>
      <c r="H3398" s="384"/>
      <c r="I3398" s="384"/>
      <c r="J3398" s="384"/>
      <c r="K3398" s="384"/>
      <c r="L3398" s="384"/>
      <c r="M3398" s="384"/>
      <c r="N3398" s="385"/>
      <c r="O3398" s="91" t="str">
        <f ca="1">IF(D3398="цвет",SUM(O3399:INDIRECT("N"&amp;R3398)),IF(SUM(E3398:N3398)=0,"",SUM(E3398:N3398)))</f>
        <v/>
      </c>
      <c r="P3398" s="68" t="s">
        <v>98</v>
      </c>
      <c r="Q3398" s="55">
        <f t="shared" si="104"/>
        <v>4891</v>
      </c>
      <c r="R3398" s="70">
        <f t="shared" ca="1" si="105"/>
        <v>3399</v>
      </c>
      <c r="S3398" s="69"/>
      <c r="T3398" s="76"/>
    </row>
    <row r="3399" spans="1:20" ht="17.45" customHeight="1" thickBot="1">
      <c r="A3399" s="2"/>
      <c r="B3399" s="365"/>
      <c r="C3399" s="8"/>
      <c r="D3399" s="362" t="str">
        <f>HYPERLINK("https://miamia.ru/search/index.php?q="&amp;Q3399&amp;"&amp;s=Поиск?utm_source=Excel&amp;utm_medium=Nalichie&amp;utm_content="&amp;Q3399&amp;"","Посмотреть большую фотографию на сайте")</f>
        <v>Посмотреть большую фотографию на сайте</v>
      </c>
      <c r="E3399" s="363"/>
      <c r="F3399" s="363"/>
      <c r="G3399" s="363"/>
      <c r="H3399" s="363"/>
      <c r="I3399" s="363"/>
      <c r="J3399" s="363"/>
      <c r="K3399" s="363"/>
      <c r="L3399" s="363"/>
      <c r="M3399" s="363"/>
      <c r="N3399" s="364"/>
      <c r="O3399" s="91" t="str">
        <f ca="1">IF(D3399="цвет",SUM(O3400:INDIRECT("N"&amp;R3399)),IF(SUM(E3399:N3399)=0,"",SUM(E3399:N3399)))</f>
        <v/>
      </c>
      <c r="P3399" s="68" t="s">
        <v>98</v>
      </c>
      <c r="Q3399" s="55">
        <f t="shared" si="104"/>
        <v>4891</v>
      </c>
      <c r="R3399" s="70">
        <f t="shared" ca="1" si="105"/>
        <v>3399</v>
      </c>
      <c r="S3399" s="69"/>
      <c r="T3399" s="76"/>
    </row>
    <row r="3400" spans="1:20" ht="17.25" thickBot="1">
      <c r="A3400" s="2"/>
      <c r="B3400" s="356" t="s">
        <v>2389</v>
      </c>
      <c r="C3400" s="83">
        <v>4892</v>
      </c>
      <c r="D3400" s="98" t="s">
        <v>9</v>
      </c>
      <c r="E3400" s="99" t="s">
        <v>11</v>
      </c>
      <c r="F3400" s="99" t="s">
        <v>12</v>
      </c>
      <c r="G3400" s="99" t="s">
        <v>13</v>
      </c>
      <c r="H3400" s="99" t="s">
        <v>14</v>
      </c>
      <c r="I3400" s="99" t="s">
        <v>15</v>
      </c>
      <c r="J3400" s="99" t="s">
        <v>16</v>
      </c>
      <c r="K3400" s="99" t="s">
        <v>21</v>
      </c>
      <c r="L3400" s="99" t="s">
        <v>22</v>
      </c>
      <c r="M3400" s="99"/>
      <c r="N3400" s="11"/>
      <c r="O3400" s="59">
        <f ca="1">IF(D3400="цвет",SUM(O3401:INDIRECT("N"&amp;R3400)),IF(SUM(E3400:N3400)=0,"",SUM(E3400:N3400)))</f>
        <v>0</v>
      </c>
      <c r="P3400" s="68">
        <v>2582</v>
      </c>
      <c r="Q3400" s="55">
        <f t="shared" si="104"/>
        <v>4892</v>
      </c>
      <c r="R3400" s="70">
        <f t="shared" ca="1" si="105"/>
        <v>3403</v>
      </c>
      <c r="S3400" s="85">
        <v>2582</v>
      </c>
      <c r="T3400" s="86">
        <f ca="1">O3400*S3400</f>
        <v>0</v>
      </c>
    </row>
    <row r="3401" spans="1:20" ht="16.5" customHeight="1" thickBot="1">
      <c r="A3401" s="2"/>
      <c r="B3401" s="357"/>
      <c r="C3401" s="75"/>
      <c r="D3401" s="5" t="s">
        <v>29</v>
      </c>
      <c r="E3401" s="7"/>
      <c r="F3401" s="7"/>
      <c r="G3401" s="7"/>
      <c r="H3401" s="7"/>
      <c r="I3401" s="7"/>
      <c r="J3401" s="351"/>
      <c r="K3401" s="351"/>
      <c r="L3401" s="181"/>
      <c r="M3401" s="7"/>
      <c r="N3401" s="7"/>
      <c r="O3401" s="91" t="str">
        <f ca="1">IF(D3401="цвет",SUM(O3402:INDIRECT("N"&amp;R3401)),IF(SUM(E3401:N3401)=0,"",SUM(E3401:N3401)))</f>
        <v/>
      </c>
      <c r="P3401" s="68" t="s">
        <v>98</v>
      </c>
      <c r="Q3401" s="55">
        <f t="shared" si="104"/>
        <v>4892</v>
      </c>
      <c r="R3401" s="70">
        <f t="shared" ca="1" si="105"/>
        <v>3403</v>
      </c>
      <c r="S3401" s="69"/>
      <c r="T3401" s="76"/>
    </row>
    <row r="3402" spans="1:20" ht="135" customHeight="1">
      <c r="A3402" s="2"/>
      <c r="B3402" s="357"/>
      <c r="C3402" s="75"/>
      <c r="D3402" s="383" t="s">
        <v>2392</v>
      </c>
      <c r="E3402" s="384"/>
      <c r="F3402" s="384"/>
      <c r="G3402" s="384"/>
      <c r="H3402" s="384"/>
      <c r="I3402" s="384"/>
      <c r="J3402" s="384"/>
      <c r="K3402" s="384"/>
      <c r="L3402" s="384"/>
      <c r="M3402" s="384"/>
      <c r="N3402" s="385"/>
      <c r="O3402" s="91" t="str">
        <f ca="1">IF(D3402="цвет",SUM(O3403:INDIRECT("N"&amp;R3402)),IF(SUM(E3402:N3402)=0,"",SUM(E3402:N3402)))</f>
        <v/>
      </c>
      <c r="P3402" s="68" t="s">
        <v>98</v>
      </c>
      <c r="Q3402" s="55">
        <f t="shared" si="104"/>
        <v>4892</v>
      </c>
      <c r="R3402" s="70">
        <f t="shared" ca="1" si="105"/>
        <v>3403</v>
      </c>
      <c r="S3402" s="69"/>
      <c r="T3402" s="76"/>
    </row>
    <row r="3403" spans="1:20" ht="17.45" customHeight="1" thickBot="1">
      <c r="A3403" s="2"/>
      <c r="B3403" s="365"/>
      <c r="C3403" s="8"/>
      <c r="D3403" s="362" t="str">
        <f>HYPERLINK("https://miamia.ru/search/index.php?q="&amp;Q3403&amp;"&amp;s=Поиск?utm_source=Excel&amp;utm_medium=Nalichie&amp;utm_content="&amp;Q3403&amp;"","Посмотреть большую фотографию на сайте")</f>
        <v>Посмотреть большую фотографию на сайте</v>
      </c>
      <c r="E3403" s="363"/>
      <c r="F3403" s="363"/>
      <c r="G3403" s="363"/>
      <c r="H3403" s="363"/>
      <c r="I3403" s="363"/>
      <c r="J3403" s="363"/>
      <c r="K3403" s="363"/>
      <c r="L3403" s="363"/>
      <c r="M3403" s="363"/>
      <c r="N3403" s="364"/>
      <c r="O3403" s="91" t="str">
        <f ca="1">IF(D3403="цвет",SUM(O3404:INDIRECT("N"&amp;R3403)),IF(SUM(E3403:N3403)=0,"",SUM(E3403:N3403)))</f>
        <v/>
      </c>
      <c r="P3403" s="68" t="s">
        <v>98</v>
      </c>
      <c r="Q3403" s="55">
        <f t="shared" ref="Q3403:Q3466" si="106">IF(C3403&lt;&gt;0,C3403,Q3402)</f>
        <v>4892</v>
      </c>
      <c r="R3403" s="70">
        <f t="shared" ref="R3403:R3466" ca="1" si="107">IF(D3403="Посмотреть большую фотографию на сайте",CELL("строка",O3403),R3404)</f>
        <v>3403</v>
      </c>
      <c r="S3403" s="69"/>
      <c r="T3403" s="76"/>
    </row>
    <row r="3404" spans="1:20" ht="17.25" thickBot="1">
      <c r="A3404" s="2"/>
      <c r="B3404" s="356" t="s">
        <v>2389</v>
      </c>
      <c r="C3404" s="83">
        <v>4893</v>
      </c>
      <c r="D3404" s="98" t="s">
        <v>9</v>
      </c>
      <c r="E3404" s="99" t="s">
        <v>17</v>
      </c>
      <c r="F3404" s="99" t="s">
        <v>18</v>
      </c>
      <c r="G3404" s="99" t="s">
        <v>19</v>
      </c>
      <c r="H3404" s="99" t="s">
        <v>23</v>
      </c>
      <c r="I3404" s="99"/>
      <c r="J3404" s="99"/>
      <c r="K3404" s="99"/>
      <c r="L3404" s="99"/>
      <c r="M3404" s="99"/>
      <c r="N3404" s="11"/>
      <c r="O3404" s="59">
        <f ca="1">IF(D3404="цвет",SUM(O3405:INDIRECT("N"&amp;R3404)),IF(SUM(E3404:N3404)=0,"",SUM(E3404:N3404)))</f>
        <v>0</v>
      </c>
      <c r="P3404" s="68">
        <v>3487</v>
      </c>
      <c r="Q3404" s="55">
        <f t="shared" si="106"/>
        <v>4893</v>
      </c>
      <c r="R3404" s="70">
        <f t="shared" ca="1" si="107"/>
        <v>3407</v>
      </c>
      <c r="S3404" s="85">
        <v>3487</v>
      </c>
      <c r="T3404" s="86">
        <f ca="1">O3404*S3404</f>
        <v>0</v>
      </c>
    </row>
    <row r="3405" spans="1:20" ht="16.5" customHeight="1" thickBot="1">
      <c r="A3405" s="2"/>
      <c r="B3405" s="357"/>
      <c r="C3405" s="75"/>
      <c r="D3405" s="5" t="s">
        <v>29</v>
      </c>
      <c r="E3405" s="7"/>
      <c r="F3405" s="7"/>
      <c r="G3405" s="351"/>
      <c r="H3405" s="351"/>
      <c r="I3405" s="7"/>
      <c r="J3405" s="7"/>
      <c r="K3405" s="7"/>
      <c r="L3405" s="7"/>
      <c r="M3405" s="7"/>
      <c r="N3405" s="7"/>
      <c r="O3405" s="91" t="str">
        <f ca="1">IF(D3405="цвет",SUM(O3406:INDIRECT("N"&amp;R3405)),IF(SUM(E3405:N3405)=0,"",SUM(E3405:N3405)))</f>
        <v/>
      </c>
      <c r="P3405" s="68" t="s">
        <v>98</v>
      </c>
      <c r="Q3405" s="55">
        <f t="shared" si="106"/>
        <v>4893</v>
      </c>
      <c r="R3405" s="70">
        <f t="shared" ca="1" si="107"/>
        <v>3407</v>
      </c>
      <c r="S3405" s="69"/>
      <c r="T3405" s="76"/>
    </row>
    <row r="3406" spans="1:20" ht="135" customHeight="1">
      <c r="A3406" s="2"/>
      <c r="B3406" s="357"/>
      <c r="C3406" s="75"/>
      <c r="D3406" s="383" t="s">
        <v>2393</v>
      </c>
      <c r="E3406" s="384"/>
      <c r="F3406" s="384"/>
      <c r="G3406" s="384"/>
      <c r="H3406" s="384"/>
      <c r="I3406" s="384"/>
      <c r="J3406" s="384"/>
      <c r="K3406" s="384"/>
      <c r="L3406" s="384"/>
      <c r="M3406" s="384"/>
      <c r="N3406" s="385"/>
      <c r="O3406" s="91" t="str">
        <f ca="1">IF(D3406="цвет",SUM(O3407:INDIRECT("N"&amp;R3406)),IF(SUM(E3406:N3406)=0,"",SUM(E3406:N3406)))</f>
        <v/>
      </c>
      <c r="P3406" s="68" t="s">
        <v>98</v>
      </c>
      <c r="Q3406" s="55">
        <f t="shared" si="106"/>
        <v>4893</v>
      </c>
      <c r="R3406" s="70">
        <f t="shared" ca="1" si="107"/>
        <v>3407</v>
      </c>
      <c r="S3406" s="69"/>
      <c r="T3406" s="76"/>
    </row>
    <row r="3407" spans="1:20" ht="17.45" customHeight="1" thickBot="1">
      <c r="A3407" s="2"/>
      <c r="B3407" s="365"/>
      <c r="C3407" s="8"/>
      <c r="D3407" s="362" t="str">
        <f>HYPERLINK("https://miamia.ru/search/index.php?q="&amp;Q3407&amp;"&amp;s=Поиск?utm_source=Excel&amp;utm_medium=Nalichie&amp;utm_content="&amp;Q3407&amp;"","Посмотреть большую фотографию на сайте")</f>
        <v>Посмотреть большую фотографию на сайте</v>
      </c>
      <c r="E3407" s="363"/>
      <c r="F3407" s="363"/>
      <c r="G3407" s="363"/>
      <c r="H3407" s="363"/>
      <c r="I3407" s="363"/>
      <c r="J3407" s="363"/>
      <c r="K3407" s="363"/>
      <c r="L3407" s="363"/>
      <c r="M3407" s="363"/>
      <c r="N3407" s="364"/>
      <c r="O3407" s="91" t="str">
        <f ca="1">IF(D3407="цвет",SUM(O3408:INDIRECT("N"&amp;R3407)),IF(SUM(E3407:N3407)=0,"",SUM(E3407:N3407)))</f>
        <v/>
      </c>
      <c r="P3407" s="68" t="s">
        <v>98</v>
      </c>
      <c r="Q3407" s="55">
        <f t="shared" si="106"/>
        <v>4893</v>
      </c>
      <c r="R3407" s="70">
        <f t="shared" ca="1" si="107"/>
        <v>3407</v>
      </c>
      <c r="S3407" s="69"/>
      <c r="T3407" s="76"/>
    </row>
    <row r="3408" spans="1:20" ht="17.25" thickBot="1">
      <c r="A3408" s="2"/>
      <c r="B3408" s="356" t="s">
        <v>2389</v>
      </c>
      <c r="C3408" s="83">
        <v>4895</v>
      </c>
      <c r="D3408" s="98" t="s">
        <v>9</v>
      </c>
      <c r="E3408" s="99" t="s">
        <v>11</v>
      </c>
      <c r="F3408" s="99" t="s">
        <v>12</v>
      </c>
      <c r="G3408" s="99" t="s">
        <v>13</v>
      </c>
      <c r="H3408" s="99" t="s">
        <v>14</v>
      </c>
      <c r="I3408" s="99" t="s">
        <v>15</v>
      </c>
      <c r="J3408" s="99" t="s">
        <v>16</v>
      </c>
      <c r="K3408" s="99" t="s">
        <v>21</v>
      </c>
      <c r="L3408" s="99" t="s">
        <v>22</v>
      </c>
      <c r="M3408" s="99"/>
      <c r="N3408" s="11"/>
      <c r="O3408" s="59">
        <f ca="1">IF(D3408="цвет",SUM(O3409:INDIRECT("N"&amp;R3408)),IF(SUM(E3408:N3408)=0,"",SUM(E3408:N3408)))</f>
        <v>0</v>
      </c>
      <c r="P3408" s="68">
        <v>5167</v>
      </c>
      <c r="Q3408" s="55">
        <f t="shared" si="106"/>
        <v>4895</v>
      </c>
      <c r="R3408" s="70">
        <f t="shared" ca="1" si="107"/>
        <v>3411</v>
      </c>
      <c r="S3408" s="85">
        <v>5167</v>
      </c>
      <c r="T3408" s="86">
        <f ca="1">O3408*S3408</f>
        <v>0</v>
      </c>
    </row>
    <row r="3409" spans="1:20" ht="16.5" customHeight="1" thickBot="1">
      <c r="A3409" s="2"/>
      <c r="B3409" s="357"/>
      <c r="C3409" s="75"/>
      <c r="D3409" s="5" t="s">
        <v>29</v>
      </c>
      <c r="E3409" s="181"/>
      <c r="F3409" s="7"/>
      <c r="G3409" s="7"/>
      <c r="H3409" s="7"/>
      <c r="I3409" s="7"/>
      <c r="J3409" s="181"/>
      <c r="K3409" s="351"/>
      <c r="L3409" s="181"/>
      <c r="M3409" s="7"/>
      <c r="N3409" s="7"/>
      <c r="O3409" s="91" t="str">
        <f ca="1">IF(D3409="цвет",SUM(O3410:INDIRECT("N"&amp;R3409)),IF(SUM(E3409:N3409)=0,"",SUM(E3409:N3409)))</f>
        <v/>
      </c>
      <c r="P3409" s="68" t="s">
        <v>98</v>
      </c>
      <c r="Q3409" s="55">
        <f t="shared" si="106"/>
        <v>4895</v>
      </c>
      <c r="R3409" s="70">
        <f t="shared" ca="1" si="107"/>
        <v>3411</v>
      </c>
      <c r="S3409" s="69"/>
      <c r="T3409" s="76"/>
    </row>
    <row r="3410" spans="1:20" ht="135" customHeight="1">
      <c r="A3410" s="2"/>
      <c r="B3410" s="357"/>
      <c r="C3410" s="75"/>
      <c r="D3410" s="383" t="s">
        <v>2394</v>
      </c>
      <c r="E3410" s="384"/>
      <c r="F3410" s="384"/>
      <c r="G3410" s="384"/>
      <c r="H3410" s="384"/>
      <c r="I3410" s="384"/>
      <c r="J3410" s="384"/>
      <c r="K3410" s="384"/>
      <c r="L3410" s="384"/>
      <c r="M3410" s="384"/>
      <c r="N3410" s="385"/>
      <c r="O3410" s="91" t="str">
        <f ca="1">IF(D3410="цвет",SUM(O3411:INDIRECT("N"&amp;R3410)),IF(SUM(E3410:N3410)=0,"",SUM(E3410:N3410)))</f>
        <v/>
      </c>
      <c r="P3410" s="68" t="s">
        <v>98</v>
      </c>
      <c r="Q3410" s="55">
        <f t="shared" si="106"/>
        <v>4895</v>
      </c>
      <c r="R3410" s="70">
        <f t="shared" ca="1" si="107"/>
        <v>3411</v>
      </c>
      <c r="S3410" s="69"/>
      <c r="T3410" s="76"/>
    </row>
    <row r="3411" spans="1:20" ht="17.45" customHeight="1" thickBot="1">
      <c r="A3411" s="2"/>
      <c r="B3411" s="365"/>
      <c r="C3411" s="8"/>
      <c r="D3411" s="362" t="str">
        <f>HYPERLINK("https://miamia.ru/search/index.php?q="&amp;Q3411&amp;"&amp;s=Поиск?utm_source=Excel&amp;utm_medium=Nalichie&amp;utm_content="&amp;Q3411&amp;"","Посмотреть большую фотографию на сайте")</f>
        <v>Посмотреть большую фотографию на сайте</v>
      </c>
      <c r="E3411" s="363"/>
      <c r="F3411" s="363"/>
      <c r="G3411" s="363"/>
      <c r="H3411" s="363"/>
      <c r="I3411" s="363"/>
      <c r="J3411" s="363"/>
      <c r="K3411" s="363"/>
      <c r="L3411" s="363"/>
      <c r="M3411" s="363"/>
      <c r="N3411" s="364"/>
      <c r="O3411" s="91" t="str">
        <f ca="1">IF(D3411="цвет",SUM(O3412:INDIRECT("N"&amp;R3411)),IF(SUM(E3411:N3411)=0,"",SUM(E3411:N3411)))</f>
        <v/>
      </c>
      <c r="P3411" s="68" t="s">
        <v>98</v>
      </c>
      <c r="Q3411" s="55">
        <f t="shared" si="106"/>
        <v>4895</v>
      </c>
      <c r="R3411" s="70">
        <f t="shared" ca="1" si="107"/>
        <v>3411</v>
      </c>
      <c r="S3411" s="69"/>
      <c r="T3411" s="76"/>
    </row>
    <row r="3412" spans="1:20" ht="17.25" thickBot="1">
      <c r="A3412" s="2"/>
      <c r="B3412" s="356" t="s">
        <v>2389</v>
      </c>
      <c r="C3412" s="83">
        <v>4896</v>
      </c>
      <c r="D3412" s="98" t="s">
        <v>9</v>
      </c>
      <c r="E3412" s="99" t="s">
        <v>11</v>
      </c>
      <c r="F3412" s="99" t="s">
        <v>12</v>
      </c>
      <c r="G3412" s="99" t="s">
        <v>13</v>
      </c>
      <c r="H3412" s="99" t="s">
        <v>14</v>
      </c>
      <c r="I3412" s="99" t="s">
        <v>15</v>
      </c>
      <c r="J3412" s="99" t="s">
        <v>16</v>
      </c>
      <c r="K3412" s="99" t="s">
        <v>21</v>
      </c>
      <c r="L3412" s="99" t="s">
        <v>22</v>
      </c>
      <c r="M3412" s="99"/>
      <c r="N3412" s="11"/>
      <c r="O3412" s="59">
        <f ca="1">IF(D3412="цвет",SUM(O3413:INDIRECT("N"&amp;R3412)),IF(SUM(E3412:N3412)=0,"",SUM(E3412:N3412)))</f>
        <v>0</v>
      </c>
      <c r="P3412" s="68">
        <v>5296</v>
      </c>
      <c r="Q3412" s="55">
        <f t="shared" si="106"/>
        <v>4896</v>
      </c>
      <c r="R3412" s="70">
        <f t="shared" ca="1" si="107"/>
        <v>3415</v>
      </c>
      <c r="S3412" s="85">
        <v>5296</v>
      </c>
      <c r="T3412" s="86">
        <f ca="1">O3412*S3412</f>
        <v>0</v>
      </c>
    </row>
    <row r="3413" spans="1:20" ht="16.5" customHeight="1" thickBot="1">
      <c r="A3413" s="2"/>
      <c r="B3413" s="357"/>
      <c r="C3413" s="75"/>
      <c r="D3413" s="5" t="s">
        <v>29</v>
      </c>
      <c r="E3413" s="181"/>
      <c r="F3413" s="7"/>
      <c r="G3413" s="7"/>
      <c r="H3413" s="7"/>
      <c r="I3413" s="7"/>
      <c r="J3413" s="7"/>
      <c r="K3413" s="181"/>
      <c r="L3413" s="7"/>
      <c r="M3413" s="7"/>
      <c r="N3413" s="7"/>
      <c r="O3413" s="91" t="str">
        <f ca="1">IF(D3413="цвет",SUM(O3414:INDIRECT("N"&amp;R3413)),IF(SUM(E3413:N3413)=0,"",SUM(E3413:N3413)))</f>
        <v/>
      </c>
      <c r="P3413" s="68" t="s">
        <v>98</v>
      </c>
      <c r="Q3413" s="55">
        <f t="shared" si="106"/>
        <v>4896</v>
      </c>
      <c r="R3413" s="70">
        <f t="shared" ca="1" si="107"/>
        <v>3415</v>
      </c>
      <c r="S3413" s="69"/>
      <c r="T3413" s="76"/>
    </row>
    <row r="3414" spans="1:20" ht="135" customHeight="1">
      <c r="A3414" s="2"/>
      <c r="B3414" s="357"/>
      <c r="C3414" s="75"/>
      <c r="D3414" s="383" t="s">
        <v>2397</v>
      </c>
      <c r="E3414" s="384"/>
      <c r="F3414" s="384"/>
      <c r="G3414" s="384"/>
      <c r="H3414" s="384"/>
      <c r="I3414" s="384"/>
      <c r="J3414" s="384"/>
      <c r="K3414" s="384"/>
      <c r="L3414" s="384"/>
      <c r="M3414" s="384"/>
      <c r="N3414" s="385"/>
      <c r="O3414" s="91" t="str">
        <f ca="1">IF(D3414="цвет",SUM(O3415:INDIRECT("N"&amp;R3414)),IF(SUM(E3414:N3414)=0,"",SUM(E3414:N3414)))</f>
        <v/>
      </c>
      <c r="P3414" s="68" t="s">
        <v>98</v>
      </c>
      <c r="Q3414" s="55">
        <f t="shared" si="106"/>
        <v>4896</v>
      </c>
      <c r="R3414" s="70">
        <f t="shared" ca="1" si="107"/>
        <v>3415</v>
      </c>
      <c r="S3414" s="69"/>
      <c r="T3414" s="76"/>
    </row>
    <row r="3415" spans="1:20" ht="17.45" customHeight="1" thickBot="1">
      <c r="A3415" s="2"/>
      <c r="B3415" s="365"/>
      <c r="C3415" s="8"/>
      <c r="D3415" s="362" t="str">
        <f>HYPERLINK("https://miamia.ru/search/index.php?q="&amp;Q3415&amp;"&amp;s=Поиск?utm_source=Excel&amp;utm_medium=Nalichie&amp;utm_content="&amp;Q3415&amp;"","Посмотреть большую фотографию на сайте")</f>
        <v>Посмотреть большую фотографию на сайте</v>
      </c>
      <c r="E3415" s="363"/>
      <c r="F3415" s="363"/>
      <c r="G3415" s="363"/>
      <c r="H3415" s="363"/>
      <c r="I3415" s="363"/>
      <c r="J3415" s="363"/>
      <c r="K3415" s="363"/>
      <c r="L3415" s="363"/>
      <c r="M3415" s="363"/>
      <c r="N3415" s="364"/>
      <c r="O3415" s="91" t="str">
        <f ca="1">IF(D3415="цвет",SUM(O3416:INDIRECT("N"&amp;R3415)),IF(SUM(E3415:N3415)=0,"",SUM(E3415:N3415)))</f>
        <v/>
      </c>
      <c r="P3415" s="68" t="s">
        <v>98</v>
      </c>
      <c r="Q3415" s="55">
        <f t="shared" si="106"/>
        <v>4896</v>
      </c>
      <c r="R3415" s="70">
        <f t="shared" ca="1" si="107"/>
        <v>3415</v>
      </c>
      <c r="S3415" s="69"/>
      <c r="T3415" s="76"/>
    </row>
    <row r="3416" spans="1:20" ht="17.25" thickBot="1">
      <c r="A3416" s="2"/>
      <c r="B3416" s="356" t="s">
        <v>2389</v>
      </c>
      <c r="C3416" s="83">
        <v>4898</v>
      </c>
      <c r="D3416" s="98" t="s">
        <v>9</v>
      </c>
      <c r="E3416" s="99" t="s">
        <v>17</v>
      </c>
      <c r="F3416" s="99" t="s">
        <v>18</v>
      </c>
      <c r="G3416" s="99" t="s">
        <v>19</v>
      </c>
      <c r="H3416" s="99" t="s">
        <v>23</v>
      </c>
      <c r="I3416" s="99"/>
      <c r="J3416" s="99"/>
      <c r="K3416" s="99"/>
      <c r="L3416" s="99"/>
      <c r="M3416" s="99"/>
      <c r="N3416" s="11"/>
      <c r="O3416" s="59">
        <f ca="1">IF(D3416="цвет",SUM(O3417:INDIRECT("N"&amp;R3416)),IF(SUM(E3416:N3416)=0,"",SUM(E3416:N3416)))</f>
        <v>0</v>
      </c>
      <c r="P3416" s="68">
        <v>3487</v>
      </c>
      <c r="Q3416" s="55">
        <f t="shared" si="106"/>
        <v>4898</v>
      </c>
      <c r="R3416" s="70">
        <f t="shared" ca="1" si="107"/>
        <v>3419</v>
      </c>
      <c r="S3416" s="85">
        <v>3487</v>
      </c>
      <c r="T3416" s="86">
        <f ca="1">O3416*S3416</f>
        <v>0</v>
      </c>
    </row>
    <row r="3417" spans="1:20" ht="16.5" customHeight="1" thickBot="1">
      <c r="A3417" s="2"/>
      <c r="B3417" s="357"/>
      <c r="C3417" s="75"/>
      <c r="D3417" s="5" t="s">
        <v>29</v>
      </c>
      <c r="E3417" s="7"/>
      <c r="F3417" s="7"/>
      <c r="G3417" s="181"/>
      <c r="H3417" s="351"/>
      <c r="I3417" s="7"/>
      <c r="J3417" s="7"/>
      <c r="K3417" s="7"/>
      <c r="L3417" s="7"/>
      <c r="M3417" s="7"/>
      <c r="N3417" s="7"/>
      <c r="O3417" s="91" t="str">
        <f ca="1">IF(D3417="цвет",SUM(O3418:INDIRECT("N"&amp;R3417)),IF(SUM(E3417:N3417)=0,"",SUM(E3417:N3417)))</f>
        <v/>
      </c>
      <c r="P3417" s="68" t="s">
        <v>98</v>
      </c>
      <c r="Q3417" s="55">
        <f t="shared" si="106"/>
        <v>4898</v>
      </c>
      <c r="R3417" s="70">
        <f t="shared" ca="1" si="107"/>
        <v>3419</v>
      </c>
      <c r="S3417" s="69"/>
      <c r="T3417" s="76"/>
    </row>
    <row r="3418" spans="1:20" ht="135" customHeight="1">
      <c r="A3418" s="2"/>
      <c r="B3418" s="357"/>
      <c r="C3418" s="75"/>
      <c r="D3418" s="383" t="s">
        <v>2399</v>
      </c>
      <c r="E3418" s="384"/>
      <c r="F3418" s="384"/>
      <c r="G3418" s="384"/>
      <c r="H3418" s="384"/>
      <c r="I3418" s="384"/>
      <c r="J3418" s="384"/>
      <c r="K3418" s="384"/>
      <c r="L3418" s="384"/>
      <c r="M3418" s="384"/>
      <c r="N3418" s="385"/>
      <c r="O3418" s="91" t="str">
        <f ca="1">IF(D3418="цвет",SUM(O3419:INDIRECT("N"&amp;R3418)),IF(SUM(E3418:N3418)=0,"",SUM(E3418:N3418)))</f>
        <v/>
      </c>
      <c r="P3418" s="68" t="s">
        <v>98</v>
      </c>
      <c r="Q3418" s="55">
        <f t="shared" si="106"/>
        <v>4898</v>
      </c>
      <c r="R3418" s="70">
        <f t="shared" ca="1" si="107"/>
        <v>3419</v>
      </c>
      <c r="S3418" s="69"/>
      <c r="T3418" s="76"/>
    </row>
    <row r="3419" spans="1:20" ht="17.45" customHeight="1" thickBot="1">
      <c r="A3419" s="2"/>
      <c r="B3419" s="365"/>
      <c r="C3419" s="8"/>
      <c r="D3419" s="362" t="str">
        <f>HYPERLINK("https://miamia.ru/search/index.php?q="&amp;Q3419&amp;"&amp;s=Поиск?utm_source=Excel&amp;utm_medium=Nalichie&amp;utm_content="&amp;Q3419&amp;"","Посмотреть большую фотографию на сайте")</f>
        <v>Посмотреть большую фотографию на сайте</v>
      </c>
      <c r="E3419" s="363"/>
      <c r="F3419" s="363"/>
      <c r="G3419" s="363"/>
      <c r="H3419" s="363"/>
      <c r="I3419" s="363"/>
      <c r="J3419" s="363"/>
      <c r="K3419" s="363"/>
      <c r="L3419" s="363"/>
      <c r="M3419" s="363"/>
      <c r="N3419" s="364"/>
      <c r="O3419" s="91" t="str">
        <f ca="1">IF(D3419="цвет",SUM(O3420:INDIRECT("N"&amp;R3419)),IF(SUM(E3419:N3419)=0,"",SUM(E3419:N3419)))</f>
        <v/>
      </c>
      <c r="P3419" s="68" t="s">
        <v>98</v>
      </c>
      <c r="Q3419" s="55">
        <f t="shared" si="106"/>
        <v>4898</v>
      </c>
      <c r="R3419" s="70">
        <f t="shared" ca="1" si="107"/>
        <v>3419</v>
      </c>
      <c r="S3419" s="69"/>
      <c r="T3419" s="76"/>
    </row>
    <row r="3420" spans="1:20" ht="17.25" thickBot="1">
      <c r="A3420" s="2"/>
      <c r="B3420" s="356" t="s">
        <v>2389</v>
      </c>
      <c r="C3420" s="83">
        <v>4899</v>
      </c>
      <c r="D3420" s="98" t="s">
        <v>9</v>
      </c>
      <c r="E3420" s="99" t="s">
        <v>17</v>
      </c>
      <c r="F3420" s="99" t="s">
        <v>18</v>
      </c>
      <c r="G3420" s="99" t="s">
        <v>19</v>
      </c>
      <c r="H3420" s="99" t="s">
        <v>23</v>
      </c>
      <c r="I3420" s="99"/>
      <c r="J3420" s="99"/>
      <c r="K3420" s="99"/>
      <c r="L3420" s="99"/>
      <c r="M3420" s="99"/>
      <c r="N3420" s="11"/>
      <c r="O3420" s="59">
        <f ca="1">IF(D3420="цвет",SUM(O3421:INDIRECT("N"&amp;R3420)),IF(SUM(E3420:N3420)=0,"",SUM(E3420:N3420)))</f>
        <v>0</v>
      </c>
      <c r="P3420" s="68">
        <v>3874</v>
      </c>
      <c r="Q3420" s="55">
        <f t="shared" si="106"/>
        <v>4899</v>
      </c>
      <c r="R3420" s="70">
        <f t="shared" ca="1" si="107"/>
        <v>3423</v>
      </c>
      <c r="S3420" s="85">
        <v>3874</v>
      </c>
      <c r="T3420" s="86">
        <f ca="1">O3420*S3420</f>
        <v>0</v>
      </c>
    </row>
    <row r="3421" spans="1:20" ht="16.5" customHeight="1" thickBot="1">
      <c r="A3421" s="2"/>
      <c r="B3421" s="357"/>
      <c r="C3421" s="75"/>
      <c r="D3421" s="5" t="s">
        <v>29</v>
      </c>
      <c r="E3421" s="351"/>
      <c r="F3421" s="7"/>
      <c r="G3421" s="351"/>
      <c r="H3421" s="351"/>
      <c r="I3421" s="7"/>
      <c r="J3421" s="7"/>
      <c r="K3421" s="7"/>
      <c r="L3421" s="7"/>
      <c r="M3421" s="7"/>
      <c r="N3421" s="7"/>
      <c r="O3421" s="91" t="str">
        <f ca="1">IF(D3421="цвет",SUM(O3422:INDIRECT("N"&amp;R3421)),IF(SUM(E3421:N3421)=0,"",SUM(E3421:N3421)))</f>
        <v/>
      </c>
      <c r="P3421" s="68" t="s">
        <v>98</v>
      </c>
      <c r="Q3421" s="55">
        <f t="shared" si="106"/>
        <v>4899</v>
      </c>
      <c r="R3421" s="70">
        <f t="shared" ca="1" si="107"/>
        <v>3423</v>
      </c>
      <c r="S3421" s="69"/>
      <c r="T3421" s="76"/>
    </row>
    <row r="3422" spans="1:20" ht="135" customHeight="1">
      <c r="A3422" s="2"/>
      <c r="B3422" s="357"/>
      <c r="C3422" s="75"/>
      <c r="D3422" s="383" t="s">
        <v>2400</v>
      </c>
      <c r="E3422" s="384"/>
      <c r="F3422" s="384"/>
      <c r="G3422" s="384"/>
      <c r="H3422" s="384"/>
      <c r="I3422" s="384"/>
      <c r="J3422" s="384"/>
      <c r="K3422" s="384"/>
      <c r="L3422" s="384"/>
      <c r="M3422" s="384"/>
      <c r="N3422" s="385"/>
      <c r="O3422" s="91" t="str">
        <f ca="1">IF(D3422="цвет",SUM(O3423:INDIRECT("N"&amp;R3422)),IF(SUM(E3422:N3422)=0,"",SUM(E3422:N3422)))</f>
        <v/>
      </c>
      <c r="P3422" s="68" t="s">
        <v>98</v>
      </c>
      <c r="Q3422" s="55">
        <f t="shared" si="106"/>
        <v>4899</v>
      </c>
      <c r="R3422" s="70">
        <f t="shared" ca="1" si="107"/>
        <v>3423</v>
      </c>
      <c r="S3422" s="69"/>
      <c r="T3422" s="76"/>
    </row>
    <row r="3423" spans="1:20" ht="17.45" customHeight="1" thickBot="1">
      <c r="A3423" s="2"/>
      <c r="B3423" s="365"/>
      <c r="C3423" s="8"/>
      <c r="D3423" s="362" t="str">
        <f>HYPERLINK("https://miamia.ru/search/index.php?q="&amp;Q3423&amp;"&amp;s=Поиск?utm_source=Excel&amp;utm_medium=Nalichie&amp;utm_content="&amp;Q3423&amp;"","Посмотреть большую фотографию на сайте")</f>
        <v>Посмотреть большую фотографию на сайте</v>
      </c>
      <c r="E3423" s="363"/>
      <c r="F3423" s="363"/>
      <c r="G3423" s="363"/>
      <c r="H3423" s="363"/>
      <c r="I3423" s="363"/>
      <c r="J3423" s="363"/>
      <c r="K3423" s="363"/>
      <c r="L3423" s="363"/>
      <c r="M3423" s="363"/>
      <c r="N3423" s="364"/>
      <c r="O3423" s="91" t="str">
        <f ca="1">IF(D3423="цвет",SUM(O3424:INDIRECT("N"&amp;R3423)),IF(SUM(E3423:N3423)=0,"",SUM(E3423:N3423)))</f>
        <v/>
      </c>
      <c r="P3423" s="68" t="s">
        <v>98</v>
      </c>
      <c r="Q3423" s="55">
        <f t="shared" si="106"/>
        <v>4899</v>
      </c>
      <c r="R3423" s="70">
        <f t="shared" ca="1" si="107"/>
        <v>3423</v>
      </c>
      <c r="S3423" s="69"/>
      <c r="T3423" s="76"/>
    </row>
    <row r="3424" spans="1:20" ht="17.25" thickBot="1">
      <c r="A3424" s="2"/>
      <c r="B3424" s="356" t="s">
        <v>2389</v>
      </c>
      <c r="C3424" s="83">
        <v>4196</v>
      </c>
      <c r="D3424" s="98" t="s">
        <v>9</v>
      </c>
      <c r="E3424" s="99" t="s">
        <v>11</v>
      </c>
      <c r="F3424" s="99" t="s">
        <v>12</v>
      </c>
      <c r="G3424" s="99" t="s">
        <v>13</v>
      </c>
      <c r="H3424" s="99" t="s">
        <v>14</v>
      </c>
      <c r="I3424" s="99" t="s">
        <v>15</v>
      </c>
      <c r="J3424" s="99" t="s">
        <v>16</v>
      </c>
      <c r="K3424" s="99" t="s">
        <v>21</v>
      </c>
      <c r="L3424" s="99" t="s">
        <v>22</v>
      </c>
      <c r="M3424" s="99"/>
      <c r="N3424" s="11"/>
      <c r="O3424" s="59">
        <f ca="1">IF(D3424="цвет",SUM(O3425:INDIRECT("N"&amp;R3424)),IF(SUM(E3424:N3424)=0,"",SUM(E3424:N3424)))</f>
        <v>0</v>
      </c>
      <c r="P3424" s="68">
        <v>3228</v>
      </c>
      <c r="Q3424" s="55">
        <f t="shared" si="106"/>
        <v>4196</v>
      </c>
      <c r="R3424" s="70">
        <f t="shared" ca="1" si="107"/>
        <v>3427</v>
      </c>
      <c r="S3424" s="85">
        <v>3228</v>
      </c>
      <c r="T3424" s="86">
        <f ca="1">O3424*S3424</f>
        <v>0</v>
      </c>
    </row>
    <row r="3425" spans="1:20" ht="16.5" customHeight="1" thickBot="1">
      <c r="A3425" s="2"/>
      <c r="B3425" s="357"/>
      <c r="C3425" s="75"/>
      <c r="D3425" s="5" t="s">
        <v>29</v>
      </c>
      <c r="E3425" s="351"/>
      <c r="F3425" s="351"/>
      <c r="G3425" s="7"/>
      <c r="H3425" s="7"/>
      <c r="I3425" s="7"/>
      <c r="J3425" s="7"/>
      <c r="K3425" s="7"/>
      <c r="L3425" s="181"/>
      <c r="M3425" s="7"/>
      <c r="N3425" s="7"/>
      <c r="O3425" s="91" t="str">
        <f ca="1">IF(D3425="цвет",SUM(O3426:INDIRECT("N"&amp;R3425)),IF(SUM(E3425:N3425)=0,"",SUM(E3425:N3425)))</f>
        <v/>
      </c>
      <c r="P3425" s="68" t="s">
        <v>98</v>
      </c>
      <c r="Q3425" s="55">
        <f t="shared" si="106"/>
        <v>4196</v>
      </c>
      <c r="R3425" s="70">
        <f t="shared" ca="1" si="107"/>
        <v>3427</v>
      </c>
      <c r="S3425" s="69"/>
      <c r="T3425" s="76"/>
    </row>
    <row r="3426" spans="1:20" ht="135" customHeight="1">
      <c r="A3426" s="2"/>
      <c r="B3426" s="357"/>
      <c r="C3426" s="75"/>
      <c r="D3426" s="383" t="s">
        <v>2396</v>
      </c>
      <c r="E3426" s="384"/>
      <c r="F3426" s="384"/>
      <c r="G3426" s="384"/>
      <c r="H3426" s="384"/>
      <c r="I3426" s="384"/>
      <c r="J3426" s="384"/>
      <c r="K3426" s="384"/>
      <c r="L3426" s="384"/>
      <c r="M3426" s="384"/>
      <c r="N3426" s="385"/>
      <c r="O3426" s="91" t="str">
        <f ca="1">IF(D3426="цвет",SUM(O3427:INDIRECT("N"&amp;R3426)),IF(SUM(E3426:N3426)=0,"",SUM(E3426:N3426)))</f>
        <v/>
      </c>
      <c r="P3426" s="68" t="s">
        <v>98</v>
      </c>
      <c r="Q3426" s="55">
        <f t="shared" si="106"/>
        <v>4196</v>
      </c>
      <c r="R3426" s="70">
        <f t="shared" ca="1" si="107"/>
        <v>3427</v>
      </c>
      <c r="S3426" s="69"/>
      <c r="T3426" s="76"/>
    </row>
    <row r="3427" spans="1:20" ht="17.45" customHeight="1" thickBot="1">
      <c r="A3427" s="2"/>
      <c r="B3427" s="365"/>
      <c r="C3427" s="8"/>
      <c r="D3427" s="362" t="str">
        <f>HYPERLINK("https://miamia.ru/search/index.php?q="&amp;Q3427&amp;"&amp;s=Поиск?utm_source=Excel&amp;utm_medium=Nalichie&amp;utm_content="&amp;Q3427&amp;"","Посмотреть большую фотографию на сайте")</f>
        <v>Посмотреть большую фотографию на сайте</v>
      </c>
      <c r="E3427" s="363"/>
      <c r="F3427" s="363"/>
      <c r="G3427" s="363"/>
      <c r="H3427" s="363"/>
      <c r="I3427" s="363"/>
      <c r="J3427" s="363"/>
      <c r="K3427" s="363"/>
      <c r="L3427" s="363"/>
      <c r="M3427" s="363"/>
      <c r="N3427" s="364"/>
      <c r="O3427" s="91" t="str">
        <f ca="1">IF(D3427="цвет",SUM(O3428:INDIRECT("N"&amp;R3427)),IF(SUM(E3427:N3427)=0,"",SUM(E3427:N3427)))</f>
        <v/>
      </c>
      <c r="P3427" s="68" t="s">
        <v>98</v>
      </c>
      <c r="Q3427" s="55">
        <f t="shared" si="106"/>
        <v>4196</v>
      </c>
      <c r="R3427" s="70">
        <f t="shared" ca="1" si="107"/>
        <v>3427</v>
      </c>
      <c r="S3427" s="69"/>
      <c r="T3427" s="76"/>
    </row>
    <row r="3428" spans="1:20" ht="17.25" thickBot="1">
      <c r="A3428" s="2"/>
      <c r="B3428" s="356" t="s">
        <v>2389</v>
      </c>
      <c r="C3428" s="83">
        <v>4286</v>
      </c>
      <c r="D3428" s="98" t="s">
        <v>9</v>
      </c>
      <c r="E3428" s="99" t="s">
        <v>11</v>
      </c>
      <c r="F3428" s="99" t="s">
        <v>12</v>
      </c>
      <c r="G3428" s="99" t="s">
        <v>13</v>
      </c>
      <c r="H3428" s="99" t="s">
        <v>14</v>
      </c>
      <c r="I3428" s="99" t="s">
        <v>15</v>
      </c>
      <c r="J3428" s="99" t="s">
        <v>16</v>
      </c>
      <c r="K3428" s="99" t="s">
        <v>21</v>
      </c>
      <c r="L3428" s="99" t="s">
        <v>22</v>
      </c>
      <c r="M3428" s="99"/>
      <c r="N3428" s="11"/>
      <c r="O3428" s="59">
        <f ca="1">IF(D3428="цвет",SUM(O3429:INDIRECT("N"&amp;R3428)),IF(SUM(E3428:N3428)=0,"",SUM(E3428:N3428)))</f>
        <v>0</v>
      </c>
      <c r="P3428" s="68">
        <v>3228</v>
      </c>
      <c r="Q3428" s="55">
        <f t="shared" si="106"/>
        <v>4286</v>
      </c>
      <c r="R3428" s="70">
        <f t="shared" ca="1" si="107"/>
        <v>3431</v>
      </c>
      <c r="S3428" s="85">
        <v>3228</v>
      </c>
      <c r="T3428" s="86">
        <f ca="1">O3428*S3428</f>
        <v>0</v>
      </c>
    </row>
    <row r="3429" spans="1:20" ht="16.5" customHeight="1" thickBot="1">
      <c r="A3429" s="2"/>
      <c r="B3429" s="357"/>
      <c r="C3429" s="75"/>
      <c r="D3429" s="5" t="s">
        <v>29</v>
      </c>
      <c r="E3429" s="181"/>
      <c r="F3429" s="7"/>
      <c r="G3429" s="181"/>
      <c r="H3429" s="7"/>
      <c r="I3429" s="7"/>
      <c r="J3429" s="7"/>
      <c r="K3429" s="181"/>
      <c r="L3429" s="351"/>
      <c r="M3429" s="7"/>
      <c r="N3429" s="7"/>
      <c r="O3429" s="91" t="str">
        <f ca="1">IF(D3429="цвет",SUM(O3430:INDIRECT("N"&amp;R3429)),IF(SUM(E3429:N3429)=0,"",SUM(E3429:N3429)))</f>
        <v/>
      </c>
      <c r="P3429" s="68" t="s">
        <v>98</v>
      </c>
      <c r="Q3429" s="55">
        <f t="shared" si="106"/>
        <v>4286</v>
      </c>
      <c r="R3429" s="70">
        <f t="shared" ca="1" si="107"/>
        <v>3431</v>
      </c>
      <c r="S3429" s="69"/>
      <c r="T3429" s="76"/>
    </row>
    <row r="3430" spans="1:20" ht="135" customHeight="1">
      <c r="A3430" s="2"/>
      <c r="B3430" s="357"/>
      <c r="C3430" s="75"/>
      <c r="D3430" s="383" t="s">
        <v>2395</v>
      </c>
      <c r="E3430" s="384"/>
      <c r="F3430" s="384"/>
      <c r="G3430" s="384"/>
      <c r="H3430" s="384"/>
      <c r="I3430" s="384"/>
      <c r="J3430" s="384"/>
      <c r="K3430" s="384"/>
      <c r="L3430" s="384"/>
      <c r="M3430" s="384"/>
      <c r="N3430" s="385"/>
      <c r="O3430" s="91" t="str">
        <f ca="1">IF(D3430="цвет",SUM(O3431:INDIRECT("N"&amp;R3430)),IF(SUM(E3430:N3430)=0,"",SUM(E3430:N3430)))</f>
        <v/>
      </c>
      <c r="P3430" s="68" t="s">
        <v>98</v>
      </c>
      <c r="Q3430" s="55">
        <f t="shared" si="106"/>
        <v>4286</v>
      </c>
      <c r="R3430" s="70">
        <f t="shared" ca="1" si="107"/>
        <v>3431</v>
      </c>
      <c r="S3430" s="69"/>
      <c r="T3430" s="76"/>
    </row>
    <row r="3431" spans="1:20" ht="17.45" customHeight="1" thickBot="1">
      <c r="A3431" s="2"/>
      <c r="B3431" s="365"/>
      <c r="C3431" s="8"/>
      <c r="D3431" s="362" t="str">
        <f>HYPERLINK("https://miamia.ru/search/index.php?q="&amp;Q3431&amp;"&amp;s=Поиск?utm_source=Excel&amp;utm_medium=Nalichie&amp;utm_content="&amp;Q3431&amp;"","Посмотреть большую фотографию на сайте")</f>
        <v>Посмотреть большую фотографию на сайте</v>
      </c>
      <c r="E3431" s="363"/>
      <c r="F3431" s="363"/>
      <c r="G3431" s="363"/>
      <c r="H3431" s="363"/>
      <c r="I3431" s="363"/>
      <c r="J3431" s="363"/>
      <c r="K3431" s="363"/>
      <c r="L3431" s="363"/>
      <c r="M3431" s="363"/>
      <c r="N3431" s="364"/>
      <c r="O3431" s="91" t="str">
        <f ca="1">IF(D3431="цвет",SUM(O3432:INDIRECT("N"&amp;R3431)),IF(SUM(E3431:N3431)=0,"",SUM(E3431:N3431)))</f>
        <v/>
      </c>
      <c r="P3431" s="68" t="s">
        <v>98</v>
      </c>
      <c r="Q3431" s="55">
        <f t="shared" si="106"/>
        <v>4286</v>
      </c>
      <c r="R3431" s="70">
        <f t="shared" ca="1" si="107"/>
        <v>3431</v>
      </c>
      <c r="S3431" s="69"/>
      <c r="T3431" s="76"/>
    </row>
    <row r="3432" spans="1:20" ht="17.25" thickBot="1">
      <c r="A3432" s="2"/>
      <c r="B3432" s="356" t="s">
        <v>2389</v>
      </c>
      <c r="C3432" s="83">
        <v>4287</v>
      </c>
      <c r="D3432" s="98" t="s">
        <v>9</v>
      </c>
      <c r="E3432" s="99" t="s">
        <v>11</v>
      </c>
      <c r="F3432" s="99" t="s">
        <v>12</v>
      </c>
      <c r="G3432" s="99" t="s">
        <v>13</v>
      </c>
      <c r="H3432" s="99" t="s">
        <v>14</v>
      </c>
      <c r="I3432" s="99" t="s">
        <v>15</v>
      </c>
      <c r="J3432" s="99" t="s">
        <v>16</v>
      </c>
      <c r="K3432" s="99" t="s">
        <v>21</v>
      </c>
      <c r="L3432" s="99" t="s">
        <v>22</v>
      </c>
      <c r="M3432" s="99"/>
      <c r="N3432" s="11"/>
      <c r="O3432" s="59">
        <f ca="1">IF(D3432="цвет",SUM(O3433:INDIRECT("N"&amp;R3432)),IF(SUM(E3432:N3432)=0,"",SUM(E3432:N3432)))</f>
        <v>0</v>
      </c>
      <c r="P3432" s="68">
        <v>3228</v>
      </c>
      <c r="Q3432" s="55">
        <f t="shared" si="106"/>
        <v>4287</v>
      </c>
      <c r="R3432" s="70">
        <f t="shared" ca="1" si="107"/>
        <v>3435</v>
      </c>
      <c r="S3432" s="85">
        <v>3228</v>
      </c>
      <c r="T3432" s="86">
        <f ca="1">O3432*S3432</f>
        <v>0</v>
      </c>
    </row>
    <row r="3433" spans="1:20" ht="16.5" customHeight="1" thickBot="1">
      <c r="A3433" s="2"/>
      <c r="B3433" s="357"/>
      <c r="C3433" s="75"/>
      <c r="D3433" s="5" t="s">
        <v>29</v>
      </c>
      <c r="E3433" s="351"/>
      <c r="F3433" s="181"/>
      <c r="G3433" s="7"/>
      <c r="H3433" s="7"/>
      <c r="I3433" s="181"/>
      <c r="J3433" s="351"/>
      <c r="K3433" s="351"/>
      <c r="L3433" s="351"/>
      <c r="M3433" s="7"/>
      <c r="N3433" s="7"/>
      <c r="O3433" s="91" t="str">
        <f ca="1">IF(D3433="цвет",SUM(O3434:INDIRECT("N"&amp;R3433)),IF(SUM(E3433:N3433)=0,"",SUM(E3433:N3433)))</f>
        <v/>
      </c>
      <c r="P3433" s="68" t="s">
        <v>98</v>
      </c>
      <c r="Q3433" s="55">
        <f t="shared" si="106"/>
        <v>4287</v>
      </c>
      <c r="R3433" s="70">
        <f t="shared" ca="1" si="107"/>
        <v>3435</v>
      </c>
      <c r="S3433" s="69"/>
      <c r="T3433" s="76"/>
    </row>
    <row r="3434" spans="1:20" ht="135" customHeight="1">
      <c r="A3434" s="2"/>
      <c r="B3434" s="357"/>
      <c r="C3434" s="75"/>
      <c r="D3434" s="383" t="s">
        <v>2398</v>
      </c>
      <c r="E3434" s="384"/>
      <c r="F3434" s="384"/>
      <c r="G3434" s="384"/>
      <c r="H3434" s="384"/>
      <c r="I3434" s="384"/>
      <c r="J3434" s="384"/>
      <c r="K3434" s="384"/>
      <c r="L3434" s="384"/>
      <c r="M3434" s="384"/>
      <c r="N3434" s="385"/>
      <c r="O3434" s="91" t="str">
        <f ca="1">IF(D3434="цвет",SUM(O3435:INDIRECT("N"&amp;R3434)),IF(SUM(E3434:N3434)=0,"",SUM(E3434:N3434)))</f>
        <v/>
      </c>
      <c r="P3434" s="68" t="s">
        <v>98</v>
      </c>
      <c r="Q3434" s="55">
        <f t="shared" si="106"/>
        <v>4287</v>
      </c>
      <c r="R3434" s="70">
        <f t="shared" ca="1" si="107"/>
        <v>3435</v>
      </c>
      <c r="S3434" s="69"/>
      <c r="T3434" s="76"/>
    </row>
    <row r="3435" spans="1:20" ht="17.45" customHeight="1" thickBot="1">
      <c r="A3435" s="2"/>
      <c r="B3435" s="365"/>
      <c r="C3435" s="8"/>
      <c r="D3435" s="362" t="str">
        <f>HYPERLINK("https://miamia.ru/search/index.php?q="&amp;Q3435&amp;"&amp;s=Поиск?utm_source=Excel&amp;utm_medium=Nalichie&amp;utm_content="&amp;Q3435&amp;"","Посмотреть большую фотографию на сайте")</f>
        <v>Посмотреть большую фотографию на сайте</v>
      </c>
      <c r="E3435" s="363"/>
      <c r="F3435" s="363"/>
      <c r="G3435" s="363"/>
      <c r="H3435" s="363"/>
      <c r="I3435" s="363"/>
      <c r="J3435" s="363"/>
      <c r="K3435" s="363"/>
      <c r="L3435" s="363"/>
      <c r="M3435" s="363"/>
      <c r="N3435" s="364"/>
      <c r="O3435" s="91" t="str">
        <f ca="1">IF(D3435="цвет",SUM(O3436:INDIRECT("N"&amp;R3435)),IF(SUM(E3435:N3435)=0,"",SUM(E3435:N3435)))</f>
        <v/>
      </c>
      <c r="P3435" s="68" t="s">
        <v>98</v>
      </c>
      <c r="Q3435" s="55">
        <f t="shared" si="106"/>
        <v>4287</v>
      </c>
      <c r="R3435" s="70">
        <f t="shared" ca="1" si="107"/>
        <v>3435</v>
      </c>
      <c r="S3435" s="69"/>
      <c r="T3435" s="76"/>
    </row>
    <row r="3436" spans="1:20" ht="23.1" customHeight="1" thickBot="1">
      <c r="A3436" s="2"/>
      <c r="B3436" s="28" t="s">
        <v>825</v>
      </c>
      <c r="C3436" s="29"/>
      <c r="D3436" s="30"/>
      <c r="E3436" s="31"/>
      <c r="F3436" s="31"/>
      <c r="G3436" s="31"/>
      <c r="H3436" s="31"/>
      <c r="I3436" s="31"/>
      <c r="J3436" s="31"/>
      <c r="K3436" s="31"/>
      <c r="L3436" s="31"/>
      <c r="M3436" s="31"/>
      <c r="N3436" s="31"/>
      <c r="O3436" s="91" t="str">
        <f ca="1">IF(D3436="цвет",SUM(O3437:INDIRECT("N"&amp;R3436)),IF(SUM(E3436:N3436)=0,"",SUM(E3436:N3436)))</f>
        <v/>
      </c>
      <c r="P3436" s="68" t="s">
        <v>98</v>
      </c>
      <c r="Q3436" s="138">
        <f t="shared" si="106"/>
        <v>4287</v>
      </c>
      <c r="R3436" s="139">
        <f t="shared" ca="1" si="107"/>
        <v>3441</v>
      </c>
    </row>
    <row r="3437" spans="1:20" ht="17.25" thickBot="1">
      <c r="A3437" s="2"/>
      <c r="B3437" s="356" t="s">
        <v>786</v>
      </c>
      <c r="C3437" s="83">
        <v>4121</v>
      </c>
      <c r="D3437" s="98" t="s">
        <v>9</v>
      </c>
      <c r="E3437" s="74" t="s">
        <v>10</v>
      </c>
      <c r="F3437" s="99" t="s">
        <v>17</v>
      </c>
      <c r="G3437" s="74" t="s">
        <v>18</v>
      </c>
      <c r="H3437" s="74" t="s">
        <v>19</v>
      </c>
      <c r="I3437" s="74" t="s">
        <v>23</v>
      </c>
      <c r="J3437" s="99"/>
      <c r="K3437" s="99"/>
      <c r="L3437" s="99"/>
      <c r="M3437" s="99"/>
      <c r="N3437" s="100"/>
      <c r="O3437" s="93">
        <f ca="1">IF(D3437="цвет",SUM(O3438:INDIRECT("N"&amp;R3437)),IF(SUM(E3437:N3437)=0,"",SUM(E3437:N3437)))</f>
        <v>0</v>
      </c>
      <c r="P3437" s="68">
        <v>3358</v>
      </c>
      <c r="Q3437" s="138">
        <f t="shared" si="106"/>
        <v>4121</v>
      </c>
      <c r="R3437" s="139">
        <f t="shared" ca="1" si="107"/>
        <v>3441</v>
      </c>
      <c r="S3437" s="101">
        <v>3358</v>
      </c>
      <c r="T3437" s="62">
        <f ca="1">S3437*O3437</f>
        <v>0</v>
      </c>
    </row>
    <row r="3438" spans="1:20" ht="17.25" thickBot="1">
      <c r="A3438" s="2"/>
      <c r="B3438" s="357"/>
      <c r="C3438" s="75"/>
      <c r="D3438" s="5" t="s">
        <v>51</v>
      </c>
      <c r="E3438" s="7"/>
      <c r="F3438" s="7"/>
      <c r="G3438" s="7"/>
      <c r="H3438" s="351"/>
      <c r="I3438" s="351"/>
      <c r="J3438" s="7"/>
      <c r="K3438" s="7"/>
      <c r="L3438" s="7"/>
      <c r="M3438" s="7"/>
      <c r="N3438" s="97"/>
      <c r="O3438" s="94" t="str">
        <f ca="1">IF(D3438="цвет",SUM(O3439:INDIRECT("N"&amp;R3438)),IF(SUM(E3438:N3438)=0,"",SUM(E3438:N3438)))</f>
        <v/>
      </c>
      <c r="P3438" s="68" t="s">
        <v>98</v>
      </c>
      <c r="Q3438" s="138">
        <f t="shared" si="106"/>
        <v>4121</v>
      </c>
      <c r="R3438" s="139">
        <f t="shared" ca="1" si="107"/>
        <v>3441</v>
      </c>
      <c r="S3438" s="69"/>
      <c r="T3438" s="102"/>
    </row>
    <row r="3439" spans="1:20" ht="17.25" thickBot="1">
      <c r="A3439" s="2"/>
      <c r="B3439" s="357"/>
      <c r="C3439" s="75"/>
      <c r="D3439" s="5" t="s">
        <v>298</v>
      </c>
      <c r="E3439" s="7"/>
      <c r="F3439" s="7"/>
      <c r="G3439" s="7"/>
      <c r="H3439" s="7"/>
      <c r="I3439" s="181"/>
      <c r="J3439" s="7"/>
      <c r="K3439" s="7"/>
      <c r="L3439" s="7"/>
      <c r="M3439" s="7"/>
      <c r="N3439" s="97"/>
      <c r="O3439" s="94" t="str">
        <f ca="1">IF(D3439="цвет",SUM(O3440:INDIRECT("N"&amp;R3439)),IF(SUM(E3439:N3439)=0,"",SUM(E3439:N3439)))</f>
        <v/>
      </c>
      <c r="P3439" s="68" t="s">
        <v>98</v>
      </c>
      <c r="Q3439" s="138">
        <f t="shared" si="106"/>
        <v>4121</v>
      </c>
      <c r="R3439" s="139">
        <f t="shared" ca="1" si="107"/>
        <v>3441</v>
      </c>
      <c r="S3439" s="69"/>
      <c r="T3439" s="102"/>
    </row>
    <row r="3440" spans="1:20" ht="117" customHeight="1">
      <c r="A3440" s="2"/>
      <c r="B3440" s="357"/>
      <c r="C3440" s="75"/>
      <c r="D3440" s="359" t="s">
        <v>1304</v>
      </c>
      <c r="E3440" s="360"/>
      <c r="F3440" s="360"/>
      <c r="G3440" s="360"/>
      <c r="H3440" s="360"/>
      <c r="I3440" s="360"/>
      <c r="J3440" s="360"/>
      <c r="K3440" s="360"/>
      <c r="L3440" s="360"/>
      <c r="M3440" s="360"/>
      <c r="N3440" s="360"/>
      <c r="O3440" s="94" t="str">
        <f ca="1">IF(D3440="цвет",SUM(O3441:INDIRECT("N"&amp;R3440)),IF(SUM(E3440:N3440)=0,"",SUM(E3440:N3440)))</f>
        <v/>
      </c>
      <c r="P3440" s="68" t="s">
        <v>98</v>
      </c>
      <c r="Q3440" s="138">
        <f t="shared" si="106"/>
        <v>4121</v>
      </c>
      <c r="R3440" s="139">
        <f t="shared" ca="1" si="107"/>
        <v>3441</v>
      </c>
      <c r="S3440" s="69"/>
      <c r="T3440" s="102"/>
    </row>
    <row r="3441" spans="1:20" ht="17.45" customHeight="1" thickBot="1">
      <c r="A3441" s="2"/>
      <c r="B3441" s="365"/>
      <c r="C3441" s="77"/>
      <c r="D3441" s="362" t="str">
        <f>HYPERLINK("https://miamia.ru/search/index.php?q="&amp;Q3441&amp;"&amp;s=Поиск?utm_source=Excel&amp;utm_medium=Nalichie&amp;utm_content="&amp;Q3441&amp;"","Посмотреть большую фотографию на сайте")</f>
        <v>Посмотреть большую фотографию на сайте</v>
      </c>
      <c r="E3441" s="363"/>
      <c r="F3441" s="363"/>
      <c r="G3441" s="363"/>
      <c r="H3441" s="363"/>
      <c r="I3441" s="363"/>
      <c r="J3441" s="363"/>
      <c r="K3441" s="363"/>
      <c r="L3441" s="363"/>
      <c r="M3441" s="363"/>
      <c r="N3441" s="363"/>
      <c r="O3441" s="94" t="str">
        <f ca="1">IF(D3441="цвет",SUM(O3442:INDIRECT("N"&amp;R3441)),IF(SUM(E3441:N3441)=0,"",SUM(E3441:N3441)))</f>
        <v/>
      </c>
      <c r="P3441" s="68" t="s">
        <v>98</v>
      </c>
      <c r="Q3441" s="138">
        <f t="shared" si="106"/>
        <v>4121</v>
      </c>
      <c r="R3441" s="139">
        <f t="shared" ca="1" si="107"/>
        <v>3441</v>
      </c>
      <c r="S3441" s="69"/>
      <c r="T3441" s="102"/>
    </row>
    <row r="3442" spans="1:20" ht="17.25" thickBot="1">
      <c r="A3442" s="2"/>
      <c r="B3442" s="356" t="s">
        <v>786</v>
      </c>
      <c r="C3442" s="83">
        <v>4127</v>
      </c>
      <c r="D3442" s="98" t="s">
        <v>9</v>
      </c>
      <c r="E3442" s="74" t="s">
        <v>13</v>
      </c>
      <c r="F3442" s="99" t="s">
        <v>14</v>
      </c>
      <c r="G3442" s="99" t="s">
        <v>15</v>
      </c>
      <c r="H3442" s="99" t="s">
        <v>16</v>
      </c>
      <c r="I3442" s="99" t="s">
        <v>21</v>
      </c>
      <c r="J3442" s="99" t="s">
        <v>22</v>
      </c>
      <c r="K3442" s="99"/>
      <c r="L3442" s="99"/>
      <c r="M3442" s="99"/>
      <c r="N3442" s="100"/>
      <c r="O3442" s="93">
        <f ca="1">IF(D3442="цвет",SUM(O3443:INDIRECT("N"&amp;R3442)),IF(SUM(E3442:N3442)=0,"",SUM(E3442:N3442)))</f>
        <v>0</v>
      </c>
      <c r="P3442" s="68">
        <v>3228</v>
      </c>
      <c r="Q3442" s="138">
        <f t="shared" si="106"/>
        <v>4127</v>
      </c>
      <c r="R3442" s="139">
        <f t="shared" ca="1" si="107"/>
        <v>3446</v>
      </c>
      <c r="S3442" s="101">
        <v>3228</v>
      </c>
      <c r="T3442" s="62">
        <f ca="1">S3442*O3442</f>
        <v>0</v>
      </c>
    </row>
    <row r="3443" spans="1:20" ht="17.25" thickBot="1">
      <c r="A3443" s="2"/>
      <c r="B3443" s="357"/>
      <c r="C3443" s="75"/>
      <c r="D3443" s="5" t="s">
        <v>51</v>
      </c>
      <c r="E3443" s="7"/>
      <c r="F3443" s="7"/>
      <c r="G3443" s="7"/>
      <c r="H3443" s="181"/>
      <c r="I3443" s="181"/>
      <c r="J3443" s="7"/>
      <c r="K3443" s="7"/>
      <c r="L3443" s="7"/>
      <c r="M3443" s="7"/>
      <c r="N3443" s="97"/>
      <c r="O3443" s="94" t="str">
        <f ca="1">IF(D3443="цвет",SUM(O3444:INDIRECT("N"&amp;R3443)),IF(SUM(E3443:N3443)=0,"",SUM(E3443:N3443)))</f>
        <v/>
      </c>
      <c r="P3443" s="68" t="s">
        <v>98</v>
      </c>
      <c r="Q3443" s="138">
        <f t="shared" si="106"/>
        <v>4127</v>
      </c>
      <c r="R3443" s="139">
        <f t="shared" ca="1" si="107"/>
        <v>3446</v>
      </c>
      <c r="S3443" s="69"/>
      <c r="T3443" s="102"/>
    </row>
    <row r="3444" spans="1:20" ht="17.25" thickBot="1">
      <c r="A3444" s="2"/>
      <c r="B3444" s="357"/>
      <c r="C3444" s="75"/>
      <c r="D3444" s="5" t="s">
        <v>298</v>
      </c>
      <c r="E3444" s="7"/>
      <c r="F3444" s="181"/>
      <c r="G3444" s="181"/>
      <c r="H3444" s="351"/>
      <c r="I3444" s="351"/>
      <c r="J3444" s="7"/>
      <c r="K3444" s="7"/>
      <c r="L3444" s="7"/>
      <c r="M3444" s="7"/>
      <c r="N3444" s="97"/>
      <c r="O3444" s="94" t="str">
        <f ca="1">IF(D3444="цвет",SUM(O3445:INDIRECT("N"&amp;R3444)),IF(SUM(E3444:N3444)=0,"",SUM(E3444:N3444)))</f>
        <v/>
      </c>
      <c r="P3444" s="68" t="s">
        <v>98</v>
      </c>
      <c r="Q3444" s="138">
        <f t="shared" si="106"/>
        <v>4127</v>
      </c>
      <c r="R3444" s="139">
        <f t="shared" ca="1" si="107"/>
        <v>3446</v>
      </c>
      <c r="S3444" s="69"/>
      <c r="T3444" s="102"/>
    </row>
    <row r="3445" spans="1:20" ht="117" customHeight="1">
      <c r="A3445" s="2"/>
      <c r="B3445" s="357"/>
      <c r="C3445" s="75"/>
      <c r="D3445" s="359" t="s">
        <v>787</v>
      </c>
      <c r="E3445" s="360"/>
      <c r="F3445" s="360"/>
      <c r="G3445" s="360"/>
      <c r="H3445" s="360"/>
      <c r="I3445" s="360"/>
      <c r="J3445" s="360"/>
      <c r="K3445" s="360"/>
      <c r="L3445" s="360"/>
      <c r="M3445" s="360"/>
      <c r="N3445" s="360"/>
      <c r="O3445" s="94" t="str">
        <f ca="1">IF(D3445="цвет",SUM(O3446:INDIRECT("N"&amp;R3445)),IF(SUM(E3445:N3445)=0,"",SUM(E3445:N3445)))</f>
        <v/>
      </c>
      <c r="P3445" s="68" t="s">
        <v>98</v>
      </c>
      <c r="Q3445" s="138">
        <f t="shared" si="106"/>
        <v>4127</v>
      </c>
      <c r="R3445" s="139">
        <f t="shared" ca="1" si="107"/>
        <v>3446</v>
      </c>
      <c r="S3445" s="69"/>
      <c r="T3445" s="102"/>
    </row>
    <row r="3446" spans="1:20" ht="17.45" customHeight="1" thickBot="1">
      <c r="A3446" s="2"/>
      <c r="B3446" s="365"/>
      <c r="C3446" s="77"/>
      <c r="D3446" s="362" t="str">
        <f>HYPERLINK("https://miamia.ru/search/index.php?q="&amp;Q3446&amp;"&amp;s=Поиск?utm_source=Excel&amp;utm_medium=Nalichie&amp;utm_content="&amp;Q3446&amp;"","Посмотреть большую фотографию на сайте")</f>
        <v>Посмотреть большую фотографию на сайте</v>
      </c>
      <c r="E3446" s="363"/>
      <c r="F3446" s="363"/>
      <c r="G3446" s="363"/>
      <c r="H3446" s="363"/>
      <c r="I3446" s="363"/>
      <c r="J3446" s="363"/>
      <c r="K3446" s="363"/>
      <c r="L3446" s="363"/>
      <c r="M3446" s="363"/>
      <c r="N3446" s="363"/>
      <c r="O3446" s="94" t="str">
        <f ca="1">IF(D3446="цвет",SUM(O3447:INDIRECT("N"&amp;R3446)),IF(SUM(E3446:N3446)=0,"",SUM(E3446:N3446)))</f>
        <v/>
      </c>
      <c r="P3446" s="68" t="s">
        <v>98</v>
      </c>
      <c r="Q3446" s="138">
        <f t="shared" si="106"/>
        <v>4127</v>
      </c>
      <c r="R3446" s="139">
        <f t="shared" ca="1" si="107"/>
        <v>3446</v>
      </c>
      <c r="S3446" s="69"/>
      <c r="T3446" s="102"/>
    </row>
    <row r="3447" spans="1:20" ht="17.25" thickBot="1">
      <c r="A3447" s="2"/>
      <c r="B3447" s="356" t="s">
        <v>786</v>
      </c>
      <c r="C3447" s="83">
        <v>4250</v>
      </c>
      <c r="D3447" s="98" t="s">
        <v>9</v>
      </c>
      <c r="E3447" s="74" t="s">
        <v>10</v>
      </c>
      <c r="F3447" s="74" t="s">
        <v>11</v>
      </c>
      <c r="G3447" s="74" t="s">
        <v>12</v>
      </c>
      <c r="H3447" s="74" t="s">
        <v>13</v>
      </c>
      <c r="I3447" s="99" t="s">
        <v>14</v>
      </c>
      <c r="J3447" s="99" t="s">
        <v>15</v>
      </c>
      <c r="K3447" s="99" t="s">
        <v>16</v>
      </c>
      <c r="L3447" s="99" t="s">
        <v>21</v>
      </c>
      <c r="M3447" s="99" t="s">
        <v>22</v>
      </c>
      <c r="N3447" s="100"/>
      <c r="O3447" s="93">
        <f ca="1">IF(D3447="цвет",SUM(O3448:INDIRECT("N"&amp;R3447)),IF(SUM(E3447:N3447)=0,"",SUM(E3447:N3447)))</f>
        <v>0</v>
      </c>
      <c r="P3447" s="68">
        <v>2582</v>
      </c>
      <c r="Q3447" s="138">
        <f t="shared" si="106"/>
        <v>4250</v>
      </c>
      <c r="R3447" s="139">
        <f t="shared" ca="1" si="107"/>
        <v>3451</v>
      </c>
      <c r="S3447" s="101">
        <v>2582</v>
      </c>
      <c r="T3447" s="62">
        <f ca="1">S3447*O3447</f>
        <v>0</v>
      </c>
    </row>
    <row r="3448" spans="1:20" ht="17.25" thickBot="1">
      <c r="A3448" s="2"/>
      <c r="B3448" s="357"/>
      <c r="C3448" s="75"/>
      <c r="D3448" s="5" t="s">
        <v>51</v>
      </c>
      <c r="E3448" s="7"/>
      <c r="F3448" s="7"/>
      <c r="G3448" s="7"/>
      <c r="H3448" s="7"/>
      <c r="I3448" s="181"/>
      <c r="J3448" s="7"/>
      <c r="K3448" s="351"/>
      <c r="L3448" s="351"/>
      <c r="M3448" s="181"/>
      <c r="N3448" s="97"/>
      <c r="O3448" s="94" t="str">
        <f ca="1">IF(D3448="цвет",SUM(O3449:INDIRECT("N"&amp;R3448)),IF(SUM(E3448:N3448)=0,"",SUM(E3448:N3448)))</f>
        <v/>
      </c>
      <c r="P3448" s="68" t="s">
        <v>98</v>
      </c>
      <c r="Q3448" s="138">
        <f t="shared" si="106"/>
        <v>4250</v>
      </c>
      <c r="R3448" s="139">
        <f t="shared" ca="1" si="107"/>
        <v>3451</v>
      </c>
      <c r="S3448" s="69"/>
      <c r="T3448" s="102"/>
    </row>
    <row r="3449" spans="1:20" ht="17.25" thickBot="1">
      <c r="A3449" s="2"/>
      <c r="B3449" s="357"/>
      <c r="C3449" s="75"/>
      <c r="D3449" s="5" t="s">
        <v>298</v>
      </c>
      <c r="E3449" s="7"/>
      <c r="F3449" s="7"/>
      <c r="G3449" s="7"/>
      <c r="H3449" s="181"/>
      <c r="I3449" s="7"/>
      <c r="J3449" s="181"/>
      <c r="K3449" s="351"/>
      <c r="L3449" s="351"/>
      <c r="M3449" s="351"/>
      <c r="N3449" s="97"/>
      <c r="O3449" s="94" t="str">
        <f ca="1">IF(D3449="цвет",SUM(O3450:INDIRECT("N"&amp;R3449)),IF(SUM(E3449:N3449)=0,"",SUM(E3449:N3449)))</f>
        <v/>
      </c>
      <c r="P3449" s="68" t="s">
        <v>98</v>
      </c>
      <c r="Q3449" s="138">
        <f t="shared" si="106"/>
        <v>4250</v>
      </c>
      <c r="R3449" s="139">
        <f t="shared" ca="1" si="107"/>
        <v>3451</v>
      </c>
      <c r="S3449" s="69"/>
      <c r="T3449" s="102"/>
    </row>
    <row r="3450" spans="1:20" ht="117" customHeight="1">
      <c r="A3450" s="2"/>
      <c r="B3450" s="357"/>
      <c r="C3450" s="75"/>
      <c r="D3450" s="359" t="s">
        <v>788</v>
      </c>
      <c r="E3450" s="360"/>
      <c r="F3450" s="360"/>
      <c r="G3450" s="360"/>
      <c r="H3450" s="360"/>
      <c r="I3450" s="360"/>
      <c r="J3450" s="360"/>
      <c r="K3450" s="360"/>
      <c r="L3450" s="360"/>
      <c r="M3450" s="360"/>
      <c r="N3450" s="360"/>
      <c r="O3450" s="94" t="str">
        <f ca="1">IF(D3450="цвет",SUM(O3451:INDIRECT("N"&amp;R3450)),IF(SUM(E3450:N3450)=0,"",SUM(E3450:N3450)))</f>
        <v/>
      </c>
      <c r="P3450" s="68" t="s">
        <v>98</v>
      </c>
      <c r="Q3450" s="138">
        <f t="shared" si="106"/>
        <v>4250</v>
      </c>
      <c r="R3450" s="139">
        <f t="shared" ca="1" si="107"/>
        <v>3451</v>
      </c>
      <c r="S3450" s="69"/>
      <c r="T3450" s="102"/>
    </row>
    <row r="3451" spans="1:20" ht="17.45" customHeight="1" thickBot="1">
      <c r="A3451" s="2"/>
      <c r="B3451" s="365"/>
      <c r="C3451" s="77"/>
      <c r="D3451" s="362" t="str">
        <f>HYPERLINK("https://miamia.ru/search/index.php?q="&amp;Q3451&amp;"&amp;s=Поиск?utm_source=Excel&amp;utm_medium=Nalichie&amp;utm_content="&amp;Q3451&amp;"","Посмотреть большую фотографию на сайте")</f>
        <v>Посмотреть большую фотографию на сайте</v>
      </c>
      <c r="E3451" s="363"/>
      <c r="F3451" s="363"/>
      <c r="G3451" s="363"/>
      <c r="H3451" s="363"/>
      <c r="I3451" s="363"/>
      <c r="J3451" s="363"/>
      <c r="K3451" s="363"/>
      <c r="L3451" s="363"/>
      <c r="M3451" s="363"/>
      <c r="N3451" s="363"/>
      <c r="O3451" s="94" t="str">
        <f ca="1">IF(D3451="цвет",SUM(O3452:INDIRECT("N"&amp;R3451)),IF(SUM(E3451:N3451)=0,"",SUM(E3451:N3451)))</f>
        <v/>
      </c>
      <c r="P3451" s="68" t="s">
        <v>98</v>
      </c>
      <c r="Q3451" s="138">
        <f t="shared" si="106"/>
        <v>4250</v>
      </c>
      <c r="R3451" s="139">
        <f t="shared" ca="1" si="107"/>
        <v>3451</v>
      </c>
      <c r="S3451" s="69"/>
      <c r="T3451" s="102"/>
    </row>
    <row r="3452" spans="1:20" ht="17.25" thickBot="1">
      <c r="A3452" s="2"/>
      <c r="B3452" s="356" t="s">
        <v>786</v>
      </c>
      <c r="C3452" s="83">
        <v>4251</v>
      </c>
      <c r="D3452" s="98" t="s">
        <v>9</v>
      </c>
      <c r="E3452" s="74" t="s">
        <v>10</v>
      </c>
      <c r="F3452" s="74" t="s">
        <v>11</v>
      </c>
      <c r="G3452" s="74" t="s">
        <v>12</v>
      </c>
      <c r="H3452" s="74" t="s">
        <v>13</v>
      </c>
      <c r="I3452" s="99" t="s">
        <v>14</v>
      </c>
      <c r="J3452" s="99" t="s">
        <v>15</v>
      </c>
      <c r="K3452" s="99"/>
      <c r="L3452" s="99"/>
      <c r="M3452" s="99"/>
      <c r="N3452" s="100"/>
      <c r="O3452" s="93">
        <f ca="1">IF(D3452="цвет",SUM(O3453:INDIRECT("N"&amp;R3452)),IF(SUM(E3452:N3452)=0,"",SUM(E3452:N3452)))</f>
        <v>0</v>
      </c>
      <c r="P3452" s="68">
        <v>2582</v>
      </c>
      <c r="Q3452" s="138">
        <f t="shared" si="106"/>
        <v>4251</v>
      </c>
      <c r="R3452" s="139">
        <f t="shared" ca="1" si="107"/>
        <v>3456</v>
      </c>
      <c r="S3452" s="101">
        <v>2582</v>
      </c>
      <c r="T3452" s="62">
        <f ca="1">S3452*O3452</f>
        <v>0</v>
      </c>
    </row>
    <row r="3453" spans="1:20" ht="17.25" thickBot="1">
      <c r="A3453" s="2"/>
      <c r="B3453" s="357"/>
      <c r="C3453" s="75"/>
      <c r="D3453" s="5" t="s">
        <v>51</v>
      </c>
      <c r="E3453" s="7"/>
      <c r="F3453" s="351"/>
      <c r="G3453" s="351"/>
      <c r="H3453" s="181"/>
      <c r="I3453" s="7"/>
      <c r="J3453" s="7"/>
      <c r="K3453" s="7"/>
      <c r="L3453" s="7"/>
      <c r="M3453" s="7"/>
      <c r="N3453" s="97"/>
      <c r="O3453" s="94" t="str">
        <f ca="1">IF(D3453="цвет",SUM(O3454:INDIRECT("N"&amp;R3453)),IF(SUM(E3453:N3453)=0,"",SUM(E3453:N3453)))</f>
        <v/>
      </c>
      <c r="P3453" s="68" t="s">
        <v>98</v>
      </c>
      <c r="Q3453" s="138">
        <f t="shared" si="106"/>
        <v>4251</v>
      </c>
      <c r="R3453" s="139">
        <f t="shared" ca="1" si="107"/>
        <v>3456</v>
      </c>
      <c r="S3453" s="69"/>
      <c r="T3453" s="102"/>
    </row>
    <row r="3454" spans="1:20" ht="17.25" thickBot="1">
      <c r="A3454" s="2"/>
      <c r="B3454" s="357"/>
      <c r="C3454" s="75"/>
      <c r="D3454" s="5" t="s">
        <v>298</v>
      </c>
      <c r="E3454" s="7"/>
      <c r="F3454" s="7"/>
      <c r="G3454" s="7"/>
      <c r="H3454" s="7"/>
      <c r="I3454" s="7"/>
      <c r="J3454" s="7"/>
      <c r="K3454" s="7"/>
      <c r="L3454" s="7"/>
      <c r="M3454" s="7"/>
      <c r="N3454" s="97"/>
      <c r="O3454" s="94" t="str">
        <f ca="1">IF(D3454="цвет",SUM(O3455:INDIRECT("N"&amp;R3454)),IF(SUM(E3454:N3454)=0,"",SUM(E3454:N3454)))</f>
        <v/>
      </c>
      <c r="P3454" s="68" t="s">
        <v>98</v>
      </c>
      <c r="Q3454" s="138">
        <f t="shared" si="106"/>
        <v>4251</v>
      </c>
      <c r="R3454" s="139">
        <f t="shared" ca="1" si="107"/>
        <v>3456</v>
      </c>
      <c r="S3454" s="69"/>
      <c r="T3454" s="102"/>
    </row>
    <row r="3455" spans="1:20" ht="117" customHeight="1">
      <c r="A3455" s="2"/>
      <c r="B3455" s="357"/>
      <c r="C3455" s="75"/>
      <c r="D3455" s="359" t="s">
        <v>789</v>
      </c>
      <c r="E3455" s="360"/>
      <c r="F3455" s="360"/>
      <c r="G3455" s="360"/>
      <c r="H3455" s="360"/>
      <c r="I3455" s="360"/>
      <c r="J3455" s="360"/>
      <c r="K3455" s="360"/>
      <c r="L3455" s="360"/>
      <c r="M3455" s="360"/>
      <c r="N3455" s="360"/>
      <c r="O3455" s="94" t="str">
        <f ca="1">IF(D3455="цвет",SUM(O3456:INDIRECT("N"&amp;R3455)),IF(SUM(E3455:N3455)=0,"",SUM(E3455:N3455)))</f>
        <v/>
      </c>
      <c r="P3455" s="68" t="s">
        <v>98</v>
      </c>
      <c r="Q3455" s="138">
        <f t="shared" si="106"/>
        <v>4251</v>
      </c>
      <c r="R3455" s="139">
        <f t="shared" ca="1" si="107"/>
        <v>3456</v>
      </c>
      <c r="S3455" s="69"/>
      <c r="T3455" s="102"/>
    </row>
    <row r="3456" spans="1:20" ht="17.45" customHeight="1" thickBot="1">
      <c r="A3456" s="2"/>
      <c r="B3456" s="365"/>
      <c r="C3456" s="77"/>
      <c r="D3456" s="362" t="str">
        <f>HYPERLINK("https://miamia.ru/search/index.php?q="&amp;Q3456&amp;"&amp;s=Поиск?utm_source=Excel&amp;utm_medium=Nalichie&amp;utm_content="&amp;Q3456&amp;"","Посмотреть большую фотографию на сайте")</f>
        <v>Посмотреть большую фотографию на сайте</v>
      </c>
      <c r="E3456" s="363"/>
      <c r="F3456" s="363"/>
      <c r="G3456" s="363"/>
      <c r="H3456" s="363"/>
      <c r="I3456" s="363"/>
      <c r="J3456" s="363"/>
      <c r="K3456" s="363"/>
      <c r="L3456" s="363"/>
      <c r="M3456" s="363"/>
      <c r="N3456" s="363"/>
      <c r="O3456" s="94" t="str">
        <f ca="1">IF(D3456="цвет",SUM(O3457:INDIRECT("N"&amp;R3456)),IF(SUM(E3456:N3456)=0,"",SUM(E3456:N3456)))</f>
        <v/>
      </c>
      <c r="P3456" s="68" t="s">
        <v>98</v>
      </c>
      <c r="Q3456" s="138">
        <f t="shared" si="106"/>
        <v>4251</v>
      </c>
      <c r="R3456" s="139">
        <f t="shared" ca="1" si="107"/>
        <v>3456</v>
      </c>
      <c r="S3456" s="69"/>
      <c r="T3456" s="102"/>
    </row>
    <row r="3457" spans="1:20" ht="17.25" thickBot="1">
      <c r="A3457" s="2"/>
      <c r="B3457" s="356" t="s">
        <v>786</v>
      </c>
      <c r="C3457" s="83">
        <v>4252</v>
      </c>
      <c r="D3457" s="98" t="s">
        <v>9</v>
      </c>
      <c r="E3457" s="74" t="s">
        <v>10</v>
      </c>
      <c r="F3457" s="74" t="s">
        <v>11</v>
      </c>
      <c r="G3457" s="74" t="s">
        <v>12</v>
      </c>
      <c r="H3457" s="74" t="s">
        <v>13</v>
      </c>
      <c r="I3457" s="99" t="s">
        <v>14</v>
      </c>
      <c r="J3457" s="99" t="s">
        <v>15</v>
      </c>
      <c r="K3457" s="99" t="s">
        <v>16</v>
      </c>
      <c r="L3457" s="99"/>
      <c r="M3457" s="99"/>
      <c r="N3457" s="100"/>
      <c r="O3457" s="93">
        <f ca="1">IF(D3457="цвет",SUM(O3458:INDIRECT("N"&amp;R3457)),IF(SUM(E3457:N3457)=0,"",SUM(E3457:N3457)))</f>
        <v>0</v>
      </c>
      <c r="P3457" s="68">
        <v>2582</v>
      </c>
      <c r="Q3457" s="138">
        <f t="shared" si="106"/>
        <v>4252</v>
      </c>
      <c r="R3457" s="139">
        <f t="shared" ca="1" si="107"/>
        <v>3461</v>
      </c>
      <c r="S3457" s="101">
        <v>2582</v>
      </c>
      <c r="T3457" s="62">
        <f ca="1">S3457*O3457</f>
        <v>0</v>
      </c>
    </row>
    <row r="3458" spans="1:20" ht="17.25" thickBot="1">
      <c r="A3458" s="2"/>
      <c r="B3458" s="357"/>
      <c r="C3458" s="75"/>
      <c r="D3458" s="5" t="s">
        <v>51</v>
      </c>
      <c r="E3458" s="7"/>
      <c r="F3458" s="7"/>
      <c r="G3458" s="7"/>
      <c r="H3458" s="7"/>
      <c r="I3458" s="7"/>
      <c r="J3458" s="351"/>
      <c r="K3458" s="351"/>
      <c r="L3458" s="7"/>
      <c r="M3458" s="7"/>
      <c r="N3458" s="97"/>
      <c r="O3458" s="94" t="str">
        <f ca="1">IF(D3458="цвет",SUM(O3459:INDIRECT("N"&amp;R3458)),IF(SUM(E3458:N3458)=0,"",SUM(E3458:N3458)))</f>
        <v/>
      </c>
      <c r="P3458" s="68" t="s">
        <v>98</v>
      </c>
      <c r="Q3458" s="138">
        <f t="shared" si="106"/>
        <v>4252</v>
      </c>
      <c r="R3458" s="139">
        <f t="shared" ca="1" si="107"/>
        <v>3461</v>
      </c>
      <c r="S3458" s="69"/>
      <c r="T3458" s="102"/>
    </row>
    <row r="3459" spans="1:20" ht="17.25" thickBot="1">
      <c r="A3459" s="2"/>
      <c r="B3459" s="357"/>
      <c r="C3459" s="75"/>
      <c r="D3459" s="5" t="s">
        <v>298</v>
      </c>
      <c r="E3459" s="7"/>
      <c r="F3459" s="7"/>
      <c r="G3459" s="181"/>
      <c r="H3459" s="7"/>
      <c r="I3459" s="7"/>
      <c r="J3459" s="351"/>
      <c r="K3459" s="351"/>
      <c r="L3459" s="7"/>
      <c r="M3459" s="7"/>
      <c r="N3459" s="97"/>
      <c r="O3459" s="94" t="str">
        <f ca="1">IF(D3459="цвет",SUM(O3460:INDIRECT("N"&amp;R3459)),IF(SUM(E3459:N3459)=0,"",SUM(E3459:N3459)))</f>
        <v/>
      </c>
      <c r="P3459" s="68" t="s">
        <v>98</v>
      </c>
      <c r="Q3459" s="138">
        <f t="shared" si="106"/>
        <v>4252</v>
      </c>
      <c r="R3459" s="139">
        <f t="shared" ca="1" si="107"/>
        <v>3461</v>
      </c>
      <c r="S3459" s="69"/>
      <c r="T3459" s="102"/>
    </row>
    <row r="3460" spans="1:20" ht="117" customHeight="1">
      <c r="A3460" s="2"/>
      <c r="B3460" s="357"/>
      <c r="C3460" s="75"/>
      <c r="D3460" s="359" t="s">
        <v>790</v>
      </c>
      <c r="E3460" s="360"/>
      <c r="F3460" s="360"/>
      <c r="G3460" s="360"/>
      <c r="H3460" s="360"/>
      <c r="I3460" s="360"/>
      <c r="J3460" s="360"/>
      <c r="K3460" s="360"/>
      <c r="L3460" s="360"/>
      <c r="M3460" s="360"/>
      <c r="N3460" s="360"/>
      <c r="O3460" s="94" t="str">
        <f ca="1">IF(D3460="цвет",SUM(O3461:INDIRECT("N"&amp;R3460)),IF(SUM(E3460:N3460)=0,"",SUM(E3460:N3460)))</f>
        <v/>
      </c>
      <c r="P3460" s="68" t="s">
        <v>98</v>
      </c>
      <c r="Q3460" s="138">
        <f t="shared" si="106"/>
        <v>4252</v>
      </c>
      <c r="R3460" s="139">
        <f t="shared" ca="1" si="107"/>
        <v>3461</v>
      </c>
      <c r="S3460" s="69"/>
      <c r="T3460" s="102"/>
    </row>
    <row r="3461" spans="1:20" ht="17.45" customHeight="1" thickBot="1">
      <c r="A3461" s="2"/>
      <c r="B3461" s="365"/>
      <c r="C3461" s="77"/>
      <c r="D3461" s="362" t="str">
        <f>HYPERLINK("https://miamia.ru/search/index.php?q="&amp;Q3461&amp;"&amp;s=Поиск?utm_source=Excel&amp;utm_medium=Nalichie&amp;utm_content="&amp;Q3461&amp;"","Посмотреть большую фотографию на сайте")</f>
        <v>Посмотреть большую фотографию на сайте</v>
      </c>
      <c r="E3461" s="363"/>
      <c r="F3461" s="363"/>
      <c r="G3461" s="363"/>
      <c r="H3461" s="363"/>
      <c r="I3461" s="363"/>
      <c r="J3461" s="363"/>
      <c r="K3461" s="363"/>
      <c r="L3461" s="363"/>
      <c r="M3461" s="363"/>
      <c r="N3461" s="363"/>
      <c r="O3461" s="94" t="str">
        <f ca="1">IF(D3461="цвет",SUM(O3462:INDIRECT("N"&amp;R3461)),IF(SUM(E3461:N3461)=0,"",SUM(E3461:N3461)))</f>
        <v/>
      </c>
      <c r="P3461" s="68" t="s">
        <v>98</v>
      </c>
      <c r="Q3461" s="138">
        <f t="shared" si="106"/>
        <v>4252</v>
      </c>
      <c r="R3461" s="139">
        <f t="shared" ca="1" si="107"/>
        <v>3461</v>
      </c>
      <c r="S3461" s="69"/>
      <c r="T3461" s="102"/>
    </row>
    <row r="3462" spans="1:20" ht="17.25" thickBot="1">
      <c r="A3462" s="2"/>
      <c r="B3462" s="356" t="s">
        <v>786</v>
      </c>
      <c r="C3462" s="83">
        <v>4253</v>
      </c>
      <c r="D3462" s="98" t="s">
        <v>9</v>
      </c>
      <c r="E3462" s="74" t="s">
        <v>10</v>
      </c>
      <c r="F3462" s="99" t="s">
        <v>17</v>
      </c>
      <c r="G3462" s="74" t="s">
        <v>18</v>
      </c>
      <c r="H3462" s="74" t="s">
        <v>19</v>
      </c>
      <c r="I3462" s="74" t="s">
        <v>23</v>
      </c>
      <c r="J3462" s="99"/>
      <c r="K3462" s="99"/>
      <c r="L3462" s="99"/>
      <c r="M3462" s="99"/>
      <c r="N3462" s="100"/>
      <c r="O3462" s="93">
        <f ca="1">IF(D3462="цвет",SUM(O3463:INDIRECT("N"&amp;R3462)),IF(SUM(E3462:N3462)=0,"",SUM(E3462:N3462)))</f>
        <v>0</v>
      </c>
      <c r="P3462" s="68">
        <v>3487</v>
      </c>
      <c r="Q3462" s="138">
        <f t="shared" si="106"/>
        <v>4253</v>
      </c>
      <c r="R3462" s="139">
        <f t="shared" ca="1" si="107"/>
        <v>3466</v>
      </c>
      <c r="S3462" s="101">
        <v>3487</v>
      </c>
      <c r="T3462" s="62">
        <f ca="1">S3462*O3462</f>
        <v>0</v>
      </c>
    </row>
    <row r="3463" spans="1:20" ht="17.25" thickBot="1">
      <c r="A3463" s="2"/>
      <c r="B3463" s="357"/>
      <c r="C3463" s="75"/>
      <c r="D3463" s="5" t="s">
        <v>51</v>
      </c>
      <c r="E3463" s="7"/>
      <c r="F3463" s="7"/>
      <c r="G3463" s="7"/>
      <c r="H3463" s="351"/>
      <c r="I3463" s="351"/>
      <c r="J3463" s="7"/>
      <c r="K3463" s="7"/>
      <c r="L3463" s="7"/>
      <c r="M3463" s="7"/>
      <c r="N3463" s="97"/>
      <c r="O3463" s="94" t="str">
        <f ca="1">IF(D3463="цвет",SUM(O3464:INDIRECT("N"&amp;R3463)),IF(SUM(E3463:N3463)=0,"",SUM(E3463:N3463)))</f>
        <v/>
      </c>
      <c r="P3463" s="68" t="s">
        <v>98</v>
      </c>
      <c r="Q3463" s="138">
        <f t="shared" si="106"/>
        <v>4253</v>
      </c>
      <c r="R3463" s="139">
        <f t="shared" ca="1" si="107"/>
        <v>3466</v>
      </c>
      <c r="S3463" s="69"/>
      <c r="T3463" s="102"/>
    </row>
    <row r="3464" spans="1:20" ht="17.25" thickBot="1">
      <c r="A3464" s="2"/>
      <c r="B3464" s="357"/>
      <c r="C3464" s="75"/>
      <c r="D3464" s="5" t="s">
        <v>298</v>
      </c>
      <c r="E3464" s="7"/>
      <c r="F3464" s="181"/>
      <c r="G3464" s="181"/>
      <c r="H3464" s="181"/>
      <c r="I3464" s="351"/>
      <c r="J3464" s="7"/>
      <c r="K3464" s="7"/>
      <c r="L3464" s="7"/>
      <c r="M3464" s="7"/>
      <c r="N3464" s="97"/>
      <c r="O3464" s="94" t="str">
        <f ca="1">IF(D3464="цвет",SUM(O3465:INDIRECT("N"&amp;R3464)),IF(SUM(E3464:N3464)=0,"",SUM(E3464:N3464)))</f>
        <v/>
      </c>
      <c r="P3464" s="68" t="s">
        <v>98</v>
      </c>
      <c r="Q3464" s="138">
        <f t="shared" si="106"/>
        <v>4253</v>
      </c>
      <c r="R3464" s="139">
        <f t="shared" ca="1" si="107"/>
        <v>3466</v>
      </c>
      <c r="S3464" s="69"/>
      <c r="T3464" s="102"/>
    </row>
    <row r="3465" spans="1:20" ht="122.25" customHeight="1">
      <c r="A3465" s="2"/>
      <c r="B3465" s="357"/>
      <c r="C3465" s="75"/>
      <c r="D3465" s="359" t="s">
        <v>791</v>
      </c>
      <c r="E3465" s="360"/>
      <c r="F3465" s="360"/>
      <c r="G3465" s="360"/>
      <c r="H3465" s="360"/>
      <c r="I3465" s="360"/>
      <c r="J3465" s="360"/>
      <c r="K3465" s="360"/>
      <c r="L3465" s="360"/>
      <c r="M3465" s="360"/>
      <c r="N3465" s="360"/>
      <c r="O3465" s="94" t="str">
        <f ca="1">IF(D3465="цвет",SUM(O3466:INDIRECT("N"&amp;R3465)),IF(SUM(E3465:N3465)=0,"",SUM(E3465:N3465)))</f>
        <v/>
      </c>
      <c r="P3465" s="68" t="s">
        <v>98</v>
      </c>
      <c r="Q3465" s="138">
        <f t="shared" si="106"/>
        <v>4253</v>
      </c>
      <c r="R3465" s="139">
        <f t="shared" ca="1" si="107"/>
        <v>3466</v>
      </c>
      <c r="S3465" s="69"/>
      <c r="T3465" s="102"/>
    </row>
    <row r="3466" spans="1:20" ht="17.45" customHeight="1" thickBot="1">
      <c r="A3466" s="2"/>
      <c r="B3466" s="365"/>
      <c r="C3466" s="77"/>
      <c r="D3466" s="362" t="str">
        <f>HYPERLINK("https://miamia.ru/search/index.php?q="&amp;Q3466&amp;"&amp;s=Поиск?utm_source=Excel&amp;utm_medium=Nalichie&amp;utm_content="&amp;Q3466&amp;"","Посмотреть большую фотографию на сайте")</f>
        <v>Посмотреть большую фотографию на сайте</v>
      </c>
      <c r="E3466" s="363"/>
      <c r="F3466" s="363"/>
      <c r="G3466" s="363"/>
      <c r="H3466" s="363"/>
      <c r="I3466" s="363"/>
      <c r="J3466" s="363"/>
      <c r="K3466" s="363"/>
      <c r="L3466" s="363"/>
      <c r="M3466" s="363"/>
      <c r="N3466" s="363"/>
      <c r="O3466" s="94" t="str">
        <f ca="1">IF(D3466="цвет",SUM(O3467:INDIRECT("N"&amp;R3466)),IF(SUM(E3466:N3466)=0,"",SUM(E3466:N3466)))</f>
        <v/>
      </c>
      <c r="P3466" s="68" t="s">
        <v>98</v>
      </c>
      <c r="Q3466" s="138">
        <f t="shared" si="106"/>
        <v>4253</v>
      </c>
      <c r="R3466" s="139">
        <f t="shared" ca="1" si="107"/>
        <v>3466</v>
      </c>
      <c r="S3466" s="69"/>
      <c r="T3466" s="102"/>
    </row>
    <row r="3467" spans="1:20" ht="17.25" thickBot="1">
      <c r="A3467" s="2"/>
      <c r="B3467" s="356" t="s">
        <v>786</v>
      </c>
      <c r="C3467" s="83">
        <v>4255</v>
      </c>
      <c r="D3467" s="98" t="s">
        <v>9</v>
      </c>
      <c r="E3467" s="74" t="s">
        <v>10</v>
      </c>
      <c r="F3467" s="74" t="s">
        <v>11</v>
      </c>
      <c r="G3467" s="74" t="s">
        <v>12</v>
      </c>
      <c r="H3467" s="74" t="s">
        <v>13</v>
      </c>
      <c r="I3467" s="99" t="s">
        <v>14</v>
      </c>
      <c r="J3467" s="99" t="s">
        <v>15</v>
      </c>
      <c r="K3467" s="99" t="s">
        <v>16</v>
      </c>
      <c r="L3467" s="99" t="s">
        <v>21</v>
      </c>
      <c r="M3467" s="99"/>
      <c r="N3467" s="100"/>
      <c r="O3467" s="93">
        <f ca="1">IF(D3467="цвет",SUM(O3468:INDIRECT("N"&amp;R3467)),IF(SUM(E3467:N3467)=0,"",SUM(E3467:N3467)))</f>
        <v>0</v>
      </c>
      <c r="P3467" s="68">
        <v>4650</v>
      </c>
      <c r="Q3467" s="138">
        <f t="shared" ref="Q3467:Q3530" si="108">IF(C3467&lt;&gt;0,C3467,Q3466)</f>
        <v>4255</v>
      </c>
      <c r="R3467" s="139">
        <f t="shared" ref="R3467:R3530" ca="1" si="109">IF(D3467="Посмотреть большую фотографию на сайте",CELL("строка",O3467),R3468)</f>
        <v>3471</v>
      </c>
      <c r="S3467" s="101">
        <v>4650</v>
      </c>
      <c r="T3467" s="62">
        <f ca="1">S3467*O3467</f>
        <v>0</v>
      </c>
    </row>
    <row r="3468" spans="1:20" ht="17.25" thickBot="1">
      <c r="A3468" s="2"/>
      <c r="B3468" s="357"/>
      <c r="C3468" s="75"/>
      <c r="D3468" s="5" t="s">
        <v>51</v>
      </c>
      <c r="E3468" s="7"/>
      <c r="F3468" s="7"/>
      <c r="G3468" s="351"/>
      <c r="H3468" s="7"/>
      <c r="I3468" s="181"/>
      <c r="J3468" s="7"/>
      <c r="K3468" s="181"/>
      <c r="L3468" s="181"/>
      <c r="M3468" s="7"/>
      <c r="N3468" s="97"/>
      <c r="O3468" s="94" t="str">
        <f ca="1">IF(D3468="цвет",SUM(O3469:INDIRECT("N"&amp;R3468)),IF(SUM(E3468:N3468)=0,"",SUM(E3468:N3468)))</f>
        <v/>
      </c>
      <c r="P3468" s="68" t="s">
        <v>98</v>
      </c>
      <c r="Q3468" s="138">
        <f t="shared" si="108"/>
        <v>4255</v>
      </c>
      <c r="R3468" s="139">
        <f t="shared" ca="1" si="109"/>
        <v>3471</v>
      </c>
      <c r="S3468" s="69"/>
      <c r="T3468" s="102"/>
    </row>
    <row r="3469" spans="1:20" ht="17.25" thickBot="1">
      <c r="A3469" s="2"/>
      <c r="B3469" s="357"/>
      <c r="C3469" s="75"/>
      <c r="D3469" s="5" t="s">
        <v>298</v>
      </c>
      <c r="E3469" s="7"/>
      <c r="F3469" s="351"/>
      <c r="G3469" s="181"/>
      <c r="H3469" s="351"/>
      <c r="I3469" s="181"/>
      <c r="J3469" s="181"/>
      <c r="K3469" s="351"/>
      <c r="L3469" s="7"/>
      <c r="M3469" s="7"/>
      <c r="N3469" s="97"/>
      <c r="O3469" s="94" t="str">
        <f ca="1">IF(D3469="цвет",SUM(O3470:INDIRECT("N"&amp;R3469)),IF(SUM(E3469:N3469)=0,"",SUM(E3469:N3469)))</f>
        <v/>
      </c>
      <c r="P3469" s="68" t="s">
        <v>98</v>
      </c>
      <c r="Q3469" s="138">
        <f t="shared" si="108"/>
        <v>4255</v>
      </c>
      <c r="R3469" s="139">
        <f t="shared" ca="1" si="109"/>
        <v>3471</v>
      </c>
      <c r="S3469" s="69"/>
      <c r="T3469" s="102"/>
    </row>
    <row r="3470" spans="1:20" ht="122.25" customHeight="1">
      <c r="A3470" s="2"/>
      <c r="B3470" s="357"/>
      <c r="C3470" s="75"/>
      <c r="D3470" s="359" t="s">
        <v>792</v>
      </c>
      <c r="E3470" s="360"/>
      <c r="F3470" s="360"/>
      <c r="G3470" s="360"/>
      <c r="H3470" s="360"/>
      <c r="I3470" s="360"/>
      <c r="J3470" s="360"/>
      <c r="K3470" s="360"/>
      <c r="L3470" s="360"/>
      <c r="M3470" s="360"/>
      <c r="N3470" s="360"/>
      <c r="O3470" s="94" t="str">
        <f ca="1">IF(D3470="цвет",SUM(O3471:INDIRECT("N"&amp;R3470)),IF(SUM(E3470:N3470)=0,"",SUM(E3470:N3470)))</f>
        <v/>
      </c>
      <c r="P3470" s="68" t="s">
        <v>98</v>
      </c>
      <c r="Q3470" s="138">
        <f t="shared" si="108"/>
        <v>4255</v>
      </c>
      <c r="R3470" s="139">
        <f t="shared" ca="1" si="109"/>
        <v>3471</v>
      </c>
      <c r="S3470" s="69"/>
      <c r="T3470" s="102"/>
    </row>
    <row r="3471" spans="1:20" ht="17.45" customHeight="1" thickBot="1">
      <c r="A3471" s="2"/>
      <c r="B3471" s="365"/>
      <c r="C3471" s="77"/>
      <c r="D3471" s="362" t="str">
        <f>HYPERLINK("https://miamia.ru/search/index.php?q="&amp;Q3471&amp;"&amp;s=Поиск?utm_source=Excel&amp;utm_medium=Nalichie&amp;utm_content="&amp;Q3471&amp;"","Посмотреть большую фотографию на сайте")</f>
        <v>Посмотреть большую фотографию на сайте</v>
      </c>
      <c r="E3471" s="363"/>
      <c r="F3471" s="363"/>
      <c r="G3471" s="363"/>
      <c r="H3471" s="363"/>
      <c r="I3471" s="363"/>
      <c r="J3471" s="363"/>
      <c r="K3471" s="363"/>
      <c r="L3471" s="363"/>
      <c r="M3471" s="363"/>
      <c r="N3471" s="363"/>
      <c r="O3471" s="94" t="str">
        <f ca="1">IF(D3471="цвет",SUM(O3472:INDIRECT("N"&amp;R3471)),IF(SUM(E3471:N3471)=0,"",SUM(E3471:N3471)))</f>
        <v/>
      </c>
      <c r="P3471" s="68" t="s">
        <v>98</v>
      </c>
      <c r="Q3471" s="138">
        <f t="shared" si="108"/>
        <v>4255</v>
      </c>
      <c r="R3471" s="139">
        <f t="shared" ca="1" si="109"/>
        <v>3471</v>
      </c>
      <c r="S3471" s="69"/>
      <c r="T3471" s="102"/>
    </row>
    <row r="3472" spans="1:20" ht="17.25" thickBot="1">
      <c r="A3472" s="2"/>
      <c r="B3472" s="356" t="s">
        <v>786</v>
      </c>
      <c r="C3472" s="83">
        <v>4256</v>
      </c>
      <c r="D3472" s="98" t="s">
        <v>9</v>
      </c>
      <c r="E3472" s="74" t="s">
        <v>10</v>
      </c>
      <c r="F3472" s="74" t="s">
        <v>11</v>
      </c>
      <c r="G3472" s="74" t="s">
        <v>12</v>
      </c>
      <c r="H3472" s="74" t="s">
        <v>13</v>
      </c>
      <c r="I3472" s="99" t="s">
        <v>14</v>
      </c>
      <c r="J3472" s="99" t="s">
        <v>15</v>
      </c>
      <c r="K3472" s="99" t="s">
        <v>16</v>
      </c>
      <c r="L3472" s="99" t="s">
        <v>21</v>
      </c>
      <c r="M3472" s="99"/>
      <c r="N3472" s="100"/>
      <c r="O3472" s="93">
        <f ca="1">IF(D3472="цвет",SUM(O3473:INDIRECT("N"&amp;R3472)),IF(SUM(E3472:N3472)=0,"",SUM(E3472:N3472)))</f>
        <v>0</v>
      </c>
      <c r="P3472" s="68">
        <v>4779</v>
      </c>
      <c r="Q3472" s="138">
        <f t="shared" si="108"/>
        <v>4256</v>
      </c>
      <c r="R3472" s="139">
        <f t="shared" ca="1" si="109"/>
        <v>3476</v>
      </c>
      <c r="S3472" s="101">
        <v>4779</v>
      </c>
      <c r="T3472" s="62">
        <f ca="1">S3472*O3472</f>
        <v>0</v>
      </c>
    </row>
    <row r="3473" spans="1:20" ht="17.25" thickBot="1">
      <c r="A3473" s="2"/>
      <c r="B3473" s="357"/>
      <c r="C3473" s="75"/>
      <c r="D3473" s="5" t="s">
        <v>51</v>
      </c>
      <c r="E3473" s="7"/>
      <c r="F3473" s="181"/>
      <c r="G3473" s="351"/>
      <c r="H3473" s="351"/>
      <c r="I3473" s="181"/>
      <c r="J3473" s="351"/>
      <c r="K3473" s="7"/>
      <c r="L3473" s="7"/>
      <c r="M3473" s="7"/>
      <c r="N3473" s="97"/>
      <c r="O3473" s="94" t="str">
        <f ca="1">IF(D3473="цвет",SUM(O3474:INDIRECT("N"&amp;R3473)),IF(SUM(E3473:N3473)=0,"",SUM(E3473:N3473)))</f>
        <v/>
      </c>
      <c r="P3473" s="68" t="s">
        <v>98</v>
      </c>
      <c r="Q3473" s="138">
        <f t="shared" si="108"/>
        <v>4256</v>
      </c>
      <c r="R3473" s="139">
        <f t="shared" ca="1" si="109"/>
        <v>3476</v>
      </c>
      <c r="S3473" s="69"/>
      <c r="T3473" s="102"/>
    </row>
    <row r="3474" spans="1:20" ht="17.25" thickBot="1">
      <c r="A3474" s="2"/>
      <c r="B3474" s="357"/>
      <c r="C3474" s="75"/>
      <c r="D3474" s="5" t="s">
        <v>298</v>
      </c>
      <c r="E3474" s="7"/>
      <c r="F3474" s="351"/>
      <c r="G3474" s="351"/>
      <c r="H3474" s="351"/>
      <c r="I3474" s="351"/>
      <c r="J3474" s="351"/>
      <c r="K3474" s="351"/>
      <c r="L3474" s="7"/>
      <c r="M3474" s="7"/>
      <c r="N3474" s="97"/>
      <c r="O3474" s="94" t="str">
        <f ca="1">IF(D3474="цвет",SUM(O3475:INDIRECT("N"&amp;R3474)),IF(SUM(E3474:N3474)=0,"",SUM(E3474:N3474)))</f>
        <v/>
      </c>
      <c r="P3474" s="68" t="s">
        <v>98</v>
      </c>
      <c r="Q3474" s="138">
        <f t="shared" si="108"/>
        <v>4256</v>
      </c>
      <c r="R3474" s="139">
        <f t="shared" ca="1" si="109"/>
        <v>3476</v>
      </c>
      <c r="S3474" s="69"/>
      <c r="T3474" s="102"/>
    </row>
    <row r="3475" spans="1:20" ht="150.75" customHeight="1">
      <c r="A3475" s="2"/>
      <c r="B3475" s="357"/>
      <c r="C3475" s="75"/>
      <c r="D3475" s="359" t="s">
        <v>793</v>
      </c>
      <c r="E3475" s="360"/>
      <c r="F3475" s="360"/>
      <c r="G3475" s="360"/>
      <c r="H3475" s="360"/>
      <c r="I3475" s="360"/>
      <c r="J3475" s="360"/>
      <c r="K3475" s="360"/>
      <c r="L3475" s="360"/>
      <c r="M3475" s="360"/>
      <c r="N3475" s="360"/>
      <c r="O3475" s="94" t="str">
        <f ca="1">IF(D3475="цвет",SUM(O3476:INDIRECT("N"&amp;R3475)),IF(SUM(E3475:N3475)=0,"",SUM(E3475:N3475)))</f>
        <v/>
      </c>
      <c r="P3475" s="68" t="s">
        <v>98</v>
      </c>
      <c r="Q3475" s="138">
        <f t="shared" si="108"/>
        <v>4256</v>
      </c>
      <c r="R3475" s="139">
        <f t="shared" ca="1" si="109"/>
        <v>3476</v>
      </c>
      <c r="S3475" s="69"/>
      <c r="T3475" s="102"/>
    </row>
    <row r="3476" spans="1:20" ht="17.45" customHeight="1" thickBot="1">
      <c r="A3476" s="2"/>
      <c r="B3476" s="365"/>
      <c r="C3476" s="77"/>
      <c r="D3476" s="362" t="str">
        <f>HYPERLINK("https://miamia.ru/search/index.php?q="&amp;Q3476&amp;"&amp;s=Поиск?utm_source=Excel&amp;utm_medium=Nalichie&amp;utm_content="&amp;Q3476&amp;"","Посмотреть большую фотографию на сайте")</f>
        <v>Посмотреть большую фотографию на сайте</v>
      </c>
      <c r="E3476" s="363"/>
      <c r="F3476" s="363"/>
      <c r="G3476" s="363"/>
      <c r="H3476" s="363"/>
      <c r="I3476" s="363"/>
      <c r="J3476" s="363"/>
      <c r="K3476" s="363"/>
      <c r="L3476" s="363"/>
      <c r="M3476" s="363"/>
      <c r="N3476" s="363"/>
      <c r="O3476" s="94" t="str">
        <f ca="1">IF(D3476="цвет",SUM(O3477:INDIRECT("N"&amp;R3476)),IF(SUM(E3476:N3476)=0,"",SUM(E3476:N3476)))</f>
        <v/>
      </c>
      <c r="P3476" s="68" t="s">
        <v>98</v>
      </c>
      <c r="Q3476" s="138">
        <f t="shared" si="108"/>
        <v>4256</v>
      </c>
      <c r="R3476" s="139">
        <f t="shared" ca="1" si="109"/>
        <v>3476</v>
      </c>
      <c r="S3476" s="69"/>
      <c r="T3476" s="102"/>
    </row>
    <row r="3477" spans="1:20" ht="17.25" thickBot="1">
      <c r="A3477" s="2"/>
      <c r="B3477" s="356" t="s">
        <v>786</v>
      </c>
      <c r="C3477" s="83">
        <v>4257</v>
      </c>
      <c r="D3477" s="98" t="s">
        <v>9</v>
      </c>
      <c r="E3477" s="74" t="s">
        <v>10</v>
      </c>
      <c r="F3477" s="74" t="s">
        <v>11</v>
      </c>
      <c r="G3477" s="74" t="s">
        <v>12</v>
      </c>
      <c r="H3477" s="74" t="s">
        <v>13</v>
      </c>
      <c r="I3477" s="99" t="s">
        <v>14</v>
      </c>
      <c r="J3477" s="99" t="s">
        <v>15</v>
      </c>
      <c r="K3477" s="99" t="s">
        <v>16</v>
      </c>
      <c r="L3477" s="99" t="s">
        <v>21</v>
      </c>
      <c r="M3477" s="99" t="s">
        <v>22</v>
      </c>
      <c r="N3477" s="100"/>
      <c r="O3477" s="93">
        <f ca="1">IF(D3477="цвет",SUM(O3478:INDIRECT("N"&amp;R3477)),IF(SUM(E3477:N3477)=0,"",SUM(E3477:N3477)))</f>
        <v>0</v>
      </c>
      <c r="P3477" s="68">
        <v>4779</v>
      </c>
      <c r="Q3477" s="138">
        <f t="shared" si="108"/>
        <v>4257</v>
      </c>
      <c r="R3477" s="139">
        <f t="shared" ca="1" si="109"/>
        <v>3481</v>
      </c>
      <c r="S3477" s="101">
        <v>4779</v>
      </c>
      <c r="T3477" s="62">
        <f ca="1">S3477*O3477</f>
        <v>0</v>
      </c>
    </row>
    <row r="3478" spans="1:20" ht="17.25" thickBot="1">
      <c r="A3478" s="2"/>
      <c r="B3478" s="357"/>
      <c r="C3478" s="75"/>
      <c r="D3478" s="5" t="s">
        <v>51</v>
      </c>
      <c r="E3478" s="7"/>
      <c r="F3478" s="7"/>
      <c r="G3478" s="181"/>
      <c r="H3478" s="181"/>
      <c r="I3478" s="351"/>
      <c r="J3478" s="351"/>
      <c r="K3478" s="181"/>
      <c r="L3478" s="351"/>
      <c r="M3478" s="7"/>
      <c r="N3478" s="97"/>
      <c r="O3478" s="94" t="str">
        <f ca="1">IF(D3478="цвет",SUM(O3479:INDIRECT("N"&amp;R3478)),IF(SUM(E3478:N3478)=0,"",SUM(E3478:N3478)))</f>
        <v/>
      </c>
      <c r="P3478" s="68" t="s">
        <v>98</v>
      </c>
      <c r="Q3478" s="138">
        <f t="shared" si="108"/>
        <v>4257</v>
      </c>
      <c r="R3478" s="139">
        <f t="shared" ca="1" si="109"/>
        <v>3481</v>
      </c>
      <c r="S3478" s="69"/>
      <c r="T3478" s="102"/>
    </row>
    <row r="3479" spans="1:20" ht="17.25" thickBot="1">
      <c r="A3479" s="2"/>
      <c r="B3479" s="357"/>
      <c r="C3479" s="75"/>
      <c r="D3479" s="5" t="s">
        <v>298</v>
      </c>
      <c r="E3479" s="7"/>
      <c r="F3479" s="181"/>
      <c r="G3479" s="7"/>
      <c r="H3479" s="7"/>
      <c r="I3479" s="351"/>
      <c r="J3479" s="351"/>
      <c r="K3479" s="351"/>
      <c r="L3479" s="351"/>
      <c r="M3479" s="351"/>
      <c r="N3479" s="97"/>
      <c r="O3479" s="94" t="str">
        <f ca="1">IF(D3479="цвет",SUM(O3480:INDIRECT("N"&amp;R3479)),IF(SUM(E3479:N3479)=0,"",SUM(E3479:N3479)))</f>
        <v/>
      </c>
      <c r="P3479" s="68" t="s">
        <v>98</v>
      </c>
      <c r="Q3479" s="138">
        <f t="shared" si="108"/>
        <v>4257</v>
      </c>
      <c r="R3479" s="139">
        <f t="shared" ca="1" si="109"/>
        <v>3481</v>
      </c>
      <c r="S3479" s="69"/>
      <c r="T3479" s="102"/>
    </row>
    <row r="3480" spans="1:20" ht="114.75" customHeight="1">
      <c r="A3480" s="2"/>
      <c r="B3480" s="357"/>
      <c r="C3480" s="75"/>
      <c r="D3480" s="359" t="s">
        <v>794</v>
      </c>
      <c r="E3480" s="360"/>
      <c r="F3480" s="360"/>
      <c r="G3480" s="360"/>
      <c r="H3480" s="360"/>
      <c r="I3480" s="360"/>
      <c r="J3480" s="360"/>
      <c r="K3480" s="360"/>
      <c r="L3480" s="360"/>
      <c r="M3480" s="360"/>
      <c r="N3480" s="360"/>
      <c r="O3480" s="94" t="str">
        <f ca="1">IF(D3480="цвет",SUM(O3481:INDIRECT("N"&amp;R3480)),IF(SUM(E3480:N3480)=0,"",SUM(E3480:N3480)))</f>
        <v/>
      </c>
      <c r="P3480" s="68" t="s">
        <v>98</v>
      </c>
      <c r="Q3480" s="138">
        <f t="shared" si="108"/>
        <v>4257</v>
      </c>
      <c r="R3480" s="139">
        <f t="shared" ca="1" si="109"/>
        <v>3481</v>
      </c>
      <c r="S3480" s="69"/>
      <c r="T3480" s="102"/>
    </row>
    <row r="3481" spans="1:20" ht="17.45" customHeight="1" thickBot="1">
      <c r="A3481" s="2"/>
      <c r="B3481" s="365"/>
      <c r="C3481" s="77"/>
      <c r="D3481" s="362" t="str">
        <f>HYPERLINK("https://miamia.ru/search/index.php?q="&amp;Q3481&amp;"&amp;s=Поиск?utm_source=Excel&amp;utm_medium=Nalichie&amp;utm_content="&amp;Q3481&amp;"","Посмотреть большую фотографию на сайте")</f>
        <v>Посмотреть большую фотографию на сайте</v>
      </c>
      <c r="E3481" s="363"/>
      <c r="F3481" s="363"/>
      <c r="G3481" s="363"/>
      <c r="H3481" s="363"/>
      <c r="I3481" s="363"/>
      <c r="J3481" s="363"/>
      <c r="K3481" s="363"/>
      <c r="L3481" s="363"/>
      <c r="M3481" s="363"/>
      <c r="N3481" s="363"/>
      <c r="O3481" s="94" t="str">
        <f ca="1">IF(D3481="цвет",SUM(O3482:INDIRECT("N"&amp;R3481)),IF(SUM(E3481:N3481)=0,"",SUM(E3481:N3481)))</f>
        <v/>
      </c>
      <c r="P3481" s="68" t="s">
        <v>98</v>
      </c>
      <c r="Q3481" s="138">
        <f t="shared" si="108"/>
        <v>4257</v>
      </c>
      <c r="R3481" s="139">
        <f t="shared" ca="1" si="109"/>
        <v>3481</v>
      </c>
      <c r="S3481" s="69"/>
      <c r="T3481" s="102"/>
    </row>
    <row r="3482" spans="1:20" ht="17.25" thickBot="1">
      <c r="A3482" s="2"/>
      <c r="B3482" s="356" t="s">
        <v>786</v>
      </c>
      <c r="C3482" s="83">
        <v>4258</v>
      </c>
      <c r="D3482" s="98" t="s">
        <v>9</v>
      </c>
      <c r="E3482" s="74" t="s">
        <v>10</v>
      </c>
      <c r="F3482" s="74" t="s">
        <v>11</v>
      </c>
      <c r="G3482" s="74" t="s">
        <v>12</v>
      </c>
      <c r="H3482" s="74" t="s">
        <v>13</v>
      </c>
      <c r="I3482" s="99" t="s">
        <v>14</v>
      </c>
      <c r="J3482" s="99" t="s">
        <v>15</v>
      </c>
      <c r="K3482" s="99" t="s">
        <v>16</v>
      </c>
      <c r="L3482" s="99"/>
      <c r="M3482" s="99"/>
      <c r="N3482" s="100"/>
      <c r="O3482" s="93">
        <f ca="1">IF(D3482="цвет",SUM(O3483:INDIRECT("N"&amp;R3482)),IF(SUM(E3482:N3482)=0,"",SUM(E3482:N3482)))</f>
        <v>0</v>
      </c>
      <c r="P3482" s="68">
        <v>3228</v>
      </c>
      <c r="Q3482" s="138">
        <f t="shared" si="108"/>
        <v>4258</v>
      </c>
      <c r="R3482" s="139">
        <f t="shared" ca="1" si="109"/>
        <v>3486</v>
      </c>
      <c r="S3482" s="101">
        <v>3228</v>
      </c>
      <c r="T3482" s="62">
        <f ca="1">S3482*O3482</f>
        <v>0</v>
      </c>
    </row>
    <row r="3483" spans="1:20" ht="17.25" thickBot="1">
      <c r="A3483" s="2"/>
      <c r="B3483" s="357"/>
      <c r="C3483" s="75"/>
      <c r="D3483" s="5" t="s">
        <v>51</v>
      </c>
      <c r="E3483" s="7"/>
      <c r="F3483" s="351"/>
      <c r="G3483" s="181"/>
      <c r="H3483" s="181"/>
      <c r="I3483" s="181"/>
      <c r="J3483" s="7"/>
      <c r="K3483" s="7"/>
      <c r="L3483" s="7"/>
      <c r="M3483" s="7"/>
      <c r="N3483" s="97"/>
      <c r="O3483" s="94" t="str">
        <f ca="1">IF(D3483="цвет",SUM(O3484:INDIRECT("N"&amp;R3483)),IF(SUM(E3483:N3483)=0,"",SUM(E3483:N3483)))</f>
        <v/>
      </c>
      <c r="P3483" s="68" t="s">
        <v>98</v>
      </c>
      <c r="Q3483" s="138">
        <f t="shared" si="108"/>
        <v>4258</v>
      </c>
      <c r="R3483" s="139">
        <f t="shared" ca="1" si="109"/>
        <v>3486</v>
      </c>
      <c r="S3483" s="69"/>
      <c r="T3483" s="102"/>
    </row>
    <row r="3484" spans="1:20" ht="17.25" thickBot="1">
      <c r="A3484" s="2"/>
      <c r="B3484" s="357"/>
      <c r="C3484" s="75"/>
      <c r="D3484" s="5" t="s">
        <v>298</v>
      </c>
      <c r="E3484" s="7"/>
      <c r="F3484" s="181"/>
      <c r="G3484" s="181"/>
      <c r="H3484" s="7"/>
      <c r="I3484" s="7"/>
      <c r="J3484" s="351"/>
      <c r="K3484" s="351"/>
      <c r="L3484" s="7"/>
      <c r="M3484" s="7"/>
      <c r="N3484" s="97"/>
      <c r="O3484" s="94" t="str">
        <f ca="1">IF(D3484="цвет",SUM(O3485:INDIRECT("N"&amp;R3484)),IF(SUM(E3484:N3484)=0,"",SUM(E3484:N3484)))</f>
        <v/>
      </c>
      <c r="P3484" s="68" t="s">
        <v>98</v>
      </c>
      <c r="Q3484" s="138">
        <f t="shared" si="108"/>
        <v>4258</v>
      </c>
      <c r="R3484" s="139">
        <f t="shared" ca="1" si="109"/>
        <v>3486</v>
      </c>
      <c r="S3484" s="69"/>
      <c r="T3484" s="102"/>
    </row>
    <row r="3485" spans="1:20" ht="117" customHeight="1">
      <c r="A3485" s="2"/>
      <c r="B3485" s="357"/>
      <c r="C3485" s="75"/>
      <c r="D3485" s="359" t="s">
        <v>980</v>
      </c>
      <c r="E3485" s="360"/>
      <c r="F3485" s="360"/>
      <c r="G3485" s="360"/>
      <c r="H3485" s="360"/>
      <c r="I3485" s="360"/>
      <c r="J3485" s="360"/>
      <c r="K3485" s="360"/>
      <c r="L3485" s="360"/>
      <c r="M3485" s="360"/>
      <c r="N3485" s="360"/>
      <c r="O3485" s="94" t="str">
        <f ca="1">IF(D3485="цвет",SUM(O3486:INDIRECT("N"&amp;R3485)),IF(SUM(E3485:N3485)=0,"",SUM(E3485:N3485)))</f>
        <v/>
      </c>
      <c r="P3485" s="68" t="s">
        <v>98</v>
      </c>
      <c r="Q3485" s="138">
        <f t="shared" si="108"/>
        <v>4258</v>
      </c>
      <c r="R3485" s="139">
        <f t="shared" ca="1" si="109"/>
        <v>3486</v>
      </c>
      <c r="S3485" s="69"/>
      <c r="T3485" s="102"/>
    </row>
    <row r="3486" spans="1:20" ht="17.45" customHeight="1" thickBot="1">
      <c r="A3486" s="2"/>
      <c r="B3486" s="365"/>
      <c r="C3486" s="77"/>
      <c r="D3486" s="362" t="str">
        <f>HYPERLINK("https://miamia.ru/search/index.php?q="&amp;Q3486&amp;"&amp;s=Поиск?utm_source=Excel&amp;utm_medium=Nalichie&amp;utm_content="&amp;Q3486&amp;"","Посмотреть большую фотографию на сайте")</f>
        <v>Посмотреть большую фотографию на сайте</v>
      </c>
      <c r="E3486" s="363"/>
      <c r="F3486" s="363"/>
      <c r="G3486" s="363"/>
      <c r="H3486" s="363"/>
      <c r="I3486" s="363"/>
      <c r="J3486" s="363"/>
      <c r="K3486" s="363"/>
      <c r="L3486" s="363"/>
      <c r="M3486" s="363"/>
      <c r="N3486" s="363"/>
      <c r="O3486" s="94" t="str">
        <f ca="1">IF(D3486="цвет",SUM(O3487:INDIRECT("N"&amp;R3486)),IF(SUM(E3486:N3486)=0,"",SUM(E3486:N3486)))</f>
        <v/>
      </c>
      <c r="P3486" s="68" t="s">
        <v>98</v>
      </c>
      <c r="Q3486" s="138">
        <f t="shared" si="108"/>
        <v>4258</v>
      </c>
      <c r="R3486" s="139">
        <f t="shared" ca="1" si="109"/>
        <v>3486</v>
      </c>
      <c r="S3486" s="69"/>
      <c r="T3486" s="102"/>
    </row>
    <row r="3487" spans="1:20" ht="17.25" thickBot="1">
      <c r="A3487" s="2"/>
      <c r="B3487" s="356" t="s">
        <v>786</v>
      </c>
      <c r="C3487" s="83">
        <v>4259</v>
      </c>
      <c r="D3487" s="98" t="s">
        <v>9</v>
      </c>
      <c r="E3487" s="74" t="s">
        <v>10</v>
      </c>
      <c r="F3487" s="99" t="s">
        <v>17</v>
      </c>
      <c r="G3487" s="74" t="s">
        <v>18</v>
      </c>
      <c r="H3487" s="74" t="s">
        <v>19</v>
      </c>
      <c r="I3487" s="74" t="s">
        <v>23</v>
      </c>
      <c r="J3487" s="99"/>
      <c r="K3487" s="99"/>
      <c r="L3487" s="99"/>
      <c r="M3487" s="99"/>
      <c r="N3487" s="100"/>
      <c r="O3487" s="93">
        <f ca="1">IF(D3487="цвет",SUM(O3488:INDIRECT("N"&amp;R3487)),IF(SUM(E3487:N3487)=0,"",SUM(E3487:N3487)))</f>
        <v>0</v>
      </c>
      <c r="P3487" s="68">
        <v>3874</v>
      </c>
      <c r="Q3487" s="138">
        <f t="shared" si="108"/>
        <v>4259</v>
      </c>
      <c r="R3487" s="139">
        <f t="shared" ca="1" si="109"/>
        <v>3491</v>
      </c>
      <c r="S3487" s="101">
        <v>3874</v>
      </c>
      <c r="T3487" s="62">
        <f ca="1">S3487*O3487</f>
        <v>0</v>
      </c>
    </row>
    <row r="3488" spans="1:20" ht="17.25" thickBot="1">
      <c r="A3488" s="2"/>
      <c r="B3488" s="357"/>
      <c r="C3488" s="75"/>
      <c r="D3488" s="5" t="s">
        <v>51</v>
      </c>
      <c r="E3488" s="7"/>
      <c r="F3488" s="7"/>
      <c r="G3488" s="7"/>
      <c r="H3488" s="7"/>
      <c r="I3488" s="7"/>
      <c r="J3488" s="7"/>
      <c r="K3488" s="7"/>
      <c r="L3488" s="7"/>
      <c r="M3488" s="7"/>
      <c r="N3488" s="97"/>
      <c r="O3488" s="94" t="str">
        <f ca="1">IF(D3488="цвет",SUM(O3489:INDIRECT("N"&amp;R3488)),IF(SUM(E3488:N3488)=0,"",SUM(E3488:N3488)))</f>
        <v/>
      </c>
      <c r="P3488" s="68" t="s">
        <v>98</v>
      </c>
      <c r="Q3488" s="138">
        <f t="shared" si="108"/>
        <v>4259</v>
      </c>
      <c r="R3488" s="139">
        <f t="shared" ca="1" si="109"/>
        <v>3491</v>
      </c>
      <c r="S3488" s="69"/>
      <c r="T3488" s="102"/>
    </row>
    <row r="3489" spans="1:20" ht="17.25" thickBot="1">
      <c r="A3489" s="2"/>
      <c r="B3489" s="357"/>
      <c r="C3489" s="75"/>
      <c r="D3489" s="5" t="s">
        <v>298</v>
      </c>
      <c r="E3489" s="7"/>
      <c r="F3489" s="7"/>
      <c r="G3489" s="7"/>
      <c r="H3489" s="351"/>
      <c r="I3489" s="181"/>
      <c r="J3489" s="7"/>
      <c r="K3489" s="7"/>
      <c r="L3489" s="7"/>
      <c r="M3489" s="7"/>
      <c r="N3489" s="97"/>
      <c r="O3489" s="94" t="str">
        <f ca="1">IF(D3489="цвет",SUM(O3490:INDIRECT("N"&amp;R3489)),IF(SUM(E3489:N3489)=0,"",SUM(E3489:N3489)))</f>
        <v/>
      </c>
      <c r="P3489" s="68" t="s">
        <v>98</v>
      </c>
      <c r="Q3489" s="138">
        <f t="shared" si="108"/>
        <v>4259</v>
      </c>
      <c r="R3489" s="139">
        <f t="shared" ca="1" si="109"/>
        <v>3491</v>
      </c>
      <c r="S3489" s="69"/>
      <c r="T3489" s="102"/>
    </row>
    <row r="3490" spans="1:20" ht="135" customHeight="1">
      <c r="A3490" s="2"/>
      <c r="B3490" s="357"/>
      <c r="C3490" s="75"/>
      <c r="D3490" s="359" t="s">
        <v>795</v>
      </c>
      <c r="E3490" s="360"/>
      <c r="F3490" s="360"/>
      <c r="G3490" s="360"/>
      <c r="H3490" s="360"/>
      <c r="I3490" s="360"/>
      <c r="J3490" s="360"/>
      <c r="K3490" s="360"/>
      <c r="L3490" s="360"/>
      <c r="M3490" s="360"/>
      <c r="N3490" s="360"/>
      <c r="O3490" s="94" t="str">
        <f ca="1">IF(D3490="цвет",SUM(O3491:INDIRECT("N"&amp;R3490)),IF(SUM(E3490:N3490)=0,"",SUM(E3490:N3490)))</f>
        <v/>
      </c>
      <c r="P3490" s="68" t="s">
        <v>98</v>
      </c>
      <c r="Q3490" s="138">
        <f t="shared" si="108"/>
        <v>4259</v>
      </c>
      <c r="R3490" s="139">
        <f t="shared" ca="1" si="109"/>
        <v>3491</v>
      </c>
      <c r="S3490" s="69"/>
      <c r="T3490" s="102"/>
    </row>
    <row r="3491" spans="1:20" ht="17.45" customHeight="1" thickBot="1">
      <c r="A3491" s="2"/>
      <c r="B3491" s="365"/>
      <c r="C3491" s="77"/>
      <c r="D3491" s="362" t="str">
        <f>HYPERLINK("https://miamia.ru/search/index.php?q="&amp;Q3491&amp;"&amp;s=Поиск?utm_source=Excel&amp;utm_medium=Nalichie&amp;utm_content="&amp;Q3491&amp;"","Посмотреть большую фотографию на сайте")</f>
        <v>Посмотреть большую фотографию на сайте</v>
      </c>
      <c r="E3491" s="363"/>
      <c r="F3491" s="363"/>
      <c r="G3491" s="363"/>
      <c r="H3491" s="363"/>
      <c r="I3491" s="363"/>
      <c r="J3491" s="363"/>
      <c r="K3491" s="363"/>
      <c r="L3491" s="363"/>
      <c r="M3491" s="363"/>
      <c r="N3491" s="363"/>
      <c r="O3491" s="94" t="str">
        <f ca="1">IF(D3491="цвет",SUM(O3492:INDIRECT("N"&amp;R3491)),IF(SUM(E3491:N3491)=0,"",SUM(E3491:N3491)))</f>
        <v/>
      </c>
      <c r="P3491" s="68" t="s">
        <v>98</v>
      </c>
      <c r="Q3491" s="138">
        <f t="shared" si="108"/>
        <v>4259</v>
      </c>
      <c r="R3491" s="139">
        <f t="shared" ca="1" si="109"/>
        <v>3491</v>
      </c>
      <c r="S3491" s="69"/>
      <c r="T3491" s="102"/>
    </row>
    <row r="3492" spans="1:20" ht="23.1" customHeight="1" thickBot="1">
      <c r="A3492" s="80"/>
      <c r="B3492" s="28" t="s">
        <v>1766</v>
      </c>
      <c r="C3492" s="29"/>
      <c r="D3492" s="30"/>
      <c r="E3492" s="31"/>
      <c r="F3492" s="31"/>
      <c r="G3492" s="31"/>
      <c r="H3492" s="31"/>
      <c r="I3492" s="31"/>
      <c r="J3492" s="31"/>
      <c r="K3492" s="31"/>
      <c r="L3492" s="31"/>
      <c r="M3492" s="31"/>
      <c r="N3492" s="32"/>
      <c r="O3492" s="91" t="str">
        <f ca="1">IF(D3492="цвет",SUM(O3493:INDIRECT("N"&amp;R3492)),IF(SUM(E3492:N3492)=0,"",SUM(E3492:N3492)))</f>
        <v/>
      </c>
      <c r="P3492" s="68" t="s">
        <v>98</v>
      </c>
      <c r="Q3492" s="55">
        <f t="shared" si="108"/>
        <v>4259</v>
      </c>
      <c r="R3492" s="70">
        <f t="shared" ca="1" si="109"/>
        <v>3496</v>
      </c>
    </row>
    <row r="3493" spans="1:20" ht="17.25" thickBot="1">
      <c r="A3493" s="2"/>
      <c r="B3493" s="356" t="s">
        <v>1210</v>
      </c>
      <c r="C3493" s="83">
        <v>4430</v>
      </c>
      <c r="D3493" s="98" t="s">
        <v>9</v>
      </c>
      <c r="E3493" s="99" t="s">
        <v>10</v>
      </c>
      <c r="F3493" s="99" t="s">
        <v>11</v>
      </c>
      <c r="G3493" s="74" t="s">
        <v>12</v>
      </c>
      <c r="H3493" s="74" t="s">
        <v>13</v>
      </c>
      <c r="I3493" s="99" t="s">
        <v>14</v>
      </c>
      <c r="J3493" s="99" t="s">
        <v>15</v>
      </c>
      <c r="K3493" s="99" t="s">
        <v>16</v>
      </c>
      <c r="L3493" s="99" t="s">
        <v>21</v>
      </c>
      <c r="M3493" s="99" t="s">
        <v>22</v>
      </c>
      <c r="N3493" s="100"/>
      <c r="O3493" s="78">
        <f ca="1">IF(D3493="цвет",SUM(O3494:INDIRECT("N"&amp;R3493)),IF(SUM(E3493:N3493)=0,"",SUM(E3493:N3493)))</f>
        <v>0</v>
      </c>
      <c r="P3493" s="68">
        <v>2582</v>
      </c>
      <c r="Q3493" s="55">
        <f t="shared" si="108"/>
        <v>4430</v>
      </c>
      <c r="R3493" s="70">
        <f t="shared" ca="1" si="109"/>
        <v>3496</v>
      </c>
      <c r="S3493" s="85">
        <v>2582</v>
      </c>
      <c r="T3493" s="86">
        <f ca="1">O3493*S3493</f>
        <v>0</v>
      </c>
    </row>
    <row r="3494" spans="1:20" ht="17.25" thickBot="1">
      <c r="A3494" s="2"/>
      <c r="B3494" s="357"/>
      <c r="C3494" s="75"/>
      <c r="D3494" s="46" t="s">
        <v>33</v>
      </c>
      <c r="E3494" s="7"/>
      <c r="F3494" s="7"/>
      <c r="G3494" s="7"/>
      <c r="H3494" s="181"/>
      <c r="I3494" s="7"/>
      <c r="J3494" s="181"/>
      <c r="K3494" s="7"/>
      <c r="L3494" s="7"/>
      <c r="M3494" s="7"/>
      <c r="N3494" s="7"/>
      <c r="O3494" s="91" t="str">
        <f ca="1">IF(D3494="цвет",SUM(O3495:INDIRECT("N"&amp;R3494)),IF(SUM(E3494:N3494)=0,"",SUM(E3494:N3494)))</f>
        <v/>
      </c>
      <c r="P3494" s="68" t="s">
        <v>98</v>
      </c>
      <c r="Q3494" s="55">
        <f t="shared" si="108"/>
        <v>4430</v>
      </c>
      <c r="R3494" s="70">
        <f t="shared" ca="1" si="109"/>
        <v>3496</v>
      </c>
      <c r="S3494" s="69"/>
      <c r="T3494" s="76"/>
    </row>
    <row r="3495" spans="1:20" ht="135" customHeight="1">
      <c r="A3495" s="2"/>
      <c r="B3495" s="357"/>
      <c r="C3495" s="75"/>
      <c r="D3495" s="380" t="s">
        <v>1211</v>
      </c>
      <c r="E3495" s="381"/>
      <c r="F3495" s="381"/>
      <c r="G3495" s="381"/>
      <c r="H3495" s="381"/>
      <c r="I3495" s="381"/>
      <c r="J3495" s="381"/>
      <c r="K3495" s="381"/>
      <c r="L3495" s="381"/>
      <c r="M3495" s="381"/>
      <c r="N3495" s="382"/>
      <c r="O3495" s="91" t="str">
        <f ca="1">IF(D3495="цвет",SUM(O3496:INDIRECT("N"&amp;R3495)),IF(SUM(E3495:N3495)=0,"",SUM(E3495:N3495)))</f>
        <v/>
      </c>
      <c r="P3495" s="68" t="s">
        <v>98</v>
      </c>
      <c r="Q3495" s="55">
        <f t="shared" si="108"/>
        <v>4430</v>
      </c>
      <c r="R3495" s="70">
        <f t="shared" ca="1" si="109"/>
        <v>3496</v>
      </c>
      <c r="S3495" s="69"/>
      <c r="T3495" s="76"/>
    </row>
    <row r="3496" spans="1:20" ht="17.45" customHeight="1" thickBot="1">
      <c r="A3496" s="2"/>
      <c r="B3496" s="365"/>
      <c r="C3496" s="77"/>
      <c r="D3496" s="362" t="str">
        <f>HYPERLINK("https://miamia.ru/search/index.php?q="&amp;Q3496&amp;"&amp;s=Поиск?utm_source=Excel&amp;utm_medium=Nalichie&amp;utm_content="&amp;Q3496&amp;"","Посмотреть большую фотографию на сайте")</f>
        <v>Посмотреть большую фотографию на сайте</v>
      </c>
      <c r="E3496" s="363"/>
      <c r="F3496" s="363"/>
      <c r="G3496" s="363"/>
      <c r="H3496" s="363"/>
      <c r="I3496" s="363"/>
      <c r="J3496" s="363"/>
      <c r="K3496" s="363"/>
      <c r="L3496" s="363"/>
      <c r="M3496" s="363"/>
      <c r="N3496" s="364"/>
      <c r="O3496" s="91" t="str">
        <f ca="1">IF(D3496="цвет",SUM(O3497:INDIRECT("N"&amp;R3496)),IF(SUM(E3496:N3496)=0,"",SUM(E3496:N3496)))</f>
        <v/>
      </c>
      <c r="P3496" s="68" t="s">
        <v>98</v>
      </c>
      <c r="Q3496" s="55">
        <f t="shared" si="108"/>
        <v>4430</v>
      </c>
      <c r="R3496" s="70">
        <f t="shared" ca="1" si="109"/>
        <v>3496</v>
      </c>
      <c r="S3496" s="69"/>
      <c r="T3496" s="76"/>
    </row>
    <row r="3497" spans="1:20" ht="17.25" thickBot="1">
      <c r="A3497" s="2"/>
      <c r="B3497" s="356" t="s">
        <v>1210</v>
      </c>
      <c r="C3497" s="83">
        <v>4431</v>
      </c>
      <c r="D3497" s="98" t="s">
        <v>9</v>
      </c>
      <c r="E3497" s="99" t="s">
        <v>10</v>
      </c>
      <c r="F3497" s="99" t="s">
        <v>11</v>
      </c>
      <c r="G3497" s="74" t="s">
        <v>12</v>
      </c>
      <c r="H3497" s="74" t="s">
        <v>13</v>
      </c>
      <c r="I3497" s="99" t="s">
        <v>14</v>
      </c>
      <c r="J3497" s="99" t="s">
        <v>15</v>
      </c>
      <c r="K3497" s="99" t="s">
        <v>16</v>
      </c>
      <c r="L3497" s="99" t="s">
        <v>21</v>
      </c>
      <c r="M3497" s="99" t="s">
        <v>22</v>
      </c>
      <c r="N3497" s="100"/>
      <c r="O3497" s="78">
        <f ca="1">IF(D3497="цвет",SUM(O3498:INDIRECT("N"&amp;R3497)),IF(SUM(E3497:N3497)=0,"",SUM(E3497:N3497)))</f>
        <v>0</v>
      </c>
      <c r="P3497" s="68">
        <v>2582</v>
      </c>
      <c r="Q3497" s="55">
        <f t="shared" si="108"/>
        <v>4431</v>
      </c>
      <c r="R3497" s="70">
        <f t="shared" ca="1" si="109"/>
        <v>3500</v>
      </c>
      <c r="S3497" s="85">
        <v>2582</v>
      </c>
      <c r="T3497" s="86">
        <f ca="1">O3497*S3497</f>
        <v>0</v>
      </c>
    </row>
    <row r="3498" spans="1:20" ht="17.25" thickBot="1">
      <c r="A3498" s="2"/>
      <c r="B3498" s="357"/>
      <c r="C3498" s="75"/>
      <c r="D3498" s="46" t="s">
        <v>33</v>
      </c>
      <c r="E3498" s="7"/>
      <c r="F3498" s="7"/>
      <c r="G3498" s="7"/>
      <c r="H3498" s="181"/>
      <c r="I3498" s="7"/>
      <c r="J3498" s="7"/>
      <c r="K3498" s="181"/>
      <c r="L3498" s="7"/>
      <c r="M3498" s="7"/>
      <c r="N3498" s="7"/>
      <c r="O3498" s="91" t="str">
        <f ca="1">IF(D3498="цвет",SUM(O3499:INDIRECT("N"&amp;R3498)),IF(SUM(E3498:N3498)=0,"",SUM(E3498:N3498)))</f>
        <v/>
      </c>
      <c r="P3498" s="68" t="s">
        <v>98</v>
      </c>
      <c r="Q3498" s="55">
        <f t="shared" si="108"/>
        <v>4431</v>
      </c>
      <c r="R3498" s="70">
        <f t="shared" ca="1" si="109"/>
        <v>3500</v>
      </c>
      <c r="S3498" s="69"/>
      <c r="T3498" s="76"/>
    </row>
    <row r="3499" spans="1:20" ht="135" customHeight="1">
      <c r="A3499" s="2"/>
      <c r="B3499" s="357"/>
      <c r="C3499" s="75"/>
      <c r="D3499" s="380" t="s">
        <v>1212</v>
      </c>
      <c r="E3499" s="381"/>
      <c r="F3499" s="381"/>
      <c r="G3499" s="381"/>
      <c r="H3499" s="381"/>
      <c r="I3499" s="381"/>
      <c r="J3499" s="381"/>
      <c r="K3499" s="381"/>
      <c r="L3499" s="381"/>
      <c r="M3499" s="381"/>
      <c r="N3499" s="382"/>
      <c r="O3499" s="91" t="str">
        <f ca="1">IF(D3499="цвет",SUM(O3500:INDIRECT("N"&amp;R3499)),IF(SUM(E3499:N3499)=0,"",SUM(E3499:N3499)))</f>
        <v/>
      </c>
      <c r="P3499" s="68" t="s">
        <v>98</v>
      </c>
      <c r="Q3499" s="55">
        <f t="shared" si="108"/>
        <v>4431</v>
      </c>
      <c r="R3499" s="70">
        <f t="shared" ca="1" si="109"/>
        <v>3500</v>
      </c>
      <c r="S3499" s="69"/>
      <c r="T3499" s="76"/>
    </row>
    <row r="3500" spans="1:20" ht="17.45" customHeight="1" thickBot="1">
      <c r="A3500" s="2"/>
      <c r="B3500" s="365"/>
      <c r="C3500" s="77"/>
      <c r="D3500" s="362" t="str">
        <f>HYPERLINK("https://miamia.ru/search/index.php?q="&amp;Q3500&amp;"&amp;s=Поиск?utm_source=Excel&amp;utm_medium=Nalichie&amp;utm_content="&amp;Q3500&amp;"","Посмотреть большую фотографию на сайте")</f>
        <v>Посмотреть большую фотографию на сайте</v>
      </c>
      <c r="E3500" s="363"/>
      <c r="F3500" s="363"/>
      <c r="G3500" s="363"/>
      <c r="H3500" s="363"/>
      <c r="I3500" s="363"/>
      <c r="J3500" s="363"/>
      <c r="K3500" s="363"/>
      <c r="L3500" s="363"/>
      <c r="M3500" s="363"/>
      <c r="N3500" s="364"/>
      <c r="O3500" s="91" t="str">
        <f ca="1">IF(D3500="цвет",SUM(O3501:INDIRECT("N"&amp;R3500)),IF(SUM(E3500:N3500)=0,"",SUM(E3500:N3500)))</f>
        <v/>
      </c>
      <c r="P3500" s="68" t="s">
        <v>98</v>
      </c>
      <c r="Q3500" s="55">
        <f t="shared" si="108"/>
        <v>4431</v>
      </c>
      <c r="R3500" s="70">
        <f t="shared" ca="1" si="109"/>
        <v>3500</v>
      </c>
      <c r="S3500" s="69"/>
      <c r="T3500" s="76"/>
    </row>
    <row r="3501" spans="1:20" ht="17.25" thickBot="1">
      <c r="A3501" s="2"/>
      <c r="B3501" s="356" t="s">
        <v>1210</v>
      </c>
      <c r="C3501" s="83">
        <v>4435</v>
      </c>
      <c r="D3501" s="98" t="s">
        <v>9</v>
      </c>
      <c r="E3501" s="99" t="s">
        <v>10</v>
      </c>
      <c r="F3501" s="99" t="s">
        <v>11</v>
      </c>
      <c r="G3501" s="74" t="s">
        <v>12</v>
      </c>
      <c r="H3501" s="74" t="s">
        <v>13</v>
      </c>
      <c r="I3501" s="99" t="s">
        <v>14</v>
      </c>
      <c r="J3501" s="99" t="s">
        <v>15</v>
      </c>
      <c r="K3501" s="99" t="s">
        <v>16</v>
      </c>
      <c r="L3501" s="99" t="s">
        <v>21</v>
      </c>
      <c r="M3501" s="99" t="s">
        <v>22</v>
      </c>
      <c r="N3501" s="100"/>
      <c r="O3501" s="78">
        <f ca="1">IF(D3501="цвет",SUM(O3502:INDIRECT("N"&amp;R3501)),IF(SUM(E3501:N3501)=0,"",SUM(E3501:N3501)))</f>
        <v>0</v>
      </c>
      <c r="P3501" s="68">
        <v>5167</v>
      </c>
      <c r="Q3501" s="55">
        <f t="shared" si="108"/>
        <v>4435</v>
      </c>
      <c r="R3501" s="70">
        <f t="shared" ca="1" si="109"/>
        <v>3504</v>
      </c>
      <c r="S3501" s="85">
        <v>5167</v>
      </c>
      <c r="T3501" s="86">
        <f ca="1">O3501*S3501</f>
        <v>0</v>
      </c>
    </row>
    <row r="3502" spans="1:20" ht="17.25" thickBot="1">
      <c r="A3502" s="2"/>
      <c r="B3502" s="357"/>
      <c r="C3502" s="75"/>
      <c r="D3502" s="46" t="s">
        <v>33</v>
      </c>
      <c r="E3502" s="7"/>
      <c r="F3502" s="7"/>
      <c r="G3502" s="7"/>
      <c r="H3502" s="7"/>
      <c r="I3502" s="181"/>
      <c r="J3502" s="351"/>
      <c r="K3502" s="7"/>
      <c r="L3502" s="7"/>
      <c r="M3502" s="7"/>
      <c r="N3502" s="7"/>
      <c r="O3502" s="91" t="str">
        <f ca="1">IF(D3502="цвет",SUM(O3503:INDIRECT("N"&amp;R3502)),IF(SUM(E3502:N3502)=0,"",SUM(E3502:N3502)))</f>
        <v/>
      </c>
      <c r="P3502" s="68" t="s">
        <v>98</v>
      </c>
      <c r="Q3502" s="55">
        <f t="shared" si="108"/>
        <v>4435</v>
      </c>
      <c r="R3502" s="70">
        <f t="shared" ca="1" si="109"/>
        <v>3504</v>
      </c>
      <c r="S3502" s="69"/>
      <c r="T3502" s="76"/>
    </row>
    <row r="3503" spans="1:20" ht="135" customHeight="1">
      <c r="A3503" s="2"/>
      <c r="B3503" s="357"/>
      <c r="C3503" s="75"/>
      <c r="D3503" s="380" t="s">
        <v>1214</v>
      </c>
      <c r="E3503" s="381"/>
      <c r="F3503" s="381"/>
      <c r="G3503" s="381"/>
      <c r="H3503" s="381"/>
      <c r="I3503" s="381"/>
      <c r="J3503" s="381"/>
      <c r="K3503" s="381"/>
      <c r="L3503" s="381"/>
      <c r="M3503" s="381"/>
      <c r="N3503" s="382"/>
      <c r="O3503" s="91" t="str">
        <f ca="1">IF(D3503="цвет",SUM(O3504:INDIRECT("N"&amp;R3503)),IF(SUM(E3503:N3503)=0,"",SUM(E3503:N3503)))</f>
        <v/>
      </c>
      <c r="P3503" s="68" t="s">
        <v>98</v>
      </c>
      <c r="Q3503" s="55">
        <f t="shared" si="108"/>
        <v>4435</v>
      </c>
      <c r="R3503" s="70">
        <f t="shared" ca="1" si="109"/>
        <v>3504</v>
      </c>
      <c r="S3503" s="69"/>
      <c r="T3503" s="76"/>
    </row>
    <row r="3504" spans="1:20" ht="17.45" customHeight="1" thickBot="1">
      <c r="A3504" s="2"/>
      <c r="B3504" s="365"/>
      <c r="C3504" s="77"/>
      <c r="D3504" s="362" t="str">
        <f>HYPERLINK("https://miamia.ru/search/index.php?q="&amp;Q3504&amp;"&amp;s=Поиск?utm_source=Excel&amp;utm_medium=Nalichie&amp;utm_content="&amp;Q3504&amp;"","Посмотреть большую фотографию на сайте")</f>
        <v>Посмотреть большую фотографию на сайте</v>
      </c>
      <c r="E3504" s="363"/>
      <c r="F3504" s="363"/>
      <c r="G3504" s="363"/>
      <c r="H3504" s="363"/>
      <c r="I3504" s="363"/>
      <c r="J3504" s="363"/>
      <c r="K3504" s="363"/>
      <c r="L3504" s="363"/>
      <c r="M3504" s="363"/>
      <c r="N3504" s="364"/>
      <c r="O3504" s="91" t="str">
        <f ca="1">IF(D3504="цвет",SUM(O3505:INDIRECT("N"&amp;R3504)),IF(SUM(E3504:N3504)=0,"",SUM(E3504:N3504)))</f>
        <v/>
      </c>
      <c r="P3504" s="68" t="s">
        <v>98</v>
      </c>
      <c r="Q3504" s="55">
        <f t="shared" si="108"/>
        <v>4435</v>
      </c>
      <c r="R3504" s="70">
        <f t="shared" ca="1" si="109"/>
        <v>3504</v>
      </c>
      <c r="S3504" s="69"/>
      <c r="T3504" s="76"/>
    </row>
    <row r="3505" spans="1:20" ht="17.25" thickBot="1">
      <c r="A3505" s="2"/>
      <c r="B3505" s="356" t="s">
        <v>1210</v>
      </c>
      <c r="C3505" s="83">
        <v>4437</v>
      </c>
      <c r="D3505" s="98" t="s">
        <v>9</v>
      </c>
      <c r="E3505" s="99" t="s">
        <v>11</v>
      </c>
      <c r="F3505" s="74" t="s">
        <v>12</v>
      </c>
      <c r="G3505" s="74" t="s">
        <v>13</v>
      </c>
      <c r="H3505" s="99" t="s">
        <v>14</v>
      </c>
      <c r="I3505" s="99" t="s">
        <v>15</v>
      </c>
      <c r="J3505" s="99" t="s">
        <v>16</v>
      </c>
      <c r="K3505" s="99" t="s">
        <v>21</v>
      </c>
      <c r="L3505" s="99" t="s">
        <v>22</v>
      </c>
      <c r="M3505" s="99"/>
      <c r="N3505" s="100"/>
      <c r="O3505" s="78">
        <f ca="1">IF(D3505="цвет",SUM(O3506:INDIRECT("N"&amp;R3505)),IF(SUM(E3505:N3505)=0,"",SUM(E3505:N3505)))</f>
        <v>0</v>
      </c>
      <c r="P3505" s="68">
        <v>3228</v>
      </c>
      <c r="Q3505" s="55">
        <f t="shared" si="108"/>
        <v>4437</v>
      </c>
      <c r="R3505" s="70">
        <f t="shared" ca="1" si="109"/>
        <v>3508</v>
      </c>
      <c r="S3505" s="85">
        <v>3228</v>
      </c>
      <c r="T3505" s="86">
        <f ca="1">O3505*S3505</f>
        <v>0</v>
      </c>
    </row>
    <row r="3506" spans="1:20" ht="17.25" thickBot="1">
      <c r="A3506" s="2"/>
      <c r="B3506" s="357"/>
      <c r="C3506" s="75"/>
      <c r="D3506" s="46" t="s">
        <v>33</v>
      </c>
      <c r="E3506" s="181"/>
      <c r="F3506" s="7"/>
      <c r="G3506" s="7"/>
      <c r="H3506" s="7"/>
      <c r="I3506" s="7"/>
      <c r="J3506" s="7"/>
      <c r="K3506" s="7"/>
      <c r="L3506" s="7"/>
      <c r="M3506" s="7"/>
      <c r="N3506" s="7"/>
      <c r="O3506" s="91" t="str">
        <f ca="1">IF(D3506="цвет",SUM(O3507:INDIRECT("N"&amp;R3506)),IF(SUM(E3506:N3506)=0,"",SUM(E3506:N3506)))</f>
        <v/>
      </c>
      <c r="P3506" s="68" t="s">
        <v>98</v>
      </c>
      <c r="Q3506" s="55">
        <f t="shared" si="108"/>
        <v>4437</v>
      </c>
      <c r="R3506" s="70">
        <f t="shared" ca="1" si="109"/>
        <v>3508</v>
      </c>
      <c r="S3506" s="69"/>
      <c r="T3506" s="76"/>
    </row>
    <row r="3507" spans="1:20" ht="135" customHeight="1">
      <c r="A3507" s="2"/>
      <c r="B3507" s="357"/>
      <c r="C3507" s="75"/>
      <c r="D3507" s="380" t="s">
        <v>1213</v>
      </c>
      <c r="E3507" s="381"/>
      <c r="F3507" s="381"/>
      <c r="G3507" s="381"/>
      <c r="H3507" s="381"/>
      <c r="I3507" s="381"/>
      <c r="J3507" s="381"/>
      <c r="K3507" s="381"/>
      <c r="L3507" s="381"/>
      <c r="M3507" s="381"/>
      <c r="N3507" s="382"/>
      <c r="O3507" s="91" t="str">
        <f ca="1">IF(D3507="цвет",SUM(O3508:INDIRECT("N"&amp;R3507)),IF(SUM(E3507:N3507)=0,"",SUM(E3507:N3507)))</f>
        <v/>
      </c>
      <c r="P3507" s="68" t="s">
        <v>98</v>
      </c>
      <c r="Q3507" s="55">
        <f t="shared" si="108"/>
        <v>4437</v>
      </c>
      <c r="R3507" s="70">
        <f t="shared" ca="1" si="109"/>
        <v>3508</v>
      </c>
      <c r="S3507" s="69"/>
      <c r="T3507" s="76"/>
    </row>
    <row r="3508" spans="1:20" ht="17.45" customHeight="1" thickBot="1">
      <c r="A3508" s="2"/>
      <c r="B3508" s="365"/>
      <c r="C3508" s="77"/>
      <c r="D3508" s="362" t="str">
        <f>HYPERLINK("https://miamia.ru/search/index.php?q="&amp;Q3508&amp;"&amp;s=Поиск?utm_source=Excel&amp;utm_medium=Nalichie&amp;utm_content="&amp;Q3508&amp;"","Посмотреть большую фотографию на сайте")</f>
        <v>Посмотреть большую фотографию на сайте</v>
      </c>
      <c r="E3508" s="363"/>
      <c r="F3508" s="363"/>
      <c r="G3508" s="363"/>
      <c r="H3508" s="363"/>
      <c r="I3508" s="363"/>
      <c r="J3508" s="363"/>
      <c r="K3508" s="363"/>
      <c r="L3508" s="363"/>
      <c r="M3508" s="363"/>
      <c r="N3508" s="364"/>
      <c r="O3508" s="91" t="str">
        <f ca="1">IF(D3508="цвет",SUM(O3509:INDIRECT("N"&amp;R3508)),IF(SUM(E3508:N3508)=0,"",SUM(E3508:N3508)))</f>
        <v/>
      </c>
      <c r="P3508" s="68" t="s">
        <v>98</v>
      </c>
      <c r="Q3508" s="55">
        <f t="shared" si="108"/>
        <v>4437</v>
      </c>
      <c r="R3508" s="70">
        <f t="shared" ca="1" si="109"/>
        <v>3508</v>
      </c>
      <c r="S3508" s="69"/>
      <c r="T3508" s="76"/>
    </row>
    <row r="3509" spans="1:20" ht="17.25" thickBot="1">
      <c r="A3509" s="2"/>
      <c r="B3509" s="356" t="s">
        <v>1210</v>
      </c>
      <c r="C3509" s="83">
        <v>4439</v>
      </c>
      <c r="D3509" s="98" t="s">
        <v>9</v>
      </c>
      <c r="E3509" s="74" t="s">
        <v>17</v>
      </c>
      <c r="F3509" s="74" t="s">
        <v>18</v>
      </c>
      <c r="G3509" s="99" t="s">
        <v>19</v>
      </c>
      <c r="H3509" s="99" t="s">
        <v>23</v>
      </c>
      <c r="I3509" s="99"/>
      <c r="J3509" s="99"/>
      <c r="K3509" s="99"/>
      <c r="L3509" s="99"/>
      <c r="M3509" s="99"/>
      <c r="N3509" s="100"/>
      <c r="O3509" s="78">
        <f ca="1">IF(D3509="цвет",SUM(O3510:INDIRECT("N"&amp;R3509)),IF(SUM(E3509:N3509)=0,"",SUM(E3509:N3509)))</f>
        <v>0</v>
      </c>
      <c r="P3509" s="68">
        <v>3874</v>
      </c>
      <c r="Q3509" s="55">
        <f t="shared" si="108"/>
        <v>4439</v>
      </c>
      <c r="R3509" s="70">
        <f t="shared" ca="1" si="109"/>
        <v>3512</v>
      </c>
      <c r="S3509" s="85">
        <v>3874</v>
      </c>
      <c r="T3509" s="86">
        <f ca="1">O3509*S3509</f>
        <v>0</v>
      </c>
    </row>
    <row r="3510" spans="1:20" ht="17.25" thickBot="1">
      <c r="A3510" s="2"/>
      <c r="B3510" s="357"/>
      <c r="C3510" s="75"/>
      <c r="D3510" s="46" t="s">
        <v>33</v>
      </c>
      <c r="E3510" s="7"/>
      <c r="F3510" s="7"/>
      <c r="G3510" s="7"/>
      <c r="H3510" s="181"/>
      <c r="I3510" s="7"/>
      <c r="J3510" s="7"/>
      <c r="K3510" s="7"/>
      <c r="L3510" s="7"/>
      <c r="M3510" s="7"/>
      <c r="N3510" s="7"/>
      <c r="O3510" s="91" t="str">
        <f ca="1">IF(D3510="цвет",SUM(O3511:INDIRECT("N"&amp;R3510)),IF(SUM(E3510:N3510)=0,"",SUM(E3510:N3510)))</f>
        <v/>
      </c>
      <c r="P3510" s="68" t="s">
        <v>98</v>
      </c>
      <c r="Q3510" s="55">
        <f t="shared" si="108"/>
        <v>4439</v>
      </c>
      <c r="R3510" s="70">
        <f t="shared" ca="1" si="109"/>
        <v>3512</v>
      </c>
      <c r="S3510" s="69"/>
      <c r="T3510" s="76"/>
    </row>
    <row r="3511" spans="1:20" ht="135" customHeight="1">
      <c r="A3511" s="2"/>
      <c r="B3511" s="357"/>
      <c r="C3511" s="75"/>
      <c r="D3511" s="380" t="s">
        <v>1215</v>
      </c>
      <c r="E3511" s="381"/>
      <c r="F3511" s="381"/>
      <c r="G3511" s="381"/>
      <c r="H3511" s="381"/>
      <c r="I3511" s="381"/>
      <c r="J3511" s="381"/>
      <c r="K3511" s="381"/>
      <c r="L3511" s="381"/>
      <c r="M3511" s="381"/>
      <c r="N3511" s="382"/>
      <c r="O3511" s="91" t="str">
        <f ca="1">IF(D3511="цвет",SUM(O3512:INDIRECT("N"&amp;R3511)),IF(SUM(E3511:N3511)=0,"",SUM(E3511:N3511)))</f>
        <v/>
      </c>
      <c r="P3511" s="68" t="s">
        <v>98</v>
      </c>
      <c r="Q3511" s="55">
        <f t="shared" si="108"/>
        <v>4439</v>
      </c>
      <c r="R3511" s="70">
        <f t="shared" ca="1" si="109"/>
        <v>3512</v>
      </c>
      <c r="S3511" s="69"/>
      <c r="T3511" s="76"/>
    </row>
    <row r="3512" spans="1:20" ht="17.45" customHeight="1" thickBot="1">
      <c r="A3512" s="2"/>
      <c r="B3512" s="365"/>
      <c r="C3512" s="77"/>
      <c r="D3512" s="362" t="str">
        <f>HYPERLINK("https://miamia.ru/search/index.php?q="&amp;Q3512&amp;"&amp;s=Поиск?utm_source=Excel&amp;utm_medium=Nalichie&amp;utm_content="&amp;Q3512&amp;"","Посмотреть большую фотографию на сайте")</f>
        <v>Посмотреть большую фотографию на сайте</v>
      </c>
      <c r="E3512" s="363"/>
      <c r="F3512" s="363"/>
      <c r="G3512" s="363"/>
      <c r="H3512" s="363"/>
      <c r="I3512" s="363"/>
      <c r="J3512" s="363"/>
      <c r="K3512" s="363"/>
      <c r="L3512" s="363"/>
      <c r="M3512" s="363"/>
      <c r="N3512" s="364"/>
      <c r="O3512" s="91" t="str">
        <f ca="1">IF(D3512="цвет",SUM(O3513:INDIRECT("N"&amp;R3512)),IF(SUM(E3512:N3512)=0,"",SUM(E3512:N3512)))</f>
        <v/>
      </c>
      <c r="P3512" s="68" t="s">
        <v>98</v>
      </c>
      <c r="Q3512" s="55">
        <f t="shared" si="108"/>
        <v>4439</v>
      </c>
      <c r="R3512" s="70">
        <f t="shared" ca="1" si="109"/>
        <v>3512</v>
      </c>
      <c r="S3512" s="69"/>
      <c r="T3512" s="76"/>
    </row>
    <row r="3513" spans="1:20" ht="23.1" customHeight="1" thickBot="1">
      <c r="A3513" s="2"/>
      <c r="B3513" s="28" t="s">
        <v>1771</v>
      </c>
      <c r="C3513" s="29"/>
      <c r="D3513" s="30"/>
      <c r="E3513" s="31"/>
      <c r="F3513" s="31"/>
      <c r="G3513" s="31"/>
      <c r="H3513" s="31"/>
      <c r="I3513" s="31"/>
      <c r="J3513" s="31"/>
      <c r="K3513" s="31"/>
      <c r="L3513" s="31"/>
      <c r="M3513" s="31"/>
      <c r="N3513" s="32"/>
      <c r="O3513" s="92" t="str">
        <f ca="1">IF(D3513="цвет",SUM(O3514:INDIRECT("N"&amp;R3513)),IF(SUM(E3513:N3513)=0,"",SUM(E3513:N3513)))</f>
        <v/>
      </c>
      <c r="P3513" s="68" t="s">
        <v>98</v>
      </c>
      <c r="Q3513" s="55">
        <f t="shared" si="108"/>
        <v>4439</v>
      </c>
      <c r="R3513" s="70">
        <f t="shared" ca="1" si="109"/>
        <v>3517</v>
      </c>
    </row>
    <row r="3514" spans="1:20" ht="17.25" thickBot="1">
      <c r="A3514" s="2"/>
      <c r="B3514" s="356" t="s">
        <v>990</v>
      </c>
      <c r="C3514" s="83">
        <v>4300</v>
      </c>
      <c r="D3514" s="98" t="s">
        <v>9</v>
      </c>
      <c r="E3514" s="99" t="s">
        <v>10</v>
      </c>
      <c r="F3514" s="99" t="s">
        <v>11</v>
      </c>
      <c r="G3514" s="99" t="s">
        <v>12</v>
      </c>
      <c r="H3514" s="99" t="s">
        <v>13</v>
      </c>
      <c r="I3514" s="99" t="s">
        <v>14</v>
      </c>
      <c r="J3514" s="99" t="s">
        <v>15</v>
      </c>
      <c r="K3514" s="99" t="s">
        <v>16</v>
      </c>
      <c r="L3514" s="99"/>
      <c r="M3514" s="99"/>
      <c r="N3514" s="99"/>
      <c r="O3514" s="93">
        <f ca="1">IF(D3514="цвет",SUM(O3515:INDIRECT("N"&amp;R3514)),IF(SUM(E3514:N3514)=0,"",SUM(E3514:N3514)))</f>
        <v>0</v>
      </c>
      <c r="P3514" s="68">
        <v>2582</v>
      </c>
      <c r="Q3514" s="55">
        <f t="shared" si="108"/>
        <v>4300</v>
      </c>
      <c r="R3514" s="70">
        <f t="shared" ca="1" si="109"/>
        <v>3517</v>
      </c>
      <c r="S3514" s="85">
        <v>2582</v>
      </c>
      <c r="T3514" s="62">
        <f ca="1">S3514*O3514</f>
        <v>0</v>
      </c>
    </row>
    <row r="3515" spans="1:20" ht="17.25" thickBot="1">
      <c r="A3515" s="2"/>
      <c r="B3515" s="357"/>
      <c r="C3515" s="75"/>
      <c r="D3515" s="5" t="s">
        <v>33</v>
      </c>
      <c r="E3515" s="181"/>
      <c r="F3515" s="7"/>
      <c r="G3515" s="7"/>
      <c r="H3515" s="7"/>
      <c r="I3515" s="7"/>
      <c r="J3515" s="7"/>
      <c r="K3515" s="181"/>
      <c r="L3515" s="7"/>
      <c r="M3515" s="7"/>
      <c r="N3515" s="7"/>
      <c r="O3515" s="94" t="str">
        <f ca="1">IF(D3515="цвет",SUM(O3516:INDIRECT("N"&amp;R3515)),IF(SUM(E3515:N3515)=0,"",SUM(E3515:N3515)))</f>
        <v/>
      </c>
      <c r="P3515" s="68" t="s">
        <v>98</v>
      </c>
      <c r="Q3515" s="55">
        <f t="shared" si="108"/>
        <v>4300</v>
      </c>
      <c r="R3515" s="70">
        <f t="shared" ca="1" si="109"/>
        <v>3517</v>
      </c>
      <c r="S3515" s="69"/>
      <c r="T3515" s="76"/>
    </row>
    <row r="3516" spans="1:20" ht="135" customHeight="1">
      <c r="A3516" s="2"/>
      <c r="B3516" s="357"/>
      <c r="C3516" s="75"/>
      <c r="D3516" s="359" t="s">
        <v>991</v>
      </c>
      <c r="E3516" s="360"/>
      <c r="F3516" s="360"/>
      <c r="G3516" s="360"/>
      <c r="H3516" s="360"/>
      <c r="I3516" s="360"/>
      <c r="J3516" s="360"/>
      <c r="K3516" s="360"/>
      <c r="L3516" s="360"/>
      <c r="M3516" s="360"/>
      <c r="N3516" s="361"/>
      <c r="O3516" s="94" t="str">
        <f ca="1">IF(D3516="цвет",SUM(O3517:INDIRECT("N"&amp;R3516)),IF(SUM(E3516:N3516)=0,"",SUM(E3516:N3516)))</f>
        <v/>
      </c>
      <c r="P3516" s="68" t="s">
        <v>98</v>
      </c>
      <c r="Q3516" s="55">
        <f t="shared" si="108"/>
        <v>4300</v>
      </c>
      <c r="R3516" s="70">
        <f t="shared" ca="1" si="109"/>
        <v>3517</v>
      </c>
      <c r="S3516" s="69"/>
      <c r="T3516" s="76"/>
    </row>
    <row r="3517" spans="1:20" ht="17.45" customHeight="1" thickBot="1">
      <c r="A3517" s="2"/>
      <c r="B3517" s="365"/>
      <c r="C3517" s="77"/>
      <c r="D3517" s="362" t="str">
        <f>HYPERLINK("https://miamia.ru/search/index.php?q="&amp;Q3517&amp;"&amp;s=Поиск?utm_source=Excel&amp;utm_medium=Nalichie&amp;utm_content="&amp;Q3517&amp;"","Посмотреть большую фотографию на сайте")</f>
        <v>Посмотреть большую фотографию на сайте</v>
      </c>
      <c r="E3517" s="363"/>
      <c r="F3517" s="363"/>
      <c r="G3517" s="363"/>
      <c r="H3517" s="363"/>
      <c r="I3517" s="363"/>
      <c r="J3517" s="363"/>
      <c r="K3517" s="363"/>
      <c r="L3517" s="363"/>
      <c r="M3517" s="363"/>
      <c r="N3517" s="364"/>
      <c r="O3517" s="94" t="str">
        <f ca="1">IF(D3517="цвет",SUM(O3518:INDIRECT("N"&amp;R3517)),IF(SUM(E3517:N3517)=0,"",SUM(E3517:N3517)))</f>
        <v/>
      </c>
      <c r="P3517" s="68" t="s">
        <v>98</v>
      </c>
      <c r="Q3517" s="55">
        <f t="shared" si="108"/>
        <v>4300</v>
      </c>
      <c r="R3517" s="70">
        <f t="shared" ca="1" si="109"/>
        <v>3517</v>
      </c>
      <c r="S3517" s="69"/>
      <c r="T3517" s="76"/>
    </row>
    <row r="3518" spans="1:20" ht="17.25" thickBot="1">
      <c r="A3518" s="2"/>
      <c r="B3518" s="356" t="s">
        <v>990</v>
      </c>
      <c r="C3518" s="83">
        <v>4301</v>
      </c>
      <c r="D3518" s="98" t="s">
        <v>9</v>
      </c>
      <c r="E3518" s="99" t="s">
        <v>10</v>
      </c>
      <c r="F3518" s="99" t="s">
        <v>11</v>
      </c>
      <c r="G3518" s="99" t="s">
        <v>12</v>
      </c>
      <c r="H3518" s="99" t="s">
        <v>13</v>
      </c>
      <c r="I3518" s="99" t="s">
        <v>14</v>
      </c>
      <c r="J3518" s="99" t="s">
        <v>15</v>
      </c>
      <c r="K3518" s="99" t="s">
        <v>16</v>
      </c>
      <c r="L3518" s="99"/>
      <c r="M3518" s="99"/>
      <c r="N3518" s="99"/>
      <c r="O3518" s="93">
        <f ca="1">IF(D3518="цвет",SUM(O3519:INDIRECT("N"&amp;R3518)),IF(SUM(E3518:N3518)=0,"",SUM(E3518:N3518)))</f>
        <v>0</v>
      </c>
      <c r="P3518" s="68">
        <v>2194</v>
      </c>
      <c r="Q3518" s="55">
        <f t="shared" si="108"/>
        <v>4301</v>
      </c>
      <c r="R3518" s="70">
        <f t="shared" ca="1" si="109"/>
        <v>3521</v>
      </c>
      <c r="S3518" s="85">
        <v>2194</v>
      </c>
      <c r="T3518" s="62">
        <f ca="1">S3518*O3518</f>
        <v>0</v>
      </c>
    </row>
    <row r="3519" spans="1:20" ht="17.25" thickBot="1">
      <c r="A3519" s="2"/>
      <c r="B3519" s="357"/>
      <c r="C3519" s="75"/>
      <c r="D3519" s="5" t="s">
        <v>33</v>
      </c>
      <c r="E3519" s="181"/>
      <c r="F3519" s="351"/>
      <c r="G3519" s="351"/>
      <c r="H3519" s="351"/>
      <c r="I3519" s="351"/>
      <c r="J3519" s="351"/>
      <c r="K3519" s="351"/>
      <c r="L3519" s="7"/>
      <c r="M3519" s="7"/>
      <c r="N3519" s="7"/>
      <c r="O3519" s="94" t="str">
        <f ca="1">IF(D3519="цвет",SUM(O3520:INDIRECT("N"&amp;R3519)),IF(SUM(E3519:N3519)=0,"",SUM(E3519:N3519)))</f>
        <v/>
      </c>
      <c r="P3519" s="68" t="s">
        <v>98</v>
      </c>
      <c r="Q3519" s="55">
        <f t="shared" si="108"/>
        <v>4301</v>
      </c>
      <c r="R3519" s="70">
        <f t="shared" ca="1" si="109"/>
        <v>3521</v>
      </c>
      <c r="S3519" s="69"/>
      <c r="T3519" s="76"/>
    </row>
    <row r="3520" spans="1:20" ht="135" customHeight="1">
      <c r="A3520" s="2"/>
      <c r="B3520" s="357"/>
      <c r="C3520" s="75"/>
      <c r="D3520" s="359" t="s">
        <v>2333</v>
      </c>
      <c r="E3520" s="360"/>
      <c r="F3520" s="360"/>
      <c r="G3520" s="360"/>
      <c r="H3520" s="360"/>
      <c r="I3520" s="360"/>
      <c r="J3520" s="360"/>
      <c r="K3520" s="360"/>
      <c r="L3520" s="360"/>
      <c r="M3520" s="360"/>
      <c r="N3520" s="361"/>
      <c r="O3520" s="94" t="str">
        <f ca="1">IF(D3520="цвет",SUM(O3521:INDIRECT("N"&amp;R3520)),IF(SUM(E3520:N3520)=0,"",SUM(E3520:N3520)))</f>
        <v/>
      </c>
      <c r="P3520" s="68" t="s">
        <v>98</v>
      </c>
      <c r="Q3520" s="55">
        <f t="shared" si="108"/>
        <v>4301</v>
      </c>
      <c r="R3520" s="70">
        <f t="shared" ca="1" si="109"/>
        <v>3521</v>
      </c>
      <c r="S3520" s="69"/>
      <c r="T3520" s="76"/>
    </row>
    <row r="3521" spans="1:20" ht="17.45" customHeight="1" thickBot="1">
      <c r="A3521" s="2"/>
      <c r="B3521" s="365"/>
      <c r="C3521" s="77"/>
      <c r="D3521" s="362" t="str">
        <f>HYPERLINK("https://miamia.ru/search/index.php?q="&amp;Q3521&amp;"&amp;s=Поиск?utm_source=Excel&amp;utm_medium=Nalichie&amp;utm_content="&amp;Q3521&amp;"","Посмотреть большую фотографию на сайте")</f>
        <v>Посмотреть большую фотографию на сайте</v>
      </c>
      <c r="E3521" s="363"/>
      <c r="F3521" s="363"/>
      <c r="G3521" s="363"/>
      <c r="H3521" s="363"/>
      <c r="I3521" s="363"/>
      <c r="J3521" s="363"/>
      <c r="K3521" s="363"/>
      <c r="L3521" s="363"/>
      <c r="M3521" s="363"/>
      <c r="N3521" s="364"/>
      <c r="O3521" s="94" t="str">
        <f ca="1">IF(D3521="цвет",SUM(O3522:INDIRECT("N"&amp;R3521)),IF(SUM(E3521:N3521)=0,"",SUM(E3521:N3521)))</f>
        <v/>
      </c>
      <c r="P3521" s="68" t="s">
        <v>98</v>
      </c>
      <c r="Q3521" s="55">
        <f t="shared" si="108"/>
        <v>4301</v>
      </c>
      <c r="R3521" s="70">
        <f t="shared" ca="1" si="109"/>
        <v>3521</v>
      </c>
      <c r="S3521" s="69"/>
      <c r="T3521" s="76"/>
    </row>
    <row r="3522" spans="1:20" ht="17.25" thickBot="1">
      <c r="A3522" s="2"/>
      <c r="B3522" s="356" t="s">
        <v>990</v>
      </c>
      <c r="C3522" s="83">
        <v>4302</v>
      </c>
      <c r="D3522" s="98" t="s">
        <v>9</v>
      </c>
      <c r="E3522" s="99" t="s">
        <v>10</v>
      </c>
      <c r="F3522" s="99" t="s">
        <v>11</v>
      </c>
      <c r="G3522" s="99" t="s">
        <v>12</v>
      </c>
      <c r="H3522" s="99" t="s">
        <v>13</v>
      </c>
      <c r="I3522" s="99" t="s">
        <v>14</v>
      </c>
      <c r="J3522" s="99" t="s">
        <v>15</v>
      </c>
      <c r="K3522" s="99" t="s">
        <v>16</v>
      </c>
      <c r="L3522" s="99"/>
      <c r="M3522" s="99"/>
      <c r="N3522" s="99"/>
      <c r="O3522" s="93">
        <f ca="1">IF(D3522="цвет",SUM(O3523:INDIRECT("N"&amp;R3522)),IF(SUM(E3522:N3522)=0,"",SUM(E3522:N3522)))</f>
        <v>0</v>
      </c>
      <c r="P3522" s="68">
        <v>2582</v>
      </c>
      <c r="Q3522" s="55">
        <f t="shared" si="108"/>
        <v>4302</v>
      </c>
      <c r="R3522" s="70">
        <f t="shared" ca="1" si="109"/>
        <v>3525</v>
      </c>
      <c r="S3522" s="85">
        <v>2582</v>
      </c>
      <c r="T3522" s="62">
        <f ca="1">S3522*O3522</f>
        <v>0</v>
      </c>
    </row>
    <row r="3523" spans="1:20" ht="17.25" thickBot="1">
      <c r="A3523" s="2"/>
      <c r="B3523" s="357"/>
      <c r="C3523" s="75"/>
      <c r="D3523" s="5" t="s">
        <v>33</v>
      </c>
      <c r="E3523" s="7"/>
      <c r="F3523" s="7"/>
      <c r="G3523" s="7"/>
      <c r="H3523" s="181"/>
      <c r="I3523" s="181"/>
      <c r="J3523" s="181"/>
      <c r="K3523" s="181"/>
      <c r="L3523" s="7"/>
      <c r="M3523" s="7"/>
      <c r="N3523" s="7"/>
      <c r="O3523" s="94" t="str">
        <f ca="1">IF(D3523="цвет",SUM(O3524:INDIRECT("N"&amp;R3523)),IF(SUM(E3523:N3523)=0,"",SUM(E3523:N3523)))</f>
        <v/>
      </c>
      <c r="P3523" s="68" t="s">
        <v>98</v>
      </c>
      <c r="Q3523" s="55">
        <f t="shared" si="108"/>
        <v>4302</v>
      </c>
      <c r="R3523" s="70">
        <f t="shared" ca="1" si="109"/>
        <v>3525</v>
      </c>
      <c r="S3523" s="69"/>
      <c r="T3523" s="76"/>
    </row>
    <row r="3524" spans="1:20" ht="135" customHeight="1">
      <c r="A3524" s="2"/>
      <c r="B3524" s="357"/>
      <c r="C3524" s="75"/>
      <c r="D3524" s="359" t="s">
        <v>992</v>
      </c>
      <c r="E3524" s="360"/>
      <c r="F3524" s="360"/>
      <c r="G3524" s="360"/>
      <c r="H3524" s="360"/>
      <c r="I3524" s="360"/>
      <c r="J3524" s="360"/>
      <c r="K3524" s="360"/>
      <c r="L3524" s="360"/>
      <c r="M3524" s="360"/>
      <c r="N3524" s="361"/>
      <c r="O3524" s="94" t="str">
        <f ca="1">IF(D3524="цвет",SUM(O3525:INDIRECT("N"&amp;R3524)),IF(SUM(E3524:N3524)=0,"",SUM(E3524:N3524)))</f>
        <v/>
      </c>
      <c r="P3524" s="68" t="s">
        <v>98</v>
      </c>
      <c r="Q3524" s="55">
        <f t="shared" si="108"/>
        <v>4302</v>
      </c>
      <c r="R3524" s="70">
        <f t="shared" ca="1" si="109"/>
        <v>3525</v>
      </c>
      <c r="S3524" s="69"/>
      <c r="T3524" s="76"/>
    </row>
    <row r="3525" spans="1:20" ht="17.45" customHeight="1" thickBot="1">
      <c r="A3525" s="2"/>
      <c r="B3525" s="365"/>
      <c r="C3525" s="77"/>
      <c r="D3525" s="362" t="str">
        <f>HYPERLINK("https://miamia.ru/search/index.php?q="&amp;Q3525&amp;"&amp;s=Поиск?utm_source=Excel&amp;utm_medium=Nalichie&amp;utm_content="&amp;Q3525&amp;"","Посмотреть большую фотографию на сайте")</f>
        <v>Посмотреть большую фотографию на сайте</v>
      </c>
      <c r="E3525" s="363"/>
      <c r="F3525" s="363"/>
      <c r="G3525" s="363"/>
      <c r="H3525" s="363"/>
      <c r="I3525" s="363"/>
      <c r="J3525" s="363"/>
      <c r="K3525" s="363"/>
      <c r="L3525" s="363"/>
      <c r="M3525" s="363"/>
      <c r="N3525" s="364"/>
      <c r="O3525" s="94" t="str">
        <f ca="1">IF(D3525="цвет",SUM(O3526:INDIRECT("N"&amp;R3525)),IF(SUM(E3525:N3525)=0,"",SUM(E3525:N3525)))</f>
        <v/>
      </c>
      <c r="P3525" s="68" t="s">
        <v>98</v>
      </c>
      <c r="Q3525" s="55">
        <f t="shared" si="108"/>
        <v>4302</v>
      </c>
      <c r="R3525" s="70">
        <f t="shared" ca="1" si="109"/>
        <v>3525</v>
      </c>
      <c r="S3525" s="69"/>
      <c r="T3525" s="76"/>
    </row>
    <row r="3526" spans="1:20" ht="17.25" thickBot="1">
      <c r="A3526" s="2"/>
      <c r="B3526" s="356" t="s">
        <v>990</v>
      </c>
      <c r="C3526" s="83">
        <v>4303</v>
      </c>
      <c r="D3526" s="98" t="s">
        <v>9</v>
      </c>
      <c r="E3526" s="99" t="s">
        <v>10</v>
      </c>
      <c r="F3526" s="99" t="s">
        <v>17</v>
      </c>
      <c r="G3526" s="99" t="s">
        <v>18</v>
      </c>
      <c r="H3526" s="99" t="s">
        <v>19</v>
      </c>
      <c r="I3526" s="99" t="s">
        <v>23</v>
      </c>
      <c r="J3526" s="99"/>
      <c r="K3526" s="99"/>
      <c r="L3526" s="99"/>
      <c r="M3526" s="99"/>
      <c r="N3526" s="99"/>
      <c r="O3526" s="93">
        <f ca="1">IF(D3526="цвет",SUM(O3527:INDIRECT("N"&amp;R3526)),IF(SUM(E3526:N3526)=0,"",SUM(E3526:N3526)))</f>
        <v>0</v>
      </c>
      <c r="P3526" s="68">
        <v>2582</v>
      </c>
      <c r="Q3526" s="55">
        <f t="shared" si="108"/>
        <v>4303</v>
      </c>
      <c r="R3526" s="70">
        <f t="shared" ca="1" si="109"/>
        <v>3529</v>
      </c>
      <c r="S3526" s="85">
        <v>2582</v>
      </c>
      <c r="T3526" s="62">
        <f ca="1">S3526*O3526</f>
        <v>0</v>
      </c>
    </row>
    <row r="3527" spans="1:20" ht="17.25" thickBot="1">
      <c r="A3527" s="2"/>
      <c r="B3527" s="357"/>
      <c r="C3527" s="75"/>
      <c r="D3527" s="5" t="s">
        <v>33</v>
      </c>
      <c r="E3527" s="351"/>
      <c r="F3527" s="351"/>
      <c r="G3527" s="181"/>
      <c r="H3527" s="351"/>
      <c r="I3527" s="7"/>
      <c r="J3527" s="7"/>
      <c r="K3527" s="7"/>
      <c r="L3527" s="7"/>
      <c r="M3527" s="7"/>
      <c r="N3527" s="7"/>
      <c r="O3527" s="94" t="str">
        <f ca="1">IF(D3527="цвет",SUM(O3528:INDIRECT("N"&amp;R3527)),IF(SUM(E3527:N3527)=0,"",SUM(E3527:N3527)))</f>
        <v/>
      </c>
      <c r="P3527" s="68" t="s">
        <v>98</v>
      </c>
      <c r="Q3527" s="55">
        <f t="shared" si="108"/>
        <v>4303</v>
      </c>
      <c r="R3527" s="70">
        <f t="shared" ca="1" si="109"/>
        <v>3529</v>
      </c>
      <c r="S3527" s="69"/>
      <c r="T3527" s="76"/>
    </row>
    <row r="3528" spans="1:20" ht="135" customHeight="1">
      <c r="A3528" s="2"/>
      <c r="B3528" s="357"/>
      <c r="C3528" s="75"/>
      <c r="D3528" s="359" t="s">
        <v>994</v>
      </c>
      <c r="E3528" s="360"/>
      <c r="F3528" s="360"/>
      <c r="G3528" s="360"/>
      <c r="H3528" s="360"/>
      <c r="I3528" s="360"/>
      <c r="J3528" s="360"/>
      <c r="K3528" s="360"/>
      <c r="L3528" s="360"/>
      <c r="M3528" s="360"/>
      <c r="N3528" s="361"/>
      <c r="O3528" s="94" t="str">
        <f ca="1">IF(D3528="цвет",SUM(O3529:INDIRECT("N"&amp;R3528)),IF(SUM(E3528:N3528)=0,"",SUM(E3528:N3528)))</f>
        <v/>
      </c>
      <c r="P3528" s="68" t="s">
        <v>98</v>
      </c>
      <c r="Q3528" s="55">
        <f t="shared" si="108"/>
        <v>4303</v>
      </c>
      <c r="R3528" s="70">
        <f t="shared" ca="1" si="109"/>
        <v>3529</v>
      </c>
      <c r="S3528" s="69"/>
      <c r="T3528" s="76"/>
    </row>
    <row r="3529" spans="1:20" ht="17.45" customHeight="1" thickBot="1">
      <c r="A3529" s="2"/>
      <c r="B3529" s="365"/>
      <c r="C3529" s="77"/>
      <c r="D3529" s="362" t="str">
        <f>HYPERLINK("https://miamia.ru/search/index.php?q="&amp;Q3529&amp;"&amp;s=Поиск?utm_source=Excel&amp;utm_medium=Nalichie&amp;utm_content="&amp;Q3529&amp;"","Посмотреть большую фотографию на сайте")</f>
        <v>Посмотреть большую фотографию на сайте</v>
      </c>
      <c r="E3529" s="363"/>
      <c r="F3529" s="363"/>
      <c r="G3529" s="363"/>
      <c r="H3529" s="363"/>
      <c r="I3529" s="363"/>
      <c r="J3529" s="363"/>
      <c r="K3529" s="363"/>
      <c r="L3529" s="363"/>
      <c r="M3529" s="363"/>
      <c r="N3529" s="364"/>
      <c r="O3529" s="94" t="str">
        <f ca="1">IF(D3529="цвет",SUM(O3530:INDIRECT("N"&amp;R3529)),IF(SUM(E3529:N3529)=0,"",SUM(E3529:N3529)))</f>
        <v/>
      </c>
      <c r="P3529" s="68" t="s">
        <v>98</v>
      </c>
      <c r="Q3529" s="55">
        <f t="shared" si="108"/>
        <v>4303</v>
      </c>
      <c r="R3529" s="70">
        <f t="shared" ca="1" si="109"/>
        <v>3529</v>
      </c>
      <c r="S3529" s="69"/>
      <c r="T3529" s="76"/>
    </row>
    <row r="3530" spans="1:20" ht="17.25" thickBot="1">
      <c r="A3530" s="2"/>
      <c r="B3530" s="356" t="s">
        <v>990</v>
      </c>
      <c r="C3530" s="83">
        <v>4304</v>
      </c>
      <c r="D3530" s="98" t="s">
        <v>9</v>
      </c>
      <c r="E3530" s="99" t="s">
        <v>10</v>
      </c>
      <c r="F3530" s="99" t="s">
        <v>11</v>
      </c>
      <c r="G3530" s="99" t="s">
        <v>12</v>
      </c>
      <c r="H3530" s="99" t="s">
        <v>13</v>
      </c>
      <c r="I3530" s="99" t="s">
        <v>14</v>
      </c>
      <c r="J3530" s="99" t="s">
        <v>15</v>
      </c>
      <c r="K3530" s="99" t="s">
        <v>16</v>
      </c>
      <c r="L3530" s="99"/>
      <c r="M3530" s="99"/>
      <c r="N3530" s="99"/>
      <c r="O3530" s="93">
        <f ca="1">IF(D3530="цвет",SUM(O3531:INDIRECT("N"&amp;R3530)),IF(SUM(E3530:N3530)=0,"",SUM(E3530:N3530)))</f>
        <v>0</v>
      </c>
      <c r="P3530" s="68">
        <v>5167</v>
      </c>
      <c r="Q3530" s="55">
        <f t="shared" si="108"/>
        <v>4304</v>
      </c>
      <c r="R3530" s="70">
        <f t="shared" ca="1" si="109"/>
        <v>3533</v>
      </c>
      <c r="S3530" s="85">
        <v>5167</v>
      </c>
      <c r="T3530" s="62">
        <f ca="1">S3530*O3530</f>
        <v>0</v>
      </c>
    </row>
    <row r="3531" spans="1:20" ht="17.25" thickBot="1">
      <c r="A3531" s="2"/>
      <c r="B3531" s="357"/>
      <c r="C3531" s="75"/>
      <c r="D3531" s="5" t="s">
        <v>33</v>
      </c>
      <c r="E3531" s="181"/>
      <c r="F3531" s="351"/>
      <c r="G3531" s="181"/>
      <c r="H3531" s="181"/>
      <c r="I3531" s="351"/>
      <c r="J3531" s="351"/>
      <c r="K3531" s="181"/>
      <c r="L3531" s="7"/>
      <c r="M3531" s="7"/>
      <c r="N3531" s="7"/>
      <c r="O3531" s="94" t="str">
        <f ca="1">IF(D3531="цвет",SUM(O3532:INDIRECT("N"&amp;R3531)),IF(SUM(E3531:N3531)=0,"",SUM(E3531:N3531)))</f>
        <v/>
      </c>
      <c r="P3531" s="68" t="s">
        <v>98</v>
      </c>
      <c r="Q3531" s="55">
        <f t="shared" ref="Q3531:Q3594" si="110">IF(C3531&lt;&gt;0,C3531,Q3530)</f>
        <v>4304</v>
      </c>
      <c r="R3531" s="70">
        <f t="shared" ref="R3531:R3594" ca="1" si="111">IF(D3531="Посмотреть большую фотографию на сайте",CELL("строка",O3531),R3532)</f>
        <v>3533</v>
      </c>
      <c r="S3531" s="69"/>
      <c r="T3531" s="76"/>
    </row>
    <row r="3532" spans="1:20" ht="135" customHeight="1">
      <c r="A3532" s="2"/>
      <c r="B3532" s="357"/>
      <c r="C3532" s="75"/>
      <c r="D3532" s="359" t="s">
        <v>993</v>
      </c>
      <c r="E3532" s="360"/>
      <c r="F3532" s="360"/>
      <c r="G3532" s="360"/>
      <c r="H3532" s="360"/>
      <c r="I3532" s="360"/>
      <c r="J3532" s="360"/>
      <c r="K3532" s="360"/>
      <c r="L3532" s="360"/>
      <c r="M3532" s="360"/>
      <c r="N3532" s="361"/>
      <c r="O3532" s="94" t="str">
        <f ca="1">IF(D3532="цвет",SUM(O3533:INDIRECT("N"&amp;R3532)),IF(SUM(E3532:N3532)=0,"",SUM(E3532:N3532)))</f>
        <v/>
      </c>
      <c r="P3532" s="68" t="s">
        <v>98</v>
      </c>
      <c r="Q3532" s="55">
        <f t="shared" si="110"/>
        <v>4304</v>
      </c>
      <c r="R3532" s="70">
        <f t="shared" ca="1" si="111"/>
        <v>3533</v>
      </c>
      <c r="S3532" s="69"/>
      <c r="T3532" s="76"/>
    </row>
    <row r="3533" spans="1:20" ht="17.45" customHeight="1" thickBot="1">
      <c r="A3533" s="2"/>
      <c r="B3533" s="365"/>
      <c r="C3533" s="77"/>
      <c r="D3533" s="362" t="str">
        <f>HYPERLINK("https://miamia.ru/search/index.php?q="&amp;Q3533&amp;"&amp;s=Поиск?utm_source=Excel&amp;utm_medium=Nalichie&amp;utm_content="&amp;Q3533&amp;"","Посмотреть большую фотографию на сайте")</f>
        <v>Посмотреть большую фотографию на сайте</v>
      </c>
      <c r="E3533" s="363"/>
      <c r="F3533" s="363"/>
      <c r="G3533" s="363"/>
      <c r="H3533" s="363"/>
      <c r="I3533" s="363"/>
      <c r="J3533" s="363"/>
      <c r="K3533" s="363"/>
      <c r="L3533" s="363"/>
      <c r="M3533" s="363"/>
      <c r="N3533" s="364"/>
      <c r="O3533" s="94" t="str">
        <f ca="1">IF(D3533="цвет",SUM(O3534:INDIRECT("N"&amp;R3533)),IF(SUM(E3533:N3533)=0,"",SUM(E3533:N3533)))</f>
        <v/>
      </c>
      <c r="P3533" s="68" t="s">
        <v>98</v>
      </c>
      <c r="Q3533" s="55">
        <f t="shared" si="110"/>
        <v>4304</v>
      </c>
      <c r="R3533" s="70">
        <f t="shared" ca="1" si="111"/>
        <v>3533</v>
      </c>
      <c r="S3533" s="69"/>
      <c r="T3533" s="76"/>
    </row>
    <row r="3534" spans="1:20" ht="17.25" thickBot="1">
      <c r="A3534" s="2"/>
      <c r="B3534" s="356" t="s">
        <v>990</v>
      </c>
      <c r="C3534" s="83">
        <v>4305</v>
      </c>
      <c r="D3534" s="98" t="s">
        <v>9</v>
      </c>
      <c r="E3534" s="11" t="s">
        <v>10</v>
      </c>
      <c r="F3534" s="99" t="s">
        <v>17</v>
      </c>
      <c r="G3534" s="74" t="s">
        <v>18</v>
      </c>
      <c r="H3534" s="74" t="s">
        <v>19</v>
      </c>
      <c r="I3534" s="74" t="s">
        <v>23</v>
      </c>
      <c r="J3534" s="99"/>
      <c r="K3534" s="99"/>
      <c r="L3534" s="99"/>
      <c r="M3534" s="99"/>
      <c r="N3534" s="99"/>
      <c r="O3534" s="93">
        <f ca="1">IF(D3534="цвет",SUM(O3535:INDIRECT("N"&amp;R3534)),IF(SUM(E3534:N3534)=0,"",SUM(E3534:N3534)))</f>
        <v>0</v>
      </c>
      <c r="P3534" s="68">
        <v>2194</v>
      </c>
      <c r="Q3534" s="55">
        <f t="shared" si="110"/>
        <v>4305</v>
      </c>
      <c r="R3534" s="70">
        <f t="shared" ca="1" si="111"/>
        <v>3537</v>
      </c>
      <c r="S3534" s="85">
        <v>2194</v>
      </c>
      <c r="T3534" s="62">
        <f ca="1">S3534*O3534</f>
        <v>0</v>
      </c>
    </row>
    <row r="3535" spans="1:20" ht="17.25" thickBot="1">
      <c r="A3535" s="2"/>
      <c r="B3535" s="357"/>
      <c r="C3535" s="75"/>
      <c r="D3535" s="5" t="s">
        <v>33</v>
      </c>
      <c r="E3535" s="7"/>
      <c r="F3535" s="351"/>
      <c r="G3535" s="351"/>
      <c r="H3535" s="351"/>
      <c r="I3535" s="7"/>
      <c r="J3535" s="7"/>
      <c r="K3535" s="7"/>
      <c r="L3535" s="7"/>
      <c r="M3535" s="7"/>
      <c r="N3535" s="7"/>
      <c r="O3535" s="94" t="str">
        <f ca="1">IF(D3535="цвет",SUM(O3536:INDIRECT("N"&amp;R3535)),IF(SUM(E3535:N3535)=0,"",SUM(E3535:N3535)))</f>
        <v/>
      </c>
      <c r="P3535" s="68" t="s">
        <v>98</v>
      </c>
      <c r="Q3535" s="55">
        <f t="shared" si="110"/>
        <v>4305</v>
      </c>
      <c r="R3535" s="70">
        <f t="shared" ca="1" si="111"/>
        <v>3537</v>
      </c>
      <c r="S3535" s="69"/>
      <c r="T3535" s="76"/>
    </row>
    <row r="3536" spans="1:20" ht="135" customHeight="1">
      <c r="A3536" s="2"/>
      <c r="B3536" s="357"/>
      <c r="C3536" s="75"/>
      <c r="D3536" s="359" t="s">
        <v>2334</v>
      </c>
      <c r="E3536" s="360"/>
      <c r="F3536" s="360"/>
      <c r="G3536" s="360"/>
      <c r="H3536" s="360"/>
      <c r="I3536" s="360"/>
      <c r="J3536" s="360"/>
      <c r="K3536" s="360"/>
      <c r="L3536" s="360"/>
      <c r="M3536" s="360"/>
      <c r="N3536" s="361"/>
      <c r="O3536" s="94" t="str">
        <f ca="1">IF(D3536="цвет",SUM(O3537:INDIRECT("N"&amp;R3536)),IF(SUM(E3536:N3536)=0,"",SUM(E3536:N3536)))</f>
        <v/>
      </c>
      <c r="P3536" s="68" t="s">
        <v>98</v>
      </c>
      <c r="Q3536" s="55">
        <f t="shared" si="110"/>
        <v>4305</v>
      </c>
      <c r="R3536" s="70">
        <f t="shared" ca="1" si="111"/>
        <v>3537</v>
      </c>
      <c r="S3536" s="69"/>
      <c r="T3536" s="76"/>
    </row>
    <row r="3537" spans="1:20" ht="17.45" customHeight="1" thickBot="1">
      <c r="A3537" s="2"/>
      <c r="B3537" s="365"/>
      <c r="C3537" s="77"/>
      <c r="D3537" s="362" t="str">
        <f>HYPERLINK("https://miamia.ru/search/index.php?q="&amp;Q3537&amp;"&amp;s=Поиск?utm_source=Excel&amp;utm_medium=Nalichie&amp;utm_content="&amp;Q3537&amp;"","Посмотреть большую фотографию на сайте")</f>
        <v>Посмотреть большую фотографию на сайте</v>
      </c>
      <c r="E3537" s="363"/>
      <c r="F3537" s="363"/>
      <c r="G3537" s="363"/>
      <c r="H3537" s="363"/>
      <c r="I3537" s="363"/>
      <c r="J3537" s="363"/>
      <c r="K3537" s="363"/>
      <c r="L3537" s="363"/>
      <c r="M3537" s="363"/>
      <c r="N3537" s="364"/>
      <c r="O3537" s="94" t="str">
        <f ca="1">IF(D3537="цвет",SUM(O3538:INDIRECT("N"&amp;R3537)),IF(SUM(E3537:N3537)=0,"",SUM(E3537:N3537)))</f>
        <v/>
      </c>
      <c r="P3537" s="68" t="s">
        <v>98</v>
      </c>
      <c r="Q3537" s="55">
        <f t="shared" si="110"/>
        <v>4305</v>
      </c>
      <c r="R3537" s="70">
        <f t="shared" ca="1" si="111"/>
        <v>3537</v>
      </c>
      <c r="S3537" s="69"/>
      <c r="T3537" s="76"/>
    </row>
    <row r="3538" spans="1:20" ht="17.25" thickBot="1">
      <c r="A3538" s="2"/>
      <c r="B3538" s="356" t="s">
        <v>990</v>
      </c>
      <c r="C3538" s="83">
        <v>4306</v>
      </c>
      <c r="D3538" s="98" t="s">
        <v>9</v>
      </c>
      <c r="E3538" s="99" t="s">
        <v>10</v>
      </c>
      <c r="F3538" s="99" t="s">
        <v>11</v>
      </c>
      <c r="G3538" s="99" t="s">
        <v>12</v>
      </c>
      <c r="H3538" s="99" t="s">
        <v>13</v>
      </c>
      <c r="I3538" s="99" t="s">
        <v>14</v>
      </c>
      <c r="J3538" s="99" t="s">
        <v>15</v>
      </c>
      <c r="K3538" s="99" t="s">
        <v>16</v>
      </c>
      <c r="L3538" s="99" t="s">
        <v>21</v>
      </c>
      <c r="M3538" s="99"/>
      <c r="N3538" s="99"/>
      <c r="O3538" s="93">
        <f ca="1">IF(D3538="цвет",SUM(O3539:INDIRECT("N"&amp;R3538)),IF(SUM(E3538:N3538)=0,"",SUM(E3538:N3538)))</f>
        <v>0</v>
      </c>
      <c r="P3538" s="68">
        <v>4779</v>
      </c>
      <c r="Q3538" s="55">
        <f t="shared" si="110"/>
        <v>4306</v>
      </c>
      <c r="R3538" s="70">
        <f t="shared" ca="1" si="111"/>
        <v>3541</v>
      </c>
      <c r="S3538" s="85">
        <v>4779</v>
      </c>
      <c r="T3538" s="62">
        <f ca="1">S3538*O3538</f>
        <v>0</v>
      </c>
    </row>
    <row r="3539" spans="1:20" ht="17.25" thickBot="1">
      <c r="A3539" s="2"/>
      <c r="B3539" s="357"/>
      <c r="C3539" s="75"/>
      <c r="D3539" s="5" t="s">
        <v>33</v>
      </c>
      <c r="E3539" s="181"/>
      <c r="F3539" s="351"/>
      <c r="G3539" s="181"/>
      <c r="H3539" s="181"/>
      <c r="I3539" s="181"/>
      <c r="J3539" s="351"/>
      <c r="K3539" s="351"/>
      <c r="L3539" s="351"/>
      <c r="M3539" s="7"/>
      <c r="N3539" s="7"/>
      <c r="O3539" s="94" t="str">
        <f ca="1">IF(D3539="цвет",SUM(O3540:INDIRECT("N"&amp;R3539)),IF(SUM(E3539:N3539)=0,"",SUM(E3539:N3539)))</f>
        <v/>
      </c>
      <c r="P3539" s="68" t="s">
        <v>98</v>
      </c>
      <c r="Q3539" s="55">
        <f t="shared" si="110"/>
        <v>4306</v>
      </c>
      <c r="R3539" s="70">
        <f t="shared" ca="1" si="111"/>
        <v>3541</v>
      </c>
      <c r="S3539" s="69"/>
      <c r="T3539" s="76"/>
    </row>
    <row r="3540" spans="1:20" ht="135" customHeight="1">
      <c r="A3540" s="2"/>
      <c r="B3540" s="357"/>
      <c r="C3540" s="75"/>
      <c r="D3540" s="359" t="s">
        <v>1012</v>
      </c>
      <c r="E3540" s="360"/>
      <c r="F3540" s="360"/>
      <c r="G3540" s="360"/>
      <c r="H3540" s="360"/>
      <c r="I3540" s="360"/>
      <c r="J3540" s="360"/>
      <c r="K3540" s="360"/>
      <c r="L3540" s="360"/>
      <c r="M3540" s="360"/>
      <c r="N3540" s="361"/>
      <c r="O3540" s="94" t="str">
        <f ca="1">IF(D3540="цвет",SUM(O3541:INDIRECT("N"&amp;R3540)),IF(SUM(E3540:N3540)=0,"",SUM(E3540:N3540)))</f>
        <v/>
      </c>
      <c r="P3540" s="68" t="s">
        <v>98</v>
      </c>
      <c r="Q3540" s="55">
        <f t="shared" si="110"/>
        <v>4306</v>
      </c>
      <c r="R3540" s="70">
        <f t="shared" ca="1" si="111"/>
        <v>3541</v>
      </c>
      <c r="S3540" s="69"/>
      <c r="T3540" s="76"/>
    </row>
    <row r="3541" spans="1:20" ht="17.45" customHeight="1" thickBot="1">
      <c r="A3541" s="2"/>
      <c r="B3541" s="365"/>
      <c r="C3541" s="77"/>
      <c r="D3541" s="362" t="str">
        <f>HYPERLINK("https://miamia.ru/search/index.php?q="&amp;Q3541&amp;"&amp;s=Поиск?utm_source=Excel&amp;utm_medium=Nalichie&amp;utm_content="&amp;Q3541&amp;"","Посмотреть большую фотографию на сайте")</f>
        <v>Посмотреть большую фотографию на сайте</v>
      </c>
      <c r="E3541" s="363"/>
      <c r="F3541" s="363"/>
      <c r="G3541" s="363"/>
      <c r="H3541" s="363"/>
      <c r="I3541" s="363"/>
      <c r="J3541" s="363"/>
      <c r="K3541" s="363"/>
      <c r="L3541" s="363"/>
      <c r="M3541" s="363"/>
      <c r="N3541" s="364"/>
      <c r="O3541" s="94" t="str">
        <f ca="1">IF(D3541="цвет",SUM(O3542:INDIRECT("N"&amp;R3541)),IF(SUM(E3541:N3541)=0,"",SUM(E3541:N3541)))</f>
        <v/>
      </c>
      <c r="P3541" s="68" t="s">
        <v>98</v>
      </c>
      <c r="Q3541" s="55">
        <f t="shared" si="110"/>
        <v>4306</v>
      </c>
      <c r="R3541" s="70">
        <f t="shared" ca="1" si="111"/>
        <v>3541</v>
      </c>
      <c r="S3541" s="69"/>
      <c r="T3541" s="76"/>
    </row>
    <row r="3542" spans="1:20" ht="17.25" thickBot="1">
      <c r="A3542" s="2"/>
      <c r="B3542" s="356" t="s">
        <v>990</v>
      </c>
      <c r="C3542" s="83">
        <v>4308</v>
      </c>
      <c r="D3542" s="98" t="s">
        <v>9</v>
      </c>
      <c r="E3542" s="99" t="s">
        <v>10</v>
      </c>
      <c r="F3542" s="99" t="s">
        <v>11</v>
      </c>
      <c r="G3542" s="99" t="s">
        <v>12</v>
      </c>
      <c r="H3542" s="99" t="s">
        <v>13</v>
      </c>
      <c r="I3542" s="99" t="s">
        <v>14</v>
      </c>
      <c r="J3542" s="99" t="s">
        <v>15</v>
      </c>
      <c r="K3542" s="99" t="s">
        <v>16</v>
      </c>
      <c r="L3542" s="99" t="s">
        <v>21</v>
      </c>
      <c r="M3542" s="99"/>
      <c r="N3542" s="99"/>
      <c r="O3542" s="93">
        <f ca="1">IF(D3542="цвет",SUM(O3543:INDIRECT("N"&amp;R3542)),IF(SUM(E3542:N3542)=0,"",SUM(E3542:N3542)))</f>
        <v>0</v>
      </c>
      <c r="P3542" s="68">
        <v>2970</v>
      </c>
      <c r="Q3542" s="55">
        <f t="shared" si="110"/>
        <v>4308</v>
      </c>
      <c r="R3542" s="70">
        <f t="shared" ca="1" si="111"/>
        <v>3545</v>
      </c>
      <c r="S3542" s="85">
        <v>2970</v>
      </c>
      <c r="T3542" s="62">
        <f ca="1">S3542*O3542</f>
        <v>0</v>
      </c>
    </row>
    <row r="3543" spans="1:20" ht="17.25" thickBot="1">
      <c r="A3543" s="2"/>
      <c r="B3543" s="357"/>
      <c r="C3543" s="75"/>
      <c r="D3543" s="5" t="s">
        <v>33</v>
      </c>
      <c r="E3543" s="7"/>
      <c r="F3543" s="351"/>
      <c r="G3543" s="181"/>
      <c r="H3543" s="7"/>
      <c r="I3543" s="181"/>
      <c r="J3543" s="181"/>
      <c r="K3543" s="351"/>
      <c r="L3543" s="7"/>
      <c r="M3543" s="7"/>
      <c r="N3543" s="7"/>
      <c r="O3543" s="94" t="str">
        <f ca="1">IF(D3543="цвет",SUM(O3544:INDIRECT("N"&amp;R3543)),IF(SUM(E3543:N3543)=0,"",SUM(E3543:N3543)))</f>
        <v/>
      </c>
      <c r="P3543" s="68" t="s">
        <v>98</v>
      </c>
      <c r="Q3543" s="55">
        <f t="shared" si="110"/>
        <v>4308</v>
      </c>
      <c r="R3543" s="70">
        <f t="shared" ca="1" si="111"/>
        <v>3545</v>
      </c>
      <c r="S3543" s="69"/>
      <c r="T3543" s="76"/>
    </row>
    <row r="3544" spans="1:20" ht="135" customHeight="1">
      <c r="A3544" s="2"/>
      <c r="B3544" s="357"/>
      <c r="C3544" s="75"/>
      <c r="D3544" s="359" t="s">
        <v>2335</v>
      </c>
      <c r="E3544" s="360"/>
      <c r="F3544" s="360"/>
      <c r="G3544" s="360"/>
      <c r="H3544" s="360"/>
      <c r="I3544" s="360"/>
      <c r="J3544" s="360"/>
      <c r="K3544" s="360"/>
      <c r="L3544" s="360"/>
      <c r="M3544" s="360"/>
      <c r="N3544" s="361"/>
      <c r="O3544" s="94" t="str">
        <f ca="1">IF(D3544="цвет",SUM(O3545:INDIRECT("N"&amp;R3544)),IF(SUM(E3544:N3544)=0,"",SUM(E3544:N3544)))</f>
        <v/>
      </c>
      <c r="P3544" s="68" t="s">
        <v>98</v>
      </c>
      <c r="Q3544" s="55">
        <f t="shared" si="110"/>
        <v>4308</v>
      </c>
      <c r="R3544" s="70">
        <f t="shared" ca="1" si="111"/>
        <v>3545</v>
      </c>
      <c r="S3544" s="69"/>
      <c r="T3544" s="76"/>
    </row>
    <row r="3545" spans="1:20" ht="17.45" customHeight="1" thickBot="1">
      <c r="A3545" s="2"/>
      <c r="B3545" s="365"/>
      <c r="C3545" s="77"/>
      <c r="D3545" s="362" t="str">
        <f>HYPERLINK("https://miamia.ru/search/index.php?q="&amp;Q3545&amp;"&amp;s=Поиск?utm_source=Excel&amp;utm_medium=Nalichie&amp;utm_content="&amp;Q3545&amp;"","Посмотреть большую фотографию на сайте")</f>
        <v>Посмотреть большую фотографию на сайте</v>
      </c>
      <c r="E3545" s="363"/>
      <c r="F3545" s="363"/>
      <c r="G3545" s="363"/>
      <c r="H3545" s="363"/>
      <c r="I3545" s="363"/>
      <c r="J3545" s="363"/>
      <c r="K3545" s="363"/>
      <c r="L3545" s="363"/>
      <c r="M3545" s="363"/>
      <c r="N3545" s="364"/>
      <c r="O3545" s="94" t="str">
        <f ca="1">IF(D3545="цвет",SUM(O3546:INDIRECT("N"&amp;R3545)),IF(SUM(E3545:N3545)=0,"",SUM(E3545:N3545)))</f>
        <v/>
      </c>
      <c r="P3545" s="68" t="s">
        <v>98</v>
      </c>
      <c r="Q3545" s="55">
        <f t="shared" si="110"/>
        <v>4308</v>
      </c>
      <c r="R3545" s="70">
        <f t="shared" ca="1" si="111"/>
        <v>3545</v>
      </c>
      <c r="S3545" s="69"/>
      <c r="T3545" s="76"/>
    </row>
    <row r="3546" spans="1:20" ht="17.25" thickBot="1">
      <c r="A3546" s="2"/>
      <c r="B3546" s="356" t="s">
        <v>990</v>
      </c>
      <c r="C3546" s="83">
        <v>4309</v>
      </c>
      <c r="D3546" s="98" t="s">
        <v>9</v>
      </c>
      <c r="E3546" s="11" t="s">
        <v>10</v>
      </c>
      <c r="F3546" s="99" t="s">
        <v>17</v>
      </c>
      <c r="G3546" s="74" t="s">
        <v>18</v>
      </c>
      <c r="H3546" s="74" t="s">
        <v>19</v>
      </c>
      <c r="I3546" s="74" t="s">
        <v>23</v>
      </c>
      <c r="J3546" s="99"/>
      <c r="K3546" s="99"/>
      <c r="L3546" s="99"/>
      <c r="M3546" s="99"/>
      <c r="N3546" s="99"/>
      <c r="O3546" s="93">
        <f ca="1">IF(D3546="цвет",SUM(O3547:INDIRECT("N"&amp;R3546)),IF(SUM(E3546:N3546)=0,"",SUM(E3546:N3546)))</f>
        <v>0</v>
      </c>
      <c r="P3546" s="68">
        <v>3874</v>
      </c>
      <c r="Q3546" s="55">
        <f t="shared" si="110"/>
        <v>4309</v>
      </c>
      <c r="R3546" s="70">
        <f t="shared" ca="1" si="111"/>
        <v>3549</v>
      </c>
      <c r="S3546" s="85">
        <v>3874</v>
      </c>
      <c r="T3546" s="62">
        <f ca="1">S3546*O3546</f>
        <v>0</v>
      </c>
    </row>
    <row r="3547" spans="1:20" ht="17.25" thickBot="1">
      <c r="A3547" s="2"/>
      <c r="B3547" s="357"/>
      <c r="C3547" s="75"/>
      <c r="D3547" s="5" t="s">
        <v>33</v>
      </c>
      <c r="E3547" s="7"/>
      <c r="F3547" s="181"/>
      <c r="G3547" s="351"/>
      <c r="H3547" s="351"/>
      <c r="I3547" s="7"/>
      <c r="J3547" s="7"/>
      <c r="K3547" s="7"/>
      <c r="L3547" s="7"/>
      <c r="M3547" s="7"/>
      <c r="N3547" s="7"/>
      <c r="O3547" s="94" t="str">
        <f ca="1">IF(D3547="цвет",SUM(O3548:INDIRECT("N"&amp;R3547)),IF(SUM(E3547:N3547)=0,"",SUM(E3547:N3547)))</f>
        <v/>
      </c>
      <c r="P3547" s="68" t="s">
        <v>98</v>
      </c>
      <c r="Q3547" s="55">
        <f t="shared" si="110"/>
        <v>4309</v>
      </c>
      <c r="R3547" s="70">
        <f t="shared" ca="1" si="111"/>
        <v>3549</v>
      </c>
      <c r="S3547" s="69"/>
      <c r="T3547" s="76"/>
    </row>
    <row r="3548" spans="1:20" ht="135" customHeight="1">
      <c r="A3548" s="2"/>
      <c r="B3548" s="357"/>
      <c r="C3548" s="75"/>
      <c r="D3548" s="359" t="s">
        <v>2336</v>
      </c>
      <c r="E3548" s="360"/>
      <c r="F3548" s="360"/>
      <c r="G3548" s="360"/>
      <c r="H3548" s="360"/>
      <c r="I3548" s="360"/>
      <c r="J3548" s="360"/>
      <c r="K3548" s="360"/>
      <c r="L3548" s="360"/>
      <c r="M3548" s="360"/>
      <c r="N3548" s="361"/>
      <c r="O3548" s="94" t="str">
        <f ca="1">IF(D3548="цвет",SUM(O3549:INDIRECT("N"&amp;R3548)),IF(SUM(E3548:N3548)=0,"",SUM(E3548:N3548)))</f>
        <v/>
      </c>
      <c r="P3548" s="68" t="s">
        <v>98</v>
      </c>
      <c r="Q3548" s="55">
        <f t="shared" si="110"/>
        <v>4309</v>
      </c>
      <c r="R3548" s="70">
        <f t="shared" ca="1" si="111"/>
        <v>3549</v>
      </c>
      <c r="S3548" s="69"/>
      <c r="T3548" s="76"/>
    </row>
    <row r="3549" spans="1:20" ht="17.45" customHeight="1" thickBot="1">
      <c r="A3549" s="2"/>
      <c r="B3549" s="365"/>
      <c r="C3549" s="77"/>
      <c r="D3549" s="362" t="str">
        <f>HYPERLINK("https://miamia.ru/search/index.php?q="&amp;Q3549&amp;"&amp;s=Поиск?utm_source=Excel&amp;utm_medium=Nalichie&amp;utm_content="&amp;Q3549&amp;"","Посмотреть большую фотографию на сайте")</f>
        <v>Посмотреть большую фотографию на сайте</v>
      </c>
      <c r="E3549" s="363"/>
      <c r="F3549" s="363"/>
      <c r="G3549" s="363"/>
      <c r="H3549" s="363"/>
      <c r="I3549" s="363"/>
      <c r="J3549" s="363"/>
      <c r="K3549" s="363"/>
      <c r="L3549" s="363"/>
      <c r="M3549" s="363"/>
      <c r="N3549" s="364"/>
      <c r="O3549" s="94" t="str">
        <f ca="1">IF(D3549="цвет",SUM(O3550:INDIRECT("N"&amp;R3549)),IF(SUM(E3549:N3549)=0,"",SUM(E3549:N3549)))</f>
        <v/>
      </c>
      <c r="P3549" s="68" t="s">
        <v>98</v>
      </c>
      <c r="Q3549" s="55">
        <f t="shared" si="110"/>
        <v>4309</v>
      </c>
      <c r="R3549" s="70">
        <f t="shared" ca="1" si="111"/>
        <v>3549</v>
      </c>
      <c r="S3549" s="69"/>
      <c r="T3549" s="76"/>
    </row>
    <row r="3550" spans="1:20" ht="23.1" customHeight="1" thickBot="1">
      <c r="A3550" s="2"/>
      <c r="B3550" s="28" t="s">
        <v>1131</v>
      </c>
      <c r="C3550" s="29"/>
      <c r="D3550" s="30"/>
      <c r="E3550" s="31"/>
      <c r="F3550" s="31"/>
      <c r="G3550" s="31"/>
      <c r="H3550" s="31"/>
      <c r="I3550" s="31"/>
      <c r="J3550" s="31"/>
      <c r="K3550" s="31"/>
      <c r="L3550" s="31"/>
      <c r="M3550" s="31"/>
      <c r="N3550" s="31"/>
      <c r="O3550" s="91" t="str">
        <f ca="1">IF(D3550="цвет",SUM(O3551:INDIRECT("N"&amp;R3550)),IF(SUM(E3550:N3550)=0,"",SUM(E3550:N3550)))</f>
        <v/>
      </c>
      <c r="P3550" s="68" t="s">
        <v>98</v>
      </c>
      <c r="Q3550" s="55">
        <f t="shared" si="110"/>
        <v>4309</v>
      </c>
      <c r="R3550" s="70">
        <f t="shared" ca="1" si="111"/>
        <v>3554</v>
      </c>
    </row>
    <row r="3551" spans="1:20" ht="17.25" thickBot="1">
      <c r="A3551" s="2"/>
      <c r="B3551" s="356" t="s">
        <v>1108</v>
      </c>
      <c r="C3551" s="83">
        <v>4340</v>
      </c>
      <c r="D3551" s="98" t="s">
        <v>9</v>
      </c>
      <c r="E3551" s="74" t="s">
        <v>11</v>
      </c>
      <c r="F3551" s="74" t="s">
        <v>12</v>
      </c>
      <c r="G3551" s="74" t="s">
        <v>13</v>
      </c>
      <c r="H3551" s="99" t="s">
        <v>14</v>
      </c>
      <c r="I3551" s="99" t="s">
        <v>15</v>
      </c>
      <c r="J3551" s="99" t="s">
        <v>16</v>
      </c>
      <c r="K3551" s="99" t="s">
        <v>21</v>
      </c>
      <c r="L3551" s="99" t="s">
        <v>22</v>
      </c>
      <c r="M3551" s="99"/>
      <c r="N3551" s="100"/>
      <c r="O3551" s="93">
        <f ca="1">IF(D3551="цвет",SUM(O3552:INDIRECT("N"&amp;R3551)),IF(SUM(E3551:N3551)=0,"",SUM(E3551:N3551)))</f>
        <v>0</v>
      </c>
      <c r="P3551" s="68">
        <v>2582</v>
      </c>
      <c r="Q3551" s="69">
        <f t="shared" si="110"/>
        <v>4340</v>
      </c>
      <c r="R3551" s="70">
        <f t="shared" ca="1" si="111"/>
        <v>3554</v>
      </c>
      <c r="S3551" s="101">
        <v>2582</v>
      </c>
      <c r="T3551" s="62">
        <f ca="1">S3551*O3551</f>
        <v>0</v>
      </c>
    </row>
    <row r="3552" spans="1:20" ht="17.25" thickBot="1">
      <c r="A3552" s="2"/>
      <c r="B3552" s="357"/>
      <c r="C3552" s="75"/>
      <c r="D3552" s="5" t="s">
        <v>299</v>
      </c>
      <c r="E3552" s="7"/>
      <c r="F3552" s="7"/>
      <c r="G3552" s="7"/>
      <c r="H3552" s="7"/>
      <c r="I3552" s="181"/>
      <c r="J3552" s="181"/>
      <c r="K3552" s="181"/>
      <c r="L3552" s="7"/>
      <c r="M3552" s="7"/>
      <c r="N3552" s="97"/>
      <c r="O3552" s="94" t="str">
        <f ca="1">IF(D3552="цвет",SUM(O3553:INDIRECT("N"&amp;R3552)),IF(SUM(E3552:N3552)=0,"",SUM(E3552:N3552)))</f>
        <v/>
      </c>
      <c r="P3552" s="68" t="s">
        <v>98</v>
      </c>
      <c r="Q3552" s="69">
        <f t="shared" si="110"/>
        <v>4340</v>
      </c>
      <c r="R3552" s="70">
        <f t="shared" ca="1" si="111"/>
        <v>3554</v>
      </c>
      <c r="S3552" s="69"/>
      <c r="T3552" s="102"/>
    </row>
    <row r="3553" spans="1:20" ht="135" customHeight="1">
      <c r="A3553" s="2"/>
      <c r="B3553" s="357"/>
      <c r="C3553" s="75"/>
      <c r="D3553" s="359" t="s">
        <v>1350</v>
      </c>
      <c r="E3553" s="360"/>
      <c r="F3553" s="360"/>
      <c r="G3553" s="360"/>
      <c r="H3553" s="360"/>
      <c r="I3553" s="360"/>
      <c r="J3553" s="360"/>
      <c r="K3553" s="360"/>
      <c r="L3553" s="360"/>
      <c r="M3553" s="360"/>
      <c r="N3553" s="360"/>
      <c r="O3553" s="94" t="str">
        <f ca="1">IF(D3553="цвет",SUM(O3554:INDIRECT("N"&amp;R3553)),IF(SUM(E3553:N3553)=0,"",SUM(E3553:N3553)))</f>
        <v/>
      </c>
      <c r="P3553" s="68" t="s">
        <v>98</v>
      </c>
      <c r="Q3553" s="69">
        <f t="shared" si="110"/>
        <v>4340</v>
      </c>
      <c r="R3553" s="70">
        <f t="shared" ca="1" si="111"/>
        <v>3554</v>
      </c>
      <c r="S3553" s="69"/>
      <c r="T3553" s="102"/>
    </row>
    <row r="3554" spans="1:20" ht="17.45" customHeight="1" thickBot="1">
      <c r="A3554" s="2"/>
      <c r="B3554" s="365"/>
      <c r="C3554" s="77"/>
      <c r="D3554" s="362" t="str">
        <f>HYPERLINK("https://miamia.ru/search/index.php?q="&amp;Q3554&amp;"&amp;s=Поиск?utm_source=Excel&amp;utm_medium=Nalichie&amp;utm_content="&amp;Q3554&amp;"","Посмотреть большую фотографию на сайте")</f>
        <v>Посмотреть большую фотографию на сайте</v>
      </c>
      <c r="E3554" s="363"/>
      <c r="F3554" s="363"/>
      <c r="G3554" s="363"/>
      <c r="H3554" s="363"/>
      <c r="I3554" s="363"/>
      <c r="J3554" s="363"/>
      <c r="K3554" s="363"/>
      <c r="L3554" s="363"/>
      <c r="M3554" s="363"/>
      <c r="N3554" s="363"/>
      <c r="O3554" s="94" t="str">
        <f ca="1">IF(D3554="цвет",SUM(O3555:INDIRECT("N"&amp;R3554)),IF(SUM(E3554:N3554)=0,"",SUM(E3554:N3554)))</f>
        <v/>
      </c>
      <c r="P3554" s="68" t="s">
        <v>98</v>
      </c>
      <c r="Q3554" s="69">
        <f t="shared" si="110"/>
        <v>4340</v>
      </c>
      <c r="R3554" s="70">
        <f t="shared" ca="1" si="111"/>
        <v>3554</v>
      </c>
      <c r="S3554" s="69"/>
      <c r="T3554" s="102"/>
    </row>
    <row r="3555" spans="1:20" ht="17.25" thickBot="1">
      <c r="A3555" s="2"/>
      <c r="B3555" s="356" t="s">
        <v>1108</v>
      </c>
      <c r="C3555" s="83">
        <v>4341</v>
      </c>
      <c r="D3555" s="98" t="s">
        <v>9</v>
      </c>
      <c r="E3555" s="74" t="s">
        <v>11</v>
      </c>
      <c r="F3555" s="74" t="s">
        <v>12</v>
      </c>
      <c r="G3555" s="74" t="s">
        <v>13</v>
      </c>
      <c r="H3555" s="99" t="s">
        <v>14</v>
      </c>
      <c r="I3555" s="99" t="s">
        <v>15</v>
      </c>
      <c r="J3555" s="99" t="s">
        <v>16</v>
      </c>
      <c r="K3555" s="99"/>
      <c r="L3555" s="99"/>
      <c r="M3555" s="99"/>
      <c r="N3555" s="100"/>
      <c r="O3555" s="93">
        <f ca="1">IF(D3555="цвет",SUM(O3556:INDIRECT("N"&amp;R3555)),IF(SUM(E3555:N3555)=0,"",SUM(E3555:N3555)))</f>
        <v>0</v>
      </c>
      <c r="P3555" s="68">
        <v>2582</v>
      </c>
      <c r="Q3555" s="69">
        <f t="shared" si="110"/>
        <v>4341</v>
      </c>
      <c r="R3555" s="70">
        <f t="shared" ca="1" si="111"/>
        <v>3558</v>
      </c>
      <c r="S3555" s="101">
        <v>2582</v>
      </c>
      <c r="T3555" s="62">
        <f ca="1">S3555*O3555</f>
        <v>0</v>
      </c>
    </row>
    <row r="3556" spans="1:20" ht="17.25" thickBot="1">
      <c r="A3556" s="2"/>
      <c r="B3556" s="357"/>
      <c r="C3556" s="75"/>
      <c r="D3556" s="5" t="s">
        <v>299</v>
      </c>
      <c r="E3556" s="181"/>
      <c r="F3556" s="181"/>
      <c r="G3556" s="7"/>
      <c r="H3556" s="7"/>
      <c r="I3556" s="181"/>
      <c r="J3556" s="181"/>
      <c r="K3556" s="7"/>
      <c r="L3556" s="7"/>
      <c r="M3556" s="7"/>
      <c r="N3556" s="97"/>
      <c r="O3556" s="94" t="str">
        <f ca="1">IF(D3556="цвет",SUM(O3557:INDIRECT("N"&amp;R3556)),IF(SUM(E3556:N3556)=0,"",SUM(E3556:N3556)))</f>
        <v/>
      </c>
      <c r="P3556" s="68" t="s">
        <v>98</v>
      </c>
      <c r="Q3556" s="69">
        <f t="shared" si="110"/>
        <v>4341</v>
      </c>
      <c r="R3556" s="70">
        <f t="shared" ca="1" si="111"/>
        <v>3558</v>
      </c>
      <c r="S3556" s="69"/>
      <c r="T3556" s="102"/>
    </row>
    <row r="3557" spans="1:20" ht="135" customHeight="1">
      <c r="A3557" s="2"/>
      <c r="B3557" s="357"/>
      <c r="C3557" s="75"/>
      <c r="D3557" s="359" t="s">
        <v>1109</v>
      </c>
      <c r="E3557" s="360"/>
      <c r="F3557" s="360"/>
      <c r="G3557" s="360"/>
      <c r="H3557" s="360"/>
      <c r="I3557" s="360"/>
      <c r="J3557" s="360"/>
      <c r="K3557" s="360"/>
      <c r="L3557" s="360"/>
      <c r="M3557" s="360"/>
      <c r="N3557" s="360"/>
      <c r="O3557" s="94" t="str">
        <f ca="1">IF(D3557="цвет",SUM(O3558:INDIRECT("N"&amp;R3557)),IF(SUM(E3557:N3557)=0,"",SUM(E3557:N3557)))</f>
        <v/>
      </c>
      <c r="P3557" s="68" t="s">
        <v>98</v>
      </c>
      <c r="Q3557" s="69">
        <f t="shared" si="110"/>
        <v>4341</v>
      </c>
      <c r="R3557" s="70">
        <f t="shared" ca="1" si="111"/>
        <v>3558</v>
      </c>
      <c r="S3557" s="69"/>
      <c r="T3557" s="102"/>
    </row>
    <row r="3558" spans="1:20" ht="17.45" customHeight="1" thickBot="1">
      <c r="A3558" s="2"/>
      <c r="B3558" s="365"/>
      <c r="C3558" s="77"/>
      <c r="D3558" s="362" t="str">
        <f>HYPERLINK("https://miamia.ru/search/index.php?q="&amp;Q3558&amp;"&amp;s=Поиск?utm_source=Excel&amp;utm_medium=Nalichie&amp;utm_content="&amp;Q3558&amp;"","Посмотреть большую фотографию на сайте")</f>
        <v>Посмотреть большую фотографию на сайте</v>
      </c>
      <c r="E3558" s="363"/>
      <c r="F3558" s="363"/>
      <c r="G3558" s="363"/>
      <c r="H3558" s="363"/>
      <c r="I3558" s="363"/>
      <c r="J3558" s="363"/>
      <c r="K3558" s="363"/>
      <c r="L3558" s="363"/>
      <c r="M3558" s="363"/>
      <c r="N3558" s="363"/>
      <c r="O3558" s="94" t="str">
        <f ca="1">IF(D3558="цвет",SUM(O3559:INDIRECT("N"&amp;R3558)),IF(SUM(E3558:N3558)=0,"",SUM(E3558:N3558)))</f>
        <v/>
      </c>
      <c r="P3558" s="68" t="s">
        <v>98</v>
      </c>
      <c r="Q3558" s="69">
        <f t="shared" si="110"/>
        <v>4341</v>
      </c>
      <c r="R3558" s="70">
        <f t="shared" ca="1" si="111"/>
        <v>3558</v>
      </c>
      <c r="S3558" s="69"/>
      <c r="T3558" s="102"/>
    </row>
    <row r="3559" spans="1:20" ht="17.25" thickBot="1">
      <c r="A3559" s="2"/>
      <c r="B3559" s="356" t="s">
        <v>1108</v>
      </c>
      <c r="C3559" s="83">
        <v>4342</v>
      </c>
      <c r="D3559" s="98" t="s">
        <v>9</v>
      </c>
      <c r="E3559" s="74" t="s">
        <v>11</v>
      </c>
      <c r="F3559" s="74" t="s">
        <v>12</v>
      </c>
      <c r="G3559" s="74" t="s">
        <v>13</v>
      </c>
      <c r="H3559" s="99" t="s">
        <v>14</v>
      </c>
      <c r="I3559" s="99" t="s">
        <v>15</v>
      </c>
      <c r="J3559" s="99" t="s">
        <v>16</v>
      </c>
      <c r="K3559" s="99"/>
      <c r="L3559" s="99"/>
      <c r="M3559" s="99"/>
      <c r="N3559" s="100"/>
      <c r="O3559" s="93">
        <f ca="1">IF(D3559="цвет",SUM(O3560:INDIRECT("N"&amp;R3559)),IF(SUM(E3559:N3559)=0,"",SUM(E3559:N3559)))</f>
        <v>0</v>
      </c>
      <c r="P3559" s="68">
        <v>2582</v>
      </c>
      <c r="Q3559" s="69">
        <f t="shared" si="110"/>
        <v>4342</v>
      </c>
      <c r="R3559" s="70">
        <f t="shared" ca="1" si="111"/>
        <v>3562</v>
      </c>
      <c r="S3559" s="101">
        <v>2582</v>
      </c>
      <c r="T3559" s="62">
        <f ca="1">S3559*O3559</f>
        <v>0</v>
      </c>
    </row>
    <row r="3560" spans="1:20" ht="17.25" thickBot="1">
      <c r="A3560" s="2"/>
      <c r="B3560" s="357"/>
      <c r="C3560" s="75"/>
      <c r="D3560" s="5" t="s">
        <v>299</v>
      </c>
      <c r="E3560" s="181"/>
      <c r="F3560" s="7"/>
      <c r="G3560" s="7"/>
      <c r="H3560" s="7"/>
      <c r="I3560" s="7"/>
      <c r="J3560" s="181"/>
      <c r="K3560" s="7"/>
      <c r="L3560" s="7"/>
      <c r="M3560" s="7"/>
      <c r="N3560" s="97"/>
      <c r="O3560" s="94" t="str">
        <f ca="1">IF(D3560="цвет",SUM(O3561:INDIRECT("N"&amp;R3560)),IF(SUM(E3560:N3560)=0,"",SUM(E3560:N3560)))</f>
        <v/>
      </c>
      <c r="P3560" s="68" t="s">
        <v>98</v>
      </c>
      <c r="Q3560" s="69">
        <f t="shared" si="110"/>
        <v>4342</v>
      </c>
      <c r="R3560" s="70">
        <f t="shared" ca="1" si="111"/>
        <v>3562</v>
      </c>
      <c r="S3560" s="69"/>
      <c r="T3560" s="102"/>
    </row>
    <row r="3561" spans="1:20" ht="135" customHeight="1">
      <c r="A3561" s="2"/>
      <c r="B3561" s="357"/>
      <c r="C3561" s="75"/>
      <c r="D3561" s="359" t="s">
        <v>1352</v>
      </c>
      <c r="E3561" s="360"/>
      <c r="F3561" s="360"/>
      <c r="G3561" s="360"/>
      <c r="H3561" s="360"/>
      <c r="I3561" s="360"/>
      <c r="J3561" s="360"/>
      <c r="K3561" s="360"/>
      <c r="L3561" s="360"/>
      <c r="M3561" s="360"/>
      <c r="N3561" s="360"/>
      <c r="O3561" s="94" t="str">
        <f ca="1">IF(D3561="цвет",SUM(O3562:INDIRECT("N"&amp;R3561)),IF(SUM(E3561:N3561)=0,"",SUM(E3561:N3561)))</f>
        <v/>
      </c>
      <c r="P3561" s="68" t="s">
        <v>98</v>
      </c>
      <c r="Q3561" s="69">
        <f t="shared" si="110"/>
        <v>4342</v>
      </c>
      <c r="R3561" s="70">
        <f t="shared" ca="1" si="111"/>
        <v>3562</v>
      </c>
      <c r="S3561" s="69"/>
      <c r="T3561" s="102"/>
    </row>
    <row r="3562" spans="1:20" ht="17.45" customHeight="1" thickBot="1">
      <c r="A3562" s="2"/>
      <c r="B3562" s="365"/>
      <c r="C3562" s="77"/>
      <c r="D3562" s="362" t="str">
        <f>HYPERLINK("https://miamia.ru/search/index.php?q="&amp;Q3562&amp;"&amp;s=Поиск?utm_source=Excel&amp;utm_medium=Nalichie&amp;utm_content="&amp;Q3562&amp;"","Посмотреть большую фотографию на сайте")</f>
        <v>Посмотреть большую фотографию на сайте</v>
      </c>
      <c r="E3562" s="363"/>
      <c r="F3562" s="363"/>
      <c r="G3562" s="363"/>
      <c r="H3562" s="363"/>
      <c r="I3562" s="363"/>
      <c r="J3562" s="363"/>
      <c r="K3562" s="363"/>
      <c r="L3562" s="363"/>
      <c r="M3562" s="363"/>
      <c r="N3562" s="363"/>
      <c r="O3562" s="94" t="str">
        <f ca="1">IF(D3562="цвет",SUM(O3563:INDIRECT("N"&amp;R3562)),IF(SUM(E3562:N3562)=0,"",SUM(E3562:N3562)))</f>
        <v/>
      </c>
      <c r="P3562" s="68" t="s">
        <v>98</v>
      </c>
      <c r="Q3562" s="69">
        <f t="shared" si="110"/>
        <v>4342</v>
      </c>
      <c r="R3562" s="70">
        <f t="shared" ca="1" si="111"/>
        <v>3562</v>
      </c>
      <c r="S3562" s="69"/>
      <c r="T3562" s="102"/>
    </row>
    <row r="3563" spans="1:20" ht="17.25" thickBot="1">
      <c r="A3563" s="2"/>
      <c r="B3563" s="356" t="s">
        <v>1108</v>
      </c>
      <c r="C3563" s="83">
        <v>4343</v>
      </c>
      <c r="D3563" s="98" t="s">
        <v>9</v>
      </c>
      <c r="E3563" s="99" t="s">
        <v>17</v>
      </c>
      <c r="F3563" s="74" t="s">
        <v>18</v>
      </c>
      <c r="G3563" s="74" t="s">
        <v>19</v>
      </c>
      <c r="H3563" s="74" t="s">
        <v>23</v>
      </c>
      <c r="I3563" s="99"/>
      <c r="J3563" s="99"/>
      <c r="K3563" s="99"/>
      <c r="L3563" s="99"/>
      <c r="M3563" s="99"/>
      <c r="N3563" s="100"/>
      <c r="O3563" s="93">
        <f ca="1">IF(D3563="цвет",SUM(O3564:INDIRECT("N"&amp;R3563)),IF(SUM(E3563:N3563)=0,"",SUM(E3563:N3563)))</f>
        <v>0</v>
      </c>
      <c r="P3563" s="68">
        <v>3358</v>
      </c>
      <c r="Q3563" s="69">
        <f t="shared" si="110"/>
        <v>4343</v>
      </c>
      <c r="R3563" s="70">
        <f t="shared" ca="1" si="111"/>
        <v>3566</v>
      </c>
      <c r="S3563" s="101">
        <v>3358</v>
      </c>
      <c r="T3563" s="62">
        <f ca="1">S3563*O3563</f>
        <v>0</v>
      </c>
    </row>
    <row r="3564" spans="1:20" ht="17.25" thickBot="1">
      <c r="A3564" s="2"/>
      <c r="B3564" s="357"/>
      <c r="C3564" s="75"/>
      <c r="D3564" s="5" t="s">
        <v>299</v>
      </c>
      <c r="E3564" s="7"/>
      <c r="F3564" s="181"/>
      <c r="G3564" s="351"/>
      <c r="H3564" s="351"/>
      <c r="I3564" s="7"/>
      <c r="J3564" s="7"/>
      <c r="K3564" s="7"/>
      <c r="L3564" s="7"/>
      <c r="M3564" s="7"/>
      <c r="N3564" s="97"/>
      <c r="O3564" s="94" t="str">
        <f ca="1">IF(D3564="цвет",SUM(O3565:INDIRECT("N"&amp;R3564)),IF(SUM(E3564:N3564)=0,"",SUM(E3564:N3564)))</f>
        <v/>
      </c>
      <c r="P3564" s="68" t="s">
        <v>98</v>
      </c>
      <c r="Q3564" s="69">
        <f t="shared" si="110"/>
        <v>4343</v>
      </c>
      <c r="R3564" s="70">
        <f t="shared" ca="1" si="111"/>
        <v>3566</v>
      </c>
      <c r="S3564" s="69"/>
      <c r="T3564" s="102"/>
    </row>
    <row r="3565" spans="1:20" ht="135" customHeight="1">
      <c r="A3565" s="2"/>
      <c r="B3565" s="357"/>
      <c r="C3565" s="75"/>
      <c r="D3565" s="359" t="s">
        <v>1114</v>
      </c>
      <c r="E3565" s="360"/>
      <c r="F3565" s="360"/>
      <c r="G3565" s="360"/>
      <c r="H3565" s="360"/>
      <c r="I3565" s="360"/>
      <c r="J3565" s="360"/>
      <c r="K3565" s="360"/>
      <c r="L3565" s="360"/>
      <c r="M3565" s="360"/>
      <c r="N3565" s="360"/>
      <c r="O3565" s="94" t="str">
        <f ca="1">IF(D3565="цвет",SUM(O3566:INDIRECT("N"&amp;R3565)),IF(SUM(E3565:N3565)=0,"",SUM(E3565:N3565)))</f>
        <v/>
      </c>
      <c r="P3565" s="68" t="s">
        <v>98</v>
      </c>
      <c r="Q3565" s="69">
        <f t="shared" si="110"/>
        <v>4343</v>
      </c>
      <c r="R3565" s="70">
        <f t="shared" ca="1" si="111"/>
        <v>3566</v>
      </c>
      <c r="S3565" s="69"/>
      <c r="T3565" s="102"/>
    </row>
    <row r="3566" spans="1:20" ht="17.45" customHeight="1" thickBot="1">
      <c r="A3566" s="2"/>
      <c r="B3566" s="365"/>
      <c r="C3566" s="77"/>
      <c r="D3566" s="362" t="str">
        <f>HYPERLINK("https://miamia.ru/search/index.php?q="&amp;Q3566&amp;"&amp;s=Поиск?utm_source=Excel&amp;utm_medium=Nalichie&amp;utm_content="&amp;Q3566&amp;"","Посмотреть большую фотографию на сайте")</f>
        <v>Посмотреть большую фотографию на сайте</v>
      </c>
      <c r="E3566" s="363"/>
      <c r="F3566" s="363"/>
      <c r="G3566" s="363"/>
      <c r="H3566" s="363"/>
      <c r="I3566" s="363"/>
      <c r="J3566" s="363"/>
      <c r="K3566" s="363"/>
      <c r="L3566" s="363"/>
      <c r="M3566" s="363"/>
      <c r="N3566" s="363"/>
      <c r="O3566" s="94" t="str">
        <f ca="1">IF(D3566="цвет",SUM(O3567:INDIRECT("N"&amp;R3566)),IF(SUM(E3566:N3566)=0,"",SUM(E3566:N3566)))</f>
        <v/>
      </c>
      <c r="P3566" s="68" t="s">
        <v>98</v>
      </c>
      <c r="Q3566" s="69">
        <f t="shared" si="110"/>
        <v>4343</v>
      </c>
      <c r="R3566" s="70">
        <f t="shared" ca="1" si="111"/>
        <v>3566</v>
      </c>
      <c r="S3566" s="69"/>
      <c r="T3566" s="102"/>
    </row>
    <row r="3567" spans="1:20" ht="17.25" thickBot="1">
      <c r="A3567" s="2"/>
      <c r="B3567" s="356" t="s">
        <v>1108</v>
      </c>
      <c r="C3567" s="83">
        <v>4344</v>
      </c>
      <c r="D3567" s="98" t="s">
        <v>9</v>
      </c>
      <c r="E3567" s="74" t="s">
        <v>11</v>
      </c>
      <c r="F3567" s="74" t="s">
        <v>12</v>
      </c>
      <c r="G3567" s="74" t="s">
        <v>13</v>
      </c>
      <c r="H3567" s="99" t="s">
        <v>14</v>
      </c>
      <c r="I3567" s="99" t="s">
        <v>15</v>
      </c>
      <c r="J3567" s="99" t="s">
        <v>16</v>
      </c>
      <c r="K3567" s="99"/>
      <c r="L3567" s="99"/>
      <c r="M3567" s="99"/>
      <c r="N3567" s="100"/>
      <c r="O3567" s="93">
        <f ca="1">IF(D3567="цвет",SUM(O3568:INDIRECT("N"&amp;R3567)),IF(SUM(E3567:N3567)=0,"",SUM(E3567:N3567)))</f>
        <v>0</v>
      </c>
      <c r="P3567" s="68">
        <v>2582</v>
      </c>
      <c r="Q3567" s="69">
        <f t="shared" si="110"/>
        <v>4344</v>
      </c>
      <c r="R3567" s="70">
        <f t="shared" ca="1" si="111"/>
        <v>3570</v>
      </c>
      <c r="S3567" s="101">
        <v>2582</v>
      </c>
      <c r="T3567" s="62">
        <f ca="1">S3567*O3567</f>
        <v>0</v>
      </c>
    </row>
    <row r="3568" spans="1:20" ht="17.25" thickBot="1">
      <c r="A3568" s="2"/>
      <c r="B3568" s="357"/>
      <c r="C3568" s="75"/>
      <c r="D3568" s="5" t="s">
        <v>299</v>
      </c>
      <c r="E3568" s="181"/>
      <c r="F3568" s="181"/>
      <c r="G3568" s="351"/>
      <c r="H3568" s="181"/>
      <c r="I3568" s="181"/>
      <c r="J3568" s="351"/>
      <c r="K3568" s="7"/>
      <c r="L3568" s="7"/>
      <c r="M3568" s="7"/>
      <c r="N3568" s="97"/>
      <c r="O3568" s="94" t="str">
        <f ca="1">IF(D3568="цвет",SUM(O3569:INDIRECT("N"&amp;R3568)),IF(SUM(E3568:N3568)=0,"",SUM(E3568:N3568)))</f>
        <v/>
      </c>
      <c r="P3568" s="68" t="s">
        <v>98</v>
      </c>
      <c r="Q3568" s="69">
        <f t="shared" si="110"/>
        <v>4344</v>
      </c>
      <c r="R3568" s="70">
        <f t="shared" ca="1" si="111"/>
        <v>3570</v>
      </c>
      <c r="S3568" s="69"/>
      <c r="T3568" s="102"/>
    </row>
    <row r="3569" spans="1:20" ht="135" customHeight="1">
      <c r="A3569" s="2"/>
      <c r="B3569" s="357"/>
      <c r="C3569" s="75"/>
      <c r="D3569" s="359" t="s">
        <v>1110</v>
      </c>
      <c r="E3569" s="360"/>
      <c r="F3569" s="360"/>
      <c r="G3569" s="360"/>
      <c r="H3569" s="360"/>
      <c r="I3569" s="360"/>
      <c r="J3569" s="360"/>
      <c r="K3569" s="360"/>
      <c r="L3569" s="360"/>
      <c r="M3569" s="360"/>
      <c r="N3569" s="360"/>
      <c r="O3569" s="94" t="str">
        <f ca="1">IF(D3569="цвет",SUM(O3570:INDIRECT("N"&amp;R3569)),IF(SUM(E3569:N3569)=0,"",SUM(E3569:N3569)))</f>
        <v/>
      </c>
      <c r="P3569" s="68" t="s">
        <v>98</v>
      </c>
      <c r="Q3569" s="69">
        <f t="shared" si="110"/>
        <v>4344</v>
      </c>
      <c r="R3569" s="70">
        <f t="shared" ca="1" si="111"/>
        <v>3570</v>
      </c>
      <c r="S3569" s="69"/>
      <c r="T3569" s="102"/>
    </row>
    <row r="3570" spans="1:20" ht="17.45" customHeight="1" thickBot="1">
      <c r="A3570" s="2"/>
      <c r="B3570" s="365"/>
      <c r="C3570" s="77"/>
      <c r="D3570" s="362" t="str">
        <f>HYPERLINK("https://miamia.ru/search/index.php?q="&amp;Q3570&amp;"&amp;s=Поиск?utm_source=Excel&amp;utm_medium=Nalichie&amp;utm_content="&amp;Q3570&amp;"","Посмотреть большую фотографию на сайте")</f>
        <v>Посмотреть большую фотографию на сайте</v>
      </c>
      <c r="E3570" s="363"/>
      <c r="F3570" s="363"/>
      <c r="G3570" s="363"/>
      <c r="H3570" s="363"/>
      <c r="I3570" s="363"/>
      <c r="J3570" s="363"/>
      <c r="K3570" s="363"/>
      <c r="L3570" s="363"/>
      <c r="M3570" s="363"/>
      <c r="N3570" s="363"/>
      <c r="O3570" s="94" t="str">
        <f ca="1">IF(D3570="цвет",SUM(O3571:INDIRECT("N"&amp;R3570)),IF(SUM(E3570:N3570)=0,"",SUM(E3570:N3570)))</f>
        <v/>
      </c>
      <c r="P3570" s="68" t="s">
        <v>98</v>
      </c>
      <c r="Q3570" s="69">
        <f t="shared" si="110"/>
        <v>4344</v>
      </c>
      <c r="R3570" s="70">
        <f t="shared" ca="1" si="111"/>
        <v>3570</v>
      </c>
      <c r="S3570" s="69"/>
      <c r="T3570" s="102"/>
    </row>
    <row r="3571" spans="1:20" ht="17.25" thickBot="1">
      <c r="A3571" s="2"/>
      <c r="B3571" s="356" t="s">
        <v>1108</v>
      </c>
      <c r="C3571" s="83">
        <v>4345</v>
      </c>
      <c r="D3571" s="98" t="s">
        <v>9</v>
      </c>
      <c r="E3571" s="74" t="s">
        <v>11</v>
      </c>
      <c r="F3571" s="74" t="s">
        <v>12</v>
      </c>
      <c r="G3571" s="74" t="s">
        <v>13</v>
      </c>
      <c r="H3571" s="99" t="s">
        <v>14</v>
      </c>
      <c r="I3571" s="99" t="s">
        <v>15</v>
      </c>
      <c r="J3571" s="99" t="s">
        <v>16</v>
      </c>
      <c r="K3571" s="99" t="s">
        <v>21</v>
      </c>
      <c r="L3571" s="99" t="s">
        <v>22</v>
      </c>
      <c r="M3571" s="99"/>
      <c r="N3571" s="100"/>
      <c r="O3571" s="93">
        <f ca="1">IF(D3571="цвет",SUM(O3572:INDIRECT("N"&amp;R3571)),IF(SUM(E3571:N3571)=0,"",SUM(E3571:N3571)))</f>
        <v>0</v>
      </c>
      <c r="P3571" s="68">
        <v>5167</v>
      </c>
      <c r="Q3571" s="69">
        <f t="shared" si="110"/>
        <v>4345</v>
      </c>
      <c r="R3571" s="70">
        <f t="shared" ca="1" si="111"/>
        <v>3574</v>
      </c>
      <c r="S3571" s="101">
        <v>5167</v>
      </c>
      <c r="T3571" s="62">
        <f ca="1">S3571*O3571</f>
        <v>0</v>
      </c>
    </row>
    <row r="3572" spans="1:20" ht="17.25" thickBot="1">
      <c r="A3572" s="2"/>
      <c r="B3572" s="357"/>
      <c r="C3572" s="75"/>
      <c r="D3572" s="5" t="s">
        <v>299</v>
      </c>
      <c r="E3572" s="7"/>
      <c r="F3572" s="7"/>
      <c r="G3572" s="7"/>
      <c r="H3572" s="181"/>
      <c r="I3572" s="181"/>
      <c r="J3572" s="351"/>
      <c r="K3572" s="351"/>
      <c r="L3572" s="181"/>
      <c r="M3572" s="7"/>
      <c r="N3572" s="97"/>
      <c r="O3572" s="94" t="str">
        <f ca="1">IF(D3572="цвет",SUM(O3573:INDIRECT("N"&amp;R3572)),IF(SUM(E3572:N3572)=0,"",SUM(E3572:N3572)))</f>
        <v/>
      </c>
      <c r="P3572" s="68" t="s">
        <v>98</v>
      </c>
      <c r="Q3572" s="69">
        <f t="shared" si="110"/>
        <v>4345</v>
      </c>
      <c r="R3572" s="70">
        <f t="shared" ca="1" si="111"/>
        <v>3574</v>
      </c>
      <c r="S3572" s="69"/>
      <c r="T3572" s="102"/>
    </row>
    <row r="3573" spans="1:20" ht="135" customHeight="1">
      <c r="A3573" s="2"/>
      <c r="B3573" s="357"/>
      <c r="C3573" s="75"/>
      <c r="D3573" s="359" t="s">
        <v>1111</v>
      </c>
      <c r="E3573" s="360"/>
      <c r="F3573" s="360"/>
      <c r="G3573" s="360"/>
      <c r="H3573" s="360"/>
      <c r="I3573" s="360"/>
      <c r="J3573" s="360"/>
      <c r="K3573" s="360"/>
      <c r="L3573" s="360"/>
      <c r="M3573" s="360"/>
      <c r="N3573" s="360"/>
      <c r="O3573" s="94" t="str">
        <f ca="1">IF(D3573="цвет",SUM(O3574:INDIRECT("N"&amp;R3573)),IF(SUM(E3573:N3573)=0,"",SUM(E3573:N3573)))</f>
        <v/>
      </c>
      <c r="P3573" s="68" t="s">
        <v>98</v>
      </c>
      <c r="Q3573" s="69">
        <f t="shared" si="110"/>
        <v>4345</v>
      </c>
      <c r="R3573" s="70">
        <f t="shared" ca="1" si="111"/>
        <v>3574</v>
      </c>
      <c r="S3573" s="69"/>
      <c r="T3573" s="102"/>
    </row>
    <row r="3574" spans="1:20" ht="17.45" customHeight="1" thickBot="1">
      <c r="A3574" s="2"/>
      <c r="B3574" s="365"/>
      <c r="C3574" s="77"/>
      <c r="D3574" s="362" t="str">
        <f>HYPERLINK("https://miamia.ru/search/index.php?q="&amp;Q3574&amp;"&amp;s=Поиск?utm_source=Excel&amp;utm_medium=Nalichie&amp;utm_content="&amp;Q3574&amp;"","Посмотреть большую фотографию на сайте")</f>
        <v>Посмотреть большую фотографию на сайте</v>
      </c>
      <c r="E3574" s="363"/>
      <c r="F3574" s="363"/>
      <c r="G3574" s="363"/>
      <c r="H3574" s="363"/>
      <c r="I3574" s="363"/>
      <c r="J3574" s="363"/>
      <c r="K3574" s="363"/>
      <c r="L3574" s="363"/>
      <c r="M3574" s="363"/>
      <c r="N3574" s="363"/>
      <c r="O3574" s="94" t="str">
        <f ca="1">IF(D3574="цвет",SUM(O3575:INDIRECT("N"&amp;R3574)),IF(SUM(E3574:N3574)=0,"",SUM(E3574:N3574)))</f>
        <v/>
      </c>
      <c r="P3574" s="68" t="s">
        <v>98</v>
      </c>
      <c r="Q3574" s="69">
        <f t="shared" si="110"/>
        <v>4345</v>
      </c>
      <c r="R3574" s="70">
        <f t="shared" ca="1" si="111"/>
        <v>3574</v>
      </c>
      <c r="S3574" s="69"/>
      <c r="T3574" s="102"/>
    </row>
    <row r="3575" spans="1:20" ht="17.25" thickBot="1">
      <c r="A3575" s="2"/>
      <c r="B3575" s="356" t="s">
        <v>1108</v>
      </c>
      <c r="C3575" s="83">
        <v>4346</v>
      </c>
      <c r="D3575" s="98" t="s">
        <v>9</v>
      </c>
      <c r="E3575" s="74" t="s">
        <v>11</v>
      </c>
      <c r="F3575" s="74" t="s">
        <v>12</v>
      </c>
      <c r="G3575" s="74" t="s">
        <v>13</v>
      </c>
      <c r="H3575" s="99" t="s">
        <v>14</v>
      </c>
      <c r="I3575" s="99" t="s">
        <v>15</v>
      </c>
      <c r="J3575" s="99" t="s">
        <v>16</v>
      </c>
      <c r="K3575" s="99" t="s">
        <v>21</v>
      </c>
      <c r="L3575" s="99" t="s">
        <v>22</v>
      </c>
      <c r="M3575" s="99"/>
      <c r="N3575" s="100"/>
      <c r="O3575" s="93">
        <f ca="1">IF(D3575="цвет",SUM(O3576:INDIRECT("N"&amp;R3575)),IF(SUM(E3575:N3575)=0,"",SUM(E3575:N3575)))</f>
        <v>0</v>
      </c>
      <c r="P3575" s="68">
        <v>4650</v>
      </c>
      <c r="Q3575" s="69">
        <f t="shared" si="110"/>
        <v>4346</v>
      </c>
      <c r="R3575" s="70">
        <f t="shared" ca="1" si="111"/>
        <v>3578</v>
      </c>
      <c r="S3575" s="101">
        <v>4650</v>
      </c>
      <c r="T3575" s="62">
        <f ca="1">S3575*O3575</f>
        <v>0</v>
      </c>
    </row>
    <row r="3576" spans="1:20" ht="17.25" thickBot="1">
      <c r="A3576" s="2"/>
      <c r="B3576" s="357"/>
      <c r="C3576" s="75"/>
      <c r="D3576" s="5" t="s">
        <v>299</v>
      </c>
      <c r="E3576" s="181"/>
      <c r="F3576" s="7"/>
      <c r="G3576" s="7"/>
      <c r="H3576" s="181"/>
      <c r="I3576" s="181"/>
      <c r="J3576" s="181"/>
      <c r="K3576" s="351"/>
      <c r="L3576" s="181"/>
      <c r="M3576" s="7"/>
      <c r="N3576" s="97"/>
      <c r="O3576" s="94" t="str">
        <f ca="1">IF(D3576="цвет",SUM(O3577:INDIRECT("N"&amp;R3576)),IF(SUM(E3576:N3576)=0,"",SUM(E3576:N3576)))</f>
        <v/>
      </c>
      <c r="P3576" s="68" t="s">
        <v>98</v>
      </c>
      <c r="Q3576" s="69">
        <f t="shared" si="110"/>
        <v>4346</v>
      </c>
      <c r="R3576" s="70">
        <f t="shared" ca="1" si="111"/>
        <v>3578</v>
      </c>
      <c r="S3576" s="69"/>
      <c r="T3576" s="102"/>
    </row>
    <row r="3577" spans="1:20" ht="135" customHeight="1">
      <c r="A3577" s="2"/>
      <c r="B3577" s="357"/>
      <c r="C3577" s="75"/>
      <c r="D3577" s="359" t="s">
        <v>1112</v>
      </c>
      <c r="E3577" s="360"/>
      <c r="F3577" s="360"/>
      <c r="G3577" s="360"/>
      <c r="H3577" s="360"/>
      <c r="I3577" s="360"/>
      <c r="J3577" s="360"/>
      <c r="K3577" s="360"/>
      <c r="L3577" s="360"/>
      <c r="M3577" s="360"/>
      <c r="N3577" s="360"/>
      <c r="O3577" s="94" t="str">
        <f ca="1">IF(D3577="цвет",SUM(O3578:INDIRECT("N"&amp;R3577)),IF(SUM(E3577:N3577)=0,"",SUM(E3577:N3577)))</f>
        <v/>
      </c>
      <c r="P3577" s="68" t="s">
        <v>98</v>
      </c>
      <c r="Q3577" s="69">
        <f t="shared" si="110"/>
        <v>4346</v>
      </c>
      <c r="R3577" s="70">
        <f t="shared" ca="1" si="111"/>
        <v>3578</v>
      </c>
      <c r="S3577" s="69"/>
      <c r="T3577" s="102"/>
    </row>
    <row r="3578" spans="1:20" ht="17.45" customHeight="1" thickBot="1">
      <c r="A3578" s="2"/>
      <c r="B3578" s="365"/>
      <c r="C3578" s="77"/>
      <c r="D3578" s="362" t="str">
        <f>HYPERLINK("https://miamia.ru/search/index.php?q="&amp;Q3578&amp;"&amp;s=Поиск?utm_source=Excel&amp;utm_medium=Nalichie&amp;utm_content="&amp;Q3578&amp;"","Посмотреть большую фотографию на сайте")</f>
        <v>Посмотреть большую фотографию на сайте</v>
      </c>
      <c r="E3578" s="363"/>
      <c r="F3578" s="363"/>
      <c r="G3578" s="363"/>
      <c r="H3578" s="363"/>
      <c r="I3578" s="363"/>
      <c r="J3578" s="363"/>
      <c r="K3578" s="363"/>
      <c r="L3578" s="363"/>
      <c r="M3578" s="363"/>
      <c r="N3578" s="363"/>
      <c r="O3578" s="94" t="str">
        <f ca="1">IF(D3578="цвет",SUM(O3579:INDIRECT("N"&amp;R3578)),IF(SUM(E3578:N3578)=0,"",SUM(E3578:N3578)))</f>
        <v/>
      </c>
      <c r="P3578" s="68" t="s">
        <v>98</v>
      </c>
      <c r="Q3578" s="69">
        <f t="shared" si="110"/>
        <v>4346</v>
      </c>
      <c r="R3578" s="70">
        <f t="shared" ca="1" si="111"/>
        <v>3578</v>
      </c>
      <c r="S3578" s="69"/>
      <c r="T3578" s="102"/>
    </row>
    <row r="3579" spans="1:20" ht="17.25" thickBot="1">
      <c r="A3579" s="2"/>
      <c r="B3579" s="356" t="s">
        <v>1108</v>
      </c>
      <c r="C3579" s="83">
        <v>4347</v>
      </c>
      <c r="D3579" s="98" t="s">
        <v>9</v>
      </c>
      <c r="E3579" s="99" t="s">
        <v>17</v>
      </c>
      <c r="F3579" s="74" t="s">
        <v>18</v>
      </c>
      <c r="G3579" s="74" t="s">
        <v>19</v>
      </c>
      <c r="H3579" s="74" t="s">
        <v>23</v>
      </c>
      <c r="I3579" s="99"/>
      <c r="J3579" s="99"/>
      <c r="K3579" s="99"/>
      <c r="L3579" s="99"/>
      <c r="M3579" s="99"/>
      <c r="N3579" s="100"/>
      <c r="O3579" s="93">
        <f ca="1">IF(D3579="цвет",SUM(O3580:INDIRECT("N"&amp;R3579)),IF(SUM(E3579:N3579)=0,"",SUM(E3579:N3579)))</f>
        <v>0</v>
      </c>
      <c r="P3579" s="68">
        <v>2970</v>
      </c>
      <c r="Q3579" s="69">
        <f t="shared" si="110"/>
        <v>4347</v>
      </c>
      <c r="R3579" s="70">
        <f t="shared" ca="1" si="111"/>
        <v>3582</v>
      </c>
      <c r="S3579" s="101">
        <v>2970</v>
      </c>
      <c r="T3579" s="62">
        <f ca="1">S3579*O3579</f>
        <v>0</v>
      </c>
    </row>
    <row r="3580" spans="1:20" ht="17.25" thickBot="1">
      <c r="A3580" s="2"/>
      <c r="B3580" s="357"/>
      <c r="C3580" s="75"/>
      <c r="D3580" s="5" t="s">
        <v>299</v>
      </c>
      <c r="E3580" s="181"/>
      <c r="F3580" s="7"/>
      <c r="G3580" s="7"/>
      <c r="H3580" s="7"/>
      <c r="I3580" s="7"/>
      <c r="J3580" s="7"/>
      <c r="K3580" s="7"/>
      <c r="L3580" s="7"/>
      <c r="M3580" s="7"/>
      <c r="N3580" s="97"/>
      <c r="O3580" s="94" t="str">
        <f ca="1">IF(D3580="цвет",SUM(O3581:INDIRECT("N"&amp;R3580)),IF(SUM(E3580:N3580)=0,"",SUM(E3580:N3580)))</f>
        <v/>
      </c>
      <c r="P3580" s="68" t="s">
        <v>98</v>
      </c>
      <c r="Q3580" s="69">
        <f t="shared" si="110"/>
        <v>4347</v>
      </c>
      <c r="R3580" s="70">
        <f t="shared" ca="1" si="111"/>
        <v>3582</v>
      </c>
      <c r="S3580" s="69"/>
      <c r="T3580" s="102"/>
    </row>
    <row r="3581" spans="1:20" ht="135" customHeight="1">
      <c r="A3581" s="2"/>
      <c r="B3581" s="357"/>
      <c r="C3581" s="75"/>
      <c r="D3581" s="359" t="s">
        <v>1113</v>
      </c>
      <c r="E3581" s="360"/>
      <c r="F3581" s="360"/>
      <c r="G3581" s="360"/>
      <c r="H3581" s="360"/>
      <c r="I3581" s="360"/>
      <c r="J3581" s="360"/>
      <c r="K3581" s="360"/>
      <c r="L3581" s="360"/>
      <c r="M3581" s="360"/>
      <c r="N3581" s="360"/>
      <c r="O3581" s="94" t="str">
        <f ca="1">IF(D3581="цвет",SUM(O3582:INDIRECT("N"&amp;R3581)),IF(SUM(E3581:N3581)=0,"",SUM(E3581:N3581)))</f>
        <v/>
      </c>
      <c r="P3581" s="68" t="s">
        <v>98</v>
      </c>
      <c r="Q3581" s="69">
        <f t="shared" si="110"/>
        <v>4347</v>
      </c>
      <c r="R3581" s="70">
        <f t="shared" ca="1" si="111"/>
        <v>3582</v>
      </c>
      <c r="S3581" s="69"/>
      <c r="T3581" s="102"/>
    </row>
    <row r="3582" spans="1:20" ht="17.45" customHeight="1" thickBot="1">
      <c r="A3582" s="2"/>
      <c r="B3582" s="365"/>
      <c r="C3582" s="77"/>
      <c r="D3582" s="362" t="str">
        <f>HYPERLINK("https://miamia.ru/search/index.php?q="&amp;Q3582&amp;"&amp;s=Поиск?utm_source=Excel&amp;utm_medium=Nalichie&amp;utm_content="&amp;Q3582&amp;"","Посмотреть большую фотографию на сайте")</f>
        <v>Посмотреть большую фотографию на сайте</v>
      </c>
      <c r="E3582" s="363"/>
      <c r="F3582" s="363"/>
      <c r="G3582" s="363"/>
      <c r="H3582" s="363"/>
      <c r="I3582" s="363"/>
      <c r="J3582" s="363"/>
      <c r="K3582" s="363"/>
      <c r="L3582" s="363"/>
      <c r="M3582" s="363"/>
      <c r="N3582" s="363"/>
      <c r="O3582" s="94" t="str">
        <f ca="1">IF(D3582="цвет",SUM(O3583:INDIRECT("N"&amp;R3582)),IF(SUM(E3582:N3582)=0,"",SUM(E3582:N3582)))</f>
        <v/>
      </c>
      <c r="P3582" s="68" t="s">
        <v>98</v>
      </c>
      <c r="Q3582" s="69">
        <f t="shared" si="110"/>
        <v>4347</v>
      </c>
      <c r="R3582" s="70">
        <f t="shared" ca="1" si="111"/>
        <v>3582</v>
      </c>
      <c r="S3582" s="69"/>
      <c r="T3582" s="102"/>
    </row>
    <row r="3583" spans="1:20" ht="17.25" thickBot="1">
      <c r="A3583" s="2"/>
      <c r="B3583" s="356" t="s">
        <v>1108</v>
      </c>
      <c r="C3583" s="83">
        <v>4348</v>
      </c>
      <c r="D3583" s="98" t="s">
        <v>9</v>
      </c>
      <c r="E3583" s="74" t="s">
        <v>11</v>
      </c>
      <c r="F3583" s="74" t="s">
        <v>12</v>
      </c>
      <c r="G3583" s="74" t="s">
        <v>13</v>
      </c>
      <c r="H3583" s="99" t="s">
        <v>14</v>
      </c>
      <c r="I3583" s="99" t="s">
        <v>15</v>
      </c>
      <c r="J3583" s="99" t="s">
        <v>16</v>
      </c>
      <c r="K3583" s="99" t="s">
        <v>21</v>
      </c>
      <c r="L3583" s="99" t="s">
        <v>22</v>
      </c>
      <c r="M3583" s="99"/>
      <c r="N3583" s="100"/>
      <c r="O3583" s="93">
        <f ca="1">IF(D3583="цвет",SUM(O3584:INDIRECT("N"&amp;R3583)),IF(SUM(E3583:N3583)=0,"",SUM(E3583:N3583)))</f>
        <v>0</v>
      </c>
      <c r="P3583" s="68">
        <v>2970</v>
      </c>
      <c r="Q3583" s="69">
        <f t="shared" si="110"/>
        <v>4348</v>
      </c>
      <c r="R3583" s="70">
        <f t="shared" ca="1" si="111"/>
        <v>3586</v>
      </c>
      <c r="S3583" s="101">
        <v>2970</v>
      </c>
      <c r="T3583" s="62">
        <f ca="1">S3583*O3583</f>
        <v>0</v>
      </c>
    </row>
    <row r="3584" spans="1:20" ht="17.25" thickBot="1">
      <c r="A3584" s="2"/>
      <c r="B3584" s="357"/>
      <c r="C3584" s="75"/>
      <c r="D3584" s="5" t="s">
        <v>299</v>
      </c>
      <c r="E3584" s="181"/>
      <c r="F3584" s="351"/>
      <c r="G3584" s="181"/>
      <c r="H3584" s="351"/>
      <c r="I3584" s="351"/>
      <c r="J3584" s="351"/>
      <c r="K3584" s="351"/>
      <c r="L3584" s="351"/>
      <c r="M3584" s="7"/>
      <c r="N3584" s="97"/>
      <c r="O3584" s="94" t="str">
        <f ca="1">IF(D3584="цвет",SUM(O3585:INDIRECT("N"&amp;R3584)),IF(SUM(E3584:N3584)=0,"",SUM(E3584:N3584)))</f>
        <v/>
      </c>
      <c r="P3584" s="68" t="s">
        <v>98</v>
      </c>
      <c r="Q3584" s="69">
        <f t="shared" si="110"/>
        <v>4348</v>
      </c>
      <c r="R3584" s="70">
        <f t="shared" ca="1" si="111"/>
        <v>3586</v>
      </c>
      <c r="S3584" s="69"/>
      <c r="T3584" s="102"/>
    </row>
    <row r="3585" spans="1:20" ht="135" customHeight="1">
      <c r="A3585" s="2"/>
      <c r="B3585" s="357"/>
      <c r="C3585" s="75"/>
      <c r="D3585" s="359" t="s">
        <v>1351</v>
      </c>
      <c r="E3585" s="360"/>
      <c r="F3585" s="360"/>
      <c r="G3585" s="360"/>
      <c r="H3585" s="360"/>
      <c r="I3585" s="360"/>
      <c r="J3585" s="360"/>
      <c r="K3585" s="360"/>
      <c r="L3585" s="360"/>
      <c r="M3585" s="360"/>
      <c r="N3585" s="360"/>
      <c r="O3585" s="94" t="str">
        <f ca="1">IF(D3585="цвет",SUM(O3586:INDIRECT("N"&amp;R3585)),IF(SUM(E3585:N3585)=0,"",SUM(E3585:N3585)))</f>
        <v/>
      </c>
      <c r="P3585" s="68" t="s">
        <v>98</v>
      </c>
      <c r="Q3585" s="69">
        <f t="shared" si="110"/>
        <v>4348</v>
      </c>
      <c r="R3585" s="70">
        <f t="shared" ca="1" si="111"/>
        <v>3586</v>
      </c>
      <c r="S3585" s="69"/>
      <c r="T3585" s="102"/>
    </row>
    <row r="3586" spans="1:20" ht="17.45" customHeight="1" thickBot="1">
      <c r="A3586" s="2"/>
      <c r="B3586" s="365"/>
      <c r="C3586" s="77"/>
      <c r="D3586" s="362" t="str">
        <f>HYPERLINK("https://miamia.ru/search/index.php?q="&amp;Q3586&amp;"&amp;s=Поиск?utm_source=Excel&amp;utm_medium=Nalichie&amp;utm_content="&amp;Q3586&amp;"","Посмотреть большую фотографию на сайте")</f>
        <v>Посмотреть большую фотографию на сайте</v>
      </c>
      <c r="E3586" s="363"/>
      <c r="F3586" s="363"/>
      <c r="G3586" s="363"/>
      <c r="H3586" s="363"/>
      <c r="I3586" s="363"/>
      <c r="J3586" s="363"/>
      <c r="K3586" s="363"/>
      <c r="L3586" s="363"/>
      <c r="M3586" s="363"/>
      <c r="N3586" s="363"/>
      <c r="O3586" s="94" t="str">
        <f ca="1">IF(D3586="цвет",SUM(O3587:INDIRECT("N"&amp;R3586)),IF(SUM(E3586:N3586)=0,"",SUM(E3586:N3586)))</f>
        <v/>
      </c>
      <c r="P3586" s="68" t="s">
        <v>98</v>
      </c>
      <c r="Q3586" s="69">
        <f t="shared" si="110"/>
        <v>4348</v>
      </c>
      <c r="R3586" s="70">
        <f t="shared" ca="1" si="111"/>
        <v>3586</v>
      </c>
      <c r="S3586" s="69"/>
      <c r="T3586" s="102"/>
    </row>
    <row r="3587" spans="1:20" ht="17.25" thickBot="1">
      <c r="A3587" s="2"/>
      <c r="B3587" s="356" t="s">
        <v>1108</v>
      </c>
      <c r="C3587" s="83">
        <v>4349</v>
      </c>
      <c r="D3587" s="98" t="s">
        <v>9</v>
      </c>
      <c r="E3587" s="99" t="s">
        <v>17</v>
      </c>
      <c r="F3587" s="74" t="s">
        <v>18</v>
      </c>
      <c r="G3587" s="74" t="s">
        <v>19</v>
      </c>
      <c r="H3587" s="74" t="s">
        <v>23</v>
      </c>
      <c r="I3587" s="99"/>
      <c r="J3587" s="99"/>
      <c r="K3587" s="99"/>
      <c r="L3587" s="99"/>
      <c r="M3587" s="99"/>
      <c r="N3587" s="100"/>
      <c r="O3587" s="93">
        <f ca="1">IF(D3587="цвет",SUM(O3588:INDIRECT("N"&amp;R3587)),IF(SUM(E3587:N3587)=0,"",SUM(E3587:N3587)))</f>
        <v>0</v>
      </c>
      <c r="P3587" s="68">
        <v>3874</v>
      </c>
      <c r="Q3587" s="69">
        <f t="shared" si="110"/>
        <v>4349</v>
      </c>
      <c r="R3587" s="70">
        <f t="shared" ca="1" si="111"/>
        <v>3590</v>
      </c>
      <c r="S3587" s="101">
        <v>3874</v>
      </c>
      <c r="T3587" s="62">
        <f ca="1">S3587*O3587</f>
        <v>0</v>
      </c>
    </row>
    <row r="3588" spans="1:20" ht="17.25" thickBot="1">
      <c r="A3588" s="2"/>
      <c r="B3588" s="357"/>
      <c r="C3588" s="75"/>
      <c r="D3588" s="5" t="s">
        <v>299</v>
      </c>
      <c r="E3588" s="7"/>
      <c r="F3588" s="181"/>
      <c r="G3588" s="351"/>
      <c r="H3588" s="351"/>
      <c r="I3588" s="7"/>
      <c r="J3588" s="7"/>
      <c r="K3588" s="7"/>
      <c r="L3588" s="7"/>
      <c r="M3588" s="7"/>
      <c r="N3588" s="97"/>
      <c r="O3588" s="94" t="str">
        <f ca="1">IF(D3588="цвет",SUM(O3589:INDIRECT("N"&amp;R3588)),IF(SUM(E3588:N3588)=0,"",SUM(E3588:N3588)))</f>
        <v/>
      </c>
      <c r="P3588" s="68" t="s">
        <v>98</v>
      </c>
      <c r="Q3588" s="69">
        <f t="shared" si="110"/>
        <v>4349</v>
      </c>
      <c r="R3588" s="70">
        <f t="shared" ca="1" si="111"/>
        <v>3590</v>
      </c>
      <c r="S3588" s="69"/>
      <c r="T3588" s="102"/>
    </row>
    <row r="3589" spans="1:20" ht="135" customHeight="1">
      <c r="A3589" s="2"/>
      <c r="B3589" s="357"/>
      <c r="C3589" s="75"/>
      <c r="D3589" s="359" t="s">
        <v>1353</v>
      </c>
      <c r="E3589" s="360"/>
      <c r="F3589" s="360"/>
      <c r="G3589" s="360"/>
      <c r="H3589" s="360"/>
      <c r="I3589" s="360"/>
      <c r="J3589" s="360"/>
      <c r="K3589" s="360"/>
      <c r="L3589" s="360"/>
      <c r="M3589" s="360"/>
      <c r="N3589" s="360"/>
      <c r="O3589" s="94" t="str">
        <f ca="1">IF(D3589="цвет",SUM(O3590:INDIRECT("N"&amp;R3589)),IF(SUM(E3589:N3589)=0,"",SUM(E3589:N3589)))</f>
        <v/>
      </c>
      <c r="P3589" s="68" t="s">
        <v>98</v>
      </c>
      <c r="Q3589" s="69">
        <f t="shared" si="110"/>
        <v>4349</v>
      </c>
      <c r="R3589" s="70">
        <f t="shared" ca="1" si="111"/>
        <v>3590</v>
      </c>
      <c r="S3589" s="69"/>
      <c r="T3589" s="102"/>
    </row>
    <row r="3590" spans="1:20" ht="17.45" customHeight="1" thickBot="1">
      <c r="A3590" s="2"/>
      <c r="B3590" s="365"/>
      <c r="C3590" s="77"/>
      <c r="D3590" s="362" t="str">
        <f>HYPERLINK("https://miamia.ru/search/index.php?q="&amp;Q3590&amp;"&amp;s=Поиск?utm_source=Excel&amp;utm_medium=Nalichie&amp;utm_content="&amp;Q3590&amp;"","Посмотреть большую фотографию на сайте")</f>
        <v>Посмотреть большую фотографию на сайте</v>
      </c>
      <c r="E3590" s="363"/>
      <c r="F3590" s="363"/>
      <c r="G3590" s="363"/>
      <c r="H3590" s="363"/>
      <c r="I3590" s="363"/>
      <c r="J3590" s="363"/>
      <c r="K3590" s="363"/>
      <c r="L3590" s="363"/>
      <c r="M3590" s="363"/>
      <c r="N3590" s="363"/>
      <c r="O3590" s="94" t="str">
        <f ca="1">IF(D3590="цвет",SUM(O3591:INDIRECT("N"&amp;R3590)),IF(SUM(E3590:N3590)=0,"",SUM(E3590:N3590)))</f>
        <v/>
      </c>
      <c r="P3590" s="68" t="s">
        <v>98</v>
      </c>
      <c r="Q3590" s="69">
        <f t="shared" si="110"/>
        <v>4349</v>
      </c>
      <c r="R3590" s="70">
        <f t="shared" ca="1" si="111"/>
        <v>3590</v>
      </c>
      <c r="S3590" s="69"/>
      <c r="T3590" s="102"/>
    </row>
    <row r="3591" spans="1:20" ht="23.1" customHeight="1" thickBot="1">
      <c r="A3591" s="80"/>
      <c r="B3591" s="28" t="s">
        <v>78</v>
      </c>
      <c r="C3591" s="29"/>
      <c r="D3591" s="30"/>
      <c r="E3591" s="31"/>
      <c r="F3591" s="31"/>
      <c r="G3591" s="31"/>
      <c r="H3591" s="31"/>
      <c r="I3591" s="31"/>
      <c r="J3591" s="31"/>
      <c r="K3591" s="31"/>
      <c r="L3591" s="31"/>
      <c r="M3591" s="31"/>
      <c r="N3591" s="32"/>
      <c r="O3591" s="91" t="str">
        <f ca="1">IF(D3591="цвет",SUM(O3592:INDIRECT("N"&amp;R3591)),IF(SUM(E3591:N3591)=0,"",SUM(E3591:N3591)))</f>
        <v/>
      </c>
      <c r="P3591" s="68" t="s">
        <v>98</v>
      </c>
      <c r="Q3591" s="55">
        <f t="shared" si="110"/>
        <v>4349</v>
      </c>
      <c r="R3591" s="70">
        <f t="shared" ca="1" si="111"/>
        <v>3595</v>
      </c>
    </row>
    <row r="3592" spans="1:20" ht="17.25" thickBot="1">
      <c r="A3592" s="2"/>
      <c r="B3592" s="356" t="s">
        <v>49</v>
      </c>
      <c r="C3592" s="83">
        <v>3426</v>
      </c>
      <c r="D3592" s="98" t="s">
        <v>9</v>
      </c>
      <c r="E3592" s="99" t="s">
        <v>11</v>
      </c>
      <c r="F3592" s="74" t="s">
        <v>12</v>
      </c>
      <c r="G3592" s="74" t="s">
        <v>13</v>
      </c>
      <c r="H3592" s="99" t="s">
        <v>14</v>
      </c>
      <c r="I3592" s="99" t="s">
        <v>15</v>
      </c>
      <c r="J3592" s="99" t="s">
        <v>16</v>
      </c>
      <c r="K3592" s="99" t="s">
        <v>21</v>
      </c>
      <c r="L3592" s="99"/>
      <c r="M3592" s="99"/>
      <c r="N3592" s="100"/>
      <c r="O3592" s="78">
        <f ca="1">IF(D3592="цвет",SUM(O3593:INDIRECT("N"&amp;R3592)),IF(SUM(E3592:N3592)=0,"",SUM(E3592:N3592)))</f>
        <v>0</v>
      </c>
      <c r="P3592" s="68">
        <v>4133</v>
      </c>
      <c r="Q3592" s="55">
        <f t="shared" si="110"/>
        <v>3426</v>
      </c>
      <c r="R3592" s="70">
        <f t="shared" ca="1" si="111"/>
        <v>3595</v>
      </c>
      <c r="S3592" s="85">
        <v>4133</v>
      </c>
      <c r="T3592" s="86">
        <f ca="1">O3592*S3592</f>
        <v>0</v>
      </c>
    </row>
    <row r="3593" spans="1:20" ht="17.25" thickBot="1">
      <c r="A3593" s="2"/>
      <c r="B3593" s="357"/>
      <c r="C3593" s="75"/>
      <c r="D3593" s="5" t="s">
        <v>44</v>
      </c>
      <c r="E3593" s="181"/>
      <c r="F3593" s="181"/>
      <c r="G3593" s="351"/>
      <c r="H3593" s="351"/>
      <c r="I3593" s="351"/>
      <c r="J3593" s="351"/>
      <c r="K3593" s="7"/>
      <c r="L3593" s="7"/>
      <c r="M3593" s="7"/>
      <c r="N3593" s="7"/>
      <c r="O3593" s="91" t="str">
        <f ca="1">IF(D3593="цвет",SUM(O3594:INDIRECT("N"&amp;R3593)),IF(SUM(E3593:N3593)=0,"",SUM(E3593:N3593)))</f>
        <v/>
      </c>
      <c r="P3593" s="68" t="s">
        <v>98</v>
      </c>
      <c r="Q3593" s="55">
        <f t="shared" si="110"/>
        <v>3426</v>
      </c>
      <c r="R3593" s="70">
        <f t="shared" ca="1" si="111"/>
        <v>3595</v>
      </c>
      <c r="S3593" s="69"/>
      <c r="T3593" s="76"/>
    </row>
    <row r="3594" spans="1:20" ht="165.75" customHeight="1">
      <c r="A3594" s="2"/>
      <c r="B3594" s="357"/>
      <c r="C3594" s="75"/>
      <c r="D3594" s="380" t="s">
        <v>481</v>
      </c>
      <c r="E3594" s="381"/>
      <c r="F3594" s="381"/>
      <c r="G3594" s="381"/>
      <c r="H3594" s="381"/>
      <c r="I3594" s="381"/>
      <c r="J3594" s="381"/>
      <c r="K3594" s="381"/>
      <c r="L3594" s="381"/>
      <c r="M3594" s="381"/>
      <c r="N3594" s="382"/>
      <c r="O3594" s="91" t="str">
        <f ca="1">IF(D3594="цвет",SUM(O3595:INDIRECT("N"&amp;R3594)),IF(SUM(E3594:N3594)=0,"",SUM(E3594:N3594)))</f>
        <v/>
      </c>
      <c r="P3594" s="68" t="s">
        <v>98</v>
      </c>
      <c r="Q3594" s="55">
        <f t="shared" si="110"/>
        <v>3426</v>
      </c>
      <c r="R3594" s="70">
        <f t="shared" ca="1" si="111"/>
        <v>3595</v>
      </c>
      <c r="S3594" s="69"/>
      <c r="T3594" s="76"/>
    </row>
    <row r="3595" spans="1:20" ht="17.25" thickBot="1">
      <c r="A3595" s="2"/>
      <c r="B3595" s="365"/>
      <c r="C3595" s="77"/>
      <c r="D3595" s="362" t="str">
        <f>HYPERLINK("https://miamia.ru/search/index.php?q="&amp;Q3595&amp;"&amp;s=Поиск?utm_source=Excel&amp;utm_medium=Nalichie&amp;utm_content="&amp;Q3595&amp;"","Посмотреть большую фотографию на сайте")</f>
        <v>Посмотреть большую фотографию на сайте</v>
      </c>
      <c r="E3595" s="363"/>
      <c r="F3595" s="363"/>
      <c r="G3595" s="363"/>
      <c r="H3595" s="363"/>
      <c r="I3595" s="363"/>
      <c r="J3595" s="363"/>
      <c r="K3595" s="363"/>
      <c r="L3595" s="363"/>
      <c r="M3595" s="363"/>
      <c r="N3595" s="364"/>
      <c r="O3595" s="91" t="str">
        <f ca="1">IF(D3595="цвет",SUM(O3596:INDIRECT("N"&amp;R3595)),IF(SUM(E3595:N3595)=0,"",SUM(E3595:N3595)))</f>
        <v/>
      </c>
      <c r="P3595" s="68" t="s">
        <v>98</v>
      </c>
      <c r="Q3595" s="55">
        <f t="shared" ref="Q3595:Q3658" si="112">IF(C3595&lt;&gt;0,C3595,Q3594)</f>
        <v>3426</v>
      </c>
      <c r="R3595" s="70">
        <f t="shared" ref="R3595:R3658" ca="1" si="113">IF(D3595="Посмотреть большую фотографию на сайте",CELL("строка",O3595),R3596)</f>
        <v>3595</v>
      </c>
      <c r="S3595" s="69"/>
      <c r="T3595" s="76"/>
    </row>
    <row r="3596" spans="1:20" ht="17.25" thickBot="1">
      <c r="A3596" s="2"/>
      <c r="B3596" s="356" t="s">
        <v>49</v>
      </c>
      <c r="C3596" s="83">
        <v>3491</v>
      </c>
      <c r="D3596" s="98" t="s">
        <v>9</v>
      </c>
      <c r="E3596" s="99" t="s">
        <v>10</v>
      </c>
      <c r="F3596" s="99" t="s">
        <v>11</v>
      </c>
      <c r="G3596" s="74" t="s">
        <v>12</v>
      </c>
      <c r="H3596" s="74" t="s">
        <v>13</v>
      </c>
      <c r="I3596" s="99" t="s">
        <v>14</v>
      </c>
      <c r="J3596" s="99" t="s">
        <v>15</v>
      </c>
      <c r="K3596" s="99" t="s">
        <v>16</v>
      </c>
      <c r="L3596" s="99"/>
      <c r="M3596" s="99"/>
      <c r="N3596" s="100"/>
      <c r="O3596" s="59">
        <f ca="1">IF(D3596="цвет",SUM(O3597:INDIRECT("N"&amp;R3596)),IF(SUM(E3596:N3596)=0,"",SUM(E3596:N3596)))</f>
        <v>0</v>
      </c>
      <c r="P3596" s="68">
        <v>2582</v>
      </c>
      <c r="Q3596" s="55">
        <f t="shared" si="112"/>
        <v>3491</v>
      </c>
      <c r="R3596" s="70">
        <f t="shared" ca="1" si="113"/>
        <v>3599</v>
      </c>
      <c r="S3596" s="85">
        <v>2582</v>
      </c>
      <c r="T3596" s="86">
        <f ca="1">O3596*S3596</f>
        <v>0</v>
      </c>
    </row>
    <row r="3597" spans="1:20" ht="17.25" thickBot="1">
      <c r="A3597" s="2"/>
      <c r="B3597" s="357"/>
      <c r="C3597" s="75"/>
      <c r="D3597" s="5" t="s">
        <v>44</v>
      </c>
      <c r="E3597" s="7"/>
      <c r="F3597" s="351"/>
      <c r="G3597" s="351"/>
      <c r="H3597" s="351"/>
      <c r="I3597" s="351"/>
      <c r="J3597" s="7"/>
      <c r="K3597" s="7"/>
      <c r="L3597" s="7"/>
      <c r="M3597" s="7"/>
      <c r="N3597" s="7"/>
      <c r="O3597" s="91" t="str">
        <f ca="1">IF(D3597="цвет",SUM(O3598:INDIRECT("N"&amp;R3597)),IF(SUM(E3597:N3597)=0,"",SUM(E3597:N3597)))</f>
        <v/>
      </c>
      <c r="P3597" s="68" t="s">
        <v>98</v>
      </c>
      <c r="Q3597" s="55">
        <f t="shared" si="112"/>
        <v>3491</v>
      </c>
      <c r="R3597" s="70">
        <f t="shared" ca="1" si="113"/>
        <v>3599</v>
      </c>
      <c r="S3597" s="69"/>
      <c r="T3597" s="76"/>
    </row>
    <row r="3598" spans="1:20" ht="135" customHeight="1">
      <c r="A3598" s="2"/>
      <c r="B3598" s="357"/>
      <c r="C3598" s="75"/>
      <c r="D3598" s="380" t="s">
        <v>482</v>
      </c>
      <c r="E3598" s="381"/>
      <c r="F3598" s="381"/>
      <c r="G3598" s="381"/>
      <c r="H3598" s="381"/>
      <c r="I3598" s="381"/>
      <c r="J3598" s="381"/>
      <c r="K3598" s="381"/>
      <c r="L3598" s="381"/>
      <c r="M3598" s="381"/>
      <c r="N3598" s="382"/>
      <c r="O3598" s="91" t="str">
        <f ca="1">IF(D3598="цвет",SUM(O3599:INDIRECT("N"&amp;R3598)),IF(SUM(E3598:N3598)=0,"",SUM(E3598:N3598)))</f>
        <v/>
      </c>
      <c r="P3598" s="68" t="s">
        <v>98</v>
      </c>
      <c r="Q3598" s="55">
        <f t="shared" si="112"/>
        <v>3491</v>
      </c>
      <c r="R3598" s="70">
        <f t="shared" ca="1" si="113"/>
        <v>3599</v>
      </c>
      <c r="S3598" s="69"/>
      <c r="T3598" s="76"/>
    </row>
    <row r="3599" spans="1:20" ht="17.45" customHeight="1" thickBot="1">
      <c r="A3599" s="2"/>
      <c r="B3599" s="365"/>
      <c r="C3599" s="77"/>
      <c r="D3599" s="362" t="str">
        <f>HYPERLINK("https://miamia.ru/search/index.php?q="&amp;Q3599&amp;"&amp;s=Поиск?utm_source=Excel&amp;utm_medium=Nalichie&amp;utm_content="&amp;Q3599&amp;"","Посмотреть большую фотографию на сайте")</f>
        <v>Посмотреть большую фотографию на сайте</v>
      </c>
      <c r="E3599" s="363"/>
      <c r="F3599" s="363"/>
      <c r="G3599" s="363"/>
      <c r="H3599" s="363"/>
      <c r="I3599" s="363"/>
      <c r="J3599" s="363"/>
      <c r="K3599" s="363"/>
      <c r="L3599" s="363"/>
      <c r="M3599" s="363"/>
      <c r="N3599" s="364"/>
      <c r="O3599" s="91" t="str">
        <f ca="1">IF(D3599="цвет",SUM(O3600:INDIRECT("N"&amp;R3599)),IF(SUM(E3599:N3599)=0,"",SUM(E3599:N3599)))</f>
        <v/>
      </c>
      <c r="P3599" s="68" t="s">
        <v>98</v>
      </c>
      <c r="Q3599" s="55">
        <f t="shared" si="112"/>
        <v>3491</v>
      </c>
      <c r="R3599" s="70">
        <f t="shared" ca="1" si="113"/>
        <v>3599</v>
      </c>
      <c r="S3599" s="69"/>
      <c r="T3599" s="76"/>
    </row>
    <row r="3600" spans="1:20" ht="17.25" thickBot="1">
      <c r="A3600" s="2"/>
      <c r="B3600" s="356" t="s">
        <v>49</v>
      </c>
      <c r="C3600" s="83">
        <v>3492</v>
      </c>
      <c r="D3600" s="98" t="s">
        <v>9</v>
      </c>
      <c r="E3600" s="99" t="s">
        <v>10</v>
      </c>
      <c r="F3600" s="99" t="s">
        <v>11</v>
      </c>
      <c r="G3600" s="74" t="s">
        <v>12</v>
      </c>
      <c r="H3600" s="74" t="s">
        <v>13</v>
      </c>
      <c r="I3600" s="99" t="s">
        <v>14</v>
      </c>
      <c r="J3600" s="99" t="s">
        <v>15</v>
      </c>
      <c r="K3600" s="99" t="s">
        <v>16</v>
      </c>
      <c r="L3600" s="99"/>
      <c r="M3600" s="99"/>
      <c r="N3600" s="100"/>
      <c r="O3600" s="59">
        <f ca="1">IF(D3600="цвет",SUM(O3601:INDIRECT("N"&amp;R3600)),IF(SUM(E3600:N3600)=0,"",SUM(E3600:N3600)))</f>
        <v>0</v>
      </c>
      <c r="P3600" s="68">
        <v>2582</v>
      </c>
      <c r="Q3600" s="55">
        <f t="shared" si="112"/>
        <v>3492</v>
      </c>
      <c r="R3600" s="70">
        <f t="shared" ca="1" si="113"/>
        <v>3603</v>
      </c>
      <c r="S3600" s="85">
        <v>2582</v>
      </c>
      <c r="T3600" s="86">
        <f ca="1">O3600*S3600</f>
        <v>0</v>
      </c>
    </row>
    <row r="3601" spans="1:20" ht="17.25" thickBot="1">
      <c r="A3601" s="2"/>
      <c r="B3601" s="357"/>
      <c r="C3601" s="75"/>
      <c r="D3601" s="5" t="s">
        <v>44</v>
      </c>
      <c r="E3601" s="7"/>
      <c r="F3601" s="181"/>
      <c r="G3601" s="351"/>
      <c r="H3601" s="7"/>
      <c r="I3601" s="181"/>
      <c r="J3601" s="7"/>
      <c r="K3601" s="7"/>
      <c r="L3601" s="7"/>
      <c r="M3601" s="7"/>
      <c r="N3601" s="7"/>
      <c r="O3601" s="91" t="str">
        <f ca="1">IF(D3601="цвет",SUM(O3602:INDIRECT("N"&amp;R3601)),IF(SUM(E3601:N3601)=0,"",SUM(E3601:N3601)))</f>
        <v/>
      </c>
      <c r="P3601" s="68" t="s">
        <v>98</v>
      </c>
      <c r="Q3601" s="55">
        <f t="shared" si="112"/>
        <v>3492</v>
      </c>
      <c r="R3601" s="70">
        <f t="shared" ca="1" si="113"/>
        <v>3603</v>
      </c>
      <c r="S3601" s="69"/>
      <c r="T3601" s="76"/>
    </row>
    <row r="3602" spans="1:20" ht="135" customHeight="1">
      <c r="A3602" s="2"/>
      <c r="B3602" s="357"/>
      <c r="C3602" s="75"/>
      <c r="D3602" s="380" t="s">
        <v>483</v>
      </c>
      <c r="E3602" s="381"/>
      <c r="F3602" s="381"/>
      <c r="G3602" s="381"/>
      <c r="H3602" s="381"/>
      <c r="I3602" s="381"/>
      <c r="J3602" s="381"/>
      <c r="K3602" s="381"/>
      <c r="L3602" s="381"/>
      <c r="M3602" s="381"/>
      <c r="N3602" s="382"/>
      <c r="O3602" s="91" t="str">
        <f ca="1">IF(D3602="цвет",SUM(O3603:INDIRECT("N"&amp;R3602)),IF(SUM(E3602:N3602)=0,"",SUM(E3602:N3602)))</f>
        <v/>
      </c>
      <c r="P3602" s="68" t="s">
        <v>98</v>
      </c>
      <c r="Q3602" s="55">
        <f t="shared" si="112"/>
        <v>3492</v>
      </c>
      <c r="R3602" s="70">
        <f t="shared" ca="1" si="113"/>
        <v>3603</v>
      </c>
      <c r="S3602" s="69"/>
      <c r="T3602" s="76"/>
    </row>
    <row r="3603" spans="1:20" ht="17.45" customHeight="1" thickBot="1">
      <c r="A3603" s="2"/>
      <c r="B3603" s="365"/>
      <c r="C3603" s="77"/>
      <c r="D3603" s="362" t="str">
        <f>HYPERLINK("https://miamia.ru/search/index.php?q="&amp;Q3603&amp;"&amp;s=Поиск?utm_source=Excel&amp;utm_medium=Nalichie&amp;utm_content="&amp;Q3603&amp;"","Посмотреть большую фотографию на сайте")</f>
        <v>Посмотреть большую фотографию на сайте</v>
      </c>
      <c r="E3603" s="363"/>
      <c r="F3603" s="363"/>
      <c r="G3603" s="363"/>
      <c r="H3603" s="363"/>
      <c r="I3603" s="363"/>
      <c r="J3603" s="363"/>
      <c r="K3603" s="363"/>
      <c r="L3603" s="363"/>
      <c r="M3603" s="363"/>
      <c r="N3603" s="364"/>
      <c r="O3603" s="91" t="str">
        <f ca="1">IF(D3603="цвет",SUM(O3604:INDIRECT("N"&amp;R3603)),IF(SUM(E3603:N3603)=0,"",SUM(E3603:N3603)))</f>
        <v/>
      </c>
      <c r="P3603" s="68" t="s">
        <v>98</v>
      </c>
      <c r="Q3603" s="55">
        <f t="shared" si="112"/>
        <v>3492</v>
      </c>
      <c r="R3603" s="70">
        <f t="shared" ca="1" si="113"/>
        <v>3603</v>
      </c>
      <c r="S3603" s="69"/>
      <c r="T3603" s="76"/>
    </row>
    <row r="3604" spans="1:20" ht="17.25" thickBot="1">
      <c r="A3604" s="2"/>
      <c r="B3604" s="356" t="s">
        <v>49</v>
      </c>
      <c r="C3604" s="83">
        <v>3493</v>
      </c>
      <c r="D3604" s="98" t="s">
        <v>9</v>
      </c>
      <c r="E3604" s="99" t="s">
        <v>10</v>
      </c>
      <c r="F3604" s="74" t="s">
        <v>17</v>
      </c>
      <c r="G3604" s="74" t="s">
        <v>18</v>
      </c>
      <c r="H3604" s="99" t="s">
        <v>19</v>
      </c>
      <c r="I3604" s="99" t="s">
        <v>23</v>
      </c>
      <c r="J3604" s="99"/>
      <c r="K3604" s="99"/>
      <c r="L3604" s="99"/>
      <c r="M3604" s="99"/>
      <c r="N3604" s="100"/>
      <c r="O3604" s="59">
        <f ca="1">IF(D3604="цвет",SUM(O3605:INDIRECT("N"&amp;R3604)),IF(SUM(E3604:N3604)=0,"",SUM(E3604:N3604)))</f>
        <v>0</v>
      </c>
      <c r="P3604" s="68">
        <v>3228</v>
      </c>
      <c r="Q3604" s="55">
        <f t="shared" si="112"/>
        <v>3493</v>
      </c>
      <c r="R3604" s="70">
        <f t="shared" ca="1" si="113"/>
        <v>3607</v>
      </c>
      <c r="S3604" s="85">
        <v>3228</v>
      </c>
      <c r="T3604" s="86">
        <f ca="1">O3604*S3604</f>
        <v>0</v>
      </c>
    </row>
    <row r="3605" spans="1:20" ht="17.25" thickBot="1">
      <c r="A3605" s="2"/>
      <c r="B3605" s="357"/>
      <c r="C3605" s="75"/>
      <c r="D3605" s="5" t="s">
        <v>44</v>
      </c>
      <c r="E3605" s="7"/>
      <c r="F3605" s="7"/>
      <c r="G3605" s="351"/>
      <c r="H3605" s="351"/>
      <c r="I3605" s="7"/>
      <c r="J3605" s="7"/>
      <c r="K3605" s="7"/>
      <c r="L3605" s="7"/>
      <c r="M3605" s="7"/>
      <c r="N3605" s="7"/>
      <c r="O3605" s="91" t="str">
        <f ca="1">IF(D3605="цвет",SUM(O3606:INDIRECT("N"&amp;R3605)),IF(SUM(E3605:N3605)=0,"",SUM(E3605:N3605)))</f>
        <v/>
      </c>
      <c r="P3605" s="68" t="s">
        <v>98</v>
      </c>
      <c r="Q3605" s="55">
        <f t="shared" si="112"/>
        <v>3493</v>
      </c>
      <c r="R3605" s="70">
        <f t="shared" ca="1" si="113"/>
        <v>3607</v>
      </c>
      <c r="S3605" s="69"/>
      <c r="T3605" s="76"/>
    </row>
    <row r="3606" spans="1:20" ht="135" customHeight="1">
      <c r="A3606" s="2"/>
      <c r="B3606" s="357"/>
      <c r="C3606" s="75"/>
      <c r="D3606" s="380" t="s">
        <v>484</v>
      </c>
      <c r="E3606" s="381"/>
      <c r="F3606" s="381"/>
      <c r="G3606" s="381"/>
      <c r="H3606" s="381"/>
      <c r="I3606" s="381"/>
      <c r="J3606" s="381"/>
      <c r="K3606" s="381"/>
      <c r="L3606" s="381"/>
      <c r="M3606" s="381"/>
      <c r="N3606" s="382"/>
      <c r="O3606" s="91" t="str">
        <f ca="1">IF(D3606="цвет",SUM(O3607:INDIRECT("N"&amp;R3606)),IF(SUM(E3606:N3606)=0,"",SUM(E3606:N3606)))</f>
        <v/>
      </c>
      <c r="P3606" s="68" t="s">
        <v>98</v>
      </c>
      <c r="Q3606" s="55">
        <f t="shared" si="112"/>
        <v>3493</v>
      </c>
      <c r="R3606" s="70">
        <f t="shared" ca="1" si="113"/>
        <v>3607</v>
      </c>
      <c r="S3606" s="69"/>
      <c r="T3606" s="76"/>
    </row>
    <row r="3607" spans="1:20" ht="17.45" customHeight="1" thickBot="1">
      <c r="A3607" s="2"/>
      <c r="B3607" s="365"/>
      <c r="C3607" s="77"/>
      <c r="D3607" s="362" t="str">
        <f>HYPERLINK("https://miamia.ru/search/index.php?q="&amp;Q3607&amp;"&amp;s=Поиск?utm_source=Excel&amp;utm_medium=Nalichie&amp;utm_content="&amp;Q3607&amp;"","Посмотреть большую фотографию на сайте")</f>
        <v>Посмотреть большую фотографию на сайте</v>
      </c>
      <c r="E3607" s="363"/>
      <c r="F3607" s="363"/>
      <c r="G3607" s="363"/>
      <c r="H3607" s="363"/>
      <c r="I3607" s="363"/>
      <c r="J3607" s="363"/>
      <c r="K3607" s="363"/>
      <c r="L3607" s="363"/>
      <c r="M3607" s="363"/>
      <c r="N3607" s="364"/>
      <c r="O3607" s="91" t="str">
        <f ca="1">IF(D3607="цвет",SUM(O3608:INDIRECT("N"&amp;R3607)),IF(SUM(E3607:N3607)=0,"",SUM(E3607:N3607)))</f>
        <v/>
      </c>
      <c r="P3607" s="68" t="s">
        <v>98</v>
      </c>
      <c r="Q3607" s="55">
        <f t="shared" si="112"/>
        <v>3493</v>
      </c>
      <c r="R3607" s="70">
        <f t="shared" ca="1" si="113"/>
        <v>3607</v>
      </c>
      <c r="S3607" s="69"/>
      <c r="T3607" s="76"/>
    </row>
    <row r="3608" spans="1:20" ht="17.25" thickBot="1">
      <c r="A3608" s="2"/>
      <c r="B3608" s="412" t="s">
        <v>49</v>
      </c>
      <c r="C3608" s="83">
        <v>3496</v>
      </c>
      <c r="D3608" s="98" t="s">
        <v>9</v>
      </c>
      <c r="E3608" s="99" t="s">
        <v>10</v>
      </c>
      <c r="F3608" s="99" t="s">
        <v>11</v>
      </c>
      <c r="G3608" s="74" t="s">
        <v>12</v>
      </c>
      <c r="H3608" s="74" t="s">
        <v>13</v>
      </c>
      <c r="I3608" s="99" t="s">
        <v>14</v>
      </c>
      <c r="J3608" s="99" t="s">
        <v>15</v>
      </c>
      <c r="K3608" s="99" t="s">
        <v>16</v>
      </c>
      <c r="L3608" s="99" t="s">
        <v>21</v>
      </c>
      <c r="M3608" s="99"/>
      <c r="N3608" s="100"/>
      <c r="O3608" s="78">
        <f ca="1">IF(D3608="цвет",SUM(O3609:INDIRECT("N"&amp;R3608)),IF(SUM(E3608:N3608)=0,"",SUM(E3608:N3608)))</f>
        <v>0</v>
      </c>
      <c r="P3608" s="68">
        <v>5167</v>
      </c>
      <c r="Q3608" s="55">
        <f t="shared" si="112"/>
        <v>3496</v>
      </c>
      <c r="R3608" s="70">
        <f t="shared" ca="1" si="113"/>
        <v>3611</v>
      </c>
      <c r="S3608" s="85">
        <v>5167</v>
      </c>
      <c r="T3608" s="86">
        <f ca="1">O3608*S3608</f>
        <v>0</v>
      </c>
    </row>
    <row r="3609" spans="1:20" ht="17.25" thickBot="1">
      <c r="A3609" s="2"/>
      <c r="B3609" s="413"/>
      <c r="C3609" s="75"/>
      <c r="D3609" s="5" t="s">
        <v>44</v>
      </c>
      <c r="E3609" s="7"/>
      <c r="F3609" s="7"/>
      <c r="G3609" s="7"/>
      <c r="H3609" s="7"/>
      <c r="I3609" s="7"/>
      <c r="J3609" s="181"/>
      <c r="K3609" s="351"/>
      <c r="L3609" s="351"/>
      <c r="M3609" s="7"/>
      <c r="N3609" s="7"/>
      <c r="O3609" s="91" t="str">
        <f ca="1">IF(D3609="цвет",SUM(O3610:INDIRECT("N"&amp;R3609)),IF(SUM(E3609:N3609)=0,"",SUM(E3609:N3609)))</f>
        <v/>
      </c>
      <c r="P3609" s="68" t="s">
        <v>98</v>
      </c>
      <c r="Q3609" s="55">
        <f t="shared" si="112"/>
        <v>3496</v>
      </c>
      <c r="R3609" s="70">
        <f t="shared" ca="1" si="113"/>
        <v>3611</v>
      </c>
      <c r="S3609" s="69"/>
      <c r="T3609" s="76"/>
    </row>
    <row r="3610" spans="1:20" ht="165.75" customHeight="1">
      <c r="A3610" s="2"/>
      <c r="B3610" s="413"/>
      <c r="C3610" s="75"/>
      <c r="D3610" s="380" t="s">
        <v>485</v>
      </c>
      <c r="E3610" s="381"/>
      <c r="F3610" s="381"/>
      <c r="G3610" s="381"/>
      <c r="H3610" s="381"/>
      <c r="I3610" s="381"/>
      <c r="J3610" s="381"/>
      <c r="K3610" s="381"/>
      <c r="L3610" s="381"/>
      <c r="M3610" s="381"/>
      <c r="N3610" s="382"/>
      <c r="O3610" s="91" t="str">
        <f ca="1">IF(D3610="цвет",SUM(O3611:INDIRECT("N"&amp;R3610)),IF(SUM(E3610:N3610)=0,"",SUM(E3610:N3610)))</f>
        <v/>
      </c>
      <c r="P3610" s="68" t="s">
        <v>98</v>
      </c>
      <c r="Q3610" s="55">
        <f t="shared" si="112"/>
        <v>3496</v>
      </c>
      <c r="R3610" s="70">
        <f t="shared" ca="1" si="113"/>
        <v>3611</v>
      </c>
      <c r="S3610" s="69"/>
      <c r="T3610" s="76"/>
    </row>
    <row r="3611" spans="1:20" ht="17.45" customHeight="1" thickBot="1">
      <c r="A3611" s="2"/>
      <c r="B3611" s="414"/>
      <c r="C3611" s="77"/>
      <c r="D3611" s="362" t="str">
        <f>HYPERLINK("https://miamia.ru/search/index.php?q="&amp;Q3611&amp;"&amp;s=Поиск?utm_source=Excel&amp;utm_medium=Nalichie&amp;utm_content="&amp;Q3611&amp;"","Посмотреть большую фотографию на сайте")</f>
        <v>Посмотреть большую фотографию на сайте</v>
      </c>
      <c r="E3611" s="363"/>
      <c r="F3611" s="363"/>
      <c r="G3611" s="363"/>
      <c r="H3611" s="363"/>
      <c r="I3611" s="363"/>
      <c r="J3611" s="363"/>
      <c r="K3611" s="363"/>
      <c r="L3611" s="363"/>
      <c r="M3611" s="363"/>
      <c r="N3611" s="364"/>
      <c r="O3611" s="91" t="str">
        <f ca="1">IF(D3611="цвет",SUM(O3612:INDIRECT("N"&amp;R3611)),IF(SUM(E3611:N3611)=0,"",SUM(E3611:N3611)))</f>
        <v/>
      </c>
      <c r="P3611" s="68" t="s">
        <v>98</v>
      </c>
      <c r="Q3611" s="55">
        <f t="shared" si="112"/>
        <v>3496</v>
      </c>
      <c r="R3611" s="70">
        <f t="shared" ca="1" si="113"/>
        <v>3611</v>
      </c>
      <c r="S3611" s="69"/>
      <c r="T3611" s="76"/>
    </row>
    <row r="3612" spans="1:20" ht="17.25" thickBot="1">
      <c r="A3612" s="2"/>
      <c r="B3612" s="412" t="s">
        <v>49</v>
      </c>
      <c r="C3612" s="83">
        <v>3497</v>
      </c>
      <c r="D3612" s="98" t="s">
        <v>9</v>
      </c>
      <c r="E3612" s="99" t="s">
        <v>10</v>
      </c>
      <c r="F3612" s="99" t="s">
        <v>11</v>
      </c>
      <c r="G3612" s="74" t="s">
        <v>12</v>
      </c>
      <c r="H3612" s="74" t="s">
        <v>13</v>
      </c>
      <c r="I3612" s="99" t="s">
        <v>14</v>
      </c>
      <c r="J3612" s="99" t="s">
        <v>15</v>
      </c>
      <c r="K3612" s="99" t="s">
        <v>16</v>
      </c>
      <c r="L3612" s="99"/>
      <c r="M3612" s="99"/>
      <c r="N3612" s="100"/>
      <c r="O3612" s="78">
        <f ca="1">IF(D3612="цвет",SUM(O3613:INDIRECT("N"&amp;R3612)),IF(SUM(E3612:N3612)=0,"",SUM(E3612:N3612)))</f>
        <v>0</v>
      </c>
      <c r="P3612" s="68">
        <v>3228</v>
      </c>
      <c r="Q3612" s="55">
        <f t="shared" si="112"/>
        <v>3497</v>
      </c>
      <c r="R3612" s="70">
        <f t="shared" ca="1" si="113"/>
        <v>3615</v>
      </c>
      <c r="S3612" s="85">
        <v>3228</v>
      </c>
      <c r="T3612" s="86">
        <f ca="1">O3612*S3612</f>
        <v>0</v>
      </c>
    </row>
    <row r="3613" spans="1:20" ht="17.25" thickBot="1">
      <c r="A3613" s="2"/>
      <c r="B3613" s="413"/>
      <c r="C3613" s="75"/>
      <c r="D3613" s="5" t="s">
        <v>44</v>
      </c>
      <c r="E3613" s="7"/>
      <c r="F3613" s="351"/>
      <c r="G3613" s="181"/>
      <c r="H3613" s="7"/>
      <c r="I3613" s="7"/>
      <c r="J3613" s="181"/>
      <c r="K3613" s="181"/>
      <c r="L3613" s="7"/>
      <c r="M3613" s="7"/>
      <c r="N3613" s="7"/>
      <c r="O3613" s="91" t="str">
        <f ca="1">IF(D3613="цвет",SUM(O3614:INDIRECT("N"&amp;R3613)),IF(SUM(E3613:N3613)=0,"",SUM(E3613:N3613)))</f>
        <v/>
      </c>
      <c r="P3613" s="68" t="s">
        <v>98</v>
      </c>
      <c r="Q3613" s="55">
        <f t="shared" si="112"/>
        <v>3497</v>
      </c>
      <c r="R3613" s="70">
        <f t="shared" ca="1" si="113"/>
        <v>3615</v>
      </c>
      <c r="S3613" s="69"/>
      <c r="T3613" s="76"/>
    </row>
    <row r="3614" spans="1:20" ht="135" customHeight="1">
      <c r="A3614" s="2"/>
      <c r="B3614" s="413"/>
      <c r="C3614" s="75"/>
      <c r="D3614" s="380" t="s">
        <v>1194</v>
      </c>
      <c r="E3614" s="381"/>
      <c r="F3614" s="381"/>
      <c r="G3614" s="381"/>
      <c r="H3614" s="381"/>
      <c r="I3614" s="381"/>
      <c r="J3614" s="381"/>
      <c r="K3614" s="381"/>
      <c r="L3614" s="381"/>
      <c r="M3614" s="381"/>
      <c r="N3614" s="382"/>
      <c r="O3614" s="91" t="str">
        <f ca="1">IF(D3614="цвет",SUM(O3615:INDIRECT("N"&amp;R3614)),IF(SUM(E3614:N3614)=0,"",SUM(E3614:N3614)))</f>
        <v/>
      </c>
      <c r="P3614" s="68" t="s">
        <v>98</v>
      </c>
      <c r="Q3614" s="55">
        <f t="shared" si="112"/>
        <v>3497</v>
      </c>
      <c r="R3614" s="70">
        <f t="shared" ca="1" si="113"/>
        <v>3615</v>
      </c>
      <c r="S3614" s="69"/>
      <c r="T3614" s="76"/>
    </row>
    <row r="3615" spans="1:20" ht="17.45" customHeight="1" thickBot="1">
      <c r="A3615" s="2"/>
      <c r="B3615" s="414"/>
      <c r="C3615" s="77"/>
      <c r="D3615" s="362" t="str">
        <f>HYPERLINK("https://miamia.ru/search/index.php?q="&amp;Q3615&amp;"&amp;s=Поиск?utm_source=Excel&amp;utm_medium=Nalichie&amp;utm_content="&amp;Q3615&amp;"","Посмотреть большую фотографию на сайте")</f>
        <v>Посмотреть большую фотографию на сайте</v>
      </c>
      <c r="E3615" s="363"/>
      <c r="F3615" s="363"/>
      <c r="G3615" s="363"/>
      <c r="H3615" s="363"/>
      <c r="I3615" s="363"/>
      <c r="J3615" s="363"/>
      <c r="K3615" s="363"/>
      <c r="L3615" s="363"/>
      <c r="M3615" s="363"/>
      <c r="N3615" s="364"/>
      <c r="O3615" s="91" t="str">
        <f ca="1">IF(D3615="цвет",SUM(O3616:INDIRECT("N"&amp;R3615)),IF(SUM(E3615:N3615)=0,"",SUM(E3615:N3615)))</f>
        <v/>
      </c>
      <c r="P3615" s="68" t="s">
        <v>98</v>
      </c>
      <c r="Q3615" s="55">
        <f t="shared" si="112"/>
        <v>3497</v>
      </c>
      <c r="R3615" s="70">
        <f t="shared" ca="1" si="113"/>
        <v>3615</v>
      </c>
      <c r="S3615" s="69"/>
      <c r="T3615" s="76"/>
    </row>
    <row r="3616" spans="1:20" ht="17.25" thickBot="1">
      <c r="A3616" s="2"/>
      <c r="B3616" s="412" t="s">
        <v>49</v>
      </c>
      <c r="C3616" s="83">
        <v>3498</v>
      </c>
      <c r="D3616" s="98" t="s">
        <v>9</v>
      </c>
      <c r="E3616" s="74" t="s">
        <v>13</v>
      </c>
      <c r="F3616" s="99" t="s">
        <v>14</v>
      </c>
      <c r="G3616" s="99" t="s">
        <v>15</v>
      </c>
      <c r="H3616" s="99" t="s">
        <v>16</v>
      </c>
      <c r="I3616" s="99" t="s">
        <v>21</v>
      </c>
      <c r="J3616" s="99" t="s">
        <v>22</v>
      </c>
      <c r="K3616" s="99"/>
      <c r="L3616" s="99"/>
      <c r="M3616" s="99"/>
      <c r="N3616" s="100"/>
      <c r="O3616" s="78">
        <f ca="1">IF(D3616="цвет",SUM(O3617:INDIRECT("N"&amp;R3616)),IF(SUM(E3616:N3616)=0,"",SUM(E3616:N3616)))</f>
        <v>0</v>
      </c>
      <c r="P3616" s="68">
        <v>2970</v>
      </c>
      <c r="Q3616" s="55">
        <f t="shared" si="112"/>
        <v>3498</v>
      </c>
      <c r="R3616" s="70">
        <f t="shared" ca="1" si="113"/>
        <v>3619</v>
      </c>
      <c r="S3616" s="85">
        <v>2970</v>
      </c>
      <c r="T3616" s="86">
        <f ca="1">O3616*S3616</f>
        <v>0</v>
      </c>
    </row>
    <row r="3617" spans="1:20" ht="17.25" thickBot="1">
      <c r="A3617" s="2"/>
      <c r="B3617" s="413"/>
      <c r="C3617" s="75"/>
      <c r="D3617" s="5" t="s">
        <v>44</v>
      </c>
      <c r="E3617" s="7"/>
      <c r="F3617" s="181"/>
      <c r="G3617" s="181"/>
      <c r="H3617" s="351"/>
      <c r="I3617" s="181"/>
      <c r="J3617" s="351"/>
      <c r="K3617" s="7"/>
      <c r="L3617" s="7"/>
      <c r="M3617" s="7"/>
      <c r="N3617" s="7"/>
      <c r="O3617" s="91" t="str">
        <f ca="1">IF(D3617="цвет",SUM(O3618:INDIRECT("N"&amp;R3617)),IF(SUM(E3617:N3617)=0,"",SUM(E3617:N3617)))</f>
        <v/>
      </c>
      <c r="P3617" s="68" t="s">
        <v>98</v>
      </c>
      <c r="Q3617" s="55">
        <f t="shared" si="112"/>
        <v>3498</v>
      </c>
      <c r="R3617" s="70">
        <f t="shared" ca="1" si="113"/>
        <v>3619</v>
      </c>
      <c r="S3617" s="69"/>
      <c r="T3617" s="76"/>
    </row>
    <row r="3618" spans="1:20" ht="135" customHeight="1">
      <c r="A3618" s="2"/>
      <c r="B3618" s="413"/>
      <c r="C3618" s="75"/>
      <c r="D3618" s="380" t="s">
        <v>1195</v>
      </c>
      <c r="E3618" s="381"/>
      <c r="F3618" s="381"/>
      <c r="G3618" s="381"/>
      <c r="H3618" s="381"/>
      <c r="I3618" s="381"/>
      <c r="J3618" s="381"/>
      <c r="K3618" s="381"/>
      <c r="L3618" s="381"/>
      <c r="M3618" s="381"/>
      <c r="N3618" s="382"/>
      <c r="O3618" s="91" t="str">
        <f ca="1">IF(D3618="цвет",SUM(O3619:INDIRECT("N"&amp;R3618)),IF(SUM(E3618:N3618)=0,"",SUM(E3618:N3618)))</f>
        <v/>
      </c>
      <c r="P3618" s="68" t="s">
        <v>98</v>
      </c>
      <c r="Q3618" s="55">
        <f t="shared" si="112"/>
        <v>3498</v>
      </c>
      <c r="R3618" s="70">
        <f t="shared" ca="1" si="113"/>
        <v>3619</v>
      </c>
      <c r="S3618" s="69"/>
      <c r="T3618" s="76"/>
    </row>
    <row r="3619" spans="1:20" ht="17.45" customHeight="1" thickBot="1">
      <c r="A3619" s="2"/>
      <c r="B3619" s="414"/>
      <c r="C3619" s="77"/>
      <c r="D3619" s="362" t="str">
        <f>HYPERLINK("https://miamia.ru/search/index.php?q="&amp;Q3619&amp;"&amp;s=Поиск?utm_source=Excel&amp;utm_medium=Nalichie&amp;utm_content="&amp;Q3619&amp;"","Посмотреть большую фотографию на сайте")</f>
        <v>Посмотреть большую фотографию на сайте</v>
      </c>
      <c r="E3619" s="363"/>
      <c r="F3619" s="363"/>
      <c r="G3619" s="363"/>
      <c r="H3619" s="363"/>
      <c r="I3619" s="363"/>
      <c r="J3619" s="363"/>
      <c r="K3619" s="363"/>
      <c r="L3619" s="363"/>
      <c r="M3619" s="363"/>
      <c r="N3619" s="364"/>
      <c r="O3619" s="91" t="str">
        <f ca="1">IF(D3619="цвет",SUM(O3620:INDIRECT("N"&amp;R3619)),IF(SUM(E3619:N3619)=0,"",SUM(E3619:N3619)))</f>
        <v/>
      </c>
      <c r="P3619" s="68" t="s">
        <v>98</v>
      </c>
      <c r="Q3619" s="55">
        <f t="shared" si="112"/>
        <v>3498</v>
      </c>
      <c r="R3619" s="70">
        <f t="shared" ca="1" si="113"/>
        <v>3619</v>
      </c>
      <c r="S3619" s="69"/>
      <c r="T3619" s="76"/>
    </row>
    <row r="3620" spans="1:20" ht="23.1" customHeight="1" thickBot="1">
      <c r="A3620" s="80"/>
      <c r="B3620" s="28" t="s">
        <v>272</v>
      </c>
      <c r="C3620" s="29"/>
      <c r="D3620" s="30"/>
      <c r="E3620" s="31"/>
      <c r="F3620" s="31"/>
      <c r="G3620" s="31"/>
      <c r="H3620" s="31"/>
      <c r="I3620" s="31"/>
      <c r="J3620" s="31"/>
      <c r="K3620" s="31"/>
      <c r="L3620" s="31"/>
      <c r="M3620" s="31"/>
      <c r="N3620" s="32"/>
      <c r="O3620" s="91" t="str">
        <f ca="1">IF(D3620="цвет",SUM(O3621:INDIRECT("N"&amp;R3620)),IF(SUM(E3620:N3620)=0,"",SUM(E3620:N3620)))</f>
        <v/>
      </c>
      <c r="P3620" s="68" t="s">
        <v>98</v>
      </c>
      <c r="Q3620" s="138">
        <f t="shared" si="112"/>
        <v>3498</v>
      </c>
      <c r="R3620" s="139">
        <f t="shared" ca="1" si="113"/>
        <v>3624</v>
      </c>
    </row>
    <row r="3621" spans="1:20" ht="17.25" thickBot="1">
      <c r="A3621" s="2"/>
      <c r="B3621" s="356" t="s">
        <v>261</v>
      </c>
      <c r="C3621" s="83">
        <v>3860</v>
      </c>
      <c r="D3621" s="98" t="s">
        <v>9</v>
      </c>
      <c r="E3621" s="99" t="s">
        <v>11</v>
      </c>
      <c r="F3621" s="74" t="s">
        <v>12</v>
      </c>
      <c r="G3621" s="74" t="s">
        <v>13</v>
      </c>
      <c r="H3621" s="99" t="s">
        <v>14</v>
      </c>
      <c r="I3621" s="99" t="s">
        <v>15</v>
      </c>
      <c r="J3621" s="99" t="s">
        <v>16</v>
      </c>
      <c r="K3621" s="99" t="s">
        <v>21</v>
      </c>
      <c r="L3621" s="99"/>
      <c r="M3621" s="99"/>
      <c r="N3621" s="100"/>
      <c r="O3621" s="78">
        <f ca="1">IF(D3621="цвет",SUM(O3622:INDIRECT("N"&amp;R3621)),IF(SUM(E3621:N3621)=0,"",SUM(E3621:N3621)))</f>
        <v>0</v>
      </c>
      <c r="P3621" s="68">
        <v>2582</v>
      </c>
      <c r="Q3621" s="138">
        <f t="shared" si="112"/>
        <v>3860</v>
      </c>
      <c r="R3621" s="139">
        <f t="shared" ca="1" si="113"/>
        <v>3624</v>
      </c>
      <c r="S3621" s="85">
        <v>2582</v>
      </c>
      <c r="T3621" s="86">
        <f ca="1">O3621*S3621</f>
        <v>0</v>
      </c>
    </row>
    <row r="3622" spans="1:20" ht="17.25" thickBot="1">
      <c r="A3622" s="2"/>
      <c r="B3622" s="357"/>
      <c r="C3622" s="75"/>
      <c r="D3622" s="5" t="s">
        <v>29</v>
      </c>
      <c r="E3622" s="7"/>
      <c r="F3622" s="7"/>
      <c r="G3622" s="7"/>
      <c r="H3622" s="351"/>
      <c r="I3622" s="7"/>
      <c r="J3622" s="7"/>
      <c r="K3622" s="7"/>
      <c r="L3622" s="7"/>
      <c r="M3622" s="7"/>
      <c r="N3622" s="7"/>
      <c r="O3622" s="91" t="str">
        <f ca="1">IF(D3622="цвет",SUM(O3623:INDIRECT("N"&amp;R3622)),IF(SUM(E3622:N3622)=0,"",SUM(E3622:N3622)))</f>
        <v/>
      </c>
      <c r="P3622" s="68" t="s">
        <v>98</v>
      </c>
      <c r="Q3622" s="138">
        <f t="shared" si="112"/>
        <v>3860</v>
      </c>
      <c r="R3622" s="139">
        <f t="shared" ca="1" si="113"/>
        <v>3624</v>
      </c>
      <c r="S3622" s="69"/>
      <c r="T3622" s="76"/>
    </row>
    <row r="3623" spans="1:20" ht="135" customHeight="1">
      <c r="A3623" s="2"/>
      <c r="B3623" s="357"/>
      <c r="C3623" s="75"/>
      <c r="D3623" s="380" t="s">
        <v>480</v>
      </c>
      <c r="E3623" s="381"/>
      <c r="F3623" s="381"/>
      <c r="G3623" s="381"/>
      <c r="H3623" s="381"/>
      <c r="I3623" s="381"/>
      <c r="J3623" s="381"/>
      <c r="K3623" s="381"/>
      <c r="L3623" s="381"/>
      <c r="M3623" s="381"/>
      <c r="N3623" s="382"/>
      <c r="O3623" s="91" t="str">
        <f ca="1">IF(D3623="цвет",SUM(O3624:INDIRECT("N"&amp;R3623)),IF(SUM(E3623:N3623)=0,"",SUM(E3623:N3623)))</f>
        <v/>
      </c>
      <c r="P3623" s="68" t="s">
        <v>98</v>
      </c>
      <c r="Q3623" s="138">
        <f t="shared" si="112"/>
        <v>3860</v>
      </c>
      <c r="R3623" s="139">
        <f t="shared" ca="1" si="113"/>
        <v>3624</v>
      </c>
      <c r="S3623" s="69"/>
      <c r="T3623" s="76"/>
    </row>
    <row r="3624" spans="1:20" ht="17.45" customHeight="1" thickBot="1">
      <c r="A3624" s="2"/>
      <c r="B3624" s="365"/>
      <c r="C3624" s="77"/>
      <c r="D3624" s="362" t="str">
        <f>HYPERLINK("https://miamia.ru/search/index.php?q="&amp;Q3624&amp;"&amp;s=Поиск?utm_source=Excel&amp;utm_medium=Nalichie&amp;utm_content="&amp;Q3624&amp;"","Посмотреть большую фотографию на сайте")</f>
        <v>Посмотреть большую фотографию на сайте</v>
      </c>
      <c r="E3624" s="363"/>
      <c r="F3624" s="363"/>
      <c r="G3624" s="363"/>
      <c r="H3624" s="363"/>
      <c r="I3624" s="363"/>
      <c r="J3624" s="363"/>
      <c r="K3624" s="363"/>
      <c r="L3624" s="363"/>
      <c r="M3624" s="363"/>
      <c r="N3624" s="364"/>
      <c r="O3624" s="91" t="str">
        <f ca="1">IF(D3624="цвет",SUM(O3625:INDIRECT("N"&amp;R3624)),IF(SUM(E3624:N3624)=0,"",SUM(E3624:N3624)))</f>
        <v/>
      </c>
      <c r="P3624" s="68" t="s">
        <v>98</v>
      </c>
      <c r="Q3624" s="138">
        <f t="shared" si="112"/>
        <v>3860</v>
      </c>
      <c r="R3624" s="139">
        <f t="shared" ca="1" si="113"/>
        <v>3624</v>
      </c>
      <c r="S3624" s="69"/>
      <c r="T3624" s="76"/>
    </row>
    <row r="3625" spans="1:20" ht="17.25" thickBot="1">
      <c r="A3625" s="2"/>
      <c r="B3625" s="356" t="s">
        <v>261</v>
      </c>
      <c r="C3625" s="83">
        <v>3863</v>
      </c>
      <c r="D3625" s="98" t="s">
        <v>9</v>
      </c>
      <c r="E3625" s="99" t="s">
        <v>10</v>
      </c>
      <c r="F3625" s="74" t="s">
        <v>17</v>
      </c>
      <c r="G3625" s="74" t="s">
        <v>18</v>
      </c>
      <c r="H3625" s="99" t="s">
        <v>19</v>
      </c>
      <c r="I3625" s="99" t="s">
        <v>23</v>
      </c>
      <c r="J3625" s="99"/>
      <c r="K3625" s="99"/>
      <c r="L3625" s="99"/>
      <c r="M3625" s="99"/>
      <c r="N3625" s="100"/>
      <c r="O3625" s="78">
        <f ca="1">IF(D3625="цвет",SUM(O3626:INDIRECT("N"&amp;R3625)),IF(SUM(E3625:N3625)=0,"",SUM(E3625:N3625)))</f>
        <v>0</v>
      </c>
      <c r="P3625" s="68">
        <v>3358</v>
      </c>
      <c r="Q3625" s="138">
        <f t="shared" si="112"/>
        <v>3863</v>
      </c>
      <c r="R3625" s="139">
        <f t="shared" ca="1" si="113"/>
        <v>3628</v>
      </c>
      <c r="S3625" s="85">
        <v>3358</v>
      </c>
      <c r="T3625" s="86">
        <f ca="1">O3625*S3625</f>
        <v>0</v>
      </c>
    </row>
    <row r="3626" spans="1:20" ht="17.25" thickBot="1">
      <c r="A3626" s="2"/>
      <c r="B3626" s="357"/>
      <c r="C3626" s="75"/>
      <c r="D3626" s="5" t="s">
        <v>29</v>
      </c>
      <c r="E3626" s="7"/>
      <c r="F3626" s="7"/>
      <c r="G3626" s="7"/>
      <c r="H3626" s="181"/>
      <c r="I3626" s="7"/>
      <c r="J3626" s="7"/>
      <c r="K3626" s="7"/>
      <c r="L3626" s="7"/>
      <c r="M3626" s="7"/>
      <c r="N3626" s="7"/>
      <c r="O3626" s="91" t="str">
        <f ca="1">IF(D3626="цвет",SUM(O3627:INDIRECT("N"&amp;R3626)),IF(SUM(E3626:N3626)=0,"",SUM(E3626:N3626)))</f>
        <v/>
      </c>
      <c r="P3626" s="68" t="s">
        <v>98</v>
      </c>
      <c r="Q3626" s="138">
        <f t="shared" si="112"/>
        <v>3863</v>
      </c>
      <c r="R3626" s="139">
        <f t="shared" ca="1" si="113"/>
        <v>3628</v>
      </c>
      <c r="S3626" s="69"/>
      <c r="T3626" s="76"/>
    </row>
    <row r="3627" spans="1:20" ht="135" customHeight="1">
      <c r="A3627" s="2"/>
      <c r="B3627" s="357"/>
      <c r="C3627" s="75"/>
      <c r="D3627" s="380" t="s">
        <v>1836</v>
      </c>
      <c r="E3627" s="381"/>
      <c r="F3627" s="381"/>
      <c r="G3627" s="381"/>
      <c r="H3627" s="381"/>
      <c r="I3627" s="381"/>
      <c r="J3627" s="381"/>
      <c r="K3627" s="381"/>
      <c r="L3627" s="381"/>
      <c r="M3627" s="381"/>
      <c r="N3627" s="382"/>
      <c r="O3627" s="91" t="str">
        <f ca="1">IF(D3627="цвет",SUM(O3628:INDIRECT("N"&amp;R3627)),IF(SUM(E3627:N3627)=0,"",SUM(E3627:N3627)))</f>
        <v/>
      </c>
      <c r="P3627" s="68" t="s">
        <v>98</v>
      </c>
      <c r="Q3627" s="138">
        <f t="shared" si="112"/>
        <v>3863</v>
      </c>
      <c r="R3627" s="139">
        <f t="shared" ca="1" si="113"/>
        <v>3628</v>
      </c>
      <c r="S3627" s="69"/>
      <c r="T3627" s="76"/>
    </row>
    <row r="3628" spans="1:20" ht="17.45" customHeight="1" thickBot="1">
      <c r="A3628" s="2"/>
      <c r="B3628" s="365"/>
      <c r="C3628" s="77"/>
      <c r="D3628" s="362" t="str">
        <f>HYPERLINK("https://miamia.ru/search/index.php?q="&amp;Q3628&amp;"&amp;s=Поиск?utm_source=Excel&amp;utm_medium=Nalichie&amp;utm_content="&amp;Q3628&amp;"","Посмотреть большую фотографию на сайте")</f>
        <v>Посмотреть большую фотографию на сайте</v>
      </c>
      <c r="E3628" s="363"/>
      <c r="F3628" s="363"/>
      <c r="G3628" s="363"/>
      <c r="H3628" s="363"/>
      <c r="I3628" s="363"/>
      <c r="J3628" s="363"/>
      <c r="K3628" s="363"/>
      <c r="L3628" s="363"/>
      <c r="M3628" s="363"/>
      <c r="N3628" s="364"/>
      <c r="O3628" s="91" t="str">
        <f ca="1">IF(D3628="цвет",SUM(O3629:INDIRECT("N"&amp;R3628)),IF(SUM(E3628:N3628)=0,"",SUM(E3628:N3628)))</f>
        <v/>
      </c>
      <c r="P3628" s="68" t="s">
        <v>98</v>
      </c>
      <c r="Q3628" s="138">
        <f t="shared" si="112"/>
        <v>3863</v>
      </c>
      <c r="R3628" s="139">
        <f t="shared" ca="1" si="113"/>
        <v>3628</v>
      </c>
      <c r="S3628" s="69"/>
      <c r="T3628" s="76"/>
    </row>
    <row r="3629" spans="1:20" ht="17.25" thickBot="1">
      <c r="A3629" s="2"/>
      <c r="B3629" s="356" t="s">
        <v>261</v>
      </c>
      <c r="C3629" s="83">
        <v>3866</v>
      </c>
      <c r="D3629" s="98" t="s">
        <v>9</v>
      </c>
      <c r="E3629" s="99" t="s">
        <v>11</v>
      </c>
      <c r="F3629" s="74" t="s">
        <v>12</v>
      </c>
      <c r="G3629" s="74" t="s">
        <v>13</v>
      </c>
      <c r="H3629" s="99" t="s">
        <v>14</v>
      </c>
      <c r="I3629" s="99" t="s">
        <v>15</v>
      </c>
      <c r="J3629" s="99" t="s">
        <v>16</v>
      </c>
      <c r="K3629" s="99"/>
      <c r="L3629" s="99"/>
      <c r="M3629" s="99"/>
      <c r="N3629" s="100"/>
      <c r="O3629" s="78">
        <f ca="1">IF(D3629="цвет",SUM(O3630:INDIRECT("N"&amp;R3629)),IF(SUM(E3629:N3629)=0,"",SUM(E3629:N3629)))</f>
        <v>0</v>
      </c>
      <c r="P3629" s="68">
        <v>4650</v>
      </c>
      <c r="Q3629" s="138">
        <f t="shared" si="112"/>
        <v>3866</v>
      </c>
      <c r="R3629" s="139">
        <f t="shared" ca="1" si="113"/>
        <v>3632</v>
      </c>
      <c r="S3629" s="85">
        <v>4650</v>
      </c>
      <c r="T3629" s="86">
        <f ca="1">O3629*S3629</f>
        <v>0</v>
      </c>
    </row>
    <row r="3630" spans="1:20" ht="17.25" thickBot="1">
      <c r="A3630" s="2"/>
      <c r="B3630" s="357"/>
      <c r="C3630" s="75"/>
      <c r="D3630" s="5" t="s">
        <v>29</v>
      </c>
      <c r="E3630" s="181"/>
      <c r="F3630" s="181"/>
      <c r="G3630" s="7"/>
      <c r="H3630" s="7"/>
      <c r="I3630" s="351"/>
      <c r="J3630" s="7"/>
      <c r="K3630" s="7"/>
      <c r="L3630" s="7"/>
      <c r="M3630" s="7"/>
      <c r="N3630" s="7"/>
      <c r="O3630" s="91" t="str">
        <f ca="1">IF(D3630="цвет",SUM(O3631:INDIRECT("N"&amp;R3630)),IF(SUM(E3630:N3630)=0,"",SUM(E3630:N3630)))</f>
        <v/>
      </c>
      <c r="P3630" s="68" t="s">
        <v>98</v>
      </c>
      <c r="Q3630" s="138">
        <f t="shared" si="112"/>
        <v>3866</v>
      </c>
      <c r="R3630" s="139">
        <f t="shared" ca="1" si="113"/>
        <v>3632</v>
      </c>
      <c r="S3630" s="69"/>
      <c r="T3630" s="76"/>
    </row>
    <row r="3631" spans="1:20" ht="135" customHeight="1">
      <c r="A3631" s="2"/>
      <c r="B3631" s="357"/>
      <c r="C3631" s="75"/>
      <c r="D3631" s="380" t="s">
        <v>1835</v>
      </c>
      <c r="E3631" s="381"/>
      <c r="F3631" s="381"/>
      <c r="G3631" s="381"/>
      <c r="H3631" s="381"/>
      <c r="I3631" s="381"/>
      <c r="J3631" s="381"/>
      <c r="K3631" s="381"/>
      <c r="L3631" s="381"/>
      <c r="M3631" s="381"/>
      <c r="N3631" s="382"/>
      <c r="O3631" s="91" t="str">
        <f ca="1">IF(D3631="цвет",SUM(O3632:INDIRECT("N"&amp;R3631)),IF(SUM(E3631:N3631)=0,"",SUM(E3631:N3631)))</f>
        <v/>
      </c>
      <c r="P3631" s="68" t="s">
        <v>98</v>
      </c>
      <c r="Q3631" s="138">
        <f t="shared" si="112"/>
        <v>3866</v>
      </c>
      <c r="R3631" s="139">
        <f t="shared" ca="1" si="113"/>
        <v>3632</v>
      </c>
      <c r="S3631" s="69"/>
      <c r="T3631" s="76"/>
    </row>
    <row r="3632" spans="1:20" ht="17.45" customHeight="1" thickBot="1">
      <c r="A3632" s="2"/>
      <c r="B3632" s="365"/>
      <c r="C3632" s="77"/>
      <c r="D3632" s="362" t="str">
        <f>HYPERLINK("https://miamia.ru/search/index.php?q="&amp;Q3632&amp;"&amp;s=Поиск?utm_source=Excel&amp;utm_medium=Nalichie&amp;utm_content="&amp;Q3632&amp;"","Посмотреть большую фотографию на сайте")</f>
        <v>Посмотреть большую фотографию на сайте</v>
      </c>
      <c r="E3632" s="363"/>
      <c r="F3632" s="363"/>
      <c r="G3632" s="363"/>
      <c r="H3632" s="363"/>
      <c r="I3632" s="363"/>
      <c r="J3632" s="363"/>
      <c r="K3632" s="363"/>
      <c r="L3632" s="363"/>
      <c r="M3632" s="363"/>
      <c r="N3632" s="364"/>
      <c r="O3632" s="91" t="str">
        <f ca="1">IF(D3632="цвет",SUM(O3633:INDIRECT("N"&amp;R3632)),IF(SUM(E3632:N3632)=0,"",SUM(E3632:N3632)))</f>
        <v/>
      </c>
      <c r="P3632" s="68" t="s">
        <v>98</v>
      </c>
      <c r="Q3632" s="138">
        <f t="shared" si="112"/>
        <v>3866</v>
      </c>
      <c r="R3632" s="139">
        <f t="shared" ca="1" si="113"/>
        <v>3632</v>
      </c>
      <c r="S3632" s="69"/>
      <c r="T3632" s="76"/>
    </row>
    <row r="3633" spans="1:20" ht="17.25" thickBot="1">
      <c r="A3633" s="2"/>
      <c r="B3633" s="356" t="s">
        <v>261</v>
      </c>
      <c r="C3633" s="83">
        <v>3869</v>
      </c>
      <c r="D3633" s="98" t="s">
        <v>9</v>
      </c>
      <c r="E3633" s="99" t="s">
        <v>10</v>
      </c>
      <c r="F3633" s="74" t="s">
        <v>17</v>
      </c>
      <c r="G3633" s="74" t="s">
        <v>18</v>
      </c>
      <c r="H3633" s="99" t="s">
        <v>19</v>
      </c>
      <c r="I3633" s="99" t="s">
        <v>23</v>
      </c>
      <c r="J3633" s="99"/>
      <c r="K3633" s="99"/>
      <c r="L3633" s="99"/>
      <c r="M3633" s="99"/>
      <c r="N3633" s="100"/>
      <c r="O3633" s="78">
        <f ca="1">IF(D3633="цвет",SUM(O3634:INDIRECT("N"&amp;R3633)),IF(SUM(E3633:N3633)=0,"",SUM(E3633:N3633)))</f>
        <v>0</v>
      </c>
      <c r="P3633" s="68">
        <v>3874</v>
      </c>
      <c r="Q3633" s="138">
        <f t="shared" si="112"/>
        <v>3869</v>
      </c>
      <c r="R3633" s="139">
        <f t="shared" ca="1" si="113"/>
        <v>3636</v>
      </c>
      <c r="S3633" s="85">
        <v>3874</v>
      </c>
      <c r="T3633" s="86">
        <f ca="1">O3633*S3633</f>
        <v>0</v>
      </c>
    </row>
    <row r="3634" spans="1:20" ht="17.25" thickBot="1">
      <c r="A3634" s="2"/>
      <c r="B3634" s="357"/>
      <c r="C3634" s="75"/>
      <c r="D3634" s="5" t="s">
        <v>29</v>
      </c>
      <c r="E3634" s="7"/>
      <c r="F3634" s="7"/>
      <c r="G3634" s="7"/>
      <c r="H3634" s="181"/>
      <c r="I3634" s="7"/>
      <c r="J3634" s="7"/>
      <c r="K3634" s="7"/>
      <c r="L3634" s="7"/>
      <c r="M3634" s="7"/>
      <c r="N3634" s="7"/>
      <c r="O3634" s="91" t="str">
        <f ca="1">IF(D3634="цвет",SUM(O3635:INDIRECT("N"&amp;R3634)),IF(SUM(E3634:N3634)=0,"",SUM(E3634:N3634)))</f>
        <v/>
      </c>
      <c r="P3634" s="68" t="s">
        <v>98</v>
      </c>
      <c r="Q3634" s="138">
        <f t="shared" si="112"/>
        <v>3869</v>
      </c>
      <c r="R3634" s="139">
        <f t="shared" ca="1" si="113"/>
        <v>3636</v>
      </c>
      <c r="S3634" s="69"/>
      <c r="T3634" s="76"/>
    </row>
    <row r="3635" spans="1:20" ht="135" customHeight="1">
      <c r="A3635" s="2"/>
      <c r="B3635" s="357"/>
      <c r="C3635" s="75"/>
      <c r="D3635" s="380" t="s">
        <v>1837</v>
      </c>
      <c r="E3635" s="381"/>
      <c r="F3635" s="381"/>
      <c r="G3635" s="381"/>
      <c r="H3635" s="381"/>
      <c r="I3635" s="381"/>
      <c r="J3635" s="381"/>
      <c r="K3635" s="381"/>
      <c r="L3635" s="381"/>
      <c r="M3635" s="381"/>
      <c r="N3635" s="382"/>
      <c r="O3635" s="91" t="str">
        <f ca="1">IF(D3635="цвет",SUM(O3636:INDIRECT("N"&amp;R3635)),IF(SUM(E3635:N3635)=0,"",SUM(E3635:N3635)))</f>
        <v/>
      </c>
      <c r="P3635" s="68" t="s">
        <v>98</v>
      </c>
      <c r="Q3635" s="138">
        <f t="shared" si="112"/>
        <v>3869</v>
      </c>
      <c r="R3635" s="139">
        <f t="shared" ca="1" si="113"/>
        <v>3636</v>
      </c>
      <c r="S3635" s="69"/>
      <c r="T3635" s="76"/>
    </row>
    <row r="3636" spans="1:20" ht="17.45" customHeight="1" thickBot="1">
      <c r="A3636" s="2"/>
      <c r="B3636" s="365"/>
      <c r="C3636" s="77"/>
      <c r="D3636" s="362" t="str">
        <f>HYPERLINK("https://miamia.ru/search/index.php?q="&amp;Q3636&amp;"&amp;s=Поиск?utm_source=Excel&amp;utm_medium=Nalichie&amp;utm_content="&amp;Q3636&amp;"","Посмотреть большую фотографию на сайте")</f>
        <v>Посмотреть большую фотографию на сайте</v>
      </c>
      <c r="E3636" s="363"/>
      <c r="F3636" s="363"/>
      <c r="G3636" s="363"/>
      <c r="H3636" s="363"/>
      <c r="I3636" s="363"/>
      <c r="J3636" s="363"/>
      <c r="K3636" s="363"/>
      <c r="L3636" s="363"/>
      <c r="M3636" s="363"/>
      <c r="N3636" s="364"/>
      <c r="O3636" s="91" t="str">
        <f ca="1">IF(D3636="цвет",SUM(O3637:INDIRECT("N"&amp;R3636)),IF(SUM(E3636:N3636)=0,"",SUM(E3636:N3636)))</f>
        <v/>
      </c>
      <c r="P3636" s="68" t="s">
        <v>98</v>
      </c>
      <c r="Q3636" s="138">
        <f t="shared" si="112"/>
        <v>3869</v>
      </c>
      <c r="R3636" s="139">
        <f t="shared" ca="1" si="113"/>
        <v>3636</v>
      </c>
      <c r="S3636" s="69"/>
      <c r="T3636" s="76"/>
    </row>
    <row r="3637" spans="1:20" ht="23.1" customHeight="1" thickBot="1">
      <c r="A3637" s="2"/>
      <c r="B3637" s="28" t="s">
        <v>1759</v>
      </c>
      <c r="C3637" s="29"/>
      <c r="D3637" s="30"/>
      <c r="E3637" s="31"/>
      <c r="F3637" s="31"/>
      <c r="G3637" s="31"/>
      <c r="H3637" s="31"/>
      <c r="I3637" s="31"/>
      <c r="J3637" s="31"/>
      <c r="K3637" s="31"/>
      <c r="L3637" s="31"/>
      <c r="M3637" s="31"/>
      <c r="N3637" s="31"/>
      <c r="O3637" s="91" t="str">
        <f ca="1">IF(D3637="цвет",SUM(O3638:INDIRECT("N"&amp;R3637)),IF(SUM(E3637:N3637)=0,"",SUM(E3637:N3637)))</f>
        <v/>
      </c>
      <c r="P3637" s="68" t="s">
        <v>98</v>
      </c>
      <c r="Q3637" s="55">
        <f t="shared" si="112"/>
        <v>3869</v>
      </c>
      <c r="R3637" s="70">
        <f t="shared" ca="1" si="113"/>
        <v>3641</v>
      </c>
    </row>
    <row r="3638" spans="1:20" ht="17.25" thickBot="1">
      <c r="A3638" s="2"/>
      <c r="B3638" s="356" t="s">
        <v>1294</v>
      </c>
      <c r="C3638" s="83">
        <v>4490</v>
      </c>
      <c r="D3638" s="98" t="s">
        <v>9</v>
      </c>
      <c r="E3638" s="99" t="s">
        <v>11</v>
      </c>
      <c r="F3638" s="74" t="s">
        <v>12</v>
      </c>
      <c r="G3638" s="74" t="s">
        <v>13</v>
      </c>
      <c r="H3638" s="99" t="s">
        <v>14</v>
      </c>
      <c r="I3638" s="99" t="s">
        <v>15</v>
      </c>
      <c r="J3638" s="99" t="s">
        <v>16</v>
      </c>
      <c r="K3638" s="99" t="s">
        <v>21</v>
      </c>
      <c r="L3638" s="99" t="s">
        <v>22</v>
      </c>
      <c r="M3638" s="99"/>
      <c r="N3638" s="100"/>
      <c r="O3638" s="93">
        <f ca="1">IF(D3638="цвет",SUM(O3639:INDIRECT("N"&amp;R3638)),IF(SUM(E3638:N3638)=0,"",SUM(E3638:N3638)))</f>
        <v>0</v>
      </c>
      <c r="P3638" s="68">
        <v>2582</v>
      </c>
      <c r="Q3638" s="69">
        <f t="shared" si="112"/>
        <v>4490</v>
      </c>
      <c r="R3638" s="70">
        <f t="shared" ca="1" si="113"/>
        <v>3641</v>
      </c>
      <c r="S3638" s="101">
        <v>2582</v>
      </c>
      <c r="T3638" s="62">
        <f ca="1">S3638*O3638</f>
        <v>0</v>
      </c>
    </row>
    <row r="3639" spans="1:20" ht="17.25" thickBot="1">
      <c r="A3639" s="2"/>
      <c r="B3639" s="357"/>
      <c r="C3639" s="75"/>
      <c r="D3639" s="5" t="s">
        <v>29</v>
      </c>
      <c r="E3639" s="7"/>
      <c r="F3639" s="7"/>
      <c r="G3639" s="7"/>
      <c r="H3639" s="7"/>
      <c r="I3639" s="181"/>
      <c r="J3639" s="351"/>
      <c r="K3639" s="351"/>
      <c r="L3639" s="351"/>
      <c r="M3639" s="7"/>
      <c r="N3639" s="97"/>
      <c r="O3639" s="94" t="str">
        <f ca="1">IF(D3639="цвет",SUM(O3640:INDIRECT("N"&amp;R3639)),IF(SUM(E3639:N3639)=0,"",SUM(E3639:N3639)))</f>
        <v/>
      </c>
      <c r="P3639" s="68" t="s">
        <v>98</v>
      </c>
      <c r="Q3639" s="69">
        <f t="shared" si="112"/>
        <v>4490</v>
      </c>
      <c r="R3639" s="70">
        <f t="shared" ca="1" si="113"/>
        <v>3641</v>
      </c>
      <c r="S3639" s="69"/>
      <c r="T3639" s="102"/>
    </row>
    <row r="3640" spans="1:20" ht="135" customHeight="1">
      <c r="A3640" s="2"/>
      <c r="B3640" s="357"/>
      <c r="C3640" s="75"/>
      <c r="D3640" s="359" t="s">
        <v>1295</v>
      </c>
      <c r="E3640" s="360"/>
      <c r="F3640" s="360"/>
      <c r="G3640" s="360"/>
      <c r="H3640" s="360"/>
      <c r="I3640" s="360"/>
      <c r="J3640" s="360"/>
      <c r="K3640" s="360"/>
      <c r="L3640" s="360"/>
      <c r="M3640" s="360"/>
      <c r="N3640" s="360"/>
      <c r="O3640" s="94" t="str">
        <f ca="1">IF(D3640="цвет",SUM(O3641:INDIRECT("N"&amp;R3640)),IF(SUM(E3640:N3640)=0,"",SUM(E3640:N3640)))</f>
        <v/>
      </c>
      <c r="P3640" s="68" t="s">
        <v>98</v>
      </c>
      <c r="Q3640" s="69">
        <f t="shared" si="112"/>
        <v>4490</v>
      </c>
      <c r="R3640" s="70">
        <f t="shared" ca="1" si="113"/>
        <v>3641</v>
      </c>
      <c r="S3640" s="69"/>
      <c r="T3640" s="102"/>
    </row>
    <row r="3641" spans="1:20" ht="17.45" customHeight="1" thickBot="1">
      <c r="A3641" s="2"/>
      <c r="B3641" s="365"/>
      <c r="C3641" s="77"/>
      <c r="D3641" s="362" t="str">
        <f>HYPERLINK("https://miamia.ru/search/index.php?q="&amp;Q3641&amp;"&amp;s=Поиск?utm_source=Excel&amp;utm_medium=Nalichie&amp;utm_content="&amp;Q3641&amp;"","Посмотреть большую фотографию на сайте")</f>
        <v>Посмотреть большую фотографию на сайте</v>
      </c>
      <c r="E3641" s="363"/>
      <c r="F3641" s="363"/>
      <c r="G3641" s="363"/>
      <c r="H3641" s="363"/>
      <c r="I3641" s="363"/>
      <c r="J3641" s="363"/>
      <c r="K3641" s="363"/>
      <c r="L3641" s="363"/>
      <c r="M3641" s="363"/>
      <c r="N3641" s="363"/>
      <c r="O3641" s="94" t="str">
        <f ca="1">IF(D3641="цвет",SUM(O3642:INDIRECT("N"&amp;R3641)),IF(SUM(E3641:N3641)=0,"",SUM(E3641:N3641)))</f>
        <v/>
      </c>
      <c r="P3641" s="68" t="s">
        <v>98</v>
      </c>
      <c r="Q3641" s="69">
        <f t="shared" si="112"/>
        <v>4490</v>
      </c>
      <c r="R3641" s="70">
        <f t="shared" ca="1" si="113"/>
        <v>3641</v>
      </c>
      <c r="S3641" s="69"/>
      <c r="T3641" s="102"/>
    </row>
    <row r="3642" spans="1:20" ht="17.25" thickBot="1">
      <c r="A3642" s="2"/>
      <c r="B3642" s="356" t="s">
        <v>1294</v>
      </c>
      <c r="C3642" s="83">
        <v>4492</v>
      </c>
      <c r="D3642" s="98" t="s">
        <v>9</v>
      </c>
      <c r="E3642" s="99" t="s">
        <v>11</v>
      </c>
      <c r="F3642" s="74" t="s">
        <v>12</v>
      </c>
      <c r="G3642" s="74" t="s">
        <v>13</v>
      </c>
      <c r="H3642" s="99" t="s">
        <v>14</v>
      </c>
      <c r="I3642" s="99" t="s">
        <v>15</v>
      </c>
      <c r="J3642" s="99" t="s">
        <v>16</v>
      </c>
      <c r="K3642" s="99" t="s">
        <v>21</v>
      </c>
      <c r="L3642" s="99" t="s">
        <v>22</v>
      </c>
      <c r="M3642" s="99"/>
      <c r="N3642" s="100"/>
      <c r="O3642" s="93">
        <f ca="1">IF(D3642="цвет",SUM(O3643:INDIRECT("N"&amp;R3642)),IF(SUM(E3642:N3642)=0,"",SUM(E3642:N3642)))</f>
        <v>0</v>
      </c>
      <c r="P3642" s="68">
        <v>2582</v>
      </c>
      <c r="Q3642" s="69">
        <f t="shared" si="112"/>
        <v>4492</v>
      </c>
      <c r="R3642" s="70">
        <f t="shared" ca="1" si="113"/>
        <v>3645</v>
      </c>
      <c r="S3642" s="101">
        <v>2582</v>
      </c>
      <c r="T3642" s="62">
        <f ca="1">S3642*O3642</f>
        <v>0</v>
      </c>
    </row>
    <row r="3643" spans="1:20" ht="17.25" thickBot="1">
      <c r="A3643" s="2"/>
      <c r="B3643" s="357"/>
      <c r="C3643" s="75"/>
      <c r="D3643" s="5" t="s">
        <v>29</v>
      </c>
      <c r="E3643" s="181"/>
      <c r="F3643" s="7"/>
      <c r="G3643" s="7"/>
      <c r="H3643" s="351"/>
      <c r="I3643" s="351"/>
      <c r="J3643" s="351"/>
      <c r="K3643" s="351"/>
      <c r="L3643" s="351"/>
      <c r="M3643" s="7"/>
      <c r="N3643" s="97"/>
      <c r="O3643" s="94" t="str">
        <f ca="1">IF(D3643="цвет",SUM(O3644:INDIRECT("N"&amp;R3643)),IF(SUM(E3643:N3643)=0,"",SUM(E3643:N3643)))</f>
        <v/>
      </c>
      <c r="P3643" s="68" t="s">
        <v>98</v>
      </c>
      <c r="Q3643" s="69">
        <f t="shared" si="112"/>
        <v>4492</v>
      </c>
      <c r="R3643" s="70">
        <f t="shared" ca="1" si="113"/>
        <v>3645</v>
      </c>
      <c r="S3643" s="69"/>
      <c r="T3643" s="102"/>
    </row>
    <row r="3644" spans="1:20" ht="135" customHeight="1">
      <c r="A3644" s="2"/>
      <c r="B3644" s="357"/>
      <c r="C3644" s="75"/>
      <c r="D3644" s="359" t="s">
        <v>1298</v>
      </c>
      <c r="E3644" s="360"/>
      <c r="F3644" s="360"/>
      <c r="G3644" s="360"/>
      <c r="H3644" s="360"/>
      <c r="I3644" s="360"/>
      <c r="J3644" s="360"/>
      <c r="K3644" s="360"/>
      <c r="L3644" s="360"/>
      <c r="M3644" s="360"/>
      <c r="N3644" s="360"/>
      <c r="O3644" s="94" t="str">
        <f ca="1">IF(D3644="цвет",SUM(O3645:INDIRECT("N"&amp;R3644)),IF(SUM(E3644:N3644)=0,"",SUM(E3644:N3644)))</f>
        <v/>
      </c>
      <c r="P3644" s="68" t="s">
        <v>98</v>
      </c>
      <c r="Q3644" s="69">
        <f t="shared" si="112"/>
        <v>4492</v>
      </c>
      <c r="R3644" s="70">
        <f t="shared" ca="1" si="113"/>
        <v>3645</v>
      </c>
      <c r="S3644" s="69"/>
      <c r="T3644" s="102"/>
    </row>
    <row r="3645" spans="1:20" ht="17.45" customHeight="1" thickBot="1">
      <c r="A3645" s="2"/>
      <c r="B3645" s="365"/>
      <c r="C3645" s="77"/>
      <c r="D3645" s="362" t="str">
        <f>HYPERLINK("https://miamia.ru/search/index.php?q="&amp;Q3645&amp;"&amp;s=Поиск?utm_source=Excel&amp;utm_medium=Nalichie&amp;utm_content="&amp;Q3645&amp;"","Посмотреть большую фотографию на сайте")</f>
        <v>Посмотреть большую фотографию на сайте</v>
      </c>
      <c r="E3645" s="363"/>
      <c r="F3645" s="363"/>
      <c r="G3645" s="363"/>
      <c r="H3645" s="363"/>
      <c r="I3645" s="363"/>
      <c r="J3645" s="363"/>
      <c r="K3645" s="363"/>
      <c r="L3645" s="363"/>
      <c r="M3645" s="363"/>
      <c r="N3645" s="363"/>
      <c r="O3645" s="94" t="str">
        <f ca="1">IF(D3645="цвет",SUM(O3646:INDIRECT("N"&amp;R3645)),IF(SUM(E3645:N3645)=0,"",SUM(E3645:N3645)))</f>
        <v/>
      </c>
      <c r="P3645" s="68" t="s">
        <v>98</v>
      </c>
      <c r="Q3645" s="69">
        <f t="shared" si="112"/>
        <v>4492</v>
      </c>
      <c r="R3645" s="70">
        <f t="shared" ca="1" si="113"/>
        <v>3645</v>
      </c>
      <c r="S3645" s="69"/>
      <c r="T3645" s="102"/>
    </row>
    <row r="3646" spans="1:20" ht="17.25" thickBot="1">
      <c r="A3646" s="2"/>
      <c r="B3646" s="356" t="s">
        <v>1294</v>
      </c>
      <c r="C3646" s="83">
        <v>4493</v>
      </c>
      <c r="D3646" s="98" t="s">
        <v>9</v>
      </c>
      <c r="E3646" s="74" t="s">
        <v>17</v>
      </c>
      <c r="F3646" s="74" t="s">
        <v>18</v>
      </c>
      <c r="G3646" s="99" t="s">
        <v>19</v>
      </c>
      <c r="H3646" s="99" t="s">
        <v>23</v>
      </c>
      <c r="I3646" s="99"/>
      <c r="J3646" s="99"/>
      <c r="K3646" s="99"/>
      <c r="L3646" s="99"/>
      <c r="M3646" s="99"/>
      <c r="N3646" s="100"/>
      <c r="O3646" s="93">
        <f ca="1">IF(D3646="цвет",SUM(O3647:INDIRECT("N"&amp;R3646)),IF(SUM(E3646:N3646)=0,"",SUM(E3646:N3646)))</f>
        <v>0</v>
      </c>
      <c r="P3646" s="68">
        <v>3358</v>
      </c>
      <c r="Q3646" s="69">
        <f t="shared" si="112"/>
        <v>4493</v>
      </c>
      <c r="R3646" s="70">
        <f t="shared" ca="1" si="113"/>
        <v>3649</v>
      </c>
      <c r="S3646" s="101">
        <v>3358</v>
      </c>
      <c r="T3646" s="62">
        <f ca="1">S3646*O3646</f>
        <v>0</v>
      </c>
    </row>
    <row r="3647" spans="1:20" ht="17.25" thickBot="1">
      <c r="A3647" s="2"/>
      <c r="B3647" s="357"/>
      <c r="C3647" s="75"/>
      <c r="D3647" s="5" t="s">
        <v>29</v>
      </c>
      <c r="E3647" s="7"/>
      <c r="F3647" s="181"/>
      <c r="G3647" s="351"/>
      <c r="H3647" s="351"/>
      <c r="I3647" s="7"/>
      <c r="J3647" s="7"/>
      <c r="K3647" s="7"/>
      <c r="L3647" s="7"/>
      <c r="M3647" s="7"/>
      <c r="N3647" s="97"/>
      <c r="O3647" s="94" t="str">
        <f ca="1">IF(D3647="цвет",SUM(O3648:INDIRECT("N"&amp;R3647)),IF(SUM(E3647:N3647)=0,"",SUM(E3647:N3647)))</f>
        <v/>
      </c>
      <c r="P3647" s="68" t="s">
        <v>98</v>
      </c>
      <c r="Q3647" s="69">
        <f t="shared" si="112"/>
        <v>4493</v>
      </c>
      <c r="R3647" s="70">
        <f t="shared" ca="1" si="113"/>
        <v>3649</v>
      </c>
      <c r="S3647" s="69"/>
      <c r="T3647" s="102"/>
    </row>
    <row r="3648" spans="1:20" ht="135" customHeight="1">
      <c r="A3648" s="2"/>
      <c r="B3648" s="357"/>
      <c r="C3648" s="75"/>
      <c r="D3648" s="359" t="s">
        <v>1302</v>
      </c>
      <c r="E3648" s="360"/>
      <c r="F3648" s="360"/>
      <c r="G3648" s="360"/>
      <c r="H3648" s="360"/>
      <c r="I3648" s="360"/>
      <c r="J3648" s="360"/>
      <c r="K3648" s="360"/>
      <c r="L3648" s="360"/>
      <c r="M3648" s="360"/>
      <c r="N3648" s="360"/>
      <c r="O3648" s="94" t="str">
        <f ca="1">IF(D3648="цвет",SUM(O3649:INDIRECT("N"&amp;R3648)),IF(SUM(E3648:N3648)=0,"",SUM(E3648:N3648)))</f>
        <v/>
      </c>
      <c r="P3648" s="68" t="s">
        <v>98</v>
      </c>
      <c r="Q3648" s="69">
        <f t="shared" si="112"/>
        <v>4493</v>
      </c>
      <c r="R3648" s="70">
        <f t="shared" ca="1" si="113"/>
        <v>3649</v>
      </c>
      <c r="S3648" s="69"/>
      <c r="T3648" s="102"/>
    </row>
    <row r="3649" spans="1:20" ht="17.45" customHeight="1" thickBot="1">
      <c r="A3649" s="2"/>
      <c r="B3649" s="365"/>
      <c r="C3649" s="77"/>
      <c r="D3649" s="362" t="str">
        <f>HYPERLINK("https://miamia.ru/search/index.php?q="&amp;Q3649&amp;"&amp;s=Поиск?utm_source=Excel&amp;utm_medium=Nalichie&amp;utm_content="&amp;Q3649&amp;"","Посмотреть большую фотографию на сайте")</f>
        <v>Посмотреть большую фотографию на сайте</v>
      </c>
      <c r="E3649" s="363"/>
      <c r="F3649" s="363"/>
      <c r="G3649" s="363"/>
      <c r="H3649" s="363"/>
      <c r="I3649" s="363"/>
      <c r="J3649" s="363"/>
      <c r="K3649" s="363"/>
      <c r="L3649" s="363"/>
      <c r="M3649" s="363"/>
      <c r="N3649" s="363"/>
      <c r="O3649" s="94" t="str">
        <f ca="1">IF(D3649="цвет",SUM(O3650:INDIRECT("N"&amp;R3649)),IF(SUM(E3649:N3649)=0,"",SUM(E3649:N3649)))</f>
        <v/>
      </c>
      <c r="P3649" s="68" t="s">
        <v>98</v>
      </c>
      <c r="Q3649" s="69">
        <f t="shared" si="112"/>
        <v>4493</v>
      </c>
      <c r="R3649" s="70">
        <f t="shared" ca="1" si="113"/>
        <v>3649</v>
      </c>
      <c r="S3649" s="69"/>
      <c r="T3649" s="102"/>
    </row>
    <row r="3650" spans="1:20" ht="17.25" thickBot="1">
      <c r="A3650" s="2"/>
      <c r="B3650" s="356" t="s">
        <v>1294</v>
      </c>
      <c r="C3650" s="83">
        <v>4494</v>
      </c>
      <c r="D3650" s="98" t="s">
        <v>9</v>
      </c>
      <c r="E3650" s="74" t="s">
        <v>17</v>
      </c>
      <c r="F3650" s="74" t="s">
        <v>18</v>
      </c>
      <c r="G3650" s="99" t="s">
        <v>19</v>
      </c>
      <c r="H3650" s="99" t="s">
        <v>23</v>
      </c>
      <c r="I3650" s="99"/>
      <c r="J3650" s="99"/>
      <c r="K3650" s="99"/>
      <c r="L3650" s="99"/>
      <c r="M3650" s="99"/>
      <c r="N3650" s="100"/>
      <c r="O3650" s="93">
        <f ca="1">IF(D3650="цвет",SUM(O3651:INDIRECT("N"&amp;R3650)),IF(SUM(E3650:N3650)=0,"",SUM(E3650:N3650)))</f>
        <v>0</v>
      </c>
      <c r="P3650" s="68">
        <v>3358</v>
      </c>
      <c r="Q3650" s="69">
        <f t="shared" si="112"/>
        <v>4494</v>
      </c>
      <c r="R3650" s="70">
        <f t="shared" ca="1" si="113"/>
        <v>3653</v>
      </c>
      <c r="S3650" s="101">
        <v>3358</v>
      </c>
      <c r="T3650" s="62">
        <f ca="1">S3650*O3650</f>
        <v>0</v>
      </c>
    </row>
    <row r="3651" spans="1:20" ht="17.25" thickBot="1">
      <c r="A3651" s="2"/>
      <c r="B3651" s="357"/>
      <c r="C3651" s="75"/>
      <c r="D3651" s="5" t="s">
        <v>29</v>
      </c>
      <c r="E3651" s="7"/>
      <c r="F3651" s="7"/>
      <c r="G3651" s="351"/>
      <c r="H3651" s="181"/>
      <c r="I3651" s="7"/>
      <c r="J3651" s="7"/>
      <c r="K3651" s="7"/>
      <c r="L3651" s="7"/>
      <c r="M3651" s="7"/>
      <c r="N3651" s="97"/>
      <c r="O3651" s="94" t="str">
        <f ca="1">IF(D3651="цвет",SUM(O3652:INDIRECT("N"&amp;R3651)),IF(SUM(E3651:N3651)=0,"",SUM(E3651:N3651)))</f>
        <v/>
      </c>
      <c r="P3651" s="68" t="s">
        <v>98</v>
      </c>
      <c r="Q3651" s="69">
        <f t="shared" si="112"/>
        <v>4494</v>
      </c>
      <c r="R3651" s="70">
        <f t="shared" ca="1" si="113"/>
        <v>3653</v>
      </c>
      <c r="S3651" s="69"/>
      <c r="T3651" s="102"/>
    </row>
    <row r="3652" spans="1:20" ht="135" customHeight="1">
      <c r="A3652" s="2"/>
      <c r="B3652" s="357"/>
      <c r="C3652" s="75"/>
      <c r="D3652" s="359" t="s">
        <v>1301</v>
      </c>
      <c r="E3652" s="360"/>
      <c r="F3652" s="360"/>
      <c r="G3652" s="360"/>
      <c r="H3652" s="360"/>
      <c r="I3652" s="360"/>
      <c r="J3652" s="360"/>
      <c r="K3652" s="360"/>
      <c r="L3652" s="360"/>
      <c r="M3652" s="360"/>
      <c r="N3652" s="360"/>
      <c r="O3652" s="94" t="str">
        <f ca="1">IF(D3652="цвет",SUM(O3653:INDIRECT("N"&amp;R3652)),IF(SUM(E3652:N3652)=0,"",SUM(E3652:N3652)))</f>
        <v/>
      </c>
      <c r="P3652" s="68" t="s">
        <v>98</v>
      </c>
      <c r="Q3652" s="69">
        <f t="shared" si="112"/>
        <v>4494</v>
      </c>
      <c r="R3652" s="70">
        <f t="shared" ca="1" si="113"/>
        <v>3653</v>
      </c>
      <c r="S3652" s="69"/>
      <c r="T3652" s="102"/>
    </row>
    <row r="3653" spans="1:20" ht="17.45" customHeight="1" thickBot="1">
      <c r="A3653" s="2"/>
      <c r="B3653" s="365"/>
      <c r="C3653" s="77"/>
      <c r="D3653" s="362" t="str">
        <f>HYPERLINK("https://miamia.ru/search/index.php?q="&amp;Q3653&amp;"&amp;s=Поиск?utm_source=Excel&amp;utm_medium=Nalichie&amp;utm_content="&amp;Q3653&amp;"","Посмотреть большую фотографию на сайте")</f>
        <v>Посмотреть большую фотографию на сайте</v>
      </c>
      <c r="E3653" s="363"/>
      <c r="F3653" s="363"/>
      <c r="G3653" s="363"/>
      <c r="H3653" s="363"/>
      <c r="I3653" s="363"/>
      <c r="J3653" s="363"/>
      <c r="K3653" s="363"/>
      <c r="L3653" s="363"/>
      <c r="M3653" s="363"/>
      <c r="N3653" s="363"/>
      <c r="O3653" s="94" t="str">
        <f ca="1">IF(D3653="цвет",SUM(O3654:INDIRECT("N"&amp;R3653)),IF(SUM(E3653:N3653)=0,"",SUM(E3653:N3653)))</f>
        <v/>
      </c>
      <c r="P3653" s="68" t="s">
        <v>98</v>
      </c>
      <c r="Q3653" s="69">
        <f t="shared" si="112"/>
        <v>4494</v>
      </c>
      <c r="R3653" s="70">
        <f t="shared" ca="1" si="113"/>
        <v>3653</v>
      </c>
      <c r="S3653" s="69"/>
      <c r="T3653" s="102"/>
    </row>
    <row r="3654" spans="1:20" ht="17.25" thickBot="1">
      <c r="A3654" s="2"/>
      <c r="B3654" s="356" t="s">
        <v>1294</v>
      </c>
      <c r="C3654" s="83">
        <v>4495</v>
      </c>
      <c r="D3654" s="98" t="s">
        <v>9</v>
      </c>
      <c r="E3654" s="99" t="s">
        <v>11</v>
      </c>
      <c r="F3654" s="74" t="s">
        <v>12</v>
      </c>
      <c r="G3654" s="74" t="s">
        <v>13</v>
      </c>
      <c r="H3654" s="99" t="s">
        <v>14</v>
      </c>
      <c r="I3654" s="99" t="s">
        <v>15</v>
      </c>
      <c r="J3654" s="99" t="s">
        <v>16</v>
      </c>
      <c r="K3654" s="99" t="s">
        <v>21</v>
      </c>
      <c r="L3654" s="99" t="s">
        <v>22</v>
      </c>
      <c r="M3654" s="99"/>
      <c r="N3654" s="100"/>
      <c r="O3654" s="93">
        <f ca="1">IF(D3654="цвет",SUM(O3655:INDIRECT("N"&amp;R3654)),IF(SUM(E3654:N3654)=0,"",SUM(E3654:N3654)))</f>
        <v>0</v>
      </c>
      <c r="P3654" s="68">
        <v>3099</v>
      </c>
      <c r="Q3654" s="69">
        <f t="shared" si="112"/>
        <v>4495</v>
      </c>
      <c r="R3654" s="70">
        <f t="shared" ca="1" si="113"/>
        <v>3657</v>
      </c>
      <c r="S3654" s="101">
        <v>3099</v>
      </c>
      <c r="T3654" s="62">
        <f ca="1">S3654*O3654</f>
        <v>0</v>
      </c>
    </row>
    <row r="3655" spans="1:20" ht="17.25" thickBot="1">
      <c r="A3655" s="2"/>
      <c r="B3655" s="357"/>
      <c r="C3655" s="75"/>
      <c r="D3655" s="5" t="s">
        <v>29</v>
      </c>
      <c r="E3655" s="7"/>
      <c r="F3655" s="7"/>
      <c r="G3655" s="7"/>
      <c r="H3655" s="7"/>
      <c r="I3655" s="7"/>
      <c r="J3655" s="181"/>
      <c r="K3655" s="7"/>
      <c r="L3655" s="181"/>
      <c r="M3655" s="7"/>
      <c r="N3655" s="97"/>
      <c r="O3655" s="94" t="str">
        <f ca="1">IF(D3655="цвет",SUM(O3656:INDIRECT("N"&amp;R3655)),IF(SUM(E3655:N3655)=0,"",SUM(E3655:N3655)))</f>
        <v/>
      </c>
      <c r="P3655" s="68" t="s">
        <v>98</v>
      </c>
      <c r="Q3655" s="69">
        <f t="shared" si="112"/>
        <v>4495</v>
      </c>
      <c r="R3655" s="70">
        <f t="shared" ca="1" si="113"/>
        <v>3657</v>
      </c>
      <c r="S3655" s="69"/>
      <c r="T3655" s="102"/>
    </row>
    <row r="3656" spans="1:20" ht="135" customHeight="1">
      <c r="A3656" s="2"/>
      <c r="B3656" s="357"/>
      <c r="C3656" s="75"/>
      <c r="D3656" s="359" t="s">
        <v>1296</v>
      </c>
      <c r="E3656" s="360"/>
      <c r="F3656" s="360"/>
      <c r="G3656" s="360"/>
      <c r="H3656" s="360"/>
      <c r="I3656" s="360"/>
      <c r="J3656" s="360"/>
      <c r="K3656" s="360"/>
      <c r="L3656" s="360"/>
      <c r="M3656" s="360"/>
      <c r="N3656" s="360"/>
      <c r="O3656" s="94" t="str">
        <f ca="1">IF(D3656="цвет",SUM(O3657:INDIRECT("N"&amp;R3656)),IF(SUM(E3656:N3656)=0,"",SUM(E3656:N3656)))</f>
        <v/>
      </c>
      <c r="P3656" s="68" t="s">
        <v>98</v>
      </c>
      <c r="Q3656" s="69">
        <f t="shared" si="112"/>
        <v>4495</v>
      </c>
      <c r="R3656" s="70">
        <f t="shared" ca="1" si="113"/>
        <v>3657</v>
      </c>
      <c r="S3656" s="69"/>
      <c r="T3656" s="102"/>
    </row>
    <row r="3657" spans="1:20" ht="17.45" customHeight="1" thickBot="1">
      <c r="A3657" s="2"/>
      <c r="B3657" s="365"/>
      <c r="C3657" s="77"/>
      <c r="D3657" s="362" t="str">
        <f>HYPERLINK("https://miamia.ru/search/index.php?q="&amp;Q3657&amp;"&amp;s=Поиск?utm_source=Excel&amp;utm_medium=Nalichie&amp;utm_content="&amp;Q3657&amp;"","Посмотреть большую фотографию на сайте")</f>
        <v>Посмотреть большую фотографию на сайте</v>
      </c>
      <c r="E3657" s="363"/>
      <c r="F3657" s="363"/>
      <c r="G3657" s="363"/>
      <c r="H3657" s="363"/>
      <c r="I3657" s="363"/>
      <c r="J3657" s="363"/>
      <c r="K3657" s="363"/>
      <c r="L3657" s="363"/>
      <c r="M3657" s="363"/>
      <c r="N3657" s="363"/>
      <c r="O3657" s="94" t="str">
        <f ca="1">IF(D3657="цвет",SUM(O3658:INDIRECT("N"&amp;R3657)),IF(SUM(E3657:N3657)=0,"",SUM(E3657:N3657)))</f>
        <v/>
      </c>
      <c r="P3657" s="68" t="s">
        <v>98</v>
      </c>
      <c r="Q3657" s="69">
        <f t="shared" si="112"/>
        <v>4495</v>
      </c>
      <c r="R3657" s="70">
        <f t="shared" ca="1" si="113"/>
        <v>3657</v>
      </c>
      <c r="S3657" s="69"/>
      <c r="T3657" s="102"/>
    </row>
    <row r="3658" spans="1:20" ht="17.25" thickBot="1">
      <c r="A3658" s="2"/>
      <c r="B3658" s="356" t="s">
        <v>1294</v>
      </c>
      <c r="C3658" s="83">
        <v>4496</v>
      </c>
      <c r="D3658" s="98" t="s">
        <v>9</v>
      </c>
      <c r="E3658" s="99" t="s">
        <v>11</v>
      </c>
      <c r="F3658" s="74" t="s">
        <v>12</v>
      </c>
      <c r="G3658" s="74" t="s">
        <v>13</v>
      </c>
      <c r="H3658" s="99" t="s">
        <v>14</v>
      </c>
      <c r="I3658" s="99" t="s">
        <v>15</v>
      </c>
      <c r="J3658" s="99" t="s">
        <v>16</v>
      </c>
      <c r="K3658" s="99" t="s">
        <v>21</v>
      </c>
      <c r="L3658" s="99" t="s">
        <v>22</v>
      </c>
      <c r="M3658" s="99"/>
      <c r="N3658" s="100"/>
      <c r="O3658" s="93">
        <f ca="1">IF(D3658="цвет",SUM(O3659:INDIRECT("N"&amp;R3658)),IF(SUM(E3658:N3658)=0,"",SUM(E3658:N3658)))</f>
        <v>0</v>
      </c>
      <c r="P3658" s="68">
        <v>4650</v>
      </c>
      <c r="Q3658" s="69">
        <f t="shared" si="112"/>
        <v>4496</v>
      </c>
      <c r="R3658" s="70">
        <f t="shared" ca="1" si="113"/>
        <v>3661</v>
      </c>
      <c r="S3658" s="101">
        <v>4650</v>
      </c>
      <c r="T3658" s="62">
        <f ca="1">S3658*O3658</f>
        <v>0</v>
      </c>
    </row>
    <row r="3659" spans="1:20" ht="17.25" thickBot="1">
      <c r="A3659" s="2"/>
      <c r="B3659" s="357"/>
      <c r="C3659" s="75"/>
      <c r="D3659" s="5" t="s">
        <v>29</v>
      </c>
      <c r="E3659" s="7"/>
      <c r="F3659" s="7"/>
      <c r="G3659" s="7"/>
      <c r="H3659" s="7"/>
      <c r="I3659" s="351"/>
      <c r="J3659" s="351"/>
      <c r="K3659" s="351"/>
      <c r="L3659" s="351"/>
      <c r="M3659" s="7"/>
      <c r="N3659" s="97"/>
      <c r="O3659" s="94" t="str">
        <f ca="1">IF(D3659="цвет",SUM(O3660:INDIRECT("N"&amp;R3659)),IF(SUM(E3659:N3659)=0,"",SUM(E3659:N3659)))</f>
        <v/>
      </c>
      <c r="P3659" s="68" t="s">
        <v>98</v>
      </c>
      <c r="Q3659" s="69">
        <f t="shared" ref="Q3659:Q3722" si="114">IF(C3659&lt;&gt;0,C3659,Q3658)</f>
        <v>4496</v>
      </c>
      <c r="R3659" s="70">
        <f t="shared" ref="R3659:R3722" ca="1" si="115">IF(D3659="Посмотреть большую фотографию на сайте",CELL("строка",O3659),R3660)</f>
        <v>3661</v>
      </c>
      <c r="S3659" s="69"/>
      <c r="T3659" s="102"/>
    </row>
    <row r="3660" spans="1:20" ht="135" customHeight="1">
      <c r="A3660" s="2"/>
      <c r="B3660" s="357"/>
      <c r="C3660" s="75"/>
      <c r="D3660" s="359" t="s">
        <v>1299</v>
      </c>
      <c r="E3660" s="360"/>
      <c r="F3660" s="360"/>
      <c r="G3660" s="360"/>
      <c r="H3660" s="360"/>
      <c r="I3660" s="360"/>
      <c r="J3660" s="360"/>
      <c r="K3660" s="360"/>
      <c r="L3660" s="360"/>
      <c r="M3660" s="360"/>
      <c r="N3660" s="360"/>
      <c r="O3660" s="94" t="str">
        <f ca="1">IF(D3660="цвет",SUM(O3661:INDIRECT("N"&amp;R3660)),IF(SUM(E3660:N3660)=0,"",SUM(E3660:N3660)))</f>
        <v/>
      </c>
      <c r="P3660" s="68" t="s">
        <v>98</v>
      </c>
      <c r="Q3660" s="69">
        <f t="shared" si="114"/>
        <v>4496</v>
      </c>
      <c r="R3660" s="70">
        <f t="shared" ca="1" si="115"/>
        <v>3661</v>
      </c>
      <c r="S3660" s="69"/>
      <c r="T3660" s="102"/>
    </row>
    <row r="3661" spans="1:20" ht="17.45" customHeight="1" thickBot="1">
      <c r="A3661" s="2"/>
      <c r="B3661" s="365"/>
      <c r="C3661" s="77"/>
      <c r="D3661" s="362" t="str">
        <f>HYPERLINK("https://miamia.ru/search/index.php?q="&amp;Q3661&amp;"&amp;s=Поиск?utm_source=Excel&amp;utm_medium=Nalichie&amp;utm_content="&amp;Q3661&amp;"","Посмотреть большую фотографию на сайте")</f>
        <v>Посмотреть большую фотографию на сайте</v>
      </c>
      <c r="E3661" s="363"/>
      <c r="F3661" s="363"/>
      <c r="G3661" s="363"/>
      <c r="H3661" s="363"/>
      <c r="I3661" s="363"/>
      <c r="J3661" s="363"/>
      <c r="K3661" s="363"/>
      <c r="L3661" s="363"/>
      <c r="M3661" s="363"/>
      <c r="N3661" s="363"/>
      <c r="O3661" s="94" t="str">
        <f ca="1">IF(D3661="цвет",SUM(O3662:INDIRECT("N"&amp;R3661)),IF(SUM(E3661:N3661)=0,"",SUM(E3661:N3661)))</f>
        <v/>
      </c>
      <c r="P3661" s="68" t="s">
        <v>98</v>
      </c>
      <c r="Q3661" s="69">
        <f t="shared" si="114"/>
        <v>4496</v>
      </c>
      <c r="R3661" s="70">
        <f t="shared" ca="1" si="115"/>
        <v>3661</v>
      </c>
      <c r="S3661" s="69"/>
      <c r="T3661" s="102"/>
    </row>
    <row r="3662" spans="1:20" ht="17.25" thickBot="1">
      <c r="A3662" s="2"/>
      <c r="B3662" s="356" t="s">
        <v>1294</v>
      </c>
      <c r="C3662" s="83">
        <v>4497</v>
      </c>
      <c r="D3662" s="98" t="s">
        <v>9</v>
      </c>
      <c r="E3662" s="99" t="s">
        <v>11</v>
      </c>
      <c r="F3662" s="74" t="s">
        <v>12</v>
      </c>
      <c r="G3662" s="74" t="s">
        <v>13</v>
      </c>
      <c r="H3662" s="99" t="s">
        <v>14</v>
      </c>
      <c r="I3662" s="99" t="s">
        <v>15</v>
      </c>
      <c r="J3662" s="99" t="s">
        <v>16</v>
      </c>
      <c r="K3662" s="99" t="s">
        <v>21</v>
      </c>
      <c r="L3662" s="99" t="s">
        <v>22</v>
      </c>
      <c r="M3662" s="99"/>
      <c r="N3662" s="100"/>
      <c r="O3662" s="93">
        <f ca="1">IF(D3662="цвет",SUM(O3663:INDIRECT("N"&amp;R3662)),IF(SUM(E3662:N3662)=0,"",SUM(E3662:N3662)))</f>
        <v>0</v>
      </c>
      <c r="P3662" s="68">
        <v>5167</v>
      </c>
      <c r="Q3662" s="69">
        <f t="shared" si="114"/>
        <v>4497</v>
      </c>
      <c r="R3662" s="70">
        <f t="shared" ca="1" si="115"/>
        <v>3665</v>
      </c>
      <c r="S3662" s="101">
        <v>5167</v>
      </c>
      <c r="T3662" s="62">
        <f ca="1">S3662*O3662</f>
        <v>0</v>
      </c>
    </row>
    <row r="3663" spans="1:20" ht="17.25" thickBot="1">
      <c r="A3663" s="2"/>
      <c r="B3663" s="357"/>
      <c r="C3663" s="75"/>
      <c r="D3663" s="5" t="s">
        <v>29</v>
      </c>
      <c r="E3663" s="181"/>
      <c r="F3663" s="351"/>
      <c r="G3663" s="351"/>
      <c r="H3663" s="351"/>
      <c r="I3663" s="351"/>
      <c r="J3663" s="351"/>
      <c r="K3663" s="7"/>
      <c r="L3663" s="7"/>
      <c r="M3663" s="7"/>
      <c r="N3663" s="97"/>
      <c r="O3663" s="94" t="str">
        <f ca="1">IF(D3663="цвет",SUM(O3664:INDIRECT("N"&amp;R3663)),IF(SUM(E3663:N3663)=0,"",SUM(E3663:N3663)))</f>
        <v/>
      </c>
      <c r="P3663" s="68" t="s">
        <v>98</v>
      </c>
      <c r="Q3663" s="69">
        <f t="shared" si="114"/>
        <v>4497</v>
      </c>
      <c r="R3663" s="70">
        <f t="shared" ca="1" si="115"/>
        <v>3665</v>
      </c>
      <c r="S3663" s="69"/>
      <c r="T3663" s="102"/>
    </row>
    <row r="3664" spans="1:20" ht="135" customHeight="1">
      <c r="A3664" s="2"/>
      <c r="B3664" s="357"/>
      <c r="C3664" s="75"/>
      <c r="D3664" s="359" t="s">
        <v>1300</v>
      </c>
      <c r="E3664" s="360"/>
      <c r="F3664" s="360"/>
      <c r="G3664" s="360"/>
      <c r="H3664" s="360"/>
      <c r="I3664" s="360"/>
      <c r="J3664" s="360"/>
      <c r="K3664" s="360"/>
      <c r="L3664" s="360"/>
      <c r="M3664" s="360"/>
      <c r="N3664" s="360"/>
      <c r="O3664" s="94" t="str">
        <f ca="1">IF(D3664="цвет",SUM(O3665:INDIRECT("N"&amp;R3664)),IF(SUM(E3664:N3664)=0,"",SUM(E3664:N3664)))</f>
        <v/>
      </c>
      <c r="P3664" s="68" t="s">
        <v>98</v>
      </c>
      <c r="Q3664" s="69">
        <f t="shared" si="114"/>
        <v>4497</v>
      </c>
      <c r="R3664" s="70">
        <f t="shared" ca="1" si="115"/>
        <v>3665</v>
      </c>
      <c r="S3664" s="69"/>
      <c r="T3664" s="102"/>
    </row>
    <row r="3665" spans="1:20" ht="17.45" customHeight="1" thickBot="1">
      <c r="A3665" s="2"/>
      <c r="B3665" s="365"/>
      <c r="C3665" s="77"/>
      <c r="D3665" s="362" t="str">
        <f>HYPERLINK("https://miamia.ru/search/index.php?q="&amp;Q3665&amp;"&amp;s=Поиск?utm_source=Excel&amp;utm_medium=Nalichie&amp;utm_content="&amp;Q3665&amp;"","Посмотреть большую фотографию на сайте")</f>
        <v>Посмотреть большую фотографию на сайте</v>
      </c>
      <c r="E3665" s="363"/>
      <c r="F3665" s="363"/>
      <c r="G3665" s="363"/>
      <c r="H3665" s="363"/>
      <c r="I3665" s="363"/>
      <c r="J3665" s="363"/>
      <c r="K3665" s="363"/>
      <c r="L3665" s="363"/>
      <c r="M3665" s="363"/>
      <c r="N3665" s="363"/>
      <c r="O3665" s="94" t="str">
        <f ca="1">IF(D3665="цвет",SUM(O3666:INDIRECT("N"&amp;R3665)),IF(SUM(E3665:N3665)=0,"",SUM(E3665:N3665)))</f>
        <v/>
      </c>
      <c r="P3665" s="68" t="s">
        <v>98</v>
      </c>
      <c r="Q3665" s="69">
        <f t="shared" si="114"/>
        <v>4497</v>
      </c>
      <c r="R3665" s="70">
        <f t="shared" ca="1" si="115"/>
        <v>3665</v>
      </c>
      <c r="S3665" s="69"/>
      <c r="T3665" s="102"/>
    </row>
    <row r="3666" spans="1:20" ht="17.25" thickBot="1">
      <c r="A3666" s="2"/>
      <c r="B3666" s="356" t="s">
        <v>1294</v>
      </c>
      <c r="C3666" s="83">
        <v>4498</v>
      </c>
      <c r="D3666" s="98" t="s">
        <v>9</v>
      </c>
      <c r="E3666" s="99" t="s">
        <v>11</v>
      </c>
      <c r="F3666" s="74" t="s">
        <v>12</v>
      </c>
      <c r="G3666" s="74" t="s">
        <v>13</v>
      </c>
      <c r="H3666" s="99" t="s">
        <v>14</v>
      </c>
      <c r="I3666" s="99" t="s">
        <v>15</v>
      </c>
      <c r="J3666" s="99" t="s">
        <v>16</v>
      </c>
      <c r="K3666" s="99" t="s">
        <v>21</v>
      </c>
      <c r="L3666" s="99" t="s">
        <v>22</v>
      </c>
      <c r="M3666" s="99"/>
      <c r="N3666" s="100"/>
      <c r="O3666" s="93">
        <f ca="1">IF(D3666="цвет",SUM(O3667:INDIRECT("N"&amp;R3666)),IF(SUM(E3666:N3666)=0,"",SUM(E3666:N3666)))</f>
        <v>0</v>
      </c>
      <c r="P3666" s="68">
        <v>3228</v>
      </c>
      <c r="Q3666" s="69">
        <f t="shared" si="114"/>
        <v>4498</v>
      </c>
      <c r="R3666" s="70">
        <f t="shared" ca="1" si="115"/>
        <v>3669</v>
      </c>
      <c r="S3666" s="101">
        <v>3228</v>
      </c>
      <c r="T3666" s="62">
        <f ca="1">S3666*O3666</f>
        <v>0</v>
      </c>
    </row>
    <row r="3667" spans="1:20" ht="17.25" thickBot="1">
      <c r="A3667" s="2"/>
      <c r="B3667" s="357"/>
      <c r="C3667" s="75"/>
      <c r="D3667" s="5" t="s">
        <v>29</v>
      </c>
      <c r="E3667" s="7"/>
      <c r="F3667" s="7"/>
      <c r="G3667" s="7"/>
      <c r="H3667" s="7"/>
      <c r="I3667" s="351"/>
      <c r="J3667" s="351"/>
      <c r="K3667" s="351"/>
      <c r="L3667" s="351"/>
      <c r="M3667" s="7"/>
      <c r="N3667" s="97"/>
      <c r="O3667" s="94" t="str">
        <f ca="1">IF(D3667="цвет",SUM(O3668:INDIRECT("N"&amp;R3667)),IF(SUM(E3667:N3667)=0,"",SUM(E3667:N3667)))</f>
        <v/>
      </c>
      <c r="P3667" s="68" t="s">
        <v>98</v>
      </c>
      <c r="Q3667" s="69">
        <f t="shared" si="114"/>
        <v>4498</v>
      </c>
      <c r="R3667" s="70">
        <f t="shared" ca="1" si="115"/>
        <v>3669</v>
      </c>
      <c r="S3667" s="69"/>
      <c r="T3667" s="102"/>
    </row>
    <row r="3668" spans="1:20" ht="135" customHeight="1">
      <c r="A3668" s="2"/>
      <c r="B3668" s="357"/>
      <c r="C3668" s="75"/>
      <c r="D3668" s="359" t="s">
        <v>1297</v>
      </c>
      <c r="E3668" s="360"/>
      <c r="F3668" s="360"/>
      <c r="G3668" s="360"/>
      <c r="H3668" s="360"/>
      <c r="I3668" s="360"/>
      <c r="J3668" s="360"/>
      <c r="K3668" s="360"/>
      <c r="L3668" s="360"/>
      <c r="M3668" s="360"/>
      <c r="N3668" s="360"/>
      <c r="O3668" s="94" t="str">
        <f ca="1">IF(D3668="цвет",SUM(O3669:INDIRECT("N"&amp;R3668)),IF(SUM(E3668:N3668)=0,"",SUM(E3668:N3668)))</f>
        <v/>
      </c>
      <c r="P3668" s="68" t="s">
        <v>98</v>
      </c>
      <c r="Q3668" s="69">
        <f t="shared" si="114"/>
        <v>4498</v>
      </c>
      <c r="R3668" s="70">
        <f t="shared" ca="1" si="115"/>
        <v>3669</v>
      </c>
      <c r="S3668" s="69"/>
      <c r="T3668" s="102"/>
    </row>
    <row r="3669" spans="1:20" ht="17.45" customHeight="1" thickBot="1">
      <c r="A3669" s="2"/>
      <c r="B3669" s="365"/>
      <c r="C3669" s="77"/>
      <c r="D3669" s="362" t="str">
        <f>HYPERLINK("https://miamia.ru/search/index.php?q="&amp;Q3669&amp;"&amp;s=Поиск?utm_source=Excel&amp;utm_medium=Nalichie&amp;utm_content="&amp;Q3669&amp;"","Посмотреть большую фотографию на сайте")</f>
        <v>Посмотреть большую фотографию на сайте</v>
      </c>
      <c r="E3669" s="363"/>
      <c r="F3669" s="363"/>
      <c r="G3669" s="363"/>
      <c r="H3669" s="363"/>
      <c r="I3669" s="363"/>
      <c r="J3669" s="363"/>
      <c r="K3669" s="363"/>
      <c r="L3669" s="363"/>
      <c r="M3669" s="363"/>
      <c r="N3669" s="363"/>
      <c r="O3669" s="94" t="str">
        <f ca="1">IF(D3669="цвет",SUM(O3670:INDIRECT("N"&amp;R3669)),IF(SUM(E3669:N3669)=0,"",SUM(E3669:N3669)))</f>
        <v/>
      </c>
      <c r="P3669" s="68" t="s">
        <v>98</v>
      </c>
      <c r="Q3669" s="69">
        <f t="shared" si="114"/>
        <v>4498</v>
      </c>
      <c r="R3669" s="70">
        <f t="shared" ca="1" si="115"/>
        <v>3669</v>
      </c>
      <c r="S3669" s="69"/>
      <c r="T3669" s="102"/>
    </row>
    <row r="3670" spans="1:20" ht="17.25" thickBot="1">
      <c r="A3670" s="2"/>
      <c r="B3670" s="356" t="s">
        <v>1294</v>
      </c>
      <c r="C3670" s="83">
        <v>4499</v>
      </c>
      <c r="D3670" s="98" t="s">
        <v>9</v>
      </c>
      <c r="E3670" s="74" t="s">
        <v>17</v>
      </c>
      <c r="F3670" s="74" t="s">
        <v>18</v>
      </c>
      <c r="G3670" s="99" t="s">
        <v>19</v>
      </c>
      <c r="H3670" s="99" t="s">
        <v>23</v>
      </c>
      <c r="I3670" s="99"/>
      <c r="J3670" s="99"/>
      <c r="K3670" s="99"/>
      <c r="L3670" s="99"/>
      <c r="M3670" s="99"/>
      <c r="N3670" s="100"/>
      <c r="O3670" s="93">
        <f ca="1">IF(D3670="цвет",SUM(O3671:INDIRECT("N"&amp;R3670)),IF(SUM(E3670:N3670)=0,"",SUM(E3670:N3670)))</f>
        <v>0</v>
      </c>
      <c r="P3670" s="68">
        <v>3874</v>
      </c>
      <c r="Q3670" s="69">
        <f t="shared" si="114"/>
        <v>4499</v>
      </c>
      <c r="R3670" s="70">
        <f t="shared" ca="1" si="115"/>
        <v>3673</v>
      </c>
      <c r="S3670" s="101">
        <v>3874</v>
      </c>
      <c r="T3670" s="62">
        <f ca="1">S3670*O3670</f>
        <v>0</v>
      </c>
    </row>
    <row r="3671" spans="1:20" ht="17.25" thickBot="1">
      <c r="A3671" s="2"/>
      <c r="B3671" s="357"/>
      <c r="C3671" s="75"/>
      <c r="D3671" s="5" t="s">
        <v>29</v>
      </c>
      <c r="E3671" s="7"/>
      <c r="F3671" s="181"/>
      <c r="G3671" s="351"/>
      <c r="H3671" s="351"/>
      <c r="I3671" s="7"/>
      <c r="J3671" s="7"/>
      <c r="K3671" s="7"/>
      <c r="L3671" s="7"/>
      <c r="M3671" s="7"/>
      <c r="N3671" s="97"/>
      <c r="O3671" s="94" t="str">
        <f ca="1">IF(D3671="цвет",SUM(O3672:INDIRECT("N"&amp;R3671)),IF(SUM(E3671:N3671)=0,"",SUM(E3671:N3671)))</f>
        <v/>
      </c>
      <c r="P3671" s="68" t="s">
        <v>98</v>
      </c>
      <c r="Q3671" s="69">
        <f t="shared" si="114"/>
        <v>4499</v>
      </c>
      <c r="R3671" s="70">
        <f t="shared" ca="1" si="115"/>
        <v>3673</v>
      </c>
      <c r="S3671" s="69"/>
      <c r="T3671" s="102"/>
    </row>
    <row r="3672" spans="1:20" ht="135" customHeight="1">
      <c r="A3672" s="2"/>
      <c r="B3672" s="357"/>
      <c r="C3672" s="75"/>
      <c r="D3672" s="359" t="s">
        <v>1303</v>
      </c>
      <c r="E3672" s="360"/>
      <c r="F3672" s="360"/>
      <c r="G3672" s="360"/>
      <c r="H3672" s="360"/>
      <c r="I3672" s="360"/>
      <c r="J3672" s="360"/>
      <c r="K3672" s="360"/>
      <c r="L3672" s="360"/>
      <c r="M3672" s="360"/>
      <c r="N3672" s="360"/>
      <c r="O3672" s="94" t="str">
        <f ca="1">IF(D3672="цвет",SUM(O3673:INDIRECT("N"&amp;R3672)),IF(SUM(E3672:N3672)=0,"",SUM(E3672:N3672)))</f>
        <v/>
      </c>
      <c r="P3672" s="68" t="s">
        <v>98</v>
      </c>
      <c r="Q3672" s="69">
        <f t="shared" si="114"/>
        <v>4499</v>
      </c>
      <c r="R3672" s="70">
        <f t="shared" ca="1" si="115"/>
        <v>3673</v>
      </c>
      <c r="S3672" s="69"/>
      <c r="T3672" s="102"/>
    </row>
    <row r="3673" spans="1:20" ht="17.45" customHeight="1" thickBot="1">
      <c r="A3673" s="2"/>
      <c r="B3673" s="365"/>
      <c r="C3673" s="77"/>
      <c r="D3673" s="362" t="str">
        <f>HYPERLINK("https://miamia.ru/search/index.php?q="&amp;Q3673&amp;"&amp;s=Поиск?utm_source=Excel&amp;utm_medium=Nalichie&amp;utm_content="&amp;Q3673&amp;"","Посмотреть большую фотографию на сайте")</f>
        <v>Посмотреть большую фотографию на сайте</v>
      </c>
      <c r="E3673" s="363"/>
      <c r="F3673" s="363"/>
      <c r="G3673" s="363"/>
      <c r="H3673" s="363"/>
      <c r="I3673" s="363"/>
      <c r="J3673" s="363"/>
      <c r="K3673" s="363"/>
      <c r="L3673" s="363"/>
      <c r="M3673" s="363"/>
      <c r="N3673" s="363"/>
      <c r="O3673" s="94" t="str">
        <f ca="1">IF(D3673="цвет",SUM(O3674:INDIRECT("N"&amp;R3673)),IF(SUM(E3673:N3673)=0,"",SUM(E3673:N3673)))</f>
        <v/>
      </c>
      <c r="P3673" s="68" t="s">
        <v>98</v>
      </c>
      <c r="Q3673" s="69">
        <f t="shared" si="114"/>
        <v>4499</v>
      </c>
      <c r="R3673" s="70">
        <f t="shared" ca="1" si="115"/>
        <v>3673</v>
      </c>
      <c r="S3673" s="69"/>
      <c r="T3673" s="102"/>
    </row>
    <row r="3674" spans="1:20" ht="17.25" thickBot="1">
      <c r="A3674" s="2"/>
      <c r="B3674" s="356" t="s">
        <v>1294</v>
      </c>
      <c r="C3674" s="83">
        <v>4356</v>
      </c>
      <c r="D3674" s="98" t="s">
        <v>9</v>
      </c>
      <c r="E3674" s="99" t="s">
        <v>11</v>
      </c>
      <c r="F3674" s="74" t="s">
        <v>12</v>
      </c>
      <c r="G3674" s="74" t="s">
        <v>13</v>
      </c>
      <c r="H3674" s="99" t="s">
        <v>14</v>
      </c>
      <c r="I3674" s="99" t="s">
        <v>15</v>
      </c>
      <c r="J3674" s="99" t="s">
        <v>16</v>
      </c>
      <c r="K3674" s="99" t="s">
        <v>21</v>
      </c>
      <c r="L3674" s="99" t="s">
        <v>22</v>
      </c>
      <c r="M3674" s="99"/>
      <c r="N3674" s="100"/>
      <c r="O3674" s="93">
        <f ca="1">IF(D3674="цвет",SUM(O3675:INDIRECT("N"&amp;R3674)),IF(SUM(E3674:N3674)=0,"",SUM(E3674:N3674)))</f>
        <v>0</v>
      </c>
      <c r="P3674" s="68">
        <v>3099</v>
      </c>
      <c r="Q3674" s="69">
        <f t="shared" si="114"/>
        <v>4356</v>
      </c>
      <c r="R3674" s="70">
        <f t="shared" ca="1" si="115"/>
        <v>3677</v>
      </c>
      <c r="S3674" s="101">
        <v>3099</v>
      </c>
      <c r="T3674" s="62">
        <f ca="1">S3674*O3674</f>
        <v>0</v>
      </c>
    </row>
    <row r="3675" spans="1:20" ht="17.25" thickBot="1">
      <c r="A3675" s="2"/>
      <c r="B3675" s="357"/>
      <c r="C3675" s="75"/>
      <c r="D3675" s="5" t="s">
        <v>29</v>
      </c>
      <c r="E3675" s="7"/>
      <c r="F3675" s="7"/>
      <c r="G3675" s="351"/>
      <c r="H3675" s="351"/>
      <c r="I3675" s="351"/>
      <c r="J3675" s="351"/>
      <c r="K3675" s="351"/>
      <c r="L3675" s="351"/>
      <c r="M3675" s="7"/>
      <c r="N3675" s="97"/>
      <c r="O3675" s="94" t="str">
        <f ca="1">IF(D3675="цвет",SUM(O3676:INDIRECT("N"&amp;R3675)),IF(SUM(E3675:N3675)=0,"",SUM(E3675:N3675)))</f>
        <v/>
      </c>
      <c r="P3675" s="68" t="s">
        <v>98</v>
      </c>
      <c r="Q3675" s="69">
        <f t="shared" si="114"/>
        <v>4356</v>
      </c>
      <c r="R3675" s="70">
        <f t="shared" ca="1" si="115"/>
        <v>3677</v>
      </c>
      <c r="S3675" s="69"/>
      <c r="T3675" s="102"/>
    </row>
    <row r="3676" spans="1:20" ht="135" customHeight="1">
      <c r="A3676" s="2"/>
      <c r="B3676" s="357"/>
      <c r="C3676" s="75"/>
      <c r="D3676" s="359" t="s">
        <v>2244</v>
      </c>
      <c r="E3676" s="360"/>
      <c r="F3676" s="360"/>
      <c r="G3676" s="360"/>
      <c r="H3676" s="360"/>
      <c r="I3676" s="360"/>
      <c r="J3676" s="360"/>
      <c r="K3676" s="360"/>
      <c r="L3676" s="360"/>
      <c r="M3676" s="360"/>
      <c r="N3676" s="360"/>
      <c r="O3676" s="94" t="str">
        <f ca="1">IF(D3676="цвет",SUM(O3677:INDIRECT("N"&amp;R3676)),IF(SUM(E3676:N3676)=0,"",SUM(E3676:N3676)))</f>
        <v/>
      </c>
      <c r="P3676" s="68" t="s">
        <v>98</v>
      </c>
      <c r="Q3676" s="69">
        <f t="shared" si="114"/>
        <v>4356</v>
      </c>
      <c r="R3676" s="70">
        <f t="shared" ca="1" si="115"/>
        <v>3677</v>
      </c>
      <c r="S3676" s="69"/>
      <c r="T3676" s="102"/>
    </row>
    <row r="3677" spans="1:20" ht="17.45" customHeight="1" thickBot="1">
      <c r="A3677" s="2"/>
      <c r="B3677" s="365"/>
      <c r="C3677" s="77"/>
      <c r="D3677" s="362" t="str">
        <f>HYPERLINK("https://miamia.ru/search/index.php?q="&amp;Q3677&amp;"&amp;s=Поиск?utm_source=Excel&amp;utm_medium=Nalichie&amp;utm_content="&amp;Q3677&amp;"","Посмотреть большую фотографию на сайте")</f>
        <v>Посмотреть большую фотографию на сайте</v>
      </c>
      <c r="E3677" s="363"/>
      <c r="F3677" s="363"/>
      <c r="G3677" s="363"/>
      <c r="H3677" s="363"/>
      <c r="I3677" s="363"/>
      <c r="J3677" s="363"/>
      <c r="K3677" s="363"/>
      <c r="L3677" s="363"/>
      <c r="M3677" s="363"/>
      <c r="N3677" s="363"/>
      <c r="O3677" s="94" t="str">
        <f ca="1">IF(D3677="цвет",SUM(O3678:INDIRECT("N"&amp;R3677)),IF(SUM(E3677:N3677)=0,"",SUM(E3677:N3677)))</f>
        <v/>
      </c>
      <c r="P3677" s="68" t="s">
        <v>98</v>
      </c>
      <c r="Q3677" s="69">
        <f t="shared" si="114"/>
        <v>4356</v>
      </c>
      <c r="R3677" s="70">
        <f t="shared" ca="1" si="115"/>
        <v>3677</v>
      </c>
      <c r="S3677" s="69"/>
      <c r="T3677" s="102"/>
    </row>
    <row r="3678" spans="1:20" ht="23.1" customHeight="1" thickBot="1">
      <c r="A3678" s="2"/>
      <c r="B3678" s="28" t="s">
        <v>2246</v>
      </c>
      <c r="C3678" s="29"/>
      <c r="D3678" s="30"/>
      <c r="E3678" s="31"/>
      <c r="F3678" s="31"/>
      <c r="G3678" s="31"/>
      <c r="H3678" s="31"/>
      <c r="I3678" s="31"/>
      <c r="J3678" s="31"/>
      <c r="K3678" s="31"/>
      <c r="L3678" s="31"/>
      <c r="M3678" s="31"/>
      <c r="N3678" s="32"/>
      <c r="O3678" s="91" t="str">
        <f ca="1">IF(D3678="цвет",SUM(O3679:INDIRECT("N"&amp;R3678)),IF(SUM(E3678:N3678)=0,"",SUM(E3678:N3678)))</f>
        <v/>
      </c>
      <c r="P3678" s="68" t="s">
        <v>98</v>
      </c>
      <c r="Q3678" s="55">
        <f t="shared" si="114"/>
        <v>4356</v>
      </c>
      <c r="R3678" s="70">
        <f t="shared" ca="1" si="115"/>
        <v>3683</v>
      </c>
    </row>
    <row r="3679" spans="1:20" ht="17.25" thickBot="1">
      <c r="A3679" s="2"/>
      <c r="B3679" s="356" t="s">
        <v>2233</v>
      </c>
      <c r="C3679" s="83">
        <v>4700</v>
      </c>
      <c r="D3679" s="98" t="s">
        <v>9</v>
      </c>
      <c r="E3679" s="74" t="s">
        <v>11</v>
      </c>
      <c r="F3679" s="74" t="s">
        <v>12</v>
      </c>
      <c r="G3679" s="99" t="s">
        <v>13</v>
      </c>
      <c r="H3679" s="99" t="s">
        <v>14</v>
      </c>
      <c r="I3679" s="99" t="s">
        <v>15</v>
      </c>
      <c r="J3679" s="99" t="s">
        <v>16</v>
      </c>
      <c r="K3679" s="99" t="s">
        <v>21</v>
      </c>
      <c r="L3679" s="99" t="s">
        <v>22</v>
      </c>
      <c r="M3679" s="99"/>
      <c r="N3679" s="99"/>
      <c r="O3679" s="59">
        <f ca="1">IF(D3679="цвет",SUM(O3680:INDIRECT("N"&amp;R3679)),IF(SUM(E3679:N3679)=0,"",SUM(E3679:N3679)))</f>
        <v>0</v>
      </c>
      <c r="P3679" s="68">
        <v>2582</v>
      </c>
      <c r="Q3679" s="55">
        <f t="shared" si="114"/>
        <v>4700</v>
      </c>
      <c r="R3679" s="70">
        <f t="shared" ca="1" si="115"/>
        <v>3683</v>
      </c>
      <c r="S3679" s="85">
        <v>2582</v>
      </c>
      <c r="T3679" s="86">
        <f ca="1">O3679*S3679</f>
        <v>0</v>
      </c>
    </row>
    <row r="3680" spans="1:20" ht="17.45" customHeight="1" thickBot="1">
      <c r="A3680" s="2"/>
      <c r="B3680" s="357"/>
      <c r="C3680" s="75"/>
      <c r="D3680" s="5" t="s">
        <v>33</v>
      </c>
      <c r="E3680" s="7"/>
      <c r="F3680" s="7"/>
      <c r="G3680" s="7"/>
      <c r="H3680" s="7"/>
      <c r="I3680" s="7"/>
      <c r="J3680" s="7"/>
      <c r="K3680" s="7"/>
      <c r="L3680" s="7"/>
      <c r="M3680" s="7"/>
      <c r="N3680" s="7"/>
      <c r="O3680" s="91" t="str">
        <f ca="1">IF(D3680="цвет",SUM(O3681:INDIRECT("N"&amp;R3680)),IF(SUM(E3680:N3680)=0,"",SUM(E3680:N3680)))</f>
        <v/>
      </c>
      <c r="P3680" s="68" t="s">
        <v>98</v>
      </c>
      <c r="Q3680" s="55">
        <f t="shared" si="114"/>
        <v>4700</v>
      </c>
      <c r="R3680" s="70">
        <f t="shared" ca="1" si="115"/>
        <v>3683</v>
      </c>
      <c r="S3680" s="69"/>
      <c r="T3680" s="76"/>
    </row>
    <row r="3681" spans="1:20" ht="17.45" customHeight="1" thickBot="1">
      <c r="A3681" s="2"/>
      <c r="B3681" s="357"/>
      <c r="C3681" s="75"/>
      <c r="D3681" s="5" t="s">
        <v>42</v>
      </c>
      <c r="E3681" s="181"/>
      <c r="F3681" s="7"/>
      <c r="G3681" s="7"/>
      <c r="H3681" s="7"/>
      <c r="I3681" s="181"/>
      <c r="J3681" s="351"/>
      <c r="K3681" s="7"/>
      <c r="L3681" s="7"/>
      <c r="M3681" s="7"/>
      <c r="N3681" s="7"/>
      <c r="O3681" s="91" t="str">
        <f ca="1">IF(D3681="цвет",SUM(O3682:INDIRECT("N"&amp;R3681)),IF(SUM(E3681:N3681)=0,"",SUM(E3681:N3681)))</f>
        <v/>
      </c>
      <c r="P3681" s="68" t="s">
        <v>98</v>
      </c>
      <c r="Q3681" s="55">
        <f t="shared" si="114"/>
        <v>4700</v>
      </c>
      <c r="R3681" s="70">
        <f t="shared" ca="1" si="115"/>
        <v>3683</v>
      </c>
      <c r="S3681" s="69"/>
      <c r="T3681" s="76"/>
    </row>
    <row r="3682" spans="1:20" ht="117.75" customHeight="1">
      <c r="A3682" s="2"/>
      <c r="B3682" s="357"/>
      <c r="C3682" s="75"/>
      <c r="D3682" s="359" t="s">
        <v>2234</v>
      </c>
      <c r="E3682" s="360"/>
      <c r="F3682" s="360"/>
      <c r="G3682" s="360"/>
      <c r="H3682" s="360"/>
      <c r="I3682" s="360"/>
      <c r="J3682" s="360"/>
      <c r="K3682" s="360"/>
      <c r="L3682" s="360"/>
      <c r="M3682" s="360"/>
      <c r="N3682" s="361"/>
      <c r="O3682" s="91" t="str">
        <f ca="1">IF(D3682="цвет",SUM(O3683:INDIRECT("N"&amp;R3682)),IF(SUM(E3682:N3682)=0,"",SUM(E3682:N3682)))</f>
        <v/>
      </c>
      <c r="P3682" s="68" t="s">
        <v>98</v>
      </c>
      <c r="Q3682" s="55">
        <f t="shared" si="114"/>
        <v>4700</v>
      </c>
      <c r="R3682" s="70">
        <f t="shared" ca="1" si="115"/>
        <v>3683</v>
      </c>
      <c r="S3682" s="69"/>
      <c r="T3682" s="76"/>
    </row>
    <row r="3683" spans="1:20" ht="17.45" customHeight="1" thickBot="1">
      <c r="A3683" s="2"/>
      <c r="B3683" s="358"/>
      <c r="C3683" s="77"/>
      <c r="D3683" s="362" t="str">
        <f>HYPERLINK("https://miamia.ru/search/index.php?q="&amp;Q3683&amp;"&amp;s=Поиск?utm_source=Excel&amp;utm_medium=Nalichie&amp;utm_content="&amp;Q3683&amp;"","Посмотреть большую фотографию на сайте")</f>
        <v>Посмотреть большую фотографию на сайте</v>
      </c>
      <c r="E3683" s="363"/>
      <c r="F3683" s="363"/>
      <c r="G3683" s="363"/>
      <c r="H3683" s="363"/>
      <c r="I3683" s="363"/>
      <c r="J3683" s="363"/>
      <c r="K3683" s="363"/>
      <c r="L3683" s="363"/>
      <c r="M3683" s="363"/>
      <c r="N3683" s="364"/>
      <c r="O3683" s="91" t="str">
        <f ca="1">IF(D3683="цвет",SUM(O3684:INDIRECT("N"&amp;R3683)),IF(SUM(E3683:N3683)=0,"",SUM(E3683:N3683)))</f>
        <v/>
      </c>
      <c r="P3683" s="68" t="s">
        <v>98</v>
      </c>
      <c r="Q3683" s="55">
        <f t="shared" si="114"/>
        <v>4700</v>
      </c>
      <c r="R3683" s="70">
        <f t="shared" ca="1" si="115"/>
        <v>3683</v>
      </c>
      <c r="S3683" s="69"/>
      <c r="T3683" s="76"/>
    </row>
    <row r="3684" spans="1:20" ht="17.25" thickBot="1">
      <c r="A3684" s="2"/>
      <c r="B3684" s="356" t="s">
        <v>2233</v>
      </c>
      <c r="C3684" s="83">
        <v>4701</v>
      </c>
      <c r="D3684" s="98" t="s">
        <v>9</v>
      </c>
      <c r="E3684" s="74" t="s">
        <v>11</v>
      </c>
      <c r="F3684" s="74" t="s">
        <v>12</v>
      </c>
      <c r="G3684" s="99" t="s">
        <v>13</v>
      </c>
      <c r="H3684" s="99" t="s">
        <v>14</v>
      </c>
      <c r="I3684" s="99" t="s">
        <v>15</v>
      </c>
      <c r="J3684" s="99" t="s">
        <v>16</v>
      </c>
      <c r="K3684" s="99" t="s">
        <v>21</v>
      </c>
      <c r="L3684" s="99" t="s">
        <v>22</v>
      </c>
      <c r="M3684" s="99"/>
      <c r="N3684" s="99"/>
      <c r="O3684" s="59">
        <f ca="1">IF(D3684="цвет",SUM(O3685:INDIRECT("N"&amp;R3684)),IF(SUM(E3684:N3684)=0,"",SUM(E3684:N3684)))</f>
        <v>0</v>
      </c>
      <c r="P3684" s="68">
        <v>2582</v>
      </c>
      <c r="Q3684" s="55">
        <f t="shared" si="114"/>
        <v>4701</v>
      </c>
      <c r="R3684" s="70">
        <f t="shared" ca="1" si="115"/>
        <v>3688</v>
      </c>
      <c r="S3684" s="85">
        <v>2582</v>
      </c>
      <c r="T3684" s="86">
        <f ca="1">O3684*S3684</f>
        <v>0</v>
      </c>
    </row>
    <row r="3685" spans="1:20" ht="17.45" customHeight="1" thickBot="1">
      <c r="A3685" s="2"/>
      <c r="B3685" s="357"/>
      <c r="C3685" s="75"/>
      <c r="D3685" s="5" t="s">
        <v>33</v>
      </c>
      <c r="E3685" s="7"/>
      <c r="F3685" s="7"/>
      <c r="G3685" s="7"/>
      <c r="H3685" s="7"/>
      <c r="I3685" s="7"/>
      <c r="J3685" s="7"/>
      <c r="K3685" s="181"/>
      <c r="L3685" s="7"/>
      <c r="M3685" s="7"/>
      <c r="N3685" s="7"/>
      <c r="O3685" s="91" t="str">
        <f ca="1">IF(D3685="цвет",SUM(O3686:INDIRECT("N"&amp;R3685)),IF(SUM(E3685:N3685)=0,"",SUM(E3685:N3685)))</f>
        <v/>
      </c>
      <c r="P3685" s="68" t="s">
        <v>98</v>
      </c>
      <c r="Q3685" s="55">
        <f t="shared" si="114"/>
        <v>4701</v>
      </c>
      <c r="R3685" s="70">
        <f t="shared" ca="1" si="115"/>
        <v>3688</v>
      </c>
      <c r="S3685" s="69"/>
      <c r="T3685" s="76"/>
    </row>
    <row r="3686" spans="1:20" ht="17.45" customHeight="1" thickBot="1">
      <c r="A3686" s="2"/>
      <c r="B3686" s="357"/>
      <c r="C3686" s="75"/>
      <c r="D3686" s="5" t="s">
        <v>42</v>
      </c>
      <c r="E3686" s="7"/>
      <c r="F3686" s="7"/>
      <c r="G3686" s="7"/>
      <c r="H3686" s="7"/>
      <c r="I3686" s="181"/>
      <c r="J3686" s="351"/>
      <c r="K3686" s="7"/>
      <c r="L3686" s="7"/>
      <c r="M3686" s="7"/>
      <c r="N3686" s="7"/>
      <c r="O3686" s="91" t="str">
        <f ca="1">IF(D3686="цвет",SUM(O3687:INDIRECT("N"&amp;R3686)),IF(SUM(E3686:N3686)=0,"",SUM(E3686:N3686)))</f>
        <v/>
      </c>
      <c r="P3686" s="68" t="s">
        <v>98</v>
      </c>
      <c r="Q3686" s="55">
        <f t="shared" si="114"/>
        <v>4701</v>
      </c>
      <c r="R3686" s="70">
        <f t="shared" ca="1" si="115"/>
        <v>3688</v>
      </c>
      <c r="S3686" s="69"/>
      <c r="T3686" s="76"/>
    </row>
    <row r="3687" spans="1:20" ht="117.75" customHeight="1">
      <c r="A3687" s="2"/>
      <c r="B3687" s="357"/>
      <c r="C3687" s="75"/>
      <c r="D3687" s="359" t="s">
        <v>2238</v>
      </c>
      <c r="E3687" s="360"/>
      <c r="F3687" s="360"/>
      <c r="G3687" s="360"/>
      <c r="H3687" s="360"/>
      <c r="I3687" s="360"/>
      <c r="J3687" s="360"/>
      <c r="K3687" s="360"/>
      <c r="L3687" s="360"/>
      <c r="M3687" s="360"/>
      <c r="N3687" s="361"/>
      <c r="O3687" s="91" t="str">
        <f ca="1">IF(D3687="цвет",SUM(O3688:INDIRECT("N"&amp;R3687)),IF(SUM(E3687:N3687)=0,"",SUM(E3687:N3687)))</f>
        <v/>
      </c>
      <c r="P3687" s="68" t="s">
        <v>98</v>
      </c>
      <c r="Q3687" s="55">
        <f t="shared" si="114"/>
        <v>4701</v>
      </c>
      <c r="R3687" s="70">
        <f t="shared" ca="1" si="115"/>
        <v>3688</v>
      </c>
      <c r="S3687" s="69"/>
      <c r="T3687" s="76"/>
    </row>
    <row r="3688" spans="1:20" ht="17.45" customHeight="1" thickBot="1">
      <c r="A3688" s="2"/>
      <c r="B3688" s="358"/>
      <c r="C3688" s="77"/>
      <c r="D3688" s="362" t="str">
        <f>HYPERLINK("https://miamia.ru/search/index.php?q="&amp;Q3688&amp;"&amp;s=Поиск?utm_source=Excel&amp;utm_medium=Nalichie&amp;utm_content="&amp;Q3688&amp;"","Посмотреть большую фотографию на сайте")</f>
        <v>Посмотреть большую фотографию на сайте</v>
      </c>
      <c r="E3688" s="363"/>
      <c r="F3688" s="363"/>
      <c r="G3688" s="363"/>
      <c r="H3688" s="363"/>
      <c r="I3688" s="363"/>
      <c r="J3688" s="363"/>
      <c r="K3688" s="363"/>
      <c r="L3688" s="363"/>
      <c r="M3688" s="363"/>
      <c r="N3688" s="364"/>
      <c r="O3688" s="91" t="str">
        <f ca="1">IF(D3688="цвет",SUM(O3689:INDIRECT("N"&amp;R3688)),IF(SUM(E3688:N3688)=0,"",SUM(E3688:N3688)))</f>
        <v/>
      </c>
      <c r="P3688" s="68" t="s">
        <v>98</v>
      </c>
      <c r="Q3688" s="55">
        <f t="shared" si="114"/>
        <v>4701</v>
      </c>
      <c r="R3688" s="70">
        <f t="shared" ca="1" si="115"/>
        <v>3688</v>
      </c>
      <c r="S3688" s="69"/>
      <c r="T3688" s="76"/>
    </row>
    <row r="3689" spans="1:20" ht="17.25" thickBot="1">
      <c r="A3689" s="2"/>
      <c r="B3689" s="356" t="s">
        <v>2233</v>
      </c>
      <c r="C3689" s="83">
        <v>4702</v>
      </c>
      <c r="D3689" s="98" t="s">
        <v>9</v>
      </c>
      <c r="E3689" s="74" t="s">
        <v>11</v>
      </c>
      <c r="F3689" s="74" t="s">
        <v>12</v>
      </c>
      <c r="G3689" s="99" t="s">
        <v>13</v>
      </c>
      <c r="H3689" s="99" t="s">
        <v>14</v>
      </c>
      <c r="I3689" s="99" t="s">
        <v>15</v>
      </c>
      <c r="J3689" s="99" t="s">
        <v>16</v>
      </c>
      <c r="K3689" s="99" t="s">
        <v>21</v>
      </c>
      <c r="L3689" s="99" t="s">
        <v>22</v>
      </c>
      <c r="M3689" s="99"/>
      <c r="N3689" s="99"/>
      <c r="O3689" s="59">
        <f ca="1">IF(D3689="цвет",SUM(O3690:INDIRECT("N"&amp;R3689)),IF(SUM(E3689:N3689)=0,"",SUM(E3689:N3689)))</f>
        <v>0</v>
      </c>
      <c r="P3689" s="68">
        <v>2582</v>
      </c>
      <c r="Q3689" s="55">
        <f t="shared" si="114"/>
        <v>4702</v>
      </c>
      <c r="R3689" s="70">
        <f t="shared" ca="1" si="115"/>
        <v>3693</v>
      </c>
      <c r="S3689" s="85">
        <v>2582</v>
      </c>
      <c r="T3689" s="86">
        <f ca="1">O3689*S3689</f>
        <v>0</v>
      </c>
    </row>
    <row r="3690" spans="1:20" ht="17.45" customHeight="1" thickBot="1">
      <c r="A3690" s="2"/>
      <c r="B3690" s="357"/>
      <c r="C3690" s="75"/>
      <c r="D3690" s="5" t="s">
        <v>33</v>
      </c>
      <c r="E3690" s="7"/>
      <c r="F3690" s="7"/>
      <c r="G3690" s="7"/>
      <c r="H3690" s="7"/>
      <c r="I3690" s="7"/>
      <c r="J3690" s="181"/>
      <c r="K3690" s="7"/>
      <c r="L3690" s="7"/>
      <c r="M3690" s="7"/>
      <c r="N3690" s="7"/>
      <c r="O3690" s="91" t="str">
        <f ca="1">IF(D3690="цвет",SUM(O3691:INDIRECT("N"&amp;R3690)),IF(SUM(E3690:N3690)=0,"",SUM(E3690:N3690)))</f>
        <v/>
      </c>
      <c r="P3690" s="68" t="s">
        <v>98</v>
      </c>
      <c r="Q3690" s="55">
        <f t="shared" si="114"/>
        <v>4702</v>
      </c>
      <c r="R3690" s="70">
        <f t="shared" ca="1" si="115"/>
        <v>3693</v>
      </c>
      <c r="S3690" s="69"/>
      <c r="T3690" s="76"/>
    </row>
    <row r="3691" spans="1:20" ht="17.45" customHeight="1" thickBot="1">
      <c r="A3691" s="2"/>
      <c r="B3691" s="357"/>
      <c r="C3691" s="75"/>
      <c r="D3691" s="5" t="s">
        <v>42</v>
      </c>
      <c r="E3691" s="7"/>
      <c r="F3691" s="7"/>
      <c r="G3691" s="7"/>
      <c r="H3691" s="181"/>
      <c r="I3691" s="181"/>
      <c r="J3691" s="7"/>
      <c r="K3691" s="7"/>
      <c r="L3691" s="7"/>
      <c r="M3691" s="7"/>
      <c r="N3691" s="7"/>
      <c r="O3691" s="91" t="str">
        <f ca="1">IF(D3691="цвет",SUM(O3692:INDIRECT("N"&amp;R3691)),IF(SUM(E3691:N3691)=0,"",SUM(E3691:N3691)))</f>
        <v/>
      </c>
      <c r="P3691" s="68" t="s">
        <v>98</v>
      </c>
      <c r="Q3691" s="55">
        <f t="shared" si="114"/>
        <v>4702</v>
      </c>
      <c r="R3691" s="70">
        <f t="shared" ca="1" si="115"/>
        <v>3693</v>
      </c>
      <c r="S3691" s="69"/>
      <c r="T3691" s="76"/>
    </row>
    <row r="3692" spans="1:20" ht="117.75" customHeight="1">
      <c r="A3692" s="2"/>
      <c r="B3692" s="357"/>
      <c r="C3692" s="75"/>
      <c r="D3692" s="359" t="s">
        <v>2235</v>
      </c>
      <c r="E3692" s="360"/>
      <c r="F3692" s="360"/>
      <c r="G3692" s="360"/>
      <c r="H3692" s="360"/>
      <c r="I3692" s="360"/>
      <c r="J3692" s="360"/>
      <c r="K3692" s="360"/>
      <c r="L3692" s="360"/>
      <c r="M3692" s="360"/>
      <c r="N3692" s="361"/>
      <c r="O3692" s="91" t="str">
        <f ca="1">IF(D3692="цвет",SUM(O3693:INDIRECT("N"&amp;R3692)),IF(SUM(E3692:N3692)=0,"",SUM(E3692:N3692)))</f>
        <v/>
      </c>
      <c r="P3692" s="68" t="s">
        <v>98</v>
      </c>
      <c r="Q3692" s="55">
        <f t="shared" si="114"/>
        <v>4702</v>
      </c>
      <c r="R3692" s="70">
        <f t="shared" ca="1" si="115"/>
        <v>3693</v>
      </c>
      <c r="S3692" s="69"/>
      <c r="T3692" s="76"/>
    </row>
    <row r="3693" spans="1:20" ht="17.45" customHeight="1" thickBot="1">
      <c r="A3693" s="2"/>
      <c r="B3693" s="358"/>
      <c r="C3693" s="77"/>
      <c r="D3693" s="362" t="str">
        <f>HYPERLINK("https://miamia.ru/search/index.php?q="&amp;Q3693&amp;"&amp;s=Поиск?utm_source=Excel&amp;utm_medium=Nalichie&amp;utm_content="&amp;Q3693&amp;"","Посмотреть большую фотографию на сайте")</f>
        <v>Посмотреть большую фотографию на сайте</v>
      </c>
      <c r="E3693" s="363"/>
      <c r="F3693" s="363"/>
      <c r="G3693" s="363"/>
      <c r="H3693" s="363"/>
      <c r="I3693" s="363"/>
      <c r="J3693" s="363"/>
      <c r="K3693" s="363"/>
      <c r="L3693" s="363"/>
      <c r="M3693" s="363"/>
      <c r="N3693" s="364"/>
      <c r="O3693" s="91" t="str">
        <f ca="1">IF(D3693="цвет",SUM(O3694:INDIRECT("N"&amp;R3693)),IF(SUM(E3693:N3693)=0,"",SUM(E3693:N3693)))</f>
        <v/>
      </c>
      <c r="P3693" s="68" t="s">
        <v>98</v>
      </c>
      <c r="Q3693" s="55">
        <f t="shared" si="114"/>
        <v>4702</v>
      </c>
      <c r="R3693" s="70">
        <f t="shared" ca="1" si="115"/>
        <v>3693</v>
      </c>
      <c r="S3693" s="69"/>
      <c r="T3693" s="76"/>
    </row>
    <row r="3694" spans="1:20" ht="17.25" thickBot="1">
      <c r="A3694" s="2"/>
      <c r="B3694" s="356" t="s">
        <v>2233</v>
      </c>
      <c r="C3694" s="83">
        <v>4703</v>
      </c>
      <c r="D3694" s="98" t="s">
        <v>9</v>
      </c>
      <c r="E3694" s="99" t="s">
        <v>17</v>
      </c>
      <c r="F3694" s="74" t="s">
        <v>18</v>
      </c>
      <c r="G3694" s="74" t="s">
        <v>19</v>
      </c>
      <c r="H3694" s="74" t="s">
        <v>23</v>
      </c>
      <c r="I3694" s="99"/>
      <c r="J3694" s="99"/>
      <c r="K3694" s="99"/>
      <c r="L3694" s="99"/>
      <c r="M3694" s="99"/>
      <c r="N3694" s="99"/>
      <c r="O3694" s="59">
        <f ca="1">IF(D3694="цвет",SUM(O3695:INDIRECT("N"&amp;R3694)),IF(SUM(E3694:N3694)=0,"",SUM(E3694:N3694)))</f>
        <v>0</v>
      </c>
      <c r="P3694" s="68">
        <v>3358</v>
      </c>
      <c r="Q3694" s="55">
        <f t="shared" si="114"/>
        <v>4703</v>
      </c>
      <c r="R3694" s="70">
        <f t="shared" ca="1" si="115"/>
        <v>3698</v>
      </c>
      <c r="S3694" s="85">
        <v>3358</v>
      </c>
      <c r="T3694" s="86">
        <f ca="1">O3694*S3694</f>
        <v>0</v>
      </c>
    </row>
    <row r="3695" spans="1:20" ht="17.45" customHeight="1" thickBot="1">
      <c r="A3695" s="2"/>
      <c r="B3695" s="357"/>
      <c r="C3695" s="75"/>
      <c r="D3695" s="5" t="s">
        <v>33</v>
      </c>
      <c r="E3695" s="7"/>
      <c r="F3695" s="7"/>
      <c r="G3695" s="351"/>
      <c r="H3695" s="7"/>
      <c r="I3695" s="7"/>
      <c r="J3695" s="7"/>
      <c r="K3695" s="7"/>
      <c r="L3695" s="7"/>
      <c r="M3695" s="7"/>
      <c r="N3695" s="7"/>
      <c r="O3695" s="91" t="str">
        <f ca="1">IF(D3695="цвет",SUM(O3696:INDIRECT("N"&amp;R3695)),IF(SUM(E3695:N3695)=0,"",SUM(E3695:N3695)))</f>
        <v/>
      </c>
      <c r="P3695" s="68" t="s">
        <v>98</v>
      </c>
      <c r="Q3695" s="55">
        <f t="shared" si="114"/>
        <v>4703</v>
      </c>
      <c r="R3695" s="70">
        <f t="shared" ca="1" si="115"/>
        <v>3698</v>
      </c>
      <c r="S3695" s="69"/>
      <c r="T3695" s="76"/>
    </row>
    <row r="3696" spans="1:20" ht="17.45" customHeight="1" thickBot="1">
      <c r="A3696" s="2"/>
      <c r="B3696" s="357"/>
      <c r="C3696" s="75"/>
      <c r="D3696" s="5" t="s">
        <v>42</v>
      </c>
      <c r="E3696" s="7"/>
      <c r="F3696" s="351"/>
      <c r="G3696" s="351"/>
      <c r="H3696" s="7"/>
      <c r="I3696" s="7"/>
      <c r="J3696" s="7"/>
      <c r="K3696" s="7"/>
      <c r="L3696" s="7"/>
      <c r="M3696" s="7"/>
      <c r="N3696" s="7"/>
      <c r="O3696" s="91" t="str">
        <f ca="1">IF(D3696="цвет",SUM(O3697:INDIRECT("N"&amp;R3696)),IF(SUM(E3696:N3696)=0,"",SUM(E3696:N3696)))</f>
        <v/>
      </c>
      <c r="P3696" s="68" t="s">
        <v>98</v>
      </c>
      <c r="Q3696" s="55">
        <f t="shared" si="114"/>
        <v>4703</v>
      </c>
      <c r="R3696" s="70">
        <f t="shared" ca="1" si="115"/>
        <v>3698</v>
      </c>
      <c r="S3696" s="69"/>
      <c r="T3696" s="76"/>
    </row>
    <row r="3697" spans="1:20" ht="117.75" customHeight="1">
      <c r="A3697" s="2"/>
      <c r="B3697" s="357"/>
      <c r="C3697" s="75"/>
      <c r="D3697" s="359" t="s">
        <v>2240</v>
      </c>
      <c r="E3697" s="360"/>
      <c r="F3697" s="360"/>
      <c r="G3697" s="360"/>
      <c r="H3697" s="360"/>
      <c r="I3697" s="360"/>
      <c r="J3697" s="360"/>
      <c r="K3697" s="360"/>
      <c r="L3697" s="360"/>
      <c r="M3697" s="360"/>
      <c r="N3697" s="361"/>
      <c r="O3697" s="91" t="str">
        <f ca="1">IF(D3697="цвет",SUM(O3698:INDIRECT("N"&amp;R3697)),IF(SUM(E3697:N3697)=0,"",SUM(E3697:N3697)))</f>
        <v/>
      </c>
      <c r="P3697" s="68" t="s">
        <v>98</v>
      </c>
      <c r="Q3697" s="55">
        <f t="shared" si="114"/>
        <v>4703</v>
      </c>
      <c r="R3697" s="70">
        <f t="shared" ca="1" si="115"/>
        <v>3698</v>
      </c>
      <c r="S3697" s="69"/>
      <c r="T3697" s="76"/>
    </row>
    <row r="3698" spans="1:20" ht="17.45" customHeight="1" thickBot="1">
      <c r="A3698" s="2"/>
      <c r="B3698" s="358"/>
      <c r="C3698" s="77"/>
      <c r="D3698" s="362" t="str">
        <f>HYPERLINK("https://miamia.ru/search/index.php?q="&amp;Q3698&amp;"&amp;s=Поиск?utm_source=Excel&amp;utm_medium=Nalichie&amp;utm_content="&amp;Q3698&amp;"","Посмотреть большую фотографию на сайте")</f>
        <v>Посмотреть большую фотографию на сайте</v>
      </c>
      <c r="E3698" s="363"/>
      <c r="F3698" s="363"/>
      <c r="G3698" s="363"/>
      <c r="H3698" s="363"/>
      <c r="I3698" s="363"/>
      <c r="J3698" s="363"/>
      <c r="K3698" s="363"/>
      <c r="L3698" s="363"/>
      <c r="M3698" s="363"/>
      <c r="N3698" s="364"/>
      <c r="O3698" s="91" t="str">
        <f ca="1">IF(D3698="цвет",SUM(O3699:INDIRECT("N"&amp;R3698)),IF(SUM(E3698:N3698)=0,"",SUM(E3698:N3698)))</f>
        <v/>
      </c>
      <c r="P3698" s="68" t="s">
        <v>98</v>
      </c>
      <c r="Q3698" s="55">
        <f t="shared" si="114"/>
        <v>4703</v>
      </c>
      <c r="R3698" s="70">
        <f t="shared" ca="1" si="115"/>
        <v>3698</v>
      </c>
      <c r="S3698" s="69"/>
      <c r="T3698" s="76"/>
    </row>
    <row r="3699" spans="1:20" ht="17.25" thickBot="1">
      <c r="A3699" s="2"/>
      <c r="B3699" s="356" t="s">
        <v>2233</v>
      </c>
      <c r="C3699" s="83">
        <v>4704</v>
      </c>
      <c r="D3699" s="98" t="s">
        <v>9</v>
      </c>
      <c r="E3699" s="74" t="s">
        <v>11</v>
      </c>
      <c r="F3699" s="74" t="s">
        <v>12</v>
      </c>
      <c r="G3699" s="99" t="s">
        <v>13</v>
      </c>
      <c r="H3699" s="99" t="s">
        <v>14</v>
      </c>
      <c r="I3699" s="99" t="s">
        <v>15</v>
      </c>
      <c r="J3699" s="99" t="s">
        <v>16</v>
      </c>
      <c r="K3699" s="99" t="s">
        <v>21</v>
      </c>
      <c r="L3699" s="99" t="s">
        <v>22</v>
      </c>
      <c r="M3699" s="99"/>
      <c r="N3699" s="99"/>
      <c r="O3699" s="59">
        <f ca="1">IF(D3699="цвет",SUM(O3700:INDIRECT("N"&amp;R3699)),IF(SUM(E3699:N3699)=0,"",SUM(E3699:N3699)))</f>
        <v>0</v>
      </c>
      <c r="P3699" s="68">
        <v>3099</v>
      </c>
      <c r="Q3699" s="55">
        <f t="shared" si="114"/>
        <v>4704</v>
      </c>
      <c r="R3699" s="70">
        <f t="shared" ca="1" si="115"/>
        <v>3703</v>
      </c>
      <c r="S3699" s="85">
        <v>3099</v>
      </c>
      <c r="T3699" s="86">
        <f ca="1">O3699*S3699</f>
        <v>0</v>
      </c>
    </row>
    <row r="3700" spans="1:20" ht="17.45" customHeight="1" thickBot="1">
      <c r="A3700" s="2"/>
      <c r="B3700" s="357"/>
      <c r="C3700" s="75"/>
      <c r="D3700" s="5" t="s">
        <v>33</v>
      </c>
      <c r="E3700" s="7"/>
      <c r="F3700" s="7"/>
      <c r="G3700" s="7"/>
      <c r="H3700" s="7"/>
      <c r="I3700" s="7"/>
      <c r="J3700" s="7"/>
      <c r="K3700" s="7"/>
      <c r="L3700" s="181"/>
      <c r="M3700" s="7"/>
      <c r="N3700" s="7"/>
      <c r="O3700" s="91" t="str">
        <f ca="1">IF(D3700="цвет",SUM(O3701:INDIRECT("N"&amp;R3700)),IF(SUM(E3700:N3700)=0,"",SUM(E3700:N3700)))</f>
        <v/>
      </c>
      <c r="P3700" s="68" t="s">
        <v>98</v>
      </c>
      <c r="Q3700" s="55">
        <f t="shared" si="114"/>
        <v>4704</v>
      </c>
      <c r="R3700" s="70">
        <f t="shared" ca="1" si="115"/>
        <v>3703</v>
      </c>
      <c r="S3700" s="69"/>
      <c r="T3700" s="76"/>
    </row>
    <row r="3701" spans="1:20" ht="17.45" customHeight="1" thickBot="1">
      <c r="A3701" s="2"/>
      <c r="B3701" s="357"/>
      <c r="C3701" s="75"/>
      <c r="D3701" s="5" t="s">
        <v>42</v>
      </c>
      <c r="E3701" s="7"/>
      <c r="F3701" s="7"/>
      <c r="G3701" s="7"/>
      <c r="H3701" s="7"/>
      <c r="I3701" s="181"/>
      <c r="J3701" s="7"/>
      <c r="K3701" s="7"/>
      <c r="L3701" s="7"/>
      <c r="M3701" s="7"/>
      <c r="N3701" s="7"/>
      <c r="O3701" s="91" t="str">
        <f ca="1">IF(D3701="цвет",SUM(O3702:INDIRECT("N"&amp;R3701)),IF(SUM(E3701:N3701)=0,"",SUM(E3701:N3701)))</f>
        <v/>
      </c>
      <c r="P3701" s="68" t="s">
        <v>98</v>
      </c>
      <c r="Q3701" s="55">
        <f t="shared" si="114"/>
        <v>4704</v>
      </c>
      <c r="R3701" s="70">
        <f t="shared" ca="1" si="115"/>
        <v>3703</v>
      </c>
      <c r="S3701" s="69"/>
      <c r="T3701" s="76"/>
    </row>
    <row r="3702" spans="1:20" ht="117.75" customHeight="1">
      <c r="A3702" s="2"/>
      <c r="B3702" s="357"/>
      <c r="C3702" s="75"/>
      <c r="D3702" s="359" t="s">
        <v>2239</v>
      </c>
      <c r="E3702" s="360"/>
      <c r="F3702" s="360"/>
      <c r="G3702" s="360"/>
      <c r="H3702" s="360"/>
      <c r="I3702" s="360"/>
      <c r="J3702" s="360"/>
      <c r="K3702" s="360"/>
      <c r="L3702" s="360"/>
      <c r="M3702" s="360"/>
      <c r="N3702" s="361"/>
      <c r="O3702" s="91" t="str">
        <f ca="1">IF(D3702="цвет",SUM(O3703:INDIRECT("N"&amp;R3702)),IF(SUM(E3702:N3702)=0,"",SUM(E3702:N3702)))</f>
        <v/>
      </c>
      <c r="P3702" s="68" t="s">
        <v>98</v>
      </c>
      <c r="Q3702" s="55">
        <f t="shared" si="114"/>
        <v>4704</v>
      </c>
      <c r="R3702" s="70">
        <f t="shared" ca="1" si="115"/>
        <v>3703</v>
      </c>
      <c r="S3702" s="69"/>
      <c r="T3702" s="76"/>
    </row>
    <row r="3703" spans="1:20" ht="17.45" customHeight="1" thickBot="1">
      <c r="A3703" s="2"/>
      <c r="B3703" s="358"/>
      <c r="C3703" s="77"/>
      <c r="D3703" s="362" t="str">
        <f>HYPERLINK("https://miamia.ru/search/index.php?q="&amp;Q3703&amp;"&amp;s=Поиск?utm_source=Excel&amp;utm_medium=Nalichie&amp;utm_content="&amp;Q3703&amp;"","Посмотреть большую фотографию на сайте")</f>
        <v>Посмотреть большую фотографию на сайте</v>
      </c>
      <c r="E3703" s="363"/>
      <c r="F3703" s="363"/>
      <c r="G3703" s="363"/>
      <c r="H3703" s="363"/>
      <c r="I3703" s="363"/>
      <c r="J3703" s="363"/>
      <c r="K3703" s="363"/>
      <c r="L3703" s="363"/>
      <c r="M3703" s="363"/>
      <c r="N3703" s="364"/>
      <c r="O3703" s="91" t="str">
        <f ca="1">IF(D3703="цвет",SUM(O3704:INDIRECT("N"&amp;R3703)),IF(SUM(E3703:N3703)=0,"",SUM(E3703:N3703)))</f>
        <v/>
      </c>
      <c r="P3703" s="68" t="s">
        <v>98</v>
      </c>
      <c r="Q3703" s="55">
        <f t="shared" si="114"/>
        <v>4704</v>
      </c>
      <c r="R3703" s="70">
        <f t="shared" ca="1" si="115"/>
        <v>3703</v>
      </c>
      <c r="S3703" s="69"/>
      <c r="T3703" s="76"/>
    </row>
    <row r="3704" spans="1:20" ht="17.25" thickBot="1">
      <c r="A3704" s="2"/>
      <c r="B3704" s="356" t="s">
        <v>2233</v>
      </c>
      <c r="C3704" s="83">
        <v>4705</v>
      </c>
      <c r="D3704" s="98" t="s">
        <v>9</v>
      </c>
      <c r="E3704" s="74" t="s">
        <v>11</v>
      </c>
      <c r="F3704" s="74" t="s">
        <v>12</v>
      </c>
      <c r="G3704" s="99" t="s">
        <v>13</v>
      </c>
      <c r="H3704" s="99" t="s">
        <v>14</v>
      </c>
      <c r="I3704" s="99" t="s">
        <v>15</v>
      </c>
      <c r="J3704" s="99" t="s">
        <v>16</v>
      </c>
      <c r="K3704" s="99" t="s">
        <v>21</v>
      </c>
      <c r="L3704" s="99" t="s">
        <v>22</v>
      </c>
      <c r="M3704" s="99"/>
      <c r="N3704" s="99"/>
      <c r="O3704" s="59">
        <f ca="1">IF(D3704="цвет",SUM(O3705:INDIRECT("N"&amp;R3704)),IF(SUM(E3704:N3704)=0,"",SUM(E3704:N3704)))</f>
        <v>0</v>
      </c>
      <c r="P3704" s="68">
        <v>4650</v>
      </c>
      <c r="Q3704" s="55">
        <f t="shared" si="114"/>
        <v>4705</v>
      </c>
      <c r="R3704" s="70">
        <f t="shared" ca="1" si="115"/>
        <v>3708</v>
      </c>
      <c r="S3704" s="85">
        <v>4650</v>
      </c>
      <c r="T3704" s="86">
        <f ca="1">O3704*S3704</f>
        <v>0</v>
      </c>
    </row>
    <row r="3705" spans="1:20" ht="17.45" customHeight="1" thickBot="1">
      <c r="A3705" s="2"/>
      <c r="B3705" s="357"/>
      <c r="C3705" s="75"/>
      <c r="D3705" s="5" t="s">
        <v>33</v>
      </c>
      <c r="E3705" s="7"/>
      <c r="F3705" s="351"/>
      <c r="G3705" s="181"/>
      <c r="H3705" s="7"/>
      <c r="I3705" s="7"/>
      <c r="J3705" s="7"/>
      <c r="K3705" s="7"/>
      <c r="L3705" s="7"/>
      <c r="M3705" s="7"/>
      <c r="N3705" s="7"/>
      <c r="O3705" s="91" t="str">
        <f ca="1">IF(D3705="цвет",SUM(O3706:INDIRECT("N"&amp;R3705)),IF(SUM(E3705:N3705)=0,"",SUM(E3705:N3705)))</f>
        <v/>
      </c>
      <c r="P3705" s="68" t="s">
        <v>98</v>
      </c>
      <c r="Q3705" s="55">
        <f t="shared" si="114"/>
        <v>4705</v>
      </c>
      <c r="R3705" s="70">
        <f t="shared" ca="1" si="115"/>
        <v>3708</v>
      </c>
      <c r="S3705" s="69"/>
      <c r="T3705" s="76"/>
    </row>
    <row r="3706" spans="1:20" ht="17.45" customHeight="1" thickBot="1">
      <c r="A3706" s="2"/>
      <c r="B3706" s="357"/>
      <c r="C3706" s="75"/>
      <c r="D3706" s="5" t="s">
        <v>42</v>
      </c>
      <c r="E3706" s="181"/>
      <c r="F3706" s="181"/>
      <c r="G3706" s="181"/>
      <c r="H3706" s="181"/>
      <c r="I3706" s="7"/>
      <c r="J3706" s="7"/>
      <c r="K3706" s="7"/>
      <c r="L3706" s="7"/>
      <c r="M3706" s="7"/>
      <c r="N3706" s="7"/>
      <c r="O3706" s="91" t="str">
        <f ca="1">IF(D3706="цвет",SUM(O3707:INDIRECT("N"&amp;R3706)),IF(SUM(E3706:N3706)=0,"",SUM(E3706:N3706)))</f>
        <v/>
      </c>
      <c r="P3706" s="68" t="s">
        <v>98</v>
      </c>
      <c r="Q3706" s="55">
        <f t="shared" si="114"/>
        <v>4705</v>
      </c>
      <c r="R3706" s="70">
        <f t="shared" ca="1" si="115"/>
        <v>3708</v>
      </c>
      <c r="S3706" s="69"/>
      <c r="T3706" s="76"/>
    </row>
    <row r="3707" spans="1:20" ht="117.75" customHeight="1">
      <c r="A3707" s="2"/>
      <c r="B3707" s="357"/>
      <c r="C3707" s="75"/>
      <c r="D3707" s="359" t="s">
        <v>2236</v>
      </c>
      <c r="E3707" s="360"/>
      <c r="F3707" s="360"/>
      <c r="G3707" s="360"/>
      <c r="H3707" s="360"/>
      <c r="I3707" s="360"/>
      <c r="J3707" s="360"/>
      <c r="K3707" s="360"/>
      <c r="L3707" s="360"/>
      <c r="M3707" s="360"/>
      <c r="N3707" s="361"/>
      <c r="O3707" s="91" t="str">
        <f ca="1">IF(D3707="цвет",SUM(O3708:INDIRECT("N"&amp;R3707)),IF(SUM(E3707:N3707)=0,"",SUM(E3707:N3707)))</f>
        <v/>
      </c>
      <c r="P3707" s="68" t="s">
        <v>98</v>
      </c>
      <c r="Q3707" s="55">
        <f t="shared" si="114"/>
        <v>4705</v>
      </c>
      <c r="R3707" s="70">
        <f t="shared" ca="1" si="115"/>
        <v>3708</v>
      </c>
      <c r="S3707" s="69"/>
      <c r="T3707" s="76"/>
    </row>
    <row r="3708" spans="1:20" ht="17.45" customHeight="1" thickBot="1">
      <c r="A3708" s="2"/>
      <c r="B3708" s="358"/>
      <c r="C3708" s="77"/>
      <c r="D3708" s="362" t="str">
        <f>HYPERLINK("https://miamia.ru/search/index.php?q="&amp;Q3708&amp;"&amp;s=Поиск?utm_source=Excel&amp;utm_medium=Nalichie&amp;utm_content="&amp;Q3708&amp;"","Посмотреть большую фотографию на сайте")</f>
        <v>Посмотреть большую фотографию на сайте</v>
      </c>
      <c r="E3708" s="363"/>
      <c r="F3708" s="363"/>
      <c r="G3708" s="363"/>
      <c r="H3708" s="363"/>
      <c r="I3708" s="363"/>
      <c r="J3708" s="363"/>
      <c r="K3708" s="363"/>
      <c r="L3708" s="363"/>
      <c r="M3708" s="363"/>
      <c r="N3708" s="364"/>
      <c r="O3708" s="91" t="str">
        <f ca="1">IF(D3708="цвет",SUM(O3709:INDIRECT("N"&amp;R3708)),IF(SUM(E3708:N3708)=0,"",SUM(E3708:N3708)))</f>
        <v/>
      </c>
      <c r="P3708" s="68" t="s">
        <v>98</v>
      </c>
      <c r="Q3708" s="55">
        <f t="shared" si="114"/>
        <v>4705</v>
      </c>
      <c r="R3708" s="70">
        <f t="shared" ca="1" si="115"/>
        <v>3708</v>
      </c>
      <c r="S3708" s="69"/>
      <c r="T3708" s="76"/>
    </row>
    <row r="3709" spans="1:20" ht="17.25" thickBot="1">
      <c r="A3709" s="2"/>
      <c r="B3709" s="356" t="s">
        <v>2233</v>
      </c>
      <c r="C3709" s="83">
        <v>4708</v>
      </c>
      <c r="D3709" s="98" t="s">
        <v>9</v>
      </c>
      <c r="E3709" s="99" t="s">
        <v>17</v>
      </c>
      <c r="F3709" s="74" t="s">
        <v>18</v>
      </c>
      <c r="G3709" s="74" t="s">
        <v>19</v>
      </c>
      <c r="H3709" s="74" t="s">
        <v>23</v>
      </c>
      <c r="I3709" s="99"/>
      <c r="J3709" s="99"/>
      <c r="K3709" s="99"/>
      <c r="L3709" s="99"/>
      <c r="M3709" s="99"/>
      <c r="N3709" s="99"/>
      <c r="O3709" s="59">
        <f ca="1">IF(D3709="цвет",SUM(O3710:INDIRECT("N"&amp;R3709)),IF(SUM(E3709:N3709)=0,"",SUM(E3709:N3709)))</f>
        <v>0</v>
      </c>
      <c r="P3709" s="68">
        <v>3874</v>
      </c>
      <c r="Q3709" s="55">
        <f t="shared" si="114"/>
        <v>4708</v>
      </c>
      <c r="R3709" s="70">
        <f t="shared" ca="1" si="115"/>
        <v>3713</v>
      </c>
      <c r="S3709" s="85">
        <v>3874</v>
      </c>
      <c r="T3709" s="86">
        <f ca="1">O3709*S3709</f>
        <v>0</v>
      </c>
    </row>
    <row r="3710" spans="1:20" ht="17.45" customHeight="1" thickBot="1">
      <c r="A3710" s="2"/>
      <c r="B3710" s="357"/>
      <c r="C3710" s="75"/>
      <c r="D3710" s="5" t="s">
        <v>33</v>
      </c>
      <c r="E3710" s="7"/>
      <c r="F3710" s="7"/>
      <c r="G3710" s="7"/>
      <c r="H3710" s="7"/>
      <c r="I3710" s="7"/>
      <c r="J3710" s="7"/>
      <c r="K3710" s="7"/>
      <c r="L3710" s="7"/>
      <c r="M3710" s="7"/>
      <c r="N3710" s="7"/>
      <c r="O3710" s="91" t="str">
        <f ca="1">IF(D3710="цвет",SUM(O3711:INDIRECT("N"&amp;R3710)),IF(SUM(E3710:N3710)=0,"",SUM(E3710:N3710)))</f>
        <v/>
      </c>
      <c r="P3710" s="68" t="s">
        <v>98</v>
      </c>
      <c r="Q3710" s="55">
        <f t="shared" si="114"/>
        <v>4708</v>
      </c>
      <c r="R3710" s="70">
        <f t="shared" ca="1" si="115"/>
        <v>3713</v>
      </c>
      <c r="S3710" s="69"/>
      <c r="T3710" s="76"/>
    </row>
    <row r="3711" spans="1:20" ht="17.45" customHeight="1" thickBot="1">
      <c r="A3711" s="2"/>
      <c r="B3711" s="357"/>
      <c r="C3711" s="75"/>
      <c r="D3711" s="5" t="s">
        <v>42</v>
      </c>
      <c r="E3711" s="7"/>
      <c r="F3711" s="181"/>
      <c r="G3711" s="7"/>
      <c r="H3711" s="7"/>
      <c r="I3711" s="7"/>
      <c r="J3711" s="7"/>
      <c r="K3711" s="7"/>
      <c r="L3711" s="7"/>
      <c r="M3711" s="7"/>
      <c r="N3711" s="7"/>
      <c r="O3711" s="91" t="str">
        <f ca="1">IF(D3711="цвет",SUM(O3712:INDIRECT("N"&amp;R3711)),IF(SUM(E3711:N3711)=0,"",SUM(E3711:N3711)))</f>
        <v/>
      </c>
      <c r="P3711" s="68" t="s">
        <v>98</v>
      </c>
      <c r="Q3711" s="55">
        <f t="shared" si="114"/>
        <v>4708</v>
      </c>
      <c r="R3711" s="70">
        <f t="shared" ca="1" si="115"/>
        <v>3713</v>
      </c>
      <c r="S3711" s="69"/>
      <c r="T3711" s="76"/>
    </row>
    <row r="3712" spans="1:20" ht="117.75" customHeight="1">
      <c r="A3712" s="2"/>
      <c r="B3712" s="357"/>
      <c r="C3712" s="75"/>
      <c r="D3712" s="359" t="s">
        <v>2241</v>
      </c>
      <c r="E3712" s="360"/>
      <c r="F3712" s="360"/>
      <c r="G3712" s="360"/>
      <c r="H3712" s="360"/>
      <c r="I3712" s="360"/>
      <c r="J3712" s="360"/>
      <c r="K3712" s="360"/>
      <c r="L3712" s="360"/>
      <c r="M3712" s="360"/>
      <c r="N3712" s="361"/>
      <c r="O3712" s="91" t="str">
        <f ca="1">IF(D3712="цвет",SUM(O3713:INDIRECT("N"&amp;R3712)),IF(SUM(E3712:N3712)=0,"",SUM(E3712:N3712)))</f>
        <v/>
      </c>
      <c r="P3712" s="68" t="s">
        <v>98</v>
      </c>
      <c r="Q3712" s="55">
        <f t="shared" si="114"/>
        <v>4708</v>
      </c>
      <c r="R3712" s="70">
        <f t="shared" ca="1" si="115"/>
        <v>3713</v>
      </c>
      <c r="S3712" s="69"/>
      <c r="T3712" s="76"/>
    </row>
    <row r="3713" spans="1:20" ht="17.45" customHeight="1" thickBot="1">
      <c r="A3713" s="2"/>
      <c r="B3713" s="358"/>
      <c r="C3713" s="77"/>
      <c r="D3713" s="362" t="str">
        <f>HYPERLINK("https://miamia.ru/search/index.php?q="&amp;Q3713&amp;"&amp;s=Поиск?utm_source=Excel&amp;utm_medium=Nalichie&amp;utm_content="&amp;Q3713&amp;"","Посмотреть большую фотографию на сайте")</f>
        <v>Посмотреть большую фотографию на сайте</v>
      </c>
      <c r="E3713" s="363"/>
      <c r="F3713" s="363"/>
      <c r="G3713" s="363"/>
      <c r="H3713" s="363"/>
      <c r="I3713" s="363"/>
      <c r="J3713" s="363"/>
      <c r="K3713" s="363"/>
      <c r="L3713" s="363"/>
      <c r="M3713" s="363"/>
      <c r="N3713" s="364"/>
      <c r="O3713" s="91" t="str">
        <f ca="1">IF(D3713="цвет",SUM(O3714:INDIRECT("N"&amp;R3713)),IF(SUM(E3713:N3713)=0,"",SUM(E3713:N3713)))</f>
        <v/>
      </c>
      <c r="P3713" s="68" t="s">
        <v>98</v>
      </c>
      <c r="Q3713" s="55">
        <f t="shared" si="114"/>
        <v>4708</v>
      </c>
      <c r="R3713" s="70">
        <f t="shared" ca="1" si="115"/>
        <v>3713</v>
      </c>
      <c r="S3713" s="69"/>
      <c r="T3713" s="76"/>
    </row>
    <row r="3714" spans="1:20" ht="17.25" thickBot="1">
      <c r="A3714" s="2"/>
      <c r="B3714" s="356" t="s">
        <v>2233</v>
      </c>
      <c r="C3714" s="83">
        <v>4709</v>
      </c>
      <c r="D3714" s="98" t="s">
        <v>9</v>
      </c>
      <c r="E3714" s="99" t="s">
        <v>17</v>
      </c>
      <c r="F3714" s="74" t="s">
        <v>18</v>
      </c>
      <c r="G3714" s="74" t="s">
        <v>19</v>
      </c>
      <c r="H3714" s="74" t="s">
        <v>23</v>
      </c>
      <c r="I3714" s="99"/>
      <c r="J3714" s="99"/>
      <c r="K3714" s="99"/>
      <c r="L3714" s="99"/>
      <c r="M3714" s="99"/>
      <c r="N3714" s="99"/>
      <c r="O3714" s="59">
        <f ca="1">IF(D3714="цвет",SUM(O3715:INDIRECT("N"&amp;R3714)),IF(SUM(E3714:N3714)=0,"",SUM(E3714:N3714)))</f>
        <v>0</v>
      </c>
      <c r="P3714" s="68">
        <v>3874</v>
      </c>
      <c r="Q3714" s="55">
        <f t="shared" si="114"/>
        <v>4709</v>
      </c>
      <c r="R3714" s="70">
        <f t="shared" ca="1" si="115"/>
        <v>3718</v>
      </c>
      <c r="S3714" s="85">
        <v>3874</v>
      </c>
      <c r="T3714" s="86">
        <f ca="1">O3714*S3714</f>
        <v>0</v>
      </c>
    </row>
    <row r="3715" spans="1:20" ht="17.45" customHeight="1" thickBot="1">
      <c r="A3715" s="2"/>
      <c r="B3715" s="357"/>
      <c r="C3715" s="75"/>
      <c r="D3715" s="5" t="s">
        <v>33</v>
      </c>
      <c r="E3715" s="7"/>
      <c r="F3715" s="7"/>
      <c r="G3715" s="351"/>
      <c r="H3715" s="7"/>
      <c r="I3715" s="7"/>
      <c r="J3715" s="7"/>
      <c r="K3715" s="7"/>
      <c r="L3715" s="7"/>
      <c r="M3715" s="7"/>
      <c r="N3715" s="7"/>
      <c r="O3715" s="91" t="str">
        <f ca="1">IF(D3715="цвет",SUM(O3716:INDIRECT("N"&amp;R3715)),IF(SUM(E3715:N3715)=0,"",SUM(E3715:N3715)))</f>
        <v/>
      </c>
      <c r="P3715" s="68" t="s">
        <v>98</v>
      </c>
      <c r="Q3715" s="55">
        <f t="shared" si="114"/>
        <v>4709</v>
      </c>
      <c r="R3715" s="70">
        <f t="shared" ca="1" si="115"/>
        <v>3718</v>
      </c>
      <c r="S3715" s="69"/>
      <c r="T3715" s="76"/>
    </row>
    <row r="3716" spans="1:20" ht="17.45" customHeight="1" thickBot="1">
      <c r="A3716" s="2"/>
      <c r="B3716" s="357"/>
      <c r="C3716" s="75"/>
      <c r="D3716" s="5" t="s">
        <v>42</v>
      </c>
      <c r="E3716" s="7"/>
      <c r="F3716" s="7"/>
      <c r="G3716" s="351"/>
      <c r="H3716" s="7"/>
      <c r="I3716" s="7"/>
      <c r="J3716" s="7"/>
      <c r="K3716" s="7"/>
      <c r="L3716" s="7"/>
      <c r="M3716" s="7"/>
      <c r="N3716" s="7"/>
      <c r="O3716" s="91" t="str">
        <f ca="1">IF(D3716="цвет",SUM(O3717:INDIRECT("N"&amp;R3716)),IF(SUM(E3716:N3716)=0,"",SUM(E3716:N3716)))</f>
        <v/>
      </c>
      <c r="P3716" s="68" t="s">
        <v>98</v>
      </c>
      <c r="Q3716" s="55">
        <f t="shared" si="114"/>
        <v>4709</v>
      </c>
      <c r="R3716" s="70">
        <f t="shared" ca="1" si="115"/>
        <v>3718</v>
      </c>
      <c r="S3716" s="69"/>
      <c r="T3716" s="76"/>
    </row>
    <row r="3717" spans="1:20" ht="117.75" customHeight="1">
      <c r="A3717" s="2"/>
      <c r="B3717" s="357"/>
      <c r="C3717" s="75"/>
      <c r="D3717" s="359" t="s">
        <v>2242</v>
      </c>
      <c r="E3717" s="360"/>
      <c r="F3717" s="360"/>
      <c r="G3717" s="360"/>
      <c r="H3717" s="360"/>
      <c r="I3717" s="360"/>
      <c r="J3717" s="360"/>
      <c r="K3717" s="360"/>
      <c r="L3717" s="360"/>
      <c r="M3717" s="360"/>
      <c r="N3717" s="361"/>
      <c r="O3717" s="91" t="str">
        <f ca="1">IF(D3717="цвет",SUM(O3718:INDIRECT("N"&amp;R3717)),IF(SUM(E3717:N3717)=0,"",SUM(E3717:N3717)))</f>
        <v/>
      </c>
      <c r="P3717" s="68" t="s">
        <v>98</v>
      </c>
      <c r="Q3717" s="55">
        <f t="shared" si="114"/>
        <v>4709</v>
      </c>
      <c r="R3717" s="70">
        <f t="shared" ca="1" si="115"/>
        <v>3718</v>
      </c>
      <c r="S3717" s="69"/>
      <c r="T3717" s="76"/>
    </row>
    <row r="3718" spans="1:20" ht="17.45" customHeight="1" thickBot="1">
      <c r="A3718" s="2"/>
      <c r="B3718" s="358"/>
      <c r="C3718" s="77"/>
      <c r="D3718" s="362" t="str">
        <f>HYPERLINK("https://miamia.ru/search/index.php?q="&amp;Q3718&amp;"&amp;s=Поиск?utm_source=Excel&amp;utm_medium=Nalichie&amp;utm_content="&amp;Q3718&amp;"","Посмотреть большую фотографию на сайте")</f>
        <v>Посмотреть большую фотографию на сайте</v>
      </c>
      <c r="E3718" s="363"/>
      <c r="F3718" s="363"/>
      <c r="G3718" s="363"/>
      <c r="H3718" s="363"/>
      <c r="I3718" s="363"/>
      <c r="J3718" s="363"/>
      <c r="K3718" s="363"/>
      <c r="L3718" s="363"/>
      <c r="M3718" s="363"/>
      <c r="N3718" s="364"/>
      <c r="O3718" s="91" t="str">
        <f ca="1">IF(D3718="цвет",SUM(O3719:INDIRECT("N"&amp;R3718)),IF(SUM(E3718:N3718)=0,"",SUM(E3718:N3718)))</f>
        <v/>
      </c>
      <c r="P3718" s="68" t="s">
        <v>98</v>
      </c>
      <c r="Q3718" s="55">
        <f t="shared" si="114"/>
        <v>4709</v>
      </c>
      <c r="R3718" s="70">
        <f t="shared" ca="1" si="115"/>
        <v>3718</v>
      </c>
      <c r="S3718" s="69"/>
      <c r="T3718" s="76"/>
    </row>
    <row r="3719" spans="1:20" ht="17.25" thickBot="1">
      <c r="A3719" s="2"/>
      <c r="B3719" s="356" t="s">
        <v>2233</v>
      </c>
      <c r="C3719" s="83">
        <v>4668</v>
      </c>
      <c r="D3719" s="98" t="s">
        <v>9</v>
      </c>
      <c r="E3719" s="74" t="s">
        <v>11</v>
      </c>
      <c r="F3719" s="74" t="s">
        <v>12</v>
      </c>
      <c r="G3719" s="99" t="s">
        <v>13</v>
      </c>
      <c r="H3719" s="99" t="s">
        <v>14</v>
      </c>
      <c r="I3719" s="99" t="s">
        <v>15</v>
      </c>
      <c r="J3719" s="99" t="s">
        <v>16</v>
      </c>
      <c r="K3719" s="99" t="s">
        <v>21</v>
      </c>
      <c r="L3719" s="99" t="s">
        <v>22</v>
      </c>
      <c r="M3719" s="99"/>
      <c r="N3719" s="99"/>
      <c r="O3719" s="59">
        <f ca="1">IF(D3719="цвет",SUM(O3720:INDIRECT("N"&amp;R3719)),IF(SUM(E3719:N3719)=0,"",SUM(E3719:N3719)))</f>
        <v>0</v>
      </c>
      <c r="P3719" s="68">
        <v>3099</v>
      </c>
      <c r="Q3719" s="55">
        <f t="shared" si="114"/>
        <v>4668</v>
      </c>
      <c r="R3719" s="70">
        <f t="shared" ca="1" si="115"/>
        <v>3723</v>
      </c>
      <c r="S3719" s="85">
        <v>3099</v>
      </c>
      <c r="T3719" s="86">
        <f ca="1">O3719*S3719</f>
        <v>0</v>
      </c>
    </row>
    <row r="3720" spans="1:20" ht="17.45" customHeight="1" thickBot="1">
      <c r="A3720" s="2"/>
      <c r="B3720" s="357"/>
      <c r="C3720" s="75"/>
      <c r="D3720" s="5" t="s">
        <v>33</v>
      </c>
      <c r="E3720" s="7"/>
      <c r="F3720" s="7"/>
      <c r="G3720" s="7"/>
      <c r="H3720" s="7"/>
      <c r="I3720" s="7"/>
      <c r="J3720" s="7"/>
      <c r="K3720" s="181"/>
      <c r="L3720" s="181"/>
      <c r="M3720" s="7"/>
      <c r="N3720" s="7"/>
      <c r="O3720" s="91" t="str">
        <f ca="1">IF(D3720="цвет",SUM(O3721:INDIRECT("N"&amp;R3720)),IF(SUM(E3720:N3720)=0,"",SUM(E3720:N3720)))</f>
        <v/>
      </c>
      <c r="P3720" s="68" t="s">
        <v>98</v>
      </c>
      <c r="Q3720" s="55">
        <f t="shared" si="114"/>
        <v>4668</v>
      </c>
      <c r="R3720" s="70">
        <f t="shared" ca="1" si="115"/>
        <v>3723</v>
      </c>
      <c r="S3720" s="69"/>
      <c r="T3720" s="76"/>
    </row>
    <row r="3721" spans="1:20" ht="17.45" customHeight="1" thickBot="1">
      <c r="A3721" s="2"/>
      <c r="B3721" s="357"/>
      <c r="C3721" s="75"/>
      <c r="D3721" s="5" t="s">
        <v>42</v>
      </c>
      <c r="E3721" s="7"/>
      <c r="F3721" s="181"/>
      <c r="G3721" s="7"/>
      <c r="H3721" s="7"/>
      <c r="I3721" s="181"/>
      <c r="J3721" s="181"/>
      <c r="K3721" s="7"/>
      <c r="L3721" s="7"/>
      <c r="M3721" s="7"/>
      <c r="N3721" s="7"/>
      <c r="O3721" s="91" t="str">
        <f ca="1">IF(D3721="цвет",SUM(O3722:INDIRECT("N"&amp;R3721)),IF(SUM(E3721:N3721)=0,"",SUM(E3721:N3721)))</f>
        <v/>
      </c>
      <c r="P3721" s="68" t="s">
        <v>98</v>
      </c>
      <c r="Q3721" s="55">
        <f t="shared" si="114"/>
        <v>4668</v>
      </c>
      <c r="R3721" s="70">
        <f t="shared" ca="1" si="115"/>
        <v>3723</v>
      </c>
      <c r="S3721" s="69"/>
      <c r="T3721" s="76"/>
    </row>
    <row r="3722" spans="1:20" ht="117.75" customHeight="1">
      <c r="A3722" s="2"/>
      <c r="B3722" s="357"/>
      <c r="C3722" s="75"/>
      <c r="D3722" s="359" t="s">
        <v>2237</v>
      </c>
      <c r="E3722" s="360"/>
      <c r="F3722" s="360"/>
      <c r="G3722" s="360"/>
      <c r="H3722" s="360"/>
      <c r="I3722" s="360"/>
      <c r="J3722" s="360"/>
      <c r="K3722" s="360"/>
      <c r="L3722" s="360"/>
      <c r="M3722" s="360"/>
      <c r="N3722" s="361"/>
      <c r="O3722" s="91" t="str">
        <f ca="1">IF(D3722="цвет",SUM(O3723:INDIRECT("N"&amp;R3722)),IF(SUM(E3722:N3722)=0,"",SUM(E3722:N3722)))</f>
        <v/>
      </c>
      <c r="P3722" s="68" t="s">
        <v>98</v>
      </c>
      <c r="Q3722" s="55">
        <f t="shared" si="114"/>
        <v>4668</v>
      </c>
      <c r="R3722" s="70">
        <f t="shared" ca="1" si="115"/>
        <v>3723</v>
      </c>
      <c r="S3722" s="69"/>
      <c r="T3722" s="76"/>
    </row>
    <row r="3723" spans="1:20" ht="17.45" customHeight="1" thickBot="1">
      <c r="A3723" s="2"/>
      <c r="B3723" s="358"/>
      <c r="C3723" s="77"/>
      <c r="D3723" s="362" t="str">
        <f>HYPERLINK("https://miamia.ru/search/index.php?q="&amp;Q3723&amp;"&amp;s=Поиск?utm_source=Excel&amp;utm_medium=Nalichie&amp;utm_content="&amp;Q3723&amp;"","Посмотреть большую фотографию на сайте")</f>
        <v>Посмотреть большую фотографию на сайте</v>
      </c>
      <c r="E3723" s="363"/>
      <c r="F3723" s="363"/>
      <c r="G3723" s="363"/>
      <c r="H3723" s="363"/>
      <c r="I3723" s="363"/>
      <c r="J3723" s="363"/>
      <c r="K3723" s="363"/>
      <c r="L3723" s="363"/>
      <c r="M3723" s="363"/>
      <c r="N3723" s="364"/>
      <c r="O3723" s="91" t="str">
        <f ca="1">IF(D3723="цвет",SUM(O3724:INDIRECT("N"&amp;R3723)),IF(SUM(E3723:N3723)=0,"",SUM(E3723:N3723)))</f>
        <v/>
      </c>
      <c r="P3723" s="68" t="s">
        <v>98</v>
      </c>
      <c r="Q3723" s="55">
        <f t="shared" ref="Q3723:Q3786" si="116">IF(C3723&lt;&gt;0,C3723,Q3722)</f>
        <v>4668</v>
      </c>
      <c r="R3723" s="70">
        <f t="shared" ref="R3723:R3786" ca="1" si="117">IF(D3723="Посмотреть большую фотографию на сайте",CELL("строка",O3723),R3724)</f>
        <v>3723</v>
      </c>
      <c r="S3723" s="69"/>
      <c r="T3723" s="76"/>
    </row>
    <row r="3724" spans="1:20" ht="23.1" customHeight="1" thickBot="1">
      <c r="A3724" s="2"/>
      <c r="B3724" s="28" t="s">
        <v>1764</v>
      </c>
      <c r="C3724" s="29"/>
      <c r="D3724" s="30"/>
      <c r="E3724" s="31"/>
      <c r="F3724" s="31"/>
      <c r="G3724" s="31"/>
      <c r="H3724" s="31"/>
      <c r="I3724" s="31"/>
      <c r="J3724" s="31"/>
      <c r="K3724" s="31"/>
      <c r="L3724" s="31"/>
      <c r="M3724" s="31"/>
      <c r="N3724" s="31"/>
      <c r="O3724" s="91" t="str">
        <f ca="1">IF(D3724="цвет",SUM(O3725:INDIRECT("N"&amp;R3724)),IF(SUM(E3724:N3724)=0,"",SUM(E3724:N3724)))</f>
        <v/>
      </c>
      <c r="P3724" s="68" t="s">
        <v>98</v>
      </c>
      <c r="Q3724" s="55">
        <f t="shared" si="116"/>
        <v>4668</v>
      </c>
      <c r="R3724" s="70">
        <f t="shared" ca="1" si="117"/>
        <v>3728</v>
      </c>
    </row>
    <row r="3725" spans="1:20" ht="17.25" thickBot="1">
      <c r="A3725" s="2"/>
      <c r="B3725" s="356" t="s">
        <v>796</v>
      </c>
      <c r="C3725" s="83">
        <v>3780</v>
      </c>
      <c r="D3725" s="98" t="s">
        <v>9</v>
      </c>
      <c r="E3725" s="74" t="s">
        <v>10</v>
      </c>
      <c r="F3725" s="74" t="s">
        <v>11</v>
      </c>
      <c r="G3725" s="74" t="s">
        <v>12</v>
      </c>
      <c r="H3725" s="74" t="s">
        <v>13</v>
      </c>
      <c r="I3725" s="99" t="s">
        <v>14</v>
      </c>
      <c r="J3725" s="99" t="s">
        <v>15</v>
      </c>
      <c r="K3725" s="99" t="s">
        <v>16</v>
      </c>
      <c r="L3725" s="99" t="s">
        <v>21</v>
      </c>
      <c r="M3725" s="99" t="s">
        <v>22</v>
      </c>
      <c r="N3725" s="100"/>
      <c r="O3725" s="93">
        <f ca="1">IF(D3725="цвет",SUM(O3726:INDIRECT("N"&amp;R3725)),IF(SUM(E3725:N3725)=0,"",SUM(E3725:N3725)))</f>
        <v>0</v>
      </c>
      <c r="P3725" s="68">
        <v>2582</v>
      </c>
      <c r="Q3725" s="55">
        <f t="shared" si="116"/>
        <v>3780</v>
      </c>
      <c r="R3725" s="70">
        <f t="shared" ca="1" si="117"/>
        <v>3728</v>
      </c>
      <c r="S3725" s="101">
        <v>2582</v>
      </c>
      <c r="T3725" s="62">
        <f ca="1">S3725*O3725</f>
        <v>0</v>
      </c>
    </row>
    <row r="3726" spans="1:20" ht="17.25" thickBot="1">
      <c r="A3726" s="2"/>
      <c r="B3726" s="357"/>
      <c r="C3726" s="75"/>
      <c r="D3726" s="5" t="s">
        <v>30</v>
      </c>
      <c r="E3726" s="181"/>
      <c r="F3726" s="181"/>
      <c r="G3726" s="7"/>
      <c r="H3726" s="7"/>
      <c r="I3726" s="181"/>
      <c r="J3726" s="351"/>
      <c r="K3726" s="351"/>
      <c r="L3726" s="351"/>
      <c r="M3726" s="351"/>
      <c r="N3726" s="97"/>
      <c r="O3726" s="94" t="str">
        <f ca="1">IF(D3726="цвет",SUM(O3727:INDIRECT("N"&amp;R3726)),IF(SUM(E3726:N3726)=0,"",SUM(E3726:N3726)))</f>
        <v/>
      </c>
      <c r="P3726" s="68" t="s">
        <v>98</v>
      </c>
      <c r="Q3726" s="55">
        <f t="shared" si="116"/>
        <v>3780</v>
      </c>
      <c r="R3726" s="70">
        <f t="shared" ca="1" si="117"/>
        <v>3728</v>
      </c>
      <c r="S3726" s="69"/>
      <c r="T3726" s="102"/>
    </row>
    <row r="3727" spans="1:20" ht="142.5" customHeight="1">
      <c r="A3727" s="2"/>
      <c r="B3727" s="357"/>
      <c r="C3727" s="75"/>
      <c r="D3727" s="359" t="s">
        <v>797</v>
      </c>
      <c r="E3727" s="360"/>
      <c r="F3727" s="360"/>
      <c r="G3727" s="360"/>
      <c r="H3727" s="360"/>
      <c r="I3727" s="360"/>
      <c r="J3727" s="360"/>
      <c r="K3727" s="360"/>
      <c r="L3727" s="360"/>
      <c r="M3727" s="360"/>
      <c r="N3727" s="360"/>
      <c r="O3727" s="94" t="str">
        <f ca="1">IF(D3727="цвет",SUM(O3728:INDIRECT("N"&amp;R3727)),IF(SUM(E3727:N3727)=0,"",SUM(E3727:N3727)))</f>
        <v/>
      </c>
      <c r="P3727" s="68" t="s">
        <v>98</v>
      </c>
      <c r="Q3727" s="55">
        <f t="shared" si="116"/>
        <v>3780</v>
      </c>
      <c r="R3727" s="70">
        <f t="shared" ca="1" si="117"/>
        <v>3728</v>
      </c>
      <c r="S3727" s="69"/>
      <c r="T3727" s="102"/>
    </row>
    <row r="3728" spans="1:20" ht="17.45" customHeight="1" thickBot="1">
      <c r="A3728" s="2"/>
      <c r="B3728" s="365"/>
      <c r="C3728" s="77"/>
      <c r="D3728" s="362" t="str">
        <f>HYPERLINK("https://miamia.ru/search/index.php?q="&amp;Q3728&amp;"&amp;s=Поиск?utm_source=Excel&amp;utm_medium=Nalichie&amp;utm_content="&amp;Q3728&amp;"","Посмотреть большую фотографию на сайте")</f>
        <v>Посмотреть большую фотографию на сайте</v>
      </c>
      <c r="E3728" s="363"/>
      <c r="F3728" s="363"/>
      <c r="G3728" s="363"/>
      <c r="H3728" s="363"/>
      <c r="I3728" s="363"/>
      <c r="J3728" s="363"/>
      <c r="K3728" s="363"/>
      <c r="L3728" s="363"/>
      <c r="M3728" s="363"/>
      <c r="N3728" s="363"/>
      <c r="O3728" s="94" t="str">
        <f ca="1">IF(D3728="цвет",SUM(O3729:INDIRECT("N"&amp;R3728)),IF(SUM(E3728:N3728)=0,"",SUM(E3728:N3728)))</f>
        <v/>
      </c>
      <c r="P3728" s="68" t="s">
        <v>98</v>
      </c>
      <c r="Q3728" s="55">
        <f t="shared" si="116"/>
        <v>3780</v>
      </c>
      <c r="R3728" s="70">
        <f t="shared" ca="1" si="117"/>
        <v>3728</v>
      </c>
      <c r="S3728" s="69"/>
      <c r="T3728" s="102"/>
    </row>
    <row r="3729" spans="1:20" ht="17.25" thickBot="1">
      <c r="A3729" s="2"/>
      <c r="B3729" s="356" t="s">
        <v>796</v>
      </c>
      <c r="C3729" s="83">
        <v>3781</v>
      </c>
      <c r="D3729" s="98" t="s">
        <v>9</v>
      </c>
      <c r="E3729" s="74" t="s">
        <v>10</v>
      </c>
      <c r="F3729" s="74" t="s">
        <v>11</v>
      </c>
      <c r="G3729" s="74" t="s">
        <v>12</v>
      </c>
      <c r="H3729" s="74" t="s">
        <v>13</v>
      </c>
      <c r="I3729" s="99" t="s">
        <v>14</v>
      </c>
      <c r="J3729" s="99" t="s">
        <v>15</v>
      </c>
      <c r="K3729" s="99" t="s">
        <v>16</v>
      </c>
      <c r="L3729" s="99" t="s">
        <v>21</v>
      </c>
      <c r="M3729" s="99" t="s">
        <v>22</v>
      </c>
      <c r="N3729" s="100"/>
      <c r="O3729" s="93">
        <f ca="1">IF(D3729="цвет",SUM(O3730:INDIRECT("N"&amp;R3729)),IF(SUM(E3729:N3729)=0,"",SUM(E3729:N3729)))</f>
        <v>0</v>
      </c>
      <c r="P3729" s="68">
        <v>4391</v>
      </c>
      <c r="Q3729" s="55">
        <f t="shared" si="116"/>
        <v>3781</v>
      </c>
      <c r="R3729" s="70">
        <f t="shared" ca="1" si="117"/>
        <v>3732</v>
      </c>
      <c r="S3729" s="101">
        <v>4391</v>
      </c>
      <c r="T3729" s="62">
        <f ca="1">S3729*O3729</f>
        <v>0</v>
      </c>
    </row>
    <row r="3730" spans="1:20" ht="17.25" thickBot="1">
      <c r="A3730" s="2"/>
      <c r="B3730" s="357"/>
      <c r="C3730" s="75"/>
      <c r="D3730" s="5" t="s">
        <v>30</v>
      </c>
      <c r="E3730" s="7"/>
      <c r="F3730" s="351"/>
      <c r="G3730" s="351"/>
      <c r="H3730" s="351"/>
      <c r="I3730" s="351"/>
      <c r="J3730" s="351"/>
      <c r="K3730" s="351"/>
      <c r="L3730" s="7"/>
      <c r="M3730" s="181"/>
      <c r="N3730" s="97"/>
      <c r="O3730" s="94" t="str">
        <f ca="1">IF(D3730="цвет",SUM(O3731:INDIRECT("N"&amp;R3730)),IF(SUM(E3730:N3730)=0,"",SUM(E3730:N3730)))</f>
        <v/>
      </c>
      <c r="P3730" s="68" t="s">
        <v>98</v>
      </c>
      <c r="Q3730" s="55">
        <f t="shared" si="116"/>
        <v>3781</v>
      </c>
      <c r="R3730" s="70">
        <f t="shared" ca="1" si="117"/>
        <v>3732</v>
      </c>
      <c r="S3730" s="69"/>
      <c r="T3730" s="102"/>
    </row>
    <row r="3731" spans="1:20" ht="142.5" customHeight="1">
      <c r="A3731" s="2"/>
      <c r="B3731" s="357"/>
      <c r="C3731" s="75"/>
      <c r="D3731" s="359" t="s">
        <v>804</v>
      </c>
      <c r="E3731" s="360"/>
      <c r="F3731" s="360"/>
      <c r="G3731" s="360"/>
      <c r="H3731" s="360"/>
      <c r="I3731" s="360"/>
      <c r="J3731" s="360"/>
      <c r="K3731" s="360"/>
      <c r="L3731" s="360"/>
      <c r="M3731" s="360"/>
      <c r="N3731" s="360"/>
      <c r="O3731" s="94" t="str">
        <f ca="1">IF(D3731="цвет",SUM(O3732:INDIRECT("N"&amp;R3731)),IF(SUM(E3731:N3731)=0,"",SUM(E3731:N3731)))</f>
        <v/>
      </c>
      <c r="P3731" s="68" t="s">
        <v>98</v>
      </c>
      <c r="Q3731" s="55">
        <f t="shared" si="116"/>
        <v>3781</v>
      </c>
      <c r="R3731" s="70">
        <f t="shared" ca="1" si="117"/>
        <v>3732</v>
      </c>
      <c r="S3731" s="69"/>
      <c r="T3731" s="102"/>
    </row>
    <row r="3732" spans="1:20" ht="17.45" customHeight="1" thickBot="1">
      <c r="A3732" s="2"/>
      <c r="B3732" s="365"/>
      <c r="C3732" s="77"/>
      <c r="D3732" s="362" t="str">
        <f>HYPERLINK("https://miamia.ru/search/index.php?q="&amp;Q3732&amp;"&amp;s=Поиск?utm_source=Excel&amp;utm_medium=Nalichie&amp;utm_content="&amp;Q3732&amp;"","Посмотреть большую фотографию на сайте")</f>
        <v>Посмотреть большую фотографию на сайте</v>
      </c>
      <c r="E3732" s="363"/>
      <c r="F3732" s="363"/>
      <c r="G3732" s="363"/>
      <c r="H3732" s="363"/>
      <c r="I3732" s="363"/>
      <c r="J3732" s="363"/>
      <c r="K3732" s="363"/>
      <c r="L3732" s="363"/>
      <c r="M3732" s="363"/>
      <c r="N3732" s="363"/>
      <c r="O3732" s="94" t="str">
        <f ca="1">IF(D3732="цвет",SUM(O3733:INDIRECT("N"&amp;R3732)),IF(SUM(E3732:N3732)=0,"",SUM(E3732:N3732)))</f>
        <v/>
      </c>
      <c r="P3732" s="68" t="s">
        <v>98</v>
      </c>
      <c r="Q3732" s="55">
        <f t="shared" si="116"/>
        <v>3781</v>
      </c>
      <c r="R3732" s="70">
        <f t="shared" ca="1" si="117"/>
        <v>3732</v>
      </c>
      <c r="S3732" s="69"/>
      <c r="T3732" s="102"/>
    </row>
    <row r="3733" spans="1:20" ht="17.25" thickBot="1">
      <c r="A3733" s="2"/>
      <c r="B3733" s="356" t="s">
        <v>796</v>
      </c>
      <c r="C3733" s="83">
        <v>3783</v>
      </c>
      <c r="D3733" s="98" t="s">
        <v>9</v>
      </c>
      <c r="E3733" s="74" t="s">
        <v>10</v>
      </c>
      <c r="F3733" s="99" t="s">
        <v>17</v>
      </c>
      <c r="G3733" s="74" t="s">
        <v>18</v>
      </c>
      <c r="H3733" s="74" t="s">
        <v>19</v>
      </c>
      <c r="I3733" s="74" t="s">
        <v>23</v>
      </c>
      <c r="J3733" s="99"/>
      <c r="K3733" s="99"/>
      <c r="L3733" s="99"/>
      <c r="M3733" s="99"/>
      <c r="N3733" s="100"/>
      <c r="O3733" s="93">
        <f ca="1">IF(D3733="цвет",SUM(O3734:INDIRECT("N"&amp;R3733)),IF(SUM(E3733:N3733)=0,"",SUM(E3733:N3733)))</f>
        <v>0</v>
      </c>
      <c r="P3733" s="68">
        <v>3228</v>
      </c>
      <c r="Q3733" s="55">
        <f t="shared" si="116"/>
        <v>3783</v>
      </c>
      <c r="R3733" s="70">
        <f t="shared" ca="1" si="117"/>
        <v>3736</v>
      </c>
      <c r="S3733" s="101">
        <v>3228</v>
      </c>
      <c r="T3733" s="62">
        <f ca="1">S3733*O3733</f>
        <v>0</v>
      </c>
    </row>
    <row r="3734" spans="1:20" ht="17.25" thickBot="1">
      <c r="A3734" s="2"/>
      <c r="B3734" s="357"/>
      <c r="C3734" s="75"/>
      <c r="D3734" s="5" t="s">
        <v>30</v>
      </c>
      <c r="E3734" s="7"/>
      <c r="F3734" s="7"/>
      <c r="G3734" s="181"/>
      <c r="H3734" s="351"/>
      <c r="I3734" s="351"/>
      <c r="J3734" s="7"/>
      <c r="K3734" s="7"/>
      <c r="L3734" s="7"/>
      <c r="M3734" s="7"/>
      <c r="N3734" s="97"/>
      <c r="O3734" s="94" t="str">
        <f ca="1">IF(D3734="цвет",SUM(O3735:INDIRECT("N"&amp;R3734)),IF(SUM(E3734:N3734)=0,"",SUM(E3734:N3734)))</f>
        <v/>
      </c>
      <c r="P3734" s="68" t="s">
        <v>98</v>
      </c>
      <c r="Q3734" s="55">
        <f t="shared" si="116"/>
        <v>3783</v>
      </c>
      <c r="R3734" s="70">
        <f t="shared" ca="1" si="117"/>
        <v>3736</v>
      </c>
      <c r="S3734" s="69"/>
      <c r="T3734" s="102"/>
    </row>
    <row r="3735" spans="1:20" ht="135" customHeight="1">
      <c r="A3735" s="2"/>
      <c r="B3735" s="357"/>
      <c r="C3735" s="75"/>
      <c r="D3735" s="359" t="s">
        <v>800</v>
      </c>
      <c r="E3735" s="360"/>
      <c r="F3735" s="360"/>
      <c r="G3735" s="360"/>
      <c r="H3735" s="360"/>
      <c r="I3735" s="360"/>
      <c r="J3735" s="360"/>
      <c r="K3735" s="360"/>
      <c r="L3735" s="360"/>
      <c r="M3735" s="360"/>
      <c r="N3735" s="360"/>
      <c r="O3735" s="94" t="str">
        <f ca="1">IF(D3735="цвет",SUM(O3736:INDIRECT("N"&amp;R3735)),IF(SUM(E3735:N3735)=0,"",SUM(E3735:N3735)))</f>
        <v/>
      </c>
      <c r="P3735" s="68" t="s">
        <v>98</v>
      </c>
      <c r="Q3735" s="55">
        <f t="shared" si="116"/>
        <v>3783</v>
      </c>
      <c r="R3735" s="70">
        <f t="shared" ca="1" si="117"/>
        <v>3736</v>
      </c>
      <c r="S3735" s="69"/>
      <c r="T3735" s="102"/>
    </row>
    <row r="3736" spans="1:20" ht="17.45" customHeight="1" thickBot="1">
      <c r="A3736" s="2"/>
      <c r="B3736" s="365"/>
      <c r="C3736" s="77"/>
      <c r="D3736" s="362" t="str">
        <f>HYPERLINK("https://miamia.ru/search/index.php?q="&amp;Q3736&amp;"&amp;s=Поиск?utm_source=Excel&amp;utm_medium=Nalichie&amp;utm_content="&amp;Q3736&amp;"","Посмотреть большую фотографию на сайте")</f>
        <v>Посмотреть большую фотографию на сайте</v>
      </c>
      <c r="E3736" s="363"/>
      <c r="F3736" s="363"/>
      <c r="G3736" s="363"/>
      <c r="H3736" s="363"/>
      <c r="I3736" s="363"/>
      <c r="J3736" s="363"/>
      <c r="K3736" s="363"/>
      <c r="L3736" s="363"/>
      <c r="M3736" s="363"/>
      <c r="N3736" s="363"/>
      <c r="O3736" s="94" t="str">
        <f ca="1">IF(D3736="цвет",SUM(O3737:INDIRECT("N"&amp;R3736)),IF(SUM(E3736:N3736)=0,"",SUM(E3736:N3736)))</f>
        <v/>
      </c>
      <c r="P3736" s="68" t="s">
        <v>98</v>
      </c>
      <c r="Q3736" s="55">
        <f t="shared" si="116"/>
        <v>3783</v>
      </c>
      <c r="R3736" s="70">
        <f t="shared" ca="1" si="117"/>
        <v>3736</v>
      </c>
      <c r="S3736" s="69"/>
      <c r="T3736" s="102"/>
    </row>
    <row r="3737" spans="1:20" ht="17.25" thickBot="1">
      <c r="A3737" s="2"/>
      <c r="B3737" s="356" t="s">
        <v>796</v>
      </c>
      <c r="C3737" s="83">
        <v>3786</v>
      </c>
      <c r="D3737" s="98" t="s">
        <v>9</v>
      </c>
      <c r="E3737" s="74" t="s">
        <v>10</v>
      </c>
      <c r="F3737" s="74" t="s">
        <v>11</v>
      </c>
      <c r="G3737" s="74" t="s">
        <v>12</v>
      </c>
      <c r="H3737" s="74" t="s">
        <v>13</v>
      </c>
      <c r="I3737" s="99" t="s">
        <v>14</v>
      </c>
      <c r="J3737" s="99" t="s">
        <v>15</v>
      </c>
      <c r="K3737" s="99" t="s">
        <v>16</v>
      </c>
      <c r="L3737" s="99" t="s">
        <v>21</v>
      </c>
      <c r="M3737" s="99" t="s">
        <v>22</v>
      </c>
      <c r="N3737" s="100"/>
      <c r="O3737" s="93">
        <f ca="1">IF(D3737="цвет",SUM(O3738:INDIRECT("N"&amp;R3737)),IF(SUM(E3737:N3737)=0,"",SUM(E3737:N3737)))</f>
        <v>0</v>
      </c>
      <c r="P3737" s="68">
        <v>5167</v>
      </c>
      <c r="Q3737" s="55">
        <f t="shared" si="116"/>
        <v>3786</v>
      </c>
      <c r="R3737" s="70">
        <f t="shared" ca="1" si="117"/>
        <v>3740</v>
      </c>
      <c r="S3737" s="101">
        <v>5167</v>
      </c>
      <c r="T3737" s="62">
        <f ca="1">S3737*O3737</f>
        <v>0</v>
      </c>
    </row>
    <row r="3738" spans="1:20" ht="17.25" thickBot="1">
      <c r="A3738" s="2"/>
      <c r="B3738" s="357"/>
      <c r="C3738" s="75"/>
      <c r="D3738" s="5" t="s">
        <v>30</v>
      </c>
      <c r="E3738" s="7"/>
      <c r="F3738" s="351"/>
      <c r="G3738" s="351"/>
      <c r="H3738" s="7"/>
      <c r="I3738" s="351"/>
      <c r="J3738" s="351"/>
      <c r="K3738" s="181"/>
      <c r="L3738" s="7"/>
      <c r="M3738" s="7"/>
      <c r="N3738" s="97"/>
      <c r="O3738" s="94" t="str">
        <f ca="1">IF(D3738="цвет",SUM(O3739:INDIRECT("N"&amp;R3738)),IF(SUM(E3738:N3738)=0,"",SUM(E3738:N3738)))</f>
        <v/>
      </c>
      <c r="P3738" s="68" t="s">
        <v>98</v>
      </c>
      <c r="Q3738" s="55">
        <f t="shared" si="116"/>
        <v>3786</v>
      </c>
      <c r="R3738" s="70">
        <f t="shared" ca="1" si="117"/>
        <v>3740</v>
      </c>
      <c r="S3738" s="69"/>
      <c r="T3738" s="102"/>
    </row>
    <row r="3739" spans="1:20" ht="135" customHeight="1">
      <c r="A3739" s="2"/>
      <c r="B3739" s="357"/>
      <c r="C3739" s="75"/>
      <c r="D3739" s="359" t="s">
        <v>799</v>
      </c>
      <c r="E3739" s="360"/>
      <c r="F3739" s="360"/>
      <c r="G3739" s="360"/>
      <c r="H3739" s="360"/>
      <c r="I3739" s="360"/>
      <c r="J3739" s="360"/>
      <c r="K3739" s="360"/>
      <c r="L3739" s="360"/>
      <c r="M3739" s="360"/>
      <c r="N3739" s="360"/>
      <c r="O3739" s="94" t="str">
        <f ca="1">IF(D3739="цвет",SUM(O3740:INDIRECT("N"&amp;R3739)),IF(SUM(E3739:N3739)=0,"",SUM(E3739:N3739)))</f>
        <v/>
      </c>
      <c r="P3739" s="68" t="s">
        <v>98</v>
      </c>
      <c r="Q3739" s="55">
        <f t="shared" si="116"/>
        <v>3786</v>
      </c>
      <c r="R3739" s="70">
        <f t="shared" ca="1" si="117"/>
        <v>3740</v>
      </c>
      <c r="S3739" s="69"/>
      <c r="T3739" s="102"/>
    </row>
    <row r="3740" spans="1:20" ht="17.45" customHeight="1" thickBot="1">
      <c r="A3740" s="2"/>
      <c r="B3740" s="365"/>
      <c r="C3740" s="77"/>
      <c r="D3740" s="362" t="str">
        <f>HYPERLINK("https://miamia.ru/search/index.php?q="&amp;Q3740&amp;"&amp;s=Поиск?utm_source=Excel&amp;utm_medium=Nalichie&amp;utm_content="&amp;Q3740&amp;"","Посмотреть большую фотографию на сайте")</f>
        <v>Посмотреть большую фотографию на сайте</v>
      </c>
      <c r="E3740" s="363"/>
      <c r="F3740" s="363"/>
      <c r="G3740" s="363"/>
      <c r="H3740" s="363"/>
      <c r="I3740" s="363"/>
      <c r="J3740" s="363"/>
      <c r="K3740" s="363"/>
      <c r="L3740" s="363"/>
      <c r="M3740" s="363"/>
      <c r="N3740" s="363"/>
      <c r="O3740" s="94" t="str">
        <f ca="1">IF(D3740="цвет",SUM(O3741:INDIRECT("N"&amp;R3740)),IF(SUM(E3740:N3740)=0,"",SUM(E3740:N3740)))</f>
        <v/>
      </c>
      <c r="P3740" s="68" t="s">
        <v>98</v>
      </c>
      <c r="Q3740" s="55">
        <f t="shared" si="116"/>
        <v>3786</v>
      </c>
      <c r="R3740" s="70">
        <f t="shared" ca="1" si="117"/>
        <v>3740</v>
      </c>
      <c r="S3740" s="69"/>
      <c r="T3740" s="102"/>
    </row>
    <row r="3741" spans="1:20" ht="17.25" thickBot="1">
      <c r="A3741" s="2"/>
      <c r="B3741" s="356" t="s">
        <v>796</v>
      </c>
      <c r="C3741" s="83">
        <v>3787</v>
      </c>
      <c r="D3741" s="98" t="s">
        <v>9</v>
      </c>
      <c r="E3741" s="74" t="s">
        <v>10</v>
      </c>
      <c r="F3741" s="74" t="s">
        <v>11</v>
      </c>
      <c r="G3741" s="74" t="s">
        <v>12</v>
      </c>
      <c r="H3741" s="74" t="s">
        <v>13</v>
      </c>
      <c r="I3741" s="99" t="s">
        <v>14</v>
      </c>
      <c r="J3741" s="99" t="s">
        <v>15</v>
      </c>
      <c r="K3741" s="99" t="s">
        <v>16</v>
      </c>
      <c r="L3741" s="99" t="s">
        <v>21</v>
      </c>
      <c r="M3741" s="99" t="s">
        <v>22</v>
      </c>
      <c r="N3741" s="100"/>
      <c r="O3741" s="93">
        <f ca="1">IF(D3741="цвет",SUM(O3742:INDIRECT("N"&amp;R3741)),IF(SUM(E3741:N3741)=0,"",SUM(E3741:N3741)))</f>
        <v>0</v>
      </c>
      <c r="P3741" s="68">
        <v>3228</v>
      </c>
      <c r="Q3741" s="55">
        <f t="shared" si="116"/>
        <v>3787</v>
      </c>
      <c r="R3741" s="70">
        <f t="shared" ca="1" si="117"/>
        <v>3744</v>
      </c>
      <c r="S3741" s="101">
        <v>3228</v>
      </c>
      <c r="T3741" s="62">
        <f ca="1">S3741*O3741</f>
        <v>0</v>
      </c>
    </row>
    <row r="3742" spans="1:20" ht="17.25" thickBot="1">
      <c r="A3742" s="2"/>
      <c r="B3742" s="357"/>
      <c r="C3742" s="75"/>
      <c r="D3742" s="5" t="s">
        <v>30</v>
      </c>
      <c r="E3742" s="7"/>
      <c r="F3742" s="7"/>
      <c r="G3742" s="7"/>
      <c r="H3742" s="7"/>
      <c r="I3742" s="7"/>
      <c r="J3742" s="351"/>
      <c r="K3742" s="7"/>
      <c r="L3742" s="7"/>
      <c r="M3742" s="7"/>
      <c r="N3742" s="97"/>
      <c r="O3742" s="94" t="str">
        <f ca="1">IF(D3742="цвет",SUM(O3743:INDIRECT("N"&amp;R3742)),IF(SUM(E3742:N3742)=0,"",SUM(E3742:N3742)))</f>
        <v/>
      </c>
      <c r="P3742" s="68" t="s">
        <v>98</v>
      </c>
      <c r="Q3742" s="55">
        <f t="shared" si="116"/>
        <v>3787</v>
      </c>
      <c r="R3742" s="70">
        <f t="shared" ca="1" si="117"/>
        <v>3744</v>
      </c>
      <c r="S3742" s="69"/>
      <c r="T3742" s="102"/>
    </row>
    <row r="3743" spans="1:20" ht="135" customHeight="1">
      <c r="A3743" s="2"/>
      <c r="B3743" s="357"/>
      <c r="C3743" s="75"/>
      <c r="D3743" s="359" t="s">
        <v>801</v>
      </c>
      <c r="E3743" s="360"/>
      <c r="F3743" s="360"/>
      <c r="G3743" s="360"/>
      <c r="H3743" s="360"/>
      <c r="I3743" s="360"/>
      <c r="J3743" s="360"/>
      <c r="K3743" s="360"/>
      <c r="L3743" s="360"/>
      <c r="M3743" s="360"/>
      <c r="N3743" s="360"/>
      <c r="O3743" s="94" t="str">
        <f ca="1">IF(D3743="цвет",SUM(O3744:INDIRECT("N"&amp;R3743)),IF(SUM(E3743:N3743)=0,"",SUM(E3743:N3743)))</f>
        <v/>
      </c>
      <c r="P3743" s="68" t="s">
        <v>98</v>
      </c>
      <c r="Q3743" s="55">
        <f t="shared" si="116"/>
        <v>3787</v>
      </c>
      <c r="R3743" s="70">
        <f t="shared" ca="1" si="117"/>
        <v>3744</v>
      </c>
      <c r="S3743" s="69"/>
      <c r="T3743" s="102"/>
    </row>
    <row r="3744" spans="1:20" ht="17.45" customHeight="1" thickBot="1">
      <c r="A3744" s="2"/>
      <c r="B3744" s="365"/>
      <c r="C3744" s="77"/>
      <c r="D3744" s="362" t="str">
        <f>HYPERLINK("https://miamia.ru/search/index.php?q="&amp;Q3744&amp;"&amp;s=Поиск?utm_source=Excel&amp;utm_medium=Nalichie&amp;utm_content="&amp;Q3744&amp;"","Посмотреть большую фотографию на сайте")</f>
        <v>Посмотреть большую фотографию на сайте</v>
      </c>
      <c r="E3744" s="363"/>
      <c r="F3744" s="363"/>
      <c r="G3744" s="363"/>
      <c r="H3744" s="363"/>
      <c r="I3744" s="363"/>
      <c r="J3744" s="363"/>
      <c r="K3744" s="363"/>
      <c r="L3744" s="363"/>
      <c r="M3744" s="363"/>
      <c r="N3744" s="363"/>
      <c r="O3744" s="94" t="str">
        <f ca="1">IF(D3744="цвет",SUM(O3745:INDIRECT("N"&amp;R3744)),IF(SUM(E3744:N3744)=0,"",SUM(E3744:N3744)))</f>
        <v/>
      </c>
      <c r="P3744" s="68" t="s">
        <v>98</v>
      </c>
      <c r="Q3744" s="55">
        <f t="shared" si="116"/>
        <v>3787</v>
      </c>
      <c r="R3744" s="70">
        <f t="shared" ca="1" si="117"/>
        <v>3744</v>
      </c>
      <c r="S3744" s="69"/>
      <c r="T3744" s="102"/>
    </row>
    <row r="3745" spans="1:20" ht="17.25" thickBot="1">
      <c r="A3745" s="2"/>
      <c r="B3745" s="356" t="s">
        <v>796</v>
      </c>
      <c r="C3745" s="83">
        <v>3788</v>
      </c>
      <c r="D3745" s="98" t="s">
        <v>9</v>
      </c>
      <c r="E3745" s="74" t="s">
        <v>10</v>
      </c>
      <c r="F3745" s="74" t="s">
        <v>11</v>
      </c>
      <c r="G3745" s="74" t="s">
        <v>12</v>
      </c>
      <c r="H3745" s="74" t="s">
        <v>13</v>
      </c>
      <c r="I3745" s="99" t="s">
        <v>14</v>
      </c>
      <c r="J3745" s="99" t="s">
        <v>15</v>
      </c>
      <c r="K3745" s="99" t="s">
        <v>16</v>
      </c>
      <c r="L3745" s="99" t="s">
        <v>21</v>
      </c>
      <c r="M3745" s="99" t="s">
        <v>22</v>
      </c>
      <c r="N3745" s="100"/>
      <c r="O3745" s="93">
        <f ca="1">IF(D3745="цвет",SUM(O3746:INDIRECT("N"&amp;R3745)),IF(SUM(E3745:N3745)=0,"",SUM(E3745:N3745)))</f>
        <v>0</v>
      </c>
      <c r="P3745" s="68">
        <v>2841</v>
      </c>
      <c r="Q3745" s="55">
        <f t="shared" si="116"/>
        <v>3788</v>
      </c>
      <c r="R3745" s="70">
        <f t="shared" ca="1" si="117"/>
        <v>3748</v>
      </c>
      <c r="S3745" s="101">
        <v>2841</v>
      </c>
      <c r="T3745" s="62">
        <f ca="1">S3745*O3745</f>
        <v>0</v>
      </c>
    </row>
    <row r="3746" spans="1:20" ht="17.25" thickBot="1">
      <c r="A3746" s="2"/>
      <c r="B3746" s="357"/>
      <c r="C3746" s="75"/>
      <c r="D3746" s="5" t="s">
        <v>30</v>
      </c>
      <c r="E3746" s="7"/>
      <c r="F3746" s="7"/>
      <c r="G3746" s="7"/>
      <c r="H3746" s="7"/>
      <c r="I3746" s="7"/>
      <c r="J3746" s="7"/>
      <c r="K3746" s="351"/>
      <c r="L3746" s="351"/>
      <c r="M3746" s="7"/>
      <c r="N3746" s="97"/>
      <c r="O3746" s="94" t="str">
        <f ca="1">IF(D3746="цвет",SUM(O3747:INDIRECT("N"&amp;R3746)),IF(SUM(E3746:N3746)=0,"",SUM(E3746:N3746)))</f>
        <v/>
      </c>
      <c r="P3746" s="68" t="s">
        <v>98</v>
      </c>
      <c r="Q3746" s="55">
        <f t="shared" si="116"/>
        <v>3788</v>
      </c>
      <c r="R3746" s="70">
        <f t="shared" ca="1" si="117"/>
        <v>3748</v>
      </c>
      <c r="S3746" s="69"/>
      <c r="T3746" s="102"/>
    </row>
    <row r="3747" spans="1:20" ht="135" customHeight="1">
      <c r="A3747" s="2"/>
      <c r="B3747" s="357"/>
      <c r="C3747" s="75"/>
      <c r="D3747" s="359" t="s">
        <v>798</v>
      </c>
      <c r="E3747" s="360"/>
      <c r="F3747" s="360"/>
      <c r="G3747" s="360"/>
      <c r="H3747" s="360"/>
      <c r="I3747" s="360"/>
      <c r="J3747" s="360"/>
      <c r="K3747" s="360"/>
      <c r="L3747" s="360"/>
      <c r="M3747" s="360"/>
      <c r="N3747" s="360"/>
      <c r="O3747" s="94" t="str">
        <f ca="1">IF(D3747="цвет",SUM(O3748:INDIRECT("N"&amp;R3747)),IF(SUM(E3747:N3747)=0,"",SUM(E3747:N3747)))</f>
        <v/>
      </c>
      <c r="P3747" s="68" t="s">
        <v>98</v>
      </c>
      <c r="Q3747" s="55">
        <f t="shared" si="116"/>
        <v>3788</v>
      </c>
      <c r="R3747" s="70">
        <f t="shared" ca="1" si="117"/>
        <v>3748</v>
      </c>
      <c r="S3747" s="69"/>
      <c r="T3747" s="102"/>
    </row>
    <row r="3748" spans="1:20" ht="17.45" customHeight="1" thickBot="1">
      <c r="A3748" s="2"/>
      <c r="B3748" s="365"/>
      <c r="C3748" s="77"/>
      <c r="D3748" s="362" t="str">
        <f>HYPERLINK("https://miamia.ru/search/index.php?q="&amp;Q3748&amp;"&amp;s=Поиск?utm_source=Excel&amp;utm_medium=Nalichie&amp;utm_content="&amp;Q3748&amp;"","Посмотреть большую фотографию на сайте")</f>
        <v>Посмотреть большую фотографию на сайте</v>
      </c>
      <c r="E3748" s="363"/>
      <c r="F3748" s="363"/>
      <c r="G3748" s="363"/>
      <c r="H3748" s="363"/>
      <c r="I3748" s="363"/>
      <c r="J3748" s="363"/>
      <c r="K3748" s="363"/>
      <c r="L3748" s="363"/>
      <c r="M3748" s="363"/>
      <c r="N3748" s="363"/>
      <c r="O3748" s="94" t="str">
        <f ca="1">IF(D3748="цвет",SUM(O3749:INDIRECT("N"&amp;R3748)),IF(SUM(E3748:N3748)=0,"",SUM(E3748:N3748)))</f>
        <v/>
      </c>
      <c r="P3748" s="68" t="s">
        <v>98</v>
      </c>
      <c r="Q3748" s="55">
        <f t="shared" si="116"/>
        <v>3788</v>
      </c>
      <c r="R3748" s="70">
        <f t="shared" ca="1" si="117"/>
        <v>3748</v>
      </c>
      <c r="S3748" s="69"/>
      <c r="T3748" s="102"/>
    </row>
    <row r="3749" spans="1:20" ht="17.25" thickBot="1">
      <c r="A3749" s="2"/>
      <c r="B3749" s="356" t="s">
        <v>796</v>
      </c>
      <c r="C3749" s="83">
        <v>3789</v>
      </c>
      <c r="D3749" s="98" t="s">
        <v>9</v>
      </c>
      <c r="E3749" s="74" t="s">
        <v>10</v>
      </c>
      <c r="F3749" s="74" t="s">
        <v>11</v>
      </c>
      <c r="G3749" s="74" t="s">
        <v>12</v>
      </c>
      <c r="H3749" s="74" t="s">
        <v>13</v>
      </c>
      <c r="I3749" s="99" t="s">
        <v>14</v>
      </c>
      <c r="J3749" s="99" t="s">
        <v>15</v>
      </c>
      <c r="K3749" s="99" t="s">
        <v>16</v>
      </c>
      <c r="L3749" s="99" t="s">
        <v>21</v>
      </c>
      <c r="M3749" s="99" t="s">
        <v>22</v>
      </c>
      <c r="N3749" s="100"/>
      <c r="O3749" s="93">
        <f ca="1">IF(D3749="цвет",SUM(O3750:INDIRECT("N"&amp;R3749)),IF(SUM(E3749:N3749)=0,"",SUM(E3749:N3749)))</f>
        <v>0</v>
      </c>
      <c r="P3749" s="68">
        <v>3874</v>
      </c>
      <c r="Q3749" s="55">
        <f t="shared" si="116"/>
        <v>3789</v>
      </c>
      <c r="R3749" s="70">
        <f t="shared" ca="1" si="117"/>
        <v>3752</v>
      </c>
      <c r="S3749" s="101">
        <v>3874</v>
      </c>
      <c r="T3749" s="62">
        <f ca="1">S3749*O3749</f>
        <v>0</v>
      </c>
    </row>
    <row r="3750" spans="1:20" ht="17.25" thickBot="1">
      <c r="A3750" s="2"/>
      <c r="B3750" s="357"/>
      <c r="C3750" s="75"/>
      <c r="D3750" s="5" t="s">
        <v>30</v>
      </c>
      <c r="E3750" s="7"/>
      <c r="F3750" s="7"/>
      <c r="G3750" s="7"/>
      <c r="H3750" s="181"/>
      <c r="I3750" s="7"/>
      <c r="J3750" s="7"/>
      <c r="K3750" s="7"/>
      <c r="L3750" s="7"/>
      <c r="M3750" s="7"/>
      <c r="N3750" s="97"/>
      <c r="O3750" s="94" t="str">
        <f ca="1">IF(D3750="цвет",SUM(O3751:INDIRECT("N"&amp;R3750)),IF(SUM(E3750:N3750)=0,"",SUM(E3750:N3750)))</f>
        <v/>
      </c>
      <c r="P3750" s="68" t="s">
        <v>98</v>
      </c>
      <c r="Q3750" s="55">
        <f t="shared" si="116"/>
        <v>3789</v>
      </c>
      <c r="R3750" s="70">
        <f t="shared" ca="1" si="117"/>
        <v>3752</v>
      </c>
      <c r="S3750" s="69"/>
      <c r="T3750" s="102"/>
    </row>
    <row r="3751" spans="1:20" ht="142.5" customHeight="1">
      <c r="A3751" s="2"/>
      <c r="B3751" s="357"/>
      <c r="C3751" s="75"/>
      <c r="D3751" s="359" t="s">
        <v>802</v>
      </c>
      <c r="E3751" s="360"/>
      <c r="F3751" s="360"/>
      <c r="G3751" s="360"/>
      <c r="H3751" s="360"/>
      <c r="I3751" s="360"/>
      <c r="J3751" s="360"/>
      <c r="K3751" s="360"/>
      <c r="L3751" s="360"/>
      <c r="M3751" s="360"/>
      <c r="N3751" s="360"/>
      <c r="O3751" s="94" t="str">
        <f ca="1">IF(D3751="цвет",SUM(O3752:INDIRECT("N"&amp;R3751)),IF(SUM(E3751:N3751)=0,"",SUM(E3751:N3751)))</f>
        <v/>
      </c>
      <c r="P3751" s="68" t="s">
        <v>98</v>
      </c>
      <c r="Q3751" s="55">
        <f t="shared" si="116"/>
        <v>3789</v>
      </c>
      <c r="R3751" s="70">
        <f t="shared" ca="1" si="117"/>
        <v>3752</v>
      </c>
      <c r="S3751" s="69"/>
      <c r="T3751" s="102"/>
    </row>
    <row r="3752" spans="1:20" ht="17.45" customHeight="1" thickBot="1">
      <c r="A3752" s="2"/>
      <c r="B3752" s="365"/>
      <c r="C3752" s="77"/>
      <c r="D3752" s="362" t="str">
        <f>HYPERLINK("https://miamia.ru/search/index.php?q="&amp;Q3752&amp;"&amp;s=Поиск?utm_source=Excel&amp;utm_medium=Nalichie&amp;utm_content="&amp;Q3752&amp;"","Посмотреть большую фотографию на сайте")</f>
        <v>Посмотреть большую фотографию на сайте</v>
      </c>
      <c r="E3752" s="363"/>
      <c r="F3752" s="363"/>
      <c r="G3752" s="363"/>
      <c r="H3752" s="363"/>
      <c r="I3752" s="363"/>
      <c r="J3752" s="363"/>
      <c r="K3752" s="363"/>
      <c r="L3752" s="363"/>
      <c r="M3752" s="363"/>
      <c r="N3752" s="363"/>
      <c r="O3752" s="94" t="str">
        <f ca="1">IF(D3752="цвет",SUM(O3753:INDIRECT("N"&amp;R3752)),IF(SUM(E3752:N3752)=0,"",SUM(E3752:N3752)))</f>
        <v/>
      </c>
      <c r="P3752" s="68" t="s">
        <v>98</v>
      </c>
      <c r="Q3752" s="55">
        <f t="shared" si="116"/>
        <v>3789</v>
      </c>
      <c r="R3752" s="70">
        <f t="shared" ca="1" si="117"/>
        <v>3752</v>
      </c>
      <c r="S3752" s="69"/>
      <c r="T3752" s="102"/>
    </row>
    <row r="3753" spans="1:20" ht="17.25" thickBot="1">
      <c r="A3753" s="2"/>
      <c r="B3753" s="356" t="s">
        <v>796</v>
      </c>
      <c r="C3753" s="83">
        <v>3741</v>
      </c>
      <c r="D3753" s="98" t="s">
        <v>9</v>
      </c>
      <c r="E3753" s="74" t="s">
        <v>10</v>
      </c>
      <c r="F3753" s="74" t="s">
        <v>11</v>
      </c>
      <c r="G3753" s="74" t="s">
        <v>12</v>
      </c>
      <c r="H3753" s="74" t="s">
        <v>13</v>
      </c>
      <c r="I3753" s="99" t="s">
        <v>14</v>
      </c>
      <c r="J3753" s="99" t="s">
        <v>15</v>
      </c>
      <c r="K3753" s="99" t="s">
        <v>16</v>
      </c>
      <c r="L3753" s="99" t="s">
        <v>21</v>
      </c>
      <c r="M3753" s="99" t="s">
        <v>22</v>
      </c>
      <c r="N3753" s="100"/>
      <c r="O3753" s="93">
        <f ca="1">IF(D3753="цвет",SUM(O3754:INDIRECT("N"&amp;R3753)),IF(SUM(E3753:N3753)=0,"",SUM(E3753:N3753)))</f>
        <v>0</v>
      </c>
      <c r="P3753" s="68">
        <v>4521</v>
      </c>
      <c r="Q3753" s="55">
        <f t="shared" si="116"/>
        <v>3741</v>
      </c>
      <c r="R3753" s="70">
        <f t="shared" ca="1" si="117"/>
        <v>3756</v>
      </c>
      <c r="S3753" s="101">
        <v>4521</v>
      </c>
      <c r="T3753" s="62">
        <f ca="1">S3753*O3753</f>
        <v>0</v>
      </c>
    </row>
    <row r="3754" spans="1:20" ht="17.25" thickBot="1">
      <c r="A3754" s="2"/>
      <c r="B3754" s="357"/>
      <c r="C3754" s="75"/>
      <c r="D3754" s="5" t="s">
        <v>30</v>
      </c>
      <c r="E3754" s="7"/>
      <c r="F3754" s="351"/>
      <c r="G3754" s="351"/>
      <c r="H3754" s="7"/>
      <c r="I3754" s="7"/>
      <c r="J3754" s="351"/>
      <c r="K3754" s="7"/>
      <c r="L3754" s="181"/>
      <c r="M3754" s="7"/>
      <c r="N3754" s="97"/>
      <c r="O3754" s="94" t="str">
        <f ca="1">IF(D3754="цвет",SUM(O3755:INDIRECT("N"&amp;R3754)),IF(SUM(E3754:N3754)=0,"",SUM(E3754:N3754)))</f>
        <v/>
      </c>
      <c r="P3754" s="68" t="s">
        <v>98</v>
      </c>
      <c r="Q3754" s="55">
        <f t="shared" si="116"/>
        <v>3741</v>
      </c>
      <c r="R3754" s="70">
        <f t="shared" ca="1" si="117"/>
        <v>3756</v>
      </c>
      <c r="S3754" s="69"/>
      <c r="T3754" s="102"/>
    </row>
    <row r="3755" spans="1:20" ht="135" customHeight="1">
      <c r="A3755" s="2"/>
      <c r="B3755" s="357"/>
      <c r="C3755" s="75"/>
      <c r="D3755" s="359" t="s">
        <v>803</v>
      </c>
      <c r="E3755" s="360"/>
      <c r="F3755" s="360"/>
      <c r="G3755" s="360"/>
      <c r="H3755" s="360"/>
      <c r="I3755" s="360"/>
      <c r="J3755" s="360"/>
      <c r="K3755" s="360"/>
      <c r="L3755" s="360"/>
      <c r="M3755" s="360"/>
      <c r="N3755" s="360"/>
      <c r="O3755" s="94" t="str">
        <f ca="1">IF(D3755="цвет",SUM(O3756:INDIRECT("N"&amp;R3755)),IF(SUM(E3755:N3755)=0,"",SUM(E3755:N3755)))</f>
        <v/>
      </c>
      <c r="P3755" s="68" t="s">
        <v>98</v>
      </c>
      <c r="Q3755" s="55">
        <f t="shared" si="116"/>
        <v>3741</v>
      </c>
      <c r="R3755" s="70">
        <f t="shared" ca="1" si="117"/>
        <v>3756</v>
      </c>
      <c r="S3755" s="69"/>
      <c r="T3755" s="102"/>
    </row>
    <row r="3756" spans="1:20" ht="17.45" customHeight="1" thickBot="1">
      <c r="A3756" s="2"/>
      <c r="B3756" s="365"/>
      <c r="C3756" s="77"/>
      <c r="D3756" s="362" t="str">
        <f>HYPERLINK("https://miamia.ru/search/index.php?q="&amp;Q3756&amp;"&amp;s=Поиск?utm_source=Excel&amp;utm_medium=Nalichie&amp;utm_content="&amp;Q3756&amp;"","Посмотреть большую фотографию на сайте")</f>
        <v>Посмотреть большую фотографию на сайте</v>
      </c>
      <c r="E3756" s="363"/>
      <c r="F3756" s="363"/>
      <c r="G3756" s="363"/>
      <c r="H3756" s="363"/>
      <c r="I3756" s="363"/>
      <c r="J3756" s="363"/>
      <c r="K3756" s="363"/>
      <c r="L3756" s="363"/>
      <c r="M3756" s="363"/>
      <c r="N3756" s="363"/>
      <c r="O3756" s="94" t="str">
        <f ca="1">IF(D3756="цвет",SUM(O3757:INDIRECT("N"&amp;R3756)),IF(SUM(E3756:N3756)=0,"",SUM(E3756:N3756)))</f>
        <v/>
      </c>
      <c r="P3756" s="68" t="s">
        <v>98</v>
      </c>
      <c r="Q3756" s="55">
        <f t="shared" si="116"/>
        <v>3741</v>
      </c>
      <c r="R3756" s="70">
        <f t="shared" ca="1" si="117"/>
        <v>3756</v>
      </c>
      <c r="S3756" s="69"/>
      <c r="T3756" s="102"/>
    </row>
    <row r="3757" spans="1:20" ht="17.25" thickBot="1">
      <c r="A3757" s="2"/>
      <c r="B3757" s="356" t="s">
        <v>796</v>
      </c>
      <c r="C3757" s="83">
        <v>3744</v>
      </c>
      <c r="D3757" s="98" t="s">
        <v>9</v>
      </c>
      <c r="E3757" s="74" t="s">
        <v>10</v>
      </c>
      <c r="F3757" s="74" t="s">
        <v>11</v>
      </c>
      <c r="G3757" s="74" t="s">
        <v>12</v>
      </c>
      <c r="H3757" s="74" t="s">
        <v>13</v>
      </c>
      <c r="I3757" s="99" t="s">
        <v>14</v>
      </c>
      <c r="J3757" s="99" t="s">
        <v>15</v>
      </c>
      <c r="K3757" s="99" t="s">
        <v>16</v>
      </c>
      <c r="L3757" s="99" t="s">
        <v>21</v>
      </c>
      <c r="M3757" s="99" t="s">
        <v>22</v>
      </c>
      <c r="N3757" s="100"/>
      <c r="O3757" s="93">
        <f ca="1">IF(D3757="цвет",SUM(O3758:INDIRECT("N"&amp;R3757)),IF(SUM(E3757:N3757)=0,"",SUM(E3757:N3757)))</f>
        <v>0</v>
      </c>
      <c r="P3757" s="68">
        <v>4133</v>
      </c>
      <c r="Q3757" s="55">
        <f t="shared" si="116"/>
        <v>3744</v>
      </c>
      <c r="R3757" s="70">
        <f t="shared" ca="1" si="117"/>
        <v>3760</v>
      </c>
      <c r="S3757" s="101">
        <v>4133</v>
      </c>
      <c r="T3757" s="62">
        <f ca="1">S3757*O3757</f>
        <v>0</v>
      </c>
    </row>
    <row r="3758" spans="1:20" ht="17.25" thickBot="1">
      <c r="A3758" s="2"/>
      <c r="B3758" s="357"/>
      <c r="C3758" s="75"/>
      <c r="D3758" s="5" t="s">
        <v>30</v>
      </c>
      <c r="E3758" s="181"/>
      <c r="F3758" s="181"/>
      <c r="G3758" s="181"/>
      <c r="H3758" s="181"/>
      <c r="I3758" s="7"/>
      <c r="J3758" s="7"/>
      <c r="K3758" s="7"/>
      <c r="L3758" s="7"/>
      <c r="M3758" s="7"/>
      <c r="N3758" s="97"/>
      <c r="O3758" s="94" t="str">
        <f ca="1">IF(D3758="цвет",SUM(O3759:INDIRECT("N"&amp;R3758)),IF(SUM(E3758:N3758)=0,"",SUM(E3758:N3758)))</f>
        <v/>
      </c>
      <c r="P3758" s="68" t="s">
        <v>98</v>
      </c>
      <c r="Q3758" s="55">
        <f t="shared" si="116"/>
        <v>3744</v>
      </c>
      <c r="R3758" s="70">
        <f t="shared" ca="1" si="117"/>
        <v>3760</v>
      </c>
      <c r="S3758" s="69"/>
      <c r="T3758" s="102"/>
    </row>
    <row r="3759" spans="1:20" ht="135" customHeight="1">
      <c r="A3759" s="2"/>
      <c r="B3759" s="357"/>
      <c r="C3759" s="75"/>
      <c r="D3759" s="359" t="s">
        <v>804</v>
      </c>
      <c r="E3759" s="360"/>
      <c r="F3759" s="360"/>
      <c r="G3759" s="360"/>
      <c r="H3759" s="360"/>
      <c r="I3759" s="360"/>
      <c r="J3759" s="360"/>
      <c r="K3759" s="360"/>
      <c r="L3759" s="360"/>
      <c r="M3759" s="360"/>
      <c r="N3759" s="360"/>
      <c r="O3759" s="94" t="str">
        <f ca="1">IF(D3759="цвет",SUM(O3760:INDIRECT("N"&amp;R3759)),IF(SUM(E3759:N3759)=0,"",SUM(E3759:N3759)))</f>
        <v/>
      </c>
      <c r="P3759" s="68" t="s">
        <v>98</v>
      </c>
      <c r="Q3759" s="55">
        <f t="shared" si="116"/>
        <v>3744</v>
      </c>
      <c r="R3759" s="70">
        <f t="shared" ca="1" si="117"/>
        <v>3760</v>
      </c>
      <c r="S3759" s="69"/>
      <c r="T3759" s="102"/>
    </row>
    <row r="3760" spans="1:20" ht="17.45" customHeight="1" thickBot="1">
      <c r="A3760" s="2"/>
      <c r="B3760" s="365"/>
      <c r="C3760" s="77"/>
      <c r="D3760" s="362" t="str">
        <f>HYPERLINK("https://miamia.ru/search/index.php?q="&amp;Q3760&amp;"&amp;s=Поиск?utm_source=Excel&amp;utm_medium=Nalichie&amp;utm_content="&amp;Q3760&amp;"","Посмотреть большую фотографию на сайте")</f>
        <v>Посмотреть большую фотографию на сайте</v>
      </c>
      <c r="E3760" s="363"/>
      <c r="F3760" s="363"/>
      <c r="G3760" s="363"/>
      <c r="H3760" s="363"/>
      <c r="I3760" s="363"/>
      <c r="J3760" s="363"/>
      <c r="K3760" s="363"/>
      <c r="L3760" s="363"/>
      <c r="M3760" s="363"/>
      <c r="N3760" s="363"/>
      <c r="O3760" s="94" t="str">
        <f ca="1">IF(D3760="цвет",SUM(O3761:INDIRECT("N"&amp;R3760)),IF(SUM(E3760:N3760)=0,"",SUM(E3760:N3760)))</f>
        <v/>
      </c>
      <c r="P3760" s="68" t="s">
        <v>98</v>
      </c>
      <c r="Q3760" s="55">
        <f t="shared" si="116"/>
        <v>3744</v>
      </c>
      <c r="R3760" s="70">
        <f t="shared" ca="1" si="117"/>
        <v>3760</v>
      </c>
      <c r="S3760" s="69"/>
      <c r="T3760" s="102"/>
    </row>
    <row r="3761" spans="1:20" ht="23.1" customHeight="1" thickBot="1">
      <c r="A3761" s="2"/>
      <c r="B3761" s="28" t="s">
        <v>241</v>
      </c>
      <c r="C3761" s="29"/>
      <c r="D3761" s="30"/>
      <c r="E3761" s="31"/>
      <c r="F3761" s="31"/>
      <c r="G3761" s="31"/>
      <c r="H3761" s="31"/>
      <c r="I3761" s="31"/>
      <c r="J3761" s="31"/>
      <c r="K3761" s="31"/>
      <c r="L3761" s="31"/>
      <c r="M3761" s="31"/>
      <c r="N3761" s="32"/>
      <c r="O3761" s="91" t="str">
        <f ca="1">IF(D3761="цвет",SUM(O3762:INDIRECT("N"&amp;R3761)),IF(SUM(E3761:N3761)=0,"",SUM(E3761:N3761)))</f>
        <v/>
      </c>
      <c r="P3761" s="68" t="s">
        <v>98</v>
      </c>
      <c r="Q3761" s="55">
        <f t="shared" si="116"/>
        <v>3744</v>
      </c>
      <c r="R3761" s="70">
        <f t="shared" ca="1" si="117"/>
        <v>3765</v>
      </c>
      <c r="S3761" s="69"/>
      <c r="T3761" s="76"/>
    </row>
    <row r="3762" spans="1:20" ht="17.25" thickBot="1">
      <c r="A3762" s="2"/>
      <c r="B3762" s="356" t="s">
        <v>237</v>
      </c>
      <c r="C3762" s="83">
        <v>3400</v>
      </c>
      <c r="D3762" s="98" t="s">
        <v>9</v>
      </c>
      <c r="E3762" s="99" t="s">
        <v>10</v>
      </c>
      <c r="F3762" s="99" t="s">
        <v>11</v>
      </c>
      <c r="G3762" s="99" t="s">
        <v>12</v>
      </c>
      <c r="H3762" s="99" t="s">
        <v>13</v>
      </c>
      <c r="I3762" s="99" t="s">
        <v>14</v>
      </c>
      <c r="J3762" s="99" t="s">
        <v>15</v>
      </c>
      <c r="K3762" s="99" t="s">
        <v>16</v>
      </c>
      <c r="L3762" s="99"/>
      <c r="M3762" s="99"/>
      <c r="N3762" s="99"/>
      <c r="O3762" s="59">
        <f ca="1">IF(D3762="цвет",SUM(O3763:INDIRECT("N"&amp;R3762)),IF(SUM(E3762:N3762)=0,"",SUM(E3762:N3762)))</f>
        <v>0</v>
      </c>
      <c r="P3762" s="68">
        <v>2582</v>
      </c>
      <c r="Q3762" s="55">
        <f t="shared" si="116"/>
        <v>3400</v>
      </c>
      <c r="R3762" s="70">
        <f t="shared" ca="1" si="117"/>
        <v>3765</v>
      </c>
      <c r="S3762" s="85">
        <v>2582</v>
      </c>
      <c r="T3762" s="86">
        <f ca="1">O3762*S3762</f>
        <v>0</v>
      </c>
    </row>
    <row r="3763" spans="1:20" ht="17.25" thickBot="1">
      <c r="A3763" s="2"/>
      <c r="B3763" s="366"/>
      <c r="C3763" s="75"/>
      <c r="D3763" s="5" t="s">
        <v>238</v>
      </c>
      <c r="E3763" s="7"/>
      <c r="F3763" s="181"/>
      <c r="G3763" s="7"/>
      <c r="H3763" s="7"/>
      <c r="I3763" s="7"/>
      <c r="J3763" s="7"/>
      <c r="K3763" s="7"/>
      <c r="L3763" s="7"/>
      <c r="M3763" s="7"/>
      <c r="N3763" s="7"/>
      <c r="O3763" s="91" t="str">
        <f ca="1">IF(D3763="цвет",SUM(O3764:INDIRECT("N"&amp;R3763)),IF(SUM(E3763:N3763)=0,"",SUM(E3763:N3763)))</f>
        <v/>
      </c>
      <c r="P3763" s="68" t="s">
        <v>98</v>
      </c>
      <c r="Q3763" s="55">
        <f t="shared" si="116"/>
        <v>3400</v>
      </c>
      <c r="R3763" s="70">
        <f t="shared" ca="1" si="117"/>
        <v>3765</v>
      </c>
      <c r="S3763" s="69"/>
      <c r="T3763" s="76"/>
    </row>
    <row r="3764" spans="1:20" ht="135" customHeight="1">
      <c r="A3764" s="2"/>
      <c r="B3764" s="366"/>
      <c r="C3764" s="75"/>
      <c r="D3764" s="383" t="s">
        <v>2213</v>
      </c>
      <c r="E3764" s="384"/>
      <c r="F3764" s="384"/>
      <c r="G3764" s="384"/>
      <c r="H3764" s="384"/>
      <c r="I3764" s="384"/>
      <c r="J3764" s="384"/>
      <c r="K3764" s="384"/>
      <c r="L3764" s="384"/>
      <c r="M3764" s="384"/>
      <c r="N3764" s="385"/>
      <c r="O3764" s="91" t="str">
        <f ca="1">IF(D3764="цвет",SUM(O3765:INDIRECT("N"&amp;R3764)),IF(SUM(E3764:N3764)=0,"",SUM(E3764:N3764)))</f>
        <v/>
      </c>
      <c r="P3764" s="68" t="s">
        <v>98</v>
      </c>
      <c r="Q3764" s="55">
        <f t="shared" si="116"/>
        <v>3400</v>
      </c>
      <c r="R3764" s="70">
        <f t="shared" ca="1" si="117"/>
        <v>3765</v>
      </c>
      <c r="S3764" s="69"/>
      <c r="T3764" s="76"/>
    </row>
    <row r="3765" spans="1:20" ht="17.45" customHeight="1" thickBot="1">
      <c r="A3765" s="2"/>
      <c r="B3765" s="358"/>
      <c r="C3765" s="8"/>
      <c r="D3765" s="362" t="str">
        <f>HYPERLINK("https://miamia.ru/search/index.php?q="&amp;Q3765&amp;"&amp;s=Поиск?utm_source=Excel&amp;utm_medium=Nalichie&amp;utm_content="&amp;Q3765&amp;"","Посмотреть большую фотографию на сайте")</f>
        <v>Посмотреть большую фотографию на сайте</v>
      </c>
      <c r="E3765" s="363"/>
      <c r="F3765" s="363"/>
      <c r="G3765" s="363"/>
      <c r="H3765" s="363"/>
      <c r="I3765" s="363"/>
      <c r="J3765" s="363"/>
      <c r="K3765" s="363"/>
      <c r="L3765" s="363"/>
      <c r="M3765" s="363"/>
      <c r="N3765" s="364"/>
      <c r="O3765" s="91" t="str">
        <f ca="1">IF(D3765="цвет",SUM(O3766:INDIRECT("N"&amp;R3765)),IF(SUM(E3765:N3765)=0,"",SUM(E3765:N3765)))</f>
        <v/>
      </c>
      <c r="P3765" s="68" t="s">
        <v>98</v>
      </c>
      <c r="Q3765" s="55">
        <f t="shared" si="116"/>
        <v>3400</v>
      </c>
      <c r="R3765" s="70">
        <f t="shared" ca="1" si="117"/>
        <v>3765</v>
      </c>
      <c r="S3765" s="69"/>
      <c r="T3765" s="76"/>
    </row>
    <row r="3766" spans="1:20" ht="17.25" thickBot="1">
      <c r="A3766" s="2"/>
      <c r="B3766" s="356" t="s">
        <v>237</v>
      </c>
      <c r="C3766" s="83">
        <v>3401</v>
      </c>
      <c r="D3766" s="98" t="s">
        <v>9</v>
      </c>
      <c r="E3766" s="99" t="s">
        <v>10</v>
      </c>
      <c r="F3766" s="99" t="s">
        <v>11</v>
      </c>
      <c r="G3766" s="99" t="s">
        <v>12</v>
      </c>
      <c r="H3766" s="99" t="s">
        <v>13</v>
      </c>
      <c r="I3766" s="99" t="s">
        <v>14</v>
      </c>
      <c r="J3766" s="99" t="s">
        <v>15</v>
      </c>
      <c r="K3766" s="99" t="s">
        <v>16</v>
      </c>
      <c r="L3766" s="99"/>
      <c r="M3766" s="99"/>
      <c r="N3766" s="99"/>
      <c r="O3766" s="59">
        <f ca="1">IF(D3766="цвет",SUM(O3767:INDIRECT("N"&amp;R3766)),IF(SUM(E3766:N3766)=0,"",SUM(E3766:N3766)))</f>
        <v>0</v>
      </c>
      <c r="P3766" s="68">
        <v>2582</v>
      </c>
      <c r="Q3766" s="55">
        <f t="shared" si="116"/>
        <v>3401</v>
      </c>
      <c r="R3766" s="70">
        <f t="shared" ca="1" si="117"/>
        <v>3769</v>
      </c>
      <c r="S3766" s="85">
        <v>2582</v>
      </c>
      <c r="T3766" s="86">
        <f ca="1">O3766*S3766</f>
        <v>0</v>
      </c>
    </row>
    <row r="3767" spans="1:20" ht="17.25" thickBot="1">
      <c r="A3767" s="2"/>
      <c r="B3767" s="366"/>
      <c r="C3767" s="75"/>
      <c r="D3767" s="5" t="s">
        <v>238</v>
      </c>
      <c r="E3767" s="7"/>
      <c r="F3767" s="181"/>
      <c r="G3767" s="351"/>
      <c r="H3767" s="351"/>
      <c r="I3767" s="351"/>
      <c r="J3767" s="351"/>
      <c r="K3767" s="7"/>
      <c r="L3767" s="7"/>
      <c r="M3767" s="7"/>
      <c r="N3767" s="7"/>
      <c r="O3767" s="91" t="str">
        <f ca="1">IF(D3767="цвет",SUM(O3768:INDIRECT("N"&amp;R3767)),IF(SUM(E3767:N3767)=0,"",SUM(E3767:N3767)))</f>
        <v/>
      </c>
      <c r="P3767" s="68" t="s">
        <v>98</v>
      </c>
      <c r="Q3767" s="55">
        <f t="shared" si="116"/>
        <v>3401</v>
      </c>
      <c r="R3767" s="70">
        <f t="shared" ca="1" si="117"/>
        <v>3769</v>
      </c>
      <c r="S3767" s="69"/>
      <c r="T3767" s="76"/>
    </row>
    <row r="3768" spans="1:20" ht="135" customHeight="1">
      <c r="A3768" s="2"/>
      <c r="B3768" s="366"/>
      <c r="C3768" s="75"/>
      <c r="D3768" s="383" t="s">
        <v>2214</v>
      </c>
      <c r="E3768" s="384"/>
      <c r="F3768" s="384"/>
      <c r="G3768" s="384"/>
      <c r="H3768" s="384"/>
      <c r="I3768" s="384"/>
      <c r="J3768" s="384"/>
      <c r="K3768" s="384"/>
      <c r="L3768" s="384"/>
      <c r="M3768" s="384"/>
      <c r="N3768" s="385"/>
      <c r="O3768" s="91" t="str">
        <f ca="1">IF(D3768="цвет",SUM(O3769:INDIRECT("N"&amp;R3768)),IF(SUM(E3768:N3768)=0,"",SUM(E3768:N3768)))</f>
        <v/>
      </c>
      <c r="P3768" s="68" t="s">
        <v>98</v>
      </c>
      <c r="Q3768" s="55">
        <f t="shared" si="116"/>
        <v>3401</v>
      </c>
      <c r="R3768" s="70">
        <f t="shared" ca="1" si="117"/>
        <v>3769</v>
      </c>
      <c r="S3768" s="69"/>
      <c r="T3768" s="76"/>
    </row>
    <row r="3769" spans="1:20" ht="17.45" customHeight="1" thickBot="1">
      <c r="A3769" s="2"/>
      <c r="B3769" s="358"/>
      <c r="C3769" s="8"/>
      <c r="D3769" s="362" t="str">
        <f>HYPERLINK("https://miamia.ru/search/index.php?q="&amp;Q3769&amp;"&amp;s=Поиск?utm_source=Excel&amp;utm_medium=Nalichie&amp;utm_content="&amp;Q3769&amp;"","Посмотреть большую фотографию на сайте")</f>
        <v>Посмотреть большую фотографию на сайте</v>
      </c>
      <c r="E3769" s="363"/>
      <c r="F3769" s="363"/>
      <c r="G3769" s="363"/>
      <c r="H3769" s="363"/>
      <c r="I3769" s="363"/>
      <c r="J3769" s="363"/>
      <c r="K3769" s="363"/>
      <c r="L3769" s="363"/>
      <c r="M3769" s="363"/>
      <c r="N3769" s="364"/>
      <c r="O3769" s="91" t="str">
        <f ca="1">IF(D3769="цвет",SUM(O3770:INDIRECT("N"&amp;R3769)),IF(SUM(E3769:N3769)=0,"",SUM(E3769:N3769)))</f>
        <v/>
      </c>
      <c r="P3769" s="68" t="s">
        <v>98</v>
      </c>
      <c r="Q3769" s="55">
        <f t="shared" si="116"/>
        <v>3401</v>
      </c>
      <c r="R3769" s="70">
        <f t="shared" ca="1" si="117"/>
        <v>3769</v>
      </c>
      <c r="S3769" s="69"/>
      <c r="T3769" s="76"/>
    </row>
    <row r="3770" spans="1:20" ht="17.25" thickBot="1">
      <c r="A3770" s="2"/>
      <c r="B3770" s="356" t="s">
        <v>237</v>
      </c>
      <c r="C3770" s="83">
        <v>3402</v>
      </c>
      <c r="D3770" s="98" t="s">
        <v>9</v>
      </c>
      <c r="E3770" s="99" t="s">
        <v>10</v>
      </c>
      <c r="F3770" s="99" t="s">
        <v>11</v>
      </c>
      <c r="G3770" s="99" t="s">
        <v>12</v>
      </c>
      <c r="H3770" s="99" t="s">
        <v>13</v>
      </c>
      <c r="I3770" s="99" t="s">
        <v>14</v>
      </c>
      <c r="J3770" s="99" t="s">
        <v>15</v>
      </c>
      <c r="K3770" s="99" t="s">
        <v>16</v>
      </c>
      <c r="L3770" s="99"/>
      <c r="M3770" s="99"/>
      <c r="N3770" s="99"/>
      <c r="O3770" s="59">
        <f ca="1">IF(D3770="цвет",SUM(O3771:INDIRECT("N"&amp;R3770)),IF(SUM(E3770:N3770)=0,"",SUM(E3770:N3770)))</f>
        <v>0</v>
      </c>
      <c r="P3770" s="68">
        <v>2582</v>
      </c>
      <c r="Q3770" s="55">
        <f t="shared" si="116"/>
        <v>3402</v>
      </c>
      <c r="R3770" s="70">
        <f t="shared" ca="1" si="117"/>
        <v>3773</v>
      </c>
      <c r="S3770" s="85">
        <v>2582</v>
      </c>
      <c r="T3770" s="86">
        <f ca="1">O3770*S3770</f>
        <v>0</v>
      </c>
    </row>
    <row r="3771" spans="1:20" ht="17.25" thickBot="1">
      <c r="A3771" s="2"/>
      <c r="B3771" s="366"/>
      <c r="C3771" s="75"/>
      <c r="D3771" s="5" t="s">
        <v>238</v>
      </c>
      <c r="E3771" s="7"/>
      <c r="F3771" s="351"/>
      <c r="G3771" s="351"/>
      <c r="H3771" s="351"/>
      <c r="I3771" s="351"/>
      <c r="J3771" s="351"/>
      <c r="K3771" s="351"/>
      <c r="L3771" s="7"/>
      <c r="M3771" s="7"/>
      <c r="N3771" s="7"/>
      <c r="O3771" s="91" t="str">
        <f ca="1">IF(D3771="цвет",SUM(O3772:INDIRECT("N"&amp;R3771)),IF(SUM(E3771:N3771)=0,"",SUM(E3771:N3771)))</f>
        <v/>
      </c>
      <c r="P3771" s="68" t="s">
        <v>98</v>
      </c>
      <c r="Q3771" s="55">
        <f t="shared" si="116"/>
        <v>3402</v>
      </c>
      <c r="R3771" s="70">
        <f t="shared" ca="1" si="117"/>
        <v>3773</v>
      </c>
      <c r="S3771" s="69"/>
      <c r="T3771" s="76"/>
    </row>
    <row r="3772" spans="1:20" ht="135" customHeight="1">
      <c r="A3772" s="2"/>
      <c r="B3772" s="366"/>
      <c r="C3772" s="75"/>
      <c r="D3772" s="383" t="s">
        <v>2211</v>
      </c>
      <c r="E3772" s="384"/>
      <c r="F3772" s="384"/>
      <c r="G3772" s="384"/>
      <c r="H3772" s="384"/>
      <c r="I3772" s="384"/>
      <c r="J3772" s="384"/>
      <c r="K3772" s="384"/>
      <c r="L3772" s="384"/>
      <c r="M3772" s="384"/>
      <c r="N3772" s="385"/>
      <c r="O3772" s="91" t="str">
        <f ca="1">IF(D3772="цвет",SUM(O3773:INDIRECT("N"&amp;R3772)),IF(SUM(E3772:N3772)=0,"",SUM(E3772:N3772)))</f>
        <v/>
      </c>
      <c r="P3772" s="68" t="s">
        <v>98</v>
      </c>
      <c r="Q3772" s="55">
        <f t="shared" si="116"/>
        <v>3402</v>
      </c>
      <c r="R3772" s="70">
        <f t="shared" ca="1" si="117"/>
        <v>3773</v>
      </c>
      <c r="S3772" s="69"/>
      <c r="T3772" s="76"/>
    </row>
    <row r="3773" spans="1:20" ht="17.45" customHeight="1" thickBot="1">
      <c r="A3773" s="2"/>
      <c r="B3773" s="358"/>
      <c r="C3773" s="8"/>
      <c r="D3773" s="362" t="str">
        <f>HYPERLINK("https://miamia.ru/search/index.php?q="&amp;Q3773&amp;"&amp;s=Поиск?utm_source=Excel&amp;utm_medium=Nalichie&amp;utm_content="&amp;Q3773&amp;"","Посмотреть большую фотографию на сайте")</f>
        <v>Посмотреть большую фотографию на сайте</v>
      </c>
      <c r="E3773" s="363"/>
      <c r="F3773" s="363"/>
      <c r="G3773" s="363"/>
      <c r="H3773" s="363"/>
      <c r="I3773" s="363"/>
      <c r="J3773" s="363"/>
      <c r="K3773" s="363"/>
      <c r="L3773" s="363"/>
      <c r="M3773" s="363"/>
      <c r="N3773" s="364"/>
      <c r="O3773" s="91" t="str">
        <f ca="1">IF(D3773="цвет",SUM(O3774:INDIRECT("N"&amp;R3773)),IF(SUM(E3773:N3773)=0,"",SUM(E3773:N3773)))</f>
        <v/>
      </c>
      <c r="P3773" s="68" t="s">
        <v>98</v>
      </c>
      <c r="Q3773" s="55">
        <f t="shared" si="116"/>
        <v>3402</v>
      </c>
      <c r="R3773" s="70">
        <f t="shared" ca="1" si="117"/>
        <v>3773</v>
      </c>
      <c r="S3773" s="69"/>
      <c r="T3773" s="76"/>
    </row>
    <row r="3774" spans="1:20" ht="17.25" thickBot="1">
      <c r="A3774" s="2"/>
      <c r="B3774" s="356" t="s">
        <v>237</v>
      </c>
      <c r="C3774" s="83">
        <v>3403</v>
      </c>
      <c r="D3774" s="98" t="s">
        <v>9</v>
      </c>
      <c r="E3774" s="99" t="s">
        <v>17</v>
      </c>
      <c r="F3774" s="99" t="s">
        <v>18</v>
      </c>
      <c r="G3774" s="99" t="s">
        <v>19</v>
      </c>
      <c r="H3774" s="99"/>
      <c r="I3774" s="99"/>
      <c r="J3774" s="99"/>
      <c r="K3774" s="99"/>
      <c r="L3774" s="99"/>
      <c r="M3774" s="99"/>
      <c r="N3774" s="99"/>
      <c r="O3774" s="59">
        <f ca="1">IF(D3774="цвет",SUM(O3775:INDIRECT("N"&amp;R3774)),IF(SUM(E3774:N3774)=0,"",SUM(E3774:N3774)))</f>
        <v>0</v>
      </c>
      <c r="P3774" s="68">
        <v>3358</v>
      </c>
      <c r="Q3774" s="55">
        <f t="shared" si="116"/>
        <v>3403</v>
      </c>
      <c r="R3774" s="70">
        <f t="shared" ca="1" si="117"/>
        <v>3777</v>
      </c>
      <c r="S3774" s="85">
        <v>3358</v>
      </c>
      <c r="T3774" s="86">
        <f ca="1">O3774*S3774</f>
        <v>0</v>
      </c>
    </row>
    <row r="3775" spans="1:20" ht="17.25" thickBot="1">
      <c r="A3775" s="2"/>
      <c r="B3775" s="366"/>
      <c r="C3775" s="75"/>
      <c r="D3775" s="5" t="s">
        <v>238</v>
      </c>
      <c r="E3775" s="181"/>
      <c r="F3775" s="351"/>
      <c r="G3775" s="351"/>
      <c r="H3775" s="7"/>
      <c r="I3775" s="7"/>
      <c r="J3775" s="7"/>
      <c r="K3775" s="7"/>
      <c r="L3775" s="7"/>
      <c r="M3775" s="7"/>
      <c r="N3775" s="7"/>
      <c r="O3775" s="91" t="str">
        <f ca="1">IF(D3775="цвет",SUM(O3776:INDIRECT("N"&amp;R3775)),IF(SUM(E3775:N3775)=0,"",SUM(E3775:N3775)))</f>
        <v/>
      </c>
      <c r="P3775" s="68" t="s">
        <v>98</v>
      </c>
      <c r="Q3775" s="55">
        <f t="shared" si="116"/>
        <v>3403</v>
      </c>
      <c r="R3775" s="70">
        <f t="shared" ca="1" si="117"/>
        <v>3777</v>
      </c>
      <c r="S3775" s="69"/>
      <c r="T3775" s="76"/>
    </row>
    <row r="3776" spans="1:20" ht="135" customHeight="1">
      <c r="A3776" s="2"/>
      <c r="B3776" s="366"/>
      <c r="C3776" s="75"/>
      <c r="D3776" s="383" t="s">
        <v>1035</v>
      </c>
      <c r="E3776" s="384"/>
      <c r="F3776" s="384"/>
      <c r="G3776" s="384"/>
      <c r="H3776" s="384"/>
      <c r="I3776" s="384"/>
      <c r="J3776" s="384"/>
      <c r="K3776" s="384"/>
      <c r="L3776" s="384"/>
      <c r="M3776" s="384"/>
      <c r="N3776" s="385"/>
      <c r="O3776" s="91" t="str">
        <f ca="1">IF(D3776="цвет",SUM(O3777:INDIRECT("N"&amp;R3776)),IF(SUM(E3776:N3776)=0,"",SUM(E3776:N3776)))</f>
        <v/>
      </c>
      <c r="P3776" s="68" t="s">
        <v>98</v>
      </c>
      <c r="Q3776" s="55">
        <f t="shared" si="116"/>
        <v>3403</v>
      </c>
      <c r="R3776" s="70">
        <f t="shared" ca="1" si="117"/>
        <v>3777</v>
      </c>
      <c r="S3776" s="69"/>
      <c r="T3776" s="76"/>
    </row>
    <row r="3777" spans="1:20" ht="17.45" customHeight="1" thickBot="1">
      <c r="A3777" s="2"/>
      <c r="B3777" s="358"/>
      <c r="C3777" s="8"/>
      <c r="D3777" s="362" t="str">
        <f>HYPERLINK("https://miamia.ru/search/index.php?q="&amp;Q3777&amp;"&amp;s=Поиск?utm_source=Excel&amp;utm_medium=Nalichie&amp;utm_content="&amp;Q3777&amp;"","Посмотреть большую фотографию на сайте")</f>
        <v>Посмотреть большую фотографию на сайте</v>
      </c>
      <c r="E3777" s="363"/>
      <c r="F3777" s="363"/>
      <c r="G3777" s="363"/>
      <c r="H3777" s="363"/>
      <c r="I3777" s="363"/>
      <c r="J3777" s="363"/>
      <c r="K3777" s="363"/>
      <c r="L3777" s="363"/>
      <c r="M3777" s="363"/>
      <c r="N3777" s="364"/>
      <c r="O3777" s="91" t="str">
        <f ca="1">IF(D3777="цвет",SUM(O3778:INDIRECT("N"&amp;R3777)),IF(SUM(E3777:N3777)=0,"",SUM(E3777:N3777)))</f>
        <v/>
      </c>
      <c r="P3777" s="68" t="s">
        <v>98</v>
      </c>
      <c r="Q3777" s="55">
        <f t="shared" si="116"/>
        <v>3403</v>
      </c>
      <c r="R3777" s="70">
        <f t="shared" ca="1" si="117"/>
        <v>3777</v>
      </c>
      <c r="S3777" s="69"/>
      <c r="T3777" s="76"/>
    </row>
    <row r="3778" spans="1:20" ht="17.25" thickBot="1">
      <c r="A3778" s="2"/>
      <c r="B3778" s="356" t="s">
        <v>237</v>
      </c>
      <c r="C3778" s="83">
        <v>3405</v>
      </c>
      <c r="D3778" s="98" t="s">
        <v>9</v>
      </c>
      <c r="E3778" s="99" t="s">
        <v>17</v>
      </c>
      <c r="F3778" s="99" t="s">
        <v>18</v>
      </c>
      <c r="G3778" s="99" t="s">
        <v>19</v>
      </c>
      <c r="H3778" s="99"/>
      <c r="I3778" s="99"/>
      <c r="J3778" s="99"/>
      <c r="K3778" s="99"/>
      <c r="L3778" s="99"/>
      <c r="M3778" s="99"/>
      <c r="N3778" s="99"/>
      <c r="O3778" s="59">
        <f ca="1">IF(D3778="цвет",SUM(O3779:INDIRECT("N"&amp;R3778)),IF(SUM(E3778:N3778)=0,"",SUM(E3778:N3778)))</f>
        <v>0</v>
      </c>
      <c r="P3778" s="68">
        <v>3358</v>
      </c>
      <c r="Q3778" s="55">
        <f t="shared" si="116"/>
        <v>3405</v>
      </c>
      <c r="R3778" s="70">
        <f t="shared" ca="1" si="117"/>
        <v>3781</v>
      </c>
      <c r="S3778" s="85">
        <v>3358</v>
      </c>
      <c r="T3778" s="86">
        <f ca="1">O3778*S3778</f>
        <v>0</v>
      </c>
    </row>
    <row r="3779" spans="1:20" ht="17.25" thickBot="1">
      <c r="A3779" s="2"/>
      <c r="B3779" s="366"/>
      <c r="C3779" s="75"/>
      <c r="D3779" s="5" t="s">
        <v>238</v>
      </c>
      <c r="E3779" s="181"/>
      <c r="F3779" s="7"/>
      <c r="G3779" s="7"/>
      <c r="H3779" s="7"/>
      <c r="I3779" s="7"/>
      <c r="J3779" s="7"/>
      <c r="K3779" s="7"/>
      <c r="L3779" s="7"/>
      <c r="M3779" s="7"/>
      <c r="N3779" s="7"/>
      <c r="O3779" s="91" t="str">
        <f ca="1">IF(D3779="цвет",SUM(O3780:INDIRECT("N"&amp;R3779)),IF(SUM(E3779:N3779)=0,"",SUM(E3779:N3779)))</f>
        <v/>
      </c>
      <c r="P3779" s="68" t="s">
        <v>98</v>
      </c>
      <c r="Q3779" s="55">
        <f t="shared" si="116"/>
        <v>3405</v>
      </c>
      <c r="R3779" s="70">
        <f t="shared" ca="1" si="117"/>
        <v>3781</v>
      </c>
      <c r="S3779" s="69"/>
      <c r="T3779" s="76"/>
    </row>
    <row r="3780" spans="1:20" ht="135" customHeight="1">
      <c r="A3780" s="2"/>
      <c r="B3780" s="366"/>
      <c r="C3780" s="75"/>
      <c r="D3780" s="383" t="s">
        <v>2216</v>
      </c>
      <c r="E3780" s="384"/>
      <c r="F3780" s="384"/>
      <c r="G3780" s="384"/>
      <c r="H3780" s="384"/>
      <c r="I3780" s="384"/>
      <c r="J3780" s="384"/>
      <c r="K3780" s="384"/>
      <c r="L3780" s="384"/>
      <c r="M3780" s="384"/>
      <c r="N3780" s="385"/>
      <c r="O3780" s="91" t="str">
        <f ca="1">IF(D3780="цвет",SUM(O3781:INDIRECT("N"&amp;R3780)),IF(SUM(E3780:N3780)=0,"",SUM(E3780:N3780)))</f>
        <v/>
      </c>
      <c r="P3780" s="68" t="s">
        <v>98</v>
      </c>
      <c r="Q3780" s="55">
        <f t="shared" si="116"/>
        <v>3405</v>
      </c>
      <c r="R3780" s="70">
        <f t="shared" ca="1" si="117"/>
        <v>3781</v>
      </c>
      <c r="S3780" s="69"/>
      <c r="T3780" s="76"/>
    </row>
    <row r="3781" spans="1:20" ht="17.45" customHeight="1" thickBot="1">
      <c r="A3781" s="2"/>
      <c r="B3781" s="358"/>
      <c r="C3781" s="8"/>
      <c r="D3781" s="362" t="str">
        <f>HYPERLINK("https://miamia.ru/search/index.php?q="&amp;Q3781&amp;"&amp;s=Поиск?utm_source=Excel&amp;utm_medium=Nalichie&amp;utm_content="&amp;Q3781&amp;"","Посмотреть большую фотографию на сайте")</f>
        <v>Посмотреть большую фотографию на сайте</v>
      </c>
      <c r="E3781" s="363"/>
      <c r="F3781" s="363"/>
      <c r="G3781" s="363"/>
      <c r="H3781" s="363"/>
      <c r="I3781" s="363"/>
      <c r="J3781" s="363"/>
      <c r="K3781" s="363"/>
      <c r="L3781" s="363"/>
      <c r="M3781" s="363"/>
      <c r="N3781" s="364"/>
      <c r="O3781" s="91" t="str">
        <f ca="1">IF(D3781="цвет",SUM(O3782:INDIRECT("N"&amp;R3781)),IF(SUM(E3781:N3781)=0,"",SUM(E3781:N3781)))</f>
        <v/>
      </c>
      <c r="P3781" s="68" t="s">
        <v>98</v>
      </c>
      <c r="Q3781" s="55">
        <f t="shared" si="116"/>
        <v>3405</v>
      </c>
      <c r="R3781" s="70">
        <f t="shared" ca="1" si="117"/>
        <v>3781</v>
      </c>
      <c r="S3781" s="69"/>
      <c r="T3781" s="76"/>
    </row>
    <row r="3782" spans="1:20" ht="17.25" thickBot="1">
      <c r="A3782" s="2"/>
      <c r="B3782" s="356" t="s">
        <v>237</v>
      </c>
      <c r="C3782" s="83">
        <v>3406</v>
      </c>
      <c r="D3782" s="98" t="s">
        <v>9</v>
      </c>
      <c r="E3782" s="99" t="s">
        <v>10</v>
      </c>
      <c r="F3782" s="99" t="s">
        <v>11</v>
      </c>
      <c r="G3782" s="99" t="s">
        <v>12</v>
      </c>
      <c r="H3782" s="99" t="s">
        <v>13</v>
      </c>
      <c r="I3782" s="99" t="s">
        <v>14</v>
      </c>
      <c r="J3782" s="99" t="s">
        <v>15</v>
      </c>
      <c r="K3782" s="99" t="s">
        <v>16</v>
      </c>
      <c r="L3782" s="99"/>
      <c r="M3782" s="99"/>
      <c r="N3782" s="99"/>
      <c r="O3782" s="59">
        <f ca="1">IF(D3782="цвет",SUM(O3783:INDIRECT("N"&amp;R3782)),IF(SUM(E3782:N3782)=0,"",SUM(E3782:N3782)))</f>
        <v>0</v>
      </c>
      <c r="P3782" s="68">
        <v>5167</v>
      </c>
      <c r="Q3782" s="55">
        <f t="shared" si="116"/>
        <v>3406</v>
      </c>
      <c r="R3782" s="70">
        <f t="shared" ca="1" si="117"/>
        <v>3785</v>
      </c>
      <c r="S3782" s="85">
        <v>5167</v>
      </c>
      <c r="T3782" s="86">
        <f ca="1">O3782*S3782</f>
        <v>0</v>
      </c>
    </row>
    <row r="3783" spans="1:20" ht="17.25" thickBot="1">
      <c r="A3783" s="2"/>
      <c r="B3783" s="366"/>
      <c r="C3783" s="75"/>
      <c r="D3783" s="5" t="s">
        <v>238</v>
      </c>
      <c r="E3783" s="7"/>
      <c r="F3783" s="351"/>
      <c r="G3783" s="181"/>
      <c r="H3783" s="7"/>
      <c r="I3783" s="351"/>
      <c r="J3783" s="351"/>
      <c r="K3783" s="351"/>
      <c r="L3783" s="7"/>
      <c r="M3783" s="7"/>
      <c r="N3783" s="7"/>
      <c r="O3783" s="91" t="str">
        <f ca="1">IF(D3783="цвет",SUM(O3784:INDIRECT("N"&amp;R3783)),IF(SUM(E3783:N3783)=0,"",SUM(E3783:N3783)))</f>
        <v/>
      </c>
      <c r="P3783" s="68" t="s">
        <v>98</v>
      </c>
      <c r="Q3783" s="55">
        <f t="shared" si="116"/>
        <v>3406</v>
      </c>
      <c r="R3783" s="70">
        <f t="shared" ca="1" si="117"/>
        <v>3785</v>
      </c>
      <c r="S3783" s="69"/>
      <c r="T3783" s="76"/>
    </row>
    <row r="3784" spans="1:20" ht="150" customHeight="1">
      <c r="A3784" s="2"/>
      <c r="B3784" s="366"/>
      <c r="C3784" s="75"/>
      <c r="D3784" s="383" t="s">
        <v>1036</v>
      </c>
      <c r="E3784" s="384"/>
      <c r="F3784" s="384"/>
      <c r="G3784" s="384"/>
      <c r="H3784" s="384"/>
      <c r="I3784" s="384"/>
      <c r="J3784" s="384"/>
      <c r="K3784" s="384"/>
      <c r="L3784" s="384"/>
      <c r="M3784" s="384"/>
      <c r="N3784" s="385"/>
      <c r="O3784" s="91" t="str">
        <f ca="1">IF(D3784="цвет",SUM(O3785:INDIRECT("N"&amp;R3784)),IF(SUM(E3784:N3784)=0,"",SUM(E3784:N3784)))</f>
        <v/>
      </c>
      <c r="P3784" s="68" t="s">
        <v>98</v>
      </c>
      <c r="Q3784" s="55">
        <f t="shared" si="116"/>
        <v>3406</v>
      </c>
      <c r="R3784" s="70">
        <f t="shared" ca="1" si="117"/>
        <v>3785</v>
      </c>
      <c r="S3784" s="69"/>
      <c r="T3784" s="76"/>
    </row>
    <row r="3785" spans="1:20" ht="18" customHeight="1" thickBot="1">
      <c r="A3785" s="2"/>
      <c r="B3785" s="358"/>
      <c r="C3785" s="8"/>
      <c r="D3785" s="362" t="str">
        <f>HYPERLINK("https://miamia.ru/search/index.php?q="&amp;Q3785&amp;"&amp;s=Поиск?utm_source=Excel&amp;utm_medium=Nalichie&amp;utm_content="&amp;Q3785&amp;"","Посмотреть большую фотографию на сайте")</f>
        <v>Посмотреть большую фотографию на сайте</v>
      </c>
      <c r="E3785" s="363"/>
      <c r="F3785" s="363"/>
      <c r="G3785" s="363"/>
      <c r="H3785" s="363"/>
      <c r="I3785" s="363"/>
      <c r="J3785" s="363"/>
      <c r="K3785" s="363"/>
      <c r="L3785" s="363"/>
      <c r="M3785" s="363"/>
      <c r="N3785" s="364"/>
      <c r="O3785" s="91" t="str">
        <f ca="1">IF(D3785="цвет",SUM(O3786:INDIRECT("N"&amp;R3785)),IF(SUM(E3785:N3785)=0,"",SUM(E3785:N3785)))</f>
        <v/>
      </c>
      <c r="P3785" s="68" t="s">
        <v>98</v>
      </c>
      <c r="Q3785" s="55">
        <f t="shared" si="116"/>
        <v>3406</v>
      </c>
      <c r="R3785" s="70">
        <f t="shared" ca="1" si="117"/>
        <v>3785</v>
      </c>
      <c r="S3785" s="69"/>
      <c r="T3785" s="76"/>
    </row>
    <row r="3786" spans="1:20" ht="17.25" thickBot="1">
      <c r="A3786" s="2"/>
      <c r="B3786" s="356" t="s">
        <v>237</v>
      </c>
      <c r="C3786" s="83">
        <v>3408</v>
      </c>
      <c r="D3786" s="98" t="s">
        <v>9</v>
      </c>
      <c r="E3786" s="99" t="s">
        <v>12</v>
      </c>
      <c r="F3786" s="99" t="s">
        <v>13</v>
      </c>
      <c r="G3786" s="99" t="s">
        <v>14</v>
      </c>
      <c r="H3786" s="99" t="s">
        <v>15</v>
      </c>
      <c r="I3786" s="99" t="s">
        <v>16</v>
      </c>
      <c r="J3786" s="99" t="s">
        <v>21</v>
      </c>
      <c r="K3786" s="99" t="s">
        <v>22</v>
      </c>
      <c r="L3786" s="99"/>
      <c r="M3786" s="99"/>
      <c r="N3786" s="99"/>
      <c r="O3786" s="59">
        <f ca="1">IF(D3786="цвет",SUM(O3787:INDIRECT("N"&amp;R3786)),IF(SUM(E3786:N3786)=0,"",SUM(E3786:N3786)))</f>
        <v>0</v>
      </c>
      <c r="P3786" s="68">
        <v>3099</v>
      </c>
      <c r="Q3786" s="55">
        <f t="shared" si="116"/>
        <v>3408</v>
      </c>
      <c r="R3786" s="70">
        <f t="shared" ca="1" si="117"/>
        <v>3789</v>
      </c>
      <c r="S3786" s="85">
        <v>3099</v>
      </c>
      <c r="T3786" s="86">
        <f ca="1">O3786*S3786</f>
        <v>0</v>
      </c>
    </row>
    <row r="3787" spans="1:20" ht="17.25" thickBot="1">
      <c r="A3787" s="2"/>
      <c r="B3787" s="366"/>
      <c r="C3787" s="75"/>
      <c r="D3787" s="5" t="s">
        <v>238</v>
      </c>
      <c r="E3787" s="7"/>
      <c r="F3787" s="7"/>
      <c r="G3787" s="351"/>
      <c r="H3787" s="351"/>
      <c r="I3787" s="181"/>
      <c r="J3787" s="181"/>
      <c r="K3787" s="181"/>
      <c r="L3787" s="7"/>
      <c r="M3787" s="7"/>
      <c r="N3787" s="7"/>
      <c r="O3787" s="91" t="str">
        <f ca="1">IF(D3787="цвет",SUM(O3788:INDIRECT("N"&amp;R3787)),IF(SUM(E3787:N3787)=0,"",SUM(E3787:N3787)))</f>
        <v/>
      </c>
      <c r="P3787" s="68" t="s">
        <v>98</v>
      </c>
      <c r="Q3787" s="55">
        <f t="shared" ref="Q3787:Q3850" si="118">IF(C3787&lt;&gt;0,C3787,Q3786)</f>
        <v>3408</v>
      </c>
      <c r="R3787" s="70">
        <f t="shared" ref="R3787:R3850" ca="1" si="119">IF(D3787="Посмотреть большую фотографию на сайте",CELL("строка",O3787),R3788)</f>
        <v>3789</v>
      </c>
      <c r="S3787" s="69"/>
      <c r="T3787" s="76"/>
    </row>
    <row r="3788" spans="1:20" ht="136.5" customHeight="1">
      <c r="A3788" s="2"/>
      <c r="B3788" s="366"/>
      <c r="C3788" s="75"/>
      <c r="D3788" s="383" t="s">
        <v>2215</v>
      </c>
      <c r="E3788" s="384"/>
      <c r="F3788" s="384"/>
      <c r="G3788" s="384"/>
      <c r="H3788" s="384"/>
      <c r="I3788" s="384"/>
      <c r="J3788" s="384"/>
      <c r="K3788" s="384"/>
      <c r="L3788" s="384"/>
      <c r="M3788" s="384"/>
      <c r="N3788" s="385"/>
      <c r="O3788" s="91" t="str">
        <f ca="1">IF(D3788="цвет",SUM(O3789:INDIRECT("N"&amp;R3788)),IF(SUM(E3788:N3788)=0,"",SUM(E3788:N3788)))</f>
        <v/>
      </c>
      <c r="P3788" s="68" t="s">
        <v>98</v>
      </c>
      <c r="Q3788" s="55">
        <f t="shared" si="118"/>
        <v>3408</v>
      </c>
      <c r="R3788" s="70">
        <f t="shared" ca="1" si="119"/>
        <v>3789</v>
      </c>
      <c r="S3788" s="69"/>
      <c r="T3788" s="76"/>
    </row>
    <row r="3789" spans="1:20" ht="18" customHeight="1" thickBot="1">
      <c r="A3789" s="2"/>
      <c r="B3789" s="358"/>
      <c r="C3789" s="8"/>
      <c r="D3789" s="362" t="str">
        <f>HYPERLINK("https://miamia.ru/search/index.php?q="&amp;Q3789&amp;"&amp;s=Поиск?utm_source=Excel&amp;utm_medium=Nalichie&amp;utm_content="&amp;Q3789&amp;"","Посмотреть большую фотографию на сайте")</f>
        <v>Посмотреть большую фотографию на сайте</v>
      </c>
      <c r="E3789" s="363"/>
      <c r="F3789" s="363"/>
      <c r="G3789" s="363"/>
      <c r="H3789" s="363"/>
      <c r="I3789" s="363"/>
      <c r="J3789" s="363"/>
      <c r="K3789" s="363"/>
      <c r="L3789" s="363"/>
      <c r="M3789" s="363"/>
      <c r="N3789" s="364"/>
      <c r="O3789" s="91" t="str">
        <f ca="1">IF(D3789="цвет",SUM(O3790:INDIRECT("N"&amp;R3789)),IF(SUM(E3789:N3789)=0,"",SUM(E3789:N3789)))</f>
        <v/>
      </c>
      <c r="P3789" s="68" t="s">
        <v>98</v>
      </c>
      <c r="Q3789" s="55">
        <f t="shared" si="118"/>
        <v>3408</v>
      </c>
      <c r="R3789" s="70">
        <f t="shared" ca="1" si="119"/>
        <v>3789</v>
      </c>
      <c r="S3789" s="69"/>
      <c r="T3789" s="76"/>
    </row>
    <row r="3790" spans="1:20" ht="17.25" thickBot="1">
      <c r="A3790" s="2"/>
      <c r="B3790" s="356" t="s">
        <v>237</v>
      </c>
      <c r="C3790" s="83">
        <v>3409</v>
      </c>
      <c r="D3790" s="98" t="s">
        <v>9</v>
      </c>
      <c r="E3790" s="99" t="s">
        <v>10</v>
      </c>
      <c r="F3790" s="99" t="s">
        <v>18</v>
      </c>
      <c r="G3790" s="99" t="s">
        <v>19</v>
      </c>
      <c r="H3790" s="99" t="s">
        <v>23</v>
      </c>
      <c r="I3790" s="99"/>
      <c r="J3790" s="99"/>
      <c r="K3790" s="99"/>
      <c r="L3790" s="99"/>
      <c r="M3790" s="99"/>
      <c r="N3790" s="99"/>
      <c r="O3790" s="59">
        <f ca="1">IF(D3790="цвет",SUM(O3791:INDIRECT("N"&amp;R3790)),IF(SUM(E3790:N3790)=0,"",SUM(E3790:N3790)))</f>
        <v>0</v>
      </c>
      <c r="P3790" s="68">
        <v>3874</v>
      </c>
      <c r="Q3790" s="55">
        <f t="shared" si="118"/>
        <v>3409</v>
      </c>
      <c r="R3790" s="70">
        <f t="shared" ca="1" si="119"/>
        <v>3793</v>
      </c>
      <c r="S3790" s="85">
        <v>3874</v>
      </c>
      <c r="T3790" s="86">
        <f ca="1">O3790*S3790</f>
        <v>0</v>
      </c>
    </row>
    <row r="3791" spans="1:20" ht="17.25" thickBot="1">
      <c r="A3791" s="2"/>
      <c r="B3791" s="366"/>
      <c r="C3791" s="75"/>
      <c r="D3791" s="5" t="s">
        <v>238</v>
      </c>
      <c r="E3791" s="7"/>
      <c r="F3791" s="7"/>
      <c r="G3791" s="351"/>
      <c r="H3791" s="351"/>
      <c r="I3791" s="7"/>
      <c r="J3791" s="7"/>
      <c r="K3791" s="7"/>
      <c r="L3791" s="7"/>
      <c r="M3791" s="7"/>
      <c r="N3791" s="7"/>
      <c r="O3791" s="91" t="str">
        <f ca="1">IF(D3791="цвет",SUM(O3792:INDIRECT("N"&amp;R3791)),IF(SUM(E3791:N3791)=0,"",SUM(E3791:N3791)))</f>
        <v/>
      </c>
      <c r="P3791" s="68" t="s">
        <v>98</v>
      </c>
      <c r="Q3791" s="55">
        <f t="shared" si="118"/>
        <v>3409</v>
      </c>
      <c r="R3791" s="70">
        <f t="shared" ca="1" si="119"/>
        <v>3793</v>
      </c>
      <c r="S3791" s="69"/>
      <c r="T3791" s="76"/>
    </row>
    <row r="3792" spans="1:20" ht="135" customHeight="1">
      <c r="A3792" s="2"/>
      <c r="B3792" s="366"/>
      <c r="C3792" s="75"/>
      <c r="D3792" s="383" t="s">
        <v>1037</v>
      </c>
      <c r="E3792" s="384"/>
      <c r="F3792" s="384"/>
      <c r="G3792" s="384"/>
      <c r="H3792" s="384"/>
      <c r="I3792" s="384"/>
      <c r="J3792" s="384"/>
      <c r="K3792" s="384"/>
      <c r="L3792" s="384"/>
      <c r="M3792" s="384"/>
      <c r="N3792" s="385"/>
      <c r="O3792" s="91" t="str">
        <f ca="1">IF(D3792="цвет",SUM(O3793:INDIRECT("N"&amp;R3792)),IF(SUM(E3792:N3792)=0,"",SUM(E3792:N3792)))</f>
        <v/>
      </c>
      <c r="P3792" s="68" t="s">
        <v>98</v>
      </c>
      <c r="Q3792" s="55">
        <f t="shared" si="118"/>
        <v>3409</v>
      </c>
      <c r="R3792" s="70">
        <f t="shared" ca="1" si="119"/>
        <v>3793</v>
      </c>
      <c r="S3792" s="69"/>
      <c r="T3792" s="76"/>
    </row>
    <row r="3793" spans="1:20" ht="17.45" customHeight="1" thickBot="1">
      <c r="A3793" s="2"/>
      <c r="B3793" s="358"/>
      <c r="C3793" s="8"/>
      <c r="D3793" s="362" t="str">
        <f>HYPERLINK("https://miamia.ru/search/index.php?q="&amp;Q3793&amp;"&amp;s=Поиск?utm_source=Excel&amp;utm_medium=Nalichie&amp;utm_content="&amp;Q3793&amp;"","Посмотреть большую фотографию на сайте")</f>
        <v>Посмотреть большую фотографию на сайте</v>
      </c>
      <c r="E3793" s="363"/>
      <c r="F3793" s="363"/>
      <c r="G3793" s="363"/>
      <c r="H3793" s="363"/>
      <c r="I3793" s="363"/>
      <c r="J3793" s="363"/>
      <c r="K3793" s="363"/>
      <c r="L3793" s="363"/>
      <c r="M3793" s="363"/>
      <c r="N3793" s="364"/>
      <c r="O3793" s="91" t="str">
        <f ca="1">IF(D3793="цвет",SUM(O3794:INDIRECT("N"&amp;R3793)),IF(SUM(E3793:N3793)=0,"",SUM(E3793:N3793)))</f>
        <v/>
      </c>
      <c r="P3793" s="68" t="s">
        <v>98</v>
      </c>
      <c r="Q3793" s="55">
        <f t="shared" si="118"/>
        <v>3409</v>
      </c>
      <c r="R3793" s="70">
        <f t="shared" ca="1" si="119"/>
        <v>3793</v>
      </c>
      <c r="S3793" s="69"/>
      <c r="T3793" s="76"/>
    </row>
    <row r="3794" spans="1:20" ht="17.25" thickBot="1">
      <c r="A3794" s="2"/>
      <c r="B3794" s="356" t="s">
        <v>237</v>
      </c>
      <c r="C3794" s="83">
        <v>3427</v>
      </c>
      <c r="D3794" s="98" t="s">
        <v>9</v>
      </c>
      <c r="E3794" s="99" t="s">
        <v>11</v>
      </c>
      <c r="F3794" s="99" t="s">
        <v>12</v>
      </c>
      <c r="G3794" s="99" t="s">
        <v>13</v>
      </c>
      <c r="H3794" s="99" t="s">
        <v>14</v>
      </c>
      <c r="I3794" s="99" t="s">
        <v>15</v>
      </c>
      <c r="J3794" s="99" t="s">
        <v>16</v>
      </c>
      <c r="K3794" s="99" t="s">
        <v>21</v>
      </c>
      <c r="L3794" s="99" t="s">
        <v>22</v>
      </c>
      <c r="M3794" s="99"/>
      <c r="N3794" s="99"/>
      <c r="O3794" s="59">
        <f ca="1">IF(D3794="цвет",SUM(O3795:INDIRECT("N"&amp;R3794)),IF(SUM(E3794:N3794)=0,"",SUM(E3794:N3794)))</f>
        <v>0</v>
      </c>
      <c r="P3794" s="68">
        <v>4650</v>
      </c>
      <c r="Q3794" s="55">
        <f t="shared" si="118"/>
        <v>3427</v>
      </c>
      <c r="R3794" s="70">
        <f t="shared" ca="1" si="119"/>
        <v>3797</v>
      </c>
      <c r="S3794" s="85">
        <v>4650</v>
      </c>
      <c r="T3794" s="86">
        <f ca="1">O3794*S3794</f>
        <v>0</v>
      </c>
    </row>
    <row r="3795" spans="1:20" ht="17.25" thickBot="1">
      <c r="A3795" s="2"/>
      <c r="B3795" s="366"/>
      <c r="C3795" s="75"/>
      <c r="D3795" s="5" t="s">
        <v>238</v>
      </c>
      <c r="E3795" s="351"/>
      <c r="F3795" s="351"/>
      <c r="G3795" s="181"/>
      <c r="H3795" s="351"/>
      <c r="I3795" s="351"/>
      <c r="J3795" s="351"/>
      <c r="K3795" s="351"/>
      <c r="L3795" s="351"/>
      <c r="M3795" s="7"/>
      <c r="N3795" s="7"/>
      <c r="O3795" s="91" t="str">
        <f ca="1">IF(D3795="цвет",SUM(O3796:INDIRECT("N"&amp;R3795)),IF(SUM(E3795:N3795)=0,"",SUM(E3795:N3795)))</f>
        <v/>
      </c>
      <c r="P3795" s="68" t="s">
        <v>98</v>
      </c>
      <c r="Q3795" s="55">
        <f t="shared" si="118"/>
        <v>3427</v>
      </c>
      <c r="R3795" s="70">
        <f t="shared" ca="1" si="119"/>
        <v>3797</v>
      </c>
      <c r="S3795" s="69"/>
      <c r="T3795" s="76"/>
    </row>
    <row r="3796" spans="1:20" ht="135" customHeight="1">
      <c r="A3796" s="2"/>
      <c r="B3796" s="366"/>
      <c r="C3796" s="75"/>
      <c r="D3796" s="383" t="s">
        <v>2212</v>
      </c>
      <c r="E3796" s="384"/>
      <c r="F3796" s="384"/>
      <c r="G3796" s="384"/>
      <c r="H3796" s="384"/>
      <c r="I3796" s="384"/>
      <c r="J3796" s="384"/>
      <c r="K3796" s="384"/>
      <c r="L3796" s="384"/>
      <c r="M3796" s="384"/>
      <c r="N3796" s="385"/>
      <c r="O3796" s="91" t="str">
        <f ca="1">IF(D3796="цвет",SUM(O3797:INDIRECT("N"&amp;R3796)),IF(SUM(E3796:N3796)=0,"",SUM(E3796:N3796)))</f>
        <v/>
      </c>
      <c r="P3796" s="68" t="s">
        <v>98</v>
      </c>
      <c r="Q3796" s="55">
        <f t="shared" si="118"/>
        <v>3427</v>
      </c>
      <c r="R3796" s="70">
        <f t="shared" ca="1" si="119"/>
        <v>3797</v>
      </c>
      <c r="S3796" s="69"/>
      <c r="T3796" s="76"/>
    </row>
    <row r="3797" spans="1:20" ht="17.45" customHeight="1" thickBot="1">
      <c r="A3797" s="2"/>
      <c r="B3797" s="358"/>
      <c r="C3797" s="8"/>
      <c r="D3797" s="362" t="str">
        <f>HYPERLINK("https://miamia.ru/search/index.php?q="&amp;Q3797&amp;"&amp;s=Поиск?utm_source=Excel&amp;utm_medium=Nalichie&amp;utm_content="&amp;Q3797&amp;"","Посмотреть большую фотографию на сайте")</f>
        <v>Посмотреть большую фотографию на сайте</v>
      </c>
      <c r="E3797" s="363"/>
      <c r="F3797" s="363"/>
      <c r="G3797" s="363"/>
      <c r="H3797" s="363"/>
      <c r="I3797" s="363"/>
      <c r="J3797" s="363"/>
      <c r="K3797" s="363"/>
      <c r="L3797" s="363"/>
      <c r="M3797" s="363"/>
      <c r="N3797" s="364"/>
      <c r="O3797" s="91" t="str">
        <f ca="1">IF(D3797="цвет",SUM(O3798:INDIRECT("N"&amp;R3797)),IF(SUM(E3797:N3797)=0,"",SUM(E3797:N3797)))</f>
        <v/>
      </c>
      <c r="P3797" s="68" t="s">
        <v>98</v>
      </c>
      <c r="Q3797" s="55">
        <f t="shared" si="118"/>
        <v>3427</v>
      </c>
      <c r="R3797" s="70">
        <f t="shared" ca="1" si="119"/>
        <v>3797</v>
      </c>
      <c r="S3797" s="69"/>
      <c r="T3797" s="76"/>
    </row>
    <row r="3798" spans="1:20" ht="23.1" customHeight="1" thickBot="1">
      <c r="A3798" s="2"/>
      <c r="B3798" s="28" t="s">
        <v>2247</v>
      </c>
      <c r="C3798" s="29"/>
      <c r="D3798" s="30"/>
      <c r="E3798" s="31"/>
      <c r="F3798" s="31"/>
      <c r="G3798" s="31"/>
      <c r="H3798" s="31"/>
      <c r="I3798" s="31"/>
      <c r="J3798" s="31"/>
      <c r="K3798" s="31"/>
      <c r="L3798" s="31"/>
      <c r="M3798" s="31"/>
      <c r="N3798" s="31"/>
      <c r="O3798" s="91" t="str">
        <f ca="1">IF(D3798="цвет",SUM(O3799:INDIRECT("N"&amp;R3798)),IF(SUM(E3798:N3798)=0,"",SUM(E3798:N3798)))</f>
        <v/>
      </c>
      <c r="P3798" s="68" t="s">
        <v>98</v>
      </c>
      <c r="Q3798" s="55">
        <f t="shared" si="118"/>
        <v>3427</v>
      </c>
      <c r="R3798" s="70">
        <f t="shared" ca="1" si="119"/>
        <v>3802</v>
      </c>
    </row>
    <row r="3799" spans="1:20" ht="17.25" thickBot="1">
      <c r="A3799" s="2"/>
      <c r="B3799" s="356" t="s">
        <v>2203</v>
      </c>
      <c r="C3799" s="83">
        <v>4691</v>
      </c>
      <c r="D3799" s="98" t="s">
        <v>9</v>
      </c>
      <c r="E3799" s="99" t="s">
        <v>11</v>
      </c>
      <c r="F3799" s="99" t="s">
        <v>12</v>
      </c>
      <c r="G3799" s="99" t="s">
        <v>13</v>
      </c>
      <c r="H3799" s="99" t="s">
        <v>14</v>
      </c>
      <c r="I3799" s="99" t="s">
        <v>15</v>
      </c>
      <c r="J3799" s="99" t="s">
        <v>16</v>
      </c>
      <c r="K3799" s="99" t="s">
        <v>21</v>
      </c>
      <c r="L3799" s="99" t="s">
        <v>22</v>
      </c>
      <c r="M3799" s="99"/>
      <c r="N3799" s="100"/>
      <c r="O3799" s="93">
        <f ca="1">IF(D3799="цвет",SUM(O3800:INDIRECT("N"&amp;R3799)),IF(SUM(E3799:N3799)=0,"",SUM(E3799:N3799)))</f>
        <v>0</v>
      </c>
      <c r="P3799" s="68">
        <v>2582</v>
      </c>
      <c r="Q3799" s="69">
        <f t="shared" si="118"/>
        <v>4691</v>
      </c>
      <c r="R3799" s="70">
        <f t="shared" ca="1" si="119"/>
        <v>3802</v>
      </c>
      <c r="S3799" s="101">
        <v>2582</v>
      </c>
      <c r="T3799" s="62">
        <f ca="1">S3799*O3799</f>
        <v>0</v>
      </c>
    </row>
    <row r="3800" spans="1:20" ht="17.25" thickBot="1">
      <c r="A3800" s="2"/>
      <c r="B3800" s="357"/>
      <c r="C3800" s="75"/>
      <c r="D3800" s="5" t="s">
        <v>44</v>
      </c>
      <c r="E3800" s="7"/>
      <c r="F3800" s="181"/>
      <c r="G3800" s="7"/>
      <c r="H3800" s="7"/>
      <c r="I3800" s="7"/>
      <c r="J3800" s="181"/>
      <c r="K3800" s="181"/>
      <c r="L3800" s="7"/>
      <c r="M3800" s="7"/>
      <c r="N3800" s="97"/>
      <c r="O3800" s="94" t="str">
        <f ca="1">IF(D3800="цвет",SUM(O3801:INDIRECT("N"&amp;R3800)),IF(SUM(E3800:N3800)=0,"",SUM(E3800:N3800)))</f>
        <v/>
      </c>
      <c r="P3800" s="68" t="s">
        <v>98</v>
      </c>
      <c r="Q3800" s="69">
        <f t="shared" si="118"/>
        <v>4691</v>
      </c>
      <c r="R3800" s="70">
        <f t="shared" ca="1" si="119"/>
        <v>3802</v>
      </c>
      <c r="S3800" s="69"/>
      <c r="T3800" s="102"/>
    </row>
    <row r="3801" spans="1:20" ht="135" customHeight="1">
      <c r="A3801" s="2"/>
      <c r="B3801" s="357"/>
      <c r="C3801" s="75"/>
      <c r="D3801" s="359" t="s">
        <v>2206</v>
      </c>
      <c r="E3801" s="360"/>
      <c r="F3801" s="360"/>
      <c r="G3801" s="360"/>
      <c r="H3801" s="360"/>
      <c r="I3801" s="360"/>
      <c r="J3801" s="360"/>
      <c r="K3801" s="360"/>
      <c r="L3801" s="360"/>
      <c r="M3801" s="360"/>
      <c r="N3801" s="360"/>
      <c r="O3801" s="94" t="str">
        <f ca="1">IF(D3801="цвет",SUM(O3802:INDIRECT("N"&amp;R3801)),IF(SUM(E3801:N3801)=0,"",SUM(E3801:N3801)))</f>
        <v/>
      </c>
      <c r="P3801" s="68" t="s">
        <v>98</v>
      </c>
      <c r="Q3801" s="69">
        <f t="shared" si="118"/>
        <v>4691</v>
      </c>
      <c r="R3801" s="70">
        <f t="shared" ca="1" si="119"/>
        <v>3802</v>
      </c>
      <c r="S3801" s="69"/>
      <c r="T3801" s="102"/>
    </row>
    <row r="3802" spans="1:20" ht="17.45" customHeight="1" thickBot="1">
      <c r="A3802" s="2"/>
      <c r="B3802" s="365"/>
      <c r="C3802" s="77"/>
      <c r="D3802" s="362" t="str">
        <f>HYPERLINK("https://miamia.ru/search/index.php?q="&amp;Q3802&amp;"&amp;s=Поиск?utm_source=Excel&amp;utm_medium=Nalichie&amp;utm_content="&amp;Q3802&amp;"","Посмотреть большую фотографию на сайте")</f>
        <v>Посмотреть большую фотографию на сайте</v>
      </c>
      <c r="E3802" s="363"/>
      <c r="F3802" s="363"/>
      <c r="G3802" s="363"/>
      <c r="H3802" s="363"/>
      <c r="I3802" s="363"/>
      <c r="J3802" s="363"/>
      <c r="K3802" s="363"/>
      <c r="L3802" s="363"/>
      <c r="M3802" s="363"/>
      <c r="N3802" s="363"/>
      <c r="O3802" s="94" t="str">
        <f ca="1">IF(D3802="цвет",SUM(O3803:INDIRECT("N"&amp;R3802)),IF(SUM(E3802:N3802)=0,"",SUM(E3802:N3802)))</f>
        <v/>
      </c>
      <c r="P3802" s="68" t="s">
        <v>98</v>
      </c>
      <c r="Q3802" s="69">
        <f t="shared" si="118"/>
        <v>4691</v>
      </c>
      <c r="R3802" s="70">
        <f t="shared" ca="1" si="119"/>
        <v>3802</v>
      </c>
      <c r="S3802" s="69"/>
      <c r="T3802" s="102"/>
    </row>
    <row r="3803" spans="1:20" ht="17.25" thickBot="1">
      <c r="A3803" s="2"/>
      <c r="B3803" s="356" t="s">
        <v>2203</v>
      </c>
      <c r="C3803" s="83">
        <v>4693</v>
      </c>
      <c r="D3803" s="98" t="s">
        <v>9</v>
      </c>
      <c r="E3803" s="99" t="s">
        <v>17</v>
      </c>
      <c r="F3803" s="74" t="s">
        <v>18</v>
      </c>
      <c r="G3803" s="74" t="s">
        <v>19</v>
      </c>
      <c r="H3803" s="74" t="s">
        <v>23</v>
      </c>
      <c r="I3803" s="99"/>
      <c r="J3803" s="99"/>
      <c r="K3803" s="99"/>
      <c r="L3803" s="99"/>
      <c r="M3803" s="99"/>
      <c r="N3803" s="100"/>
      <c r="O3803" s="93">
        <f ca="1">IF(D3803="цвет",SUM(O3804:INDIRECT("N"&amp;R3803)),IF(SUM(E3803:N3803)=0,"",SUM(E3803:N3803)))</f>
        <v>0</v>
      </c>
      <c r="P3803" s="68">
        <v>3358</v>
      </c>
      <c r="Q3803" s="69">
        <f t="shared" si="118"/>
        <v>4693</v>
      </c>
      <c r="R3803" s="70">
        <f t="shared" ca="1" si="119"/>
        <v>3806</v>
      </c>
      <c r="S3803" s="101">
        <v>3358</v>
      </c>
      <c r="T3803" s="62">
        <f ca="1">S3803*O3803</f>
        <v>0</v>
      </c>
    </row>
    <row r="3804" spans="1:20" ht="17.25" thickBot="1">
      <c r="A3804" s="2"/>
      <c r="B3804" s="357"/>
      <c r="C3804" s="75"/>
      <c r="D3804" s="5" t="s">
        <v>44</v>
      </c>
      <c r="E3804" s="181"/>
      <c r="F3804" s="7"/>
      <c r="G3804" s="351"/>
      <c r="H3804" s="7"/>
      <c r="I3804" s="7"/>
      <c r="J3804" s="7"/>
      <c r="K3804" s="7"/>
      <c r="L3804" s="7"/>
      <c r="M3804" s="7"/>
      <c r="N3804" s="97"/>
      <c r="O3804" s="94" t="str">
        <f ca="1">IF(D3804="цвет",SUM(O3805:INDIRECT("N"&amp;R3804)),IF(SUM(E3804:N3804)=0,"",SUM(E3804:N3804)))</f>
        <v/>
      </c>
      <c r="P3804" s="68" t="s">
        <v>98</v>
      </c>
      <c r="Q3804" s="69">
        <f t="shared" si="118"/>
        <v>4693</v>
      </c>
      <c r="R3804" s="70">
        <f t="shared" ca="1" si="119"/>
        <v>3806</v>
      </c>
      <c r="S3804" s="69"/>
      <c r="T3804" s="102"/>
    </row>
    <row r="3805" spans="1:20" ht="135" customHeight="1">
      <c r="A3805" s="2"/>
      <c r="B3805" s="357"/>
      <c r="C3805" s="75"/>
      <c r="D3805" s="359" t="s">
        <v>2208</v>
      </c>
      <c r="E3805" s="360"/>
      <c r="F3805" s="360"/>
      <c r="G3805" s="360"/>
      <c r="H3805" s="360"/>
      <c r="I3805" s="360"/>
      <c r="J3805" s="360"/>
      <c r="K3805" s="360"/>
      <c r="L3805" s="360"/>
      <c r="M3805" s="360"/>
      <c r="N3805" s="360"/>
      <c r="O3805" s="94" t="str">
        <f ca="1">IF(D3805="цвет",SUM(O3806:INDIRECT("N"&amp;R3805)),IF(SUM(E3805:N3805)=0,"",SUM(E3805:N3805)))</f>
        <v/>
      </c>
      <c r="P3805" s="68" t="s">
        <v>98</v>
      </c>
      <c r="Q3805" s="69">
        <f t="shared" si="118"/>
        <v>4693</v>
      </c>
      <c r="R3805" s="70">
        <f t="shared" ca="1" si="119"/>
        <v>3806</v>
      </c>
      <c r="S3805" s="69"/>
      <c r="T3805" s="102"/>
    </row>
    <row r="3806" spans="1:20" ht="17.45" customHeight="1" thickBot="1">
      <c r="A3806" s="2"/>
      <c r="B3806" s="365"/>
      <c r="C3806" s="77"/>
      <c r="D3806" s="362" t="str">
        <f>HYPERLINK("https://miamia.ru/search/index.php?q="&amp;Q3806&amp;"&amp;s=Поиск?utm_source=Excel&amp;utm_medium=Nalichie&amp;utm_content="&amp;Q3806&amp;"","Посмотреть большую фотографию на сайте")</f>
        <v>Посмотреть большую фотографию на сайте</v>
      </c>
      <c r="E3806" s="363"/>
      <c r="F3806" s="363"/>
      <c r="G3806" s="363"/>
      <c r="H3806" s="363"/>
      <c r="I3806" s="363"/>
      <c r="J3806" s="363"/>
      <c r="K3806" s="363"/>
      <c r="L3806" s="363"/>
      <c r="M3806" s="363"/>
      <c r="N3806" s="363"/>
      <c r="O3806" s="94" t="str">
        <f ca="1">IF(D3806="цвет",SUM(O3807:INDIRECT("N"&amp;R3806)),IF(SUM(E3806:N3806)=0,"",SUM(E3806:N3806)))</f>
        <v/>
      </c>
      <c r="P3806" s="68" t="s">
        <v>98</v>
      </c>
      <c r="Q3806" s="69">
        <f t="shared" si="118"/>
        <v>4693</v>
      </c>
      <c r="R3806" s="70">
        <f t="shared" ca="1" si="119"/>
        <v>3806</v>
      </c>
      <c r="S3806" s="69"/>
      <c r="T3806" s="102"/>
    </row>
    <row r="3807" spans="1:20" ht="17.25" thickBot="1">
      <c r="A3807" s="2"/>
      <c r="B3807" s="356" t="s">
        <v>2203</v>
      </c>
      <c r="C3807" s="83">
        <v>4694</v>
      </c>
      <c r="D3807" s="98" t="s">
        <v>9</v>
      </c>
      <c r="E3807" s="99" t="s">
        <v>11</v>
      </c>
      <c r="F3807" s="99" t="s">
        <v>12</v>
      </c>
      <c r="G3807" s="99" t="s">
        <v>13</v>
      </c>
      <c r="H3807" s="99" t="s">
        <v>14</v>
      </c>
      <c r="I3807" s="99" t="s">
        <v>15</v>
      </c>
      <c r="J3807" s="99" t="s">
        <v>16</v>
      </c>
      <c r="K3807" s="99" t="s">
        <v>21</v>
      </c>
      <c r="L3807" s="99" t="s">
        <v>22</v>
      </c>
      <c r="M3807" s="99"/>
      <c r="N3807" s="100"/>
      <c r="O3807" s="93">
        <f ca="1">IF(D3807="цвет",SUM(O3808:INDIRECT("N"&amp;R3807)),IF(SUM(E3807:N3807)=0,"",SUM(E3807:N3807)))</f>
        <v>0</v>
      </c>
      <c r="P3807" s="68">
        <v>4521</v>
      </c>
      <c r="Q3807" s="69">
        <f t="shared" si="118"/>
        <v>4694</v>
      </c>
      <c r="R3807" s="70">
        <f t="shared" ca="1" si="119"/>
        <v>3810</v>
      </c>
      <c r="S3807" s="101">
        <v>4521</v>
      </c>
      <c r="T3807" s="62">
        <f ca="1">S3807*O3807</f>
        <v>0</v>
      </c>
    </row>
    <row r="3808" spans="1:20" ht="17.25" thickBot="1">
      <c r="A3808" s="2"/>
      <c r="B3808" s="357"/>
      <c r="C3808" s="75"/>
      <c r="D3808" s="5" t="s">
        <v>44</v>
      </c>
      <c r="E3808" s="7"/>
      <c r="F3808" s="351"/>
      <c r="G3808" s="181"/>
      <c r="H3808" s="181"/>
      <c r="I3808" s="181"/>
      <c r="J3808" s="7"/>
      <c r="K3808" s="7"/>
      <c r="L3808" s="7"/>
      <c r="M3808" s="7"/>
      <c r="N3808" s="97"/>
      <c r="O3808" s="94" t="str">
        <f ca="1">IF(D3808="цвет",SUM(O3809:INDIRECT("N"&amp;R3808)),IF(SUM(E3808:N3808)=0,"",SUM(E3808:N3808)))</f>
        <v/>
      </c>
      <c r="P3808" s="68" t="s">
        <v>98</v>
      </c>
      <c r="Q3808" s="69">
        <f t="shared" si="118"/>
        <v>4694</v>
      </c>
      <c r="R3808" s="70">
        <f t="shared" ca="1" si="119"/>
        <v>3810</v>
      </c>
      <c r="S3808" s="69"/>
      <c r="T3808" s="102"/>
    </row>
    <row r="3809" spans="1:20" ht="135" customHeight="1">
      <c r="A3809" s="2"/>
      <c r="B3809" s="357"/>
      <c r="C3809" s="75"/>
      <c r="D3809" s="359" t="s">
        <v>2204</v>
      </c>
      <c r="E3809" s="360"/>
      <c r="F3809" s="360"/>
      <c r="G3809" s="360"/>
      <c r="H3809" s="360"/>
      <c r="I3809" s="360"/>
      <c r="J3809" s="360"/>
      <c r="K3809" s="360"/>
      <c r="L3809" s="360"/>
      <c r="M3809" s="360"/>
      <c r="N3809" s="360"/>
      <c r="O3809" s="94" t="str">
        <f ca="1">IF(D3809="цвет",SUM(O3810:INDIRECT("N"&amp;R3809)),IF(SUM(E3809:N3809)=0,"",SUM(E3809:N3809)))</f>
        <v/>
      </c>
      <c r="P3809" s="68" t="s">
        <v>98</v>
      </c>
      <c r="Q3809" s="69">
        <f t="shared" si="118"/>
        <v>4694</v>
      </c>
      <c r="R3809" s="70">
        <f t="shared" ca="1" si="119"/>
        <v>3810</v>
      </c>
      <c r="S3809" s="69"/>
      <c r="T3809" s="102"/>
    </row>
    <row r="3810" spans="1:20" ht="17.45" customHeight="1" thickBot="1">
      <c r="A3810" s="2"/>
      <c r="B3810" s="365"/>
      <c r="C3810" s="77"/>
      <c r="D3810" s="362" t="str">
        <f>HYPERLINK("https://miamia.ru/search/index.php?q="&amp;Q3810&amp;"&amp;s=Поиск?utm_source=Excel&amp;utm_medium=Nalichie&amp;utm_content="&amp;Q3810&amp;"","Посмотреть большую фотографию на сайте")</f>
        <v>Посмотреть большую фотографию на сайте</v>
      </c>
      <c r="E3810" s="363"/>
      <c r="F3810" s="363"/>
      <c r="G3810" s="363"/>
      <c r="H3810" s="363"/>
      <c r="I3810" s="363"/>
      <c r="J3810" s="363"/>
      <c r="K3810" s="363"/>
      <c r="L3810" s="363"/>
      <c r="M3810" s="363"/>
      <c r="N3810" s="363"/>
      <c r="O3810" s="94" t="str">
        <f ca="1">IF(D3810="цвет",SUM(O3811:INDIRECT("N"&amp;R3810)),IF(SUM(E3810:N3810)=0,"",SUM(E3810:N3810)))</f>
        <v/>
      </c>
      <c r="P3810" s="68" t="s">
        <v>98</v>
      </c>
      <c r="Q3810" s="69">
        <f t="shared" si="118"/>
        <v>4694</v>
      </c>
      <c r="R3810" s="70">
        <f t="shared" ca="1" si="119"/>
        <v>3810</v>
      </c>
      <c r="S3810" s="69"/>
      <c r="T3810" s="102"/>
    </row>
    <row r="3811" spans="1:20" ht="17.25" thickBot="1">
      <c r="A3811" s="2"/>
      <c r="B3811" s="356" t="s">
        <v>2203</v>
      </c>
      <c r="C3811" s="83">
        <v>4696</v>
      </c>
      <c r="D3811" s="98" t="s">
        <v>9</v>
      </c>
      <c r="E3811" s="99" t="s">
        <v>11</v>
      </c>
      <c r="F3811" s="99" t="s">
        <v>12</v>
      </c>
      <c r="G3811" s="99" t="s">
        <v>13</v>
      </c>
      <c r="H3811" s="99" t="s">
        <v>14</v>
      </c>
      <c r="I3811" s="99" t="s">
        <v>15</v>
      </c>
      <c r="J3811" s="99" t="s">
        <v>16</v>
      </c>
      <c r="K3811" s="99" t="s">
        <v>21</v>
      </c>
      <c r="L3811" s="99" t="s">
        <v>22</v>
      </c>
      <c r="M3811" s="99" t="s">
        <v>66</v>
      </c>
      <c r="N3811" s="100"/>
      <c r="O3811" s="93">
        <f ca="1">IF(D3811="цвет",SUM(O3812:INDIRECT("N"&amp;R3811)),IF(SUM(E3811:N3811)=0,"",SUM(E3811:N3811)))</f>
        <v>0</v>
      </c>
      <c r="P3811" s="68">
        <v>4650</v>
      </c>
      <c r="Q3811" s="69">
        <f t="shared" si="118"/>
        <v>4696</v>
      </c>
      <c r="R3811" s="70">
        <f t="shared" ca="1" si="119"/>
        <v>3814</v>
      </c>
      <c r="S3811" s="101">
        <v>4650</v>
      </c>
      <c r="T3811" s="62">
        <f ca="1">S3811*O3811</f>
        <v>0</v>
      </c>
    </row>
    <row r="3812" spans="1:20" ht="17.25" thickBot="1">
      <c r="A3812" s="2"/>
      <c r="B3812" s="357"/>
      <c r="C3812" s="75"/>
      <c r="D3812" s="5" t="s">
        <v>44</v>
      </c>
      <c r="E3812" s="7"/>
      <c r="F3812" s="7"/>
      <c r="G3812" s="7"/>
      <c r="H3812" s="181"/>
      <c r="I3812" s="181"/>
      <c r="J3812" s="7"/>
      <c r="K3812" s="7"/>
      <c r="L3812" s="181"/>
      <c r="M3812" s="7"/>
      <c r="N3812" s="97"/>
      <c r="O3812" s="94" t="str">
        <f ca="1">IF(D3812="цвет",SUM(O3813:INDIRECT("N"&amp;R3812)),IF(SUM(E3812:N3812)=0,"",SUM(E3812:N3812)))</f>
        <v/>
      </c>
      <c r="P3812" s="68" t="s">
        <v>98</v>
      </c>
      <c r="Q3812" s="69">
        <f t="shared" si="118"/>
        <v>4696</v>
      </c>
      <c r="R3812" s="70">
        <f t="shared" ca="1" si="119"/>
        <v>3814</v>
      </c>
      <c r="S3812" s="69"/>
      <c r="T3812" s="102"/>
    </row>
    <row r="3813" spans="1:20" ht="135" customHeight="1">
      <c r="A3813" s="2"/>
      <c r="B3813" s="357"/>
      <c r="C3813" s="75"/>
      <c r="D3813" s="359" t="s">
        <v>2205</v>
      </c>
      <c r="E3813" s="360"/>
      <c r="F3813" s="360"/>
      <c r="G3813" s="360"/>
      <c r="H3813" s="360"/>
      <c r="I3813" s="360"/>
      <c r="J3813" s="360"/>
      <c r="K3813" s="360"/>
      <c r="L3813" s="360"/>
      <c r="M3813" s="360"/>
      <c r="N3813" s="360"/>
      <c r="O3813" s="94" t="str">
        <f ca="1">IF(D3813="цвет",SUM(O3814:INDIRECT("N"&amp;R3813)),IF(SUM(E3813:N3813)=0,"",SUM(E3813:N3813)))</f>
        <v/>
      </c>
      <c r="P3813" s="68" t="s">
        <v>98</v>
      </c>
      <c r="Q3813" s="69">
        <f t="shared" si="118"/>
        <v>4696</v>
      </c>
      <c r="R3813" s="70">
        <f t="shared" ca="1" si="119"/>
        <v>3814</v>
      </c>
      <c r="S3813" s="69"/>
      <c r="T3813" s="102"/>
    </row>
    <row r="3814" spans="1:20" ht="17.45" customHeight="1" thickBot="1">
      <c r="A3814" s="2"/>
      <c r="B3814" s="365"/>
      <c r="C3814" s="77"/>
      <c r="D3814" s="362" t="str">
        <f>HYPERLINK("https://miamia.ru/search/index.php?q="&amp;Q3814&amp;"&amp;s=Поиск?utm_source=Excel&amp;utm_medium=Nalichie&amp;utm_content="&amp;Q3814&amp;"","Посмотреть большую фотографию на сайте")</f>
        <v>Посмотреть большую фотографию на сайте</v>
      </c>
      <c r="E3814" s="363"/>
      <c r="F3814" s="363"/>
      <c r="G3814" s="363"/>
      <c r="H3814" s="363"/>
      <c r="I3814" s="363"/>
      <c r="J3814" s="363"/>
      <c r="K3814" s="363"/>
      <c r="L3814" s="363"/>
      <c r="M3814" s="363"/>
      <c r="N3814" s="363"/>
      <c r="O3814" s="94" t="str">
        <f ca="1">IF(D3814="цвет",SUM(O3815:INDIRECT("N"&amp;R3814)),IF(SUM(E3814:N3814)=0,"",SUM(E3814:N3814)))</f>
        <v/>
      </c>
      <c r="P3814" s="68" t="s">
        <v>98</v>
      </c>
      <c r="Q3814" s="69">
        <f t="shared" si="118"/>
        <v>4696</v>
      </c>
      <c r="R3814" s="70">
        <f t="shared" ca="1" si="119"/>
        <v>3814</v>
      </c>
      <c r="S3814" s="69"/>
      <c r="T3814" s="102"/>
    </row>
    <row r="3815" spans="1:20" ht="17.25" thickBot="1">
      <c r="A3815" s="2"/>
      <c r="B3815" s="356" t="s">
        <v>2203</v>
      </c>
      <c r="C3815" s="83">
        <v>4698</v>
      </c>
      <c r="D3815" s="98" t="s">
        <v>9</v>
      </c>
      <c r="E3815" s="99" t="s">
        <v>13</v>
      </c>
      <c r="F3815" s="99" t="s">
        <v>14</v>
      </c>
      <c r="G3815" s="99" t="s">
        <v>15</v>
      </c>
      <c r="H3815" s="99" t="s">
        <v>16</v>
      </c>
      <c r="I3815" s="99" t="s">
        <v>21</v>
      </c>
      <c r="J3815" s="99" t="s">
        <v>22</v>
      </c>
      <c r="K3815" s="99" t="s">
        <v>66</v>
      </c>
      <c r="L3815" s="99" t="s">
        <v>1225</v>
      </c>
      <c r="M3815" s="99"/>
      <c r="N3815" s="100"/>
      <c r="O3815" s="93">
        <f ca="1">IF(D3815="цвет",SUM(O3816:INDIRECT("N"&amp;R3815)),IF(SUM(E3815:N3815)=0,"",SUM(E3815:N3815)))</f>
        <v>0</v>
      </c>
      <c r="P3815" s="68">
        <v>3228</v>
      </c>
      <c r="Q3815" s="69">
        <f t="shared" si="118"/>
        <v>4698</v>
      </c>
      <c r="R3815" s="70">
        <f t="shared" ca="1" si="119"/>
        <v>3818</v>
      </c>
      <c r="S3815" s="101">
        <v>3228</v>
      </c>
      <c r="T3815" s="62">
        <f ca="1">S3815*O3815</f>
        <v>0</v>
      </c>
    </row>
    <row r="3816" spans="1:20" ht="17.25" thickBot="1">
      <c r="A3816" s="2"/>
      <c r="B3816" s="357"/>
      <c r="C3816" s="75"/>
      <c r="D3816" s="5" t="s">
        <v>44</v>
      </c>
      <c r="E3816" s="7"/>
      <c r="F3816" s="7"/>
      <c r="G3816" s="7"/>
      <c r="H3816" s="181"/>
      <c r="I3816" s="7"/>
      <c r="J3816" s="7"/>
      <c r="K3816" s="7"/>
      <c r="L3816" s="7"/>
      <c r="M3816" s="7"/>
      <c r="N3816" s="97"/>
      <c r="O3816" s="94" t="str">
        <f ca="1">IF(D3816="цвет",SUM(O3817:INDIRECT("N"&amp;R3816)),IF(SUM(E3816:N3816)=0,"",SUM(E3816:N3816)))</f>
        <v/>
      </c>
      <c r="P3816" s="68" t="s">
        <v>98</v>
      </c>
      <c r="Q3816" s="69">
        <f t="shared" si="118"/>
        <v>4698</v>
      </c>
      <c r="R3816" s="70">
        <f t="shared" ca="1" si="119"/>
        <v>3818</v>
      </c>
      <c r="S3816" s="69"/>
      <c r="T3816" s="102"/>
    </row>
    <row r="3817" spans="1:20" ht="135" customHeight="1">
      <c r="A3817" s="2"/>
      <c r="B3817" s="357"/>
      <c r="C3817" s="75"/>
      <c r="D3817" s="359" t="s">
        <v>2207</v>
      </c>
      <c r="E3817" s="360"/>
      <c r="F3817" s="360"/>
      <c r="G3817" s="360"/>
      <c r="H3817" s="360"/>
      <c r="I3817" s="360"/>
      <c r="J3817" s="360"/>
      <c r="K3817" s="360"/>
      <c r="L3817" s="360"/>
      <c r="M3817" s="360"/>
      <c r="N3817" s="360"/>
      <c r="O3817" s="94" t="str">
        <f ca="1">IF(D3817="цвет",SUM(O3818:INDIRECT("N"&amp;R3817)),IF(SUM(E3817:N3817)=0,"",SUM(E3817:N3817)))</f>
        <v/>
      </c>
      <c r="P3817" s="68" t="s">
        <v>98</v>
      </c>
      <c r="Q3817" s="69">
        <f t="shared" si="118"/>
        <v>4698</v>
      </c>
      <c r="R3817" s="70">
        <f t="shared" ca="1" si="119"/>
        <v>3818</v>
      </c>
      <c r="S3817" s="69"/>
      <c r="T3817" s="102"/>
    </row>
    <row r="3818" spans="1:20" ht="17.45" customHeight="1" thickBot="1">
      <c r="A3818" s="2"/>
      <c r="B3818" s="365"/>
      <c r="C3818" s="77"/>
      <c r="D3818" s="362" t="str">
        <f>HYPERLINK("https://miamia.ru/search/index.php?q="&amp;Q3818&amp;"&amp;s=Поиск?utm_source=Excel&amp;utm_medium=Nalichie&amp;utm_content="&amp;Q3818&amp;"","Посмотреть большую фотографию на сайте")</f>
        <v>Посмотреть большую фотографию на сайте</v>
      </c>
      <c r="E3818" s="363"/>
      <c r="F3818" s="363"/>
      <c r="G3818" s="363"/>
      <c r="H3818" s="363"/>
      <c r="I3818" s="363"/>
      <c r="J3818" s="363"/>
      <c r="K3818" s="363"/>
      <c r="L3818" s="363"/>
      <c r="M3818" s="363"/>
      <c r="N3818" s="363"/>
      <c r="O3818" s="94" t="str">
        <f ca="1">IF(D3818="цвет",SUM(O3819:INDIRECT("N"&amp;R3818)),IF(SUM(E3818:N3818)=0,"",SUM(E3818:N3818)))</f>
        <v/>
      </c>
      <c r="P3818" s="68" t="s">
        <v>98</v>
      </c>
      <c r="Q3818" s="69">
        <f t="shared" si="118"/>
        <v>4698</v>
      </c>
      <c r="R3818" s="70">
        <f t="shared" ca="1" si="119"/>
        <v>3818</v>
      </c>
      <c r="S3818" s="69"/>
      <c r="T3818" s="102"/>
    </row>
    <row r="3819" spans="1:20" ht="23.1" customHeight="1" thickBot="1">
      <c r="A3819" s="2"/>
      <c r="B3819" s="28" t="s">
        <v>1130</v>
      </c>
      <c r="C3819" s="29"/>
      <c r="D3819" s="30"/>
      <c r="E3819" s="31"/>
      <c r="F3819" s="31"/>
      <c r="G3819" s="31"/>
      <c r="H3819" s="31"/>
      <c r="I3819" s="31"/>
      <c r="J3819" s="31"/>
      <c r="K3819" s="31"/>
      <c r="L3819" s="31"/>
      <c r="M3819" s="31"/>
      <c r="N3819" s="31"/>
      <c r="O3819" s="91" t="str">
        <f ca="1">IF(D3819="цвет",SUM(O3820:INDIRECT("N"&amp;R3819)),IF(SUM(E3819:N3819)=0,"",SUM(E3819:N3819)))</f>
        <v/>
      </c>
      <c r="P3819" s="68" t="s">
        <v>98</v>
      </c>
      <c r="Q3819" s="55">
        <f t="shared" si="118"/>
        <v>4698</v>
      </c>
      <c r="R3819" s="70">
        <f t="shared" ca="1" si="119"/>
        <v>3823</v>
      </c>
    </row>
    <row r="3820" spans="1:20" ht="17.25" thickBot="1">
      <c r="A3820" s="2"/>
      <c r="B3820" s="356" t="s">
        <v>1125</v>
      </c>
      <c r="C3820" s="83">
        <v>4360</v>
      </c>
      <c r="D3820" s="98" t="s">
        <v>9</v>
      </c>
      <c r="E3820" s="11" t="s">
        <v>10</v>
      </c>
      <c r="F3820" s="74" t="s">
        <v>11</v>
      </c>
      <c r="G3820" s="74" t="s">
        <v>12</v>
      </c>
      <c r="H3820" s="74" t="s">
        <v>13</v>
      </c>
      <c r="I3820" s="99" t="s">
        <v>14</v>
      </c>
      <c r="J3820" s="99" t="s">
        <v>15</v>
      </c>
      <c r="K3820" s="99" t="s">
        <v>16</v>
      </c>
      <c r="L3820" s="99" t="s">
        <v>21</v>
      </c>
      <c r="M3820" s="99" t="s">
        <v>22</v>
      </c>
      <c r="N3820" s="100"/>
      <c r="O3820" s="93">
        <f ca="1">IF(D3820="цвет",SUM(O3821:INDIRECT("N"&amp;R3820)),IF(SUM(E3820:N3820)=0,"",SUM(E3820:N3820)))</f>
        <v>0</v>
      </c>
      <c r="P3820" s="68">
        <v>2582</v>
      </c>
      <c r="Q3820" s="69">
        <f t="shared" si="118"/>
        <v>4360</v>
      </c>
      <c r="R3820" s="70">
        <f t="shared" ca="1" si="119"/>
        <v>3823</v>
      </c>
      <c r="S3820" s="101">
        <v>2582</v>
      </c>
      <c r="T3820" s="62">
        <f ca="1">S3820*O3820</f>
        <v>0</v>
      </c>
    </row>
    <row r="3821" spans="1:20" ht="17.25" thickBot="1">
      <c r="A3821" s="2"/>
      <c r="B3821" s="357"/>
      <c r="C3821" s="75"/>
      <c r="D3821" s="5" t="s">
        <v>29</v>
      </c>
      <c r="E3821" s="7"/>
      <c r="F3821" s="351"/>
      <c r="G3821" s="351"/>
      <c r="H3821" s="7"/>
      <c r="I3821" s="7"/>
      <c r="J3821" s="181"/>
      <c r="K3821" s="181"/>
      <c r="L3821" s="351"/>
      <c r="M3821" s="181"/>
      <c r="N3821" s="97"/>
      <c r="O3821" s="94" t="str">
        <f ca="1">IF(D3821="цвет",SUM(O3822:INDIRECT("N"&amp;R3821)),IF(SUM(E3821:N3821)=0,"",SUM(E3821:N3821)))</f>
        <v/>
      </c>
      <c r="P3821" s="68" t="s">
        <v>98</v>
      </c>
      <c r="Q3821" s="69">
        <f t="shared" si="118"/>
        <v>4360</v>
      </c>
      <c r="R3821" s="70">
        <f t="shared" ca="1" si="119"/>
        <v>3823</v>
      </c>
      <c r="S3821" s="69"/>
      <c r="T3821" s="102"/>
    </row>
    <row r="3822" spans="1:20" ht="135" customHeight="1">
      <c r="A3822" s="2"/>
      <c r="B3822" s="357"/>
      <c r="C3822" s="75"/>
      <c r="D3822" s="359" t="s">
        <v>2198</v>
      </c>
      <c r="E3822" s="360"/>
      <c r="F3822" s="360"/>
      <c r="G3822" s="360"/>
      <c r="H3822" s="360"/>
      <c r="I3822" s="360"/>
      <c r="J3822" s="360"/>
      <c r="K3822" s="360"/>
      <c r="L3822" s="360"/>
      <c r="M3822" s="360"/>
      <c r="N3822" s="360"/>
      <c r="O3822" s="94" t="str">
        <f ca="1">IF(D3822="цвет",SUM(O3823:INDIRECT("N"&amp;R3822)),IF(SUM(E3822:N3822)=0,"",SUM(E3822:N3822)))</f>
        <v/>
      </c>
      <c r="P3822" s="68" t="s">
        <v>98</v>
      </c>
      <c r="Q3822" s="69">
        <f t="shared" si="118"/>
        <v>4360</v>
      </c>
      <c r="R3822" s="70">
        <f t="shared" ca="1" si="119"/>
        <v>3823</v>
      </c>
      <c r="S3822" s="69"/>
      <c r="T3822" s="102"/>
    </row>
    <row r="3823" spans="1:20" ht="17.45" customHeight="1" thickBot="1">
      <c r="A3823" s="2"/>
      <c r="B3823" s="365"/>
      <c r="C3823" s="77"/>
      <c r="D3823" s="362" t="str">
        <f>HYPERLINK("https://miamia.ru/search/index.php?q="&amp;Q3823&amp;"&amp;s=Поиск?utm_source=Excel&amp;utm_medium=Nalichie&amp;utm_content="&amp;Q3823&amp;"","Посмотреть большую фотографию на сайте")</f>
        <v>Посмотреть большую фотографию на сайте</v>
      </c>
      <c r="E3823" s="363"/>
      <c r="F3823" s="363"/>
      <c r="G3823" s="363"/>
      <c r="H3823" s="363"/>
      <c r="I3823" s="363"/>
      <c r="J3823" s="363"/>
      <c r="K3823" s="363"/>
      <c r="L3823" s="363"/>
      <c r="M3823" s="363"/>
      <c r="N3823" s="363"/>
      <c r="O3823" s="94" t="str">
        <f ca="1">IF(D3823="цвет",SUM(O3824:INDIRECT("N"&amp;R3823)),IF(SUM(E3823:N3823)=0,"",SUM(E3823:N3823)))</f>
        <v/>
      </c>
      <c r="P3823" s="68" t="s">
        <v>98</v>
      </c>
      <c r="Q3823" s="69">
        <f t="shared" si="118"/>
        <v>4360</v>
      </c>
      <c r="R3823" s="70">
        <f t="shared" ca="1" si="119"/>
        <v>3823</v>
      </c>
      <c r="S3823" s="69"/>
      <c r="T3823" s="102"/>
    </row>
    <row r="3824" spans="1:20" ht="17.25" thickBot="1">
      <c r="A3824" s="2"/>
      <c r="B3824" s="356" t="s">
        <v>1125</v>
      </c>
      <c r="C3824" s="83">
        <v>4361</v>
      </c>
      <c r="D3824" s="98" t="s">
        <v>9</v>
      </c>
      <c r="E3824" s="11" t="s">
        <v>10</v>
      </c>
      <c r="F3824" s="74" t="s">
        <v>11</v>
      </c>
      <c r="G3824" s="74" t="s">
        <v>12</v>
      </c>
      <c r="H3824" s="74" t="s">
        <v>13</v>
      </c>
      <c r="I3824" s="99" t="s">
        <v>14</v>
      </c>
      <c r="J3824" s="99" t="s">
        <v>15</v>
      </c>
      <c r="K3824" s="99" t="s">
        <v>16</v>
      </c>
      <c r="L3824" s="99"/>
      <c r="M3824" s="99"/>
      <c r="N3824" s="100"/>
      <c r="O3824" s="93">
        <f ca="1">IF(D3824="цвет",SUM(O3825:INDIRECT("N"&amp;R3824)),IF(SUM(E3824:N3824)=0,"",SUM(E3824:N3824)))</f>
        <v>0</v>
      </c>
      <c r="P3824" s="68">
        <v>2582</v>
      </c>
      <c r="Q3824" s="69">
        <f t="shared" si="118"/>
        <v>4361</v>
      </c>
      <c r="R3824" s="70">
        <f t="shared" ca="1" si="119"/>
        <v>3827</v>
      </c>
      <c r="S3824" s="101">
        <v>2582</v>
      </c>
      <c r="T3824" s="62">
        <f ca="1">S3824*O3824</f>
        <v>0</v>
      </c>
    </row>
    <row r="3825" spans="1:20" ht="17.25" thickBot="1">
      <c r="A3825" s="2"/>
      <c r="B3825" s="357"/>
      <c r="C3825" s="75"/>
      <c r="D3825" s="5" t="s">
        <v>29</v>
      </c>
      <c r="E3825" s="7"/>
      <c r="F3825" s="181"/>
      <c r="G3825" s="181"/>
      <c r="H3825" s="7"/>
      <c r="I3825" s="181"/>
      <c r="J3825" s="7"/>
      <c r="K3825" s="7"/>
      <c r="L3825" s="7"/>
      <c r="M3825" s="7"/>
      <c r="N3825" s="97"/>
      <c r="O3825" s="94" t="str">
        <f ca="1">IF(D3825="цвет",SUM(O3826:INDIRECT("N"&amp;R3825)),IF(SUM(E3825:N3825)=0,"",SUM(E3825:N3825)))</f>
        <v/>
      </c>
      <c r="P3825" s="68" t="s">
        <v>98</v>
      </c>
      <c r="Q3825" s="69">
        <f t="shared" si="118"/>
        <v>4361</v>
      </c>
      <c r="R3825" s="70">
        <f t="shared" ca="1" si="119"/>
        <v>3827</v>
      </c>
      <c r="S3825" s="69"/>
      <c r="T3825" s="102"/>
    </row>
    <row r="3826" spans="1:20" ht="135" customHeight="1">
      <c r="A3826" s="2"/>
      <c r="B3826" s="357"/>
      <c r="C3826" s="75"/>
      <c r="D3826" s="359" t="s">
        <v>1126</v>
      </c>
      <c r="E3826" s="360"/>
      <c r="F3826" s="360"/>
      <c r="G3826" s="360"/>
      <c r="H3826" s="360"/>
      <c r="I3826" s="360"/>
      <c r="J3826" s="360"/>
      <c r="K3826" s="360"/>
      <c r="L3826" s="360"/>
      <c r="M3826" s="360"/>
      <c r="N3826" s="360"/>
      <c r="O3826" s="94" t="str">
        <f ca="1">IF(D3826="цвет",SUM(O3827:INDIRECT("N"&amp;R3826)),IF(SUM(E3826:N3826)=0,"",SUM(E3826:N3826)))</f>
        <v/>
      </c>
      <c r="P3826" s="68" t="s">
        <v>98</v>
      </c>
      <c r="Q3826" s="69">
        <f t="shared" si="118"/>
        <v>4361</v>
      </c>
      <c r="R3826" s="70">
        <f t="shared" ca="1" si="119"/>
        <v>3827</v>
      </c>
      <c r="S3826" s="69"/>
      <c r="T3826" s="102"/>
    </row>
    <row r="3827" spans="1:20" ht="17.45" customHeight="1" thickBot="1">
      <c r="A3827" s="2"/>
      <c r="B3827" s="365"/>
      <c r="C3827" s="77"/>
      <c r="D3827" s="362" t="str">
        <f>HYPERLINK("https://miamia.ru/search/index.php?q="&amp;Q3827&amp;"&amp;s=Поиск?utm_source=Excel&amp;utm_medium=Nalichie&amp;utm_content="&amp;Q3827&amp;"","Посмотреть большую фотографию на сайте")</f>
        <v>Посмотреть большую фотографию на сайте</v>
      </c>
      <c r="E3827" s="363"/>
      <c r="F3827" s="363"/>
      <c r="G3827" s="363"/>
      <c r="H3827" s="363"/>
      <c r="I3827" s="363"/>
      <c r="J3827" s="363"/>
      <c r="K3827" s="363"/>
      <c r="L3827" s="363"/>
      <c r="M3827" s="363"/>
      <c r="N3827" s="363"/>
      <c r="O3827" s="94" t="str">
        <f ca="1">IF(D3827="цвет",SUM(O3828:INDIRECT("N"&amp;R3827)),IF(SUM(E3827:N3827)=0,"",SUM(E3827:N3827)))</f>
        <v/>
      </c>
      <c r="P3827" s="68" t="s">
        <v>98</v>
      </c>
      <c r="Q3827" s="69">
        <f t="shared" si="118"/>
        <v>4361</v>
      </c>
      <c r="R3827" s="70">
        <f t="shared" ca="1" si="119"/>
        <v>3827</v>
      </c>
      <c r="S3827" s="69"/>
      <c r="T3827" s="102"/>
    </row>
    <row r="3828" spans="1:20" ht="17.25" thickBot="1">
      <c r="A3828" s="2"/>
      <c r="B3828" s="356" t="s">
        <v>1125</v>
      </c>
      <c r="C3828" s="83">
        <v>4362</v>
      </c>
      <c r="D3828" s="98" t="s">
        <v>9</v>
      </c>
      <c r="E3828" s="11" t="s">
        <v>10</v>
      </c>
      <c r="F3828" s="74" t="s">
        <v>11</v>
      </c>
      <c r="G3828" s="74" t="s">
        <v>12</v>
      </c>
      <c r="H3828" s="74" t="s">
        <v>13</v>
      </c>
      <c r="I3828" s="99" t="s">
        <v>14</v>
      </c>
      <c r="J3828" s="99" t="s">
        <v>15</v>
      </c>
      <c r="K3828" s="99" t="s">
        <v>16</v>
      </c>
      <c r="L3828" s="99" t="s">
        <v>21</v>
      </c>
      <c r="M3828" s="99" t="s">
        <v>22</v>
      </c>
      <c r="N3828" s="100"/>
      <c r="O3828" s="93">
        <f ca="1">IF(D3828="цвет",SUM(O3829:INDIRECT("N"&amp;R3828)),IF(SUM(E3828:N3828)=0,"",SUM(E3828:N3828)))</f>
        <v>0</v>
      </c>
      <c r="P3828" s="68">
        <v>2582</v>
      </c>
      <c r="Q3828" s="69">
        <f t="shared" si="118"/>
        <v>4362</v>
      </c>
      <c r="R3828" s="70">
        <f t="shared" ca="1" si="119"/>
        <v>3831</v>
      </c>
      <c r="S3828" s="101">
        <v>2582</v>
      </c>
      <c r="T3828" s="62">
        <f ca="1">S3828*O3828</f>
        <v>0</v>
      </c>
    </row>
    <row r="3829" spans="1:20" ht="17.25" thickBot="1">
      <c r="A3829" s="2"/>
      <c r="B3829" s="357"/>
      <c r="C3829" s="75"/>
      <c r="D3829" s="5" t="s">
        <v>29</v>
      </c>
      <c r="E3829" s="7"/>
      <c r="F3829" s="7"/>
      <c r="G3829" s="181"/>
      <c r="H3829" s="7"/>
      <c r="I3829" s="7"/>
      <c r="J3829" s="181"/>
      <c r="K3829" s="181"/>
      <c r="L3829" s="7"/>
      <c r="M3829" s="7"/>
      <c r="N3829" s="97"/>
      <c r="O3829" s="94" t="str">
        <f ca="1">IF(D3829="цвет",SUM(O3830:INDIRECT("N"&amp;R3829)),IF(SUM(E3829:N3829)=0,"",SUM(E3829:N3829)))</f>
        <v/>
      </c>
      <c r="P3829" s="68" t="s">
        <v>98</v>
      </c>
      <c r="Q3829" s="69">
        <f t="shared" si="118"/>
        <v>4362</v>
      </c>
      <c r="R3829" s="70">
        <f t="shared" ca="1" si="119"/>
        <v>3831</v>
      </c>
      <c r="S3829" s="69"/>
      <c r="T3829" s="102"/>
    </row>
    <row r="3830" spans="1:20" ht="135" customHeight="1">
      <c r="A3830" s="2"/>
      <c r="B3830" s="357"/>
      <c r="C3830" s="75"/>
      <c r="D3830" s="359" t="s">
        <v>2197</v>
      </c>
      <c r="E3830" s="360"/>
      <c r="F3830" s="360"/>
      <c r="G3830" s="360"/>
      <c r="H3830" s="360"/>
      <c r="I3830" s="360"/>
      <c r="J3830" s="360"/>
      <c r="K3830" s="360"/>
      <c r="L3830" s="360"/>
      <c r="M3830" s="360"/>
      <c r="N3830" s="360"/>
      <c r="O3830" s="94" t="str">
        <f ca="1">IF(D3830="цвет",SUM(O3831:INDIRECT("N"&amp;R3830)),IF(SUM(E3830:N3830)=0,"",SUM(E3830:N3830)))</f>
        <v/>
      </c>
      <c r="P3830" s="68" t="s">
        <v>98</v>
      </c>
      <c r="Q3830" s="69">
        <f t="shared" si="118"/>
        <v>4362</v>
      </c>
      <c r="R3830" s="70">
        <f t="shared" ca="1" si="119"/>
        <v>3831</v>
      </c>
      <c r="S3830" s="69"/>
      <c r="T3830" s="102"/>
    </row>
    <row r="3831" spans="1:20" ht="17.45" customHeight="1" thickBot="1">
      <c r="A3831" s="2"/>
      <c r="B3831" s="365"/>
      <c r="C3831" s="77"/>
      <c r="D3831" s="362" t="str">
        <f>HYPERLINK("https://miamia.ru/search/index.php?q="&amp;Q3831&amp;"&amp;s=Поиск?utm_source=Excel&amp;utm_medium=Nalichie&amp;utm_content="&amp;Q3831&amp;"","Посмотреть большую фотографию на сайте")</f>
        <v>Посмотреть большую фотографию на сайте</v>
      </c>
      <c r="E3831" s="363"/>
      <c r="F3831" s="363"/>
      <c r="G3831" s="363"/>
      <c r="H3831" s="363"/>
      <c r="I3831" s="363"/>
      <c r="J3831" s="363"/>
      <c r="K3831" s="363"/>
      <c r="L3831" s="363"/>
      <c r="M3831" s="363"/>
      <c r="N3831" s="363"/>
      <c r="O3831" s="94" t="str">
        <f ca="1">IF(D3831="цвет",SUM(O3832:INDIRECT("N"&amp;R3831)),IF(SUM(E3831:N3831)=0,"",SUM(E3831:N3831)))</f>
        <v/>
      </c>
      <c r="P3831" s="68" t="s">
        <v>98</v>
      </c>
      <c r="Q3831" s="69">
        <f t="shared" si="118"/>
        <v>4362</v>
      </c>
      <c r="R3831" s="70">
        <f t="shared" ca="1" si="119"/>
        <v>3831</v>
      </c>
      <c r="S3831" s="69"/>
      <c r="T3831" s="102"/>
    </row>
    <row r="3832" spans="1:20" ht="17.25" thickBot="1">
      <c r="A3832" s="2"/>
      <c r="B3832" s="356" t="s">
        <v>1125</v>
      </c>
      <c r="C3832" s="83">
        <v>4363</v>
      </c>
      <c r="D3832" s="98" t="s">
        <v>9</v>
      </c>
      <c r="E3832" s="99" t="s">
        <v>17</v>
      </c>
      <c r="F3832" s="74" t="s">
        <v>18</v>
      </c>
      <c r="G3832" s="74" t="s">
        <v>19</v>
      </c>
      <c r="H3832" s="74" t="s">
        <v>23</v>
      </c>
      <c r="I3832" s="99"/>
      <c r="J3832" s="99"/>
      <c r="K3832" s="99"/>
      <c r="L3832" s="99"/>
      <c r="M3832" s="99"/>
      <c r="N3832" s="100"/>
      <c r="O3832" s="93">
        <f ca="1">IF(D3832="цвет",SUM(O3833:INDIRECT("N"&amp;R3832)),IF(SUM(E3832:N3832)=0,"",SUM(E3832:N3832)))</f>
        <v>0</v>
      </c>
      <c r="P3832" s="68">
        <v>3358</v>
      </c>
      <c r="Q3832" s="69">
        <f t="shared" si="118"/>
        <v>4363</v>
      </c>
      <c r="R3832" s="70">
        <f t="shared" ca="1" si="119"/>
        <v>3835</v>
      </c>
      <c r="S3832" s="101">
        <v>3358</v>
      </c>
      <c r="T3832" s="62">
        <f ca="1">S3832*O3832</f>
        <v>0</v>
      </c>
    </row>
    <row r="3833" spans="1:20" ht="17.25" thickBot="1">
      <c r="A3833" s="2"/>
      <c r="B3833" s="357"/>
      <c r="C3833" s="75"/>
      <c r="D3833" s="5" t="s">
        <v>29</v>
      </c>
      <c r="E3833" s="181"/>
      <c r="F3833" s="7"/>
      <c r="G3833" s="7"/>
      <c r="H3833" s="351"/>
      <c r="I3833" s="7"/>
      <c r="J3833" s="7"/>
      <c r="K3833" s="7"/>
      <c r="L3833" s="7"/>
      <c r="M3833" s="7"/>
      <c r="N3833" s="97"/>
      <c r="O3833" s="94" t="str">
        <f ca="1">IF(D3833="цвет",SUM(O3834:INDIRECT("N"&amp;R3833)),IF(SUM(E3833:N3833)=0,"",SUM(E3833:N3833)))</f>
        <v/>
      </c>
      <c r="P3833" s="68" t="s">
        <v>98</v>
      </c>
      <c r="Q3833" s="69">
        <f t="shared" si="118"/>
        <v>4363</v>
      </c>
      <c r="R3833" s="70">
        <f t="shared" ca="1" si="119"/>
        <v>3835</v>
      </c>
      <c r="S3833" s="69"/>
      <c r="T3833" s="102"/>
    </row>
    <row r="3834" spans="1:20" ht="135" customHeight="1">
      <c r="A3834" s="2"/>
      <c r="B3834" s="357"/>
      <c r="C3834" s="75"/>
      <c r="D3834" s="359" t="s">
        <v>2200</v>
      </c>
      <c r="E3834" s="360"/>
      <c r="F3834" s="360"/>
      <c r="G3834" s="360"/>
      <c r="H3834" s="360"/>
      <c r="I3834" s="360"/>
      <c r="J3834" s="360"/>
      <c r="K3834" s="360"/>
      <c r="L3834" s="360"/>
      <c r="M3834" s="360"/>
      <c r="N3834" s="360"/>
      <c r="O3834" s="94" t="str">
        <f ca="1">IF(D3834="цвет",SUM(O3835:INDIRECT("N"&amp;R3834)),IF(SUM(E3834:N3834)=0,"",SUM(E3834:N3834)))</f>
        <v/>
      </c>
      <c r="P3834" s="68" t="s">
        <v>98</v>
      </c>
      <c r="Q3834" s="69">
        <f t="shared" si="118"/>
        <v>4363</v>
      </c>
      <c r="R3834" s="70">
        <f t="shared" ca="1" si="119"/>
        <v>3835</v>
      </c>
      <c r="S3834" s="69"/>
      <c r="T3834" s="102"/>
    </row>
    <row r="3835" spans="1:20" ht="17.45" customHeight="1" thickBot="1">
      <c r="A3835" s="2"/>
      <c r="B3835" s="365"/>
      <c r="C3835" s="77"/>
      <c r="D3835" s="362" t="str">
        <f>HYPERLINK("https://miamia.ru/search/index.php?q="&amp;Q3835&amp;"&amp;s=Поиск?utm_source=Excel&amp;utm_medium=Nalichie&amp;utm_content="&amp;Q3835&amp;"","Посмотреть большую фотографию на сайте")</f>
        <v>Посмотреть большую фотографию на сайте</v>
      </c>
      <c r="E3835" s="363"/>
      <c r="F3835" s="363"/>
      <c r="G3835" s="363"/>
      <c r="H3835" s="363"/>
      <c r="I3835" s="363"/>
      <c r="J3835" s="363"/>
      <c r="K3835" s="363"/>
      <c r="L3835" s="363"/>
      <c r="M3835" s="363"/>
      <c r="N3835" s="363"/>
      <c r="O3835" s="94" t="str">
        <f ca="1">IF(D3835="цвет",SUM(O3836:INDIRECT("N"&amp;R3835)),IF(SUM(E3835:N3835)=0,"",SUM(E3835:N3835)))</f>
        <v/>
      </c>
      <c r="P3835" s="68" t="s">
        <v>98</v>
      </c>
      <c r="Q3835" s="69">
        <f t="shared" si="118"/>
        <v>4363</v>
      </c>
      <c r="R3835" s="70">
        <f t="shared" ca="1" si="119"/>
        <v>3835</v>
      </c>
      <c r="S3835" s="69"/>
      <c r="T3835" s="102"/>
    </row>
    <row r="3836" spans="1:20" ht="17.25" thickBot="1">
      <c r="A3836" s="2"/>
      <c r="B3836" s="356" t="s">
        <v>1125</v>
      </c>
      <c r="C3836" s="83">
        <v>4365</v>
      </c>
      <c r="D3836" s="98" t="s">
        <v>9</v>
      </c>
      <c r="E3836" s="11" t="s">
        <v>10</v>
      </c>
      <c r="F3836" s="74" t="s">
        <v>11</v>
      </c>
      <c r="G3836" s="74" t="s">
        <v>12</v>
      </c>
      <c r="H3836" s="74" t="s">
        <v>13</v>
      </c>
      <c r="I3836" s="99" t="s">
        <v>14</v>
      </c>
      <c r="J3836" s="99" t="s">
        <v>15</v>
      </c>
      <c r="K3836" s="99" t="s">
        <v>16</v>
      </c>
      <c r="L3836" s="99"/>
      <c r="M3836" s="99"/>
      <c r="N3836" s="100"/>
      <c r="O3836" s="93">
        <f ca="1">IF(D3836="цвет",SUM(O3837:INDIRECT("N"&amp;R3836)),IF(SUM(E3836:N3836)=0,"",SUM(E3836:N3836)))</f>
        <v>0</v>
      </c>
      <c r="P3836" s="68">
        <v>2582</v>
      </c>
      <c r="Q3836" s="69">
        <f t="shared" si="118"/>
        <v>4365</v>
      </c>
      <c r="R3836" s="70">
        <f t="shared" ca="1" si="119"/>
        <v>3839</v>
      </c>
      <c r="S3836" s="101">
        <v>2582</v>
      </c>
      <c r="T3836" s="62">
        <f ca="1">S3836*O3836</f>
        <v>0</v>
      </c>
    </row>
    <row r="3837" spans="1:20" ht="17.25" thickBot="1">
      <c r="A3837" s="2"/>
      <c r="B3837" s="357"/>
      <c r="C3837" s="75"/>
      <c r="D3837" s="5" t="s">
        <v>29</v>
      </c>
      <c r="E3837" s="7"/>
      <c r="F3837" s="351"/>
      <c r="G3837" s="181"/>
      <c r="H3837" s="7"/>
      <c r="I3837" s="7"/>
      <c r="J3837" s="7"/>
      <c r="K3837" s="7"/>
      <c r="L3837" s="7"/>
      <c r="M3837" s="7"/>
      <c r="N3837" s="97"/>
      <c r="O3837" s="94" t="str">
        <f ca="1">IF(D3837="цвет",SUM(O3838:INDIRECT("N"&amp;R3837)),IF(SUM(E3837:N3837)=0,"",SUM(E3837:N3837)))</f>
        <v/>
      </c>
      <c r="P3837" s="68" t="s">
        <v>98</v>
      </c>
      <c r="Q3837" s="69">
        <f t="shared" si="118"/>
        <v>4365</v>
      </c>
      <c r="R3837" s="70">
        <f t="shared" ca="1" si="119"/>
        <v>3839</v>
      </c>
      <c r="S3837" s="69"/>
      <c r="T3837" s="102"/>
    </row>
    <row r="3838" spans="1:20" ht="135" customHeight="1">
      <c r="A3838" s="2"/>
      <c r="B3838" s="357"/>
      <c r="C3838" s="75"/>
      <c r="D3838" s="359" t="s">
        <v>2199</v>
      </c>
      <c r="E3838" s="360"/>
      <c r="F3838" s="360"/>
      <c r="G3838" s="360"/>
      <c r="H3838" s="360"/>
      <c r="I3838" s="360"/>
      <c r="J3838" s="360"/>
      <c r="K3838" s="360"/>
      <c r="L3838" s="360"/>
      <c r="M3838" s="360"/>
      <c r="N3838" s="360"/>
      <c r="O3838" s="94" t="str">
        <f ca="1">IF(D3838="цвет",SUM(O3839:INDIRECT("N"&amp;R3838)),IF(SUM(E3838:N3838)=0,"",SUM(E3838:N3838)))</f>
        <v/>
      </c>
      <c r="P3838" s="68" t="s">
        <v>98</v>
      </c>
      <c r="Q3838" s="69">
        <f t="shared" si="118"/>
        <v>4365</v>
      </c>
      <c r="R3838" s="70">
        <f t="shared" ca="1" si="119"/>
        <v>3839</v>
      </c>
      <c r="S3838" s="69"/>
      <c r="T3838" s="102"/>
    </row>
    <row r="3839" spans="1:20" ht="17.45" customHeight="1" thickBot="1">
      <c r="A3839" s="2"/>
      <c r="B3839" s="365"/>
      <c r="C3839" s="77"/>
      <c r="D3839" s="362" t="str">
        <f>HYPERLINK("https://miamia.ru/search/index.php?q="&amp;Q3839&amp;"&amp;s=Поиск?utm_source=Excel&amp;utm_medium=Nalichie&amp;utm_content="&amp;Q3839&amp;"","Посмотреть большую фотографию на сайте")</f>
        <v>Посмотреть большую фотографию на сайте</v>
      </c>
      <c r="E3839" s="363"/>
      <c r="F3839" s="363"/>
      <c r="G3839" s="363"/>
      <c r="H3839" s="363"/>
      <c r="I3839" s="363"/>
      <c r="J3839" s="363"/>
      <c r="K3839" s="363"/>
      <c r="L3839" s="363"/>
      <c r="M3839" s="363"/>
      <c r="N3839" s="363"/>
      <c r="O3839" s="94" t="str">
        <f ca="1">IF(D3839="цвет",SUM(O3840:INDIRECT("N"&amp;R3839)),IF(SUM(E3839:N3839)=0,"",SUM(E3839:N3839)))</f>
        <v/>
      </c>
      <c r="P3839" s="68" t="s">
        <v>98</v>
      </c>
      <c r="Q3839" s="69">
        <f t="shared" si="118"/>
        <v>4365</v>
      </c>
      <c r="R3839" s="70">
        <f t="shared" ca="1" si="119"/>
        <v>3839</v>
      </c>
      <c r="S3839" s="69"/>
      <c r="T3839" s="102"/>
    </row>
    <row r="3840" spans="1:20" ht="17.25" thickBot="1">
      <c r="A3840" s="2"/>
      <c r="B3840" s="356" t="s">
        <v>1125</v>
      </c>
      <c r="C3840" s="83">
        <v>4366</v>
      </c>
      <c r="D3840" s="98" t="s">
        <v>9</v>
      </c>
      <c r="E3840" s="11" t="s">
        <v>10</v>
      </c>
      <c r="F3840" s="74" t="s">
        <v>11</v>
      </c>
      <c r="G3840" s="74" t="s">
        <v>12</v>
      </c>
      <c r="H3840" s="74" t="s">
        <v>13</v>
      </c>
      <c r="I3840" s="99" t="s">
        <v>14</v>
      </c>
      <c r="J3840" s="99" t="s">
        <v>15</v>
      </c>
      <c r="K3840" s="99" t="s">
        <v>16</v>
      </c>
      <c r="L3840" s="99" t="s">
        <v>21</v>
      </c>
      <c r="M3840" s="99" t="s">
        <v>22</v>
      </c>
      <c r="N3840" s="100"/>
      <c r="O3840" s="93">
        <f ca="1">IF(D3840="цвет",SUM(O3841:INDIRECT("N"&amp;R3840)),IF(SUM(E3840:N3840)=0,"",SUM(E3840:N3840)))</f>
        <v>0</v>
      </c>
      <c r="P3840" s="68">
        <v>4650</v>
      </c>
      <c r="Q3840" s="69">
        <f t="shared" si="118"/>
        <v>4366</v>
      </c>
      <c r="R3840" s="70">
        <f t="shared" ca="1" si="119"/>
        <v>3843</v>
      </c>
      <c r="S3840" s="101">
        <v>4650</v>
      </c>
      <c r="T3840" s="62">
        <f ca="1">S3840*O3840</f>
        <v>0</v>
      </c>
    </row>
    <row r="3841" spans="1:20" ht="17.25" thickBot="1">
      <c r="A3841" s="2"/>
      <c r="B3841" s="357"/>
      <c r="C3841" s="75"/>
      <c r="D3841" s="5" t="s">
        <v>29</v>
      </c>
      <c r="E3841" s="7"/>
      <c r="F3841" s="181"/>
      <c r="G3841" s="181"/>
      <c r="H3841" s="7"/>
      <c r="I3841" s="7"/>
      <c r="J3841" s="181"/>
      <c r="K3841" s="181"/>
      <c r="L3841" s="351"/>
      <c r="M3841" s="7"/>
      <c r="N3841" s="97"/>
      <c r="O3841" s="94" t="str">
        <f ca="1">IF(D3841="цвет",SUM(O3842:INDIRECT("N"&amp;R3841)),IF(SUM(E3841:N3841)=0,"",SUM(E3841:N3841)))</f>
        <v/>
      </c>
      <c r="P3841" s="68" t="s">
        <v>98</v>
      </c>
      <c r="Q3841" s="69">
        <f t="shared" si="118"/>
        <v>4366</v>
      </c>
      <c r="R3841" s="70">
        <f t="shared" ca="1" si="119"/>
        <v>3843</v>
      </c>
      <c r="S3841" s="69"/>
      <c r="T3841" s="102"/>
    </row>
    <row r="3842" spans="1:20" ht="135" customHeight="1">
      <c r="A3842" s="2"/>
      <c r="B3842" s="357"/>
      <c r="C3842" s="75"/>
      <c r="D3842" s="359" t="s">
        <v>1129</v>
      </c>
      <c r="E3842" s="360"/>
      <c r="F3842" s="360"/>
      <c r="G3842" s="360"/>
      <c r="H3842" s="360"/>
      <c r="I3842" s="360"/>
      <c r="J3842" s="360"/>
      <c r="K3842" s="360"/>
      <c r="L3842" s="360"/>
      <c r="M3842" s="360"/>
      <c r="N3842" s="360"/>
      <c r="O3842" s="94" t="str">
        <f ca="1">IF(D3842="цвет",SUM(O3843:INDIRECT("N"&amp;R3842)),IF(SUM(E3842:N3842)=0,"",SUM(E3842:N3842)))</f>
        <v/>
      </c>
      <c r="P3842" s="68" t="s">
        <v>98</v>
      </c>
      <c r="Q3842" s="69">
        <f t="shared" si="118"/>
        <v>4366</v>
      </c>
      <c r="R3842" s="70">
        <f t="shared" ca="1" si="119"/>
        <v>3843</v>
      </c>
      <c r="S3842" s="69"/>
      <c r="T3842" s="102"/>
    </row>
    <row r="3843" spans="1:20" ht="17.45" customHeight="1" thickBot="1">
      <c r="A3843" s="2"/>
      <c r="B3843" s="365"/>
      <c r="C3843" s="77"/>
      <c r="D3843" s="362" t="str">
        <f>HYPERLINK("https://miamia.ru/search/index.php?q="&amp;Q3843&amp;"&amp;s=Поиск?utm_source=Excel&amp;utm_medium=Nalichie&amp;utm_content="&amp;Q3843&amp;"","Посмотреть большую фотографию на сайте")</f>
        <v>Посмотреть большую фотографию на сайте</v>
      </c>
      <c r="E3843" s="363"/>
      <c r="F3843" s="363"/>
      <c r="G3843" s="363"/>
      <c r="H3843" s="363"/>
      <c r="I3843" s="363"/>
      <c r="J3843" s="363"/>
      <c r="K3843" s="363"/>
      <c r="L3843" s="363"/>
      <c r="M3843" s="363"/>
      <c r="N3843" s="363"/>
      <c r="O3843" s="94" t="str">
        <f ca="1">IF(D3843="цвет",SUM(O3844:INDIRECT("N"&amp;R3843)),IF(SUM(E3843:N3843)=0,"",SUM(E3843:N3843)))</f>
        <v/>
      </c>
      <c r="P3843" s="68" t="s">
        <v>98</v>
      </c>
      <c r="Q3843" s="69">
        <f t="shared" si="118"/>
        <v>4366</v>
      </c>
      <c r="R3843" s="70">
        <f t="shared" ca="1" si="119"/>
        <v>3843</v>
      </c>
      <c r="S3843" s="69"/>
      <c r="T3843" s="102"/>
    </row>
    <row r="3844" spans="1:20" ht="17.25" thickBot="1">
      <c r="A3844" s="2"/>
      <c r="B3844" s="356" t="s">
        <v>1125</v>
      </c>
      <c r="C3844" s="83">
        <v>4367</v>
      </c>
      <c r="D3844" s="98" t="s">
        <v>9</v>
      </c>
      <c r="E3844" s="74" t="s">
        <v>11</v>
      </c>
      <c r="F3844" s="74" t="s">
        <v>12</v>
      </c>
      <c r="G3844" s="74" t="s">
        <v>13</v>
      </c>
      <c r="H3844" s="99" t="s">
        <v>14</v>
      </c>
      <c r="I3844" s="99" t="s">
        <v>15</v>
      </c>
      <c r="J3844" s="99" t="s">
        <v>16</v>
      </c>
      <c r="K3844" s="99" t="s">
        <v>21</v>
      </c>
      <c r="L3844" s="99" t="s">
        <v>22</v>
      </c>
      <c r="M3844" s="99"/>
      <c r="N3844" s="100"/>
      <c r="O3844" s="93">
        <f ca="1">IF(D3844="цвет",SUM(O3845:INDIRECT("N"&amp;R3844)),IF(SUM(E3844:N3844)=0,"",SUM(E3844:N3844)))</f>
        <v>0</v>
      </c>
      <c r="P3844" s="68">
        <v>3099</v>
      </c>
      <c r="Q3844" s="69">
        <f t="shared" si="118"/>
        <v>4367</v>
      </c>
      <c r="R3844" s="70">
        <f t="shared" ca="1" si="119"/>
        <v>3847</v>
      </c>
      <c r="S3844" s="101">
        <v>3099</v>
      </c>
      <c r="T3844" s="62">
        <f ca="1">S3844*O3844</f>
        <v>0</v>
      </c>
    </row>
    <row r="3845" spans="1:20" ht="17.25" thickBot="1">
      <c r="A3845" s="2"/>
      <c r="B3845" s="357"/>
      <c r="C3845" s="75"/>
      <c r="D3845" s="5" t="s">
        <v>29</v>
      </c>
      <c r="E3845" s="181"/>
      <c r="F3845" s="7"/>
      <c r="G3845" s="181"/>
      <c r="H3845" s="351"/>
      <c r="I3845" s="351"/>
      <c r="J3845" s="351"/>
      <c r="K3845" s="351"/>
      <c r="L3845" s="181"/>
      <c r="M3845" s="7"/>
      <c r="N3845" s="97"/>
      <c r="O3845" s="94" t="str">
        <f ca="1">IF(D3845="цвет",SUM(O3846:INDIRECT("N"&amp;R3845)),IF(SUM(E3845:N3845)=0,"",SUM(E3845:N3845)))</f>
        <v/>
      </c>
      <c r="P3845" s="68" t="s">
        <v>98</v>
      </c>
      <c r="Q3845" s="69">
        <f t="shared" si="118"/>
        <v>4367</v>
      </c>
      <c r="R3845" s="70">
        <f t="shared" ca="1" si="119"/>
        <v>3847</v>
      </c>
      <c r="S3845" s="69"/>
      <c r="T3845" s="102"/>
    </row>
    <row r="3846" spans="1:20" ht="135" customHeight="1">
      <c r="A3846" s="2"/>
      <c r="B3846" s="357"/>
      <c r="C3846" s="75"/>
      <c r="D3846" s="359" t="s">
        <v>1127</v>
      </c>
      <c r="E3846" s="360"/>
      <c r="F3846" s="360"/>
      <c r="G3846" s="360"/>
      <c r="H3846" s="360"/>
      <c r="I3846" s="360"/>
      <c r="J3846" s="360"/>
      <c r="K3846" s="360"/>
      <c r="L3846" s="360"/>
      <c r="M3846" s="360"/>
      <c r="N3846" s="360"/>
      <c r="O3846" s="94" t="str">
        <f ca="1">IF(D3846="цвет",SUM(O3847:INDIRECT("N"&amp;R3846)),IF(SUM(E3846:N3846)=0,"",SUM(E3846:N3846)))</f>
        <v/>
      </c>
      <c r="P3846" s="68" t="s">
        <v>98</v>
      </c>
      <c r="Q3846" s="69">
        <f t="shared" si="118"/>
        <v>4367</v>
      </c>
      <c r="R3846" s="70">
        <f t="shared" ca="1" si="119"/>
        <v>3847</v>
      </c>
      <c r="S3846" s="69"/>
      <c r="T3846" s="102"/>
    </row>
    <row r="3847" spans="1:20" ht="17.45" customHeight="1" thickBot="1">
      <c r="A3847" s="2"/>
      <c r="B3847" s="365"/>
      <c r="C3847" s="77"/>
      <c r="D3847" s="362" t="str">
        <f>HYPERLINK("https://miamia.ru/search/index.php?q="&amp;Q3847&amp;"&amp;s=Поиск?utm_source=Excel&amp;utm_medium=Nalichie&amp;utm_content="&amp;Q3847&amp;"","Посмотреть большую фотографию на сайте")</f>
        <v>Посмотреть большую фотографию на сайте</v>
      </c>
      <c r="E3847" s="363"/>
      <c r="F3847" s="363"/>
      <c r="G3847" s="363"/>
      <c r="H3847" s="363"/>
      <c r="I3847" s="363"/>
      <c r="J3847" s="363"/>
      <c r="K3847" s="363"/>
      <c r="L3847" s="363"/>
      <c r="M3847" s="363"/>
      <c r="N3847" s="363"/>
      <c r="O3847" s="94" t="str">
        <f ca="1">IF(D3847="цвет",SUM(O3848:INDIRECT("N"&amp;R3847)),IF(SUM(E3847:N3847)=0,"",SUM(E3847:N3847)))</f>
        <v/>
      </c>
      <c r="P3847" s="68" t="s">
        <v>98</v>
      </c>
      <c r="Q3847" s="69">
        <f t="shared" si="118"/>
        <v>4367</v>
      </c>
      <c r="R3847" s="70">
        <f t="shared" ca="1" si="119"/>
        <v>3847</v>
      </c>
      <c r="S3847" s="69"/>
      <c r="T3847" s="102"/>
    </row>
    <row r="3848" spans="1:20" ht="17.25" thickBot="1">
      <c r="A3848" s="2"/>
      <c r="B3848" s="356" t="s">
        <v>1125</v>
      </c>
      <c r="C3848" s="83">
        <v>4369</v>
      </c>
      <c r="D3848" s="98" t="s">
        <v>9</v>
      </c>
      <c r="E3848" s="74" t="s">
        <v>11</v>
      </c>
      <c r="F3848" s="74" t="s">
        <v>12</v>
      </c>
      <c r="G3848" s="74" t="s">
        <v>13</v>
      </c>
      <c r="H3848" s="99" t="s">
        <v>14</v>
      </c>
      <c r="I3848" s="99" t="s">
        <v>15</v>
      </c>
      <c r="J3848" s="99" t="s">
        <v>16</v>
      </c>
      <c r="K3848" s="99" t="s">
        <v>21</v>
      </c>
      <c r="L3848" s="99" t="s">
        <v>22</v>
      </c>
      <c r="M3848" s="99"/>
      <c r="N3848" s="100"/>
      <c r="O3848" s="93">
        <f ca="1">IF(D3848="цвет",SUM(O3849:INDIRECT("N"&amp;R3848)),IF(SUM(E3848:N3848)=0,"",SUM(E3848:N3848)))</f>
        <v>0</v>
      </c>
      <c r="P3848" s="68">
        <v>3874</v>
      </c>
      <c r="Q3848" s="69">
        <f t="shared" si="118"/>
        <v>4369</v>
      </c>
      <c r="R3848" s="70">
        <f t="shared" ca="1" si="119"/>
        <v>3851</v>
      </c>
      <c r="S3848" s="101">
        <v>3874</v>
      </c>
      <c r="T3848" s="62">
        <f ca="1">S3848*O3848</f>
        <v>0</v>
      </c>
    </row>
    <row r="3849" spans="1:20" ht="17.25" thickBot="1">
      <c r="A3849" s="2"/>
      <c r="B3849" s="357"/>
      <c r="C3849" s="75"/>
      <c r="D3849" s="5" t="s">
        <v>29</v>
      </c>
      <c r="E3849" s="7"/>
      <c r="F3849" s="7"/>
      <c r="G3849" s="181"/>
      <c r="H3849" s="181"/>
      <c r="I3849" s="181"/>
      <c r="J3849" s="351"/>
      <c r="K3849" s="181"/>
      <c r="L3849" s="7"/>
      <c r="M3849" s="7"/>
      <c r="N3849" s="97"/>
      <c r="O3849" s="94" t="str">
        <f ca="1">IF(D3849="цвет",SUM(O3850:INDIRECT("N"&amp;R3849)),IF(SUM(E3849:N3849)=0,"",SUM(E3849:N3849)))</f>
        <v/>
      </c>
      <c r="P3849" s="68" t="s">
        <v>98</v>
      </c>
      <c r="Q3849" s="69">
        <f t="shared" si="118"/>
        <v>4369</v>
      </c>
      <c r="R3849" s="70">
        <f t="shared" ca="1" si="119"/>
        <v>3851</v>
      </c>
      <c r="S3849" s="69"/>
      <c r="T3849" s="102"/>
    </row>
    <row r="3850" spans="1:20" ht="135" customHeight="1">
      <c r="A3850" s="2"/>
      <c r="B3850" s="357"/>
      <c r="C3850" s="75"/>
      <c r="D3850" s="359" t="s">
        <v>2201</v>
      </c>
      <c r="E3850" s="360"/>
      <c r="F3850" s="360"/>
      <c r="G3850" s="360"/>
      <c r="H3850" s="360"/>
      <c r="I3850" s="360"/>
      <c r="J3850" s="360"/>
      <c r="K3850" s="360"/>
      <c r="L3850" s="360"/>
      <c r="M3850" s="360"/>
      <c r="N3850" s="360"/>
      <c r="O3850" s="94" t="str">
        <f ca="1">IF(D3850="цвет",SUM(O3851:INDIRECT("N"&amp;R3850)),IF(SUM(E3850:N3850)=0,"",SUM(E3850:N3850)))</f>
        <v/>
      </c>
      <c r="P3850" s="68" t="s">
        <v>98</v>
      </c>
      <c r="Q3850" s="69">
        <f t="shared" si="118"/>
        <v>4369</v>
      </c>
      <c r="R3850" s="70">
        <f t="shared" ca="1" si="119"/>
        <v>3851</v>
      </c>
      <c r="S3850" s="69"/>
      <c r="T3850" s="102"/>
    </row>
    <row r="3851" spans="1:20" ht="17.45" customHeight="1" thickBot="1">
      <c r="A3851" s="2"/>
      <c r="B3851" s="365"/>
      <c r="C3851" s="77"/>
      <c r="D3851" s="362" t="str">
        <f>HYPERLINK("https://miamia.ru/search/index.php?q="&amp;Q3851&amp;"&amp;s=Поиск?utm_source=Excel&amp;utm_medium=Nalichie&amp;utm_content="&amp;Q3851&amp;"","Посмотреть большую фотографию на сайте")</f>
        <v>Посмотреть большую фотографию на сайте</v>
      </c>
      <c r="E3851" s="363"/>
      <c r="F3851" s="363"/>
      <c r="G3851" s="363"/>
      <c r="H3851" s="363"/>
      <c r="I3851" s="363"/>
      <c r="J3851" s="363"/>
      <c r="K3851" s="363"/>
      <c r="L3851" s="363"/>
      <c r="M3851" s="363"/>
      <c r="N3851" s="363"/>
      <c r="O3851" s="94" t="str">
        <f ca="1">IF(D3851="цвет",SUM(O3852:INDIRECT("N"&amp;R3851)),IF(SUM(E3851:N3851)=0,"",SUM(E3851:N3851)))</f>
        <v/>
      </c>
      <c r="P3851" s="68" t="s">
        <v>98</v>
      </c>
      <c r="Q3851" s="69">
        <f t="shared" ref="Q3851:Q3914" si="120">IF(C3851&lt;&gt;0,C3851,Q3850)</f>
        <v>4369</v>
      </c>
      <c r="R3851" s="70">
        <f t="shared" ref="R3851:R3914" ca="1" si="121">IF(D3851="Посмотреть большую фотографию на сайте",CELL("строка",O3851),R3852)</f>
        <v>3851</v>
      </c>
      <c r="S3851" s="69"/>
      <c r="T3851" s="102"/>
    </row>
    <row r="3852" spans="1:20" ht="17.25" thickBot="1">
      <c r="A3852" s="2"/>
      <c r="B3852" s="356" t="s">
        <v>1125</v>
      </c>
      <c r="C3852" s="83">
        <v>4331</v>
      </c>
      <c r="D3852" s="98" t="s">
        <v>9</v>
      </c>
      <c r="E3852" s="74" t="s">
        <v>11</v>
      </c>
      <c r="F3852" s="74" t="s">
        <v>12</v>
      </c>
      <c r="G3852" s="74" t="s">
        <v>13</v>
      </c>
      <c r="H3852" s="99" t="s">
        <v>14</v>
      </c>
      <c r="I3852" s="99" t="s">
        <v>15</v>
      </c>
      <c r="J3852" s="99" t="s">
        <v>16</v>
      </c>
      <c r="K3852" s="99" t="s">
        <v>21</v>
      </c>
      <c r="L3852" s="99" t="s">
        <v>22</v>
      </c>
      <c r="M3852" s="99"/>
      <c r="N3852" s="100"/>
      <c r="O3852" s="93">
        <f ca="1">IF(D3852="цвет",SUM(O3853:INDIRECT("N"&amp;R3852)),IF(SUM(E3852:N3852)=0,"",SUM(E3852:N3852)))</f>
        <v>0</v>
      </c>
      <c r="P3852" s="68">
        <v>4650</v>
      </c>
      <c r="Q3852" s="69">
        <f t="shared" si="120"/>
        <v>4331</v>
      </c>
      <c r="R3852" s="70">
        <f t="shared" ca="1" si="121"/>
        <v>3855</v>
      </c>
      <c r="S3852" s="101">
        <v>4650</v>
      </c>
      <c r="T3852" s="62">
        <f ca="1">S3852*O3852</f>
        <v>0</v>
      </c>
    </row>
    <row r="3853" spans="1:20" ht="17.25" thickBot="1">
      <c r="A3853" s="2"/>
      <c r="B3853" s="357"/>
      <c r="C3853" s="75"/>
      <c r="D3853" s="5" t="s">
        <v>29</v>
      </c>
      <c r="E3853" s="7"/>
      <c r="F3853" s="7"/>
      <c r="G3853" s="7"/>
      <c r="H3853" s="181"/>
      <c r="I3853" s="351"/>
      <c r="J3853" s="181"/>
      <c r="K3853" s="181"/>
      <c r="L3853" s="7"/>
      <c r="M3853" s="7"/>
      <c r="N3853" s="97"/>
      <c r="O3853" s="94" t="str">
        <f ca="1">IF(D3853="цвет",SUM(O3854:INDIRECT("N"&amp;R3853)),IF(SUM(E3853:N3853)=0,"",SUM(E3853:N3853)))</f>
        <v/>
      </c>
      <c r="P3853" s="68" t="s">
        <v>98</v>
      </c>
      <c r="Q3853" s="69">
        <f t="shared" si="120"/>
        <v>4331</v>
      </c>
      <c r="R3853" s="70">
        <f t="shared" ca="1" si="121"/>
        <v>3855</v>
      </c>
      <c r="S3853" s="69"/>
      <c r="T3853" s="102"/>
    </row>
    <row r="3854" spans="1:20" ht="135" customHeight="1">
      <c r="A3854" s="2"/>
      <c r="B3854" s="357"/>
      <c r="C3854" s="75"/>
      <c r="D3854" s="359" t="s">
        <v>1128</v>
      </c>
      <c r="E3854" s="360"/>
      <c r="F3854" s="360"/>
      <c r="G3854" s="360"/>
      <c r="H3854" s="360"/>
      <c r="I3854" s="360"/>
      <c r="J3854" s="360"/>
      <c r="K3854" s="360"/>
      <c r="L3854" s="360"/>
      <c r="M3854" s="360"/>
      <c r="N3854" s="360"/>
      <c r="O3854" s="94" t="str">
        <f ca="1">IF(D3854="цвет",SUM(O3855:INDIRECT("N"&amp;R3854)),IF(SUM(E3854:N3854)=0,"",SUM(E3854:N3854)))</f>
        <v/>
      </c>
      <c r="P3854" s="68" t="s">
        <v>98</v>
      </c>
      <c r="Q3854" s="69">
        <f t="shared" si="120"/>
        <v>4331</v>
      </c>
      <c r="R3854" s="70">
        <f t="shared" ca="1" si="121"/>
        <v>3855</v>
      </c>
      <c r="S3854" s="69"/>
      <c r="T3854" s="102"/>
    </row>
    <row r="3855" spans="1:20" ht="17.45" customHeight="1" thickBot="1">
      <c r="A3855" s="2"/>
      <c r="B3855" s="365"/>
      <c r="C3855" s="77"/>
      <c r="D3855" s="362" t="str">
        <f>HYPERLINK("https://miamia.ru/search/index.php?q="&amp;Q3855&amp;"&amp;s=Поиск?utm_source=Excel&amp;utm_medium=Nalichie&amp;utm_content="&amp;Q3855&amp;"","Посмотреть большую фотографию на сайте")</f>
        <v>Посмотреть большую фотографию на сайте</v>
      </c>
      <c r="E3855" s="363"/>
      <c r="F3855" s="363"/>
      <c r="G3855" s="363"/>
      <c r="H3855" s="363"/>
      <c r="I3855" s="363"/>
      <c r="J3855" s="363"/>
      <c r="K3855" s="363"/>
      <c r="L3855" s="363"/>
      <c r="M3855" s="363"/>
      <c r="N3855" s="363"/>
      <c r="O3855" s="94" t="str">
        <f ca="1">IF(D3855="цвет",SUM(O3856:INDIRECT("N"&amp;R3855)),IF(SUM(E3855:N3855)=0,"",SUM(E3855:N3855)))</f>
        <v/>
      </c>
      <c r="P3855" s="68" t="s">
        <v>98</v>
      </c>
      <c r="Q3855" s="69">
        <f t="shared" si="120"/>
        <v>4331</v>
      </c>
      <c r="R3855" s="70">
        <f t="shared" ca="1" si="121"/>
        <v>3855</v>
      </c>
      <c r="S3855" s="69"/>
      <c r="T3855" s="102"/>
    </row>
    <row r="3856" spans="1:20" ht="23.1" customHeight="1" thickBot="1">
      <c r="A3856" s="2"/>
      <c r="B3856" s="28" t="s">
        <v>942</v>
      </c>
      <c r="C3856" s="29"/>
      <c r="D3856" s="30"/>
      <c r="E3856" s="31"/>
      <c r="F3856" s="31"/>
      <c r="G3856" s="31"/>
      <c r="H3856" s="31"/>
      <c r="I3856" s="31"/>
      <c r="J3856" s="31"/>
      <c r="K3856" s="31"/>
      <c r="L3856" s="31"/>
      <c r="M3856" s="31"/>
      <c r="N3856" s="32"/>
      <c r="O3856" s="92" t="str">
        <f ca="1">IF(D3856="цвет",SUM(O3857:INDIRECT("N"&amp;R3856)),IF(SUM(E3856:N3856)=0,"",SUM(E3856:N3856)))</f>
        <v/>
      </c>
      <c r="P3856" s="68" t="s">
        <v>98</v>
      </c>
      <c r="Q3856" s="55">
        <f t="shared" si="120"/>
        <v>4331</v>
      </c>
      <c r="R3856" s="70">
        <f t="shared" ca="1" si="121"/>
        <v>3860</v>
      </c>
    </row>
    <row r="3857" spans="1:20" ht="17.25" thickBot="1">
      <c r="A3857" s="2"/>
      <c r="B3857" s="356" t="s">
        <v>934</v>
      </c>
      <c r="C3857" s="83">
        <v>4260</v>
      </c>
      <c r="D3857" s="98" t="s">
        <v>9</v>
      </c>
      <c r="E3857" s="99" t="s">
        <v>11</v>
      </c>
      <c r="F3857" s="99" t="s">
        <v>12</v>
      </c>
      <c r="G3857" s="99" t="s">
        <v>13</v>
      </c>
      <c r="H3857" s="99" t="s">
        <v>14</v>
      </c>
      <c r="I3857" s="99" t="s">
        <v>15</v>
      </c>
      <c r="J3857" s="99" t="s">
        <v>16</v>
      </c>
      <c r="K3857" s="99" t="s">
        <v>21</v>
      </c>
      <c r="L3857" s="99" t="s">
        <v>22</v>
      </c>
      <c r="M3857" s="99"/>
      <c r="N3857" s="99"/>
      <c r="O3857" s="93">
        <f ca="1">IF(D3857="цвет",SUM(O3858:INDIRECT("N"&amp;R3857)),IF(SUM(E3857:N3857)=0,"",SUM(E3857:N3857)))</f>
        <v>0</v>
      </c>
      <c r="P3857" s="68">
        <v>2582</v>
      </c>
      <c r="Q3857" s="55">
        <f t="shared" si="120"/>
        <v>4260</v>
      </c>
      <c r="R3857" s="70">
        <f t="shared" ca="1" si="121"/>
        <v>3860</v>
      </c>
      <c r="S3857" s="85">
        <v>2582</v>
      </c>
      <c r="T3857" s="62">
        <f ca="1">S3857*O3857</f>
        <v>0</v>
      </c>
    </row>
    <row r="3858" spans="1:20" ht="17.25" thickBot="1">
      <c r="A3858" s="2"/>
      <c r="B3858" s="357"/>
      <c r="C3858" s="75"/>
      <c r="D3858" s="5" t="s">
        <v>33</v>
      </c>
      <c r="E3858" s="351"/>
      <c r="F3858" s="351"/>
      <c r="G3858" s="7"/>
      <c r="H3858" s="351"/>
      <c r="I3858" s="351"/>
      <c r="J3858" s="351"/>
      <c r="K3858" s="351"/>
      <c r="L3858" s="181"/>
      <c r="M3858" s="7"/>
      <c r="N3858" s="7"/>
      <c r="O3858" s="94" t="str">
        <f ca="1">IF(D3858="цвет",SUM(O3859:INDIRECT("N"&amp;R3858)),IF(SUM(E3858:N3858)=0,"",SUM(E3858:N3858)))</f>
        <v/>
      </c>
      <c r="P3858" s="68" t="s">
        <v>98</v>
      </c>
      <c r="Q3858" s="55">
        <f t="shared" si="120"/>
        <v>4260</v>
      </c>
      <c r="R3858" s="70">
        <f t="shared" ca="1" si="121"/>
        <v>3860</v>
      </c>
      <c r="S3858" s="69"/>
      <c r="T3858" s="76"/>
    </row>
    <row r="3859" spans="1:20" ht="135" customHeight="1">
      <c r="A3859" s="2"/>
      <c r="B3859" s="357"/>
      <c r="C3859" s="75"/>
      <c r="D3859" s="359" t="s">
        <v>935</v>
      </c>
      <c r="E3859" s="360"/>
      <c r="F3859" s="360"/>
      <c r="G3859" s="360"/>
      <c r="H3859" s="360"/>
      <c r="I3859" s="360"/>
      <c r="J3859" s="360"/>
      <c r="K3859" s="360"/>
      <c r="L3859" s="360"/>
      <c r="M3859" s="360"/>
      <c r="N3859" s="361"/>
      <c r="O3859" s="94" t="str">
        <f ca="1">IF(D3859="цвет",SUM(O3860:INDIRECT("N"&amp;R3859)),IF(SUM(E3859:N3859)=0,"",SUM(E3859:N3859)))</f>
        <v/>
      </c>
      <c r="P3859" s="68" t="s">
        <v>98</v>
      </c>
      <c r="Q3859" s="55">
        <f t="shared" si="120"/>
        <v>4260</v>
      </c>
      <c r="R3859" s="70">
        <f t="shared" ca="1" si="121"/>
        <v>3860</v>
      </c>
      <c r="S3859" s="69"/>
      <c r="T3859" s="76"/>
    </row>
    <row r="3860" spans="1:20" ht="17.45" customHeight="1" thickBot="1">
      <c r="A3860" s="2"/>
      <c r="B3860" s="365"/>
      <c r="C3860" s="77"/>
      <c r="D3860" s="362" t="str">
        <f>HYPERLINK("https://miamia.ru/search/index.php?q="&amp;Q3860&amp;"&amp;s=Поиск?utm_source=Excel&amp;utm_medium=Nalichie&amp;utm_content="&amp;Q3860&amp;"","Посмотреть большую фотографию на сайте")</f>
        <v>Посмотреть большую фотографию на сайте</v>
      </c>
      <c r="E3860" s="363"/>
      <c r="F3860" s="363"/>
      <c r="G3860" s="363"/>
      <c r="H3860" s="363"/>
      <c r="I3860" s="363"/>
      <c r="J3860" s="363"/>
      <c r="K3860" s="363"/>
      <c r="L3860" s="363"/>
      <c r="M3860" s="363"/>
      <c r="N3860" s="364"/>
      <c r="O3860" s="94" t="str">
        <f ca="1">IF(D3860="цвет",SUM(O3861:INDIRECT("N"&amp;R3860)),IF(SUM(E3860:N3860)=0,"",SUM(E3860:N3860)))</f>
        <v/>
      </c>
      <c r="P3860" s="68" t="s">
        <v>98</v>
      </c>
      <c r="Q3860" s="55">
        <f t="shared" si="120"/>
        <v>4260</v>
      </c>
      <c r="R3860" s="70">
        <f t="shared" ca="1" si="121"/>
        <v>3860</v>
      </c>
      <c r="S3860" s="69"/>
      <c r="T3860" s="76"/>
    </row>
    <row r="3861" spans="1:20" ht="17.25" thickBot="1">
      <c r="A3861" s="2"/>
      <c r="B3861" s="356" t="s">
        <v>934</v>
      </c>
      <c r="C3861" s="83">
        <v>4261</v>
      </c>
      <c r="D3861" s="98" t="s">
        <v>9</v>
      </c>
      <c r="E3861" s="99" t="s">
        <v>17</v>
      </c>
      <c r="F3861" s="99" t="s">
        <v>18</v>
      </c>
      <c r="G3861" s="99" t="s">
        <v>19</v>
      </c>
      <c r="H3861" s="99" t="s">
        <v>23</v>
      </c>
      <c r="I3861" s="99"/>
      <c r="J3861" s="99"/>
      <c r="K3861" s="99"/>
      <c r="L3861" s="99"/>
      <c r="M3861" s="99"/>
      <c r="N3861" s="99"/>
      <c r="O3861" s="93">
        <f ca="1">IF(D3861="цвет",SUM(O3862:INDIRECT("N"&amp;R3861)),IF(SUM(E3861:N3861)=0,"",SUM(E3861:N3861)))</f>
        <v>0</v>
      </c>
      <c r="P3861" s="68">
        <v>3358</v>
      </c>
      <c r="Q3861" s="55">
        <f t="shared" si="120"/>
        <v>4261</v>
      </c>
      <c r="R3861" s="70">
        <f t="shared" ca="1" si="121"/>
        <v>3864</v>
      </c>
      <c r="S3861" s="85">
        <v>3358</v>
      </c>
      <c r="T3861" s="62">
        <f ca="1">S3861*O3861</f>
        <v>0</v>
      </c>
    </row>
    <row r="3862" spans="1:20" ht="17.25" thickBot="1">
      <c r="A3862" s="2"/>
      <c r="B3862" s="357"/>
      <c r="C3862" s="75"/>
      <c r="D3862" s="5" t="s">
        <v>33</v>
      </c>
      <c r="E3862" s="7"/>
      <c r="F3862" s="7"/>
      <c r="G3862" s="7"/>
      <c r="H3862" s="181"/>
      <c r="I3862" s="7"/>
      <c r="J3862" s="7"/>
      <c r="K3862" s="7"/>
      <c r="L3862" s="7"/>
      <c r="M3862" s="7"/>
      <c r="N3862" s="7"/>
      <c r="O3862" s="94" t="str">
        <f ca="1">IF(D3862="цвет",SUM(O3863:INDIRECT("N"&amp;R3862)),IF(SUM(E3862:N3862)=0,"",SUM(E3862:N3862)))</f>
        <v/>
      </c>
      <c r="P3862" s="68" t="s">
        <v>98</v>
      </c>
      <c r="Q3862" s="55">
        <f t="shared" si="120"/>
        <v>4261</v>
      </c>
      <c r="R3862" s="70">
        <f t="shared" ca="1" si="121"/>
        <v>3864</v>
      </c>
      <c r="S3862" s="69"/>
      <c r="T3862" s="76"/>
    </row>
    <row r="3863" spans="1:20" ht="135" customHeight="1">
      <c r="A3863" s="2"/>
      <c r="B3863" s="357"/>
      <c r="C3863" s="75"/>
      <c r="D3863" s="359" t="s">
        <v>2196</v>
      </c>
      <c r="E3863" s="360"/>
      <c r="F3863" s="360"/>
      <c r="G3863" s="360"/>
      <c r="H3863" s="360"/>
      <c r="I3863" s="360"/>
      <c r="J3863" s="360"/>
      <c r="K3863" s="360"/>
      <c r="L3863" s="360"/>
      <c r="M3863" s="360"/>
      <c r="N3863" s="361"/>
      <c r="O3863" s="94" t="str">
        <f ca="1">IF(D3863="цвет",SUM(O3864:INDIRECT("N"&amp;R3863)),IF(SUM(E3863:N3863)=0,"",SUM(E3863:N3863)))</f>
        <v/>
      </c>
      <c r="P3863" s="68" t="s">
        <v>98</v>
      </c>
      <c r="Q3863" s="55">
        <f t="shared" si="120"/>
        <v>4261</v>
      </c>
      <c r="R3863" s="70">
        <f t="shared" ca="1" si="121"/>
        <v>3864</v>
      </c>
      <c r="S3863" s="69"/>
      <c r="T3863" s="76"/>
    </row>
    <row r="3864" spans="1:20" ht="17.45" customHeight="1" thickBot="1">
      <c r="A3864" s="2"/>
      <c r="B3864" s="365"/>
      <c r="C3864" s="77"/>
      <c r="D3864" s="362" t="str">
        <f>HYPERLINK("https://miamia.ru/search/index.php?q="&amp;Q3864&amp;"&amp;s=Поиск?utm_source=Excel&amp;utm_medium=Nalichie&amp;utm_content="&amp;Q3864&amp;"","Посмотреть большую фотографию на сайте")</f>
        <v>Посмотреть большую фотографию на сайте</v>
      </c>
      <c r="E3864" s="363"/>
      <c r="F3864" s="363"/>
      <c r="G3864" s="363"/>
      <c r="H3864" s="363"/>
      <c r="I3864" s="363"/>
      <c r="J3864" s="363"/>
      <c r="K3864" s="363"/>
      <c r="L3864" s="363"/>
      <c r="M3864" s="363"/>
      <c r="N3864" s="364"/>
      <c r="O3864" s="94" t="str">
        <f ca="1">IF(D3864="цвет",SUM(O3865:INDIRECT("N"&amp;R3864)),IF(SUM(E3864:N3864)=0,"",SUM(E3864:N3864)))</f>
        <v/>
      </c>
      <c r="P3864" s="68" t="s">
        <v>98</v>
      </c>
      <c r="Q3864" s="55">
        <f t="shared" si="120"/>
        <v>4261</v>
      </c>
      <c r="R3864" s="70">
        <f t="shared" ca="1" si="121"/>
        <v>3864</v>
      </c>
      <c r="S3864" s="69"/>
      <c r="T3864" s="76"/>
    </row>
    <row r="3865" spans="1:20" ht="17.25" thickBot="1">
      <c r="A3865" s="2"/>
      <c r="B3865" s="356" t="s">
        <v>934</v>
      </c>
      <c r="C3865" s="83">
        <v>4263</v>
      </c>
      <c r="D3865" s="98" t="s">
        <v>9</v>
      </c>
      <c r="E3865" s="99" t="s">
        <v>17</v>
      </c>
      <c r="F3865" s="99" t="s">
        <v>18</v>
      </c>
      <c r="G3865" s="99" t="s">
        <v>19</v>
      </c>
      <c r="H3865" s="99" t="s">
        <v>23</v>
      </c>
      <c r="I3865" s="99"/>
      <c r="J3865" s="99"/>
      <c r="K3865" s="99"/>
      <c r="L3865" s="99"/>
      <c r="M3865" s="99"/>
      <c r="N3865" s="99"/>
      <c r="O3865" s="93">
        <f ca="1">IF(D3865="цвет",SUM(O3866:INDIRECT("N"&amp;R3865)),IF(SUM(E3865:N3865)=0,"",SUM(E3865:N3865)))</f>
        <v>0</v>
      </c>
      <c r="P3865" s="68">
        <v>3358</v>
      </c>
      <c r="Q3865" s="55">
        <f t="shared" si="120"/>
        <v>4263</v>
      </c>
      <c r="R3865" s="70">
        <f t="shared" ca="1" si="121"/>
        <v>3868</v>
      </c>
      <c r="S3865" s="85">
        <v>3358</v>
      </c>
      <c r="T3865" s="62">
        <f ca="1">S3865*O3865</f>
        <v>0</v>
      </c>
    </row>
    <row r="3866" spans="1:20" ht="17.25" thickBot="1">
      <c r="A3866" s="2"/>
      <c r="B3866" s="357"/>
      <c r="C3866" s="75"/>
      <c r="D3866" s="5" t="s">
        <v>33</v>
      </c>
      <c r="E3866" s="7"/>
      <c r="F3866" s="181"/>
      <c r="G3866" s="351"/>
      <c r="H3866" s="7"/>
      <c r="I3866" s="7"/>
      <c r="J3866" s="7"/>
      <c r="K3866" s="7"/>
      <c r="L3866" s="7"/>
      <c r="M3866" s="7"/>
      <c r="N3866" s="7"/>
      <c r="O3866" s="94" t="str">
        <f ca="1">IF(D3866="цвет",SUM(O3867:INDIRECT("N"&amp;R3866)),IF(SUM(E3866:N3866)=0,"",SUM(E3866:N3866)))</f>
        <v/>
      </c>
      <c r="P3866" s="68" t="s">
        <v>98</v>
      </c>
      <c r="Q3866" s="55">
        <f t="shared" si="120"/>
        <v>4263</v>
      </c>
      <c r="R3866" s="70">
        <f t="shared" ca="1" si="121"/>
        <v>3868</v>
      </c>
      <c r="S3866" s="69"/>
      <c r="T3866" s="76"/>
    </row>
    <row r="3867" spans="1:20" ht="135" customHeight="1">
      <c r="A3867" s="2"/>
      <c r="B3867" s="357"/>
      <c r="C3867" s="75"/>
      <c r="D3867" s="359" t="s">
        <v>938</v>
      </c>
      <c r="E3867" s="360"/>
      <c r="F3867" s="360"/>
      <c r="G3867" s="360"/>
      <c r="H3867" s="360"/>
      <c r="I3867" s="360"/>
      <c r="J3867" s="360"/>
      <c r="K3867" s="360"/>
      <c r="L3867" s="360"/>
      <c r="M3867" s="360"/>
      <c r="N3867" s="361"/>
      <c r="O3867" s="94" t="str">
        <f ca="1">IF(D3867="цвет",SUM(O3868:INDIRECT("N"&amp;R3867)),IF(SUM(E3867:N3867)=0,"",SUM(E3867:N3867)))</f>
        <v/>
      </c>
      <c r="P3867" s="68" t="s">
        <v>98</v>
      </c>
      <c r="Q3867" s="55">
        <f t="shared" si="120"/>
        <v>4263</v>
      </c>
      <c r="R3867" s="70">
        <f t="shared" ca="1" si="121"/>
        <v>3868</v>
      </c>
      <c r="S3867" s="69"/>
      <c r="T3867" s="76"/>
    </row>
    <row r="3868" spans="1:20" ht="17.45" customHeight="1" thickBot="1">
      <c r="A3868" s="2"/>
      <c r="B3868" s="365"/>
      <c r="C3868" s="77"/>
      <c r="D3868" s="362" t="str">
        <f>HYPERLINK("https://miamia.ru/search/index.php?q="&amp;Q3868&amp;"&amp;s=Поиск?utm_source=Excel&amp;utm_medium=Nalichie&amp;utm_content="&amp;Q3868&amp;"","Посмотреть большую фотографию на сайте")</f>
        <v>Посмотреть большую фотографию на сайте</v>
      </c>
      <c r="E3868" s="363"/>
      <c r="F3868" s="363"/>
      <c r="G3868" s="363"/>
      <c r="H3868" s="363"/>
      <c r="I3868" s="363"/>
      <c r="J3868" s="363"/>
      <c r="K3868" s="363"/>
      <c r="L3868" s="363"/>
      <c r="M3868" s="363"/>
      <c r="N3868" s="364"/>
      <c r="O3868" s="94" t="str">
        <f ca="1">IF(D3868="цвет",SUM(O3869:INDIRECT("N"&amp;R3868)),IF(SUM(E3868:N3868)=0,"",SUM(E3868:N3868)))</f>
        <v/>
      </c>
      <c r="P3868" s="68" t="s">
        <v>98</v>
      </c>
      <c r="Q3868" s="55">
        <f t="shared" si="120"/>
        <v>4263</v>
      </c>
      <c r="R3868" s="70">
        <f t="shared" ca="1" si="121"/>
        <v>3868</v>
      </c>
      <c r="S3868" s="69"/>
      <c r="T3868" s="76"/>
    </row>
    <row r="3869" spans="1:20" ht="17.25" thickBot="1">
      <c r="A3869" s="2"/>
      <c r="B3869" s="356" t="s">
        <v>934</v>
      </c>
      <c r="C3869" s="83">
        <v>4266</v>
      </c>
      <c r="D3869" s="98" t="s">
        <v>9</v>
      </c>
      <c r="E3869" s="99" t="s">
        <v>11</v>
      </c>
      <c r="F3869" s="99" t="s">
        <v>12</v>
      </c>
      <c r="G3869" s="99" t="s">
        <v>13</v>
      </c>
      <c r="H3869" s="99" t="s">
        <v>14</v>
      </c>
      <c r="I3869" s="99" t="s">
        <v>15</v>
      </c>
      <c r="J3869" s="99" t="s">
        <v>16</v>
      </c>
      <c r="K3869" s="99" t="s">
        <v>21</v>
      </c>
      <c r="L3869" s="99" t="s">
        <v>22</v>
      </c>
      <c r="M3869" s="99"/>
      <c r="N3869" s="99"/>
      <c r="O3869" s="93">
        <f ca="1">IF(D3869="цвет",SUM(O3870:INDIRECT("N"&amp;R3869)),IF(SUM(E3869:N3869)=0,"",SUM(E3869:N3869)))</f>
        <v>0</v>
      </c>
      <c r="P3869" s="68">
        <v>4650</v>
      </c>
      <c r="Q3869" s="55">
        <f t="shared" si="120"/>
        <v>4266</v>
      </c>
      <c r="R3869" s="70">
        <f t="shared" ca="1" si="121"/>
        <v>3872</v>
      </c>
      <c r="S3869" s="85">
        <v>4650</v>
      </c>
      <c r="T3869" s="62">
        <f ca="1">S3869*O3869</f>
        <v>0</v>
      </c>
    </row>
    <row r="3870" spans="1:20" ht="17.25" thickBot="1">
      <c r="A3870" s="2"/>
      <c r="B3870" s="357"/>
      <c r="C3870" s="75"/>
      <c r="D3870" s="5" t="s">
        <v>33</v>
      </c>
      <c r="E3870" s="351"/>
      <c r="F3870" s="351"/>
      <c r="G3870" s="351"/>
      <c r="H3870" s="7"/>
      <c r="I3870" s="7"/>
      <c r="J3870" s="181"/>
      <c r="K3870" s="351"/>
      <c r="L3870" s="181"/>
      <c r="M3870" s="7"/>
      <c r="N3870" s="7"/>
      <c r="O3870" s="94" t="str">
        <f ca="1">IF(D3870="цвет",SUM(O3871:INDIRECT("N"&amp;R3870)),IF(SUM(E3870:N3870)=0,"",SUM(E3870:N3870)))</f>
        <v/>
      </c>
      <c r="P3870" s="68" t="s">
        <v>98</v>
      </c>
      <c r="Q3870" s="55">
        <f t="shared" si="120"/>
        <v>4266</v>
      </c>
      <c r="R3870" s="70">
        <f t="shared" ca="1" si="121"/>
        <v>3872</v>
      </c>
      <c r="S3870" s="69"/>
      <c r="T3870" s="76"/>
    </row>
    <row r="3871" spans="1:20" ht="135" customHeight="1">
      <c r="A3871" s="2"/>
      <c r="B3871" s="357"/>
      <c r="C3871" s="75"/>
      <c r="D3871" s="359" t="s">
        <v>937</v>
      </c>
      <c r="E3871" s="360"/>
      <c r="F3871" s="360"/>
      <c r="G3871" s="360"/>
      <c r="H3871" s="360"/>
      <c r="I3871" s="360"/>
      <c r="J3871" s="360"/>
      <c r="K3871" s="360"/>
      <c r="L3871" s="360"/>
      <c r="M3871" s="360"/>
      <c r="N3871" s="361"/>
      <c r="O3871" s="94" t="str">
        <f ca="1">IF(D3871="цвет",SUM(O3872:INDIRECT("N"&amp;R3871)),IF(SUM(E3871:N3871)=0,"",SUM(E3871:N3871)))</f>
        <v/>
      </c>
      <c r="P3871" s="68" t="s">
        <v>98</v>
      </c>
      <c r="Q3871" s="55">
        <f t="shared" si="120"/>
        <v>4266</v>
      </c>
      <c r="R3871" s="70">
        <f t="shared" ca="1" si="121"/>
        <v>3872</v>
      </c>
      <c r="S3871" s="69"/>
      <c r="T3871" s="76"/>
    </row>
    <row r="3872" spans="1:20" ht="17.45" customHeight="1" thickBot="1">
      <c r="A3872" s="2"/>
      <c r="B3872" s="365"/>
      <c r="C3872" s="77"/>
      <c r="D3872" s="362" t="str">
        <f>HYPERLINK("https://miamia.ru/search/index.php?q="&amp;Q3872&amp;"&amp;s=Поиск?utm_source=Excel&amp;utm_medium=Nalichie&amp;utm_content="&amp;Q3872&amp;"","Посмотреть большую фотографию на сайте")</f>
        <v>Посмотреть большую фотографию на сайте</v>
      </c>
      <c r="E3872" s="363"/>
      <c r="F3872" s="363"/>
      <c r="G3872" s="363"/>
      <c r="H3872" s="363"/>
      <c r="I3872" s="363"/>
      <c r="J3872" s="363"/>
      <c r="K3872" s="363"/>
      <c r="L3872" s="363"/>
      <c r="M3872" s="363"/>
      <c r="N3872" s="364"/>
      <c r="O3872" s="94" t="str">
        <f ca="1">IF(D3872="цвет",SUM(O3873:INDIRECT("N"&amp;R3872)),IF(SUM(E3872:N3872)=0,"",SUM(E3872:N3872)))</f>
        <v/>
      </c>
      <c r="P3872" s="68" t="s">
        <v>98</v>
      </c>
      <c r="Q3872" s="55">
        <f t="shared" si="120"/>
        <v>4266</v>
      </c>
      <c r="R3872" s="70">
        <f t="shared" ca="1" si="121"/>
        <v>3872</v>
      </c>
      <c r="S3872" s="69"/>
      <c r="T3872" s="76"/>
    </row>
    <row r="3873" spans="1:25" ht="17.25" thickBot="1">
      <c r="A3873" s="2"/>
      <c r="B3873" s="356" t="s">
        <v>934</v>
      </c>
      <c r="C3873" s="83">
        <v>4268</v>
      </c>
      <c r="D3873" s="98" t="s">
        <v>9</v>
      </c>
      <c r="E3873" s="99" t="s">
        <v>11</v>
      </c>
      <c r="F3873" s="99" t="s">
        <v>12</v>
      </c>
      <c r="G3873" s="99" t="s">
        <v>13</v>
      </c>
      <c r="H3873" s="99" t="s">
        <v>14</v>
      </c>
      <c r="I3873" s="99" t="s">
        <v>15</v>
      </c>
      <c r="J3873" s="99" t="s">
        <v>16</v>
      </c>
      <c r="K3873" s="99" t="s">
        <v>21</v>
      </c>
      <c r="L3873" s="99" t="s">
        <v>22</v>
      </c>
      <c r="M3873" s="99"/>
      <c r="N3873" s="99"/>
      <c r="O3873" s="93">
        <f ca="1">IF(D3873="цвет",SUM(O3874:INDIRECT("N"&amp;R3873)),IF(SUM(E3873:N3873)=0,"",SUM(E3873:N3873)))</f>
        <v>0</v>
      </c>
      <c r="P3873" s="68">
        <v>3228</v>
      </c>
      <c r="Q3873" s="55">
        <f t="shared" si="120"/>
        <v>4268</v>
      </c>
      <c r="R3873" s="70">
        <f t="shared" ca="1" si="121"/>
        <v>3876</v>
      </c>
      <c r="S3873" s="85">
        <v>3228</v>
      </c>
      <c r="T3873" s="62">
        <f ca="1">S3873*O3873</f>
        <v>0</v>
      </c>
    </row>
    <row r="3874" spans="1:25" ht="17.25" thickBot="1">
      <c r="A3874" s="2"/>
      <c r="B3874" s="357"/>
      <c r="C3874" s="75"/>
      <c r="D3874" s="5" t="s">
        <v>33</v>
      </c>
      <c r="E3874" s="7"/>
      <c r="F3874" s="7"/>
      <c r="G3874" s="7"/>
      <c r="H3874" s="7"/>
      <c r="I3874" s="7"/>
      <c r="J3874" s="7"/>
      <c r="K3874" s="181"/>
      <c r="L3874" s="7"/>
      <c r="M3874" s="7"/>
      <c r="N3874" s="7"/>
      <c r="O3874" s="94" t="str">
        <f ca="1">IF(D3874="цвет",SUM(O3875:INDIRECT("N"&amp;R3874)),IF(SUM(E3874:N3874)=0,"",SUM(E3874:N3874)))</f>
        <v/>
      </c>
      <c r="P3874" s="68" t="s">
        <v>98</v>
      </c>
      <c r="Q3874" s="55">
        <f t="shared" si="120"/>
        <v>4268</v>
      </c>
      <c r="R3874" s="70">
        <f t="shared" ca="1" si="121"/>
        <v>3876</v>
      </c>
      <c r="S3874" s="69"/>
      <c r="T3874" s="76"/>
    </row>
    <row r="3875" spans="1:25" ht="135" customHeight="1">
      <c r="A3875" s="2"/>
      <c r="B3875" s="357"/>
      <c r="C3875" s="75"/>
      <c r="D3875" s="359" t="s">
        <v>936</v>
      </c>
      <c r="E3875" s="360"/>
      <c r="F3875" s="360"/>
      <c r="G3875" s="360"/>
      <c r="H3875" s="360"/>
      <c r="I3875" s="360"/>
      <c r="J3875" s="360"/>
      <c r="K3875" s="360"/>
      <c r="L3875" s="360"/>
      <c r="M3875" s="360"/>
      <c r="N3875" s="361"/>
      <c r="O3875" s="94" t="str">
        <f ca="1">IF(D3875="цвет",SUM(O3876:INDIRECT("N"&amp;R3875)),IF(SUM(E3875:N3875)=0,"",SUM(E3875:N3875)))</f>
        <v/>
      </c>
      <c r="P3875" s="68" t="s">
        <v>98</v>
      </c>
      <c r="Q3875" s="55">
        <f t="shared" si="120"/>
        <v>4268</v>
      </c>
      <c r="R3875" s="70">
        <f t="shared" ca="1" si="121"/>
        <v>3876</v>
      </c>
      <c r="S3875" s="69"/>
      <c r="T3875" s="76"/>
    </row>
    <row r="3876" spans="1:25" ht="17.45" customHeight="1" thickBot="1">
      <c r="A3876" s="2"/>
      <c r="B3876" s="365"/>
      <c r="C3876" s="77"/>
      <c r="D3876" s="362" t="str">
        <f>HYPERLINK("https://miamia.ru/search/index.php?q="&amp;Q3876&amp;"&amp;s=Поиск?utm_source=Excel&amp;utm_medium=Nalichie&amp;utm_content="&amp;Q3876&amp;"","Посмотреть большую фотографию на сайте")</f>
        <v>Посмотреть большую фотографию на сайте</v>
      </c>
      <c r="E3876" s="363"/>
      <c r="F3876" s="363"/>
      <c r="G3876" s="363"/>
      <c r="H3876" s="363"/>
      <c r="I3876" s="363"/>
      <c r="J3876" s="363"/>
      <c r="K3876" s="363"/>
      <c r="L3876" s="363"/>
      <c r="M3876" s="363"/>
      <c r="N3876" s="364"/>
      <c r="O3876" s="94" t="str">
        <f ca="1">IF(D3876="цвет",SUM(O3877:INDIRECT("N"&amp;R3876)),IF(SUM(E3876:N3876)=0,"",SUM(E3876:N3876)))</f>
        <v/>
      </c>
      <c r="P3876" s="68" t="s">
        <v>98</v>
      </c>
      <c r="Q3876" s="55">
        <f t="shared" si="120"/>
        <v>4268</v>
      </c>
      <c r="R3876" s="70">
        <f t="shared" ca="1" si="121"/>
        <v>3876</v>
      </c>
      <c r="S3876" s="69"/>
      <c r="T3876" s="76"/>
    </row>
    <row r="3877" spans="1:25" ht="17.25" thickBot="1">
      <c r="A3877" s="2"/>
      <c r="B3877" s="356" t="s">
        <v>934</v>
      </c>
      <c r="C3877" s="83">
        <v>4269</v>
      </c>
      <c r="D3877" s="98" t="s">
        <v>9</v>
      </c>
      <c r="E3877" s="99" t="s">
        <v>17</v>
      </c>
      <c r="F3877" s="99" t="s">
        <v>18</v>
      </c>
      <c r="G3877" s="99" t="s">
        <v>19</v>
      </c>
      <c r="H3877" s="99" t="s">
        <v>23</v>
      </c>
      <c r="I3877" s="99"/>
      <c r="J3877" s="99"/>
      <c r="K3877" s="99"/>
      <c r="L3877" s="99"/>
      <c r="M3877" s="99"/>
      <c r="N3877" s="99"/>
      <c r="O3877" s="93">
        <f ca="1">IF(D3877="цвет",SUM(O3878:INDIRECT("N"&amp;R3877)),IF(SUM(E3877:N3877)=0,"",SUM(E3877:N3877)))</f>
        <v>0</v>
      </c>
      <c r="P3877" s="68">
        <v>3874</v>
      </c>
      <c r="Q3877" s="55">
        <f t="shared" si="120"/>
        <v>4269</v>
      </c>
      <c r="R3877" s="70">
        <f t="shared" ca="1" si="121"/>
        <v>3880</v>
      </c>
      <c r="S3877" s="85">
        <v>3874</v>
      </c>
      <c r="T3877" s="62">
        <f ca="1">S3877*O3877</f>
        <v>0</v>
      </c>
    </row>
    <row r="3878" spans="1:25" ht="17.25" thickBot="1">
      <c r="A3878" s="2"/>
      <c r="B3878" s="357"/>
      <c r="C3878" s="75"/>
      <c r="D3878" s="5" t="s">
        <v>33</v>
      </c>
      <c r="E3878" s="7"/>
      <c r="F3878" s="7"/>
      <c r="G3878" s="181"/>
      <c r="H3878" s="351"/>
      <c r="I3878" s="7"/>
      <c r="J3878" s="7"/>
      <c r="K3878" s="7"/>
      <c r="L3878" s="7"/>
      <c r="M3878" s="7"/>
      <c r="N3878" s="7"/>
      <c r="O3878" s="94" t="str">
        <f ca="1">IF(D3878="цвет",SUM(O3879:INDIRECT("N"&amp;R3878)),IF(SUM(E3878:N3878)=0,"",SUM(E3878:N3878)))</f>
        <v/>
      </c>
      <c r="P3878" s="68" t="s">
        <v>98</v>
      </c>
      <c r="Q3878" s="55">
        <f t="shared" si="120"/>
        <v>4269</v>
      </c>
      <c r="R3878" s="70">
        <f t="shared" ca="1" si="121"/>
        <v>3880</v>
      </c>
      <c r="S3878" s="69"/>
      <c r="T3878" s="76"/>
    </row>
    <row r="3879" spans="1:25" ht="135" customHeight="1">
      <c r="A3879" s="2"/>
      <c r="B3879" s="357"/>
      <c r="C3879" s="75"/>
      <c r="D3879" s="359" t="s">
        <v>939</v>
      </c>
      <c r="E3879" s="360"/>
      <c r="F3879" s="360"/>
      <c r="G3879" s="360"/>
      <c r="H3879" s="360"/>
      <c r="I3879" s="360"/>
      <c r="J3879" s="360"/>
      <c r="K3879" s="360"/>
      <c r="L3879" s="360"/>
      <c r="M3879" s="360"/>
      <c r="N3879" s="361"/>
      <c r="O3879" s="94" t="str">
        <f ca="1">IF(D3879="цвет",SUM(O3880:INDIRECT("N"&amp;R3879)),IF(SUM(E3879:N3879)=0,"",SUM(E3879:N3879)))</f>
        <v/>
      </c>
      <c r="P3879" s="68" t="s">
        <v>98</v>
      </c>
      <c r="Q3879" s="55">
        <f t="shared" si="120"/>
        <v>4269</v>
      </c>
      <c r="R3879" s="70">
        <f t="shared" ca="1" si="121"/>
        <v>3880</v>
      </c>
      <c r="S3879" s="69"/>
      <c r="T3879" s="76"/>
    </row>
    <row r="3880" spans="1:25" ht="17.45" customHeight="1" thickBot="1">
      <c r="A3880" s="2"/>
      <c r="B3880" s="365"/>
      <c r="C3880" s="77"/>
      <c r="D3880" s="362" t="str">
        <f>HYPERLINK("https://miamia.ru/search/index.php?q="&amp;Q3880&amp;"&amp;s=Поиск?utm_source=Excel&amp;utm_medium=Nalichie&amp;utm_content="&amp;Q3880&amp;"","Посмотреть большую фотографию на сайте")</f>
        <v>Посмотреть большую фотографию на сайте</v>
      </c>
      <c r="E3880" s="363"/>
      <c r="F3880" s="363"/>
      <c r="G3880" s="363"/>
      <c r="H3880" s="363"/>
      <c r="I3880" s="363"/>
      <c r="J3880" s="363"/>
      <c r="K3880" s="363"/>
      <c r="L3880" s="363"/>
      <c r="M3880" s="363"/>
      <c r="N3880" s="364"/>
      <c r="O3880" s="94" t="str">
        <f ca="1">IF(D3880="цвет",SUM(O3881:INDIRECT("N"&amp;R3880)),IF(SUM(E3880:N3880)=0,"",SUM(E3880:N3880)))</f>
        <v/>
      </c>
      <c r="P3880" s="68" t="s">
        <v>98</v>
      </c>
      <c r="Q3880" s="55">
        <f t="shared" si="120"/>
        <v>4269</v>
      </c>
      <c r="R3880" s="70">
        <f t="shared" ca="1" si="121"/>
        <v>3880</v>
      </c>
      <c r="S3880" s="69"/>
      <c r="T3880" s="76"/>
    </row>
    <row r="3881" spans="1:25" customFormat="1" ht="23.1" customHeight="1" thickBot="1">
      <c r="A3881" s="130"/>
      <c r="B3881" s="159" t="s">
        <v>1768</v>
      </c>
      <c r="C3881" s="160"/>
      <c r="D3881" s="161"/>
      <c r="E3881" s="162"/>
      <c r="F3881" s="162"/>
      <c r="G3881" s="162"/>
      <c r="H3881" s="162"/>
      <c r="I3881" s="162"/>
      <c r="J3881" s="162"/>
      <c r="K3881" s="162"/>
      <c r="L3881" s="162"/>
      <c r="M3881" s="162"/>
      <c r="N3881" s="163"/>
      <c r="O3881" s="145" t="str">
        <f ca="1">IF(D3881="цвет",SUM(O3882:INDIRECT("N"&amp;R3881)),IF(SUM(E3881:N3881)=0,"",SUM(E3881:N3881)))</f>
        <v/>
      </c>
      <c r="P3881" s="137" t="s">
        <v>98</v>
      </c>
      <c r="Q3881" s="138">
        <f t="shared" si="120"/>
        <v>4269</v>
      </c>
      <c r="R3881" s="139">
        <f t="shared" ca="1" si="121"/>
        <v>3885</v>
      </c>
      <c r="S3881" s="141"/>
      <c r="T3881" s="141"/>
      <c r="U3881" s="141"/>
      <c r="V3881" s="141"/>
      <c r="W3881" s="141"/>
      <c r="X3881" s="141"/>
      <c r="Y3881" s="141"/>
    </row>
    <row r="3882" spans="1:25" customFormat="1" ht="17.25" thickBot="1">
      <c r="A3882" s="130"/>
      <c r="B3882" s="371" t="s">
        <v>1177</v>
      </c>
      <c r="C3882" s="142">
        <v>4422</v>
      </c>
      <c r="D3882" s="132" t="s">
        <v>9</v>
      </c>
      <c r="E3882" s="164" t="s">
        <v>11</v>
      </c>
      <c r="F3882" s="165" t="s">
        <v>12</v>
      </c>
      <c r="G3882" s="165" t="s">
        <v>13</v>
      </c>
      <c r="H3882" s="164" t="s">
        <v>14</v>
      </c>
      <c r="I3882" s="133" t="s">
        <v>15</v>
      </c>
      <c r="J3882" s="133" t="s">
        <v>16</v>
      </c>
      <c r="K3882" s="133" t="s">
        <v>21</v>
      </c>
      <c r="L3882" s="133" t="s">
        <v>22</v>
      </c>
      <c r="M3882" s="133"/>
      <c r="N3882" s="133"/>
      <c r="O3882" s="166">
        <f ca="1">IF(D3882="цвет",SUM(O3883:INDIRECT("N"&amp;R3882)),IF(SUM(E3882:N3882)=0,"",SUM(E3882:N3882)))</f>
        <v>0</v>
      </c>
      <c r="P3882" s="137">
        <v>2582</v>
      </c>
      <c r="Q3882" s="138">
        <f t="shared" si="120"/>
        <v>4422</v>
      </c>
      <c r="R3882" s="139">
        <f t="shared" ca="1" si="121"/>
        <v>3885</v>
      </c>
      <c r="S3882" s="85">
        <v>2582</v>
      </c>
      <c r="T3882" s="140">
        <f ca="1">O3882*S3882</f>
        <v>0</v>
      </c>
      <c r="U3882" s="141"/>
      <c r="V3882" s="141"/>
      <c r="W3882" s="141"/>
      <c r="X3882" s="141"/>
      <c r="Y3882" s="141"/>
    </row>
    <row r="3883" spans="1:25" customFormat="1" ht="17.25" thickBot="1">
      <c r="A3883" s="130"/>
      <c r="B3883" s="371"/>
      <c r="C3883" s="142"/>
      <c r="D3883" s="167" t="s">
        <v>29</v>
      </c>
      <c r="E3883" s="168"/>
      <c r="F3883" s="168"/>
      <c r="G3883" s="168"/>
      <c r="H3883" s="168"/>
      <c r="I3883" s="168"/>
      <c r="J3883" s="181"/>
      <c r="K3883" s="181"/>
      <c r="L3883" s="168"/>
      <c r="M3883" s="168"/>
      <c r="N3883" s="168"/>
      <c r="O3883" s="145" t="str">
        <f ca="1">IF(D3883="цвет",SUM(O3884:INDIRECT("N"&amp;R3883)),IF(SUM(E3883:N3883)=0,"",SUM(E3883:N3883)))</f>
        <v/>
      </c>
      <c r="P3883" s="137" t="s">
        <v>98</v>
      </c>
      <c r="Q3883" s="138">
        <f t="shared" si="120"/>
        <v>4422</v>
      </c>
      <c r="R3883" s="139">
        <f t="shared" ca="1" si="121"/>
        <v>3885</v>
      </c>
      <c r="S3883" s="146"/>
      <c r="T3883" s="147"/>
      <c r="U3883" s="141"/>
      <c r="V3883" s="141"/>
      <c r="W3883" s="141"/>
      <c r="X3883" s="141"/>
      <c r="Y3883" s="141"/>
    </row>
    <row r="3884" spans="1:25" customFormat="1" ht="135" customHeight="1">
      <c r="A3884" s="130"/>
      <c r="B3884" s="371"/>
      <c r="C3884" s="142"/>
      <c r="D3884" s="395" t="s">
        <v>2312</v>
      </c>
      <c r="E3884" s="396"/>
      <c r="F3884" s="396"/>
      <c r="G3884" s="396"/>
      <c r="H3884" s="396"/>
      <c r="I3884" s="396"/>
      <c r="J3884" s="396"/>
      <c r="K3884" s="396"/>
      <c r="L3884" s="396"/>
      <c r="M3884" s="396"/>
      <c r="N3884" s="397"/>
      <c r="O3884" s="145" t="str">
        <f ca="1">IF(D3884="цвет",SUM(O3885:INDIRECT("N"&amp;R3884)),IF(SUM(E3884:N3884)=0,"",SUM(E3884:N3884)))</f>
        <v/>
      </c>
      <c r="P3884" s="137" t="s">
        <v>98</v>
      </c>
      <c r="Q3884" s="138">
        <f t="shared" si="120"/>
        <v>4422</v>
      </c>
      <c r="R3884" s="139">
        <f t="shared" ca="1" si="121"/>
        <v>3885</v>
      </c>
      <c r="S3884" s="146"/>
      <c r="T3884" s="147"/>
      <c r="U3884" s="141"/>
      <c r="V3884" s="141"/>
      <c r="W3884" s="141"/>
      <c r="X3884" s="141"/>
      <c r="Y3884" s="141"/>
    </row>
    <row r="3885" spans="1:25" customFormat="1" ht="17.45" customHeight="1" thickBot="1">
      <c r="A3885" s="130"/>
      <c r="B3885" s="376"/>
      <c r="C3885" s="148"/>
      <c r="D3885" s="362" t="str">
        <f>HYPERLINK("https://miamia.ru/search/index.php?q="&amp;Q3885&amp;"&amp;s=Поиск?utm_source=Excel&amp;utm_medium=Nalichie&amp;utm_content="&amp;Q3885&amp;"","Посмотреть большую фотографию на сайте")</f>
        <v>Посмотреть большую фотографию на сайте</v>
      </c>
      <c r="E3885" s="363"/>
      <c r="F3885" s="363"/>
      <c r="G3885" s="363"/>
      <c r="H3885" s="363"/>
      <c r="I3885" s="363"/>
      <c r="J3885" s="363"/>
      <c r="K3885" s="363"/>
      <c r="L3885" s="363"/>
      <c r="M3885" s="363"/>
      <c r="N3885" s="364"/>
      <c r="O3885" s="145" t="str">
        <f ca="1">IF(D3885="цвет",SUM(O3886:INDIRECT("N"&amp;R3885)),IF(SUM(E3885:N3885)=0,"",SUM(E3885:N3885)))</f>
        <v/>
      </c>
      <c r="P3885" s="137" t="s">
        <v>98</v>
      </c>
      <c r="Q3885" s="138">
        <f t="shared" si="120"/>
        <v>4422</v>
      </c>
      <c r="R3885" s="139">
        <f t="shared" ca="1" si="121"/>
        <v>3885</v>
      </c>
      <c r="S3885" s="146"/>
      <c r="T3885" s="147"/>
      <c r="U3885" s="141"/>
      <c r="V3885" s="141"/>
      <c r="W3885" s="141"/>
      <c r="X3885" s="141"/>
      <c r="Y3885" s="141"/>
    </row>
    <row r="3886" spans="1:25" customFormat="1" ht="17.25" thickBot="1">
      <c r="A3886" s="130"/>
      <c r="B3886" s="371" t="s">
        <v>1177</v>
      </c>
      <c r="C3886" s="142">
        <v>4423</v>
      </c>
      <c r="D3886" s="132" t="s">
        <v>9</v>
      </c>
      <c r="E3886" s="164" t="s">
        <v>17</v>
      </c>
      <c r="F3886" s="165" t="s">
        <v>18</v>
      </c>
      <c r="G3886" s="165" t="s">
        <v>19</v>
      </c>
      <c r="H3886" s="164" t="s">
        <v>23</v>
      </c>
      <c r="I3886" s="133"/>
      <c r="J3886" s="133"/>
      <c r="K3886" s="133"/>
      <c r="L3886" s="133"/>
      <c r="M3886" s="133"/>
      <c r="N3886" s="133"/>
      <c r="O3886" s="166">
        <f ca="1">IF(D3886="цвет",SUM(O3887:INDIRECT("N"&amp;R3886)),IF(SUM(E3886:N3886)=0,"",SUM(E3886:N3886)))</f>
        <v>0</v>
      </c>
      <c r="P3886" s="137">
        <v>3358</v>
      </c>
      <c r="Q3886" s="138">
        <f t="shared" si="120"/>
        <v>4423</v>
      </c>
      <c r="R3886" s="139">
        <f t="shared" ca="1" si="121"/>
        <v>3889</v>
      </c>
      <c r="S3886" s="85">
        <v>3358</v>
      </c>
      <c r="T3886" s="140">
        <f ca="1">O3886*S3886</f>
        <v>0</v>
      </c>
      <c r="U3886" s="141"/>
      <c r="V3886" s="141"/>
      <c r="W3886" s="141"/>
      <c r="X3886" s="141"/>
      <c r="Y3886" s="141"/>
    </row>
    <row r="3887" spans="1:25" customFormat="1" ht="17.25" thickBot="1">
      <c r="A3887" s="130"/>
      <c r="B3887" s="371"/>
      <c r="C3887" s="142"/>
      <c r="D3887" s="167" t="s">
        <v>29</v>
      </c>
      <c r="E3887" s="168"/>
      <c r="F3887" s="168"/>
      <c r="G3887" s="168"/>
      <c r="H3887" s="181"/>
      <c r="I3887" s="168"/>
      <c r="J3887" s="168"/>
      <c r="K3887" s="168"/>
      <c r="L3887" s="168"/>
      <c r="M3887" s="168"/>
      <c r="N3887" s="168"/>
      <c r="O3887" s="145" t="str">
        <f ca="1">IF(D3887="цвет",SUM(O3888:INDIRECT("N"&amp;R3887)),IF(SUM(E3887:N3887)=0,"",SUM(E3887:N3887)))</f>
        <v/>
      </c>
      <c r="P3887" s="137" t="s">
        <v>98</v>
      </c>
      <c r="Q3887" s="138">
        <f t="shared" si="120"/>
        <v>4423</v>
      </c>
      <c r="R3887" s="139">
        <f t="shared" ca="1" si="121"/>
        <v>3889</v>
      </c>
      <c r="S3887" s="146"/>
      <c r="T3887" s="147"/>
      <c r="U3887" s="141"/>
      <c r="V3887" s="141"/>
      <c r="W3887" s="141"/>
      <c r="X3887" s="141"/>
      <c r="Y3887" s="141"/>
    </row>
    <row r="3888" spans="1:25" customFormat="1" ht="135" customHeight="1">
      <c r="A3888" s="130"/>
      <c r="B3888" s="371"/>
      <c r="C3888" s="142"/>
      <c r="D3888" s="395" t="s">
        <v>2041</v>
      </c>
      <c r="E3888" s="396"/>
      <c r="F3888" s="396"/>
      <c r="G3888" s="396"/>
      <c r="H3888" s="396"/>
      <c r="I3888" s="396"/>
      <c r="J3888" s="396"/>
      <c r="K3888" s="396"/>
      <c r="L3888" s="396"/>
      <c r="M3888" s="396"/>
      <c r="N3888" s="397"/>
      <c r="O3888" s="145" t="str">
        <f ca="1">IF(D3888="цвет",SUM(O3889:INDIRECT("N"&amp;R3888)),IF(SUM(E3888:N3888)=0,"",SUM(E3888:N3888)))</f>
        <v/>
      </c>
      <c r="P3888" s="137" t="s">
        <v>98</v>
      </c>
      <c r="Q3888" s="138">
        <f t="shared" si="120"/>
        <v>4423</v>
      </c>
      <c r="R3888" s="139">
        <f t="shared" ca="1" si="121"/>
        <v>3889</v>
      </c>
      <c r="S3888" s="146"/>
      <c r="T3888" s="147"/>
      <c r="U3888" s="141"/>
      <c r="V3888" s="141"/>
      <c r="W3888" s="141"/>
      <c r="X3888" s="141"/>
      <c r="Y3888" s="141"/>
    </row>
    <row r="3889" spans="1:25" customFormat="1" ht="17.45" customHeight="1" thickBot="1">
      <c r="A3889" s="130"/>
      <c r="B3889" s="376"/>
      <c r="C3889" s="148"/>
      <c r="D3889" s="362" t="str">
        <f>HYPERLINK("https://miamia.ru/search/index.php?q="&amp;Q3889&amp;"&amp;s=Поиск?utm_source=Excel&amp;utm_medium=Nalichie&amp;utm_content="&amp;Q3889&amp;"","Посмотреть большую фотографию на сайте")</f>
        <v>Посмотреть большую фотографию на сайте</v>
      </c>
      <c r="E3889" s="363"/>
      <c r="F3889" s="363"/>
      <c r="G3889" s="363"/>
      <c r="H3889" s="363"/>
      <c r="I3889" s="363"/>
      <c r="J3889" s="363"/>
      <c r="K3889" s="363"/>
      <c r="L3889" s="363"/>
      <c r="M3889" s="363"/>
      <c r="N3889" s="364"/>
      <c r="O3889" s="145" t="str">
        <f ca="1">IF(D3889="цвет",SUM(O3890:INDIRECT("N"&amp;R3889)),IF(SUM(E3889:N3889)=0,"",SUM(E3889:N3889)))</f>
        <v/>
      </c>
      <c r="P3889" s="137" t="s">
        <v>98</v>
      </c>
      <c r="Q3889" s="138">
        <f t="shared" si="120"/>
        <v>4423</v>
      </c>
      <c r="R3889" s="139">
        <f t="shared" ca="1" si="121"/>
        <v>3889</v>
      </c>
      <c r="S3889" s="146"/>
      <c r="T3889" s="147"/>
      <c r="U3889" s="141"/>
      <c r="V3889" s="141"/>
      <c r="W3889" s="141"/>
      <c r="X3889" s="141"/>
      <c r="Y3889" s="141"/>
    </row>
    <row r="3890" spans="1:25" customFormat="1" ht="17.25" thickBot="1">
      <c r="A3890" s="130"/>
      <c r="B3890" s="371" t="s">
        <v>1177</v>
      </c>
      <c r="C3890" s="142">
        <v>4425</v>
      </c>
      <c r="D3890" s="132" t="s">
        <v>9</v>
      </c>
      <c r="E3890" s="164" t="s">
        <v>11</v>
      </c>
      <c r="F3890" s="165" t="s">
        <v>12</v>
      </c>
      <c r="G3890" s="165" t="s">
        <v>13</v>
      </c>
      <c r="H3890" s="164" t="s">
        <v>14</v>
      </c>
      <c r="I3890" s="133" t="s">
        <v>15</v>
      </c>
      <c r="J3890" s="133" t="s">
        <v>16</v>
      </c>
      <c r="K3890" s="133" t="s">
        <v>21</v>
      </c>
      <c r="L3890" s="133" t="s">
        <v>22</v>
      </c>
      <c r="M3890" s="133"/>
      <c r="N3890" s="133"/>
      <c r="O3890" s="166">
        <f ca="1">IF(D3890="цвет",SUM(O3891:INDIRECT("N"&amp;R3890)),IF(SUM(E3890:N3890)=0,"",SUM(E3890:N3890)))</f>
        <v>0</v>
      </c>
      <c r="P3890" s="137">
        <v>5167</v>
      </c>
      <c r="Q3890" s="138">
        <f t="shared" si="120"/>
        <v>4425</v>
      </c>
      <c r="R3890" s="139">
        <f t="shared" ca="1" si="121"/>
        <v>3893</v>
      </c>
      <c r="S3890" s="85">
        <v>5167</v>
      </c>
      <c r="T3890" s="140">
        <f ca="1">O3890*S3890</f>
        <v>0</v>
      </c>
      <c r="U3890" s="141"/>
      <c r="V3890" s="141"/>
      <c r="W3890" s="141"/>
      <c r="X3890" s="141"/>
      <c r="Y3890" s="141"/>
    </row>
    <row r="3891" spans="1:25" customFormat="1" ht="17.25" thickBot="1">
      <c r="A3891" s="130"/>
      <c r="B3891" s="371"/>
      <c r="C3891" s="142"/>
      <c r="D3891" s="167" t="s">
        <v>29</v>
      </c>
      <c r="E3891" s="168"/>
      <c r="F3891" s="168"/>
      <c r="G3891" s="168"/>
      <c r="H3891" s="168"/>
      <c r="I3891" s="168"/>
      <c r="J3891" s="168"/>
      <c r="K3891" s="181"/>
      <c r="L3891" s="168"/>
      <c r="M3891" s="168"/>
      <c r="N3891" s="168"/>
      <c r="O3891" s="145" t="str">
        <f ca="1">IF(D3891="цвет",SUM(O3892:INDIRECT("N"&amp;R3891)),IF(SUM(E3891:N3891)=0,"",SUM(E3891:N3891)))</f>
        <v/>
      </c>
      <c r="P3891" s="137" t="s">
        <v>98</v>
      </c>
      <c r="Q3891" s="138">
        <f t="shared" si="120"/>
        <v>4425</v>
      </c>
      <c r="R3891" s="139">
        <f t="shared" ca="1" si="121"/>
        <v>3893</v>
      </c>
      <c r="S3891" s="146"/>
      <c r="T3891" s="147"/>
      <c r="U3891" s="141"/>
      <c r="V3891" s="141"/>
      <c r="W3891" s="141"/>
      <c r="X3891" s="141"/>
      <c r="Y3891" s="141"/>
    </row>
    <row r="3892" spans="1:25" customFormat="1" ht="135" customHeight="1">
      <c r="A3892" s="130"/>
      <c r="B3892" s="371"/>
      <c r="C3892" s="142"/>
      <c r="D3892" s="395" t="s">
        <v>2042</v>
      </c>
      <c r="E3892" s="396"/>
      <c r="F3892" s="396"/>
      <c r="G3892" s="396"/>
      <c r="H3892" s="396"/>
      <c r="I3892" s="396"/>
      <c r="J3892" s="396"/>
      <c r="K3892" s="396"/>
      <c r="L3892" s="396"/>
      <c r="M3892" s="396"/>
      <c r="N3892" s="397"/>
      <c r="O3892" s="145" t="str">
        <f ca="1">IF(D3892="цвет",SUM(O3893:INDIRECT("N"&amp;R3892)),IF(SUM(E3892:N3892)=0,"",SUM(E3892:N3892)))</f>
        <v/>
      </c>
      <c r="P3892" s="137" t="s">
        <v>98</v>
      </c>
      <c r="Q3892" s="138">
        <f t="shared" si="120"/>
        <v>4425</v>
      </c>
      <c r="R3892" s="139">
        <f t="shared" ca="1" si="121"/>
        <v>3893</v>
      </c>
      <c r="S3892" s="146"/>
      <c r="T3892" s="147"/>
      <c r="U3892" s="141"/>
      <c r="V3892" s="141"/>
      <c r="W3892" s="141"/>
      <c r="X3892" s="141"/>
      <c r="Y3892" s="141"/>
    </row>
    <row r="3893" spans="1:25" customFormat="1" ht="17.45" customHeight="1" thickBot="1">
      <c r="A3893" s="130"/>
      <c r="B3893" s="376"/>
      <c r="C3893" s="148"/>
      <c r="D3893" s="362" t="str">
        <f>HYPERLINK("https://miamia.ru/search/index.php?q="&amp;Q3893&amp;"&amp;s=Поиск?utm_source=Excel&amp;utm_medium=Nalichie&amp;utm_content="&amp;Q3893&amp;"","Посмотреть большую фотографию на сайте")</f>
        <v>Посмотреть большую фотографию на сайте</v>
      </c>
      <c r="E3893" s="363"/>
      <c r="F3893" s="363"/>
      <c r="G3893" s="363"/>
      <c r="H3893" s="363"/>
      <c r="I3893" s="363"/>
      <c r="J3893" s="363"/>
      <c r="K3893" s="363"/>
      <c r="L3893" s="363"/>
      <c r="M3893" s="363"/>
      <c r="N3893" s="364"/>
      <c r="O3893" s="145" t="str">
        <f ca="1">IF(D3893="цвет",SUM(O3894:INDIRECT("N"&amp;R3893)),IF(SUM(E3893:N3893)=0,"",SUM(E3893:N3893)))</f>
        <v/>
      </c>
      <c r="P3893" s="137" t="s">
        <v>98</v>
      </c>
      <c r="Q3893" s="138">
        <f t="shared" si="120"/>
        <v>4425</v>
      </c>
      <c r="R3893" s="139">
        <f t="shared" ca="1" si="121"/>
        <v>3893</v>
      </c>
      <c r="S3893" s="146"/>
      <c r="T3893" s="147"/>
      <c r="U3893" s="141"/>
      <c r="V3893" s="141"/>
      <c r="W3893" s="141"/>
      <c r="X3893" s="141"/>
      <c r="Y3893" s="141"/>
    </row>
    <row r="3894" spans="1:25" customFormat="1" ht="17.25" thickBot="1">
      <c r="A3894" s="130"/>
      <c r="B3894" s="371" t="s">
        <v>1177</v>
      </c>
      <c r="C3894" s="142">
        <v>4426</v>
      </c>
      <c r="D3894" s="132" t="s">
        <v>9</v>
      </c>
      <c r="E3894" s="164" t="s">
        <v>11</v>
      </c>
      <c r="F3894" s="165" t="s">
        <v>12</v>
      </c>
      <c r="G3894" s="165" t="s">
        <v>13</v>
      </c>
      <c r="H3894" s="164" t="s">
        <v>14</v>
      </c>
      <c r="I3894" s="133" t="s">
        <v>15</v>
      </c>
      <c r="J3894" s="133" t="s">
        <v>16</v>
      </c>
      <c r="K3894" s="133" t="s">
        <v>21</v>
      </c>
      <c r="L3894" s="133" t="s">
        <v>22</v>
      </c>
      <c r="M3894" s="133"/>
      <c r="N3894" s="133"/>
      <c r="O3894" s="166">
        <f ca="1">IF(D3894="цвет",SUM(O3895:INDIRECT("N"&amp;R3894)),IF(SUM(E3894:N3894)=0,"",SUM(E3894:N3894)))</f>
        <v>0</v>
      </c>
      <c r="P3894" s="137">
        <v>4650</v>
      </c>
      <c r="Q3894" s="138">
        <f t="shared" si="120"/>
        <v>4426</v>
      </c>
      <c r="R3894" s="139">
        <f t="shared" ca="1" si="121"/>
        <v>3897</v>
      </c>
      <c r="S3894" s="85">
        <v>4650</v>
      </c>
      <c r="T3894" s="140">
        <f ca="1">O3894*S3894</f>
        <v>0</v>
      </c>
      <c r="U3894" s="141"/>
      <c r="V3894" s="141"/>
      <c r="W3894" s="141"/>
      <c r="X3894" s="141"/>
      <c r="Y3894" s="141"/>
    </row>
    <row r="3895" spans="1:25" customFormat="1" ht="17.25" thickBot="1">
      <c r="A3895" s="130"/>
      <c r="B3895" s="371"/>
      <c r="C3895" s="142"/>
      <c r="D3895" s="167" t="s">
        <v>29</v>
      </c>
      <c r="E3895" s="168"/>
      <c r="F3895" s="168"/>
      <c r="G3895" s="168"/>
      <c r="H3895" s="168"/>
      <c r="I3895" s="168"/>
      <c r="J3895" s="181"/>
      <c r="K3895" s="168"/>
      <c r="L3895" s="168"/>
      <c r="M3895" s="168"/>
      <c r="N3895" s="168"/>
      <c r="O3895" s="145" t="str">
        <f ca="1">IF(D3895="цвет",SUM(O3896:INDIRECT("N"&amp;R3895)),IF(SUM(E3895:N3895)=0,"",SUM(E3895:N3895)))</f>
        <v/>
      </c>
      <c r="P3895" s="137" t="s">
        <v>98</v>
      </c>
      <c r="Q3895" s="138">
        <f t="shared" si="120"/>
        <v>4426</v>
      </c>
      <c r="R3895" s="139">
        <f t="shared" ca="1" si="121"/>
        <v>3897</v>
      </c>
      <c r="S3895" s="146"/>
      <c r="T3895" s="147"/>
      <c r="U3895" s="141"/>
      <c r="V3895" s="141"/>
      <c r="W3895" s="141"/>
      <c r="X3895" s="141"/>
      <c r="Y3895" s="141"/>
    </row>
    <row r="3896" spans="1:25" customFormat="1" ht="135" customHeight="1">
      <c r="A3896" s="130"/>
      <c r="B3896" s="371"/>
      <c r="C3896" s="142"/>
      <c r="D3896" s="395" t="s">
        <v>2043</v>
      </c>
      <c r="E3896" s="396"/>
      <c r="F3896" s="396"/>
      <c r="G3896" s="396"/>
      <c r="H3896" s="396"/>
      <c r="I3896" s="396"/>
      <c r="J3896" s="396"/>
      <c r="K3896" s="396"/>
      <c r="L3896" s="396"/>
      <c r="M3896" s="396"/>
      <c r="N3896" s="397"/>
      <c r="O3896" s="145" t="str">
        <f ca="1">IF(D3896="цвет",SUM(O3897:INDIRECT("N"&amp;R3896)),IF(SUM(E3896:N3896)=0,"",SUM(E3896:N3896)))</f>
        <v/>
      </c>
      <c r="P3896" s="137" t="s">
        <v>98</v>
      </c>
      <c r="Q3896" s="138">
        <f t="shared" si="120"/>
        <v>4426</v>
      </c>
      <c r="R3896" s="139">
        <f t="shared" ca="1" si="121"/>
        <v>3897</v>
      </c>
      <c r="S3896" s="146"/>
      <c r="T3896" s="147"/>
      <c r="U3896" s="141"/>
      <c r="V3896" s="141"/>
      <c r="W3896" s="141"/>
      <c r="X3896" s="141"/>
      <c r="Y3896" s="141"/>
    </row>
    <row r="3897" spans="1:25" customFormat="1" ht="17.45" customHeight="1" thickBot="1">
      <c r="A3897" s="130"/>
      <c r="B3897" s="376"/>
      <c r="C3897" s="148"/>
      <c r="D3897" s="362" t="str">
        <f>HYPERLINK("https://miamia.ru/search/index.php?q="&amp;Q3897&amp;"&amp;s=Поиск?utm_source=Excel&amp;utm_medium=Nalichie&amp;utm_content="&amp;Q3897&amp;"","Посмотреть большую фотографию на сайте")</f>
        <v>Посмотреть большую фотографию на сайте</v>
      </c>
      <c r="E3897" s="363"/>
      <c r="F3897" s="363"/>
      <c r="G3897" s="363"/>
      <c r="H3897" s="363"/>
      <c r="I3897" s="363"/>
      <c r="J3897" s="363"/>
      <c r="K3897" s="363"/>
      <c r="L3897" s="363"/>
      <c r="M3897" s="363"/>
      <c r="N3897" s="364"/>
      <c r="O3897" s="145" t="str">
        <f ca="1">IF(D3897="цвет",SUM(O3898:INDIRECT("N"&amp;R3897)),IF(SUM(E3897:N3897)=0,"",SUM(E3897:N3897)))</f>
        <v/>
      </c>
      <c r="P3897" s="137" t="s">
        <v>98</v>
      </c>
      <c r="Q3897" s="138">
        <f t="shared" si="120"/>
        <v>4426</v>
      </c>
      <c r="R3897" s="139">
        <f t="shared" ca="1" si="121"/>
        <v>3897</v>
      </c>
      <c r="S3897" s="146"/>
      <c r="T3897" s="147"/>
      <c r="U3897" s="141"/>
      <c r="V3897" s="141"/>
      <c r="W3897" s="141"/>
      <c r="X3897" s="141"/>
      <c r="Y3897" s="141"/>
    </row>
    <row r="3898" spans="1:25" customFormat="1" ht="17.25" thickBot="1">
      <c r="A3898" s="130"/>
      <c r="B3898" s="371" t="s">
        <v>1177</v>
      </c>
      <c r="C3898" s="142">
        <v>4427</v>
      </c>
      <c r="D3898" s="132" t="s">
        <v>9</v>
      </c>
      <c r="E3898" s="164" t="s">
        <v>11</v>
      </c>
      <c r="F3898" s="165" t="s">
        <v>12</v>
      </c>
      <c r="G3898" s="165" t="s">
        <v>13</v>
      </c>
      <c r="H3898" s="164" t="s">
        <v>14</v>
      </c>
      <c r="I3898" s="133" t="s">
        <v>15</v>
      </c>
      <c r="J3898" s="133" t="s">
        <v>16</v>
      </c>
      <c r="K3898" s="133" t="s">
        <v>21</v>
      </c>
      <c r="L3898" s="133" t="s">
        <v>22</v>
      </c>
      <c r="M3898" s="133"/>
      <c r="N3898" s="133"/>
      <c r="O3898" s="166">
        <f ca="1">IF(D3898="цвет",SUM(O3899:INDIRECT("N"&amp;R3898)),IF(SUM(E3898:N3898)=0,"",SUM(E3898:N3898)))</f>
        <v>0</v>
      </c>
      <c r="P3898" s="137">
        <v>3358</v>
      </c>
      <c r="Q3898" s="138">
        <f t="shared" si="120"/>
        <v>4427</v>
      </c>
      <c r="R3898" s="139">
        <f t="shared" ca="1" si="121"/>
        <v>3901</v>
      </c>
      <c r="S3898" s="85">
        <v>3358</v>
      </c>
      <c r="T3898" s="140">
        <f ca="1">O3898*S3898</f>
        <v>0</v>
      </c>
      <c r="U3898" s="141"/>
      <c r="V3898" s="141"/>
      <c r="W3898" s="141"/>
      <c r="X3898" s="141"/>
      <c r="Y3898" s="141"/>
    </row>
    <row r="3899" spans="1:25" customFormat="1" ht="17.25" thickBot="1">
      <c r="A3899" s="130"/>
      <c r="B3899" s="371"/>
      <c r="C3899" s="142"/>
      <c r="D3899" s="167" t="s">
        <v>29</v>
      </c>
      <c r="E3899" s="181"/>
      <c r="F3899" s="168"/>
      <c r="G3899" s="168"/>
      <c r="H3899" s="168"/>
      <c r="I3899" s="168"/>
      <c r="J3899" s="168"/>
      <c r="K3899" s="181"/>
      <c r="L3899" s="168"/>
      <c r="M3899" s="168"/>
      <c r="N3899" s="168"/>
      <c r="O3899" s="145" t="str">
        <f ca="1">IF(D3899="цвет",SUM(O3900:INDIRECT("N"&amp;R3899)),IF(SUM(E3899:N3899)=0,"",SUM(E3899:N3899)))</f>
        <v/>
      </c>
      <c r="P3899" s="137" t="s">
        <v>98</v>
      </c>
      <c r="Q3899" s="138">
        <f t="shared" si="120"/>
        <v>4427</v>
      </c>
      <c r="R3899" s="139">
        <f t="shared" ca="1" si="121"/>
        <v>3901</v>
      </c>
      <c r="S3899" s="146"/>
      <c r="T3899" s="147"/>
      <c r="U3899" s="141"/>
      <c r="V3899" s="141"/>
      <c r="W3899" s="141"/>
      <c r="X3899" s="141"/>
      <c r="Y3899" s="141"/>
    </row>
    <row r="3900" spans="1:25" customFormat="1" ht="135" customHeight="1">
      <c r="A3900" s="130"/>
      <c r="B3900" s="371"/>
      <c r="C3900" s="142"/>
      <c r="D3900" s="395" t="s">
        <v>2044</v>
      </c>
      <c r="E3900" s="396"/>
      <c r="F3900" s="396"/>
      <c r="G3900" s="396"/>
      <c r="H3900" s="396"/>
      <c r="I3900" s="396"/>
      <c r="J3900" s="396"/>
      <c r="K3900" s="396"/>
      <c r="L3900" s="396"/>
      <c r="M3900" s="396"/>
      <c r="N3900" s="397"/>
      <c r="O3900" s="145" t="str">
        <f ca="1">IF(D3900="цвет",SUM(O3901:INDIRECT("N"&amp;R3900)),IF(SUM(E3900:N3900)=0,"",SUM(E3900:N3900)))</f>
        <v/>
      </c>
      <c r="P3900" s="137" t="s">
        <v>98</v>
      </c>
      <c r="Q3900" s="138">
        <f t="shared" si="120"/>
        <v>4427</v>
      </c>
      <c r="R3900" s="139">
        <f t="shared" ca="1" si="121"/>
        <v>3901</v>
      </c>
      <c r="S3900" s="146"/>
      <c r="T3900" s="147"/>
      <c r="U3900" s="141"/>
      <c r="V3900" s="141"/>
      <c r="W3900" s="141"/>
      <c r="X3900" s="141"/>
      <c r="Y3900" s="141"/>
    </row>
    <row r="3901" spans="1:25" customFormat="1" ht="17.45" customHeight="1" thickBot="1">
      <c r="A3901" s="130"/>
      <c r="B3901" s="376"/>
      <c r="C3901" s="148"/>
      <c r="D3901" s="362" t="str">
        <f>HYPERLINK("https://miamia.ru/search/index.php?q="&amp;Q3901&amp;"&amp;s=Поиск?utm_source=Excel&amp;utm_medium=Nalichie&amp;utm_content="&amp;Q3901&amp;"","Посмотреть большую фотографию на сайте")</f>
        <v>Посмотреть большую фотографию на сайте</v>
      </c>
      <c r="E3901" s="363"/>
      <c r="F3901" s="363"/>
      <c r="G3901" s="363"/>
      <c r="H3901" s="363"/>
      <c r="I3901" s="363"/>
      <c r="J3901" s="363"/>
      <c r="K3901" s="363"/>
      <c r="L3901" s="363"/>
      <c r="M3901" s="363"/>
      <c r="N3901" s="364"/>
      <c r="O3901" s="145" t="str">
        <f ca="1">IF(D3901="цвет",SUM(O3902:INDIRECT("N"&amp;R3901)),IF(SUM(E3901:N3901)=0,"",SUM(E3901:N3901)))</f>
        <v/>
      </c>
      <c r="P3901" s="137" t="s">
        <v>98</v>
      </c>
      <c r="Q3901" s="138">
        <f t="shared" si="120"/>
        <v>4427</v>
      </c>
      <c r="R3901" s="139">
        <f t="shared" ca="1" si="121"/>
        <v>3901</v>
      </c>
      <c r="S3901" s="146"/>
      <c r="T3901" s="147"/>
      <c r="U3901" s="141"/>
      <c r="V3901" s="141"/>
      <c r="W3901" s="141"/>
      <c r="X3901" s="141"/>
      <c r="Y3901" s="141"/>
    </row>
    <row r="3902" spans="1:25" customFormat="1" ht="23.1" customHeight="1" thickBot="1">
      <c r="A3902" s="130"/>
      <c r="B3902" s="159" t="s">
        <v>90</v>
      </c>
      <c r="C3902" s="160"/>
      <c r="D3902" s="161"/>
      <c r="E3902" s="162"/>
      <c r="F3902" s="162"/>
      <c r="G3902" s="162"/>
      <c r="H3902" s="162"/>
      <c r="I3902" s="162"/>
      <c r="J3902" s="162"/>
      <c r="K3902" s="162"/>
      <c r="L3902" s="162"/>
      <c r="M3902" s="162"/>
      <c r="N3902" s="163"/>
      <c r="O3902" s="145" t="str">
        <f ca="1">IF(D3902="цвет",SUM(O3903:INDIRECT("N"&amp;R3902)),IF(SUM(E3902:N3902)=0,"",SUM(E3902:N3902)))</f>
        <v/>
      </c>
      <c r="P3902" s="137" t="s">
        <v>98</v>
      </c>
      <c r="Q3902" s="138">
        <f t="shared" si="120"/>
        <v>4427</v>
      </c>
      <c r="R3902" s="139">
        <f t="shared" ca="1" si="121"/>
        <v>3906</v>
      </c>
      <c r="S3902" s="141"/>
      <c r="T3902" s="141"/>
      <c r="U3902" s="141"/>
      <c r="V3902" s="141"/>
      <c r="W3902" s="141"/>
      <c r="X3902" s="141"/>
      <c r="Y3902" s="141"/>
    </row>
    <row r="3903" spans="1:25" customFormat="1" ht="17.25" thickBot="1">
      <c r="A3903" s="130"/>
      <c r="B3903" s="371" t="s">
        <v>86</v>
      </c>
      <c r="C3903" s="142" t="s">
        <v>245</v>
      </c>
      <c r="D3903" s="132" t="s">
        <v>9</v>
      </c>
      <c r="E3903" s="164" t="s">
        <v>10</v>
      </c>
      <c r="F3903" s="164" t="s">
        <v>11</v>
      </c>
      <c r="G3903" s="165" t="s">
        <v>12</v>
      </c>
      <c r="H3903" s="165" t="s">
        <v>13</v>
      </c>
      <c r="I3903" s="164" t="s">
        <v>14</v>
      </c>
      <c r="J3903" s="133" t="s">
        <v>15</v>
      </c>
      <c r="K3903" s="133" t="s">
        <v>16</v>
      </c>
      <c r="L3903" s="133"/>
      <c r="M3903" s="133"/>
      <c r="N3903" s="133"/>
      <c r="O3903" s="166">
        <f ca="1">IF(D3903="цвет",SUM(O3904:INDIRECT("N"&amp;R3903)),IF(SUM(E3903:N3903)=0,"",SUM(E3903:N3903)))</f>
        <v>0</v>
      </c>
      <c r="P3903" s="137">
        <v>2582</v>
      </c>
      <c r="Q3903" s="138" t="str">
        <f t="shared" si="120"/>
        <v>3570t</v>
      </c>
      <c r="R3903" s="139">
        <f t="shared" ca="1" si="121"/>
        <v>3906</v>
      </c>
      <c r="S3903" s="85">
        <v>2582</v>
      </c>
      <c r="T3903" s="140">
        <f ca="1">O3903*S3903</f>
        <v>0</v>
      </c>
      <c r="U3903" s="141"/>
      <c r="V3903" s="141"/>
      <c r="W3903" s="141"/>
      <c r="X3903" s="141"/>
      <c r="Y3903" s="141"/>
    </row>
    <row r="3904" spans="1:25" customFormat="1" ht="17.25" thickBot="1">
      <c r="A3904" s="130"/>
      <c r="B3904" s="371"/>
      <c r="C3904" s="142"/>
      <c r="D3904" s="167" t="s">
        <v>44</v>
      </c>
      <c r="E3904" s="168"/>
      <c r="F3904" s="351"/>
      <c r="G3904" s="351"/>
      <c r="H3904" s="351"/>
      <c r="I3904" s="351"/>
      <c r="J3904" s="351"/>
      <c r="K3904" s="351"/>
      <c r="L3904" s="168"/>
      <c r="M3904" s="168"/>
      <c r="N3904" s="168"/>
      <c r="O3904" s="145" t="str">
        <f ca="1">IF(D3904="цвет",SUM(O3905:INDIRECT("N"&amp;R3904)),IF(SUM(E3904:N3904)=0,"",SUM(E3904:N3904)))</f>
        <v/>
      </c>
      <c r="P3904" s="137" t="s">
        <v>98</v>
      </c>
      <c r="Q3904" s="138" t="str">
        <f t="shared" si="120"/>
        <v>3570t</v>
      </c>
      <c r="R3904" s="139">
        <f t="shared" ca="1" si="121"/>
        <v>3906</v>
      </c>
      <c r="S3904" s="146"/>
      <c r="T3904" s="147"/>
      <c r="U3904" s="141"/>
      <c r="V3904" s="141"/>
      <c r="W3904" s="141"/>
      <c r="X3904" s="141"/>
      <c r="Y3904" s="141"/>
    </row>
    <row r="3905" spans="1:25" customFormat="1" ht="135" customHeight="1">
      <c r="A3905" s="130"/>
      <c r="B3905" s="371"/>
      <c r="C3905" s="142"/>
      <c r="D3905" s="395" t="s">
        <v>2017</v>
      </c>
      <c r="E3905" s="396"/>
      <c r="F3905" s="396"/>
      <c r="G3905" s="396"/>
      <c r="H3905" s="396"/>
      <c r="I3905" s="396"/>
      <c r="J3905" s="396"/>
      <c r="K3905" s="396"/>
      <c r="L3905" s="396"/>
      <c r="M3905" s="396"/>
      <c r="N3905" s="397"/>
      <c r="O3905" s="145" t="str">
        <f ca="1">IF(D3905="цвет",SUM(O3906:INDIRECT("N"&amp;R3905)),IF(SUM(E3905:N3905)=0,"",SUM(E3905:N3905)))</f>
        <v/>
      </c>
      <c r="P3905" s="137" t="s">
        <v>98</v>
      </c>
      <c r="Q3905" s="138" t="str">
        <f t="shared" si="120"/>
        <v>3570t</v>
      </c>
      <c r="R3905" s="139">
        <f t="shared" ca="1" si="121"/>
        <v>3906</v>
      </c>
      <c r="S3905" s="146"/>
      <c r="T3905" s="147"/>
      <c r="U3905" s="141"/>
      <c r="V3905" s="141"/>
      <c r="W3905" s="141"/>
      <c r="X3905" s="141"/>
      <c r="Y3905" s="141"/>
    </row>
    <row r="3906" spans="1:25" customFormat="1" ht="17.45" customHeight="1" thickBot="1">
      <c r="A3906" s="130"/>
      <c r="B3906" s="376"/>
      <c r="C3906" s="148"/>
      <c r="D3906" s="362" t="str">
        <f>HYPERLINK("https://miamia.ru/search/index.php?q="&amp;Q3906&amp;"&amp;s=Поиск?utm_source=Excel&amp;utm_medium=Nalichie&amp;utm_content="&amp;Q3906&amp;"","Посмотреть большую фотографию на сайте")</f>
        <v>Посмотреть большую фотографию на сайте</v>
      </c>
      <c r="E3906" s="363"/>
      <c r="F3906" s="363"/>
      <c r="G3906" s="363"/>
      <c r="H3906" s="363"/>
      <c r="I3906" s="363"/>
      <c r="J3906" s="363"/>
      <c r="K3906" s="363"/>
      <c r="L3906" s="363"/>
      <c r="M3906" s="363"/>
      <c r="N3906" s="364"/>
      <c r="O3906" s="145" t="str">
        <f ca="1">IF(D3906="цвет",SUM(O3907:INDIRECT("N"&amp;R3906)),IF(SUM(E3906:N3906)=0,"",SUM(E3906:N3906)))</f>
        <v/>
      </c>
      <c r="P3906" s="137" t="s">
        <v>98</v>
      </c>
      <c r="Q3906" s="138" t="str">
        <f t="shared" si="120"/>
        <v>3570t</v>
      </c>
      <c r="R3906" s="139">
        <f t="shared" ca="1" si="121"/>
        <v>3906</v>
      </c>
      <c r="S3906" s="146"/>
      <c r="T3906" s="147"/>
      <c r="U3906" s="141"/>
      <c r="V3906" s="141"/>
      <c r="W3906" s="141"/>
      <c r="X3906" s="141"/>
      <c r="Y3906" s="141"/>
    </row>
    <row r="3907" spans="1:25" customFormat="1" ht="17.25" thickBot="1">
      <c r="A3907" s="130"/>
      <c r="B3907" s="371" t="s">
        <v>86</v>
      </c>
      <c r="C3907" s="142" t="s">
        <v>2018</v>
      </c>
      <c r="D3907" s="132" t="s">
        <v>9</v>
      </c>
      <c r="E3907" s="164" t="s">
        <v>10</v>
      </c>
      <c r="F3907" s="164" t="s">
        <v>11</v>
      </c>
      <c r="G3907" s="165" t="s">
        <v>12</v>
      </c>
      <c r="H3907" s="165" t="s">
        <v>13</v>
      </c>
      <c r="I3907" s="164" t="s">
        <v>14</v>
      </c>
      <c r="J3907" s="133" t="s">
        <v>15</v>
      </c>
      <c r="K3907" s="133" t="s">
        <v>16</v>
      </c>
      <c r="L3907" s="133"/>
      <c r="M3907" s="133"/>
      <c r="N3907" s="133"/>
      <c r="O3907" s="166">
        <f ca="1">IF(D3907="цвет",SUM(O3908:INDIRECT("N"&amp;R3907)),IF(SUM(E3907:N3907)=0,"",SUM(E3907:N3907)))</f>
        <v>0</v>
      </c>
      <c r="P3907" s="137">
        <v>2582</v>
      </c>
      <c r="Q3907" s="138" t="str">
        <f t="shared" si="120"/>
        <v>3572t</v>
      </c>
      <c r="R3907" s="139">
        <f t="shared" ca="1" si="121"/>
        <v>3910</v>
      </c>
      <c r="S3907" s="85">
        <v>2582</v>
      </c>
      <c r="T3907" s="140">
        <f ca="1">O3907*S3907</f>
        <v>0</v>
      </c>
      <c r="U3907" s="141"/>
      <c r="V3907" s="141"/>
      <c r="W3907" s="141"/>
      <c r="X3907" s="141"/>
      <c r="Y3907" s="141"/>
    </row>
    <row r="3908" spans="1:25" customFormat="1" ht="17.25" thickBot="1">
      <c r="A3908" s="130"/>
      <c r="B3908" s="371"/>
      <c r="C3908" s="142"/>
      <c r="D3908" s="167" t="s">
        <v>44</v>
      </c>
      <c r="E3908" s="181"/>
      <c r="F3908" s="351"/>
      <c r="G3908" s="351"/>
      <c r="H3908" s="351"/>
      <c r="I3908" s="351"/>
      <c r="J3908" s="351"/>
      <c r="K3908" s="181"/>
      <c r="L3908" s="168"/>
      <c r="M3908" s="168"/>
      <c r="N3908" s="168"/>
      <c r="O3908" s="145" t="str">
        <f ca="1">IF(D3908="цвет",SUM(O3909:INDIRECT("N"&amp;R3908)),IF(SUM(E3908:N3908)=0,"",SUM(E3908:N3908)))</f>
        <v/>
      </c>
      <c r="P3908" s="137" t="s">
        <v>98</v>
      </c>
      <c r="Q3908" s="138" t="str">
        <f t="shared" si="120"/>
        <v>3572t</v>
      </c>
      <c r="R3908" s="139">
        <f t="shared" ca="1" si="121"/>
        <v>3910</v>
      </c>
      <c r="S3908" s="146"/>
      <c r="T3908" s="147"/>
      <c r="U3908" s="141"/>
      <c r="V3908" s="141"/>
      <c r="W3908" s="141"/>
      <c r="X3908" s="141"/>
      <c r="Y3908" s="141"/>
    </row>
    <row r="3909" spans="1:25" customFormat="1" ht="135" customHeight="1">
      <c r="A3909" s="130"/>
      <c r="B3909" s="371"/>
      <c r="C3909" s="142"/>
      <c r="D3909" s="395" t="s">
        <v>2019</v>
      </c>
      <c r="E3909" s="396"/>
      <c r="F3909" s="396"/>
      <c r="G3909" s="396"/>
      <c r="H3909" s="396"/>
      <c r="I3909" s="396"/>
      <c r="J3909" s="396"/>
      <c r="K3909" s="396"/>
      <c r="L3909" s="396"/>
      <c r="M3909" s="396"/>
      <c r="N3909" s="397"/>
      <c r="O3909" s="145" t="str">
        <f ca="1">IF(D3909="цвет",SUM(O3910:INDIRECT("N"&amp;R3909)),IF(SUM(E3909:N3909)=0,"",SUM(E3909:N3909)))</f>
        <v/>
      </c>
      <c r="P3909" s="137" t="s">
        <v>98</v>
      </c>
      <c r="Q3909" s="138" t="str">
        <f t="shared" si="120"/>
        <v>3572t</v>
      </c>
      <c r="R3909" s="139">
        <f t="shared" ca="1" si="121"/>
        <v>3910</v>
      </c>
      <c r="S3909" s="146"/>
      <c r="T3909" s="147"/>
      <c r="U3909" s="141"/>
      <c r="V3909" s="141"/>
      <c r="W3909" s="141"/>
      <c r="X3909" s="141"/>
      <c r="Y3909" s="141"/>
    </row>
    <row r="3910" spans="1:25" customFormat="1" ht="17.45" customHeight="1" thickBot="1">
      <c r="A3910" s="130"/>
      <c r="B3910" s="376"/>
      <c r="C3910" s="148"/>
      <c r="D3910" s="362" t="str">
        <f>HYPERLINK("https://miamia.ru/search/index.php?q="&amp;Q3910&amp;"&amp;s=Поиск?utm_source=Excel&amp;utm_medium=Nalichie&amp;utm_content="&amp;Q3910&amp;"","Посмотреть большую фотографию на сайте")</f>
        <v>Посмотреть большую фотографию на сайте</v>
      </c>
      <c r="E3910" s="363"/>
      <c r="F3910" s="363"/>
      <c r="G3910" s="363"/>
      <c r="H3910" s="363"/>
      <c r="I3910" s="363"/>
      <c r="J3910" s="363"/>
      <c r="K3910" s="363"/>
      <c r="L3910" s="363"/>
      <c r="M3910" s="363"/>
      <c r="N3910" s="364"/>
      <c r="O3910" s="145" t="str">
        <f ca="1">IF(D3910="цвет",SUM(O3911:INDIRECT("N"&amp;R3910)),IF(SUM(E3910:N3910)=0,"",SUM(E3910:N3910)))</f>
        <v/>
      </c>
      <c r="P3910" s="137" t="s">
        <v>98</v>
      </c>
      <c r="Q3910" s="138" t="str">
        <f t="shared" si="120"/>
        <v>3572t</v>
      </c>
      <c r="R3910" s="139">
        <f t="shared" ca="1" si="121"/>
        <v>3910</v>
      </c>
      <c r="S3910" s="146"/>
      <c r="T3910" s="147"/>
      <c r="U3910" s="141"/>
      <c r="V3910" s="141"/>
      <c r="W3910" s="141"/>
      <c r="X3910" s="141"/>
      <c r="Y3910" s="141"/>
    </row>
    <row r="3911" spans="1:25" customFormat="1" ht="17.25" thickBot="1">
      <c r="A3911" s="130"/>
      <c r="B3911" s="371" t="s">
        <v>86</v>
      </c>
      <c r="C3911" s="142" t="s">
        <v>148</v>
      </c>
      <c r="D3911" s="132" t="s">
        <v>9</v>
      </c>
      <c r="E3911" s="164" t="s">
        <v>10</v>
      </c>
      <c r="F3911" s="164" t="s">
        <v>17</v>
      </c>
      <c r="G3911" s="165" t="s">
        <v>18</v>
      </c>
      <c r="H3911" s="165" t="s">
        <v>19</v>
      </c>
      <c r="I3911" s="164"/>
      <c r="J3911" s="133"/>
      <c r="K3911" s="133"/>
      <c r="L3911" s="133"/>
      <c r="M3911" s="133"/>
      <c r="N3911" s="133"/>
      <c r="O3911" s="166">
        <f ca="1">IF(D3911="цвет",SUM(O3912:INDIRECT("N"&amp;R3911)),IF(SUM(E3911:N3911)=0,"",SUM(E3911:N3911)))</f>
        <v>0</v>
      </c>
      <c r="P3911" s="137">
        <v>3358</v>
      </c>
      <c r="Q3911" s="138" t="str">
        <f t="shared" si="120"/>
        <v>3573t</v>
      </c>
      <c r="R3911" s="139">
        <f t="shared" ca="1" si="121"/>
        <v>3914</v>
      </c>
      <c r="S3911" s="85">
        <v>3358</v>
      </c>
      <c r="T3911" s="140">
        <f ca="1">O3911*S3911</f>
        <v>0</v>
      </c>
      <c r="U3911" s="141"/>
      <c r="V3911" s="141"/>
      <c r="W3911" s="141"/>
      <c r="X3911" s="141"/>
      <c r="Y3911" s="141"/>
    </row>
    <row r="3912" spans="1:25" customFormat="1" ht="17.25" thickBot="1">
      <c r="A3912" s="130"/>
      <c r="B3912" s="371"/>
      <c r="C3912" s="142"/>
      <c r="D3912" s="167" t="s">
        <v>44</v>
      </c>
      <c r="E3912" s="181"/>
      <c r="F3912" s="351"/>
      <c r="G3912" s="351"/>
      <c r="H3912" s="351"/>
      <c r="I3912" s="168"/>
      <c r="J3912" s="168"/>
      <c r="K3912" s="168"/>
      <c r="L3912" s="168"/>
      <c r="M3912" s="168"/>
      <c r="N3912" s="168"/>
      <c r="O3912" s="145" t="str">
        <f ca="1">IF(D3912="цвет",SUM(O3913:INDIRECT("N"&amp;R3912)),IF(SUM(E3912:N3912)=0,"",SUM(E3912:N3912)))</f>
        <v/>
      </c>
      <c r="P3912" s="137" t="s">
        <v>98</v>
      </c>
      <c r="Q3912" s="138" t="str">
        <f t="shared" si="120"/>
        <v>3573t</v>
      </c>
      <c r="R3912" s="139">
        <f t="shared" ca="1" si="121"/>
        <v>3914</v>
      </c>
      <c r="S3912" s="146"/>
      <c r="T3912" s="147"/>
      <c r="U3912" s="141"/>
      <c r="V3912" s="141"/>
      <c r="W3912" s="141"/>
      <c r="X3912" s="141"/>
      <c r="Y3912" s="141"/>
    </row>
    <row r="3913" spans="1:25" customFormat="1" ht="135" customHeight="1">
      <c r="A3913" s="130"/>
      <c r="B3913" s="371"/>
      <c r="C3913" s="142"/>
      <c r="D3913" s="395" t="s">
        <v>2020</v>
      </c>
      <c r="E3913" s="396"/>
      <c r="F3913" s="396"/>
      <c r="G3913" s="396"/>
      <c r="H3913" s="396"/>
      <c r="I3913" s="396"/>
      <c r="J3913" s="396"/>
      <c r="K3913" s="396"/>
      <c r="L3913" s="396"/>
      <c r="M3913" s="396"/>
      <c r="N3913" s="397"/>
      <c r="O3913" s="145" t="str">
        <f ca="1">IF(D3913="цвет",SUM(O3914:INDIRECT("N"&amp;R3913)),IF(SUM(E3913:N3913)=0,"",SUM(E3913:N3913)))</f>
        <v/>
      </c>
      <c r="P3913" s="137" t="s">
        <v>98</v>
      </c>
      <c r="Q3913" s="138" t="str">
        <f t="shared" si="120"/>
        <v>3573t</v>
      </c>
      <c r="R3913" s="139">
        <f t="shared" ca="1" si="121"/>
        <v>3914</v>
      </c>
      <c r="S3913" s="146"/>
      <c r="T3913" s="147"/>
      <c r="U3913" s="141"/>
      <c r="V3913" s="141"/>
      <c r="W3913" s="141"/>
      <c r="X3913" s="141"/>
      <c r="Y3913" s="141"/>
    </row>
    <row r="3914" spans="1:25" customFormat="1" ht="17.45" customHeight="1" thickBot="1">
      <c r="A3914" s="130"/>
      <c r="B3914" s="376"/>
      <c r="C3914" s="148"/>
      <c r="D3914" s="362" t="str">
        <f>HYPERLINK("https://miamia.ru/search/index.php?q="&amp;Q3914&amp;"&amp;s=Поиск?utm_source=Excel&amp;utm_medium=Nalichie&amp;utm_content="&amp;Q3914&amp;"","Посмотреть большую фотографию на сайте")</f>
        <v>Посмотреть большую фотографию на сайте</v>
      </c>
      <c r="E3914" s="363"/>
      <c r="F3914" s="363"/>
      <c r="G3914" s="363"/>
      <c r="H3914" s="363"/>
      <c r="I3914" s="363"/>
      <c r="J3914" s="363"/>
      <c r="K3914" s="363"/>
      <c r="L3914" s="363"/>
      <c r="M3914" s="363"/>
      <c r="N3914" s="364"/>
      <c r="O3914" s="145" t="str">
        <f ca="1">IF(D3914="цвет",SUM(O3915:INDIRECT("N"&amp;R3914)),IF(SUM(E3914:N3914)=0,"",SUM(E3914:N3914)))</f>
        <v/>
      </c>
      <c r="P3914" s="137" t="s">
        <v>98</v>
      </c>
      <c r="Q3914" s="138" t="str">
        <f t="shared" si="120"/>
        <v>3573t</v>
      </c>
      <c r="R3914" s="139">
        <f t="shared" ca="1" si="121"/>
        <v>3914</v>
      </c>
      <c r="S3914" s="146"/>
      <c r="T3914" s="147"/>
      <c r="U3914" s="141"/>
      <c r="V3914" s="141"/>
      <c r="W3914" s="141"/>
      <c r="X3914" s="141"/>
      <c r="Y3914" s="141"/>
    </row>
    <row r="3915" spans="1:25" customFormat="1" ht="17.25" thickBot="1">
      <c r="A3915" s="130"/>
      <c r="B3915" s="371" t="s">
        <v>86</v>
      </c>
      <c r="C3915" s="142" t="s">
        <v>844</v>
      </c>
      <c r="D3915" s="132" t="s">
        <v>9</v>
      </c>
      <c r="E3915" s="164" t="s">
        <v>10</v>
      </c>
      <c r="F3915" s="164" t="s">
        <v>11</v>
      </c>
      <c r="G3915" s="165" t="s">
        <v>12</v>
      </c>
      <c r="H3915" s="165" t="s">
        <v>13</v>
      </c>
      <c r="I3915" s="164" t="s">
        <v>14</v>
      </c>
      <c r="J3915" s="164" t="s">
        <v>15</v>
      </c>
      <c r="K3915" s="133" t="s">
        <v>16</v>
      </c>
      <c r="L3915" s="133"/>
      <c r="M3915" s="133"/>
      <c r="N3915" s="133"/>
      <c r="O3915" s="166">
        <f ca="1">IF(D3915="цвет",SUM(O3916:INDIRECT("N"&amp;R3915)),IF(SUM(E3915:N3915)=0,"",SUM(E3915:N3915)))</f>
        <v>0</v>
      </c>
      <c r="P3915" s="137">
        <v>5167</v>
      </c>
      <c r="Q3915" s="138" t="str">
        <f t="shared" ref="Q3915:Q3978" si="122">IF(C3915&lt;&gt;0,C3915,Q3914)</f>
        <v>3575t</v>
      </c>
      <c r="R3915" s="139">
        <f t="shared" ref="R3915:R3978" ca="1" si="123">IF(D3915="Посмотреть большую фотографию на сайте",CELL("строка",O3915),R3916)</f>
        <v>3918</v>
      </c>
      <c r="S3915" s="85">
        <v>5167</v>
      </c>
      <c r="T3915" s="140">
        <f ca="1">O3915*S3915</f>
        <v>0</v>
      </c>
      <c r="U3915" s="141"/>
      <c r="V3915" s="141"/>
      <c r="W3915" s="141"/>
      <c r="X3915" s="141"/>
      <c r="Y3915" s="141"/>
    </row>
    <row r="3916" spans="1:25" customFormat="1" ht="17.25" thickBot="1">
      <c r="A3916" s="130"/>
      <c r="B3916" s="371"/>
      <c r="C3916" s="142"/>
      <c r="D3916" s="167" t="s">
        <v>44</v>
      </c>
      <c r="E3916" s="168"/>
      <c r="F3916" s="351"/>
      <c r="G3916" s="351"/>
      <c r="H3916" s="351"/>
      <c r="I3916" s="351"/>
      <c r="J3916" s="351"/>
      <c r="K3916" s="351"/>
      <c r="L3916" s="168"/>
      <c r="M3916" s="168"/>
      <c r="N3916" s="168"/>
      <c r="O3916" s="145" t="str">
        <f ca="1">IF(D3916="цвет",SUM(O3917:INDIRECT("N"&amp;R3916)),IF(SUM(E3916:N3916)=0,"",SUM(E3916:N3916)))</f>
        <v/>
      </c>
      <c r="P3916" s="137" t="s">
        <v>98</v>
      </c>
      <c r="Q3916" s="138" t="str">
        <f t="shared" si="122"/>
        <v>3575t</v>
      </c>
      <c r="R3916" s="139">
        <f t="shared" ca="1" si="123"/>
        <v>3918</v>
      </c>
      <c r="S3916" s="146"/>
      <c r="T3916" s="147"/>
      <c r="U3916" s="141"/>
      <c r="V3916" s="141"/>
      <c r="W3916" s="141"/>
      <c r="X3916" s="141"/>
      <c r="Y3916" s="141"/>
    </row>
    <row r="3917" spans="1:25" customFormat="1" ht="135" customHeight="1">
      <c r="A3917" s="130"/>
      <c r="B3917" s="371"/>
      <c r="C3917" s="142"/>
      <c r="D3917" s="395" t="s">
        <v>2021</v>
      </c>
      <c r="E3917" s="396"/>
      <c r="F3917" s="396"/>
      <c r="G3917" s="396"/>
      <c r="H3917" s="396"/>
      <c r="I3917" s="396"/>
      <c r="J3917" s="396"/>
      <c r="K3917" s="396"/>
      <c r="L3917" s="396"/>
      <c r="M3917" s="396"/>
      <c r="N3917" s="397"/>
      <c r="O3917" s="145" t="str">
        <f ca="1">IF(D3917="цвет",SUM(O3918:INDIRECT("N"&amp;R3917)),IF(SUM(E3917:N3917)=0,"",SUM(E3917:N3917)))</f>
        <v/>
      </c>
      <c r="P3917" s="137" t="s">
        <v>98</v>
      </c>
      <c r="Q3917" s="138" t="str">
        <f t="shared" si="122"/>
        <v>3575t</v>
      </c>
      <c r="R3917" s="139">
        <f t="shared" ca="1" si="123"/>
        <v>3918</v>
      </c>
      <c r="S3917" s="146"/>
      <c r="T3917" s="147"/>
      <c r="U3917" s="141"/>
      <c r="V3917" s="141"/>
      <c r="W3917" s="141"/>
      <c r="X3917" s="141"/>
      <c r="Y3917" s="141"/>
    </row>
    <row r="3918" spans="1:25" customFormat="1" ht="17.45" customHeight="1" thickBot="1">
      <c r="A3918" s="130"/>
      <c r="B3918" s="376"/>
      <c r="C3918" s="148"/>
      <c r="D3918" s="362" t="str">
        <f>HYPERLINK("https://miamia.ru/search/index.php?q="&amp;Q3918&amp;"&amp;s=Поиск?utm_source=Excel&amp;utm_medium=Nalichie&amp;utm_content="&amp;Q3918&amp;"","Посмотреть большую фотографию на сайте")</f>
        <v>Посмотреть большую фотографию на сайте</v>
      </c>
      <c r="E3918" s="363"/>
      <c r="F3918" s="363"/>
      <c r="G3918" s="363"/>
      <c r="H3918" s="363"/>
      <c r="I3918" s="363"/>
      <c r="J3918" s="363"/>
      <c r="K3918" s="363"/>
      <c r="L3918" s="363"/>
      <c r="M3918" s="363"/>
      <c r="N3918" s="364"/>
      <c r="O3918" s="145" t="str">
        <f ca="1">IF(D3918="цвет",SUM(O3919:INDIRECT("N"&amp;R3918)),IF(SUM(E3918:N3918)=0,"",SUM(E3918:N3918)))</f>
        <v/>
      </c>
      <c r="P3918" s="137" t="s">
        <v>98</v>
      </c>
      <c r="Q3918" s="138" t="str">
        <f t="shared" si="122"/>
        <v>3575t</v>
      </c>
      <c r="R3918" s="139">
        <f t="shared" ca="1" si="123"/>
        <v>3918</v>
      </c>
      <c r="S3918" s="146"/>
      <c r="T3918" s="147"/>
      <c r="U3918" s="141"/>
      <c r="V3918" s="141"/>
      <c r="W3918" s="141"/>
      <c r="X3918" s="141"/>
      <c r="Y3918" s="141"/>
    </row>
    <row r="3919" spans="1:25" customFormat="1" ht="17.25" thickBot="1">
      <c r="A3919" s="130"/>
      <c r="B3919" s="371" t="s">
        <v>86</v>
      </c>
      <c r="C3919" s="142" t="s">
        <v>87</v>
      </c>
      <c r="D3919" s="132" t="s">
        <v>9</v>
      </c>
      <c r="E3919" s="164" t="s">
        <v>10</v>
      </c>
      <c r="F3919" s="164" t="s">
        <v>11</v>
      </c>
      <c r="G3919" s="165" t="s">
        <v>12</v>
      </c>
      <c r="H3919" s="165" t="s">
        <v>13</v>
      </c>
      <c r="I3919" s="164" t="s">
        <v>14</v>
      </c>
      <c r="J3919" s="164" t="s">
        <v>15</v>
      </c>
      <c r="K3919" s="133" t="s">
        <v>16</v>
      </c>
      <c r="L3919" s="164"/>
      <c r="M3919" s="164"/>
      <c r="N3919" s="133"/>
      <c r="O3919" s="166">
        <f ca="1">IF(D3919="цвет",SUM(O3920:INDIRECT("N"&amp;R3919)),IF(SUM(E3919:N3919)=0,"",SUM(E3919:N3919)))</f>
        <v>0</v>
      </c>
      <c r="P3919" s="137">
        <v>3228</v>
      </c>
      <c r="Q3919" s="138" t="str">
        <f t="shared" si="122"/>
        <v>3576t</v>
      </c>
      <c r="R3919" s="139">
        <f t="shared" ca="1" si="123"/>
        <v>3922</v>
      </c>
      <c r="S3919" s="85">
        <v>3228</v>
      </c>
      <c r="T3919" s="140">
        <f ca="1">O3919*S3919</f>
        <v>0</v>
      </c>
      <c r="U3919" s="141"/>
      <c r="V3919" s="141"/>
      <c r="W3919" s="141"/>
      <c r="X3919" s="141"/>
      <c r="Y3919" s="141"/>
    </row>
    <row r="3920" spans="1:25" customFormat="1" ht="17.25" thickBot="1">
      <c r="A3920" s="130"/>
      <c r="B3920" s="371"/>
      <c r="C3920" s="142"/>
      <c r="D3920" s="167" t="s">
        <v>44</v>
      </c>
      <c r="E3920" s="351"/>
      <c r="F3920" s="351"/>
      <c r="G3920" s="168"/>
      <c r="H3920" s="168"/>
      <c r="I3920" s="168"/>
      <c r="J3920" s="168"/>
      <c r="K3920" s="168"/>
      <c r="L3920" s="168"/>
      <c r="M3920" s="168"/>
      <c r="N3920" s="168"/>
      <c r="O3920" s="145" t="str">
        <f ca="1">IF(D3920="цвет",SUM(O3921:INDIRECT("N"&amp;R3920)),IF(SUM(E3920:N3920)=0,"",SUM(E3920:N3920)))</f>
        <v/>
      </c>
      <c r="P3920" s="137" t="s">
        <v>98</v>
      </c>
      <c r="Q3920" s="138" t="str">
        <f t="shared" si="122"/>
        <v>3576t</v>
      </c>
      <c r="R3920" s="139">
        <f t="shared" ca="1" si="123"/>
        <v>3922</v>
      </c>
      <c r="S3920" s="146"/>
      <c r="T3920" s="147"/>
      <c r="U3920" s="141"/>
      <c r="V3920" s="141"/>
      <c r="W3920" s="141"/>
      <c r="X3920" s="141"/>
      <c r="Y3920" s="141"/>
    </row>
    <row r="3921" spans="1:25" customFormat="1" ht="135" customHeight="1">
      <c r="A3921" s="130"/>
      <c r="B3921" s="371"/>
      <c r="C3921" s="142"/>
      <c r="D3921" s="395" t="s">
        <v>491</v>
      </c>
      <c r="E3921" s="396"/>
      <c r="F3921" s="396"/>
      <c r="G3921" s="396"/>
      <c r="H3921" s="396"/>
      <c r="I3921" s="396"/>
      <c r="J3921" s="396"/>
      <c r="K3921" s="396"/>
      <c r="L3921" s="396"/>
      <c r="M3921" s="396"/>
      <c r="N3921" s="397"/>
      <c r="O3921" s="145" t="str">
        <f ca="1">IF(D3921="цвет",SUM(O3922:INDIRECT("N"&amp;R3921)),IF(SUM(E3921:N3921)=0,"",SUM(E3921:N3921)))</f>
        <v/>
      </c>
      <c r="P3921" s="137" t="s">
        <v>98</v>
      </c>
      <c r="Q3921" s="138" t="str">
        <f t="shared" si="122"/>
        <v>3576t</v>
      </c>
      <c r="R3921" s="139">
        <f t="shared" ca="1" si="123"/>
        <v>3922</v>
      </c>
      <c r="S3921" s="146"/>
      <c r="T3921" s="147"/>
      <c r="U3921" s="141"/>
      <c r="V3921" s="141"/>
      <c r="W3921" s="141"/>
      <c r="X3921" s="141"/>
      <c r="Y3921" s="141"/>
    </row>
    <row r="3922" spans="1:25" customFormat="1" ht="17.45" customHeight="1" thickBot="1">
      <c r="A3922" s="130"/>
      <c r="B3922" s="376"/>
      <c r="C3922" s="148"/>
      <c r="D3922" s="362" t="str">
        <f>HYPERLINK("https://miamia.ru/search/index.php?q="&amp;Q3922&amp;"&amp;s=Поиск?utm_source=Excel&amp;utm_medium=Nalichie&amp;utm_content="&amp;Q3922&amp;"","Посмотреть большую фотографию на сайте")</f>
        <v>Посмотреть большую фотографию на сайте</v>
      </c>
      <c r="E3922" s="363"/>
      <c r="F3922" s="363"/>
      <c r="G3922" s="363"/>
      <c r="H3922" s="363"/>
      <c r="I3922" s="363"/>
      <c r="J3922" s="363"/>
      <c r="K3922" s="363"/>
      <c r="L3922" s="363"/>
      <c r="M3922" s="363"/>
      <c r="N3922" s="364"/>
      <c r="O3922" s="145" t="str">
        <f ca="1">IF(D3922="цвет",SUM(O3923:INDIRECT("N"&amp;R3922)),IF(SUM(E3922:N3922)=0,"",SUM(E3922:N3922)))</f>
        <v/>
      </c>
      <c r="P3922" s="137" t="s">
        <v>98</v>
      </c>
      <c r="Q3922" s="138" t="str">
        <f t="shared" si="122"/>
        <v>3576t</v>
      </c>
      <c r="R3922" s="139">
        <f t="shared" ca="1" si="123"/>
        <v>3922</v>
      </c>
      <c r="S3922" s="146"/>
      <c r="T3922" s="147"/>
      <c r="U3922" s="141"/>
      <c r="V3922" s="141"/>
      <c r="W3922" s="141"/>
      <c r="X3922" s="141"/>
      <c r="Y3922" s="141"/>
    </row>
    <row r="3923" spans="1:25" customFormat="1" ht="17.25" thickBot="1">
      <c r="A3923" s="130"/>
      <c r="B3923" s="371" t="s">
        <v>86</v>
      </c>
      <c r="C3923" s="142" t="s">
        <v>88</v>
      </c>
      <c r="D3923" s="132" t="s">
        <v>9</v>
      </c>
      <c r="E3923" s="164" t="s">
        <v>10</v>
      </c>
      <c r="F3923" s="164" t="s">
        <v>11</v>
      </c>
      <c r="G3923" s="165" t="s">
        <v>12</v>
      </c>
      <c r="H3923" s="165" t="s">
        <v>13</v>
      </c>
      <c r="I3923" s="164" t="s">
        <v>14</v>
      </c>
      <c r="J3923" s="164" t="s">
        <v>15</v>
      </c>
      <c r="K3923" s="133" t="s">
        <v>16</v>
      </c>
      <c r="L3923" s="164"/>
      <c r="M3923" s="164"/>
      <c r="N3923" s="133"/>
      <c r="O3923" s="166">
        <f ca="1">IF(D3923="цвет",SUM(O3924:INDIRECT("N"&amp;R3923)),IF(SUM(E3923:N3923)=0,"",SUM(E3923:N3923)))</f>
        <v>0</v>
      </c>
      <c r="P3923" s="137">
        <v>3358</v>
      </c>
      <c r="Q3923" s="138" t="str">
        <f t="shared" si="122"/>
        <v>3577t</v>
      </c>
      <c r="R3923" s="139">
        <f t="shared" ca="1" si="123"/>
        <v>3926</v>
      </c>
      <c r="S3923" s="85">
        <v>3358</v>
      </c>
      <c r="T3923" s="140">
        <f ca="1">O3923*S3923</f>
        <v>0</v>
      </c>
      <c r="U3923" s="141"/>
      <c r="V3923" s="141"/>
      <c r="W3923" s="141"/>
      <c r="X3923" s="141"/>
      <c r="Y3923" s="141"/>
    </row>
    <row r="3924" spans="1:25" customFormat="1" ht="17.25" thickBot="1">
      <c r="A3924" s="130"/>
      <c r="B3924" s="371"/>
      <c r="C3924" s="142"/>
      <c r="D3924" s="167" t="s">
        <v>44</v>
      </c>
      <c r="E3924" s="168"/>
      <c r="F3924" s="181"/>
      <c r="G3924" s="351"/>
      <c r="H3924" s="351"/>
      <c r="I3924" s="351"/>
      <c r="J3924" s="351"/>
      <c r="K3924" s="181"/>
      <c r="L3924" s="168"/>
      <c r="M3924" s="168"/>
      <c r="N3924" s="168"/>
      <c r="O3924" s="145" t="str">
        <f ca="1">IF(D3924="цвет",SUM(O3925:INDIRECT("N"&amp;R3924)),IF(SUM(E3924:N3924)=0,"",SUM(E3924:N3924)))</f>
        <v/>
      </c>
      <c r="P3924" s="137" t="s">
        <v>98</v>
      </c>
      <c r="Q3924" s="138" t="str">
        <f t="shared" si="122"/>
        <v>3577t</v>
      </c>
      <c r="R3924" s="139">
        <f t="shared" ca="1" si="123"/>
        <v>3926</v>
      </c>
      <c r="S3924" s="146"/>
      <c r="T3924" s="147"/>
      <c r="U3924" s="141"/>
      <c r="V3924" s="141"/>
      <c r="W3924" s="141"/>
      <c r="X3924" s="141"/>
      <c r="Y3924" s="141"/>
    </row>
    <row r="3925" spans="1:25" customFormat="1" ht="135" customHeight="1">
      <c r="A3925" s="130"/>
      <c r="B3925" s="371"/>
      <c r="C3925" s="142"/>
      <c r="D3925" s="395" t="s">
        <v>492</v>
      </c>
      <c r="E3925" s="396"/>
      <c r="F3925" s="396"/>
      <c r="G3925" s="396"/>
      <c r="H3925" s="396"/>
      <c r="I3925" s="396"/>
      <c r="J3925" s="396"/>
      <c r="K3925" s="396"/>
      <c r="L3925" s="396"/>
      <c r="M3925" s="396"/>
      <c r="N3925" s="397"/>
      <c r="O3925" s="145" t="str">
        <f ca="1">IF(D3925="цвет",SUM(O3926:INDIRECT("N"&amp;R3925)),IF(SUM(E3925:N3925)=0,"",SUM(E3925:N3925)))</f>
        <v/>
      </c>
      <c r="P3925" s="137" t="s">
        <v>98</v>
      </c>
      <c r="Q3925" s="138" t="str">
        <f t="shared" si="122"/>
        <v>3577t</v>
      </c>
      <c r="R3925" s="139">
        <f t="shared" ca="1" si="123"/>
        <v>3926</v>
      </c>
      <c r="S3925" s="146"/>
      <c r="T3925" s="147"/>
      <c r="U3925" s="141"/>
      <c r="V3925" s="141"/>
      <c r="W3925" s="141"/>
      <c r="X3925" s="141"/>
      <c r="Y3925" s="141"/>
    </row>
    <row r="3926" spans="1:25" customFormat="1" ht="17.45" customHeight="1" thickBot="1">
      <c r="A3926" s="130"/>
      <c r="B3926" s="376"/>
      <c r="C3926" s="148"/>
      <c r="D3926" s="362" t="str">
        <f>HYPERLINK("https://miamia.ru/search/index.php?q="&amp;Q3926&amp;"&amp;s=Поиск?utm_source=Excel&amp;utm_medium=Nalichie&amp;utm_content="&amp;Q3926&amp;"","Посмотреть большую фотографию на сайте")</f>
        <v>Посмотреть большую фотографию на сайте</v>
      </c>
      <c r="E3926" s="363"/>
      <c r="F3926" s="363"/>
      <c r="G3926" s="363"/>
      <c r="H3926" s="363"/>
      <c r="I3926" s="363"/>
      <c r="J3926" s="363"/>
      <c r="K3926" s="363"/>
      <c r="L3926" s="363"/>
      <c r="M3926" s="363"/>
      <c r="N3926" s="364"/>
      <c r="O3926" s="145" t="str">
        <f ca="1">IF(D3926="цвет",SUM(O3927:INDIRECT("N"&amp;R3926)),IF(SUM(E3926:N3926)=0,"",SUM(E3926:N3926)))</f>
        <v/>
      </c>
      <c r="P3926" s="137" t="s">
        <v>98</v>
      </c>
      <c r="Q3926" s="138" t="str">
        <f t="shared" si="122"/>
        <v>3577t</v>
      </c>
      <c r="R3926" s="139">
        <f t="shared" ca="1" si="123"/>
        <v>3926</v>
      </c>
      <c r="S3926" s="146"/>
      <c r="T3926" s="147"/>
      <c r="U3926" s="141"/>
      <c r="V3926" s="141"/>
      <c r="W3926" s="141"/>
      <c r="X3926" s="141"/>
      <c r="Y3926" s="141"/>
    </row>
    <row r="3927" spans="1:25" customFormat="1" ht="17.25" thickBot="1">
      <c r="A3927" s="130"/>
      <c r="B3927" s="371" t="s">
        <v>86</v>
      </c>
      <c r="C3927" s="142" t="s">
        <v>2022</v>
      </c>
      <c r="D3927" s="132" t="s">
        <v>9</v>
      </c>
      <c r="E3927" s="164" t="s">
        <v>10</v>
      </c>
      <c r="F3927" s="164" t="s">
        <v>11</v>
      </c>
      <c r="G3927" s="165" t="s">
        <v>12</v>
      </c>
      <c r="H3927" s="165" t="s">
        <v>13</v>
      </c>
      <c r="I3927" s="164" t="s">
        <v>14</v>
      </c>
      <c r="J3927" s="164" t="s">
        <v>15</v>
      </c>
      <c r="K3927" s="133" t="s">
        <v>16</v>
      </c>
      <c r="L3927" s="164"/>
      <c r="M3927" s="164"/>
      <c r="N3927" s="133"/>
      <c r="O3927" s="166">
        <f ca="1">IF(D3927="цвет",SUM(O3928:INDIRECT("N"&amp;R3927)),IF(SUM(E3927:N3927)=0,"",SUM(E3927:N3927)))</f>
        <v>0</v>
      </c>
      <c r="P3927" s="137">
        <v>3099</v>
      </c>
      <c r="Q3927" s="138" t="str">
        <f t="shared" si="122"/>
        <v>3578t</v>
      </c>
      <c r="R3927" s="139">
        <f t="shared" ca="1" si="123"/>
        <v>3930</v>
      </c>
      <c r="S3927" s="85">
        <v>3099</v>
      </c>
      <c r="T3927" s="140">
        <f ca="1">O3927*S3927</f>
        <v>0</v>
      </c>
      <c r="U3927" s="141"/>
      <c r="V3927" s="141"/>
      <c r="W3927" s="141"/>
      <c r="X3927" s="141"/>
      <c r="Y3927" s="141"/>
    </row>
    <row r="3928" spans="1:25" customFormat="1" ht="17.25" thickBot="1">
      <c r="A3928" s="130"/>
      <c r="B3928" s="371"/>
      <c r="C3928" s="142"/>
      <c r="D3928" s="167" t="s">
        <v>44</v>
      </c>
      <c r="E3928" s="168"/>
      <c r="F3928" s="168"/>
      <c r="G3928" s="351"/>
      <c r="H3928" s="351"/>
      <c r="I3928" s="351"/>
      <c r="J3928" s="351"/>
      <c r="K3928" s="181"/>
      <c r="L3928" s="168"/>
      <c r="M3928" s="168"/>
      <c r="N3928" s="168"/>
      <c r="O3928" s="145" t="str">
        <f ca="1">IF(D3928="цвет",SUM(O3929:INDIRECT("N"&amp;R3928)),IF(SUM(E3928:N3928)=0,"",SUM(E3928:N3928)))</f>
        <v/>
      </c>
      <c r="P3928" s="137" t="s">
        <v>98</v>
      </c>
      <c r="Q3928" s="138" t="str">
        <f t="shared" si="122"/>
        <v>3578t</v>
      </c>
      <c r="R3928" s="139">
        <f t="shared" ca="1" si="123"/>
        <v>3930</v>
      </c>
      <c r="S3928" s="146"/>
      <c r="T3928" s="147"/>
      <c r="U3928" s="141"/>
      <c r="V3928" s="141"/>
      <c r="W3928" s="141"/>
      <c r="X3928" s="141"/>
      <c r="Y3928" s="141"/>
    </row>
    <row r="3929" spans="1:25" customFormat="1" ht="135" customHeight="1">
      <c r="A3929" s="130"/>
      <c r="B3929" s="371"/>
      <c r="C3929" s="142"/>
      <c r="D3929" s="395" t="s">
        <v>2023</v>
      </c>
      <c r="E3929" s="396"/>
      <c r="F3929" s="396"/>
      <c r="G3929" s="396"/>
      <c r="H3929" s="396"/>
      <c r="I3929" s="396"/>
      <c r="J3929" s="396"/>
      <c r="K3929" s="396"/>
      <c r="L3929" s="396"/>
      <c r="M3929" s="396"/>
      <c r="N3929" s="397"/>
      <c r="O3929" s="145" t="str">
        <f ca="1">IF(D3929="цвет",SUM(O3930:INDIRECT("N"&amp;R3929)),IF(SUM(E3929:N3929)=0,"",SUM(E3929:N3929)))</f>
        <v/>
      </c>
      <c r="P3929" s="137" t="s">
        <v>98</v>
      </c>
      <c r="Q3929" s="138" t="str">
        <f t="shared" si="122"/>
        <v>3578t</v>
      </c>
      <c r="R3929" s="139">
        <f t="shared" ca="1" si="123"/>
        <v>3930</v>
      </c>
      <c r="S3929" s="146"/>
      <c r="T3929" s="147"/>
      <c r="U3929" s="141"/>
      <c r="V3929" s="141"/>
      <c r="W3929" s="141"/>
      <c r="X3929" s="141"/>
      <c r="Y3929" s="141"/>
    </row>
    <row r="3930" spans="1:25" customFormat="1" ht="17.45" customHeight="1" thickBot="1">
      <c r="A3930" s="130"/>
      <c r="B3930" s="376"/>
      <c r="C3930" s="148"/>
      <c r="D3930" s="362" t="str">
        <f>HYPERLINK("https://miamia.ru/search/index.php?q="&amp;Q3930&amp;"&amp;s=Поиск?utm_source=Excel&amp;utm_medium=Nalichie&amp;utm_content="&amp;Q3930&amp;"","Посмотреть большую фотографию на сайте")</f>
        <v>Посмотреть большую фотографию на сайте</v>
      </c>
      <c r="E3930" s="363"/>
      <c r="F3930" s="363"/>
      <c r="G3930" s="363"/>
      <c r="H3930" s="363"/>
      <c r="I3930" s="363"/>
      <c r="J3930" s="363"/>
      <c r="K3930" s="363"/>
      <c r="L3930" s="363"/>
      <c r="M3930" s="363"/>
      <c r="N3930" s="364"/>
      <c r="O3930" s="145" t="str">
        <f ca="1">IF(D3930="цвет",SUM(O3931:INDIRECT("N"&amp;R3930)),IF(SUM(E3930:N3930)=0,"",SUM(E3930:N3930)))</f>
        <v/>
      </c>
      <c r="P3930" s="137" t="s">
        <v>98</v>
      </c>
      <c r="Q3930" s="138" t="str">
        <f t="shared" si="122"/>
        <v>3578t</v>
      </c>
      <c r="R3930" s="139">
        <f t="shared" ca="1" si="123"/>
        <v>3930</v>
      </c>
      <c r="S3930" s="146"/>
      <c r="T3930" s="147"/>
      <c r="U3930" s="141"/>
      <c r="V3930" s="141"/>
      <c r="W3930" s="141"/>
      <c r="X3930" s="141"/>
      <c r="Y3930" s="141"/>
    </row>
    <row r="3931" spans="1:25" customFormat="1" ht="17.25" thickBot="1">
      <c r="A3931" s="130"/>
      <c r="B3931" s="371" t="s">
        <v>86</v>
      </c>
      <c r="C3931" s="142" t="s">
        <v>845</v>
      </c>
      <c r="D3931" s="132" t="s">
        <v>9</v>
      </c>
      <c r="E3931" s="164" t="s">
        <v>17</v>
      </c>
      <c r="F3931" s="165" t="s">
        <v>18</v>
      </c>
      <c r="G3931" s="165" t="s">
        <v>19</v>
      </c>
      <c r="H3931" s="164"/>
      <c r="I3931" s="164"/>
      <c r="J3931" s="164"/>
      <c r="K3931" s="133"/>
      <c r="L3931" s="164"/>
      <c r="M3931" s="164"/>
      <c r="N3931" s="133"/>
      <c r="O3931" s="166">
        <f ca="1">IF(D3931="цвет",SUM(O3932:INDIRECT("N"&amp;R3931)),IF(SUM(E3931:N3931)=0,"",SUM(E3931:N3931)))</f>
        <v>0</v>
      </c>
      <c r="P3931" s="137">
        <v>3874</v>
      </c>
      <c r="Q3931" s="138" t="str">
        <f t="shared" si="122"/>
        <v>3579t</v>
      </c>
      <c r="R3931" s="139">
        <f t="shared" ca="1" si="123"/>
        <v>3934</v>
      </c>
      <c r="S3931" s="85">
        <v>3874</v>
      </c>
      <c r="T3931" s="140">
        <f ca="1">O3931*S3931</f>
        <v>0</v>
      </c>
      <c r="U3931" s="141"/>
      <c r="V3931" s="141"/>
      <c r="W3931" s="141"/>
      <c r="X3931" s="141"/>
      <c r="Y3931" s="141"/>
    </row>
    <row r="3932" spans="1:25" customFormat="1" ht="17.25" thickBot="1">
      <c r="A3932" s="130"/>
      <c r="B3932" s="371"/>
      <c r="C3932" s="142"/>
      <c r="D3932" s="167" t="s">
        <v>44</v>
      </c>
      <c r="E3932" s="351"/>
      <c r="F3932" s="351"/>
      <c r="G3932" s="351"/>
      <c r="H3932" s="168"/>
      <c r="I3932" s="168"/>
      <c r="J3932" s="168"/>
      <c r="K3932" s="168"/>
      <c r="L3932" s="168"/>
      <c r="M3932" s="168"/>
      <c r="N3932" s="168"/>
      <c r="O3932" s="145" t="str">
        <f ca="1">IF(D3932="цвет",SUM(O3933:INDIRECT("N"&amp;R3932)),IF(SUM(E3932:N3932)=0,"",SUM(E3932:N3932)))</f>
        <v/>
      </c>
      <c r="P3932" s="137" t="s">
        <v>98</v>
      </c>
      <c r="Q3932" s="138" t="str">
        <f t="shared" si="122"/>
        <v>3579t</v>
      </c>
      <c r="R3932" s="139">
        <f t="shared" ca="1" si="123"/>
        <v>3934</v>
      </c>
      <c r="S3932" s="146"/>
      <c r="T3932" s="147"/>
      <c r="U3932" s="141"/>
      <c r="V3932" s="141"/>
      <c r="W3932" s="141"/>
      <c r="X3932" s="141"/>
      <c r="Y3932" s="141"/>
    </row>
    <row r="3933" spans="1:25" customFormat="1" ht="135" customHeight="1">
      <c r="A3933" s="130"/>
      <c r="B3933" s="371"/>
      <c r="C3933" s="142"/>
      <c r="D3933" s="395" t="s">
        <v>846</v>
      </c>
      <c r="E3933" s="396"/>
      <c r="F3933" s="396"/>
      <c r="G3933" s="396"/>
      <c r="H3933" s="396"/>
      <c r="I3933" s="396"/>
      <c r="J3933" s="396"/>
      <c r="K3933" s="396"/>
      <c r="L3933" s="396"/>
      <c r="M3933" s="396"/>
      <c r="N3933" s="397"/>
      <c r="O3933" s="145" t="str">
        <f ca="1">IF(D3933="цвет",SUM(O3934:INDIRECT("N"&amp;R3933)),IF(SUM(E3933:N3933)=0,"",SUM(E3933:N3933)))</f>
        <v/>
      </c>
      <c r="P3933" s="137" t="s">
        <v>98</v>
      </c>
      <c r="Q3933" s="138" t="str">
        <f t="shared" si="122"/>
        <v>3579t</v>
      </c>
      <c r="R3933" s="139">
        <f t="shared" ca="1" si="123"/>
        <v>3934</v>
      </c>
      <c r="S3933" s="146"/>
      <c r="T3933" s="147"/>
      <c r="U3933" s="141"/>
      <c r="V3933" s="141"/>
      <c r="W3933" s="141"/>
      <c r="X3933" s="141"/>
      <c r="Y3933" s="141"/>
    </row>
    <row r="3934" spans="1:25" customFormat="1" ht="17.45" customHeight="1" thickBot="1">
      <c r="A3934" s="130"/>
      <c r="B3934" s="376"/>
      <c r="C3934" s="148"/>
      <c r="D3934" s="362" t="str">
        <f>HYPERLINK("https://miamia.ru/search/index.php?q="&amp;Q3934&amp;"&amp;s=Поиск?utm_source=Excel&amp;utm_medium=Nalichie&amp;utm_content="&amp;Q3934&amp;"","Посмотреть большую фотографию на сайте")</f>
        <v>Посмотреть большую фотографию на сайте</v>
      </c>
      <c r="E3934" s="363"/>
      <c r="F3934" s="363"/>
      <c r="G3934" s="363"/>
      <c r="H3934" s="363"/>
      <c r="I3934" s="363"/>
      <c r="J3934" s="363"/>
      <c r="K3934" s="363"/>
      <c r="L3934" s="363"/>
      <c r="M3934" s="363"/>
      <c r="N3934" s="364"/>
      <c r="O3934" s="145" t="str">
        <f ca="1">IF(D3934="цвет",SUM(O3935:INDIRECT("N"&amp;R3934)),IF(SUM(E3934:N3934)=0,"",SUM(E3934:N3934)))</f>
        <v/>
      </c>
      <c r="P3934" s="137" t="s">
        <v>98</v>
      </c>
      <c r="Q3934" s="138" t="str">
        <f t="shared" si="122"/>
        <v>3579t</v>
      </c>
      <c r="R3934" s="139">
        <f t="shared" ca="1" si="123"/>
        <v>3934</v>
      </c>
      <c r="S3934" s="146"/>
      <c r="T3934" s="147"/>
      <c r="U3934" s="141"/>
      <c r="V3934" s="141"/>
      <c r="W3934" s="141"/>
      <c r="X3934" s="141"/>
      <c r="Y3934" s="141"/>
    </row>
    <row r="3935" spans="1:25" customFormat="1" ht="17.25" thickBot="1">
      <c r="A3935" s="130"/>
      <c r="B3935" s="371" t="s">
        <v>86</v>
      </c>
      <c r="C3935" s="142">
        <v>3568</v>
      </c>
      <c r="D3935" s="132" t="s">
        <v>9</v>
      </c>
      <c r="E3935" s="164" t="s">
        <v>10</v>
      </c>
      <c r="F3935" s="164" t="s">
        <v>11</v>
      </c>
      <c r="G3935" s="165" t="s">
        <v>12</v>
      </c>
      <c r="H3935" s="165" t="s">
        <v>13</v>
      </c>
      <c r="I3935" s="164" t="s">
        <v>14</v>
      </c>
      <c r="J3935" s="164" t="s">
        <v>15</v>
      </c>
      <c r="K3935" s="133" t="s">
        <v>16</v>
      </c>
      <c r="L3935" s="164"/>
      <c r="M3935" s="164"/>
      <c r="N3935" s="133"/>
      <c r="O3935" s="166">
        <f ca="1">IF(D3935="цвет",SUM(O3936:INDIRECT("N"&amp;R3935)),IF(SUM(E3935:N3935)=0,"",SUM(E3935:N3935)))</f>
        <v>0</v>
      </c>
      <c r="P3935" s="137">
        <v>4650</v>
      </c>
      <c r="Q3935" s="138">
        <f t="shared" si="122"/>
        <v>3568</v>
      </c>
      <c r="R3935" s="139">
        <f t="shared" ca="1" si="123"/>
        <v>3938</v>
      </c>
      <c r="S3935" s="85">
        <v>4650</v>
      </c>
      <c r="T3935" s="140">
        <f ca="1">O3935*S3935</f>
        <v>0</v>
      </c>
      <c r="U3935" s="141"/>
      <c r="V3935" s="141"/>
      <c r="W3935" s="141"/>
      <c r="X3935" s="141"/>
      <c r="Y3935" s="141"/>
    </row>
    <row r="3936" spans="1:25" customFormat="1" ht="17.25" thickBot="1">
      <c r="A3936" s="130"/>
      <c r="B3936" s="371"/>
      <c r="C3936" s="142"/>
      <c r="D3936" s="167" t="s">
        <v>44</v>
      </c>
      <c r="E3936" s="168"/>
      <c r="F3936" s="351"/>
      <c r="G3936" s="351"/>
      <c r="H3936" s="351"/>
      <c r="I3936" s="351"/>
      <c r="J3936" s="351"/>
      <c r="K3936" s="351"/>
      <c r="L3936" s="168"/>
      <c r="M3936" s="168"/>
      <c r="N3936" s="168"/>
      <c r="O3936" s="145" t="str">
        <f ca="1">IF(D3936="цвет",SUM(O3937:INDIRECT("N"&amp;R3936)),IF(SUM(E3936:N3936)=0,"",SUM(E3936:N3936)))</f>
        <v/>
      </c>
      <c r="P3936" s="137" t="s">
        <v>98</v>
      </c>
      <c r="Q3936" s="138">
        <f t="shared" si="122"/>
        <v>3568</v>
      </c>
      <c r="R3936" s="139">
        <f t="shared" ca="1" si="123"/>
        <v>3938</v>
      </c>
      <c r="S3936" s="146"/>
      <c r="T3936" s="147"/>
      <c r="U3936" s="141"/>
      <c r="V3936" s="141"/>
      <c r="W3936" s="141"/>
      <c r="X3936" s="141"/>
      <c r="Y3936" s="141"/>
    </row>
    <row r="3937" spans="1:25" customFormat="1" ht="135" customHeight="1">
      <c r="A3937" s="130"/>
      <c r="B3937" s="371"/>
      <c r="C3937" s="142"/>
      <c r="D3937" s="395" t="s">
        <v>843</v>
      </c>
      <c r="E3937" s="396"/>
      <c r="F3937" s="396"/>
      <c r="G3937" s="396"/>
      <c r="H3937" s="396"/>
      <c r="I3937" s="396"/>
      <c r="J3937" s="396"/>
      <c r="K3937" s="396"/>
      <c r="L3937" s="396"/>
      <c r="M3937" s="396"/>
      <c r="N3937" s="397"/>
      <c r="O3937" s="145" t="str">
        <f ca="1">IF(D3937="цвет",SUM(O3938:INDIRECT("N"&amp;R3937)),IF(SUM(E3937:N3937)=0,"",SUM(E3937:N3937)))</f>
        <v/>
      </c>
      <c r="P3937" s="137" t="s">
        <v>98</v>
      </c>
      <c r="Q3937" s="138">
        <f t="shared" si="122"/>
        <v>3568</v>
      </c>
      <c r="R3937" s="139">
        <f t="shared" ca="1" si="123"/>
        <v>3938</v>
      </c>
      <c r="S3937" s="146"/>
      <c r="T3937" s="147"/>
      <c r="U3937" s="141"/>
      <c r="V3937" s="141"/>
      <c r="W3937" s="141"/>
      <c r="X3937" s="141"/>
      <c r="Y3937" s="141"/>
    </row>
    <row r="3938" spans="1:25" customFormat="1" ht="17.45" customHeight="1" thickBot="1">
      <c r="A3938" s="130"/>
      <c r="B3938" s="376"/>
      <c r="C3938" s="148"/>
      <c r="D3938" s="362" t="str">
        <f>HYPERLINK("https://miamia.ru/search/index.php?q="&amp;Q3938&amp;"&amp;s=Поиск?utm_source=Excel&amp;utm_medium=Nalichie&amp;utm_content="&amp;Q3938&amp;"","Посмотреть большую фотографию на сайте")</f>
        <v>Посмотреть большую фотографию на сайте</v>
      </c>
      <c r="E3938" s="363"/>
      <c r="F3938" s="363"/>
      <c r="G3938" s="363"/>
      <c r="H3938" s="363"/>
      <c r="I3938" s="363"/>
      <c r="J3938" s="363"/>
      <c r="K3938" s="363"/>
      <c r="L3938" s="363"/>
      <c r="M3938" s="363"/>
      <c r="N3938" s="364"/>
      <c r="O3938" s="145" t="str">
        <f ca="1">IF(D3938="цвет",SUM(O3939:INDIRECT("N"&amp;R3938)),IF(SUM(E3938:N3938)=0,"",SUM(E3938:N3938)))</f>
        <v/>
      </c>
      <c r="P3938" s="137" t="s">
        <v>98</v>
      </c>
      <c r="Q3938" s="138">
        <f t="shared" si="122"/>
        <v>3568</v>
      </c>
      <c r="R3938" s="139">
        <f t="shared" ca="1" si="123"/>
        <v>3938</v>
      </c>
      <c r="S3938" s="146"/>
      <c r="T3938" s="147"/>
      <c r="U3938" s="141"/>
      <c r="V3938" s="141"/>
      <c r="W3938" s="141"/>
      <c r="X3938" s="141"/>
      <c r="Y3938" s="141"/>
    </row>
    <row r="3939" spans="1:25" customFormat="1" ht="23.1" customHeight="1" thickBot="1">
      <c r="A3939" s="130"/>
      <c r="B3939" s="159" t="s">
        <v>2249</v>
      </c>
      <c r="C3939" s="160"/>
      <c r="D3939" s="161"/>
      <c r="E3939" s="162"/>
      <c r="F3939" s="162"/>
      <c r="G3939" s="162"/>
      <c r="H3939" s="162"/>
      <c r="I3939" s="162"/>
      <c r="J3939" s="162"/>
      <c r="K3939" s="162"/>
      <c r="L3939" s="162"/>
      <c r="M3939" s="162"/>
      <c r="N3939" s="163"/>
      <c r="O3939" s="145" t="str">
        <f ca="1">IF(D3939="цвет",SUM(O3940:INDIRECT("N"&amp;R3939)),IF(SUM(E3939:N3939)=0,"",SUM(E3939:N3939)))</f>
        <v/>
      </c>
      <c r="P3939" s="137" t="s">
        <v>98</v>
      </c>
      <c r="Q3939" s="138">
        <f t="shared" si="122"/>
        <v>3568</v>
      </c>
      <c r="R3939" s="139">
        <f t="shared" ca="1" si="123"/>
        <v>3943</v>
      </c>
      <c r="S3939" s="141"/>
      <c r="T3939" s="141"/>
      <c r="U3939" s="141"/>
      <c r="V3939" s="141"/>
      <c r="W3939" s="141"/>
      <c r="X3939" s="141"/>
      <c r="Y3939" s="141"/>
    </row>
    <row r="3940" spans="1:25" customFormat="1" ht="17.25" thickBot="1">
      <c r="A3940" s="130"/>
      <c r="B3940" s="370" t="s">
        <v>2024</v>
      </c>
      <c r="C3940" s="169">
        <v>3820</v>
      </c>
      <c r="D3940" s="170" t="s">
        <v>9</v>
      </c>
      <c r="E3940" s="133" t="s">
        <v>11</v>
      </c>
      <c r="F3940" s="133" t="s">
        <v>12</v>
      </c>
      <c r="G3940" s="133" t="s">
        <v>13</v>
      </c>
      <c r="H3940" s="133" t="s">
        <v>14</v>
      </c>
      <c r="I3940" s="133" t="s">
        <v>15</v>
      </c>
      <c r="J3940" s="133" t="s">
        <v>16</v>
      </c>
      <c r="K3940" s="133" t="s">
        <v>21</v>
      </c>
      <c r="L3940" s="133"/>
      <c r="M3940" s="133"/>
      <c r="N3940" s="164"/>
      <c r="O3940" s="166">
        <f ca="1">IF(D3940="цвет",SUM(O3941:INDIRECT("N"&amp;R3940)),IF(SUM(E3940:N3940)=0,"",SUM(E3940:N3940)))</f>
        <v>0</v>
      </c>
      <c r="P3940" s="137">
        <v>2582</v>
      </c>
      <c r="Q3940" s="138">
        <f t="shared" si="122"/>
        <v>3820</v>
      </c>
      <c r="R3940" s="139">
        <f t="shared" ca="1" si="123"/>
        <v>3943</v>
      </c>
      <c r="S3940" s="85">
        <v>2582</v>
      </c>
      <c r="T3940" s="140">
        <f ca="1">O3940*S3940</f>
        <v>0</v>
      </c>
      <c r="U3940" s="141"/>
      <c r="V3940" s="141"/>
      <c r="W3940" s="141"/>
      <c r="X3940" s="141"/>
      <c r="Y3940" s="141"/>
    </row>
    <row r="3941" spans="1:25" customFormat="1" ht="17.25" thickBot="1">
      <c r="A3941" s="130"/>
      <c r="B3941" s="371"/>
      <c r="C3941" s="142"/>
      <c r="D3941" s="171" t="s">
        <v>39</v>
      </c>
      <c r="E3941" s="168"/>
      <c r="F3941" s="168"/>
      <c r="G3941" s="168"/>
      <c r="H3941" s="168"/>
      <c r="I3941" s="168"/>
      <c r="J3941" s="351"/>
      <c r="K3941" s="181"/>
      <c r="L3941" s="168"/>
      <c r="M3941" s="168"/>
      <c r="N3941" s="168"/>
      <c r="O3941" s="145" t="str">
        <f ca="1">IF(D3941="цвет",SUM(O3942:INDIRECT("N"&amp;R3941)),IF(SUM(E3941:N3941)=0,"",SUM(E3941:N3941)))</f>
        <v/>
      </c>
      <c r="P3941" s="137" t="s">
        <v>98</v>
      </c>
      <c r="Q3941" s="138">
        <f t="shared" si="122"/>
        <v>3820</v>
      </c>
      <c r="R3941" s="139">
        <f t="shared" ca="1" si="123"/>
        <v>3943</v>
      </c>
      <c r="S3941" s="146"/>
      <c r="T3941" s="147"/>
      <c r="U3941" s="141"/>
      <c r="V3941" s="141"/>
      <c r="W3941" s="141"/>
      <c r="X3941" s="141"/>
      <c r="Y3941" s="141"/>
    </row>
    <row r="3942" spans="1:25" customFormat="1" ht="135" customHeight="1">
      <c r="A3942" s="130"/>
      <c r="B3942" s="371"/>
      <c r="C3942" s="142"/>
      <c r="D3942" s="377" t="s">
        <v>2025</v>
      </c>
      <c r="E3942" s="378"/>
      <c r="F3942" s="378"/>
      <c r="G3942" s="378"/>
      <c r="H3942" s="378"/>
      <c r="I3942" s="378"/>
      <c r="J3942" s="378"/>
      <c r="K3942" s="378"/>
      <c r="L3942" s="378"/>
      <c r="M3942" s="378"/>
      <c r="N3942" s="379"/>
      <c r="O3942" s="145" t="str">
        <f ca="1">IF(D3942="цвет",SUM(O3943:INDIRECT("N"&amp;R3942)),IF(SUM(E3942:N3942)=0,"",SUM(E3942:N3942)))</f>
        <v/>
      </c>
      <c r="P3942" s="137" t="s">
        <v>98</v>
      </c>
      <c r="Q3942" s="138">
        <f t="shared" si="122"/>
        <v>3820</v>
      </c>
      <c r="R3942" s="139">
        <f t="shared" ca="1" si="123"/>
        <v>3943</v>
      </c>
      <c r="S3942" s="146"/>
      <c r="T3942" s="147"/>
      <c r="U3942" s="141"/>
      <c r="V3942" s="141"/>
      <c r="W3942" s="141"/>
      <c r="X3942" s="141"/>
      <c r="Y3942" s="141"/>
    </row>
    <row r="3943" spans="1:25" customFormat="1" ht="17.45" customHeight="1" thickBot="1">
      <c r="A3943" s="130"/>
      <c r="B3943" s="372"/>
      <c r="C3943" s="172"/>
      <c r="D3943" s="362" t="str">
        <f>HYPERLINK("https://miamia.ru/search/index.php?q="&amp;Q3943&amp;"&amp;s=Поиск?utm_source=Excel&amp;utm_medium=Nalichie&amp;utm_content="&amp;Q3943&amp;"","Посмотреть большую фотографию на сайте")</f>
        <v>Посмотреть большую фотографию на сайте</v>
      </c>
      <c r="E3943" s="363"/>
      <c r="F3943" s="363"/>
      <c r="G3943" s="363"/>
      <c r="H3943" s="363"/>
      <c r="I3943" s="363"/>
      <c r="J3943" s="363"/>
      <c r="K3943" s="363"/>
      <c r="L3943" s="363"/>
      <c r="M3943" s="363"/>
      <c r="N3943" s="364"/>
      <c r="O3943" s="145" t="str">
        <f ca="1">IF(D3943="цвет",SUM(O3944:INDIRECT("N"&amp;R3943)),IF(SUM(E3943:N3943)=0,"",SUM(E3943:N3943)))</f>
        <v/>
      </c>
      <c r="P3943" s="137" t="s">
        <v>98</v>
      </c>
      <c r="Q3943" s="138">
        <f t="shared" si="122"/>
        <v>3820</v>
      </c>
      <c r="R3943" s="139">
        <f t="shared" ca="1" si="123"/>
        <v>3943</v>
      </c>
      <c r="S3943" s="146"/>
      <c r="T3943" s="147"/>
      <c r="U3943" s="141"/>
      <c r="V3943" s="141"/>
      <c r="W3943" s="141"/>
      <c r="X3943" s="141"/>
      <c r="Y3943" s="141"/>
    </row>
    <row r="3944" spans="1:25" customFormat="1" ht="17.25" thickBot="1">
      <c r="A3944" s="130"/>
      <c r="B3944" s="370" t="s">
        <v>2024</v>
      </c>
      <c r="C3944" s="169">
        <v>3822</v>
      </c>
      <c r="D3944" s="170" t="s">
        <v>9</v>
      </c>
      <c r="E3944" s="133" t="s">
        <v>11</v>
      </c>
      <c r="F3944" s="133" t="s">
        <v>12</v>
      </c>
      <c r="G3944" s="133" t="s">
        <v>13</v>
      </c>
      <c r="H3944" s="133" t="s">
        <v>14</v>
      </c>
      <c r="I3944" s="133" t="s">
        <v>15</v>
      </c>
      <c r="J3944" s="133" t="s">
        <v>16</v>
      </c>
      <c r="K3944" s="133" t="s">
        <v>21</v>
      </c>
      <c r="L3944" s="133"/>
      <c r="M3944" s="133"/>
      <c r="N3944" s="164"/>
      <c r="O3944" s="166">
        <f ca="1">IF(D3944="цвет",SUM(O3945:INDIRECT("N"&amp;R3944)),IF(SUM(E3944:N3944)=0,"",SUM(E3944:N3944)))</f>
        <v>0</v>
      </c>
      <c r="P3944" s="137">
        <v>2582</v>
      </c>
      <c r="Q3944" s="138">
        <f t="shared" si="122"/>
        <v>3822</v>
      </c>
      <c r="R3944" s="139">
        <f t="shared" ca="1" si="123"/>
        <v>3947</v>
      </c>
      <c r="S3944" s="85">
        <v>2582</v>
      </c>
      <c r="T3944" s="140">
        <f ca="1">O3944*S3944</f>
        <v>0</v>
      </c>
      <c r="U3944" s="141"/>
      <c r="V3944" s="141"/>
      <c r="W3944" s="141"/>
      <c r="X3944" s="141"/>
      <c r="Y3944" s="141"/>
    </row>
    <row r="3945" spans="1:25" customFormat="1" ht="17.25" thickBot="1">
      <c r="A3945" s="130"/>
      <c r="B3945" s="371"/>
      <c r="C3945" s="142"/>
      <c r="D3945" s="171" t="s">
        <v>39</v>
      </c>
      <c r="E3945" s="168"/>
      <c r="F3945" s="168"/>
      <c r="G3945" s="168"/>
      <c r="H3945" s="181"/>
      <c r="I3945" s="168"/>
      <c r="J3945" s="168"/>
      <c r="K3945" s="168"/>
      <c r="L3945" s="168"/>
      <c r="M3945" s="168"/>
      <c r="N3945" s="168"/>
      <c r="O3945" s="145" t="str">
        <f ca="1">IF(D3945="цвет",SUM(O3946:INDIRECT("N"&amp;R3945)),IF(SUM(E3945:N3945)=0,"",SUM(E3945:N3945)))</f>
        <v/>
      </c>
      <c r="P3945" s="137" t="s">
        <v>98</v>
      </c>
      <c r="Q3945" s="138">
        <f t="shared" si="122"/>
        <v>3822</v>
      </c>
      <c r="R3945" s="139">
        <f t="shared" ca="1" si="123"/>
        <v>3947</v>
      </c>
      <c r="S3945" s="146"/>
      <c r="T3945" s="147"/>
      <c r="U3945" s="141"/>
      <c r="V3945" s="141"/>
      <c r="W3945" s="141"/>
      <c r="X3945" s="141"/>
      <c r="Y3945" s="141"/>
    </row>
    <row r="3946" spans="1:25" customFormat="1" ht="135" customHeight="1">
      <c r="A3946" s="130"/>
      <c r="B3946" s="371"/>
      <c r="C3946" s="142"/>
      <c r="D3946" s="377" t="s">
        <v>2026</v>
      </c>
      <c r="E3946" s="378"/>
      <c r="F3946" s="378"/>
      <c r="G3946" s="378"/>
      <c r="H3946" s="378"/>
      <c r="I3946" s="378"/>
      <c r="J3946" s="378"/>
      <c r="K3946" s="378"/>
      <c r="L3946" s="378"/>
      <c r="M3946" s="378"/>
      <c r="N3946" s="379"/>
      <c r="O3946" s="145" t="str">
        <f ca="1">IF(D3946="цвет",SUM(O3947:INDIRECT("N"&amp;R3946)),IF(SUM(E3946:N3946)=0,"",SUM(E3946:N3946)))</f>
        <v/>
      </c>
      <c r="P3946" s="137" t="s">
        <v>98</v>
      </c>
      <c r="Q3946" s="138">
        <f t="shared" si="122"/>
        <v>3822</v>
      </c>
      <c r="R3946" s="139">
        <f t="shared" ca="1" si="123"/>
        <v>3947</v>
      </c>
      <c r="S3946" s="146"/>
      <c r="T3946" s="147"/>
      <c r="U3946" s="141"/>
      <c r="V3946" s="141"/>
      <c r="W3946" s="141"/>
      <c r="X3946" s="141"/>
      <c r="Y3946" s="141"/>
    </row>
    <row r="3947" spans="1:25" customFormat="1" ht="17.45" customHeight="1" thickBot="1">
      <c r="A3947" s="130"/>
      <c r="B3947" s="372"/>
      <c r="C3947" s="172"/>
      <c r="D3947" s="362" t="str">
        <f>HYPERLINK("https://miamia.ru/search/index.php?q="&amp;Q3947&amp;"&amp;s=Поиск?utm_source=Excel&amp;utm_medium=Nalichie&amp;utm_content="&amp;Q3947&amp;"","Посмотреть большую фотографию на сайте")</f>
        <v>Посмотреть большую фотографию на сайте</v>
      </c>
      <c r="E3947" s="363"/>
      <c r="F3947" s="363"/>
      <c r="G3947" s="363"/>
      <c r="H3947" s="363"/>
      <c r="I3947" s="363"/>
      <c r="J3947" s="363"/>
      <c r="K3947" s="363"/>
      <c r="L3947" s="363"/>
      <c r="M3947" s="363"/>
      <c r="N3947" s="364"/>
      <c r="O3947" s="145" t="str">
        <f ca="1">IF(D3947="цвет",SUM(O3948:INDIRECT("N"&amp;R3947)),IF(SUM(E3947:N3947)=0,"",SUM(E3947:N3947)))</f>
        <v/>
      </c>
      <c r="P3947" s="137" t="s">
        <v>98</v>
      </c>
      <c r="Q3947" s="138">
        <f t="shared" si="122"/>
        <v>3822</v>
      </c>
      <c r="R3947" s="139">
        <f t="shared" ca="1" si="123"/>
        <v>3947</v>
      </c>
      <c r="S3947" s="146"/>
      <c r="T3947" s="147"/>
      <c r="U3947" s="141"/>
      <c r="V3947" s="141"/>
      <c r="W3947" s="141"/>
      <c r="X3947" s="141"/>
      <c r="Y3947" s="141"/>
    </row>
    <row r="3948" spans="1:25" customFormat="1" ht="17.25" thickBot="1">
      <c r="A3948" s="130"/>
      <c r="B3948" s="370" t="s">
        <v>2024</v>
      </c>
      <c r="C3948" s="169">
        <v>3823</v>
      </c>
      <c r="D3948" s="170" t="s">
        <v>9</v>
      </c>
      <c r="E3948" s="133" t="s">
        <v>17</v>
      </c>
      <c r="F3948" s="133" t="s">
        <v>18</v>
      </c>
      <c r="G3948" s="133" t="s">
        <v>19</v>
      </c>
      <c r="H3948" s="133" t="s">
        <v>23</v>
      </c>
      <c r="I3948" s="133"/>
      <c r="J3948" s="133"/>
      <c r="K3948" s="133"/>
      <c r="L3948" s="133"/>
      <c r="M3948" s="133"/>
      <c r="N3948" s="164"/>
      <c r="O3948" s="166">
        <f ca="1">IF(D3948="цвет",SUM(O3949:INDIRECT("N"&amp;R3948)),IF(SUM(E3948:N3948)=0,"",SUM(E3948:N3948)))</f>
        <v>0</v>
      </c>
      <c r="P3948" s="137">
        <v>3228</v>
      </c>
      <c r="Q3948" s="138">
        <f t="shared" si="122"/>
        <v>3823</v>
      </c>
      <c r="R3948" s="139">
        <f t="shared" ca="1" si="123"/>
        <v>3951</v>
      </c>
      <c r="S3948" s="85">
        <v>3228</v>
      </c>
      <c r="T3948" s="140">
        <f ca="1">O3948*S3948</f>
        <v>0</v>
      </c>
      <c r="U3948" s="141"/>
      <c r="V3948" s="141"/>
      <c r="W3948" s="141"/>
      <c r="X3948" s="141"/>
      <c r="Y3948" s="141"/>
    </row>
    <row r="3949" spans="1:25" customFormat="1" ht="17.25" thickBot="1">
      <c r="A3949" s="130"/>
      <c r="B3949" s="371"/>
      <c r="C3949" s="142"/>
      <c r="D3949" s="171" t="s">
        <v>39</v>
      </c>
      <c r="E3949" s="168"/>
      <c r="F3949" s="168"/>
      <c r="G3949" s="351"/>
      <c r="H3949" s="168"/>
      <c r="I3949" s="168"/>
      <c r="J3949" s="168"/>
      <c r="K3949" s="168"/>
      <c r="L3949" s="168"/>
      <c r="M3949" s="168"/>
      <c r="N3949" s="168"/>
      <c r="O3949" s="145" t="str">
        <f ca="1">IF(D3949="цвет",SUM(O3950:INDIRECT("N"&amp;R3949)),IF(SUM(E3949:N3949)=0,"",SUM(E3949:N3949)))</f>
        <v/>
      </c>
      <c r="P3949" s="137" t="s">
        <v>98</v>
      </c>
      <c r="Q3949" s="138">
        <f t="shared" si="122"/>
        <v>3823</v>
      </c>
      <c r="R3949" s="139">
        <f t="shared" ca="1" si="123"/>
        <v>3951</v>
      </c>
      <c r="S3949" s="146"/>
      <c r="T3949" s="147"/>
      <c r="U3949" s="141"/>
      <c r="V3949" s="141"/>
      <c r="W3949" s="141"/>
      <c r="X3949" s="141"/>
      <c r="Y3949" s="141"/>
    </row>
    <row r="3950" spans="1:25" customFormat="1" ht="135" customHeight="1">
      <c r="A3950" s="130"/>
      <c r="B3950" s="371"/>
      <c r="C3950" s="142"/>
      <c r="D3950" s="377" t="s">
        <v>2027</v>
      </c>
      <c r="E3950" s="378"/>
      <c r="F3950" s="378"/>
      <c r="G3950" s="378"/>
      <c r="H3950" s="378"/>
      <c r="I3950" s="378"/>
      <c r="J3950" s="378"/>
      <c r="K3950" s="378"/>
      <c r="L3950" s="378"/>
      <c r="M3950" s="378"/>
      <c r="N3950" s="379"/>
      <c r="O3950" s="145" t="str">
        <f ca="1">IF(D3950="цвет",SUM(O3951:INDIRECT("N"&amp;R3950)),IF(SUM(E3950:N3950)=0,"",SUM(E3950:N3950)))</f>
        <v/>
      </c>
      <c r="P3950" s="137" t="s">
        <v>98</v>
      </c>
      <c r="Q3950" s="138">
        <f t="shared" si="122"/>
        <v>3823</v>
      </c>
      <c r="R3950" s="139">
        <f t="shared" ca="1" si="123"/>
        <v>3951</v>
      </c>
      <c r="S3950" s="146"/>
      <c r="T3950" s="147"/>
      <c r="U3950" s="141"/>
      <c r="V3950" s="141"/>
      <c r="W3950" s="141"/>
      <c r="X3950" s="141"/>
      <c r="Y3950" s="141"/>
    </row>
    <row r="3951" spans="1:25" customFormat="1" ht="17.45" customHeight="1" thickBot="1">
      <c r="A3951" s="130"/>
      <c r="B3951" s="372"/>
      <c r="C3951" s="172"/>
      <c r="D3951" s="362" t="str">
        <f>HYPERLINK("https://miamia.ru/search/index.php?q="&amp;Q3951&amp;"&amp;s=Поиск?utm_source=Excel&amp;utm_medium=Nalichie&amp;utm_content="&amp;Q3951&amp;"","Посмотреть большую фотографию на сайте")</f>
        <v>Посмотреть большую фотографию на сайте</v>
      </c>
      <c r="E3951" s="363"/>
      <c r="F3951" s="363"/>
      <c r="G3951" s="363"/>
      <c r="H3951" s="363"/>
      <c r="I3951" s="363"/>
      <c r="J3951" s="363"/>
      <c r="K3951" s="363"/>
      <c r="L3951" s="363"/>
      <c r="M3951" s="363"/>
      <c r="N3951" s="364"/>
      <c r="O3951" s="145" t="str">
        <f ca="1">IF(D3951="цвет",SUM(O3952:INDIRECT("N"&amp;R3951)),IF(SUM(E3951:N3951)=0,"",SUM(E3951:N3951)))</f>
        <v/>
      </c>
      <c r="P3951" s="137" t="s">
        <v>98</v>
      </c>
      <c r="Q3951" s="138">
        <f t="shared" si="122"/>
        <v>3823</v>
      </c>
      <c r="R3951" s="139">
        <f t="shared" ca="1" si="123"/>
        <v>3951</v>
      </c>
      <c r="S3951" s="146"/>
      <c r="T3951" s="147"/>
      <c r="U3951" s="141"/>
      <c r="V3951" s="141"/>
      <c r="W3951" s="141"/>
      <c r="X3951" s="141"/>
      <c r="Y3951" s="141"/>
    </row>
    <row r="3952" spans="1:25" customFormat="1" ht="17.25" thickBot="1">
      <c r="A3952" s="130"/>
      <c r="B3952" s="370" t="s">
        <v>2024</v>
      </c>
      <c r="C3952" s="169">
        <v>3825</v>
      </c>
      <c r="D3952" s="170" t="s">
        <v>9</v>
      </c>
      <c r="E3952" s="133" t="s">
        <v>11</v>
      </c>
      <c r="F3952" s="133" t="s">
        <v>12</v>
      </c>
      <c r="G3952" s="133" t="s">
        <v>13</v>
      </c>
      <c r="H3952" s="133" t="s">
        <v>14</v>
      </c>
      <c r="I3952" s="133" t="s">
        <v>15</v>
      </c>
      <c r="J3952" s="133"/>
      <c r="K3952" s="133"/>
      <c r="L3952" s="133"/>
      <c r="M3952" s="133"/>
      <c r="N3952" s="164"/>
      <c r="O3952" s="166">
        <f ca="1">IF(D3952="цвет",SUM(O3953:INDIRECT("N"&amp;R3952)),IF(SUM(E3952:N3952)=0,"",SUM(E3952:N3952)))</f>
        <v>0</v>
      </c>
      <c r="P3952" s="137">
        <v>4391</v>
      </c>
      <c r="Q3952" s="138">
        <f t="shared" si="122"/>
        <v>3825</v>
      </c>
      <c r="R3952" s="139">
        <f t="shared" ca="1" si="123"/>
        <v>3955</v>
      </c>
      <c r="S3952" s="85">
        <v>4391</v>
      </c>
      <c r="T3952" s="140">
        <f ca="1">O3952*S3952</f>
        <v>0</v>
      </c>
      <c r="U3952" s="141"/>
      <c r="V3952" s="141"/>
      <c r="W3952" s="141"/>
      <c r="X3952" s="141"/>
      <c r="Y3952" s="141"/>
    </row>
    <row r="3953" spans="1:25" customFormat="1" ht="17.25" thickBot="1">
      <c r="A3953" s="130"/>
      <c r="B3953" s="371"/>
      <c r="C3953" s="142"/>
      <c r="D3953" s="171" t="s">
        <v>39</v>
      </c>
      <c r="E3953" s="181"/>
      <c r="F3953" s="168"/>
      <c r="G3953" s="168"/>
      <c r="H3953" s="168"/>
      <c r="I3953" s="181"/>
      <c r="J3953" s="168"/>
      <c r="K3953" s="168"/>
      <c r="L3953" s="168"/>
      <c r="M3953" s="168"/>
      <c r="N3953" s="168"/>
      <c r="O3953" s="145" t="str">
        <f ca="1">IF(D3953="цвет",SUM(O3954:INDIRECT("N"&amp;R3953)),IF(SUM(E3953:N3953)=0,"",SUM(E3953:N3953)))</f>
        <v/>
      </c>
      <c r="P3953" s="137" t="s">
        <v>98</v>
      </c>
      <c r="Q3953" s="138">
        <f t="shared" si="122"/>
        <v>3825</v>
      </c>
      <c r="R3953" s="139">
        <f t="shared" ca="1" si="123"/>
        <v>3955</v>
      </c>
      <c r="S3953" s="146"/>
      <c r="T3953" s="147"/>
      <c r="U3953" s="141"/>
      <c r="V3953" s="141"/>
      <c r="W3953" s="141"/>
      <c r="X3953" s="141"/>
      <c r="Y3953" s="141"/>
    </row>
    <row r="3954" spans="1:25" customFormat="1" ht="135" customHeight="1">
      <c r="A3954" s="130"/>
      <c r="B3954" s="371"/>
      <c r="C3954" s="142"/>
      <c r="D3954" s="377" t="s">
        <v>2028</v>
      </c>
      <c r="E3954" s="378"/>
      <c r="F3954" s="378"/>
      <c r="G3954" s="378"/>
      <c r="H3954" s="378"/>
      <c r="I3954" s="378"/>
      <c r="J3954" s="378"/>
      <c r="K3954" s="378"/>
      <c r="L3954" s="378"/>
      <c r="M3954" s="378"/>
      <c r="N3954" s="379"/>
      <c r="O3954" s="145" t="str">
        <f ca="1">IF(D3954="цвет",SUM(O3955:INDIRECT("N"&amp;R3954)),IF(SUM(E3954:N3954)=0,"",SUM(E3954:N3954)))</f>
        <v/>
      </c>
      <c r="P3954" s="137" t="s">
        <v>98</v>
      </c>
      <c r="Q3954" s="138">
        <f t="shared" si="122"/>
        <v>3825</v>
      </c>
      <c r="R3954" s="139">
        <f t="shared" ca="1" si="123"/>
        <v>3955</v>
      </c>
      <c r="S3954" s="146"/>
      <c r="T3954" s="147"/>
      <c r="U3954" s="141"/>
      <c r="V3954" s="141"/>
      <c r="W3954" s="141"/>
      <c r="X3954" s="141"/>
      <c r="Y3954" s="141"/>
    </row>
    <row r="3955" spans="1:25" customFormat="1" ht="17.45" customHeight="1" thickBot="1">
      <c r="A3955" s="130"/>
      <c r="B3955" s="372"/>
      <c r="C3955" s="172"/>
      <c r="D3955" s="362" t="str">
        <f>HYPERLINK("https://miamia.ru/search/index.php?q="&amp;Q3955&amp;"&amp;s=Поиск?utm_source=Excel&amp;utm_medium=Nalichie&amp;utm_content="&amp;Q3955&amp;"","Посмотреть большую фотографию на сайте")</f>
        <v>Посмотреть большую фотографию на сайте</v>
      </c>
      <c r="E3955" s="363"/>
      <c r="F3955" s="363"/>
      <c r="G3955" s="363"/>
      <c r="H3955" s="363"/>
      <c r="I3955" s="363"/>
      <c r="J3955" s="363"/>
      <c r="K3955" s="363"/>
      <c r="L3955" s="363"/>
      <c r="M3955" s="363"/>
      <c r="N3955" s="364"/>
      <c r="O3955" s="145" t="str">
        <f ca="1">IF(D3955="цвет",SUM(O3956:INDIRECT("N"&amp;R3955)),IF(SUM(E3955:N3955)=0,"",SUM(E3955:N3955)))</f>
        <v/>
      </c>
      <c r="P3955" s="137" t="s">
        <v>98</v>
      </c>
      <c r="Q3955" s="138">
        <f t="shared" si="122"/>
        <v>3825</v>
      </c>
      <c r="R3955" s="139">
        <f t="shared" ca="1" si="123"/>
        <v>3955</v>
      </c>
      <c r="S3955" s="146"/>
      <c r="T3955" s="147"/>
      <c r="U3955" s="141"/>
      <c r="V3955" s="141"/>
      <c r="W3955" s="141"/>
      <c r="X3955" s="141"/>
      <c r="Y3955" s="141"/>
    </row>
    <row r="3956" spans="1:25" customFormat="1" ht="17.25" thickBot="1">
      <c r="A3956" s="130"/>
      <c r="B3956" s="370" t="s">
        <v>2024</v>
      </c>
      <c r="C3956" s="169">
        <v>3826</v>
      </c>
      <c r="D3956" s="170" t="s">
        <v>9</v>
      </c>
      <c r="E3956" s="133" t="s">
        <v>11</v>
      </c>
      <c r="F3956" s="133" t="s">
        <v>12</v>
      </c>
      <c r="G3956" s="133" t="s">
        <v>13</v>
      </c>
      <c r="H3956" s="133" t="s">
        <v>14</v>
      </c>
      <c r="I3956" s="133" t="s">
        <v>15</v>
      </c>
      <c r="J3956" s="133" t="s">
        <v>16</v>
      </c>
      <c r="K3956" s="133" t="s">
        <v>21</v>
      </c>
      <c r="L3956" s="133" t="s">
        <v>22</v>
      </c>
      <c r="M3956" s="133"/>
      <c r="N3956" s="164"/>
      <c r="O3956" s="166">
        <f ca="1">IF(D3956="цвет",SUM(O3957:INDIRECT("N"&amp;R3956)),IF(SUM(E3956:N3956)=0,"",SUM(E3956:N3956)))</f>
        <v>0</v>
      </c>
      <c r="P3956" s="137">
        <v>5167</v>
      </c>
      <c r="Q3956" s="138">
        <f t="shared" si="122"/>
        <v>3826</v>
      </c>
      <c r="R3956" s="139">
        <f t="shared" ca="1" si="123"/>
        <v>3959</v>
      </c>
      <c r="S3956" s="85">
        <v>5167</v>
      </c>
      <c r="T3956" s="140">
        <f ca="1">O3956*S3956</f>
        <v>0</v>
      </c>
      <c r="U3956" s="141"/>
      <c r="V3956" s="141"/>
      <c r="W3956" s="141"/>
      <c r="X3956" s="141"/>
      <c r="Y3956" s="141"/>
    </row>
    <row r="3957" spans="1:25" customFormat="1" ht="17.25" thickBot="1">
      <c r="A3957" s="130"/>
      <c r="B3957" s="371"/>
      <c r="C3957" s="142"/>
      <c r="D3957" s="171" t="s">
        <v>39</v>
      </c>
      <c r="E3957" s="168"/>
      <c r="F3957" s="168"/>
      <c r="G3957" s="168"/>
      <c r="H3957" s="168"/>
      <c r="I3957" s="351"/>
      <c r="J3957" s="351"/>
      <c r="K3957" s="181"/>
      <c r="L3957" s="168"/>
      <c r="M3957" s="168"/>
      <c r="N3957" s="168"/>
      <c r="O3957" s="145" t="str">
        <f ca="1">IF(D3957="цвет",SUM(O3958:INDIRECT("N"&amp;R3957)),IF(SUM(E3957:N3957)=0,"",SUM(E3957:N3957)))</f>
        <v/>
      </c>
      <c r="P3957" s="137" t="s">
        <v>98</v>
      </c>
      <c r="Q3957" s="138">
        <f t="shared" si="122"/>
        <v>3826</v>
      </c>
      <c r="R3957" s="139">
        <f t="shared" ca="1" si="123"/>
        <v>3959</v>
      </c>
      <c r="S3957" s="146"/>
      <c r="T3957" s="147"/>
      <c r="U3957" s="141"/>
      <c r="V3957" s="141"/>
      <c r="W3957" s="141"/>
      <c r="X3957" s="141"/>
      <c r="Y3957" s="141"/>
    </row>
    <row r="3958" spans="1:25" customFormat="1" ht="135" customHeight="1">
      <c r="A3958" s="130"/>
      <c r="B3958" s="371"/>
      <c r="C3958" s="142"/>
      <c r="D3958" s="377" t="s">
        <v>2029</v>
      </c>
      <c r="E3958" s="378"/>
      <c r="F3958" s="378"/>
      <c r="G3958" s="378"/>
      <c r="H3958" s="378"/>
      <c r="I3958" s="378"/>
      <c r="J3958" s="378"/>
      <c r="K3958" s="378"/>
      <c r="L3958" s="378"/>
      <c r="M3958" s="378"/>
      <c r="N3958" s="379"/>
      <c r="O3958" s="145" t="str">
        <f ca="1">IF(D3958="цвет",SUM(O3959:INDIRECT("N"&amp;R3958)),IF(SUM(E3958:N3958)=0,"",SUM(E3958:N3958)))</f>
        <v/>
      </c>
      <c r="P3958" s="137" t="s">
        <v>98</v>
      </c>
      <c r="Q3958" s="138">
        <f t="shared" si="122"/>
        <v>3826</v>
      </c>
      <c r="R3958" s="139">
        <f t="shared" ca="1" si="123"/>
        <v>3959</v>
      </c>
      <c r="S3958" s="146"/>
      <c r="T3958" s="147"/>
      <c r="U3958" s="141"/>
      <c r="V3958" s="141"/>
      <c r="W3958" s="141"/>
      <c r="X3958" s="141"/>
      <c r="Y3958" s="141"/>
    </row>
    <row r="3959" spans="1:25" customFormat="1" ht="17.45" customHeight="1" thickBot="1">
      <c r="A3959" s="130"/>
      <c r="B3959" s="372"/>
      <c r="C3959" s="172"/>
      <c r="D3959" s="362" t="str">
        <f>HYPERLINK("https://miamia.ru/search/index.php?q="&amp;Q3959&amp;"&amp;s=Поиск?utm_source=Excel&amp;utm_medium=Nalichie&amp;utm_content="&amp;Q3959&amp;"","Посмотреть большую фотографию на сайте")</f>
        <v>Посмотреть большую фотографию на сайте</v>
      </c>
      <c r="E3959" s="363"/>
      <c r="F3959" s="363"/>
      <c r="G3959" s="363"/>
      <c r="H3959" s="363"/>
      <c r="I3959" s="363"/>
      <c r="J3959" s="363"/>
      <c r="K3959" s="363"/>
      <c r="L3959" s="363"/>
      <c r="M3959" s="363"/>
      <c r="N3959" s="364"/>
      <c r="O3959" s="145" t="str">
        <f ca="1">IF(D3959="цвет",SUM(O3960:INDIRECT("N"&amp;R3959)),IF(SUM(E3959:N3959)=0,"",SUM(E3959:N3959)))</f>
        <v/>
      </c>
      <c r="P3959" s="137" t="s">
        <v>98</v>
      </c>
      <c r="Q3959" s="138">
        <f t="shared" si="122"/>
        <v>3826</v>
      </c>
      <c r="R3959" s="139">
        <f t="shared" ca="1" si="123"/>
        <v>3959</v>
      </c>
      <c r="S3959" s="146"/>
      <c r="T3959" s="147"/>
      <c r="U3959" s="141"/>
      <c r="V3959" s="141"/>
      <c r="W3959" s="141"/>
      <c r="X3959" s="141"/>
      <c r="Y3959" s="141"/>
    </row>
    <row r="3960" spans="1:25" customFormat="1" ht="17.25" thickBot="1">
      <c r="A3960" s="130"/>
      <c r="B3960" s="370" t="s">
        <v>2024</v>
      </c>
      <c r="C3960" s="169">
        <v>3827</v>
      </c>
      <c r="D3960" s="170" t="s">
        <v>9</v>
      </c>
      <c r="E3960" s="133" t="s">
        <v>12</v>
      </c>
      <c r="F3960" s="133" t="s">
        <v>13</v>
      </c>
      <c r="G3960" s="133" t="s">
        <v>14</v>
      </c>
      <c r="H3960" s="133" t="s">
        <v>15</v>
      </c>
      <c r="I3960" s="133" t="s">
        <v>16</v>
      </c>
      <c r="J3960" s="133"/>
      <c r="K3960" s="133"/>
      <c r="L3960" s="133"/>
      <c r="M3960" s="133"/>
      <c r="N3960" s="164"/>
      <c r="O3960" s="166">
        <f ca="1">IF(D3960="цвет",SUM(O3961:INDIRECT("N"&amp;R3960)),IF(SUM(E3960:N3960)=0,"",SUM(E3960:N3960)))</f>
        <v>0</v>
      </c>
      <c r="P3960" s="137">
        <v>3228</v>
      </c>
      <c r="Q3960" s="138">
        <f t="shared" si="122"/>
        <v>3827</v>
      </c>
      <c r="R3960" s="139">
        <f t="shared" ca="1" si="123"/>
        <v>3963</v>
      </c>
      <c r="S3960" s="85">
        <v>3228</v>
      </c>
      <c r="T3960" s="140">
        <f ca="1">O3960*S3960</f>
        <v>0</v>
      </c>
      <c r="U3960" s="141"/>
      <c r="V3960" s="141"/>
      <c r="W3960" s="141"/>
      <c r="X3960" s="141"/>
      <c r="Y3960" s="141"/>
    </row>
    <row r="3961" spans="1:25" customFormat="1" ht="17.25" thickBot="1">
      <c r="A3961" s="130"/>
      <c r="B3961" s="371"/>
      <c r="C3961" s="142"/>
      <c r="D3961" s="171" t="s">
        <v>39</v>
      </c>
      <c r="E3961" s="181"/>
      <c r="F3961" s="181"/>
      <c r="G3961" s="168"/>
      <c r="H3961" s="168"/>
      <c r="I3961" s="168"/>
      <c r="J3961" s="168"/>
      <c r="K3961" s="168"/>
      <c r="L3961" s="168"/>
      <c r="M3961" s="168"/>
      <c r="N3961" s="168"/>
      <c r="O3961" s="145" t="str">
        <f ca="1">IF(D3961="цвет",SUM(O3962:INDIRECT("N"&amp;R3961)),IF(SUM(E3961:N3961)=0,"",SUM(E3961:N3961)))</f>
        <v/>
      </c>
      <c r="P3961" s="137" t="s">
        <v>98</v>
      </c>
      <c r="Q3961" s="138">
        <f t="shared" si="122"/>
        <v>3827</v>
      </c>
      <c r="R3961" s="139">
        <f t="shared" ca="1" si="123"/>
        <v>3963</v>
      </c>
      <c r="S3961" s="146"/>
      <c r="T3961" s="147"/>
      <c r="U3961" s="141"/>
      <c r="V3961" s="141"/>
      <c r="W3961" s="141"/>
      <c r="X3961" s="141"/>
      <c r="Y3961" s="141"/>
    </row>
    <row r="3962" spans="1:25" customFormat="1" ht="135" customHeight="1">
      <c r="A3962" s="130"/>
      <c r="B3962" s="371"/>
      <c r="C3962" s="142"/>
      <c r="D3962" s="377" t="s">
        <v>2030</v>
      </c>
      <c r="E3962" s="378"/>
      <c r="F3962" s="378"/>
      <c r="G3962" s="378"/>
      <c r="H3962" s="378"/>
      <c r="I3962" s="378"/>
      <c r="J3962" s="378"/>
      <c r="K3962" s="378"/>
      <c r="L3962" s="378"/>
      <c r="M3962" s="378"/>
      <c r="N3962" s="379"/>
      <c r="O3962" s="145" t="str">
        <f ca="1">IF(D3962="цвет",SUM(O3963:INDIRECT("N"&amp;R3962)),IF(SUM(E3962:N3962)=0,"",SUM(E3962:N3962)))</f>
        <v/>
      </c>
      <c r="P3962" s="137" t="s">
        <v>98</v>
      </c>
      <c r="Q3962" s="138">
        <f t="shared" si="122"/>
        <v>3827</v>
      </c>
      <c r="R3962" s="139">
        <f t="shared" ca="1" si="123"/>
        <v>3963</v>
      </c>
      <c r="S3962" s="146"/>
      <c r="T3962" s="147"/>
      <c r="U3962" s="141"/>
      <c r="V3962" s="141"/>
      <c r="W3962" s="141"/>
      <c r="X3962" s="141"/>
      <c r="Y3962" s="141"/>
    </row>
    <row r="3963" spans="1:25" customFormat="1" ht="17.45" customHeight="1" thickBot="1">
      <c r="A3963" s="130"/>
      <c r="B3963" s="372"/>
      <c r="C3963" s="172"/>
      <c r="D3963" s="362" t="str">
        <f>HYPERLINK("https://miamia.ru/search/index.php?q="&amp;Q3963&amp;"&amp;s=Поиск?utm_source=Excel&amp;utm_medium=Nalichie&amp;utm_content="&amp;Q3963&amp;"","Посмотреть большую фотографию на сайте")</f>
        <v>Посмотреть большую фотографию на сайте</v>
      </c>
      <c r="E3963" s="363"/>
      <c r="F3963" s="363"/>
      <c r="G3963" s="363"/>
      <c r="H3963" s="363"/>
      <c r="I3963" s="363"/>
      <c r="J3963" s="363"/>
      <c r="K3963" s="363"/>
      <c r="L3963" s="363"/>
      <c r="M3963" s="363"/>
      <c r="N3963" s="364"/>
      <c r="O3963" s="145" t="str">
        <f ca="1">IF(D3963="цвет",SUM(O3964:INDIRECT("N"&amp;R3963)),IF(SUM(E3963:N3963)=0,"",SUM(E3963:N3963)))</f>
        <v/>
      </c>
      <c r="P3963" s="137" t="s">
        <v>98</v>
      </c>
      <c r="Q3963" s="138">
        <f t="shared" si="122"/>
        <v>3827</v>
      </c>
      <c r="R3963" s="139">
        <f t="shared" ca="1" si="123"/>
        <v>3963</v>
      </c>
      <c r="S3963" s="146"/>
      <c r="T3963" s="147"/>
      <c r="U3963" s="141"/>
      <c r="V3963" s="141"/>
      <c r="W3963" s="141"/>
      <c r="X3963" s="141"/>
      <c r="Y3963" s="141"/>
    </row>
    <row r="3964" spans="1:25" customFormat="1" ht="17.25" thickBot="1">
      <c r="A3964" s="130"/>
      <c r="B3964" s="370" t="s">
        <v>2024</v>
      </c>
      <c r="C3964" s="169">
        <v>3829</v>
      </c>
      <c r="D3964" s="170" t="s">
        <v>9</v>
      </c>
      <c r="E3964" s="133" t="s">
        <v>12</v>
      </c>
      <c r="F3964" s="133" t="s">
        <v>13</v>
      </c>
      <c r="G3964" s="133" t="s">
        <v>14</v>
      </c>
      <c r="H3964" s="133" t="s">
        <v>15</v>
      </c>
      <c r="I3964" s="133" t="s">
        <v>16</v>
      </c>
      <c r="J3964" s="133" t="s">
        <v>21</v>
      </c>
      <c r="K3964" s="133" t="s">
        <v>22</v>
      </c>
      <c r="L3964" s="133"/>
      <c r="M3964" s="133"/>
      <c r="N3964" s="164"/>
      <c r="O3964" s="166">
        <f ca="1">IF(D3964="цвет",SUM(O3965:INDIRECT("N"&amp;R3964)),IF(SUM(E3964:N3964)=0,"",SUM(E3964:N3964)))</f>
        <v>0</v>
      </c>
      <c r="P3964" s="137">
        <v>3874</v>
      </c>
      <c r="Q3964" s="138">
        <f t="shared" si="122"/>
        <v>3829</v>
      </c>
      <c r="R3964" s="139">
        <f t="shared" ca="1" si="123"/>
        <v>3967</v>
      </c>
      <c r="S3964" s="85">
        <v>3874</v>
      </c>
      <c r="T3964" s="140">
        <f ca="1">O3964*S3964</f>
        <v>0</v>
      </c>
      <c r="U3964" s="141"/>
      <c r="V3964" s="141"/>
      <c r="W3964" s="141"/>
      <c r="X3964" s="141"/>
      <c r="Y3964" s="141"/>
    </row>
    <row r="3965" spans="1:25" customFormat="1" ht="17.25" thickBot="1">
      <c r="A3965" s="130"/>
      <c r="B3965" s="371"/>
      <c r="C3965" s="142"/>
      <c r="D3965" s="171" t="s">
        <v>39</v>
      </c>
      <c r="E3965" s="168"/>
      <c r="F3965" s="168"/>
      <c r="G3965" s="181"/>
      <c r="H3965" s="168"/>
      <c r="I3965" s="168"/>
      <c r="J3965" s="168"/>
      <c r="K3965" s="168"/>
      <c r="L3965" s="168"/>
      <c r="M3965" s="168"/>
      <c r="N3965" s="168"/>
      <c r="O3965" s="145" t="str">
        <f ca="1">IF(D3965="цвет",SUM(O3966:INDIRECT("N"&amp;R3965)),IF(SUM(E3965:N3965)=0,"",SUM(E3965:N3965)))</f>
        <v/>
      </c>
      <c r="P3965" s="137" t="s">
        <v>98</v>
      </c>
      <c r="Q3965" s="138">
        <f t="shared" si="122"/>
        <v>3829</v>
      </c>
      <c r="R3965" s="139">
        <f t="shared" ca="1" si="123"/>
        <v>3967</v>
      </c>
      <c r="S3965" s="146"/>
      <c r="T3965" s="147"/>
      <c r="U3965" s="141"/>
      <c r="V3965" s="141"/>
      <c r="W3965" s="141"/>
      <c r="X3965" s="141"/>
      <c r="Y3965" s="141"/>
    </row>
    <row r="3966" spans="1:25" customFormat="1" ht="135" customHeight="1">
      <c r="A3966" s="130"/>
      <c r="B3966" s="371"/>
      <c r="C3966" s="142"/>
      <c r="D3966" s="377" t="s">
        <v>2031</v>
      </c>
      <c r="E3966" s="378"/>
      <c r="F3966" s="378"/>
      <c r="G3966" s="378"/>
      <c r="H3966" s="378"/>
      <c r="I3966" s="378"/>
      <c r="J3966" s="378"/>
      <c r="K3966" s="378"/>
      <c r="L3966" s="378"/>
      <c r="M3966" s="378"/>
      <c r="N3966" s="379"/>
      <c r="O3966" s="145" t="str">
        <f ca="1">IF(D3966="цвет",SUM(O3967:INDIRECT("N"&amp;R3966)),IF(SUM(E3966:N3966)=0,"",SUM(E3966:N3966)))</f>
        <v/>
      </c>
      <c r="P3966" s="137" t="s">
        <v>98</v>
      </c>
      <c r="Q3966" s="138">
        <f t="shared" si="122"/>
        <v>3829</v>
      </c>
      <c r="R3966" s="139">
        <f t="shared" ca="1" si="123"/>
        <v>3967</v>
      </c>
      <c r="S3966" s="146"/>
      <c r="T3966" s="147"/>
      <c r="U3966" s="141"/>
      <c r="V3966" s="141"/>
      <c r="W3966" s="141"/>
      <c r="X3966" s="141"/>
      <c r="Y3966" s="141"/>
    </row>
    <row r="3967" spans="1:25" customFormat="1" ht="17.45" customHeight="1" thickBot="1">
      <c r="A3967" s="130"/>
      <c r="B3967" s="372"/>
      <c r="C3967" s="172"/>
      <c r="D3967" s="362" t="str">
        <f>HYPERLINK("https://miamia.ru/search/index.php?q="&amp;Q3967&amp;"&amp;s=Поиск?utm_source=Excel&amp;utm_medium=Nalichie&amp;utm_content="&amp;Q3967&amp;"","Посмотреть большую фотографию на сайте")</f>
        <v>Посмотреть большую фотографию на сайте</v>
      </c>
      <c r="E3967" s="363"/>
      <c r="F3967" s="363"/>
      <c r="G3967" s="363"/>
      <c r="H3967" s="363"/>
      <c r="I3967" s="363"/>
      <c r="J3967" s="363"/>
      <c r="K3967" s="363"/>
      <c r="L3967" s="363"/>
      <c r="M3967" s="363"/>
      <c r="N3967" s="364"/>
      <c r="O3967" s="145" t="str">
        <f ca="1">IF(D3967="цвет",SUM(O3968:INDIRECT("N"&amp;R3967)),IF(SUM(E3967:N3967)=0,"",SUM(E3967:N3967)))</f>
        <v/>
      </c>
      <c r="P3967" s="137" t="s">
        <v>98</v>
      </c>
      <c r="Q3967" s="138">
        <f t="shared" si="122"/>
        <v>3829</v>
      </c>
      <c r="R3967" s="139">
        <f t="shared" ca="1" si="123"/>
        <v>3967</v>
      </c>
      <c r="S3967" s="146"/>
      <c r="T3967" s="147"/>
      <c r="U3967" s="141"/>
      <c r="V3967" s="141"/>
      <c r="W3967" s="141"/>
      <c r="X3967" s="141"/>
      <c r="Y3967" s="141"/>
    </row>
    <row r="3968" spans="1:25" customFormat="1" ht="23.1" customHeight="1" thickBot="1">
      <c r="A3968" s="130"/>
      <c r="B3968" s="159" t="s">
        <v>2032</v>
      </c>
      <c r="C3968" s="160"/>
      <c r="D3968" s="161"/>
      <c r="E3968" s="162"/>
      <c r="F3968" s="162"/>
      <c r="G3968" s="162"/>
      <c r="H3968" s="162"/>
      <c r="I3968" s="162"/>
      <c r="J3968" s="162"/>
      <c r="K3968" s="162"/>
      <c r="L3968" s="162"/>
      <c r="M3968" s="162"/>
      <c r="N3968" s="163"/>
      <c r="O3968" s="145" t="str">
        <f ca="1">IF(D3968="цвет",SUM(O3969:INDIRECT("N"&amp;R3968)),IF(SUM(E3968:N3968)=0,"",SUM(E3968:N3968)))</f>
        <v/>
      </c>
      <c r="P3968" s="137" t="s">
        <v>98</v>
      </c>
      <c r="Q3968" s="138">
        <f t="shared" si="122"/>
        <v>3829</v>
      </c>
      <c r="R3968" s="139">
        <f t="shared" ca="1" si="123"/>
        <v>3972</v>
      </c>
      <c r="S3968" s="141"/>
      <c r="T3968" s="141"/>
      <c r="U3968" s="141"/>
      <c r="V3968" s="141"/>
      <c r="W3968" s="141"/>
      <c r="X3968" s="141"/>
      <c r="Y3968" s="141"/>
    </row>
    <row r="3969" spans="1:25" customFormat="1" ht="17.25" thickBot="1">
      <c r="A3969" s="130"/>
      <c r="B3969" s="370" t="s">
        <v>2033</v>
      </c>
      <c r="C3969" s="169">
        <v>4073</v>
      </c>
      <c r="D3969" s="170" t="s">
        <v>9</v>
      </c>
      <c r="E3969" s="133" t="s">
        <v>17</v>
      </c>
      <c r="F3969" s="133" t="s">
        <v>18</v>
      </c>
      <c r="G3969" s="133" t="s">
        <v>19</v>
      </c>
      <c r="H3969" s="133" t="s">
        <v>23</v>
      </c>
      <c r="I3969" s="133"/>
      <c r="J3969" s="133"/>
      <c r="K3969" s="133"/>
      <c r="L3969" s="133"/>
      <c r="M3969" s="133"/>
      <c r="N3969" s="133"/>
      <c r="O3969" s="166">
        <f ca="1">IF(D3969="цвет",SUM(O3970:INDIRECT("N"&amp;R3969)),IF(SUM(E3969:N3969)=0,"",SUM(E3969:N3969)))</f>
        <v>0</v>
      </c>
      <c r="P3969" s="137">
        <v>3228</v>
      </c>
      <c r="Q3969" s="138">
        <f t="shared" si="122"/>
        <v>4073</v>
      </c>
      <c r="R3969" s="139">
        <f t="shared" ca="1" si="123"/>
        <v>3972</v>
      </c>
      <c r="S3969" s="85">
        <v>3228</v>
      </c>
      <c r="T3969" s="140">
        <f ca="1">O3969*S3969</f>
        <v>0</v>
      </c>
      <c r="U3969" s="141"/>
      <c r="V3969" s="141"/>
      <c r="W3969" s="141"/>
      <c r="X3969" s="141"/>
      <c r="Y3969" s="141"/>
    </row>
    <row r="3970" spans="1:25" customFormat="1" ht="17.25" thickBot="1">
      <c r="A3970" s="130"/>
      <c r="B3970" s="371"/>
      <c r="C3970" s="142"/>
      <c r="D3970" s="171" t="s">
        <v>33</v>
      </c>
      <c r="E3970" s="351"/>
      <c r="F3970" s="351"/>
      <c r="G3970" s="351"/>
      <c r="H3970" s="351"/>
      <c r="I3970" s="168"/>
      <c r="J3970" s="168"/>
      <c r="K3970" s="168"/>
      <c r="L3970" s="168"/>
      <c r="M3970" s="168"/>
      <c r="N3970" s="168"/>
      <c r="O3970" s="145" t="str">
        <f ca="1">IF(D3970="цвет",SUM(O3971:INDIRECT("N"&amp;R3970)),IF(SUM(E3970:N3970)=0,"",SUM(E3970:N3970)))</f>
        <v/>
      </c>
      <c r="P3970" s="137" t="s">
        <v>98</v>
      </c>
      <c r="Q3970" s="138">
        <f t="shared" si="122"/>
        <v>4073</v>
      </c>
      <c r="R3970" s="139">
        <f t="shared" ca="1" si="123"/>
        <v>3972</v>
      </c>
      <c r="S3970" s="146"/>
      <c r="T3970" s="147"/>
      <c r="U3970" s="141"/>
      <c r="V3970" s="141"/>
      <c r="W3970" s="141"/>
      <c r="X3970" s="141"/>
      <c r="Y3970" s="141"/>
    </row>
    <row r="3971" spans="1:25" customFormat="1" ht="135" customHeight="1">
      <c r="A3971" s="130"/>
      <c r="B3971" s="398"/>
      <c r="C3971" s="173"/>
      <c r="D3971" s="373" t="s">
        <v>2034</v>
      </c>
      <c r="E3971" s="374"/>
      <c r="F3971" s="374"/>
      <c r="G3971" s="374"/>
      <c r="H3971" s="374"/>
      <c r="I3971" s="374"/>
      <c r="J3971" s="374"/>
      <c r="K3971" s="374"/>
      <c r="L3971" s="374"/>
      <c r="M3971" s="374"/>
      <c r="N3971" s="375"/>
      <c r="O3971" s="145" t="str">
        <f ca="1">IF(D3971="цвет",SUM(O3972:INDIRECT("N"&amp;R3971)),IF(SUM(E3971:N3971)=0,"",SUM(E3971:N3971)))</f>
        <v/>
      </c>
      <c r="P3971" s="137" t="s">
        <v>98</v>
      </c>
      <c r="Q3971" s="138">
        <f t="shared" si="122"/>
        <v>4073</v>
      </c>
      <c r="R3971" s="139">
        <f t="shared" ca="1" si="123"/>
        <v>3972</v>
      </c>
      <c r="S3971" s="146"/>
      <c r="T3971" s="147"/>
      <c r="U3971" s="141"/>
      <c r="V3971" s="141"/>
      <c r="W3971" s="141"/>
      <c r="X3971" s="141"/>
      <c r="Y3971" s="141"/>
    </row>
    <row r="3972" spans="1:25" customFormat="1" ht="17.45" customHeight="1" thickBot="1">
      <c r="A3972" s="130"/>
      <c r="B3972" s="376"/>
      <c r="C3972" s="172"/>
      <c r="D3972" s="362" t="str">
        <f>HYPERLINK("https://miamia.ru/search/index.php?q="&amp;Q3972&amp;"&amp;s=Поиск?utm_source=Excel&amp;utm_medium=Nalichie&amp;utm_content="&amp;Q3972&amp;"","Посмотреть большую фотографию на сайте")</f>
        <v>Посмотреть большую фотографию на сайте</v>
      </c>
      <c r="E3972" s="363"/>
      <c r="F3972" s="363"/>
      <c r="G3972" s="363"/>
      <c r="H3972" s="363"/>
      <c r="I3972" s="363"/>
      <c r="J3972" s="363"/>
      <c r="K3972" s="363"/>
      <c r="L3972" s="363"/>
      <c r="M3972" s="363"/>
      <c r="N3972" s="364"/>
      <c r="O3972" s="145" t="str">
        <f ca="1">IF(D3972="цвет",SUM(O3973:INDIRECT("N"&amp;R3972)),IF(SUM(E3972:N3972)=0,"",SUM(E3972:N3972)))</f>
        <v/>
      </c>
      <c r="P3972" s="137" t="s">
        <v>98</v>
      </c>
      <c r="Q3972" s="138">
        <f t="shared" si="122"/>
        <v>4073</v>
      </c>
      <c r="R3972" s="139">
        <f t="shared" ca="1" si="123"/>
        <v>3972</v>
      </c>
      <c r="S3972" s="141"/>
      <c r="T3972" s="141"/>
      <c r="U3972" s="141"/>
      <c r="V3972" s="141"/>
      <c r="W3972" s="141"/>
      <c r="X3972" s="141"/>
      <c r="Y3972" s="141"/>
    </row>
    <row r="3973" spans="1:25" customFormat="1" ht="17.25" thickBot="1">
      <c r="A3973" s="130"/>
      <c r="B3973" s="370" t="s">
        <v>2033</v>
      </c>
      <c r="C3973" s="169">
        <v>4074</v>
      </c>
      <c r="D3973" s="170" t="s">
        <v>9</v>
      </c>
      <c r="E3973" s="133" t="s">
        <v>13</v>
      </c>
      <c r="F3973" s="133" t="s">
        <v>14</v>
      </c>
      <c r="G3973" s="133" t="s">
        <v>15</v>
      </c>
      <c r="H3973" s="133" t="s">
        <v>16</v>
      </c>
      <c r="I3973" s="133" t="s">
        <v>21</v>
      </c>
      <c r="J3973" s="133" t="s">
        <v>22</v>
      </c>
      <c r="K3973" s="133"/>
      <c r="L3973" s="133"/>
      <c r="M3973" s="133"/>
      <c r="N3973" s="133"/>
      <c r="O3973" s="166">
        <f ca="1">IF(D3973="цвет",SUM(O3974:INDIRECT("N"&amp;R3973)),IF(SUM(E3973:N3973)=0,"",SUM(E3973:N3973)))</f>
        <v>0</v>
      </c>
      <c r="P3973" s="137">
        <v>2970</v>
      </c>
      <c r="Q3973" s="138">
        <f t="shared" si="122"/>
        <v>4074</v>
      </c>
      <c r="R3973" s="139">
        <f t="shared" ca="1" si="123"/>
        <v>3976</v>
      </c>
      <c r="S3973" s="85">
        <v>2970</v>
      </c>
      <c r="T3973" s="140">
        <f ca="1">O3973*S3973</f>
        <v>0</v>
      </c>
      <c r="U3973" s="141"/>
      <c r="V3973" s="141"/>
      <c r="W3973" s="141"/>
      <c r="X3973" s="141"/>
      <c r="Y3973" s="141"/>
    </row>
    <row r="3974" spans="1:25" customFormat="1" ht="17.25" thickBot="1">
      <c r="A3974" s="130"/>
      <c r="B3974" s="371"/>
      <c r="C3974" s="142"/>
      <c r="D3974" s="171" t="s">
        <v>971</v>
      </c>
      <c r="E3974" s="168"/>
      <c r="F3974" s="168"/>
      <c r="G3974" s="168"/>
      <c r="H3974" s="168"/>
      <c r="I3974" s="168"/>
      <c r="J3974" s="168"/>
      <c r="K3974" s="168"/>
      <c r="L3974" s="168"/>
      <c r="M3974" s="168"/>
      <c r="N3974" s="168"/>
      <c r="O3974" s="145" t="str">
        <f ca="1">IF(D3974="цвет",SUM(O3975:INDIRECT("N"&amp;R3974)),IF(SUM(E3974:N3974)=0,"",SUM(E3974:N3974)))</f>
        <v/>
      </c>
      <c r="P3974" s="137" t="s">
        <v>98</v>
      </c>
      <c r="Q3974" s="138">
        <f t="shared" si="122"/>
        <v>4074</v>
      </c>
      <c r="R3974" s="139">
        <f t="shared" ca="1" si="123"/>
        <v>3976</v>
      </c>
      <c r="S3974" s="146"/>
      <c r="T3974" s="147"/>
      <c r="U3974" s="141"/>
      <c r="V3974" s="141"/>
      <c r="W3974" s="141"/>
      <c r="X3974" s="141"/>
      <c r="Y3974" s="141"/>
    </row>
    <row r="3975" spans="1:25" customFormat="1" ht="135" customHeight="1">
      <c r="A3975" s="130"/>
      <c r="B3975" s="398"/>
      <c r="C3975" s="173"/>
      <c r="D3975" s="373" t="s">
        <v>2035</v>
      </c>
      <c r="E3975" s="374"/>
      <c r="F3975" s="374"/>
      <c r="G3975" s="374"/>
      <c r="H3975" s="374"/>
      <c r="I3975" s="374"/>
      <c r="J3975" s="374"/>
      <c r="K3975" s="374"/>
      <c r="L3975" s="374"/>
      <c r="M3975" s="374"/>
      <c r="N3975" s="375"/>
      <c r="O3975" s="145" t="str">
        <f ca="1">IF(D3975="цвет",SUM(O3976:INDIRECT("N"&amp;R3975)),IF(SUM(E3975:N3975)=0,"",SUM(E3975:N3975)))</f>
        <v/>
      </c>
      <c r="P3975" s="137" t="s">
        <v>98</v>
      </c>
      <c r="Q3975" s="138">
        <f t="shared" si="122"/>
        <v>4074</v>
      </c>
      <c r="R3975" s="139">
        <f t="shared" ca="1" si="123"/>
        <v>3976</v>
      </c>
      <c r="S3975" s="146"/>
      <c r="T3975" s="147"/>
      <c r="U3975" s="141"/>
      <c r="V3975" s="141"/>
      <c r="W3975" s="141"/>
      <c r="X3975" s="141"/>
      <c r="Y3975" s="141"/>
    </row>
    <row r="3976" spans="1:25" customFormat="1" ht="17.45" customHeight="1" thickBot="1">
      <c r="A3976" s="130"/>
      <c r="B3976" s="376"/>
      <c r="C3976" s="172"/>
      <c r="D3976" s="362" t="str">
        <f>HYPERLINK("https://miamia.ru/search/index.php?q="&amp;Q3976&amp;"&amp;s=Поиск?utm_source=Excel&amp;utm_medium=Nalichie&amp;utm_content="&amp;Q3976&amp;"","Посмотреть большую фотографию на сайте")</f>
        <v>Посмотреть большую фотографию на сайте</v>
      </c>
      <c r="E3976" s="363"/>
      <c r="F3976" s="363"/>
      <c r="G3976" s="363"/>
      <c r="H3976" s="363"/>
      <c r="I3976" s="363"/>
      <c r="J3976" s="363"/>
      <c r="K3976" s="363"/>
      <c r="L3976" s="363"/>
      <c r="M3976" s="363"/>
      <c r="N3976" s="364"/>
      <c r="O3976" s="145" t="str">
        <f ca="1">IF(D3976="цвет",SUM(O3977:INDIRECT("N"&amp;R3976)),IF(SUM(E3976:N3976)=0,"",SUM(E3976:N3976)))</f>
        <v/>
      </c>
      <c r="P3976" s="137" t="s">
        <v>98</v>
      </c>
      <c r="Q3976" s="138">
        <f t="shared" si="122"/>
        <v>4074</v>
      </c>
      <c r="R3976" s="139">
        <f t="shared" ca="1" si="123"/>
        <v>3976</v>
      </c>
      <c r="S3976" s="141"/>
      <c r="T3976" s="141"/>
      <c r="U3976" s="141"/>
      <c r="V3976" s="141"/>
      <c r="W3976" s="141"/>
      <c r="X3976" s="141"/>
      <c r="Y3976" s="141"/>
    </row>
    <row r="3977" spans="1:25" customFormat="1" ht="17.25" thickBot="1">
      <c r="A3977" s="130"/>
      <c r="B3977" s="370" t="s">
        <v>2033</v>
      </c>
      <c r="C3977" s="169">
        <v>4075</v>
      </c>
      <c r="D3977" s="170" t="s">
        <v>9</v>
      </c>
      <c r="E3977" s="133" t="s">
        <v>11</v>
      </c>
      <c r="F3977" s="133" t="s">
        <v>12</v>
      </c>
      <c r="G3977" s="133" t="s">
        <v>13</v>
      </c>
      <c r="H3977" s="133" t="s">
        <v>14</v>
      </c>
      <c r="I3977" s="133" t="s">
        <v>15</v>
      </c>
      <c r="J3977" s="133" t="s">
        <v>16</v>
      </c>
      <c r="K3977" s="133" t="s">
        <v>21</v>
      </c>
      <c r="L3977" s="133" t="s">
        <v>22</v>
      </c>
      <c r="M3977" s="133"/>
      <c r="N3977" s="133"/>
      <c r="O3977" s="166">
        <f ca="1">IF(D3977="цвет",SUM(O3978:INDIRECT("N"&amp;R3977)),IF(SUM(E3977:N3977)=0,"",SUM(E3977:N3977)))</f>
        <v>0</v>
      </c>
      <c r="P3977" s="137">
        <v>4521</v>
      </c>
      <c r="Q3977" s="138">
        <f t="shared" si="122"/>
        <v>4075</v>
      </c>
      <c r="R3977" s="139">
        <f t="shared" ca="1" si="123"/>
        <v>3980</v>
      </c>
      <c r="S3977" s="85">
        <v>4521</v>
      </c>
      <c r="T3977" s="140">
        <f ca="1">O3977*S3977</f>
        <v>0</v>
      </c>
      <c r="U3977" s="141"/>
      <c r="V3977" s="141"/>
      <c r="W3977" s="141"/>
      <c r="X3977" s="141"/>
      <c r="Y3977" s="141"/>
    </row>
    <row r="3978" spans="1:25" customFormat="1" ht="17.25" thickBot="1">
      <c r="A3978" s="130"/>
      <c r="B3978" s="371"/>
      <c r="C3978" s="142"/>
      <c r="D3978" s="171" t="s">
        <v>33</v>
      </c>
      <c r="E3978" s="181"/>
      <c r="F3978" s="168"/>
      <c r="G3978" s="168"/>
      <c r="H3978" s="168"/>
      <c r="I3978" s="168"/>
      <c r="J3978" s="168"/>
      <c r="K3978" s="351"/>
      <c r="L3978" s="168"/>
      <c r="M3978" s="168"/>
      <c r="N3978" s="168"/>
      <c r="O3978" s="145" t="str">
        <f ca="1">IF(D3978="цвет",SUM(O3979:INDIRECT("N"&amp;R3978)),IF(SUM(E3978:N3978)=0,"",SUM(E3978:N3978)))</f>
        <v/>
      </c>
      <c r="P3978" s="137" t="s">
        <v>98</v>
      </c>
      <c r="Q3978" s="138">
        <f t="shared" si="122"/>
        <v>4075</v>
      </c>
      <c r="R3978" s="139">
        <f t="shared" ca="1" si="123"/>
        <v>3980</v>
      </c>
      <c r="S3978" s="146"/>
      <c r="T3978" s="147"/>
      <c r="U3978" s="141"/>
      <c r="V3978" s="141"/>
      <c r="W3978" s="141"/>
      <c r="X3978" s="141"/>
      <c r="Y3978" s="141"/>
    </row>
    <row r="3979" spans="1:25" customFormat="1" ht="135" customHeight="1">
      <c r="A3979" s="130"/>
      <c r="B3979" s="398"/>
      <c r="C3979" s="173"/>
      <c r="D3979" s="373" t="s">
        <v>2036</v>
      </c>
      <c r="E3979" s="374"/>
      <c r="F3979" s="374"/>
      <c r="G3979" s="374"/>
      <c r="H3979" s="374"/>
      <c r="I3979" s="374"/>
      <c r="J3979" s="374"/>
      <c r="K3979" s="374"/>
      <c r="L3979" s="374"/>
      <c r="M3979" s="374"/>
      <c r="N3979" s="375"/>
      <c r="O3979" s="145" t="str">
        <f ca="1">IF(D3979="цвет",SUM(O3980:INDIRECT("N"&amp;R3979)),IF(SUM(E3979:N3979)=0,"",SUM(E3979:N3979)))</f>
        <v/>
      </c>
      <c r="P3979" s="137" t="s">
        <v>98</v>
      </c>
      <c r="Q3979" s="138">
        <f t="shared" ref="Q3979:Q4042" si="124">IF(C3979&lt;&gt;0,C3979,Q3978)</f>
        <v>4075</v>
      </c>
      <c r="R3979" s="139">
        <f t="shared" ref="R3979:R4042" ca="1" si="125">IF(D3979="Посмотреть большую фотографию на сайте",CELL("строка",O3979),R3980)</f>
        <v>3980</v>
      </c>
      <c r="S3979" s="146"/>
      <c r="T3979" s="147"/>
      <c r="U3979" s="141"/>
      <c r="V3979" s="141"/>
      <c r="W3979" s="141"/>
      <c r="X3979" s="141"/>
      <c r="Y3979" s="141"/>
    </row>
    <row r="3980" spans="1:25" customFormat="1" ht="17.45" customHeight="1" thickBot="1">
      <c r="A3980" s="130"/>
      <c r="B3980" s="376"/>
      <c r="C3980" s="172"/>
      <c r="D3980" s="362" t="str">
        <f>HYPERLINK("https://miamia.ru/search/index.php?q="&amp;Q3980&amp;"&amp;s=Поиск?utm_source=Excel&amp;utm_medium=Nalichie&amp;utm_content="&amp;Q3980&amp;"","Посмотреть большую фотографию на сайте")</f>
        <v>Посмотреть большую фотографию на сайте</v>
      </c>
      <c r="E3980" s="363"/>
      <c r="F3980" s="363"/>
      <c r="G3980" s="363"/>
      <c r="H3980" s="363"/>
      <c r="I3980" s="363"/>
      <c r="J3980" s="363"/>
      <c r="K3980" s="363"/>
      <c r="L3980" s="363"/>
      <c r="M3980" s="363"/>
      <c r="N3980" s="364"/>
      <c r="O3980" s="145" t="str">
        <f ca="1">IF(D3980="цвет",SUM(O3981:INDIRECT("N"&amp;R3980)),IF(SUM(E3980:N3980)=0,"",SUM(E3980:N3980)))</f>
        <v/>
      </c>
      <c r="P3980" s="137" t="s">
        <v>98</v>
      </c>
      <c r="Q3980" s="138">
        <f t="shared" si="124"/>
        <v>4075</v>
      </c>
      <c r="R3980" s="139">
        <f t="shared" ca="1" si="125"/>
        <v>3980</v>
      </c>
      <c r="S3980" s="141"/>
      <c r="T3980" s="141"/>
      <c r="U3980" s="141"/>
      <c r="V3980" s="141"/>
      <c r="W3980" s="141"/>
      <c r="X3980" s="141"/>
      <c r="Y3980" s="141"/>
    </row>
    <row r="3981" spans="1:25" customFormat="1" ht="17.25" thickBot="1">
      <c r="A3981" s="130"/>
      <c r="B3981" s="370" t="s">
        <v>2033</v>
      </c>
      <c r="C3981" s="169">
        <v>4076</v>
      </c>
      <c r="D3981" s="170" t="s">
        <v>9</v>
      </c>
      <c r="E3981" s="133" t="s">
        <v>11</v>
      </c>
      <c r="F3981" s="133" t="s">
        <v>12</v>
      </c>
      <c r="G3981" s="133" t="s">
        <v>13</v>
      </c>
      <c r="H3981" s="133" t="s">
        <v>14</v>
      </c>
      <c r="I3981" s="133" t="s">
        <v>15</v>
      </c>
      <c r="J3981" s="133" t="s">
        <v>16</v>
      </c>
      <c r="K3981" s="133" t="s">
        <v>21</v>
      </c>
      <c r="L3981" s="133" t="s">
        <v>22</v>
      </c>
      <c r="M3981" s="133"/>
      <c r="N3981" s="133"/>
      <c r="O3981" s="166">
        <f ca="1">IF(D3981="цвет",SUM(O3982:INDIRECT("N"&amp;R3981)),IF(SUM(E3981:N3981)=0,"",SUM(E3981:N3981)))</f>
        <v>0</v>
      </c>
      <c r="P3981" s="137">
        <v>4391</v>
      </c>
      <c r="Q3981" s="138">
        <f t="shared" si="124"/>
        <v>4076</v>
      </c>
      <c r="R3981" s="139">
        <f t="shared" ca="1" si="125"/>
        <v>3984</v>
      </c>
      <c r="S3981" s="85">
        <v>4391</v>
      </c>
      <c r="T3981" s="140">
        <f ca="1">O3981*S3981</f>
        <v>0</v>
      </c>
      <c r="U3981" s="141"/>
      <c r="V3981" s="141"/>
      <c r="W3981" s="141"/>
      <c r="X3981" s="141"/>
      <c r="Y3981" s="141"/>
    </row>
    <row r="3982" spans="1:25" customFormat="1" ht="17.25" thickBot="1">
      <c r="A3982" s="130"/>
      <c r="B3982" s="371"/>
      <c r="C3982" s="142"/>
      <c r="D3982" s="171" t="s">
        <v>33</v>
      </c>
      <c r="E3982" s="168"/>
      <c r="F3982" s="181"/>
      <c r="G3982" s="168"/>
      <c r="H3982" s="168"/>
      <c r="I3982" s="168"/>
      <c r="J3982" s="168"/>
      <c r="K3982" s="168"/>
      <c r="L3982" s="168"/>
      <c r="M3982" s="168"/>
      <c r="N3982" s="168"/>
      <c r="O3982" s="145" t="str">
        <f ca="1">IF(D3982="цвет",SUM(O3983:INDIRECT("N"&amp;R3982)),IF(SUM(E3982:N3982)=0,"",SUM(E3982:N3982)))</f>
        <v/>
      </c>
      <c r="P3982" s="137" t="s">
        <v>98</v>
      </c>
      <c r="Q3982" s="138">
        <f t="shared" si="124"/>
        <v>4076</v>
      </c>
      <c r="R3982" s="139">
        <f t="shared" ca="1" si="125"/>
        <v>3984</v>
      </c>
      <c r="S3982" s="146"/>
      <c r="T3982" s="147"/>
      <c r="U3982" s="141"/>
      <c r="V3982" s="141"/>
      <c r="W3982" s="141"/>
      <c r="X3982" s="141"/>
      <c r="Y3982" s="141"/>
    </row>
    <row r="3983" spans="1:25" customFormat="1" ht="135" customHeight="1">
      <c r="A3983" s="130"/>
      <c r="B3983" s="398"/>
      <c r="C3983" s="173"/>
      <c r="D3983" s="373" t="s">
        <v>2037</v>
      </c>
      <c r="E3983" s="374"/>
      <c r="F3983" s="374"/>
      <c r="G3983" s="374"/>
      <c r="H3983" s="374"/>
      <c r="I3983" s="374"/>
      <c r="J3983" s="374"/>
      <c r="K3983" s="374"/>
      <c r="L3983" s="374"/>
      <c r="M3983" s="374"/>
      <c r="N3983" s="375"/>
      <c r="O3983" s="145" t="str">
        <f ca="1">IF(D3983="цвет",SUM(O3984:INDIRECT("N"&amp;R3983)),IF(SUM(E3983:N3983)=0,"",SUM(E3983:N3983)))</f>
        <v/>
      </c>
      <c r="P3983" s="137" t="s">
        <v>98</v>
      </c>
      <c r="Q3983" s="138">
        <f t="shared" si="124"/>
        <v>4076</v>
      </c>
      <c r="R3983" s="139">
        <f t="shared" ca="1" si="125"/>
        <v>3984</v>
      </c>
      <c r="S3983" s="146"/>
      <c r="T3983" s="147"/>
      <c r="U3983" s="141"/>
      <c r="V3983" s="141"/>
      <c r="W3983" s="141"/>
      <c r="X3983" s="141"/>
      <c r="Y3983" s="141"/>
    </row>
    <row r="3984" spans="1:25" customFormat="1" ht="17.45" customHeight="1" thickBot="1">
      <c r="A3984" s="130"/>
      <c r="B3984" s="376"/>
      <c r="C3984" s="172"/>
      <c r="D3984" s="362" t="str">
        <f>HYPERLINK("https://miamia.ru/search/index.php?q="&amp;Q3984&amp;"&amp;s=Поиск?utm_source=Excel&amp;utm_medium=Nalichie&amp;utm_content="&amp;Q3984&amp;"","Посмотреть большую фотографию на сайте")</f>
        <v>Посмотреть большую фотографию на сайте</v>
      </c>
      <c r="E3984" s="363"/>
      <c r="F3984" s="363"/>
      <c r="G3984" s="363"/>
      <c r="H3984" s="363"/>
      <c r="I3984" s="363"/>
      <c r="J3984" s="363"/>
      <c r="K3984" s="363"/>
      <c r="L3984" s="363"/>
      <c r="M3984" s="363"/>
      <c r="N3984" s="364"/>
      <c r="O3984" s="145" t="str">
        <f ca="1">IF(D3984="цвет",SUM(O3985:INDIRECT("N"&amp;R3984)),IF(SUM(E3984:N3984)=0,"",SUM(E3984:N3984)))</f>
        <v/>
      </c>
      <c r="P3984" s="137" t="s">
        <v>98</v>
      </c>
      <c r="Q3984" s="138">
        <f t="shared" si="124"/>
        <v>4076</v>
      </c>
      <c r="R3984" s="139">
        <f t="shared" ca="1" si="125"/>
        <v>3984</v>
      </c>
      <c r="S3984" s="141"/>
      <c r="T3984" s="141"/>
      <c r="U3984" s="141"/>
      <c r="V3984" s="141"/>
      <c r="W3984" s="141"/>
      <c r="X3984" s="141"/>
      <c r="Y3984" s="141"/>
    </row>
    <row r="3985" spans="1:25" customFormat="1" ht="17.25" thickBot="1">
      <c r="A3985" s="130"/>
      <c r="B3985" s="370" t="s">
        <v>2033</v>
      </c>
      <c r="C3985" s="169">
        <v>4077</v>
      </c>
      <c r="D3985" s="170" t="s">
        <v>9</v>
      </c>
      <c r="E3985" s="133" t="s">
        <v>17</v>
      </c>
      <c r="F3985" s="133" t="s">
        <v>18</v>
      </c>
      <c r="G3985" s="133" t="s">
        <v>19</v>
      </c>
      <c r="H3985" s="133" t="s">
        <v>23</v>
      </c>
      <c r="I3985" s="133"/>
      <c r="J3985" s="133"/>
      <c r="K3985" s="133"/>
      <c r="L3985" s="133"/>
      <c r="M3985" s="133"/>
      <c r="N3985" s="133"/>
      <c r="O3985" s="166">
        <f ca="1">IF(D3985="цвет",SUM(O3986:INDIRECT("N"&amp;R3985)),IF(SUM(E3985:N3985)=0,"",SUM(E3985:N3985)))</f>
        <v>0</v>
      </c>
      <c r="P3985" s="137">
        <v>3228</v>
      </c>
      <c r="Q3985" s="138">
        <f t="shared" si="124"/>
        <v>4077</v>
      </c>
      <c r="R3985" s="139">
        <f t="shared" ca="1" si="125"/>
        <v>3988</v>
      </c>
      <c r="S3985" s="85">
        <v>3228</v>
      </c>
      <c r="T3985" s="140">
        <f ca="1">O3985*S3985</f>
        <v>0</v>
      </c>
      <c r="U3985" s="141"/>
      <c r="V3985" s="141"/>
      <c r="W3985" s="141"/>
      <c r="X3985" s="141"/>
      <c r="Y3985" s="141"/>
    </row>
    <row r="3986" spans="1:25" customFormat="1" ht="17.25" thickBot="1">
      <c r="A3986" s="130"/>
      <c r="B3986" s="371"/>
      <c r="C3986" s="142"/>
      <c r="D3986" s="171" t="s">
        <v>33</v>
      </c>
      <c r="E3986" s="351"/>
      <c r="F3986" s="168"/>
      <c r="G3986" s="181"/>
      <c r="H3986" s="181"/>
      <c r="I3986" s="168"/>
      <c r="J3986" s="168"/>
      <c r="K3986" s="168"/>
      <c r="L3986" s="168"/>
      <c r="M3986" s="168"/>
      <c r="N3986" s="168"/>
      <c r="O3986" s="145" t="str">
        <f ca="1">IF(D3986="цвет",SUM(O3987:INDIRECT("N"&amp;R3986)),IF(SUM(E3986:N3986)=0,"",SUM(E3986:N3986)))</f>
        <v/>
      </c>
      <c r="P3986" s="137" t="s">
        <v>98</v>
      </c>
      <c r="Q3986" s="138">
        <f t="shared" si="124"/>
        <v>4077</v>
      </c>
      <c r="R3986" s="139">
        <f t="shared" ca="1" si="125"/>
        <v>3988</v>
      </c>
      <c r="S3986" s="146"/>
      <c r="T3986" s="147"/>
      <c r="U3986" s="141"/>
      <c r="V3986" s="141"/>
      <c r="W3986" s="141"/>
      <c r="X3986" s="141"/>
      <c r="Y3986" s="141"/>
    </row>
    <row r="3987" spans="1:25" customFormat="1" ht="135" customHeight="1">
      <c r="A3987" s="130"/>
      <c r="B3987" s="398"/>
      <c r="C3987" s="173"/>
      <c r="D3987" s="373" t="s">
        <v>2038</v>
      </c>
      <c r="E3987" s="374"/>
      <c r="F3987" s="374"/>
      <c r="G3987" s="374"/>
      <c r="H3987" s="374"/>
      <c r="I3987" s="374"/>
      <c r="J3987" s="374"/>
      <c r="K3987" s="374"/>
      <c r="L3987" s="374"/>
      <c r="M3987" s="374"/>
      <c r="N3987" s="375"/>
      <c r="O3987" s="145" t="str">
        <f ca="1">IF(D3987="цвет",SUM(O3988:INDIRECT("N"&amp;R3987)),IF(SUM(E3987:N3987)=0,"",SUM(E3987:N3987)))</f>
        <v/>
      </c>
      <c r="P3987" s="137" t="s">
        <v>98</v>
      </c>
      <c r="Q3987" s="138">
        <f t="shared" si="124"/>
        <v>4077</v>
      </c>
      <c r="R3987" s="139">
        <f t="shared" ca="1" si="125"/>
        <v>3988</v>
      </c>
      <c r="S3987" s="146"/>
      <c r="T3987" s="147"/>
      <c r="U3987" s="141"/>
      <c r="V3987" s="141"/>
      <c r="W3987" s="141"/>
      <c r="X3987" s="141"/>
      <c r="Y3987" s="141"/>
    </row>
    <row r="3988" spans="1:25" customFormat="1" ht="17.45" customHeight="1" thickBot="1">
      <c r="A3988" s="130"/>
      <c r="B3988" s="376"/>
      <c r="C3988" s="172"/>
      <c r="D3988" s="362" t="str">
        <f>HYPERLINK("https://miamia.ru/search/index.php?q="&amp;Q3988&amp;"&amp;s=Поиск?utm_source=Excel&amp;utm_medium=Nalichie&amp;utm_content="&amp;Q3988&amp;"","Посмотреть большую фотографию на сайте")</f>
        <v>Посмотреть большую фотографию на сайте</v>
      </c>
      <c r="E3988" s="363"/>
      <c r="F3988" s="363"/>
      <c r="G3988" s="363"/>
      <c r="H3988" s="363"/>
      <c r="I3988" s="363"/>
      <c r="J3988" s="363"/>
      <c r="K3988" s="363"/>
      <c r="L3988" s="363"/>
      <c r="M3988" s="363"/>
      <c r="N3988" s="364"/>
      <c r="O3988" s="145" t="str">
        <f ca="1">IF(D3988="цвет",SUM(O3989:INDIRECT("N"&amp;R3988)),IF(SUM(E3988:N3988)=0,"",SUM(E3988:N3988)))</f>
        <v/>
      </c>
      <c r="P3988" s="137" t="s">
        <v>98</v>
      </c>
      <c r="Q3988" s="138">
        <f t="shared" si="124"/>
        <v>4077</v>
      </c>
      <c r="R3988" s="139">
        <f t="shared" ca="1" si="125"/>
        <v>3988</v>
      </c>
      <c r="S3988" s="141"/>
      <c r="T3988" s="141"/>
      <c r="U3988" s="141"/>
      <c r="V3988" s="141"/>
      <c r="W3988" s="141"/>
      <c r="X3988" s="141"/>
      <c r="Y3988" s="141"/>
    </row>
    <row r="3989" spans="1:25" customFormat="1" ht="17.25" thickBot="1">
      <c r="A3989" s="130"/>
      <c r="B3989" s="370" t="s">
        <v>2033</v>
      </c>
      <c r="C3989" s="169">
        <v>4078</v>
      </c>
      <c r="D3989" s="170" t="s">
        <v>9</v>
      </c>
      <c r="E3989" s="133" t="s">
        <v>13</v>
      </c>
      <c r="F3989" s="133" t="s">
        <v>14</v>
      </c>
      <c r="G3989" s="133" t="s">
        <v>15</v>
      </c>
      <c r="H3989" s="133" t="s">
        <v>16</v>
      </c>
      <c r="I3989" s="133" t="s">
        <v>21</v>
      </c>
      <c r="J3989" s="133" t="s">
        <v>22</v>
      </c>
      <c r="K3989" s="133"/>
      <c r="L3989" s="133"/>
      <c r="M3989" s="133"/>
      <c r="N3989" s="133"/>
      <c r="O3989" s="166">
        <f ca="1">IF(D3989="цвет",SUM(O3990:INDIRECT("N"&amp;R3989)),IF(SUM(E3989:N3989)=0,"",SUM(E3989:N3989)))</f>
        <v>0</v>
      </c>
      <c r="P3989" s="137">
        <v>3099</v>
      </c>
      <c r="Q3989" s="138">
        <f t="shared" si="124"/>
        <v>4078</v>
      </c>
      <c r="R3989" s="139">
        <f t="shared" ca="1" si="125"/>
        <v>3992</v>
      </c>
      <c r="S3989" s="85">
        <v>3099</v>
      </c>
      <c r="T3989" s="140">
        <f ca="1">O3989*S3989</f>
        <v>0</v>
      </c>
      <c r="U3989" s="141"/>
      <c r="V3989" s="141"/>
      <c r="W3989" s="141"/>
      <c r="X3989" s="141"/>
      <c r="Y3989" s="141"/>
    </row>
    <row r="3990" spans="1:25" customFormat="1" ht="17.25" thickBot="1">
      <c r="A3990" s="130"/>
      <c r="B3990" s="371"/>
      <c r="C3990" s="142"/>
      <c r="D3990" s="171" t="s">
        <v>33</v>
      </c>
      <c r="E3990" s="168"/>
      <c r="F3990" s="168"/>
      <c r="G3990" s="168"/>
      <c r="H3990" s="168"/>
      <c r="I3990" s="351"/>
      <c r="J3990" s="181"/>
      <c r="K3990" s="168"/>
      <c r="L3990" s="168"/>
      <c r="M3990" s="168"/>
      <c r="N3990" s="168"/>
      <c r="O3990" s="145" t="str">
        <f ca="1">IF(D3990="цвет",SUM(O3991:INDIRECT("N"&amp;R3990)),IF(SUM(E3990:N3990)=0,"",SUM(E3990:N3990)))</f>
        <v/>
      </c>
      <c r="P3990" s="137" t="s">
        <v>98</v>
      </c>
      <c r="Q3990" s="138">
        <f t="shared" si="124"/>
        <v>4078</v>
      </c>
      <c r="R3990" s="139">
        <f t="shared" ca="1" si="125"/>
        <v>3992</v>
      </c>
      <c r="S3990" s="146"/>
      <c r="T3990" s="147"/>
      <c r="U3990" s="141"/>
      <c r="V3990" s="141"/>
      <c r="W3990" s="141"/>
      <c r="X3990" s="141"/>
      <c r="Y3990" s="141"/>
    </row>
    <row r="3991" spans="1:25" customFormat="1" ht="135" customHeight="1">
      <c r="A3991" s="130"/>
      <c r="B3991" s="398"/>
      <c r="C3991" s="173"/>
      <c r="D3991" s="373" t="s">
        <v>2039</v>
      </c>
      <c r="E3991" s="374"/>
      <c r="F3991" s="374"/>
      <c r="G3991" s="374"/>
      <c r="H3991" s="374"/>
      <c r="I3991" s="374"/>
      <c r="J3991" s="374"/>
      <c r="K3991" s="374"/>
      <c r="L3991" s="374"/>
      <c r="M3991" s="374"/>
      <c r="N3991" s="375"/>
      <c r="O3991" s="145" t="str">
        <f ca="1">IF(D3991="цвет",SUM(O3992:INDIRECT("N"&amp;R3991)),IF(SUM(E3991:N3991)=0,"",SUM(E3991:N3991)))</f>
        <v/>
      </c>
      <c r="P3991" s="137" t="s">
        <v>98</v>
      </c>
      <c r="Q3991" s="138">
        <f t="shared" si="124"/>
        <v>4078</v>
      </c>
      <c r="R3991" s="139">
        <f t="shared" ca="1" si="125"/>
        <v>3992</v>
      </c>
      <c r="S3991" s="146"/>
      <c r="T3991" s="147"/>
      <c r="U3991" s="141"/>
      <c r="V3991" s="141"/>
      <c r="W3991" s="141"/>
      <c r="X3991" s="141"/>
      <c r="Y3991" s="141"/>
    </row>
    <row r="3992" spans="1:25" customFormat="1" ht="17.45" customHeight="1" thickBot="1">
      <c r="A3992" s="130"/>
      <c r="B3992" s="376"/>
      <c r="C3992" s="172"/>
      <c r="D3992" s="362" t="str">
        <f>HYPERLINK("https://miamia.ru/search/index.php?q="&amp;Q3992&amp;"&amp;s=Поиск?utm_source=Excel&amp;utm_medium=Nalichie&amp;utm_content="&amp;Q3992&amp;"","Посмотреть большую фотографию на сайте")</f>
        <v>Посмотреть большую фотографию на сайте</v>
      </c>
      <c r="E3992" s="363"/>
      <c r="F3992" s="363"/>
      <c r="G3992" s="363"/>
      <c r="H3992" s="363"/>
      <c r="I3992" s="363"/>
      <c r="J3992" s="363"/>
      <c r="K3992" s="363"/>
      <c r="L3992" s="363"/>
      <c r="M3992" s="363"/>
      <c r="N3992" s="364"/>
      <c r="O3992" s="145" t="str">
        <f ca="1">IF(D3992="цвет",SUM(O3993:INDIRECT("N"&amp;R3992)),IF(SUM(E3992:N3992)=0,"",SUM(E3992:N3992)))</f>
        <v/>
      </c>
      <c r="P3992" s="137" t="s">
        <v>98</v>
      </c>
      <c r="Q3992" s="138">
        <f t="shared" si="124"/>
        <v>4078</v>
      </c>
      <c r="R3992" s="139">
        <f t="shared" ca="1" si="125"/>
        <v>3992</v>
      </c>
      <c r="S3992" s="141"/>
      <c r="T3992" s="141"/>
      <c r="U3992" s="141"/>
      <c r="V3992" s="141"/>
      <c r="W3992" s="141"/>
      <c r="X3992" s="141"/>
      <c r="Y3992" s="141"/>
    </row>
    <row r="3993" spans="1:25" customFormat="1" ht="17.25" thickBot="1">
      <c r="A3993" s="130"/>
      <c r="B3993" s="370" t="s">
        <v>2033</v>
      </c>
      <c r="C3993" s="169">
        <v>4079</v>
      </c>
      <c r="D3993" s="170" t="s">
        <v>9</v>
      </c>
      <c r="E3993" s="133" t="s">
        <v>18</v>
      </c>
      <c r="F3993" s="133" t="s">
        <v>19</v>
      </c>
      <c r="G3993" s="133" t="s">
        <v>23</v>
      </c>
      <c r="H3993" s="133"/>
      <c r="I3993" s="133"/>
      <c r="J3993" s="133"/>
      <c r="K3993" s="133"/>
      <c r="L3993" s="133"/>
      <c r="M3993" s="133"/>
      <c r="N3993" s="133"/>
      <c r="O3993" s="166">
        <f ca="1">IF(D3993="цвет",SUM(O3994:INDIRECT("N"&amp;R3993)),IF(SUM(E3993:N3993)=0,"",SUM(E3993:N3993)))</f>
        <v>0</v>
      </c>
      <c r="P3993" s="137">
        <v>3874</v>
      </c>
      <c r="Q3993" s="138">
        <f t="shared" si="124"/>
        <v>4079</v>
      </c>
      <c r="R3993" s="139">
        <f t="shared" ca="1" si="125"/>
        <v>3996</v>
      </c>
      <c r="S3993" s="85">
        <v>3874</v>
      </c>
      <c r="T3993" s="140">
        <f ca="1">O3993*S3993</f>
        <v>0</v>
      </c>
      <c r="U3993" s="141"/>
      <c r="V3993" s="141"/>
      <c r="W3993" s="141"/>
      <c r="X3993" s="141"/>
      <c r="Y3993" s="141"/>
    </row>
    <row r="3994" spans="1:25" customFormat="1" ht="17.25" thickBot="1">
      <c r="A3994" s="130"/>
      <c r="B3994" s="371"/>
      <c r="C3994" s="142"/>
      <c r="D3994" s="171" t="s">
        <v>33</v>
      </c>
      <c r="E3994" s="351"/>
      <c r="F3994" s="351"/>
      <c r="G3994" s="351"/>
      <c r="H3994" s="168"/>
      <c r="I3994" s="168"/>
      <c r="J3994" s="168"/>
      <c r="K3994" s="168"/>
      <c r="L3994" s="168"/>
      <c r="M3994" s="168"/>
      <c r="N3994" s="168"/>
      <c r="O3994" s="145" t="str">
        <f ca="1">IF(D3994="цвет",SUM(O3995:INDIRECT("N"&amp;R3994)),IF(SUM(E3994:N3994)=0,"",SUM(E3994:N3994)))</f>
        <v/>
      </c>
      <c r="P3994" s="137" t="s">
        <v>98</v>
      </c>
      <c r="Q3994" s="138">
        <f t="shared" si="124"/>
        <v>4079</v>
      </c>
      <c r="R3994" s="139">
        <f t="shared" ca="1" si="125"/>
        <v>3996</v>
      </c>
      <c r="S3994" s="146"/>
      <c r="T3994" s="147"/>
      <c r="U3994" s="141"/>
      <c r="V3994" s="141"/>
      <c r="W3994" s="141"/>
      <c r="X3994" s="141"/>
      <c r="Y3994" s="141"/>
    </row>
    <row r="3995" spans="1:25" customFormat="1" ht="135" customHeight="1">
      <c r="A3995" s="130"/>
      <c r="B3995" s="398"/>
      <c r="C3995" s="173"/>
      <c r="D3995" s="373" t="s">
        <v>2040</v>
      </c>
      <c r="E3995" s="374"/>
      <c r="F3995" s="374"/>
      <c r="G3995" s="374"/>
      <c r="H3995" s="374"/>
      <c r="I3995" s="374"/>
      <c r="J3995" s="374"/>
      <c r="K3995" s="374"/>
      <c r="L3995" s="374"/>
      <c r="M3995" s="374"/>
      <c r="N3995" s="375"/>
      <c r="O3995" s="145" t="str">
        <f ca="1">IF(D3995="цвет",SUM(O3996:INDIRECT("N"&amp;R3995)),IF(SUM(E3995:N3995)=0,"",SUM(E3995:N3995)))</f>
        <v/>
      </c>
      <c r="P3995" s="137" t="s">
        <v>98</v>
      </c>
      <c r="Q3995" s="138">
        <f t="shared" si="124"/>
        <v>4079</v>
      </c>
      <c r="R3995" s="139">
        <f t="shared" ca="1" si="125"/>
        <v>3996</v>
      </c>
      <c r="S3995" s="146"/>
      <c r="T3995" s="147"/>
      <c r="U3995" s="141"/>
      <c r="V3995" s="141"/>
      <c r="W3995" s="141"/>
      <c r="X3995" s="141"/>
      <c r="Y3995" s="141"/>
    </row>
    <row r="3996" spans="1:25" customFormat="1" ht="17.45" customHeight="1" thickBot="1">
      <c r="A3996" s="130"/>
      <c r="B3996" s="376"/>
      <c r="C3996" s="172"/>
      <c r="D3996" s="362" t="str">
        <f>HYPERLINK("https://miamia.ru/search/index.php?q="&amp;Q3996&amp;"&amp;s=Поиск?utm_source=Excel&amp;utm_medium=Nalichie&amp;utm_content="&amp;Q3996&amp;"","Посмотреть большую фотографию на сайте")</f>
        <v>Посмотреть большую фотографию на сайте</v>
      </c>
      <c r="E3996" s="363"/>
      <c r="F3996" s="363"/>
      <c r="G3996" s="363"/>
      <c r="H3996" s="363"/>
      <c r="I3996" s="363"/>
      <c r="J3996" s="363"/>
      <c r="K3996" s="363"/>
      <c r="L3996" s="363"/>
      <c r="M3996" s="363"/>
      <c r="N3996" s="364"/>
      <c r="O3996" s="145" t="str">
        <f ca="1">IF(D3996="цвет",SUM(O3997:INDIRECT("N"&amp;R3996)),IF(SUM(E3996:N3996)=0,"",SUM(E3996:N3996)))</f>
        <v/>
      </c>
      <c r="P3996" s="137" t="s">
        <v>98</v>
      </c>
      <c r="Q3996" s="138">
        <f t="shared" si="124"/>
        <v>4079</v>
      </c>
      <c r="R3996" s="139">
        <f t="shared" ca="1" si="125"/>
        <v>3996</v>
      </c>
      <c r="S3996" s="141"/>
      <c r="T3996" s="141"/>
      <c r="U3996" s="141"/>
      <c r="V3996" s="141"/>
      <c r="W3996" s="141"/>
      <c r="X3996" s="141"/>
      <c r="Y3996" s="141"/>
    </row>
    <row r="3997" spans="1:25" ht="23.1" customHeight="1" thickBot="1">
      <c r="A3997" s="80"/>
      <c r="B3997" s="28" t="s">
        <v>77</v>
      </c>
      <c r="C3997" s="29"/>
      <c r="D3997" s="30"/>
      <c r="E3997" s="31"/>
      <c r="F3997" s="31"/>
      <c r="G3997" s="31"/>
      <c r="H3997" s="31"/>
      <c r="I3997" s="31"/>
      <c r="J3997" s="31"/>
      <c r="K3997" s="31"/>
      <c r="L3997" s="31"/>
      <c r="M3997" s="31"/>
      <c r="N3997" s="32"/>
      <c r="O3997" s="91" t="str">
        <f ca="1">IF(D3997="цвет",SUM(O3998:INDIRECT("N"&amp;R3997)),IF(SUM(E3997:N3997)=0,"",SUM(E3997:N3997)))</f>
        <v/>
      </c>
      <c r="P3997" s="68" t="s">
        <v>98</v>
      </c>
      <c r="Q3997" s="138">
        <f t="shared" si="124"/>
        <v>4079</v>
      </c>
      <c r="R3997" s="139">
        <f t="shared" ca="1" si="125"/>
        <v>4002</v>
      </c>
    </row>
    <row r="3998" spans="1:25" ht="16.5" customHeight="1" thickBot="1">
      <c r="A3998" s="2"/>
      <c r="B3998" s="356" t="s">
        <v>91</v>
      </c>
      <c r="C3998" s="83">
        <v>3100</v>
      </c>
      <c r="D3998" s="98" t="s">
        <v>9</v>
      </c>
      <c r="E3998" s="99" t="s">
        <v>10</v>
      </c>
      <c r="F3998" s="99" t="s">
        <v>11</v>
      </c>
      <c r="G3998" s="99" t="s">
        <v>12</v>
      </c>
      <c r="H3998" s="99" t="s">
        <v>13</v>
      </c>
      <c r="I3998" s="99" t="s">
        <v>14</v>
      </c>
      <c r="J3998" s="99" t="s">
        <v>15</v>
      </c>
      <c r="K3998" s="99" t="s">
        <v>16</v>
      </c>
      <c r="L3998" s="99"/>
      <c r="M3998" s="74"/>
      <c r="N3998" s="99"/>
      <c r="O3998" s="59">
        <f ca="1">IF(D3998="цвет",SUM(O3999:INDIRECT("N"&amp;R3998)),IF(SUM(E3998:N3998)=0,"",SUM(E3998:N3998)))</f>
        <v>0</v>
      </c>
      <c r="P3998" s="68">
        <v>2711</v>
      </c>
      <c r="Q3998" s="138">
        <f t="shared" si="124"/>
        <v>3100</v>
      </c>
      <c r="R3998" s="139">
        <f t="shared" ca="1" si="125"/>
        <v>4002</v>
      </c>
      <c r="S3998" s="85">
        <v>2711</v>
      </c>
      <c r="T3998" s="86">
        <f ca="1">O3998*S3998</f>
        <v>0</v>
      </c>
    </row>
    <row r="3999" spans="1:25" ht="16.5" customHeight="1" thickBot="1">
      <c r="A3999" s="2"/>
      <c r="B3999" s="366"/>
      <c r="C3999" s="75"/>
      <c r="D3999" s="5" t="s">
        <v>46</v>
      </c>
      <c r="E3999" s="7"/>
      <c r="F3999" s="7"/>
      <c r="G3999" s="351"/>
      <c r="H3999" s="181"/>
      <c r="I3999" s="351"/>
      <c r="J3999" s="351"/>
      <c r="K3999" s="181"/>
      <c r="L3999" s="7"/>
      <c r="M3999" s="7"/>
      <c r="N3999" s="7"/>
      <c r="O3999" s="91" t="str">
        <f ca="1">IF(D3999="цвет",SUM(O4000:INDIRECT("N"&amp;R3999)),IF(SUM(E3999:N3999)=0,"",SUM(E3999:N3999)))</f>
        <v/>
      </c>
      <c r="P3999" s="68" t="s">
        <v>98</v>
      </c>
      <c r="Q3999" s="138">
        <f t="shared" si="124"/>
        <v>3100</v>
      </c>
      <c r="R3999" s="139">
        <f t="shared" ca="1" si="125"/>
        <v>4002</v>
      </c>
      <c r="S3999" s="69"/>
      <c r="T3999" s="76"/>
    </row>
    <row r="4000" spans="1:25" ht="16.5" customHeight="1" thickBot="1">
      <c r="A4000" s="2"/>
      <c r="B4000" s="366"/>
      <c r="C4000" s="75"/>
      <c r="D4000" s="5" t="s">
        <v>47</v>
      </c>
      <c r="E4000" s="181"/>
      <c r="F4000" s="7"/>
      <c r="G4000" s="181"/>
      <c r="H4000" s="7"/>
      <c r="I4000" s="351"/>
      <c r="J4000" s="351"/>
      <c r="K4000" s="351"/>
      <c r="L4000" s="7"/>
      <c r="M4000" s="7"/>
      <c r="N4000" s="7"/>
      <c r="O4000" s="91" t="str">
        <f ca="1">IF(D4000="цвет",SUM(O4001:INDIRECT("N"&amp;R4000)),IF(SUM(E4000:N4000)=0,"",SUM(E4000:N4000)))</f>
        <v/>
      </c>
      <c r="P4000" s="68" t="s">
        <v>98</v>
      </c>
      <c r="Q4000" s="138">
        <f t="shared" si="124"/>
        <v>3100</v>
      </c>
      <c r="R4000" s="139">
        <f t="shared" ca="1" si="125"/>
        <v>4002</v>
      </c>
      <c r="S4000" s="69"/>
      <c r="T4000" s="76"/>
    </row>
    <row r="4001" spans="1:20" ht="117.75" customHeight="1">
      <c r="A4001" s="2"/>
      <c r="B4001" s="366"/>
      <c r="C4001" s="12"/>
      <c r="D4001" s="367" t="s">
        <v>1945</v>
      </c>
      <c r="E4001" s="368"/>
      <c r="F4001" s="368"/>
      <c r="G4001" s="368"/>
      <c r="H4001" s="368"/>
      <c r="I4001" s="368"/>
      <c r="J4001" s="368"/>
      <c r="K4001" s="368"/>
      <c r="L4001" s="368"/>
      <c r="M4001" s="368"/>
      <c r="N4001" s="369"/>
      <c r="O4001" s="91" t="str">
        <f ca="1">IF(D4001="цвет",SUM(O4002:INDIRECT("N"&amp;R4001)),IF(SUM(E4001:N4001)=0,"",SUM(E4001:N4001)))</f>
        <v/>
      </c>
      <c r="P4001" s="68" t="s">
        <v>98</v>
      </c>
      <c r="Q4001" s="138">
        <f t="shared" si="124"/>
        <v>3100</v>
      </c>
      <c r="R4001" s="139">
        <f t="shared" ca="1" si="125"/>
        <v>4002</v>
      </c>
      <c r="S4001" s="69"/>
      <c r="T4001" s="76"/>
    </row>
    <row r="4002" spans="1:20" ht="17.45" customHeight="1" thickBot="1">
      <c r="A4002" s="2"/>
      <c r="B4002" s="358"/>
      <c r="C4002" s="8"/>
      <c r="D4002" s="362" t="str">
        <f>HYPERLINK("https://miamia.ru/search/index.php?q="&amp;Q4002&amp;"&amp;s=Поиск?utm_source=Excel&amp;utm_medium=Nalichie&amp;utm_content="&amp;Q4002&amp;"","Посмотреть большую фотографию на сайте")</f>
        <v>Посмотреть большую фотографию на сайте</v>
      </c>
      <c r="E4002" s="363"/>
      <c r="F4002" s="363"/>
      <c r="G4002" s="363"/>
      <c r="H4002" s="363"/>
      <c r="I4002" s="363"/>
      <c r="J4002" s="363"/>
      <c r="K4002" s="363"/>
      <c r="L4002" s="363"/>
      <c r="M4002" s="363"/>
      <c r="N4002" s="364"/>
      <c r="O4002" s="91" t="str">
        <f ca="1">IF(D4002="цвет",SUM(O4003:INDIRECT("N"&amp;R4002)),IF(SUM(E4002:N4002)=0,"",SUM(E4002:N4002)))</f>
        <v/>
      </c>
      <c r="P4002" s="68" t="s">
        <v>98</v>
      </c>
      <c r="Q4002" s="138">
        <f t="shared" si="124"/>
        <v>3100</v>
      </c>
      <c r="R4002" s="139">
        <f t="shared" ca="1" si="125"/>
        <v>4002</v>
      </c>
      <c r="S4002" s="69"/>
      <c r="T4002" s="76"/>
    </row>
    <row r="4003" spans="1:20" ht="16.5" customHeight="1" thickBot="1">
      <c r="A4003" s="2"/>
      <c r="B4003" s="356" t="s">
        <v>91</v>
      </c>
      <c r="C4003" s="83">
        <v>3102</v>
      </c>
      <c r="D4003" s="98" t="s">
        <v>9</v>
      </c>
      <c r="E4003" s="99" t="s">
        <v>10</v>
      </c>
      <c r="F4003" s="99" t="s">
        <v>11</v>
      </c>
      <c r="G4003" s="99" t="s">
        <v>12</v>
      </c>
      <c r="H4003" s="99" t="s">
        <v>13</v>
      </c>
      <c r="I4003" s="99" t="s">
        <v>14</v>
      </c>
      <c r="J4003" s="99" t="s">
        <v>15</v>
      </c>
      <c r="K4003" s="99" t="s">
        <v>16</v>
      </c>
      <c r="L4003" s="99"/>
      <c r="M4003" s="74"/>
      <c r="N4003" s="99"/>
      <c r="O4003" s="59">
        <f ca="1">IF(D4003="цвет",SUM(O4004:INDIRECT("N"&amp;R4003)),IF(SUM(E4003:N4003)=0,"",SUM(E4003:N4003)))</f>
        <v>0</v>
      </c>
      <c r="P4003" s="68">
        <v>2841</v>
      </c>
      <c r="Q4003" s="138">
        <f t="shared" si="124"/>
        <v>3102</v>
      </c>
      <c r="R4003" s="139">
        <f t="shared" ca="1" si="125"/>
        <v>4007</v>
      </c>
      <c r="S4003" s="85">
        <v>2841</v>
      </c>
      <c r="T4003" s="86">
        <f ca="1">O4003*S4003</f>
        <v>0</v>
      </c>
    </row>
    <row r="4004" spans="1:20" ht="16.5" customHeight="1" thickBot="1">
      <c r="A4004" s="2"/>
      <c r="B4004" s="366"/>
      <c r="C4004" s="75"/>
      <c r="D4004" s="5" t="s">
        <v>46</v>
      </c>
      <c r="E4004" s="7"/>
      <c r="F4004" s="181"/>
      <c r="G4004" s="181"/>
      <c r="H4004" s="7"/>
      <c r="I4004" s="351"/>
      <c r="J4004" s="181"/>
      <c r="K4004" s="7"/>
      <c r="L4004" s="7"/>
      <c r="M4004" s="7"/>
      <c r="N4004" s="7"/>
      <c r="O4004" s="91" t="str">
        <f ca="1">IF(D4004="цвет",SUM(O4005:INDIRECT("N"&amp;R4004)),IF(SUM(E4004:N4004)=0,"",SUM(E4004:N4004)))</f>
        <v/>
      </c>
      <c r="P4004" s="68" t="s">
        <v>98</v>
      </c>
      <c r="Q4004" s="138">
        <f t="shared" si="124"/>
        <v>3102</v>
      </c>
      <c r="R4004" s="139">
        <f t="shared" ca="1" si="125"/>
        <v>4007</v>
      </c>
      <c r="S4004" s="69"/>
      <c r="T4004" s="76"/>
    </row>
    <row r="4005" spans="1:20" ht="16.5" customHeight="1" thickBot="1">
      <c r="A4005" s="2"/>
      <c r="B4005" s="366"/>
      <c r="C4005" s="75"/>
      <c r="D4005" s="5" t="s">
        <v>47</v>
      </c>
      <c r="E4005" s="7"/>
      <c r="F4005" s="7"/>
      <c r="G4005" s="7"/>
      <c r="H4005" s="7"/>
      <c r="I4005" s="181"/>
      <c r="J4005" s="181"/>
      <c r="K4005" s="7"/>
      <c r="L4005" s="7"/>
      <c r="M4005" s="7"/>
      <c r="N4005" s="7"/>
      <c r="O4005" s="91" t="str">
        <f ca="1">IF(D4005="цвет",SUM(O4006:INDIRECT("N"&amp;R4005)),IF(SUM(E4005:N4005)=0,"",SUM(E4005:N4005)))</f>
        <v/>
      </c>
      <c r="P4005" s="68" t="s">
        <v>98</v>
      </c>
      <c r="Q4005" s="138">
        <f t="shared" si="124"/>
        <v>3102</v>
      </c>
      <c r="R4005" s="139">
        <f t="shared" ca="1" si="125"/>
        <v>4007</v>
      </c>
      <c r="S4005" s="69"/>
      <c r="T4005" s="76"/>
    </row>
    <row r="4006" spans="1:20" ht="117.75" customHeight="1">
      <c r="A4006" s="2"/>
      <c r="B4006" s="366"/>
      <c r="C4006" s="12"/>
      <c r="D4006" s="367" t="s">
        <v>1943</v>
      </c>
      <c r="E4006" s="368"/>
      <c r="F4006" s="368"/>
      <c r="G4006" s="368"/>
      <c r="H4006" s="368"/>
      <c r="I4006" s="368"/>
      <c r="J4006" s="368"/>
      <c r="K4006" s="368"/>
      <c r="L4006" s="368"/>
      <c r="M4006" s="368"/>
      <c r="N4006" s="369"/>
      <c r="O4006" s="91" t="str">
        <f ca="1">IF(D4006="цвет",SUM(O4007:INDIRECT("N"&amp;R4006)),IF(SUM(E4006:N4006)=0,"",SUM(E4006:N4006)))</f>
        <v/>
      </c>
      <c r="P4006" s="68" t="s">
        <v>98</v>
      </c>
      <c r="Q4006" s="138">
        <f t="shared" si="124"/>
        <v>3102</v>
      </c>
      <c r="R4006" s="139">
        <f t="shared" ca="1" si="125"/>
        <v>4007</v>
      </c>
      <c r="S4006" s="69"/>
      <c r="T4006" s="76"/>
    </row>
    <row r="4007" spans="1:20" ht="17.45" customHeight="1" thickBot="1">
      <c r="A4007" s="2"/>
      <c r="B4007" s="358"/>
      <c r="C4007" s="8"/>
      <c r="D4007" s="362" t="str">
        <f>HYPERLINK("https://miamia.ru/search/index.php?q="&amp;Q4007&amp;"&amp;s=Поиск?utm_source=Excel&amp;utm_medium=Nalichie&amp;utm_content="&amp;Q4007&amp;"","Посмотреть большую фотографию на сайте")</f>
        <v>Посмотреть большую фотографию на сайте</v>
      </c>
      <c r="E4007" s="363"/>
      <c r="F4007" s="363"/>
      <c r="G4007" s="363"/>
      <c r="H4007" s="363"/>
      <c r="I4007" s="363"/>
      <c r="J4007" s="363"/>
      <c r="K4007" s="363"/>
      <c r="L4007" s="363"/>
      <c r="M4007" s="363"/>
      <c r="N4007" s="364"/>
      <c r="O4007" s="91" t="str">
        <f ca="1">IF(D4007="цвет",SUM(O4008:INDIRECT("N"&amp;R4007)),IF(SUM(E4007:N4007)=0,"",SUM(E4007:N4007)))</f>
        <v/>
      </c>
      <c r="P4007" s="68" t="s">
        <v>98</v>
      </c>
      <c r="Q4007" s="138">
        <f t="shared" si="124"/>
        <v>3102</v>
      </c>
      <c r="R4007" s="139">
        <f t="shared" ca="1" si="125"/>
        <v>4007</v>
      </c>
      <c r="S4007" s="69"/>
      <c r="T4007" s="76"/>
    </row>
    <row r="4008" spans="1:20" ht="16.5" customHeight="1" thickBot="1">
      <c r="A4008" s="2"/>
      <c r="B4008" s="356" t="s">
        <v>91</v>
      </c>
      <c r="C4008" s="83">
        <v>3103</v>
      </c>
      <c r="D4008" s="98" t="s">
        <v>9</v>
      </c>
      <c r="E4008" s="99" t="s">
        <v>10</v>
      </c>
      <c r="F4008" s="99" t="s">
        <v>17</v>
      </c>
      <c r="G4008" s="99" t="s">
        <v>18</v>
      </c>
      <c r="H4008" s="99" t="s">
        <v>15</v>
      </c>
      <c r="I4008" s="99"/>
      <c r="J4008" s="99"/>
      <c r="K4008" s="74"/>
      <c r="L4008" s="99"/>
      <c r="M4008" s="74"/>
      <c r="N4008" s="99"/>
      <c r="O4008" s="59">
        <f ca="1">IF(D4008="цвет",SUM(O4009:INDIRECT("N"&amp;R4008)),IF(SUM(E4008:N4008)=0,"",SUM(E4008:N4008)))</f>
        <v>0</v>
      </c>
      <c r="P4008" s="68">
        <v>3487</v>
      </c>
      <c r="Q4008" s="138">
        <f t="shared" si="124"/>
        <v>3103</v>
      </c>
      <c r="R4008" s="139">
        <f t="shared" ca="1" si="125"/>
        <v>4012</v>
      </c>
      <c r="S4008" s="85">
        <v>3487</v>
      </c>
      <c r="T4008" s="86">
        <f ca="1">O4008*S4008</f>
        <v>0</v>
      </c>
    </row>
    <row r="4009" spans="1:20" ht="16.5" customHeight="1" thickBot="1">
      <c r="A4009" s="2"/>
      <c r="B4009" s="366"/>
      <c r="C4009" s="75"/>
      <c r="D4009" s="5" t="s">
        <v>46</v>
      </c>
      <c r="E4009" s="181"/>
      <c r="F4009" s="181"/>
      <c r="G4009" s="181"/>
      <c r="H4009" s="351"/>
      <c r="I4009" s="7"/>
      <c r="J4009" s="7"/>
      <c r="K4009" s="7"/>
      <c r="L4009" s="7"/>
      <c r="M4009" s="7"/>
      <c r="N4009" s="7"/>
      <c r="O4009" s="91" t="str">
        <f ca="1">IF(D4009="цвет",SUM(O4010:INDIRECT("N"&amp;R4009)),IF(SUM(E4009:N4009)=0,"",SUM(E4009:N4009)))</f>
        <v/>
      </c>
      <c r="P4009" s="68" t="s">
        <v>98</v>
      </c>
      <c r="Q4009" s="138">
        <f t="shared" si="124"/>
        <v>3103</v>
      </c>
      <c r="R4009" s="139">
        <f t="shared" ca="1" si="125"/>
        <v>4012</v>
      </c>
      <c r="S4009" s="69"/>
      <c r="T4009" s="76"/>
    </row>
    <row r="4010" spans="1:20" ht="16.5" customHeight="1" thickBot="1">
      <c r="A4010" s="2"/>
      <c r="B4010" s="366"/>
      <c r="C4010" s="75"/>
      <c r="D4010" s="5" t="s">
        <v>47</v>
      </c>
      <c r="E4010" s="181"/>
      <c r="F4010" s="7"/>
      <c r="G4010" s="351"/>
      <c r="H4010" s="351"/>
      <c r="I4010" s="7"/>
      <c r="J4010" s="7"/>
      <c r="K4010" s="7"/>
      <c r="L4010" s="7"/>
      <c r="M4010" s="7"/>
      <c r="N4010" s="7"/>
      <c r="O4010" s="91" t="str">
        <f ca="1">IF(D4010="цвет",SUM(O4011:INDIRECT("N"&amp;R4010)),IF(SUM(E4010:N4010)=0,"",SUM(E4010:N4010)))</f>
        <v/>
      </c>
      <c r="P4010" s="68" t="s">
        <v>98</v>
      </c>
      <c r="Q4010" s="138">
        <f t="shared" si="124"/>
        <v>3103</v>
      </c>
      <c r="R4010" s="139">
        <f t="shared" ca="1" si="125"/>
        <v>4012</v>
      </c>
      <c r="S4010" s="69"/>
      <c r="T4010" s="76"/>
    </row>
    <row r="4011" spans="1:20" ht="117.75" customHeight="1">
      <c r="A4011" s="2"/>
      <c r="B4011" s="366"/>
      <c r="C4011" s="12"/>
      <c r="D4011" s="367" t="s">
        <v>503</v>
      </c>
      <c r="E4011" s="368"/>
      <c r="F4011" s="368"/>
      <c r="G4011" s="368"/>
      <c r="H4011" s="368"/>
      <c r="I4011" s="368"/>
      <c r="J4011" s="368"/>
      <c r="K4011" s="368"/>
      <c r="L4011" s="368"/>
      <c r="M4011" s="368"/>
      <c r="N4011" s="369"/>
      <c r="O4011" s="91" t="str">
        <f ca="1">IF(D4011="цвет",SUM(O4012:INDIRECT("N"&amp;R4011)),IF(SUM(E4011:N4011)=0,"",SUM(E4011:N4011)))</f>
        <v/>
      </c>
      <c r="P4011" s="68" t="s">
        <v>98</v>
      </c>
      <c r="Q4011" s="138">
        <f t="shared" si="124"/>
        <v>3103</v>
      </c>
      <c r="R4011" s="139">
        <f t="shared" ca="1" si="125"/>
        <v>4012</v>
      </c>
      <c r="S4011" s="69"/>
      <c r="T4011" s="76"/>
    </row>
    <row r="4012" spans="1:20" ht="17.45" customHeight="1" thickBot="1">
      <c r="A4012" s="2"/>
      <c r="B4012" s="358"/>
      <c r="C4012" s="8"/>
      <c r="D4012" s="362" t="str">
        <f>HYPERLINK("https://miamia.ru/search/index.php?q="&amp;Q4012&amp;"&amp;s=Поиск?utm_source=Excel&amp;utm_medium=Nalichie&amp;utm_content="&amp;Q4012&amp;"","Посмотреть большую фотографию на сайте")</f>
        <v>Посмотреть большую фотографию на сайте</v>
      </c>
      <c r="E4012" s="363"/>
      <c r="F4012" s="363"/>
      <c r="G4012" s="363"/>
      <c r="H4012" s="363"/>
      <c r="I4012" s="363"/>
      <c r="J4012" s="363"/>
      <c r="K4012" s="363"/>
      <c r="L4012" s="363"/>
      <c r="M4012" s="363"/>
      <c r="N4012" s="364"/>
      <c r="O4012" s="91" t="str">
        <f ca="1">IF(D4012="цвет",SUM(O4013:INDIRECT("N"&amp;R4012)),IF(SUM(E4012:N4012)=0,"",SUM(E4012:N4012)))</f>
        <v/>
      </c>
      <c r="P4012" s="68" t="s">
        <v>98</v>
      </c>
      <c r="Q4012" s="138">
        <f t="shared" si="124"/>
        <v>3103</v>
      </c>
      <c r="R4012" s="139">
        <f t="shared" ca="1" si="125"/>
        <v>4012</v>
      </c>
      <c r="S4012" s="69"/>
      <c r="T4012" s="76"/>
    </row>
    <row r="4013" spans="1:20" ht="16.5" customHeight="1" thickBot="1">
      <c r="A4013" s="2"/>
      <c r="B4013" s="356" t="s">
        <v>91</v>
      </c>
      <c r="C4013" s="83">
        <v>3104</v>
      </c>
      <c r="D4013" s="98" t="s">
        <v>9</v>
      </c>
      <c r="E4013" s="99" t="s">
        <v>10</v>
      </c>
      <c r="F4013" s="99" t="s">
        <v>11</v>
      </c>
      <c r="G4013" s="99" t="s">
        <v>12</v>
      </c>
      <c r="H4013" s="99" t="s">
        <v>13</v>
      </c>
      <c r="I4013" s="99" t="s">
        <v>14</v>
      </c>
      <c r="J4013" s="99" t="s">
        <v>15</v>
      </c>
      <c r="K4013" s="99" t="s">
        <v>16</v>
      </c>
      <c r="L4013" s="99"/>
      <c r="M4013" s="99"/>
      <c r="N4013" s="99"/>
      <c r="O4013" s="59">
        <f ca="1">IF(D4013="цвет",SUM(O4014:INDIRECT("N"&amp;R4013)),IF(SUM(E4013:N4013)=0,"",SUM(E4013:N4013)))</f>
        <v>0</v>
      </c>
      <c r="P4013" s="68">
        <v>3358</v>
      </c>
      <c r="Q4013" s="138">
        <f t="shared" si="124"/>
        <v>3104</v>
      </c>
      <c r="R4013" s="139">
        <f t="shared" ca="1" si="125"/>
        <v>4017</v>
      </c>
      <c r="S4013" s="85">
        <v>3358</v>
      </c>
      <c r="T4013" s="86">
        <f ca="1">O4013*S4013</f>
        <v>0</v>
      </c>
    </row>
    <row r="4014" spans="1:20" ht="17.25" thickBot="1">
      <c r="A4014" s="2"/>
      <c r="B4014" s="366"/>
      <c r="C4014" s="75"/>
      <c r="D4014" s="5" t="s">
        <v>46</v>
      </c>
      <c r="E4014" s="7"/>
      <c r="F4014" s="181"/>
      <c r="G4014" s="181"/>
      <c r="H4014" s="7"/>
      <c r="I4014" s="181"/>
      <c r="J4014" s="181"/>
      <c r="K4014" s="181"/>
      <c r="L4014" s="7"/>
      <c r="M4014" s="7"/>
      <c r="N4014" s="7"/>
      <c r="O4014" s="91" t="str">
        <f ca="1">IF(D4014="цвет",SUM(O4015:INDIRECT("N"&amp;R4014)),IF(SUM(E4014:N4014)=0,"",SUM(E4014:N4014)))</f>
        <v/>
      </c>
      <c r="P4014" s="68" t="s">
        <v>98</v>
      </c>
      <c r="Q4014" s="138">
        <f t="shared" si="124"/>
        <v>3104</v>
      </c>
      <c r="R4014" s="139">
        <f t="shared" ca="1" si="125"/>
        <v>4017</v>
      </c>
      <c r="S4014" s="69"/>
      <c r="T4014" s="76"/>
    </row>
    <row r="4015" spans="1:20" ht="17.25" thickBot="1">
      <c r="A4015" s="2"/>
      <c r="B4015" s="366"/>
      <c r="C4015" s="75"/>
      <c r="D4015" s="5" t="s">
        <v>47</v>
      </c>
      <c r="E4015" s="7"/>
      <c r="F4015" s="7"/>
      <c r="G4015" s="7"/>
      <c r="H4015" s="7"/>
      <c r="I4015" s="7"/>
      <c r="J4015" s="7"/>
      <c r="K4015" s="7"/>
      <c r="L4015" s="7"/>
      <c r="M4015" s="7"/>
      <c r="N4015" s="7"/>
      <c r="O4015" s="91" t="str">
        <f ca="1">IF(D4015="цвет",SUM(O4016:INDIRECT("N"&amp;R4015)),IF(SUM(E4015:N4015)=0,"",SUM(E4015:N4015)))</f>
        <v/>
      </c>
      <c r="P4015" s="68" t="s">
        <v>98</v>
      </c>
      <c r="Q4015" s="138">
        <f t="shared" si="124"/>
        <v>3104</v>
      </c>
      <c r="R4015" s="139">
        <f t="shared" ca="1" si="125"/>
        <v>4017</v>
      </c>
      <c r="S4015" s="69"/>
      <c r="T4015" s="76"/>
    </row>
    <row r="4016" spans="1:20" ht="117.75" customHeight="1">
      <c r="A4016" s="2"/>
      <c r="B4016" s="366"/>
      <c r="C4016" s="12"/>
      <c r="D4016" s="367" t="s">
        <v>1946</v>
      </c>
      <c r="E4016" s="368"/>
      <c r="F4016" s="368"/>
      <c r="G4016" s="368"/>
      <c r="H4016" s="368"/>
      <c r="I4016" s="368"/>
      <c r="J4016" s="368"/>
      <c r="K4016" s="368"/>
      <c r="L4016" s="368"/>
      <c r="M4016" s="368"/>
      <c r="N4016" s="369"/>
      <c r="O4016" s="91" t="str">
        <f ca="1">IF(D4016="цвет",SUM(O4017:INDIRECT("N"&amp;R4016)),IF(SUM(E4016:N4016)=0,"",SUM(E4016:N4016)))</f>
        <v/>
      </c>
      <c r="P4016" s="68" t="s">
        <v>98</v>
      </c>
      <c r="Q4016" s="138">
        <f t="shared" si="124"/>
        <v>3104</v>
      </c>
      <c r="R4016" s="139">
        <f t="shared" ca="1" si="125"/>
        <v>4017</v>
      </c>
      <c r="S4016" s="69"/>
      <c r="T4016" s="76"/>
    </row>
    <row r="4017" spans="1:20" ht="17.45" customHeight="1" thickBot="1">
      <c r="A4017" s="2"/>
      <c r="B4017" s="358"/>
      <c r="C4017" s="8"/>
      <c r="D4017" s="362" t="str">
        <f>HYPERLINK("https://miamia.ru/search/index.php?q="&amp;Q4017&amp;"&amp;s=Поиск?utm_source=Excel&amp;utm_medium=Nalichie&amp;utm_content="&amp;Q4017&amp;"","Посмотреть большую фотографию на сайте")</f>
        <v>Посмотреть большую фотографию на сайте</v>
      </c>
      <c r="E4017" s="363"/>
      <c r="F4017" s="363"/>
      <c r="G4017" s="363"/>
      <c r="H4017" s="363"/>
      <c r="I4017" s="363"/>
      <c r="J4017" s="363"/>
      <c r="K4017" s="363"/>
      <c r="L4017" s="363"/>
      <c r="M4017" s="363"/>
      <c r="N4017" s="364"/>
      <c r="O4017" s="91" t="str">
        <f ca="1">IF(D4017="цвет",SUM(O4018:INDIRECT("N"&amp;R4017)),IF(SUM(E4017:N4017)=0,"",SUM(E4017:N4017)))</f>
        <v/>
      </c>
      <c r="P4017" s="68" t="s">
        <v>98</v>
      </c>
      <c r="Q4017" s="138">
        <f t="shared" si="124"/>
        <v>3104</v>
      </c>
      <c r="R4017" s="139">
        <f t="shared" ca="1" si="125"/>
        <v>4017</v>
      </c>
      <c r="S4017" s="69"/>
      <c r="T4017" s="76"/>
    </row>
    <row r="4018" spans="1:20" ht="16.5" customHeight="1" thickBot="1">
      <c r="A4018" s="2"/>
      <c r="B4018" s="356" t="s">
        <v>91</v>
      </c>
      <c r="C4018" s="83">
        <v>3106</v>
      </c>
      <c r="D4018" s="98" t="s">
        <v>9</v>
      </c>
      <c r="E4018" s="99" t="s">
        <v>10</v>
      </c>
      <c r="F4018" s="99" t="s">
        <v>11</v>
      </c>
      <c r="G4018" s="99" t="s">
        <v>12</v>
      </c>
      <c r="H4018" s="99" t="s">
        <v>13</v>
      </c>
      <c r="I4018" s="99" t="s">
        <v>14</v>
      </c>
      <c r="J4018" s="99" t="s">
        <v>15</v>
      </c>
      <c r="K4018" s="99" t="s">
        <v>16</v>
      </c>
      <c r="L4018" s="99"/>
      <c r="M4018" s="99"/>
      <c r="N4018" s="99"/>
      <c r="O4018" s="59">
        <f ca="1">IF(D4018="цвет",SUM(O4019:INDIRECT("N"&amp;R4018)),IF(SUM(E4018:N4018)=0,"",SUM(E4018:N4018)))</f>
        <v>0</v>
      </c>
      <c r="P4018" s="68">
        <v>5038</v>
      </c>
      <c r="Q4018" s="138">
        <f t="shared" si="124"/>
        <v>3106</v>
      </c>
      <c r="R4018" s="139">
        <f t="shared" ca="1" si="125"/>
        <v>4022</v>
      </c>
      <c r="S4018" s="85">
        <v>5038</v>
      </c>
      <c r="T4018" s="86">
        <f ca="1">O4018*S4018</f>
        <v>0</v>
      </c>
    </row>
    <row r="4019" spans="1:20" ht="17.25" thickBot="1">
      <c r="A4019" s="2"/>
      <c r="B4019" s="366"/>
      <c r="C4019" s="75"/>
      <c r="D4019" s="5" t="s">
        <v>46</v>
      </c>
      <c r="E4019" s="7"/>
      <c r="F4019" s="351"/>
      <c r="G4019" s="181"/>
      <c r="H4019" s="351"/>
      <c r="I4019" s="351"/>
      <c r="J4019" s="351"/>
      <c r="K4019" s="7"/>
      <c r="L4019" s="7"/>
      <c r="M4019" s="7"/>
      <c r="N4019" s="7"/>
      <c r="O4019" s="91" t="str">
        <f ca="1">IF(D4019="цвет",SUM(O4020:INDIRECT("N"&amp;R4019)),IF(SUM(E4019:N4019)=0,"",SUM(E4019:N4019)))</f>
        <v/>
      </c>
      <c r="P4019" s="68" t="s">
        <v>98</v>
      </c>
      <c r="Q4019" s="138">
        <f t="shared" si="124"/>
        <v>3106</v>
      </c>
      <c r="R4019" s="139">
        <f t="shared" ca="1" si="125"/>
        <v>4022</v>
      </c>
      <c r="S4019" s="69"/>
      <c r="T4019" s="76"/>
    </row>
    <row r="4020" spans="1:20" ht="17.25" thickBot="1">
      <c r="A4020" s="2"/>
      <c r="B4020" s="366"/>
      <c r="C4020" s="75"/>
      <c r="D4020" s="5" t="s">
        <v>47</v>
      </c>
      <c r="E4020" s="181"/>
      <c r="F4020" s="351"/>
      <c r="G4020" s="351"/>
      <c r="H4020" s="351"/>
      <c r="I4020" s="351"/>
      <c r="J4020" s="351"/>
      <c r="K4020" s="181"/>
      <c r="L4020" s="7"/>
      <c r="M4020" s="7"/>
      <c r="N4020" s="7"/>
      <c r="O4020" s="91" t="str">
        <f ca="1">IF(D4020="цвет",SUM(O4021:INDIRECT("N"&amp;R4020)),IF(SUM(E4020:N4020)=0,"",SUM(E4020:N4020)))</f>
        <v/>
      </c>
      <c r="P4020" s="68" t="s">
        <v>98</v>
      </c>
      <c r="Q4020" s="138">
        <f t="shared" si="124"/>
        <v>3106</v>
      </c>
      <c r="R4020" s="139">
        <f t="shared" ca="1" si="125"/>
        <v>4022</v>
      </c>
      <c r="S4020" s="69"/>
      <c r="T4020" s="76"/>
    </row>
    <row r="4021" spans="1:20" ht="117.75" customHeight="1">
      <c r="A4021" s="2"/>
      <c r="B4021" s="366"/>
      <c r="C4021" s="12"/>
      <c r="D4021" s="367" t="s">
        <v>504</v>
      </c>
      <c r="E4021" s="368"/>
      <c r="F4021" s="368"/>
      <c r="G4021" s="368"/>
      <c r="H4021" s="368"/>
      <c r="I4021" s="368"/>
      <c r="J4021" s="368"/>
      <c r="K4021" s="368"/>
      <c r="L4021" s="368"/>
      <c r="M4021" s="368"/>
      <c r="N4021" s="369"/>
      <c r="O4021" s="91" t="str">
        <f ca="1">IF(D4021="цвет",SUM(O4022:INDIRECT("N"&amp;R4021)),IF(SUM(E4021:N4021)=0,"",SUM(E4021:N4021)))</f>
        <v/>
      </c>
      <c r="P4021" s="68" t="s">
        <v>98</v>
      </c>
      <c r="Q4021" s="138">
        <f t="shared" si="124"/>
        <v>3106</v>
      </c>
      <c r="R4021" s="139">
        <f t="shared" ca="1" si="125"/>
        <v>4022</v>
      </c>
      <c r="S4021" s="69"/>
      <c r="T4021" s="76"/>
    </row>
    <row r="4022" spans="1:20" ht="17.45" customHeight="1" thickBot="1">
      <c r="A4022" s="2"/>
      <c r="B4022" s="358"/>
      <c r="C4022" s="8"/>
      <c r="D4022" s="362" t="str">
        <f>HYPERLINK("https://miamia.ru/search/index.php?q="&amp;Q4022&amp;"&amp;s=Поиск?utm_source=Excel&amp;utm_medium=Nalichie&amp;utm_content="&amp;Q4022&amp;"","Посмотреть большую фотографию на сайте")</f>
        <v>Посмотреть большую фотографию на сайте</v>
      </c>
      <c r="E4022" s="363"/>
      <c r="F4022" s="363"/>
      <c r="G4022" s="363"/>
      <c r="H4022" s="363"/>
      <c r="I4022" s="363"/>
      <c r="J4022" s="363"/>
      <c r="K4022" s="363"/>
      <c r="L4022" s="363"/>
      <c r="M4022" s="363"/>
      <c r="N4022" s="364"/>
      <c r="O4022" s="91" t="str">
        <f ca="1">IF(D4022="цвет",SUM(O4023:INDIRECT("N"&amp;R4022)),IF(SUM(E4022:N4022)=0,"",SUM(E4022:N4022)))</f>
        <v/>
      </c>
      <c r="P4022" s="68" t="s">
        <v>98</v>
      </c>
      <c r="Q4022" s="138">
        <f t="shared" si="124"/>
        <v>3106</v>
      </c>
      <c r="R4022" s="139">
        <f t="shared" ca="1" si="125"/>
        <v>4022</v>
      </c>
      <c r="S4022" s="69"/>
      <c r="T4022" s="76"/>
    </row>
    <row r="4023" spans="1:20" ht="16.5" customHeight="1" thickBot="1">
      <c r="A4023" s="2"/>
      <c r="B4023" s="356" t="s">
        <v>91</v>
      </c>
      <c r="C4023" s="83">
        <v>3107</v>
      </c>
      <c r="D4023" s="98" t="s">
        <v>9</v>
      </c>
      <c r="E4023" s="99" t="s">
        <v>10</v>
      </c>
      <c r="F4023" s="99" t="s">
        <v>11</v>
      </c>
      <c r="G4023" s="99" t="s">
        <v>12</v>
      </c>
      <c r="H4023" s="99" t="s">
        <v>13</v>
      </c>
      <c r="I4023" s="99" t="s">
        <v>14</v>
      </c>
      <c r="J4023" s="99" t="s">
        <v>15</v>
      </c>
      <c r="K4023" s="99" t="s">
        <v>16</v>
      </c>
      <c r="L4023" s="99"/>
      <c r="M4023" s="99"/>
      <c r="N4023" s="99"/>
      <c r="O4023" s="59">
        <f ca="1">IF(D4023="цвет",SUM(O4024:INDIRECT("N"&amp;R4023)),IF(SUM(E4023:N4023)=0,"",SUM(E4023:N4023)))</f>
        <v>0</v>
      </c>
      <c r="P4023" s="68">
        <v>3487</v>
      </c>
      <c r="Q4023" s="138">
        <f t="shared" si="124"/>
        <v>3107</v>
      </c>
      <c r="R4023" s="139">
        <f t="shared" ca="1" si="125"/>
        <v>4027</v>
      </c>
      <c r="S4023" s="85">
        <v>3487</v>
      </c>
      <c r="T4023" s="86">
        <f ca="1">O4023*S4023</f>
        <v>0</v>
      </c>
    </row>
    <row r="4024" spans="1:20" ht="17.25" thickBot="1">
      <c r="A4024" s="2"/>
      <c r="B4024" s="366"/>
      <c r="C4024" s="75"/>
      <c r="D4024" s="5" t="s">
        <v>46</v>
      </c>
      <c r="E4024" s="181"/>
      <c r="F4024" s="181"/>
      <c r="G4024" s="181"/>
      <c r="H4024" s="181"/>
      <c r="I4024" s="351"/>
      <c r="J4024" s="351"/>
      <c r="K4024" s="7"/>
      <c r="L4024" s="7"/>
      <c r="M4024" s="7"/>
      <c r="N4024" s="7"/>
      <c r="O4024" s="91" t="str">
        <f ca="1">IF(D4024="цвет",SUM(O4025:INDIRECT("N"&amp;R4024)),IF(SUM(E4024:N4024)=0,"",SUM(E4024:N4024)))</f>
        <v/>
      </c>
      <c r="P4024" s="68" t="s">
        <v>98</v>
      </c>
      <c r="Q4024" s="138">
        <f t="shared" si="124"/>
        <v>3107</v>
      </c>
      <c r="R4024" s="139">
        <f t="shared" ca="1" si="125"/>
        <v>4027</v>
      </c>
      <c r="S4024" s="69"/>
      <c r="T4024" s="76"/>
    </row>
    <row r="4025" spans="1:20" ht="17.25" thickBot="1">
      <c r="A4025" s="2"/>
      <c r="B4025" s="366"/>
      <c r="C4025" s="75"/>
      <c r="D4025" s="5" t="s">
        <v>47</v>
      </c>
      <c r="E4025" s="181"/>
      <c r="F4025" s="7"/>
      <c r="G4025" s="7"/>
      <c r="H4025" s="7"/>
      <c r="I4025" s="7"/>
      <c r="J4025" s="7"/>
      <c r="K4025" s="7"/>
      <c r="L4025" s="7"/>
      <c r="M4025" s="7"/>
      <c r="N4025" s="7"/>
      <c r="O4025" s="91" t="str">
        <f ca="1">IF(D4025="цвет",SUM(O4026:INDIRECT("N"&amp;R4025)),IF(SUM(E4025:N4025)=0,"",SUM(E4025:N4025)))</f>
        <v/>
      </c>
      <c r="P4025" s="68" t="s">
        <v>98</v>
      </c>
      <c r="Q4025" s="138">
        <f t="shared" si="124"/>
        <v>3107</v>
      </c>
      <c r="R4025" s="139">
        <f t="shared" ca="1" si="125"/>
        <v>4027</v>
      </c>
      <c r="S4025" s="69"/>
      <c r="T4025" s="76"/>
    </row>
    <row r="4026" spans="1:20" ht="117.75" customHeight="1">
      <c r="A4026" s="2"/>
      <c r="B4026" s="366"/>
      <c r="C4026" s="12"/>
      <c r="D4026" s="367" t="s">
        <v>505</v>
      </c>
      <c r="E4026" s="368"/>
      <c r="F4026" s="368"/>
      <c r="G4026" s="368"/>
      <c r="H4026" s="368"/>
      <c r="I4026" s="368"/>
      <c r="J4026" s="368"/>
      <c r="K4026" s="368"/>
      <c r="L4026" s="368"/>
      <c r="M4026" s="368"/>
      <c r="N4026" s="369"/>
      <c r="O4026" s="91" t="str">
        <f ca="1">IF(D4026="цвет",SUM(O4027:INDIRECT("N"&amp;R4026)),IF(SUM(E4026:N4026)=0,"",SUM(E4026:N4026)))</f>
        <v/>
      </c>
      <c r="P4026" s="68" t="s">
        <v>98</v>
      </c>
      <c r="Q4026" s="138">
        <f t="shared" si="124"/>
        <v>3107</v>
      </c>
      <c r="R4026" s="139">
        <f t="shared" ca="1" si="125"/>
        <v>4027</v>
      </c>
      <c r="S4026" s="69"/>
      <c r="T4026" s="76"/>
    </row>
    <row r="4027" spans="1:20" ht="17.45" customHeight="1" thickBot="1">
      <c r="A4027" s="2"/>
      <c r="B4027" s="358"/>
      <c r="C4027" s="8"/>
      <c r="D4027" s="362" t="str">
        <f>HYPERLINK("https://miamia.ru/search/index.php?q="&amp;Q4027&amp;"&amp;s=Поиск?utm_source=Excel&amp;utm_medium=Nalichie&amp;utm_content="&amp;Q4027&amp;"","Посмотреть большую фотографию на сайте")</f>
        <v>Посмотреть большую фотографию на сайте</v>
      </c>
      <c r="E4027" s="363"/>
      <c r="F4027" s="363"/>
      <c r="G4027" s="363"/>
      <c r="H4027" s="363"/>
      <c r="I4027" s="363"/>
      <c r="J4027" s="363"/>
      <c r="K4027" s="363"/>
      <c r="L4027" s="363"/>
      <c r="M4027" s="363"/>
      <c r="N4027" s="364"/>
      <c r="O4027" s="91" t="str">
        <f ca="1">IF(D4027="цвет",SUM(O4028:INDIRECT("N"&amp;R4027)),IF(SUM(E4027:N4027)=0,"",SUM(E4027:N4027)))</f>
        <v/>
      </c>
      <c r="P4027" s="68" t="s">
        <v>98</v>
      </c>
      <c r="Q4027" s="138">
        <f t="shared" si="124"/>
        <v>3107</v>
      </c>
      <c r="R4027" s="139">
        <f t="shared" ca="1" si="125"/>
        <v>4027</v>
      </c>
      <c r="S4027" s="69"/>
      <c r="T4027" s="76"/>
    </row>
    <row r="4028" spans="1:20" ht="16.5" customHeight="1" thickBot="1">
      <c r="A4028" s="2"/>
      <c r="B4028" s="356" t="s">
        <v>91</v>
      </c>
      <c r="C4028" s="83">
        <v>3109</v>
      </c>
      <c r="D4028" s="98" t="s">
        <v>9</v>
      </c>
      <c r="E4028" s="99" t="s">
        <v>10</v>
      </c>
      <c r="F4028" s="99" t="s">
        <v>17</v>
      </c>
      <c r="G4028" s="99" t="s">
        <v>18</v>
      </c>
      <c r="H4028" s="99" t="s">
        <v>15</v>
      </c>
      <c r="I4028" s="99"/>
      <c r="J4028" s="99"/>
      <c r="K4028" s="74"/>
      <c r="L4028" s="99"/>
      <c r="M4028" s="99"/>
      <c r="N4028" s="99"/>
      <c r="O4028" s="59">
        <f ca="1">IF(D4028="цвет",SUM(O4029:INDIRECT("N"&amp;R4028)),IF(SUM(E4028:N4028)=0,"",SUM(E4028:N4028)))</f>
        <v>0</v>
      </c>
      <c r="P4028" s="68">
        <v>4004</v>
      </c>
      <c r="Q4028" s="138">
        <f t="shared" si="124"/>
        <v>3109</v>
      </c>
      <c r="R4028" s="139">
        <f t="shared" ca="1" si="125"/>
        <v>4032</v>
      </c>
      <c r="S4028" s="85">
        <v>4004</v>
      </c>
      <c r="T4028" s="86">
        <f ca="1">O4028*S4028</f>
        <v>0</v>
      </c>
    </row>
    <row r="4029" spans="1:20" ht="17.25" thickBot="1">
      <c r="A4029" s="2"/>
      <c r="B4029" s="366"/>
      <c r="C4029" s="75"/>
      <c r="D4029" s="5" t="s">
        <v>46</v>
      </c>
      <c r="E4029" s="7"/>
      <c r="F4029" s="351"/>
      <c r="G4029" s="351"/>
      <c r="H4029" s="181"/>
      <c r="I4029" s="7"/>
      <c r="J4029" s="7"/>
      <c r="K4029" s="7"/>
      <c r="L4029" s="7"/>
      <c r="M4029" s="7"/>
      <c r="N4029" s="7"/>
      <c r="O4029" s="91" t="str">
        <f ca="1">IF(D4029="цвет",SUM(O4030:INDIRECT("N"&amp;R4029)),IF(SUM(E4029:N4029)=0,"",SUM(E4029:N4029)))</f>
        <v/>
      </c>
      <c r="P4029" s="68" t="s">
        <v>98</v>
      </c>
      <c r="Q4029" s="138">
        <f t="shared" si="124"/>
        <v>3109</v>
      </c>
      <c r="R4029" s="139">
        <f t="shared" ca="1" si="125"/>
        <v>4032</v>
      </c>
      <c r="S4029" s="69"/>
      <c r="T4029" s="76"/>
    </row>
    <row r="4030" spans="1:20" ht="17.25" thickBot="1">
      <c r="A4030" s="2"/>
      <c r="B4030" s="366"/>
      <c r="C4030" s="75"/>
      <c r="D4030" s="5" t="s">
        <v>47</v>
      </c>
      <c r="E4030" s="7"/>
      <c r="F4030" s="7"/>
      <c r="G4030" s="7"/>
      <c r="H4030" s="7"/>
      <c r="I4030" s="7"/>
      <c r="J4030" s="7"/>
      <c r="K4030" s="7"/>
      <c r="L4030" s="7"/>
      <c r="M4030" s="7"/>
      <c r="N4030" s="7"/>
      <c r="O4030" s="91" t="str">
        <f ca="1">IF(D4030="цвет",SUM(O4031:INDIRECT("N"&amp;R4030)),IF(SUM(E4030:N4030)=0,"",SUM(E4030:N4030)))</f>
        <v/>
      </c>
      <c r="P4030" s="68" t="s">
        <v>98</v>
      </c>
      <c r="Q4030" s="138">
        <f t="shared" si="124"/>
        <v>3109</v>
      </c>
      <c r="R4030" s="139">
        <f t="shared" ca="1" si="125"/>
        <v>4032</v>
      </c>
      <c r="S4030" s="69"/>
      <c r="T4030" s="76"/>
    </row>
    <row r="4031" spans="1:20" ht="117.75" customHeight="1">
      <c r="A4031" s="2"/>
      <c r="B4031" s="366"/>
      <c r="C4031" s="12"/>
      <c r="D4031" s="367" t="s">
        <v>1947</v>
      </c>
      <c r="E4031" s="368"/>
      <c r="F4031" s="368"/>
      <c r="G4031" s="368"/>
      <c r="H4031" s="368"/>
      <c r="I4031" s="368"/>
      <c r="J4031" s="368"/>
      <c r="K4031" s="368"/>
      <c r="L4031" s="368"/>
      <c r="M4031" s="368"/>
      <c r="N4031" s="369"/>
      <c r="O4031" s="91" t="str">
        <f ca="1">IF(D4031="цвет",SUM(O4032:INDIRECT("N"&amp;R4031)),IF(SUM(E4031:N4031)=0,"",SUM(E4031:N4031)))</f>
        <v/>
      </c>
      <c r="P4031" s="68" t="s">
        <v>98</v>
      </c>
      <c r="Q4031" s="138">
        <f t="shared" si="124"/>
        <v>3109</v>
      </c>
      <c r="R4031" s="139">
        <f t="shared" ca="1" si="125"/>
        <v>4032</v>
      </c>
      <c r="S4031" s="69"/>
      <c r="T4031" s="76"/>
    </row>
    <row r="4032" spans="1:20" ht="17.45" customHeight="1" thickBot="1">
      <c r="A4032" s="2"/>
      <c r="B4032" s="358"/>
      <c r="C4032" s="8"/>
      <c r="D4032" s="362" t="str">
        <f>HYPERLINK("https://miamia.ru/search/index.php?q="&amp;Q4032&amp;"&amp;s=Поиск?utm_source=Excel&amp;utm_medium=Nalichie&amp;utm_content="&amp;Q4032&amp;"","Посмотреть большую фотографию на сайте")</f>
        <v>Посмотреть большую фотографию на сайте</v>
      </c>
      <c r="E4032" s="363"/>
      <c r="F4032" s="363"/>
      <c r="G4032" s="363"/>
      <c r="H4032" s="363"/>
      <c r="I4032" s="363"/>
      <c r="J4032" s="363"/>
      <c r="K4032" s="363"/>
      <c r="L4032" s="363"/>
      <c r="M4032" s="363"/>
      <c r="N4032" s="364"/>
      <c r="O4032" s="91" t="str">
        <f ca="1">IF(D4032="цвет",SUM(O4033:INDIRECT("N"&amp;R4032)),IF(SUM(E4032:N4032)=0,"",SUM(E4032:N4032)))</f>
        <v/>
      </c>
      <c r="P4032" s="68" t="s">
        <v>98</v>
      </c>
      <c r="Q4032" s="138">
        <f t="shared" si="124"/>
        <v>3109</v>
      </c>
      <c r="R4032" s="139">
        <f t="shared" ca="1" si="125"/>
        <v>4032</v>
      </c>
      <c r="S4032" s="69"/>
      <c r="T4032" s="76"/>
    </row>
    <row r="4033" spans="1:20" ht="16.5" customHeight="1" thickBot="1">
      <c r="A4033" s="2"/>
      <c r="B4033" s="356" t="s">
        <v>91</v>
      </c>
      <c r="C4033" s="83">
        <v>3156</v>
      </c>
      <c r="D4033" s="98" t="s">
        <v>9</v>
      </c>
      <c r="E4033" s="99" t="s">
        <v>10</v>
      </c>
      <c r="F4033" s="99" t="s">
        <v>11</v>
      </c>
      <c r="G4033" s="99" t="s">
        <v>12</v>
      </c>
      <c r="H4033" s="99" t="s">
        <v>13</v>
      </c>
      <c r="I4033" s="99" t="s">
        <v>14</v>
      </c>
      <c r="J4033" s="99" t="s">
        <v>15</v>
      </c>
      <c r="K4033" s="99" t="s">
        <v>16</v>
      </c>
      <c r="L4033" s="99"/>
      <c r="M4033" s="99"/>
      <c r="N4033" s="99"/>
      <c r="O4033" s="59">
        <f ca="1">IF(D4033="цвет",SUM(O4034:INDIRECT("N"&amp;R4033)),IF(SUM(E4033:N4033)=0,"",SUM(E4033:N4033)))</f>
        <v>0</v>
      </c>
      <c r="P4033" s="68">
        <v>5038</v>
      </c>
      <c r="Q4033" s="138">
        <f t="shared" si="124"/>
        <v>3156</v>
      </c>
      <c r="R4033" s="139">
        <f t="shared" ca="1" si="125"/>
        <v>4037</v>
      </c>
      <c r="S4033" s="85">
        <v>5038</v>
      </c>
      <c r="T4033" s="86">
        <f ca="1">O4033*S4033</f>
        <v>0</v>
      </c>
    </row>
    <row r="4034" spans="1:20" ht="17.25" thickBot="1">
      <c r="A4034" s="2"/>
      <c r="B4034" s="366"/>
      <c r="C4034" s="75"/>
      <c r="D4034" s="5" t="s">
        <v>46</v>
      </c>
      <c r="E4034" s="7"/>
      <c r="F4034" s="7"/>
      <c r="G4034" s="351"/>
      <c r="H4034" s="351"/>
      <c r="I4034" s="351"/>
      <c r="J4034" s="351"/>
      <c r="K4034" s="181"/>
      <c r="L4034" s="7"/>
      <c r="M4034" s="7"/>
      <c r="N4034" s="7"/>
      <c r="O4034" s="91" t="str">
        <f ca="1">IF(D4034="цвет",SUM(O4035:INDIRECT("N"&amp;R4034)),IF(SUM(E4034:N4034)=0,"",SUM(E4034:N4034)))</f>
        <v/>
      </c>
      <c r="P4034" s="68" t="s">
        <v>98</v>
      </c>
      <c r="Q4034" s="138">
        <f t="shared" si="124"/>
        <v>3156</v>
      </c>
      <c r="R4034" s="139">
        <f t="shared" ca="1" si="125"/>
        <v>4037</v>
      </c>
      <c r="S4034" s="69"/>
      <c r="T4034" s="76"/>
    </row>
    <row r="4035" spans="1:20" ht="17.25" thickBot="1">
      <c r="A4035" s="2"/>
      <c r="B4035" s="366"/>
      <c r="C4035" s="75"/>
      <c r="D4035" s="5" t="s">
        <v>47</v>
      </c>
      <c r="E4035" s="181"/>
      <c r="F4035" s="181"/>
      <c r="G4035" s="351"/>
      <c r="H4035" s="351"/>
      <c r="I4035" s="351"/>
      <c r="J4035" s="181"/>
      <c r="K4035" s="181"/>
      <c r="L4035" s="7"/>
      <c r="M4035" s="7"/>
      <c r="N4035" s="7"/>
      <c r="O4035" s="91" t="str">
        <f ca="1">IF(D4035="цвет",SUM(O4036:INDIRECT("N"&amp;R4035)),IF(SUM(E4035:N4035)=0,"",SUM(E4035:N4035)))</f>
        <v/>
      </c>
      <c r="P4035" s="68" t="s">
        <v>98</v>
      </c>
      <c r="Q4035" s="138">
        <f t="shared" si="124"/>
        <v>3156</v>
      </c>
      <c r="R4035" s="139">
        <f t="shared" ca="1" si="125"/>
        <v>4037</v>
      </c>
      <c r="S4035" s="69"/>
      <c r="T4035" s="76"/>
    </row>
    <row r="4036" spans="1:20" ht="135.75" customHeight="1">
      <c r="A4036" s="2"/>
      <c r="B4036" s="366"/>
      <c r="C4036" s="12"/>
      <c r="D4036" s="367" t="s">
        <v>1944</v>
      </c>
      <c r="E4036" s="368"/>
      <c r="F4036" s="368"/>
      <c r="G4036" s="368"/>
      <c r="H4036" s="368"/>
      <c r="I4036" s="368"/>
      <c r="J4036" s="368"/>
      <c r="K4036" s="368"/>
      <c r="L4036" s="368"/>
      <c r="M4036" s="368"/>
      <c r="N4036" s="369"/>
      <c r="O4036" s="91" t="str">
        <f ca="1">IF(D4036="цвет",SUM(O4037:INDIRECT("N"&amp;R4036)),IF(SUM(E4036:N4036)=0,"",SUM(E4036:N4036)))</f>
        <v/>
      </c>
      <c r="P4036" s="68" t="s">
        <v>98</v>
      </c>
      <c r="Q4036" s="138">
        <f t="shared" si="124"/>
        <v>3156</v>
      </c>
      <c r="R4036" s="139">
        <f t="shared" ca="1" si="125"/>
        <v>4037</v>
      </c>
      <c r="S4036" s="69"/>
      <c r="T4036" s="76"/>
    </row>
    <row r="4037" spans="1:20" ht="17.45" customHeight="1" thickBot="1">
      <c r="A4037" s="2"/>
      <c r="B4037" s="358"/>
      <c r="C4037" s="8"/>
      <c r="D4037" s="362" t="str">
        <f>HYPERLINK("https://miamia.ru/search/index.php?q="&amp;Q4037&amp;"&amp;s=Поиск?utm_source=Excel&amp;utm_medium=Nalichie&amp;utm_content="&amp;Q4037&amp;"","Посмотреть большую фотографию на сайте")</f>
        <v>Посмотреть большую фотографию на сайте</v>
      </c>
      <c r="E4037" s="363"/>
      <c r="F4037" s="363"/>
      <c r="G4037" s="363"/>
      <c r="H4037" s="363"/>
      <c r="I4037" s="363"/>
      <c r="J4037" s="363"/>
      <c r="K4037" s="363"/>
      <c r="L4037" s="363"/>
      <c r="M4037" s="363"/>
      <c r="N4037" s="364"/>
      <c r="O4037" s="91" t="str">
        <f ca="1">IF(D4037="цвет",SUM(O4038:INDIRECT("N"&amp;R4037)),IF(SUM(E4037:N4037)=0,"",SUM(E4037:N4037)))</f>
        <v/>
      </c>
      <c r="P4037" s="68" t="s">
        <v>98</v>
      </c>
      <c r="Q4037" s="138">
        <f t="shared" si="124"/>
        <v>3156</v>
      </c>
      <c r="R4037" s="139">
        <f t="shared" ca="1" si="125"/>
        <v>4037</v>
      </c>
      <c r="S4037" s="69"/>
      <c r="T4037" s="76"/>
    </row>
    <row r="4038" spans="1:20" ht="23.1" customHeight="1" thickBot="1">
      <c r="A4038" s="2"/>
      <c r="B4038" s="28" t="s">
        <v>368</v>
      </c>
      <c r="C4038" s="29"/>
      <c r="D4038" s="30"/>
      <c r="E4038" s="31"/>
      <c r="F4038" s="31"/>
      <c r="G4038" s="31"/>
      <c r="H4038" s="31"/>
      <c r="I4038" s="31"/>
      <c r="J4038" s="31"/>
      <c r="K4038" s="31"/>
      <c r="L4038" s="31"/>
      <c r="M4038" s="31"/>
      <c r="N4038" s="32"/>
      <c r="O4038" s="91" t="str">
        <f ca="1">IF(D4038="цвет",SUM(O4039:INDIRECT("N"&amp;R4038)),IF(SUM(E4038:N4038)=0,"",SUM(E4038:N4038)))</f>
        <v/>
      </c>
      <c r="P4038" s="68" t="s">
        <v>98</v>
      </c>
      <c r="Q4038" s="138">
        <f t="shared" si="124"/>
        <v>3156</v>
      </c>
      <c r="R4038" s="139">
        <f t="shared" ca="1" si="125"/>
        <v>4042</v>
      </c>
    </row>
    <row r="4039" spans="1:20" ht="17.25" thickBot="1">
      <c r="A4039" s="2"/>
      <c r="B4039" s="356" t="s">
        <v>316</v>
      </c>
      <c r="C4039" s="83">
        <v>3450</v>
      </c>
      <c r="D4039" s="98" t="s">
        <v>9</v>
      </c>
      <c r="E4039" s="99" t="s">
        <v>10</v>
      </c>
      <c r="F4039" s="99" t="s">
        <v>11</v>
      </c>
      <c r="G4039" s="74" t="s">
        <v>12</v>
      </c>
      <c r="H4039" s="74" t="s">
        <v>13</v>
      </c>
      <c r="I4039" s="99" t="s">
        <v>14</v>
      </c>
      <c r="J4039" s="99" t="s">
        <v>15</v>
      </c>
      <c r="K4039" s="99" t="s">
        <v>16</v>
      </c>
      <c r="L4039" s="99"/>
      <c r="M4039" s="99"/>
      <c r="N4039" s="99"/>
      <c r="O4039" s="59">
        <f ca="1">IF(D4039="цвет",SUM(O4040:INDIRECT("N"&amp;R4039)),IF(SUM(E4039:N4039)=0,"",SUM(E4039:N4039)))</f>
        <v>0</v>
      </c>
      <c r="P4039" s="68">
        <v>2582</v>
      </c>
      <c r="Q4039" s="138">
        <f t="shared" si="124"/>
        <v>3450</v>
      </c>
      <c r="R4039" s="139">
        <f t="shared" ca="1" si="125"/>
        <v>4042</v>
      </c>
      <c r="S4039" s="85">
        <v>2582</v>
      </c>
      <c r="T4039" s="86">
        <f ca="1">O4039*S4039</f>
        <v>0</v>
      </c>
    </row>
    <row r="4040" spans="1:20" ht="16.5" customHeight="1" thickBot="1">
      <c r="A4040" s="2"/>
      <c r="B4040" s="357"/>
      <c r="C4040" s="75"/>
      <c r="D4040" s="107" t="s">
        <v>298</v>
      </c>
      <c r="E4040" s="181"/>
      <c r="F4040" s="351"/>
      <c r="G4040" s="7"/>
      <c r="H4040" s="7"/>
      <c r="I4040" s="7"/>
      <c r="J4040" s="7"/>
      <c r="K4040" s="181"/>
      <c r="L4040" s="7"/>
      <c r="M4040" s="7"/>
      <c r="N4040" s="7"/>
      <c r="O4040" s="91" t="str">
        <f ca="1">IF(D4040="цвет",SUM(O4041:INDIRECT("N"&amp;R4040)),IF(SUM(E4040:N4040)=0,"",SUM(E4040:N4040)))</f>
        <v/>
      </c>
      <c r="P4040" s="68" t="s">
        <v>98</v>
      </c>
      <c r="Q4040" s="138">
        <f t="shared" si="124"/>
        <v>3450</v>
      </c>
      <c r="R4040" s="139">
        <f t="shared" ca="1" si="125"/>
        <v>4042</v>
      </c>
      <c r="S4040" s="69"/>
      <c r="T4040" s="76"/>
    </row>
    <row r="4041" spans="1:20" ht="135" customHeight="1">
      <c r="A4041" s="2"/>
      <c r="B4041" s="357"/>
      <c r="C4041" s="75"/>
      <c r="D4041" s="359" t="s">
        <v>873</v>
      </c>
      <c r="E4041" s="360"/>
      <c r="F4041" s="360"/>
      <c r="G4041" s="360"/>
      <c r="H4041" s="360"/>
      <c r="I4041" s="360"/>
      <c r="J4041" s="360"/>
      <c r="K4041" s="360"/>
      <c r="L4041" s="360"/>
      <c r="M4041" s="360"/>
      <c r="N4041" s="361"/>
      <c r="O4041" s="91" t="str">
        <f ca="1">IF(D4041="цвет",SUM(O4042:INDIRECT("N"&amp;R4041)),IF(SUM(E4041:N4041)=0,"",SUM(E4041:N4041)))</f>
        <v/>
      </c>
      <c r="P4041" s="68" t="s">
        <v>98</v>
      </c>
      <c r="Q4041" s="138">
        <f t="shared" si="124"/>
        <v>3450</v>
      </c>
      <c r="R4041" s="139">
        <f t="shared" ca="1" si="125"/>
        <v>4042</v>
      </c>
      <c r="S4041" s="69"/>
      <c r="T4041" s="76"/>
    </row>
    <row r="4042" spans="1:20" ht="17.45" customHeight="1" thickBot="1">
      <c r="A4042" s="2"/>
      <c r="B4042" s="358"/>
      <c r="C4042" s="77"/>
      <c r="D4042" s="362" t="str">
        <f>HYPERLINK("https://miamia.ru/search/index.php?q="&amp;Q4042&amp;"&amp;s=Поиск?utm_source=Excel&amp;utm_medium=Nalichie&amp;utm_content="&amp;Q4042&amp;"","Посмотреть большую фотографию на сайте")</f>
        <v>Посмотреть большую фотографию на сайте</v>
      </c>
      <c r="E4042" s="363"/>
      <c r="F4042" s="363"/>
      <c r="G4042" s="363"/>
      <c r="H4042" s="363"/>
      <c r="I4042" s="363"/>
      <c r="J4042" s="363"/>
      <c r="K4042" s="363"/>
      <c r="L4042" s="363"/>
      <c r="M4042" s="363"/>
      <c r="N4042" s="364"/>
      <c r="O4042" s="91" t="str">
        <f ca="1">IF(D4042="цвет",SUM(O4043:INDIRECT("N"&amp;R4042)),IF(SUM(E4042:N4042)=0,"",SUM(E4042:N4042)))</f>
        <v/>
      </c>
      <c r="P4042" s="68" t="s">
        <v>98</v>
      </c>
      <c r="Q4042" s="138">
        <f t="shared" si="124"/>
        <v>3450</v>
      </c>
      <c r="R4042" s="139">
        <f t="shared" ca="1" si="125"/>
        <v>4042</v>
      </c>
      <c r="S4042" s="69"/>
      <c r="T4042" s="76"/>
    </row>
    <row r="4043" spans="1:20" ht="17.25" thickBot="1">
      <c r="A4043" s="2"/>
      <c r="B4043" s="356" t="s">
        <v>316</v>
      </c>
      <c r="C4043" s="83">
        <v>3452</v>
      </c>
      <c r="D4043" s="98" t="s">
        <v>9</v>
      </c>
      <c r="E4043" s="99" t="s">
        <v>10</v>
      </c>
      <c r="F4043" s="99" t="s">
        <v>11</v>
      </c>
      <c r="G4043" s="74" t="s">
        <v>12</v>
      </c>
      <c r="H4043" s="74" t="s">
        <v>13</v>
      </c>
      <c r="I4043" s="99" t="s">
        <v>14</v>
      </c>
      <c r="J4043" s="99" t="s">
        <v>15</v>
      </c>
      <c r="K4043" s="99" t="s">
        <v>16</v>
      </c>
      <c r="L4043" s="99"/>
      <c r="M4043" s="99"/>
      <c r="N4043" s="99"/>
      <c r="O4043" s="59">
        <f ca="1">IF(D4043="цвет",SUM(O4044:INDIRECT("N"&amp;R4043)),IF(SUM(E4043:N4043)=0,"",SUM(E4043:N4043)))</f>
        <v>0</v>
      </c>
      <c r="P4043" s="68">
        <v>2582</v>
      </c>
      <c r="Q4043" s="138">
        <f t="shared" ref="Q4043:Q4106" si="126">IF(C4043&lt;&gt;0,C4043,Q4042)</f>
        <v>3452</v>
      </c>
      <c r="R4043" s="139">
        <f t="shared" ref="R4043:R4106" ca="1" si="127">IF(D4043="Посмотреть большую фотографию на сайте",CELL("строка",O4043),R4044)</f>
        <v>4046</v>
      </c>
      <c r="S4043" s="85">
        <v>2582</v>
      </c>
      <c r="T4043" s="86">
        <f ca="1">O4043*S4043</f>
        <v>0</v>
      </c>
    </row>
    <row r="4044" spans="1:20" ht="16.5" customHeight="1" thickBot="1">
      <c r="A4044" s="2"/>
      <c r="B4044" s="357"/>
      <c r="C4044" s="75"/>
      <c r="D4044" s="107" t="s">
        <v>298</v>
      </c>
      <c r="E4044" s="7"/>
      <c r="F4044" s="181"/>
      <c r="G4044" s="7"/>
      <c r="H4044" s="7"/>
      <c r="I4044" s="7"/>
      <c r="J4044" s="7"/>
      <c r="K4044" s="7"/>
      <c r="L4044" s="7"/>
      <c r="M4044" s="7"/>
      <c r="N4044" s="7"/>
      <c r="O4044" s="91" t="str">
        <f ca="1">IF(D4044="цвет",SUM(O4045:INDIRECT("N"&amp;R4044)),IF(SUM(E4044:N4044)=0,"",SUM(E4044:N4044)))</f>
        <v/>
      </c>
      <c r="P4044" s="68" t="s">
        <v>98</v>
      </c>
      <c r="Q4044" s="138">
        <f t="shared" si="126"/>
        <v>3452</v>
      </c>
      <c r="R4044" s="139">
        <f t="shared" ca="1" si="127"/>
        <v>4046</v>
      </c>
      <c r="S4044" s="69"/>
      <c r="T4044" s="76"/>
    </row>
    <row r="4045" spans="1:20" ht="135" customHeight="1">
      <c r="A4045" s="2"/>
      <c r="B4045" s="357"/>
      <c r="C4045" s="75"/>
      <c r="D4045" s="359" t="s">
        <v>1939</v>
      </c>
      <c r="E4045" s="360"/>
      <c r="F4045" s="360"/>
      <c r="G4045" s="360"/>
      <c r="H4045" s="360"/>
      <c r="I4045" s="360"/>
      <c r="J4045" s="360"/>
      <c r="K4045" s="360"/>
      <c r="L4045" s="360"/>
      <c r="M4045" s="360"/>
      <c r="N4045" s="361"/>
      <c r="O4045" s="91" t="str">
        <f ca="1">IF(D4045="цвет",SUM(O4046:INDIRECT("N"&amp;R4045)),IF(SUM(E4045:N4045)=0,"",SUM(E4045:N4045)))</f>
        <v/>
      </c>
      <c r="P4045" s="68" t="s">
        <v>98</v>
      </c>
      <c r="Q4045" s="138">
        <f t="shared" si="126"/>
        <v>3452</v>
      </c>
      <c r="R4045" s="139">
        <f t="shared" ca="1" si="127"/>
        <v>4046</v>
      </c>
      <c r="S4045" s="69"/>
      <c r="T4045" s="76"/>
    </row>
    <row r="4046" spans="1:20" ht="17.45" customHeight="1" thickBot="1">
      <c r="A4046" s="2"/>
      <c r="B4046" s="358"/>
      <c r="C4046" s="77"/>
      <c r="D4046" s="362" t="str">
        <f>HYPERLINK("https://miamia.ru/search/index.php?q="&amp;Q4046&amp;"&amp;s=Поиск?utm_source=Excel&amp;utm_medium=Nalichie&amp;utm_content="&amp;Q4046&amp;"","Посмотреть большую фотографию на сайте")</f>
        <v>Посмотреть большую фотографию на сайте</v>
      </c>
      <c r="E4046" s="363"/>
      <c r="F4046" s="363"/>
      <c r="G4046" s="363"/>
      <c r="H4046" s="363"/>
      <c r="I4046" s="363"/>
      <c r="J4046" s="363"/>
      <c r="K4046" s="363"/>
      <c r="L4046" s="363"/>
      <c r="M4046" s="363"/>
      <c r="N4046" s="364"/>
      <c r="O4046" s="91" t="str">
        <f ca="1">IF(D4046="цвет",SUM(O4047:INDIRECT("N"&amp;R4046)),IF(SUM(E4046:N4046)=0,"",SUM(E4046:N4046)))</f>
        <v/>
      </c>
      <c r="P4046" s="68" t="s">
        <v>98</v>
      </c>
      <c r="Q4046" s="138">
        <f t="shared" si="126"/>
        <v>3452</v>
      </c>
      <c r="R4046" s="139">
        <f t="shared" ca="1" si="127"/>
        <v>4046</v>
      </c>
      <c r="S4046" s="69"/>
      <c r="T4046" s="76"/>
    </row>
    <row r="4047" spans="1:20" ht="17.25" thickBot="1">
      <c r="A4047" s="2"/>
      <c r="B4047" s="356" t="s">
        <v>316</v>
      </c>
      <c r="C4047" s="83">
        <v>3455</v>
      </c>
      <c r="D4047" s="98" t="s">
        <v>9</v>
      </c>
      <c r="E4047" s="74" t="s">
        <v>10</v>
      </c>
      <c r="F4047" s="99" t="s">
        <v>17</v>
      </c>
      <c r="G4047" s="74" t="s">
        <v>18</v>
      </c>
      <c r="H4047" s="74" t="s">
        <v>19</v>
      </c>
      <c r="I4047" s="74" t="s">
        <v>23</v>
      </c>
      <c r="J4047" s="99"/>
      <c r="K4047" s="99"/>
      <c r="L4047" s="99"/>
      <c r="M4047" s="99"/>
      <c r="N4047" s="99"/>
      <c r="O4047" s="59">
        <f ca="1">IF(D4047="цвет",SUM(O4048:INDIRECT("N"&amp;R4047)),IF(SUM(E4047:N4047)=0,"",SUM(E4047:N4047)))</f>
        <v>0</v>
      </c>
      <c r="P4047" s="68">
        <v>3358</v>
      </c>
      <c r="Q4047" s="138">
        <f t="shared" si="126"/>
        <v>3455</v>
      </c>
      <c r="R4047" s="139">
        <f t="shared" ca="1" si="127"/>
        <v>4050</v>
      </c>
      <c r="S4047" s="85">
        <v>3358</v>
      </c>
      <c r="T4047" s="86">
        <f ca="1">O4047*S4047</f>
        <v>0</v>
      </c>
    </row>
    <row r="4048" spans="1:20" ht="16.5" customHeight="1" thickBot="1">
      <c r="A4048" s="2"/>
      <c r="B4048" s="357"/>
      <c r="C4048" s="75"/>
      <c r="D4048" s="107" t="s">
        <v>298</v>
      </c>
      <c r="E4048" s="7"/>
      <c r="F4048" s="181"/>
      <c r="G4048" s="181"/>
      <c r="H4048" s="7"/>
      <c r="I4048" s="7"/>
      <c r="J4048" s="7"/>
      <c r="K4048" s="7"/>
      <c r="L4048" s="7"/>
      <c r="M4048" s="7"/>
      <c r="N4048" s="7"/>
      <c r="O4048" s="91" t="str">
        <f ca="1">IF(D4048="цвет",SUM(O4049:INDIRECT("N"&amp;R4048)),IF(SUM(E4048:N4048)=0,"",SUM(E4048:N4048)))</f>
        <v/>
      </c>
      <c r="P4048" s="68" t="s">
        <v>98</v>
      </c>
      <c r="Q4048" s="138">
        <f t="shared" si="126"/>
        <v>3455</v>
      </c>
      <c r="R4048" s="139">
        <f t="shared" ca="1" si="127"/>
        <v>4050</v>
      </c>
      <c r="S4048" s="69"/>
      <c r="T4048" s="76"/>
    </row>
    <row r="4049" spans="1:20" ht="135" customHeight="1">
      <c r="A4049" s="2"/>
      <c r="B4049" s="357"/>
      <c r="C4049" s="75"/>
      <c r="D4049" s="359" t="s">
        <v>1940</v>
      </c>
      <c r="E4049" s="360"/>
      <c r="F4049" s="360"/>
      <c r="G4049" s="360"/>
      <c r="H4049" s="360"/>
      <c r="I4049" s="360"/>
      <c r="J4049" s="360"/>
      <c r="K4049" s="360"/>
      <c r="L4049" s="360"/>
      <c r="M4049" s="360"/>
      <c r="N4049" s="361"/>
      <c r="O4049" s="91" t="str">
        <f ca="1">IF(D4049="цвет",SUM(O4050:INDIRECT("N"&amp;R4049)),IF(SUM(E4049:N4049)=0,"",SUM(E4049:N4049)))</f>
        <v/>
      </c>
      <c r="P4049" s="68" t="s">
        <v>98</v>
      </c>
      <c r="Q4049" s="138">
        <f t="shared" si="126"/>
        <v>3455</v>
      </c>
      <c r="R4049" s="139">
        <f t="shared" ca="1" si="127"/>
        <v>4050</v>
      </c>
      <c r="S4049" s="69"/>
      <c r="T4049" s="76"/>
    </row>
    <row r="4050" spans="1:20" ht="17.45" customHeight="1" thickBot="1">
      <c r="A4050" s="2"/>
      <c r="B4050" s="358"/>
      <c r="C4050" s="77"/>
      <c r="D4050" s="362" t="str">
        <f>HYPERLINK("https://miamia.ru/search/index.php?q="&amp;Q4050&amp;"&amp;s=Поиск?utm_source=Excel&amp;utm_medium=Nalichie&amp;utm_content="&amp;Q4050&amp;"","Посмотреть большую фотографию на сайте")</f>
        <v>Посмотреть большую фотографию на сайте</v>
      </c>
      <c r="E4050" s="363"/>
      <c r="F4050" s="363"/>
      <c r="G4050" s="363"/>
      <c r="H4050" s="363"/>
      <c r="I4050" s="363"/>
      <c r="J4050" s="363"/>
      <c r="K4050" s="363"/>
      <c r="L4050" s="363"/>
      <c r="M4050" s="363"/>
      <c r="N4050" s="364"/>
      <c r="O4050" s="91" t="str">
        <f ca="1">IF(D4050="цвет",SUM(O4051:INDIRECT("N"&amp;R4050)),IF(SUM(E4050:N4050)=0,"",SUM(E4050:N4050)))</f>
        <v/>
      </c>
      <c r="P4050" s="68" t="s">
        <v>98</v>
      </c>
      <c r="Q4050" s="138">
        <f t="shared" si="126"/>
        <v>3455</v>
      </c>
      <c r="R4050" s="139">
        <f t="shared" ca="1" si="127"/>
        <v>4050</v>
      </c>
      <c r="S4050" s="69"/>
      <c r="T4050" s="76"/>
    </row>
    <row r="4051" spans="1:20" ht="17.25" thickBot="1">
      <c r="A4051" s="2"/>
      <c r="B4051" s="356" t="s">
        <v>316</v>
      </c>
      <c r="C4051" s="83">
        <v>3456</v>
      </c>
      <c r="D4051" s="98" t="s">
        <v>9</v>
      </c>
      <c r="E4051" s="99" t="s">
        <v>10</v>
      </c>
      <c r="F4051" s="99" t="s">
        <v>11</v>
      </c>
      <c r="G4051" s="74" t="s">
        <v>12</v>
      </c>
      <c r="H4051" s="74" t="s">
        <v>13</v>
      </c>
      <c r="I4051" s="99" t="s">
        <v>14</v>
      </c>
      <c r="J4051" s="99" t="s">
        <v>15</v>
      </c>
      <c r="K4051" s="99" t="s">
        <v>16</v>
      </c>
      <c r="L4051" s="99"/>
      <c r="M4051" s="99"/>
      <c r="N4051" s="99"/>
      <c r="O4051" s="59">
        <f ca="1">IF(D4051="цвет",SUM(O4052:INDIRECT("N"&amp;R4051)),IF(SUM(E4051:N4051)=0,"",SUM(E4051:N4051)))</f>
        <v>0</v>
      </c>
      <c r="P4051" s="68">
        <v>4650</v>
      </c>
      <c r="Q4051" s="138">
        <f t="shared" si="126"/>
        <v>3456</v>
      </c>
      <c r="R4051" s="139">
        <f t="shared" ca="1" si="127"/>
        <v>4054</v>
      </c>
      <c r="S4051" s="85">
        <v>4650</v>
      </c>
      <c r="T4051" s="86">
        <f ca="1">O4051*S4051</f>
        <v>0</v>
      </c>
    </row>
    <row r="4052" spans="1:20" ht="16.5" customHeight="1" thickBot="1">
      <c r="A4052" s="2"/>
      <c r="B4052" s="357"/>
      <c r="C4052" s="75"/>
      <c r="D4052" s="107" t="s">
        <v>298</v>
      </c>
      <c r="E4052" s="181"/>
      <c r="F4052" s="351"/>
      <c r="G4052" s="7"/>
      <c r="H4052" s="7"/>
      <c r="I4052" s="181"/>
      <c r="J4052" s="181"/>
      <c r="K4052" s="181"/>
      <c r="L4052" s="7"/>
      <c r="M4052" s="7"/>
      <c r="N4052" s="7"/>
      <c r="O4052" s="91" t="str">
        <f ca="1">IF(D4052="цвет",SUM(O4053:INDIRECT("N"&amp;R4052)),IF(SUM(E4052:N4052)=0,"",SUM(E4052:N4052)))</f>
        <v/>
      </c>
      <c r="P4052" s="68" t="s">
        <v>98</v>
      </c>
      <c r="Q4052" s="138">
        <f t="shared" si="126"/>
        <v>3456</v>
      </c>
      <c r="R4052" s="139">
        <f t="shared" ca="1" si="127"/>
        <v>4054</v>
      </c>
      <c r="S4052" s="69"/>
      <c r="T4052" s="76"/>
    </row>
    <row r="4053" spans="1:20" ht="135" customHeight="1">
      <c r="A4053" s="2"/>
      <c r="B4053" s="357"/>
      <c r="C4053" s="75"/>
      <c r="D4053" s="359" t="s">
        <v>872</v>
      </c>
      <c r="E4053" s="360"/>
      <c r="F4053" s="360"/>
      <c r="G4053" s="360"/>
      <c r="H4053" s="360"/>
      <c r="I4053" s="360"/>
      <c r="J4053" s="360"/>
      <c r="K4053" s="360"/>
      <c r="L4053" s="360"/>
      <c r="M4053" s="360"/>
      <c r="N4053" s="361"/>
      <c r="O4053" s="91" t="str">
        <f ca="1">IF(D4053="цвет",SUM(O4054:INDIRECT("N"&amp;R4053)),IF(SUM(E4053:N4053)=0,"",SUM(E4053:N4053)))</f>
        <v/>
      </c>
      <c r="P4053" s="68" t="s">
        <v>98</v>
      </c>
      <c r="Q4053" s="138">
        <f t="shared" si="126"/>
        <v>3456</v>
      </c>
      <c r="R4053" s="139">
        <f t="shared" ca="1" si="127"/>
        <v>4054</v>
      </c>
      <c r="S4053" s="69"/>
      <c r="T4053" s="76"/>
    </row>
    <row r="4054" spans="1:20" ht="17.45" customHeight="1" thickBot="1">
      <c r="A4054" s="2"/>
      <c r="B4054" s="358"/>
      <c r="C4054" s="77"/>
      <c r="D4054" s="362" t="str">
        <f>HYPERLINK("https://miamia.ru/search/index.php?q="&amp;Q4054&amp;"&amp;s=Поиск?utm_source=Excel&amp;utm_medium=Nalichie&amp;utm_content="&amp;Q4054&amp;"","Посмотреть большую фотографию на сайте")</f>
        <v>Посмотреть большую фотографию на сайте</v>
      </c>
      <c r="E4054" s="363"/>
      <c r="F4054" s="363"/>
      <c r="G4054" s="363"/>
      <c r="H4054" s="363"/>
      <c r="I4054" s="363"/>
      <c r="J4054" s="363"/>
      <c r="K4054" s="363"/>
      <c r="L4054" s="363"/>
      <c r="M4054" s="363"/>
      <c r="N4054" s="364"/>
      <c r="O4054" s="91" t="str">
        <f ca="1">IF(D4054="цвет",SUM(O4055:INDIRECT("N"&amp;R4054)),IF(SUM(E4054:N4054)=0,"",SUM(E4054:N4054)))</f>
        <v/>
      </c>
      <c r="P4054" s="68" t="s">
        <v>98</v>
      </c>
      <c r="Q4054" s="138">
        <f t="shared" si="126"/>
        <v>3456</v>
      </c>
      <c r="R4054" s="139">
        <f t="shared" ca="1" si="127"/>
        <v>4054</v>
      </c>
      <c r="S4054" s="69"/>
      <c r="T4054" s="76"/>
    </row>
    <row r="4055" spans="1:20" ht="17.25" thickBot="1">
      <c r="A4055" s="2"/>
      <c r="B4055" s="356" t="s">
        <v>316</v>
      </c>
      <c r="C4055" s="83">
        <v>3458</v>
      </c>
      <c r="D4055" s="98" t="s">
        <v>9</v>
      </c>
      <c r="E4055" s="99" t="s">
        <v>13</v>
      </c>
      <c r="F4055" s="74" t="s">
        <v>14</v>
      </c>
      <c r="G4055" s="74" t="s">
        <v>15</v>
      </c>
      <c r="H4055" s="99" t="s">
        <v>16</v>
      </c>
      <c r="I4055" s="99" t="s">
        <v>21</v>
      </c>
      <c r="J4055" s="99" t="s">
        <v>22</v>
      </c>
      <c r="K4055" s="99"/>
      <c r="L4055" s="99"/>
      <c r="M4055" s="99"/>
      <c r="N4055" s="99"/>
      <c r="O4055" s="59">
        <f ca="1">IF(D4055="цвет",SUM(O4056:INDIRECT("N"&amp;R4055)),IF(SUM(E4055:N4055)=0,"",SUM(E4055:N4055)))</f>
        <v>0</v>
      </c>
      <c r="P4055" s="68">
        <v>3099</v>
      </c>
      <c r="Q4055" s="138">
        <f t="shared" si="126"/>
        <v>3458</v>
      </c>
      <c r="R4055" s="139">
        <f t="shared" ca="1" si="127"/>
        <v>4058</v>
      </c>
      <c r="S4055" s="85">
        <v>3099</v>
      </c>
      <c r="T4055" s="86">
        <f ca="1">O4055*S4055</f>
        <v>0</v>
      </c>
    </row>
    <row r="4056" spans="1:20" ht="17.45" customHeight="1" thickBot="1">
      <c r="A4056" s="2"/>
      <c r="B4056" s="357"/>
      <c r="C4056" s="75"/>
      <c r="D4056" s="107" t="s">
        <v>298</v>
      </c>
      <c r="E4056" s="7"/>
      <c r="F4056" s="181"/>
      <c r="G4056" s="181"/>
      <c r="H4056" s="181"/>
      <c r="I4056" s="7"/>
      <c r="J4056" s="7"/>
      <c r="K4056" s="7"/>
      <c r="L4056" s="7"/>
      <c r="M4056" s="7"/>
      <c r="N4056" s="7"/>
      <c r="O4056" s="91" t="str">
        <f ca="1">IF(D4056="цвет",SUM(O4057:INDIRECT("N"&amp;R4056)),IF(SUM(E4056:N4056)=0,"",SUM(E4056:N4056)))</f>
        <v/>
      </c>
      <c r="P4056" s="68" t="s">
        <v>98</v>
      </c>
      <c r="Q4056" s="138">
        <f t="shared" si="126"/>
        <v>3458</v>
      </c>
      <c r="R4056" s="139">
        <f t="shared" ca="1" si="127"/>
        <v>4058</v>
      </c>
      <c r="S4056" s="69"/>
      <c r="T4056" s="76"/>
    </row>
    <row r="4057" spans="1:20" ht="135" customHeight="1">
      <c r="A4057" s="2"/>
      <c r="B4057" s="357"/>
      <c r="C4057" s="75"/>
      <c r="D4057" s="359" t="s">
        <v>880</v>
      </c>
      <c r="E4057" s="360"/>
      <c r="F4057" s="360"/>
      <c r="G4057" s="360"/>
      <c r="H4057" s="360"/>
      <c r="I4057" s="360"/>
      <c r="J4057" s="360"/>
      <c r="K4057" s="360"/>
      <c r="L4057" s="360"/>
      <c r="M4057" s="360"/>
      <c r="N4057" s="361"/>
      <c r="O4057" s="91" t="str">
        <f ca="1">IF(D4057="цвет",SUM(O4058:INDIRECT("N"&amp;R4057)),IF(SUM(E4057:N4057)=0,"",SUM(E4057:N4057)))</f>
        <v/>
      </c>
      <c r="P4057" s="68" t="s">
        <v>98</v>
      </c>
      <c r="Q4057" s="138">
        <f t="shared" si="126"/>
        <v>3458</v>
      </c>
      <c r="R4057" s="139">
        <f t="shared" ca="1" si="127"/>
        <v>4058</v>
      </c>
      <c r="S4057" s="69"/>
      <c r="T4057" s="76"/>
    </row>
    <row r="4058" spans="1:20" ht="17.45" customHeight="1" thickBot="1">
      <c r="A4058" s="2"/>
      <c r="B4058" s="358"/>
      <c r="C4058" s="77"/>
      <c r="D4058" s="362" t="str">
        <f>HYPERLINK("https://miamia.ru/search/index.php?q="&amp;Q4058&amp;"&amp;s=Поиск?utm_source=Excel&amp;utm_medium=Nalichie&amp;utm_content="&amp;Q4058&amp;"","Посмотреть большую фотографию на сайте")</f>
        <v>Посмотреть большую фотографию на сайте</v>
      </c>
      <c r="E4058" s="363"/>
      <c r="F4058" s="363"/>
      <c r="G4058" s="363"/>
      <c r="H4058" s="363"/>
      <c r="I4058" s="363"/>
      <c r="J4058" s="363"/>
      <c r="K4058" s="363"/>
      <c r="L4058" s="363"/>
      <c r="M4058" s="363"/>
      <c r="N4058" s="364"/>
      <c r="O4058" s="91" t="str">
        <f ca="1">IF(D4058="цвет",SUM(O4059:INDIRECT("N"&amp;R4058)),IF(SUM(E4058:N4058)=0,"",SUM(E4058:N4058)))</f>
        <v/>
      </c>
      <c r="P4058" s="68" t="s">
        <v>98</v>
      </c>
      <c r="Q4058" s="138">
        <f t="shared" si="126"/>
        <v>3458</v>
      </c>
      <c r="R4058" s="139">
        <f t="shared" ca="1" si="127"/>
        <v>4058</v>
      </c>
      <c r="S4058" s="69"/>
      <c r="T4058" s="76"/>
    </row>
    <row r="4059" spans="1:20" ht="17.25" thickBot="1">
      <c r="A4059" s="2"/>
      <c r="B4059" s="356" t="s">
        <v>316</v>
      </c>
      <c r="C4059" s="83">
        <v>3447</v>
      </c>
      <c r="D4059" s="98" t="s">
        <v>9</v>
      </c>
      <c r="E4059" s="74" t="s">
        <v>11</v>
      </c>
      <c r="F4059" s="74" t="s">
        <v>12</v>
      </c>
      <c r="G4059" s="74" t="s">
        <v>13</v>
      </c>
      <c r="H4059" s="99" t="s">
        <v>14</v>
      </c>
      <c r="I4059" s="99" t="s">
        <v>15</v>
      </c>
      <c r="J4059" s="99" t="s">
        <v>16</v>
      </c>
      <c r="K4059" s="99"/>
      <c r="L4059" s="99"/>
      <c r="M4059" s="99"/>
      <c r="N4059" s="99"/>
      <c r="O4059" s="59">
        <f ca="1">IF(D4059="цвет",SUM(O4060:INDIRECT("N"&amp;R4059)),IF(SUM(E4059:N4059)=0,"",SUM(E4059:N4059)))</f>
        <v>0</v>
      </c>
      <c r="P4059" s="68">
        <v>5167</v>
      </c>
      <c r="Q4059" s="138">
        <f t="shared" si="126"/>
        <v>3447</v>
      </c>
      <c r="R4059" s="139">
        <f t="shared" ca="1" si="127"/>
        <v>4062</v>
      </c>
      <c r="S4059" s="85">
        <v>5167</v>
      </c>
      <c r="T4059" s="86">
        <f ca="1">O4059*S4059</f>
        <v>0</v>
      </c>
    </row>
    <row r="4060" spans="1:20" ht="17.25" thickBot="1">
      <c r="A4060" s="2"/>
      <c r="B4060" s="357"/>
      <c r="C4060" s="75"/>
      <c r="D4060" s="107" t="s">
        <v>298</v>
      </c>
      <c r="E4060" s="181"/>
      <c r="F4060" s="181"/>
      <c r="G4060" s="351"/>
      <c r="H4060" s="7"/>
      <c r="I4060" s="7"/>
      <c r="J4060" s="7"/>
      <c r="K4060" s="7"/>
      <c r="L4060" s="7"/>
      <c r="M4060" s="7"/>
      <c r="N4060" s="7"/>
      <c r="O4060" s="91" t="str">
        <f ca="1">IF(D4060="цвет",SUM(O4061:INDIRECT("N"&amp;R4060)),IF(SUM(E4060:N4060)=0,"",SUM(E4060:N4060)))</f>
        <v/>
      </c>
      <c r="P4060" s="68" t="s">
        <v>98</v>
      </c>
      <c r="Q4060" s="138">
        <f t="shared" si="126"/>
        <v>3447</v>
      </c>
      <c r="R4060" s="139">
        <f t="shared" ca="1" si="127"/>
        <v>4062</v>
      </c>
      <c r="S4060" s="69"/>
      <c r="T4060" s="76"/>
    </row>
    <row r="4061" spans="1:20" ht="152.25" customHeight="1">
      <c r="A4061" s="2"/>
      <c r="B4061" s="357"/>
      <c r="C4061" s="75"/>
      <c r="D4061" s="359" t="s">
        <v>1938</v>
      </c>
      <c r="E4061" s="360"/>
      <c r="F4061" s="360"/>
      <c r="G4061" s="360"/>
      <c r="H4061" s="360"/>
      <c r="I4061" s="360"/>
      <c r="J4061" s="360"/>
      <c r="K4061" s="360"/>
      <c r="L4061" s="360"/>
      <c r="M4061" s="360"/>
      <c r="N4061" s="361"/>
      <c r="O4061" s="91" t="str">
        <f ca="1">IF(D4061="цвет",SUM(O4062:INDIRECT("N"&amp;R4061)),IF(SUM(E4061:N4061)=0,"",SUM(E4061:N4061)))</f>
        <v/>
      </c>
      <c r="P4061" s="68" t="s">
        <v>98</v>
      </c>
      <c r="Q4061" s="138">
        <f t="shared" si="126"/>
        <v>3447</v>
      </c>
      <c r="R4061" s="139">
        <f t="shared" ca="1" si="127"/>
        <v>4062</v>
      </c>
      <c r="S4061" s="69"/>
      <c r="T4061" s="76"/>
    </row>
    <row r="4062" spans="1:20" ht="17.45" customHeight="1" thickBot="1">
      <c r="A4062" s="2"/>
      <c r="B4062" s="358"/>
      <c r="C4062" s="77"/>
      <c r="D4062" s="362" t="str">
        <f>HYPERLINK("https://miamia.ru/search/index.php?q="&amp;Q4062&amp;"&amp;s=Поиск?utm_source=Excel&amp;utm_medium=Nalichie&amp;utm_content="&amp;Q4062&amp;"","Посмотреть большую фотографию на сайте")</f>
        <v>Посмотреть большую фотографию на сайте</v>
      </c>
      <c r="E4062" s="363"/>
      <c r="F4062" s="363"/>
      <c r="G4062" s="363"/>
      <c r="H4062" s="363"/>
      <c r="I4062" s="363"/>
      <c r="J4062" s="363"/>
      <c r="K4062" s="363"/>
      <c r="L4062" s="363"/>
      <c r="M4062" s="363"/>
      <c r="N4062" s="364"/>
      <c r="O4062" s="91" t="str">
        <f ca="1">IF(D4062="цвет",SUM(O4063:INDIRECT("N"&amp;R4062)),IF(SUM(E4062:N4062)=0,"",SUM(E4062:N4062)))</f>
        <v/>
      </c>
      <c r="P4062" s="68" t="s">
        <v>98</v>
      </c>
      <c r="Q4062" s="138">
        <f t="shared" si="126"/>
        <v>3447</v>
      </c>
      <c r="R4062" s="139">
        <f t="shared" ca="1" si="127"/>
        <v>4062</v>
      </c>
      <c r="S4062" s="69"/>
      <c r="T4062" s="76"/>
    </row>
    <row r="4063" spans="1:20" ht="23.1" customHeight="1" thickBot="1">
      <c r="A4063" s="2"/>
      <c r="B4063" s="28" t="s">
        <v>2251</v>
      </c>
      <c r="C4063" s="29"/>
      <c r="D4063" s="30"/>
      <c r="E4063" s="31"/>
      <c r="F4063" s="31"/>
      <c r="G4063" s="31"/>
      <c r="H4063" s="31"/>
      <c r="I4063" s="31"/>
      <c r="J4063" s="31"/>
      <c r="K4063" s="31"/>
      <c r="L4063" s="31"/>
      <c r="M4063" s="31"/>
      <c r="N4063" s="31"/>
      <c r="O4063" s="91" t="str">
        <f ca="1">IF(D4063="цвет",SUM(O4064:INDIRECT("N"&amp;R4063)),IF(SUM(E4063:N4063)=0,"",SUM(E4063:N4063)))</f>
        <v/>
      </c>
      <c r="P4063" s="68" t="s">
        <v>98</v>
      </c>
      <c r="Q4063" s="138">
        <f t="shared" si="126"/>
        <v>3447</v>
      </c>
      <c r="R4063" s="139">
        <f t="shared" ca="1" si="127"/>
        <v>4067</v>
      </c>
    </row>
    <row r="4064" spans="1:20" ht="17.25" thickBot="1">
      <c r="A4064" s="2"/>
      <c r="B4064" s="356" t="s">
        <v>104</v>
      </c>
      <c r="C4064" s="83">
        <v>3784</v>
      </c>
      <c r="D4064" s="98" t="s">
        <v>9</v>
      </c>
      <c r="E4064" s="74" t="s">
        <v>11</v>
      </c>
      <c r="F4064" s="74" t="s">
        <v>12</v>
      </c>
      <c r="G4064" s="74" t="s">
        <v>13</v>
      </c>
      <c r="H4064" s="99" t="s">
        <v>14</v>
      </c>
      <c r="I4064" s="99" t="s">
        <v>15</v>
      </c>
      <c r="J4064" s="99" t="s">
        <v>16</v>
      </c>
      <c r="K4064" s="99" t="s">
        <v>21</v>
      </c>
      <c r="L4064" s="99" t="s">
        <v>22</v>
      </c>
      <c r="M4064" s="99"/>
      <c r="N4064" s="100"/>
      <c r="O4064" s="93">
        <f ca="1">IF(D4064="цвет",SUM(O4065:INDIRECT("N"&amp;R4064)),IF(SUM(E4064:N4064)=0,"",SUM(E4064:N4064)))</f>
        <v>0</v>
      </c>
      <c r="P4064" s="68">
        <v>4650</v>
      </c>
      <c r="Q4064" s="138">
        <f t="shared" si="126"/>
        <v>3784</v>
      </c>
      <c r="R4064" s="139">
        <f t="shared" ca="1" si="127"/>
        <v>4067</v>
      </c>
      <c r="S4064" s="101">
        <v>4650</v>
      </c>
      <c r="T4064" s="62">
        <f ca="1">S4064*O4064</f>
        <v>0</v>
      </c>
    </row>
    <row r="4065" spans="1:20" ht="17.25" thickBot="1">
      <c r="A4065" s="2"/>
      <c r="B4065" s="357"/>
      <c r="C4065" s="75"/>
      <c r="D4065" s="5" t="s">
        <v>24</v>
      </c>
      <c r="E4065" s="351"/>
      <c r="F4065" s="7"/>
      <c r="G4065" s="181"/>
      <c r="H4065" s="351"/>
      <c r="I4065" s="351"/>
      <c r="J4065" s="351"/>
      <c r="K4065" s="351"/>
      <c r="L4065" s="181"/>
      <c r="M4065" s="7"/>
      <c r="N4065" s="97"/>
      <c r="O4065" s="94" t="str">
        <f ca="1">IF(D4065="цвет",SUM(O4066:INDIRECT("N"&amp;R4065)),IF(SUM(E4065:N4065)=0,"",SUM(E4065:N4065)))</f>
        <v/>
      </c>
      <c r="P4065" s="68" t="s">
        <v>98</v>
      </c>
      <c r="Q4065" s="138">
        <f t="shared" si="126"/>
        <v>3784</v>
      </c>
      <c r="R4065" s="139">
        <f t="shared" ca="1" si="127"/>
        <v>4067</v>
      </c>
      <c r="S4065" s="69"/>
      <c r="T4065" s="102"/>
    </row>
    <row r="4066" spans="1:20" ht="135" customHeight="1">
      <c r="A4066" s="2"/>
      <c r="B4066" s="357"/>
      <c r="C4066" s="75"/>
      <c r="D4066" s="359" t="s">
        <v>1930</v>
      </c>
      <c r="E4066" s="360"/>
      <c r="F4066" s="360"/>
      <c r="G4066" s="360"/>
      <c r="H4066" s="360"/>
      <c r="I4066" s="360"/>
      <c r="J4066" s="360"/>
      <c r="K4066" s="360"/>
      <c r="L4066" s="360"/>
      <c r="M4066" s="360"/>
      <c r="N4066" s="360"/>
      <c r="O4066" s="94" t="str">
        <f ca="1">IF(D4066="цвет",SUM(O4067:INDIRECT("N"&amp;R4066)),IF(SUM(E4066:N4066)=0,"",SUM(E4066:N4066)))</f>
        <v/>
      </c>
      <c r="P4066" s="68" t="s">
        <v>98</v>
      </c>
      <c r="Q4066" s="138">
        <f t="shared" si="126"/>
        <v>3784</v>
      </c>
      <c r="R4066" s="139">
        <f t="shared" ca="1" si="127"/>
        <v>4067</v>
      </c>
      <c r="S4066" s="69"/>
      <c r="T4066" s="102"/>
    </row>
    <row r="4067" spans="1:20" ht="17.45" customHeight="1" thickBot="1">
      <c r="A4067" s="2"/>
      <c r="B4067" s="365"/>
      <c r="C4067" s="77"/>
      <c r="D4067" s="362" t="str">
        <f>HYPERLINK("https://miamia.ru/search/index.php?q="&amp;Q4067&amp;"&amp;s=Поиск?utm_source=Excel&amp;utm_medium=Nalichie&amp;utm_content="&amp;Q4067&amp;"","Посмотреть большую фотографию на сайте")</f>
        <v>Посмотреть большую фотографию на сайте</v>
      </c>
      <c r="E4067" s="363"/>
      <c r="F4067" s="363"/>
      <c r="G4067" s="363"/>
      <c r="H4067" s="363"/>
      <c r="I4067" s="363"/>
      <c r="J4067" s="363"/>
      <c r="K4067" s="363"/>
      <c r="L4067" s="363"/>
      <c r="M4067" s="363"/>
      <c r="N4067" s="363"/>
      <c r="O4067" s="94" t="str">
        <f ca="1">IF(D4067="цвет",SUM(O4068:INDIRECT("N"&amp;R4067)),IF(SUM(E4067:N4067)=0,"",SUM(E4067:N4067)))</f>
        <v/>
      </c>
      <c r="P4067" s="68" t="s">
        <v>98</v>
      </c>
      <c r="Q4067" s="138">
        <f t="shared" si="126"/>
        <v>3784</v>
      </c>
      <c r="R4067" s="139">
        <f t="shared" ca="1" si="127"/>
        <v>4067</v>
      </c>
      <c r="S4067" s="69"/>
      <c r="T4067" s="102"/>
    </row>
    <row r="4068" spans="1:20" ht="17.25" thickBot="1">
      <c r="A4068" s="2"/>
      <c r="B4068" s="356" t="s">
        <v>104</v>
      </c>
      <c r="C4068" s="83">
        <v>3810</v>
      </c>
      <c r="D4068" s="98" t="s">
        <v>9</v>
      </c>
      <c r="E4068" s="74" t="s">
        <v>11</v>
      </c>
      <c r="F4068" s="74" t="s">
        <v>12</v>
      </c>
      <c r="G4068" s="74" t="s">
        <v>13</v>
      </c>
      <c r="H4068" s="99" t="s">
        <v>14</v>
      </c>
      <c r="I4068" s="99" t="s">
        <v>15</v>
      </c>
      <c r="J4068" s="99" t="s">
        <v>16</v>
      </c>
      <c r="K4068" s="99" t="s">
        <v>21</v>
      </c>
      <c r="L4068" s="99" t="s">
        <v>22</v>
      </c>
      <c r="M4068" s="99"/>
      <c r="N4068" s="100"/>
      <c r="O4068" s="93">
        <f ca="1">IF(D4068="цвет",SUM(O4069:INDIRECT("N"&amp;R4068)),IF(SUM(E4068:N4068)=0,"",SUM(E4068:N4068)))</f>
        <v>0</v>
      </c>
      <c r="P4068" s="68">
        <v>2582</v>
      </c>
      <c r="Q4068" s="138">
        <f t="shared" si="126"/>
        <v>3810</v>
      </c>
      <c r="R4068" s="139">
        <f t="shared" ca="1" si="127"/>
        <v>4071</v>
      </c>
      <c r="S4068" s="101">
        <v>2582</v>
      </c>
      <c r="T4068" s="62">
        <f ca="1">S4068*O4068</f>
        <v>0</v>
      </c>
    </row>
    <row r="4069" spans="1:20" ht="17.25" thickBot="1">
      <c r="A4069" s="2"/>
      <c r="B4069" s="357"/>
      <c r="C4069" s="75"/>
      <c r="D4069" s="5" t="s">
        <v>24</v>
      </c>
      <c r="E4069" s="181"/>
      <c r="F4069" s="7"/>
      <c r="G4069" s="7"/>
      <c r="H4069" s="7"/>
      <c r="I4069" s="7"/>
      <c r="J4069" s="181"/>
      <c r="K4069" s="7"/>
      <c r="L4069" s="7"/>
      <c r="M4069" s="7"/>
      <c r="N4069" s="97"/>
      <c r="O4069" s="94" t="str">
        <f ca="1">IF(D4069="цвет",SUM(O4070:INDIRECT("N"&amp;R4069)),IF(SUM(E4069:N4069)=0,"",SUM(E4069:N4069)))</f>
        <v/>
      </c>
      <c r="P4069" s="68" t="s">
        <v>98</v>
      </c>
      <c r="Q4069" s="138">
        <f t="shared" si="126"/>
        <v>3810</v>
      </c>
      <c r="R4069" s="139">
        <f t="shared" ca="1" si="127"/>
        <v>4071</v>
      </c>
      <c r="S4069" s="69"/>
      <c r="T4069" s="102"/>
    </row>
    <row r="4070" spans="1:20" ht="135" customHeight="1">
      <c r="A4070" s="2"/>
      <c r="B4070" s="357"/>
      <c r="C4070" s="75"/>
      <c r="D4070" s="359" t="s">
        <v>1924</v>
      </c>
      <c r="E4070" s="360"/>
      <c r="F4070" s="360"/>
      <c r="G4070" s="360"/>
      <c r="H4070" s="360"/>
      <c r="I4070" s="360"/>
      <c r="J4070" s="360"/>
      <c r="K4070" s="360"/>
      <c r="L4070" s="360"/>
      <c r="M4070" s="360"/>
      <c r="N4070" s="360"/>
      <c r="O4070" s="94" t="str">
        <f ca="1">IF(D4070="цвет",SUM(O4071:INDIRECT("N"&amp;R4070)),IF(SUM(E4070:N4070)=0,"",SUM(E4070:N4070)))</f>
        <v/>
      </c>
      <c r="P4070" s="68" t="s">
        <v>98</v>
      </c>
      <c r="Q4070" s="138">
        <f t="shared" si="126"/>
        <v>3810</v>
      </c>
      <c r="R4070" s="139">
        <f t="shared" ca="1" si="127"/>
        <v>4071</v>
      </c>
      <c r="S4070" s="69"/>
      <c r="T4070" s="102"/>
    </row>
    <row r="4071" spans="1:20" ht="17.45" customHeight="1" thickBot="1">
      <c r="A4071" s="2"/>
      <c r="B4071" s="365"/>
      <c r="C4071" s="77"/>
      <c r="D4071" s="362" t="str">
        <f>HYPERLINK("https://miamia.ru/search/index.php?q="&amp;Q4071&amp;"&amp;s=Поиск?utm_source=Excel&amp;utm_medium=Nalichie&amp;utm_content="&amp;Q4071&amp;"","Посмотреть большую фотографию на сайте")</f>
        <v>Посмотреть большую фотографию на сайте</v>
      </c>
      <c r="E4071" s="363"/>
      <c r="F4071" s="363"/>
      <c r="G4071" s="363"/>
      <c r="H4071" s="363"/>
      <c r="I4071" s="363"/>
      <c r="J4071" s="363"/>
      <c r="K4071" s="363"/>
      <c r="L4071" s="363"/>
      <c r="M4071" s="363"/>
      <c r="N4071" s="363"/>
      <c r="O4071" s="94" t="str">
        <f ca="1">IF(D4071="цвет",SUM(O4072:INDIRECT("N"&amp;R4071)),IF(SUM(E4071:N4071)=0,"",SUM(E4071:N4071)))</f>
        <v/>
      </c>
      <c r="P4071" s="68" t="s">
        <v>98</v>
      </c>
      <c r="Q4071" s="138">
        <f t="shared" si="126"/>
        <v>3810</v>
      </c>
      <c r="R4071" s="139">
        <f t="shared" ca="1" si="127"/>
        <v>4071</v>
      </c>
      <c r="S4071" s="69"/>
      <c r="T4071" s="102"/>
    </row>
    <row r="4072" spans="1:20" ht="17.25" thickBot="1">
      <c r="A4072" s="2"/>
      <c r="B4072" s="356" t="s">
        <v>104</v>
      </c>
      <c r="C4072" s="83">
        <v>3811</v>
      </c>
      <c r="D4072" s="98" t="s">
        <v>9</v>
      </c>
      <c r="E4072" s="73" t="s">
        <v>10</v>
      </c>
      <c r="F4072" s="73" t="s">
        <v>11</v>
      </c>
      <c r="G4072" s="6" t="s">
        <v>12</v>
      </c>
      <c r="H4072" s="6" t="s">
        <v>13</v>
      </c>
      <c r="I4072" s="73" t="s">
        <v>14</v>
      </c>
      <c r="J4072" s="73" t="s">
        <v>15</v>
      </c>
      <c r="K4072" s="73" t="s">
        <v>16</v>
      </c>
      <c r="L4072" s="73" t="s">
        <v>21</v>
      </c>
      <c r="M4072" s="99"/>
      <c r="N4072" s="100"/>
      <c r="O4072" s="93">
        <f ca="1">IF(D4072="цвет",SUM(O4073:INDIRECT("N"&amp;R4072)),IF(SUM(E4072:N4072)=0,"",SUM(E4072:N4072)))</f>
        <v>0</v>
      </c>
      <c r="P4072" s="68">
        <v>2582</v>
      </c>
      <c r="Q4072" s="138">
        <f t="shared" si="126"/>
        <v>3811</v>
      </c>
      <c r="R4072" s="139">
        <f t="shared" ca="1" si="127"/>
        <v>4075</v>
      </c>
      <c r="S4072" s="101">
        <v>2582</v>
      </c>
      <c r="T4072" s="62">
        <f ca="1">S4072*O4072</f>
        <v>0</v>
      </c>
    </row>
    <row r="4073" spans="1:20" ht="17.25" thickBot="1">
      <c r="A4073" s="2"/>
      <c r="B4073" s="357"/>
      <c r="C4073" s="75"/>
      <c r="D4073" s="5" t="s">
        <v>24</v>
      </c>
      <c r="E4073" s="181"/>
      <c r="F4073" s="7"/>
      <c r="G4073" s="7"/>
      <c r="H4073" s="7"/>
      <c r="I4073" s="181"/>
      <c r="J4073" s="181"/>
      <c r="K4073" s="351"/>
      <c r="L4073" s="7"/>
      <c r="M4073" s="7"/>
      <c r="N4073" s="97"/>
      <c r="O4073" s="94" t="str">
        <f ca="1">IF(D4073="цвет",SUM(O4074:INDIRECT("N"&amp;R4073)),IF(SUM(E4073:N4073)=0,"",SUM(E4073:N4073)))</f>
        <v/>
      </c>
      <c r="P4073" s="68" t="s">
        <v>98</v>
      </c>
      <c r="Q4073" s="138">
        <f t="shared" si="126"/>
        <v>3811</v>
      </c>
      <c r="R4073" s="139">
        <f t="shared" ca="1" si="127"/>
        <v>4075</v>
      </c>
      <c r="S4073" s="69"/>
      <c r="T4073" s="102"/>
    </row>
    <row r="4074" spans="1:20" ht="135" customHeight="1">
      <c r="A4074" s="2"/>
      <c r="B4074" s="357"/>
      <c r="C4074" s="75"/>
      <c r="D4074" s="359" t="s">
        <v>1925</v>
      </c>
      <c r="E4074" s="360"/>
      <c r="F4074" s="360"/>
      <c r="G4074" s="360"/>
      <c r="H4074" s="360"/>
      <c r="I4074" s="360"/>
      <c r="J4074" s="360"/>
      <c r="K4074" s="360"/>
      <c r="L4074" s="360"/>
      <c r="M4074" s="360"/>
      <c r="N4074" s="360"/>
      <c r="O4074" s="94" t="str">
        <f ca="1">IF(D4074="цвет",SUM(O4075:INDIRECT("N"&amp;R4074)),IF(SUM(E4074:N4074)=0,"",SUM(E4074:N4074)))</f>
        <v/>
      </c>
      <c r="P4074" s="68" t="s">
        <v>98</v>
      </c>
      <c r="Q4074" s="138">
        <f t="shared" si="126"/>
        <v>3811</v>
      </c>
      <c r="R4074" s="139">
        <f t="shared" ca="1" si="127"/>
        <v>4075</v>
      </c>
      <c r="S4074" s="69"/>
      <c r="T4074" s="102"/>
    </row>
    <row r="4075" spans="1:20" ht="17.45" customHeight="1" thickBot="1">
      <c r="A4075" s="2"/>
      <c r="B4075" s="365"/>
      <c r="C4075" s="77"/>
      <c r="D4075" s="362" t="str">
        <f>HYPERLINK("https://miamia.ru/search/index.php?q="&amp;Q4075&amp;"&amp;s=Поиск?utm_source=Excel&amp;utm_medium=Nalichie&amp;utm_content="&amp;Q4075&amp;"","Посмотреть большую фотографию на сайте")</f>
        <v>Посмотреть большую фотографию на сайте</v>
      </c>
      <c r="E4075" s="363"/>
      <c r="F4075" s="363"/>
      <c r="G4075" s="363"/>
      <c r="H4075" s="363"/>
      <c r="I4075" s="363"/>
      <c r="J4075" s="363"/>
      <c r="K4075" s="363"/>
      <c r="L4075" s="363"/>
      <c r="M4075" s="363"/>
      <c r="N4075" s="363"/>
      <c r="O4075" s="94" t="str">
        <f ca="1">IF(D4075="цвет",SUM(O4076:INDIRECT("N"&amp;R4075)),IF(SUM(E4075:N4075)=0,"",SUM(E4075:N4075)))</f>
        <v/>
      </c>
      <c r="P4075" s="68" t="s">
        <v>98</v>
      </c>
      <c r="Q4075" s="138">
        <f t="shared" si="126"/>
        <v>3811</v>
      </c>
      <c r="R4075" s="139">
        <f t="shared" ca="1" si="127"/>
        <v>4075</v>
      </c>
      <c r="S4075" s="69"/>
      <c r="T4075" s="102"/>
    </row>
    <row r="4076" spans="1:20" ht="17.25" thickBot="1">
      <c r="A4076" s="2"/>
      <c r="B4076" s="356" t="s">
        <v>104</v>
      </c>
      <c r="C4076" s="83">
        <v>3812</v>
      </c>
      <c r="D4076" s="98" t="s">
        <v>9</v>
      </c>
      <c r="E4076" s="73" t="s">
        <v>10</v>
      </c>
      <c r="F4076" s="73" t="s">
        <v>11</v>
      </c>
      <c r="G4076" s="6" t="s">
        <v>12</v>
      </c>
      <c r="H4076" s="6" t="s">
        <v>13</v>
      </c>
      <c r="I4076" s="73" t="s">
        <v>14</v>
      </c>
      <c r="J4076" s="73" t="s">
        <v>15</v>
      </c>
      <c r="K4076" s="73" t="s">
        <v>16</v>
      </c>
      <c r="L4076" s="73" t="s">
        <v>21</v>
      </c>
      <c r="M4076" s="99"/>
      <c r="N4076" s="100"/>
      <c r="O4076" s="93">
        <f ca="1">IF(D4076="цвет",SUM(O4077:INDIRECT("N"&amp;R4076)),IF(SUM(E4076:N4076)=0,"",SUM(E4076:N4076)))</f>
        <v>0</v>
      </c>
      <c r="P4076" s="68">
        <v>2582</v>
      </c>
      <c r="Q4076" s="138">
        <f t="shared" si="126"/>
        <v>3812</v>
      </c>
      <c r="R4076" s="139">
        <f t="shared" ca="1" si="127"/>
        <v>4079</v>
      </c>
      <c r="S4076" s="101">
        <v>2582</v>
      </c>
      <c r="T4076" s="62">
        <f ca="1">S4076*O4076</f>
        <v>0</v>
      </c>
    </row>
    <row r="4077" spans="1:20" ht="17.25" thickBot="1">
      <c r="A4077" s="2"/>
      <c r="B4077" s="357"/>
      <c r="C4077" s="75"/>
      <c r="D4077" s="5" t="s">
        <v>24</v>
      </c>
      <c r="E4077" s="7"/>
      <c r="F4077" s="7"/>
      <c r="G4077" s="7"/>
      <c r="H4077" s="7"/>
      <c r="I4077" s="7"/>
      <c r="J4077" s="7"/>
      <c r="K4077" s="181"/>
      <c r="L4077" s="7"/>
      <c r="M4077" s="7"/>
      <c r="N4077" s="97"/>
      <c r="O4077" s="94" t="str">
        <f ca="1">IF(D4077="цвет",SUM(O4078:INDIRECT("N"&amp;R4077)),IF(SUM(E4077:N4077)=0,"",SUM(E4077:N4077)))</f>
        <v/>
      </c>
      <c r="P4077" s="68" t="s">
        <v>98</v>
      </c>
      <c r="Q4077" s="138">
        <f t="shared" si="126"/>
        <v>3812</v>
      </c>
      <c r="R4077" s="139">
        <f t="shared" ca="1" si="127"/>
        <v>4079</v>
      </c>
      <c r="S4077" s="69"/>
      <c r="T4077" s="102"/>
    </row>
    <row r="4078" spans="1:20" ht="135" customHeight="1">
      <c r="A4078" s="2"/>
      <c r="B4078" s="357"/>
      <c r="C4078" s="75"/>
      <c r="D4078" s="359" t="s">
        <v>1922</v>
      </c>
      <c r="E4078" s="360"/>
      <c r="F4078" s="360"/>
      <c r="G4078" s="360"/>
      <c r="H4078" s="360"/>
      <c r="I4078" s="360"/>
      <c r="J4078" s="360"/>
      <c r="K4078" s="360"/>
      <c r="L4078" s="360"/>
      <c r="M4078" s="360"/>
      <c r="N4078" s="360"/>
      <c r="O4078" s="94" t="str">
        <f ca="1">IF(D4078="цвет",SUM(O4079:INDIRECT("N"&amp;R4078)),IF(SUM(E4078:N4078)=0,"",SUM(E4078:N4078)))</f>
        <v/>
      </c>
      <c r="P4078" s="68" t="s">
        <v>98</v>
      </c>
      <c r="Q4078" s="138">
        <f t="shared" si="126"/>
        <v>3812</v>
      </c>
      <c r="R4078" s="139">
        <f t="shared" ca="1" si="127"/>
        <v>4079</v>
      </c>
      <c r="S4078" s="69"/>
      <c r="T4078" s="102"/>
    </row>
    <row r="4079" spans="1:20" ht="17.45" customHeight="1" thickBot="1">
      <c r="A4079" s="2"/>
      <c r="B4079" s="365"/>
      <c r="C4079" s="77"/>
      <c r="D4079" s="362" t="str">
        <f>HYPERLINK("https://miamia.ru/search/index.php?q="&amp;Q4079&amp;"&amp;s=Поиск?utm_source=Excel&amp;utm_medium=Nalichie&amp;utm_content="&amp;Q4079&amp;"","Посмотреть большую фотографию на сайте")</f>
        <v>Посмотреть большую фотографию на сайте</v>
      </c>
      <c r="E4079" s="363"/>
      <c r="F4079" s="363"/>
      <c r="G4079" s="363"/>
      <c r="H4079" s="363"/>
      <c r="I4079" s="363"/>
      <c r="J4079" s="363"/>
      <c r="K4079" s="363"/>
      <c r="L4079" s="363"/>
      <c r="M4079" s="363"/>
      <c r="N4079" s="363"/>
      <c r="O4079" s="94" t="str">
        <f ca="1">IF(D4079="цвет",SUM(O4080:INDIRECT("N"&amp;R4079)),IF(SUM(E4079:N4079)=0,"",SUM(E4079:N4079)))</f>
        <v/>
      </c>
      <c r="P4079" s="68" t="s">
        <v>98</v>
      </c>
      <c r="Q4079" s="138">
        <f t="shared" si="126"/>
        <v>3812</v>
      </c>
      <c r="R4079" s="139">
        <f t="shared" ca="1" si="127"/>
        <v>4079</v>
      </c>
      <c r="S4079" s="69"/>
      <c r="T4079" s="102"/>
    </row>
    <row r="4080" spans="1:20" ht="17.25" thickBot="1">
      <c r="A4080" s="2"/>
      <c r="B4080" s="356" t="s">
        <v>104</v>
      </c>
      <c r="C4080" s="83">
        <v>3814</v>
      </c>
      <c r="D4080" s="98" t="s">
        <v>9</v>
      </c>
      <c r="E4080" s="73" t="s">
        <v>10</v>
      </c>
      <c r="F4080" s="73" t="s">
        <v>11</v>
      </c>
      <c r="G4080" s="6" t="s">
        <v>12</v>
      </c>
      <c r="H4080" s="6" t="s">
        <v>13</v>
      </c>
      <c r="I4080" s="73" t="s">
        <v>14</v>
      </c>
      <c r="J4080" s="73" t="s">
        <v>15</v>
      </c>
      <c r="K4080" s="73" t="s">
        <v>16</v>
      </c>
      <c r="L4080" s="73" t="s">
        <v>21</v>
      </c>
      <c r="M4080" s="99"/>
      <c r="N4080" s="100"/>
      <c r="O4080" s="93">
        <f ca="1">IF(D4080="цвет",SUM(O4081:INDIRECT("N"&amp;R4080)),IF(SUM(E4080:N4080)=0,"",SUM(E4080:N4080)))</f>
        <v>0</v>
      </c>
      <c r="P4080" s="68">
        <v>3358</v>
      </c>
      <c r="Q4080" s="138">
        <f t="shared" si="126"/>
        <v>3814</v>
      </c>
      <c r="R4080" s="139">
        <f t="shared" ca="1" si="127"/>
        <v>4083</v>
      </c>
      <c r="S4080" s="101">
        <v>3358</v>
      </c>
      <c r="T4080" s="62">
        <f ca="1">S4080*O4080</f>
        <v>0</v>
      </c>
    </row>
    <row r="4081" spans="1:20" ht="17.25" thickBot="1">
      <c r="A4081" s="2"/>
      <c r="B4081" s="357"/>
      <c r="C4081" s="75"/>
      <c r="D4081" s="5" t="s">
        <v>24</v>
      </c>
      <c r="E4081" s="7"/>
      <c r="F4081" s="181"/>
      <c r="G4081" s="7"/>
      <c r="H4081" s="7"/>
      <c r="I4081" s="7"/>
      <c r="J4081" s="181"/>
      <c r="K4081" s="181"/>
      <c r="L4081" s="7"/>
      <c r="M4081" s="7"/>
      <c r="N4081" s="97"/>
      <c r="O4081" s="94" t="str">
        <f ca="1">IF(D4081="цвет",SUM(O4082:INDIRECT("N"&amp;R4081)),IF(SUM(E4081:N4081)=0,"",SUM(E4081:N4081)))</f>
        <v/>
      </c>
      <c r="P4081" s="68" t="s">
        <v>98</v>
      </c>
      <c r="Q4081" s="138">
        <f t="shared" si="126"/>
        <v>3814</v>
      </c>
      <c r="R4081" s="139">
        <f t="shared" ca="1" si="127"/>
        <v>4083</v>
      </c>
      <c r="S4081" s="69"/>
      <c r="T4081" s="102"/>
    </row>
    <row r="4082" spans="1:20" ht="135" customHeight="1">
      <c r="A4082" s="2"/>
      <c r="B4082" s="357"/>
      <c r="C4082" s="75"/>
      <c r="D4082" s="359" t="s">
        <v>1928</v>
      </c>
      <c r="E4082" s="360"/>
      <c r="F4082" s="360"/>
      <c r="G4082" s="360"/>
      <c r="H4082" s="360"/>
      <c r="I4082" s="360"/>
      <c r="J4082" s="360"/>
      <c r="K4082" s="360"/>
      <c r="L4082" s="360"/>
      <c r="M4082" s="360"/>
      <c r="N4082" s="360"/>
      <c r="O4082" s="94" t="str">
        <f ca="1">IF(D4082="цвет",SUM(O4083:INDIRECT("N"&amp;R4082)),IF(SUM(E4082:N4082)=0,"",SUM(E4082:N4082)))</f>
        <v/>
      </c>
      <c r="P4082" s="68" t="s">
        <v>98</v>
      </c>
      <c r="Q4082" s="138">
        <f t="shared" si="126"/>
        <v>3814</v>
      </c>
      <c r="R4082" s="139">
        <f t="shared" ca="1" si="127"/>
        <v>4083</v>
      </c>
      <c r="S4082" s="69"/>
      <c r="T4082" s="102"/>
    </row>
    <row r="4083" spans="1:20" ht="17.45" customHeight="1" thickBot="1">
      <c r="A4083" s="2"/>
      <c r="B4083" s="365"/>
      <c r="C4083" s="77"/>
      <c r="D4083" s="362" t="str">
        <f>HYPERLINK("https://miamia.ru/search/index.php?q="&amp;Q4083&amp;"&amp;s=Поиск?utm_source=Excel&amp;utm_medium=Nalichie&amp;utm_content="&amp;Q4083&amp;"","Посмотреть большую фотографию на сайте")</f>
        <v>Посмотреть большую фотографию на сайте</v>
      </c>
      <c r="E4083" s="363"/>
      <c r="F4083" s="363"/>
      <c r="G4083" s="363"/>
      <c r="H4083" s="363"/>
      <c r="I4083" s="363"/>
      <c r="J4083" s="363"/>
      <c r="K4083" s="363"/>
      <c r="L4083" s="363"/>
      <c r="M4083" s="363"/>
      <c r="N4083" s="363"/>
      <c r="O4083" s="94" t="str">
        <f ca="1">IF(D4083="цвет",SUM(O4084:INDIRECT("N"&amp;R4083)),IF(SUM(E4083:N4083)=0,"",SUM(E4083:N4083)))</f>
        <v/>
      </c>
      <c r="P4083" s="68" t="s">
        <v>98</v>
      </c>
      <c r="Q4083" s="138">
        <f t="shared" si="126"/>
        <v>3814</v>
      </c>
      <c r="R4083" s="139">
        <f t="shared" ca="1" si="127"/>
        <v>4083</v>
      </c>
      <c r="S4083" s="69"/>
      <c r="T4083" s="102"/>
    </row>
    <row r="4084" spans="1:20" ht="17.25" thickBot="1">
      <c r="A4084" s="2"/>
      <c r="B4084" s="356" t="s">
        <v>104</v>
      </c>
      <c r="C4084" s="83">
        <v>3815</v>
      </c>
      <c r="D4084" s="98" t="s">
        <v>9</v>
      </c>
      <c r="E4084" s="73" t="s">
        <v>10</v>
      </c>
      <c r="F4084" s="73" t="s">
        <v>11</v>
      </c>
      <c r="G4084" s="6" t="s">
        <v>12</v>
      </c>
      <c r="H4084" s="6" t="s">
        <v>13</v>
      </c>
      <c r="I4084" s="73" t="s">
        <v>14</v>
      </c>
      <c r="J4084" s="73" t="s">
        <v>15</v>
      </c>
      <c r="K4084" s="73" t="s">
        <v>16</v>
      </c>
      <c r="L4084" s="73" t="s">
        <v>21</v>
      </c>
      <c r="M4084" s="99"/>
      <c r="N4084" s="100"/>
      <c r="O4084" s="93">
        <f ca="1">IF(D4084="цвет",SUM(O4085:INDIRECT("N"&amp;R4084)),IF(SUM(E4084:N4084)=0,"",SUM(E4084:N4084)))</f>
        <v>0</v>
      </c>
      <c r="P4084" s="68">
        <v>3099</v>
      </c>
      <c r="Q4084" s="138">
        <f t="shared" si="126"/>
        <v>3815</v>
      </c>
      <c r="R4084" s="139">
        <f t="shared" ca="1" si="127"/>
        <v>4087</v>
      </c>
      <c r="S4084" s="101">
        <v>3099</v>
      </c>
      <c r="T4084" s="62">
        <f ca="1">S4084*O4084</f>
        <v>0</v>
      </c>
    </row>
    <row r="4085" spans="1:20" ht="17.25" thickBot="1">
      <c r="A4085" s="2"/>
      <c r="B4085" s="357"/>
      <c r="C4085" s="75"/>
      <c r="D4085" s="5" t="s">
        <v>24</v>
      </c>
      <c r="E4085" s="7"/>
      <c r="F4085" s="7"/>
      <c r="G4085" s="7"/>
      <c r="H4085" s="7"/>
      <c r="I4085" s="7"/>
      <c r="J4085" s="351"/>
      <c r="K4085" s="7"/>
      <c r="L4085" s="7"/>
      <c r="M4085" s="7"/>
      <c r="N4085" s="97"/>
      <c r="O4085" s="94" t="str">
        <f ca="1">IF(D4085="цвет",SUM(O4086:INDIRECT("N"&amp;R4085)),IF(SUM(E4085:N4085)=0,"",SUM(E4085:N4085)))</f>
        <v/>
      </c>
      <c r="P4085" s="68" t="s">
        <v>98</v>
      </c>
      <c r="Q4085" s="138">
        <f t="shared" si="126"/>
        <v>3815</v>
      </c>
      <c r="R4085" s="139">
        <f t="shared" ca="1" si="127"/>
        <v>4087</v>
      </c>
      <c r="S4085" s="69"/>
      <c r="T4085" s="102"/>
    </row>
    <row r="4086" spans="1:20" ht="135" customHeight="1">
      <c r="A4086" s="2"/>
      <c r="B4086" s="357"/>
      <c r="C4086" s="75"/>
      <c r="D4086" s="359" t="s">
        <v>1926</v>
      </c>
      <c r="E4086" s="360"/>
      <c r="F4086" s="360"/>
      <c r="G4086" s="360"/>
      <c r="H4086" s="360"/>
      <c r="I4086" s="360"/>
      <c r="J4086" s="360"/>
      <c r="K4086" s="360"/>
      <c r="L4086" s="360"/>
      <c r="M4086" s="360"/>
      <c r="N4086" s="360"/>
      <c r="O4086" s="94" t="str">
        <f ca="1">IF(D4086="цвет",SUM(O4087:INDIRECT("N"&amp;R4086)),IF(SUM(E4086:N4086)=0,"",SUM(E4086:N4086)))</f>
        <v/>
      </c>
      <c r="P4086" s="68" t="s">
        <v>98</v>
      </c>
      <c r="Q4086" s="138">
        <f t="shared" si="126"/>
        <v>3815</v>
      </c>
      <c r="R4086" s="139">
        <f t="shared" ca="1" si="127"/>
        <v>4087</v>
      </c>
      <c r="S4086" s="69"/>
      <c r="T4086" s="102"/>
    </row>
    <row r="4087" spans="1:20" ht="17.45" customHeight="1" thickBot="1">
      <c r="A4087" s="2"/>
      <c r="B4087" s="365"/>
      <c r="C4087" s="77"/>
      <c r="D4087" s="362" t="str">
        <f>HYPERLINK("https://miamia.ru/search/index.php?q="&amp;Q4087&amp;"&amp;s=Поиск?utm_source=Excel&amp;utm_medium=Nalichie&amp;utm_content="&amp;Q4087&amp;"","Посмотреть большую фотографию на сайте")</f>
        <v>Посмотреть большую фотографию на сайте</v>
      </c>
      <c r="E4087" s="363"/>
      <c r="F4087" s="363"/>
      <c r="G4087" s="363"/>
      <c r="H4087" s="363"/>
      <c r="I4087" s="363"/>
      <c r="J4087" s="363"/>
      <c r="K4087" s="363"/>
      <c r="L4087" s="363"/>
      <c r="M4087" s="363"/>
      <c r="N4087" s="363"/>
      <c r="O4087" s="94" t="str">
        <f ca="1">IF(D4087="цвет",SUM(O4088:INDIRECT("N"&amp;R4087)),IF(SUM(E4087:N4087)=0,"",SUM(E4087:N4087)))</f>
        <v/>
      </c>
      <c r="P4087" s="68" t="s">
        <v>98</v>
      </c>
      <c r="Q4087" s="138">
        <f t="shared" si="126"/>
        <v>3815</v>
      </c>
      <c r="R4087" s="139">
        <f t="shared" ca="1" si="127"/>
        <v>4087</v>
      </c>
      <c r="S4087" s="69"/>
      <c r="T4087" s="102"/>
    </row>
    <row r="4088" spans="1:20" ht="17.25" thickBot="1">
      <c r="A4088" s="2"/>
      <c r="B4088" s="356" t="s">
        <v>104</v>
      </c>
      <c r="C4088" s="83">
        <v>3816</v>
      </c>
      <c r="D4088" s="98" t="s">
        <v>9</v>
      </c>
      <c r="E4088" s="73" t="s">
        <v>10</v>
      </c>
      <c r="F4088" s="73" t="s">
        <v>11</v>
      </c>
      <c r="G4088" s="6" t="s">
        <v>12</v>
      </c>
      <c r="H4088" s="6" t="s">
        <v>13</v>
      </c>
      <c r="I4088" s="73" t="s">
        <v>14</v>
      </c>
      <c r="J4088" s="73" t="s">
        <v>15</v>
      </c>
      <c r="K4088" s="73" t="s">
        <v>16</v>
      </c>
      <c r="L4088" s="73" t="s">
        <v>21</v>
      </c>
      <c r="M4088" s="99"/>
      <c r="N4088" s="100"/>
      <c r="O4088" s="93">
        <f ca="1">IF(D4088="цвет",SUM(O4089:INDIRECT("N"&amp;R4088)),IF(SUM(E4088:N4088)=0,"",SUM(E4088:N4088)))</f>
        <v>0</v>
      </c>
      <c r="P4088" s="68">
        <v>5167</v>
      </c>
      <c r="Q4088" s="138">
        <f t="shared" si="126"/>
        <v>3816</v>
      </c>
      <c r="R4088" s="139">
        <f t="shared" ca="1" si="127"/>
        <v>4091</v>
      </c>
      <c r="S4088" s="101">
        <v>5167</v>
      </c>
      <c r="T4088" s="62">
        <f ca="1">S4088*O4088</f>
        <v>0</v>
      </c>
    </row>
    <row r="4089" spans="1:20" ht="17.25" thickBot="1">
      <c r="A4089" s="2"/>
      <c r="B4089" s="357"/>
      <c r="C4089" s="75"/>
      <c r="D4089" s="5" t="s">
        <v>24</v>
      </c>
      <c r="E4089" s="7"/>
      <c r="F4089" s="351"/>
      <c r="G4089" s="351"/>
      <c r="H4089" s="181"/>
      <c r="I4089" s="7"/>
      <c r="J4089" s="7"/>
      <c r="K4089" s="351"/>
      <c r="L4089" s="7"/>
      <c r="M4089" s="7"/>
      <c r="N4089" s="97"/>
      <c r="O4089" s="94" t="str">
        <f ca="1">IF(D4089="цвет",SUM(O4090:INDIRECT("N"&amp;R4089)),IF(SUM(E4089:N4089)=0,"",SUM(E4089:N4089)))</f>
        <v/>
      </c>
      <c r="P4089" s="68" t="s">
        <v>98</v>
      </c>
      <c r="Q4089" s="138">
        <f t="shared" si="126"/>
        <v>3816</v>
      </c>
      <c r="R4089" s="139">
        <f t="shared" ca="1" si="127"/>
        <v>4091</v>
      </c>
      <c r="S4089" s="69"/>
      <c r="T4089" s="102"/>
    </row>
    <row r="4090" spans="1:20" ht="135" customHeight="1">
      <c r="A4090" s="2"/>
      <c r="B4090" s="357"/>
      <c r="C4090" s="75"/>
      <c r="D4090" s="359" t="s">
        <v>1923</v>
      </c>
      <c r="E4090" s="360"/>
      <c r="F4090" s="360"/>
      <c r="G4090" s="360"/>
      <c r="H4090" s="360"/>
      <c r="I4090" s="360"/>
      <c r="J4090" s="360"/>
      <c r="K4090" s="360"/>
      <c r="L4090" s="360"/>
      <c r="M4090" s="360"/>
      <c r="N4090" s="360"/>
      <c r="O4090" s="94" t="str">
        <f ca="1">IF(D4090="цвет",SUM(O4091:INDIRECT("N"&amp;R4090)),IF(SUM(E4090:N4090)=0,"",SUM(E4090:N4090)))</f>
        <v/>
      </c>
      <c r="P4090" s="68" t="s">
        <v>98</v>
      </c>
      <c r="Q4090" s="138">
        <f t="shared" si="126"/>
        <v>3816</v>
      </c>
      <c r="R4090" s="139">
        <f t="shared" ca="1" si="127"/>
        <v>4091</v>
      </c>
      <c r="S4090" s="69"/>
      <c r="T4090" s="102"/>
    </row>
    <row r="4091" spans="1:20" ht="17.45" customHeight="1" thickBot="1">
      <c r="A4091" s="2"/>
      <c r="B4091" s="365"/>
      <c r="C4091" s="77"/>
      <c r="D4091" s="362" t="str">
        <f>HYPERLINK("https://miamia.ru/search/index.php?q="&amp;Q4091&amp;"&amp;s=Поиск?utm_source=Excel&amp;utm_medium=Nalichie&amp;utm_content="&amp;Q4091&amp;"","Посмотреть большую фотографию на сайте")</f>
        <v>Посмотреть большую фотографию на сайте</v>
      </c>
      <c r="E4091" s="363"/>
      <c r="F4091" s="363"/>
      <c r="G4091" s="363"/>
      <c r="H4091" s="363"/>
      <c r="I4091" s="363"/>
      <c r="J4091" s="363"/>
      <c r="K4091" s="363"/>
      <c r="L4091" s="363"/>
      <c r="M4091" s="363"/>
      <c r="N4091" s="363"/>
      <c r="O4091" s="94" t="str">
        <f ca="1">IF(D4091="цвет",SUM(O4092:INDIRECT("N"&amp;R4091)),IF(SUM(E4091:N4091)=0,"",SUM(E4091:N4091)))</f>
        <v/>
      </c>
      <c r="P4091" s="68" t="s">
        <v>98</v>
      </c>
      <c r="Q4091" s="138">
        <f t="shared" si="126"/>
        <v>3816</v>
      </c>
      <c r="R4091" s="139">
        <f t="shared" ca="1" si="127"/>
        <v>4091</v>
      </c>
      <c r="S4091" s="69"/>
      <c r="T4091" s="102"/>
    </row>
    <row r="4092" spans="1:20" ht="17.25" thickBot="1">
      <c r="A4092" s="2"/>
      <c r="B4092" s="356" t="s">
        <v>104</v>
      </c>
      <c r="C4092" s="83">
        <v>3817</v>
      </c>
      <c r="D4092" s="98" t="s">
        <v>9</v>
      </c>
      <c r="E4092" s="6" t="s">
        <v>12</v>
      </c>
      <c r="F4092" s="6" t="s">
        <v>13</v>
      </c>
      <c r="G4092" s="73" t="s">
        <v>14</v>
      </c>
      <c r="H4092" s="73" t="s">
        <v>15</v>
      </c>
      <c r="I4092" s="73" t="s">
        <v>16</v>
      </c>
      <c r="J4092" s="73" t="s">
        <v>21</v>
      </c>
      <c r="K4092" s="73" t="s">
        <v>22</v>
      </c>
      <c r="L4092" s="73"/>
      <c r="M4092" s="99"/>
      <c r="N4092" s="100"/>
      <c r="O4092" s="93">
        <f ca="1">IF(D4092="цвет",SUM(O4093:INDIRECT("N"&amp;R4092)),IF(SUM(E4092:N4092)=0,"",SUM(E4092:N4092)))</f>
        <v>0</v>
      </c>
      <c r="P4092" s="68">
        <v>3099</v>
      </c>
      <c r="Q4092" s="138">
        <f t="shared" si="126"/>
        <v>3817</v>
      </c>
      <c r="R4092" s="139">
        <f t="shared" ca="1" si="127"/>
        <v>4095</v>
      </c>
      <c r="S4092" s="101">
        <v>3099</v>
      </c>
      <c r="T4092" s="62">
        <f ca="1">S4092*O4092</f>
        <v>0</v>
      </c>
    </row>
    <row r="4093" spans="1:20" ht="17.25" thickBot="1">
      <c r="A4093" s="2"/>
      <c r="B4093" s="357"/>
      <c r="C4093" s="75"/>
      <c r="D4093" s="5" t="s">
        <v>24</v>
      </c>
      <c r="E4093" s="7"/>
      <c r="F4093" s="7"/>
      <c r="G4093" s="181"/>
      <c r="H4093" s="7"/>
      <c r="I4093" s="7"/>
      <c r="J4093" s="7"/>
      <c r="K4093" s="7"/>
      <c r="L4093" s="7"/>
      <c r="M4093" s="7"/>
      <c r="N4093" s="97"/>
      <c r="O4093" s="94" t="str">
        <f ca="1">IF(D4093="цвет",SUM(O4094:INDIRECT("N"&amp;R4093)),IF(SUM(E4093:N4093)=0,"",SUM(E4093:N4093)))</f>
        <v/>
      </c>
      <c r="P4093" s="68" t="s">
        <v>98</v>
      </c>
      <c r="Q4093" s="138">
        <f t="shared" si="126"/>
        <v>3817</v>
      </c>
      <c r="R4093" s="139">
        <f t="shared" ca="1" si="127"/>
        <v>4095</v>
      </c>
      <c r="S4093" s="69"/>
      <c r="T4093" s="102"/>
    </row>
    <row r="4094" spans="1:20" ht="135" customHeight="1">
      <c r="A4094" s="2"/>
      <c r="B4094" s="357"/>
      <c r="C4094" s="75"/>
      <c r="D4094" s="359" t="s">
        <v>1927</v>
      </c>
      <c r="E4094" s="360"/>
      <c r="F4094" s="360"/>
      <c r="G4094" s="360"/>
      <c r="H4094" s="360"/>
      <c r="I4094" s="360"/>
      <c r="J4094" s="360"/>
      <c r="K4094" s="360"/>
      <c r="L4094" s="360"/>
      <c r="M4094" s="360"/>
      <c r="N4094" s="360"/>
      <c r="O4094" s="94" t="str">
        <f ca="1">IF(D4094="цвет",SUM(O4095:INDIRECT("N"&amp;R4094)),IF(SUM(E4094:N4094)=0,"",SUM(E4094:N4094)))</f>
        <v/>
      </c>
      <c r="P4094" s="68" t="s">
        <v>98</v>
      </c>
      <c r="Q4094" s="138">
        <f t="shared" si="126"/>
        <v>3817</v>
      </c>
      <c r="R4094" s="139">
        <f t="shared" ca="1" si="127"/>
        <v>4095</v>
      </c>
      <c r="S4094" s="69"/>
      <c r="T4094" s="102"/>
    </row>
    <row r="4095" spans="1:20" ht="17.45" customHeight="1" thickBot="1">
      <c r="A4095" s="2"/>
      <c r="B4095" s="365"/>
      <c r="C4095" s="77"/>
      <c r="D4095" s="362" t="str">
        <f>HYPERLINK("https://miamia.ru/search/index.php?q="&amp;Q4095&amp;"&amp;s=Поиск?utm_source=Excel&amp;utm_medium=Nalichie&amp;utm_content="&amp;Q4095&amp;"","Посмотреть большую фотографию на сайте")</f>
        <v>Посмотреть большую фотографию на сайте</v>
      </c>
      <c r="E4095" s="363"/>
      <c r="F4095" s="363"/>
      <c r="G4095" s="363"/>
      <c r="H4095" s="363"/>
      <c r="I4095" s="363"/>
      <c r="J4095" s="363"/>
      <c r="K4095" s="363"/>
      <c r="L4095" s="363"/>
      <c r="M4095" s="363"/>
      <c r="N4095" s="363"/>
      <c r="O4095" s="94" t="str">
        <f ca="1">IF(D4095="цвет",SUM(O4096:INDIRECT("N"&amp;R4095)),IF(SUM(E4095:N4095)=0,"",SUM(E4095:N4095)))</f>
        <v/>
      </c>
      <c r="P4095" s="68" t="s">
        <v>98</v>
      </c>
      <c r="Q4095" s="138">
        <f t="shared" si="126"/>
        <v>3817</v>
      </c>
      <c r="R4095" s="139">
        <f t="shared" ca="1" si="127"/>
        <v>4095</v>
      </c>
      <c r="S4095" s="69"/>
      <c r="T4095" s="102"/>
    </row>
    <row r="4096" spans="1:20" ht="23.1" customHeight="1" thickBot="1">
      <c r="A4096" s="2"/>
      <c r="B4096" s="28" t="s">
        <v>955</v>
      </c>
      <c r="C4096" s="29"/>
      <c r="D4096" s="30"/>
      <c r="E4096" s="31"/>
      <c r="F4096" s="31"/>
      <c r="G4096" s="31"/>
      <c r="H4096" s="31"/>
      <c r="I4096" s="31"/>
      <c r="J4096" s="31"/>
      <c r="K4096" s="31"/>
      <c r="L4096" s="31"/>
      <c r="M4096" s="31"/>
      <c r="N4096" s="32"/>
      <c r="O4096" s="91" t="str">
        <f ca="1">IF(D4096="цвет",SUM(O4097:INDIRECT("N"&amp;R4096)),IF(SUM(E4096:N4096)=0,"",SUM(E4096:N4096)))</f>
        <v/>
      </c>
      <c r="P4096" s="68" t="s">
        <v>98</v>
      </c>
      <c r="Q4096" s="138">
        <f t="shared" si="126"/>
        <v>3817</v>
      </c>
      <c r="R4096" s="139">
        <f t="shared" ca="1" si="127"/>
        <v>4100</v>
      </c>
    </row>
    <row r="4097" spans="1:25" customFormat="1" ht="17.25" thickBot="1">
      <c r="A4097" s="130"/>
      <c r="B4097" s="370" t="s">
        <v>956</v>
      </c>
      <c r="C4097" s="169">
        <v>5950</v>
      </c>
      <c r="D4097" s="170" t="s">
        <v>9</v>
      </c>
      <c r="E4097" s="134" t="s">
        <v>10</v>
      </c>
      <c r="F4097" s="134" t="s">
        <v>11</v>
      </c>
      <c r="G4097" s="133" t="s">
        <v>12</v>
      </c>
      <c r="H4097" s="133" t="s">
        <v>13</v>
      </c>
      <c r="I4097" s="133" t="s">
        <v>14</v>
      </c>
      <c r="J4097" s="133"/>
      <c r="K4097" s="133"/>
      <c r="L4097" s="133"/>
      <c r="M4097" s="133"/>
      <c r="N4097" s="133"/>
      <c r="O4097" s="166">
        <f ca="1">IF(D4097="цвет",SUM(O4098:INDIRECT("N"&amp;R4097)),IF(SUM(E4097:N4097)=0,"",SUM(E4097:N4097)))</f>
        <v>0</v>
      </c>
      <c r="P4097" s="137">
        <v>1677</v>
      </c>
      <c r="Q4097" s="138">
        <f t="shared" si="126"/>
        <v>5950</v>
      </c>
      <c r="R4097" s="139">
        <f t="shared" ca="1" si="127"/>
        <v>4100</v>
      </c>
      <c r="S4097" s="85">
        <v>1677</v>
      </c>
      <c r="T4097" s="140">
        <f ca="1">O4097*S4097</f>
        <v>0</v>
      </c>
      <c r="U4097" s="141"/>
      <c r="V4097" s="141"/>
      <c r="W4097" s="141"/>
      <c r="X4097" s="141"/>
      <c r="Y4097" s="141"/>
    </row>
    <row r="4098" spans="1:25" customFormat="1" ht="17.25" thickBot="1">
      <c r="A4098" s="130"/>
      <c r="B4098" s="371"/>
      <c r="C4098" s="142"/>
      <c r="D4098" s="171" t="s">
        <v>174</v>
      </c>
      <c r="E4098" s="168"/>
      <c r="F4098" s="181"/>
      <c r="G4098" s="168"/>
      <c r="H4098" s="168"/>
      <c r="I4098" s="168"/>
      <c r="J4098" s="168"/>
      <c r="K4098" s="168"/>
      <c r="L4098" s="168"/>
      <c r="M4098" s="168"/>
      <c r="N4098" s="168"/>
      <c r="O4098" s="145" t="str">
        <f ca="1">IF(D4098="цвет",SUM(O4099:INDIRECT("N"&amp;R4098)),IF(SUM(E4098:N4098)=0,"",SUM(E4098:N4098)))</f>
        <v/>
      </c>
      <c r="P4098" s="137" t="s">
        <v>98</v>
      </c>
      <c r="Q4098" s="138">
        <f t="shared" si="126"/>
        <v>5950</v>
      </c>
      <c r="R4098" s="139">
        <f t="shared" ca="1" si="127"/>
        <v>4100</v>
      </c>
      <c r="S4098" s="146"/>
      <c r="T4098" s="147"/>
      <c r="U4098" s="141"/>
      <c r="V4098" s="141"/>
      <c r="W4098" s="141"/>
      <c r="X4098" s="141"/>
      <c r="Y4098" s="141"/>
    </row>
    <row r="4099" spans="1:25" customFormat="1" ht="135" customHeight="1">
      <c r="A4099" s="130"/>
      <c r="B4099" s="371"/>
      <c r="C4099" s="173"/>
      <c r="D4099" s="373" t="s">
        <v>2086</v>
      </c>
      <c r="E4099" s="374"/>
      <c r="F4099" s="374"/>
      <c r="G4099" s="374"/>
      <c r="H4099" s="374"/>
      <c r="I4099" s="374"/>
      <c r="J4099" s="374"/>
      <c r="K4099" s="374"/>
      <c r="L4099" s="374"/>
      <c r="M4099" s="374"/>
      <c r="N4099" s="375"/>
      <c r="O4099" s="145" t="str">
        <f ca="1">IF(D4099="цвет",SUM(O4100:INDIRECT("N"&amp;R4099)),IF(SUM(E4099:N4099)=0,"",SUM(E4099:N4099)))</f>
        <v/>
      </c>
      <c r="P4099" s="137" t="s">
        <v>98</v>
      </c>
      <c r="Q4099" s="138">
        <f t="shared" si="126"/>
        <v>5950</v>
      </c>
      <c r="R4099" s="139">
        <f t="shared" ca="1" si="127"/>
        <v>4100</v>
      </c>
      <c r="S4099" s="146"/>
      <c r="T4099" s="147"/>
      <c r="U4099" s="141"/>
      <c r="V4099" s="141"/>
      <c r="W4099" s="141"/>
      <c r="X4099" s="141"/>
      <c r="Y4099" s="141"/>
    </row>
    <row r="4100" spans="1:25" customFormat="1" ht="17.45" customHeight="1" thickBot="1">
      <c r="A4100" s="130"/>
      <c r="B4100" s="372"/>
      <c r="C4100" s="172"/>
      <c r="D4100" s="362" t="str">
        <f>HYPERLINK("https://miamia.ru/search/index.php?q="&amp;Q4100&amp;"&amp;s=Поиск?utm_source=Excel&amp;utm_medium=Nalichie&amp;utm_content="&amp;Q4100&amp;"","Посмотреть большую фотографию на сайте")</f>
        <v>Посмотреть большую фотографию на сайте</v>
      </c>
      <c r="E4100" s="363"/>
      <c r="F4100" s="363"/>
      <c r="G4100" s="363"/>
      <c r="H4100" s="363"/>
      <c r="I4100" s="363"/>
      <c r="J4100" s="363"/>
      <c r="K4100" s="363"/>
      <c r="L4100" s="363"/>
      <c r="M4100" s="363"/>
      <c r="N4100" s="364"/>
      <c r="O4100" s="145" t="str">
        <f ca="1">IF(D4100="цвет",SUM(O4101:INDIRECT("N"&amp;R4100)),IF(SUM(E4100:N4100)=0,"",SUM(E4100:N4100)))</f>
        <v/>
      </c>
      <c r="P4100" s="137" t="s">
        <v>98</v>
      </c>
      <c r="Q4100" s="138">
        <f t="shared" si="126"/>
        <v>5950</v>
      </c>
      <c r="R4100" s="139">
        <f t="shared" ca="1" si="127"/>
        <v>4100</v>
      </c>
      <c r="S4100" s="141"/>
      <c r="T4100" s="141"/>
      <c r="U4100" s="141"/>
      <c r="V4100" s="141"/>
      <c r="W4100" s="141"/>
      <c r="X4100" s="141"/>
      <c r="Y4100" s="141"/>
    </row>
    <row r="4101" spans="1:25" ht="17.25" thickBot="1">
      <c r="A4101" s="2"/>
      <c r="B4101" s="356" t="s">
        <v>956</v>
      </c>
      <c r="C4101" s="83">
        <v>5952</v>
      </c>
      <c r="D4101" s="98" t="s">
        <v>9</v>
      </c>
      <c r="E4101" s="99" t="s">
        <v>10</v>
      </c>
      <c r="F4101" s="99" t="s">
        <v>11</v>
      </c>
      <c r="G4101" s="99" t="s">
        <v>12</v>
      </c>
      <c r="H4101" s="99" t="s">
        <v>13</v>
      </c>
      <c r="I4101" s="99" t="s">
        <v>14</v>
      </c>
      <c r="J4101" s="99" t="s">
        <v>15</v>
      </c>
      <c r="K4101" s="99" t="s">
        <v>16</v>
      </c>
      <c r="L4101" s="99"/>
      <c r="M4101" s="99"/>
      <c r="N4101" s="99"/>
      <c r="O4101" s="59">
        <f ca="1">IF(D4101="цвет",SUM(O4102:INDIRECT("N"&amp;R4101)),IF(SUM(E4101:N4101)=0,"",SUM(E4101:N4101)))</f>
        <v>0</v>
      </c>
      <c r="P4101" s="68">
        <v>2582</v>
      </c>
      <c r="Q4101" s="138">
        <f t="shared" si="126"/>
        <v>5952</v>
      </c>
      <c r="R4101" s="139">
        <f t="shared" ca="1" si="127"/>
        <v>4104</v>
      </c>
      <c r="S4101" s="85">
        <v>2582</v>
      </c>
      <c r="T4101" s="86">
        <f ca="1">O4101*S4101</f>
        <v>0</v>
      </c>
    </row>
    <row r="4102" spans="1:25" ht="17.25" thickBot="1">
      <c r="A4102" s="2"/>
      <c r="B4102" s="357"/>
      <c r="C4102" s="75"/>
      <c r="D4102" s="5" t="s">
        <v>174</v>
      </c>
      <c r="E4102" s="7"/>
      <c r="F4102" s="351"/>
      <c r="G4102" s="181"/>
      <c r="H4102" s="181"/>
      <c r="I4102" s="351"/>
      <c r="J4102" s="351"/>
      <c r="K4102" s="181"/>
      <c r="L4102" s="7"/>
      <c r="M4102" s="7"/>
      <c r="N4102" s="7"/>
      <c r="O4102" s="91" t="str">
        <f ca="1">IF(D4102="цвет",SUM(O4103:INDIRECT("N"&amp;R4102)),IF(SUM(E4102:N4102)=0,"",SUM(E4102:N4102)))</f>
        <v/>
      </c>
      <c r="P4102" s="68" t="s">
        <v>98</v>
      </c>
      <c r="Q4102" s="138">
        <f t="shared" si="126"/>
        <v>5952</v>
      </c>
      <c r="R4102" s="139">
        <f t="shared" ca="1" si="127"/>
        <v>4104</v>
      </c>
      <c r="S4102" s="69"/>
      <c r="T4102" s="76"/>
    </row>
    <row r="4103" spans="1:25" ht="135" customHeight="1">
      <c r="A4103" s="2"/>
      <c r="B4103" s="366"/>
      <c r="C4103" s="75"/>
      <c r="D4103" s="383" t="s">
        <v>957</v>
      </c>
      <c r="E4103" s="384"/>
      <c r="F4103" s="384"/>
      <c r="G4103" s="384"/>
      <c r="H4103" s="384"/>
      <c r="I4103" s="384"/>
      <c r="J4103" s="384"/>
      <c r="K4103" s="384"/>
      <c r="L4103" s="384"/>
      <c r="M4103" s="384"/>
      <c r="N4103" s="385"/>
      <c r="O4103" s="91" t="str">
        <f ca="1">IF(D4103="цвет",SUM(O4104:INDIRECT("N"&amp;R4103)),IF(SUM(E4103:N4103)=0,"",SUM(E4103:N4103)))</f>
        <v/>
      </c>
      <c r="P4103" s="68" t="s">
        <v>98</v>
      </c>
      <c r="Q4103" s="138">
        <f t="shared" si="126"/>
        <v>5952</v>
      </c>
      <c r="R4103" s="139">
        <f t="shared" ca="1" si="127"/>
        <v>4104</v>
      </c>
      <c r="S4103" s="69"/>
      <c r="T4103" s="76"/>
    </row>
    <row r="4104" spans="1:25" ht="17.45" customHeight="1" thickBot="1">
      <c r="A4104" s="2"/>
      <c r="B4104" s="358"/>
      <c r="C4104" s="8"/>
      <c r="D4104" s="362" t="str">
        <f>HYPERLINK("https://miamia.ru/search/index.php?q="&amp;Q4104&amp;"&amp;s=Поиск?utm_source=Excel&amp;utm_medium=Nalichie&amp;utm_content="&amp;Q4104&amp;"","Посмотреть большую фотографию на сайте")</f>
        <v>Посмотреть большую фотографию на сайте</v>
      </c>
      <c r="E4104" s="363"/>
      <c r="F4104" s="363"/>
      <c r="G4104" s="363"/>
      <c r="H4104" s="363"/>
      <c r="I4104" s="363"/>
      <c r="J4104" s="363"/>
      <c r="K4104" s="363"/>
      <c r="L4104" s="363"/>
      <c r="M4104" s="363"/>
      <c r="N4104" s="364"/>
      <c r="O4104" s="91" t="str">
        <f ca="1">IF(D4104="цвет",SUM(O4105:INDIRECT("N"&amp;R4104)),IF(SUM(E4104:N4104)=0,"",SUM(E4104:N4104)))</f>
        <v/>
      </c>
      <c r="P4104" s="68" t="s">
        <v>98</v>
      </c>
      <c r="Q4104" s="138">
        <f t="shared" si="126"/>
        <v>5952</v>
      </c>
      <c r="R4104" s="139">
        <f t="shared" ca="1" si="127"/>
        <v>4104</v>
      </c>
      <c r="S4104" s="69"/>
      <c r="T4104" s="76"/>
    </row>
    <row r="4105" spans="1:25" ht="17.25" thickBot="1">
      <c r="A4105" s="2"/>
      <c r="B4105" s="356" t="s">
        <v>956</v>
      </c>
      <c r="C4105" s="83">
        <v>5953</v>
      </c>
      <c r="D4105" s="98" t="s">
        <v>9</v>
      </c>
      <c r="E4105" s="99" t="s">
        <v>10</v>
      </c>
      <c r="F4105" s="99" t="s">
        <v>17</v>
      </c>
      <c r="G4105" s="99" t="s">
        <v>18</v>
      </c>
      <c r="H4105" s="74" t="s">
        <v>19</v>
      </c>
      <c r="I4105" s="74" t="s">
        <v>23</v>
      </c>
      <c r="J4105" s="99" t="s">
        <v>15</v>
      </c>
      <c r="K4105" s="99"/>
      <c r="L4105" s="99"/>
      <c r="M4105" s="99"/>
      <c r="N4105" s="99"/>
      <c r="O4105" s="59">
        <f ca="1">IF(D4105="цвет",SUM(O4106:INDIRECT("N"&amp;R4105)),IF(SUM(E4105:N4105)=0,"",SUM(E4105:N4105)))</f>
        <v>0</v>
      </c>
      <c r="P4105" s="68">
        <v>3358</v>
      </c>
      <c r="Q4105" s="138">
        <f t="shared" si="126"/>
        <v>5953</v>
      </c>
      <c r="R4105" s="139">
        <f t="shared" ca="1" si="127"/>
        <v>4108</v>
      </c>
      <c r="S4105" s="85">
        <v>3358</v>
      </c>
      <c r="T4105" s="86">
        <f ca="1">O4105*S4105</f>
        <v>0</v>
      </c>
    </row>
    <row r="4106" spans="1:25" ht="17.25" thickBot="1">
      <c r="A4106" s="2"/>
      <c r="B4106" s="357"/>
      <c r="C4106" s="75"/>
      <c r="D4106" s="5" t="s">
        <v>174</v>
      </c>
      <c r="E4106" s="7"/>
      <c r="F4106" s="181"/>
      <c r="G4106" s="351"/>
      <c r="H4106" s="7"/>
      <c r="I4106" s="7"/>
      <c r="J4106" s="351"/>
      <c r="K4106" s="7"/>
      <c r="L4106" s="7"/>
      <c r="M4106" s="7"/>
      <c r="N4106" s="7"/>
      <c r="O4106" s="91" t="str">
        <f ca="1">IF(D4106="цвет",SUM(O4107:INDIRECT("N"&amp;R4106)),IF(SUM(E4106:N4106)=0,"",SUM(E4106:N4106)))</f>
        <v/>
      </c>
      <c r="P4106" s="68" t="s">
        <v>98</v>
      </c>
      <c r="Q4106" s="138">
        <f t="shared" si="126"/>
        <v>5953</v>
      </c>
      <c r="R4106" s="139">
        <f t="shared" ca="1" si="127"/>
        <v>4108</v>
      </c>
      <c r="S4106" s="69"/>
      <c r="T4106" s="76"/>
    </row>
    <row r="4107" spans="1:25" ht="135" customHeight="1">
      <c r="A4107" s="2"/>
      <c r="B4107" s="366"/>
      <c r="C4107" s="75"/>
      <c r="D4107" s="383" t="s">
        <v>1888</v>
      </c>
      <c r="E4107" s="384"/>
      <c r="F4107" s="384"/>
      <c r="G4107" s="384"/>
      <c r="H4107" s="384"/>
      <c r="I4107" s="384"/>
      <c r="J4107" s="384"/>
      <c r="K4107" s="384"/>
      <c r="L4107" s="384"/>
      <c r="M4107" s="384"/>
      <c r="N4107" s="385"/>
      <c r="O4107" s="91" t="str">
        <f ca="1">IF(D4107="цвет",SUM(O4108:INDIRECT("N"&amp;R4107)),IF(SUM(E4107:N4107)=0,"",SUM(E4107:N4107)))</f>
        <v/>
      </c>
      <c r="P4107" s="68" t="s">
        <v>98</v>
      </c>
      <c r="Q4107" s="138">
        <f t="shared" ref="Q4107:Q4170" si="128">IF(C4107&lt;&gt;0,C4107,Q4106)</f>
        <v>5953</v>
      </c>
      <c r="R4107" s="139">
        <f t="shared" ref="R4107:R4170" ca="1" si="129">IF(D4107="Посмотреть большую фотографию на сайте",CELL("строка",O4107),R4108)</f>
        <v>4108</v>
      </c>
      <c r="S4107" s="69"/>
      <c r="T4107" s="76"/>
    </row>
    <row r="4108" spans="1:25" ht="17.45" customHeight="1" thickBot="1">
      <c r="A4108" s="2"/>
      <c r="B4108" s="358"/>
      <c r="C4108" s="8"/>
      <c r="D4108" s="362" t="str">
        <f>HYPERLINK("https://miamia.ru/search/index.php?q="&amp;Q4108&amp;"&amp;s=Поиск?utm_source=Excel&amp;utm_medium=Nalichie&amp;utm_content="&amp;Q4108&amp;"","Посмотреть большую фотографию на сайте")</f>
        <v>Посмотреть большую фотографию на сайте</v>
      </c>
      <c r="E4108" s="363"/>
      <c r="F4108" s="363"/>
      <c r="G4108" s="363"/>
      <c r="H4108" s="363"/>
      <c r="I4108" s="363"/>
      <c r="J4108" s="363"/>
      <c r="K4108" s="363"/>
      <c r="L4108" s="363"/>
      <c r="M4108" s="363"/>
      <c r="N4108" s="364"/>
      <c r="O4108" s="91" t="str">
        <f ca="1">IF(D4108="цвет",SUM(O4109:INDIRECT("N"&amp;R4108)),IF(SUM(E4108:N4108)=0,"",SUM(E4108:N4108)))</f>
        <v/>
      </c>
      <c r="P4108" s="68" t="s">
        <v>98</v>
      </c>
      <c r="Q4108" s="138">
        <f t="shared" si="128"/>
        <v>5953</v>
      </c>
      <c r="R4108" s="139">
        <f t="shared" ca="1" si="129"/>
        <v>4108</v>
      </c>
      <c r="S4108" s="69"/>
      <c r="T4108" s="76"/>
    </row>
    <row r="4109" spans="1:25" ht="17.25" thickBot="1">
      <c r="A4109" s="2"/>
      <c r="B4109" s="356" t="s">
        <v>956</v>
      </c>
      <c r="C4109" s="83">
        <v>5955</v>
      </c>
      <c r="D4109" s="98" t="s">
        <v>9</v>
      </c>
      <c r="E4109" s="99" t="s">
        <v>10</v>
      </c>
      <c r="F4109" s="99" t="s">
        <v>17</v>
      </c>
      <c r="G4109" s="99" t="s">
        <v>18</v>
      </c>
      <c r="H4109" s="74" t="s">
        <v>19</v>
      </c>
      <c r="I4109" s="74" t="s">
        <v>23</v>
      </c>
      <c r="J4109" s="99"/>
      <c r="K4109" s="99"/>
      <c r="L4109" s="99"/>
      <c r="M4109" s="99"/>
      <c r="N4109" s="99"/>
      <c r="O4109" s="59">
        <f ca="1">IF(D4109="цвет",SUM(O4110:INDIRECT("N"&amp;R4109)),IF(SUM(E4109:N4109)=0,"",SUM(E4109:N4109)))</f>
        <v>0</v>
      </c>
      <c r="P4109" s="68">
        <v>3358</v>
      </c>
      <c r="Q4109" s="138">
        <f t="shared" si="128"/>
        <v>5955</v>
      </c>
      <c r="R4109" s="139">
        <f t="shared" ca="1" si="129"/>
        <v>4112</v>
      </c>
      <c r="S4109" s="85">
        <v>3358</v>
      </c>
      <c r="T4109" s="86">
        <f ca="1">O4109*S4109</f>
        <v>0</v>
      </c>
    </row>
    <row r="4110" spans="1:25" ht="17.25" thickBot="1">
      <c r="A4110" s="2"/>
      <c r="B4110" s="357"/>
      <c r="C4110" s="75"/>
      <c r="D4110" s="5" t="s">
        <v>174</v>
      </c>
      <c r="E4110" s="7"/>
      <c r="F4110" s="351"/>
      <c r="G4110" s="7"/>
      <c r="H4110" s="7"/>
      <c r="I4110" s="181"/>
      <c r="J4110" s="7"/>
      <c r="K4110" s="7"/>
      <c r="L4110" s="7"/>
      <c r="M4110" s="7"/>
      <c r="N4110" s="7"/>
      <c r="O4110" s="91" t="str">
        <f ca="1">IF(D4110="цвет",SUM(O4111:INDIRECT("N"&amp;R4110)),IF(SUM(E4110:N4110)=0,"",SUM(E4110:N4110)))</f>
        <v/>
      </c>
      <c r="P4110" s="68" t="s">
        <v>98</v>
      </c>
      <c r="Q4110" s="138">
        <f t="shared" si="128"/>
        <v>5955</v>
      </c>
      <c r="R4110" s="139">
        <f t="shared" ca="1" si="129"/>
        <v>4112</v>
      </c>
      <c r="S4110" s="69"/>
      <c r="T4110" s="76"/>
    </row>
    <row r="4111" spans="1:25" ht="135" customHeight="1">
      <c r="A4111" s="2"/>
      <c r="B4111" s="366"/>
      <c r="C4111" s="75"/>
      <c r="D4111" s="383" t="s">
        <v>958</v>
      </c>
      <c r="E4111" s="384"/>
      <c r="F4111" s="384"/>
      <c r="G4111" s="384"/>
      <c r="H4111" s="384"/>
      <c r="I4111" s="384"/>
      <c r="J4111" s="384"/>
      <c r="K4111" s="384"/>
      <c r="L4111" s="384"/>
      <c r="M4111" s="384"/>
      <c r="N4111" s="385"/>
      <c r="O4111" s="91" t="str">
        <f ca="1">IF(D4111="цвет",SUM(O4112:INDIRECT("N"&amp;R4111)),IF(SUM(E4111:N4111)=0,"",SUM(E4111:N4111)))</f>
        <v/>
      </c>
      <c r="P4111" s="68" t="s">
        <v>98</v>
      </c>
      <c r="Q4111" s="138">
        <f t="shared" si="128"/>
        <v>5955</v>
      </c>
      <c r="R4111" s="139">
        <f t="shared" ca="1" si="129"/>
        <v>4112</v>
      </c>
      <c r="S4111" s="69"/>
      <c r="T4111" s="76"/>
    </row>
    <row r="4112" spans="1:25" ht="17.45" customHeight="1" thickBot="1">
      <c r="A4112" s="2"/>
      <c r="B4112" s="358"/>
      <c r="C4112" s="8"/>
      <c r="D4112" s="362" t="str">
        <f>HYPERLINK("https://miamia.ru/search/index.php?q="&amp;Q4112&amp;"&amp;s=Поиск?utm_source=Excel&amp;utm_medium=Nalichie&amp;utm_content="&amp;Q4112&amp;"","Посмотреть большую фотографию на сайте")</f>
        <v>Посмотреть большую фотографию на сайте</v>
      </c>
      <c r="E4112" s="363"/>
      <c r="F4112" s="363"/>
      <c r="G4112" s="363"/>
      <c r="H4112" s="363"/>
      <c r="I4112" s="363"/>
      <c r="J4112" s="363"/>
      <c r="K4112" s="363"/>
      <c r="L4112" s="363"/>
      <c r="M4112" s="363"/>
      <c r="N4112" s="364"/>
      <c r="O4112" s="91" t="str">
        <f ca="1">IF(D4112="цвет",SUM(O4113:INDIRECT("N"&amp;R4112)),IF(SUM(E4112:N4112)=0,"",SUM(E4112:N4112)))</f>
        <v/>
      </c>
      <c r="P4112" s="68" t="s">
        <v>98</v>
      </c>
      <c r="Q4112" s="138">
        <f t="shared" si="128"/>
        <v>5955</v>
      </c>
      <c r="R4112" s="139">
        <f t="shared" ca="1" si="129"/>
        <v>4112</v>
      </c>
      <c r="S4112" s="69"/>
      <c r="T4112" s="76"/>
    </row>
    <row r="4113" spans="1:20" ht="17.25" thickBot="1">
      <c r="A4113" s="2"/>
      <c r="B4113" s="356" t="s">
        <v>956</v>
      </c>
      <c r="C4113" s="83">
        <v>5958</v>
      </c>
      <c r="D4113" s="98" t="s">
        <v>9</v>
      </c>
      <c r="E4113" s="99" t="s">
        <v>10</v>
      </c>
      <c r="F4113" s="99" t="s">
        <v>11</v>
      </c>
      <c r="G4113" s="99" t="s">
        <v>12</v>
      </c>
      <c r="H4113" s="99" t="s">
        <v>13</v>
      </c>
      <c r="I4113" s="99" t="s">
        <v>14</v>
      </c>
      <c r="J4113" s="99" t="s">
        <v>15</v>
      </c>
      <c r="K4113" s="99" t="s">
        <v>16</v>
      </c>
      <c r="L4113" s="99" t="s">
        <v>21</v>
      </c>
      <c r="M4113" s="99" t="s">
        <v>22</v>
      </c>
      <c r="N4113" s="99"/>
      <c r="O4113" s="59">
        <f ca="1">IF(D4113="цвет",SUM(O4114:INDIRECT("N"&amp;R4113)),IF(SUM(E4113:N4113)=0,"",SUM(E4113:N4113)))</f>
        <v>0</v>
      </c>
      <c r="P4113" s="68">
        <v>3099</v>
      </c>
      <c r="Q4113" s="138">
        <f t="shared" si="128"/>
        <v>5958</v>
      </c>
      <c r="R4113" s="139">
        <f t="shared" ca="1" si="129"/>
        <v>4116</v>
      </c>
      <c r="S4113" s="85">
        <v>3099</v>
      </c>
      <c r="T4113" s="86">
        <f ca="1">O4113*S4113</f>
        <v>0</v>
      </c>
    </row>
    <row r="4114" spans="1:20" ht="17.25" thickBot="1">
      <c r="A4114" s="2"/>
      <c r="B4114" s="357"/>
      <c r="C4114" s="75"/>
      <c r="D4114" s="5" t="s">
        <v>174</v>
      </c>
      <c r="E4114" s="7"/>
      <c r="F4114" s="7"/>
      <c r="G4114" s="7"/>
      <c r="H4114" s="181"/>
      <c r="I4114" s="7"/>
      <c r="J4114" s="7"/>
      <c r="K4114" s="7"/>
      <c r="L4114" s="181"/>
      <c r="M4114" s="7"/>
      <c r="N4114" s="7"/>
      <c r="O4114" s="91" t="str">
        <f ca="1">IF(D4114="цвет",SUM(O4115:INDIRECT("N"&amp;R4114)),IF(SUM(E4114:N4114)=0,"",SUM(E4114:N4114)))</f>
        <v/>
      </c>
      <c r="P4114" s="68" t="s">
        <v>98</v>
      </c>
      <c r="Q4114" s="138">
        <f t="shared" si="128"/>
        <v>5958</v>
      </c>
      <c r="R4114" s="139">
        <f t="shared" ca="1" si="129"/>
        <v>4116</v>
      </c>
      <c r="S4114" s="69"/>
      <c r="T4114" s="76"/>
    </row>
    <row r="4115" spans="1:20" ht="135" customHeight="1">
      <c r="A4115" s="2"/>
      <c r="B4115" s="366"/>
      <c r="C4115" s="75"/>
      <c r="D4115" s="383" t="s">
        <v>959</v>
      </c>
      <c r="E4115" s="384"/>
      <c r="F4115" s="384"/>
      <c r="G4115" s="384"/>
      <c r="H4115" s="384"/>
      <c r="I4115" s="384"/>
      <c r="J4115" s="384"/>
      <c r="K4115" s="384"/>
      <c r="L4115" s="384"/>
      <c r="M4115" s="384"/>
      <c r="N4115" s="385"/>
      <c r="O4115" s="91" t="str">
        <f ca="1">IF(D4115="цвет",SUM(O4116:INDIRECT("N"&amp;R4115)),IF(SUM(E4115:N4115)=0,"",SUM(E4115:N4115)))</f>
        <v/>
      </c>
      <c r="P4115" s="68" t="s">
        <v>98</v>
      </c>
      <c r="Q4115" s="138">
        <f t="shared" si="128"/>
        <v>5958</v>
      </c>
      <c r="R4115" s="139">
        <f t="shared" ca="1" si="129"/>
        <v>4116</v>
      </c>
      <c r="S4115" s="69"/>
      <c r="T4115" s="76"/>
    </row>
    <row r="4116" spans="1:20" ht="17.45" customHeight="1" thickBot="1">
      <c r="A4116" s="2"/>
      <c r="B4116" s="358"/>
      <c r="C4116" s="8"/>
      <c r="D4116" s="362" t="str">
        <f>HYPERLINK("https://miamia.ru/search/index.php?q="&amp;Q4116&amp;"&amp;s=Поиск?utm_source=Excel&amp;utm_medium=Nalichie&amp;utm_content="&amp;Q4116&amp;"","Посмотреть большую фотографию на сайте")</f>
        <v>Посмотреть большую фотографию на сайте</v>
      </c>
      <c r="E4116" s="363"/>
      <c r="F4116" s="363"/>
      <c r="G4116" s="363"/>
      <c r="H4116" s="363"/>
      <c r="I4116" s="363"/>
      <c r="J4116" s="363"/>
      <c r="K4116" s="363"/>
      <c r="L4116" s="363"/>
      <c r="M4116" s="363"/>
      <c r="N4116" s="364"/>
      <c r="O4116" s="91" t="str">
        <f ca="1">IF(D4116="цвет",SUM(O4117:INDIRECT("N"&amp;R4116)),IF(SUM(E4116:N4116)=0,"",SUM(E4116:N4116)))</f>
        <v/>
      </c>
      <c r="P4116" s="68" t="s">
        <v>98</v>
      </c>
      <c r="Q4116" s="138">
        <f t="shared" si="128"/>
        <v>5958</v>
      </c>
      <c r="R4116" s="139">
        <f t="shared" ca="1" si="129"/>
        <v>4116</v>
      </c>
      <c r="S4116" s="69"/>
      <c r="T4116" s="76"/>
    </row>
    <row r="4117" spans="1:20" ht="17.25" thickBot="1">
      <c r="A4117" s="2"/>
      <c r="B4117" s="356" t="s">
        <v>956</v>
      </c>
      <c r="C4117" s="83">
        <v>5959</v>
      </c>
      <c r="D4117" s="98" t="s">
        <v>9</v>
      </c>
      <c r="E4117" s="99" t="s">
        <v>10</v>
      </c>
      <c r="F4117" s="99" t="s">
        <v>17</v>
      </c>
      <c r="G4117" s="99" t="s">
        <v>18</v>
      </c>
      <c r="H4117" s="74" t="s">
        <v>19</v>
      </c>
      <c r="I4117" s="74" t="s">
        <v>23</v>
      </c>
      <c r="J4117" s="99"/>
      <c r="K4117" s="99"/>
      <c r="L4117" s="99"/>
      <c r="M4117" s="99"/>
      <c r="N4117" s="99"/>
      <c r="O4117" s="59">
        <f ca="1">IF(D4117="цвет",SUM(O4118:INDIRECT("N"&amp;R4117)),IF(SUM(E4117:N4117)=0,"",SUM(E4117:N4117)))</f>
        <v>0</v>
      </c>
      <c r="P4117" s="68">
        <v>3874</v>
      </c>
      <c r="Q4117" s="138">
        <f t="shared" si="128"/>
        <v>5959</v>
      </c>
      <c r="R4117" s="139">
        <f t="shared" ca="1" si="129"/>
        <v>4120</v>
      </c>
      <c r="S4117" s="85">
        <v>3874</v>
      </c>
      <c r="T4117" s="86">
        <f ca="1">O4117*S4117</f>
        <v>0</v>
      </c>
    </row>
    <row r="4118" spans="1:20" ht="17.25" thickBot="1">
      <c r="A4118" s="2"/>
      <c r="B4118" s="357"/>
      <c r="C4118" s="75"/>
      <c r="D4118" s="5" t="s">
        <v>174</v>
      </c>
      <c r="E4118" s="7"/>
      <c r="F4118" s="7"/>
      <c r="G4118" s="351"/>
      <c r="H4118" s="351"/>
      <c r="I4118" s="351"/>
      <c r="J4118" s="7"/>
      <c r="K4118" s="7"/>
      <c r="L4118" s="7"/>
      <c r="M4118" s="7"/>
      <c r="N4118" s="7"/>
      <c r="O4118" s="91" t="str">
        <f ca="1">IF(D4118="цвет",SUM(O4119:INDIRECT("N"&amp;R4118)),IF(SUM(E4118:N4118)=0,"",SUM(E4118:N4118)))</f>
        <v/>
      </c>
      <c r="P4118" s="68" t="s">
        <v>98</v>
      </c>
      <c r="Q4118" s="138">
        <f t="shared" si="128"/>
        <v>5959</v>
      </c>
      <c r="R4118" s="139">
        <f t="shared" ca="1" si="129"/>
        <v>4120</v>
      </c>
      <c r="S4118" s="69"/>
      <c r="T4118" s="76"/>
    </row>
    <row r="4119" spans="1:20" ht="135" customHeight="1">
      <c r="A4119" s="2"/>
      <c r="B4119" s="366"/>
      <c r="C4119" s="75"/>
      <c r="D4119" s="383" t="s">
        <v>1889</v>
      </c>
      <c r="E4119" s="384"/>
      <c r="F4119" s="384"/>
      <c r="G4119" s="384"/>
      <c r="H4119" s="384"/>
      <c r="I4119" s="384"/>
      <c r="J4119" s="384"/>
      <c r="K4119" s="384"/>
      <c r="L4119" s="384"/>
      <c r="M4119" s="384"/>
      <c r="N4119" s="385"/>
      <c r="O4119" s="91" t="str">
        <f ca="1">IF(D4119="цвет",SUM(O4120:INDIRECT("N"&amp;R4119)),IF(SUM(E4119:N4119)=0,"",SUM(E4119:N4119)))</f>
        <v/>
      </c>
      <c r="P4119" s="68" t="s">
        <v>98</v>
      </c>
      <c r="Q4119" s="138">
        <f t="shared" si="128"/>
        <v>5959</v>
      </c>
      <c r="R4119" s="139">
        <f t="shared" ca="1" si="129"/>
        <v>4120</v>
      </c>
      <c r="S4119" s="69"/>
      <c r="T4119" s="76"/>
    </row>
    <row r="4120" spans="1:20" ht="17.45" customHeight="1" thickBot="1">
      <c r="A4120" s="2"/>
      <c r="B4120" s="358"/>
      <c r="C4120" s="8"/>
      <c r="D4120" s="362" t="str">
        <f>HYPERLINK("https://miamia.ru/search/index.php?q="&amp;Q4120&amp;"&amp;s=Поиск?utm_source=Excel&amp;utm_medium=Nalichie&amp;utm_content="&amp;Q4120&amp;"","Посмотреть большую фотографию на сайте")</f>
        <v>Посмотреть большую фотографию на сайте</v>
      </c>
      <c r="E4120" s="363"/>
      <c r="F4120" s="363"/>
      <c r="G4120" s="363"/>
      <c r="H4120" s="363"/>
      <c r="I4120" s="363"/>
      <c r="J4120" s="363"/>
      <c r="K4120" s="363"/>
      <c r="L4120" s="363"/>
      <c r="M4120" s="363"/>
      <c r="N4120" s="364"/>
      <c r="O4120" s="91" t="str">
        <f ca="1">IF(D4120="цвет",SUM(O4121:INDIRECT("N"&amp;R4120)),IF(SUM(E4120:N4120)=0,"",SUM(E4120:N4120)))</f>
        <v/>
      </c>
      <c r="P4120" s="68" t="s">
        <v>98</v>
      </c>
      <c r="Q4120" s="138">
        <f t="shared" si="128"/>
        <v>5959</v>
      </c>
      <c r="R4120" s="139">
        <f t="shared" ca="1" si="129"/>
        <v>4120</v>
      </c>
      <c r="S4120" s="69"/>
      <c r="T4120" s="76"/>
    </row>
    <row r="4121" spans="1:20" ht="17.25" thickBot="1">
      <c r="A4121" s="2"/>
      <c r="B4121" s="356" t="s">
        <v>956</v>
      </c>
      <c r="C4121" s="83">
        <v>5974</v>
      </c>
      <c r="D4121" s="98" t="s">
        <v>9</v>
      </c>
      <c r="E4121" s="99" t="s">
        <v>10</v>
      </c>
      <c r="F4121" s="99" t="s">
        <v>11</v>
      </c>
      <c r="G4121" s="99" t="s">
        <v>12</v>
      </c>
      <c r="H4121" s="99" t="s">
        <v>13</v>
      </c>
      <c r="I4121" s="99" t="s">
        <v>14</v>
      </c>
      <c r="J4121" s="99" t="s">
        <v>15</v>
      </c>
      <c r="K4121" s="99" t="s">
        <v>16</v>
      </c>
      <c r="L4121" s="99"/>
      <c r="M4121" s="99"/>
      <c r="N4121" s="99"/>
      <c r="O4121" s="59">
        <f ca="1">IF(D4121="цвет",SUM(O4122:INDIRECT("N"&amp;R4121)),IF(SUM(E4121:N4121)=0,"",SUM(E4121:N4121)))</f>
        <v>0</v>
      </c>
      <c r="P4121" s="68">
        <v>2582</v>
      </c>
      <c r="Q4121" s="138">
        <f t="shared" si="128"/>
        <v>5974</v>
      </c>
      <c r="R4121" s="139">
        <f t="shared" ca="1" si="129"/>
        <v>4124</v>
      </c>
      <c r="S4121" s="85">
        <v>2582</v>
      </c>
      <c r="T4121" s="86">
        <f ca="1">O4121*S4121</f>
        <v>0</v>
      </c>
    </row>
    <row r="4122" spans="1:20" ht="17.25" thickBot="1">
      <c r="A4122" s="2"/>
      <c r="B4122" s="357"/>
      <c r="C4122" s="75"/>
      <c r="D4122" s="5" t="s">
        <v>174</v>
      </c>
      <c r="E4122" s="7"/>
      <c r="F4122" s="7"/>
      <c r="G4122" s="7"/>
      <c r="H4122" s="181"/>
      <c r="I4122" s="181"/>
      <c r="J4122" s="181"/>
      <c r="K4122" s="7"/>
      <c r="L4122" s="7"/>
      <c r="M4122" s="7"/>
      <c r="N4122" s="7"/>
      <c r="O4122" s="91" t="str">
        <f ca="1">IF(D4122="цвет",SUM(O4123:INDIRECT("N"&amp;R4122)),IF(SUM(E4122:N4122)=0,"",SUM(E4122:N4122)))</f>
        <v/>
      </c>
      <c r="P4122" s="68" t="s">
        <v>98</v>
      </c>
      <c r="Q4122" s="138">
        <f t="shared" si="128"/>
        <v>5974</v>
      </c>
      <c r="R4122" s="139">
        <f t="shared" ca="1" si="129"/>
        <v>4124</v>
      </c>
      <c r="S4122" s="69"/>
      <c r="T4122" s="76"/>
    </row>
    <row r="4123" spans="1:20" ht="135" customHeight="1">
      <c r="A4123" s="2"/>
      <c r="B4123" s="366"/>
      <c r="C4123" s="75"/>
      <c r="D4123" s="383" t="s">
        <v>961</v>
      </c>
      <c r="E4123" s="384"/>
      <c r="F4123" s="384"/>
      <c r="G4123" s="384"/>
      <c r="H4123" s="384"/>
      <c r="I4123" s="384"/>
      <c r="J4123" s="384"/>
      <c r="K4123" s="384"/>
      <c r="L4123" s="384"/>
      <c r="M4123" s="384"/>
      <c r="N4123" s="385"/>
      <c r="O4123" s="91" t="str">
        <f ca="1">IF(D4123="цвет",SUM(O4124:INDIRECT("N"&amp;R4123)),IF(SUM(E4123:N4123)=0,"",SUM(E4123:N4123)))</f>
        <v/>
      </c>
      <c r="P4123" s="68" t="s">
        <v>98</v>
      </c>
      <c r="Q4123" s="138">
        <f t="shared" si="128"/>
        <v>5974</v>
      </c>
      <c r="R4123" s="139">
        <f t="shared" ca="1" si="129"/>
        <v>4124</v>
      </c>
      <c r="S4123" s="69"/>
      <c r="T4123" s="76"/>
    </row>
    <row r="4124" spans="1:20" ht="17.45" customHeight="1" thickBot="1">
      <c r="A4124" s="2"/>
      <c r="B4124" s="358"/>
      <c r="C4124" s="8"/>
      <c r="D4124" s="362" t="str">
        <f>HYPERLINK("https://miamia.ru/search/index.php?q="&amp;Q4124&amp;"&amp;s=Поиск?utm_source=Excel&amp;utm_medium=Nalichie&amp;utm_content="&amp;Q4124&amp;"","Посмотреть большую фотографию на сайте")</f>
        <v>Посмотреть большую фотографию на сайте</v>
      </c>
      <c r="E4124" s="363"/>
      <c r="F4124" s="363"/>
      <c r="G4124" s="363"/>
      <c r="H4124" s="363"/>
      <c r="I4124" s="363"/>
      <c r="J4124" s="363"/>
      <c r="K4124" s="363"/>
      <c r="L4124" s="363"/>
      <c r="M4124" s="363"/>
      <c r="N4124" s="364"/>
      <c r="O4124" s="91" t="str">
        <f ca="1">IF(D4124="цвет",SUM(O4125:INDIRECT("N"&amp;R4124)),IF(SUM(E4124:N4124)=0,"",SUM(E4124:N4124)))</f>
        <v/>
      </c>
      <c r="P4124" s="68" t="s">
        <v>98</v>
      </c>
      <c r="Q4124" s="138">
        <f t="shared" si="128"/>
        <v>5974</v>
      </c>
      <c r="R4124" s="139">
        <f t="shared" ca="1" si="129"/>
        <v>4124</v>
      </c>
      <c r="S4124" s="69"/>
      <c r="T4124" s="76"/>
    </row>
    <row r="4125" spans="1:20" ht="17.25" thickBot="1">
      <c r="A4125" s="2"/>
      <c r="B4125" s="356" t="s">
        <v>956</v>
      </c>
      <c r="C4125" s="83">
        <v>5975</v>
      </c>
      <c r="D4125" s="98" t="s">
        <v>9</v>
      </c>
      <c r="E4125" s="99" t="s">
        <v>10</v>
      </c>
      <c r="F4125" s="99" t="s">
        <v>11</v>
      </c>
      <c r="G4125" s="99" t="s">
        <v>12</v>
      </c>
      <c r="H4125" s="99" t="s">
        <v>13</v>
      </c>
      <c r="I4125" s="99" t="s">
        <v>14</v>
      </c>
      <c r="J4125" s="99" t="s">
        <v>15</v>
      </c>
      <c r="K4125" s="99" t="s">
        <v>16</v>
      </c>
      <c r="L4125" s="99" t="s">
        <v>21</v>
      </c>
      <c r="M4125" s="99" t="s">
        <v>22</v>
      </c>
      <c r="N4125" s="99"/>
      <c r="O4125" s="59">
        <f ca="1">IF(D4125="цвет",SUM(O4126:INDIRECT("N"&amp;R4125)),IF(SUM(E4125:N4125)=0,"",SUM(E4125:N4125)))</f>
        <v>0</v>
      </c>
      <c r="P4125" s="68">
        <v>4650</v>
      </c>
      <c r="Q4125" s="138">
        <f t="shared" si="128"/>
        <v>5975</v>
      </c>
      <c r="R4125" s="139">
        <f t="shared" ca="1" si="129"/>
        <v>4128</v>
      </c>
      <c r="S4125" s="85">
        <v>4650</v>
      </c>
      <c r="T4125" s="86">
        <f ca="1">O4125*S4125</f>
        <v>0</v>
      </c>
    </row>
    <row r="4126" spans="1:20" ht="17.25" thickBot="1">
      <c r="A4126" s="2"/>
      <c r="B4126" s="357"/>
      <c r="C4126" s="75"/>
      <c r="D4126" s="5" t="s">
        <v>174</v>
      </c>
      <c r="E4126" s="181"/>
      <c r="F4126" s="351"/>
      <c r="G4126" s="351"/>
      <c r="H4126" s="351"/>
      <c r="I4126" s="351"/>
      <c r="J4126" s="351"/>
      <c r="K4126" s="351"/>
      <c r="L4126" s="181"/>
      <c r="M4126" s="7"/>
      <c r="N4126" s="7"/>
      <c r="O4126" s="91" t="str">
        <f ca="1">IF(D4126="цвет",SUM(O4127:INDIRECT("N"&amp;R4126)),IF(SUM(E4126:N4126)=0,"",SUM(E4126:N4126)))</f>
        <v/>
      </c>
      <c r="P4126" s="68" t="s">
        <v>98</v>
      </c>
      <c r="Q4126" s="138">
        <f t="shared" si="128"/>
        <v>5975</v>
      </c>
      <c r="R4126" s="139">
        <f t="shared" ca="1" si="129"/>
        <v>4128</v>
      </c>
      <c r="S4126" s="69"/>
      <c r="T4126" s="76"/>
    </row>
    <row r="4127" spans="1:20" ht="135" customHeight="1">
      <c r="A4127" s="2"/>
      <c r="B4127" s="366"/>
      <c r="C4127" s="75"/>
      <c r="D4127" s="383" t="s">
        <v>960</v>
      </c>
      <c r="E4127" s="384"/>
      <c r="F4127" s="384"/>
      <c r="G4127" s="384"/>
      <c r="H4127" s="384"/>
      <c r="I4127" s="384"/>
      <c r="J4127" s="384"/>
      <c r="K4127" s="384"/>
      <c r="L4127" s="384"/>
      <c r="M4127" s="384"/>
      <c r="N4127" s="385"/>
      <c r="O4127" s="91" t="str">
        <f ca="1">IF(D4127="цвет",SUM(O4128:INDIRECT("N"&amp;R4127)),IF(SUM(E4127:N4127)=0,"",SUM(E4127:N4127)))</f>
        <v/>
      </c>
      <c r="P4127" s="68" t="s">
        <v>98</v>
      </c>
      <c r="Q4127" s="138">
        <f t="shared" si="128"/>
        <v>5975</v>
      </c>
      <c r="R4127" s="139">
        <f t="shared" ca="1" si="129"/>
        <v>4128</v>
      </c>
      <c r="S4127" s="69"/>
      <c r="T4127" s="69"/>
    </row>
    <row r="4128" spans="1:20" ht="17.45" customHeight="1" thickBot="1">
      <c r="A4128" s="2"/>
      <c r="B4128" s="358"/>
      <c r="C4128" s="8"/>
      <c r="D4128" s="362" t="str">
        <f>HYPERLINK("https://miamia.ru/search/index.php?q="&amp;Q4128&amp;"&amp;s=Поиск?utm_source=Excel&amp;utm_medium=Nalichie&amp;utm_content="&amp;Q4128&amp;"","Посмотреть большую фотографию на сайте")</f>
        <v>Посмотреть большую фотографию на сайте</v>
      </c>
      <c r="E4128" s="363"/>
      <c r="F4128" s="363"/>
      <c r="G4128" s="363"/>
      <c r="H4128" s="363"/>
      <c r="I4128" s="363"/>
      <c r="J4128" s="363"/>
      <c r="K4128" s="363"/>
      <c r="L4128" s="363"/>
      <c r="M4128" s="363"/>
      <c r="N4128" s="364"/>
      <c r="O4128" s="91" t="str">
        <f ca="1">IF(D4128="цвет",SUM(O4129:INDIRECT("N"&amp;R4128)),IF(SUM(E4128:N4128)=0,"",SUM(E4128:N4128)))</f>
        <v/>
      </c>
      <c r="P4128" s="68" t="s">
        <v>98</v>
      </c>
      <c r="Q4128" s="138">
        <f t="shared" si="128"/>
        <v>5975</v>
      </c>
      <c r="R4128" s="139">
        <f t="shared" ca="1" si="129"/>
        <v>4128</v>
      </c>
      <c r="S4128" s="69"/>
      <c r="T4128" s="76"/>
    </row>
    <row r="4129" spans="1:20" ht="17.25" thickBot="1">
      <c r="A4129" s="2"/>
      <c r="B4129" s="356" t="s">
        <v>956</v>
      </c>
      <c r="C4129" s="83">
        <v>5976</v>
      </c>
      <c r="D4129" s="98" t="s">
        <v>9</v>
      </c>
      <c r="E4129" s="99" t="s">
        <v>10</v>
      </c>
      <c r="F4129" s="99" t="s">
        <v>11</v>
      </c>
      <c r="G4129" s="99" t="s">
        <v>12</v>
      </c>
      <c r="H4129" s="99" t="s">
        <v>13</v>
      </c>
      <c r="I4129" s="99" t="s">
        <v>14</v>
      </c>
      <c r="J4129" s="99" t="s">
        <v>15</v>
      </c>
      <c r="K4129" s="99" t="s">
        <v>16</v>
      </c>
      <c r="L4129" s="99"/>
      <c r="M4129" s="99"/>
      <c r="N4129" s="99"/>
      <c r="O4129" s="59">
        <f ca="1">IF(D4129="цвет",SUM(O4130:INDIRECT("N"&amp;R4129)),IF(SUM(E4129:N4129)=0,"",SUM(E4129:N4129)))</f>
        <v>0</v>
      </c>
      <c r="P4129" s="68">
        <v>3358</v>
      </c>
      <c r="Q4129" s="138">
        <f t="shared" si="128"/>
        <v>5976</v>
      </c>
      <c r="R4129" s="139">
        <f t="shared" ca="1" si="129"/>
        <v>4132</v>
      </c>
      <c r="S4129" s="85">
        <v>3358</v>
      </c>
      <c r="T4129" s="86">
        <f ca="1">O4129*S4129</f>
        <v>0</v>
      </c>
    </row>
    <row r="4130" spans="1:20" ht="17.25" thickBot="1">
      <c r="A4130" s="2"/>
      <c r="B4130" s="357"/>
      <c r="C4130" s="75"/>
      <c r="D4130" s="5" t="s">
        <v>174</v>
      </c>
      <c r="E4130" s="7"/>
      <c r="F4130" s="181"/>
      <c r="G4130" s="7"/>
      <c r="H4130" s="7"/>
      <c r="I4130" s="7"/>
      <c r="J4130" s="181"/>
      <c r="K4130" s="7"/>
      <c r="L4130" s="7"/>
      <c r="M4130" s="7"/>
      <c r="N4130" s="7"/>
      <c r="O4130" s="91" t="str">
        <f ca="1">IF(D4130="цвет",SUM(O4131:INDIRECT("N"&amp;R4130)),IF(SUM(E4130:N4130)=0,"",SUM(E4130:N4130)))</f>
        <v/>
      </c>
      <c r="P4130" s="68" t="s">
        <v>98</v>
      </c>
      <c r="Q4130" s="138">
        <f t="shared" si="128"/>
        <v>5976</v>
      </c>
      <c r="R4130" s="139">
        <f t="shared" ca="1" si="129"/>
        <v>4132</v>
      </c>
      <c r="S4130" s="69"/>
      <c r="T4130" s="76"/>
    </row>
    <row r="4131" spans="1:20" ht="135" customHeight="1">
      <c r="A4131" s="2"/>
      <c r="B4131" s="366"/>
      <c r="C4131" s="75"/>
      <c r="D4131" s="383" t="s">
        <v>1890</v>
      </c>
      <c r="E4131" s="384"/>
      <c r="F4131" s="384"/>
      <c r="G4131" s="384"/>
      <c r="H4131" s="384"/>
      <c r="I4131" s="384"/>
      <c r="J4131" s="384"/>
      <c r="K4131" s="384"/>
      <c r="L4131" s="384"/>
      <c r="M4131" s="384"/>
      <c r="N4131" s="385"/>
      <c r="O4131" s="91" t="str">
        <f ca="1">IF(D4131="цвет",SUM(O4132:INDIRECT("N"&amp;R4131)),IF(SUM(E4131:N4131)=0,"",SUM(E4131:N4131)))</f>
        <v/>
      </c>
      <c r="P4131" s="68" t="s">
        <v>98</v>
      </c>
      <c r="Q4131" s="138">
        <f t="shared" si="128"/>
        <v>5976</v>
      </c>
      <c r="R4131" s="139">
        <f t="shared" ca="1" si="129"/>
        <v>4132</v>
      </c>
      <c r="S4131" s="69"/>
      <c r="T4131" s="69"/>
    </row>
    <row r="4132" spans="1:20" ht="17.45" customHeight="1" thickBot="1">
      <c r="A4132" s="2"/>
      <c r="B4132" s="358"/>
      <c r="C4132" s="8"/>
      <c r="D4132" s="362" t="str">
        <f>HYPERLINK("https://miamia.ru/search/index.php?q="&amp;Q4132&amp;"&amp;s=Поиск?utm_source=Excel&amp;utm_medium=Nalichie&amp;utm_content="&amp;Q4132&amp;"","Посмотреть большую фотографию на сайте")</f>
        <v>Посмотреть большую фотографию на сайте</v>
      </c>
      <c r="E4132" s="363"/>
      <c r="F4132" s="363"/>
      <c r="G4132" s="363"/>
      <c r="H4132" s="363"/>
      <c r="I4132" s="363"/>
      <c r="J4132" s="363"/>
      <c r="K4132" s="363"/>
      <c r="L4132" s="363"/>
      <c r="M4132" s="363"/>
      <c r="N4132" s="364"/>
      <c r="O4132" s="91" t="str">
        <f ca="1">IF(D4132="цвет",SUM(O4133:INDIRECT("N"&amp;R4132)),IF(SUM(E4132:N4132)=0,"",SUM(E4132:N4132)))</f>
        <v/>
      </c>
      <c r="P4132" s="68" t="s">
        <v>98</v>
      </c>
      <c r="Q4132" s="138">
        <f t="shared" si="128"/>
        <v>5976</v>
      </c>
      <c r="R4132" s="139">
        <f t="shared" ca="1" si="129"/>
        <v>4132</v>
      </c>
      <c r="S4132" s="69"/>
      <c r="T4132" s="76"/>
    </row>
    <row r="4133" spans="1:20" ht="23.1" customHeight="1" thickBot="1">
      <c r="A4133" s="2"/>
      <c r="B4133" s="28" t="s">
        <v>756</v>
      </c>
      <c r="C4133" s="29"/>
      <c r="D4133" s="30"/>
      <c r="E4133" s="31"/>
      <c r="F4133" s="31"/>
      <c r="G4133" s="31"/>
      <c r="H4133" s="31"/>
      <c r="I4133" s="31"/>
      <c r="J4133" s="31"/>
      <c r="K4133" s="31"/>
      <c r="L4133" s="31"/>
      <c r="M4133" s="31"/>
      <c r="N4133" s="31"/>
      <c r="O4133" s="91" t="str">
        <f ca="1">IF(D4133="цвет",SUM(O4134:INDIRECT("N"&amp;R4133)),IF(SUM(E4133:N4133)=0,"",SUM(E4133:N4133)))</f>
        <v/>
      </c>
      <c r="P4133" s="68" t="s">
        <v>98</v>
      </c>
      <c r="Q4133" s="138">
        <f t="shared" si="128"/>
        <v>5976</v>
      </c>
      <c r="R4133" s="139">
        <f t="shared" ca="1" si="129"/>
        <v>4137</v>
      </c>
    </row>
    <row r="4134" spans="1:20" ht="17.25" thickBot="1">
      <c r="A4134" s="2"/>
      <c r="B4134" s="356" t="s">
        <v>757</v>
      </c>
      <c r="C4134" s="83">
        <v>4058</v>
      </c>
      <c r="D4134" s="98" t="s">
        <v>9</v>
      </c>
      <c r="E4134" s="74" t="s">
        <v>12</v>
      </c>
      <c r="F4134" s="74" t="s">
        <v>13</v>
      </c>
      <c r="G4134" s="99" t="s">
        <v>14</v>
      </c>
      <c r="H4134" s="99" t="s">
        <v>15</v>
      </c>
      <c r="I4134" s="99" t="s">
        <v>16</v>
      </c>
      <c r="J4134" s="99" t="s">
        <v>21</v>
      </c>
      <c r="K4134" s="99" t="s">
        <v>22</v>
      </c>
      <c r="L4134" s="99"/>
      <c r="M4134" s="99"/>
      <c r="N4134" s="100"/>
      <c r="O4134" s="93">
        <f ca="1">IF(D4134="цвет",SUM(O4135:INDIRECT("N"&amp;R4134)),IF(SUM(E4134:N4134)=0,"",SUM(E4134:N4134)))</f>
        <v>0</v>
      </c>
      <c r="P4134" s="68">
        <v>2970</v>
      </c>
      <c r="Q4134" s="138">
        <f t="shared" si="128"/>
        <v>4058</v>
      </c>
      <c r="R4134" s="139">
        <f t="shared" ca="1" si="129"/>
        <v>4137</v>
      </c>
      <c r="S4134" s="101">
        <v>2970</v>
      </c>
      <c r="T4134" s="62">
        <f ca="1">S4134*O4134</f>
        <v>0</v>
      </c>
    </row>
    <row r="4135" spans="1:20" ht="17.25" thickBot="1">
      <c r="A4135" s="2"/>
      <c r="B4135" s="357"/>
      <c r="C4135" s="75"/>
      <c r="D4135" s="5" t="s">
        <v>29</v>
      </c>
      <c r="E4135" s="7"/>
      <c r="F4135" s="351"/>
      <c r="G4135" s="351"/>
      <c r="H4135" s="351"/>
      <c r="I4135" s="351"/>
      <c r="J4135" s="351"/>
      <c r="K4135" s="351"/>
      <c r="L4135" s="7"/>
      <c r="M4135" s="7"/>
      <c r="N4135" s="97"/>
      <c r="O4135" s="94" t="str">
        <f ca="1">IF(D4135="цвет",SUM(O4136:INDIRECT("N"&amp;R4135)),IF(SUM(E4135:N4135)=0,"",SUM(E4135:N4135)))</f>
        <v/>
      </c>
      <c r="P4135" s="68" t="s">
        <v>98</v>
      </c>
      <c r="Q4135" s="138">
        <f t="shared" si="128"/>
        <v>4058</v>
      </c>
      <c r="R4135" s="139">
        <f t="shared" ca="1" si="129"/>
        <v>4137</v>
      </c>
      <c r="S4135" s="69"/>
      <c r="T4135" s="102"/>
    </row>
    <row r="4136" spans="1:20" ht="135" customHeight="1">
      <c r="A4136" s="2"/>
      <c r="B4136" s="357"/>
      <c r="C4136" s="75"/>
      <c r="D4136" s="359" t="s">
        <v>1271</v>
      </c>
      <c r="E4136" s="360"/>
      <c r="F4136" s="360"/>
      <c r="G4136" s="360"/>
      <c r="H4136" s="360"/>
      <c r="I4136" s="360"/>
      <c r="J4136" s="360"/>
      <c r="K4136" s="360"/>
      <c r="L4136" s="360"/>
      <c r="M4136" s="360"/>
      <c r="N4136" s="360"/>
      <c r="O4136" s="94" t="str">
        <f ca="1">IF(D4136="цвет",SUM(O4137:INDIRECT("N"&amp;R4136)),IF(SUM(E4136:N4136)=0,"",SUM(E4136:N4136)))</f>
        <v/>
      </c>
      <c r="P4136" s="68" t="s">
        <v>98</v>
      </c>
      <c r="Q4136" s="138">
        <f t="shared" si="128"/>
        <v>4058</v>
      </c>
      <c r="R4136" s="139">
        <f t="shared" ca="1" si="129"/>
        <v>4137</v>
      </c>
      <c r="S4136" s="69"/>
      <c r="T4136" s="102"/>
    </row>
    <row r="4137" spans="1:20" ht="17.45" customHeight="1" thickBot="1">
      <c r="A4137" s="2"/>
      <c r="B4137" s="365"/>
      <c r="C4137" s="77"/>
      <c r="D4137" s="362" t="str">
        <f>HYPERLINK("https://miamia.ru/search/index.php?q="&amp;Q4137&amp;"&amp;s=Поиск?utm_source=Excel&amp;utm_medium=Nalichie&amp;utm_content="&amp;Q4137&amp;"","Посмотреть большую фотографию на сайте")</f>
        <v>Посмотреть большую фотографию на сайте</v>
      </c>
      <c r="E4137" s="363"/>
      <c r="F4137" s="363"/>
      <c r="G4137" s="363"/>
      <c r="H4137" s="363"/>
      <c r="I4137" s="363"/>
      <c r="J4137" s="363"/>
      <c r="K4137" s="363"/>
      <c r="L4137" s="363"/>
      <c r="M4137" s="363"/>
      <c r="N4137" s="363"/>
      <c r="O4137" s="94" t="str">
        <f ca="1">IF(D4137="цвет",SUM(O4138:INDIRECT("N"&amp;R4137)),IF(SUM(E4137:N4137)=0,"",SUM(E4137:N4137)))</f>
        <v/>
      </c>
      <c r="P4137" s="68" t="s">
        <v>98</v>
      </c>
      <c r="Q4137" s="138">
        <f t="shared" si="128"/>
        <v>4058</v>
      </c>
      <c r="R4137" s="139">
        <f t="shared" ca="1" si="129"/>
        <v>4137</v>
      </c>
      <c r="S4137" s="69"/>
      <c r="T4137" s="102"/>
    </row>
    <row r="4138" spans="1:20" ht="17.25" thickBot="1">
      <c r="A4138" s="2"/>
      <c r="B4138" s="356" t="s">
        <v>757</v>
      </c>
      <c r="C4138" s="83">
        <v>4057</v>
      </c>
      <c r="D4138" s="98" t="s">
        <v>9</v>
      </c>
      <c r="E4138" s="99" t="s">
        <v>17</v>
      </c>
      <c r="F4138" s="74" t="s">
        <v>18</v>
      </c>
      <c r="G4138" s="74" t="s">
        <v>19</v>
      </c>
      <c r="H4138" s="74" t="s">
        <v>23</v>
      </c>
      <c r="I4138" s="99"/>
      <c r="J4138" s="99"/>
      <c r="K4138" s="99"/>
      <c r="L4138" s="99"/>
      <c r="M4138" s="99"/>
      <c r="N4138" s="100"/>
      <c r="O4138" s="93">
        <f ca="1">IF(D4138="цвет",SUM(O4139:INDIRECT("N"&amp;R4138)),IF(SUM(E4138:N4138)=0,"",SUM(E4138:N4138)))</f>
        <v>0</v>
      </c>
      <c r="P4138" s="68">
        <v>3228</v>
      </c>
      <c r="Q4138" s="138">
        <f t="shared" si="128"/>
        <v>4057</v>
      </c>
      <c r="R4138" s="139">
        <f t="shared" ca="1" si="129"/>
        <v>4141</v>
      </c>
      <c r="S4138" s="101">
        <v>3228</v>
      </c>
      <c r="T4138" s="62">
        <f ca="1">S4138*O4138</f>
        <v>0</v>
      </c>
    </row>
    <row r="4139" spans="1:20" ht="17.25" thickBot="1">
      <c r="A4139" s="2"/>
      <c r="B4139" s="357"/>
      <c r="C4139" s="75"/>
      <c r="D4139" s="5" t="s">
        <v>29</v>
      </c>
      <c r="E4139" s="7"/>
      <c r="F4139" s="7"/>
      <c r="G4139" s="7"/>
      <c r="H4139" s="181"/>
      <c r="I4139" s="7"/>
      <c r="J4139" s="7"/>
      <c r="K4139" s="7"/>
      <c r="L4139" s="7"/>
      <c r="M4139" s="7"/>
      <c r="N4139" s="97"/>
      <c r="O4139" s="94" t="str">
        <f ca="1">IF(D4139="цвет",SUM(O4140:INDIRECT("N"&amp;R4139)),IF(SUM(E4139:N4139)=0,"",SUM(E4139:N4139)))</f>
        <v/>
      </c>
      <c r="P4139" s="68" t="s">
        <v>98</v>
      </c>
      <c r="Q4139" s="138">
        <f t="shared" si="128"/>
        <v>4057</v>
      </c>
      <c r="R4139" s="139">
        <f t="shared" ca="1" si="129"/>
        <v>4141</v>
      </c>
      <c r="S4139" s="69"/>
      <c r="T4139" s="102"/>
    </row>
    <row r="4140" spans="1:20" ht="135" customHeight="1">
      <c r="A4140" s="2"/>
      <c r="B4140" s="357"/>
      <c r="C4140" s="75"/>
      <c r="D4140" s="359" t="s">
        <v>1278</v>
      </c>
      <c r="E4140" s="360"/>
      <c r="F4140" s="360"/>
      <c r="G4140" s="360"/>
      <c r="H4140" s="360"/>
      <c r="I4140" s="360"/>
      <c r="J4140" s="360"/>
      <c r="K4140" s="360"/>
      <c r="L4140" s="360"/>
      <c r="M4140" s="360"/>
      <c r="N4140" s="360"/>
      <c r="O4140" s="94" t="str">
        <f ca="1">IF(D4140="цвет",SUM(O4141:INDIRECT("N"&amp;R4140)),IF(SUM(E4140:N4140)=0,"",SUM(E4140:N4140)))</f>
        <v/>
      </c>
      <c r="P4140" s="68" t="s">
        <v>98</v>
      </c>
      <c r="Q4140" s="138">
        <f t="shared" si="128"/>
        <v>4057</v>
      </c>
      <c r="R4140" s="139">
        <f t="shared" ca="1" si="129"/>
        <v>4141</v>
      </c>
      <c r="S4140" s="69"/>
      <c r="T4140" s="102"/>
    </row>
    <row r="4141" spans="1:20" ht="17.45" customHeight="1" thickBot="1">
      <c r="A4141" s="2"/>
      <c r="B4141" s="365"/>
      <c r="C4141" s="77"/>
      <c r="D4141" s="362" t="str">
        <f>HYPERLINK("https://miamia.ru/search/index.php?q="&amp;Q4141&amp;"&amp;s=Поиск?utm_source=Excel&amp;utm_medium=Nalichie&amp;utm_content="&amp;Q4141&amp;"","Посмотреть большую фотографию на сайте")</f>
        <v>Посмотреть большую фотографию на сайте</v>
      </c>
      <c r="E4141" s="363"/>
      <c r="F4141" s="363"/>
      <c r="G4141" s="363"/>
      <c r="H4141" s="363"/>
      <c r="I4141" s="363"/>
      <c r="J4141" s="363"/>
      <c r="K4141" s="363"/>
      <c r="L4141" s="363"/>
      <c r="M4141" s="363"/>
      <c r="N4141" s="363"/>
      <c r="O4141" s="94" t="str">
        <f ca="1">IF(D4141="цвет",SUM(O4142:INDIRECT("N"&amp;R4141)),IF(SUM(E4141:N4141)=0,"",SUM(E4141:N4141)))</f>
        <v/>
      </c>
      <c r="P4141" s="68" t="s">
        <v>98</v>
      </c>
      <c r="Q4141" s="138">
        <f t="shared" si="128"/>
        <v>4057</v>
      </c>
      <c r="R4141" s="139">
        <f t="shared" ca="1" si="129"/>
        <v>4141</v>
      </c>
      <c r="S4141" s="69"/>
      <c r="T4141" s="102"/>
    </row>
    <row r="4142" spans="1:20" ht="17.25" thickBot="1">
      <c r="A4142" s="2"/>
      <c r="B4142" s="356" t="s">
        <v>757</v>
      </c>
      <c r="C4142" s="83">
        <v>4059</v>
      </c>
      <c r="D4142" s="98" t="s">
        <v>9</v>
      </c>
      <c r="E4142" s="99" t="s">
        <v>17</v>
      </c>
      <c r="F4142" s="74" t="s">
        <v>18</v>
      </c>
      <c r="G4142" s="74" t="s">
        <v>19</v>
      </c>
      <c r="H4142" s="74" t="s">
        <v>23</v>
      </c>
      <c r="I4142" s="99"/>
      <c r="J4142" s="99"/>
      <c r="K4142" s="99"/>
      <c r="L4142" s="99"/>
      <c r="M4142" s="99"/>
      <c r="N4142" s="100"/>
      <c r="O4142" s="93">
        <f ca="1">IF(D4142="цвет",SUM(O4143:INDIRECT("N"&amp;R4142)),IF(SUM(E4142:N4142)=0,"",SUM(E4142:N4142)))</f>
        <v>0</v>
      </c>
      <c r="P4142" s="68">
        <v>3874</v>
      </c>
      <c r="Q4142" s="138">
        <f t="shared" si="128"/>
        <v>4059</v>
      </c>
      <c r="R4142" s="139">
        <f t="shared" ca="1" si="129"/>
        <v>4145</v>
      </c>
      <c r="S4142" s="101">
        <v>3874</v>
      </c>
      <c r="T4142" s="62">
        <f ca="1">S4142*O4142</f>
        <v>0</v>
      </c>
    </row>
    <row r="4143" spans="1:20" ht="17.25" thickBot="1">
      <c r="A4143" s="2"/>
      <c r="B4143" s="357"/>
      <c r="C4143" s="75"/>
      <c r="D4143" s="5" t="s">
        <v>29</v>
      </c>
      <c r="E4143" s="7"/>
      <c r="F4143" s="7"/>
      <c r="G4143" s="181"/>
      <c r="H4143" s="351"/>
      <c r="I4143" s="7"/>
      <c r="J4143" s="7"/>
      <c r="K4143" s="7"/>
      <c r="L4143" s="7"/>
      <c r="M4143" s="7"/>
      <c r="N4143" s="97"/>
      <c r="O4143" s="94" t="str">
        <f ca="1">IF(D4143="цвет",SUM(O4144:INDIRECT("N"&amp;R4143)),IF(SUM(E4143:N4143)=0,"",SUM(E4143:N4143)))</f>
        <v/>
      </c>
      <c r="P4143" s="68" t="s">
        <v>98</v>
      </c>
      <c r="Q4143" s="138">
        <f t="shared" si="128"/>
        <v>4059</v>
      </c>
      <c r="R4143" s="139">
        <f t="shared" ca="1" si="129"/>
        <v>4145</v>
      </c>
      <c r="S4143" s="69"/>
      <c r="T4143" s="102"/>
    </row>
    <row r="4144" spans="1:20" ht="135" customHeight="1">
      <c r="A4144" s="2"/>
      <c r="B4144" s="357"/>
      <c r="C4144" s="75"/>
      <c r="D4144" s="359" t="s">
        <v>758</v>
      </c>
      <c r="E4144" s="360"/>
      <c r="F4144" s="360"/>
      <c r="G4144" s="360"/>
      <c r="H4144" s="360"/>
      <c r="I4144" s="360"/>
      <c r="J4144" s="360"/>
      <c r="K4144" s="360"/>
      <c r="L4144" s="360"/>
      <c r="M4144" s="360"/>
      <c r="N4144" s="360"/>
      <c r="O4144" s="94" t="str">
        <f ca="1">IF(D4144="цвет",SUM(O4145:INDIRECT("N"&amp;R4144)),IF(SUM(E4144:N4144)=0,"",SUM(E4144:N4144)))</f>
        <v/>
      </c>
      <c r="P4144" s="68" t="s">
        <v>98</v>
      </c>
      <c r="Q4144" s="138">
        <f t="shared" si="128"/>
        <v>4059</v>
      </c>
      <c r="R4144" s="139">
        <f t="shared" ca="1" si="129"/>
        <v>4145</v>
      </c>
      <c r="S4144" s="69"/>
      <c r="T4144" s="102"/>
    </row>
    <row r="4145" spans="1:20" ht="17.45" customHeight="1" thickBot="1">
      <c r="A4145" s="2"/>
      <c r="B4145" s="365"/>
      <c r="C4145" s="77"/>
      <c r="D4145" s="362" t="str">
        <f>HYPERLINK("https://miamia.ru/search/index.php?q="&amp;Q4145&amp;"&amp;s=Поиск?utm_source=Excel&amp;utm_medium=Nalichie&amp;utm_content="&amp;Q4145&amp;"","Посмотреть большую фотографию на сайте")</f>
        <v>Посмотреть большую фотографию на сайте</v>
      </c>
      <c r="E4145" s="363"/>
      <c r="F4145" s="363"/>
      <c r="G4145" s="363"/>
      <c r="H4145" s="363"/>
      <c r="I4145" s="363"/>
      <c r="J4145" s="363"/>
      <c r="K4145" s="363"/>
      <c r="L4145" s="363"/>
      <c r="M4145" s="363"/>
      <c r="N4145" s="363"/>
      <c r="O4145" s="94" t="str">
        <f ca="1">IF(D4145="цвет",SUM(O4146:INDIRECT("N"&amp;R4145)),IF(SUM(E4145:N4145)=0,"",SUM(E4145:N4145)))</f>
        <v/>
      </c>
      <c r="P4145" s="68" t="s">
        <v>98</v>
      </c>
      <c r="Q4145" s="138">
        <f t="shared" si="128"/>
        <v>4059</v>
      </c>
      <c r="R4145" s="139">
        <f t="shared" ca="1" si="129"/>
        <v>4145</v>
      </c>
      <c r="S4145" s="69"/>
      <c r="T4145" s="102"/>
    </row>
    <row r="4146" spans="1:20" ht="17.25" thickBot="1">
      <c r="A4146" s="2"/>
      <c r="B4146" s="356" t="s">
        <v>757</v>
      </c>
      <c r="C4146" s="83">
        <v>4210</v>
      </c>
      <c r="D4146" s="98" t="s">
        <v>9</v>
      </c>
      <c r="E4146" s="99" t="s">
        <v>11</v>
      </c>
      <c r="F4146" s="74" t="s">
        <v>12</v>
      </c>
      <c r="G4146" s="74" t="s">
        <v>13</v>
      </c>
      <c r="H4146" s="99" t="s">
        <v>14</v>
      </c>
      <c r="I4146" s="99" t="s">
        <v>15</v>
      </c>
      <c r="J4146" s="99" t="s">
        <v>16</v>
      </c>
      <c r="K4146" s="99"/>
      <c r="L4146" s="99"/>
      <c r="M4146" s="99"/>
      <c r="N4146" s="100"/>
      <c r="O4146" s="93">
        <f ca="1">IF(D4146="цвет",SUM(O4147:INDIRECT("N"&amp;R4146)),IF(SUM(E4146:N4146)=0,"",SUM(E4146:N4146)))</f>
        <v>0</v>
      </c>
      <c r="P4146" s="68">
        <v>2582</v>
      </c>
      <c r="Q4146" s="138">
        <f t="shared" si="128"/>
        <v>4210</v>
      </c>
      <c r="R4146" s="139">
        <f t="shared" ca="1" si="129"/>
        <v>4149</v>
      </c>
      <c r="S4146" s="101">
        <v>2582</v>
      </c>
      <c r="T4146" s="62">
        <f ca="1">S4146*O4146</f>
        <v>0</v>
      </c>
    </row>
    <row r="4147" spans="1:20" ht="17.25" thickBot="1">
      <c r="A4147" s="2"/>
      <c r="B4147" s="357"/>
      <c r="C4147" s="75"/>
      <c r="D4147" s="5" t="s">
        <v>29</v>
      </c>
      <c r="E4147" s="351"/>
      <c r="F4147" s="351"/>
      <c r="G4147" s="351"/>
      <c r="H4147" s="351"/>
      <c r="I4147" s="351"/>
      <c r="J4147" s="351"/>
      <c r="K4147" s="7"/>
      <c r="L4147" s="7"/>
      <c r="M4147" s="7"/>
      <c r="N4147" s="97"/>
      <c r="O4147" s="94" t="str">
        <f ca="1">IF(D4147="цвет",SUM(O4148:INDIRECT("N"&amp;R4147)),IF(SUM(E4147:N4147)=0,"",SUM(E4147:N4147)))</f>
        <v/>
      </c>
      <c r="P4147" s="68" t="s">
        <v>98</v>
      </c>
      <c r="Q4147" s="138">
        <f t="shared" si="128"/>
        <v>4210</v>
      </c>
      <c r="R4147" s="139">
        <f t="shared" ca="1" si="129"/>
        <v>4149</v>
      </c>
      <c r="S4147" s="69"/>
      <c r="T4147" s="102"/>
    </row>
    <row r="4148" spans="1:20" ht="135" customHeight="1">
      <c r="A4148" s="2"/>
      <c r="B4148" s="357"/>
      <c r="C4148" s="75"/>
      <c r="D4148" s="359" t="s">
        <v>1272</v>
      </c>
      <c r="E4148" s="360"/>
      <c r="F4148" s="360"/>
      <c r="G4148" s="360"/>
      <c r="H4148" s="360"/>
      <c r="I4148" s="360"/>
      <c r="J4148" s="360"/>
      <c r="K4148" s="360"/>
      <c r="L4148" s="360"/>
      <c r="M4148" s="360"/>
      <c r="N4148" s="360"/>
      <c r="O4148" s="94" t="str">
        <f ca="1">IF(D4148="цвет",SUM(O4149:INDIRECT("N"&amp;R4148)),IF(SUM(E4148:N4148)=0,"",SUM(E4148:N4148)))</f>
        <v/>
      </c>
      <c r="P4148" s="68" t="s">
        <v>98</v>
      </c>
      <c r="Q4148" s="138">
        <f t="shared" si="128"/>
        <v>4210</v>
      </c>
      <c r="R4148" s="139">
        <f t="shared" ca="1" si="129"/>
        <v>4149</v>
      </c>
      <c r="S4148" s="69"/>
      <c r="T4148" s="102"/>
    </row>
    <row r="4149" spans="1:20" ht="17.45" customHeight="1" thickBot="1">
      <c r="A4149" s="2"/>
      <c r="B4149" s="365"/>
      <c r="C4149" s="77"/>
      <c r="D4149" s="362" t="str">
        <f>HYPERLINK("https://miamia.ru/search/index.php?q="&amp;Q4149&amp;"&amp;s=Поиск?utm_source=Excel&amp;utm_medium=Nalichie&amp;utm_content="&amp;Q4149&amp;"","Посмотреть большую фотографию на сайте")</f>
        <v>Посмотреть большую фотографию на сайте</v>
      </c>
      <c r="E4149" s="363"/>
      <c r="F4149" s="363"/>
      <c r="G4149" s="363"/>
      <c r="H4149" s="363"/>
      <c r="I4149" s="363"/>
      <c r="J4149" s="363"/>
      <c r="K4149" s="363"/>
      <c r="L4149" s="363"/>
      <c r="M4149" s="363"/>
      <c r="N4149" s="363"/>
      <c r="O4149" s="94" t="str">
        <f ca="1">IF(D4149="цвет",SUM(O4150:INDIRECT("N"&amp;R4149)),IF(SUM(E4149:N4149)=0,"",SUM(E4149:N4149)))</f>
        <v/>
      </c>
      <c r="P4149" s="68" t="s">
        <v>98</v>
      </c>
      <c r="Q4149" s="138">
        <f t="shared" si="128"/>
        <v>4210</v>
      </c>
      <c r="R4149" s="139">
        <f t="shared" ca="1" si="129"/>
        <v>4149</v>
      </c>
      <c r="S4149" s="69"/>
      <c r="T4149" s="102"/>
    </row>
    <row r="4150" spans="1:20" ht="17.25" thickBot="1">
      <c r="A4150" s="2"/>
      <c r="B4150" s="356" t="s">
        <v>757</v>
      </c>
      <c r="C4150" s="83">
        <v>4211</v>
      </c>
      <c r="D4150" s="98" t="s">
        <v>9</v>
      </c>
      <c r="E4150" s="99" t="s">
        <v>11</v>
      </c>
      <c r="F4150" s="74" t="s">
        <v>12</v>
      </c>
      <c r="G4150" s="74" t="s">
        <v>13</v>
      </c>
      <c r="H4150" s="99" t="s">
        <v>14</v>
      </c>
      <c r="I4150" s="99" t="s">
        <v>15</v>
      </c>
      <c r="J4150" s="99" t="s">
        <v>16</v>
      </c>
      <c r="K4150" s="99" t="s">
        <v>21</v>
      </c>
      <c r="L4150" s="99" t="s">
        <v>22</v>
      </c>
      <c r="M4150" s="99"/>
      <c r="N4150" s="100"/>
      <c r="O4150" s="93">
        <f ca="1">IF(D4150="цвет",SUM(O4151:INDIRECT("N"&amp;R4150)),IF(SUM(E4150:N4150)=0,"",SUM(E4150:N4150)))</f>
        <v>0</v>
      </c>
      <c r="P4150" s="68">
        <v>2582</v>
      </c>
      <c r="Q4150" s="138">
        <f t="shared" si="128"/>
        <v>4211</v>
      </c>
      <c r="R4150" s="139">
        <f t="shared" ca="1" si="129"/>
        <v>4153</v>
      </c>
      <c r="S4150" s="101">
        <v>2582</v>
      </c>
      <c r="T4150" s="62">
        <f ca="1">S4150*O4150</f>
        <v>0</v>
      </c>
    </row>
    <row r="4151" spans="1:20" ht="17.25" thickBot="1">
      <c r="A4151" s="2"/>
      <c r="B4151" s="357"/>
      <c r="C4151" s="75"/>
      <c r="D4151" s="5" t="s">
        <v>29</v>
      </c>
      <c r="E4151" s="7"/>
      <c r="F4151" s="7"/>
      <c r="G4151" s="181"/>
      <c r="H4151" s="351"/>
      <c r="I4151" s="351"/>
      <c r="J4151" s="351"/>
      <c r="K4151" s="351"/>
      <c r="L4151" s="351"/>
      <c r="M4151" s="7"/>
      <c r="N4151" s="97"/>
      <c r="O4151" s="94" t="str">
        <f ca="1">IF(D4151="цвет",SUM(O4152:INDIRECT("N"&amp;R4151)),IF(SUM(E4151:N4151)=0,"",SUM(E4151:N4151)))</f>
        <v/>
      </c>
      <c r="P4151" s="68" t="s">
        <v>98</v>
      </c>
      <c r="Q4151" s="138">
        <f t="shared" si="128"/>
        <v>4211</v>
      </c>
      <c r="R4151" s="139">
        <f t="shared" ca="1" si="129"/>
        <v>4153</v>
      </c>
      <c r="S4151" s="69"/>
      <c r="T4151" s="102"/>
    </row>
    <row r="4152" spans="1:20" ht="135" customHeight="1">
      <c r="A4152" s="2"/>
      <c r="B4152" s="357"/>
      <c r="C4152" s="75"/>
      <c r="D4152" s="359" t="s">
        <v>1273</v>
      </c>
      <c r="E4152" s="360"/>
      <c r="F4152" s="360"/>
      <c r="G4152" s="360"/>
      <c r="H4152" s="360"/>
      <c r="I4152" s="360"/>
      <c r="J4152" s="360"/>
      <c r="K4152" s="360"/>
      <c r="L4152" s="360"/>
      <c r="M4152" s="360"/>
      <c r="N4152" s="360"/>
      <c r="O4152" s="94" t="str">
        <f ca="1">IF(D4152="цвет",SUM(O4153:INDIRECT("N"&amp;R4152)),IF(SUM(E4152:N4152)=0,"",SUM(E4152:N4152)))</f>
        <v/>
      </c>
      <c r="P4152" s="68" t="s">
        <v>98</v>
      </c>
      <c r="Q4152" s="138">
        <f t="shared" si="128"/>
        <v>4211</v>
      </c>
      <c r="R4152" s="139">
        <f t="shared" ca="1" si="129"/>
        <v>4153</v>
      </c>
      <c r="S4152" s="69"/>
      <c r="T4152" s="102"/>
    </row>
    <row r="4153" spans="1:20" ht="17.45" customHeight="1" thickBot="1">
      <c r="A4153" s="2"/>
      <c r="B4153" s="365"/>
      <c r="C4153" s="77"/>
      <c r="D4153" s="362" t="str">
        <f>HYPERLINK("https://miamia.ru/search/index.php?q="&amp;Q4153&amp;"&amp;s=Поиск?utm_source=Excel&amp;utm_medium=Nalichie&amp;utm_content="&amp;Q4153&amp;"","Посмотреть большую фотографию на сайте")</f>
        <v>Посмотреть большую фотографию на сайте</v>
      </c>
      <c r="E4153" s="363"/>
      <c r="F4153" s="363"/>
      <c r="G4153" s="363"/>
      <c r="H4153" s="363"/>
      <c r="I4153" s="363"/>
      <c r="J4153" s="363"/>
      <c r="K4153" s="363"/>
      <c r="L4153" s="363"/>
      <c r="M4153" s="363"/>
      <c r="N4153" s="363"/>
      <c r="O4153" s="94" t="str">
        <f ca="1">IF(D4153="цвет",SUM(O4154:INDIRECT("N"&amp;R4153)),IF(SUM(E4153:N4153)=0,"",SUM(E4153:N4153)))</f>
        <v/>
      </c>
      <c r="P4153" s="68" t="s">
        <v>98</v>
      </c>
      <c r="Q4153" s="138">
        <f t="shared" si="128"/>
        <v>4211</v>
      </c>
      <c r="R4153" s="139">
        <f t="shared" ca="1" si="129"/>
        <v>4153</v>
      </c>
      <c r="S4153" s="69"/>
      <c r="T4153" s="102"/>
    </row>
    <row r="4154" spans="1:20" ht="17.25" thickBot="1">
      <c r="A4154" s="2"/>
      <c r="B4154" s="356" t="s">
        <v>757</v>
      </c>
      <c r="C4154" s="83">
        <v>4212</v>
      </c>
      <c r="D4154" s="98" t="s">
        <v>9</v>
      </c>
      <c r="E4154" s="99" t="s">
        <v>11</v>
      </c>
      <c r="F4154" s="74" t="s">
        <v>12</v>
      </c>
      <c r="G4154" s="74" t="s">
        <v>13</v>
      </c>
      <c r="H4154" s="99" t="s">
        <v>14</v>
      </c>
      <c r="I4154" s="99" t="s">
        <v>15</v>
      </c>
      <c r="J4154" s="99" t="s">
        <v>16</v>
      </c>
      <c r="K4154" s="99" t="s">
        <v>21</v>
      </c>
      <c r="L4154" s="99" t="s">
        <v>22</v>
      </c>
      <c r="M4154" s="99"/>
      <c r="N4154" s="100"/>
      <c r="O4154" s="93">
        <f ca="1">IF(D4154="цвет",SUM(O4155:INDIRECT("N"&amp;R4154)),IF(SUM(E4154:N4154)=0,"",SUM(E4154:N4154)))</f>
        <v>0</v>
      </c>
      <c r="P4154" s="68">
        <v>2582</v>
      </c>
      <c r="Q4154" s="138">
        <f t="shared" si="128"/>
        <v>4212</v>
      </c>
      <c r="R4154" s="139">
        <f t="shared" ca="1" si="129"/>
        <v>4157</v>
      </c>
      <c r="S4154" s="101">
        <v>2582</v>
      </c>
      <c r="T4154" s="62">
        <f ca="1">S4154*O4154</f>
        <v>0</v>
      </c>
    </row>
    <row r="4155" spans="1:20" ht="17.25" thickBot="1">
      <c r="A4155" s="2"/>
      <c r="B4155" s="357"/>
      <c r="C4155" s="75"/>
      <c r="D4155" s="5" t="s">
        <v>29</v>
      </c>
      <c r="E4155" s="7"/>
      <c r="F4155" s="7"/>
      <c r="G4155" s="181"/>
      <c r="H4155" s="7"/>
      <c r="I4155" s="351"/>
      <c r="J4155" s="351"/>
      <c r="K4155" s="7"/>
      <c r="L4155" s="7"/>
      <c r="M4155" s="7"/>
      <c r="N4155" s="97"/>
      <c r="O4155" s="94" t="str">
        <f ca="1">IF(D4155="цвет",SUM(O4156:INDIRECT("N"&amp;R4155)),IF(SUM(E4155:N4155)=0,"",SUM(E4155:N4155)))</f>
        <v/>
      </c>
      <c r="P4155" s="68" t="s">
        <v>98</v>
      </c>
      <c r="Q4155" s="138">
        <f t="shared" si="128"/>
        <v>4212</v>
      </c>
      <c r="R4155" s="139">
        <f t="shared" ca="1" si="129"/>
        <v>4157</v>
      </c>
      <c r="S4155" s="69"/>
      <c r="T4155" s="102"/>
    </row>
    <row r="4156" spans="1:20" ht="135" customHeight="1">
      <c r="A4156" s="2"/>
      <c r="B4156" s="357"/>
      <c r="C4156" s="75"/>
      <c r="D4156" s="359" t="s">
        <v>1275</v>
      </c>
      <c r="E4156" s="360"/>
      <c r="F4156" s="360"/>
      <c r="G4156" s="360"/>
      <c r="H4156" s="360"/>
      <c r="I4156" s="360"/>
      <c r="J4156" s="360"/>
      <c r="K4156" s="360"/>
      <c r="L4156" s="360"/>
      <c r="M4156" s="360"/>
      <c r="N4156" s="360"/>
      <c r="O4156" s="94" t="str">
        <f ca="1">IF(D4156="цвет",SUM(O4157:INDIRECT("N"&amp;R4156)),IF(SUM(E4156:N4156)=0,"",SUM(E4156:N4156)))</f>
        <v/>
      </c>
      <c r="P4156" s="68" t="s">
        <v>98</v>
      </c>
      <c r="Q4156" s="138">
        <f t="shared" si="128"/>
        <v>4212</v>
      </c>
      <c r="R4156" s="139">
        <f t="shared" ca="1" si="129"/>
        <v>4157</v>
      </c>
      <c r="S4156" s="69"/>
      <c r="T4156" s="102"/>
    </row>
    <row r="4157" spans="1:20" ht="17.45" customHeight="1" thickBot="1">
      <c r="A4157" s="2"/>
      <c r="B4157" s="365"/>
      <c r="C4157" s="77"/>
      <c r="D4157" s="362" t="str">
        <f>HYPERLINK("https://miamia.ru/search/index.php?q="&amp;Q4157&amp;"&amp;s=Поиск?utm_source=Excel&amp;utm_medium=Nalichie&amp;utm_content="&amp;Q4157&amp;"","Посмотреть большую фотографию на сайте")</f>
        <v>Посмотреть большую фотографию на сайте</v>
      </c>
      <c r="E4157" s="363"/>
      <c r="F4157" s="363"/>
      <c r="G4157" s="363"/>
      <c r="H4157" s="363"/>
      <c r="I4157" s="363"/>
      <c r="J4157" s="363"/>
      <c r="K4157" s="363"/>
      <c r="L4157" s="363"/>
      <c r="M4157" s="363"/>
      <c r="N4157" s="363"/>
      <c r="O4157" s="94" t="str">
        <f ca="1">IF(D4157="цвет",SUM(O4158:INDIRECT("N"&amp;R4157)),IF(SUM(E4157:N4157)=0,"",SUM(E4157:N4157)))</f>
        <v/>
      </c>
      <c r="P4157" s="68" t="s">
        <v>98</v>
      </c>
      <c r="Q4157" s="138">
        <f t="shared" si="128"/>
        <v>4212</v>
      </c>
      <c r="R4157" s="139">
        <f t="shared" ca="1" si="129"/>
        <v>4157</v>
      </c>
      <c r="S4157" s="69"/>
      <c r="T4157" s="102"/>
    </row>
    <row r="4158" spans="1:20" ht="17.25" thickBot="1">
      <c r="A4158" s="2"/>
      <c r="B4158" s="356" t="s">
        <v>757</v>
      </c>
      <c r="C4158" s="83">
        <v>4213</v>
      </c>
      <c r="D4158" s="98" t="s">
        <v>9</v>
      </c>
      <c r="E4158" s="99" t="s">
        <v>17</v>
      </c>
      <c r="F4158" s="74" t="s">
        <v>18</v>
      </c>
      <c r="G4158" s="74" t="s">
        <v>19</v>
      </c>
      <c r="H4158" s="74" t="s">
        <v>23</v>
      </c>
      <c r="I4158" s="99"/>
      <c r="J4158" s="99"/>
      <c r="K4158" s="99"/>
      <c r="L4158" s="99"/>
      <c r="M4158" s="99"/>
      <c r="N4158" s="100"/>
      <c r="O4158" s="93">
        <f ca="1">IF(D4158="цвет",SUM(O4159:INDIRECT("N"&amp;R4158)),IF(SUM(E4158:N4158)=0,"",SUM(E4158:N4158)))</f>
        <v>0</v>
      </c>
      <c r="P4158" s="68">
        <v>3228</v>
      </c>
      <c r="Q4158" s="138">
        <f t="shared" si="128"/>
        <v>4213</v>
      </c>
      <c r="R4158" s="139">
        <f t="shared" ca="1" si="129"/>
        <v>4161</v>
      </c>
      <c r="S4158" s="101">
        <v>3228</v>
      </c>
      <c r="T4158" s="62">
        <f ca="1">S4158*O4158</f>
        <v>0</v>
      </c>
    </row>
    <row r="4159" spans="1:20" ht="17.25" thickBot="1">
      <c r="A4159" s="2"/>
      <c r="B4159" s="357"/>
      <c r="C4159" s="75"/>
      <c r="D4159" s="5" t="s">
        <v>29</v>
      </c>
      <c r="E4159" s="7"/>
      <c r="F4159" s="351"/>
      <c r="G4159" s="351"/>
      <c r="H4159" s="351"/>
      <c r="I4159" s="7"/>
      <c r="J4159" s="7"/>
      <c r="K4159" s="7"/>
      <c r="L4159" s="7"/>
      <c r="M4159" s="7"/>
      <c r="N4159" s="97"/>
      <c r="O4159" s="94" t="str">
        <f ca="1">IF(D4159="цвет",SUM(O4160:INDIRECT("N"&amp;R4159)),IF(SUM(E4159:N4159)=0,"",SUM(E4159:N4159)))</f>
        <v/>
      </c>
      <c r="P4159" s="68" t="s">
        <v>98</v>
      </c>
      <c r="Q4159" s="138">
        <f t="shared" si="128"/>
        <v>4213</v>
      </c>
      <c r="R4159" s="139">
        <f t="shared" ca="1" si="129"/>
        <v>4161</v>
      </c>
      <c r="S4159" s="69"/>
      <c r="T4159" s="102"/>
    </row>
    <row r="4160" spans="1:20" ht="135" customHeight="1">
      <c r="A4160" s="2"/>
      <c r="B4160" s="357"/>
      <c r="C4160" s="75"/>
      <c r="D4160" s="359" t="s">
        <v>1279</v>
      </c>
      <c r="E4160" s="360"/>
      <c r="F4160" s="360"/>
      <c r="G4160" s="360"/>
      <c r="H4160" s="360"/>
      <c r="I4160" s="360"/>
      <c r="J4160" s="360"/>
      <c r="K4160" s="360"/>
      <c r="L4160" s="360"/>
      <c r="M4160" s="360"/>
      <c r="N4160" s="360"/>
      <c r="O4160" s="94" t="str">
        <f ca="1">IF(D4160="цвет",SUM(O4161:INDIRECT("N"&amp;R4160)),IF(SUM(E4160:N4160)=0,"",SUM(E4160:N4160)))</f>
        <v/>
      </c>
      <c r="P4160" s="68" t="s">
        <v>98</v>
      </c>
      <c r="Q4160" s="138">
        <f t="shared" si="128"/>
        <v>4213</v>
      </c>
      <c r="R4160" s="139">
        <f t="shared" ca="1" si="129"/>
        <v>4161</v>
      </c>
      <c r="S4160" s="69"/>
      <c r="T4160" s="102"/>
    </row>
    <row r="4161" spans="1:20" ht="17.45" customHeight="1" thickBot="1">
      <c r="A4161" s="2"/>
      <c r="B4161" s="365"/>
      <c r="C4161" s="77"/>
      <c r="D4161" s="362" t="str">
        <f>HYPERLINK("https://miamia.ru/search/index.php?q="&amp;Q4161&amp;"&amp;s=Поиск?utm_source=Excel&amp;utm_medium=Nalichie&amp;utm_content="&amp;Q4161&amp;"","Посмотреть большую фотографию на сайте")</f>
        <v>Посмотреть большую фотографию на сайте</v>
      </c>
      <c r="E4161" s="363"/>
      <c r="F4161" s="363"/>
      <c r="G4161" s="363"/>
      <c r="H4161" s="363"/>
      <c r="I4161" s="363"/>
      <c r="J4161" s="363"/>
      <c r="K4161" s="363"/>
      <c r="L4161" s="363"/>
      <c r="M4161" s="363"/>
      <c r="N4161" s="363"/>
      <c r="O4161" s="94" t="str">
        <f ca="1">IF(D4161="цвет",SUM(O4162:INDIRECT("N"&amp;R4161)),IF(SUM(E4161:N4161)=0,"",SUM(E4161:N4161)))</f>
        <v/>
      </c>
      <c r="P4161" s="68" t="s">
        <v>98</v>
      </c>
      <c r="Q4161" s="138">
        <f t="shared" si="128"/>
        <v>4213</v>
      </c>
      <c r="R4161" s="139">
        <f t="shared" ca="1" si="129"/>
        <v>4161</v>
      </c>
      <c r="S4161" s="69"/>
      <c r="T4161" s="102"/>
    </row>
    <row r="4162" spans="1:20" ht="17.25" thickBot="1">
      <c r="A4162" s="2"/>
      <c r="B4162" s="356" t="s">
        <v>757</v>
      </c>
      <c r="C4162" s="83">
        <v>4214</v>
      </c>
      <c r="D4162" s="98" t="s">
        <v>9</v>
      </c>
      <c r="E4162" s="99" t="s">
        <v>11</v>
      </c>
      <c r="F4162" s="74" t="s">
        <v>12</v>
      </c>
      <c r="G4162" s="74" t="s">
        <v>13</v>
      </c>
      <c r="H4162" s="99" t="s">
        <v>14</v>
      </c>
      <c r="I4162" s="99" t="s">
        <v>15</v>
      </c>
      <c r="J4162" s="99" t="s">
        <v>16</v>
      </c>
      <c r="K4162" s="99"/>
      <c r="L4162" s="99"/>
      <c r="M4162" s="99"/>
      <c r="N4162" s="100"/>
      <c r="O4162" s="93">
        <f ca="1">IF(D4162="цвет",SUM(O4163:INDIRECT("N"&amp;R4162)),IF(SUM(E4162:N4162)=0,"",SUM(E4162:N4162)))</f>
        <v>0</v>
      </c>
      <c r="P4162" s="68">
        <v>5167</v>
      </c>
      <c r="Q4162" s="138">
        <f t="shared" si="128"/>
        <v>4214</v>
      </c>
      <c r="R4162" s="139">
        <f t="shared" ca="1" si="129"/>
        <v>4165</v>
      </c>
      <c r="S4162" s="101">
        <v>5167</v>
      </c>
      <c r="T4162" s="62">
        <f ca="1">S4162*O4162</f>
        <v>0</v>
      </c>
    </row>
    <row r="4163" spans="1:20" ht="17.25" thickBot="1">
      <c r="A4163" s="2"/>
      <c r="B4163" s="357"/>
      <c r="C4163" s="75"/>
      <c r="D4163" s="5" t="s">
        <v>29</v>
      </c>
      <c r="E4163" s="351"/>
      <c r="F4163" s="351"/>
      <c r="G4163" s="351"/>
      <c r="H4163" s="351"/>
      <c r="I4163" s="351"/>
      <c r="J4163" s="7"/>
      <c r="K4163" s="7"/>
      <c r="L4163" s="7"/>
      <c r="M4163" s="7"/>
      <c r="N4163" s="97"/>
      <c r="O4163" s="94" t="str">
        <f ca="1">IF(D4163="цвет",SUM(O4164:INDIRECT("N"&amp;R4163)),IF(SUM(E4163:N4163)=0,"",SUM(E4163:N4163)))</f>
        <v/>
      </c>
      <c r="P4163" s="68" t="s">
        <v>98</v>
      </c>
      <c r="Q4163" s="138">
        <f t="shared" si="128"/>
        <v>4214</v>
      </c>
      <c r="R4163" s="139">
        <f t="shared" ca="1" si="129"/>
        <v>4165</v>
      </c>
      <c r="S4163" s="69"/>
      <c r="T4163" s="102"/>
    </row>
    <row r="4164" spans="1:20" ht="135" customHeight="1">
      <c r="A4164" s="2"/>
      <c r="B4164" s="357"/>
      <c r="C4164" s="75"/>
      <c r="D4164" s="359" t="s">
        <v>1276</v>
      </c>
      <c r="E4164" s="360"/>
      <c r="F4164" s="360"/>
      <c r="G4164" s="360"/>
      <c r="H4164" s="360"/>
      <c r="I4164" s="360"/>
      <c r="J4164" s="360"/>
      <c r="K4164" s="360"/>
      <c r="L4164" s="360"/>
      <c r="M4164" s="360"/>
      <c r="N4164" s="360"/>
      <c r="O4164" s="94" t="str">
        <f ca="1">IF(D4164="цвет",SUM(O4165:INDIRECT("N"&amp;R4164)),IF(SUM(E4164:N4164)=0,"",SUM(E4164:N4164)))</f>
        <v/>
      </c>
      <c r="P4164" s="68" t="s">
        <v>98</v>
      </c>
      <c r="Q4164" s="138">
        <f t="shared" si="128"/>
        <v>4214</v>
      </c>
      <c r="R4164" s="139">
        <f t="shared" ca="1" si="129"/>
        <v>4165</v>
      </c>
      <c r="S4164" s="69"/>
      <c r="T4164" s="102"/>
    </row>
    <row r="4165" spans="1:20" ht="17.45" customHeight="1" thickBot="1">
      <c r="A4165" s="2"/>
      <c r="B4165" s="365"/>
      <c r="C4165" s="77"/>
      <c r="D4165" s="362" t="str">
        <f>HYPERLINK("https://miamia.ru/search/index.php?q="&amp;Q4165&amp;"&amp;s=Поиск?utm_source=Excel&amp;utm_medium=Nalichie&amp;utm_content="&amp;Q4165&amp;"","Посмотреть большую фотографию на сайте")</f>
        <v>Посмотреть большую фотографию на сайте</v>
      </c>
      <c r="E4165" s="363"/>
      <c r="F4165" s="363"/>
      <c r="G4165" s="363"/>
      <c r="H4165" s="363"/>
      <c r="I4165" s="363"/>
      <c r="J4165" s="363"/>
      <c r="K4165" s="363"/>
      <c r="L4165" s="363"/>
      <c r="M4165" s="363"/>
      <c r="N4165" s="363"/>
      <c r="O4165" s="94" t="str">
        <f ca="1">IF(D4165="цвет",SUM(O4166:INDIRECT("N"&amp;R4165)),IF(SUM(E4165:N4165)=0,"",SUM(E4165:N4165)))</f>
        <v/>
      </c>
      <c r="P4165" s="68" t="s">
        <v>98</v>
      </c>
      <c r="Q4165" s="138">
        <f t="shared" si="128"/>
        <v>4214</v>
      </c>
      <c r="R4165" s="139">
        <f t="shared" ca="1" si="129"/>
        <v>4165</v>
      </c>
      <c r="S4165" s="69"/>
      <c r="T4165" s="102"/>
    </row>
    <row r="4166" spans="1:20" ht="17.25" thickBot="1">
      <c r="A4166" s="2"/>
      <c r="B4166" s="356" t="s">
        <v>757</v>
      </c>
      <c r="C4166" s="83">
        <v>4215</v>
      </c>
      <c r="D4166" s="98" t="s">
        <v>9</v>
      </c>
      <c r="E4166" s="99" t="s">
        <v>11</v>
      </c>
      <c r="F4166" s="74" t="s">
        <v>12</v>
      </c>
      <c r="G4166" s="74" t="s">
        <v>13</v>
      </c>
      <c r="H4166" s="99" t="s">
        <v>14</v>
      </c>
      <c r="I4166" s="99" t="s">
        <v>15</v>
      </c>
      <c r="J4166" s="99" t="s">
        <v>16</v>
      </c>
      <c r="K4166" s="99" t="s">
        <v>21</v>
      </c>
      <c r="L4166" s="99" t="s">
        <v>22</v>
      </c>
      <c r="M4166" s="99"/>
      <c r="N4166" s="100"/>
      <c r="O4166" s="93">
        <f ca="1">IF(D4166="цвет",SUM(O4167:INDIRECT("N"&amp;R4166)),IF(SUM(E4166:N4166)=0,"",SUM(E4166:N4166)))</f>
        <v>0</v>
      </c>
      <c r="P4166" s="68">
        <v>4521</v>
      </c>
      <c r="Q4166" s="138">
        <f t="shared" si="128"/>
        <v>4215</v>
      </c>
      <c r="R4166" s="139">
        <f t="shared" ca="1" si="129"/>
        <v>4169</v>
      </c>
      <c r="S4166" s="101">
        <v>4521</v>
      </c>
      <c r="T4166" s="62">
        <f ca="1">S4166*O4166</f>
        <v>0</v>
      </c>
    </row>
    <row r="4167" spans="1:20" ht="17.25" thickBot="1">
      <c r="A4167" s="2"/>
      <c r="B4167" s="357"/>
      <c r="C4167" s="75"/>
      <c r="D4167" s="5" t="s">
        <v>29</v>
      </c>
      <c r="E4167" s="7"/>
      <c r="F4167" s="351"/>
      <c r="G4167" s="351"/>
      <c r="H4167" s="351"/>
      <c r="I4167" s="351"/>
      <c r="J4167" s="351"/>
      <c r="K4167" s="7"/>
      <c r="L4167" s="181"/>
      <c r="M4167" s="7"/>
      <c r="N4167" s="97"/>
      <c r="O4167" s="94" t="str">
        <f ca="1">IF(D4167="цвет",SUM(O4168:INDIRECT("N"&amp;R4167)),IF(SUM(E4167:N4167)=0,"",SUM(E4167:N4167)))</f>
        <v/>
      </c>
      <c r="P4167" s="68" t="s">
        <v>98</v>
      </c>
      <c r="Q4167" s="138">
        <f t="shared" si="128"/>
        <v>4215</v>
      </c>
      <c r="R4167" s="139">
        <f t="shared" ca="1" si="129"/>
        <v>4169</v>
      </c>
      <c r="S4167" s="69"/>
      <c r="T4167" s="102"/>
    </row>
    <row r="4168" spans="1:20" ht="135" customHeight="1">
      <c r="A4168" s="2"/>
      <c r="B4168" s="357"/>
      <c r="C4168" s="75"/>
      <c r="D4168" s="359" t="s">
        <v>1277</v>
      </c>
      <c r="E4168" s="360"/>
      <c r="F4168" s="360"/>
      <c r="G4168" s="360"/>
      <c r="H4168" s="360"/>
      <c r="I4168" s="360"/>
      <c r="J4168" s="360"/>
      <c r="K4168" s="360"/>
      <c r="L4168" s="360"/>
      <c r="M4168" s="360"/>
      <c r="N4168" s="360"/>
      <c r="O4168" s="94" t="str">
        <f ca="1">IF(D4168="цвет",SUM(O4169:INDIRECT("N"&amp;R4168)),IF(SUM(E4168:N4168)=0,"",SUM(E4168:N4168)))</f>
        <v/>
      </c>
      <c r="P4168" s="68" t="s">
        <v>98</v>
      </c>
      <c r="Q4168" s="138">
        <f t="shared" si="128"/>
        <v>4215</v>
      </c>
      <c r="R4168" s="139">
        <f t="shared" ca="1" si="129"/>
        <v>4169</v>
      </c>
      <c r="S4168" s="69"/>
      <c r="T4168" s="102"/>
    </row>
    <row r="4169" spans="1:20" ht="17.45" customHeight="1" thickBot="1">
      <c r="A4169" s="2"/>
      <c r="B4169" s="365"/>
      <c r="C4169" s="77"/>
      <c r="D4169" s="362" t="str">
        <f>HYPERLINK("https://miamia.ru/search/index.php?q="&amp;Q4169&amp;"&amp;s=Поиск?utm_source=Excel&amp;utm_medium=Nalichie&amp;utm_content="&amp;Q4169&amp;"","Посмотреть большую фотографию на сайте")</f>
        <v>Посмотреть большую фотографию на сайте</v>
      </c>
      <c r="E4169" s="363"/>
      <c r="F4169" s="363"/>
      <c r="G4169" s="363"/>
      <c r="H4169" s="363"/>
      <c r="I4169" s="363"/>
      <c r="J4169" s="363"/>
      <c r="K4169" s="363"/>
      <c r="L4169" s="363"/>
      <c r="M4169" s="363"/>
      <c r="N4169" s="363"/>
      <c r="O4169" s="94" t="str">
        <f ca="1">IF(D4169="цвет",SUM(O4170:INDIRECT("N"&amp;R4169)),IF(SUM(E4169:N4169)=0,"",SUM(E4169:N4169)))</f>
        <v/>
      </c>
      <c r="P4169" s="68" t="s">
        <v>98</v>
      </c>
      <c r="Q4169" s="138">
        <f t="shared" si="128"/>
        <v>4215</v>
      </c>
      <c r="R4169" s="139">
        <f t="shared" ca="1" si="129"/>
        <v>4169</v>
      </c>
      <c r="S4169" s="69"/>
      <c r="T4169" s="102"/>
    </row>
    <row r="4170" spans="1:20" ht="17.25" thickBot="1">
      <c r="A4170" s="2"/>
      <c r="B4170" s="356" t="s">
        <v>757</v>
      </c>
      <c r="C4170" s="83">
        <v>4216</v>
      </c>
      <c r="D4170" s="98" t="s">
        <v>9</v>
      </c>
      <c r="E4170" s="99" t="s">
        <v>11</v>
      </c>
      <c r="F4170" s="74" t="s">
        <v>12</v>
      </c>
      <c r="G4170" s="74" t="s">
        <v>13</v>
      </c>
      <c r="H4170" s="99" t="s">
        <v>14</v>
      </c>
      <c r="I4170" s="99" t="s">
        <v>15</v>
      </c>
      <c r="J4170" s="99" t="s">
        <v>16</v>
      </c>
      <c r="K4170" s="99" t="s">
        <v>21</v>
      </c>
      <c r="L4170" s="99" t="s">
        <v>22</v>
      </c>
      <c r="M4170" s="99"/>
      <c r="N4170" s="100"/>
      <c r="O4170" s="93">
        <f ca="1">IF(D4170="цвет",SUM(O4171:INDIRECT("N"&amp;R4170)),IF(SUM(E4170:N4170)=0,"",SUM(E4170:N4170)))</f>
        <v>0</v>
      </c>
      <c r="P4170" s="68">
        <v>4521</v>
      </c>
      <c r="Q4170" s="138">
        <f t="shared" si="128"/>
        <v>4216</v>
      </c>
      <c r="R4170" s="139">
        <f t="shared" ca="1" si="129"/>
        <v>4173</v>
      </c>
      <c r="S4170" s="101">
        <v>4521</v>
      </c>
      <c r="T4170" s="62">
        <f ca="1">S4170*O4170</f>
        <v>0</v>
      </c>
    </row>
    <row r="4171" spans="1:20" ht="17.25" thickBot="1">
      <c r="A4171" s="2"/>
      <c r="B4171" s="357"/>
      <c r="C4171" s="75"/>
      <c r="D4171" s="5" t="s">
        <v>29</v>
      </c>
      <c r="E4171" s="181"/>
      <c r="F4171" s="351"/>
      <c r="G4171" s="351"/>
      <c r="H4171" s="351"/>
      <c r="I4171" s="351"/>
      <c r="J4171" s="351"/>
      <c r="K4171" s="351"/>
      <c r="L4171" s="7"/>
      <c r="M4171" s="7"/>
      <c r="N4171" s="97"/>
      <c r="O4171" s="94" t="str">
        <f ca="1">IF(D4171="цвет",SUM(O4172:INDIRECT("N"&amp;R4171)),IF(SUM(E4171:N4171)=0,"",SUM(E4171:N4171)))</f>
        <v/>
      </c>
      <c r="P4171" s="68" t="s">
        <v>98</v>
      </c>
      <c r="Q4171" s="138">
        <f t="shared" ref="Q4171:Q4234" si="130">IF(C4171&lt;&gt;0,C4171,Q4170)</f>
        <v>4216</v>
      </c>
      <c r="R4171" s="139">
        <f t="shared" ref="R4171:R4234" ca="1" si="131">IF(D4171="Посмотреть большую фотографию на сайте",CELL("строка",O4171),R4172)</f>
        <v>4173</v>
      </c>
      <c r="S4171" s="69"/>
      <c r="T4171" s="102"/>
    </row>
    <row r="4172" spans="1:20" ht="135" customHeight="1">
      <c r="A4172" s="2"/>
      <c r="B4172" s="357"/>
      <c r="C4172" s="75"/>
      <c r="D4172" s="359" t="s">
        <v>759</v>
      </c>
      <c r="E4172" s="360"/>
      <c r="F4172" s="360"/>
      <c r="G4172" s="360"/>
      <c r="H4172" s="360"/>
      <c r="I4172" s="360"/>
      <c r="J4172" s="360"/>
      <c r="K4172" s="360"/>
      <c r="L4172" s="360"/>
      <c r="M4172" s="360"/>
      <c r="N4172" s="360"/>
      <c r="O4172" s="94" t="str">
        <f ca="1">IF(D4172="цвет",SUM(O4173:INDIRECT("N"&amp;R4172)),IF(SUM(E4172:N4172)=0,"",SUM(E4172:N4172)))</f>
        <v/>
      </c>
      <c r="P4172" s="68" t="s">
        <v>98</v>
      </c>
      <c r="Q4172" s="138">
        <f t="shared" si="130"/>
        <v>4216</v>
      </c>
      <c r="R4172" s="139">
        <f t="shared" ca="1" si="131"/>
        <v>4173</v>
      </c>
      <c r="S4172" s="69"/>
      <c r="T4172" s="102"/>
    </row>
    <row r="4173" spans="1:20" ht="17.45" customHeight="1" thickBot="1">
      <c r="A4173" s="2"/>
      <c r="B4173" s="365"/>
      <c r="C4173" s="77"/>
      <c r="D4173" s="362" t="str">
        <f>HYPERLINK("https://miamia.ru/search/index.php?q="&amp;Q4173&amp;"&amp;s=Поиск?utm_source=Excel&amp;utm_medium=Nalichie&amp;utm_content="&amp;Q4173&amp;"","Посмотреть большую фотографию на сайте")</f>
        <v>Посмотреть большую фотографию на сайте</v>
      </c>
      <c r="E4173" s="363"/>
      <c r="F4173" s="363"/>
      <c r="G4173" s="363"/>
      <c r="H4173" s="363"/>
      <c r="I4173" s="363"/>
      <c r="J4173" s="363"/>
      <c r="K4173" s="363"/>
      <c r="L4173" s="363"/>
      <c r="M4173" s="363"/>
      <c r="N4173" s="363"/>
      <c r="O4173" s="94" t="str">
        <f ca="1">IF(D4173="цвет",SUM(O4174:INDIRECT("N"&amp;R4173)),IF(SUM(E4173:N4173)=0,"",SUM(E4173:N4173)))</f>
        <v/>
      </c>
      <c r="P4173" s="68" t="s">
        <v>98</v>
      </c>
      <c r="Q4173" s="138">
        <f t="shared" si="130"/>
        <v>4216</v>
      </c>
      <c r="R4173" s="139">
        <f t="shared" ca="1" si="131"/>
        <v>4173</v>
      </c>
      <c r="S4173" s="69"/>
      <c r="T4173" s="102"/>
    </row>
    <row r="4174" spans="1:20" ht="17.25" thickBot="1">
      <c r="A4174" s="2"/>
      <c r="B4174" s="356" t="s">
        <v>757</v>
      </c>
      <c r="C4174" s="83">
        <v>4217</v>
      </c>
      <c r="D4174" s="98" t="s">
        <v>9</v>
      </c>
      <c r="E4174" s="99" t="s">
        <v>11</v>
      </c>
      <c r="F4174" s="74" t="s">
        <v>12</v>
      </c>
      <c r="G4174" s="74" t="s">
        <v>13</v>
      </c>
      <c r="H4174" s="99" t="s">
        <v>14</v>
      </c>
      <c r="I4174" s="99" t="s">
        <v>15</v>
      </c>
      <c r="J4174" s="99" t="s">
        <v>16</v>
      </c>
      <c r="K4174" s="99"/>
      <c r="L4174" s="99"/>
      <c r="M4174" s="99"/>
      <c r="N4174" s="100"/>
      <c r="O4174" s="93">
        <f ca="1">IF(D4174="цвет",SUM(O4175:INDIRECT("N"&amp;R4174)),IF(SUM(E4174:N4174)=0,"",SUM(E4174:N4174)))</f>
        <v>0</v>
      </c>
      <c r="P4174" s="68">
        <v>3228</v>
      </c>
      <c r="Q4174" s="138">
        <f t="shared" si="130"/>
        <v>4217</v>
      </c>
      <c r="R4174" s="139">
        <f t="shared" ca="1" si="131"/>
        <v>4177</v>
      </c>
      <c r="S4174" s="101">
        <v>3228</v>
      </c>
      <c r="T4174" s="62">
        <f ca="1">S4174*O4174</f>
        <v>0</v>
      </c>
    </row>
    <row r="4175" spans="1:20" ht="17.25" thickBot="1">
      <c r="A4175" s="2"/>
      <c r="B4175" s="357"/>
      <c r="C4175" s="75"/>
      <c r="D4175" s="5" t="s">
        <v>29</v>
      </c>
      <c r="E4175" s="7"/>
      <c r="F4175" s="7"/>
      <c r="G4175" s="7"/>
      <c r="H4175" s="7"/>
      <c r="I4175" s="351"/>
      <c r="J4175" s="351"/>
      <c r="K4175" s="7"/>
      <c r="L4175" s="7"/>
      <c r="M4175" s="7"/>
      <c r="N4175" s="97"/>
      <c r="O4175" s="94" t="str">
        <f ca="1">IF(D4175="цвет",SUM(O4176:INDIRECT("N"&amp;R4175)),IF(SUM(E4175:N4175)=0,"",SUM(E4175:N4175)))</f>
        <v/>
      </c>
      <c r="P4175" s="68" t="s">
        <v>98</v>
      </c>
      <c r="Q4175" s="138">
        <f t="shared" si="130"/>
        <v>4217</v>
      </c>
      <c r="R4175" s="139">
        <f t="shared" ca="1" si="131"/>
        <v>4177</v>
      </c>
      <c r="S4175" s="69"/>
      <c r="T4175" s="102"/>
    </row>
    <row r="4176" spans="1:20" ht="135" customHeight="1">
      <c r="A4176" s="2"/>
      <c r="B4176" s="357"/>
      <c r="C4176" s="75"/>
      <c r="D4176" s="359" t="s">
        <v>1280</v>
      </c>
      <c r="E4176" s="360"/>
      <c r="F4176" s="360"/>
      <c r="G4176" s="360"/>
      <c r="H4176" s="360"/>
      <c r="I4176" s="360"/>
      <c r="J4176" s="360"/>
      <c r="K4176" s="360"/>
      <c r="L4176" s="360"/>
      <c r="M4176" s="360"/>
      <c r="N4176" s="360"/>
      <c r="O4176" s="94" t="str">
        <f ca="1">IF(D4176="цвет",SUM(O4177:INDIRECT("N"&amp;R4176)),IF(SUM(E4176:N4176)=0,"",SUM(E4176:N4176)))</f>
        <v/>
      </c>
      <c r="P4176" s="68" t="s">
        <v>98</v>
      </c>
      <c r="Q4176" s="138">
        <f t="shared" si="130"/>
        <v>4217</v>
      </c>
      <c r="R4176" s="139">
        <f t="shared" ca="1" si="131"/>
        <v>4177</v>
      </c>
      <c r="S4176" s="69"/>
      <c r="T4176" s="102"/>
    </row>
    <row r="4177" spans="1:20" ht="17.45" customHeight="1" thickBot="1">
      <c r="A4177" s="2"/>
      <c r="B4177" s="365"/>
      <c r="C4177" s="77"/>
      <c r="D4177" s="362" t="str">
        <f>HYPERLINK("https://miamia.ru/search/index.php?q="&amp;Q4177&amp;"&amp;s=Поиск?utm_source=Excel&amp;utm_medium=Nalichie&amp;utm_content="&amp;Q4177&amp;"","Посмотреть большую фотографию на сайте")</f>
        <v>Посмотреть большую фотографию на сайте</v>
      </c>
      <c r="E4177" s="363"/>
      <c r="F4177" s="363"/>
      <c r="G4177" s="363"/>
      <c r="H4177" s="363"/>
      <c r="I4177" s="363"/>
      <c r="J4177" s="363"/>
      <c r="K4177" s="363"/>
      <c r="L4177" s="363"/>
      <c r="M4177" s="363"/>
      <c r="N4177" s="363"/>
      <c r="O4177" s="94" t="str">
        <f ca="1">IF(D4177="цвет",SUM(O4178:INDIRECT("N"&amp;R4177)),IF(SUM(E4177:N4177)=0,"",SUM(E4177:N4177)))</f>
        <v/>
      </c>
      <c r="P4177" s="68" t="s">
        <v>98</v>
      </c>
      <c r="Q4177" s="138">
        <f t="shared" si="130"/>
        <v>4217</v>
      </c>
      <c r="R4177" s="139">
        <f t="shared" ca="1" si="131"/>
        <v>4177</v>
      </c>
      <c r="S4177" s="69"/>
      <c r="T4177" s="102"/>
    </row>
    <row r="4178" spans="1:20" ht="17.25" thickBot="1">
      <c r="A4178" s="2"/>
      <c r="B4178" s="356" t="s">
        <v>757</v>
      </c>
      <c r="C4178" s="83">
        <v>4218</v>
      </c>
      <c r="D4178" s="98" t="s">
        <v>9</v>
      </c>
      <c r="E4178" s="99" t="s">
        <v>11</v>
      </c>
      <c r="F4178" s="74" t="s">
        <v>12</v>
      </c>
      <c r="G4178" s="74" t="s">
        <v>13</v>
      </c>
      <c r="H4178" s="99" t="s">
        <v>14</v>
      </c>
      <c r="I4178" s="99" t="s">
        <v>15</v>
      </c>
      <c r="J4178" s="99" t="s">
        <v>16</v>
      </c>
      <c r="K4178" s="99" t="s">
        <v>21</v>
      </c>
      <c r="L4178" s="99" t="s">
        <v>22</v>
      </c>
      <c r="M4178" s="99"/>
      <c r="N4178" s="100"/>
      <c r="O4178" s="93">
        <f ca="1">IF(D4178="цвет",SUM(O4179:INDIRECT("N"&amp;R4178)),IF(SUM(E4178:N4178)=0,"",SUM(E4178:N4178)))</f>
        <v>0</v>
      </c>
      <c r="P4178" s="68">
        <v>2970</v>
      </c>
      <c r="Q4178" s="138">
        <f t="shared" si="130"/>
        <v>4218</v>
      </c>
      <c r="R4178" s="139">
        <f t="shared" ca="1" si="131"/>
        <v>4181</v>
      </c>
      <c r="S4178" s="101">
        <v>2970</v>
      </c>
      <c r="T4178" s="62">
        <f ca="1">S4178*O4178</f>
        <v>0</v>
      </c>
    </row>
    <row r="4179" spans="1:20" ht="17.25" thickBot="1">
      <c r="A4179" s="2"/>
      <c r="B4179" s="357"/>
      <c r="C4179" s="75"/>
      <c r="D4179" s="5" t="s">
        <v>29</v>
      </c>
      <c r="E4179" s="351"/>
      <c r="F4179" s="7"/>
      <c r="G4179" s="7"/>
      <c r="H4179" s="351"/>
      <c r="I4179" s="351"/>
      <c r="J4179" s="351"/>
      <c r="K4179" s="7"/>
      <c r="L4179" s="7"/>
      <c r="M4179" s="7"/>
      <c r="N4179" s="97"/>
      <c r="O4179" s="94" t="str">
        <f ca="1">IF(D4179="цвет",SUM(O4180:INDIRECT("N"&amp;R4179)),IF(SUM(E4179:N4179)=0,"",SUM(E4179:N4179)))</f>
        <v/>
      </c>
      <c r="P4179" s="68" t="s">
        <v>98</v>
      </c>
      <c r="Q4179" s="138">
        <f t="shared" si="130"/>
        <v>4218</v>
      </c>
      <c r="R4179" s="139">
        <f t="shared" ca="1" si="131"/>
        <v>4181</v>
      </c>
      <c r="S4179" s="69"/>
      <c r="T4179" s="102"/>
    </row>
    <row r="4180" spans="1:20" ht="135" customHeight="1">
      <c r="A4180" s="2"/>
      <c r="B4180" s="357"/>
      <c r="C4180" s="75"/>
      <c r="D4180" s="359" t="s">
        <v>1274</v>
      </c>
      <c r="E4180" s="360"/>
      <c r="F4180" s="360"/>
      <c r="G4180" s="360"/>
      <c r="H4180" s="360"/>
      <c r="I4180" s="360"/>
      <c r="J4180" s="360"/>
      <c r="K4180" s="360"/>
      <c r="L4180" s="360"/>
      <c r="M4180" s="360"/>
      <c r="N4180" s="360"/>
      <c r="O4180" s="94" t="str">
        <f ca="1">IF(D4180="цвет",SUM(O4181:INDIRECT("N"&amp;R4180)),IF(SUM(E4180:N4180)=0,"",SUM(E4180:N4180)))</f>
        <v/>
      </c>
      <c r="P4180" s="68" t="s">
        <v>98</v>
      </c>
      <c r="Q4180" s="138">
        <f t="shared" si="130"/>
        <v>4218</v>
      </c>
      <c r="R4180" s="139">
        <f t="shared" ca="1" si="131"/>
        <v>4181</v>
      </c>
      <c r="S4180" s="69"/>
      <c r="T4180" s="102"/>
    </row>
    <row r="4181" spans="1:20" ht="17.45" customHeight="1" thickBot="1">
      <c r="A4181" s="2"/>
      <c r="B4181" s="365"/>
      <c r="C4181" s="77"/>
      <c r="D4181" s="362" t="str">
        <f>HYPERLINK("https://miamia.ru/search/index.php?q="&amp;Q4181&amp;"&amp;s=Поиск?utm_source=Excel&amp;utm_medium=Nalichie&amp;utm_content="&amp;Q4181&amp;"","Посмотреть большую фотографию на сайте")</f>
        <v>Посмотреть большую фотографию на сайте</v>
      </c>
      <c r="E4181" s="363"/>
      <c r="F4181" s="363"/>
      <c r="G4181" s="363"/>
      <c r="H4181" s="363"/>
      <c r="I4181" s="363"/>
      <c r="J4181" s="363"/>
      <c r="K4181" s="363"/>
      <c r="L4181" s="363"/>
      <c r="M4181" s="363"/>
      <c r="N4181" s="363"/>
      <c r="O4181" s="94" t="str">
        <f ca="1">IF(D4181="цвет",SUM(O4182:INDIRECT("N"&amp;R4181)),IF(SUM(E4181:N4181)=0,"",SUM(E4181:N4181)))</f>
        <v/>
      </c>
      <c r="P4181" s="68" t="s">
        <v>98</v>
      </c>
      <c r="Q4181" s="138">
        <f t="shared" si="130"/>
        <v>4218</v>
      </c>
      <c r="R4181" s="139">
        <f t="shared" ca="1" si="131"/>
        <v>4181</v>
      </c>
      <c r="S4181" s="69"/>
      <c r="T4181" s="102"/>
    </row>
    <row r="4182" spans="1:20" ht="23.1" customHeight="1" thickBot="1">
      <c r="A4182" s="2"/>
      <c r="B4182" s="28" t="s">
        <v>1878</v>
      </c>
      <c r="C4182" s="29"/>
      <c r="D4182" s="30"/>
      <c r="E4182" s="31"/>
      <c r="F4182" s="31"/>
      <c r="G4182" s="31"/>
      <c r="H4182" s="31"/>
      <c r="I4182" s="31"/>
      <c r="J4182" s="31"/>
      <c r="K4182" s="31"/>
      <c r="L4182" s="31"/>
      <c r="M4182" s="31"/>
      <c r="N4182" s="31"/>
      <c r="O4182" s="92" t="str">
        <f ca="1">IF(D4182="цвет",SUM(O4183:INDIRECT("N"&amp;R4182)),IF(SUM(E4182:N4182)=0,"",SUM(E4182:N4182)))</f>
        <v/>
      </c>
      <c r="P4182" s="68" t="s">
        <v>98</v>
      </c>
      <c r="Q4182" s="138">
        <f t="shared" si="130"/>
        <v>4218</v>
      </c>
      <c r="R4182" s="139">
        <f t="shared" ca="1" si="131"/>
        <v>4186</v>
      </c>
    </row>
    <row r="4183" spans="1:20" ht="17.25" thickBot="1">
      <c r="A4183" s="2"/>
      <c r="B4183" s="356" t="s">
        <v>1790</v>
      </c>
      <c r="C4183" s="83">
        <v>4150</v>
      </c>
      <c r="D4183" s="98" t="s">
        <v>9</v>
      </c>
      <c r="E4183" s="99" t="s">
        <v>10</v>
      </c>
      <c r="F4183" s="99" t="s">
        <v>11</v>
      </c>
      <c r="G4183" s="74" t="s">
        <v>12</v>
      </c>
      <c r="H4183" s="74" t="s">
        <v>13</v>
      </c>
      <c r="I4183" s="99" t="s">
        <v>14</v>
      </c>
      <c r="J4183" s="99" t="s">
        <v>15</v>
      </c>
      <c r="K4183" s="99" t="s">
        <v>16</v>
      </c>
      <c r="L4183" s="99"/>
      <c r="M4183" s="99"/>
      <c r="N4183" s="100"/>
      <c r="O4183" s="93">
        <f ca="1">IF(D4183="цвет",SUM(O4184:INDIRECT("N"&amp;R4183)),IF(SUM(E4183:N4183)=0,"",SUM(E4183:N4183)))</f>
        <v>0</v>
      </c>
      <c r="P4183" s="68">
        <v>2453</v>
      </c>
      <c r="Q4183" s="138">
        <f t="shared" si="130"/>
        <v>4150</v>
      </c>
      <c r="R4183" s="139">
        <f t="shared" ca="1" si="131"/>
        <v>4186</v>
      </c>
      <c r="S4183" s="101">
        <v>2453</v>
      </c>
      <c r="T4183" s="62">
        <f ca="1">S4183*O4183</f>
        <v>0</v>
      </c>
    </row>
    <row r="4184" spans="1:20" ht="17.25" thickBot="1">
      <c r="A4184" s="2"/>
      <c r="B4184" s="357"/>
      <c r="C4184" s="75"/>
      <c r="D4184" s="5" t="s">
        <v>43</v>
      </c>
      <c r="E4184" s="7"/>
      <c r="F4184" s="351"/>
      <c r="G4184" s="351"/>
      <c r="H4184" s="351"/>
      <c r="I4184" s="351"/>
      <c r="J4184" s="351"/>
      <c r="K4184" s="7"/>
      <c r="L4184" s="7"/>
      <c r="M4184" s="7"/>
      <c r="N4184" s="97"/>
      <c r="O4184" s="94" t="str">
        <f ca="1">IF(D4184="цвет",SUM(O4185:INDIRECT("N"&amp;R4184)),IF(SUM(E4184:N4184)=0,"",SUM(E4184:N4184)))</f>
        <v/>
      </c>
      <c r="P4184" s="68" t="s">
        <v>98</v>
      </c>
      <c r="Q4184" s="138">
        <f t="shared" si="130"/>
        <v>4150</v>
      </c>
      <c r="R4184" s="139">
        <f t="shared" ca="1" si="131"/>
        <v>4186</v>
      </c>
      <c r="S4184" s="69"/>
      <c r="T4184" s="102"/>
    </row>
    <row r="4185" spans="1:20" ht="135" customHeight="1">
      <c r="A4185" s="2"/>
      <c r="B4185" s="357"/>
      <c r="C4185" s="75"/>
      <c r="D4185" s="359" t="s">
        <v>1791</v>
      </c>
      <c r="E4185" s="360"/>
      <c r="F4185" s="360"/>
      <c r="G4185" s="360"/>
      <c r="H4185" s="360"/>
      <c r="I4185" s="360"/>
      <c r="J4185" s="360"/>
      <c r="K4185" s="360"/>
      <c r="L4185" s="360"/>
      <c r="M4185" s="360"/>
      <c r="N4185" s="360"/>
      <c r="O4185" s="94" t="str">
        <f ca="1">IF(D4185="цвет",SUM(O4186:INDIRECT("N"&amp;R4185)),IF(SUM(E4185:N4185)=0,"",SUM(E4185:N4185)))</f>
        <v/>
      </c>
      <c r="P4185" s="68" t="s">
        <v>98</v>
      </c>
      <c r="Q4185" s="138">
        <f t="shared" si="130"/>
        <v>4150</v>
      </c>
      <c r="R4185" s="139">
        <f t="shared" ca="1" si="131"/>
        <v>4186</v>
      </c>
      <c r="S4185" s="69"/>
      <c r="T4185" s="102"/>
    </row>
    <row r="4186" spans="1:20" ht="17.45" customHeight="1" thickBot="1">
      <c r="A4186" s="2"/>
      <c r="B4186" s="365"/>
      <c r="C4186" s="77"/>
      <c r="D4186" s="362" t="str">
        <f>HYPERLINK("https://miamia.ru/search/index.php?q="&amp;Q4186&amp;"&amp;s=Поиск?utm_source=Excel&amp;utm_medium=Nalichie&amp;utm_content="&amp;Q4186&amp;"","Посмотреть большую фотографию на сайте")</f>
        <v>Посмотреть большую фотографию на сайте</v>
      </c>
      <c r="E4186" s="363"/>
      <c r="F4186" s="363"/>
      <c r="G4186" s="363"/>
      <c r="H4186" s="363"/>
      <c r="I4186" s="363"/>
      <c r="J4186" s="363"/>
      <c r="K4186" s="363"/>
      <c r="L4186" s="363"/>
      <c r="M4186" s="363"/>
      <c r="N4186" s="363"/>
      <c r="O4186" s="94" t="str">
        <f ca="1">IF(D4186="цвет",SUM(O4187:INDIRECT("N"&amp;R4186)),IF(SUM(E4186:N4186)=0,"",SUM(E4186:N4186)))</f>
        <v/>
      </c>
      <c r="P4186" s="68" t="s">
        <v>98</v>
      </c>
      <c r="Q4186" s="138">
        <f t="shared" si="130"/>
        <v>4150</v>
      </c>
      <c r="R4186" s="139">
        <f t="shared" ca="1" si="131"/>
        <v>4186</v>
      </c>
      <c r="S4186" s="69"/>
      <c r="T4186" s="102"/>
    </row>
    <row r="4187" spans="1:20" ht="17.25" thickBot="1">
      <c r="A4187" s="2"/>
      <c r="B4187" s="356" t="s">
        <v>1790</v>
      </c>
      <c r="C4187" s="83">
        <v>4151</v>
      </c>
      <c r="D4187" s="98" t="s">
        <v>9</v>
      </c>
      <c r="E4187" s="99" t="s">
        <v>17</v>
      </c>
      <c r="F4187" s="99" t="s">
        <v>18</v>
      </c>
      <c r="G4187" s="99" t="s">
        <v>19</v>
      </c>
      <c r="H4187" s="99" t="s">
        <v>23</v>
      </c>
      <c r="I4187" s="99"/>
      <c r="J4187" s="99"/>
      <c r="K4187" s="99"/>
      <c r="L4187" s="99"/>
      <c r="M4187" s="99"/>
      <c r="N4187" s="100"/>
      <c r="O4187" s="93">
        <f ca="1">IF(D4187="цвет",SUM(O4188:INDIRECT("N"&amp;R4187)),IF(SUM(E4187:N4187)=0,"",SUM(E4187:N4187)))</f>
        <v>0</v>
      </c>
      <c r="P4187" s="68">
        <v>3099</v>
      </c>
      <c r="Q4187" s="138">
        <f t="shared" si="130"/>
        <v>4151</v>
      </c>
      <c r="R4187" s="139">
        <f t="shared" ca="1" si="131"/>
        <v>4190</v>
      </c>
      <c r="S4187" s="101">
        <v>3099</v>
      </c>
      <c r="T4187" s="62">
        <f ca="1">S4187*O4187</f>
        <v>0</v>
      </c>
    </row>
    <row r="4188" spans="1:20" ht="17.25" thickBot="1">
      <c r="A4188" s="2"/>
      <c r="B4188" s="357"/>
      <c r="C4188" s="75"/>
      <c r="D4188" s="5" t="s">
        <v>43</v>
      </c>
      <c r="E4188" s="351"/>
      <c r="F4188" s="351"/>
      <c r="G4188" s="351"/>
      <c r="H4188" s="181"/>
      <c r="I4188" s="7"/>
      <c r="J4188" s="7"/>
      <c r="K4188" s="7"/>
      <c r="L4188" s="7"/>
      <c r="M4188" s="7"/>
      <c r="N4188" s="97"/>
      <c r="O4188" s="94" t="str">
        <f ca="1">IF(D4188="цвет",SUM(O4189:INDIRECT("N"&amp;R4188)),IF(SUM(E4188:N4188)=0,"",SUM(E4188:N4188)))</f>
        <v/>
      </c>
      <c r="P4188" s="68" t="s">
        <v>98</v>
      </c>
      <c r="Q4188" s="138">
        <f t="shared" si="130"/>
        <v>4151</v>
      </c>
      <c r="R4188" s="139">
        <f t="shared" ca="1" si="131"/>
        <v>4190</v>
      </c>
      <c r="S4188" s="69"/>
      <c r="T4188" s="102"/>
    </row>
    <row r="4189" spans="1:20" ht="135" customHeight="1">
      <c r="A4189" s="2"/>
      <c r="B4189" s="357"/>
      <c r="C4189" s="75"/>
      <c r="D4189" s="359" t="s">
        <v>2885</v>
      </c>
      <c r="E4189" s="360"/>
      <c r="F4189" s="360"/>
      <c r="G4189" s="360"/>
      <c r="H4189" s="360"/>
      <c r="I4189" s="360"/>
      <c r="J4189" s="360"/>
      <c r="K4189" s="360"/>
      <c r="L4189" s="360"/>
      <c r="M4189" s="360"/>
      <c r="N4189" s="360"/>
      <c r="O4189" s="94" t="str">
        <f ca="1">IF(D4189="цвет",SUM(O4190:INDIRECT("N"&amp;R4189)),IF(SUM(E4189:N4189)=0,"",SUM(E4189:N4189)))</f>
        <v/>
      </c>
      <c r="P4189" s="68" t="s">
        <v>98</v>
      </c>
      <c r="Q4189" s="138">
        <f t="shared" si="130"/>
        <v>4151</v>
      </c>
      <c r="R4189" s="139">
        <f t="shared" ca="1" si="131"/>
        <v>4190</v>
      </c>
      <c r="S4189" s="69"/>
      <c r="T4189" s="102"/>
    </row>
    <row r="4190" spans="1:20" ht="17.45" customHeight="1" thickBot="1">
      <c r="A4190" s="2"/>
      <c r="B4190" s="365"/>
      <c r="C4190" s="77"/>
      <c r="D4190" s="362" t="str">
        <f>HYPERLINK("https://miamia.ru/search/index.php?q="&amp;Q4190&amp;"&amp;s=Поиск?utm_source=Excel&amp;utm_medium=Nalichie&amp;utm_content="&amp;Q4190&amp;"","Посмотреть большую фотографию на сайте")</f>
        <v>Посмотреть большую фотографию на сайте</v>
      </c>
      <c r="E4190" s="363"/>
      <c r="F4190" s="363"/>
      <c r="G4190" s="363"/>
      <c r="H4190" s="363"/>
      <c r="I4190" s="363"/>
      <c r="J4190" s="363"/>
      <c r="K4190" s="363"/>
      <c r="L4190" s="363"/>
      <c r="M4190" s="363"/>
      <c r="N4190" s="363"/>
      <c r="O4190" s="94" t="str">
        <f ca="1">IF(D4190="цвет",SUM(O4191:INDIRECT("N"&amp;R4190)),IF(SUM(E4190:N4190)=0,"",SUM(E4190:N4190)))</f>
        <v/>
      </c>
      <c r="P4190" s="68" t="s">
        <v>98</v>
      </c>
      <c r="Q4190" s="138">
        <f t="shared" si="130"/>
        <v>4151</v>
      </c>
      <c r="R4190" s="139">
        <f t="shared" ca="1" si="131"/>
        <v>4190</v>
      </c>
      <c r="S4190" s="69"/>
      <c r="T4190" s="102"/>
    </row>
    <row r="4191" spans="1:20" ht="17.25" thickBot="1">
      <c r="A4191" s="2"/>
      <c r="B4191" s="356" t="s">
        <v>1790</v>
      </c>
      <c r="C4191" s="83">
        <v>4155</v>
      </c>
      <c r="D4191" s="98" t="s">
        <v>9</v>
      </c>
      <c r="E4191" s="99" t="s">
        <v>10</v>
      </c>
      <c r="F4191" s="99" t="s">
        <v>11</v>
      </c>
      <c r="G4191" s="74" t="s">
        <v>12</v>
      </c>
      <c r="H4191" s="74" t="s">
        <v>13</v>
      </c>
      <c r="I4191" s="99" t="s">
        <v>14</v>
      </c>
      <c r="J4191" s="99" t="s">
        <v>15</v>
      </c>
      <c r="K4191" s="99" t="s">
        <v>16</v>
      </c>
      <c r="L4191" s="99"/>
      <c r="M4191" s="99"/>
      <c r="N4191" s="100"/>
      <c r="O4191" s="93">
        <f ca="1">IF(D4191="цвет",SUM(O4192:INDIRECT("N"&amp;R4191)),IF(SUM(E4191:N4191)=0,"",SUM(E4191:N4191)))</f>
        <v>0</v>
      </c>
      <c r="P4191" s="68">
        <v>3874</v>
      </c>
      <c r="Q4191" s="138">
        <f t="shared" si="130"/>
        <v>4155</v>
      </c>
      <c r="R4191" s="139">
        <f t="shared" ca="1" si="131"/>
        <v>4194</v>
      </c>
      <c r="S4191" s="101">
        <v>3874</v>
      </c>
      <c r="T4191" s="62">
        <f ca="1">S4191*O4191</f>
        <v>0</v>
      </c>
    </row>
    <row r="4192" spans="1:20" ht="17.25" thickBot="1">
      <c r="A4192" s="2"/>
      <c r="B4192" s="357"/>
      <c r="C4192" s="75"/>
      <c r="D4192" s="5" t="s">
        <v>43</v>
      </c>
      <c r="E4192" s="7"/>
      <c r="F4192" s="181"/>
      <c r="G4192" s="7"/>
      <c r="H4192" s="7"/>
      <c r="I4192" s="7"/>
      <c r="J4192" s="7"/>
      <c r="K4192" s="7"/>
      <c r="L4192" s="7"/>
      <c r="M4192" s="7"/>
      <c r="N4192" s="97"/>
      <c r="O4192" s="94" t="str">
        <f ca="1">IF(D4192="цвет",SUM(O4193:INDIRECT("N"&amp;R4192)),IF(SUM(E4192:N4192)=0,"",SUM(E4192:N4192)))</f>
        <v/>
      </c>
      <c r="P4192" s="68" t="s">
        <v>98</v>
      </c>
      <c r="Q4192" s="138">
        <f t="shared" si="130"/>
        <v>4155</v>
      </c>
      <c r="R4192" s="139">
        <f t="shared" ca="1" si="131"/>
        <v>4194</v>
      </c>
      <c r="S4192" s="69"/>
      <c r="T4192" s="102"/>
    </row>
    <row r="4193" spans="1:20" ht="135" customHeight="1">
      <c r="A4193" s="2"/>
      <c r="B4193" s="357"/>
      <c r="C4193" s="75"/>
      <c r="D4193" s="359" t="s">
        <v>1792</v>
      </c>
      <c r="E4193" s="360"/>
      <c r="F4193" s="360"/>
      <c r="G4193" s="360"/>
      <c r="H4193" s="360"/>
      <c r="I4193" s="360"/>
      <c r="J4193" s="360"/>
      <c r="K4193" s="360"/>
      <c r="L4193" s="360"/>
      <c r="M4193" s="360"/>
      <c r="N4193" s="360"/>
      <c r="O4193" s="94" t="str">
        <f ca="1">IF(D4193="цвет",SUM(O4194:INDIRECT("N"&amp;R4193)),IF(SUM(E4193:N4193)=0,"",SUM(E4193:N4193)))</f>
        <v/>
      </c>
      <c r="P4193" s="68" t="s">
        <v>98</v>
      </c>
      <c r="Q4193" s="138">
        <f t="shared" si="130"/>
        <v>4155</v>
      </c>
      <c r="R4193" s="139">
        <f t="shared" ca="1" si="131"/>
        <v>4194</v>
      </c>
      <c r="S4193" s="69"/>
      <c r="T4193" s="102"/>
    </row>
    <row r="4194" spans="1:20" ht="17.45" customHeight="1" thickBot="1">
      <c r="A4194" s="2"/>
      <c r="B4194" s="365"/>
      <c r="C4194" s="77"/>
      <c r="D4194" s="362" t="str">
        <f>HYPERLINK("https://miamia.ru/search/index.php?q="&amp;Q4194&amp;"&amp;s=Поиск?utm_source=Excel&amp;utm_medium=Nalichie&amp;utm_content="&amp;Q4194&amp;"","Посмотреть большую фотографию на сайте")</f>
        <v>Посмотреть большую фотографию на сайте</v>
      </c>
      <c r="E4194" s="363"/>
      <c r="F4194" s="363"/>
      <c r="G4194" s="363"/>
      <c r="H4194" s="363"/>
      <c r="I4194" s="363"/>
      <c r="J4194" s="363"/>
      <c r="K4194" s="363"/>
      <c r="L4194" s="363"/>
      <c r="M4194" s="363"/>
      <c r="N4194" s="363"/>
      <c r="O4194" s="94" t="str">
        <f ca="1">IF(D4194="цвет",SUM(O4195:INDIRECT("N"&amp;R4194)),IF(SUM(E4194:N4194)=0,"",SUM(E4194:N4194)))</f>
        <v/>
      </c>
      <c r="P4194" s="68" t="s">
        <v>98</v>
      </c>
      <c r="Q4194" s="138">
        <f t="shared" si="130"/>
        <v>4155</v>
      </c>
      <c r="R4194" s="139">
        <f t="shared" ca="1" si="131"/>
        <v>4194</v>
      </c>
      <c r="S4194" s="69"/>
      <c r="T4194" s="102"/>
    </row>
    <row r="4195" spans="1:20" ht="17.25" thickBot="1">
      <c r="A4195" s="2"/>
      <c r="B4195" s="356" t="s">
        <v>1790</v>
      </c>
      <c r="C4195" s="83">
        <v>4156</v>
      </c>
      <c r="D4195" s="98" t="s">
        <v>9</v>
      </c>
      <c r="E4195" s="99" t="s">
        <v>10</v>
      </c>
      <c r="F4195" s="99" t="s">
        <v>11</v>
      </c>
      <c r="G4195" s="74" t="s">
        <v>12</v>
      </c>
      <c r="H4195" s="74" t="s">
        <v>13</v>
      </c>
      <c r="I4195" s="99" t="s">
        <v>14</v>
      </c>
      <c r="J4195" s="99" t="s">
        <v>15</v>
      </c>
      <c r="K4195" s="99" t="s">
        <v>16</v>
      </c>
      <c r="L4195" s="99"/>
      <c r="M4195" s="99"/>
      <c r="N4195" s="100"/>
      <c r="O4195" s="93">
        <f ca="1">IF(D4195="цвет",SUM(O4196:INDIRECT("N"&amp;R4195)),IF(SUM(E4195:N4195)=0,"",SUM(E4195:N4195)))</f>
        <v>0</v>
      </c>
      <c r="P4195" s="68">
        <v>3874</v>
      </c>
      <c r="Q4195" s="138">
        <f t="shared" si="130"/>
        <v>4156</v>
      </c>
      <c r="R4195" s="139">
        <f t="shared" ca="1" si="131"/>
        <v>4198</v>
      </c>
      <c r="S4195" s="101">
        <v>3874</v>
      </c>
      <c r="T4195" s="62">
        <f ca="1">S4195*O4195</f>
        <v>0</v>
      </c>
    </row>
    <row r="4196" spans="1:20" ht="17.25" thickBot="1">
      <c r="A4196" s="2"/>
      <c r="B4196" s="357"/>
      <c r="C4196" s="75"/>
      <c r="D4196" s="5" t="s">
        <v>43</v>
      </c>
      <c r="E4196" s="7"/>
      <c r="F4196" s="351"/>
      <c r="G4196" s="7"/>
      <c r="H4196" s="7"/>
      <c r="I4196" s="7"/>
      <c r="J4196" s="7"/>
      <c r="K4196" s="7"/>
      <c r="L4196" s="7"/>
      <c r="M4196" s="7"/>
      <c r="N4196" s="97"/>
      <c r="O4196" s="94" t="str">
        <f ca="1">IF(D4196="цвет",SUM(O4197:INDIRECT("N"&amp;R4196)),IF(SUM(E4196:N4196)=0,"",SUM(E4196:N4196)))</f>
        <v/>
      </c>
      <c r="P4196" s="68" t="s">
        <v>98</v>
      </c>
      <c r="Q4196" s="138">
        <f t="shared" si="130"/>
        <v>4156</v>
      </c>
      <c r="R4196" s="139">
        <f t="shared" ca="1" si="131"/>
        <v>4198</v>
      </c>
      <c r="S4196" s="69"/>
      <c r="T4196" s="102"/>
    </row>
    <row r="4197" spans="1:20" ht="135" customHeight="1">
      <c r="A4197" s="2"/>
      <c r="B4197" s="357"/>
      <c r="C4197" s="75"/>
      <c r="D4197" s="359" t="s">
        <v>1793</v>
      </c>
      <c r="E4197" s="360"/>
      <c r="F4197" s="360"/>
      <c r="G4197" s="360"/>
      <c r="H4197" s="360"/>
      <c r="I4197" s="360"/>
      <c r="J4197" s="360"/>
      <c r="K4197" s="360"/>
      <c r="L4197" s="360"/>
      <c r="M4197" s="360"/>
      <c r="N4197" s="360"/>
      <c r="O4197" s="94" t="str">
        <f ca="1">IF(D4197="цвет",SUM(O4198:INDIRECT("N"&amp;R4197)),IF(SUM(E4197:N4197)=0,"",SUM(E4197:N4197)))</f>
        <v/>
      </c>
      <c r="P4197" s="68" t="s">
        <v>98</v>
      </c>
      <c r="Q4197" s="138">
        <f t="shared" si="130"/>
        <v>4156</v>
      </c>
      <c r="R4197" s="139">
        <f t="shared" ca="1" si="131"/>
        <v>4198</v>
      </c>
      <c r="S4197" s="69"/>
      <c r="T4197" s="102"/>
    </row>
    <row r="4198" spans="1:20" ht="17.45" customHeight="1" thickBot="1">
      <c r="A4198" s="2"/>
      <c r="B4198" s="365"/>
      <c r="C4198" s="77"/>
      <c r="D4198" s="362" t="str">
        <f>HYPERLINK("https://miamia.ru/search/index.php?q="&amp;Q4198&amp;"&amp;s=Поиск?utm_source=Excel&amp;utm_medium=Nalichie&amp;utm_content="&amp;Q4198&amp;"","Посмотреть большую фотографию на сайте")</f>
        <v>Посмотреть большую фотографию на сайте</v>
      </c>
      <c r="E4198" s="363"/>
      <c r="F4198" s="363"/>
      <c r="G4198" s="363"/>
      <c r="H4198" s="363"/>
      <c r="I4198" s="363"/>
      <c r="J4198" s="363"/>
      <c r="K4198" s="363"/>
      <c r="L4198" s="363"/>
      <c r="M4198" s="363"/>
      <c r="N4198" s="363"/>
      <c r="O4198" s="94" t="str">
        <f ca="1">IF(D4198="цвет",SUM(O4199:INDIRECT("N"&amp;R4198)),IF(SUM(E4198:N4198)=0,"",SUM(E4198:N4198)))</f>
        <v/>
      </c>
      <c r="P4198" s="68" t="s">
        <v>98</v>
      </c>
      <c r="Q4198" s="138">
        <f t="shared" si="130"/>
        <v>4156</v>
      </c>
      <c r="R4198" s="139">
        <f t="shared" ca="1" si="131"/>
        <v>4198</v>
      </c>
      <c r="S4198" s="69"/>
      <c r="T4198" s="102"/>
    </row>
    <row r="4199" spans="1:20" ht="17.25" thickBot="1">
      <c r="A4199" s="2"/>
      <c r="B4199" s="356" t="s">
        <v>1790</v>
      </c>
      <c r="C4199" s="83">
        <v>4157</v>
      </c>
      <c r="D4199" s="98" t="s">
        <v>9</v>
      </c>
      <c r="E4199" s="99" t="s">
        <v>10</v>
      </c>
      <c r="F4199" s="99" t="s">
        <v>11</v>
      </c>
      <c r="G4199" s="74" t="s">
        <v>12</v>
      </c>
      <c r="H4199" s="74" t="s">
        <v>13</v>
      </c>
      <c r="I4199" s="99" t="s">
        <v>14</v>
      </c>
      <c r="J4199" s="99" t="s">
        <v>15</v>
      </c>
      <c r="K4199" s="99" t="s">
        <v>16</v>
      </c>
      <c r="L4199" s="99"/>
      <c r="M4199" s="99"/>
      <c r="N4199" s="100"/>
      <c r="O4199" s="93">
        <f ca="1">IF(D4199="цвет",SUM(O4200:INDIRECT("N"&amp;R4199)),IF(SUM(E4199:N4199)=0,"",SUM(E4199:N4199)))</f>
        <v>0</v>
      </c>
      <c r="P4199" s="68">
        <v>3358</v>
      </c>
      <c r="Q4199" s="138">
        <f t="shared" si="130"/>
        <v>4157</v>
      </c>
      <c r="R4199" s="139">
        <f t="shared" ca="1" si="131"/>
        <v>4202</v>
      </c>
      <c r="S4199" s="101">
        <v>3358</v>
      </c>
      <c r="T4199" s="62">
        <f ca="1">S4199*O4199</f>
        <v>0</v>
      </c>
    </row>
    <row r="4200" spans="1:20" ht="17.25" thickBot="1">
      <c r="A4200" s="2"/>
      <c r="B4200" s="357"/>
      <c r="C4200" s="75"/>
      <c r="D4200" s="5" t="s">
        <v>43</v>
      </c>
      <c r="E4200" s="7"/>
      <c r="F4200" s="351"/>
      <c r="G4200" s="351"/>
      <c r="H4200" s="7"/>
      <c r="I4200" s="7"/>
      <c r="J4200" s="7"/>
      <c r="K4200" s="7"/>
      <c r="L4200" s="7"/>
      <c r="M4200" s="7"/>
      <c r="N4200" s="97"/>
      <c r="O4200" s="94" t="str">
        <f ca="1">IF(D4200="цвет",SUM(O4201:INDIRECT("N"&amp;R4200)),IF(SUM(E4200:N4200)=0,"",SUM(E4200:N4200)))</f>
        <v/>
      </c>
      <c r="P4200" s="68" t="s">
        <v>98</v>
      </c>
      <c r="Q4200" s="138">
        <f t="shared" si="130"/>
        <v>4157</v>
      </c>
      <c r="R4200" s="139">
        <f t="shared" ca="1" si="131"/>
        <v>4202</v>
      </c>
      <c r="S4200" s="69"/>
      <c r="T4200" s="102"/>
    </row>
    <row r="4201" spans="1:20" ht="135" customHeight="1">
      <c r="A4201" s="2"/>
      <c r="B4201" s="357"/>
      <c r="C4201" s="75"/>
      <c r="D4201" s="359" t="s">
        <v>1794</v>
      </c>
      <c r="E4201" s="360"/>
      <c r="F4201" s="360"/>
      <c r="G4201" s="360"/>
      <c r="H4201" s="360"/>
      <c r="I4201" s="360"/>
      <c r="J4201" s="360"/>
      <c r="K4201" s="360"/>
      <c r="L4201" s="360"/>
      <c r="M4201" s="360"/>
      <c r="N4201" s="360"/>
      <c r="O4201" s="94" t="str">
        <f ca="1">IF(D4201="цвет",SUM(O4202:INDIRECT("N"&amp;R4201)),IF(SUM(E4201:N4201)=0,"",SUM(E4201:N4201)))</f>
        <v/>
      </c>
      <c r="P4201" s="68" t="s">
        <v>98</v>
      </c>
      <c r="Q4201" s="138">
        <f t="shared" si="130"/>
        <v>4157</v>
      </c>
      <c r="R4201" s="139">
        <f t="shared" ca="1" si="131"/>
        <v>4202</v>
      </c>
      <c r="S4201" s="69"/>
      <c r="T4201" s="102"/>
    </row>
    <row r="4202" spans="1:20" ht="17.45" customHeight="1" thickBot="1">
      <c r="A4202" s="2"/>
      <c r="B4202" s="365"/>
      <c r="C4202" s="77"/>
      <c r="D4202" s="362" t="str">
        <f>HYPERLINK("https://miamia.ru/search/index.php?q="&amp;Q4202&amp;"&amp;s=Поиск?utm_source=Excel&amp;utm_medium=Nalichie&amp;utm_content="&amp;Q4202&amp;"","Посмотреть большую фотографию на сайте")</f>
        <v>Посмотреть большую фотографию на сайте</v>
      </c>
      <c r="E4202" s="363"/>
      <c r="F4202" s="363"/>
      <c r="G4202" s="363"/>
      <c r="H4202" s="363"/>
      <c r="I4202" s="363"/>
      <c r="J4202" s="363"/>
      <c r="K4202" s="363"/>
      <c r="L4202" s="363"/>
      <c r="M4202" s="363"/>
      <c r="N4202" s="363"/>
      <c r="O4202" s="94" t="str">
        <f ca="1">IF(D4202="цвет",SUM(O4203:INDIRECT("N"&amp;R4202)),IF(SUM(E4202:N4202)=0,"",SUM(E4202:N4202)))</f>
        <v/>
      </c>
      <c r="P4202" s="68" t="s">
        <v>98</v>
      </c>
      <c r="Q4202" s="138">
        <f t="shared" si="130"/>
        <v>4157</v>
      </c>
      <c r="R4202" s="139">
        <f t="shared" ca="1" si="131"/>
        <v>4202</v>
      </c>
      <c r="S4202" s="69"/>
      <c r="T4202" s="102"/>
    </row>
    <row r="4203" spans="1:20" ht="23.1" customHeight="1" thickBot="1">
      <c r="A4203" s="2"/>
      <c r="B4203" s="28" t="s">
        <v>392</v>
      </c>
      <c r="C4203" s="29"/>
      <c r="D4203" s="30"/>
      <c r="E4203" s="31"/>
      <c r="F4203" s="31"/>
      <c r="G4203" s="31"/>
      <c r="H4203" s="31"/>
      <c r="I4203" s="31"/>
      <c r="J4203" s="31"/>
      <c r="K4203" s="31"/>
      <c r="L4203" s="31"/>
      <c r="M4203" s="31"/>
      <c r="N4203" s="31"/>
      <c r="O4203" s="92" t="str">
        <f ca="1">IF(D4203="цвет",SUM(O4204:INDIRECT("N"&amp;R4203)),IF(SUM(E4203:N4203)=0,"",SUM(E4203:N4203)))</f>
        <v/>
      </c>
      <c r="P4203" s="68" t="s">
        <v>98</v>
      </c>
      <c r="Q4203" s="138">
        <f t="shared" si="130"/>
        <v>4157</v>
      </c>
      <c r="R4203" s="139">
        <f t="shared" ca="1" si="131"/>
        <v>4207</v>
      </c>
    </row>
    <row r="4204" spans="1:20" ht="17.25" thickBot="1">
      <c r="A4204" s="2"/>
      <c r="B4204" s="356" t="s">
        <v>394</v>
      </c>
      <c r="C4204" s="83">
        <v>3638</v>
      </c>
      <c r="D4204" s="98" t="s">
        <v>9</v>
      </c>
      <c r="E4204" s="99" t="s">
        <v>10</v>
      </c>
      <c r="F4204" s="99" t="s">
        <v>11</v>
      </c>
      <c r="G4204" s="74" t="s">
        <v>12</v>
      </c>
      <c r="H4204" s="74" t="s">
        <v>13</v>
      </c>
      <c r="I4204" s="99" t="s">
        <v>14</v>
      </c>
      <c r="J4204" s="99" t="s">
        <v>15</v>
      </c>
      <c r="K4204" s="99" t="s">
        <v>16</v>
      </c>
      <c r="L4204" s="99"/>
      <c r="M4204" s="99"/>
      <c r="N4204" s="100"/>
      <c r="O4204" s="93">
        <f ca="1">IF(D4204="цвет",SUM(O4205:INDIRECT("N"&amp;R4204)),IF(SUM(E4204:N4204)=0,"",SUM(E4204:N4204)))</f>
        <v>0</v>
      </c>
      <c r="P4204" s="68">
        <v>5167</v>
      </c>
      <c r="Q4204" s="138">
        <f t="shared" si="130"/>
        <v>3638</v>
      </c>
      <c r="R4204" s="139">
        <f t="shared" ca="1" si="131"/>
        <v>4207</v>
      </c>
      <c r="S4204" s="101">
        <v>5167</v>
      </c>
      <c r="T4204" s="62">
        <f ca="1">S4204*O4204</f>
        <v>0</v>
      </c>
    </row>
    <row r="4205" spans="1:20" ht="17.25" thickBot="1">
      <c r="A4205" s="2"/>
      <c r="B4205" s="357"/>
      <c r="C4205" s="75"/>
      <c r="D4205" s="5" t="s">
        <v>20</v>
      </c>
      <c r="E4205" s="7"/>
      <c r="F4205" s="181"/>
      <c r="G4205" s="7"/>
      <c r="H4205" s="351"/>
      <c r="I4205" s="181"/>
      <c r="J4205" s="7"/>
      <c r="K4205" s="7"/>
      <c r="L4205" s="7"/>
      <c r="M4205" s="7"/>
      <c r="N4205" s="97"/>
      <c r="O4205" s="94" t="str">
        <f ca="1">IF(D4205="цвет",SUM(O4206:INDIRECT("N"&amp;R4205)),IF(SUM(E4205:N4205)=0,"",SUM(E4205:N4205)))</f>
        <v/>
      </c>
      <c r="P4205" s="68" t="s">
        <v>98</v>
      </c>
      <c r="Q4205" s="138">
        <f t="shared" si="130"/>
        <v>3638</v>
      </c>
      <c r="R4205" s="139">
        <f t="shared" ca="1" si="131"/>
        <v>4207</v>
      </c>
      <c r="S4205" s="69"/>
      <c r="T4205" s="102"/>
    </row>
    <row r="4206" spans="1:20" ht="135" customHeight="1">
      <c r="A4206" s="2"/>
      <c r="B4206" s="357"/>
      <c r="C4206" s="75"/>
      <c r="D4206" s="359" t="s">
        <v>1727</v>
      </c>
      <c r="E4206" s="360"/>
      <c r="F4206" s="360"/>
      <c r="G4206" s="360"/>
      <c r="H4206" s="360"/>
      <c r="I4206" s="360"/>
      <c r="J4206" s="360"/>
      <c r="K4206" s="360"/>
      <c r="L4206" s="360"/>
      <c r="M4206" s="360"/>
      <c r="N4206" s="360"/>
      <c r="O4206" s="94" t="str">
        <f ca="1">IF(D4206="цвет",SUM(O4207:INDIRECT("N"&amp;R4206)),IF(SUM(E4206:N4206)=0,"",SUM(E4206:N4206)))</f>
        <v/>
      </c>
      <c r="P4206" s="68" t="s">
        <v>98</v>
      </c>
      <c r="Q4206" s="138">
        <f t="shared" si="130"/>
        <v>3638</v>
      </c>
      <c r="R4206" s="139">
        <f t="shared" ca="1" si="131"/>
        <v>4207</v>
      </c>
      <c r="S4206" s="69"/>
      <c r="T4206" s="102"/>
    </row>
    <row r="4207" spans="1:20" ht="17.45" customHeight="1" thickBot="1">
      <c r="A4207" s="2"/>
      <c r="B4207" s="365"/>
      <c r="C4207" s="77"/>
      <c r="D4207" s="362" t="str">
        <f>HYPERLINK("https://miamia.ru/search/index.php?q="&amp;Q4207&amp;"&amp;s=Поиск?utm_source=Excel&amp;utm_medium=Nalichie&amp;utm_content="&amp;Q4207&amp;"","Посмотреть большую фотографию на сайте")</f>
        <v>Посмотреть большую фотографию на сайте</v>
      </c>
      <c r="E4207" s="363"/>
      <c r="F4207" s="363"/>
      <c r="G4207" s="363"/>
      <c r="H4207" s="363"/>
      <c r="I4207" s="363"/>
      <c r="J4207" s="363"/>
      <c r="K4207" s="363"/>
      <c r="L4207" s="363"/>
      <c r="M4207" s="363"/>
      <c r="N4207" s="363"/>
      <c r="O4207" s="94" t="str">
        <f ca="1">IF(D4207="цвет",SUM(O4208:INDIRECT("N"&amp;R4207)),IF(SUM(E4207:N4207)=0,"",SUM(E4207:N4207)))</f>
        <v/>
      </c>
      <c r="P4207" s="68" t="s">
        <v>98</v>
      </c>
      <c r="Q4207" s="138">
        <f t="shared" si="130"/>
        <v>3638</v>
      </c>
      <c r="R4207" s="139">
        <f t="shared" ca="1" si="131"/>
        <v>4207</v>
      </c>
      <c r="S4207" s="69"/>
      <c r="T4207" s="102"/>
    </row>
    <row r="4208" spans="1:20" ht="17.25" thickBot="1">
      <c r="A4208" s="2"/>
      <c r="B4208" s="356" t="s">
        <v>394</v>
      </c>
      <c r="C4208" s="83">
        <v>3650</v>
      </c>
      <c r="D4208" s="98" t="s">
        <v>9</v>
      </c>
      <c r="E4208" s="99" t="s">
        <v>10</v>
      </c>
      <c r="F4208" s="99" t="s">
        <v>11</v>
      </c>
      <c r="G4208" s="74" t="s">
        <v>12</v>
      </c>
      <c r="H4208" s="74" t="s">
        <v>13</v>
      </c>
      <c r="I4208" s="99" t="s">
        <v>14</v>
      </c>
      <c r="J4208" s="99" t="s">
        <v>15</v>
      </c>
      <c r="K4208" s="99" t="s">
        <v>16</v>
      </c>
      <c r="L4208" s="99" t="s">
        <v>21</v>
      </c>
      <c r="M4208" s="99"/>
      <c r="N4208" s="100"/>
      <c r="O4208" s="93">
        <f ca="1">IF(D4208="цвет",SUM(O4209:INDIRECT("N"&amp;R4208)),IF(SUM(E4208:N4208)=0,"",SUM(E4208:N4208)))</f>
        <v>0</v>
      </c>
      <c r="P4208" s="68">
        <v>2582</v>
      </c>
      <c r="Q4208" s="138">
        <f t="shared" si="130"/>
        <v>3650</v>
      </c>
      <c r="R4208" s="139">
        <f t="shared" ca="1" si="131"/>
        <v>4211</v>
      </c>
      <c r="S4208" s="101">
        <v>2582</v>
      </c>
      <c r="T4208" s="62">
        <f ca="1">S4208*O4208</f>
        <v>0</v>
      </c>
    </row>
    <row r="4209" spans="1:20" ht="17.25" thickBot="1">
      <c r="A4209" s="2"/>
      <c r="B4209" s="357"/>
      <c r="C4209" s="75"/>
      <c r="D4209" s="5" t="s">
        <v>20</v>
      </c>
      <c r="E4209" s="351"/>
      <c r="F4209" s="7"/>
      <c r="G4209" s="7"/>
      <c r="H4209" s="7"/>
      <c r="I4209" s="7"/>
      <c r="J4209" s="7"/>
      <c r="K4209" s="181"/>
      <c r="L4209" s="7"/>
      <c r="M4209" s="7"/>
      <c r="N4209" s="97"/>
      <c r="O4209" s="94" t="str">
        <f ca="1">IF(D4209="цвет",SUM(O4210:INDIRECT("N"&amp;R4209)),IF(SUM(E4209:N4209)=0,"",SUM(E4209:N4209)))</f>
        <v/>
      </c>
      <c r="P4209" s="68" t="s">
        <v>98</v>
      </c>
      <c r="Q4209" s="138">
        <f t="shared" si="130"/>
        <v>3650</v>
      </c>
      <c r="R4209" s="139">
        <f t="shared" ca="1" si="131"/>
        <v>4211</v>
      </c>
      <c r="S4209" s="69"/>
      <c r="T4209" s="102"/>
    </row>
    <row r="4210" spans="1:20" ht="135" customHeight="1">
      <c r="A4210" s="2"/>
      <c r="B4210" s="357"/>
      <c r="C4210" s="75"/>
      <c r="D4210" s="359" t="s">
        <v>395</v>
      </c>
      <c r="E4210" s="360"/>
      <c r="F4210" s="360"/>
      <c r="G4210" s="360"/>
      <c r="H4210" s="360"/>
      <c r="I4210" s="360"/>
      <c r="J4210" s="360"/>
      <c r="K4210" s="360"/>
      <c r="L4210" s="360"/>
      <c r="M4210" s="360"/>
      <c r="N4210" s="360"/>
      <c r="O4210" s="94" t="str">
        <f ca="1">IF(D4210="цвет",SUM(O4211:INDIRECT("N"&amp;R4210)),IF(SUM(E4210:N4210)=0,"",SUM(E4210:N4210)))</f>
        <v/>
      </c>
      <c r="P4210" s="68" t="s">
        <v>98</v>
      </c>
      <c r="Q4210" s="138">
        <f t="shared" si="130"/>
        <v>3650</v>
      </c>
      <c r="R4210" s="139">
        <f t="shared" ca="1" si="131"/>
        <v>4211</v>
      </c>
      <c r="S4210" s="69"/>
      <c r="T4210" s="102"/>
    </row>
    <row r="4211" spans="1:20" ht="17.45" customHeight="1" thickBot="1">
      <c r="A4211" s="2"/>
      <c r="B4211" s="365"/>
      <c r="C4211" s="77"/>
      <c r="D4211" s="362" t="str">
        <f>HYPERLINK("https://miamia.ru/search/index.php?q="&amp;Q4211&amp;"&amp;s=Поиск?utm_source=Excel&amp;utm_medium=Nalichie&amp;utm_content="&amp;Q4211&amp;"","Посмотреть большую фотографию на сайте")</f>
        <v>Посмотреть большую фотографию на сайте</v>
      </c>
      <c r="E4211" s="363"/>
      <c r="F4211" s="363"/>
      <c r="G4211" s="363"/>
      <c r="H4211" s="363"/>
      <c r="I4211" s="363"/>
      <c r="J4211" s="363"/>
      <c r="K4211" s="363"/>
      <c r="L4211" s="363"/>
      <c r="M4211" s="363"/>
      <c r="N4211" s="363"/>
      <c r="O4211" s="94" t="str">
        <f ca="1">IF(D4211="цвет",SUM(O4212:INDIRECT("N"&amp;R4211)),IF(SUM(E4211:N4211)=0,"",SUM(E4211:N4211)))</f>
        <v/>
      </c>
      <c r="P4211" s="68" t="s">
        <v>98</v>
      </c>
      <c r="Q4211" s="138">
        <f t="shared" si="130"/>
        <v>3650</v>
      </c>
      <c r="R4211" s="139">
        <f t="shared" ca="1" si="131"/>
        <v>4211</v>
      </c>
      <c r="S4211" s="69"/>
      <c r="T4211" s="102"/>
    </row>
    <row r="4212" spans="1:20" ht="17.25" thickBot="1">
      <c r="A4212" s="2"/>
      <c r="B4212" s="356" t="s">
        <v>394</v>
      </c>
      <c r="C4212" s="83">
        <v>3652</v>
      </c>
      <c r="D4212" s="98" t="s">
        <v>9</v>
      </c>
      <c r="E4212" s="99" t="s">
        <v>10</v>
      </c>
      <c r="F4212" s="99" t="s">
        <v>11</v>
      </c>
      <c r="G4212" s="74" t="s">
        <v>12</v>
      </c>
      <c r="H4212" s="74" t="s">
        <v>13</v>
      </c>
      <c r="I4212" s="99" t="s">
        <v>14</v>
      </c>
      <c r="J4212" s="99" t="s">
        <v>15</v>
      </c>
      <c r="K4212" s="99" t="s">
        <v>16</v>
      </c>
      <c r="L4212" s="99"/>
      <c r="M4212" s="99"/>
      <c r="N4212" s="100"/>
      <c r="O4212" s="93">
        <f ca="1">IF(D4212="цвет",SUM(O4213:INDIRECT("N"&amp;R4212)),IF(SUM(E4212:N4212)=0,"",SUM(E4212:N4212)))</f>
        <v>0</v>
      </c>
      <c r="P4212" s="68">
        <v>2582</v>
      </c>
      <c r="Q4212" s="138">
        <f t="shared" si="130"/>
        <v>3652</v>
      </c>
      <c r="R4212" s="139">
        <f t="shared" ca="1" si="131"/>
        <v>4215</v>
      </c>
      <c r="S4212" s="101">
        <v>2582</v>
      </c>
      <c r="T4212" s="62">
        <f ca="1">S4212*O4212</f>
        <v>0</v>
      </c>
    </row>
    <row r="4213" spans="1:20" ht="17.25" thickBot="1">
      <c r="A4213" s="2"/>
      <c r="B4213" s="357"/>
      <c r="C4213" s="75"/>
      <c r="D4213" s="5" t="s">
        <v>20</v>
      </c>
      <c r="E4213" s="181"/>
      <c r="F4213" s="7"/>
      <c r="G4213" s="7"/>
      <c r="H4213" s="7"/>
      <c r="I4213" s="181"/>
      <c r="J4213" s="7"/>
      <c r="K4213" s="7"/>
      <c r="L4213" s="7"/>
      <c r="M4213" s="7"/>
      <c r="N4213" s="97"/>
      <c r="O4213" s="94" t="str">
        <f ca="1">IF(D4213="цвет",SUM(O4214:INDIRECT("N"&amp;R4213)),IF(SUM(E4213:N4213)=0,"",SUM(E4213:N4213)))</f>
        <v/>
      </c>
      <c r="P4213" s="68" t="s">
        <v>98</v>
      </c>
      <c r="Q4213" s="138">
        <f t="shared" si="130"/>
        <v>3652</v>
      </c>
      <c r="R4213" s="139">
        <f t="shared" ca="1" si="131"/>
        <v>4215</v>
      </c>
      <c r="S4213" s="69"/>
      <c r="T4213" s="102"/>
    </row>
    <row r="4214" spans="1:20" ht="135" customHeight="1">
      <c r="A4214" s="2"/>
      <c r="B4214" s="357"/>
      <c r="C4214" s="75"/>
      <c r="D4214" s="359" t="s">
        <v>1722</v>
      </c>
      <c r="E4214" s="360"/>
      <c r="F4214" s="360"/>
      <c r="G4214" s="360"/>
      <c r="H4214" s="360"/>
      <c r="I4214" s="360"/>
      <c r="J4214" s="360"/>
      <c r="K4214" s="360"/>
      <c r="L4214" s="360"/>
      <c r="M4214" s="360"/>
      <c r="N4214" s="360"/>
      <c r="O4214" s="94" t="str">
        <f ca="1">IF(D4214="цвет",SUM(O4215:INDIRECT("N"&amp;R4214)),IF(SUM(E4214:N4214)=0,"",SUM(E4214:N4214)))</f>
        <v/>
      </c>
      <c r="P4214" s="68" t="s">
        <v>98</v>
      </c>
      <c r="Q4214" s="138">
        <f t="shared" si="130"/>
        <v>3652</v>
      </c>
      <c r="R4214" s="139">
        <f t="shared" ca="1" si="131"/>
        <v>4215</v>
      </c>
      <c r="S4214" s="69"/>
      <c r="T4214" s="102"/>
    </row>
    <row r="4215" spans="1:20" ht="17.45" customHeight="1" thickBot="1">
      <c r="A4215" s="2"/>
      <c r="B4215" s="358"/>
      <c r="C4215" s="77"/>
      <c r="D4215" s="362" t="str">
        <f>HYPERLINK("https://miamia.ru/search/index.php?q="&amp;Q4215&amp;"&amp;s=Поиск?utm_source=Excel&amp;utm_medium=Nalichie&amp;utm_content="&amp;Q4215&amp;"","Посмотреть большую фотографию на сайте")</f>
        <v>Посмотреть большую фотографию на сайте</v>
      </c>
      <c r="E4215" s="363"/>
      <c r="F4215" s="363"/>
      <c r="G4215" s="363"/>
      <c r="H4215" s="363"/>
      <c r="I4215" s="363"/>
      <c r="J4215" s="363"/>
      <c r="K4215" s="363"/>
      <c r="L4215" s="363"/>
      <c r="M4215" s="363"/>
      <c r="N4215" s="363"/>
      <c r="O4215" s="94" t="str">
        <f ca="1">IF(D4215="цвет",SUM(O4216:INDIRECT("N"&amp;R4215)),IF(SUM(E4215:N4215)=0,"",SUM(E4215:N4215)))</f>
        <v/>
      </c>
      <c r="P4215" s="68" t="s">
        <v>98</v>
      </c>
      <c r="Q4215" s="138">
        <f t="shared" si="130"/>
        <v>3652</v>
      </c>
      <c r="R4215" s="139">
        <f t="shared" ca="1" si="131"/>
        <v>4215</v>
      </c>
      <c r="S4215" s="69"/>
      <c r="T4215" s="102"/>
    </row>
    <row r="4216" spans="1:20" ht="17.25" thickBot="1">
      <c r="A4216" s="2"/>
      <c r="B4216" s="356" t="s">
        <v>394</v>
      </c>
      <c r="C4216" s="83">
        <v>3653</v>
      </c>
      <c r="D4216" s="98" t="s">
        <v>9</v>
      </c>
      <c r="E4216" s="99" t="s">
        <v>10</v>
      </c>
      <c r="F4216" s="99" t="s">
        <v>17</v>
      </c>
      <c r="G4216" s="99" t="s">
        <v>18</v>
      </c>
      <c r="H4216" s="99" t="s">
        <v>19</v>
      </c>
      <c r="I4216" s="99" t="s">
        <v>23</v>
      </c>
      <c r="J4216" s="99"/>
      <c r="K4216" s="99"/>
      <c r="L4216" s="99"/>
      <c r="M4216" s="99"/>
      <c r="N4216" s="100"/>
      <c r="O4216" s="93">
        <f ca="1">IF(D4216="цвет",SUM(O4217:INDIRECT("N"&amp;R4216)),IF(SUM(E4216:N4216)=0,"",SUM(E4216:N4216)))</f>
        <v>0</v>
      </c>
      <c r="P4216" s="68">
        <v>3358</v>
      </c>
      <c r="Q4216" s="138">
        <f t="shared" si="130"/>
        <v>3653</v>
      </c>
      <c r="R4216" s="139">
        <f t="shared" ca="1" si="131"/>
        <v>4219</v>
      </c>
      <c r="S4216" s="101">
        <v>3358</v>
      </c>
      <c r="T4216" s="62">
        <f ca="1">S4216*O4216</f>
        <v>0</v>
      </c>
    </row>
    <row r="4217" spans="1:20" ht="17.25" thickBot="1">
      <c r="A4217" s="2"/>
      <c r="B4217" s="357"/>
      <c r="C4217" s="75"/>
      <c r="D4217" s="5" t="s">
        <v>20</v>
      </c>
      <c r="E4217" s="7"/>
      <c r="F4217" s="181"/>
      <c r="G4217" s="181"/>
      <c r="H4217" s="351"/>
      <c r="I4217" s="351"/>
      <c r="J4217" s="7"/>
      <c r="K4217" s="7"/>
      <c r="L4217" s="7"/>
      <c r="M4217" s="7"/>
      <c r="N4217" s="97"/>
      <c r="O4217" s="94" t="str">
        <f ca="1">IF(D4217="цвет",SUM(O4218:INDIRECT("N"&amp;R4217)),IF(SUM(E4217:N4217)=0,"",SUM(E4217:N4217)))</f>
        <v/>
      </c>
      <c r="P4217" s="68" t="s">
        <v>98</v>
      </c>
      <c r="Q4217" s="138">
        <f t="shared" si="130"/>
        <v>3653</v>
      </c>
      <c r="R4217" s="139">
        <f t="shared" ca="1" si="131"/>
        <v>4219</v>
      </c>
      <c r="S4217" s="69"/>
      <c r="T4217" s="102"/>
    </row>
    <row r="4218" spans="1:20" ht="135" customHeight="1">
      <c r="A4218" s="2"/>
      <c r="B4218" s="357"/>
      <c r="C4218" s="75"/>
      <c r="D4218" s="359" t="s">
        <v>1725</v>
      </c>
      <c r="E4218" s="360"/>
      <c r="F4218" s="360"/>
      <c r="G4218" s="360"/>
      <c r="H4218" s="360"/>
      <c r="I4218" s="360"/>
      <c r="J4218" s="360"/>
      <c r="K4218" s="360"/>
      <c r="L4218" s="360"/>
      <c r="M4218" s="360"/>
      <c r="N4218" s="360"/>
      <c r="O4218" s="94" t="str">
        <f ca="1">IF(D4218="цвет",SUM(O4219:INDIRECT("N"&amp;R4218)),IF(SUM(E4218:N4218)=0,"",SUM(E4218:N4218)))</f>
        <v/>
      </c>
      <c r="P4218" s="68" t="s">
        <v>98</v>
      </c>
      <c r="Q4218" s="138">
        <f t="shared" si="130"/>
        <v>3653</v>
      </c>
      <c r="R4218" s="139">
        <f t="shared" ca="1" si="131"/>
        <v>4219</v>
      </c>
      <c r="S4218" s="69"/>
      <c r="T4218" s="102"/>
    </row>
    <row r="4219" spans="1:20" ht="17.45" customHeight="1" thickBot="1">
      <c r="A4219" s="2"/>
      <c r="B4219" s="358"/>
      <c r="C4219" s="77"/>
      <c r="D4219" s="362" t="str">
        <f>HYPERLINK("https://miamia.ru/search/index.php?q="&amp;Q4219&amp;"&amp;s=Поиск?utm_source=Excel&amp;utm_medium=Nalichie&amp;utm_content="&amp;Q4219&amp;"","Посмотреть большую фотографию на сайте")</f>
        <v>Посмотреть большую фотографию на сайте</v>
      </c>
      <c r="E4219" s="363"/>
      <c r="F4219" s="363"/>
      <c r="G4219" s="363"/>
      <c r="H4219" s="363"/>
      <c r="I4219" s="363"/>
      <c r="J4219" s="363"/>
      <c r="K4219" s="363"/>
      <c r="L4219" s="363"/>
      <c r="M4219" s="363"/>
      <c r="N4219" s="363"/>
      <c r="O4219" s="94" t="str">
        <f ca="1">IF(D4219="цвет",SUM(O4220:INDIRECT("N"&amp;R4219)),IF(SUM(E4219:N4219)=0,"",SUM(E4219:N4219)))</f>
        <v/>
      </c>
      <c r="P4219" s="68" t="s">
        <v>98</v>
      </c>
      <c r="Q4219" s="138">
        <f t="shared" si="130"/>
        <v>3653</v>
      </c>
      <c r="R4219" s="139">
        <f t="shared" ca="1" si="131"/>
        <v>4219</v>
      </c>
      <c r="S4219" s="69"/>
      <c r="T4219" s="102"/>
    </row>
    <row r="4220" spans="1:20" ht="17.25" thickBot="1">
      <c r="A4220" s="2"/>
      <c r="B4220" s="356" t="s">
        <v>394</v>
      </c>
      <c r="C4220" s="83">
        <v>3655</v>
      </c>
      <c r="D4220" s="98" t="s">
        <v>9</v>
      </c>
      <c r="E4220" s="99" t="s">
        <v>10</v>
      </c>
      <c r="F4220" s="99" t="s">
        <v>11</v>
      </c>
      <c r="G4220" s="74" t="s">
        <v>12</v>
      </c>
      <c r="H4220" s="74" t="s">
        <v>13</v>
      </c>
      <c r="I4220" s="99" t="s">
        <v>14</v>
      </c>
      <c r="J4220" s="99" t="s">
        <v>15</v>
      </c>
      <c r="K4220" s="99" t="s">
        <v>16</v>
      </c>
      <c r="L4220" s="99"/>
      <c r="M4220" s="99"/>
      <c r="N4220" s="100"/>
      <c r="O4220" s="93">
        <f ca="1">IF(D4220="цвет",SUM(O4221:INDIRECT("N"&amp;R4220)),IF(SUM(E4220:N4220)=0,"",SUM(E4220:N4220)))</f>
        <v>0</v>
      </c>
      <c r="P4220" s="68">
        <v>3099</v>
      </c>
      <c r="Q4220" s="138">
        <f t="shared" si="130"/>
        <v>3655</v>
      </c>
      <c r="R4220" s="139">
        <f t="shared" ca="1" si="131"/>
        <v>4223</v>
      </c>
      <c r="S4220" s="101">
        <v>3099</v>
      </c>
      <c r="T4220" s="62">
        <f ca="1">S4220*O4220</f>
        <v>0</v>
      </c>
    </row>
    <row r="4221" spans="1:20" ht="17.25" thickBot="1">
      <c r="A4221" s="2"/>
      <c r="B4221" s="357"/>
      <c r="C4221" s="75"/>
      <c r="D4221" s="5" t="s">
        <v>20</v>
      </c>
      <c r="E4221" s="7"/>
      <c r="F4221" s="7"/>
      <c r="G4221" s="7"/>
      <c r="H4221" s="7"/>
      <c r="I4221" s="7"/>
      <c r="J4221" s="181"/>
      <c r="K4221" s="7"/>
      <c r="L4221" s="7"/>
      <c r="M4221" s="7"/>
      <c r="N4221" s="97"/>
      <c r="O4221" s="94" t="str">
        <f ca="1">IF(D4221="цвет",SUM(O4222:INDIRECT("N"&amp;R4221)),IF(SUM(E4221:N4221)=0,"",SUM(E4221:N4221)))</f>
        <v/>
      </c>
      <c r="P4221" s="68" t="s">
        <v>98</v>
      </c>
      <c r="Q4221" s="138">
        <f t="shared" si="130"/>
        <v>3655</v>
      </c>
      <c r="R4221" s="139">
        <f t="shared" ca="1" si="131"/>
        <v>4223</v>
      </c>
      <c r="S4221" s="69"/>
      <c r="T4221" s="102"/>
    </row>
    <row r="4222" spans="1:20" ht="135" customHeight="1">
      <c r="A4222" s="2"/>
      <c r="B4222" s="357"/>
      <c r="C4222" s="75"/>
      <c r="D4222" s="359" t="s">
        <v>1723</v>
      </c>
      <c r="E4222" s="360"/>
      <c r="F4222" s="360"/>
      <c r="G4222" s="360"/>
      <c r="H4222" s="360"/>
      <c r="I4222" s="360"/>
      <c r="J4222" s="360"/>
      <c r="K4222" s="360"/>
      <c r="L4222" s="360"/>
      <c r="M4222" s="360"/>
      <c r="N4222" s="360"/>
      <c r="O4222" s="94" t="str">
        <f ca="1">IF(D4222="цвет",SUM(O4223:INDIRECT("N"&amp;R4222)),IF(SUM(E4222:N4222)=0,"",SUM(E4222:N4222)))</f>
        <v/>
      </c>
      <c r="P4222" s="68" t="s">
        <v>98</v>
      </c>
      <c r="Q4222" s="138">
        <f t="shared" si="130"/>
        <v>3655</v>
      </c>
      <c r="R4222" s="139">
        <f t="shared" ca="1" si="131"/>
        <v>4223</v>
      </c>
      <c r="S4222" s="69"/>
      <c r="T4222" s="102"/>
    </row>
    <row r="4223" spans="1:20" ht="17.45" customHeight="1" thickBot="1">
      <c r="A4223" s="2"/>
      <c r="B4223" s="358"/>
      <c r="C4223" s="77"/>
      <c r="D4223" s="362" t="str">
        <f>HYPERLINK("https://miamia.ru/search/index.php?q="&amp;Q4223&amp;"&amp;s=Поиск?utm_source=Excel&amp;utm_medium=Nalichie&amp;utm_content="&amp;Q4223&amp;"","Посмотреть большую фотографию на сайте")</f>
        <v>Посмотреть большую фотографию на сайте</v>
      </c>
      <c r="E4223" s="363"/>
      <c r="F4223" s="363"/>
      <c r="G4223" s="363"/>
      <c r="H4223" s="363"/>
      <c r="I4223" s="363"/>
      <c r="J4223" s="363"/>
      <c r="K4223" s="363"/>
      <c r="L4223" s="363"/>
      <c r="M4223" s="363"/>
      <c r="N4223" s="363"/>
      <c r="O4223" s="94" t="str">
        <f ca="1">IF(D4223="цвет",SUM(O4224:INDIRECT("N"&amp;R4223)),IF(SUM(E4223:N4223)=0,"",SUM(E4223:N4223)))</f>
        <v/>
      </c>
      <c r="P4223" s="68" t="s">
        <v>98</v>
      </c>
      <c r="Q4223" s="138">
        <f t="shared" si="130"/>
        <v>3655</v>
      </c>
      <c r="R4223" s="139">
        <f t="shared" ca="1" si="131"/>
        <v>4223</v>
      </c>
      <c r="S4223" s="69"/>
      <c r="T4223" s="102"/>
    </row>
    <row r="4224" spans="1:20" ht="17.25" thickBot="1">
      <c r="A4224" s="2"/>
      <c r="B4224" s="356" t="s">
        <v>394</v>
      </c>
      <c r="C4224" s="83">
        <v>3656</v>
      </c>
      <c r="D4224" s="98" t="s">
        <v>9</v>
      </c>
      <c r="E4224" s="99" t="s">
        <v>10</v>
      </c>
      <c r="F4224" s="99" t="s">
        <v>11</v>
      </c>
      <c r="G4224" s="74" t="s">
        <v>12</v>
      </c>
      <c r="H4224" s="74" t="s">
        <v>13</v>
      </c>
      <c r="I4224" s="99" t="s">
        <v>14</v>
      </c>
      <c r="J4224" s="99" t="s">
        <v>15</v>
      </c>
      <c r="K4224" s="99"/>
      <c r="L4224" s="99"/>
      <c r="M4224" s="99"/>
      <c r="N4224" s="100"/>
      <c r="O4224" s="93">
        <f ca="1">IF(D4224="цвет",SUM(O4225:INDIRECT("N"&amp;R4224)),IF(SUM(E4224:N4224)=0,"",SUM(E4224:N4224)))</f>
        <v>0</v>
      </c>
      <c r="P4224" s="68">
        <v>4521</v>
      </c>
      <c r="Q4224" s="138">
        <f t="shared" si="130"/>
        <v>3656</v>
      </c>
      <c r="R4224" s="139">
        <f t="shared" ca="1" si="131"/>
        <v>4227</v>
      </c>
      <c r="S4224" s="101">
        <v>4521</v>
      </c>
      <c r="T4224" s="62">
        <f ca="1">S4224*O4224</f>
        <v>0</v>
      </c>
    </row>
    <row r="4225" spans="1:20" ht="17.25" thickBot="1">
      <c r="A4225" s="2"/>
      <c r="B4225" s="357"/>
      <c r="C4225" s="75"/>
      <c r="D4225" s="5" t="s">
        <v>20</v>
      </c>
      <c r="E4225" s="7"/>
      <c r="F4225" s="181"/>
      <c r="G4225" s="181"/>
      <c r="H4225" s="351"/>
      <c r="I4225" s="181"/>
      <c r="J4225" s="351"/>
      <c r="K4225" s="7"/>
      <c r="L4225" s="7"/>
      <c r="M4225" s="7"/>
      <c r="N4225" s="97"/>
      <c r="O4225" s="94" t="str">
        <f ca="1">IF(D4225="цвет",SUM(O4226:INDIRECT("N"&amp;R4225)),IF(SUM(E4225:N4225)=0,"",SUM(E4225:N4225)))</f>
        <v/>
      </c>
      <c r="P4225" s="68" t="s">
        <v>98</v>
      </c>
      <c r="Q4225" s="138">
        <f t="shared" si="130"/>
        <v>3656</v>
      </c>
      <c r="R4225" s="139">
        <f t="shared" ca="1" si="131"/>
        <v>4227</v>
      </c>
      <c r="S4225" s="69"/>
      <c r="T4225" s="102"/>
    </row>
    <row r="4226" spans="1:20" ht="135" customHeight="1">
      <c r="A4226" s="2"/>
      <c r="B4226" s="357"/>
      <c r="C4226" s="75"/>
      <c r="D4226" s="359" t="s">
        <v>396</v>
      </c>
      <c r="E4226" s="360"/>
      <c r="F4226" s="360"/>
      <c r="G4226" s="360"/>
      <c r="H4226" s="360"/>
      <c r="I4226" s="360"/>
      <c r="J4226" s="360"/>
      <c r="K4226" s="360"/>
      <c r="L4226" s="360"/>
      <c r="M4226" s="360"/>
      <c r="N4226" s="360"/>
      <c r="O4226" s="94" t="str">
        <f ca="1">IF(D4226="цвет",SUM(O4227:INDIRECT("N"&amp;R4226)),IF(SUM(E4226:N4226)=0,"",SUM(E4226:N4226)))</f>
        <v/>
      </c>
      <c r="P4226" s="68" t="s">
        <v>98</v>
      </c>
      <c r="Q4226" s="138">
        <f t="shared" si="130"/>
        <v>3656</v>
      </c>
      <c r="R4226" s="139">
        <f t="shared" ca="1" si="131"/>
        <v>4227</v>
      </c>
      <c r="S4226" s="69"/>
      <c r="T4226" s="102"/>
    </row>
    <row r="4227" spans="1:20" ht="17.45" customHeight="1" thickBot="1">
      <c r="A4227" s="2"/>
      <c r="B4227" s="358"/>
      <c r="C4227" s="77"/>
      <c r="D4227" s="362" t="str">
        <f>HYPERLINK("https://miamia.ru/search/index.php?q="&amp;Q4227&amp;"&amp;s=Поиск?utm_source=Excel&amp;utm_medium=Nalichie&amp;utm_content="&amp;Q4227&amp;"","Посмотреть большую фотографию на сайте")</f>
        <v>Посмотреть большую фотографию на сайте</v>
      </c>
      <c r="E4227" s="363"/>
      <c r="F4227" s="363"/>
      <c r="G4227" s="363"/>
      <c r="H4227" s="363"/>
      <c r="I4227" s="363"/>
      <c r="J4227" s="363"/>
      <c r="K4227" s="363"/>
      <c r="L4227" s="363"/>
      <c r="M4227" s="363"/>
      <c r="N4227" s="363"/>
      <c r="O4227" s="94" t="str">
        <f ca="1">IF(D4227="цвет",SUM(O4228:INDIRECT("N"&amp;R4227)),IF(SUM(E4227:N4227)=0,"",SUM(E4227:N4227)))</f>
        <v/>
      </c>
      <c r="P4227" s="68" t="s">
        <v>98</v>
      </c>
      <c r="Q4227" s="138">
        <f t="shared" si="130"/>
        <v>3656</v>
      </c>
      <c r="R4227" s="139">
        <f t="shared" ca="1" si="131"/>
        <v>4227</v>
      </c>
      <c r="S4227" s="69"/>
      <c r="T4227" s="102"/>
    </row>
    <row r="4228" spans="1:20" ht="17.25" thickBot="1">
      <c r="A4228" s="2"/>
      <c r="B4228" s="356" t="s">
        <v>394</v>
      </c>
      <c r="C4228" s="83">
        <v>3658</v>
      </c>
      <c r="D4228" s="98" t="s">
        <v>9</v>
      </c>
      <c r="E4228" s="104" t="s">
        <v>13</v>
      </c>
      <c r="F4228" s="11" t="s">
        <v>14</v>
      </c>
      <c r="G4228" s="99" t="s">
        <v>15</v>
      </c>
      <c r="H4228" s="99" t="s">
        <v>16</v>
      </c>
      <c r="I4228" s="99" t="s">
        <v>21</v>
      </c>
      <c r="J4228" s="99" t="s">
        <v>22</v>
      </c>
      <c r="K4228" s="99"/>
      <c r="L4228" s="99"/>
      <c r="M4228" s="99"/>
      <c r="N4228" s="100"/>
      <c r="O4228" s="93">
        <f ca="1">IF(D4228="цвет",SUM(O4229:INDIRECT("N"&amp;R4228)),IF(SUM(E4228:N4228)=0,"",SUM(E4228:N4228)))</f>
        <v>0</v>
      </c>
      <c r="P4228" s="68">
        <v>3228</v>
      </c>
      <c r="Q4228" s="138">
        <f t="shared" si="130"/>
        <v>3658</v>
      </c>
      <c r="R4228" s="139">
        <f t="shared" ca="1" si="131"/>
        <v>4231</v>
      </c>
      <c r="S4228" s="101">
        <v>3228</v>
      </c>
      <c r="T4228" s="62">
        <f ca="1">S4228*O4228</f>
        <v>0</v>
      </c>
    </row>
    <row r="4229" spans="1:20" ht="17.25" thickBot="1">
      <c r="A4229" s="2"/>
      <c r="B4229" s="357"/>
      <c r="C4229" s="75"/>
      <c r="D4229" s="5" t="s">
        <v>20</v>
      </c>
      <c r="E4229" s="7"/>
      <c r="F4229" s="7"/>
      <c r="G4229" s="181"/>
      <c r="H4229" s="7"/>
      <c r="I4229" s="181"/>
      <c r="J4229" s="7"/>
      <c r="K4229" s="7"/>
      <c r="L4229" s="7"/>
      <c r="M4229" s="7"/>
      <c r="N4229" s="97"/>
      <c r="O4229" s="94" t="str">
        <f ca="1">IF(D4229="цвет",SUM(O4230:INDIRECT("N"&amp;R4229)),IF(SUM(E4229:N4229)=0,"",SUM(E4229:N4229)))</f>
        <v/>
      </c>
      <c r="P4229" s="68" t="s">
        <v>98</v>
      </c>
      <c r="Q4229" s="138">
        <f t="shared" si="130"/>
        <v>3658</v>
      </c>
      <c r="R4229" s="139">
        <f t="shared" ca="1" si="131"/>
        <v>4231</v>
      </c>
      <c r="S4229" s="69"/>
      <c r="T4229" s="102"/>
    </row>
    <row r="4230" spans="1:20" ht="135" customHeight="1">
      <c r="A4230" s="2"/>
      <c r="B4230" s="357"/>
      <c r="C4230" s="75"/>
      <c r="D4230" s="359" t="s">
        <v>1724</v>
      </c>
      <c r="E4230" s="360"/>
      <c r="F4230" s="360"/>
      <c r="G4230" s="360"/>
      <c r="H4230" s="360"/>
      <c r="I4230" s="360"/>
      <c r="J4230" s="360"/>
      <c r="K4230" s="360"/>
      <c r="L4230" s="360"/>
      <c r="M4230" s="360"/>
      <c r="N4230" s="360"/>
      <c r="O4230" s="94" t="str">
        <f ca="1">IF(D4230="цвет",SUM(O4231:INDIRECT("N"&amp;R4230)),IF(SUM(E4230:N4230)=0,"",SUM(E4230:N4230)))</f>
        <v/>
      </c>
      <c r="P4230" s="68" t="s">
        <v>98</v>
      </c>
      <c r="Q4230" s="138">
        <f t="shared" si="130"/>
        <v>3658</v>
      </c>
      <c r="R4230" s="139">
        <f t="shared" ca="1" si="131"/>
        <v>4231</v>
      </c>
      <c r="S4230" s="69"/>
      <c r="T4230" s="102"/>
    </row>
    <row r="4231" spans="1:20" ht="17.45" customHeight="1" thickBot="1">
      <c r="A4231" s="2"/>
      <c r="B4231" s="358"/>
      <c r="C4231" s="77"/>
      <c r="D4231" s="362" t="str">
        <f>HYPERLINK("https://miamia.ru/search/index.php?q="&amp;Q4231&amp;"&amp;s=Поиск?utm_source=Excel&amp;utm_medium=Nalichie&amp;utm_content="&amp;Q4231&amp;"","Посмотреть большую фотографию на сайте")</f>
        <v>Посмотреть большую фотографию на сайте</v>
      </c>
      <c r="E4231" s="363"/>
      <c r="F4231" s="363"/>
      <c r="G4231" s="363"/>
      <c r="H4231" s="363"/>
      <c r="I4231" s="363"/>
      <c r="J4231" s="363"/>
      <c r="K4231" s="363"/>
      <c r="L4231" s="363"/>
      <c r="M4231" s="363"/>
      <c r="N4231" s="363"/>
      <c r="O4231" s="94" t="str">
        <f ca="1">IF(D4231="цвет",SUM(O4232:INDIRECT("N"&amp;R4231)),IF(SUM(E4231:N4231)=0,"",SUM(E4231:N4231)))</f>
        <v/>
      </c>
      <c r="P4231" s="68" t="s">
        <v>98</v>
      </c>
      <c r="Q4231" s="138">
        <f t="shared" si="130"/>
        <v>3658</v>
      </c>
      <c r="R4231" s="139">
        <f t="shared" ca="1" si="131"/>
        <v>4231</v>
      </c>
      <c r="S4231" s="69"/>
      <c r="T4231" s="102"/>
    </row>
    <row r="4232" spans="1:20" ht="17.25" thickBot="1">
      <c r="A4232" s="2"/>
      <c r="B4232" s="356" t="s">
        <v>394</v>
      </c>
      <c r="C4232" s="83">
        <v>3659</v>
      </c>
      <c r="D4232" s="98" t="s">
        <v>9</v>
      </c>
      <c r="E4232" s="99" t="s">
        <v>10</v>
      </c>
      <c r="F4232" s="99" t="s">
        <v>17</v>
      </c>
      <c r="G4232" s="99" t="s">
        <v>18</v>
      </c>
      <c r="H4232" s="99" t="s">
        <v>19</v>
      </c>
      <c r="I4232" s="99" t="s">
        <v>23</v>
      </c>
      <c r="J4232" s="99"/>
      <c r="K4232" s="99"/>
      <c r="L4232" s="99"/>
      <c r="M4232" s="99"/>
      <c r="N4232" s="100"/>
      <c r="O4232" s="93">
        <f ca="1">IF(D4232="цвет",SUM(O4233:INDIRECT("N"&amp;R4232)),IF(SUM(E4232:N4232)=0,"",SUM(E4232:N4232)))</f>
        <v>0</v>
      </c>
      <c r="P4232" s="68">
        <v>3874</v>
      </c>
      <c r="Q4232" s="138">
        <f t="shared" si="130"/>
        <v>3659</v>
      </c>
      <c r="R4232" s="139">
        <f t="shared" ca="1" si="131"/>
        <v>4235</v>
      </c>
      <c r="S4232" s="101">
        <v>3874</v>
      </c>
      <c r="T4232" s="62">
        <f ca="1">S4232*O4232</f>
        <v>0</v>
      </c>
    </row>
    <row r="4233" spans="1:20" ht="17.25" thickBot="1">
      <c r="A4233" s="2"/>
      <c r="B4233" s="357"/>
      <c r="C4233" s="75"/>
      <c r="D4233" s="5" t="s">
        <v>20</v>
      </c>
      <c r="E4233" s="7"/>
      <c r="F4233" s="7"/>
      <c r="G4233" s="7"/>
      <c r="H4233" s="181"/>
      <c r="I4233" s="7"/>
      <c r="J4233" s="7"/>
      <c r="K4233" s="7"/>
      <c r="L4233" s="7"/>
      <c r="M4233" s="7"/>
      <c r="N4233" s="97"/>
      <c r="O4233" s="94" t="str">
        <f ca="1">IF(D4233="цвет",SUM(O4234:INDIRECT("N"&amp;R4233)),IF(SUM(E4233:N4233)=0,"",SUM(E4233:N4233)))</f>
        <v/>
      </c>
      <c r="P4233" s="68" t="s">
        <v>98</v>
      </c>
      <c r="Q4233" s="138">
        <f t="shared" si="130"/>
        <v>3659</v>
      </c>
      <c r="R4233" s="139">
        <f t="shared" ca="1" si="131"/>
        <v>4235</v>
      </c>
      <c r="S4233" s="69"/>
      <c r="T4233" s="102"/>
    </row>
    <row r="4234" spans="1:20" ht="135" customHeight="1">
      <c r="A4234" s="2"/>
      <c r="B4234" s="357"/>
      <c r="C4234" s="75"/>
      <c r="D4234" s="359" t="s">
        <v>1726</v>
      </c>
      <c r="E4234" s="360"/>
      <c r="F4234" s="360"/>
      <c r="G4234" s="360"/>
      <c r="H4234" s="360"/>
      <c r="I4234" s="360"/>
      <c r="J4234" s="360"/>
      <c r="K4234" s="360"/>
      <c r="L4234" s="360"/>
      <c r="M4234" s="360"/>
      <c r="N4234" s="360"/>
      <c r="O4234" s="94" t="str">
        <f ca="1">IF(D4234="цвет",SUM(O4235:INDIRECT("N"&amp;R4234)),IF(SUM(E4234:N4234)=0,"",SUM(E4234:N4234)))</f>
        <v/>
      </c>
      <c r="P4234" s="68" t="s">
        <v>98</v>
      </c>
      <c r="Q4234" s="138">
        <f t="shared" si="130"/>
        <v>3659</v>
      </c>
      <c r="R4234" s="139">
        <f t="shared" ca="1" si="131"/>
        <v>4235</v>
      </c>
      <c r="S4234" s="69"/>
      <c r="T4234" s="102"/>
    </row>
    <row r="4235" spans="1:20" ht="17.45" customHeight="1" thickBot="1">
      <c r="A4235" s="2"/>
      <c r="B4235" s="358"/>
      <c r="C4235" s="77"/>
      <c r="D4235" s="362" t="str">
        <f>HYPERLINK("https://miamia.ru/search/index.php?q="&amp;Q4235&amp;"&amp;s=Поиск?utm_source=Excel&amp;utm_medium=Nalichie&amp;utm_content="&amp;Q4235&amp;"","Посмотреть большую фотографию на сайте")</f>
        <v>Посмотреть большую фотографию на сайте</v>
      </c>
      <c r="E4235" s="363"/>
      <c r="F4235" s="363"/>
      <c r="G4235" s="363"/>
      <c r="H4235" s="363"/>
      <c r="I4235" s="363"/>
      <c r="J4235" s="363"/>
      <c r="K4235" s="363"/>
      <c r="L4235" s="363"/>
      <c r="M4235" s="363"/>
      <c r="N4235" s="363"/>
      <c r="O4235" s="94" t="str">
        <f ca="1">IF(D4235="цвет",SUM(O4236:INDIRECT("N"&amp;R4235)),IF(SUM(E4235:N4235)=0,"",SUM(E4235:N4235)))</f>
        <v/>
      </c>
      <c r="P4235" s="68" t="s">
        <v>98</v>
      </c>
      <c r="Q4235" s="138">
        <f t="shared" ref="Q4235:Q4298" si="132">IF(C4235&lt;&gt;0,C4235,Q4234)</f>
        <v>3659</v>
      </c>
      <c r="R4235" s="139">
        <f t="shared" ref="R4235:R4298" ca="1" si="133">IF(D4235="Посмотреть большую фотографию на сайте",CELL("строка",O4235),R4236)</f>
        <v>4235</v>
      </c>
      <c r="S4235" s="69"/>
      <c r="T4235" s="102"/>
    </row>
    <row r="4236" spans="1:20" ht="23.1" customHeight="1" thickBot="1">
      <c r="A4236" s="2"/>
      <c r="B4236" s="28" t="s">
        <v>107</v>
      </c>
      <c r="C4236" s="29"/>
      <c r="D4236" s="30"/>
      <c r="E4236" s="31"/>
      <c r="F4236" s="31"/>
      <c r="G4236" s="31"/>
      <c r="H4236" s="31"/>
      <c r="I4236" s="31"/>
      <c r="J4236" s="31"/>
      <c r="K4236" s="31"/>
      <c r="L4236" s="31"/>
      <c r="M4236" s="31"/>
      <c r="N4236" s="32"/>
      <c r="O4236" s="91" t="str">
        <f ca="1">IF(D4236="цвет",SUM(O4237:INDIRECT("N"&amp;R4236)),IF(SUM(E4236:N4236)=0,"",SUM(E4236:N4236)))</f>
        <v/>
      </c>
      <c r="P4236" s="68" t="s">
        <v>98</v>
      </c>
      <c r="Q4236" s="138">
        <f t="shared" si="132"/>
        <v>3659</v>
      </c>
      <c r="R4236" s="139">
        <f t="shared" ca="1" si="133"/>
        <v>4240</v>
      </c>
    </row>
    <row r="4237" spans="1:20" ht="17.25" thickBot="1">
      <c r="A4237" s="2"/>
      <c r="B4237" s="356" t="s">
        <v>108</v>
      </c>
      <c r="C4237" s="75">
        <v>3565</v>
      </c>
      <c r="D4237" s="103" t="s">
        <v>9</v>
      </c>
      <c r="E4237" s="11" t="s">
        <v>10</v>
      </c>
      <c r="F4237" s="11" t="s">
        <v>11</v>
      </c>
      <c r="G4237" s="104" t="s">
        <v>12</v>
      </c>
      <c r="H4237" s="104" t="s">
        <v>13</v>
      </c>
      <c r="I4237" s="11" t="s">
        <v>14</v>
      </c>
      <c r="J4237" s="99" t="s">
        <v>15</v>
      </c>
      <c r="K4237" s="99" t="s">
        <v>16</v>
      </c>
      <c r="L4237" s="99" t="s">
        <v>21</v>
      </c>
      <c r="M4237" s="99" t="s">
        <v>22</v>
      </c>
      <c r="N4237" s="99"/>
      <c r="O4237" s="59">
        <f ca="1">IF(D4237="цвет",SUM(O4238:INDIRECT("N"&amp;R4237)),IF(SUM(E4237:N4237)=0,"",SUM(E4237:N4237)))</f>
        <v>0</v>
      </c>
      <c r="P4237" s="68">
        <v>4650</v>
      </c>
      <c r="Q4237" s="138">
        <f t="shared" si="132"/>
        <v>3565</v>
      </c>
      <c r="R4237" s="139">
        <f t="shared" ca="1" si="133"/>
        <v>4240</v>
      </c>
      <c r="S4237" s="85">
        <v>4650</v>
      </c>
      <c r="T4237" s="86">
        <f ca="1">O4237*S4237</f>
        <v>0</v>
      </c>
    </row>
    <row r="4238" spans="1:20" ht="17.25" thickBot="1">
      <c r="A4238" s="2"/>
      <c r="B4238" s="357"/>
      <c r="C4238" s="75"/>
      <c r="D4238" s="106" t="s">
        <v>26</v>
      </c>
      <c r="E4238" s="351"/>
      <c r="F4238" s="351"/>
      <c r="G4238" s="7"/>
      <c r="H4238" s="181"/>
      <c r="I4238" s="351"/>
      <c r="J4238" s="351"/>
      <c r="K4238" s="351"/>
      <c r="L4238" s="351"/>
      <c r="M4238" s="7"/>
      <c r="N4238" s="7"/>
      <c r="O4238" s="91" t="str">
        <f ca="1">IF(D4238="цвет",SUM(O4239:INDIRECT("N"&amp;R4238)),IF(SUM(E4238:N4238)=0,"",SUM(E4238:N4238)))</f>
        <v/>
      </c>
      <c r="P4238" s="68" t="s">
        <v>98</v>
      </c>
      <c r="Q4238" s="138">
        <f t="shared" si="132"/>
        <v>3565</v>
      </c>
      <c r="R4238" s="139">
        <f t="shared" ca="1" si="133"/>
        <v>4240</v>
      </c>
      <c r="S4238" s="69"/>
      <c r="T4238" s="76"/>
    </row>
    <row r="4239" spans="1:20" ht="135" customHeight="1">
      <c r="A4239" s="2"/>
      <c r="B4239" s="357"/>
      <c r="C4239" s="75"/>
      <c r="D4239" s="359" t="s">
        <v>1693</v>
      </c>
      <c r="E4239" s="360"/>
      <c r="F4239" s="360"/>
      <c r="G4239" s="360"/>
      <c r="H4239" s="360"/>
      <c r="I4239" s="360"/>
      <c r="J4239" s="360"/>
      <c r="K4239" s="360"/>
      <c r="L4239" s="360"/>
      <c r="M4239" s="360"/>
      <c r="N4239" s="361"/>
      <c r="O4239" s="91" t="str">
        <f ca="1">IF(D4239="цвет",SUM(O4240:INDIRECT("N"&amp;R4239)),IF(SUM(E4239:N4239)=0,"",SUM(E4239:N4239)))</f>
        <v/>
      </c>
      <c r="P4239" s="68" t="s">
        <v>98</v>
      </c>
      <c r="Q4239" s="138">
        <f t="shared" si="132"/>
        <v>3565</v>
      </c>
      <c r="R4239" s="139">
        <f t="shared" ca="1" si="133"/>
        <v>4240</v>
      </c>
      <c r="S4239" s="69"/>
      <c r="T4239" s="76"/>
    </row>
    <row r="4240" spans="1:20" ht="17.45" customHeight="1" thickBot="1">
      <c r="A4240" s="2"/>
      <c r="B4240" s="365"/>
      <c r="C4240" s="77"/>
      <c r="D4240" s="362" t="str">
        <f>HYPERLINK("https://miamia.ru/search/index.php?q="&amp;Q4240&amp;"&amp;s=Поиск?utm_source=Excel&amp;utm_medium=Nalichie&amp;utm_content="&amp;Q4240&amp;"","Посмотреть большую фотографию на сайте")</f>
        <v>Посмотреть большую фотографию на сайте</v>
      </c>
      <c r="E4240" s="363"/>
      <c r="F4240" s="363"/>
      <c r="G4240" s="363"/>
      <c r="H4240" s="363"/>
      <c r="I4240" s="363"/>
      <c r="J4240" s="363"/>
      <c r="K4240" s="363"/>
      <c r="L4240" s="363"/>
      <c r="M4240" s="363"/>
      <c r="N4240" s="364"/>
      <c r="O4240" s="91" t="str">
        <f ca="1">IF(D4240="цвет",SUM(O4241:INDIRECT("N"&amp;R4240)),IF(SUM(E4240:N4240)=0,"",SUM(E4240:N4240)))</f>
        <v/>
      </c>
      <c r="P4240" s="68" t="s">
        <v>98</v>
      </c>
      <c r="Q4240" s="138">
        <f t="shared" si="132"/>
        <v>3565</v>
      </c>
      <c r="R4240" s="139">
        <f t="shared" ca="1" si="133"/>
        <v>4240</v>
      </c>
      <c r="S4240" s="69"/>
      <c r="T4240" s="76"/>
    </row>
    <row r="4241" spans="1:20" ht="17.25" thickBot="1">
      <c r="A4241" s="2"/>
      <c r="B4241" s="356" t="s">
        <v>108</v>
      </c>
      <c r="C4241" s="75">
        <v>3600</v>
      </c>
      <c r="D4241" s="103" t="s">
        <v>9</v>
      </c>
      <c r="E4241" s="11" t="s">
        <v>10</v>
      </c>
      <c r="F4241" s="11" t="s">
        <v>11</v>
      </c>
      <c r="G4241" s="104" t="s">
        <v>12</v>
      </c>
      <c r="H4241" s="104" t="s">
        <v>13</v>
      </c>
      <c r="I4241" s="11" t="s">
        <v>14</v>
      </c>
      <c r="J4241" s="99" t="s">
        <v>15</v>
      </c>
      <c r="K4241" s="99" t="s">
        <v>16</v>
      </c>
      <c r="L4241" s="99"/>
      <c r="M4241" s="99"/>
      <c r="N4241" s="99"/>
      <c r="O4241" s="59">
        <f ca="1">IF(D4241="цвет",SUM(O4242:INDIRECT("N"&amp;R4241)),IF(SUM(E4241:N4241)=0,"",SUM(E4241:N4241)))</f>
        <v>0</v>
      </c>
      <c r="P4241" s="68">
        <v>2582</v>
      </c>
      <c r="Q4241" s="138">
        <f t="shared" si="132"/>
        <v>3600</v>
      </c>
      <c r="R4241" s="139">
        <f t="shared" ca="1" si="133"/>
        <v>4244</v>
      </c>
      <c r="S4241" s="85">
        <v>2582</v>
      </c>
      <c r="T4241" s="86">
        <f ca="1">O4241*S4241</f>
        <v>0</v>
      </c>
    </row>
    <row r="4242" spans="1:20" ht="17.25" thickBot="1">
      <c r="A4242" s="2"/>
      <c r="B4242" s="357"/>
      <c r="C4242" s="75"/>
      <c r="D4242" s="106" t="s">
        <v>26</v>
      </c>
      <c r="E4242" s="7"/>
      <c r="F4242" s="351"/>
      <c r="G4242" s="7"/>
      <c r="H4242" s="181"/>
      <c r="I4242" s="351"/>
      <c r="J4242" s="7"/>
      <c r="K4242" s="7"/>
      <c r="L4242" s="7"/>
      <c r="M4242" s="7"/>
      <c r="N4242" s="7"/>
      <c r="O4242" s="91" t="str">
        <f ca="1">IF(D4242="цвет",SUM(O4243:INDIRECT("N"&amp;R4242)),IF(SUM(E4242:N4242)=0,"",SUM(E4242:N4242)))</f>
        <v/>
      </c>
      <c r="P4242" s="68" t="s">
        <v>98</v>
      </c>
      <c r="Q4242" s="138">
        <f t="shared" si="132"/>
        <v>3600</v>
      </c>
      <c r="R4242" s="139">
        <f t="shared" ca="1" si="133"/>
        <v>4244</v>
      </c>
      <c r="S4242" s="69"/>
      <c r="T4242" s="76"/>
    </row>
    <row r="4243" spans="1:20" ht="135" customHeight="1">
      <c r="A4243" s="2"/>
      <c r="B4243" s="357"/>
      <c r="C4243" s="75"/>
      <c r="D4243" s="359" t="s">
        <v>500</v>
      </c>
      <c r="E4243" s="360"/>
      <c r="F4243" s="360"/>
      <c r="G4243" s="360"/>
      <c r="H4243" s="360"/>
      <c r="I4243" s="360"/>
      <c r="J4243" s="360"/>
      <c r="K4243" s="360"/>
      <c r="L4243" s="360"/>
      <c r="M4243" s="360"/>
      <c r="N4243" s="361"/>
      <c r="O4243" s="91" t="str">
        <f ca="1">IF(D4243="цвет",SUM(O4244:INDIRECT("N"&amp;R4243)),IF(SUM(E4243:N4243)=0,"",SUM(E4243:N4243)))</f>
        <v/>
      </c>
      <c r="P4243" s="68" t="s">
        <v>98</v>
      </c>
      <c r="Q4243" s="138">
        <f t="shared" si="132"/>
        <v>3600</v>
      </c>
      <c r="R4243" s="139">
        <f t="shared" ca="1" si="133"/>
        <v>4244</v>
      </c>
      <c r="S4243" s="69"/>
      <c r="T4243" s="76"/>
    </row>
    <row r="4244" spans="1:20" ht="17.45" customHeight="1" thickBot="1">
      <c r="A4244" s="2"/>
      <c r="B4244" s="365"/>
      <c r="C4244" s="77"/>
      <c r="D4244" s="362" t="str">
        <f>HYPERLINK("https://miamia.ru/search/index.php?q="&amp;Q4244&amp;"&amp;s=Поиск?utm_source=Excel&amp;utm_medium=Nalichie&amp;utm_content="&amp;Q4244&amp;"","Посмотреть большую фотографию на сайте")</f>
        <v>Посмотреть большую фотографию на сайте</v>
      </c>
      <c r="E4244" s="363"/>
      <c r="F4244" s="363"/>
      <c r="G4244" s="363"/>
      <c r="H4244" s="363"/>
      <c r="I4244" s="363"/>
      <c r="J4244" s="363"/>
      <c r="K4244" s="363"/>
      <c r="L4244" s="363"/>
      <c r="M4244" s="363"/>
      <c r="N4244" s="364"/>
      <c r="O4244" s="91" t="str">
        <f ca="1">IF(D4244="цвет",SUM(O4245:INDIRECT("N"&amp;R4244)),IF(SUM(E4244:N4244)=0,"",SUM(E4244:N4244)))</f>
        <v/>
      </c>
      <c r="P4244" s="68" t="s">
        <v>98</v>
      </c>
      <c r="Q4244" s="138">
        <f t="shared" si="132"/>
        <v>3600</v>
      </c>
      <c r="R4244" s="139">
        <f t="shared" ca="1" si="133"/>
        <v>4244</v>
      </c>
      <c r="S4244" s="69"/>
      <c r="T4244" s="76"/>
    </row>
    <row r="4245" spans="1:20" ht="17.25" thickBot="1">
      <c r="A4245" s="2"/>
      <c r="B4245" s="356" t="s">
        <v>108</v>
      </c>
      <c r="C4245" s="75">
        <v>3601</v>
      </c>
      <c r="D4245" s="103" t="s">
        <v>9</v>
      </c>
      <c r="E4245" s="11" t="s">
        <v>10</v>
      </c>
      <c r="F4245" s="11" t="s">
        <v>11</v>
      </c>
      <c r="G4245" s="104" t="s">
        <v>12</v>
      </c>
      <c r="H4245" s="104" t="s">
        <v>13</v>
      </c>
      <c r="I4245" s="11" t="s">
        <v>14</v>
      </c>
      <c r="J4245" s="99" t="s">
        <v>15</v>
      </c>
      <c r="K4245" s="99" t="s">
        <v>16</v>
      </c>
      <c r="L4245" s="99"/>
      <c r="M4245" s="99"/>
      <c r="N4245" s="99"/>
      <c r="O4245" s="59">
        <f ca="1">IF(D4245="цвет",SUM(O4246:INDIRECT("N"&amp;R4245)),IF(SUM(E4245:N4245)=0,"",SUM(E4245:N4245)))</f>
        <v>0</v>
      </c>
      <c r="P4245" s="68">
        <v>2582</v>
      </c>
      <c r="Q4245" s="138">
        <f t="shared" si="132"/>
        <v>3601</v>
      </c>
      <c r="R4245" s="139">
        <f t="shared" ca="1" si="133"/>
        <v>4248</v>
      </c>
      <c r="S4245" s="85">
        <v>2582</v>
      </c>
      <c r="T4245" s="86">
        <f ca="1">O4245*S4245</f>
        <v>0</v>
      </c>
    </row>
    <row r="4246" spans="1:20" ht="17.25" thickBot="1">
      <c r="A4246" s="2"/>
      <c r="B4246" s="357"/>
      <c r="C4246" s="75"/>
      <c r="D4246" s="106" t="s">
        <v>26</v>
      </c>
      <c r="E4246" s="181"/>
      <c r="F4246" s="7"/>
      <c r="G4246" s="7"/>
      <c r="H4246" s="7"/>
      <c r="I4246" s="7"/>
      <c r="J4246" s="7"/>
      <c r="K4246" s="7"/>
      <c r="L4246" s="7"/>
      <c r="M4246" s="7"/>
      <c r="N4246" s="7"/>
      <c r="O4246" s="91" t="str">
        <f ca="1">IF(D4246="цвет",SUM(O4247:INDIRECT("N"&amp;R4246)),IF(SUM(E4246:N4246)=0,"",SUM(E4246:N4246)))</f>
        <v/>
      </c>
      <c r="P4246" s="68" t="s">
        <v>98</v>
      </c>
      <c r="Q4246" s="138">
        <f t="shared" si="132"/>
        <v>3601</v>
      </c>
      <c r="R4246" s="139">
        <f t="shared" ca="1" si="133"/>
        <v>4248</v>
      </c>
      <c r="S4246" s="69"/>
      <c r="T4246" s="76"/>
    </row>
    <row r="4247" spans="1:20" ht="135" customHeight="1">
      <c r="A4247" s="2"/>
      <c r="B4247" s="357"/>
      <c r="C4247" s="75"/>
      <c r="D4247" s="359" t="s">
        <v>501</v>
      </c>
      <c r="E4247" s="360"/>
      <c r="F4247" s="360"/>
      <c r="G4247" s="360"/>
      <c r="H4247" s="360"/>
      <c r="I4247" s="360"/>
      <c r="J4247" s="360"/>
      <c r="K4247" s="360"/>
      <c r="L4247" s="360"/>
      <c r="M4247" s="360"/>
      <c r="N4247" s="361"/>
      <c r="O4247" s="91" t="str">
        <f ca="1">IF(D4247="цвет",SUM(O4248:INDIRECT("N"&amp;R4247)),IF(SUM(E4247:N4247)=0,"",SUM(E4247:N4247)))</f>
        <v/>
      </c>
      <c r="P4247" s="68" t="s">
        <v>98</v>
      </c>
      <c r="Q4247" s="138">
        <f t="shared" si="132"/>
        <v>3601</v>
      </c>
      <c r="R4247" s="139">
        <f t="shared" ca="1" si="133"/>
        <v>4248</v>
      </c>
      <c r="S4247" s="69"/>
      <c r="T4247" s="76"/>
    </row>
    <row r="4248" spans="1:20" ht="17.45" customHeight="1" thickBot="1">
      <c r="A4248" s="2"/>
      <c r="B4248" s="365"/>
      <c r="C4248" s="77"/>
      <c r="D4248" s="362" t="str">
        <f>HYPERLINK("https://miamia.ru/search/index.php?q="&amp;Q4248&amp;"&amp;s=Поиск?utm_source=Excel&amp;utm_medium=Nalichie&amp;utm_content="&amp;Q4248&amp;"","Посмотреть большую фотографию на сайте")</f>
        <v>Посмотреть большую фотографию на сайте</v>
      </c>
      <c r="E4248" s="363"/>
      <c r="F4248" s="363"/>
      <c r="G4248" s="363"/>
      <c r="H4248" s="363"/>
      <c r="I4248" s="363"/>
      <c r="J4248" s="363"/>
      <c r="K4248" s="363"/>
      <c r="L4248" s="363"/>
      <c r="M4248" s="363"/>
      <c r="N4248" s="364"/>
      <c r="O4248" s="91" t="str">
        <f ca="1">IF(D4248="цвет",SUM(O4249:INDIRECT("N"&amp;R4248)),IF(SUM(E4248:N4248)=0,"",SUM(E4248:N4248)))</f>
        <v/>
      </c>
      <c r="P4248" s="68" t="s">
        <v>98</v>
      </c>
      <c r="Q4248" s="138">
        <f t="shared" si="132"/>
        <v>3601</v>
      </c>
      <c r="R4248" s="139">
        <f t="shared" ca="1" si="133"/>
        <v>4248</v>
      </c>
      <c r="S4248" s="69"/>
      <c r="T4248" s="76"/>
    </row>
    <row r="4249" spans="1:20" ht="17.25" thickBot="1">
      <c r="A4249" s="2"/>
      <c r="B4249" s="356" t="s">
        <v>108</v>
      </c>
      <c r="C4249" s="75">
        <v>3605</v>
      </c>
      <c r="D4249" s="103" t="s">
        <v>9</v>
      </c>
      <c r="E4249" s="11" t="s">
        <v>10</v>
      </c>
      <c r="F4249" s="11" t="s">
        <v>11</v>
      </c>
      <c r="G4249" s="104" t="s">
        <v>12</v>
      </c>
      <c r="H4249" s="104" t="s">
        <v>13</v>
      </c>
      <c r="I4249" s="11" t="s">
        <v>14</v>
      </c>
      <c r="J4249" s="99" t="s">
        <v>15</v>
      </c>
      <c r="K4249" s="99" t="s">
        <v>16</v>
      </c>
      <c r="L4249" s="99"/>
      <c r="M4249" s="99"/>
      <c r="N4249" s="99"/>
      <c r="O4249" s="59">
        <f ca="1">IF(D4249="цвет",SUM(O4250:INDIRECT("N"&amp;R4249)),IF(SUM(E4249:N4249)=0,"",SUM(E4249:N4249)))</f>
        <v>0</v>
      </c>
      <c r="P4249" s="68">
        <v>3358</v>
      </c>
      <c r="Q4249" s="138">
        <f t="shared" si="132"/>
        <v>3605</v>
      </c>
      <c r="R4249" s="139">
        <f t="shared" ca="1" si="133"/>
        <v>4252</v>
      </c>
      <c r="S4249" s="85">
        <v>3358</v>
      </c>
      <c r="T4249" s="86">
        <f ca="1">O4249*S4249</f>
        <v>0</v>
      </c>
    </row>
    <row r="4250" spans="1:20" ht="17.25" thickBot="1">
      <c r="A4250" s="2"/>
      <c r="B4250" s="357"/>
      <c r="C4250" s="75"/>
      <c r="D4250" s="106" t="s">
        <v>26</v>
      </c>
      <c r="E4250" s="7"/>
      <c r="F4250" s="7"/>
      <c r="G4250" s="181"/>
      <c r="H4250" s="181"/>
      <c r="I4250" s="7"/>
      <c r="J4250" s="7"/>
      <c r="K4250" s="7"/>
      <c r="L4250" s="7"/>
      <c r="M4250" s="7"/>
      <c r="N4250" s="7"/>
      <c r="O4250" s="91" t="str">
        <f ca="1">IF(D4250="цвет",SUM(O4251:INDIRECT("N"&amp;R4250)),IF(SUM(E4250:N4250)=0,"",SUM(E4250:N4250)))</f>
        <v/>
      </c>
      <c r="P4250" s="68" t="s">
        <v>98</v>
      </c>
      <c r="Q4250" s="138">
        <f t="shared" si="132"/>
        <v>3605</v>
      </c>
      <c r="R4250" s="139">
        <f t="shared" ca="1" si="133"/>
        <v>4252</v>
      </c>
      <c r="S4250" s="69"/>
      <c r="T4250" s="76"/>
    </row>
    <row r="4251" spans="1:20" ht="198" customHeight="1">
      <c r="A4251" s="2"/>
      <c r="B4251" s="357"/>
      <c r="C4251" s="75"/>
      <c r="D4251" s="359" t="s">
        <v>3017</v>
      </c>
      <c r="E4251" s="360"/>
      <c r="F4251" s="360"/>
      <c r="G4251" s="360"/>
      <c r="H4251" s="360"/>
      <c r="I4251" s="360"/>
      <c r="J4251" s="360"/>
      <c r="K4251" s="360"/>
      <c r="L4251" s="360"/>
      <c r="M4251" s="360"/>
      <c r="N4251" s="361"/>
      <c r="O4251" s="91" t="str">
        <f ca="1">IF(D4251="цвет",SUM(O4252:INDIRECT("N"&amp;R4251)),IF(SUM(E4251:N4251)=0,"",SUM(E4251:N4251)))</f>
        <v/>
      </c>
      <c r="P4251" s="68" t="s">
        <v>98</v>
      </c>
      <c r="Q4251" s="138">
        <f t="shared" si="132"/>
        <v>3605</v>
      </c>
      <c r="R4251" s="139">
        <f t="shared" ca="1" si="133"/>
        <v>4252</v>
      </c>
      <c r="S4251" s="69"/>
      <c r="T4251" s="76"/>
    </row>
    <row r="4252" spans="1:20" ht="17.45" customHeight="1" thickBot="1">
      <c r="A4252" s="2"/>
      <c r="B4252" s="365"/>
      <c r="C4252" s="77"/>
      <c r="D4252" s="362" t="str">
        <f>HYPERLINK("https://miamia.ru/search/index.php?q="&amp;Q4252&amp;"&amp;s=Поиск?utm_source=Excel&amp;utm_medium=Nalichie&amp;utm_content="&amp;Q4252&amp;"","Посмотреть большую фотографию на сайте")</f>
        <v>Посмотреть большую фотографию на сайте</v>
      </c>
      <c r="E4252" s="363"/>
      <c r="F4252" s="363"/>
      <c r="G4252" s="363"/>
      <c r="H4252" s="363"/>
      <c r="I4252" s="363"/>
      <c r="J4252" s="363"/>
      <c r="K4252" s="363"/>
      <c r="L4252" s="363"/>
      <c r="M4252" s="363"/>
      <c r="N4252" s="364"/>
      <c r="O4252" s="91" t="str">
        <f ca="1">IF(D4252="цвет",SUM(O4253:INDIRECT("N"&amp;R4252)),IF(SUM(E4252:N4252)=0,"",SUM(E4252:N4252)))</f>
        <v/>
      </c>
      <c r="P4252" s="68" t="s">
        <v>98</v>
      </c>
      <c r="Q4252" s="138">
        <f t="shared" si="132"/>
        <v>3605</v>
      </c>
      <c r="R4252" s="139">
        <f t="shared" ca="1" si="133"/>
        <v>4252</v>
      </c>
      <c r="S4252" s="69"/>
      <c r="T4252" s="76"/>
    </row>
    <row r="4253" spans="1:20" ht="17.25" thickBot="1">
      <c r="A4253" s="2"/>
      <c r="B4253" s="356" t="s">
        <v>108</v>
      </c>
      <c r="C4253" s="75">
        <v>3606</v>
      </c>
      <c r="D4253" s="103" t="s">
        <v>9</v>
      </c>
      <c r="E4253" s="11" t="s">
        <v>10</v>
      </c>
      <c r="F4253" s="11" t="s">
        <v>11</v>
      </c>
      <c r="G4253" s="104" t="s">
        <v>12</v>
      </c>
      <c r="H4253" s="104" t="s">
        <v>13</v>
      </c>
      <c r="I4253" s="11" t="s">
        <v>14</v>
      </c>
      <c r="J4253" s="99" t="s">
        <v>15</v>
      </c>
      <c r="K4253" s="99" t="s">
        <v>16</v>
      </c>
      <c r="L4253" s="99"/>
      <c r="M4253" s="99"/>
      <c r="N4253" s="99"/>
      <c r="O4253" s="59">
        <f ca="1">IF(D4253="цвет",SUM(O4254:INDIRECT("N"&amp;R4253)),IF(SUM(E4253:N4253)=0,"",SUM(E4253:N4253)))</f>
        <v>0</v>
      </c>
      <c r="P4253" s="68">
        <v>5167</v>
      </c>
      <c r="Q4253" s="138">
        <f t="shared" si="132"/>
        <v>3606</v>
      </c>
      <c r="R4253" s="139">
        <f t="shared" ca="1" si="133"/>
        <v>4256</v>
      </c>
      <c r="S4253" s="85">
        <v>5167</v>
      </c>
      <c r="T4253" s="86">
        <f ca="1">O4253*S4253</f>
        <v>0</v>
      </c>
    </row>
    <row r="4254" spans="1:20" ht="17.25" thickBot="1">
      <c r="A4254" s="2"/>
      <c r="B4254" s="357"/>
      <c r="C4254" s="75"/>
      <c r="D4254" s="106" t="s">
        <v>26</v>
      </c>
      <c r="E4254" s="181"/>
      <c r="F4254" s="351"/>
      <c r="G4254" s="181"/>
      <c r="H4254" s="7"/>
      <c r="I4254" s="351"/>
      <c r="J4254" s="181"/>
      <c r="K4254" s="7"/>
      <c r="L4254" s="7"/>
      <c r="M4254" s="7"/>
      <c r="N4254" s="7"/>
      <c r="O4254" s="91" t="str">
        <f ca="1">IF(D4254="цвет",SUM(O4255:INDIRECT("N"&amp;R4254)),IF(SUM(E4254:N4254)=0,"",SUM(E4254:N4254)))</f>
        <v/>
      </c>
      <c r="P4254" s="68" t="s">
        <v>98</v>
      </c>
      <c r="Q4254" s="138">
        <f t="shared" si="132"/>
        <v>3606</v>
      </c>
      <c r="R4254" s="139">
        <f t="shared" ca="1" si="133"/>
        <v>4256</v>
      </c>
      <c r="S4254" s="69"/>
      <c r="T4254" s="76"/>
    </row>
    <row r="4255" spans="1:20" ht="198" customHeight="1">
      <c r="A4255" s="2"/>
      <c r="B4255" s="357"/>
      <c r="C4255" s="75"/>
      <c r="D4255" s="359" t="s">
        <v>502</v>
      </c>
      <c r="E4255" s="360"/>
      <c r="F4255" s="360"/>
      <c r="G4255" s="360"/>
      <c r="H4255" s="360"/>
      <c r="I4255" s="360"/>
      <c r="J4255" s="360"/>
      <c r="K4255" s="360"/>
      <c r="L4255" s="360"/>
      <c r="M4255" s="360"/>
      <c r="N4255" s="361"/>
      <c r="O4255" s="91" t="str">
        <f ca="1">IF(D4255="цвет",SUM(O4256:INDIRECT("N"&amp;R4255)),IF(SUM(E4255:N4255)=0,"",SUM(E4255:N4255)))</f>
        <v/>
      </c>
      <c r="P4255" s="68" t="s">
        <v>98</v>
      </c>
      <c r="Q4255" s="138">
        <f t="shared" si="132"/>
        <v>3606</v>
      </c>
      <c r="R4255" s="139">
        <f t="shared" ca="1" si="133"/>
        <v>4256</v>
      </c>
      <c r="S4255" s="69"/>
      <c r="T4255" s="76"/>
    </row>
    <row r="4256" spans="1:20" ht="17.45" customHeight="1" thickBot="1">
      <c r="A4256" s="2"/>
      <c r="B4256" s="365"/>
      <c r="C4256" s="77"/>
      <c r="D4256" s="362" t="str">
        <f>HYPERLINK("https://miamia.ru/search/index.php?q="&amp;Q4256&amp;"&amp;s=Поиск?utm_source=Excel&amp;utm_medium=Nalichie&amp;utm_content="&amp;Q4256&amp;"","Посмотреть большую фотографию на сайте")</f>
        <v>Посмотреть большую фотографию на сайте</v>
      </c>
      <c r="E4256" s="363"/>
      <c r="F4256" s="363"/>
      <c r="G4256" s="363"/>
      <c r="H4256" s="363"/>
      <c r="I4256" s="363"/>
      <c r="J4256" s="363"/>
      <c r="K4256" s="363"/>
      <c r="L4256" s="363"/>
      <c r="M4256" s="363"/>
      <c r="N4256" s="364"/>
      <c r="O4256" s="91" t="str">
        <f ca="1">IF(D4256="цвет",SUM(O4257:INDIRECT("N"&amp;R4256)),IF(SUM(E4256:N4256)=0,"",SUM(E4256:N4256)))</f>
        <v/>
      </c>
      <c r="P4256" s="68" t="s">
        <v>98</v>
      </c>
      <c r="Q4256" s="138">
        <f t="shared" si="132"/>
        <v>3606</v>
      </c>
      <c r="R4256" s="139">
        <f t="shared" ca="1" si="133"/>
        <v>4256</v>
      </c>
      <c r="S4256" s="69"/>
      <c r="T4256" s="76"/>
    </row>
    <row r="4257" spans="1:20" ht="17.25" thickBot="1">
      <c r="A4257" s="2"/>
      <c r="B4257" s="356" t="s">
        <v>108</v>
      </c>
      <c r="C4257" s="75">
        <v>3608</v>
      </c>
      <c r="D4257" s="103" t="s">
        <v>9</v>
      </c>
      <c r="E4257" s="104" t="s">
        <v>13</v>
      </c>
      <c r="F4257" s="11" t="s">
        <v>14</v>
      </c>
      <c r="G4257" s="99" t="s">
        <v>15</v>
      </c>
      <c r="H4257" s="99" t="s">
        <v>16</v>
      </c>
      <c r="I4257" s="99" t="s">
        <v>21</v>
      </c>
      <c r="J4257" s="99" t="s">
        <v>22</v>
      </c>
      <c r="K4257" s="99"/>
      <c r="L4257" s="99"/>
      <c r="M4257" s="99"/>
      <c r="N4257" s="99"/>
      <c r="O4257" s="59">
        <f ca="1">IF(D4257="цвет",SUM(O4258:INDIRECT("N"&amp;R4257)),IF(SUM(E4257:N4257)=0,"",SUM(E4257:N4257)))</f>
        <v>0</v>
      </c>
      <c r="P4257" s="68">
        <v>3228</v>
      </c>
      <c r="Q4257" s="138">
        <f t="shared" si="132"/>
        <v>3608</v>
      </c>
      <c r="R4257" s="139">
        <f t="shared" ca="1" si="133"/>
        <v>4260</v>
      </c>
      <c r="S4257" s="85">
        <v>3228</v>
      </c>
      <c r="T4257" s="86">
        <f ca="1">O4257*S4257</f>
        <v>0</v>
      </c>
    </row>
    <row r="4258" spans="1:20" ht="17.25" thickBot="1">
      <c r="A4258" s="2"/>
      <c r="B4258" s="357"/>
      <c r="C4258" s="75"/>
      <c r="D4258" s="106" t="s">
        <v>26</v>
      </c>
      <c r="E4258" s="7"/>
      <c r="F4258" s="181"/>
      <c r="G4258" s="351"/>
      <c r="H4258" s="351"/>
      <c r="I4258" s="351"/>
      <c r="J4258" s="181"/>
      <c r="K4258" s="7"/>
      <c r="L4258" s="7"/>
      <c r="M4258" s="7"/>
      <c r="N4258" s="7"/>
      <c r="O4258" s="91" t="str">
        <f ca="1">IF(D4258="цвет",SUM(O4259:INDIRECT("N"&amp;R4258)),IF(SUM(E4258:N4258)=0,"",SUM(E4258:N4258)))</f>
        <v/>
      </c>
      <c r="P4258" s="68" t="s">
        <v>98</v>
      </c>
      <c r="Q4258" s="138">
        <f t="shared" si="132"/>
        <v>3608</v>
      </c>
      <c r="R4258" s="139">
        <f t="shared" ca="1" si="133"/>
        <v>4260</v>
      </c>
      <c r="S4258" s="69"/>
      <c r="T4258" s="76"/>
    </row>
    <row r="4259" spans="1:20" ht="135" customHeight="1">
      <c r="A4259" s="2"/>
      <c r="B4259" s="357"/>
      <c r="C4259" s="75"/>
      <c r="D4259" s="359" t="s">
        <v>749</v>
      </c>
      <c r="E4259" s="360"/>
      <c r="F4259" s="360"/>
      <c r="G4259" s="360"/>
      <c r="H4259" s="360"/>
      <c r="I4259" s="360"/>
      <c r="J4259" s="360"/>
      <c r="K4259" s="360"/>
      <c r="L4259" s="360"/>
      <c r="M4259" s="360"/>
      <c r="N4259" s="361"/>
      <c r="O4259" s="91" t="str">
        <f ca="1">IF(D4259="цвет",SUM(O4260:INDIRECT("N"&amp;R4259)),IF(SUM(E4259:N4259)=0,"",SUM(E4259:N4259)))</f>
        <v/>
      </c>
      <c r="P4259" s="68" t="s">
        <v>98</v>
      </c>
      <c r="Q4259" s="138">
        <f t="shared" si="132"/>
        <v>3608</v>
      </c>
      <c r="R4259" s="139">
        <f t="shared" ca="1" si="133"/>
        <v>4260</v>
      </c>
      <c r="S4259" s="69"/>
      <c r="T4259" s="76"/>
    </row>
    <row r="4260" spans="1:20" ht="17.45" customHeight="1" thickBot="1">
      <c r="A4260" s="2"/>
      <c r="B4260" s="365"/>
      <c r="C4260" s="77"/>
      <c r="D4260" s="362" t="str">
        <f>HYPERLINK("https://miamia.ru/search/index.php?q="&amp;Q4260&amp;"&amp;s=Поиск?utm_source=Excel&amp;utm_medium=Nalichie&amp;utm_content="&amp;Q4260&amp;"","Посмотреть большую фотографию на сайте")</f>
        <v>Посмотреть большую фотографию на сайте</v>
      </c>
      <c r="E4260" s="363"/>
      <c r="F4260" s="363"/>
      <c r="G4260" s="363"/>
      <c r="H4260" s="363"/>
      <c r="I4260" s="363"/>
      <c r="J4260" s="363"/>
      <c r="K4260" s="363"/>
      <c r="L4260" s="363"/>
      <c r="M4260" s="363"/>
      <c r="N4260" s="364"/>
      <c r="O4260" s="91" t="str">
        <f ca="1">IF(D4260="цвет",SUM(O4261:INDIRECT("N"&amp;R4260)),IF(SUM(E4260:N4260)=0,"",SUM(E4260:N4260)))</f>
        <v/>
      </c>
      <c r="P4260" s="68" t="s">
        <v>98</v>
      </c>
      <c r="Q4260" s="138">
        <f t="shared" si="132"/>
        <v>3608</v>
      </c>
      <c r="R4260" s="139">
        <f t="shared" ca="1" si="133"/>
        <v>4260</v>
      </c>
      <c r="S4260" s="69"/>
      <c r="T4260" s="76"/>
    </row>
    <row r="4261" spans="1:20" ht="17.25" thickBot="1">
      <c r="A4261" s="2"/>
      <c r="B4261" s="356" t="s">
        <v>108</v>
      </c>
      <c r="C4261" s="75">
        <v>3609</v>
      </c>
      <c r="D4261" s="103" t="s">
        <v>9</v>
      </c>
      <c r="E4261" s="104" t="s">
        <v>13</v>
      </c>
      <c r="F4261" s="11" t="s">
        <v>14</v>
      </c>
      <c r="G4261" s="99" t="s">
        <v>15</v>
      </c>
      <c r="H4261" s="99" t="s">
        <v>16</v>
      </c>
      <c r="I4261" s="99" t="s">
        <v>21</v>
      </c>
      <c r="J4261" s="99" t="s">
        <v>22</v>
      </c>
      <c r="K4261" s="99"/>
      <c r="L4261" s="99"/>
      <c r="M4261" s="99"/>
      <c r="N4261" s="99"/>
      <c r="O4261" s="59">
        <f ca="1">IF(D4261="цвет",SUM(O4262:INDIRECT("N"&amp;R4261)),IF(SUM(E4261:N4261)=0,"",SUM(E4261:N4261)))</f>
        <v>0</v>
      </c>
      <c r="P4261" s="68">
        <v>3874</v>
      </c>
      <c r="Q4261" s="138">
        <f t="shared" si="132"/>
        <v>3609</v>
      </c>
      <c r="R4261" s="139">
        <f t="shared" ca="1" si="133"/>
        <v>4264</v>
      </c>
      <c r="S4261" s="85">
        <v>3874</v>
      </c>
      <c r="T4261" s="86">
        <f ca="1">O4261*S4261</f>
        <v>0</v>
      </c>
    </row>
    <row r="4262" spans="1:20" ht="17.25" thickBot="1">
      <c r="A4262" s="2"/>
      <c r="B4262" s="357"/>
      <c r="C4262" s="75"/>
      <c r="D4262" s="106" t="s">
        <v>26</v>
      </c>
      <c r="E4262" s="7"/>
      <c r="F4262" s="181"/>
      <c r="G4262" s="351"/>
      <c r="H4262" s="351"/>
      <c r="I4262" s="351"/>
      <c r="J4262" s="181"/>
      <c r="K4262" s="7"/>
      <c r="L4262" s="7"/>
      <c r="M4262" s="7"/>
      <c r="N4262" s="7"/>
      <c r="O4262" s="91" t="str">
        <f ca="1">IF(D4262="цвет",SUM(O4263:INDIRECT("N"&amp;R4262)),IF(SUM(E4262:N4262)=0,"",SUM(E4262:N4262)))</f>
        <v/>
      </c>
      <c r="P4262" s="68" t="s">
        <v>98</v>
      </c>
      <c r="Q4262" s="138">
        <f t="shared" si="132"/>
        <v>3609</v>
      </c>
      <c r="R4262" s="139">
        <f t="shared" ca="1" si="133"/>
        <v>4264</v>
      </c>
      <c r="S4262" s="69"/>
      <c r="T4262" s="76"/>
    </row>
    <row r="4263" spans="1:20" ht="135" customHeight="1">
      <c r="A4263" s="2"/>
      <c r="B4263" s="357"/>
      <c r="C4263" s="75"/>
      <c r="D4263" s="359" t="s">
        <v>750</v>
      </c>
      <c r="E4263" s="360"/>
      <c r="F4263" s="360"/>
      <c r="G4263" s="360"/>
      <c r="H4263" s="360"/>
      <c r="I4263" s="360"/>
      <c r="J4263" s="360"/>
      <c r="K4263" s="360"/>
      <c r="L4263" s="360"/>
      <c r="M4263" s="360"/>
      <c r="N4263" s="361"/>
      <c r="O4263" s="91" t="str">
        <f ca="1">IF(D4263="цвет",SUM(O4264:INDIRECT("N"&amp;R4263)),IF(SUM(E4263:N4263)=0,"",SUM(E4263:N4263)))</f>
        <v/>
      </c>
      <c r="P4263" s="68" t="s">
        <v>98</v>
      </c>
      <c r="Q4263" s="138">
        <f t="shared" si="132"/>
        <v>3609</v>
      </c>
      <c r="R4263" s="139">
        <f t="shared" ca="1" si="133"/>
        <v>4264</v>
      </c>
      <c r="S4263" s="69"/>
      <c r="T4263" s="76"/>
    </row>
    <row r="4264" spans="1:20" ht="17.45" customHeight="1" thickBot="1">
      <c r="A4264" s="2"/>
      <c r="B4264" s="365"/>
      <c r="C4264" s="77"/>
      <c r="D4264" s="362" t="str">
        <f>HYPERLINK("https://miamia.ru/search/index.php?q="&amp;Q4264&amp;"&amp;s=Поиск?utm_source=Excel&amp;utm_medium=Nalichie&amp;utm_content="&amp;Q4264&amp;"","Посмотреть большую фотографию на сайте")</f>
        <v>Посмотреть большую фотографию на сайте</v>
      </c>
      <c r="E4264" s="363"/>
      <c r="F4264" s="363"/>
      <c r="G4264" s="363"/>
      <c r="H4264" s="363"/>
      <c r="I4264" s="363"/>
      <c r="J4264" s="363"/>
      <c r="K4264" s="363"/>
      <c r="L4264" s="363"/>
      <c r="M4264" s="363"/>
      <c r="N4264" s="364"/>
      <c r="O4264" s="91" t="str">
        <f ca="1">IF(D4264="цвет",SUM(O4265:INDIRECT("N"&amp;R4264)),IF(SUM(E4264:N4264)=0,"",SUM(E4264:N4264)))</f>
        <v/>
      </c>
      <c r="P4264" s="68" t="s">
        <v>98</v>
      </c>
      <c r="Q4264" s="138">
        <f t="shared" si="132"/>
        <v>3609</v>
      </c>
      <c r="R4264" s="139">
        <f t="shared" ca="1" si="133"/>
        <v>4264</v>
      </c>
      <c r="S4264" s="69"/>
      <c r="T4264" s="76"/>
    </row>
    <row r="4265" spans="1:20" ht="23.1" customHeight="1" thickBot="1">
      <c r="A4265" s="2"/>
      <c r="B4265" s="28" t="s">
        <v>1746</v>
      </c>
      <c r="C4265" s="29"/>
      <c r="D4265" s="30"/>
      <c r="E4265" s="31"/>
      <c r="F4265" s="31"/>
      <c r="G4265" s="31"/>
      <c r="H4265" s="31"/>
      <c r="I4265" s="31"/>
      <c r="J4265" s="31"/>
      <c r="K4265" s="31"/>
      <c r="L4265" s="31"/>
      <c r="M4265" s="31"/>
      <c r="N4265" s="32"/>
      <c r="O4265" s="91" t="str">
        <f ca="1">IF(D4265="цвет",SUM(O4266:INDIRECT("N"&amp;R4265)),IF(SUM(E4265:N4265)=0,"",SUM(E4265:N4265)))</f>
        <v/>
      </c>
      <c r="P4265" s="68" t="s">
        <v>98</v>
      </c>
      <c r="Q4265" s="138">
        <f t="shared" si="132"/>
        <v>3609</v>
      </c>
      <c r="R4265" s="139">
        <f t="shared" ca="1" si="133"/>
        <v>4269</v>
      </c>
    </row>
    <row r="4266" spans="1:20" ht="17.25" thickBot="1">
      <c r="A4266" s="2"/>
      <c r="B4266" s="356" t="s">
        <v>1595</v>
      </c>
      <c r="C4266" s="83">
        <v>4540</v>
      </c>
      <c r="D4266" s="98" t="s">
        <v>9</v>
      </c>
      <c r="E4266" s="99" t="s">
        <v>11</v>
      </c>
      <c r="F4266" s="74" t="s">
        <v>12</v>
      </c>
      <c r="G4266" s="74" t="s">
        <v>13</v>
      </c>
      <c r="H4266" s="99" t="s">
        <v>14</v>
      </c>
      <c r="I4266" s="99" t="s">
        <v>15</v>
      </c>
      <c r="J4266" s="99" t="s">
        <v>16</v>
      </c>
      <c r="K4266" s="99"/>
      <c r="L4266" s="99"/>
      <c r="M4266" s="99"/>
      <c r="N4266" s="99"/>
      <c r="O4266" s="59">
        <f ca="1">IF(D4266="цвет",SUM(O4267:INDIRECT("N"&amp;R4266)),IF(SUM(E4266:N4266)=0,"",SUM(E4266:N4266)))</f>
        <v>0</v>
      </c>
      <c r="P4266" s="68">
        <v>2582</v>
      </c>
      <c r="Q4266" s="138">
        <f t="shared" si="132"/>
        <v>4540</v>
      </c>
      <c r="R4266" s="139">
        <f t="shared" ca="1" si="133"/>
        <v>4269</v>
      </c>
      <c r="S4266" s="85">
        <v>2582</v>
      </c>
      <c r="T4266" s="86">
        <f ca="1">O4266*S4266</f>
        <v>0</v>
      </c>
    </row>
    <row r="4267" spans="1:20" ht="16.5" customHeight="1" thickBot="1">
      <c r="A4267" s="2"/>
      <c r="B4267" s="357"/>
      <c r="C4267" s="75"/>
      <c r="D4267" s="5" t="s">
        <v>24</v>
      </c>
      <c r="E4267" s="351"/>
      <c r="F4267" s="351"/>
      <c r="G4267" s="351"/>
      <c r="H4267" s="351"/>
      <c r="I4267" s="181"/>
      <c r="J4267" s="181"/>
      <c r="K4267" s="7"/>
      <c r="L4267" s="7"/>
      <c r="M4267" s="7"/>
      <c r="N4267" s="7"/>
      <c r="O4267" s="91" t="str">
        <f ca="1">IF(D4267="цвет",SUM(O4268:INDIRECT("N"&amp;R4267)),IF(SUM(E4267:N4267)=0,"",SUM(E4267:N4267)))</f>
        <v/>
      </c>
      <c r="P4267" s="68" t="s">
        <v>98</v>
      </c>
      <c r="Q4267" s="138">
        <f t="shared" si="132"/>
        <v>4540</v>
      </c>
      <c r="R4267" s="139">
        <f t="shared" ca="1" si="133"/>
        <v>4269</v>
      </c>
      <c r="S4267" s="69"/>
      <c r="T4267" s="76"/>
    </row>
    <row r="4268" spans="1:20" ht="135" customHeight="1">
      <c r="A4268" s="2"/>
      <c r="B4268" s="357"/>
      <c r="C4268" s="75"/>
      <c r="D4268" s="359" t="s">
        <v>1614</v>
      </c>
      <c r="E4268" s="360"/>
      <c r="F4268" s="360"/>
      <c r="G4268" s="360"/>
      <c r="H4268" s="360"/>
      <c r="I4268" s="360"/>
      <c r="J4268" s="360"/>
      <c r="K4268" s="360"/>
      <c r="L4268" s="360"/>
      <c r="M4268" s="360"/>
      <c r="N4268" s="361"/>
      <c r="O4268" s="91" t="str">
        <f ca="1">IF(D4268="цвет",SUM(O4269:INDIRECT("N"&amp;R4268)),IF(SUM(E4268:N4268)=0,"",SUM(E4268:N4268)))</f>
        <v/>
      </c>
      <c r="P4268" s="68" t="s">
        <v>98</v>
      </c>
      <c r="Q4268" s="138">
        <f t="shared" si="132"/>
        <v>4540</v>
      </c>
      <c r="R4268" s="139">
        <f t="shared" ca="1" si="133"/>
        <v>4269</v>
      </c>
      <c r="S4268" s="69"/>
      <c r="T4268" s="76"/>
    </row>
    <row r="4269" spans="1:20" ht="17.45" customHeight="1" thickBot="1">
      <c r="A4269" s="2"/>
      <c r="B4269" s="358"/>
      <c r="C4269" s="77"/>
      <c r="D4269" s="362" t="str">
        <f>HYPERLINK("https://miamia.ru/search/index.php?q="&amp;Q4269&amp;"&amp;s=Поиск?utm_source=Excel&amp;utm_medium=Nalichie&amp;utm_content="&amp;Q4269&amp;"","Посмотреть большую фотографию на сайте")</f>
        <v>Посмотреть большую фотографию на сайте</v>
      </c>
      <c r="E4269" s="363"/>
      <c r="F4269" s="363"/>
      <c r="G4269" s="363"/>
      <c r="H4269" s="363"/>
      <c r="I4269" s="363"/>
      <c r="J4269" s="363"/>
      <c r="K4269" s="363"/>
      <c r="L4269" s="363"/>
      <c r="M4269" s="363"/>
      <c r="N4269" s="364"/>
      <c r="O4269" s="91" t="str">
        <f ca="1">IF(D4269="цвет",SUM(O4270:INDIRECT("N"&amp;R4269)),IF(SUM(E4269:N4269)=0,"",SUM(E4269:N4269)))</f>
        <v/>
      </c>
      <c r="P4269" s="68" t="s">
        <v>98</v>
      </c>
      <c r="Q4269" s="138">
        <f t="shared" si="132"/>
        <v>4540</v>
      </c>
      <c r="R4269" s="139">
        <f t="shared" ca="1" si="133"/>
        <v>4269</v>
      </c>
      <c r="S4269" s="69"/>
      <c r="T4269" s="76"/>
    </row>
    <row r="4270" spans="1:20" ht="17.25" thickBot="1">
      <c r="A4270" s="2"/>
      <c r="B4270" s="356" t="s">
        <v>1595</v>
      </c>
      <c r="C4270" s="83">
        <v>4541</v>
      </c>
      <c r="D4270" s="98" t="s">
        <v>9</v>
      </c>
      <c r="E4270" s="99" t="s">
        <v>11</v>
      </c>
      <c r="F4270" s="74" t="s">
        <v>12</v>
      </c>
      <c r="G4270" s="74" t="s">
        <v>13</v>
      </c>
      <c r="H4270" s="99" t="s">
        <v>14</v>
      </c>
      <c r="I4270" s="99" t="s">
        <v>15</v>
      </c>
      <c r="J4270" s="99" t="s">
        <v>16</v>
      </c>
      <c r="K4270" s="99" t="s">
        <v>21</v>
      </c>
      <c r="L4270" s="99" t="s">
        <v>22</v>
      </c>
      <c r="M4270" s="99"/>
      <c r="N4270" s="99"/>
      <c r="O4270" s="59">
        <f ca="1">IF(D4270="цвет",SUM(O4271:INDIRECT("N"&amp;R4270)),IF(SUM(E4270:N4270)=0,"",SUM(E4270:N4270)))</f>
        <v>0</v>
      </c>
      <c r="P4270" s="68">
        <v>3099</v>
      </c>
      <c r="Q4270" s="138">
        <f t="shared" si="132"/>
        <v>4541</v>
      </c>
      <c r="R4270" s="139">
        <f t="shared" ca="1" si="133"/>
        <v>4273</v>
      </c>
      <c r="S4270" s="85">
        <v>3099</v>
      </c>
      <c r="T4270" s="86">
        <f ca="1">O4270*S4270</f>
        <v>0</v>
      </c>
    </row>
    <row r="4271" spans="1:20" ht="16.5" customHeight="1" thickBot="1">
      <c r="A4271" s="2"/>
      <c r="B4271" s="357"/>
      <c r="C4271" s="75"/>
      <c r="D4271" s="5" t="s">
        <v>24</v>
      </c>
      <c r="E4271" s="351"/>
      <c r="F4271" s="351"/>
      <c r="G4271" s="351"/>
      <c r="H4271" s="351"/>
      <c r="I4271" s="351"/>
      <c r="J4271" s="7"/>
      <c r="K4271" s="7"/>
      <c r="L4271" s="7"/>
      <c r="M4271" s="7"/>
      <c r="N4271" s="7"/>
      <c r="O4271" s="91" t="str">
        <f ca="1">IF(D4271="цвет",SUM(O4272:INDIRECT("N"&amp;R4271)),IF(SUM(E4271:N4271)=0,"",SUM(E4271:N4271)))</f>
        <v/>
      </c>
      <c r="P4271" s="68" t="s">
        <v>98</v>
      </c>
      <c r="Q4271" s="138">
        <f t="shared" si="132"/>
        <v>4541</v>
      </c>
      <c r="R4271" s="139">
        <f t="shared" ca="1" si="133"/>
        <v>4273</v>
      </c>
      <c r="S4271" s="69"/>
      <c r="T4271" s="76"/>
    </row>
    <row r="4272" spans="1:20" ht="135" customHeight="1">
      <c r="A4272" s="2"/>
      <c r="B4272" s="357"/>
      <c r="C4272" s="75"/>
      <c r="D4272" s="359" t="s">
        <v>1605</v>
      </c>
      <c r="E4272" s="360"/>
      <c r="F4272" s="360"/>
      <c r="G4272" s="360"/>
      <c r="H4272" s="360"/>
      <c r="I4272" s="360"/>
      <c r="J4272" s="360"/>
      <c r="K4272" s="360"/>
      <c r="L4272" s="360"/>
      <c r="M4272" s="360"/>
      <c r="N4272" s="361"/>
      <c r="O4272" s="91" t="str">
        <f ca="1">IF(D4272="цвет",SUM(O4273:INDIRECT("N"&amp;R4272)),IF(SUM(E4272:N4272)=0,"",SUM(E4272:N4272)))</f>
        <v/>
      </c>
      <c r="P4272" s="68" t="s">
        <v>98</v>
      </c>
      <c r="Q4272" s="138">
        <f t="shared" si="132"/>
        <v>4541</v>
      </c>
      <c r="R4272" s="139">
        <f t="shared" ca="1" si="133"/>
        <v>4273</v>
      </c>
      <c r="S4272" s="69"/>
      <c r="T4272" s="76"/>
    </row>
    <row r="4273" spans="1:20" ht="17.45" customHeight="1" thickBot="1">
      <c r="A4273" s="2"/>
      <c r="B4273" s="358"/>
      <c r="C4273" s="77"/>
      <c r="D4273" s="362" t="str">
        <f>HYPERLINK("https://miamia.ru/search/index.php?q="&amp;Q4273&amp;"&amp;s=Поиск?utm_source=Excel&amp;utm_medium=Nalichie&amp;utm_content="&amp;Q4273&amp;"","Посмотреть большую фотографию на сайте")</f>
        <v>Посмотреть большую фотографию на сайте</v>
      </c>
      <c r="E4273" s="363"/>
      <c r="F4273" s="363"/>
      <c r="G4273" s="363"/>
      <c r="H4273" s="363"/>
      <c r="I4273" s="363"/>
      <c r="J4273" s="363"/>
      <c r="K4273" s="363"/>
      <c r="L4273" s="363"/>
      <c r="M4273" s="363"/>
      <c r="N4273" s="364"/>
      <c r="O4273" s="91" t="str">
        <f ca="1">IF(D4273="цвет",SUM(O4274:INDIRECT("N"&amp;R4273)),IF(SUM(E4273:N4273)=0,"",SUM(E4273:N4273)))</f>
        <v/>
      </c>
      <c r="P4273" s="68" t="s">
        <v>98</v>
      </c>
      <c r="Q4273" s="138">
        <f t="shared" si="132"/>
        <v>4541</v>
      </c>
      <c r="R4273" s="139">
        <f t="shared" ca="1" si="133"/>
        <v>4273</v>
      </c>
      <c r="S4273" s="69"/>
      <c r="T4273" s="76"/>
    </row>
    <row r="4274" spans="1:20" ht="17.25" thickBot="1">
      <c r="A4274" s="2"/>
      <c r="B4274" s="356" t="s">
        <v>1595</v>
      </c>
      <c r="C4274" s="83">
        <v>4542</v>
      </c>
      <c r="D4274" s="98" t="s">
        <v>9</v>
      </c>
      <c r="E4274" s="99" t="s">
        <v>11</v>
      </c>
      <c r="F4274" s="74" t="s">
        <v>12</v>
      </c>
      <c r="G4274" s="74" t="s">
        <v>13</v>
      </c>
      <c r="H4274" s="99" t="s">
        <v>14</v>
      </c>
      <c r="I4274" s="99" t="s">
        <v>15</v>
      </c>
      <c r="J4274" s="99" t="s">
        <v>16</v>
      </c>
      <c r="K4274" s="99"/>
      <c r="L4274" s="99"/>
      <c r="M4274" s="99"/>
      <c r="N4274" s="99"/>
      <c r="O4274" s="59">
        <f ca="1">IF(D4274="цвет",SUM(O4275:INDIRECT("N"&amp;R4274)),IF(SUM(E4274:N4274)=0,"",SUM(E4274:N4274)))</f>
        <v>0</v>
      </c>
      <c r="P4274" s="68">
        <v>2582</v>
      </c>
      <c r="Q4274" s="138">
        <f t="shared" si="132"/>
        <v>4542</v>
      </c>
      <c r="R4274" s="139">
        <f t="shared" ca="1" si="133"/>
        <v>4277</v>
      </c>
      <c r="S4274" s="85">
        <v>2582</v>
      </c>
      <c r="T4274" s="86">
        <f ca="1">O4274*S4274</f>
        <v>0</v>
      </c>
    </row>
    <row r="4275" spans="1:20" ht="16.5" customHeight="1" thickBot="1">
      <c r="A4275" s="2"/>
      <c r="B4275" s="357"/>
      <c r="C4275" s="75"/>
      <c r="D4275" s="5" t="s">
        <v>24</v>
      </c>
      <c r="E4275" s="351"/>
      <c r="F4275" s="351"/>
      <c r="G4275" s="7"/>
      <c r="H4275" s="7"/>
      <c r="I4275" s="181"/>
      <c r="J4275" s="7"/>
      <c r="K4275" s="7"/>
      <c r="L4275" s="7"/>
      <c r="M4275" s="7"/>
      <c r="N4275" s="7"/>
      <c r="O4275" s="91" t="str">
        <f ca="1">IF(D4275="цвет",SUM(O4276:INDIRECT("N"&amp;R4275)),IF(SUM(E4275:N4275)=0,"",SUM(E4275:N4275)))</f>
        <v/>
      </c>
      <c r="P4275" s="68" t="s">
        <v>98</v>
      </c>
      <c r="Q4275" s="138">
        <f t="shared" si="132"/>
        <v>4542</v>
      </c>
      <c r="R4275" s="139">
        <f t="shared" ca="1" si="133"/>
        <v>4277</v>
      </c>
      <c r="S4275" s="69"/>
      <c r="T4275" s="76"/>
    </row>
    <row r="4276" spans="1:20" ht="135" customHeight="1">
      <c r="A4276" s="2"/>
      <c r="B4276" s="357"/>
      <c r="C4276" s="75"/>
      <c r="D4276" s="359" t="s">
        <v>1615</v>
      </c>
      <c r="E4276" s="360"/>
      <c r="F4276" s="360"/>
      <c r="G4276" s="360"/>
      <c r="H4276" s="360"/>
      <c r="I4276" s="360"/>
      <c r="J4276" s="360"/>
      <c r="K4276" s="360"/>
      <c r="L4276" s="360"/>
      <c r="M4276" s="360"/>
      <c r="N4276" s="361"/>
      <c r="O4276" s="91" t="str">
        <f ca="1">IF(D4276="цвет",SUM(O4277:INDIRECT("N"&amp;R4276)),IF(SUM(E4276:N4276)=0,"",SUM(E4276:N4276)))</f>
        <v/>
      </c>
      <c r="P4276" s="68" t="s">
        <v>98</v>
      </c>
      <c r="Q4276" s="138">
        <f t="shared" si="132"/>
        <v>4542</v>
      </c>
      <c r="R4276" s="139">
        <f t="shared" ca="1" si="133"/>
        <v>4277</v>
      </c>
      <c r="S4276" s="69"/>
      <c r="T4276" s="76"/>
    </row>
    <row r="4277" spans="1:20" ht="17.45" customHeight="1" thickBot="1">
      <c r="A4277" s="2"/>
      <c r="B4277" s="358"/>
      <c r="C4277" s="77"/>
      <c r="D4277" s="362" t="str">
        <f>HYPERLINK("https://miamia.ru/search/index.php?q="&amp;Q4277&amp;"&amp;s=Поиск?utm_source=Excel&amp;utm_medium=Nalichie&amp;utm_content="&amp;Q4277&amp;"","Посмотреть большую фотографию на сайте")</f>
        <v>Посмотреть большую фотографию на сайте</v>
      </c>
      <c r="E4277" s="363"/>
      <c r="F4277" s="363"/>
      <c r="G4277" s="363"/>
      <c r="H4277" s="363"/>
      <c r="I4277" s="363"/>
      <c r="J4277" s="363"/>
      <c r="K4277" s="363"/>
      <c r="L4277" s="363"/>
      <c r="M4277" s="363"/>
      <c r="N4277" s="364"/>
      <c r="O4277" s="91" t="str">
        <f ca="1">IF(D4277="цвет",SUM(O4278:INDIRECT("N"&amp;R4277)),IF(SUM(E4277:N4277)=0,"",SUM(E4277:N4277)))</f>
        <v/>
      </c>
      <c r="P4277" s="68" t="s">
        <v>98</v>
      </c>
      <c r="Q4277" s="138">
        <f t="shared" si="132"/>
        <v>4542</v>
      </c>
      <c r="R4277" s="139">
        <f t="shared" ca="1" si="133"/>
        <v>4277</v>
      </c>
      <c r="S4277" s="69"/>
      <c r="T4277" s="76"/>
    </row>
    <row r="4278" spans="1:20" ht="17.25" thickBot="1">
      <c r="A4278" s="2"/>
      <c r="B4278" s="356" t="s">
        <v>1595</v>
      </c>
      <c r="C4278" s="83">
        <v>4543</v>
      </c>
      <c r="D4278" s="98" t="s">
        <v>9</v>
      </c>
      <c r="E4278" s="74" t="s">
        <v>17</v>
      </c>
      <c r="F4278" s="74" t="s">
        <v>18</v>
      </c>
      <c r="G4278" s="99" t="s">
        <v>19</v>
      </c>
      <c r="H4278" s="99" t="s">
        <v>23</v>
      </c>
      <c r="I4278" s="99"/>
      <c r="J4278" s="99"/>
      <c r="K4278" s="99"/>
      <c r="L4278" s="99"/>
      <c r="M4278" s="99"/>
      <c r="N4278" s="99"/>
      <c r="O4278" s="59">
        <f ca="1">IF(D4278="цвет",SUM(O4279:INDIRECT("N"&amp;R4278)),IF(SUM(E4278:N4278)=0,"",SUM(E4278:N4278)))</f>
        <v>0</v>
      </c>
      <c r="P4278" s="68">
        <v>3487</v>
      </c>
      <c r="Q4278" s="138">
        <f t="shared" si="132"/>
        <v>4543</v>
      </c>
      <c r="R4278" s="139">
        <f t="shared" ca="1" si="133"/>
        <v>4281</v>
      </c>
      <c r="S4278" s="85">
        <v>3487</v>
      </c>
      <c r="T4278" s="86">
        <f ca="1">O4278*S4278</f>
        <v>0</v>
      </c>
    </row>
    <row r="4279" spans="1:20" ht="16.5" customHeight="1" thickBot="1">
      <c r="A4279" s="2"/>
      <c r="B4279" s="357"/>
      <c r="C4279" s="75"/>
      <c r="D4279" s="5" t="s">
        <v>24</v>
      </c>
      <c r="E4279" s="351"/>
      <c r="F4279" s="351"/>
      <c r="G4279" s="351"/>
      <c r="H4279" s="7"/>
      <c r="I4279" s="7"/>
      <c r="J4279" s="7"/>
      <c r="K4279" s="7"/>
      <c r="L4279" s="7"/>
      <c r="M4279" s="7"/>
      <c r="N4279" s="7"/>
      <c r="O4279" s="91" t="str">
        <f ca="1">IF(D4279="цвет",SUM(O4280:INDIRECT("N"&amp;R4279)),IF(SUM(E4279:N4279)=0,"",SUM(E4279:N4279)))</f>
        <v/>
      </c>
      <c r="P4279" s="68" t="s">
        <v>98</v>
      </c>
      <c r="Q4279" s="138">
        <f t="shared" si="132"/>
        <v>4543</v>
      </c>
      <c r="R4279" s="139">
        <f t="shared" ca="1" si="133"/>
        <v>4281</v>
      </c>
      <c r="S4279" s="69"/>
      <c r="T4279" s="76"/>
    </row>
    <row r="4280" spans="1:20" ht="135" customHeight="1">
      <c r="A4280" s="2"/>
      <c r="B4280" s="357"/>
      <c r="C4280" s="75"/>
      <c r="D4280" s="359" t="s">
        <v>1609</v>
      </c>
      <c r="E4280" s="360"/>
      <c r="F4280" s="360"/>
      <c r="G4280" s="360"/>
      <c r="H4280" s="360"/>
      <c r="I4280" s="360"/>
      <c r="J4280" s="360"/>
      <c r="K4280" s="360"/>
      <c r="L4280" s="360"/>
      <c r="M4280" s="360"/>
      <c r="N4280" s="361"/>
      <c r="O4280" s="91" t="str">
        <f ca="1">IF(D4280="цвет",SUM(O4281:INDIRECT("N"&amp;R4280)),IF(SUM(E4280:N4280)=0,"",SUM(E4280:N4280)))</f>
        <v/>
      </c>
      <c r="P4280" s="68" t="s">
        <v>98</v>
      </c>
      <c r="Q4280" s="138">
        <f t="shared" si="132"/>
        <v>4543</v>
      </c>
      <c r="R4280" s="139">
        <f t="shared" ca="1" si="133"/>
        <v>4281</v>
      </c>
      <c r="S4280" s="69"/>
      <c r="T4280" s="76"/>
    </row>
    <row r="4281" spans="1:20" ht="17.45" customHeight="1" thickBot="1">
      <c r="A4281" s="2"/>
      <c r="B4281" s="358"/>
      <c r="C4281" s="77"/>
      <c r="D4281" s="362" t="str">
        <f>HYPERLINK("https://miamia.ru/search/index.php?q="&amp;Q4281&amp;"&amp;s=Поиск?utm_source=Excel&amp;utm_medium=Nalichie&amp;utm_content="&amp;Q4281&amp;"","Посмотреть большую фотографию на сайте")</f>
        <v>Посмотреть большую фотографию на сайте</v>
      </c>
      <c r="E4281" s="363"/>
      <c r="F4281" s="363"/>
      <c r="G4281" s="363"/>
      <c r="H4281" s="363"/>
      <c r="I4281" s="363"/>
      <c r="J4281" s="363"/>
      <c r="K4281" s="363"/>
      <c r="L4281" s="363"/>
      <c r="M4281" s="363"/>
      <c r="N4281" s="364"/>
      <c r="O4281" s="91" t="str">
        <f ca="1">IF(D4281="цвет",SUM(O4282:INDIRECT("N"&amp;R4281)),IF(SUM(E4281:N4281)=0,"",SUM(E4281:N4281)))</f>
        <v/>
      </c>
      <c r="P4281" s="68" t="s">
        <v>98</v>
      </c>
      <c r="Q4281" s="138">
        <f t="shared" si="132"/>
        <v>4543</v>
      </c>
      <c r="R4281" s="139">
        <f t="shared" ca="1" si="133"/>
        <v>4281</v>
      </c>
      <c r="S4281" s="69"/>
      <c r="T4281" s="76"/>
    </row>
    <row r="4282" spans="1:20" ht="17.25" thickBot="1">
      <c r="A4282" s="2"/>
      <c r="B4282" s="356" t="s">
        <v>1595</v>
      </c>
      <c r="C4282" s="83">
        <v>4544</v>
      </c>
      <c r="D4282" s="98" t="s">
        <v>9</v>
      </c>
      <c r="E4282" s="99" t="s">
        <v>11</v>
      </c>
      <c r="F4282" s="74" t="s">
        <v>12</v>
      </c>
      <c r="G4282" s="74" t="s">
        <v>13</v>
      </c>
      <c r="H4282" s="99" t="s">
        <v>14</v>
      </c>
      <c r="I4282" s="99" t="s">
        <v>15</v>
      </c>
      <c r="J4282" s="99" t="s">
        <v>16</v>
      </c>
      <c r="K4282" s="99"/>
      <c r="L4282" s="99"/>
      <c r="M4282" s="99"/>
      <c r="N4282" s="99"/>
      <c r="O4282" s="59">
        <f ca="1">IF(D4282="цвет",SUM(O4283:INDIRECT("N"&amp;R4282)),IF(SUM(E4282:N4282)=0,"",SUM(E4282:N4282)))</f>
        <v>0</v>
      </c>
      <c r="P4282" s="68">
        <v>4521</v>
      </c>
      <c r="Q4282" s="138">
        <f t="shared" si="132"/>
        <v>4544</v>
      </c>
      <c r="R4282" s="139">
        <f t="shared" ca="1" si="133"/>
        <v>4285</v>
      </c>
      <c r="S4282" s="85">
        <v>4521</v>
      </c>
      <c r="T4282" s="86">
        <f ca="1">O4282*S4282</f>
        <v>0</v>
      </c>
    </row>
    <row r="4283" spans="1:20" ht="16.5" customHeight="1" thickBot="1">
      <c r="A4283" s="2"/>
      <c r="B4283" s="357"/>
      <c r="C4283" s="75"/>
      <c r="D4283" s="5" t="s">
        <v>24</v>
      </c>
      <c r="E4283" s="351"/>
      <c r="F4283" s="181"/>
      <c r="G4283" s="7"/>
      <c r="H4283" s="7"/>
      <c r="I4283" s="7"/>
      <c r="J4283" s="7"/>
      <c r="K4283" s="7"/>
      <c r="L4283" s="7"/>
      <c r="M4283" s="7"/>
      <c r="N4283" s="7"/>
      <c r="O4283" s="91" t="str">
        <f ca="1">IF(D4283="цвет",SUM(O4284:INDIRECT("N"&amp;R4283)),IF(SUM(E4283:N4283)=0,"",SUM(E4283:N4283)))</f>
        <v/>
      </c>
      <c r="P4283" s="68" t="s">
        <v>98</v>
      </c>
      <c r="Q4283" s="138">
        <f t="shared" si="132"/>
        <v>4544</v>
      </c>
      <c r="R4283" s="139">
        <f t="shared" ca="1" si="133"/>
        <v>4285</v>
      </c>
      <c r="S4283" s="69"/>
      <c r="T4283" s="76"/>
    </row>
    <row r="4284" spans="1:20" ht="135" customHeight="1">
      <c r="A4284" s="2"/>
      <c r="B4284" s="357"/>
      <c r="C4284" s="75"/>
      <c r="D4284" s="359" t="s">
        <v>1616</v>
      </c>
      <c r="E4284" s="360"/>
      <c r="F4284" s="360"/>
      <c r="G4284" s="360"/>
      <c r="H4284" s="360"/>
      <c r="I4284" s="360"/>
      <c r="J4284" s="360"/>
      <c r="K4284" s="360"/>
      <c r="L4284" s="360"/>
      <c r="M4284" s="360"/>
      <c r="N4284" s="361"/>
      <c r="O4284" s="91" t="str">
        <f ca="1">IF(D4284="цвет",SUM(O4285:INDIRECT("N"&amp;R4284)),IF(SUM(E4284:N4284)=0,"",SUM(E4284:N4284)))</f>
        <v/>
      </c>
      <c r="P4284" s="68" t="s">
        <v>98</v>
      </c>
      <c r="Q4284" s="138">
        <f t="shared" si="132"/>
        <v>4544</v>
      </c>
      <c r="R4284" s="139">
        <f t="shared" ca="1" si="133"/>
        <v>4285</v>
      </c>
      <c r="S4284" s="69"/>
      <c r="T4284" s="76"/>
    </row>
    <row r="4285" spans="1:20" ht="17.45" customHeight="1" thickBot="1">
      <c r="A4285" s="2"/>
      <c r="B4285" s="358"/>
      <c r="C4285" s="77"/>
      <c r="D4285" s="362" t="str">
        <f>HYPERLINK("https://miamia.ru/search/index.php?q="&amp;Q4285&amp;"&amp;s=Поиск?utm_source=Excel&amp;utm_medium=Nalichie&amp;utm_content="&amp;Q4285&amp;"","Посмотреть большую фотографию на сайте")</f>
        <v>Посмотреть большую фотографию на сайте</v>
      </c>
      <c r="E4285" s="363"/>
      <c r="F4285" s="363"/>
      <c r="G4285" s="363"/>
      <c r="H4285" s="363"/>
      <c r="I4285" s="363"/>
      <c r="J4285" s="363"/>
      <c r="K4285" s="363"/>
      <c r="L4285" s="363"/>
      <c r="M4285" s="363"/>
      <c r="N4285" s="364"/>
      <c r="O4285" s="91" t="str">
        <f ca="1">IF(D4285="цвет",SUM(O4286:INDIRECT("N"&amp;R4285)),IF(SUM(E4285:N4285)=0,"",SUM(E4285:N4285)))</f>
        <v/>
      </c>
      <c r="P4285" s="68" t="s">
        <v>98</v>
      </c>
      <c r="Q4285" s="138">
        <f t="shared" si="132"/>
        <v>4544</v>
      </c>
      <c r="R4285" s="139">
        <f t="shared" ca="1" si="133"/>
        <v>4285</v>
      </c>
      <c r="S4285" s="69"/>
      <c r="T4285" s="76"/>
    </row>
    <row r="4286" spans="1:20" ht="17.25" thickBot="1">
      <c r="A4286" s="2"/>
      <c r="B4286" s="356" t="s">
        <v>1595</v>
      </c>
      <c r="C4286" s="83">
        <v>4545</v>
      </c>
      <c r="D4286" s="98" t="s">
        <v>9</v>
      </c>
      <c r="E4286" s="99" t="s">
        <v>11</v>
      </c>
      <c r="F4286" s="74" t="s">
        <v>12</v>
      </c>
      <c r="G4286" s="74" t="s">
        <v>13</v>
      </c>
      <c r="H4286" s="99" t="s">
        <v>14</v>
      </c>
      <c r="I4286" s="99" t="s">
        <v>15</v>
      </c>
      <c r="J4286" s="99" t="s">
        <v>16</v>
      </c>
      <c r="K4286" s="99" t="s">
        <v>21</v>
      </c>
      <c r="L4286" s="99" t="s">
        <v>22</v>
      </c>
      <c r="M4286" s="99"/>
      <c r="N4286" s="99"/>
      <c r="O4286" s="59">
        <f ca="1">IF(D4286="цвет",SUM(O4287:INDIRECT("N"&amp;R4286)),IF(SUM(E4286:N4286)=0,"",SUM(E4286:N4286)))</f>
        <v>0</v>
      </c>
      <c r="P4286" s="68">
        <v>3874</v>
      </c>
      <c r="Q4286" s="138">
        <f t="shared" si="132"/>
        <v>4545</v>
      </c>
      <c r="R4286" s="139">
        <f t="shared" ca="1" si="133"/>
        <v>4289</v>
      </c>
      <c r="S4286" s="85">
        <v>3874</v>
      </c>
      <c r="T4286" s="86">
        <f ca="1">O4286*S4286</f>
        <v>0</v>
      </c>
    </row>
    <row r="4287" spans="1:20" ht="16.5" customHeight="1" thickBot="1">
      <c r="A4287" s="2"/>
      <c r="B4287" s="357"/>
      <c r="C4287" s="75"/>
      <c r="D4287" s="5" t="s">
        <v>24</v>
      </c>
      <c r="E4287" s="351"/>
      <c r="F4287" s="351"/>
      <c r="G4287" s="351"/>
      <c r="H4287" s="351"/>
      <c r="I4287" s="351"/>
      <c r="J4287" s="351"/>
      <c r="K4287" s="351"/>
      <c r="L4287" s="181"/>
      <c r="M4287" s="7"/>
      <c r="N4287" s="7"/>
      <c r="O4287" s="91" t="str">
        <f ca="1">IF(D4287="цвет",SUM(O4288:INDIRECT("N"&amp;R4287)),IF(SUM(E4287:N4287)=0,"",SUM(E4287:N4287)))</f>
        <v/>
      </c>
      <c r="P4287" s="68" t="s">
        <v>98</v>
      </c>
      <c r="Q4287" s="138">
        <f t="shared" si="132"/>
        <v>4545</v>
      </c>
      <c r="R4287" s="139">
        <f t="shared" ca="1" si="133"/>
        <v>4289</v>
      </c>
      <c r="S4287" s="69"/>
      <c r="T4287" s="76"/>
    </row>
    <row r="4288" spans="1:20" ht="135" customHeight="1">
      <c r="A4288" s="2"/>
      <c r="B4288" s="357"/>
      <c r="C4288" s="75"/>
      <c r="D4288" s="359" t="s">
        <v>1606</v>
      </c>
      <c r="E4288" s="360"/>
      <c r="F4288" s="360"/>
      <c r="G4288" s="360"/>
      <c r="H4288" s="360"/>
      <c r="I4288" s="360"/>
      <c r="J4288" s="360"/>
      <c r="K4288" s="360"/>
      <c r="L4288" s="360"/>
      <c r="M4288" s="360"/>
      <c r="N4288" s="361"/>
      <c r="O4288" s="91" t="str">
        <f ca="1">IF(D4288="цвет",SUM(O4289:INDIRECT("N"&amp;R4288)),IF(SUM(E4288:N4288)=0,"",SUM(E4288:N4288)))</f>
        <v/>
      </c>
      <c r="P4288" s="68" t="s">
        <v>98</v>
      </c>
      <c r="Q4288" s="138">
        <f t="shared" si="132"/>
        <v>4545</v>
      </c>
      <c r="R4288" s="139">
        <f t="shared" ca="1" si="133"/>
        <v>4289</v>
      </c>
      <c r="S4288" s="69"/>
      <c r="T4288" s="76"/>
    </row>
    <row r="4289" spans="1:20" ht="17.45" customHeight="1" thickBot="1">
      <c r="A4289" s="2"/>
      <c r="B4289" s="358"/>
      <c r="C4289" s="77"/>
      <c r="D4289" s="362" t="str">
        <f>HYPERLINK("https://miamia.ru/search/index.php?q="&amp;Q4289&amp;"&amp;s=Поиск?utm_source=Excel&amp;utm_medium=Nalichie&amp;utm_content="&amp;Q4289&amp;"","Посмотреть большую фотографию на сайте")</f>
        <v>Посмотреть большую фотографию на сайте</v>
      </c>
      <c r="E4289" s="363"/>
      <c r="F4289" s="363"/>
      <c r="G4289" s="363"/>
      <c r="H4289" s="363"/>
      <c r="I4289" s="363"/>
      <c r="J4289" s="363"/>
      <c r="K4289" s="363"/>
      <c r="L4289" s="363"/>
      <c r="M4289" s="363"/>
      <c r="N4289" s="364"/>
      <c r="O4289" s="91" t="str">
        <f ca="1">IF(D4289="цвет",SUM(O4290:INDIRECT("N"&amp;R4289)),IF(SUM(E4289:N4289)=0,"",SUM(E4289:N4289)))</f>
        <v/>
      </c>
      <c r="P4289" s="68" t="s">
        <v>98</v>
      </c>
      <c r="Q4289" s="138">
        <f t="shared" si="132"/>
        <v>4545</v>
      </c>
      <c r="R4289" s="139">
        <f t="shared" ca="1" si="133"/>
        <v>4289</v>
      </c>
      <c r="S4289" s="69"/>
      <c r="T4289" s="76"/>
    </row>
    <row r="4290" spans="1:20" ht="17.25" thickBot="1">
      <c r="A4290" s="2"/>
      <c r="B4290" s="356" t="s">
        <v>1595</v>
      </c>
      <c r="C4290" s="83">
        <v>4546</v>
      </c>
      <c r="D4290" s="98" t="s">
        <v>9</v>
      </c>
      <c r="E4290" s="99" t="s">
        <v>11</v>
      </c>
      <c r="F4290" s="74" t="s">
        <v>12</v>
      </c>
      <c r="G4290" s="74" t="s">
        <v>13</v>
      </c>
      <c r="H4290" s="99" t="s">
        <v>14</v>
      </c>
      <c r="I4290" s="99" t="s">
        <v>15</v>
      </c>
      <c r="J4290" s="99" t="s">
        <v>16</v>
      </c>
      <c r="K4290" s="99" t="s">
        <v>21</v>
      </c>
      <c r="L4290" s="99" t="s">
        <v>22</v>
      </c>
      <c r="M4290" s="99"/>
      <c r="N4290" s="99"/>
      <c r="O4290" s="59">
        <f ca="1">IF(D4290="цвет",SUM(O4291:INDIRECT("N"&amp;R4290)),IF(SUM(E4290:N4290)=0,"",SUM(E4290:N4290)))</f>
        <v>0</v>
      </c>
      <c r="P4290" s="68">
        <v>4521</v>
      </c>
      <c r="Q4290" s="138">
        <f t="shared" si="132"/>
        <v>4546</v>
      </c>
      <c r="R4290" s="139">
        <f t="shared" ca="1" si="133"/>
        <v>4293</v>
      </c>
      <c r="S4290" s="85">
        <v>4521</v>
      </c>
      <c r="T4290" s="86">
        <f ca="1">O4290*S4290</f>
        <v>0</v>
      </c>
    </row>
    <row r="4291" spans="1:20" ht="16.5" customHeight="1" thickBot="1">
      <c r="A4291" s="2"/>
      <c r="B4291" s="357"/>
      <c r="C4291" s="75"/>
      <c r="D4291" s="5" t="s">
        <v>24</v>
      </c>
      <c r="E4291" s="351"/>
      <c r="F4291" s="351"/>
      <c r="G4291" s="351"/>
      <c r="H4291" s="351"/>
      <c r="I4291" s="351"/>
      <c r="J4291" s="351"/>
      <c r="K4291" s="7"/>
      <c r="L4291" s="7"/>
      <c r="M4291" s="7"/>
      <c r="N4291" s="7"/>
      <c r="O4291" s="91" t="str">
        <f ca="1">IF(D4291="цвет",SUM(O4292:INDIRECT("N"&amp;R4291)),IF(SUM(E4291:N4291)=0,"",SUM(E4291:N4291)))</f>
        <v/>
      </c>
      <c r="P4291" s="68" t="s">
        <v>98</v>
      </c>
      <c r="Q4291" s="138">
        <f t="shared" si="132"/>
        <v>4546</v>
      </c>
      <c r="R4291" s="139">
        <f t="shared" ca="1" si="133"/>
        <v>4293</v>
      </c>
      <c r="S4291" s="69"/>
      <c r="T4291" s="76"/>
    </row>
    <row r="4292" spans="1:20" ht="135" customHeight="1">
      <c r="A4292" s="2"/>
      <c r="B4292" s="357"/>
      <c r="C4292" s="75"/>
      <c r="D4292" s="359" t="s">
        <v>1617</v>
      </c>
      <c r="E4292" s="360"/>
      <c r="F4292" s="360"/>
      <c r="G4292" s="360"/>
      <c r="H4292" s="360"/>
      <c r="I4292" s="360"/>
      <c r="J4292" s="360"/>
      <c r="K4292" s="360"/>
      <c r="L4292" s="360"/>
      <c r="M4292" s="360"/>
      <c r="N4292" s="361"/>
      <c r="O4292" s="91" t="str">
        <f ca="1">IF(D4292="цвет",SUM(O4293:INDIRECT("N"&amp;R4292)),IF(SUM(E4292:N4292)=0,"",SUM(E4292:N4292)))</f>
        <v/>
      </c>
      <c r="P4292" s="68" t="s">
        <v>98</v>
      </c>
      <c r="Q4292" s="138">
        <f t="shared" si="132"/>
        <v>4546</v>
      </c>
      <c r="R4292" s="139">
        <f t="shared" ca="1" si="133"/>
        <v>4293</v>
      </c>
      <c r="S4292" s="69"/>
      <c r="T4292" s="76"/>
    </row>
    <row r="4293" spans="1:20" ht="17.45" customHeight="1" thickBot="1">
      <c r="A4293" s="2"/>
      <c r="B4293" s="358"/>
      <c r="C4293" s="77"/>
      <c r="D4293" s="362" t="str">
        <f>HYPERLINK("https://miamia.ru/search/index.php?q="&amp;Q4293&amp;"&amp;s=Поиск?utm_source=Excel&amp;utm_medium=Nalichie&amp;utm_content="&amp;Q4293&amp;"","Посмотреть большую фотографию на сайте")</f>
        <v>Посмотреть большую фотографию на сайте</v>
      </c>
      <c r="E4293" s="363"/>
      <c r="F4293" s="363"/>
      <c r="G4293" s="363"/>
      <c r="H4293" s="363"/>
      <c r="I4293" s="363"/>
      <c r="J4293" s="363"/>
      <c r="K4293" s="363"/>
      <c r="L4293" s="363"/>
      <c r="M4293" s="363"/>
      <c r="N4293" s="364"/>
      <c r="O4293" s="91" t="str">
        <f ca="1">IF(D4293="цвет",SUM(O4294:INDIRECT("N"&amp;R4293)),IF(SUM(E4293:N4293)=0,"",SUM(E4293:N4293)))</f>
        <v/>
      </c>
      <c r="P4293" s="68" t="s">
        <v>98</v>
      </c>
      <c r="Q4293" s="138">
        <f t="shared" si="132"/>
        <v>4546</v>
      </c>
      <c r="R4293" s="139">
        <f t="shared" ca="1" si="133"/>
        <v>4293</v>
      </c>
      <c r="S4293" s="69"/>
      <c r="T4293" s="76"/>
    </row>
    <row r="4294" spans="1:20" ht="17.25" thickBot="1">
      <c r="A4294" s="2"/>
      <c r="B4294" s="356" t="s">
        <v>1595</v>
      </c>
      <c r="C4294" s="83">
        <v>4547</v>
      </c>
      <c r="D4294" s="98" t="s">
        <v>9</v>
      </c>
      <c r="E4294" s="74" t="s">
        <v>17</v>
      </c>
      <c r="F4294" s="74" t="s">
        <v>18</v>
      </c>
      <c r="G4294" s="99" t="s">
        <v>19</v>
      </c>
      <c r="H4294" s="99" t="s">
        <v>23</v>
      </c>
      <c r="I4294" s="99"/>
      <c r="J4294" s="99"/>
      <c r="K4294" s="99"/>
      <c r="L4294" s="99"/>
      <c r="M4294" s="99"/>
      <c r="N4294" s="99"/>
      <c r="O4294" s="59">
        <f ca="1">IF(D4294="цвет",SUM(O4295:INDIRECT("N"&amp;R4294)),IF(SUM(E4294:N4294)=0,"",SUM(E4294:N4294)))</f>
        <v>0</v>
      </c>
      <c r="P4294" s="68">
        <v>3487</v>
      </c>
      <c r="Q4294" s="138">
        <f t="shared" si="132"/>
        <v>4547</v>
      </c>
      <c r="R4294" s="139">
        <f t="shared" ca="1" si="133"/>
        <v>4297</v>
      </c>
      <c r="S4294" s="85">
        <v>3487</v>
      </c>
      <c r="T4294" s="86">
        <f ca="1">O4294*S4294</f>
        <v>0</v>
      </c>
    </row>
    <row r="4295" spans="1:20" ht="16.5" customHeight="1" thickBot="1">
      <c r="A4295" s="2"/>
      <c r="B4295" s="357"/>
      <c r="C4295" s="75"/>
      <c r="D4295" s="5" t="s">
        <v>24</v>
      </c>
      <c r="E4295" s="351"/>
      <c r="F4295" s="7"/>
      <c r="G4295" s="351"/>
      <c r="H4295" s="7"/>
      <c r="I4295" s="7"/>
      <c r="J4295" s="7"/>
      <c r="K4295" s="7"/>
      <c r="L4295" s="7"/>
      <c r="M4295" s="7"/>
      <c r="N4295" s="7"/>
      <c r="O4295" s="91" t="str">
        <f ca="1">IF(D4295="цвет",SUM(O4296:INDIRECT("N"&amp;R4295)),IF(SUM(E4295:N4295)=0,"",SUM(E4295:N4295)))</f>
        <v/>
      </c>
      <c r="P4295" s="68" t="s">
        <v>98</v>
      </c>
      <c r="Q4295" s="138">
        <f t="shared" si="132"/>
        <v>4547</v>
      </c>
      <c r="R4295" s="139">
        <f t="shared" ca="1" si="133"/>
        <v>4297</v>
      </c>
      <c r="S4295" s="69"/>
      <c r="T4295" s="76"/>
    </row>
    <row r="4296" spans="1:20" ht="135" customHeight="1">
      <c r="A4296" s="2"/>
      <c r="B4296" s="357"/>
      <c r="C4296" s="75"/>
      <c r="D4296" s="359" t="s">
        <v>1618</v>
      </c>
      <c r="E4296" s="360"/>
      <c r="F4296" s="360"/>
      <c r="G4296" s="360"/>
      <c r="H4296" s="360"/>
      <c r="I4296" s="360"/>
      <c r="J4296" s="360"/>
      <c r="K4296" s="360"/>
      <c r="L4296" s="360"/>
      <c r="M4296" s="360"/>
      <c r="N4296" s="361"/>
      <c r="O4296" s="91" t="str">
        <f ca="1">IF(D4296="цвет",SUM(O4297:INDIRECT("N"&amp;R4296)),IF(SUM(E4296:N4296)=0,"",SUM(E4296:N4296)))</f>
        <v/>
      </c>
      <c r="P4296" s="68" t="s">
        <v>98</v>
      </c>
      <c r="Q4296" s="138">
        <f t="shared" si="132"/>
        <v>4547</v>
      </c>
      <c r="R4296" s="139">
        <f t="shared" ca="1" si="133"/>
        <v>4297</v>
      </c>
      <c r="S4296" s="69"/>
      <c r="T4296" s="76"/>
    </row>
    <row r="4297" spans="1:20" ht="17.45" customHeight="1" thickBot="1">
      <c r="A4297" s="2"/>
      <c r="B4297" s="358"/>
      <c r="C4297" s="77"/>
      <c r="D4297" s="362" t="str">
        <f>HYPERLINK("https://miamia.ru/search/index.php?q="&amp;Q4297&amp;"&amp;s=Поиск?utm_source=Excel&amp;utm_medium=Nalichie&amp;utm_content="&amp;Q4297&amp;"","Посмотреть большую фотографию на сайте")</f>
        <v>Посмотреть большую фотографию на сайте</v>
      </c>
      <c r="E4297" s="363"/>
      <c r="F4297" s="363"/>
      <c r="G4297" s="363"/>
      <c r="H4297" s="363"/>
      <c r="I4297" s="363"/>
      <c r="J4297" s="363"/>
      <c r="K4297" s="363"/>
      <c r="L4297" s="363"/>
      <c r="M4297" s="363"/>
      <c r="N4297" s="364"/>
      <c r="O4297" s="91" t="str">
        <f ca="1">IF(D4297="цвет",SUM(O4298:INDIRECT("N"&amp;R4297)),IF(SUM(E4297:N4297)=0,"",SUM(E4297:N4297)))</f>
        <v/>
      </c>
      <c r="P4297" s="68" t="s">
        <v>98</v>
      </c>
      <c r="Q4297" s="138">
        <f t="shared" si="132"/>
        <v>4547</v>
      </c>
      <c r="R4297" s="139">
        <f t="shared" ca="1" si="133"/>
        <v>4297</v>
      </c>
      <c r="S4297" s="69"/>
      <c r="T4297" s="76"/>
    </row>
    <row r="4298" spans="1:20" ht="17.25" thickBot="1">
      <c r="A4298" s="2"/>
      <c r="B4298" s="356" t="s">
        <v>1595</v>
      </c>
      <c r="C4298" s="83">
        <v>4548</v>
      </c>
      <c r="D4298" s="98" t="s">
        <v>9</v>
      </c>
      <c r="E4298" s="99" t="s">
        <v>11</v>
      </c>
      <c r="F4298" s="74" t="s">
        <v>12</v>
      </c>
      <c r="G4298" s="74" t="s">
        <v>13</v>
      </c>
      <c r="H4298" s="99" t="s">
        <v>14</v>
      </c>
      <c r="I4298" s="99" t="s">
        <v>15</v>
      </c>
      <c r="J4298" s="99" t="s">
        <v>16</v>
      </c>
      <c r="K4298" s="99" t="s">
        <v>21</v>
      </c>
      <c r="L4298" s="99" t="s">
        <v>22</v>
      </c>
      <c r="M4298" s="99"/>
      <c r="N4298" s="99"/>
      <c r="O4298" s="59">
        <f ca="1">IF(D4298="цвет",SUM(O4299:INDIRECT("N"&amp;R4298)),IF(SUM(E4298:N4298)=0,"",SUM(E4298:N4298)))</f>
        <v>0</v>
      </c>
      <c r="P4298" s="68">
        <v>3099</v>
      </c>
      <c r="Q4298" s="138">
        <f t="shared" si="132"/>
        <v>4548</v>
      </c>
      <c r="R4298" s="139">
        <f t="shared" ca="1" si="133"/>
        <v>4301</v>
      </c>
      <c r="S4298" s="85">
        <v>3099</v>
      </c>
      <c r="T4298" s="86">
        <f ca="1">O4298*S4298</f>
        <v>0</v>
      </c>
    </row>
    <row r="4299" spans="1:20" ht="16.5" customHeight="1" thickBot="1">
      <c r="A4299" s="2"/>
      <c r="B4299" s="357"/>
      <c r="C4299" s="75"/>
      <c r="D4299" s="5" t="s">
        <v>24</v>
      </c>
      <c r="E4299" s="351"/>
      <c r="F4299" s="7"/>
      <c r="G4299" s="7"/>
      <c r="H4299" s="7"/>
      <c r="I4299" s="351"/>
      <c r="J4299" s="351"/>
      <c r="K4299" s="351"/>
      <c r="L4299" s="7"/>
      <c r="M4299" s="7"/>
      <c r="N4299" s="7"/>
      <c r="O4299" s="91" t="str">
        <f ca="1">IF(D4299="цвет",SUM(O4300:INDIRECT("N"&amp;R4299)),IF(SUM(E4299:N4299)=0,"",SUM(E4299:N4299)))</f>
        <v/>
      </c>
      <c r="P4299" s="68" t="s">
        <v>98</v>
      </c>
      <c r="Q4299" s="138">
        <f t="shared" ref="Q4299:Q4362" si="134">IF(C4299&lt;&gt;0,C4299,Q4298)</f>
        <v>4548</v>
      </c>
      <c r="R4299" s="139">
        <f t="shared" ref="R4299:R4362" ca="1" si="135">IF(D4299="Посмотреть большую фотографию на сайте",CELL("строка",O4299),R4300)</f>
        <v>4301</v>
      </c>
      <c r="S4299" s="69"/>
      <c r="T4299" s="76"/>
    </row>
    <row r="4300" spans="1:20" ht="135" customHeight="1">
      <c r="A4300" s="2"/>
      <c r="B4300" s="357"/>
      <c r="C4300" s="75"/>
      <c r="D4300" s="359" t="s">
        <v>1607</v>
      </c>
      <c r="E4300" s="360"/>
      <c r="F4300" s="360"/>
      <c r="G4300" s="360"/>
      <c r="H4300" s="360"/>
      <c r="I4300" s="360"/>
      <c r="J4300" s="360"/>
      <c r="K4300" s="360"/>
      <c r="L4300" s="360"/>
      <c r="M4300" s="360"/>
      <c r="N4300" s="361"/>
      <c r="O4300" s="91" t="str">
        <f ca="1">IF(D4300="цвет",SUM(O4301:INDIRECT("N"&amp;R4300)),IF(SUM(E4300:N4300)=0,"",SUM(E4300:N4300)))</f>
        <v/>
      </c>
      <c r="P4300" s="68" t="s">
        <v>98</v>
      </c>
      <c r="Q4300" s="138">
        <f t="shared" si="134"/>
        <v>4548</v>
      </c>
      <c r="R4300" s="139">
        <f t="shared" ca="1" si="135"/>
        <v>4301</v>
      </c>
      <c r="S4300" s="69"/>
      <c r="T4300" s="76"/>
    </row>
    <row r="4301" spans="1:20" ht="17.45" customHeight="1" thickBot="1">
      <c r="A4301" s="2"/>
      <c r="B4301" s="358"/>
      <c r="C4301" s="77"/>
      <c r="D4301" s="362" t="str">
        <f>HYPERLINK("https://miamia.ru/search/index.php?q="&amp;Q4301&amp;"&amp;s=Поиск?utm_source=Excel&amp;utm_medium=Nalichie&amp;utm_content="&amp;Q4301&amp;"","Посмотреть большую фотографию на сайте")</f>
        <v>Посмотреть большую фотографию на сайте</v>
      </c>
      <c r="E4301" s="363"/>
      <c r="F4301" s="363"/>
      <c r="G4301" s="363"/>
      <c r="H4301" s="363"/>
      <c r="I4301" s="363"/>
      <c r="J4301" s="363"/>
      <c r="K4301" s="363"/>
      <c r="L4301" s="363"/>
      <c r="M4301" s="363"/>
      <c r="N4301" s="364"/>
      <c r="O4301" s="91" t="str">
        <f ca="1">IF(D4301="цвет",SUM(O4302:INDIRECT("N"&amp;R4301)),IF(SUM(E4301:N4301)=0,"",SUM(E4301:N4301)))</f>
        <v/>
      </c>
      <c r="P4301" s="68" t="s">
        <v>98</v>
      </c>
      <c r="Q4301" s="138">
        <f t="shared" si="134"/>
        <v>4548</v>
      </c>
      <c r="R4301" s="139">
        <f t="shared" ca="1" si="135"/>
        <v>4301</v>
      </c>
      <c r="S4301" s="69"/>
      <c r="T4301" s="76"/>
    </row>
    <row r="4302" spans="1:20" ht="17.25" thickBot="1">
      <c r="A4302" s="2"/>
      <c r="B4302" s="356" t="s">
        <v>1595</v>
      </c>
      <c r="C4302" s="83">
        <v>4549</v>
      </c>
      <c r="D4302" s="98" t="s">
        <v>9</v>
      </c>
      <c r="E4302" s="74" t="s">
        <v>17</v>
      </c>
      <c r="F4302" s="74" t="s">
        <v>18</v>
      </c>
      <c r="G4302" s="99" t="s">
        <v>19</v>
      </c>
      <c r="H4302" s="99" t="s">
        <v>23</v>
      </c>
      <c r="I4302" s="99"/>
      <c r="J4302" s="99"/>
      <c r="K4302" s="99"/>
      <c r="L4302" s="99"/>
      <c r="M4302" s="99"/>
      <c r="N4302" s="99"/>
      <c r="O4302" s="59">
        <f ca="1">IF(D4302="цвет",SUM(O4303:INDIRECT("N"&amp;R4302)),IF(SUM(E4302:N4302)=0,"",SUM(E4302:N4302)))</f>
        <v>0</v>
      </c>
      <c r="P4302" s="68">
        <v>3745</v>
      </c>
      <c r="Q4302" s="138">
        <f t="shared" si="134"/>
        <v>4549</v>
      </c>
      <c r="R4302" s="139">
        <f t="shared" ca="1" si="135"/>
        <v>4305</v>
      </c>
      <c r="S4302" s="85">
        <v>3745</v>
      </c>
      <c r="T4302" s="86">
        <f ca="1">O4302*S4302</f>
        <v>0</v>
      </c>
    </row>
    <row r="4303" spans="1:20" ht="16.5" customHeight="1" thickBot="1">
      <c r="A4303" s="2"/>
      <c r="B4303" s="357"/>
      <c r="C4303" s="75"/>
      <c r="D4303" s="5" t="s">
        <v>24</v>
      </c>
      <c r="E4303" s="351"/>
      <c r="F4303" s="7"/>
      <c r="G4303" s="7"/>
      <c r="H4303" s="181"/>
      <c r="I4303" s="7"/>
      <c r="J4303" s="7"/>
      <c r="K4303" s="7"/>
      <c r="L4303" s="7"/>
      <c r="M4303" s="7"/>
      <c r="N4303" s="7"/>
      <c r="O4303" s="91" t="str">
        <f ca="1">IF(D4303="цвет",SUM(O4304:INDIRECT("N"&amp;R4303)),IF(SUM(E4303:N4303)=0,"",SUM(E4303:N4303)))</f>
        <v/>
      </c>
      <c r="P4303" s="68" t="s">
        <v>98</v>
      </c>
      <c r="Q4303" s="138">
        <f t="shared" si="134"/>
        <v>4549</v>
      </c>
      <c r="R4303" s="139">
        <f t="shared" ca="1" si="135"/>
        <v>4305</v>
      </c>
      <c r="S4303" s="69"/>
      <c r="T4303" s="76"/>
    </row>
    <row r="4304" spans="1:20" ht="135" customHeight="1">
      <c r="A4304" s="2"/>
      <c r="B4304" s="357"/>
      <c r="C4304" s="75"/>
      <c r="D4304" s="359" t="s">
        <v>1608</v>
      </c>
      <c r="E4304" s="360"/>
      <c r="F4304" s="360"/>
      <c r="G4304" s="360"/>
      <c r="H4304" s="360"/>
      <c r="I4304" s="360"/>
      <c r="J4304" s="360"/>
      <c r="K4304" s="360"/>
      <c r="L4304" s="360"/>
      <c r="M4304" s="360"/>
      <c r="N4304" s="361"/>
      <c r="O4304" s="91" t="str">
        <f ca="1">IF(D4304="цвет",SUM(O4305:INDIRECT("N"&amp;R4304)),IF(SUM(E4304:N4304)=0,"",SUM(E4304:N4304)))</f>
        <v/>
      </c>
      <c r="P4304" s="68" t="s">
        <v>98</v>
      </c>
      <c r="Q4304" s="138">
        <f t="shared" si="134"/>
        <v>4549</v>
      </c>
      <c r="R4304" s="139">
        <f t="shared" ca="1" si="135"/>
        <v>4305</v>
      </c>
      <c r="S4304" s="69"/>
      <c r="T4304" s="76"/>
    </row>
    <row r="4305" spans="1:20" ht="17.45" customHeight="1" thickBot="1">
      <c r="A4305" s="2"/>
      <c r="B4305" s="358"/>
      <c r="C4305" s="77"/>
      <c r="D4305" s="362" t="str">
        <f>HYPERLINK("https://miamia.ru/search/index.php?q="&amp;Q4305&amp;"&amp;s=Поиск?utm_source=Excel&amp;utm_medium=Nalichie&amp;utm_content="&amp;Q4305&amp;"","Посмотреть большую фотографию на сайте")</f>
        <v>Посмотреть большую фотографию на сайте</v>
      </c>
      <c r="E4305" s="363"/>
      <c r="F4305" s="363"/>
      <c r="G4305" s="363"/>
      <c r="H4305" s="363"/>
      <c r="I4305" s="363"/>
      <c r="J4305" s="363"/>
      <c r="K4305" s="363"/>
      <c r="L4305" s="363"/>
      <c r="M4305" s="363"/>
      <c r="N4305" s="364"/>
      <c r="O4305" s="91" t="str">
        <f ca="1">IF(D4305="цвет",SUM(O4306:INDIRECT("N"&amp;R4305)),IF(SUM(E4305:N4305)=0,"",SUM(E4305:N4305)))</f>
        <v/>
      </c>
      <c r="P4305" s="68" t="s">
        <v>98</v>
      </c>
      <c r="Q4305" s="138">
        <f t="shared" si="134"/>
        <v>4549</v>
      </c>
      <c r="R4305" s="139">
        <f t="shared" ca="1" si="135"/>
        <v>4305</v>
      </c>
      <c r="S4305" s="69"/>
      <c r="T4305" s="76"/>
    </row>
    <row r="4306" spans="1:20" ht="17.25" thickBot="1">
      <c r="A4306" s="2"/>
      <c r="B4306" s="356" t="s">
        <v>1595</v>
      </c>
      <c r="C4306" s="83">
        <v>4111</v>
      </c>
      <c r="D4306" s="98" t="s">
        <v>9</v>
      </c>
      <c r="E4306" s="99" t="s">
        <v>11</v>
      </c>
      <c r="F4306" s="74" t="s">
        <v>12</v>
      </c>
      <c r="G4306" s="74" t="s">
        <v>13</v>
      </c>
      <c r="H4306" s="99" t="s">
        <v>14</v>
      </c>
      <c r="I4306" s="99" t="s">
        <v>15</v>
      </c>
      <c r="J4306" s="99" t="s">
        <v>16</v>
      </c>
      <c r="K4306" s="99" t="s">
        <v>21</v>
      </c>
      <c r="L4306" s="99" t="s">
        <v>22</v>
      </c>
      <c r="M4306" s="99"/>
      <c r="N4306" s="99"/>
      <c r="O4306" s="59">
        <f ca="1">IF(D4306="цвет",SUM(O4307:INDIRECT("N"&amp;R4306)),IF(SUM(E4306:N4306)=0,"",SUM(E4306:N4306)))</f>
        <v>0</v>
      </c>
      <c r="P4306" s="68">
        <v>3616</v>
      </c>
      <c r="Q4306" s="138">
        <f t="shared" si="134"/>
        <v>4111</v>
      </c>
      <c r="R4306" s="139">
        <f t="shared" ca="1" si="135"/>
        <v>4309</v>
      </c>
      <c r="S4306" s="85">
        <v>3616</v>
      </c>
      <c r="T4306" s="86">
        <f ca="1">O4306*S4306</f>
        <v>0</v>
      </c>
    </row>
    <row r="4307" spans="1:20" ht="16.5" customHeight="1" thickBot="1">
      <c r="A4307" s="2"/>
      <c r="B4307" s="357"/>
      <c r="C4307" s="75"/>
      <c r="D4307" s="5" t="s">
        <v>24</v>
      </c>
      <c r="E4307" s="7"/>
      <c r="F4307" s="7"/>
      <c r="G4307" s="7"/>
      <c r="H4307" s="7"/>
      <c r="I4307" s="7"/>
      <c r="J4307" s="351"/>
      <c r="K4307" s="7"/>
      <c r="L4307" s="181"/>
      <c r="M4307" s="7"/>
      <c r="N4307" s="7"/>
      <c r="O4307" s="91" t="str">
        <f ca="1">IF(D4307="цвет",SUM(O4308:INDIRECT("N"&amp;R4307)),IF(SUM(E4307:N4307)=0,"",SUM(E4307:N4307)))</f>
        <v/>
      </c>
      <c r="P4307" s="68" t="s">
        <v>98</v>
      </c>
      <c r="Q4307" s="138">
        <f t="shared" si="134"/>
        <v>4111</v>
      </c>
      <c r="R4307" s="139">
        <f t="shared" ca="1" si="135"/>
        <v>4309</v>
      </c>
      <c r="S4307" s="69"/>
      <c r="T4307" s="76"/>
    </row>
    <row r="4308" spans="1:20" ht="135" customHeight="1">
      <c r="A4308" s="2"/>
      <c r="B4308" s="357"/>
      <c r="C4308" s="75"/>
      <c r="D4308" s="359" t="s">
        <v>1619</v>
      </c>
      <c r="E4308" s="360"/>
      <c r="F4308" s="360"/>
      <c r="G4308" s="360"/>
      <c r="H4308" s="360"/>
      <c r="I4308" s="360"/>
      <c r="J4308" s="360"/>
      <c r="K4308" s="360"/>
      <c r="L4308" s="360"/>
      <c r="M4308" s="360"/>
      <c r="N4308" s="361"/>
      <c r="O4308" s="91" t="str">
        <f ca="1">IF(D4308="цвет",SUM(O4309:INDIRECT("N"&amp;R4308)),IF(SUM(E4308:N4308)=0,"",SUM(E4308:N4308)))</f>
        <v/>
      </c>
      <c r="P4308" s="68" t="s">
        <v>98</v>
      </c>
      <c r="Q4308" s="138">
        <f t="shared" si="134"/>
        <v>4111</v>
      </c>
      <c r="R4308" s="139">
        <f t="shared" ca="1" si="135"/>
        <v>4309</v>
      </c>
      <c r="S4308" s="69"/>
      <c r="T4308" s="76"/>
    </row>
    <row r="4309" spans="1:20" ht="17.45" customHeight="1" thickBot="1">
      <c r="A4309" s="2"/>
      <c r="B4309" s="358"/>
      <c r="C4309" s="77"/>
      <c r="D4309" s="362" t="str">
        <f>HYPERLINK("https://miamia.ru/search/index.php?q="&amp;Q4309&amp;"&amp;s=Поиск?utm_source=Excel&amp;utm_medium=Nalichie&amp;utm_content="&amp;Q4309&amp;"","Посмотреть большую фотографию на сайте")</f>
        <v>Посмотреть большую фотографию на сайте</v>
      </c>
      <c r="E4309" s="363"/>
      <c r="F4309" s="363"/>
      <c r="G4309" s="363"/>
      <c r="H4309" s="363"/>
      <c r="I4309" s="363"/>
      <c r="J4309" s="363"/>
      <c r="K4309" s="363"/>
      <c r="L4309" s="363"/>
      <c r="M4309" s="363"/>
      <c r="N4309" s="364"/>
      <c r="O4309" s="91" t="str">
        <f ca="1">IF(D4309="цвет",SUM(O4310:INDIRECT("N"&amp;R4309)),IF(SUM(E4309:N4309)=0,"",SUM(E4309:N4309)))</f>
        <v/>
      </c>
      <c r="P4309" s="68" t="s">
        <v>98</v>
      </c>
      <c r="Q4309" s="138">
        <f t="shared" si="134"/>
        <v>4111</v>
      </c>
      <c r="R4309" s="139">
        <f t="shared" ca="1" si="135"/>
        <v>4309</v>
      </c>
      <c r="S4309" s="69"/>
      <c r="T4309" s="76"/>
    </row>
    <row r="4310" spans="1:20" ht="23.1" customHeight="1" thickBot="1">
      <c r="A4310" s="2"/>
      <c r="B4310" s="28" t="s">
        <v>1750</v>
      </c>
      <c r="C4310" s="29"/>
      <c r="D4310" s="30"/>
      <c r="E4310" s="31"/>
      <c r="F4310" s="31"/>
      <c r="G4310" s="31"/>
      <c r="H4310" s="31"/>
      <c r="I4310" s="31"/>
      <c r="J4310" s="31"/>
      <c r="K4310" s="31"/>
      <c r="L4310" s="31"/>
      <c r="M4310" s="31"/>
      <c r="N4310" s="32"/>
      <c r="O4310" s="91" t="str">
        <f ca="1">IF(D4310="цвет",SUM(O4311:INDIRECT("N"&amp;R4310)),IF(SUM(E4310:N4310)=0,"",SUM(E4310:N4310)))</f>
        <v/>
      </c>
      <c r="P4310" s="68" t="s">
        <v>98</v>
      </c>
      <c r="Q4310" s="138">
        <f t="shared" si="134"/>
        <v>4111</v>
      </c>
      <c r="R4310" s="139">
        <f t="shared" ca="1" si="135"/>
        <v>4314</v>
      </c>
    </row>
    <row r="4311" spans="1:20" ht="17.25" thickBot="1">
      <c r="A4311" s="2"/>
      <c r="B4311" s="356" t="s">
        <v>1528</v>
      </c>
      <c r="C4311" s="75">
        <v>4510</v>
      </c>
      <c r="D4311" s="103" t="s">
        <v>9</v>
      </c>
      <c r="E4311" s="11" t="s">
        <v>10</v>
      </c>
      <c r="F4311" s="11" t="s">
        <v>11</v>
      </c>
      <c r="G4311" s="104" t="s">
        <v>12</v>
      </c>
      <c r="H4311" s="104" t="s">
        <v>13</v>
      </c>
      <c r="I4311" s="11" t="s">
        <v>14</v>
      </c>
      <c r="J4311" s="99" t="s">
        <v>15</v>
      </c>
      <c r="K4311" s="99" t="s">
        <v>16</v>
      </c>
      <c r="L4311" s="99"/>
      <c r="M4311" s="99"/>
      <c r="N4311" s="99"/>
      <c r="O4311" s="59">
        <f ca="1">IF(D4311="цвет",SUM(O4312:INDIRECT("N"&amp;R4311)),IF(SUM(E4311:N4311)=0,"",SUM(E4311:N4311)))</f>
        <v>0</v>
      </c>
      <c r="P4311" s="68">
        <v>2582</v>
      </c>
      <c r="Q4311" s="138">
        <f t="shared" si="134"/>
        <v>4510</v>
      </c>
      <c r="R4311" s="139">
        <f t="shared" ca="1" si="135"/>
        <v>4314</v>
      </c>
      <c r="S4311" s="85">
        <v>2582</v>
      </c>
      <c r="T4311" s="86">
        <f ca="1">O4311*S4311</f>
        <v>0</v>
      </c>
    </row>
    <row r="4312" spans="1:20" ht="16.5" customHeight="1" thickBot="1">
      <c r="A4312" s="2"/>
      <c r="B4312" s="357"/>
      <c r="C4312" s="75"/>
      <c r="D4312" s="106" t="s">
        <v>29</v>
      </c>
      <c r="E4312" s="7"/>
      <c r="F4312" s="7"/>
      <c r="G4312" s="7"/>
      <c r="H4312" s="7"/>
      <c r="I4312" s="7"/>
      <c r="J4312" s="7"/>
      <c r="K4312" s="181"/>
      <c r="L4312" s="7"/>
      <c r="M4312" s="7"/>
      <c r="N4312" s="7"/>
      <c r="O4312" s="91" t="str">
        <f ca="1">IF(D4312="цвет",SUM(O4313:INDIRECT("N"&amp;R4312)),IF(SUM(E4312:N4312)=0,"",SUM(E4312:N4312)))</f>
        <v/>
      </c>
      <c r="P4312" s="68" t="s">
        <v>98</v>
      </c>
      <c r="Q4312" s="138">
        <f t="shared" si="134"/>
        <v>4510</v>
      </c>
      <c r="R4312" s="139">
        <f t="shared" ca="1" si="135"/>
        <v>4314</v>
      </c>
      <c r="S4312" s="69"/>
      <c r="T4312" s="76"/>
    </row>
    <row r="4313" spans="1:20" ht="135" customHeight="1">
      <c r="A4313" s="2"/>
      <c r="B4313" s="357"/>
      <c r="C4313" s="75"/>
      <c r="D4313" s="359" t="s">
        <v>1628</v>
      </c>
      <c r="E4313" s="360"/>
      <c r="F4313" s="360"/>
      <c r="G4313" s="360"/>
      <c r="H4313" s="360"/>
      <c r="I4313" s="360"/>
      <c r="J4313" s="360"/>
      <c r="K4313" s="360"/>
      <c r="L4313" s="360"/>
      <c r="M4313" s="360"/>
      <c r="N4313" s="361"/>
      <c r="O4313" s="91" t="str">
        <f ca="1">IF(D4313="цвет",SUM(O4314:INDIRECT("N"&amp;R4313)),IF(SUM(E4313:N4313)=0,"",SUM(E4313:N4313)))</f>
        <v/>
      </c>
      <c r="P4313" s="68" t="s">
        <v>98</v>
      </c>
      <c r="Q4313" s="138">
        <f t="shared" si="134"/>
        <v>4510</v>
      </c>
      <c r="R4313" s="139">
        <f t="shared" ca="1" si="135"/>
        <v>4314</v>
      </c>
      <c r="S4313" s="69"/>
      <c r="T4313" s="76"/>
    </row>
    <row r="4314" spans="1:20" ht="17.45" customHeight="1" thickBot="1">
      <c r="A4314" s="2"/>
      <c r="B4314" s="365"/>
      <c r="C4314" s="77"/>
      <c r="D4314" s="362" t="str">
        <f>HYPERLINK("https://miamia.ru/search/index.php?q="&amp;Q4314&amp;"&amp;s=Поиск?utm_source=Excel&amp;utm_medium=Nalichie&amp;utm_content="&amp;Q4314&amp;"","Посмотреть большую фотографию на сайте")</f>
        <v>Посмотреть большую фотографию на сайте</v>
      </c>
      <c r="E4314" s="363"/>
      <c r="F4314" s="363"/>
      <c r="G4314" s="363"/>
      <c r="H4314" s="363"/>
      <c r="I4314" s="363"/>
      <c r="J4314" s="363"/>
      <c r="K4314" s="363"/>
      <c r="L4314" s="363"/>
      <c r="M4314" s="363"/>
      <c r="N4314" s="364"/>
      <c r="O4314" s="91" t="str">
        <f ca="1">IF(D4314="цвет",SUM(O4315:INDIRECT("N"&amp;R4314)),IF(SUM(E4314:N4314)=0,"",SUM(E4314:N4314)))</f>
        <v/>
      </c>
      <c r="P4314" s="68" t="s">
        <v>98</v>
      </c>
      <c r="Q4314" s="138">
        <f t="shared" si="134"/>
        <v>4510</v>
      </c>
      <c r="R4314" s="139">
        <f t="shared" ca="1" si="135"/>
        <v>4314</v>
      </c>
      <c r="S4314" s="69"/>
      <c r="T4314" s="76"/>
    </row>
    <row r="4315" spans="1:20" ht="17.25" thickBot="1">
      <c r="A4315" s="2"/>
      <c r="B4315" s="356" t="s">
        <v>1528</v>
      </c>
      <c r="C4315" s="75">
        <v>4512</v>
      </c>
      <c r="D4315" s="103" t="s">
        <v>9</v>
      </c>
      <c r="E4315" s="11" t="s">
        <v>10</v>
      </c>
      <c r="F4315" s="11" t="s">
        <v>11</v>
      </c>
      <c r="G4315" s="104" t="s">
        <v>12</v>
      </c>
      <c r="H4315" s="104" t="s">
        <v>13</v>
      </c>
      <c r="I4315" s="11" t="s">
        <v>14</v>
      </c>
      <c r="J4315" s="99" t="s">
        <v>15</v>
      </c>
      <c r="K4315" s="99" t="s">
        <v>16</v>
      </c>
      <c r="L4315" s="99"/>
      <c r="M4315" s="99"/>
      <c r="N4315" s="99"/>
      <c r="O4315" s="59">
        <f ca="1">IF(D4315="цвет",SUM(O4316:INDIRECT("N"&amp;R4315)),IF(SUM(E4315:N4315)=0,"",SUM(E4315:N4315)))</f>
        <v>0</v>
      </c>
      <c r="P4315" s="68">
        <v>2582</v>
      </c>
      <c r="Q4315" s="138">
        <f t="shared" si="134"/>
        <v>4512</v>
      </c>
      <c r="R4315" s="139">
        <f t="shared" ca="1" si="135"/>
        <v>4318</v>
      </c>
      <c r="S4315" s="85">
        <v>2582</v>
      </c>
      <c r="T4315" s="86">
        <f ca="1">O4315*S4315</f>
        <v>0</v>
      </c>
    </row>
    <row r="4316" spans="1:20" ht="16.5" customHeight="1" thickBot="1">
      <c r="A4316" s="2"/>
      <c r="B4316" s="357"/>
      <c r="C4316" s="75"/>
      <c r="D4316" s="106" t="s">
        <v>29</v>
      </c>
      <c r="E4316" s="7"/>
      <c r="F4316" s="181"/>
      <c r="G4316" s="351"/>
      <c r="H4316" s="181"/>
      <c r="I4316" s="351"/>
      <c r="J4316" s="351"/>
      <c r="K4316" s="351"/>
      <c r="L4316" s="7"/>
      <c r="M4316" s="7"/>
      <c r="N4316" s="7"/>
      <c r="O4316" s="91" t="str">
        <f ca="1">IF(D4316="цвет",SUM(O4317:INDIRECT("N"&amp;R4316)),IF(SUM(E4316:N4316)=0,"",SUM(E4316:N4316)))</f>
        <v/>
      </c>
      <c r="P4316" s="68" t="s">
        <v>98</v>
      </c>
      <c r="Q4316" s="138">
        <f t="shared" si="134"/>
        <v>4512</v>
      </c>
      <c r="R4316" s="139">
        <f t="shared" ca="1" si="135"/>
        <v>4318</v>
      </c>
      <c r="S4316" s="69"/>
      <c r="T4316" s="76"/>
    </row>
    <row r="4317" spans="1:20" ht="135" customHeight="1">
      <c r="A4317" s="2"/>
      <c r="B4317" s="357"/>
      <c r="C4317" s="75"/>
      <c r="D4317" s="359" t="s">
        <v>1749</v>
      </c>
      <c r="E4317" s="360"/>
      <c r="F4317" s="360"/>
      <c r="G4317" s="360"/>
      <c r="H4317" s="360"/>
      <c r="I4317" s="360"/>
      <c r="J4317" s="360"/>
      <c r="K4317" s="360"/>
      <c r="L4317" s="360"/>
      <c r="M4317" s="360"/>
      <c r="N4317" s="361"/>
      <c r="O4317" s="91" t="str">
        <f ca="1">IF(D4317="цвет",SUM(O4318:INDIRECT("N"&amp;R4317)),IF(SUM(E4317:N4317)=0,"",SUM(E4317:N4317)))</f>
        <v/>
      </c>
      <c r="P4317" s="68" t="s">
        <v>98</v>
      </c>
      <c r="Q4317" s="138">
        <f t="shared" si="134"/>
        <v>4512</v>
      </c>
      <c r="R4317" s="139">
        <f t="shared" ca="1" si="135"/>
        <v>4318</v>
      </c>
      <c r="S4317" s="69"/>
      <c r="T4317" s="76"/>
    </row>
    <row r="4318" spans="1:20" ht="17.45" customHeight="1" thickBot="1">
      <c r="A4318" s="2"/>
      <c r="B4318" s="365"/>
      <c r="C4318" s="77"/>
      <c r="D4318" s="362" t="str">
        <f>HYPERLINK("https://miamia.ru/search/index.php?q="&amp;Q4318&amp;"&amp;s=Поиск?utm_source=Excel&amp;utm_medium=Nalichie&amp;utm_content="&amp;Q4318&amp;"","Посмотреть большую фотографию на сайте")</f>
        <v>Посмотреть большую фотографию на сайте</v>
      </c>
      <c r="E4318" s="363"/>
      <c r="F4318" s="363"/>
      <c r="G4318" s="363"/>
      <c r="H4318" s="363"/>
      <c r="I4318" s="363"/>
      <c r="J4318" s="363"/>
      <c r="K4318" s="363"/>
      <c r="L4318" s="363"/>
      <c r="M4318" s="363"/>
      <c r="N4318" s="364"/>
      <c r="O4318" s="91" t="str">
        <f ca="1">IF(D4318="цвет",SUM(O4319:INDIRECT("N"&amp;R4318)),IF(SUM(E4318:N4318)=0,"",SUM(E4318:N4318)))</f>
        <v/>
      </c>
      <c r="P4318" s="68" t="s">
        <v>98</v>
      </c>
      <c r="Q4318" s="138">
        <f t="shared" si="134"/>
        <v>4512</v>
      </c>
      <c r="R4318" s="139">
        <f t="shared" ca="1" si="135"/>
        <v>4318</v>
      </c>
      <c r="S4318" s="69"/>
      <c r="T4318" s="76"/>
    </row>
    <row r="4319" spans="1:20" ht="17.25" thickBot="1">
      <c r="A4319" s="2"/>
      <c r="B4319" s="356" t="s">
        <v>1528</v>
      </c>
      <c r="C4319" s="75">
        <v>4513</v>
      </c>
      <c r="D4319" s="103" t="s">
        <v>9</v>
      </c>
      <c r="E4319" s="11" t="s">
        <v>10</v>
      </c>
      <c r="F4319" s="99" t="s">
        <v>17</v>
      </c>
      <c r="G4319" s="99" t="s">
        <v>18</v>
      </c>
      <c r="H4319" s="99" t="s">
        <v>19</v>
      </c>
      <c r="I4319" s="99" t="s">
        <v>23</v>
      </c>
      <c r="J4319" s="99"/>
      <c r="K4319" s="99"/>
      <c r="L4319" s="99"/>
      <c r="M4319" s="99"/>
      <c r="N4319" s="99"/>
      <c r="O4319" s="59">
        <f ca="1">IF(D4319="цвет",SUM(O4320:INDIRECT("N"&amp;R4319)),IF(SUM(E4319:N4319)=0,"",SUM(E4319:N4319)))</f>
        <v>0</v>
      </c>
      <c r="P4319" s="68">
        <v>3358</v>
      </c>
      <c r="Q4319" s="138">
        <f t="shared" si="134"/>
        <v>4513</v>
      </c>
      <c r="R4319" s="139">
        <f t="shared" ca="1" si="135"/>
        <v>4322</v>
      </c>
      <c r="S4319" s="85">
        <v>3358</v>
      </c>
      <c r="T4319" s="86">
        <f ca="1">O4319*S4319</f>
        <v>0</v>
      </c>
    </row>
    <row r="4320" spans="1:20" ht="16.5" customHeight="1" thickBot="1">
      <c r="A4320" s="2"/>
      <c r="B4320" s="357"/>
      <c r="C4320" s="75"/>
      <c r="D4320" s="106" t="s">
        <v>29</v>
      </c>
      <c r="E4320" s="7"/>
      <c r="F4320" s="7"/>
      <c r="G4320" s="181"/>
      <c r="H4320" s="351"/>
      <c r="I4320" s="7"/>
      <c r="J4320" s="7"/>
      <c r="K4320" s="7"/>
      <c r="L4320" s="7"/>
      <c r="M4320" s="7"/>
      <c r="N4320" s="7"/>
      <c r="O4320" s="91" t="str">
        <f ca="1">IF(D4320="цвет",SUM(O4321:INDIRECT("N"&amp;R4320)),IF(SUM(E4320:N4320)=0,"",SUM(E4320:N4320)))</f>
        <v/>
      </c>
      <c r="P4320" s="68" t="s">
        <v>98</v>
      </c>
      <c r="Q4320" s="138">
        <f t="shared" si="134"/>
        <v>4513</v>
      </c>
      <c r="R4320" s="139">
        <f t="shared" ca="1" si="135"/>
        <v>4322</v>
      </c>
      <c r="S4320" s="69"/>
      <c r="T4320" s="76"/>
    </row>
    <row r="4321" spans="1:20" ht="135" customHeight="1">
      <c r="A4321" s="2"/>
      <c r="B4321" s="357"/>
      <c r="C4321" s="75"/>
      <c r="D4321" s="359" t="s">
        <v>1529</v>
      </c>
      <c r="E4321" s="360"/>
      <c r="F4321" s="360"/>
      <c r="G4321" s="360"/>
      <c r="H4321" s="360"/>
      <c r="I4321" s="360"/>
      <c r="J4321" s="360"/>
      <c r="K4321" s="360"/>
      <c r="L4321" s="360"/>
      <c r="M4321" s="360"/>
      <c r="N4321" s="361"/>
      <c r="O4321" s="91" t="str">
        <f ca="1">IF(D4321="цвет",SUM(O4322:INDIRECT("N"&amp;R4321)),IF(SUM(E4321:N4321)=0,"",SUM(E4321:N4321)))</f>
        <v/>
      </c>
      <c r="P4321" s="68" t="s">
        <v>98</v>
      </c>
      <c r="Q4321" s="138">
        <f t="shared" si="134"/>
        <v>4513</v>
      </c>
      <c r="R4321" s="139">
        <f t="shared" ca="1" si="135"/>
        <v>4322</v>
      </c>
      <c r="S4321" s="69"/>
      <c r="T4321" s="76"/>
    </row>
    <row r="4322" spans="1:20" ht="17.45" customHeight="1" thickBot="1">
      <c r="A4322" s="2"/>
      <c r="B4322" s="365"/>
      <c r="C4322" s="77"/>
      <c r="D4322" s="362" t="str">
        <f>HYPERLINK("https://miamia.ru/search/index.php?q="&amp;Q4322&amp;"&amp;s=Поиск?utm_source=Excel&amp;utm_medium=Nalichie&amp;utm_content="&amp;Q4322&amp;"","Посмотреть большую фотографию на сайте")</f>
        <v>Посмотреть большую фотографию на сайте</v>
      </c>
      <c r="E4322" s="363"/>
      <c r="F4322" s="363"/>
      <c r="G4322" s="363"/>
      <c r="H4322" s="363"/>
      <c r="I4322" s="363"/>
      <c r="J4322" s="363"/>
      <c r="K4322" s="363"/>
      <c r="L4322" s="363"/>
      <c r="M4322" s="363"/>
      <c r="N4322" s="364"/>
      <c r="O4322" s="91" t="str">
        <f ca="1">IF(D4322="цвет",SUM(O4323:INDIRECT("N"&amp;R4322)),IF(SUM(E4322:N4322)=0,"",SUM(E4322:N4322)))</f>
        <v/>
      </c>
      <c r="P4322" s="68" t="s">
        <v>98</v>
      </c>
      <c r="Q4322" s="138">
        <f t="shared" si="134"/>
        <v>4513</v>
      </c>
      <c r="R4322" s="139">
        <f t="shared" ca="1" si="135"/>
        <v>4322</v>
      </c>
      <c r="S4322" s="69"/>
      <c r="T4322" s="76"/>
    </row>
    <row r="4323" spans="1:20" ht="17.25" thickBot="1">
      <c r="A4323" s="2"/>
      <c r="B4323" s="356" t="s">
        <v>1528</v>
      </c>
      <c r="C4323" s="75">
        <v>4515</v>
      </c>
      <c r="D4323" s="103" t="s">
        <v>9</v>
      </c>
      <c r="E4323" s="11" t="s">
        <v>10</v>
      </c>
      <c r="F4323" s="11" t="s">
        <v>11</v>
      </c>
      <c r="G4323" s="104" t="s">
        <v>12</v>
      </c>
      <c r="H4323" s="104" t="s">
        <v>13</v>
      </c>
      <c r="I4323" s="11" t="s">
        <v>14</v>
      </c>
      <c r="J4323" s="99" t="s">
        <v>15</v>
      </c>
      <c r="K4323" s="99" t="s">
        <v>16</v>
      </c>
      <c r="L4323" s="99"/>
      <c r="M4323" s="99"/>
      <c r="N4323" s="99"/>
      <c r="O4323" s="59">
        <f ca="1">IF(D4323="цвет",SUM(O4324:INDIRECT("N"&amp;R4323)),IF(SUM(E4323:N4323)=0,"",SUM(E4323:N4323)))</f>
        <v>0</v>
      </c>
      <c r="P4323" s="68">
        <v>3358</v>
      </c>
      <c r="Q4323" s="138">
        <f t="shared" si="134"/>
        <v>4515</v>
      </c>
      <c r="R4323" s="139">
        <f t="shared" ca="1" si="135"/>
        <v>4326</v>
      </c>
      <c r="S4323" s="85">
        <v>3358</v>
      </c>
      <c r="T4323" s="86">
        <f ca="1">O4323*S4323</f>
        <v>0</v>
      </c>
    </row>
    <row r="4324" spans="1:20" ht="16.5" customHeight="1" thickBot="1">
      <c r="A4324" s="2"/>
      <c r="B4324" s="357"/>
      <c r="C4324" s="75"/>
      <c r="D4324" s="106" t="s">
        <v>29</v>
      </c>
      <c r="E4324" s="7"/>
      <c r="F4324" s="7"/>
      <c r="G4324" s="7"/>
      <c r="H4324" s="7"/>
      <c r="I4324" s="7"/>
      <c r="J4324" s="181"/>
      <c r="K4324" s="7"/>
      <c r="L4324" s="7"/>
      <c r="M4324" s="7"/>
      <c r="N4324" s="7"/>
      <c r="O4324" s="91" t="str">
        <f ca="1">IF(D4324="цвет",SUM(O4325:INDIRECT("N"&amp;R4324)),IF(SUM(E4324:N4324)=0,"",SUM(E4324:N4324)))</f>
        <v/>
      </c>
      <c r="P4324" s="68" t="s">
        <v>98</v>
      </c>
      <c r="Q4324" s="138">
        <f t="shared" si="134"/>
        <v>4515</v>
      </c>
      <c r="R4324" s="139">
        <f t="shared" ca="1" si="135"/>
        <v>4326</v>
      </c>
      <c r="S4324" s="69"/>
      <c r="T4324" s="76"/>
    </row>
    <row r="4325" spans="1:20" ht="135" customHeight="1">
      <c r="A4325" s="2"/>
      <c r="B4325" s="357"/>
      <c r="C4325" s="75"/>
      <c r="D4325" s="359" t="s">
        <v>1629</v>
      </c>
      <c r="E4325" s="360"/>
      <c r="F4325" s="360"/>
      <c r="G4325" s="360"/>
      <c r="H4325" s="360"/>
      <c r="I4325" s="360"/>
      <c r="J4325" s="360"/>
      <c r="K4325" s="360"/>
      <c r="L4325" s="360"/>
      <c r="M4325" s="360"/>
      <c r="N4325" s="361"/>
      <c r="O4325" s="91" t="str">
        <f ca="1">IF(D4325="цвет",SUM(O4326:INDIRECT("N"&amp;R4325)),IF(SUM(E4325:N4325)=0,"",SUM(E4325:N4325)))</f>
        <v/>
      </c>
      <c r="P4325" s="68" t="s">
        <v>98</v>
      </c>
      <c r="Q4325" s="138">
        <f t="shared" si="134"/>
        <v>4515</v>
      </c>
      <c r="R4325" s="139">
        <f t="shared" ca="1" si="135"/>
        <v>4326</v>
      </c>
      <c r="S4325" s="69"/>
      <c r="T4325" s="76"/>
    </row>
    <row r="4326" spans="1:20" ht="17.45" customHeight="1" thickBot="1">
      <c r="A4326" s="2"/>
      <c r="B4326" s="365"/>
      <c r="C4326" s="77"/>
      <c r="D4326" s="362" t="str">
        <f>HYPERLINK("https://miamia.ru/search/index.php?q="&amp;Q4326&amp;"&amp;s=Поиск?utm_source=Excel&amp;utm_medium=Nalichie&amp;utm_content="&amp;Q4326&amp;"","Посмотреть большую фотографию на сайте")</f>
        <v>Посмотреть большую фотографию на сайте</v>
      </c>
      <c r="E4326" s="363"/>
      <c r="F4326" s="363"/>
      <c r="G4326" s="363"/>
      <c r="H4326" s="363"/>
      <c r="I4326" s="363"/>
      <c r="J4326" s="363"/>
      <c r="K4326" s="363"/>
      <c r="L4326" s="363"/>
      <c r="M4326" s="363"/>
      <c r="N4326" s="364"/>
      <c r="O4326" s="91" t="str">
        <f ca="1">IF(D4326="цвет",SUM(O4327:INDIRECT("N"&amp;R4326)),IF(SUM(E4326:N4326)=0,"",SUM(E4326:N4326)))</f>
        <v/>
      </c>
      <c r="P4326" s="68" t="s">
        <v>98</v>
      </c>
      <c r="Q4326" s="138">
        <f t="shared" si="134"/>
        <v>4515</v>
      </c>
      <c r="R4326" s="139">
        <f t="shared" ca="1" si="135"/>
        <v>4326</v>
      </c>
      <c r="S4326" s="69"/>
      <c r="T4326" s="76"/>
    </row>
    <row r="4327" spans="1:20" ht="17.25" thickBot="1">
      <c r="A4327" s="2"/>
      <c r="B4327" s="356" t="s">
        <v>1528</v>
      </c>
      <c r="C4327" s="75">
        <v>4516</v>
      </c>
      <c r="D4327" s="103" t="s">
        <v>9</v>
      </c>
      <c r="E4327" s="11" t="s">
        <v>10</v>
      </c>
      <c r="F4327" s="11" t="s">
        <v>11</v>
      </c>
      <c r="G4327" s="104" t="s">
        <v>12</v>
      </c>
      <c r="H4327" s="104" t="s">
        <v>13</v>
      </c>
      <c r="I4327" s="11" t="s">
        <v>14</v>
      </c>
      <c r="J4327" s="99" t="s">
        <v>15</v>
      </c>
      <c r="K4327" s="99" t="s">
        <v>16</v>
      </c>
      <c r="L4327" s="99"/>
      <c r="M4327" s="99"/>
      <c r="N4327" s="99"/>
      <c r="O4327" s="59">
        <f ca="1">IF(D4327="цвет",SUM(O4328:INDIRECT("N"&amp;R4327)),IF(SUM(E4327:N4327)=0,"",SUM(E4327:N4327)))</f>
        <v>0</v>
      </c>
      <c r="P4327" s="68">
        <v>4650</v>
      </c>
      <c r="Q4327" s="138">
        <f t="shared" si="134"/>
        <v>4516</v>
      </c>
      <c r="R4327" s="139">
        <f t="shared" ca="1" si="135"/>
        <v>4330</v>
      </c>
      <c r="S4327" s="85">
        <v>4650</v>
      </c>
      <c r="T4327" s="86">
        <f ca="1">O4327*S4327</f>
        <v>0</v>
      </c>
    </row>
    <row r="4328" spans="1:20" ht="16.5" customHeight="1" thickBot="1">
      <c r="A4328" s="2"/>
      <c r="B4328" s="357"/>
      <c r="C4328" s="75"/>
      <c r="D4328" s="106" t="s">
        <v>29</v>
      </c>
      <c r="E4328" s="7"/>
      <c r="F4328" s="351"/>
      <c r="G4328" s="7"/>
      <c r="H4328" s="7"/>
      <c r="I4328" s="181"/>
      <c r="J4328" s="7"/>
      <c r="K4328" s="351"/>
      <c r="L4328" s="7"/>
      <c r="M4328" s="7"/>
      <c r="N4328" s="7"/>
      <c r="O4328" s="91" t="str">
        <f ca="1">IF(D4328="цвет",SUM(O4329:INDIRECT("N"&amp;R4328)),IF(SUM(E4328:N4328)=0,"",SUM(E4328:N4328)))</f>
        <v/>
      </c>
      <c r="P4328" s="68" t="s">
        <v>98</v>
      </c>
      <c r="Q4328" s="138">
        <f t="shared" si="134"/>
        <v>4516</v>
      </c>
      <c r="R4328" s="139">
        <f t="shared" ca="1" si="135"/>
        <v>4330</v>
      </c>
      <c r="S4328" s="69"/>
      <c r="T4328" s="76"/>
    </row>
    <row r="4329" spans="1:20" ht="135" customHeight="1">
      <c r="A4329" s="2"/>
      <c r="B4329" s="357"/>
      <c r="C4329" s="75"/>
      <c r="D4329" s="359" t="s">
        <v>1630</v>
      </c>
      <c r="E4329" s="360"/>
      <c r="F4329" s="360"/>
      <c r="G4329" s="360"/>
      <c r="H4329" s="360"/>
      <c r="I4329" s="360"/>
      <c r="J4329" s="360"/>
      <c r="K4329" s="360"/>
      <c r="L4329" s="360"/>
      <c r="M4329" s="360"/>
      <c r="N4329" s="361"/>
      <c r="O4329" s="91" t="str">
        <f ca="1">IF(D4329="цвет",SUM(O4330:INDIRECT("N"&amp;R4329)),IF(SUM(E4329:N4329)=0,"",SUM(E4329:N4329)))</f>
        <v/>
      </c>
      <c r="P4329" s="68" t="s">
        <v>98</v>
      </c>
      <c r="Q4329" s="138">
        <f t="shared" si="134"/>
        <v>4516</v>
      </c>
      <c r="R4329" s="139">
        <f t="shared" ca="1" si="135"/>
        <v>4330</v>
      </c>
      <c r="S4329" s="69"/>
      <c r="T4329" s="76"/>
    </row>
    <row r="4330" spans="1:20" ht="17.45" customHeight="1" thickBot="1">
      <c r="A4330" s="2"/>
      <c r="B4330" s="365"/>
      <c r="C4330" s="77"/>
      <c r="D4330" s="362" t="str">
        <f>HYPERLINK("https://miamia.ru/search/index.php?q="&amp;Q4330&amp;"&amp;s=Поиск?utm_source=Excel&amp;utm_medium=Nalichie&amp;utm_content="&amp;Q4330&amp;"","Посмотреть большую фотографию на сайте")</f>
        <v>Посмотреть большую фотографию на сайте</v>
      </c>
      <c r="E4330" s="363"/>
      <c r="F4330" s="363"/>
      <c r="G4330" s="363"/>
      <c r="H4330" s="363"/>
      <c r="I4330" s="363"/>
      <c r="J4330" s="363"/>
      <c r="K4330" s="363"/>
      <c r="L4330" s="363"/>
      <c r="M4330" s="363"/>
      <c r="N4330" s="364"/>
      <c r="O4330" s="91" t="str">
        <f ca="1">IF(D4330="цвет",SUM(O4331:INDIRECT("N"&amp;R4330)),IF(SUM(E4330:N4330)=0,"",SUM(E4330:N4330)))</f>
        <v/>
      </c>
      <c r="P4330" s="68" t="s">
        <v>98</v>
      </c>
      <c r="Q4330" s="138">
        <f t="shared" si="134"/>
        <v>4516</v>
      </c>
      <c r="R4330" s="139">
        <f t="shared" ca="1" si="135"/>
        <v>4330</v>
      </c>
      <c r="S4330" s="69"/>
      <c r="T4330" s="76"/>
    </row>
    <row r="4331" spans="1:20" ht="17.25" thickBot="1">
      <c r="A4331" s="2"/>
      <c r="B4331" s="356" t="s">
        <v>1528</v>
      </c>
      <c r="C4331" s="75">
        <v>4517</v>
      </c>
      <c r="D4331" s="103" t="s">
        <v>9</v>
      </c>
      <c r="E4331" s="11" t="s">
        <v>10</v>
      </c>
      <c r="F4331" s="11" t="s">
        <v>11</v>
      </c>
      <c r="G4331" s="104" t="s">
        <v>12</v>
      </c>
      <c r="H4331" s="104" t="s">
        <v>13</v>
      </c>
      <c r="I4331" s="11" t="s">
        <v>14</v>
      </c>
      <c r="J4331" s="99" t="s">
        <v>15</v>
      </c>
      <c r="K4331" s="99" t="s">
        <v>16</v>
      </c>
      <c r="L4331" s="99"/>
      <c r="M4331" s="99"/>
      <c r="N4331" s="99"/>
      <c r="O4331" s="59">
        <f ca="1">IF(D4331="цвет",SUM(O4332:INDIRECT("N"&amp;R4331)),IF(SUM(E4331:N4331)=0,"",SUM(E4331:N4331)))</f>
        <v>0</v>
      </c>
      <c r="P4331" s="68">
        <v>3358</v>
      </c>
      <c r="Q4331" s="138">
        <f t="shared" si="134"/>
        <v>4517</v>
      </c>
      <c r="R4331" s="139">
        <f t="shared" ca="1" si="135"/>
        <v>4334</v>
      </c>
      <c r="S4331" s="85">
        <v>3358</v>
      </c>
      <c r="T4331" s="86">
        <f ca="1">O4331*S4331</f>
        <v>0</v>
      </c>
    </row>
    <row r="4332" spans="1:20" ht="16.5" customHeight="1" thickBot="1">
      <c r="A4332" s="2"/>
      <c r="B4332" s="357"/>
      <c r="C4332" s="75"/>
      <c r="D4332" s="106" t="s">
        <v>29</v>
      </c>
      <c r="E4332" s="7"/>
      <c r="F4332" s="351"/>
      <c r="G4332" s="351"/>
      <c r="H4332" s="351"/>
      <c r="I4332" s="351"/>
      <c r="J4332" s="351"/>
      <c r="K4332" s="351"/>
      <c r="L4332" s="7"/>
      <c r="M4332" s="7"/>
      <c r="N4332" s="7"/>
      <c r="O4332" s="91" t="str">
        <f ca="1">IF(D4332="цвет",SUM(O4333:INDIRECT("N"&amp;R4332)),IF(SUM(E4332:N4332)=0,"",SUM(E4332:N4332)))</f>
        <v/>
      </c>
      <c r="P4332" s="68" t="s">
        <v>98</v>
      </c>
      <c r="Q4332" s="138">
        <f t="shared" si="134"/>
        <v>4517</v>
      </c>
      <c r="R4332" s="139">
        <f t="shared" ca="1" si="135"/>
        <v>4334</v>
      </c>
      <c r="S4332" s="69"/>
      <c r="T4332" s="76"/>
    </row>
    <row r="4333" spans="1:20" ht="135" customHeight="1">
      <c r="A4333" s="2"/>
      <c r="B4333" s="357"/>
      <c r="C4333" s="75"/>
      <c r="D4333" s="359" t="s">
        <v>1631</v>
      </c>
      <c r="E4333" s="360"/>
      <c r="F4333" s="360"/>
      <c r="G4333" s="360"/>
      <c r="H4333" s="360"/>
      <c r="I4333" s="360"/>
      <c r="J4333" s="360"/>
      <c r="K4333" s="360"/>
      <c r="L4333" s="360"/>
      <c r="M4333" s="360"/>
      <c r="N4333" s="361"/>
      <c r="O4333" s="91" t="str">
        <f ca="1">IF(D4333="цвет",SUM(O4334:INDIRECT("N"&amp;R4333)),IF(SUM(E4333:N4333)=0,"",SUM(E4333:N4333)))</f>
        <v/>
      </c>
      <c r="P4333" s="68" t="s">
        <v>98</v>
      </c>
      <c r="Q4333" s="138">
        <f t="shared" si="134"/>
        <v>4517</v>
      </c>
      <c r="R4333" s="139">
        <f t="shared" ca="1" si="135"/>
        <v>4334</v>
      </c>
      <c r="S4333" s="69"/>
      <c r="T4333" s="76"/>
    </row>
    <row r="4334" spans="1:20" ht="17.45" customHeight="1" thickBot="1">
      <c r="A4334" s="2"/>
      <c r="B4334" s="365"/>
      <c r="C4334" s="77"/>
      <c r="D4334" s="362" t="str">
        <f>HYPERLINK("https://miamia.ru/search/index.php?q="&amp;Q4334&amp;"&amp;s=Поиск?utm_source=Excel&amp;utm_medium=Nalichie&amp;utm_content="&amp;Q4334&amp;"","Посмотреть большую фотографию на сайте")</f>
        <v>Посмотреть большую фотографию на сайте</v>
      </c>
      <c r="E4334" s="363"/>
      <c r="F4334" s="363"/>
      <c r="G4334" s="363"/>
      <c r="H4334" s="363"/>
      <c r="I4334" s="363"/>
      <c r="J4334" s="363"/>
      <c r="K4334" s="363"/>
      <c r="L4334" s="363"/>
      <c r="M4334" s="363"/>
      <c r="N4334" s="364"/>
      <c r="O4334" s="91" t="str">
        <f ca="1">IF(D4334="цвет",SUM(O4335:INDIRECT("N"&amp;R4334)),IF(SUM(E4334:N4334)=0,"",SUM(E4334:N4334)))</f>
        <v/>
      </c>
      <c r="P4334" s="68" t="s">
        <v>98</v>
      </c>
      <c r="Q4334" s="138">
        <f t="shared" si="134"/>
        <v>4517</v>
      </c>
      <c r="R4334" s="139">
        <f t="shared" ca="1" si="135"/>
        <v>4334</v>
      </c>
      <c r="S4334" s="69"/>
      <c r="T4334" s="76"/>
    </row>
    <row r="4335" spans="1:20" ht="17.25" thickBot="1">
      <c r="A4335" s="2"/>
      <c r="B4335" s="356" t="s">
        <v>1528</v>
      </c>
      <c r="C4335" s="75">
        <v>4518</v>
      </c>
      <c r="D4335" s="103" t="s">
        <v>9</v>
      </c>
      <c r="E4335" s="11" t="s">
        <v>10</v>
      </c>
      <c r="F4335" s="11" t="s">
        <v>11</v>
      </c>
      <c r="G4335" s="104" t="s">
        <v>12</v>
      </c>
      <c r="H4335" s="104" t="s">
        <v>13</v>
      </c>
      <c r="I4335" s="11" t="s">
        <v>14</v>
      </c>
      <c r="J4335" s="99" t="s">
        <v>15</v>
      </c>
      <c r="K4335" s="99" t="s">
        <v>16</v>
      </c>
      <c r="L4335" s="99"/>
      <c r="M4335" s="99"/>
      <c r="N4335" s="99"/>
      <c r="O4335" s="59">
        <f ca="1">IF(D4335="цвет",SUM(O4336:INDIRECT("N"&amp;R4335)),IF(SUM(E4335:N4335)=0,"",SUM(E4335:N4335)))</f>
        <v>0</v>
      </c>
      <c r="P4335" s="68">
        <v>3228</v>
      </c>
      <c r="Q4335" s="138">
        <f t="shared" si="134"/>
        <v>4518</v>
      </c>
      <c r="R4335" s="139">
        <f t="shared" ca="1" si="135"/>
        <v>4338</v>
      </c>
      <c r="S4335" s="85">
        <v>3228</v>
      </c>
      <c r="T4335" s="86">
        <f ca="1">O4335*S4335</f>
        <v>0</v>
      </c>
    </row>
    <row r="4336" spans="1:20" ht="16.5" customHeight="1" thickBot="1">
      <c r="A4336" s="2"/>
      <c r="B4336" s="357"/>
      <c r="C4336" s="75"/>
      <c r="D4336" s="106" t="s">
        <v>29</v>
      </c>
      <c r="E4336" s="7"/>
      <c r="F4336" s="7"/>
      <c r="G4336" s="7"/>
      <c r="H4336" s="7"/>
      <c r="I4336" s="181"/>
      <c r="J4336" s="7"/>
      <c r="K4336" s="7"/>
      <c r="L4336" s="7"/>
      <c r="M4336" s="7"/>
      <c r="N4336" s="7"/>
      <c r="O4336" s="91" t="str">
        <f ca="1">IF(D4336="цвет",SUM(O4337:INDIRECT("N"&amp;R4336)),IF(SUM(E4336:N4336)=0,"",SUM(E4336:N4336)))</f>
        <v/>
      </c>
      <c r="P4336" s="68" t="s">
        <v>98</v>
      </c>
      <c r="Q4336" s="138">
        <f t="shared" si="134"/>
        <v>4518</v>
      </c>
      <c r="R4336" s="139">
        <f t="shared" ca="1" si="135"/>
        <v>4338</v>
      </c>
      <c r="S4336" s="69"/>
      <c r="T4336" s="76"/>
    </row>
    <row r="4337" spans="1:20" ht="135" customHeight="1">
      <c r="A4337" s="2"/>
      <c r="B4337" s="357"/>
      <c r="C4337" s="75"/>
      <c r="D4337" s="359" t="s">
        <v>1632</v>
      </c>
      <c r="E4337" s="360"/>
      <c r="F4337" s="360"/>
      <c r="G4337" s="360"/>
      <c r="H4337" s="360"/>
      <c r="I4337" s="360"/>
      <c r="J4337" s="360"/>
      <c r="K4337" s="360"/>
      <c r="L4337" s="360"/>
      <c r="M4337" s="360"/>
      <c r="N4337" s="361"/>
      <c r="O4337" s="91" t="str">
        <f ca="1">IF(D4337="цвет",SUM(O4338:INDIRECT("N"&amp;R4337)),IF(SUM(E4337:N4337)=0,"",SUM(E4337:N4337)))</f>
        <v/>
      </c>
      <c r="P4337" s="68" t="s">
        <v>98</v>
      </c>
      <c r="Q4337" s="138">
        <f t="shared" si="134"/>
        <v>4518</v>
      </c>
      <c r="R4337" s="139">
        <f t="shared" ca="1" si="135"/>
        <v>4338</v>
      </c>
      <c r="S4337" s="69"/>
      <c r="T4337" s="76"/>
    </row>
    <row r="4338" spans="1:20" ht="17.45" customHeight="1" thickBot="1">
      <c r="A4338" s="2"/>
      <c r="B4338" s="365"/>
      <c r="C4338" s="77"/>
      <c r="D4338" s="362" t="str">
        <f>HYPERLINK("https://miamia.ru/search/index.php?q="&amp;Q4338&amp;"&amp;s=Поиск?utm_source=Excel&amp;utm_medium=Nalichie&amp;utm_content="&amp;Q4338&amp;"","Посмотреть большую фотографию на сайте")</f>
        <v>Посмотреть большую фотографию на сайте</v>
      </c>
      <c r="E4338" s="363"/>
      <c r="F4338" s="363"/>
      <c r="G4338" s="363"/>
      <c r="H4338" s="363"/>
      <c r="I4338" s="363"/>
      <c r="J4338" s="363"/>
      <c r="K4338" s="363"/>
      <c r="L4338" s="363"/>
      <c r="M4338" s="363"/>
      <c r="N4338" s="364"/>
      <c r="O4338" s="91" t="str">
        <f ca="1">IF(D4338="цвет",SUM(O4339:INDIRECT("N"&amp;R4338)),IF(SUM(E4338:N4338)=0,"",SUM(E4338:N4338)))</f>
        <v/>
      </c>
      <c r="P4338" s="68" t="s">
        <v>98</v>
      </c>
      <c r="Q4338" s="138">
        <f t="shared" si="134"/>
        <v>4518</v>
      </c>
      <c r="R4338" s="139">
        <f t="shared" ca="1" si="135"/>
        <v>4338</v>
      </c>
      <c r="S4338" s="69"/>
      <c r="T4338" s="76"/>
    </row>
    <row r="4339" spans="1:20" ht="17.25" thickBot="1">
      <c r="A4339" s="2"/>
      <c r="B4339" s="356" t="s">
        <v>1528</v>
      </c>
      <c r="C4339" s="75">
        <v>4519</v>
      </c>
      <c r="D4339" s="103" t="s">
        <v>9</v>
      </c>
      <c r="E4339" s="99" t="s">
        <v>10</v>
      </c>
      <c r="F4339" s="99" t="s">
        <v>17</v>
      </c>
      <c r="G4339" s="99" t="s">
        <v>18</v>
      </c>
      <c r="H4339" s="99" t="s">
        <v>19</v>
      </c>
      <c r="I4339" s="99" t="s">
        <v>23</v>
      </c>
      <c r="J4339" s="99"/>
      <c r="K4339" s="99"/>
      <c r="L4339" s="99"/>
      <c r="M4339" s="99"/>
      <c r="N4339" s="99"/>
      <c r="O4339" s="59">
        <f ca="1">IF(D4339="цвет",SUM(O4340:INDIRECT("N"&amp;R4339)),IF(SUM(E4339:N4339)=0,"",SUM(E4339:N4339)))</f>
        <v>0</v>
      </c>
      <c r="P4339" s="68">
        <v>3874</v>
      </c>
      <c r="Q4339" s="138">
        <f t="shared" si="134"/>
        <v>4519</v>
      </c>
      <c r="R4339" s="139">
        <f t="shared" ca="1" si="135"/>
        <v>4342</v>
      </c>
      <c r="S4339" s="85">
        <v>3874</v>
      </c>
      <c r="T4339" s="86">
        <f ca="1">O4339*S4339</f>
        <v>0</v>
      </c>
    </row>
    <row r="4340" spans="1:20" ht="16.5" customHeight="1" thickBot="1">
      <c r="A4340" s="2"/>
      <c r="B4340" s="357"/>
      <c r="C4340" s="75"/>
      <c r="D4340" s="106" t="s">
        <v>29</v>
      </c>
      <c r="E4340" s="7"/>
      <c r="F4340" s="7"/>
      <c r="G4340" s="7"/>
      <c r="H4340" s="181"/>
      <c r="I4340" s="7"/>
      <c r="J4340" s="7"/>
      <c r="K4340" s="7"/>
      <c r="L4340" s="7"/>
      <c r="M4340" s="7"/>
      <c r="N4340" s="7"/>
      <c r="O4340" s="91" t="str">
        <f ca="1">IF(D4340="цвет",SUM(O4341:INDIRECT("N"&amp;R4340)),IF(SUM(E4340:N4340)=0,"",SUM(E4340:N4340)))</f>
        <v/>
      </c>
      <c r="P4340" s="68" t="s">
        <v>98</v>
      </c>
      <c r="Q4340" s="138">
        <f t="shared" si="134"/>
        <v>4519</v>
      </c>
      <c r="R4340" s="139">
        <f t="shared" ca="1" si="135"/>
        <v>4342</v>
      </c>
      <c r="S4340" s="69"/>
      <c r="T4340" s="76"/>
    </row>
    <row r="4341" spans="1:20" ht="135" customHeight="1">
      <c r="A4341" s="2"/>
      <c r="B4341" s="357"/>
      <c r="C4341" s="75"/>
      <c r="D4341" s="359" t="s">
        <v>3031</v>
      </c>
      <c r="E4341" s="360"/>
      <c r="F4341" s="360"/>
      <c r="G4341" s="360"/>
      <c r="H4341" s="360"/>
      <c r="I4341" s="360"/>
      <c r="J4341" s="360"/>
      <c r="K4341" s="360"/>
      <c r="L4341" s="360"/>
      <c r="M4341" s="360"/>
      <c r="N4341" s="361"/>
      <c r="O4341" s="91" t="str">
        <f ca="1">IF(D4341="цвет",SUM(O4342:INDIRECT("N"&amp;R4341)),IF(SUM(E4341:N4341)=0,"",SUM(E4341:N4341)))</f>
        <v/>
      </c>
      <c r="P4341" s="68" t="s">
        <v>98</v>
      </c>
      <c r="Q4341" s="138">
        <f t="shared" si="134"/>
        <v>4519</v>
      </c>
      <c r="R4341" s="139">
        <f t="shared" ca="1" si="135"/>
        <v>4342</v>
      </c>
      <c r="S4341" s="69"/>
      <c r="T4341" s="76"/>
    </row>
    <row r="4342" spans="1:20" ht="17.45" customHeight="1" thickBot="1">
      <c r="A4342" s="2"/>
      <c r="B4342" s="365"/>
      <c r="C4342" s="77"/>
      <c r="D4342" s="362" t="str">
        <f>HYPERLINK("https://miamia.ru/search/index.php?q="&amp;Q4342&amp;"&amp;s=Поиск?utm_source=Excel&amp;utm_medium=Nalichie&amp;utm_content="&amp;Q4342&amp;"","Посмотреть большую фотографию на сайте")</f>
        <v>Посмотреть большую фотографию на сайте</v>
      </c>
      <c r="E4342" s="363"/>
      <c r="F4342" s="363"/>
      <c r="G4342" s="363"/>
      <c r="H4342" s="363"/>
      <c r="I4342" s="363"/>
      <c r="J4342" s="363"/>
      <c r="K4342" s="363"/>
      <c r="L4342" s="363"/>
      <c r="M4342" s="363"/>
      <c r="N4342" s="364"/>
      <c r="O4342" s="91" t="str">
        <f ca="1">IF(D4342="цвет",SUM(O4343:INDIRECT("N"&amp;R4342)),IF(SUM(E4342:N4342)=0,"",SUM(E4342:N4342)))</f>
        <v/>
      </c>
      <c r="P4342" s="68" t="s">
        <v>98</v>
      </c>
      <c r="Q4342" s="138">
        <f t="shared" si="134"/>
        <v>4519</v>
      </c>
      <c r="R4342" s="139">
        <f t="shared" ca="1" si="135"/>
        <v>4342</v>
      </c>
      <c r="S4342" s="69"/>
      <c r="T4342" s="76"/>
    </row>
    <row r="4343" spans="1:20" ht="23.1" customHeight="1" thickBot="1">
      <c r="A4343" s="2"/>
      <c r="B4343" s="28" t="s">
        <v>1024</v>
      </c>
      <c r="C4343" s="29"/>
      <c r="D4343" s="30"/>
      <c r="E4343" s="31"/>
      <c r="F4343" s="31"/>
      <c r="G4343" s="31"/>
      <c r="H4343" s="31"/>
      <c r="I4343" s="31"/>
      <c r="J4343" s="31"/>
      <c r="K4343" s="31"/>
      <c r="L4343" s="31"/>
      <c r="M4343" s="31"/>
      <c r="N4343" s="32"/>
      <c r="O4343" s="92" t="str">
        <f ca="1">IF(D4343="цвет",SUM(O4344:INDIRECT("N"&amp;R4343)),IF(SUM(E4343:N4343)=0,"",SUM(E4343:N4343)))</f>
        <v/>
      </c>
      <c r="P4343" s="68" t="s">
        <v>98</v>
      </c>
      <c r="Q4343" s="138">
        <f t="shared" si="134"/>
        <v>4519</v>
      </c>
      <c r="R4343" s="139">
        <f t="shared" ca="1" si="135"/>
        <v>4348</v>
      </c>
    </row>
    <row r="4344" spans="1:20" ht="17.25" thickBot="1">
      <c r="A4344" s="2"/>
      <c r="B4344" s="356" t="s">
        <v>1010</v>
      </c>
      <c r="C4344" s="83">
        <v>3180</v>
      </c>
      <c r="D4344" s="98" t="s">
        <v>9</v>
      </c>
      <c r="E4344" s="99" t="s">
        <v>10</v>
      </c>
      <c r="F4344" s="99" t="s">
        <v>11</v>
      </c>
      <c r="G4344" s="99" t="s">
        <v>12</v>
      </c>
      <c r="H4344" s="99" t="s">
        <v>13</v>
      </c>
      <c r="I4344" s="99" t="s">
        <v>14</v>
      </c>
      <c r="J4344" s="99" t="s">
        <v>15</v>
      </c>
      <c r="K4344" s="99" t="s">
        <v>16</v>
      </c>
      <c r="L4344" s="99"/>
      <c r="M4344" s="99"/>
      <c r="N4344" s="99"/>
      <c r="O4344" s="93">
        <f ca="1">IF(D4344="цвет",SUM(O4345:INDIRECT("N"&amp;R4344)),IF(SUM(E4344:N4344)=0,"",SUM(E4344:N4344)))</f>
        <v>0</v>
      </c>
      <c r="P4344" s="68">
        <v>2582</v>
      </c>
      <c r="Q4344" s="138">
        <f t="shared" si="134"/>
        <v>3180</v>
      </c>
      <c r="R4344" s="139">
        <f t="shared" ca="1" si="135"/>
        <v>4348</v>
      </c>
      <c r="S4344" s="85">
        <v>2582</v>
      </c>
      <c r="T4344" s="62">
        <f ca="1">S4344*O4344</f>
        <v>0</v>
      </c>
    </row>
    <row r="4345" spans="1:20" ht="17.25" thickBot="1">
      <c r="A4345" s="2"/>
      <c r="B4345" s="357"/>
      <c r="C4345" s="75"/>
      <c r="D4345" s="5" t="s">
        <v>1011</v>
      </c>
      <c r="E4345" s="181"/>
      <c r="F4345" s="7"/>
      <c r="G4345" s="7"/>
      <c r="H4345" s="7"/>
      <c r="I4345" s="7"/>
      <c r="J4345" s="181"/>
      <c r="K4345" s="7"/>
      <c r="L4345" s="7"/>
      <c r="M4345" s="7"/>
      <c r="N4345" s="7"/>
      <c r="O4345" s="94" t="str">
        <f ca="1">IF(D4345="цвет",SUM(O4346:INDIRECT("N"&amp;R4345)),IF(SUM(E4345:N4345)=0,"",SUM(E4345:N4345)))</f>
        <v/>
      </c>
      <c r="P4345" s="68" t="s">
        <v>98</v>
      </c>
      <c r="Q4345" s="138">
        <f t="shared" si="134"/>
        <v>3180</v>
      </c>
      <c r="R4345" s="139">
        <f t="shared" ca="1" si="135"/>
        <v>4348</v>
      </c>
      <c r="S4345" s="69"/>
      <c r="T4345" s="76"/>
    </row>
    <row r="4346" spans="1:20" ht="17.25" thickBot="1">
      <c r="A4346" s="2"/>
      <c r="B4346" s="357"/>
      <c r="C4346" s="75"/>
      <c r="D4346" s="5" t="s">
        <v>27</v>
      </c>
      <c r="E4346" s="181"/>
      <c r="F4346" s="7"/>
      <c r="G4346" s="7"/>
      <c r="H4346" s="7"/>
      <c r="I4346" s="7"/>
      <c r="J4346" s="7"/>
      <c r="K4346" s="7"/>
      <c r="L4346" s="7"/>
      <c r="M4346" s="7"/>
      <c r="N4346" s="7"/>
      <c r="O4346" s="94" t="str">
        <f ca="1">IF(D4346="цвет",SUM(O4347:INDIRECT("N"&amp;R4346)),IF(SUM(E4346:N4346)=0,"",SUM(E4346:N4346)))</f>
        <v/>
      </c>
      <c r="P4346" s="68" t="s">
        <v>98</v>
      </c>
      <c r="Q4346" s="138">
        <f t="shared" si="134"/>
        <v>3180</v>
      </c>
      <c r="R4346" s="139">
        <f t="shared" ca="1" si="135"/>
        <v>4348</v>
      </c>
      <c r="S4346" s="69"/>
      <c r="T4346" s="76"/>
    </row>
    <row r="4347" spans="1:20" ht="120" customHeight="1">
      <c r="A4347" s="2"/>
      <c r="B4347" s="357"/>
      <c r="C4347" s="75"/>
      <c r="D4347" s="359" t="s">
        <v>1017</v>
      </c>
      <c r="E4347" s="360"/>
      <c r="F4347" s="360"/>
      <c r="G4347" s="360"/>
      <c r="H4347" s="360"/>
      <c r="I4347" s="360"/>
      <c r="J4347" s="360"/>
      <c r="K4347" s="360"/>
      <c r="L4347" s="360"/>
      <c r="M4347" s="360"/>
      <c r="N4347" s="361"/>
      <c r="O4347" s="94" t="str">
        <f ca="1">IF(D4347="цвет",SUM(O4348:INDIRECT("N"&amp;R4347)),IF(SUM(E4347:N4347)=0,"",SUM(E4347:N4347)))</f>
        <v/>
      </c>
      <c r="P4347" s="68" t="s">
        <v>98</v>
      </c>
      <c r="Q4347" s="138">
        <f t="shared" si="134"/>
        <v>3180</v>
      </c>
      <c r="R4347" s="139">
        <f t="shared" ca="1" si="135"/>
        <v>4348</v>
      </c>
      <c r="S4347" s="69"/>
      <c r="T4347" s="76"/>
    </row>
    <row r="4348" spans="1:20" ht="17.45" customHeight="1" thickBot="1">
      <c r="A4348" s="2"/>
      <c r="B4348" s="365"/>
      <c r="C4348" s="77"/>
      <c r="D4348" s="362" t="str">
        <f>HYPERLINK("https://miamia.ru/search/index.php?q="&amp;Q4348&amp;"&amp;s=Поиск?utm_source=Excel&amp;utm_medium=Nalichie&amp;utm_content="&amp;Q4348&amp;"","Посмотреть большую фотографию на сайте")</f>
        <v>Посмотреть большую фотографию на сайте</v>
      </c>
      <c r="E4348" s="363"/>
      <c r="F4348" s="363"/>
      <c r="G4348" s="363"/>
      <c r="H4348" s="363"/>
      <c r="I4348" s="363"/>
      <c r="J4348" s="363"/>
      <c r="K4348" s="363"/>
      <c r="L4348" s="363"/>
      <c r="M4348" s="363"/>
      <c r="N4348" s="364"/>
      <c r="O4348" s="94" t="str">
        <f ca="1">IF(D4348="цвет",SUM(O4349:INDIRECT("N"&amp;R4348)),IF(SUM(E4348:N4348)=0,"",SUM(E4348:N4348)))</f>
        <v/>
      </c>
      <c r="P4348" s="68" t="s">
        <v>98</v>
      </c>
      <c r="Q4348" s="138">
        <f t="shared" si="134"/>
        <v>3180</v>
      </c>
      <c r="R4348" s="139">
        <f t="shared" ca="1" si="135"/>
        <v>4348</v>
      </c>
      <c r="S4348" s="69"/>
      <c r="T4348" s="76"/>
    </row>
    <row r="4349" spans="1:20" ht="17.25" thickBot="1">
      <c r="A4349" s="2"/>
      <c r="B4349" s="356" t="s">
        <v>1010</v>
      </c>
      <c r="C4349" s="83">
        <v>3182</v>
      </c>
      <c r="D4349" s="98" t="s">
        <v>9</v>
      </c>
      <c r="E4349" s="99" t="s">
        <v>10</v>
      </c>
      <c r="F4349" s="99" t="s">
        <v>11</v>
      </c>
      <c r="G4349" s="99" t="s">
        <v>12</v>
      </c>
      <c r="H4349" s="99" t="s">
        <v>13</v>
      </c>
      <c r="I4349" s="99" t="s">
        <v>14</v>
      </c>
      <c r="J4349" s="99" t="s">
        <v>15</v>
      </c>
      <c r="K4349" s="99" t="s">
        <v>16</v>
      </c>
      <c r="L4349" s="99"/>
      <c r="M4349" s="99"/>
      <c r="N4349" s="99"/>
      <c r="O4349" s="93">
        <f ca="1">IF(D4349="цвет",SUM(O4350:INDIRECT("N"&amp;R4349)),IF(SUM(E4349:N4349)=0,"",SUM(E4349:N4349)))</f>
        <v>0</v>
      </c>
      <c r="P4349" s="68">
        <v>2582</v>
      </c>
      <c r="Q4349" s="138">
        <f t="shared" si="134"/>
        <v>3182</v>
      </c>
      <c r="R4349" s="139">
        <f t="shared" ca="1" si="135"/>
        <v>4353</v>
      </c>
      <c r="S4349" s="85">
        <v>2582</v>
      </c>
      <c r="T4349" s="62">
        <f ca="1">S4349*O4349</f>
        <v>0</v>
      </c>
    </row>
    <row r="4350" spans="1:20" ht="17.25" thickBot="1">
      <c r="A4350" s="2"/>
      <c r="B4350" s="357"/>
      <c r="C4350" s="75"/>
      <c r="D4350" s="5" t="s">
        <v>1011</v>
      </c>
      <c r="E4350" s="181"/>
      <c r="F4350" s="181"/>
      <c r="G4350" s="7"/>
      <c r="H4350" s="7"/>
      <c r="I4350" s="181"/>
      <c r="J4350" s="181"/>
      <c r="K4350" s="7"/>
      <c r="L4350" s="7"/>
      <c r="M4350" s="7"/>
      <c r="N4350" s="7"/>
      <c r="O4350" s="94" t="str">
        <f ca="1">IF(D4350="цвет",SUM(O4351:INDIRECT("N"&amp;R4350)),IF(SUM(E4350:N4350)=0,"",SUM(E4350:N4350)))</f>
        <v/>
      </c>
      <c r="P4350" s="68" t="s">
        <v>98</v>
      </c>
      <c r="Q4350" s="138">
        <f t="shared" si="134"/>
        <v>3182</v>
      </c>
      <c r="R4350" s="139">
        <f t="shared" ca="1" si="135"/>
        <v>4353</v>
      </c>
      <c r="S4350" s="69"/>
      <c r="T4350" s="76"/>
    </row>
    <row r="4351" spans="1:20" ht="17.25" thickBot="1">
      <c r="A4351" s="2"/>
      <c r="B4351" s="357"/>
      <c r="C4351" s="75"/>
      <c r="D4351" s="5" t="s">
        <v>27</v>
      </c>
      <c r="E4351" s="7"/>
      <c r="F4351" s="7"/>
      <c r="G4351" s="7"/>
      <c r="H4351" s="7"/>
      <c r="I4351" s="7"/>
      <c r="J4351" s="7"/>
      <c r="K4351" s="7"/>
      <c r="L4351" s="7"/>
      <c r="M4351" s="7"/>
      <c r="N4351" s="7"/>
      <c r="O4351" s="94" t="str">
        <f ca="1">IF(D4351="цвет",SUM(O4352:INDIRECT("N"&amp;R4351)),IF(SUM(E4351:N4351)=0,"",SUM(E4351:N4351)))</f>
        <v/>
      </c>
      <c r="P4351" s="68" t="s">
        <v>98</v>
      </c>
      <c r="Q4351" s="138">
        <f t="shared" si="134"/>
        <v>3182</v>
      </c>
      <c r="R4351" s="139">
        <f t="shared" ca="1" si="135"/>
        <v>4353</v>
      </c>
      <c r="S4351" s="69"/>
      <c r="T4351" s="76"/>
    </row>
    <row r="4352" spans="1:20" ht="120.2" customHeight="1">
      <c r="A4352" s="2"/>
      <c r="B4352" s="357"/>
      <c r="C4352" s="75"/>
      <c r="D4352" s="359" t="s">
        <v>1018</v>
      </c>
      <c r="E4352" s="360"/>
      <c r="F4352" s="360"/>
      <c r="G4352" s="360"/>
      <c r="H4352" s="360"/>
      <c r="I4352" s="360"/>
      <c r="J4352" s="360"/>
      <c r="K4352" s="360"/>
      <c r="L4352" s="360"/>
      <c r="M4352" s="360"/>
      <c r="N4352" s="361"/>
      <c r="O4352" s="94" t="str">
        <f ca="1">IF(D4352="цвет",SUM(O4353:INDIRECT("N"&amp;R4352)),IF(SUM(E4352:N4352)=0,"",SUM(E4352:N4352)))</f>
        <v/>
      </c>
      <c r="P4352" s="68" t="s">
        <v>98</v>
      </c>
      <c r="Q4352" s="138">
        <f t="shared" si="134"/>
        <v>3182</v>
      </c>
      <c r="R4352" s="139">
        <f t="shared" ca="1" si="135"/>
        <v>4353</v>
      </c>
      <c r="S4352" s="69"/>
      <c r="T4352" s="76"/>
    </row>
    <row r="4353" spans="1:20" ht="17.45" customHeight="1" thickBot="1">
      <c r="A4353" s="2"/>
      <c r="B4353" s="365"/>
      <c r="C4353" s="77"/>
      <c r="D4353" s="362" t="str">
        <f>HYPERLINK("https://miamia.ru/search/index.php?q="&amp;Q4353&amp;"&amp;s=Поиск?utm_source=Excel&amp;utm_medium=Nalichie&amp;utm_content="&amp;Q4353&amp;"","Посмотреть большую фотографию на сайте")</f>
        <v>Посмотреть большую фотографию на сайте</v>
      </c>
      <c r="E4353" s="363"/>
      <c r="F4353" s="363"/>
      <c r="G4353" s="363"/>
      <c r="H4353" s="363"/>
      <c r="I4353" s="363"/>
      <c r="J4353" s="363"/>
      <c r="K4353" s="363"/>
      <c r="L4353" s="363"/>
      <c r="M4353" s="363"/>
      <c r="N4353" s="364"/>
      <c r="O4353" s="94" t="str">
        <f ca="1">IF(D4353="цвет",SUM(O4354:INDIRECT("N"&amp;R4353)),IF(SUM(E4353:N4353)=0,"",SUM(E4353:N4353)))</f>
        <v/>
      </c>
      <c r="P4353" s="68" t="s">
        <v>98</v>
      </c>
      <c r="Q4353" s="138">
        <f t="shared" si="134"/>
        <v>3182</v>
      </c>
      <c r="R4353" s="139">
        <f t="shared" ca="1" si="135"/>
        <v>4353</v>
      </c>
      <c r="S4353" s="69"/>
      <c r="T4353" s="76"/>
    </row>
    <row r="4354" spans="1:20" ht="17.25" thickBot="1">
      <c r="A4354" s="2"/>
      <c r="B4354" s="356" t="s">
        <v>1010</v>
      </c>
      <c r="C4354" s="83">
        <v>3183</v>
      </c>
      <c r="D4354" s="98" t="s">
        <v>9</v>
      </c>
      <c r="E4354" s="99" t="s">
        <v>10</v>
      </c>
      <c r="F4354" s="99" t="s">
        <v>17</v>
      </c>
      <c r="G4354" s="99" t="s">
        <v>18</v>
      </c>
      <c r="H4354" s="99" t="s">
        <v>19</v>
      </c>
      <c r="I4354" s="99" t="s">
        <v>23</v>
      </c>
      <c r="J4354" s="99" t="s">
        <v>15</v>
      </c>
      <c r="K4354" s="99"/>
      <c r="L4354" s="99"/>
      <c r="M4354" s="99"/>
      <c r="N4354" s="99"/>
      <c r="O4354" s="93">
        <f ca="1">IF(D4354="цвет",SUM(O4355:INDIRECT("N"&amp;R4354)),IF(SUM(E4354:N4354)=0,"",SUM(E4354:N4354)))</f>
        <v>0</v>
      </c>
      <c r="P4354" s="68">
        <v>3358</v>
      </c>
      <c r="Q4354" s="138">
        <f t="shared" si="134"/>
        <v>3183</v>
      </c>
      <c r="R4354" s="139">
        <f t="shared" ca="1" si="135"/>
        <v>4358</v>
      </c>
      <c r="S4354" s="85">
        <v>3358</v>
      </c>
      <c r="T4354" s="62">
        <f ca="1">S4354*O4354</f>
        <v>0</v>
      </c>
    </row>
    <row r="4355" spans="1:20" ht="17.25" thickBot="1">
      <c r="A4355" s="2"/>
      <c r="B4355" s="357"/>
      <c r="C4355" s="75"/>
      <c r="D4355" s="5" t="s">
        <v>1011</v>
      </c>
      <c r="E4355" s="351"/>
      <c r="F4355" s="351"/>
      <c r="G4355" s="351"/>
      <c r="H4355" s="7"/>
      <c r="I4355" s="7"/>
      <c r="J4355" s="351"/>
      <c r="K4355" s="7"/>
      <c r="L4355" s="7"/>
      <c r="M4355" s="7"/>
      <c r="N4355" s="7"/>
      <c r="O4355" s="94" t="str">
        <f ca="1">IF(D4355="цвет",SUM(O4356:INDIRECT("N"&amp;R4355)),IF(SUM(E4355:N4355)=0,"",SUM(E4355:N4355)))</f>
        <v/>
      </c>
      <c r="P4355" s="68" t="s">
        <v>98</v>
      </c>
      <c r="Q4355" s="138">
        <f t="shared" si="134"/>
        <v>3183</v>
      </c>
      <c r="R4355" s="139">
        <f t="shared" ca="1" si="135"/>
        <v>4358</v>
      </c>
      <c r="S4355" s="69"/>
      <c r="T4355" s="76"/>
    </row>
    <row r="4356" spans="1:20" ht="17.25" thickBot="1">
      <c r="A4356" s="2"/>
      <c r="B4356" s="357"/>
      <c r="C4356" s="75"/>
      <c r="D4356" s="5" t="s">
        <v>27</v>
      </c>
      <c r="E4356" s="181"/>
      <c r="F4356" s="7"/>
      <c r="G4356" s="181"/>
      <c r="H4356" s="7"/>
      <c r="I4356" s="7"/>
      <c r="J4356" s="7"/>
      <c r="K4356" s="7"/>
      <c r="L4356" s="7"/>
      <c r="M4356" s="7"/>
      <c r="N4356" s="7"/>
      <c r="O4356" s="94" t="str">
        <f ca="1">IF(D4356="цвет",SUM(O4357:INDIRECT("N"&amp;R4356)),IF(SUM(E4356:N4356)=0,"",SUM(E4356:N4356)))</f>
        <v/>
      </c>
      <c r="P4356" s="68" t="s">
        <v>98</v>
      </c>
      <c r="Q4356" s="138">
        <f t="shared" si="134"/>
        <v>3183</v>
      </c>
      <c r="R4356" s="139">
        <f t="shared" ca="1" si="135"/>
        <v>4358</v>
      </c>
      <c r="S4356" s="69"/>
      <c r="T4356" s="76"/>
    </row>
    <row r="4357" spans="1:20" ht="117.75" customHeight="1">
      <c r="A4357" s="2"/>
      <c r="B4357" s="357"/>
      <c r="C4357" s="75"/>
      <c r="D4357" s="359" t="s">
        <v>1019</v>
      </c>
      <c r="E4357" s="360"/>
      <c r="F4357" s="360"/>
      <c r="G4357" s="360"/>
      <c r="H4357" s="360"/>
      <c r="I4357" s="360"/>
      <c r="J4357" s="360"/>
      <c r="K4357" s="360"/>
      <c r="L4357" s="360"/>
      <c r="M4357" s="360"/>
      <c r="N4357" s="361"/>
      <c r="O4357" s="94" t="str">
        <f ca="1">IF(D4357="цвет",SUM(O4358:INDIRECT("N"&amp;R4357)),IF(SUM(E4357:N4357)=0,"",SUM(E4357:N4357)))</f>
        <v/>
      </c>
      <c r="P4357" s="68" t="s">
        <v>98</v>
      </c>
      <c r="Q4357" s="138">
        <f t="shared" si="134"/>
        <v>3183</v>
      </c>
      <c r="R4357" s="139">
        <f t="shared" ca="1" si="135"/>
        <v>4358</v>
      </c>
      <c r="S4357" s="69"/>
      <c r="T4357" s="76"/>
    </row>
    <row r="4358" spans="1:20" ht="17.45" customHeight="1" thickBot="1">
      <c r="A4358" s="2"/>
      <c r="B4358" s="365"/>
      <c r="C4358" s="77"/>
      <c r="D4358" s="362" t="str">
        <f>HYPERLINK("https://miamia.ru/search/index.php?q="&amp;Q4358&amp;"&amp;s=Поиск?utm_source=Excel&amp;utm_medium=Nalichie&amp;utm_content="&amp;Q4358&amp;"","Посмотреть большую фотографию на сайте")</f>
        <v>Посмотреть большую фотографию на сайте</v>
      </c>
      <c r="E4358" s="363"/>
      <c r="F4358" s="363"/>
      <c r="G4358" s="363"/>
      <c r="H4358" s="363"/>
      <c r="I4358" s="363"/>
      <c r="J4358" s="363"/>
      <c r="K4358" s="363"/>
      <c r="L4358" s="363"/>
      <c r="M4358" s="363"/>
      <c r="N4358" s="364"/>
      <c r="O4358" s="94" t="str">
        <f ca="1">IF(D4358="цвет",SUM(O4359:INDIRECT("N"&amp;R4358)),IF(SUM(E4358:N4358)=0,"",SUM(E4358:N4358)))</f>
        <v/>
      </c>
      <c r="P4358" s="68" t="s">
        <v>98</v>
      </c>
      <c r="Q4358" s="138">
        <f t="shared" si="134"/>
        <v>3183</v>
      </c>
      <c r="R4358" s="139">
        <f t="shared" ca="1" si="135"/>
        <v>4358</v>
      </c>
      <c r="S4358" s="69"/>
      <c r="T4358" s="76"/>
    </row>
    <row r="4359" spans="1:20" ht="17.25" thickBot="1">
      <c r="A4359" s="2"/>
      <c r="B4359" s="356" t="s">
        <v>1010</v>
      </c>
      <c r="C4359" s="83">
        <v>3185</v>
      </c>
      <c r="D4359" s="98" t="s">
        <v>9</v>
      </c>
      <c r="E4359" s="99" t="s">
        <v>10</v>
      </c>
      <c r="F4359" s="99" t="s">
        <v>11</v>
      </c>
      <c r="G4359" s="99" t="s">
        <v>12</v>
      </c>
      <c r="H4359" s="99" t="s">
        <v>13</v>
      </c>
      <c r="I4359" s="99" t="s">
        <v>14</v>
      </c>
      <c r="J4359" s="99" t="s">
        <v>15</v>
      </c>
      <c r="K4359" s="99" t="s">
        <v>16</v>
      </c>
      <c r="L4359" s="99"/>
      <c r="M4359" s="99"/>
      <c r="N4359" s="99"/>
      <c r="O4359" s="93">
        <f ca="1">IF(D4359="цвет",SUM(O4360:INDIRECT("N"&amp;R4359)),IF(SUM(E4359:N4359)=0,"",SUM(E4359:N4359)))</f>
        <v>0</v>
      </c>
      <c r="P4359" s="68">
        <v>5425</v>
      </c>
      <c r="Q4359" s="138">
        <f t="shared" si="134"/>
        <v>3185</v>
      </c>
      <c r="R4359" s="139">
        <f t="shared" ca="1" si="135"/>
        <v>4363</v>
      </c>
      <c r="S4359" s="85">
        <v>5425</v>
      </c>
      <c r="T4359" s="62">
        <f ca="1">S4359*O4359</f>
        <v>0</v>
      </c>
    </row>
    <row r="4360" spans="1:20" ht="17.25" thickBot="1">
      <c r="A4360" s="2"/>
      <c r="B4360" s="357"/>
      <c r="C4360" s="75"/>
      <c r="D4360" s="5" t="s">
        <v>1011</v>
      </c>
      <c r="E4360" s="7"/>
      <c r="F4360" s="351"/>
      <c r="G4360" s="351"/>
      <c r="H4360" s="351"/>
      <c r="I4360" s="351"/>
      <c r="J4360" s="351"/>
      <c r="K4360" s="7"/>
      <c r="L4360" s="7"/>
      <c r="M4360" s="7"/>
      <c r="N4360" s="7"/>
      <c r="O4360" s="94" t="str">
        <f ca="1">IF(D4360="цвет",SUM(O4361:INDIRECT("N"&amp;R4360)),IF(SUM(E4360:N4360)=0,"",SUM(E4360:N4360)))</f>
        <v/>
      </c>
      <c r="P4360" s="68" t="s">
        <v>98</v>
      </c>
      <c r="Q4360" s="138">
        <f t="shared" si="134"/>
        <v>3185</v>
      </c>
      <c r="R4360" s="139">
        <f t="shared" ca="1" si="135"/>
        <v>4363</v>
      </c>
      <c r="S4360" s="69"/>
      <c r="T4360" s="76"/>
    </row>
    <row r="4361" spans="1:20" ht="17.25" thickBot="1">
      <c r="A4361" s="2"/>
      <c r="B4361" s="357"/>
      <c r="C4361" s="75"/>
      <c r="D4361" s="5" t="s">
        <v>27</v>
      </c>
      <c r="E4361" s="7"/>
      <c r="F4361" s="7"/>
      <c r="G4361" s="7"/>
      <c r="H4361" s="7"/>
      <c r="I4361" s="7"/>
      <c r="J4361" s="7"/>
      <c r="K4361" s="7"/>
      <c r="L4361" s="7"/>
      <c r="M4361" s="7"/>
      <c r="N4361" s="7"/>
      <c r="O4361" s="94" t="str">
        <f ca="1">IF(D4361="цвет",SUM(O4362:INDIRECT("N"&amp;R4361)),IF(SUM(E4361:N4361)=0,"",SUM(E4361:N4361)))</f>
        <v/>
      </c>
      <c r="P4361" s="68" t="s">
        <v>98</v>
      </c>
      <c r="Q4361" s="138">
        <f t="shared" si="134"/>
        <v>3185</v>
      </c>
      <c r="R4361" s="139">
        <f t="shared" ca="1" si="135"/>
        <v>4363</v>
      </c>
      <c r="S4361" s="69"/>
      <c r="T4361" s="76"/>
    </row>
    <row r="4362" spans="1:20" ht="117.75" customHeight="1">
      <c r="A4362" s="2"/>
      <c r="B4362" s="357"/>
      <c r="C4362" s="75"/>
      <c r="D4362" s="359" t="s">
        <v>1023</v>
      </c>
      <c r="E4362" s="360"/>
      <c r="F4362" s="360"/>
      <c r="G4362" s="360"/>
      <c r="H4362" s="360"/>
      <c r="I4362" s="360"/>
      <c r="J4362" s="360"/>
      <c r="K4362" s="360"/>
      <c r="L4362" s="360"/>
      <c r="M4362" s="360"/>
      <c r="N4362" s="361"/>
      <c r="O4362" s="94" t="str">
        <f ca="1">IF(D4362="цвет",SUM(O4363:INDIRECT("N"&amp;R4362)),IF(SUM(E4362:N4362)=0,"",SUM(E4362:N4362)))</f>
        <v/>
      </c>
      <c r="P4362" s="68" t="s">
        <v>98</v>
      </c>
      <c r="Q4362" s="138">
        <f t="shared" si="134"/>
        <v>3185</v>
      </c>
      <c r="R4362" s="139">
        <f t="shared" ca="1" si="135"/>
        <v>4363</v>
      </c>
      <c r="S4362" s="69"/>
      <c r="T4362" s="76"/>
    </row>
    <row r="4363" spans="1:20" ht="17.45" customHeight="1" thickBot="1">
      <c r="A4363" s="2"/>
      <c r="B4363" s="365"/>
      <c r="C4363" s="77"/>
      <c r="D4363" s="362" t="str">
        <f>HYPERLINK("https://miamia.ru/search/index.php?q="&amp;Q4363&amp;"&amp;s=Поиск?utm_source=Excel&amp;utm_medium=Nalichie&amp;utm_content="&amp;Q4363&amp;"","Посмотреть большую фотографию на сайте")</f>
        <v>Посмотреть большую фотографию на сайте</v>
      </c>
      <c r="E4363" s="363"/>
      <c r="F4363" s="363"/>
      <c r="G4363" s="363"/>
      <c r="H4363" s="363"/>
      <c r="I4363" s="363"/>
      <c r="J4363" s="363"/>
      <c r="K4363" s="363"/>
      <c r="L4363" s="363"/>
      <c r="M4363" s="363"/>
      <c r="N4363" s="364"/>
      <c r="O4363" s="94" t="str">
        <f ca="1">IF(D4363="цвет",SUM(O4364:INDIRECT("N"&amp;R4363)),IF(SUM(E4363:N4363)=0,"",SUM(E4363:N4363)))</f>
        <v/>
      </c>
      <c r="P4363" s="68" t="s">
        <v>98</v>
      </c>
      <c r="Q4363" s="138">
        <f t="shared" ref="Q4363:Q4426" si="136">IF(C4363&lt;&gt;0,C4363,Q4362)</f>
        <v>3185</v>
      </c>
      <c r="R4363" s="139">
        <f t="shared" ref="R4363:R4426" ca="1" si="137">IF(D4363="Посмотреть большую фотографию на сайте",CELL("строка",O4363),R4364)</f>
        <v>4363</v>
      </c>
      <c r="S4363" s="69"/>
      <c r="T4363" s="76"/>
    </row>
    <row r="4364" spans="1:20" ht="17.25" thickBot="1">
      <c r="A4364" s="2"/>
      <c r="B4364" s="356" t="s">
        <v>1010</v>
      </c>
      <c r="C4364" s="83">
        <v>3186</v>
      </c>
      <c r="D4364" s="98" t="s">
        <v>9</v>
      </c>
      <c r="E4364" s="99" t="s">
        <v>10</v>
      </c>
      <c r="F4364" s="99" t="s">
        <v>11</v>
      </c>
      <c r="G4364" s="99" t="s">
        <v>12</v>
      </c>
      <c r="H4364" s="99" t="s">
        <v>13</v>
      </c>
      <c r="I4364" s="99" t="s">
        <v>14</v>
      </c>
      <c r="J4364" s="99" t="s">
        <v>15</v>
      </c>
      <c r="K4364" s="99" t="s">
        <v>16</v>
      </c>
      <c r="L4364" s="99"/>
      <c r="M4364" s="99"/>
      <c r="N4364" s="99"/>
      <c r="O4364" s="93">
        <f ca="1">IF(D4364="цвет",SUM(O4365:INDIRECT("N"&amp;R4364)),IF(SUM(E4364:N4364)=0,"",SUM(E4364:N4364)))</f>
        <v>0</v>
      </c>
      <c r="P4364" s="68">
        <v>4650</v>
      </c>
      <c r="Q4364" s="138">
        <f t="shared" si="136"/>
        <v>3186</v>
      </c>
      <c r="R4364" s="139">
        <f t="shared" ca="1" si="137"/>
        <v>4368</v>
      </c>
      <c r="S4364" s="85">
        <v>4650</v>
      </c>
      <c r="T4364" s="62">
        <f ca="1">S4364*O4364</f>
        <v>0</v>
      </c>
    </row>
    <row r="4365" spans="1:20" ht="17.25" thickBot="1">
      <c r="A4365" s="2"/>
      <c r="B4365" s="357"/>
      <c r="C4365" s="75"/>
      <c r="D4365" s="5" t="s">
        <v>1011</v>
      </c>
      <c r="E4365" s="181"/>
      <c r="F4365" s="351"/>
      <c r="G4365" s="351"/>
      <c r="H4365" s="351"/>
      <c r="I4365" s="351"/>
      <c r="J4365" s="351"/>
      <c r="K4365" s="7"/>
      <c r="L4365" s="7"/>
      <c r="M4365" s="7"/>
      <c r="N4365" s="7"/>
      <c r="O4365" s="94" t="str">
        <f ca="1">IF(D4365="цвет",SUM(O4366:INDIRECT("N"&amp;R4365)),IF(SUM(E4365:N4365)=0,"",SUM(E4365:N4365)))</f>
        <v/>
      </c>
      <c r="P4365" s="68" t="s">
        <v>98</v>
      </c>
      <c r="Q4365" s="138">
        <f t="shared" si="136"/>
        <v>3186</v>
      </c>
      <c r="R4365" s="139">
        <f t="shared" ca="1" si="137"/>
        <v>4368</v>
      </c>
      <c r="S4365" s="69"/>
      <c r="T4365" s="76"/>
    </row>
    <row r="4366" spans="1:20" ht="17.25" thickBot="1">
      <c r="A4366" s="2"/>
      <c r="B4366" s="357"/>
      <c r="C4366" s="75"/>
      <c r="D4366" s="5" t="s">
        <v>27</v>
      </c>
      <c r="E4366" s="7"/>
      <c r="F4366" s="7"/>
      <c r="G4366" s="7"/>
      <c r="H4366" s="7"/>
      <c r="I4366" s="7"/>
      <c r="J4366" s="7"/>
      <c r="K4366" s="7"/>
      <c r="L4366" s="7"/>
      <c r="M4366" s="7"/>
      <c r="N4366" s="7"/>
      <c r="O4366" s="94" t="str">
        <f ca="1">IF(D4366="цвет",SUM(O4367:INDIRECT("N"&amp;R4366)),IF(SUM(E4366:N4366)=0,"",SUM(E4366:N4366)))</f>
        <v/>
      </c>
      <c r="P4366" s="68" t="s">
        <v>98</v>
      </c>
      <c r="Q4366" s="138">
        <f t="shared" si="136"/>
        <v>3186</v>
      </c>
      <c r="R4366" s="139">
        <f t="shared" ca="1" si="137"/>
        <v>4368</v>
      </c>
      <c r="S4366" s="69"/>
      <c r="T4366" s="76"/>
    </row>
    <row r="4367" spans="1:20" ht="117.75" customHeight="1">
      <c r="A4367" s="2"/>
      <c r="B4367" s="357"/>
      <c r="C4367" s="75"/>
      <c r="D4367" s="359" t="s">
        <v>1020</v>
      </c>
      <c r="E4367" s="360"/>
      <c r="F4367" s="360"/>
      <c r="G4367" s="360"/>
      <c r="H4367" s="360"/>
      <c r="I4367" s="360"/>
      <c r="J4367" s="360"/>
      <c r="K4367" s="360"/>
      <c r="L4367" s="360"/>
      <c r="M4367" s="360"/>
      <c r="N4367" s="361"/>
      <c r="O4367" s="94" t="str">
        <f ca="1">IF(D4367="цвет",SUM(O4368:INDIRECT("N"&amp;R4367)),IF(SUM(E4367:N4367)=0,"",SUM(E4367:N4367)))</f>
        <v/>
      </c>
      <c r="P4367" s="68" t="s">
        <v>98</v>
      </c>
      <c r="Q4367" s="138">
        <f t="shared" si="136"/>
        <v>3186</v>
      </c>
      <c r="R4367" s="139">
        <f t="shared" ca="1" si="137"/>
        <v>4368</v>
      </c>
      <c r="S4367" s="69"/>
      <c r="T4367" s="76"/>
    </row>
    <row r="4368" spans="1:20" ht="17.45" customHeight="1" thickBot="1">
      <c r="A4368" s="2"/>
      <c r="B4368" s="365"/>
      <c r="C4368" s="77"/>
      <c r="D4368" s="362" t="str">
        <f>HYPERLINK("https://miamia.ru/search/index.php?q="&amp;Q4368&amp;"&amp;s=Поиск?utm_source=Excel&amp;utm_medium=Nalichie&amp;utm_content="&amp;Q4368&amp;"","Посмотреть большую фотографию на сайте")</f>
        <v>Посмотреть большую фотографию на сайте</v>
      </c>
      <c r="E4368" s="363"/>
      <c r="F4368" s="363"/>
      <c r="G4368" s="363"/>
      <c r="H4368" s="363"/>
      <c r="I4368" s="363"/>
      <c r="J4368" s="363"/>
      <c r="K4368" s="363"/>
      <c r="L4368" s="363"/>
      <c r="M4368" s="363"/>
      <c r="N4368" s="364"/>
      <c r="O4368" s="94" t="str">
        <f ca="1">IF(D4368="цвет",SUM(O4369:INDIRECT("N"&amp;R4368)),IF(SUM(E4368:N4368)=0,"",SUM(E4368:N4368)))</f>
        <v/>
      </c>
      <c r="P4368" s="68" t="s">
        <v>98</v>
      </c>
      <c r="Q4368" s="138">
        <f t="shared" si="136"/>
        <v>3186</v>
      </c>
      <c r="R4368" s="139">
        <f t="shared" ca="1" si="137"/>
        <v>4368</v>
      </c>
      <c r="S4368" s="69"/>
      <c r="T4368" s="76"/>
    </row>
    <row r="4369" spans="1:20" ht="17.25" thickBot="1">
      <c r="A4369" s="2"/>
      <c r="B4369" s="356" t="s">
        <v>1010</v>
      </c>
      <c r="C4369" s="83">
        <v>3189</v>
      </c>
      <c r="D4369" s="98" t="s">
        <v>9</v>
      </c>
      <c r="E4369" s="99" t="s">
        <v>10</v>
      </c>
      <c r="F4369" s="99" t="s">
        <v>17</v>
      </c>
      <c r="G4369" s="99" t="s">
        <v>18</v>
      </c>
      <c r="H4369" s="99" t="s">
        <v>15</v>
      </c>
      <c r="I4369" s="99"/>
      <c r="J4369" s="99"/>
      <c r="K4369" s="99"/>
      <c r="L4369" s="99"/>
      <c r="M4369" s="99"/>
      <c r="N4369" s="99"/>
      <c r="O4369" s="93">
        <f ca="1">IF(D4369="цвет",SUM(O4370:INDIRECT("N"&amp;R4369)),IF(SUM(E4369:N4369)=0,"",SUM(E4369:N4369)))</f>
        <v>0</v>
      </c>
      <c r="P4369" s="68">
        <v>3874</v>
      </c>
      <c r="Q4369" s="138">
        <f t="shared" si="136"/>
        <v>3189</v>
      </c>
      <c r="R4369" s="139">
        <f t="shared" ca="1" si="137"/>
        <v>4373</v>
      </c>
      <c r="S4369" s="85">
        <v>3874</v>
      </c>
      <c r="T4369" s="62">
        <f ca="1">S4369*O4369</f>
        <v>0</v>
      </c>
    </row>
    <row r="4370" spans="1:20" ht="17.25" thickBot="1">
      <c r="A4370" s="2"/>
      <c r="B4370" s="357"/>
      <c r="C4370" s="75"/>
      <c r="D4370" s="5" t="s">
        <v>1011</v>
      </c>
      <c r="E4370" s="7"/>
      <c r="F4370" s="351"/>
      <c r="G4370" s="351"/>
      <c r="H4370" s="181"/>
      <c r="I4370" s="7"/>
      <c r="J4370" s="7"/>
      <c r="K4370" s="7"/>
      <c r="L4370" s="7"/>
      <c r="M4370" s="7"/>
      <c r="N4370" s="7"/>
      <c r="O4370" s="94" t="str">
        <f ca="1">IF(D4370="цвет",SUM(O4371:INDIRECT("N"&amp;R4370)),IF(SUM(E4370:N4370)=0,"",SUM(E4370:N4370)))</f>
        <v/>
      </c>
      <c r="P4370" s="68" t="s">
        <v>98</v>
      </c>
      <c r="Q4370" s="138">
        <f t="shared" si="136"/>
        <v>3189</v>
      </c>
      <c r="R4370" s="139">
        <f t="shared" ca="1" si="137"/>
        <v>4373</v>
      </c>
      <c r="S4370" s="69"/>
      <c r="T4370" s="76"/>
    </row>
    <row r="4371" spans="1:20" ht="17.25" thickBot="1">
      <c r="A4371" s="2"/>
      <c r="B4371" s="357"/>
      <c r="C4371" s="75"/>
      <c r="D4371" s="5" t="s">
        <v>27</v>
      </c>
      <c r="E4371" s="7"/>
      <c r="F4371" s="181"/>
      <c r="G4371" s="181"/>
      <c r="H4371" s="7"/>
      <c r="I4371" s="7"/>
      <c r="J4371" s="7"/>
      <c r="K4371" s="7"/>
      <c r="L4371" s="7"/>
      <c r="M4371" s="7"/>
      <c r="N4371" s="7"/>
      <c r="O4371" s="94" t="str">
        <f ca="1">IF(D4371="цвет",SUM(O4372:INDIRECT("N"&amp;R4371)),IF(SUM(E4371:N4371)=0,"",SUM(E4371:N4371)))</f>
        <v/>
      </c>
      <c r="P4371" s="68" t="s">
        <v>98</v>
      </c>
      <c r="Q4371" s="138">
        <f t="shared" si="136"/>
        <v>3189</v>
      </c>
      <c r="R4371" s="139">
        <f t="shared" ca="1" si="137"/>
        <v>4373</v>
      </c>
      <c r="S4371" s="69"/>
      <c r="T4371" s="76"/>
    </row>
    <row r="4372" spans="1:20" ht="117.75" customHeight="1">
      <c r="A4372" s="2"/>
      <c r="B4372" s="357"/>
      <c r="C4372" s="75"/>
      <c r="D4372" s="359" t="s">
        <v>1021</v>
      </c>
      <c r="E4372" s="360"/>
      <c r="F4372" s="360"/>
      <c r="G4372" s="360"/>
      <c r="H4372" s="360"/>
      <c r="I4372" s="360"/>
      <c r="J4372" s="360"/>
      <c r="K4372" s="360"/>
      <c r="L4372" s="360"/>
      <c r="M4372" s="360"/>
      <c r="N4372" s="361"/>
      <c r="O4372" s="94" t="str">
        <f ca="1">IF(D4372="цвет",SUM(O4373:INDIRECT("N"&amp;R4372)),IF(SUM(E4372:N4372)=0,"",SUM(E4372:N4372)))</f>
        <v/>
      </c>
      <c r="P4372" s="68" t="s">
        <v>98</v>
      </c>
      <c r="Q4372" s="138">
        <f t="shared" si="136"/>
        <v>3189</v>
      </c>
      <c r="R4372" s="139">
        <f t="shared" ca="1" si="137"/>
        <v>4373</v>
      </c>
      <c r="S4372" s="69"/>
      <c r="T4372" s="76"/>
    </row>
    <row r="4373" spans="1:20" ht="17.45" customHeight="1" thickBot="1">
      <c r="A4373" s="2"/>
      <c r="B4373" s="365"/>
      <c r="C4373" s="77"/>
      <c r="D4373" s="362" t="str">
        <f>HYPERLINK("https://miamia.ru/search/index.php?q="&amp;Q4373&amp;"&amp;s=Поиск?utm_source=Excel&amp;utm_medium=Nalichie&amp;utm_content="&amp;Q4373&amp;"","Посмотреть большую фотографию на сайте")</f>
        <v>Посмотреть большую фотографию на сайте</v>
      </c>
      <c r="E4373" s="363"/>
      <c r="F4373" s="363"/>
      <c r="G4373" s="363"/>
      <c r="H4373" s="363"/>
      <c r="I4373" s="363"/>
      <c r="J4373" s="363"/>
      <c r="K4373" s="363"/>
      <c r="L4373" s="363"/>
      <c r="M4373" s="363"/>
      <c r="N4373" s="364"/>
      <c r="O4373" s="94" t="str">
        <f ca="1">IF(D4373="цвет",SUM(O4374:INDIRECT("N"&amp;R4373)),IF(SUM(E4373:N4373)=0,"",SUM(E4373:N4373)))</f>
        <v/>
      </c>
      <c r="P4373" s="68" t="s">
        <v>98</v>
      </c>
      <c r="Q4373" s="138">
        <f t="shared" si="136"/>
        <v>3189</v>
      </c>
      <c r="R4373" s="139">
        <f t="shared" ca="1" si="137"/>
        <v>4373</v>
      </c>
      <c r="S4373" s="69"/>
      <c r="T4373" s="76"/>
    </row>
    <row r="4374" spans="1:20" ht="23.1" customHeight="1" thickBot="1">
      <c r="A4374" s="2"/>
      <c r="B4374" s="28" t="s">
        <v>367</v>
      </c>
      <c r="C4374" s="29"/>
      <c r="D4374" s="30"/>
      <c r="E4374" s="31"/>
      <c r="F4374" s="31"/>
      <c r="G4374" s="31"/>
      <c r="H4374" s="31"/>
      <c r="I4374" s="31"/>
      <c r="J4374" s="31"/>
      <c r="K4374" s="31"/>
      <c r="L4374" s="31"/>
      <c r="M4374" s="31"/>
      <c r="N4374" s="32"/>
      <c r="O4374" s="91" t="str">
        <f ca="1">IF(D4374="цвет",SUM(O4375:INDIRECT("N"&amp;R4374)),IF(SUM(E4374:N4374)=0,"",SUM(E4374:N4374)))</f>
        <v/>
      </c>
      <c r="P4374" s="68" t="s">
        <v>98</v>
      </c>
      <c r="Q4374" s="138">
        <f t="shared" si="136"/>
        <v>3189</v>
      </c>
      <c r="R4374" s="139">
        <f t="shared" ca="1" si="137"/>
        <v>4378</v>
      </c>
    </row>
    <row r="4375" spans="1:20" ht="17.25" thickBot="1">
      <c r="A4375" s="2"/>
      <c r="B4375" s="356" t="s">
        <v>317</v>
      </c>
      <c r="C4375" s="83">
        <v>3990</v>
      </c>
      <c r="D4375" s="98" t="s">
        <v>9</v>
      </c>
      <c r="E4375" s="99" t="s">
        <v>11</v>
      </c>
      <c r="F4375" s="74" t="s">
        <v>12</v>
      </c>
      <c r="G4375" s="74" t="s">
        <v>13</v>
      </c>
      <c r="H4375" s="99" t="s">
        <v>14</v>
      </c>
      <c r="I4375" s="99" t="s">
        <v>15</v>
      </c>
      <c r="J4375" s="99" t="s">
        <v>16</v>
      </c>
      <c r="K4375" s="99" t="s">
        <v>21</v>
      </c>
      <c r="L4375" s="99"/>
      <c r="M4375" s="99"/>
      <c r="N4375" s="99"/>
      <c r="O4375" s="59">
        <f ca="1">IF(D4375="цвет",SUM(O4376:INDIRECT("N"&amp;R4375)),IF(SUM(E4375:N4375)=0,"",SUM(E4375:N4375)))</f>
        <v>0</v>
      </c>
      <c r="P4375" s="68">
        <v>1936</v>
      </c>
      <c r="Q4375" s="138">
        <f t="shared" si="136"/>
        <v>3990</v>
      </c>
      <c r="R4375" s="139">
        <f t="shared" ca="1" si="137"/>
        <v>4378</v>
      </c>
      <c r="S4375" s="85">
        <v>1936</v>
      </c>
      <c r="T4375" s="86">
        <f ca="1">O4375*S4375</f>
        <v>0</v>
      </c>
    </row>
    <row r="4376" spans="1:20" ht="16.5" customHeight="1" thickBot="1">
      <c r="A4376" s="2"/>
      <c r="B4376" s="357"/>
      <c r="C4376" s="75"/>
      <c r="D4376" s="5" t="s">
        <v>263</v>
      </c>
      <c r="E4376" s="351"/>
      <c r="F4376" s="351"/>
      <c r="G4376" s="351"/>
      <c r="H4376" s="351"/>
      <c r="I4376" s="351"/>
      <c r="J4376" s="351"/>
      <c r="K4376" s="351"/>
      <c r="L4376" s="7"/>
      <c r="M4376" s="7"/>
      <c r="N4376" s="7"/>
      <c r="O4376" s="91" t="str">
        <f ca="1">IF(D4376="цвет",SUM(O4377:INDIRECT("N"&amp;R4376)),IF(SUM(E4376:N4376)=0,"",SUM(E4376:N4376)))</f>
        <v/>
      </c>
      <c r="P4376" s="68" t="s">
        <v>98</v>
      </c>
      <c r="Q4376" s="138">
        <f t="shared" si="136"/>
        <v>3990</v>
      </c>
      <c r="R4376" s="139">
        <f t="shared" ca="1" si="137"/>
        <v>4378</v>
      </c>
      <c r="S4376" s="69"/>
      <c r="T4376" s="76"/>
    </row>
    <row r="4377" spans="1:20" ht="135" customHeight="1">
      <c r="A4377" s="2"/>
      <c r="B4377" s="357"/>
      <c r="C4377" s="75"/>
      <c r="D4377" s="359" t="s">
        <v>879</v>
      </c>
      <c r="E4377" s="360"/>
      <c r="F4377" s="360"/>
      <c r="G4377" s="360"/>
      <c r="H4377" s="360"/>
      <c r="I4377" s="360"/>
      <c r="J4377" s="360"/>
      <c r="K4377" s="360"/>
      <c r="L4377" s="360"/>
      <c r="M4377" s="360"/>
      <c r="N4377" s="361"/>
      <c r="O4377" s="91" t="str">
        <f ca="1">IF(D4377="цвет",SUM(O4378:INDIRECT("N"&amp;R4377)),IF(SUM(E4377:N4377)=0,"",SUM(E4377:N4377)))</f>
        <v/>
      </c>
      <c r="P4377" s="68" t="s">
        <v>98</v>
      </c>
      <c r="Q4377" s="138">
        <f t="shared" si="136"/>
        <v>3990</v>
      </c>
      <c r="R4377" s="139">
        <f t="shared" ca="1" si="137"/>
        <v>4378</v>
      </c>
      <c r="S4377" s="69"/>
      <c r="T4377" s="76"/>
    </row>
    <row r="4378" spans="1:20" ht="17.45" customHeight="1" thickBot="1">
      <c r="A4378" s="2"/>
      <c r="B4378" s="358"/>
      <c r="C4378" s="77"/>
      <c r="D4378" s="362" t="str">
        <f>HYPERLINK("https://miamia.ru/search/index.php?q="&amp;Q4378&amp;"&amp;s=Поиск?utm_source=Excel&amp;utm_medium=Nalichie&amp;utm_content="&amp;Q4378&amp;"","Посмотреть большую фотографию на сайте")</f>
        <v>Посмотреть большую фотографию на сайте</v>
      </c>
      <c r="E4378" s="363"/>
      <c r="F4378" s="363"/>
      <c r="G4378" s="363"/>
      <c r="H4378" s="363"/>
      <c r="I4378" s="363"/>
      <c r="J4378" s="363"/>
      <c r="K4378" s="363"/>
      <c r="L4378" s="363"/>
      <c r="M4378" s="363"/>
      <c r="N4378" s="364"/>
      <c r="O4378" s="91" t="str">
        <f ca="1">IF(D4378="цвет",SUM(O4379:INDIRECT("N"&amp;R4378)),IF(SUM(E4378:N4378)=0,"",SUM(E4378:N4378)))</f>
        <v/>
      </c>
      <c r="P4378" s="68" t="s">
        <v>98</v>
      </c>
      <c r="Q4378" s="138">
        <f t="shared" si="136"/>
        <v>3990</v>
      </c>
      <c r="R4378" s="139">
        <f t="shared" ca="1" si="137"/>
        <v>4378</v>
      </c>
      <c r="S4378" s="69"/>
      <c r="T4378" s="76"/>
    </row>
    <row r="4379" spans="1:20" ht="17.25" thickBot="1">
      <c r="A4379" s="2"/>
      <c r="B4379" s="356" t="s">
        <v>317</v>
      </c>
      <c r="C4379" s="83">
        <v>3991</v>
      </c>
      <c r="D4379" s="98" t="s">
        <v>9</v>
      </c>
      <c r="E4379" s="99" t="s">
        <v>11</v>
      </c>
      <c r="F4379" s="74" t="s">
        <v>12</v>
      </c>
      <c r="G4379" s="74" t="s">
        <v>13</v>
      </c>
      <c r="H4379" s="99" t="s">
        <v>14</v>
      </c>
      <c r="I4379" s="99" t="s">
        <v>15</v>
      </c>
      <c r="J4379" s="99" t="s">
        <v>16</v>
      </c>
      <c r="K4379" s="99" t="s">
        <v>21</v>
      </c>
      <c r="L4379" s="99"/>
      <c r="M4379" s="99"/>
      <c r="N4379" s="99"/>
      <c r="O4379" s="59">
        <f ca="1">IF(D4379="цвет",SUM(O4380:INDIRECT("N"&amp;R4379)),IF(SUM(E4379:N4379)=0,"",SUM(E4379:N4379)))</f>
        <v>0</v>
      </c>
      <c r="P4379" s="68">
        <v>1807</v>
      </c>
      <c r="Q4379" s="138">
        <f t="shared" si="136"/>
        <v>3991</v>
      </c>
      <c r="R4379" s="139">
        <f t="shared" ca="1" si="137"/>
        <v>4382</v>
      </c>
      <c r="S4379" s="85">
        <v>1807</v>
      </c>
      <c r="T4379" s="86">
        <f ca="1">O4379*S4379</f>
        <v>0</v>
      </c>
    </row>
    <row r="4380" spans="1:20" ht="16.5" customHeight="1" thickBot="1">
      <c r="A4380" s="2"/>
      <c r="B4380" s="357"/>
      <c r="C4380" s="75"/>
      <c r="D4380" s="5" t="s">
        <v>263</v>
      </c>
      <c r="E4380" s="351"/>
      <c r="F4380" s="351"/>
      <c r="G4380" s="351"/>
      <c r="H4380" s="351"/>
      <c r="I4380" s="351"/>
      <c r="J4380" s="351"/>
      <c r="K4380" s="351"/>
      <c r="L4380" s="7"/>
      <c r="M4380" s="7"/>
      <c r="N4380" s="7"/>
      <c r="O4380" s="91" t="str">
        <f ca="1">IF(D4380="цвет",SUM(O4381:INDIRECT("N"&amp;R4380)),IF(SUM(E4380:N4380)=0,"",SUM(E4380:N4380)))</f>
        <v/>
      </c>
      <c r="P4380" s="68" t="s">
        <v>98</v>
      </c>
      <c r="Q4380" s="138">
        <f t="shared" si="136"/>
        <v>3991</v>
      </c>
      <c r="R4380" s="139">
        <f t="shared" ca="1" si="137"/>
        <v>4382</v>
      </c>
      <c r="S4380" s="69"/>
      <c r="T4380" s="76"/>
    </row>
    <row r="4381" spans="1:20" ht="135" customHeight="1">
      <c r="A4381" s="2"/>
      <c r="B4381" s="357"/>
      <c r="C4381" s="75"/>
      <c r="D4381" s="359" t="s">
        <v>878</v>
      </c>
      <c r="E4381" s="360"/>
      <c r="F4381" s="360"/>
      <c r="G4381" s="360"/>
      <c r="H4381" s="360"/>
      <c r="I4381" s="360"/>
      <c r="J4381" s="360"/>
      <c r="K4381" s="360"/>
      <c r="L4381" s="360"/>
      <c r="M4381" s="360"/>
      <c r="N4381" s="361"/>
      <c r="O4381" s="91" t="str">
        <f ca="1">IF(D4381="цвет",SUM(O4382:INDIRECT("N"&amp;R4381)),IF(SUM(E4381:N4381)=0,"",SUM(E4381:N4381)))</f>
        <v/>
      </c>
      <c r="P4381" s="68" t="s">
        <v>98</v>
      </c>
      <c r="Q4381" s="138">
        <f t="shared" si="136"/>
        <v>3991</v>
      </c>
      <c r="R4381" s="139">
        <f t="shared" ca="1" si="137"/>
        <v>4382</v>
      </c>
      <c r="S4381" s="69"/>
      <c r="T4381" s="76"/>
    </row>
    <row r="4382" spans="1:20" ht="17.45" customHeight="1" thickBot="1">
      <c r="A4382" s="2"/>
      <c r="B4382" s="358"/>
      <c r="C4382" s="77"/>
      <c r="D4382" s="362" t="str">
        <f>HYPERLINK("https://miamia.ru/search/index.php?q="&amp;Q4382&amp;"&amp;s=Поиск?utm_source=Excel&amp;utm_medium=Nalichie&amp;utm_content="&amp;Q4382&amp;"","Посмотреть большую фотографию на сайте")</f>
        <v>Посмотреть большую фотографию на сайте</v>
      </c>
      <c r="E4382" s="363"/>
      <c r="F4382" s="363"/>
      <c r="G4382" s="363"/>
      <c r="H4382" s="363"/>
      <c r="I4382" s="363"/>
      <c r="J4382" s="363"/>
      <c r="K4382" s="363"/>
      <c r="L4382" s="363"/>
      <c r="M4382" s="363"/>
      <c r="N4382" s="364"/>
      <c r="O4382" s="91" t="str">
        <f ca="1">IF(D4382="цвет",SUM(O4383:INDIRECT("N"&amp;R4382)),IF(SUM(E4382:N4382)=0,"",SUM(E4382:N4382)))</f>
        <v/>
      </c>
      <c r="P4382" s="68" t="s">
        <v>98</v>
      </c>
      <c r="Q4382" s="138">
        <f t="shared" si="136"/>
        <v>3991</v>
      </c>
      <c r="R4382" s="139">
        <f t="shared" ca="1" si="137"/>
        <v>4382</v>
      </c>
      <c r="S4382" s="69"/>
      <c r="T4382" s="76"/>
    </row>
    <row r="4383" spans="1:20" ht="17.25" thickBot="1">
      <c r="A4383" s="2"/>
      <c r="B4383" s="356" t="s">
        <v>317</v>
      </c>
      <c r="C4383" s="83">
        <v>3993</v>
      </c>
      <c r="D4383" s="98" t="s">
        <v>9</v>
      </c>
      <c r="E4383" s="74" t="s">
        <v>17</v>
      </c>
      <c r="F4383" s="74" t="s">
        <v>18</v>
      </c>
      <c r="G4383" s="74" t="s">
        <v>19</v>
      </c>
      <c r="H4383" s="74" t="s">
        <v>23</v>
      </c>
      <c r="I4383" s="99"/>
      <c r="J4383" s="99"/>
      <c r="K4383" s="99"/>
      <c r="L4383" s="99"/>
      <c r="M4383" s="99"/>
      <c r="N4383" s="99"/>
      <c r="O4383" s="59">
        <f ca="1">IF(D4383="цвет",SUM(O4384:INDIRECT("N"&amp;R4383)),IF(SUM(E4383:N4383)=0,"",SUM(E4383:N4383)))</f>
        <v>0</v>
      </c>
      <c r="P4383" s="68">
        <v>2582</v>
      </c>
      <c r="Q4383" s="138">
        <f t="shared" si="136"/>
        <v>3993</v>
      </c>
      <c r="R4383" s="139">
        <f t="shared" ca="1" si="137"/>
        <v>4386</v>
      </c>
      <c r="S4383" s="85">
        <v>2582</v>
      </c>
      <c r="T4383" s="86">
        <f ca="1">O4383*S4383</f>
        <v>0</v>
      </c>
    </row>
    <row r="4384" spans="1:20" ht="16.5" customHeight="1" thickBot="1">
      <c r="A4384" s="2"/>
      <c r="B4384" s="357"/>
      <c r="C4384" s="75"/>
      <c r="D4384" s="5" t="s">
        <v>263</v>
      </c>
      <c r="E4384" s="351"/>
      <c r="F4384" s="351"/>
      <c r="G4384" s="351"/>
      <c r="H4384" s="7"/>
      <c r="I4384" s="7"/>
      <c r="J4384" s="7"/>
      <c r="K4384" s="7"/>
      <c r="L4384" s="7"/>
      <c r="M4384" s="7"/>
      <c r="N4384" s="7"/>
      <c r="O4384" s="91" t="str">
        <f ca="1">IF(D4384="цвет",SUM(O4385:INDIRECT("N"&amp;R4384)),IF(SUM(E4384:N4384)=0,"",SUM(E4384:N4384)))</f>
        <v/>
      </c>
      <c r="P4384" s="68" t="s">
        <v>98</v>
      </c>
      <c r="Q4384" s="138">
        <f t="shared" si="136"/>
        <v>3993</v>
      </c>
      <c r="R4384" s="139">
        <f t="shared" ca="1" si="137"/>
        <v>4386</v>
      </c>
      <c r="S4384" s="69"/>
      <c r="T4384" s="76"/>
    </row>
    <row r="4385" spans="1:20" ht="135" customHeight="1">
      <c r="A4385" s="2"/>
      <c r="B4385" s="357"/>
      <c r="C4385" s="75"/>
      <c r="D4385" s="359" t="s">
        <v>1163</v>
      </c>
      <c r="E4385" s="360"/>
      <c r="F4385" s="360"/>
      <c r="G4385" s="360"/>
      <c r="H4385" s="360"/>
      <c r="I4385" s="360"/>
      <c r="J4385" s="360"/>
      <c r="K4385" s="360"/>
      <c r="L4385" s="360"/>
      <c r="M4385" s="360"/>
      <c r="N4385" s="361"/>
      <c r="O4385" s="91" t="str">
        <f ca="1">IF(D4385="цвет",SUM(O4386:INDIRECT("N"&amp;R4385)),IF(SUM(E4385:N4385)=0,"",SUM(E4385:N4385)))</f>
        <v/>
      </c>
      <c r="P4385" s="68" t="s">
        <v>98</v>
      </c>
      <c r="Q4385" s="138">
        <f t="shared" si="136"/>
        <v>3993</v>
      </c>
      <c r="R4385" s="139">
        <f t="shared" ca="1" si="137"/>
        <v>4386</v>
      </c>
      <c r="S4385" s="69"/>
      <c r="T4385" s="76"/>
    </row>
    <row r="4386" spans="1:20" ht="17.45" customHeight="1" thickBot="1">
      <c r="A4386" s="2"/>
      <c r="B4386" s="358"/>
      <c r="C4386" s="77"/>
      <c r="D4386" s="362" t="str">
        <f>HYPERLINK("https://miamia.ru/search/index.php?q="&amp;Q4386&amp;"&amp;s=Поиск?utm_source=Excel&amp;utm_medium=Nalichie&amp;utm_content="&amp;Q4386&amp;"","Посмотреть большую фотографию на сайте")</f>
        <v>Посмотреть большую фотографию на сайте</v>
      </c>
      <c r="E4386" s="363"/>
      <c r="F4386" s="363"/>
      <c r="G4386" s="363"/>
      <c r="H4386" s="363"/>
      <c r="I4386" s="363"/>
      <c r="J4386" s="363"/>
      <c r="K4386" s="363"/>
      <c r="L4386" s="363"/>
      <c r="M4386" s="363"/>
      <c r="N4386" s="364"/>
      <c r="O4386" s="91" t="str">
        <f ca="1">IF(D4386="цвет",SUM(O4387:INDIRECT("N"&amp;R4386)),IF(SUM(E4386:N4386)=0,"",SUM(E4386:N4386)))</f>
        <v/>
      </c>
      <c r="P4386" s="68" t="s">
        <v>98</v>
      </c>
      <c r="Q4386" s="138">
        <f t="shared" si="136"/>
        <v>3993</v>
      </c>
      <c r="R4386" s="139">
        <f t="shared" ca="1" si="137"/>
        <v>4386</v>
      </c>
      <c r="S4386" s="69"/>
      <c r="T4386" s="76"/>
    </row>
    <row r="4387" spans="1:20" ht="17.25" thickBot="1">
      <c r="A4387" s="2"/>
      <c r="B4387" s="356" t="s">
        <v>317</v>
      </c>
      <c r="C4387" s="83">
        <v>3998</v>
      </c>
      <c r="D4387" s="98" t="s">
        <v>9</v>
      </c>
      <c r="E4387" s="99" t="s">
        <v>11</v>
      </c>
      <c r="F4387" s="74" t="s">
        <v>12</v>
      </c>
      <c r="G4387" s="74" t="s">
        <v>13</v>
      </c>
      <c r="H4387" s="99" t="s">
        <v>14</v>
      </c>
      <c r="I4387" s="99" t="s">
        <v>15</v>
      </c>
      <c r="J4387" s="99" t="s">
        <v>16</v>
      </c>
      <c r="K4387" s="99" t="s">
        <v>21</v>
      </c>
      <c r="L4387" s="99" t="s">
        <v>22</v>
      </c>
      <c r="M4387" s="99"/>
      <c r="N4387" s="99"/>
      <c r="O4387" s="59">
        <f ca="1">IF(D4387="цвет",SUM(O4388:INDIRECT("N"&amp;R4387)),IF(SUM(E4387:N4387)=0,"",SUM(E4387:N4387)))</f>
        <v>0</v>
      </c>
      <c r="P4387" s="68">
        <v>2582</v>
      </c>
      <c r="Q4387" s="138">
        <f t="shared" si="136"/>
        <v>3998</v>
      </c>
      <c r="R4387" s="139">
        <f t="shared" ca="1" si="137"/>
        <v>4390</v>
      </c>
      <c r="S4387" s="85">
        <v>2582</v>
      </c>
      <c r="T4387" s="86">
        <f ca="1">O4387*S4387</f>
        <v>0</v>
      </c>
    </row>
    <row r="4388" spans="1:20" ht="16.5" customHeight="1" thickBot="1">
      <c r="A4388" s="2"/>
      <c r="B4388" s="357"/>
      <c r="C4388" s="75"/>
      <c r="D4388" s="5" t="s">
        <v>263</v>
      </c>
      <c r="E4388" s="7"/>
      <c r="F4388" s="7"/>
      <c r="G4388" s="7"/>
      <c r="H4388" s="7"/>
      <c r="I4388" s="7"/>
      <c r="J4388" s="7"/>
      <c r="K4388" s="181"/>
      <c r="L4388" s="7"/>
      <c r="M4388" s="7"/>
      <c r="N4388" s="7"/>
      <c r="O4388" s="91" t="str">
        <f ca="1">IF(D4388="цвет",SUM(O4389:INDIRECT("N"&amp;R4388)),IF(SUM(E4388:N4388)=0,"",SUM(E4388:N4388)))</f>
        <v/>
      </c>
      <c r="P4388" s="68" t="s">
        <v>98</v>
      </c>
      <c r="Q4388" s="138">
        <f t="shared" si="136"/>
        <v>3998</v>
      </c>
      <c r="R4388" s="139">
        <f t="shared" ca="1" si="137"/>
        <v>4390</v>
      </c>
      <c r="S4388" s="69"/>
      <c r="T4388" s="76"/>
    </row>
    <row r="4389" spans="1:20" ht="135" customHeight="1">
      <c r="A4389" s="2"/>
      <c r="B4389" s="357"/>
      <c r="C4389" s="75"/>
      <c r="D4389" s="359" t="s">
        <v>877</v>
      </c>
      <c r="E4389" s="360"/>
      <c r="F4389" s="360"/>
      <c r="G4389" s="360"/>
      <c r="H4389" s="360"/>
      <c r="I4389" s="360"/>
      <c r="J4389" s="360"/>
      <c r="K4389" s="360"/>
      <c r="L4389" s="360"/>
      <c r="M4389" s="360"/>
      <c r="N4389" s="361"/>
      <c r="O4389" s="91" t="str">
        <f ca="1">IF(D4389="цвет",SUM(O4390:INDIRECT("N"&amp;R4389)),IF(SUM(E4389:N4389)=0,"",SUM(E4389:N4389)))</f>
        <v/>
      </c>
      <c r="P4389" s="68" t="s">
        <v>98</v>
      </c>
      <c r="Q4389" s="138">
        <f t="shared" si="136"/>
        <v>3998</v>
      </c>
      <c r="R4389" s="139">
        <f t="shared" ca="1" si="137"/>
        <v>4390</v>
      </c>
      <c r="S4389" s="69"/>
      <c r="T4389" s="76"/>
    </row>
    <row r="4390" spans="1:20" ht="17.45" customHeight="1" thickBot="1">
      <c r="A4390" s="2"/>
      <c r="B4390" s="365"/>
      <c r="C4390" s="77"/>
      <c r="D4390" s="362" t="str">
        <f>HYPERLINK("https://miamia.ru/search/index.php?q="&amp;Q4390&amp;"&amp;s=Поиск?utm_source=Excel&amp;utm_medium=Nalichie&amp;utm_content="&amp;Q4390&amp;"","Посмотреть большую фотографию на сайте")</f>
        <v>Посмотреть большую фотографию на сайте</v>
      </c>
      <c r="E4390" s="363"/>
      <c r="F4390" s="363"/>
      <c r="G4390" s="363"/>
      <c r="H4390" s="363"/>
      <c r="I4390" s="363"/>
      <c r="J4390" s="363"/>
      <c r="K4390" s="363"/>
      <c r="L4390" s="363"/>
      <c r="M4390" s="363"/>
      <c r="N4390" s="364"/>
      <c r="O4390" s="91" t="str">
        <f ca="1">IF(D4390="цвет",SUM(O4391:INDIRECT("N"&amp;R4390)),IF(SUM(E4390:N4390)=0,"",SUM(E4390:N4390)))</f>
        <v/>
      </c>
      <c r="P4390" s="68" t="s">
        <v>98</v>
      </c>
      <c r="Q4390" s="138">
        <f t="shared" si="136"/>
        <v>3998</v>
      </c>
      <c r="R4390" s="139">
        <f t="shared" ca="1" si="137"/>
        <v>4390</v>
      </c>
      <c r="S4390" s="69"/>
      <c r="T4390" s="76"/>
    </row>
    <row r="4391" spans="1:20" ht="17.25" thickBot="1">
      <c r="A4391" s="2"/>
      <c r="B4391" s="356" t="s">
        <v>317</v>
      </c>
      <c r="C4391" s="83">
        <v>3999</v>
      </c>
      <c r="D4391" s="98" t="s">
        <v>9</v>
      </c>
      <c r="E4391" s="74" t="s">
        <v>17</v>
      </c>
      <c r="F4391" s="74" t="s">
        <v>18</v>
      </c>
      <c r="G4391" s="74" t="s">
        <v>19</v>
      </c>
      <c r="H4391" s="74" t="s">
        <v>23</v>
      </c>
      <c r="I4391" s="99"/>
      <c r="J4391" s="99"/>
      <c r="K4391" s="99"/>
      <c r="L4391" s="99"/>
      <c r="M4391" s="99"/>
      <c r="N4391" s="99"/>
      <c r="O4391" s="59">
        <f ca="1">IF(D4391="цвет",SUM(O4392:INDIRECT("N"&amp;R4391)),IF(SUM(E4391:N4391)=0,"",SUM(E4391:N4391)))</f>
        <v>0</v>
      </c>
      <c r="P4391" s="68">
        <v>3745</v>
      </c>
      <c r="Q4391" s="138">
        <f t="shared" si="136"/>
        <v>3999</v>
      </c>
      <c r="R4391" s="139">
        <f t="shared" ca="1" si="137"/>
        <v>4394</v>
      </c>
      <c r="S4391" s="85">
        <v>3745</v>
      </c>
      <c r="T4391" s="86">
        <f ca="1">O4391*S4391</f>
        <v>0</v>
      </c>
    </row>
    <row r="4392" spans="1:20" ht="16.5" customHeight="1" thickBot="1">
      <c r="A4392" s="2"/>
      <c r="B4392" s="357"/>
      <c r="C4392" s="75"/>
      <c r="D4392" s="5" t="s">
        <v>263</v>
      </c>
      <c r="E4392" s="7"/>
      <c r="F4392" s="351"/>
      <c r="G4392" s="351"/>
      <c r="H4392" s="351"/>
      <c r="I4392" s="7"/>
      <c r="J4392" s="7"/>
      <c r="K4392" s="7"/>
      <c r="L4392" s="7"/>
      <c r="M4392" s="7"/>
      <c r="N4392" s="7"/>
      <c r="O4392" s="91" t="str">
        <f ca="1">IF(D4392="цвет",SUM(O4393:INDIRECT("N"&amp;R4392)),IF(SUM(E4392:N4392)=0,"",SUM(E4392:N4392)))</f>
        <v/>
      </c>
      <c r="P4392" s="68" t="s">
        <v>98</v>
      </c>
      <c r="Q4392" s="138">
        <f t="shared" si="136"/>
        <v>3999</v>
      </c>
      <c r="R4392" s="139">
        <f t="shared" ca="1" si="137"/>
        <v>4394</v>
      </c>
      <c r="S4392" s="69"/>
      <c r="T4392" s="76"/>
    </row>
    <row r="4393" spans="1:20" ht="135" customHeight="1">
      <c r="A4393" s="2"/>
      <c r="B4393" s="357"/>
      <c r="C4393" s="75"/>
      <c r="D4393" s="359" t="s">
        <v>1435</v>
      </c>
      <c r="E4393" s="360"/>
      <c r="F4393" s="360"/>
      <c r="G4393" s="360"/>
      <c r="H4393" s="360"/>
      <c r="I4393" s="360"/>
      <c r="J4393" s="360"/>
      <c r="K4393" s="360"/>
      <c r="L4393" s="360"/>
      <c r="M4393" s="360"/>
      <c r="N4393" s="361"/>
      <c r="O4393" s="91" t="str">
        <f ca="1">IF(D4393="цвет",SUM(O4394:INDIRECT("N"&amp;R4393)),IF(SUM(E4393:N4393)=0,"",SUM(E4393:N4393)))</f>
        <v/>
      </c>
      <c r="P4393" s="68" t="s">
        <v>98</v>
      </c>
      <c r="Q4393" s="138">
        <f t="shared" si="136"/>
        <v>3999</v>
      </c>
      <c r="R4393" s="139">
        <f t="shared" ca="1" si="137"/>
        <v>4394</v>
      </c>
      <c r="S4393" s="69"/>
      <c r="T4393" s="76"/>
    </row>
    <row r="4394" spans="1:20" ht="17.45" customHeight="1" thickBot="1">
      <c r="A4394" s="2"/>
      <c r="B4394" s="365"/>
      <c r="C4394" s="77"/>
      <c r="D4394" s="362" t="str">
        <f>HYPERLINK("https://miamia.ru/search/index.php?q="&amp;Q4394&amp;"&amp;s=Поиск?utm_source=Excel&amp;utm_medium=Nalichie&amp;utm_content="&amp;Q4394&amp;"","Посмотреть большую фотографию на сайте")</f>
        <v>Посмотреть большую фотографию на сайте</v>
      </c>
      <c r="E4394" s="363"/>
      <c r="F4394" s="363"/>
      <c r="G4394" s="363"/>
      <c r="H4394" s="363"/>
      <c r="I4394" s="363"/>
      <c r="J4394" s="363"/>
      <c r="K4394" s="363"/>
      <c r="L4394" s="363"/>
      <c r="M4394" s="363"/>
      <c r="N4394" s="364"/>
      <c r="O4394" s="91" t="str">
        <f ca="1">IF(D4394="цвет",SUM(O4395:INDIRECT("N"&amp;R4394)),IF(SUM(E4394:N4394)=0,"",SUM(E4394:N4394)))</f>
        <v/>
      </c>
      <c r="P4394" s="68" t="s">
        <v>98</v>
      </c>
      <c r="Q4394" s="138">
        <f t="shared" si="136"/>
        <v>3999</v>
      </c>
      <c r="R4394" s="139">
        <f t="shared" ca="1" si="137"/>
        <v>4394</v>
      </c>
      <c r="S4394" s="69"/>
      <c r="T4394" s="76"/>
    </row>
    <row r="4395" spans="1:20" ht="17.25" thickBot="1">
      <c r="A4395" s="2"/>
      <c r="B4395" s="356" t="s">
        <v>317</v>
      </c>
      <c r="C4395" s="83">
        <v>3681</v>
      </c>
      <c r="D4395" s="98" t="s">
        <v>9</v>
      </c>
      <c r="E4395" s="99" t="s">
        <v>11</v>
      </c>
      <c r="F4395" s="74" t="s">
        <v>12</v>
      </c>
      <c r="G4395" s="74" t="s">
        <v>13</v>
      </c>
      <c r="H4395" s="99" t="s">
        <v>14</v>
      </c>
      <c r="I4395" s="99" t="s">
        <v>15</v>
      </c>
      <c r="J4395" s="99" t="s">
        <v>16</v>
      </c>
      <c r="K4395" s="99"/>
      <c r="L4395" s="99"/>
      <c r="M4395" s="99"/>
      <c r="N4395" s="99"/>
      <c r="O4395" s="59">
        <f ca="1">IF(D4395="цвет",SUM(O4396:INDIRECT("N"&amp;R4395)),IF(SUM(E4395:N4395)=0,"",SUM(E4395:N4395)))</f>
        <v>0</v>
      </c>
      <c r="P4395" s="68">
        <v>2582</v>
      </c>
      <c r="Q4395" s="138">
        <f t="shared" si="136"/>
        <v>3681</v>
      </c>
      <c r="R4395" s="139">
        <f t="shared" ca="1" si="137"/>
        <v>4398</v>
      </c>
      <c r="S4395" s="85">
        <v>2582</v>
      </c>
      <c r="T4395" s="86">
        <f ca="1">O4395*S4395</f>
        <v>0</v>
      </c>
    </row>
    <row r="4396" spans="1:20" ht="16.5" customHeight="1" thickBot="1">
      <c r="A4396" s="2"/>
      <c r="B4396" s="357"/>
      <c r="C4396" s="75"/>
      <c r="D4396" s="5" t="s">
        <v>263</v>
      </c>
      <c r="E4396" s="351"/>
      <c r="F4396" s="351"/>
      <c r="G4396" s="351"/>
      <c r="H4396" s="351"/>
      <c r="I4396" s="351"/>
      <c r="J4396" s="351"/>
      <c r="K4396" s="7"/>
      <c r="L4396" s="7"/>
      <c r="M4396" s="7"/>
      <c r="N4396" s="7"/>
      <c r="O4396" s="91" t="str">
        <f ca="1">IF(D4396="цвет",SUM(O4397:INDIRECT("N"&amp;R4396)),IF(SUM(E4396:N4396)=0,"",SUM(E4396:N4396)))</f>
        <v/>
      </c>
      <c r="P4396" s="68" t="s">
        <v>98</v>
      </c>
      <c r="Q4396" s="138">
        <f t="shared" si="136"/>
        <v>3681</v>
      </c>
      <c r="R4396" s="139">
        <f t="shared" ca="1" si="137"/>
        <v>4398</v>
      </c>
      <c r="S4396" s="69"/>
      <c r="T4396" s="76"/>
    </row>
    <row r="4397" spans="1:20" ht="135" customHeight="1">
      <c r="A4397" s="2"/>
      <c r="B4397" s="357"/>
      <c r="C4397" s="75"/>
      <c r="D4397" s="359" t="s">
        <v>875</v>
      </c>
      <c r="E4397" s="360"/>
      <c r="F4397" s="360"/>
      <c r="G4397" s="360"/>
      <c r="H4397" s="360"/>
      <c r="I4397" s="360"/>
      <c r="J4397" s="360"/>
      <c r="K4397" s="360"/>
      <c r="L4397" s="360"/>
      <c r="M4397" s="360"/>
      <c r="N4397" s="361"/>
      <c r="O4397" s="91" t="str">
        <f ca="1">IF(D4397="цвет",SUM(O4398:INDIRECT("N"&amp;R4397)),IF(SUM(E4397:N4397)=0,"",SUM(E4397:N4397)))</f>
        <v/>
      </c>
      <c r="P4397" s="68" t="s">
        <v>98</v>
      </c>
      <c r="Q4397" s="138">
        <f t="shared" si="136"/>
        <v>3681</v>
      </c>
      <c r="R4397" s="139">
        <f t="shared" ca="1" si="137"/>
        <v>4398</v>
      </c>
      <c r="S4397" s="69"/>
      <c r="T4397" s="76"/>
    </row>
    <row r="4398" spans="1:20" ht="17.45" customHeight="1" thickBot="1">
      <c r="A4398" s="2"/>
      <c r="B4398" s="365"/>
      <c r="C4398" s="77"/>
      <c r="D4398" s="362" t="str">
        <f>HYPERLINK("https://miamia.ru/search/index.php?q="&amp;Q4398&amp;"&amp;s=Поиск?utm_source=Excel&amp;utm_medium=Nalichie&amp;utm_content="&amp;Q4398&amp;"","Посмотреть большую фотографию на сайте")</f>
        <v>Посмотреть большую фотографию на сайте</v>
      </c>
      <c r="E4398" s="363"/>
      <c r="F4398" s="363"/>
      <c r="G4398" s="363"/>
      <c r="H4398" s="363"/>
      <c r="I4398" s="363"/>
      <c r="J4398" s="363"/>
      <c r="K4398" s="363"/>
      <c r="L4398" s="363"/>
      <c r="M4398" s="363"/>
      <c r="N4398" s="364"/>
      <c r="O4398" s="91" t="str">
        <f ca="1">IF(D4398="цвет",SUM(O4399:INDIRECT("N"&amp;R4398)),IF(SUM(E4398:N4398)=0,"",SUM(E4398:N4398)))</f>
        <v/>
      </c>
      <c r="P4398" s="68" t="s">
        <v>98</v>
      </c>
      <c r="Q4398" s="138">
        <f t="shared" si="136"/>
        <v>3681</v>
      </c>
      <c r="R4398" s="139">
        <f t="shared" ca="1" si="137"/>
        <v>4398</v>
      </c>
      <c r="S4398" s="69"/>
      <c r="T4398" s="76"/>
    </row>
    <row r="4399" spans="1:20" ht="17.25" thickBot="1">
      <c r="A4399" s="2"/>
      <c r="B4399" s="356" t="s">
        <v>317</v>
      </c>
      <c r="C4399" s="83">
        <v>3684</v>
      </c>
      <c r="D4399" s="98" t="s">
        <v>9</v>
      </c>
      <c r="E4399" s="99" t="s">
        <v>11</v>
      </c>
      <c r="F4399" s="74" t="s">
        <v>12</v>
      </c>
      <c r="G4399" s="74" t="s">
        <v>13</v>
      </c>
      <c r="H4399" s="99" t="s">
        <v>14</v>
      </c>
      <c r="I4399" s="99" t="s">
        <v>15</v>
      </c>
      <c r="J4399" s="99" t="s">
        <v>16</v>
      </c>
      <c r="K4399" s="99"/>
      <c r="L4399" s="99"/>
      <c r="M4399" s="99"/>
      <c r="N4399" s="99"/>
      <c r="O4399" s="59">
        <f ca="1">IF(D4399="цвет",SUM(O4400:INDIRECT("N"&amp;R4399)),IF(SUM(E4399:N4399)=0,"",SUM(E4399:N4399)))</f>
        <v>0</v>
      </c>
      <c r="P4399" s="68">
        <v>2324</v>
      </c>
      <c r="Q4399" s="138">
        <f t="shared" si="136"/>
        <v>3684</v>
      </c>
      <c r="R4399" s="139">
        <f t="shared" ca="1" si="137"/>
        <v>4402</v>
      </c>
      <c r="S4399" s="85">
        <v>2324</v>
      </c>
      <c r="T4399" s="86">
        <f ca="1">O4399*S4399</f>
        <v>0</v>
      </c>
    </row>
    <row r="4400" spans="1:20" ht="16.5" customHeight="1" thickBot="1">
      <c r="A4400" s="2"/>
      <c r="B4400" s="357"/>
      <c r="C4400" s="75"/>
      <c r="D4400" s="5" t="s">
        <v>263</v>
      </c>
      <c r="E4400" s="351"/>
      <c r="F4400" s="351"/>
      <c r="G4400" s="351"/>
      <c r="H4400" s="351"/>
      <c r="I4400" s="351"/>
      <c r="J4400" s="351"/>
      <c r="K4400" s="7"/>
      <c r="L4400" s="7"/>
      <c r="M4400" s="7"/>
      <c r="N4400" s="7"/>
      <c r="O4400" s="91" t="str">
        <f ca="1">IF(D4400="цвет",SUM(O4401:INDIRECT("N"&amp;R4400)),IF(SUM(E4400:N4400)=0,"",SUM(E4400:N4400)))</f>
        <v/>
      </c>
      <c r="P4400" s="68" t="s">
        <v>98</v>
      </c>
      <c r="Q4400" s="138">
        <f t="shared" si="136"/>
        <v>3684</v>
      </c>
      <c r="R4400" s="139">
        <f t="shared" ca="1" si="137"/>
        <v>4402</v>
      </c>
      <c r="S4400" s="69"/>
      <c r="T4400" s="76"/>
    </row>
    <row r="4401" spans="1:20" ht="135" customHeight="1">
      <c r="A4401" s="2"/>
      <c r="B4401" s="357"/>
      <c r="C4401" s="75"/>
      <c r="D4401" s="359" t="s">
        <v>876</v>
      </c>
      <c r="E4401" s="360"/>
      <c r="F4401" s="360"/>
      <c r="G4401" s="360"/>
      <c r="H4401" s="360"/>
      <c r="I4401" s="360"/>
      <c r="J4401" s="360"/>
      <c r="K4401" s="360"/>
      <c r="L4401" s="360"/>
      <c r="M4401" s="360"/>
      <c r="N4401" s="361"/>
      <c r="O4401" s="91" t="str">
        <f ca="1">IF(D4401="цвет",SUM(O4402:INDIRECT("N"&amp;R4401)),IF(SUM(E4401:N4401)=0,"",SUM(E4401:N4401)))</f>
        <v/>
      </c>
      <c r="P4401" s="68" t="s">
        <v>98</v>
      </c>
      <c r="Q4401" s="138">
        <f t="shared" si="136"/>
        <v>3684</v>
      </c>
      <c r="R4401" s="139">
        <f t="shared" ca="1" si="137"/>
        <v>4402</v>
      </c>
      <c r="S4401" s="69"/>
      <c r="T4401" s="76"/>
    </row>
    <row r="4402" spans="1:20" ht="17.45" customHeight="1" thickBot="1">
      <c r="A4402" s="2"/>
      <c r="B4402" s="365"/>
      <c r="C4402" s="77"/>
      <c r="D4402" s="362" t="str">
        <f>HYPERLINK("https://miamia.ru/search/index.php?q="&amp;Q4402&amp;"&amp;s=Поиск?utm_source=Excel&amp;utm_medium=Nalichie&amp;utm_content="&amp;Q4402&amp;"","Посмотреть большую фотографию на сайте")</f>
        <v>Посмотреть большую фотографию на сайте</v>
      </c>
      <c r="E4402" s="363"/>
      <c r="F4402" s="363"/>
      <c r="G4402" s="363"/>
      <c r="H4402" s="363"/>
      <c r="I4402" s="363"/>
      <c r="J4402" s="363"/>
      <c r="K4402" s="363"/>
      <c r="L4402" s="363"/>
      <c r="M4402" s="363"/>
      <c r="N4402" s="364"/>
      <c r="O4402" s="91" t="str">
        <f ca="1">IF(D4402="цвет",SUM(O4403:INDIRECT("N"&amp;R4402)),IF(SUM(E4402:N4402)=0,"",SUM(E4402:N4402)))</f>
        <v/>
      </c>
      <c r="P4402" s="68" t="s">
        <v>98</v>
      </c>
      <c r="Q4402" s="138">
        <f t="shared" si="136"/>
        <v>3684</v>
      </c>
      <c r="R4402" s="139">
        <f t="shared" ca="1" si="137"/>
        <v>4402</v>
      </c>
      <c r="S4402" s="69"/>
      <c r="T4402" s="76"/>
    </row>
    <row r="4403" spans="1:20" ht="17.25" thickBot="1">
      <c r="A4403" s="2"/>
      <c r="B4403" s="356" t="s">
        <v>317</v>
      </c>
      <c r="C4403" s="83">
        <v>3685</v>
      </c>
      <c r="D4403" s="98" t="s">
        <v>9</v>
      </c>
      <c r="E4403" s="99" t="s">
        <v>11</v>
      </c>
      <c r="F4403" s="74" t="s">
        <v>12</v>
      </c>
      <c r="G4403" s="74" t="s">
        <v>13</v>
      </c>
      <c r="H4403" s="99" t="s">
        <v>14</v>
      </c>
      <c r="I4403" s="99" t="s">
        <v>15</v>
      </c>
      <c r="J4403" s="99" t="s">
        <v>16</v>
      </c>
      <c r="K4403" s="99" t="s">
        <v>21</v>
      </c>
      <c r="L4403" s="99" t="s">
        <v>22</v>
      </c>
      <c r="M4403" s="99"/>
      <c r="N4403" s="99"/>
      <c r="O4403" s="59">
        <f ca="1">IF(D4403="цвет",SUM(O4404:INDIRECT("N"&amp;R4403)),IF(SUM(E4403:N4403)=0,"",SUM(E4403:N4403)))</f>
        <v>0</v>
      </c>
      <c r="P4403" s="68">
        <v>2194</v>
      </c>
      <c r="Q4403" s="138">
        <f t="shared" si="136"/>
        <v>3685</v>
      </c>
      <c r="R4403" s="139">
        <f t="shared" ca="1" si="137"/>
        <v>4406</v>
      </c>
      <c r="S4403" s="85">
        <v>2194</v>
      </c>
      <c r="T4403" s="86">
        <f ca="1">O4403*S4403</f>
        <v>0</v>
      </c>
    </row>
    <row r="4404" spans="1:20" ht="17.25" thickBot="1">
      <c r="A4404" s="2"/>
      <c r="B4404" s="357"/>
      <c r="C4404" s="75"/>
      <c r="D4404" s="5" t="s">
        <v>263</v>
      </c>
      <c r="E4404" s="7"/>
      <c r="F4404" s="7"/>
      <c r="G4404" s="7"/>
      <c r="H4404" s="7"/>
      <c r="I4404" s="7"/>
      <c r="J4404" s="7"/>
      <c r="K4404" s="181"/>
      <c r="L4404" s="7"/>
      <c r="M4404" s="7"/>
      <c r="N4404" s="7"/>
      <c r="O4404" s="91" t="str">
        <f ca="1">IF(D4404="цвет",SUM(O4405:INDIRECT("N"&amp;R4404)),IF(SUM(E4404:N4404)=0,"",SUM(E4404:N4404)))</f>
        <v/>
      </c>
      <c r="P4404" s="68" t="s">
        <v>98</v>
      </c>
      <c r="Q4404" s="138">
        <f t="shared" si="136"/>
        <v>3685</v>
      </c>
      <c r="R4404" s="139">
        <f t="shared" ca="1" si="137"/>
        <v>4406</v>
      </c>
      <c r="S4404" s="69"/>
      <c r="T4404" s="76"/>
    </row>
    <row r="4405" spans="1:20" ht="135" customHeight="1">
      <c r="A4405" s="2"/>
      <c r="B4405" s="357"/>
      <c r="C4405" s="75"/>
      <c r="D4405" s="359" t="s">
        <v>874</v>
      </c>
      <c r="E4405" s="360"/>
      <c r="F4405" s="360"/>
      <c r="G4405" s="360"/>
      <c r="H4405" s="360"/>
      <c r="I4405" s="360"/>
      <c r="J4405" s="360"/>
      <c r="K4405" s="360"/>
      <c r="L4405" s="360"/>
      <c r="M4405" s="360"/>
      <c r="N4405" s="361"/>
      <c r="O4405" s="91" t="str">
        <f ca="1">IF(D4405="цвет",SUM(O4406:INDIRECT("N"&amp;R4405)),IF(SUM(E4405:N4405)=0,"",SUM(E4405:N4405)))</f>
        <v/>
      </c>
      <c r="P4405" s="68" t="s">
        <v>98</v>
      </c>
      <c r="Q4405" s="138">
        <f t="shared" si="136"/>
        <v>3685</v>
      </c>
      <c r="R4405" s="139">
        <f t="shared" ca="1" si="137"/>
        <v>4406</v>
      </c>
      <c r="S4405" s="69"/>
      <c r="T4405" s="76"/>
    </row>
    <row r="4406" spans="1:20" ht="17.45" customHeight="1" thickBot="1">
      <c r="A4406" s="2"/>
      <c r="B4406" s="365"/>
      <c r="C4406" s="77"/>
      <c r="D4406" s="362" t="str">
        <f>HYPERLINK("https://miamia.ru/search/index.php?q="&amp;Q4406&amp;"&amp;s=Поиск?utm_source=Excel&amp;utm_medium=Nalichie&amp;utm_content="&amp;Q4406&amp;"","Посмотреть большую фотографию на сайте")</f>
        <v>Посмотреть большую фотографию на сайте</v>
      </c>
      <c r="E4406" s="363"/>
      <c r="F4406" s="363"/>
      <c r="G4406" s="363"/>
      <c r="H4406" s="363"/>
      <c r="I4406" s="363"/>
      <c r="J4406" s="363"/>
      <c r="K4406" s="363"/>
      <c r="L4406" s="363"/>
      <c r="M4406" s="363"/>
      <c r="N4406" s="364"/>
      <c r="O4406" s="91" t="str">
        <f ca="1">IF(D4406="цвет",SUM(O4407:INDIRECT("N"&amp;R4406)),IF(SUM(E4406:N4406)=0,"",SUM(E4406:N4406)))</f>
        <v/>
      </c>
      <c r="P4406" s="68" t="s">
        <v>98</v>
      </c>
      <c r="Q4406" s="138">
        <f t="shared" si="136"/>
        <v>3685</v>
      </c>
      <c r="R4406" s="139">
        <f t="shared" ca="1" si="137"/>
        <v>4406</v>
      </c>
      <c r="S4406" s="69"/>
      <c r="T4406" s="76"/>
    </row>
    <row r="4407" spans="1:20" ht="23.1" customHeight="1" thickBot="1">
      <c r="A4407" s="2"/>
      <c r="B4407" s="28" t="s">
        <v>1753</v>
      </c>
      <c r="C4407" s="29"/>
      <c r="D4407" s="30"/>
      <c r="E4407" s="31"/>
      <c r="F4407" s="31"/>
      <c r="G4407" s="31"/>
      <c r="H4407" s="31"/>
      <c r="I4407" s="31"/>
      <c r="J4407" s="31"/>
      <c r="K4407" s="31"/>
      <c r="L4407" s="31"/>
      <c r="M4407" s="31"/>
      <c r="N4407" s="32"/>
      <c r="O4407" s="91" t="str">
        <f ca="1">IF(D4407="цвет",SUM(O4408:INDIRECT("N"&amp;R4407)),IF(SUM(E4407:N4407)=0,"",SUM(E4407:N4407)))</f>
        <v/>
      </c>
      <c r="P4407" s="68" t="s">
        <v>98</v>
      </c>
      <c r="Q4407" s="138">
        <f t="shared" si="136"/>
        <v>3685</v>
      </c>
      <c r="R4407" s="139">
        <f t="shared" ca="1" si="137"/>
        <v>4411</v>
      </c>
    </row>
    <row r="4408" spans="1:20" ht="17.25" thickBot="1">
      <c r="A4408" s="2"/>
      <c r="B4408" s="357" t="s">
        <v>1408</v>
      </c>
      <c r="C4408" s="75">
        <v>4110</v>
      </c>
      <c r="D4408" s="103" t="s">
        <v>9</v>
      </c>
      <c r="E4408" s="11" t="s">
        <v>11</v>
      </c>
      <c r="F4408" s="104" t="s">
        <v>12</v>
      </c>
      <c r="G4408" s="104" t="s">
        <v>13</v>
      </c>
      <c r="H4408" s="11" t="s">
        <v>14</v>
      </c>
      <c r="I4408" s="11" t="s">
        <v>15</v>
      </c>
      <c r="J4408" s="11" t="s">
        <v>16</v>
      </c>
      <c r="K4408" s="11" t="s">
        <v>21</v>
      </c>
      <c r="L4408" s="11" t="s">
        <v>22</v>
      </c>
      <c r="M4408" s="11"/>
      <c r="N4408" s="11"/>
      <c r="O4408" s="59">
        <f ca="1">IF(D4408="цвет",SUM(O4409:INDIRECT("N"&amp;R4408)),IF(SUM(E4408:N4408)=0,"",SUM(E4408:N4408)))</f>
        <v>0</v>
      </c>
      <c r="P4408" s="68">
        <v>2582</v>
      </c>
      <c r="Q4408" s="138">
        <f t="shared" si="136"/>
        <v>4110</v>
      </c>
      <c r="R4408" s="139">
        <f t="shared" ca="1" si="137"/>
        <v>4411</v>
      </c>
      <c r="S4408" s="85">
        <v>2582</v>
      </c>
      <c r="T4408" s="86">
        <f ca="1">O4408*S4408</f>
        <v>0</v>
      </c>
    </row>
    <row r="4409" spans="1:20" ht="16.5" customHeight="1" thickBot="1">
      <c r="A4409" s="2"/>
      <c r="B4409" s="357"/>
      <c r="C4409" s="75"/>
      <c r="D4409" s="46" t="s">
        <v>149</v>
      </c>
      <c r="E4409" s="79"/>
      <c r="F4409" s="79"/>
      <c r="G4409" s="79"/>
      <c r="H4409" s="79"/>
      <c r="I4409" s="79"/>
      <c r="J4409" s="353"/>
      <c r="K4409" s="354"/>
      <c r="L4409" s="79"/>
      <c r="M4409" s="79"/>
      <c r="N4409" s="79"/>
      <c r="O4409" s="91" t="str">
        <f ca="1">IF(D4409="цвет",SUM(O4410:INDIRECT("N"&amp;R4409)),IF(SUM(E4409:N4409)=0,"",SUM(E4409:N4409)))</f>
        <v/>
      </c>
      <c r="P4409" s="68" t="s">
        <v>98</v>
      </c>
      <c r="Q4409" s="138">
        <f t="shared" si="136"/>
        <v>4110</v>
      </c>
      <c r="R4409" s="139">
        <f t="shared" ca="1" si="137"/>
        <v>4411</v>
      </c>
      <c r="S4409" s="69"/>
      <c r="T4409" s="76"/>
    </row>
    <row r="4410" spans="1:20" ht="135" customHeight="1">
      <c r="A4410" s="2"/>
      <c r="B4410" s="357"/>
      <c r="C4410" s="75"/>
      <c r="D4410" s="359" t="s">
        <v>1409</v>
      </c>
      <c r="E4410" s="360"/>
      <c r="F4410" s="360"/>
      <c r="G4410" s="360"/>
      <c r="H4410" s="360"/>
      <c r="I4410" s="360"/>
      <c r="J4410" s="360"/>
      <c r="K4410" s="360"/>
      <c r="L4410" s="360"/>
      <c r="M4410" s="360"/>
      <c r="N4410" s="361"/>
      <c r="O4410" s="91" t="str">
        <f ca="1">IF(D4410="цвет",SUM(O4411:INDIRECT("N"&amp;R4410)),IF(SUM(E4410:N4410)=0,"",SUM(E4410:N4410)))</f>
        <v/>
      </c>
      <c r="P4410" s="68" t="s">
        <v>98</v>
      </c>
      <c r="Q4410" s="138">
        <f t="shared" si="136"/>
        <v>4110</v>
      </c>
      <c r="R4410" s="139">
        <f t="shared" ca="1" si="137"/>
        <v>4411</v>
      </c>
      <c r="S4410" s="69"/>
      <c r="T4410" s="76"/>
    </row>
    <row r="4411" spans="1:20" ht="17.45" customHeight="1" thickBot="1">
      <c r="A4411" s="2"/>
      <c r="B4411" s="358"/>
      <c r="C4411" s="77"/>
      <c r="D4411" s="362" t="str">
        <f>HYPERLINK("https://miamia.ru/search/index.php?q="&amp;Q4411&amp;"&amp;s=Поиск?utm_source=Excel&amp;utm_medium=Nalichie&amp;utm_content="&amp;Q4411&amp;"","Посмотреть большую фотографию на сайте")</f>
        <v>Посмотреть большую фотографию на сайте</v>
      </c>
      <c r="E4411" s="363"/>
      <c r="F4411" s="363"/>
      <c r="G4411" s="363"/>
      <c r="H4411" s="363"/>
      <c r="I4411" s="363"/>
      <c r="J4411" s="363"/>
      <c r="K4411" s="363"/>
      <c r="L4411" s="363"/>
      <c r="M4411" s="363"/>
      <c r="N4411" s="364"/>
      <c r="O4411" s="91" t="str">
        <f ca="1">IF(D4411="цвет",SUM(O4412:INDIRECT("N"&amp;R4411)),IF(SUM(E4411:N4411)=0,"",SUM(E4411:N4411)))</f>
        <v/>
      </c>
      <c r="P4411" s="68" t="s">
        <v>98</v>
      </c>
      <c r="Q4411" s="138">
        <f t="shared" si="136"/>
        <v>4110</v>
      </c>
      <c r="R4411" s="139">
        <f t="shared" ca="1" si="137"/>
        <v>4411</v>
      </c>
      <c r="S4411" s="69"/>
      <c r="T4411" s="76"/>
    </row>
    <row r="4412" spans="1:20" ht="17.25" thickBot="1">
      <c r="A4412" s="2"/>
      <c r="B4412" s="357" t="s">
        <v>1408</v>
      </c>
      <c r="C4412" s="75">
        <v>4112</v>
      </c>
      <c r="D4412" s="103" t="s">
        <v>9</v>
      </c>
      <c r="E4412" s="11" t="s">
        <v>11</v>
      </c>
      <c r="F4412" s="104" t="s">
        <v>12</v>
      </c>
      <c r="G4412" s="104" t="s">
        <v>13</v>
      </c>
      <c r="H4412" s="11" t="s">
        <v>14</v>
      </c>
      <c r="I4412" s="11" t="s">
        <v>15</v>
      </c>
      <c r="J4412" s="11" t="s">
        <v>16</v>
      </c>
      <c r="K4412" s="11"/>
      <c r="L4412" s="11"/>
      <c r="M4412" s="11"/>
      <c r="N4412" s="11"/>
      <c r="O4412" s="59">
        <f ca="1">IF(D4412="цвет",SUM(O4413:INDIRECT("N"&amp;R4412)),IF(SUM(E4412:N4412)=0,"",SUM(E4412:N4412)))</f>
        <v>0</v>
      </c>
      <c r="P4412" s="68">
        <v>2582</v>
      </c>
      <c r="Q4412" s="138">
        <f t="shared" si="136"/>
        <v>4112</v>
      </c>
      <c r="R4412" s="139">
        <f t="shared" ca="1" si="137"/>
        <v>4415</v>
      </c>
      <c r="S4412" s="85">
        <v>2582</v>
      </c>
      <c r="T4412" s="86">
        <f ca="1">O4412*S4412</f>
        <v>0</v>
      </c>
    </row>
    <row r="4413" spans="1:20" ht="16.5" customHeight="1" thickBot="1">
      <c r="A4413" s="2"/>
      <c r="B4413" s="357"/>
      <c r="C4413" s="75"/>
      <c r="D4413" s="46" t="s">
        <v>149</v>
      </c>
      <c r="E4413" s="79"/>
      <c r="F4413" s="79"/>
      <c r="G4413" s="79"/>
      <c r="H4413" s="79"/>
      <c r="I4413" s="354"/>
      <c r="J4413" s="79"/>
      <c r="K4413" s="79"/>
      <c r="L4413" s="79"/>
      <c r="M4413" s="79"/>
      <c r="N4413" s="79"/>
      <c r="O4413" s="91" t="str">
        <f ca="1">IF(D4413="цвет",SUM(O4414:INDIRECT("N"&amp;R4413)),IF(SUM(E4413:N4413)=0,"",SUM(E4413:N4413)))</f>
        <v/>
      </c>
      <c r="P4413" s="68" t="s">
        <v>98</v>
      </c>
      <c r="Q4413" s="138">
        <f t="shared" si="136"/>
        <v>4112</v>
      </c>
      <c r="R4413" s="139">
        <f t="shared" ca="1" si="137"/>
        <v>4415</v>
      </c>
      <c r="S4413" s="69"/>
      <c r="T4413" s="76"/>
    </row>
    <row r="4414" spans="1:20" ht="135" customHeight="1">
      <c r="A4414" s="2"/>
      <c r="B4414" s="357"/>
      <c r="C4414" s="75"/>
      <c r="D4414" s="359" t="s">
        <v>1410</v>
      </c>
      <c r="E4414" s="360"/>
      <c r="F4414" s="360"/>
      <c r="G4414" s="360"/>
      <c r="H4414" s="360"/>
      <c r="I4414" s="360"/>
      <c r="J4414" s="360"/>
      <c r="K4414" s="360"/>
      <c r="L4414" s="360"/>
      <c r="M4414" s="360"/>
      <c r="N4414" s="361"/>
      <c r="O4414" s="91" t="str">
        <f ca="1">IF(D4414="цвет",SUM(O4415:INDIRECT("N"&amp;R4414)),IF(SUM(E4414:N4414)=0,"",SUM(E4414:N4414)))</f>
        <v/>
      </c>
      <c r="P4414" s="68" t="s">
        <v>98</v>
      </c>
      <c r="Q4414" s="138">
        <f t="shared" si="136"/>
        <v>4112</v>
      </c>
      <c r="R4414" s="139">
        <f t="shared" ca="1" si="137"/>
        <v>4415</v>
      </c>
      <c r="S4414" s="69"/>
      <c r="T4414" s="76"/>
    </row>
    <row r="4415" spans="1:20" ht="17.45" customHeight="1" thickBot="1">
      <c r="A4415" s="2"/>
      <c r="B4415" s="358"/>
      <c r="C4415" s="77"/>
      <c r="D4415" s="362" t="str">
        <f>HYPERLINK("https://miamia.ru/search/index.php?q="&amp;Q4415&amp;"&amp;s=Поиск?utm_source=Excel&amp;utm_medium=Nalichie&amp;utm_content="&amp;Q4415&amp;"","Посмотреть большую фотографию на сайте")</f>
        <v>Посмотреть большую фотографию на сайте</v>
      </c>
      <c r="E4415" s="363"/>
      <c r="F4415" s="363"/>
      <c r="G4415" s="363"/>
      <c r="H4415" s="363"/>
      <c r="I4415" s="363"/>
      <c r="J4415" s="363"/>
      <c r="K4415" s="363"/>
      <c r="L4415" s="363"/>
      <c r="M4415" s="363"/>
      <c r="N4415" s="364"/>
      <c r="O4415" s="91" t="str">
        <f ca="1">IF(D4415="цвет",SUM(O4416:INDIRECT("N"&amp;R4415)),IF(SUM(E4415:N4415)=0,"",SUM(E4415:N4415)))</f>
        <v/>
      </c>
      <c r="P4415" s="68" t="s">
        <v>98</v>
      </c>
      <c r="Q4415" s="138">
        <f t="shared" si="136"/>
        <v>4112</v>
      </c>
      <c r="R4415" s="139">
        <f t="shared" ca="1" si="137"/>
        <v>4415</v>
      </c>
      <c r="S4415" s="69"/>
      <c r="T4415" s="76"/>
    </row>
    <row r="4416" spans="1:20" ht="17.25" thickBot="1">
      <c r="A4416" s="2"/>
      <c r="B4416" s="357" t="s">
        <v>1408</v>
      </c>
      <c r="C4416" s="75">
        <v>4113</v>
      </c>
      <c r="D4416" s="103" t="s">
        <v>9</v>
      </c>
      <c r="E4416" s="74" t="s">
        <v>17</v>
      </c>
      <c r="F4416" s="74" t="s">
        <v>18</v>
      </c>
      <c r="G4416" s="99" t="s">
        <v>19</v>
      </c>
      <c r="H4416" s="99" t="s">
        <v>23</v>
      </c>
      <c r="I4416" s="11"/>
      <c r="J4416" s="11"/>
      <c r="K4416" s="11"/>
      <c r="L4416" s="11"/>
      <c r="M4416" s="11"/>
      <c r="N4416" s="11"/>
      <c r="O4416" s="59">
        <f ca="1">IF(D4416="цвет",SUM(O4417:INDIRECT("N"&amp;R4416)),IF(SUM(E4416:N4416)=0,"",SUM(E4416:N4416)))</f>
        <v>0</v>
      </c>
      <c r="P4416" s="68">
        <v>3228</v>
      </c>
      <c r="Q4416" s="138">
        <f t="shared" si="136"/>
        <v>4113</v>
      </c>
      <c r="R4416" s="139">
        <f t="shared" ca="1" si="137"/>
        <v>4419</v>
      </c>
      <c r="S4416" s="85">
        <v>3228</v>
      </c>
      <c r="T4416" s="86">
        <f ca="1">O4416*S4416</f>
        <v>0</v>
      </c>
    </row>
    <row r="4417" spans="1:20" ht="16.5" customHeight="1" thickBot="1">
      <c r="A4417" s="2"/>
      <c r="B4417" s="357"/>
      <c r="C4417" s="75"/>
      <c r="D4417" s="46" t="s">
        <v>149</v>
      </c>
      <c r="E4417" s="79"/>
      <c r="F4417" s="79"/>
      <c r="G4417" s="354"/>
      <c r="H4417" s="354"/>
      <c r="I4417" s="79"/>
      <c r="J4417" s="79"/>
      <c r="K4417" s="79"/>
      <c r="L4417" s="79"/>
      <c r="M4417" s="79"/>
      <c r="N4417" s="79"/>
      <c r="O4417" s="91" t="str">
        <f ca="1">IF(D4417="цвет",SUM(O4418:INDIRECT("N"&amp;R4417)),IF(SUM(E4417:N4417)=0,"",SUM(E4417:N4417)))</f>
        <v/>
      </c>
      <c r="P4417" s="68" t="s">
        <v>98</v>
      </c>
      <c r="Q4417" s="138">
        <f t="shared" si="136"/>
        <v>4113</v>
      </c>
      <c r="R4417" s="139">
        <f t="shared" ca="1" si="137"/>
        <v>4419</v>
      </c>
      <c r="S4417" s="69"/>
      <c r="T4417" s="76"/>
    </row>
    <row r="4418" spans="1:20" ht="135" customHeight="1">
      <c r="A4418" s="2"/>
      <c r="B4418" s="357"/>
      <c r="C4418" s="75"/>
      <c r="D4418" s="359" t="s">
        <v>1414</v>
      </c>
      <c r="E4418" s="360"/>
      <c r="F4418" s="360"/>
      <c r="G4418" s="360"/>
      <c r="H4418" s="360"/>
      <c r="I4418" s="360"/>
      <c r="J4418" s="360"/>
      <c r="K4418" s="360"/>
      <c r="L4418" s="360"/>
      <c r="M4418" s="360"/>
      <c r="N4418" s="361"/>
      <c r="O4418" s="91" t="str">
        <f ca="1">IF(D4418="цвет",SUM(O4419:INDIRECT("N"&amp;R4418)),IF(SUM(E4418:N4418)=0,"",SUM(E4418:N4418)))</f>
        <v/>
      </c>
      <c r="P4418" s="68" t="s">
        <v>98</v>
      </c>
      <c r="Q4418" s="138">
        <f t="shared" si="136"/>
        <v>4113</v>
      </c>
      <c r="R4418" s="139">
        <f t="shared" ca="1" si="137"/>
        <v>4419</v>
      </c>
      <c r="S4418" s="69"/>
      <c r="T4418" s="76"/>
    </row>
    <row r="4419" spans="1:20" ht="17.45" customHeight="1" thickBot="1">
      <c r="A4419" s="2"/>
      <c r="B4419" s="358"/>
      <c r="C4419" s="77"/>
      <c r="D4419" s="362" t="str">
        <f>HYPERLINK("https://miamia.ru/search/index.php?q="&amp;Q4419&amp;"&amp;s=Поиск?utm_source=Excel&amp;utm_medium=Nalichie&amp;utm_content="&amp;Q4419&amp;"","Посмотреть большую фотографию на сайте")</f>
        <v>Посмотреть большую фотографию на сайте</v>
      </c>
      <c r="E4419" s="363"/>
      <c r="F4419" s="363"/>
      <c r="G4419" s="363"/>
      <c r="H4419" s="363"/>
      <c r="I4419" s="363"/>
      <c r="J4419" s="363"/>
      <c r="K4419" s="363"/>
      <c r="L4419" s="363"/>
      <c r="M4419" s="363"/>
      <c r="N4419" s="364"/>
      <c r="O4419" s="91" t="str">
        <f ca="1">IF(D4419="цвет",SUM(O4420:INDIRECT("N"&amp;R4419)),IF(SUM(E4419:N4419)=0,"",SUM(E4419:N4419)))</f>
        <v/>
      </c>
      <c r="P4419" s="68" t="s">
        <v>98</v>
      </c>
      <c r="Q4419" s="138">
        <f t="shared" si="136"/>
        <v>4113</v>
      </c>
      <c r="R4419" s="139">
        <f t="shared" ca="1" si="137"/>
        <v>4419</v>
      </c>
      <c r="S4419" s="69"/>
      <c r="T4419" s="76"/>
    </row>
    <row r="4420" spans="1:20" ht="17.25" thickBot="1">
      <c r="A4420" s="2"/>
      <c r="B4420" s="357" t="s">
        <v>1408</v>
      </c>
      <c r="C4420" s="75">
        <v>4114</v>
      </c>
      <c r="D4420" s="103" t="s">
        <v>9</v>
      </c>
      <c r="E4420" s="74" t="s">
        <v>17</v>
      </c>
      <c r="F4420" s="74" t="s">
        <v>18</v>
      </c>
      <c r="G4420" s="99" t="s">
        <v>19</v>
      </c>
      <c r="H4420" s="99" t="s">
        <v>23</v>
      </c>
      <c r="I4420" s="11"/>
      <c r="J4420" s="11"/>
      <c r="K4420" s="11"/>
      <c r="L4420" s="11"/>
      <c r="M4420" s="11"/>
      <c r="N4420" s="11"/>
      <c r="O4420" s="59">
        <f ca="1">IF(D4420="цвет",SUM(O4421:INDIRECT("N"&amp;R4420)),IF(SUM(E4420:N4420)=0,"",SUM(E4420:N4420)))</f>
        <v>0</v>
      </c>
      <c r="P4420" s="68">
        <v>3228</v>
      </c>
      <c r="Q4420" s="138">
        <f t="shared" si="136"/>
        <v>4114</v>
      </c>
      <c r="R4420" s="139">
        <f t="shared" ca="1" si="137"/>
        <v>4423</v>
      </c>
      <c r="S4420" s="85">
        <v>3228</v>
      </c>
      <c r="T4420" s="86">
        <f ca="1">O4420*S4420</f>
        <v>0</v>
      </c>
    </row>
    <row r="4421" spans="1:20" ht="16.5" customHeight="1" thickBot="1">
      <c r="A4421" s="2"/>
      <c r="B4421" s="357"/>
      <c r="C4421" s="75"/>
      <c r="D4421" s="46" t="s">
        <v>149</v>
      </c>
      <c r="E4421" s="353"/>
      <c r="F4421" s="354"/>
      <c r="G4421" s="354"/>
      <c r="H4421" s="354"/>
      <c r="I4421" s="79"/>
      <c r="J4421" s="79"/>
      <c r="K4421" s="79"/>
      <c r="L4421" s="79"/>
      <c r="M4421" s="79"/>
      <c r="N4421" s="79"/>
      <c r="O4421" s="91" t="str">
        <f ca="1">IF(D4421="цвет",SUM(O4422:INDIRECT("N"&amp;R4421)),IF(SUM(E4421:N4421)=0,"",SUM(E4421:N4421)))</f>
        <v/>
      </c>
      <c r="P4421" s="68" t="s">
        <v>98</v>
      </c>
      <c r="Q4421" s="138">
        <f t="shared" si="136"/>
        <v>4114</v>
      </c>
      <c r="R4421" s="139">
        <f t="shared" ca="1" si="137"/>
        <v>4423</v>
      </c>
      <c r="S4421" s="69"/>
      <c r="T4421" s="76"/>
    </row>
    <row r="4422" spans="1:20" ht="135" customHeight="1">
      <c r="A4422" s="2"/>
      <c r="B4422" s="357"/>
      <c r="C4422" s="75"/>
      <c r="D4422" s="359" t="s">
        <v>1413</v>
      </c>
      <c r="E4422" s="360"/>
      <c r="F4422" s="360"/>
      <c r="G4422" s="360"/>
      <c r="H4422" s="360"/>
      <c r="I4422" s="360"/>
      <c r="J4422" s="360"/>
      <c r="K4422" s="360"/>
      <c r="L4422" s="360"/>
      <c r="M4422" s="360"/>
      <c r="N4422" s="361"/>
      <c r="O4422" s="91" t="str">
        <f ca="1">IF(D4422="цвет",SUM(O4423:INDIRECT("N"&amp;R4422)),IF(SUM(E4422:N4422)=0,"",SUM(E4422:N4422)))</f>
        <v/>
      </c>
      <c r="P4422" s="68" t="s">
        <v>98</v>
      </c>
      <c r="Q4422" s="138">
        <f t="shared" si="136"/>
        <v>4114</v>
      </c>
      <c r="R4422" s="139">
        <f t="shared" ca="1" si="137"/>
        <v>4423</v>
      </c>
      <c r="S4422" s="69"/>
      <c r="T4422" s="76"/>
    </row>
    <row r="4423" spans="1:20" ht="17.45" customHeight="1" thickBot="1">
      <c r="A4423" s="2"/>
      <c r="B4423" s="358"/>
      <c r="C4423" s="77"/>
      <c r="D4423" s="362" t="str">
        <f>HYPERLINK("https://miamia.ru/search/index.php?q="&amp;Q4423&amp;"&amp;s=Поиск?utm_source=Excel&amp;utm_medium=Nalichie&amp;utm_content="&amp;Q4423&amp;"","Посмотреть большую фотографию на сайте")</f>
        <v>Посмотреть большую фотографию на сайте</v>
      </c>
      <c r="E4423" s="363"/>
      <c r="F4423" s="363"/>
      <c r="G4423" s="363"/>
      <c r="H4423" s="363"/>
      <c r="I4423" s="363"/>
      <c r="J4423" s="363"/>
      <c r="K4423" s="363"/>
      <c r="L4423" s="363"/>
      <c r="M4423" s="363"/>
      <c r="N4423" s="364"/>
      <c r="O4423" s="91" t="str">
        <f ca="1">IF(D4423="цвет",SUM(O4424:INDIRECT("N"&amp;R4423)),IF(SUM(E4423:N4423)=0,"",SUM(E4423:N4423)))</f>
        <v/>
      </c>
      <c r="P4423" s="68" t="s">
        <v>98</v>
      </c>
      <c r="Q4423" s="138">
        <f t="shared" si="136"/>
        <v>4114</v>
      </c>
      <c r="R4423" s="139">
        <f t="shared" ca="1" si="137"/>
        <v>4423</v>
      </c>
      <c r="S4423" s="69"/>
      <c r="T4423" s="76"/>
    </row>
    <row r="4424" spans="1:20" ht="17.25" thickBot="1">
      <c r="A4424" s="2"/>
      <c r="B4424" s="357" t="s">
        <v>1408</v>
      </c>
      <c r="C4424" s="75">
        <v>4116</v>
      </c>
      <c r="D4424" s="103" t="s">
        <v>9</v>
      </c>
      <c r="E4424" s="11" t="s">
        <v>11</v>
      </c>
      <c r="F4424" s="104" t="s">
        <v>12</v>
      </c>
      <c r="G4424" s="104" t="s">
        <v>13</v>
      </c>
      <c r="H4424" s="11" t="s">
        <v>14</v>
      </c>
      <c r="I4424" s="11" t="s">
        <v>15</v>
      </c>
      <c r="J4424" s="11" t="s">
        <v>16</v>
      </c>
      <c r="K4424" s="11" t="s">
        <v>21</v>
      </c>
      <c r="L4424" s="11" t="s">
        <v>22</v>
      </c>
      <c r="M4424" s="11"/>
      <c r="N4424" s="11"/>
      <c r="O4424" s="59">
        <f ca="1">IF(D4424="цвет",SUM(O4425:INDIRECT("N"&amp;R4424)),IF(SUM(E4424:N4424)=0,"",SUM(E4424:N4424)))</f>
        <v>0</v>
      </c>
      <c r="P4424" s="68">
        <v>4521</v>
      </c>
      <c r="Q4424" s="138">
        <f t="shared" si="136"/>
        <v>4116</v>
      </c>
      <c r="R4424" s="139">
        <f t="shared" ca="1" si="137"/>
        <v>4427</v>
      </c>
      <c r="S4424" s="85">
        <v>4521</v>
      </c>
      <c r="T4424" s="86">
        <f ca="1">O4424*S4424</f>
        <v>0</v>
      </c>
    </row>
    <row r="4425" spans="1:20" ht="16.5" customHeight="1" thickBot="1">
      <c r="A4425" s="2"/>
      <c r="B4425" s="357"/>
      <c r="C4425" s="75"/>
      <c r="D4425" s="46" t="s">
        <v>149</v>
      </c>
      <c r="E4425" s="79"/>
      <c r="F4425" s="79"/>
      <c r="G4425" s="79"/>
      <c r="H4425" s="79"/>
      <c r="I4425" s="79"/>
      <c r="J4425" s="354"/>
      <c r="K4425" s="79"/>
      <c r="L4425" s="79"/>
      <c r="M4425" s="79"/>
      <c r="N4425" s="79"/>
      <c r="O4425" s="91" t="str">
        <f ca="1">IF(D4425="цвет",SUM(O4426:INDIRECT("N"&amp;R4425)),IF(SUM(E4425:N4425)=0,"",SUM(E4425:N4425)))</f>
        <v/>
      </c>
      <c r="P4425" s="68" t="s">
        <v>98</v>
      </c>
      <c r="Q4425" s="138">
        <f t="shared" si="136"/>
        <v>4116</v>
      </c>
      <c r="R4425" s="139">
        <f t="shared" ca="1" si="137"/>
        <v>4427</v>
      </c>
      <c r="S4425" s="69"/>
      <c r="T4425" s="76"/>
    </row>
    <row r="4426" spans="1:20" ht="135" customHeight="1">
      <c r="A4426" s="2"/>
      <c r="B4426" s="357"/>
      <c r="C4426" s="75"/>
      <c r="D4426" s="359" t="s">
        <v>1411</v>
      </c>
      <c r="E4426" s="360"/>
      <c r="F4426" s="360"/>
      <c r="G4426" s="360"/>
      <c r="H4426" s="360"/>
      <c r="I4426" s="360"/>
      <c r="J4426" s="360"/>
      <c r="K4426" s="360"/>
      <c r="L4426" s="360"/>
      <c r="M4426" s="360"/>
      <c r="N4426" s="361"/>
      <c r="O4426" s="91" t="str">
        <f ca="1">IF(D4426="цвет",SUM(O4427:INDIRECT("N"&amp;R4426)),IF(SUM(E4426:N4426)=0,"",SUM(E4426:N4426)))</f>
        <v/>
      </c>
      <c r="P4426" s="68" t="s">
        <v>98</v>
      </c>
      <c r="Q4426" s="138">
        <f t="shared" si="136"/>
        <v>4116</v>
      </c>
      <c r="R4426" s="139">
        <f t="shared" ca="1" si="137"/>
        <v>4427</v>
      </c>
      <c r="S4426" s="69"/>
      <c r="T4426" s="76"/>
    </row>
    <row r="4427" spans="1:20" ht="17.45" customHeight="1" thickBot="1">
      <c r="A4427" s="2"/>
      <c r="B4427" s="358"/>
      <c r="C4427" s="77"/>
      <c r="D4427" s="362" t="str">
        <f>HYPERLINK("https://miamia.ru/search/index.php?q="&amp;Q4427&amp;"&amp;s=Поиск?utm_source=Excel&amp;utm_medium=Nalichie&amp;utm_content="&amp;Q4427&amp;"","Посмотреть большую фотографию на сайте")</f>
        <v>Посмотреть большую фотографию на сайте</v>
      </c>
      <c r="E4427" s="363"/>
      <c r="F4427" s="363"/>
      <c r="G4427" s="363"/>
      <c r="H4427" s="363"/>
      <c r="I4427" s="363"/>
      <c r="J4427" s="363"/>
      <c r="K4427" s="363"/>
      <c r="L4427" s="363"/>
      <c r="M4427" s="363"/>
      <c r="N4427" s="364"/>
      <c r="O4427" s="91" t="str">
        <f ca="1">IF(D4427="цвет",SUM(O4428:INDIRECT("N"&amp;R4427)),IF(SUM(E4427:N4427)=0,"",SUM(E4427:N4427)))</f>
        <v/>
      </c>
      <c r="P4427" s="68" t="s">
        <v>98</v>
      </c>
      <c r="Q4427" s="138">
        <f t="shared" ref="Q4427:Q4490" si="138">IF(C4427&lt;&gt;0,C4427,Q4426)</f>
        <v>4116</v>
      </c>
      <c r="R4427" s="139">
        <f t="shared" ref="R4427:R4490" ca="1" si="139">IF(D4427="Посмотреть большую фотографию на сайте",CELL("строка",O4427),R4428)</f>
        <v>4427</v>
      </c>
      <c r="S4427" s="69"/>
      <c r="T4427" s="76"/>
    </row>
    <row r="4428" spans="1:20" ht="17.25" thickBot="1">
      <c r="A4428" s="2"/>
      <c r="B4428" s="357" t="s">
        <v>1408</v>
      </c>
      <c r="C4428" s="75">
        <v>4118</v>
      </c>
      <c r="D4428" s="103" t="s">
        <v>9</v>
      </c>
      <c r="E4428" s="104" t="s">
        <v>13</v>
      </c>
      <c r="F4428" s="11" t="s">
        <v>14</v>
      </c>
      <c r="G4428" s="11" t="s">
        <v>15</v>
      </c>
      <c r="H4428" s="11" t="s">
        <v>16</v>
      </c>
      <c r="I4428" s="11" t="s">
        <v>21</v>
      </c>
      <c r="J4428" s="11" t="s">
        <v>22</v>
      </c>
      <c r="K4428" s="11"/>
      <c r="L4428" s="11"/>
      <c r="M4428" s="11"/>
      <c r="N4428" s="11"/>
      <c r="O4428" s="59">
        <f ca="1">IF(D4428="цвет",SUM(O4429:INDIRECT("N"&amp;R4428)),IF(SUM(E4428:N4428)=0,"",SUM(E4428:N4428)))</f>
        <v>0</v>
      </c>
      <c r="P4428" s="68">
        <v>2970</v>
      </c>
      <c r="Q4428" s="138">
        <f t="shared" si="138"/>
        <v>4118</v>
      </c>
      <c r="R4428" s="139">
        <f t="shared" ca="1" si="139"/>
        <v>4431</v>
      </c>
      <c r="S4428" s="85">
        <v>2970</v>
      </c>
      <c r="T4428" s="86">
        <f ca="1">O4428*S4428</f>
        <v>0</v>
      </c>
    </row>
    <row r="4429" spans="1:20" ht="16.5" customHeight="1" thickBot="1">
      <c r="A4429" s="2"/>
      <c r="B4429" s="357"/>
      <c r="C4429" s="75"/>
      <c r="D4429" s="46" t="s">
        <v>149</v>
      </c>
      <c r="E4429" s="79"/>
      <c r="F4429" s="353"/>
      <c r="G4429" s="354"/>
      <c r="H4429" s="354"/>
      <c r="I4429" s="354"/>
      <c r="J4429" s="354"/>
      <c r="K4429" s="79"/>
      <c r="L4429" s="79"/>
      <c r="M4429" s="79"/>
      <c r="N4429" s="79"/>
      <c r="O4429" s="91" t="str">
        <f ca="1">IF(D4429="цвет",SUM(O4430:INDIRECT("N"&amp;R4429)),IF(SUM(E4429:N4429)=0,"",SUM(E4429:N4429)))</f>
        <v/>
      </c>
      <c r="P4429" s="68" t="s">
        <v>98</v>
      </c>
      <c r="Q4429" s="138">
        <f t="shared" si="138"/>
        <v>4118</v>
      </c>
      <c r="R4429" s="139">
        <f t="shared" ca="1" si="139"/>
        <v>4431</v>
      </c>
      <c r="S4429" s="69"/>
      <c r="T4429" s="76"/>
    </row>
    <row r="4430" spans="1:20" ht="135" customHeight="1">
      <c r="A4430" s="2"/>
      <c r="B4430" s="357"/>
      <c r="C4430" s="75"/>
      <c r="D4430" s="359" t="s">
        <v>1412</v>
      </c>
      <c r="E4430" s="360"/>
      <c r="F4430" s="360"/>
      <c r="G4430" s="360"/>
      <c r="H4430" s="360"/>
      <c r="I4430" s="360"/>
      <c r="J4430" s="360"/>
      <c r="K4430" s="360"/>
      <c r="L4430" s="360"/>
      <c r="M4430" s="360"/>
      <c r="N4430" s="361"/>
      <c r="O4430" s="91" t="str">
        <f ca="1">IF(D4430="цвет",SUM(O4431:INDIRECT("N"&amp;R4430)),IF(SUM(E4430:N4430)=0,"",SUM(E4430:N4430)))</f>
        <v/>
      </c>
      <c r="P4430" s="68" t="s">
        <v>98</v>
      </c>
      <c r="Q4430" s="138">
        <f t="shared" si="138"/>
        <v>4118</v>
      </c>
      <c r="R4430" s="139">
        <f t="shared" ca="1" si="139"/>
        <v>4431</v>
      </c>
      <c r="S4430" s="69"/>
      <c r="T4430" s="76"/>
    </row>
    <row r="4431" spans="1:20" ht="17.45" customHeight="1" thickBot="1">
      <c r="A4431" s="2"/>
      <c r="B4431" s="358"/>
      <c r="C4431" s="77"/>
      <c r="D4431" s="362" t="str">
        <f>HYPERLINK("https://miamia.ru/search/index.php?q="&amp;Q4431&amp;"&amp;s=Поиск?utm_source=Excel&amp;utm_medium=Nalichie&amp;utm_content="&amp;Q4431&amp;"","Посмотреть большую фотографию на сайте")</f>
        <v>Посмотреть большую фотографию на сайте</v>
      </c>
      <c r="E4431" s="363"/>
      <c r="F4431" s="363"/>
      <c r="G4431" s="363"/>
      <c r="H4431" s="363"/>
      <c r="I4431" s="363"/>
      <c r="J4431" s="363"/>
      <c r="K4431" s="363"/>
      <c r="L4431" s="363"/>
      <c r="M4431" s="363"/>
      <c r="N4431" s="364"/>
      <c r="O4431" s="91" t="str">
        <f ca="1">IF(D4431="цвет",SUM(O4432:INDIRECT("N"&amp;R4431)),IF(SUM(E4431:N4431)=0,"",SUM(E4431:N4431)))</f>
        <v/>
      </c>
      <c r="P4431" s="68" t="s">
        <v>98</v>
      </c>
      <c r="Q4431" s="138">
        <f t="shared" si="138"/>
        <v>4118</v>
      </c>
      <c r="R4431" s="139">
        <f t="shared" ca="1" si="139"/>
        <v>4431</v>
      </c>
      <c r="S4431" s="69"/>
      <c r="T4431" s="76"/>
    </row>
    <row r="4432" spans="1:20" ht="17.25" thickBot="1">
      <c r="A4432" s="2"/>
      <c r="B4432" s="357" t="s">
        <v>1408</v>
      </c>
      <c r="C4432" s="75">
        <v>4119</v>
      </c>
      <c r="D4432" s="103" t="s">
        <v>9</v>
      </c>
      <c r="E4432" s="74" t="s">
        <v>17</v>
      </c>
      <c r="F4432" s="74" t="s">
        <v>18</v>
      </c>
      <c r="G4432" s="99" t="s">
        <v>19</v>
      </c>
      <c r="H4432" s="99" t="s">
        <v>23</v>
      </c>
      <c r="I4432" s="11"/>
      <c r="J4432" s="11"/>
      <c r="K4432" s="11"/>
      <c r="L4432" s="11"/>
      <c r="M4432" s="11"/>
      <c r="N4432" s="11"/>
      <c r="O4432" s="59">
        <f ca="1">IF(D4432="цвет",SUM(O4433:INDIRECT("N"&amp;R4432)),IF(SUM(E4432:N4432)=0,"",SUM(E4432:N4432)))</f>
        <v>0</v>
      </c>
      <c r="P4432" s="68">
        <v>3874</v>
      </c>
      <c r="Q4432" s="138">
        <f t="shared" si="138"/>
        <v>4119</v>
      </c>
      <c r="R4432" s="139">
        <f t="shared" ca="1" si="139"/>
        <v>4435</v>
      </c>
      <c r="S4432" s="85">
        <v>3874</v>
      </c>
      <c r="T4432" s="86">
        <f ca="1">O4432*S4432</f>
        <v>0</v>
      </c>
    </row>
    <row r="4433" spans="1:20" ht="16.5" customHeight="1" thickBot="1">
      <c r="A4433" s="2"/>
      <c r="B4433" s="357"/>
      <c r="C4433" s="75"/>
      <c r="D4433" s="46" t="s">
        <v>149</v>
      </c>
      <c r="E4433" s="79"/>
      <c r="F4433" s="354"/>
      <c r="G4433" s="354"/>
      <c r="H4433" s="354"/>
      <c r="I4433" s="79"/>
      <c r="J4433" s="79"/>
      <c r="K4433" s="79"/>
      <c r="L4433" s="79"/>
      <c r="M4433" s="79"/>
      <c r="N4433" s="79"/>
      <c r="O4433" s="91" t="str">
        <f ca="1">IF(D4433="цвет",SUM(O4434:INDIRECT("N"&amp;R4433)),IF(SUM(E4433:N4433)=0,"",SUM(E4433:N4433)))</f>
        <v/>
      </c>
      <c r="P4433" s="68" t="s">
        <v>98</v>
      </c>
      <c r="Q4433" s="138">
        <f t="shared" si="138"/>
        <v>4119</v>
      </c>
      <c r="R4433" s="139">
        <f t="shared" ca="1" si="139"/>
        <v>4435</v>
      </c>
      <c r="S4433" s="69"/>
      <c r="T4433" s="76"/>
    </row>
    <row r="4434" spans="1:20" ht="135" customHeight="1">
      <c r="A4434" s="2"/>
      <c r="B4434" s="357"/>
      <c r="C4434" s="75"/>
      <c r="D4434" s="359" t="s">
        <v>1415</v>
      </c>
      <c r="E4434" s="360"/>
      <c r="F4434" s="360"/>
      <c r="G4434" s="360"/>
      <c r="H4434" s="360"/>
      <c r="I4434" s="360"/>
      <c r="J4434" s="360"/>
      <c r="K4434" s="360"/>
      <c r="L4434" s="360"/>
      <c r="M4434" s="360"/>
      <c r="N4434" s="361"/>
      <c r="O4434" s="91" t="str">
        <f ca="1">IF(D4434="цвет",SUM(O4435:INDIRECT("N"&amp;R4434)),IF(SUM(E4434:N4434)=0,"",SUM(E4434:N4434)))</f>
        <v/>
      </c>
      <c r="P4434" s="68" t="s">
        <v>98</v>
      </c>
      <c r="Q4434" s="138">
        <f t="shared" si="138"/>
        <v>4119</v>
      </c>
      <c r="R4434" s="139">
        <f t="shared" ca="1" si="139"/>
        <v>4435</v>
      </c>
      <c r="S4434" s="69"/>
      <c r="T4434" s="76"/>
    </row>
    <row r="4435" spans="1:20" ht="17.45" customHeight="1" thickBot="1">
      <c r="A4435" s="2"/>
      <c r="B4435" s="358"/>
      <c r="C4435" s="77"/>
      <c r="D4435" s="362" t="str">
        <f>HYPERLINK("https://miamia.ru/search/index.php?q="&amp;Q4435&amp;"&amp;s=Поиск?utm_source=Excel&amp;utm_medium=Nalichie&amp;utm_content="&amp;Q4435&amp;"","Посмотреть большую фотографию на сайте")</f>
        <v>Посмотреть большую фотографию на сайте</v>
      </c>
      <c r="E4435" s="363"/>
      <c r="F4435" s="363"/>
      <c r="G4435" s="363"/>
      <c r="H4435" s="363"/>
      <c r="I4435" s="363"/>
      <c r="J4435" s="363"/>
      <c r="K4435" s="363"/>
      <c r="L4435" s="363"/>
      <c r="M4435" s="363"/>
      <c r="N4435" s="364"/>
      <c r="O4435" s="91" t="str">
        <f ca="1">IF(D4435="цвет",SUM(O4436:INDIRECT("N"&amp;R4435)),IF(SUM(E4435:N4435)=0,"",SUM(E4435:N4435)))</f>
        <v/>
      </c>
      <c r="P4435" s="68" t="s">
        <v>98</v>
      </c>
      <c r="Q4435" s="138">
        <f t="shared" si="138"/>
        <v>4119</v>
      </c>
      <c r="R4435" s="139">
        <f t="shared" ca="1" si="139"/>
        <v>4435</v>
      </c>
      <c r="S4435" s="69"/>
      <c r="T4435" s="76"/>
    </row>
    <row r="4436" spans="1:20" ht="23.1" customHeight="1" thickBot="1">
      <c r="A4436" s="2"/>
      <c r="B4436" s="28" t="s">
        <v>224</v>
      </c>
      <c r="C4436" s="29"/>
      <c r="D4436" s="30"/>
      <c r="E4436" s="31"/>
      <c r="F4436" s="31"/>
      <c r="G4436" s="31"/>
      <c r="H4436" s="31"/>
      <c r="I4436" s="31"/>
      <c r="J4436" s="31"/>
      <c r="K4436" s="31"/>
      <c r="L4436" s="31"/>
      <c r="M4436" s="31"/>
      <c r="N4436" s="32"/>
      <c r="O4436" s="91" t="str">
        <f ca="1">IF(D4436="цвет",SUM(O4437:INDIRECT("N"&amp;R4436)),IF(SUM(E4436:N4436)=0,"",SUM(E4436:N4436)))</f>
        <v/>
      </c>
      <c r="P4436" s="68" t="s">
        <v>98</v>
      </c>
      <c r="Q4436" s="138">
        <f t="shared" si="138"/>
        <v>4119</v>
      </c>
      <c r="R4436" s="139">
        <f t="shared" ca="1" si="139"/>
        <v>4441</v>
      </c>
    </row>
    <row r="4437" spans="1:20" ht="17.25" thickBot="1">
      <c r="A4437" s="2"/>
      <c r="B4437" s="356" t="s">
        <v>222</v>
      </c>
      <c r="C4437" s="83">
        <v>5040</v>
      </c>
      <c r="D4437" s="84" t="s">
        <v>9</v>
      </c>
      <c r="E4437" s="73" t="s">
        <v>10</v>
      </c>
      <c r="F4437" s="73" t="s">
        <v>11</v>
      </c>
      <c r="G4437" s="6" t="s">
        <v>12</v>
      </c>
      <c r="H4437" s="6" t="s">
        <v>13</v>
      </c>
      <c r="I4437" s="73" t="s">
        <v>14</v>
      </c>
      <c r="J4437" s="73" t="s">
        <v>15</v>
      </c>
      <c r="K4437" s="73" t="s">
        <v>16</v>
      </c>
      <c r="L4437" s="73"/>
      <c r="M4437" s="73"/>
      <c r="N4437" s="73"/>
      <c r="O4437" s="59">
        <f ca="1">IF(D4437="цвет",SUM(O4438:INDIRECT("N"&amp;R4437)),IF(SUM(E4437:N4437)=0,"",SUM(E4437:N4437)))</f>
        <v>0</v>
      </c>
      <c r="P4437" s="68">
        <v>2582</v>
      </c>
      <c r="Q4437" s="138">
        <f t="shared" si="138"/>
        <v>5040</v>
      </c>
      <c r="R4437" s="139">
        <f t="shared" ca="1" si="139"/>
        <v>4441</v>
      </c>
      <c r="S4437" s="85">
        <v>2582</v>
      </c>
      <c r="T4437" s="86">
        <f ca="1">O4437*S4437</f>
        <v>0</v>
      </c>
    </row>
    <row r="4438" spans="1:20" ht="17.25" thickBot="1">
      <c r="A4438" s="2"/>
      <c r="B4438" s="357"/>
      <c r="C4438" s="75"/>
      <c r="D4438" s="5" t="s">
        <v>27</v>
      </c>
      <c r="E4438" s="7"/>
      <c r="F4438" s="351"/>
      <c r="G4438" s="351"/>
      <c r="H4438" s="351"/>
      <c r="I4438" s="351"/>
      <c r="J4438" s="351"/>
      <c r="K4438" s="351"/>
      <c r="L4438" s="7"/>
      <c r="M4438" s="7"/>
      <c r="N4438" s="7"/>
      <c r="O4438" s="91" t="str">
        <f ca="1">IF(D4438="цвет",SUM(O4439:INDIRECT("N"&amp;R4438)),IF(SUM(E4438:N4438)=0,"",SUM(E4438:N4438)))</f>
        <v/>
      </c>
      <c r="P4438" s="68" t="s">
        <v>98</v>
      </c>
      <c r="Q4438" s="55">
        <f t="shared" si="138"/>
        <v>5040</v>
      </c>
      <c r="R4438" s="70">
        <f t="shared" ca="1" si="139"/>
        <v>4441</v>
      </c>
      <c r="S4438" s="69"/>
      <c r="T4438" s="76"/>
    </row>
    <row r="4439" spans="1:20" ht="17.25" thickBot="1">
      <c r="A4439" s="2"/>
      <c r="B4439" s="357"/>
      <c r="C4439" s="75"/>
      <c r="D4439" s="5" t="s">
        <v>36</v>
      </c>
      <c r="E4439" s="7"/>
      <c r="F4439" s="351"/>
      <c r="G4439" s="351"/>
      <c r="H4439" s="351"/>
      <c r="I4439" s="351"/>
      <c r="J4439" s="351"/>
      <c r="K4439" s="181"/>
      <c r="L4439" s="7"/>
      <c r="M4439" s="7"/>
      <c r="N4439" s="7"/>
      <c r="O4439" s="91" t="str">
        <f ca="1">IF(D4439="цвет",SUM(O4440:INDIRECT("N"&amp;R4439)),IF(SUM(E4439:N4439)=0,"",SUM(E4439:N4439)))</f>
        <v/>
      </c>
      <c r="P4439" s="68" t="s">
        <v>98</v>
      </c>
      <c r="Q4439" s="55">
        <f t="shared" si="138"/>
        <v>5040</v>
      </c>
      <c r="R4439" s="70">
        <f t="shared" ca="1" si="139"/>
        <v>4441</v>
      </c>
      <c r="S4439" s="69"/>
      <c r="T4439" s="76"/>
    </row>
    <row r="4440" spans="1:20" ht="117.75" customHeight="1">
      <c r="A4440" s="2"/>
      <c r="B4440" s="357"/>
      <c r="C4440" s="75"/>
      <c r="D4440" s="359" t="s">
        <v>448</v>
      </c>
      <c r="E4440" s="360"/>
      <c r="F4440" s="360"/>
      <c r="G4440" s="360"/>
      <c r="H4440" s="360"/>
      <c r="I4440" s="360"/>
      <c r="J4440" s="360"/>
      <c r="K4440" s="360"/>
      <c r="L4440" s="360"/>
      <c r="M4440" s="360"/>
      <c r="N4440" s="361"/>
      <c r="O4440" s="91" t="str">
        <f ca="1">IF(D4440="цвет",SUM(O4441:INDIRECT("N"&amp;R4440)),IF(SUM(E4440:N4440)=0,"",SUM(E4440:N4440)))</f>
        <v/>
      </c>
      <c r="P4440" s="68" t="s">
        <v>98</v>
      </c>
      <c r="Q4440" s="55">
        <f t="shared" si="138"/>
        <v>5040</v>
      </c>
      <c r="R4440" s="70">
        <f t="shared" ca="1" si="139"/>
        <v>4441</v>
      </c>
      <c r="S4440" s="69"/>
      <c r="T4440" s="76"/>
    </row>
    <row r="4441" spans="1:20" ht="17.45" customHeight="1" thickBot="1">
      <c r="A4441" s="2"/>
      <c r="B4441" s="358"/>
      <c r="C4441" s="77"/>
      <c r="D4441" s="362" t="str">
        <f>HYPERLINK("https://miamia.ru/search/index.php?q="&amp;Q4441&amp;"&amp;s=Поиск?utm_source=Excel&amp;utm_medium=Nalichie&amp;utm_content="&amp;Q4441&amp;"","Посмотреть большую фотографию на сайте")</f>
        <v>Посмотреть большую фотографию на сайте</v>
      </c>
      <c r="E4441" s="363"/>
      <c r="F4441" s="363"/>
      <c r="G4441" s="363"/>
      <c r="H4441" s="363"/>
      <c r="I4441" s="363"/>
      <c r="J4441" s="363"/>
      <c r="K4441" s="363"/>
      <c r="L4441" s="363"/>
      <c r="M4441" s="363"/>
      <c r="N4441" s="364"/>
      <c r="O4441" s="91" t="str">
        <f ca="1">IF(D4441="цвет",SUM(O4442:INDIRECT("N"&amp;R4441)),IF(SUM(E4441:N4441)=0,"",SUM(E4441:N4441)))</f>
        <v/>
      </c>
      <c r="P4441" s="68" t="s">
        <v>98</v>
      </c>
      <c r="Q4441" s="55">
        <f t="shared" si="138"/>
        <v>5040</v>
      </c>
      <c r="R4441" s="70">
        <f t="shared" ca="1" si="139"/>
        <v>4441</v>
      </c>
      <c r="S4441" s="69"/>
      <c r="T4441" s="76"/>
    </row>
    <row r="4442" spans="1:20" ht="17.25" thickBot="1">
      <c r="A4442" s="2"/>
      <c r="B4442" s="356" t="s">
        <v>222</v>
      </c>
      <c r="C4442" s="83">
        <v>5041</v>
      </c>
      <c r="D4442" s="98" t="s">
        <v>9</v>
      </c>
      <c r="E4442" s="99" t="s">
        <v>10</v>
      </c>
      <c r="F4442" s="99" t="s">
        <v>11</v>
      </c>
      <c r="G4442" s="74" t="s">
        <v>12</v>
      </c>
      <c r="H4442" s="74" t="s">
        <v>13</v>
      </c>
      <c r="I4442" s="99" t="s">
        <v>14</v>
      </c>
      <c r="J4442" s="99" t="s">
        <v>15</v>
      </c>
      <c r="K4442" s="99" t="s">
        <v>16</v>
      </c>
      <c r="L4442" s="99"/>
      <c r="M4442" s="99"/>
      <c r="N4442" s="99"/>
      <c r="O4442" s="59">
        <f ca="1">IF(D4442="цвет",SUM(O4443:INDIRECT("N"&amp;R4442)),IF(SUM(E4442:N4442)=0,"",SUM(E4442:N4442)))</f>
        <v>0</v>
      </c>
      <c r="P4442" s="68">
        <v>2582</v>
      </c>
      <c r="Q4442" s="55">
        <f t="shared" si="138"/>
        <v>5041</v>
      </c>
      <c r="R4442" s="70">
        <f t="shared" ca="1" si="139"/>
        <v>4446</v>
      </c>
      <c r="S4442" s="85">
        <v>2582</v>
      </c>
      <c r="T4442" s="86">
        <f ca="1">O4442*S4442</f>
        <v>0</v>
      </c>
    </row>
    <row r="4443" spans="1:20" ht="17.25" thickBot="1">
      <c r="A4443" s="2"/>
      <c r="B4443" s="357"/>
      <c r="C4443" s="75"/>
      <c r="D4443" s="5" t="s">
        <v>27</v>
      </c>
      <c r="E4443" s="7"/>
      <c r="F4443" s="181"/>
      <c r="G4443" s="7"/>
      <c r="H4443" s="7"/>
      <c r="I4443" s="351"/>
      <c r="J4443" s="351"/>
      <c r="K4443" s="7"/>
      <c r="L4443" s="7"/>
      <c r="M4443" s="7"/>
      <c r="N4443" s="7"/>
      <c r="O4443" s="91" t="str">
        <f ca="1">IF(D4443="цвет",SUM(O4444:INDIRECT("N"&amp;R4443)),IF(SUM(E4443:N4443)=0,"",SUM(E4443:N4443)))</f>
        <v/>
      </c>
      <c r="P4443" s="68" t="s">
        <v>98</v>
      </c>
      <c r="Q4443" s="55">
        <f t="shared" si="138"/>
        <v>5041</v>
      </c>
      <c r="R4443" s="70">
        <f t="shared" ca="1" si="139"/>
        <v>4446</v>
      </c>
      <c r="S4443" s="69"/>
      <c r="T4443" s="76"/>
    </row>
    <row r="4444" spans="1:20" ht="17.25" thickBot="1">
      <c r="A4444" s="2"/>
      <c r="B4444" s="357"/>
      <c r="C4444" s="75"/>
      <c r="D4444" s="5" t="s">
        <v>36</v>
      </c>
      <c r="E4444" s="7"/>
      <c r="F4444" s="7"/>
      <c r="G4444" s="7"/>
      <c r="H4444" s="7"/>
      <c r="I4444" s="7"/>
      <c r="J4444" s="7"/>
      <c r="K4444" s="7"/>
      <c r="L4444" s="7"/>
      <c r="M4444" s="7"/>
      <c r="N4444" s="7"/>
      <c r="O4444" s="91" t="str">
        <f ca="1">IF(D4444="цвет",SUM(O4445:INDIRECT("N"&amp;R4444)),IF(SUM(E4444:N4444)=0,"",SUM(E4444:N4444)))</f>
        <v/>
      </c>
      <c r="P4444" s="68" t="s">
        <v>98</v>
      </c>
      <c r="Q4444" s="55">
        <f t="shared" si="138"/>
        <v>5041</v>
      </c>
      <c r="R4444" s="70">
        <f t="shared" ca="1" si="139"/>
        <v>4446</v>
      </c>
      <c r="S4444" s="69"/>
      <c r="T4444" s="76"/>
    </row>
    <row r="4445" spans="1:20" ht="117.75" customHeight="1">
      <c r="A4445" s="2"/>
      <c r="B4445" s="357"/>
      <c r="C4445" s="75"/>
      <c r="D4445" s="359" t="s">
        <v>397</v>
      </c>
      <c r="E4445" s="360"/>
      <c r="F4445" s="360"/>
      <c r="G4445" s="360"/>
      <c r="H4445" s="360"/>
      <c r="I4445" s="360"/>
      <c r="J4445" s="360"/>
      <c r="K4445" s="360"/>
      <c r="L4445" s="360"/>
      <c r="M4445" s="360"/>
      <c r="N4445" s="361"/>
      <c r="O4445" s="91" t="str">
        <f ca="1">IF(D4445="цвет",SUM(O4446:INDIRECT("N"&amp;R4445)),IF(SUM(E4445:N4445)=0,"",SUM(E4445:N4445)))</f>
        <v/>
      </c>
      <c r="P4445" s="68" t="s">
        <v>98</v>
      </c>
      <c r="Q4445" s="55">
        <f t="shared" si="138"/>
        <v>5041</v>
      </c>
      <c r="R4445" s="70">
        <f t="shared" ca="1" si="139"/>
        <v>4446</v>
      </c>
      <c r="S4445" s="69"/>
      <c r="T4445" s="76"/>
    </row>
    <row r="4446" spans="1:20" ht="17.45" customHeight="1" thickBot="1">
      <c r="A4446" s="2"/>
      <c r="B4446" s="358"/>
      <c r="C4446" s="77"/>
      <c r="D4446" s="362" t="str">
        <f>HYPERLINK("https://miamia.ru/search/index.php?q="&amp;Q4446&amp;"&amp;s=Поиск?utm_source=Excel&amp;utm_medium=Nalichie&amp;utm_content="&amp;Q4446&amp;"","Посмотреть большую фотографию на сайте")</f>
        <v>Посмотреть большую фотографию на сайте</v>
      </c>
      <c r="E4446" s="363"/>
      <c r="F4446" s="363"/>
      <c r="G4446" s="363"/>
      <c r="H4446" s="363"/>
      <c r="I4446" s="363"/>
      <c r="J4446" s="363"/>
      <c r="K4446" s="363"/>
      <c r="L4446" s="363"/>
      <c r="M4446" s="363"/>
      <c r="N4446" s="364"/>
      <c r="O4446" s="91" t="str">
        <f ca="1">IF(D4446="цвет",SUM(O4447:INDIRECT("N"&amp;R4446)),IF(SUM(E4446:N4446)=0,"",SUM(E4446:N4446)))</f>
        <v/>
      </c>
      <c r="P4446" s="68" t="s">
        <v>98</v>
      </c>
      <c r="Q4446" s="55">
        <f t="shared" si="138"/>
        <v>5041</v>
      </c>
      <c r="R4446" s="70">
        <f t="shared" ca="1" si="139"/>
        <v>4446</v>
      </c>
      <c r="S4446" s="69"/>
      <c r="T4446" s="76"/>
    </row>
    <row r="4447" spans="1:20" ht="17.25" thickBot="1">
      <c r="A4447" s="2"/>
      <c r="B4447" s="356" t="s">
        <v>222</v>
      </c>
      <c r="C4447" s="83">
        <v>5042</v>
      </c>
      <c r="D4447" s="98" t="s">
        <v>9</v>
      </c>
      <c r="E4447" s="99" t="s">
        <v>10</v>
      </c>
      <c r="F4447" s="99" t="s">
        <v>11</v>
      </c>
      <c r="G4447" s="74" t="s">
        <v>12</v>
      </c>
      <c r="H4447" s="74" t="s">
        <v>13</v>
      </c>
      <c r="I4447" s="99" t="s">
        <v>14</v>
      </c>
      <c r="J4447" s="99" t="s">
        <v>15</v>
      </c>
      <c r="K4447" s="99" t="s">
        <v>16</v>
      </c>
      <c r="L4447" s="99"/>
      <c r="M4447" s="99"/>
      <c r="N4447" s="99"/>
      <c r="O4447" s="59">
        <f ca="1">IF(D4447="цвет",SUM(O4448:INDIRECT("N"&amp;R4447)),IF(SUM(E4447:N4447)=0,"",SUM(E4447:N4447)))</f>
        <v>0</v>
      </c>
      <c r="P4447" s="68">
        <v>2582</v>
      </c>
      <c r="Q4447" s="55">
        <f t="shared" si="138"/>
        <v>5042</v>
      </c>
      <c r="R4447" s="70">
        <f t="shared" ca="1" si="139"/>
        <v>4451</v>
      </c>
      <c r="S4447" s="85">
        <v>2582</v>
      </c>
      <c r="T4447" s="86">
        <f ca="1">O4447*S4447</f>
        <v>0</v>
      </c>
    </row>
    <row r="4448" spans="1:20" ht="17.25" thickBot="1">
      <c r="A4448" s="2"/>
      <c r="B4448" s="357"/>
      <c r="C4448" s="75"/>
      <c r="D4448" s="5" t="s">
        <v>27</v>
      </c>
      <c r="E4448" s="7"/>
      <c r="F4448" s="7"/>
      <c r="G4448" s="7"/>
      <c r="H4448" s="7"/>
      <c r="I4448" s="351"/>
      <c r="J4448" s="351"/>
      <c r="K4448" s="351"/>
      <c r="L4448" s="7"/>
      <c r="M4448" s="7"/>
      <c r="N4448" s="7"/>
      <c r="O4448" s="91" t="str">
        <f ca="1">IF(D4448="цвет",SUM(O4449:INDIRECT("N"&amp;R4448)),IF(SUM(E4448:N4448)=0,"",SUM(E4448:N4448)))</f>
        <v/>
      </c>
      <c r="P4448" s="68" t="s">
        <v>98</v>
      </c>
      <c r="Q4448" s="55">
        <f t="shared" si="138"/>
        <v>5042</v>
      </c>
      <c r="R4448" s="70">
        <f t="shared" ca="1" si="139"/>
        <v>4451</v>
      </c>
      <c r="S4448" s="69"/>
      <c r="T4448" s="76"/>
    </row>
    <row r="4449" spans="1:20" ht="17.25" thickBot="1">
      <c r="A4449" s="2"/>
      <c r="B4449" s="357"/>
      <c r="C4449" s="75"/>
      <c r="D4449" s="5" t="s">
        <v>36</v>
      </c>
      <c r="E4449" s="7"/>
      <c r="F4449" s="7"/>
      <c r="G4449" s="7"/>
      <c r="H4449" s="7"/>
      <c r="I4449" s="7"/>
      <c r="J4449" s="7"/>
      <c r="K4449" s="7"/>
      <c r="L4449" s="7"/>
      <c r="M4449" s="7"/>
      <c r="N4449" s="7"/>
      <c r="O4449" s="91" t="str">
        <f ca="1">IF(D4449="цвет",SUM(O4450:INDIRECT("N"&amp;R4449)),IF(SUM(E4449:N4449)=0,"",SUM(E4449:N4449)))</f>
        <v/>
      </c>
      <c r="P4449" s="68" t="s">
        <v>98</v>
      </c>
      <c r="Q4449" s="55">
        <f t="shared" si="138"/>
        <v>5042</v>
      </c>
      <c r="R4449" s="70">
        <f t="shared" ca="1" si="139"/>
        <v>4451</v>
      </c>
      <c r="S4449" s="69"/>
      <c r="T4449" s="76"/>
    </row>
    <row r="4450" spans="1:20" ht="117.75" customHeight="1">
      <c r="A4450" s="2"/>
      <c r="B4450" s="357"/>
      <c r="C4450" s="75"/>
      <c r="D4450" s="359" t="s">
        <v>398</v>
      </c>
      <c r="E4450" s="360"/>
      <c r="F4450" s="360"/>
      <c r="G4450" s="360"/>
      <c r="H4450" s="360"/>
      <c r="I4450" s="360"/>
      <c r="J4450" s="360"/>
      <c r="K4450" s="360"/>
      <c r="L4450" s="360"/>
      <c r="M4450" s="360"/>
      <c r="N4450" s="361"/>
      <c r="O4450" s="91" t="str">
        <f ca="1">IF(D4450="цвет",SUM(O4451:INDIRECT("N"&amp;R4450)),IF(SUM(E4450:N4450)=0,"",SUM(E4450:N4450)))</f>
        <v/>
      </c>
      <c r="P4450" s="68" t="s">
        <v>98</v>
      </c>
      <c r="Q4450" s="55">
        <f t="shared" si="138"/>
        <v>5042</v>
      </c>
      <c r="R4450" s="70">
        <f t="shared" ca="1" si="139"/>
        <v>4451</v>
      </c>
      <c r="S4450" s="69"/>
      <c r="T4450" s="76"/>
    </row>
    <row r="4451" spans="1:20" ht="17.45" customHeight="1" thickBot="1">
      <c r="A4451" s="2"/>
      <c r="B4451" s="358"/>
      <c r="C4451" s="77"/>
      <c r="D4451" s="362" t="str">
        <f>HYPERLINK("https://miamia.ru/search/index.php?q="&amp;Q4451&amp;"&amp;s=Поиск?utm_source=Excel&amp;utm_medium=Nalichie&amp;utm_content="&amp;Q4451&amp;"","Посмотреть большую фотографию на сайте")</f>
        <v>Посмотреть большую фотографию на сайте</v>
      </c>
      <c r="E4451" s="363"/>
      <c r="F4451" s="363"/>
      <c r="G4451" s="363"/>
      <c r="H4451" s="363"/>
      <c r="I4451" s="363"/>
      <c r="J4451" s="363"/>
      <c r="K4451" s="363"/>
      <c r="L4451" s="363"/>
      <c r="M4451" s="363"/>
      <c r="N4451" s="364"/>
      <c r="O4451" s="91" t="str">
        <f ca="1">IF(D4451="цвет",SUM(O4452:INDIRECT("N"&amp;R4451)),IF(SUM(E4451:N4451)=0,"",SUM(E4451:N4451)))</f>
        <v/>
      </c>
      <c r="P4451" s="68" t="s">
        <v>98</v>
      </c>
      <c r="Q4451" s="55">
        <f t="shared" si="138"/>
        <v>5042</v>
      </c>
      <c r="R4451" s="70">
        <f t="shared" ca="1" si="139"/>
        <v>4451</v>
      </c>
      <c r="S4451" s="69"/>
      <c r="T4451" s="76"/>
    </row>
    <row r="4452" spans="1:20" ht="17.25" thickBot="1">
      <c r="A4452" s="2"/>
      <c r="B4452" s="356" t="s">
        <v>222</v>
      </c>
      <c r="C4452" s="83">
        <v>5043</v>
      </c>
      <c r="D4452" s="98" t="s">
        <v>9</v>
      </c>
      <c r="E4452" s="11" t="s">
        <v>10</v>
      </c>
      <c r="F4452" s="99" t="s">
        <v>17</v>
      </c>
      <c r="G4452" s="99" t="s">
        <v>18</v>
      </c>
      <c r="H4452" s="99" t="s">
        <v>19</v>
      </c>
      <c r="I4452" s="99" t="s">
        <v>23</v>
      </c>
      <c r="J4452" s="99"/>
      <c r="K4452" s="99"/>
      <c r="L4452" s="99"/>
      <c r="M4452" s="99"/>
      <c r="N4452" s="99"/>
      <c r="O4452" s="59">
        <f ca="1">IF(D4452="цвет",SUM(O4453:INDIRECT("N"&amp;R4452)),IF(SUM(E4452:N4452)=0,"",SUM(E4452:N4452)))</f>
        <v>0</v>
      </c>
      <c r="P4452" s="68">
        <v>3358</v>
      </c>
      <c r="Q4452" s="55">
        <f t="shared" si="138"/>
        <v>5043</v>
      </c>
      <c r="R4452" s="70">
        <f t="shared" ca="1" si="139"/>
        <v>4456</v>
      </c>
      <c r="S4452" s="85">
        <v>3358</v>
      </c>
      <c r="T4452" s="86">
        <f ca="1">O4452*S4452</f>
        <v>0</v>
      </c>
    </row>
    <row r="4453" spans="1:20" ht="17.25" thickBot="1">
      <c r="A4453" s="2"/>
      <c r="B4453" s="357"/>
      <c r="C4453" s="75"/>
      <c r="D4453" s="5" t="s">
        <v>27</v>
      </c>
      <c r="E4453" s="7"/>
      <c r="F4453" s="181"/>
      <c r="G4453" s="7"/>
      <c r="H4453" s="351"/>
      <c r="I4453" s="351"/>
      <c r="J4453" s="7"/>
      <c r="K4453" s="7"/>
      <c r="L4453" s="7"/>
      <c r="M4453" s="7"/>
      <c r="N4453" s="7"/>
      <c r="O4453" s="91" t="str">
        <f ca="1">IF(D4453="цвет",SUM(O4454:INDIRECT("N"&amp;R4453)),IF(SUM(E4453:N4453)=0,"",SUM(E4453:N4453)))</f>
        <v/>
      </c>
      <c r="P4453" s="68" t="s">
        <v>98</v>
      </c>
      <c r="Q4453" s="55">
        <f t="shared" si="138"/>
        <v>5043</v>
      </c>
      <c r="R4453" s="70">
        <f t="shared" ca="1" si="139"/>
        <v>4456</v>
      </c>
      <c r="S4453" s="69"/>
      <c r="T4453" s="76"/>
    </row>
    <row r="4454" spans="1:20" ht="17.25" thickBot="1">
      <c r="A4454" s="2"/>
      <c r="B4454" s="357"/>
      <c r="C4454" s="75"/>
      <c r="D4454" s="5" t="s">
        <v>36</v>
      </c>
      <c r="E4454" s="7"/>
      <c r="F4454" s="181"/>
      <c r="G4454" s="181"/>
      <c r="H4454" s="351"/>
      <c r="I4454" s="351"/>
      <c r="J4454" s="7"/>
      <c r="K4454" s="7"/>
      <c r="L4454" s="7"/>
      <c r="M4454" s="7"/>
      <c r="N4454" s="7"/>
      <c r="O4454" s="91" t="str">
        <f ca="1">IF(D4454="цвет",SUM(O4455:INDIRECT("N"&amp;R4454)),IF(SUM(E4454:N4454)=0,"",SUM(E4454:N4454)))</f>
        <v/>
      </c>
      <c r="P4454" s="68" t="s">
        <v>98</v>
      </c>
      <c r="Q4454" s="55">
        <f t="shared" si="138"/>
        <v>5043</v>
      </c>
      <c r="R4454" s="70">
        <f t="shared" ca="1" si="139"/>
        <v>4456</v>
      </c>
      <c r="S4454" s="69"/>
      <c r="T4454" s="76"/>
    </row>
    <row r="4455" spans="1:20" ht="117.75" customHeight="1">
      <c r="A4455" s="2"/>
      <c r="B4455" s="357"/>
      <c r="C4455" s="75"/>
      <c r="D4455" s="359" t="s">
        <v>399</v>
      </c>
      <c r="E4455" s="360"/>
      <c r="F4455" s="360"/>
      <c r="G4455" s="360"/>
      <c r="H4455" s="360"/>
      <c r="I4455" s="360"/>
      <c r="J4455" s="360"/>
      <c r="K4455" s="360"/>
      <c r="L4455" s="360"/>
      <c r="M4455" s="360"/>
      <c r="N4455" s="361"/>
      <c r="O4455" s="91" t="str">
        <f ca="1">IF(D4455="цвет",SUM(O4456:INDIRECT("N"&amp;R4455)),IF(SUM(E4455:N4455)=0,"",SUM(E4455:N4455)))</f>
        <v/>
      </c>
      <c r="P4455" s="68" t="s">
        <v>98</v>
      </c>
      <c r="Q4455" s="55">
        <f t="shared" si="138"/>
        <v>5043</v>
      </c>
      <c r="R4455" s="70">
        <f t="shared" ca="1" si="139"/>
        <v>4456</v>
      </c>
      <c r="S4455" s="69"/>
      <c r="T4455" s="76"/>
    </row>
    <row r="4456" spans="1:20" ht="17.45" customHeight="1" thickBot="1">
      <c r="A4456" s="2"/>
      <c r="B4456" s="358"/>
      <c r="C4456" s="77"/>
      <c r="D4456" s="362" t="str">
        <f>HYPERLINK("https://miamia.ru/search/index.php?q="&amp;Q4456&amp;"&amp;s=Поиск?utm_source=Excel&amp;utm_medium=Nalichie&amp;utm_content="&amp;Q4456&amp;"","Посмотреть большую фотографию на сайте")</f>
        <v>Посмотреть большую фотографию на сайте</v>
      </c>
      <c r="E4456" s="363"/>
      <c r="F4456" s="363"/>
      <c r="G4456" s="363"/>
      <c r="H4456" s="363"/>
      <c r="I4456" s="363"/>
      <c r="J4456" s="363"/>
      <c r="K4456" s="363"/>
      <c r="L4456" s="363"/>
      <c r="M4456" s="363"/>
      <c r="N4456" s="364"/>
      <c r="O4456" s="91" t="str">
        <f ca="1">IF(D4456="цвет",SUM(O4457:INDIRECT("N"&amp;R4456)),IF(SUM(E4456:N4456)=0,"",SUM(E4456:N4456)))</f>
        <v/>
      </c>
      <c r="P4456" s="68" t="s">
        <v>98</v>
      </c>
      <c r="Q4456" s="55">
        <f t="shared" si="138"/>
        <v>5043</v>
      </c>
      <c r="R4456" s="70">
        <f t="shared" ca="1" si="139"/>
        <v>4456</v>
      </c>
      <c r="S4456" s="69"/>
      <c r="T4456" s="76"/>
    </row>
    <row r="4457" spans="1:20" ht="17.25" thickBot="1">
      <c r="A4457" s="2"/>
      <c r="B4457" s="356" t="s">
        <v>222</v>
      </c>
      <c r="C4457" s="83">
        <v>5044</v>
      </c>
      <c r="D4457" s="98" t="s">
        <v>9</v>
      </c>
      <c r="E4457" s="99" t="s">
        <v>11</v>
      </c>
      <c r="F4457" s="74" t="s">
        <v>12</v>
      </c>
      <c r="G4457" s="74" t="s">
        <v>13</v>
      </c>
      <c r="H4457" s="99" t="s">
        <v>14</v>
      </c>
      <c r="I4457" s="99" t="s">
        <v>15</v>
      </c>
      <c r="J4457" s="99" t="s">
        <v>16</v>
      </c>
      <c r="K4457" s="99" t="s">
        <v>21</v>
      </c>
      <c r="L4457" s="99" t="s">
        <v>22</v>
      </c>
      <c r="M4457" s="99"/>
      <c r="N4457" s="99"/>
      <c r="O4457" s="59">
        <f ca="1">IF(D4457="цвет",SUM(O4458:INDIRECT("N"&amp;R4457)),IF(SUM(E4457:N4457)=0,"",SUM(E4457:N4457)))</f>
        <v>0</v>
      </c>
      <c r="P4457" s="68">
        <v>2711</v>
      </c>
      <c r="Q4457" s="55">
        <f t="shared" si="138"/>
        <v>5044</v>
      </c>
      <c r="R4457" s="70">
        <f t="shared" ca="1" si="139"/>
        <v>4461</v>
      </c>
      <c r="S4457" s="85">
        <v>2711</v>
      </c>
      <c r="T4457" s="86">
        <f ca="1">O4457*S4457</f>
        <v>0</v>
      </c>
    </row>
    <row r="4458" spans="1:20" ht="17.25" thickBot="1">
      <c r="A4458" s="2"/>
      <c r="B4458" s="357"/>
      <c r="C4458" s="75"/>
      <c r="D4458" s="5" t="s">
        <v>27</v>
      </c>
      <c r="E4458" s="351"/>
      <c r="F4458" s="351"/>
      <c r="G4458" s="351"/>
      <c r="H4458" s="351"/>
      <c r="I4458" s="351"/>
      <c r="J4458" s="351"/>
      <c r="K4458" s="351"/>
      <c r="L4458" s="351"/>
      <c r="M4458" s="7"/>
      <c r="N4458" s="7"/>
      <c r="O4458" s="91" t="str">
        <f ca="1">IF(D4458="цвет",SUM(O4459:INDIRECT("N"&amp;R4458)),IF(SUM(E4458:N4458)=0,"",SUM(E4458:N4458)))</f>
        <v/>
      </c>
      <c r="P4458" s="68" t="s">
        <v>98</v>
      </c>
      <c r="Q4458" s="55">
        <f t="shared" si="138"/>
        <v>5044</v>
      </c>
      <c r="R4458" s="70">
        <f t="shared" ca="1" si="139"/>
        <v>4461</v>
      </c>
      <c r="S4458" s="69"/>
      <c r="T4458" s="76"/>
    </row>
    <row r="4459" spans="1:20" ht="17.25" thickBot="1">
      <c r="A4459" s="2"/>
      <c r="B4459" s="357"/>
      <c r="C4459" s="75"/>
      <c r="D4459" s="5" t="s">
        <v>36</v>
      </c>
      <c r="E4459" s="7"/>
      <c r="F4459" s="181"/>
      <c r="G4459" s="181"/>
      <c r="H4459" s="7"/>
      <c r="I4459" s="351"/>
      <c r="J4459" s="351"/>
      <c r="K4459" s="181"/>
      <c r="L4459" s="7"/>
      <c r="M4459" s="7"/>
      <c r="N4459" s="7"/>
      <c r="O4459" s="91" t="str">
        <f ca="1">IF(D4459="цвет",SUM(O4460:INDIRECT("N"&amp;R4459)),IF(SUM(E4459:N4459)=0,"",SUM(E4459:N4459)))</f>
        <v/>
      </c>
      <c r="P4459" s="68" t="s">
        <v>98</v>
      </c>
      <c r="Q4459" s="55">
        <f t="shared" si="138"/>
        <v>5044</v>
      </c>
      <c r="R4459" s="70">
        <f t="shared" ca="1" si="139"/>
        <v>4461</v>
      </c>
      <c r="S4459" s="69"/>
      <c r="T4459" s="76"/>
    </row>
    <row r="4460" spans="1:20" ht="117.75" customHeight="1">
      <c r="A4460" s="2"/>
      <c r="B4460" s="357"/>
      <c r="C4460" s="75"/>
      <c r="D4460" s="359" t="s">
        <v>399</v>
      </c>
      <c r="E4460" s="360"/>
      <c r="F4460" s="360"/>
      <c r="G4460" s="360"/>
      <c r="H4460" s="360"/>
      <c r="I4460" s="360"/>
      <c r="J4460" s="360"/>
      <c r="K4460" s="360"/>
      <c r="L4460" s="360"/>
      <c r="M4460" s="360"/>
      <c r="N4460" s="361"/>
      <c r="O4460" s="91" t="str">
        <f ca="1">IF(D4460="цвет",SUM(O4461:INDIRECT("N"&amp;R4460)),IF(SUM(E4460:N4460)=0,"",SUM(E4460:N4460)))</f>
        <v/>
      </c>
      <c r="P4460" s="68" t="s">
        <v>98</v>
      </c>
      <c r="Q4460" s="55">
        <f t="shared" si="138"/>
        <v>5044</v>
      </c>
      <c r="R4460" s="70">
        <f t="shared" ca="1" si="139"/>
        <v>4461</v>
      </c>
      <c r="S4460" s="69"/>
      <c r="T4460" s="76"/>
    </row>
    <row r="4461" spans="1:20" ht="17.45" customHeight="1" thickBot="1">
      <c r="A4461" s="2"/>
      <c r="B4461" s="358"/>
      <c r="C4461" s="77"/>
      <c r="D4461" s="362" t="str">
        <f>HYPERLINK("https://miamia.ru/search/index.php?q="&amp;Q4461&amp;"&amp;s=Поиск?utm_source=Excel&amp;utm_medium=Nalichie&amp;utm_content="&amp;Q4461&amp;"","Посмотреть большую фотографию на сайте")</f>
        <v>Посмотреть большую фотографию на сайте</v>
      </c>
      <c r="E4461" s="363"/>
      <c r="F4461" s="363"/>
      <c r="G4461" s="363"/>
      <c r="H4461" s="363"/>
      <c r="I4461" s="363"/>
      <c r="J4461" s="363"/>
      <c r="K4461" s="363"/>
      <c r="L4461" s="363"/>
      <c r="M4461" s="363"/>
      <c r="N4461" s="364"/>
      <c r="O4461" s="91" t="str">
        <f ca="1">IF(D4461="цвет",SUM(O4462:INDIRECT("N"&amp;R4461)),IF(SUM(E4461:N4461)=0,"",SUM(E4461:N4461)))</f>
        <v/>
      </c>
      <c r="P4461" s="68" t="s">
        <v>98</v>
      </c>
      <c r="Q4461" s="55">
        <f t="shared" si="138"/>
        <v>5044</v>
      </c>
      <c r="R4461" s="70">
        <f t="shared" ca="1" si="139"/>
        <v>4461</v>
      </c>
      <c r="S4461" s="69"/>
      <c r="T4461" s="76"/>
    </row>
    <row r="4462" spans="1:20" ht="17.25" thickBot="1">
      <c r="A4462" s="2"/>
      <c r="B4462" s="356" t="s">
        <v>222</v>
      </c>
      <c r="C4462" s="83">
        <v>5046</v>
      </c>
      <c r="D4462" s="98" t="s">
        <v>9</v>
      </c>
      <c r="E4462" s="99" t="s">
        <v>10</v>
      </c>
      <c r="F4462" s="99" t="s">
        <v>11</v>
      </c>
      <c r="G4462" s="74" t="s">
        <v>12</v>
      </c>
      <c r="H4462" s="74" t="s">
        <v>13</v>
      </c>
      <c r="I4462" s="99" t="s">
        <v>14</v>
      </c>
      <c r="J4462" s="99" t="s">
        <v>15</v>
      </c>
      <c r="K4462" s="99" t="s">
        <v>16</v>
      </c>
      <c r="L4462" s="99"/>
      <c r="M4462" s="99"/>
      <c r="N4462" s="99"/>
      <c r="O4462" s="59">
        <f ca="1">IF(D4462="цвет",SUM(O4463:INDIRECT("N"&amp;R4462)),IF(SUM(E4462:N4462)=0,"",SUM(E4462:N4462)))</f>
        <v>0</v>
      </c>
      <c r="P4462" s="68">
        <v>4391</v>
      </c>
      <c r="Q4462" s="55">
        <f t="shared" si="138"/>
        <v>5046</v>
      </c>
      <c r="R4462" s="70">
        <f t="shared" ca="1" si="139"/>
        <v>4466</v>
      </c>
      <c r="S4462" s="85">
        <v>4391</v>
      </c>
      <c r="T4462" s="86">
        <f ca="1">O4462*S4462</f>
        <v>0</v>
      </c>
    </row>
    <row r="4463" spans="1:20" ht="17.25" thickBot="1">
      <c r="A4463" s="2"/>
      <c r="B4463" s="357"/>
      <c r="C4463" s="75"/>
      <c r="D4463" s="5" t="s">
        <v>27</v>
      </c>
      <c r="E4463" s="7"/>
      <c r="F4463" s="351"/>
      <c r="G4463" s="351"/>
      <c r="H4463" s="351"/>
      <c r="I4463" s="351"/>
      <c r="J4463" s="351"/>
      <c r="K4463" s="351"/>
      <c r="L4463" s="7"/>
      <c r="M4463" s="7"/>
      <c r="N4463" s="7"/>
      <c r="O4463" s="91" t="str">
        <f ca="1">IF(D4463="цвет",SUM(O4464:INDIRECT("N"&amp;R4463)),IF(SUM(E4463:N4463)=0,"",SUM(E4463:N4463)))</f>
        <v/>
      </c>
      <c r="P4463" s="68" t="s">
        <v>98</v>
      </c>
      <c r="Q4463" s="55">
        <f t="shared" si="138"/>
        <v>5046</v>
      </c>
      <c r="R4463" s="70">
        <f t="shared" ca="1" si="139"/>
        <v>4466</v>
      </c>
      <c r="S4463" s="69"/>
      <c r="T4463" s="76"/>
    </row>
    <row r="4464" spans="1:20" ht="17.25" thickBot="1">
      <c r="A4464" s="2"/>
      <c r="B4464" s="357"/>
      <c r="C4464" s="75"/>
      <c r="D4464" s="5" t="s">
        <v>36</v>
      </c>
      <c r="E4464" s="7"/>
      <c r="F4464" s="351"/>
      <c r="G4464" s="7"/>
      <c r="H4464" s="7"/>
      <c r="I4464" s="7"/>
      <c r="J4464" s="351"/>
      <c r="K4464" s="7"/>
      <c r="L4464" s="7"/>
      <c r="M4464" s="7"/>
      <c r="N4464" s="7"/>
      <c r="O4464" s="91" t="str">
        <f ca="1">IF(D4464="цвет",SUM(O4465:INDIRECT("N"&amp;R4464)),IF(SUM(E4464:N4464)=0,"",SUM(E4464:N4464)))</f>
        <v/>
      </c>
      <c r="P4464" s="68" t="s">
        <v>98</v>
      </c>
      <c r="Q4464" s="55">
        <f t="shared" si="138"/>
        <v>5046</v>
      </c>
      <c r="R4464" s="70">
        <f t="shared" ca="1" si="139"/>
        <v>4466</v>
      </c>
      <c r="S4464" s="69"/>
      <c r="T4464" s="76"/>
    </row>
    <row r="4465" spans="1:20" ht="117.75" customHeight="1">
      <c r="A4465" s="2"/>
      <c r="B4465" s="357"/>
      <c r="C4465" s="75"/>
      <c r="D4465" s="359" t="s">
        <v>400</v>
      </c>
      <c r="E4465" s="360"/>
      <c r="F4465" s="360"/>
      <c r="G4465" s="360"/>
      <c r="H4465" s="360"/>
      <c r="I4465" s="360"/>
      <c r="J4465" s="360"/>
      <c r="K4465" s="360"/>
      <c r="L4465" s="360"/>
      <c r="M4465" s="360"/>
      <c r="N4465" s="361"/>
      <c r="O4465" s="91" t="str">
        <f ca="1">IF(D4465="цвет",SUM(O4466:INDIRECT("N"&amp;R4465)),IF(SUM(E4465:N4465)=0,"",SUM(E4465:N4465)))</f>
        <v/>
      </c>
      <c r="P4465" s="68" t="s">
        <v>98</v>
      </c>
      <c r="Q4465" s="55">
        <f t="shared" si="138"/>
        <v>5046</v>
      </c>
      <c r="R4465" s="70">
        <f t="shared" ca="1" si="139"/>
        <v>4466</v>
      </c>
      <c r="S4465" s="69"/>
      <c r="T4465" s="76"/>
    </row>
    <row r="4466" spans="1:20" ht="17.45" customHeight="1" thickBot="1">
      <c r="A4466" s="2"/>
      <c r="B4466" s="358"/>
      <c r="C4466" s="77"/>
      <c r="D4466" s="362" t="str">
        <f>HYPERLINK("https://miamia.ru/search/index.php?q="&amp;Q4466&amp;"&amp;s=Поиск?utm_source=Excel&amp;utm_medium=Nalichie&amp;utm_content="&amp;Q4466&amp;"","Посмотреть большую фотографию на сайте")</f>
        <v>Посмотреть большую фотографию на сайте</v>
      </c>
      <c r="E4466" s="363"/>
      <c r="F4466" s="363"/>
      <c r="G4466" s="363"/>
      <c r="H4466" s="363"/>
      <c r="I4466" s="363"/>
      <c r="J4466" s="363"/>
      <c r="K4466" s="363"/>
      <c r="L4466" s="363"/>
      <c r="M4466" s="363"/>
      <c r="N4466" s="364"/>
      <c r="O4466" s="91" t="str">
        <f ca="1">IF(D4466="цвет",SUM(O4467:INDIRECT("N"&amp;R4466)),IF(SUM(E4466:N4466)=0,"",SUM(E4466:N4466)))</f>
        <v/>
      </c>
      <c r="P4466" s="68" t="s">
        <v>98</v>
      </c>
      <c r="Q4466" s="55">
        <f t="shared" si="138"/>
        <v>5046</v>
      </c>
      <c r="R4466" s="70">
        <f t="shared" ca="1" si="139"/>
        <v>4466</v>
      </c>
      <c r="S4466" s="69"/>
      <c r="T4466" s="76"/>
    </row>
    <row r="4467" spans="1:20" ht="17.25" thickBot="1">
      <c r="A4467" s="2"/>
      <c r="B4467" s="356" t="s">
        <v>222</v>
      </c>
      <c r="C4467" s="83">
        <v>5047</v>
      </c>
      <c r="D4467" s="98" t="s">
        <v>9</v>
      </c>
      <c r="E4467" s="11" t="s">
        <v>10</v>
      </c>
      <c r="F4467" s="99" t="s">
        <v>17</v>
      </c>
      <c r="G4467" s="99" t="s">
        <v>18</v>
      </c>
      <c r="H4467" s="99" t="s">
        <v>19</v>
      </c>
      <c r="I4467" s="99" t="s">
        <v>23</v>
      </c>
      <c r="J4467" s="99"/>
      <c r="K4467" s="99"/>
      <c r="L4467" s="99"/>
      <c r="M4467" s="99"/>
      <c r="N4467" s="99"/>
      <c r="O4467" s="59">
        <f ca="1">IF(D4467="цвет",SUM(O4468:INDIRECT("N"&amp;R4467)),IF(SUM(E4467:N4467)=0,"",SUM(E4467:N4467)))</f>
        <v>0</v>
      </c>
      <c r="P4467" s="68">
        <v>2711</v>
      </c>
      <c r="Q4467" s="55">
        <f t="shared" si="138"/>
        <v>5047</v>
      </c>
      <c r="R4467" s="70">
        <f t="shared" ca="1" si="139"/>
        <v>4471</v>
      </c>
      <c r="S4467" s="85">
        <v>2711</v>
      </c>
      <c r="T4467" s="86">
        <f ca="1">O4467*S4467</f>
        <v>0</v>
      </c>
    </row>
    <row r="4468" spans="1:20" ht="17.25" thickBot="1">
      <c r="A4468" s="2"/>
      <c r="B4468" s="357"/>
      <c r="C4468" s="75"/>
      <c r="D4468" s="5" t="s">
        <v>27</v>
      </c>
      <c r="E4468" s="7"/>
      <c r="F4468" s="7"/>
      <c r="G4468" s="181"/>
      <c r="H4468" s="351"/>
      <c r="I4468" s="351"/>
      <c r="J4468" s="7"/>
      <c r="K4468" s="7"/>
      <c r="L4468" s="7"/>
      <c r="M4468" s="7"/>
      <c r="N4468" s="7"/>
      <c r="O4468" s="91" t="str">
        <f ca="1">IF(D4468="цвет",SUM(O4469:INDIRECT("N"&amp;R4468)),IF(SUM(E4468:N4468)=0,"",SUM(E4468:N4468)))</f>
        <v/>
      </c>
      <c r="P4468" s="68" t="s">
        <v>98</v>
      </c>
      <c r="Q4468" s="55">
        <f t="shared" si="138"/>
        <v>5047</v>
      </c>
      <c r="R4468" s="70">
        <f t="shared" ca="1" si="139"/>
        <v>4471</v>
      </c>
      <c r="S4468" s="69"/>
      <c r="T4468" s="76"/>
    </row>
    <row r="4469" spans="1:20" ht="17.25" thickBot="1">
      <c r="A4469" s="2"/>
      <c r="B4469" s="357"/>
      <c r="C4469" s="75"/>
      <c r="D4469" s="5" t="s">
        <v>36</v>
      </c>
      <c r="E4469" s="7"/>
      <c r="F4469" s="351"/>
      <c r="G4469" s="351"/>
      <c r="H4469" s="351"/>
      <c r="I4469" s="351"/>
      <c r="J4469" s="7"/>
      <c r="K4469" s="7"/>
      <c r="L4469" s="7"/>
      <c r="M4469" s="7"/>
      <c r="N4469" s="7"/>
      <c r="O4469" s="91" t="str">
        <f ca="1">IF(D4469="цвет",SUM(O4470:INDIRECT("N"&amp;R4469)),IF(SUM(E4469:N4469)=0,"",SUM(E4469:N4469)))</f>
        <v/>
      </c>
      <c r="P4469" s="68" t="s">
        <v>98</v>
      </c>
      <c r="Q4469" s="55">
        <f t="shared" si="138"/>
        <v>5047</v>
      </c>
      <c r="R4469" s="70">
        <f t="shared" ca="1" si="139"/>
        <v>4471</v>
      </c>
      <c r="S4469" s="69"/>
      <c r="T4469" s="76"/>
    </row>
    <row r="4470" spans="1:20" ht="117.75" customHeight="1">
      <c r="A4470" s="2"/>
      <c r="B4470" s="357"/>
      <c r="C4470" s="75"/>
      <c r="D4470" s="359" t="s">
        <v>401</v>
      </c>
      <c r="E4470" s="360"/>
      <c r="F4470" s="360"/>
      <c r="G4470" s="360"/>
      <c r="H4470" s="360"/>
      <c r="I4470" s="360"/>
      <c r="J4470" s="360"/>
      <c r="K4470" s="360"/>
      <c r="L4470" s="360"/>
      <c r="M4470" s="360"/>
      <c r="N4470" s="361"/>
      <c r="O4470" s="91" t="str">
        <f ca="1">IF(D4470="цвет",SUM(O4471:INDIRECT("N"&amp;R4470)),IF(SUM(E4470:N4470)=0,"",SUM(E4470:N4470)))</f>
        <v/>
      </c>
      <c r="P4470" s="68" t="s">
        <v>98</v>
      </c>
      <c r="Q4470" s="55">
        <f t="shared" si="138"/>
        <v>5047</v>
      </c>
      <c r="R4470" s="70">
        <f t="shared" ca="1" si="139"/>
        <v>4471</v>
      </c>
      <c r="S4470" s="69"/>
      <c r="T4470" s="76"/>
    </row>
    <row r="4471" spans="1:20" ht="17.45" customHeight="1" thickBot="1">
      <c r="A4471" s="2"/>
      <c r="B4471" s="358"/>
      <c r="C4471" s="77"/>
      <c r="D4471" s="362" t="str">
        <f>HYPERLINK("https://miamia.ru/search/index.php?q="&amp;Q4471&amp;"&amp;s=Поиск?utm_source=Excel&amp;utm_medium=Nalichie&amp;utm_content="&amp;Q4471&amp;"","Посмотреть большую фотографию на сайте")</f>
        <v>Посмотреть большую фотографию на сайте</v>
      </c>
      <c r="E4471" s="363"/>
      <c r="F4471" s="363"/>
      <c r="G4471" s="363"/>
      <c r="H4471" s="363"/>
      <c r="I4471" s="363"/>
      <c r="J4471" s="363"/>
      <c r="K4471" s="363"/>
      <c r="L4471" s="363"/>
      <c r="M4471" s="363"/>
      <c r="N4471" s="364"/>
      <c r="O4471" s="91" t="str">
        <f ca="1">IF(D4471="цвет",SUM(O4472:INDIRECT("N"&amp;R4471)),IF(SUM(E4471:N4471)=0,"",SUM(E4471:N4471)))</f>
        <v/>
      </c>
      <c r="P4471" s="68" t="s">
        <v>98</v>
      </c>
      <c r="Q4471" s="55">
        <f t="shared" si="138"/>
        <v>5047</v>
      </c>
      <c r="R4471" s="70">
        <f t="shared" ca="1" si="139"/>
        <v>4471</v>
      </c>
      <c r="S4471" s="69"/>
      <c r="T4471" s="76"/>
    </row>
    <row r="4472" spans="1:20" ht="17.25" thickBot="1">
      <c r="A4472" s="2"/>
      <c r="B4472" s="356" t="s">
        <v>222</v>
      </c>
      <c r="C4472" s="83">
        <v>5048</v>
      </c>
      <c r="D4472" s="98" t="s">
        <v>9</v>
      </c>
      <c r="E4472" s="99" t="s">
        <v>11</v>
      </c>
      <c r="F4472" s="74" t="s">
        <v>12</v>
      </c>
      <c r="G4472" s="74" t="s">
        <v>13</v>
      </c>
      <c r="H4472" s="99" t="s">
        <v>14</v>
      </c>
      <c r="I4472" s="99" t="s">
        <v>15</v>
      </c>
      <c r="J4472" s="99" t="s">
        <v>16</v>
      </c>
      <c r="K4472" s="99" t="s">
        <v>21</v>
      </c>
      <c r="L4472" s="99" t="s">
        <v>22</v>
      </c>
      <c r="M4472" s="99"/>
      <c r="N4472" s="99"/>
      <c r="O4472" s="59">
        <f ca="1">IF(D4472="цвет",SUM(O4473:INDIRECT("N"&amp;R4472)),IF(SUM(E4472:N4472)=0,"",SUM(E4472:N4472)))</f>
        <v>0</v>
      </c>
      <c r="P4472" s="68">
        <v>3358</v>
      </c>
      <c r="Q4472" s="55">
        <f t="shared" si="138"/>
        <v>5048</v>
      </c>
      <c r="R4472" s="70">
        <f t="shared" ca="1" si="139"/>
        <v>4476</v>
      </c>
      <c r="S4472" s="85">
        <v>3358</v>
      </c>
      <c r="T4472" s="86">
        <f ca="1">O4472*S4472</f>
        <v>0</v>
      </c>
    </row>
    <row r="4473" spans="1:20" ht="17.25" thickBot="1">
      <c r="A4473" s="2"/>
      <c r="B4473" s="357"/>
      <c r="C4473" s="75"/>
      <c r="D4473" s="5" t="s">
        <v>27</v>
      </c>
      <c r="E4473" s="351"/>
      <c r="F4473" s="351"/>
      <c r="G4473" s="351"/>
      <c r="H4473" s="351"/>
      <c r="I4473" s="351"/>
      <c r="J4473" s="351"/>
      <c r="K4473" s="351"/>
      <c r="L4473" s="351"/>
      <c r="M4473" s="7"/>
      <c r="N4473" s="7"/>
      <c r="O4473" s="91" t="str">
        <f ca="1">IF(D4473="цвет",SUM(O4474:INDIRECT("N"&amp;R4473)),IF(SUM(E4473:N4473)=0,"",SUM(E4473:N4473)))</f>
        <v/>
      </c>
      <c r="P4473" s="68" t="s">
        <v>98</v>
      </c>
      <c r="Q4473" s="55">
        <f t="shared" si="138"/>
        <v>5048</v>
      </c>
      <c r="R4473" s="70">
        <f t="shared" ca="1" si="139"/>
        <v>4476</v>
      </c>
      <c r="S4473" s="69"/>
      <c r="T4473" s="76"/>
    </row>
    <row r="4474" spans="1:20" ht="17.25" thickBot="1">
      <c r="A4474" s="2"/>
      <c r="B4474" s="357"/>
      <c r="C4474" s="75"/>
      <c r="D4474" s="5" t="s">
        <v>36</v>
      </c>
      <c r="E4474" s="7"/>
      <c r="F4474" s="7"/>
      <c r="G4474" s="181"/>
      <c r="H4474" s="181"/>
      <c r="I4474" s="351"/>
      <c r="J4474" s="351"/>
      <c r="K4474" s="351"/>
      <c r="L4474" s="7"/>
      <c r="M4474" s="7"/>
      <c r="N4474" s="7"/>
      <c r="O4474" s="91" t="str">
        <f ca="1">IF(D4474="цвет",SUM(O4475:INDIRECT("N"&amp;R4474)),IF(SUM(E4474:N4474)=0,"",SUM(E4474:N4474)))</f>
        <v/>
      </c>
      <c r="P4474" s="68" t="s">
        <v>98</v>
      </c>
      <c r="Q4474" s="55">
        <f t="shared" si="138"/>
        <v>5048</v>
      </c>
      <c r="R4474" s="70">
        <f t="shared" ca="1" si="139"/>
        <v>4476</v>
      </c>
      <c r="S4474" s="69"/>
      <c r="T4474" s="76"/>
    </row>
    <row r="4475" spans="1:20" ht="117.75" customHeight="1">
      <c r="A4475" s="2"/>
      <c r="B4475" s="357"/>
      <c r="C4475" s="75"/>
      <c r="D4475" s="359" t="s">
        <v>402</v>
      </c>
      <c r="E4475" s="360"/>
      <c r="F4475" s="360"/>
      <c r="G4475" s="360"/>
      <c r="H4475" s="360"/>
      <c r="I4475" s="360"/>
      <c r="J4475" s="360"/>
      <c r="K4475" s="360"/>
      <c r="L4475" s="360"/>
      <c r="M4475" s="360"/>
      <c r="N4475" s="361"/>
      <c r="O4475" s="91" t="str">
        <f ca="1">IF(D4475="цвет",SUM(O4476:INDIRECT("N"&amp;R4475)),IF(SUM(E4475:N4475)=0,"",SUM(E4475:N4475)))</f>
        <v/>
      </c>
      <c r="P4475" s="68" t="s">
        <v>98</v>
      </c>
      <c r="Q4475" s="55">
        <f t="shared" si="138"/>
        <v>5048</v>
      </c>
      <c r="R4475" s="70">
        <f t="shared" ca="1" si="139"/>
        <v>4476</v>
      </c>
      <c r="S4475" s="69"/>
      <c r="T4475" s="76"/>
    </row>
    <row r="4476" spans="1:20" ht="17.45" customHeight="1" thickBot="1">
      <c r="A4476" s="2"/>
      <c r="B4476" s="358"/>
      <c r="C4476" s="77"/>
      <c r="D4476" s="362" t="str">
        <f>HYPERLINK("https://miamia.ru/search/index.php?q="&amp;Q4476&amp;"&amp;s=Поиск?utm_source=Excel&amp;utm_medium=Nalichie&amp;utm_content="&amp;Q4476&amp;"","Посмотреть большую фотографию на сайте")</f>
        <v>Посмотреть большую фотографию на сайте</v>
      </c>
      <c r="E4476" s="363"/>
      <c r="F4476" s="363"/>
      <c r="G4476" s="363"/>
      <c r="H4476" s="363"/>
      <c r="I4476" s="363"/>
      <c r="J4476" s="363"/>
      <c r="K4476" s="363"/>
      <c r="L4476" s="363"/>
      <c r="M4476" s="363"/>
      <c r="N4476" s="364"/>
      <c r="O4476" s="91" t="str">
        <f ca="1">IF(D4476="цвет",SUM(O4477:INDIRECT("N"&amp;R4476)),IF(SUM(E4476:N4476)=0,"",SUM(E4476:N4476)))</f>
        <v/>
      </c>
      <c r="P4476" s="68" t="s">
        <v>98</v>
      </c>
      <c r="Q4476" s="55">
        <f t="shared" si="138"/>
        <v>5048</v>
      </c>
      <c r="R4476" s="70">
        <f t="shared" ca="1" si="139"/>
        <v>4476</v>
      </c>
      <c r="S4476" s="69"/>
      <c r="T4476" s="76"/>
    </row>
    <row r="4477" spans="1:20" ht="17.25" thickBot="1">
      <c r="A4477" s="2"/>
      <c r="B4477" s="356" t="s">
        <v>222</v>
      </c>
      <c r="C4477" s="83">
        <v>5049</v>
      </c>
      <c r="D4477" s="98" t="s">
        <v>9</v>
      </c>
      <c r="E4477" s="11" t="s">
        <v>10</v>
      </c>
      <c r="F4477" s="99" t="s">
        <v>17</v>
      </c>
      <c r="G4477" s="99" t="s">
        <v>18</v>
      </c>
      <c r="H4477" s="99" t="s">
        <v>19</v>
      </c>
      <c r="I4477" s="99" t="s">
        <v>23</v>
      </c>
      <c r="J4477" s="99"/>
      <c r="K4477" s="99"/>
      <c r="L4477" s="99"/>
      <c r="M4477" s="99"/>
      <c r="N4477" s="99"/>
      <c r="O4477" s="59">
        <f ca="1">IF(D4477="цвет",SUM(O4478:INDIRECT("N"&amp;R4477)),IF(SUM(E4477:N4477)=0,"",SUM(E4477:N4477)))</f>
        <v>0</v>
      </c>
      <c r="P4477" s="68">
        <v>3874</v>
      </c>
      <c r="Q4477" s="55">
        <f t="shared" si="138"/>
        <v>5049</v>
      </c>
      <c r="R4477" s="70">
        <f t="shared" ca="1" si="139"/>
        <v>4481</v>
      </c>
      <c r="S4477" s="85">
        <v>3874</v>
      </c>
      <c r="T4477" s="86">
        <f ca="1">O4477*S4477</f>
        <v>0</v>
      </c>
    </row>
    <row r="4478" spans="1:20" ht="17.25" thickBot="1">
      <c r="A4478" s="2"/>
      <c r="B4478" s="357"/>
      <c r="C4478" s="75"/>
      <c r="D4478" s="5" t="s">
        <v>27</v>
      </c>
      <c r="E4478" s="7"/>
      <c r="F4478" s="7"/>
      <c r="G4478" s="7"/>
      <c r="H4478" s="7"/>
      <c r="I4478" s="351"/>
      <c r="J4478" s="7"/>
      <c r="K4478" s="7"/>
      <c r="L4478" s="7"/>
      <c r="M4478" s="7"/>
      <c r="N4478" s="7"/>
      <c r="O4478" s="91" t="str">
        <f ca="1">IF(D4478="цвет",SUM(O4479:INDIRECT("N"&amp;R4478)),IF(SUM(E4478:N4478)=0,"",SUM(E4478:N4478)))</f>
        <v/>
      </c>
      <c r="P4478" s="68" t="s">
        <v>98</v>
      </c>
      <c r="Q4478" s="55">
        <f t="shared" si="138"/>
        <v>5049</v>
      </c>
      <c r="R4478" s="70">
        <f t="shared" ca="1" si="139"/>
        <v>4481</v>
      </c>
      <c r="S4478" s="69"/>
      <c r="T4478" s="76"/>
    </row>
    <row r="4479" spans="1:20" ht="17.25" thickBot="1">
      <c r="A4479" s="2"/>
      <c r="B4479" s="357"/>
      <c r="C4479" s="75"/>
      <c r="D4479" s="5" t="s">
        <v>36</v>
      </c>
      <c r="E4479" s="7"/>
      <c r="F4479" s="7"/>
      <c r="G4479" s="7"/>
      <c r="H4479" s="7"/>
      <c r="I4479" s="7"/>
      <c r="J4479" s="7"/>
      <c r="K4479" s="7"/>
      <c r="L4479" s="7"/>
      <c r="M4479" s="7"/>
      <c r="N4479" s="7"/>
      <c r="O4479" s="91" t="str">
        <f ca="1">IF(D4479="цвет",SUM(O4480:INDIRECT("N"&amp;R4479)),IF(SUM(E4479:N4479)=0,"",SUM(E4479:N4479)))</f>
        <v/>
      </c>
      <c r="P4479" s="68" t="s">
        <v>98</v>
      </c>
      <c r="Q4479" s="55">
        <f t="shared" si="138"/>
        <v>5049</v>
      </c>
      <c r="R4479" s="70">
        <f t="shared" ca="1" si="139"/>
        <v>4481</v>
      </c>
      <c r="S4479" s="69"/>
      <c r="T4479" s="76"/>
    </row>
    <row r="4480" spans="1:20" ht="117.75" customHeight="1">
      <c r="A4480" s="2"/>
      <c r="B4480" s="357"/>
      <c r="C4480" s="75"/>
      <c r="D4480" s="359" t="s">
        <v>403</v>
      </c>
      <c r="E4480" s="360"/>
      <c r="F4480" s="360"/>
      <c r="G4480" s="360"/>
      <c r="H4480" s="360"/>
      <c r="I4480" s="360"/>
      <c r="J4480" s="360"/>
      <c r="K4480" s="360"/>
      <c r="L4480" s="360"/>
      <c r="M4480" s="360"/>
      <c r="N4480" s="361"/>
      <c r="O4480" s="91" t="str">
        <f ca="1">IF(D4480="цвет",SUM(O4481:INDIRECT("N"&amp;R4480)),IF(SUM(E4480:N4480)=0,"",SUM(E4480:N4480)))</f>
        <v/>
      </c>
      <c r="P4480" s="68" t="s">
        <v>98</v>
      </c>
      <c r="Q4480" s="55">
        <f t="shared" si="138"/>
        <v>5049</v>
      </c>
      <c r="R4480" s="70">
        <f t="shared" ca="1" si="139"/>
        <v>4481</v>
      </c>
      <c r="S4480" s="69"/>
      <c r="T4480" s="76"/>
    </row>
    <row r="4481" spans="1:20" ht="17.45" customHeight="1" thickBot="1">
      <c r="A4481" s="2"/>
      <c r="B4481" s="358"/>
      <c r="C4481" s="77"/>
      <c r="D4481" s="362" t="str">
        <f>HYPERLINK("https://miamia.ru/search/index.php?q="&amp;Q4481&amp;"&amp;s=Поиск?utm_source=Excel&amp;utm_medium=Nalichie&amp;utm_content="&amp;Q4481&amp;"","Посмотреть большую фотографию на сайте")</f>
        <v>Посмотреть большую фотографию на сайте</v>
      </c>
      <c r="E4481" s="363"/>
      <c r="F4481" s="363"/>
      <c r="G4481" s="363"/>
      <c r="H4481" s="363"/>
      <c r="I4481" s="363"/>
      <c r="J4481" s="363"/>
      <c r="K4481" s="363"/>
      <c r="L4481" s="363"/>
      <c r="M4481" s="363"/>
      <c r="N4481" s="364"/>
      <c r="O4481" s="91" t="str">
        <f ca="1">IF(D4481="цвет",SUM(O4482:INDIRECT("N"&amp;R4481)),IF(SUM(E4481:N4481)=0,"",SUM(E4481:N4481)))</f>
        <v/>
      </c>
      <c r="P4481" s="68" t="s">
        <v>98</v>
      </c>
      <c r="Q4481" s="55">
        <f t="shared" si="138"/>
        <v>5049</v>
      </c>
      <c r="R4481" s="70">
        <f t="shared" ca="1" si="139"/>
        <v>4481</v>
      </c>
      <c r="S4481" s="69"/>
      <c r="T4481" s="76"/>
    </row>
    <row r="4482" spans="1:20" ht="17.25" thickBot="1">
      <c r="A4482" s="2"/>
      <c r="B4482" s="356" t="s">
        <v>222</v>
      </c>
      <c r="C4482" s="83">
        <v>5075</v>
      </c>
      <c r="D4482" s="98" t="s">
        <v>9</v>
      </c>
      <c r="E4482" s="74" t="s">
        <v>11</v>
      </c>
      <c r="F4482" s="74" t="s">
        <v>12</v>
      </c>
      <c r="G4482" s="74" t="s">
        <v>13</v>
      </c>
      <c r="H4482" s="99" t="s">
        <v>14</v>
      </c>
      <c r="I4482" s="99" t="s">
        <v>15</v>
      </c>
      <c r="J4482" s="99" t="s">
        <v>16</v>
      </c>
      <c r="K4482" s="99"/>
      <c r="L4482" s="99"/>
      <c r="M4482" s="99"/>
      <c r="N4482" s="99"/>
      <c r="O4482" s="59">
        <f ca="1">IF(D4482="цвет",SUM(O4483:INDIRECT("N"&amp;R4482)),IF(SUM(E4482:N4482)=0,"",SUM(E4482:N4482)))</f>
        <v>0</v>
      </c>
      <c r="P4482" s="68">
        <v>4650</v>
      </c>
      <c r="Q4482" s="55">
        <f t="shared" si="138"/>
        <v>5075</v>
      </c>
      <c r="R4482" s="70">
        <f t="shared" ca="1" si="139"/>
        <v>4486</v>
      </c>
      <c r="S4482" s="85">
        <v>4650</v>
      </c>
      <c r="T4482" s="86">
        <f ca="1">O4482*S4482</f>
        <v>0</v>
      </c>
    </row>
    <row r="4483" spans="1:20" ht="17.25" thickBot="1">
      <c r="A4483" s="2"/>
      <c r="B4483" s="357"/>
      <c r="C4483" s="75"/>
      <c r="D4483" s="5" t="s">
        <v>27</v>
      </c>
      <c r="E4483" s="181"/>
      <c r="F4483" s="181"/>
      <c r="G4483" s="7"/>
      <c r="H4483" s="7"/>
      <c r="I4483" s="181"/>
      <c r="J4483" s="181"/>
      <c r="K4483" s="7"/>
      <c r="L4483" s="7"/>
      <c r="M4483" s="7"/>
      <c r="N4483" s="7"/>
      <c r="O4483" s="91" t="str">
        <f ca="1">IF(D4483="цвет",SUM(O4484:INDIRECT("N"&amp;R4483)),IF(SUM(E4483:N4483)=0,"",SUM(E4483:N4483)))</f>
        <v/>
      </c>
      <c r="P4483" s="68" t="s">
        <v>98</v>
      </c>
      <c r="Q4483" s="55">
        <f t="shared" si="138"/>
        <v>5075</v>
      </c>
      <c r="R4483" s="70">
        <f t="shared" ca="1" si="139"/>
        <v>4486</v>
      </c>
      <c r="S4483" s="69"/>
      <c r="T4483" s="76"/>
    </row>
    <row r="4484" spans="1:20" ht="17.25" thickBot="1">
      <c r="A4484" s="2"/>
      <c r="B4484" s="357"/>
      <c r="C4484" s="75"/>
      <c r="D4484" s="5" t="s">
        <v>36</v>
      </c>
      <c r="E4484" s="7"/>
      <c r="F4484" s="7"/>
      <c r="G4484" s="7"/>
      <c r="H4484" s="7"/>
      <c r="I4484" s="7"/>
      <c r="J4484" s="7"/>
      <c r="K4484" s="7"/>
      <c r="L4484" s="7"/>
      <c r="M4484" s="7"/>
      <c r="N4484" s="7"/>
      <c r="O4484" s="91" t="str">
        <f ca="1">IF(D4484="цвет",SUM(O4485:INDIRECT("N"&amp;R4484)),IF(SUM(E4484:N4484)=0,"",SUM(E4484:N4484)))</f>
        <v/>
      </c>
      <c r="P4484" s="68" t="s">
        <v>98</v>
      </c>
      <c r="Q4484" s="55">
        <f t="shared" si="138"/>
        <v>5075</v>
      </c>
      <c r="R4484" s="70">
        <f t="shared" ca="1" si="139"/>
        <v>4486</v>
      </c>
      <c r="S4484" s="69"/>
      <c r="T4484" s="76"/>
    </row>
    <row r="4485" spans="1:20" ht="117.75" customHeight="1">
      <c r="A4485" s="2"/>
      <c r="B4485" s="357"/>
      <c r="C4485" s="75"/>
      <c r="D4485" s="359" t="s">
        <v>1386</v>
      </c>
      <c r="E4485" s="360"/>
      <c r="F4485" s="360"/>
      <c r="G4485" s="360"/>
      <c r="H4485" s="360"/>
      <c r="I4485" s="360"/>
      <c r="J4485" s="360"/>
      <c r="K4485" s="360"/>
      <c r="L4485" s="360"/>
      <c r="M4485" s="360"/>
      <c r="N4485" s="361"/>
      <c r="O4485" s="91" t="str">
        <f ca="1">IF(D4485="цвет",SUM(O4486:INDIRECT("N"&amp;R4485)),IF(SUM(E4485:N4485)=0,"",SUM(E4485:N4485)))</f>
        <v/>
      </c>
      <c r="P4485" s="68" t="s">
        <v>98</v>
      </c>
      <c r="Q4485" s="55">
        <f t="shared" si="138"/>
        <v>5075</v>
      </c>
      <c r="R4485" s="70">
        <f t="shared" ca="1" si="139"/>
        <v>4486</v>
      </c>
      <c r="S4485" s="69"/>
      <c r="T4485" s="76"/>
    </row>
    <row r="4486" spans="1:20" ht="17.45" customHeight="1" thickBot="1">
      <c r="A4486" s="2"/>
      <c r="B4486" s="358"/>
      <c r="C4486" s="77"/>
      <c r="D4486" s="362" t="str">
        <f>HYPERLINK("https://miamia.ru/search/index.php?q="&amp;Q4486&amp;"&amp;s=Поиск?utm_source=Excel&amp;utm_medium=Nalichie&amp;utm_content="&amp;Q4486&amp;"","Посмотреть большую фотографию на сайте")</f>
        <v>Посмотреть большую фотографию на сайте</v>
      </c>
      <c r="E4486" s="363"/>
      <c r="F4486" s="363"/>
      <c r="G4486" s="363"/>
      <c r="H4486" s="363"/>
      <c r="I4486" s="363"/>
      <c r="J4486" s="363"/>
      <c r="K4486" s="363"/>
      <c r="L4486" s="363"/>
      <c r="M4486" s="363"/>
      <c r="N4486" s="364"/>
      <c r="O4486" s="91" t="str">
        <f ca="1">IF(D4486="цвет",SUM(O4487:INDIRECT("N"&amp;R4486)),IF(SUM(E4486:N4486)=0,"",SUM(E4486:N4486)))</f>
        <v/>
      </c>
      <c r="P4486" s="68" t="s">
        <v>98</v>
      </c>
      <c r="Q4486" s="55">
        <f t="shared" si="138"/>
        <v>5075</v>
      </c>
      <c r="R4486" s="70">
        <f t="shared" ca="1" si="139"/>
        <v>4486</v>
      </c>
      <c r="S4486" s="69"/>
      <c r="T4486" s="76"/>
    </row>
    <row r="4487" spans="1:20" ht="23.1" customHeight="1" thickBot="1">
      <c r="A4487" s="2"/>
      <c r="B4487" s="28" t="s">
        <v>1756</v>
      </c>
      <c r="C4487" s="29"/>
      <c r="D4487" s="30"/>
      <c r="E4487" s="31"/>
      <c r="F4487" s="31"/>
      <c r="G4487" s="31"/>
      <c r="H4487" s="31"/>
      <c r="I4487" s="31"/>
      <c r="J4487" s="31"/>
      <c r="K4487" s="31"/>
      <c r="L4487" s="31"/>
      <c r="M4487" s="31"/>
      <c r="N4487" s="32"/>
      <c r="O4487" s="91" t="str">
        <f ca="1">IF(D4487="цвет",SUM(O4488:INDIRECT("N"&amp;R4487)),IF(SUM(E4487:N4487)=0,"",SUM(E4487:N4487)))</f>
        <v/>
      </c>
      <c r="P4487" s="68" t="s">
        <v>98</v>
      </c>
      <c r="Q4487" s="55">
        <f t="shared" si="138"/>
        <v>5075</v>
      </c>
      <c r="R4487" s="70">
        <f t="shared" ca="1" si="139"/>
        <v>4491</v>
      </c>
    </row>
    <row r="4488" spans="1:20" ht="17.25" thickBot="1">
      <c r="A4488" s="2"/>
      <c r="B4488" s="356" t="s">
        <v>326</v>
      </c>
      <c r="C4488" s="75">
        <v>4165</v>
      </c>
      <c r="D4488" s="103" t="s">
        <v>9</v>
      </c>
      <c r="E4488" s="11" t="s">
        <v>10</v>
      </c>
      <c r="F4488" s="11" t="s">
        <v>11</v>
      </c>
      <c r="G4488" s="104" t="s">
        <v>12</v>
      </c>
      <c r="H4488" s="104" t="s">
        <v>13</v>
      </c>
      <c r="I4488" s="11" t="s">
        <v>14</v>
      </c>
      <c r="J4488" s="99" t="s">
        <v>15</v>
      </c>
      <c r="K4488" s="99" t="s">
        <v>16</v>
      </c>
      <c r="L4488" s="99"/>
      <c r="M4488" s="99"/>
      <c r="N4488" s="99"/>
      <c r="O4488" s="59">
        <f ca="1">IF(D4488="цвет",SUM(O4489:INDIRECT("N"&amp;R4488)),IF(SUM(E4488:N4488)=0,"",SUM(E4488:N4488)))</f>
        <v>0</v>
      </c>
      <c r="P4488" s="68">
        <v>5167</v>
      </c>
      <c r="Q4488" s="55">
        <f t="shared" si="138"/>
        <v>4165</v>
      </c>
      <c r="R4488" s="70">
        <f t="shared" ca="1" si="139"/>
        <v>4491</v>
      </c>
      <c r="S4488" s="85">
        <v>5167</v>
      </c>
      <c r="T4488" s="86">
        <f ca="1">O4488*S4488</f>
        <v>0</v>
      </c>
    </row>
    <row r="4489" spans="1:20" ht="16.5" customHeight="1" thickBot="1">
      <c r="A4489" s="2"/>
      <c r="B4489" s="357"/>
      <c r="C4489" s="75"/>
      <c r="D4489" s="106" t="s">
        <v>327</v>
      </c>
      <c r="E4489" s="7"/>
      <c r="F4489" s="7"/>
      <c r="G4489" s="7"/>
      <c r="H4489" s="181"/>
      <c r="I4489" s="7"/>
      <c r="J4489" s="181"/>
      <c r="K4489" s="181"/>
      <c r="L4489" s="7"/>
      <c r="M4489" s="7"/>
      <c r="N4489" s="7"/>
      <c r="O4489" s="91" t="str">
        <f ca="1">IF(D4489="цвет",SUM(O4490:INDIRECT("N"&amp;R4489)),IF(SUM(E4489:N4489)=0,"",SUM(E4489:N4489)))</f>
        <v/>
      </c>
      <c r="P4489" s="68" t="s">
        <v>98</v>
      </c>
      <c r="Q4489" s="55">
        <f t="shared" si="138"/>
        <v>4165</v>
      </c>
      <c r="R4489" s="70">
        <f t="shared" ca="1" si="139"/>
        <v>4491</v>
      </c>
      <c r="S4489" s="69"/>
      <c r="T4489" s="76"/>
    </row>
    <row r="4490" spans="1:20" ht="163.5" customHeight="1">
      <c r="A4490" s="2"/>
      <c r="B4490" s="357"/>
      <c r="C4490" s="75"/>
      <c r="D4490" s="359" t="s">
        <v>441</v>
      </c>
      <c r="E4490" s="360"/>
      <c r="F4490" s="360"/>
      <c r="G4490" s="360"/>
      <c r="H4490" s="360"/>
      <c r="I4490" s="360"/>
      <c r="J4490" s="360"/>
      <c r="K4490" s="360"/>
      <c r="L4490" s="360"/>
      <c r="M4490" s="360"/>
      <c r="N4490" s="361"/>
      <c r="O4490" s="91" t="str">
        <f ca="1">IF(D4490="цвет",SUM(O4491:INDIRECT("N"&amp;R4490)),IF(SUM(E4490:N4490)=0,"",SUM(E4490:N4490)))</f>
        <v/>
      </c>
      <c r="P4490" s="68" t="s">
        <v>98</v>
      </c>
      <c r="Q4490" s="55">
        <f t="shared" si="138"/>
        <v>4165</v>
      </c>
      <c r="R4490" s="70">
        <f t="shared" ca="1" si="139"/>
        <v>4491</v>
      </c>
      <c r="S4490" s="69"/>
      <c r="T4490" s="76"/>
    </row>
    <row r="4491" spans="1:20" ht="17.45" customHeight="1" thickBot="1">
      <c r="A4491" s="2"/>
      <c r="B4491" s="365"/>
      <c r="C4491" s="77"/>
      <c r="D4491" s="362" t="str">
        <f>HYPERLINK("https://miamia.ru/search/index.php?q="&amp;Q4491&amp;"&amp;s=Поиск?utm_source=Excel&amp;utm_medium=Nalichie&amp;utm_content="&amp;Q4491&amp;"","Посмотреть большую фотографию на сайте")</f>
        <v>Посмотреть большую фотографию на сайте</v>
      </c>
      <c r="E4491" s="363"/>
      <c r="F4491" s="363"/>
      <c r="G4491" s="363"/>
      <c r="H4491" s="363"/>
      <c r="I4491" s="363"/>
      <c r="J4491" s="363"/>
      <c r="K4491" s="363"/>
      <c r="L4491" s="363"/>
      <c r="M4491" s="363"/>
      <c r="N4491" s="364"/>
      <c r="O4491" s="91" t="str">
        <f ca="1">IF(D4491="цвет",SUM(O4492:INDIRECT("N"&amp;R4491)),IF(SUM(E4491:N4491)=0,"",SUM(E4491:N4491)))</f>
        <v/>
      </c>
      <c r="P4491" s="68" t="s">
        <v>98</v>
      </c>
      <c r="Q4491" s="55">
        <f t="shared" ref="Q4491:Q4554" si="140">IF(C4491&lt;&gt;0,C4491,Q4490)</f>
        <v>4165</v>
      </c>
      <c r="R4491" s="70">
        <f t="shared" ref="R4491:R4554" ca="1" si="141">IF(D4491="Посмотреть большую фотографию на сайте",CELL("строка",O4491),R4492)</f>
        <v>4491</v>
      </c>
      <c r="S4491" s="69"/>
      <c r="T4491" s="76"/>
    </row>
    <row r="4492" spans="1:20" ht="17.25" thickBot="1">
      <c r="A4492" s="2"/>
      <c r="B4492" s="356" t="s">
        <v>326</v>
      </c>
      <c r="C4492" s="75">
        <v>4167</v>
      </c>
      <c r="D4492" s="103" t="s">
        <v>9</v>
      </c>
      <c r="E4492" s="11" t="s">
        <v>10</v>
      </c>
      <c r="F4492" s="11" t="s">
        <v>11</v>
      </c>
      <c r="G4492" s="104" t="s">
        <v>12</v>
      </c>
      <c r="H4492" s="104" t="s">
        <v>13</v>
      </c>
      <c r="I4492" s="11" t="s">
        <v>14</v>
      </c>
      <c r="J4492" s="99" t="s">
        <v>15</v>
      </c>
      <c r="K4492" s="99" t="s">
        <v>16</v>
      </c>
      <c r="L4492" s="99" t="s">
        <v>21</v>
      </c>
      <c r="M4492" s="99"/>
      <c r="N4492" s="99"/>
      <c r="O4492" s="59">
        <f ca="1">IF(D4492="цвет",SUM(O4493:INDIRECT("N"&amp;R4492)),IF(SUM(E4492:N4492)=0,"",SUM(E4492:N4492)))</f>
        <v>0</v>
      </c>
      <c r="P4492" s="68">
        <v>3228</v>
      </c>
      <c r="Q4492" s="55">
        <f t="shared" si="140"/>
        <v>4167</v>
      </c>
      <c r="R4492" s="70">
        <f t="shared" ca="1" si="141"/>
        <v>4495</v>
      </c>
      <c r="S4492" s="85">
        <v>3228</v>
      </c>
      <c r="T4492" s="86">
        <f ca="1">O4492*S4492</f>
        <v>0</v>
      </c>
    </row>
    <row r="4493" spans="1:20" ht="16.5" customHeight="1" thickBot="1">
      <c r="A4493" s="2"/>
      <c r="B4493" s="357"/>
      <c r="C4493" s="75"/>
      <c r="D4493" s="106" t="s">
        <v>327</v>
      </c>
      <c r="E4493" s="7"/>
      <c r="F4493" s="7"/>
      <c r="G4493" s="181"/>
      <c r="H4493" s="7"/>
      <c r="I4493" s="181"/>
      <c r="J4493" s="7"/>
      <c r="K4493" s="7"/>
      <c r="L4493" s="7"/>
      <c r="M4493" s="7"/>
      <c r="N4493" s="7"/>
      <c r="O4493" s="91" t="str">
        <f ca="1">IF(D4493="цвет",SUM(O4494:INDIRECT("N"&amp;R4493)),IF(SUM(E4493:N4493)=0,"",SUM(E4493:N4493)))</f>
        <v/>
      </c>
      <c r="P4493" s="68" t="s">
        <v>98</v>
      </c>
      <c r="Q4493" s="55">
        <f t="shared" si="140"/>
        <v>4167</v>
      </c>
      <c r="R4493" s="70">
        <f t="shared" ca="1" si="141"/>
        <v>4495</v>
      </c>
      <c r="S4493" s="69"/>
      <c r="T4493" s="76"/>
    </row>
    <row r="4494" spans="1:20" ht="135" customHeight="1">
      <c r="A4494" s="2"/>
      <c r="B4494" s="357"/>
      <c r="C4494" s="75"/>
      <c r="D4494" s="359" t="s">
        <v>442</v>
      </c>
      <c r="E4494" s="360"/>
      <c r="F4494" s="360"/>
      <c r="G4494" s="360"/>
      <c r="H4494" s="360"/>
      <c r="I4494" s="360"/>
      <c r="J4494" s="360"/>
      <c r="K4494" s="360"/>
      <c r="L4494" s="360"/>
      <c r="M4494" s="360"/>
      <c r="N4494" s="361"/>
      <c r="O4494" s="91" t="str">
        <f ca="1">IF(D4494="цвет",SUM(O4495:INDIRECT("N"&amp;R4494)),IF(SUM(E4494:N4494)=0,"",SUM(E4494:N4494)))</f>
        <v/>
      </c>
      <c r="P4494" s="68" t="s">
        <v>98</v>
      </c>
      <c r="Q4494" s="55">
        <f t="shared" si="140"/>
        <v>4167</v>
      </c>
      <c r="R4494" s="70">
        <f t="shared" ca="1" si="141"/>
        <v>4495</v>
      </c>
      <c r="S4494" s="69"/>
      <c r="T4494" s="76"/>
    </row>
    <row r="4495" spans="1:20" ht="17.45" customHeight="1" thickBot="1">
      <c r="A4495" s="2"/>
      <c r="B4495" s="365"/>
      <c r="C4495" s="77"/>
      <c r="D4495" s="362" t="str">
        <f>HYPERLINK("https://miamia.ru/search/index.php?q="&amp;Q4495&amp;"&amp;s=Поиск?utm_source=Excel&amp;utm_medium=Nalichie&amp;utm_content="&amp;Q4495&amp;"","Посмотреть большую фотографию на сайте")</f>
        <v>Посмотреть большую фотографию на сайте</v>
      </c>
      <c r="E4495" s="363"/>
      <c r="F4495" s="363"/>
      <c r="G4495" s="363"/>
      <c r="H4495" s="363"/>
      <c r="I4495" s="363"/>
      <c r="J4495" s="363"/>
      <c r="K4495" s="363"/>
      <c r="L4495" s="363"/>
      <c r="M4495" s="363"/>
      <c r="N4495" s="364"/>
      <c r="O4495" s="91" t="str">
        <f ca="1">IF(D4495="цвет",SUM(O4496:INDIRECT("N"&amp;R4495)),IF(SUM(E4495:N4495)=0,"",SUM(E4495:N4495)))</f>
        <v/>
      </c>
      <c r="P4495" s="68" t="s">
        <v>98</v>
      </c>
      <c r="Q4495" s="55">
        <f t="shared" si="140"/>
        <v>4167</v>
      </c>
      <c r="R4495" s="70">
        <f t="shared" ca="1" si="141"/>
        <v>4495</v>
      </c>
      <c r="S4495" s="69"/>
      <c r="T4495" s="76"/>
    </row>
    <row r="4496" spans="1:20" ht="23.1" customHeight="1" thickBot="1">
      <c r="A4496" s="2"/>
      <c r="B4496" s="28" t="s">
        <v>760</v>
      </c>
      <c r="C4496" s="29"/>
      <c r="D4496" s="30"/>
      <c r="E4496" s="31"/>
      <c r="F4496" s="31"/>
      <c r="G4496" s="31"/>
      <c r="H4496" s="31"/>
      <c r="I4496" s="31"/>
      <c r="J4496" s="31"/>
      <c r="K4496" s="31"/>
      <c r="L4496" s="31"/>
      <c r="M4496" s="31"/>
      <c r="N4496" s="31"/>
      <c r="O4496" s="91" t="str">
        <f ca="1">IF(D4496="цвет",SUM(O4497:INDIRECT("N"&amp;R4496)),IF(SUM(E4496:N4496)=0,"",SUM(E4496:N4496)))</f>
        <v/>
      </c>
      <c r="P4496" s="68" t="s">
        <v>98</v>
      </c>
      <c r="Q4496" s="55">
        <f t="shared" si="140"/>
        <v>4167</v>
      </c>
      <c r="R4496" s="70">
        <f t="shared" ca="1" si="141"/>
        <v>4501</v>
      </c>
    </row>
    <row r="4497" spans="1:20" ht="17.25" thickBot="1">
      <c r="A4497" s="2"/>
      <c r="B4497" s="356" t="s">
        <v>892</v>
      </c>
      <c r="C4497" s="83">
        <v>4270</v>
      </c>
      <c r="D4497" s="98" t="s">
        <v>9</v>
      </c>
      <c r="E4497" s="74" t="s">
        <v>10</v>
      </c>
      <c r="F4497" s="74" t="s">
        <v>11</v>
      </c>
      <c r="G4497" s="74" t="s">
        <v>12</v>
      </c>
      <c r="H4497" s="74" t="s">
        <v>13</v>
      </c>
      <c r="I4497" s="99" t="s">
        <v>14</v>
      </c>
      <c r="J4497" s="99" t="s">
        <v>15</v>
      </c>
      <c r="K4497" s="99"/>
      <c r="L4497" s="99"/>
      <c r="M4497" s="99"/>
      <c r="N4497" s="100"/>
      <c r="O4497" s="93">
        <f ca="1">IF(D4497="цвет",SUM(O4498:INDIRECT("N"&amp;R4497)),IF(SUM(E4497:N4497)=0,"",SUM(E4497:N4497)))</f>
        <v>0</v>
      </c>
      <c r="P4497" s="68">
        <v>2582</v>
      </c>
      <c r="Q4497" s="69">
        <f t="shared" si="140"/>
        <v>4270</v>
      </c>
      <c r="R4497" s="70">
        <f t="shared" ca="1" si="141"/>
        <v>4501</v>
      </c>
      <c r="S4497" s="101">
        <v>2582</v>
      </c>
      <c r="T4497" s="62">
        <f ca="1">S4497*O4497</f>
        <v>0</v>
      </c>
    </row>
    <row r="4498" spans="1:20" ht="17.25" thickBot="1">
      <c r="A4498" s="2"/>
      <c r="B4498" s="357"/>
      <c r="C4498" s="75"/>
      <c r="D4498" s="5" t="s">
        <v>27</v>
      </c>
      <c r="E4498" s="7"/>
      <c r="F4498" s="7"/>
      <c r="G4498" s="7"/>
      <c r="H4498" s="7"/>
      <c r="I4498" s="7"/>
      <c r="J4498" s="7"/>
      <c r="K4498" s="7"/>
      <c r="L4498" s="7"/>
      <c r="M4498" s="7"/>
      <c r="N4498" s="97"/>
      <c r="O4498" s="94" t="str">
        <f ca="1">IF(D4498="цвет",SUM(O4499:INDIRECT("N"&amp;R4498)),IF(SUM(E4498:N4498)=0,"",SUM(E4498:N4498)))</f>
        <v/>
      </c>
      <c r="P4498" s="68" t="s">
        <v>98</v>
      </c>
      <c r="Q4498" s="69">
        <f t="shared" si="140"/>
        <v>4270</v>
      </c>
      <c r="R4498" s="70">
        <f t="shared" ca="1" si="141"/>
        <v>4501</v>
      </c>
      <c r="S4498" s="69"/>
      <c r="T4498" s="102"/>
    </row>
    <row r="4499" spans="1:20" ht="17.25" thickBot="1">
      <c r="A4499" s="2"/>
      <c r="B4499" s="357"/>
      <c r="C4499" s="75"/>
      <c r="D4499" s="5" t="s">
        <v>33</v>
      </c>
      <c r="E4499" s="351"/>
      <c r="F4499" s="351"/>
      <c r="G4499" s="351"/>
      <c r="H4499" s="7"/>
      <c r="I4499" s="7"/>
      <c r="J4499" s="7"/>
      <c r="K4499" s="7"/>
      <c r="L4499" s="7"/>
      <c r="M4499" s="7"/>
      <c r="N4499" s="97"/>
      <c r="O4499" s="94" t="str">
        <f ca="1">IF(D4499="цвет",SUM(O4500:INDIRECT("N"&amp;R4499)),IF(SUM(E4499:N4499)=0,"",SUM(E4499:N4499)))</f>
        <v/>
      </c>
      <c r="P4499" s="68" t="s">
        <v>98</v>
      </c>
      <c r="Q4499" s="69">
        <f t="shared" si="140"/>
        <v>4270</v>
      </c>
      <c r="R4499" s="70">
        <f t="shared" ca="1" si="141"/>
        <v>4501</v>
      </c>
      <c r="S4499" s="69"/>
      <c r="T4499" s="102"/>
    </row>
    <row r="4500" spans="1:20" ht="135" customHeight="1">
      <c r="A4500" s="2"/>
      <c r="B4500" s="357"/>
      <c r="C4500" s="75"/>
      <c r="D4500" s="359" t="s">
        <v>1333</v>
      </c>
      <c r="E4500" s="360"/>
      <c r="F4500" s="360"/>
      <c r="G4500" s="360"/>
      <c r="H4500" s="360"/>
      <c r="I4500" s="360"/>
      <c r="J4500" s="360"/>
      <c r="K4500" s="360"/>
      <c r="L4500" s="360"/>
      <c r="M4500" s="360"/>
      <c r="N4500" s="360"/>
      <c r="O4500" s="94" t="str">
        <f ca="1">IF(D4500="цвет",SUM(O4501:INDIRECT("N"&amp;R4500)),IF(SUM(E4500:N4500)=0,"",SUM(E4500:N4500)))</f>
        <v/>
      </c>
      <c r="P4500" s="68" t="s">
        <v>98</v>
      </c>
      <c r="Q4500" s="69">
        <f t="shared" si="140"/>
        <v>4270</v>
      </c>
      <c r="R4500" s="70">
        <f t="shared" ca="1" si="141"/>
        <v>4501</v>
      </c>
      <c r="S4500" s="69"/>
      <c r="T4500" s="102"/>
    </row>
    <row r="4501" spans="1:20" ht="17.45" customHeight="1" thickBot="1">
      <c r="A4501" s="2"/>
      <c r="B4501" s="365"/>
      <c r="C4501" s="77"/>
      <c r="D4501" s="362" t="str">
        <f>HYPERLINK("https://miamia.ru/search/index.php?q="&amp;Q4501&amp;"&amp;s=Поиск?utm_source=Excel&amp;utm_medium=Nalichie&amp;utm_content="&amp;Q4501&amp;"","Посмотреть большую фотографию на сайте")</f>
        <v>Посмотреть большую фотографию на сайте</v>
      </c>
      <c r="E4501" s="363"/>
      <c r="F4501" s="363"/>
      <c r="G4501" s="363"/>
      <c r="H4501" s="363"/>
      <c r="I4501" s="363"/>
      <c r="J4501" s="363"/>
      <c r="K4501" s="363"/>
      <c r="L4501" s="363"/>
      <c r="M4501" s="363"/>
      <c r="N4501" s="363"/>
      <c r="O4501" s="94" t="str">
        <f ca="1">IF(D4501="цвет",SUM(O4502:INDIRECT("N"&amp;R4501)),IF(SUM(E4501:N4501)=0,"",SUM(E4501:N4501)))</f>
        <v/>
      </c>
      <c r="P4501" s="68" t="s">
        <v>98</v>
      </c>
      <c r="Q4501" s="69">
        <f t="shared" si="140"/>
        <v>4270</v>
      </c>
      <c r="R4501" s="70">
        <f t="shared" ca="1" si="141"/>
        <v>4501</v>
      </c>
      <c r="S4501" s="69"/>
      <c r="T4501" s="102"/>
    </row>
    <row r="4502" spans="1:20" ht="17.25" thickBot="1">
      <c r="A4502" s="2"/>
      <c r="B4502" s="356" t="s">
        <v>892</v>
      </c>
      <c r="C4502" s="83">
        <v>4271</v>
      </c>
      <c r="D4502" s="98" t="s">
        <v>9</v>
      </c>
      <c r="E4502" s="74" t="s">
        <v>10</v>
      </c>
      <c r="F4502" s="74" t="s">
        <v>11</v>
      </c>
      <c r="G4502" s="74" t="s">
        <v>12</v>
      </c>
      <c r="H4502" s="74" t="s">
        <v>13</v>
      </c>
      <c r="I4502" s="99" t="s">
        <v>14</v>
      </c>
      <c r="J4502" s="99"/>
      <c r="K4502" s="99"/>
      <c r="L4502" s="99"/>
      <c r="M4502" s="99"/>
      <c r="N4502" s="100"/>
      <c r="O4502" s="93">
        <f ca="1">IF(D4502="цвет",SUM(O4503:INDIRECT("N"&amp;R4502)),IF(SUM(E4502:N4502)=0,"",SUM(E4502:N4502)))</f>
        <v>0</v>
      </c>
      <c r="P4502" s="68">
        <v>3358</v>
      </c>
      <c r="Q4502" s="69">
        <f t="shared" si="140"/>
        <v>4271</v>
      </c>
      <c r="R4502" s="70">
        <f t="shared" ca="1" si="141"/>
        <v>4506</v>
      </c>
      <c r="S4502" s="101">
        <v>3358</v>
      </c>
      <c r="T4502" s="62">
        <f ca="1">S4502*O4502</f>
        <v>0</v>
      </c>
    </row>
    <row r="4503" spans="1:20" ht="17.25" thickBot="1">
      <c r="A4503" s="2"/>
      <c r="B4503" s="357"/>
      <c r="C4503" s="75"/>
      <c r="D4503" s="5" t="s">
        <v>27</v>
      </c>
      <c r="E4503" s="181"/>
      <c r="F4503" s="7"/>
      <c r="G4503" s="7"/>
      <c r="H4503" s="7"/>
      <c r="I4503" s="181"/>
      <c r="J4503" s="7"/>
      <c r="K4503" s="7"/>
      <c r="L4503" s="7"/>
      <c r="M4503" s="7"/>
      <c r="N4503" s="97"/>
      <c r="O4503" s="94" t="str">
        <f ca="1">IF(D4503="цвет",SUM(O4504:INDIRECT("N"&amp;R4503)),IF(SUM(E4503:N4503)=0,"",SUM(E4503:N4503)))</f>
        <v/>
      </c>
      <c r="P4503" s="68" t="s">
        <v>98</v>
      </c>
      <c r="Q4503" s="69">
        <f t="shared" si="140"/>
        <v>4271</v>
      </c>
      <c r="R4503" s="70">
        <f t="shared" ca="1" si="141"/>
        <v>4506</v>
      </c>
      <c r="S4503" s="69"/>
      <c r="T4503" s="102"/>
    </row>
    <row r="4504" spans="1:20" ht="17.25" thickBot="1">
      <c r="A4504" s="2"/>
      <c r="B4504" s="357"/>
      <c r="C4504" s="75"/>
      <c r="D4504" s="5" t="s">
        <v>33</v>
      </c>
      <c r="E4504" s="7"/>
      <c r="F4504" s="181"/>
      <c r="G4504" s="7"/>
      <c r="H4504" s="7"/>
      <c r="I4504" s="7"/>
      <c r="J4504" s="7"/>
      <c r="K4504" s="7"/>
      <c r="L4504" s="7"/>
      <c r="M4504" s="7"/>
      <c r="N4504" s="97"/>
      <c r="O4504" s="94" t="str">
        <f ca="1">IF(D4504="цвет",SUM(O4505:INDIRECT("N"&amp;R4504)),IF(SUM(E4504:N4504)=0,"",SUM(E4504:N4504)))</f>
        <v/>
      </c>
      <c r="P4504" s="68" t="s">
        <v>98</v>
      </c>
      <c r="Q4504" s="69">
        <f t="shared" si="140"/>
        <v>4271</v>
      </c>
      <c r="R4504" s="70">
        <f t="shared" ca="1" si="141"/>
        <v>4506</v>
      </c>
      <c r="S4504" s="69"/>
      <c r="T4504" s="102"/>
    </row>
    <row r="4505" spans="1:20" ht="135" customHeight="1">
      <c r="A4505" s="2"/>
      <c r="B4505" s="357"/>
      <c r="C4505" s="75"/>
      <c r="D4505" s="359" t="s">
        <v>1332</v>
      </c>
      <c r="E4505" s="360"/>
      <c r="F4505" s="360"/>
      <c r="G4505" s="360"/>
      <c r="H4505" s="360"/>
      <c r="I4505" s="360"/>
      <c r="J4505" s="360"/>
      <c r="K4505" s="360"/>
      <c r="L4505" s="360"/>
      <c r="M4505" s="360"/>
      <c r="N4505" s="360"/>
      <c r="O4505" s="94" t="str">
        <f ca="1">IF(D4505="цвет",SUM(O4506:INDIRECT("N"&amp;R4505)),IF(SUM(E4505:N4505)=0,"",SUM(E4505:N4505)))</f>
        <v/>
      </c>
      <c r="P4505" s="68" t="s">
        <v>98</v>
      </c>
      <c r="Q4505" s="69">
        <f t="shared" si="140"/>
        <v>4271</v>
      </c>
      <c r="R4505" s="70">
        <f t="shared" ca="1" si="141"/>
        <v>4506</v>
      </c>
      <c r="S4505" s="69"/>
      <c r="T4505" s="102"/>
    </row>
    <row r="4506" spans="1:20" ht="17.45" customHeight="1" thickBot="1">
      <c r="A4506" s="2"/>
      <c r="B4506" s="365"/>
      <c r="C4506" s="77"/>
      <c r="D4506" s="362" t="str">
        <f>HYPERLINK("https://miamia.ru/search/index.php?q="&amp;Q4506&amp;"&amp;s=Поиск?utm_source=Excel&amp;utm_medium=Nalichie&amp;utm_content="&amp;Q4506&amp;"","Посмотреть большую фотографию на сайте")</f>
        <v>Посмотреть большую фотографию на сайте</v>
      </c>
      <c r="E4506" s="363"/>
      <c r="F4506" s="363"/>
      <c r="G4506" s="363"/>
      <c r="H4506" s="363"/>
      <c r="I4506" s="363"/>
      <c r="J4506" s="363"/>
      <c r="K4506" s="363"/>
      <c r="L4506" s="363"/>
      <c r="M4506" s="363"/>
      <c r="N4506" s="363"/>
      <c r="O4506" s="94" t="str">
        <f ca="1">IF(D4506="цвет",SUM(O4507:INDIRECT("N"&amp;R4506)),IF(SUM(E4506:N4506)=0,"",SUM(E4506:N4506)))</f>
        <v/>
      </c>
      <c r="P4506" s="68" t="s">
        <v>98</v>
      </c>
      <c r="Q4506" s="69">
        <f t="shared" si="140"/>
        <v>4271</v>
      </c>
      <c r="R4506" s="70">
        <f t="shared" ca="1" si="141"/>
        <v>4506</v>
      </c>
      <c r="S4506" s="69"/>
      <c r="T4506" s="102"/>
    </row>
    <row r="4507" spans="1:20" ht="17.25" thickBot="1">
      <c r="A4507" s="2"/>
      <c r="B4507" s="356" t="s">
        <v>892</v>
      </c>
      <c r="C4507" s="83">
        <v>4272</v>
      </c>
      <c r="D4507" s="98" t="s">
        <v>9</v>
      </c>
      <c r="E4507" s="74" t="s">
        <v>10</v>
      </c>
      <c r="F4507" s="74" t="s">
        <v>11</v>
      </c>
      <c r="G4507" s="74" t="s">
        <v>12</v>
      </c>
      <c r="H4507" s="74" t="s">
        <v>13</v>
      </c>
      <c r="I4507" s="99" t="s">
        <v>14</v>
      </c>
      <c r="J4507" s="99"/>
      <c r="K4507" s="99"/>
      <c r="L4507" s="99"/>
      <c r="M4507" s="99"/>
      <c r="N4507" s="100"/>
      <c r="O4507" s="93">
        <f ca="1">IF(D4507="цвет",SUM(O4508:INDIRECT("N"&amp;R4507)),IF(SUM(E4507:N4507)=0,"",SUM(E4507:N4507)))</f>
        <v>0</v>
      </c>
      <c r="P4507" s="68">
        <v>6459</v>
      </c>
      <c r="Q4507" s="69">
        <f t="shared" si="140"/>
        <v>4272</v>
      </c>
      <c r="R4507" s="70">
        <f t="shared" ca="1" si="141"/>
        <v>4511</v>
      </c>
      <c r="S4507" s="101">
        <v>6459</v>
      </c>
      <c r="T4507" s="62">
        <f ca="1">S4507*O4507</f>
        <v>0</v>
      </c>
    </row>
    <row r="4508" spans="1:20" ht="17.25" thickBot="1">
      <c r="A4508" s="2"/>
      <c r="B4508" s="357"/>
      <c r="C4508" s="75"/>
      <c r="D4508" s="5" t="s">
        <v>27</v>
      </c>
      <c r="E4508" s="7"/>
      <c r="F4508" s="7"/>
      <c r="G4508" s="7"/>
      <c r="H4508" s="181"/>
      <c r="I4508" s="7"/>
      <c r="J4508" s="7"/>
      <c r="K4508" s="7"/>
      <c r="L4508" s="7"/>
      <c r="M4508" s="7"/>
      <c r="N4508" s="97"/>
      <c r="O4508" s="94" t="str">
        <f ca="1">IF(D4508="цвет",SUM(O4509:INDIRECT("N"&amp;R4508)),IF(SUM(E4508:N4508)=0,"",SUM(E4508:N4508)))</f>
        <v/>
      </c>
      <c r="P4508" s="68" t="s">
        <v>98</v>
      </c>
      <c r="Q4508" s="69">
        <f t="shared" si="140"/>
        <v>4272</v>
      </c>
      <c r="R4508" s="70">
        <f t="shared" ca="1" si="141"/>
        <v>4511</v>
      </c>
      <c r="S4508" s="69"/>
      <c r="T4508" s="102"/>
    </row>
    <row r="4509" spans="1:20" ht="17.25" thickBot="1">
      <c r="A4509" s="2"/>
      <c r="B4509" s="357"/>
      <c r="C4509" s="75"/>
      <c r="D4509" s="5" t="s">
        <v>33</v>
      </c>
      <c r="E4509" s="181"/>
      <c r="F4509" s="351"/>
      <c r="G4509" s="351"/>
      <c r="H4509" s="181"/>
      <c r="I4509" s="7"/>
      <c r="J4509" s="7"/>
      <c r="K4509" s="7"/>
      <c r="L4509" s="7"/>
      <c r="M4509" s="7"/>
      <c r="N4509" s="97"/>
      <c r="O4509" s="94" t="str">
        <f ca="1">IF(D4509="цвет",SUM(O4510:INDIRECT("N"&amp;R4509)),IF(SUM(E4509:N4509)=0,"",SUM(E4509:N4509)))</f>
        <v/>
      </c>
      <c r="P4509" s="68" t="s">
        <v>98</v>
      </c>
      <c r="Q4509" s="69">
        <f t="shared" si="140"/>
        <v>4272</v>
      </c>
      <c r="R4509" s="70">
        <f t="shared" ca="1" si="141"/>
        <v>4511</v>
      </c>
      <c r="S4509" s="69"/>
      <c r="T4509" s="102"/>
    </row>
    <row r="4510" spans="1:20" ht="135" customHeight="1">
      <c r="A4510" s="2"/>
      <c r="B4510" s="357"/>
      <c r="C4510" s="75"/>
      <c r="D4510" s="359" t="s">
        <v>909</v>
      </c>
      <c r="E4510" s="360"/>
      <c r="F4510" s="360"/>
      <c r="G4510" s="360"/>
      <c r="H4510" s="360"/>
      <c r="I4510" s="360"/>
      <c r="J4510" s="360"/>
      <c r="K4510" s="360"/>
      <c r="L4510" s="360"/>
      <c r="M4510" s="360"/>
      <c r="N4510" s="360"/>
      <c r="O4510" s="94" t="str">
        <f ca="1">IF(D4510="цвет",SUM(O4511:INDIRECT("N"&amp;R4510)),IF(SUM(E4510:N4510)=0,"",SUM(E4510:N4510)))</f>
        <v/>
      </c>
      <c r="P4510" s="68" t="s">
        <v>98</v>
      </c>
      <c r="Q4510" s="69">
        <f t="shared" si="140"/>
        <v>4272</v>
      </c>
      <c r="R4510" s="70">
        <f t="shared" ca="1" si="141"/>
        <v>4511</v>
      </c>
      <c r="S4510" s="69"/>
      <c r="T4510" s="102"/>
    </row>
    <row r="4511" spans="1:20" ht="17.45" customHeight="1" thickBot="1">
      <c r="A4511" s="2"/>
      <c r="B4511" s="365"/>
      <c r="C4511" s="77"/>
      <c r="D4511" s="362" t="str">
        <f>HYPERLINK("https://miamia.ru/search/index.php?q="&amp;Q4511&amp;"&amp;s=Поиск?utm_source=Excel&amp;utm_medium=Nalichie&amp;utm_content="&amp;Q4511&amp;"","Посмотреть большую фотографию на сайте")</f>
        <v>Посмотреть большую фотографию на сайте</v>
      </c>
      <c r="E4511" s="363"/>
      <c r="F4511" s="363"/>
      <c r="G4511" s="363"/>
      <c r="H4511" s="363"/>
      <c r="I4511" s="363"/>
      <c r="J4511" s="363"/>
      <c r="K4511" s="363"/>
      <c r="L4511" s="363"/>
      <c r="M4511" s="363"/>
      <c r="N4511" s="363"/>
      <c r="O4511" s="94" t="str">
        <f ca="1">IF(D4511="цвет",SUM(O4512:INDIRECT("N"&amp;R4511)),IF(SUM(E4511:N4511)=0,"",SUM(E4511:N4511)))</f>
        <v/>
      </c>
      <c r="P4511" s="68" t="s">
        <v>98</v>
      </c>
      <c r="Q4511" s="69">
        <f t="shared" si="140"/>
        <v>4272</v>
      </c>
      <c r="R4511" s="70">
        <f t="shared" ca="1" si="141"/>
        <v>4511</v>
      </c>
      <c r="S4511" s="69"/>
      <c r="T4511" s="102"/>
    </row>
    <row r="4512" spans="1:20" ht="17.25" thickBot="1">
      <c r="A4512" s="2"/>
      <c r="B4512" s="356" t="s">
        <v>892</v>
      </c>
      <c r="C4512" s="83">
        <v>4237</v>
      </c>
      <c r="D4512" s="98" t="s">
        <v>9</v>
      </c>
      <c r="E4512" s="74" t="s">
        <v>10</v>
      </c>
      <c r="F4512" s="99" t="s">
        <v>17</v>
      </c>
      <c r="G4512" s="74" t="s">
        <v>18</v>
      </c>
      <c r="H4512" s="74"/>
      <c r="I4512" s="99"/>
      <c r="J4512" s="99"/>
      <c r="K4512" s="99"/>
      <c r="L4512" s="99"/>
      <c r="M4512" s="99"/>
      <c r="N4512" s="100"/>
      <c r="O4512" s="93">
        <f ca="1">IF(D4512="цвет",SUM(O4513:INDIRECT("N"&amp;R4512)),IF(SUM(E4512:N4512)=0,"",SUM(E4512:N4512)))</f>
        <v>0</v>
      </c>
      <c r="P4512" s="68">
        <v>8656</v>
      </c>
      <c r="Q4512" s="69">
        <f t="shared" si="140"/>
        <v>4237</v>
      </c>
      <c r="R4512" s="70">
        <f t="shared" ca="1" si="141"/>
        <v>4516</v>
      </c>
      <c r="S4512" s="101">
        <v>8656</v>
      </c>
      <c r="T4512" s="62">
        <f ca="1">S4512*O4512</f>
        <v>0</v>
      </c>
    </row>
    <row r="4513" spans="1:20" ht="17.25" thickBot="1">
      <c r="A4513" s="2"/>
      <c r="B4513" s="357"/>
      <c r="C4513" s="75"/>
      <c r="D4513" s="5" t="s">
        <v>27</v>
      </c>
      <c r="E4513" s="7"/>
      <c r="F4513" s="7"/>
      <c r="G4513" s="7"/>
      <c r="H4513" s="7"/>
      <c r="I4513" s="7"/>
      <c r="J4513" s="7"/>
      <c r="K4513" s="7"/>
      <c r="L4513" s="7"/>
      <c r="M4513" s="7"/>
      <c r="N4513" s="97"/>
      <c r="O4513" s="94" t="str">
        <f ca="1">IF(D4513="цвет",SUM(O4514:INDIRECT("N"&amp;R4513)),IF(SUM(E4513:N4513)=0,"",SUM(E4513:N4513)))</f>
        <v/>
      </c>
      <c r="P4513" s="68" t="s">
        <v>98</v>
      </c>
      <c r="Q4513" s="69">
        <f t="shared" si="140"/>
        <v>4237</v>
      </c>
      <c r="R4513" s="70">
        <f t="shared" ca="1" si="141"/>
        <v>4516</v>
      </c>
      <c r="S4513" s="69"/>
      <c r="T4513" s="102"/>
    </row>
    <row r="4514" spans="1:20" ht="17.25" thickBot="1">
      <c r="A4514" s="2"/>
      <c r="B4514" s="357"/>
      <c r="C4514" s="75"/>
      <c r="D4514" s="5" t="s">
        <v>33</v>
      </c>
      <c r="E4514" s="351"/>
      <c r="F4514" s="351"/>
      <c r="G4514" s="351"/>
      <c r="H4514" s="7"/>
      <c r="I4514" s="7"/>
      <c r="J4514" s="7"/>
      <c r="K4514" s="7"/>
      <c r="L4514" s="7"/>
      <c r="M4514" s="7"/>
      <c r="N4514" s="97"/>
      <c r="O4514" s="94" t="str">
        <f ca="1">IF(D4514="цвет",SUM(O4515:INDIRECT("N"&amp;R4514)),IF(SUM(E4514:N4514)=0,"",SUM(E4514:N4514)))</f>
        <v/>
      </c>
      <c r="P4514" s="68" t="s">
        <v>98</v>
      </c>
      <c r="Q4514" s="69">
        <f t="shared" si="140"/>
        <v>4237</v>
      </c>
      <c r="R4514" s="70">
        <f t="shared" ca="1" si="141"/>
        <v>4516</v>
      </c>
      <c r="S4514" s="69"/>
      <c r="T4514" s="102"/>
    </row>
    <row r="4515" spans="1:20" ht="117" customHeight="1">
      <c r="A4515" s="2"/>
      <c r="B4515" s="357"/>
      <c r="C4515" s="75"/>
      <c r="D4515" s="359" t="s">
        <v>911</v>
      </c>
      <c r="E4515" s="360"/>
      <c r="F4515" s="360"/>
      <c r="G4515" s="360"/>
      <c r="H4515" s="360"/>
      <c r="I4515" s="360"/>
      <c r="J4515" s="360"/>
      <c r="K4515" s="360"/>
      <c r="L4515" s="360"/>
      <c r="M4515" s="360"/>
      <c r="N4515" s="360"/>
      <c r="O4515" s="94" t="str">
        <f ca="1">IF(D4515="цвет",SUM(O4516:INDIRECT("N"&amp;R4515)),IF(SUM(E4515:N4515)=0,"",SUM(E4515:N4515)))</f>
        <v/>
      </c>
      <c r="P4515" s="68" t="s">
        <v>98</v>
      </c>
      <c r="Q4515" s="69">
        <f t="shared" si="140"/>
        <v>4237</v>
      </c>
      <c r="R4515" s="70">
        <f t="shared" ca="1" si="141"/>
        <v>4516</v>
      </c>
      <c r="S4515" s="69"/>
      <c r="T4515" s="102"/>
    </row>
    <row r="4516" spans="1:20" ht="17.45" customHeight="1" thickBot="1">
      <c r="A4516" s="2"/>
      <c r="B4516" s="365"/>
      <c r="C4516" s="77"/>
      <c r="D4516" s="362" t="str">
        <f>HYPERLINK("https://miamia.ru/search/index.php?q="&amp;Q4516&amp;"&amp;s=Поиск?utm_source=Excel&amp;utm_medium=Nalichie&amp;utm_content="&amp;Q4516&amp;"","Посмотреть большую фотографию на сайте")</f>
        <v>Посмотреть большую фотографию на сайте</v>
      </c>
      <c r="E4516" s="363"/>
      <c r="F4516" s="363"/>
      <c r="G4516" s="363"/>
      <c r="H4516" s="363"/>
      <c r="I4516" s="363"/>
      <c r="J4516" s="363"/>
      <c r="K4516" s="363"/>
      <c r="L4516" s="363"/>
      <c r="M4516" s="363"/>
      <c r="N4516" s="363"/>
      <c r="O4516" s="94" t="str">
        <f ca="1">IF(D4516="цвет",SUM(O4517:INDIRECT("N"&amp;R4516)),IF(SUM(E4516:N4516)=0,"",SUM(E4516:N4516)))</f>
        <v/>
      </c>
      <c r="P4516" s="68" t="s">
        <v>98</v>
      </c>
      <c r="Q4516" s="69">
        <f t="shared" si="140"/>
        <v>4237</v>
      </c>
      <c r="R4516" s="70">
        <f t="shared" ca="1" si="141"/>
        <v>4516</v>
      </c>
      <c r="S4516" s="69"/>
      <c r="T4516" s="102"/>
    </row>
    <row r="4517" spans="1:20" ht="17.25" thickBot="1">
      <c r="A4517" s="2"/>
      <c r="B4517" s="356" t="s">
        <v>892</v>
      </c>
      <c r="C4517" s="83">
        <v>4273</v>
      </c>
      <c r="D4517" s="98" t="s">
        <v>9</v>
      </c>
      <c r="E4517" s="74" t="s">
        <v>10</v>
      </c>
      <c r="F4517" s="99" t="s">
        <v>17</v>
      </c>
      <c r="G4517" s="74" t="s">
        <v>18</v>
      </c>
      <c r="H4517" s="74" t="s">
        <v>19</v>
      </c>
      <c r="I4517" s="99"/>
      <c r="J4517" s="99"/>
      <c r="K4517" s="99"/>
      <c r="L4517" s="99"/>
      <c r="M4517" s="99"/>
      <c r="N4517" s="100"/>
      <c r="O4517" s="93">
        <f ca="1">IF(D4517="цвет",SUM(O4518:INDIRECT("N"&amp;R4517)),IF(SUM(E4517:N4517)=0,"",SUM(E4517:N4517)))</f>
        <v>0</v>
      </c>
      <c r="P4517" s="68">
        <v>5684</v>
      </c>
      <c r="Q4517" s="69">
        <f t="shared" si="140"/>
        <v>4273</v>
      </c>
      <c r="R4517" s="70">
        <f t="shared" ca="1" si="141"/>
        <v>4521</v>
      </c>
      <c r="S4517" s="101">
        <v>5684</v>
      </c>
      <c r="T4517" s="62">
        <f ca="1">S4517*O4517</f>
        <v>0</v>
      </c>
    </row>
    <row r="4518" spans="1:20" ht="17.25" thickBot="1">
      <c r="A4518" s="2"/>
      <c r="B4518" s="357"/>
      <c r="C4518" s="75"/>
      <c r="D4518" s="5" t="s">
        <v>27</v>
      </c>
      <c r="E4518" s="7"/>
      <c r="F4518" s="7"/>
      <c r="G4518" s="7"/>
      <c r="H4518" s="7"/>
      <c r="I4518" s="7"/>
      <c r="J4518" s="7"/>
      <c r="K4518" s="7"/>
      <c r="L4518" s="7"/>
      <c r="M4518" s="7"/>
      <c r="N4518" s="97"/>
      <c r="O4518" s="94" t="str">
        <f ca="1">IF(D4518="цвет",SUM(O4519:INDIRECT("N"&amp;R4518)),IF(SUM(E4518:N4518)=0,"",SUM(E4518:N4518)))</f>
        <v/>
      </c>
      <c r="P4518" s="68" t="s">
        <v>98</v>
      </c>
      <c r="Q4518" s="69">
        <f t="shared" si="140"/>
        <v>4273</v>
      </c>
      <c r="R4518" s="70">
        <f t="shared" ca="1" si="141"/>
        <v>4521</v>
      </c>
      <c r="S4518" s="69"/>
      <c r="T4518" s="102"/>
    </row>
    <row r="4519" spans="1:20" ht="17.25" thickBot="1">
      <c r="A4519" s="2"/>
      <c r="B4519" s="357"/>
      <c r="C4519" s="75"/>
      <c r="D4519" s="5" t="s">
        <v>33</v>
      </c>
      <c r="E4519" s="181"/>
      <c r="F4519" s="181"/>
      <c r="G4519" s="7"/>
      <c r="H4519" s="7"/>
      <c r="I4519" s="7"/>
      <c r="J4519" s="7"/>
      <c r="K4519" s="7"/>
      <c r="L4519" s="7"/>
      <c r="M4519" s="7"/>
      <c r="N4519" s="97"/>
      <c r="O4519" s="94" t="str">
        <f ca="1">IF(D4519="цвет",SUM(O4520:INDIRECT("N"&amp;R4519)),IF(SUM(E4519:N4519)=0,"",SUM(E4519:N4519)))</f>
        <v/>
      </c>
      <c r="P4519" s="68" t="s">
        <v>98</v>
      </c>
      <c r="Q4519" s="69">
        <f t="shared" si="140"/>
        <v>4273</v>
      </c>
      <c r="R4519" s="70">
        <f t="shared" ca="1" si="141"/>
        <v>4521</v>
      </c>
      <c r="S4519" s="69"/>
      <c r="T4519" s="102"/>
    </row>
    <row r="4520" spans="1:20" ht="117" customHeight="1">
      <c r="A4520" s="2"/>
      <c r="B4520" s="357"/>
      <c r="C4520" s="75"/>
      <c r="D4520" s="359" t="s">
        <v>763</v>
      </c>
      <c r="E4520" s="360"/>
      <c r="F4520" s="360"/>
      <c r="G4520" s="360"/>
      <c r="H4520" s="360"/>
      <c r="I4520" s="360"/>
      <c r="J4520" s="360"/>
      <c r="K4520" s="360"/>
      <c r="L4520" s="360"/>
      <c r="M4520" s="360"/>
      <c r="N4520" s="360"/>
      <c r="O4520" s="94" t="str">
        <f ca="1">IF(D4520="цвет",SUM(O4521:INDIRECT("N"&amp;R4520)),IF(SUM(E4520:N4520)=0,"",SUM(E4520:N4520)))</f>
        <v/>
      </c>
      <c r="P4520" s="68" t="s">
        <v>98</v>
      </c>
      <c r="Q4520" s="69">
        <f t="shared" si="140"/>
        <v>4273</v>
      </c>
      <c r="R4520" s="70">
        <f t="shared" ca="1" si="141"/>
        <v>4521</v>
      </c>
      <c r="S4520" s="69"/>
      <c r="T4520" s="102"/>
    </row>
    <row r="4521" spans="1:20" ht="17.45" customHeight="1" thickBot="1">
      <c r="A4521" s="2"/>
      <c r="B4521" s="365"/>
      <c r="C4521" s="77"/>
      <c r="D4521" s="362" t="str">
        <f>HYPERLINK("https://miamia.ru/search/index.php?q="&amp;Q4521&amp;"&amp;s=Поиск?utm_source=Excel&amp;utm_medium=Nalichie&amp;utm_content="&amp;Q4521&amp;"","Посмотреть большую фотографию на сайте")</f>
        <v>Посмотреть большую фотографию на сайте</v>
      </c>
      <c r="E4521" s="363"/>
      <c r="F4521" s="363"/>
      <c r="G4521" s="363"/>
      <c r="H4521" s="363"/>
      <c r="I4521" s="363"/>
      <c r="J4521" s="363"/>
      <c r="K4521" s="363"/>
      <c r="L4521" s="363"/>
      <c r="M4521" s="363"/>
      <c r="N4521" s="363"/>
      <c r="O4521" s="94" t="str">
        <f ca="1">IF(D4521="цвет",SUM(O4522:INDIRECT("N"&amp;R4521)),IF(SUM(E4521:N4521)=0,"",SUM(E4521:N4521)))</f>
        <v/>
      </c>
      <c r="P4521" s="68" t="s">
        <v>98</v>
      </c>
      <c r="Q4521" s="69">
        <f t="shared" si="140"/>
        <v>4273</v>
      </c>
      <c r="R4521" s="70">
        <f t="shared" ca="1" si="141"/>
        <v>4521</v>
      </c>
      <c r="S4521" s="69"/>
      <c r="T4521" s="102"/>
    </row>
    <row r="4522" spans="1:20" ht="17.25" thickBot="1">
      <c r="A4522" s="2"/>
      <c r="B4522" s="356" t="s">
        <v>892</v>
      </c>
      <c r="C4522" s="83">
        <v>4274</v>
      </c>
      <c r="D4522" s="98" t="s">
        <v>9</v>
      </c>
      <c r="E4522" s="74" t="s">
        <v>10</v>
      </c>
      <c r="F4522" s="74" t="s">
        <v>11</v>
      </c>
      <c r="G4522" s="74" t="s">
        <v>12</v>
      </c>
      <c r="H4522" s="74" t="s">
        <v>13</v>
      </c>
      <c r="I4522" s="99" t="s">
        <v>14</v>
      </c>
      <c r="J4522" s="99"/>
      <c r="K4522" s="99"/>
      <c r="L4522" s="99"/>
      <c r="M4522" s="99"/>
      <c r="N4522" s="100"/>
      <c r="O4522" s="93">
        <f ca="1">IF(D4522="цвет",SUM(O4523:INDIRECT("N"&amp;R4522)),IF(SUM(E4522:N4522)=0,"",SUM(E4522:N4522)))</f>
        <v>0</v>
      </c>
      <c r="P4522" s="68">
        <v>4521</v>
      </c>
      <c r="Q4522" s="69">
        <f t="shared" si="140"/>
        <v>4274</v>
      </c>
      <c r="R4522" s="70">
        <f t="shared" ca="1" si="141"/>
        <v>4526</v>
      </c>
      <c r="S4522" s="101">
        <v>4521</v>
      </c>
      <c r="T4522" s="62">
        <f ca="1">S4522*O4522</f>
        <v>0</v>
      </c>
    </row>
    <row r="4523" spans="1:20" ht="17.25" thickBot="1">
      <c r="A4523" s="2"/>
      <c r="B4523" s="357"/>
      <c r="C4523" s="75"/>
      <c r="D4523" s="5" t="s">
        <v>27</v>
      </c>
      <c r="E4523" s="7"/>
      <c r="F4523" s="7"/>
      <c r="G4523" s="181"/>
      <c r="H4523" s="7"/>
      <c r="I4523" s="181"/>
      <c r="J4523" s="7"/>
      <c r="K4523" s="7"/>
      <c r="L4523" s="7"/>
      <c r="M4523" s="7"/>
      <c r="N4523" s="97"/>
      <c r="O4523" s="94" t="str">
        <f ca="1">IF(D4523="цвет",SUM(O4524:INDIRECT("N"&amp;R4523)),IF(SUM(E4523:N4523)=0,"",SUM(E4523:N4523)))</f>
        <v/>
      </c>
      <c r="P4523" s="68" t="s">
        <v>98</v>
      </c>
      <c r="Q4523" s="69">
        <f t="shared" si="140"/>
        <v>4274</v>
      </c>
      <c r="R4523" s="70">
        <f t="shared" ca="1" si="141"/>
        <v>4526</v>
      </c>
      <c r="S4523" s="69"/>
      <c r="T4523" s="102"/>
    </row>
    <row r="4524" spans="1:20" ht="17.25" thickBot="1">
      <c r="A4524" s="2"/>
      <c r="B4524" s="357"/>
      <c r="C4524" s="75"/>
      <c r="D4524" s="5" t="s">
        <v>33</v>
      </c>
      <c r="E4524" s="351"/>
      <c r="F4524" s="351"/>
      <c r="G4524" s="351"/>
      <c r="H4524" s="351"/>
      <c r="I4524" s="181"/>
      <c r="J4524" s="7"/>
      <c r="K4524" s="7"/>
      <c r="L4524" s="7"/>
      <c r="M4524" s="7"/>
      <c r="N4524" s="97"/>
      <c r="O4524" s="94" t="str">
        <f ca="1">IF(D4524="цвет",SUM(O4525:INDIRECT("N"&amp;R4524)),IF(SUM(E4524:N4524)=0,"",SUM(E4524:N4524)))</f>
        <v/>
      </c>
      <c r="P4524" s="68" t="s">
        <v>98</v>
      </c>
      <c r="Q4524" s="69">
        <f t="shared" si="140"/>
        <v>4274</v>
      </c>
      <c r="R4524" s="70">
        <f t="shared" ca="1" si="141"/>
        <v>4526</v>
      </c>
      <c r="S4524" s="69"/>
      <c r="T4524" s="102"/>
    </row>
    <row r="4525" spans="1:20" ht="117" customHeight="1">
      <c r="A4525" s="2"/>
      <c r="B4525" s="357"/>
      <c r="C4525" s="75"/>
      <c r="D4525" s="359" t="s">
        <v>1334</v>
      </c>
      <c r="E4525" s="360"/>
      <c r="F4525" s="360"/>
      <c r="G4525" s="360"/>
      <c r="H4525" s="360"/>
      <c r="I4525" s="360"/>
      <c r="J4525" s="360"/>
      <c r="K4525" s="360"/>
      <c r="L4525" s="360"/>
      <c r="M4525" s="360"/>
      <c r="N4525" s="360"/>
      <c r="O4525" s="94" t="str">
        <f ca="1">IF(D4525="цвет",SUM(O4526:INDIRECT("N"&amp;R4525)),IF(SUM(E4525:N4525)=0,"",SUM(E4525:N4525)))</f>
        <v/>
      </c>
      <c r="P4525" s="68" t="s">
        <v>98</v>
      </c>
      <c r="Q4525" s="69">
        <f t="shared" si="140"/>
        <v>4274</v>
      </c>
      <c r="R4525" s="70">
        <f t="shared" ca="1" si="141"/>
        <v>4526</v>
      </c>
      <c r="S4525" s="69"/>
      <c r="T4525" s="102"/>
    </row>
    <row r="4526" spans="1:20" ht="17.45" customHeight="1" thickBot="1">
      <c r="A4526" s="2"/>
      <c r="B4526" s="365"/>
      <c r="C4526" s="77"/>
      <c r="D4526" s="362" t="str">
        <f>HYPERLINK("https://miamia.ru/search/index.php?q="&amp;Q4526&amp;"&amp;s=Поиск?utm_source=Excel&amp;utm_medium=Nalichie&amp;utm_content="&amp;Q4526&amp;"","Посмотреть большую фотографию на сайте")</f>
        <v>Посмотреть большую фотографию на сайте</v>
      </c>
      <c r="E4526" s="363"/>
      <c r="F4526" s="363"/>
      <c r="G4526" s="363"/>
      <c r="H4526" s="363"/>
      <c r="I4526" s="363"/>
      <c r="J4526" s="363"/>
      <c r="K4526" s="363"/>
      <c r="L4526" s="363"/>
      <c r="M4526" s="363"/>
      <c r="N4526" s="363"/>
      <c r="O4526" s="94" t="str">
        <f ca="1">IF(D4526="цвет",SUM(O4527:INDIRECT("N"&amp;R4526)),IF(SUM(E4526:N4526)=0,"",SUM(E4526:N4526)))</f>
        <v/>
      </c>
      <c r="P4526" s="68" t="s">
        <v>98</v>
      </c>
      <c r="Q4526" s="69">
        <f t="shared" si="140"/>
        <v>4274</v>
      </c>
      <c r="R4526" s="70">
        <f t="shared" ca="1" si="141"/>
        <v>4526</v>
      </c>
      <c r="S4526" s="69"/>
      <c r="T4526" s="102"/>
    </row>
    <row r="4527" spans="1:20" ht="17.25" thickBot="1">
      <c r="A4527" s="2"/>
      <c r="B4527" s="356" t="s">
        <v>892</v>
      </c>
      <c r="C4527" s="83">
        <v>4276</v>
      </c>
      <c r="D4527" s="98" t="s">
        <v>9</v>
      </c>
      <c r="E4527" s="74" t="s">
        <v>10</v>
      </c>
      <c r="F4527" s="74" t="s">
        <v>11</v>
      </c>
      <c r="G4527" s="74" t="s">
        <v>12</v>
      </c>
      <c r="H4527" s="74" t="s">
        <v>13</v>
      </c>
      <c r="I4527" s="99" t="s">
        <v>14</v>
      </c>
      <c r="J4527" s="99"/>
      <c r="K4527" s="99"/>
      <c r="L4527" s="99"/>
      <c r="M4527" s="99"/>
      <c r="N4527" s="100"/>
      <c r="O4527" s="93">
        <f ca="1">IF(D4527="цвет",SUM(O4528:INDIRECT("N"&amp;R4527)),IF(SUM(E4527:N4527)=0,"",SUM(E4527:N4527)))</f>
        <v>0</v>
      </c>
      <c r="P4527" s="68">
        <v>9302</v>
      </c>
      <c r="Q4527" s="69">
        <f t="shared" si="140"/>
        <v>4276</v>
      </c>
      <c r="R4527" s="70">
        <f t="shared" ca="1" si="141"/>
        <v>4531</v>
      </c>
      <c r="S4527" s="101">
        <v>9302</v>
      </c>
      <c r="T4527" s="62">
        <f ca="1">S4527*O4527</f>
        <v>0</v>
      </c>
    </row>
    <row r="4528" spans="1:20" ht="17.25" thickBot="1">
      <c r="A4528" s="2"/>
      <c r="B4528" s="357"/>
      <c r="C4528" s="75"/>
      <c r="D4528" s="5" t="s">
        <v>27</v>
      </c>
      <c r="E4528" s="7"/>
      <c r="F4528" s="7"/>
      <c r="G4528" s="7"/>
      <c r="H4528" s="7"/>
      <c r="I4528" s="7"/>
      <c r="J4528" s="7"/>
      <c r="K4528" s="7"/>
      <c r="L4528" s="7"/>
      <c r="M4528" s="7"/>
      <c r="N4528" s="97"/>
      <c r="O4528" s="94" t="str">
        <f ca="1">IF(D4528="цвет",SUM(O4529:INDIRECT("N"&amp;R4528)),IF(SUM(E4528:N4528)=0,"",SUM(E4528:N4528)))</f>
        <v/>
      </c>
      <c r="P4528" s="68" t="s">
        <v>98</v>
      </c>
      <c r="Q4528" s="69">
        <f t="shared" si="140"/>
        <v>4276</v>
      </c>
      <c r="R4528" s="70">
        <f t="shared" ca="1" si="141"/>
        <v>4531</v>
      </c>
      <c r="S4528" s="69"/>
      <c r="T4528" s="102"/>
    </row>
    <row r="4529" spans="1:20" ht="17.25" thickBot="1">
      <c r="A4529" s="2"/>
      <c r="B4529" s="357"/>
      <c r="C4529" s="75"/>
      <c r="D4529" s="5" t="s">
        <v>33</v>
      </c>
      <c r="E4529" s="7"/>
      <c r="F4529" s="351"/>
      <c r="G4529" s="181"/>
      <c r="H4529" s="181"/>
      <c r="I4529" s="181"/>
      <c r="J4529" s="7"/>
      <c r="K4529" s="7"/>
      <c r="L4529" s="7"/>
      <c r="M4529" s="7"/>
      <c r="N4529" s="97"/>
      <c r="O4529" s="94" t="str">
        <f ca="1">IF(D4529="цвет",SUM(O4530:INDIRECT("N"&amp;R4529)),IF(SUM(E4529:N4529)=0,"",SUM(E4529:N4529)))</f>
        <v/>
      </c>
      <c r="P4529" s="68" t="s">
        <v>98</v>
      </c>
      <c r="Q4529" s="69">
        <f t="shared" si="140"/>
        <v>4276</v>
      </c>
      <c r="R4529" s="70">
        <f t="shared" ca="1" si="141"/>
        <v>4531</v>
      </c>
      <c r="S4529" s="69"/>
      <c r="T4529" s="102"/>
    </row>
    <row r="4530" spans="1:20" ht="135" customHeight="1">
      <c r="A4530" s="2"/>
      <c r="B4530" s="357"/>
      <c r="C4530" s="75"/>
      <c r="D4530" s="359" t="s">
        <v>910</v>
      </c>
      <c r="E4530" s="360"/>
      <c r="F4530" s="360"/>
      <c r="G4530" s="360"/>
      <c r="H4530" s="360"/>
      <c r="I4530" s="360"/>
      <c r="J4530" s="360"/>
      <c r="K4530" s="360"/>
      <c r="L4530" s="360"/>
      <c r="M4530" s="360"/>
      <c r="N4530" s="360"/>
      <c r="O4530" s="94" t="str">
        <f ca="1">IF(D4530="цвет",SUM(O4531:INDIRECT("N"&amp;R4530)),IF(SUM(E4530:N4530)=0,"",SUM(E4530:N4530)))</f>
        <v/>
      </c>
      <c r="P4530" s="68" t="s">
        <v>98</v>
      </c>
      <c r="Q4530" s="69">
        <f t="shared" si="140"/>
        <v>4276</v>
      </c>
      <c r="R4530" s="70">
        <f t="shared" ca="1" si="141"/>
        <v>4531</v>
      </c>
      <c r="S4530" s="69"/>
      <c r="T4530" s="102"/>
    </row>
    <row r="4531" spans="1:20" ht="17.45" customHeight="1" thickBot="1">
      <c r="A4531" s="2"/>
      <c r="B4531" s="365"/>
      <c r="C4531" s="77"/>
      <c r="D4531" s="362" t="str">
        <f>HYPERLINK("https://miamia.ru/search/index.php?q="&amp;Q4531&amp;"&amp;s=Поиск?utm_source=Excel&amp;utm_medium=Nalichie&amp;utm_content="&amp;Q4531&amp;"","Посмотреть большую фотографию на сайте")</f>
        <v>Посмотреть большую фотографию на сайте</v>
      </c>
      <c r="E4531" s="363"/>
      <c r="F4531" s="363"/>
      <c r="G4531" s="363"/>
      <c r="H4531" s="363"/>
      <c r="I4531" s="363"/>
      <c r="J4531" s="363"/>
      <c r="K4531" s="363"/>
      <c r="L4531" s="363"/>
      <c r="M4531" s="363"/>
      <c r="N4531" s="363"/>
      <c r="O4531" s="94" t="str">
        <f ca="1">IF(D4531="цвет",SUM(O4532:INDIRECT("N"&amp;R4531)),IF(SUM(E4531:N4531)=0,"",SUM(E4531:N4531)))</f>
        <v/>
      </c>
      <c r="P4531" s="68" t="s">
        <v>98</v>
      </c>
      <c r="Q4531" s="69">
        <f t="shared" si="140"/>
        <v>4276</v>
      </c>
      <c r="R4531" s="70">
        <f t="shared" ca="1" si="141"/>
        <v>4531</v>
      </c>
      <c r="S4531" s="69"/>
      <c r="T4531" s="102"/>
    </row>
    <row r="4532" spans="1:20" ht="17.25" thickBot="1">
      <c r="A4532" s="2"/>
      <c r="B4532" s="356" t="s">
        <v>892</v>
      </c>
      <c r="C4532" s="83">
        <v>4277</v>
      </c>
      <c r="D4532" s="98" t="s">
        <v>9</v>
      </c>
      <c r="E4532" s="99" t="s">
        <v>10</v>
      </c>
      <c r="F4532" s="74" t="s">
        <v>17</v>
      </c>
      <c r="G4532" s="74" t="s">
        <v>18</v>
      </c>
      <c r="H4532" s="74" t="s">
        <v>19</v>
      </c>
      <c r="I4532" s="99"/>
      <c r="J4532" s="99"/>
      <c r="K4532" s="99"/>
      <c r="L4532" s="99"/>
      <c r="M4532" s="99"/>
      <c r="N4532" s="100"/>
      <c r="O4532" s="93">
        <f ca="1">IF(D4532="цвет",SUM(O4533:INDIRECT("N"&amp;R4532)),IF(SUM(E4532:N4532)=0,"",SUM(E4532:N4532)))</f>
        <v>0</v>
      </c>
      <c r="P4532" s="68">
        <v>5813</v>
      </c>
      <c r="Q4532" s="69">
        <f t="shared" si="140"/>
        <v>4277</v>
      </c>
      <c r="R4532" s="70">
        <f t="shared" ca="1" si="141"/>
        <v>4536</v>
      </c>
      <c r="S4532" s="101">
        <v>5813</v>
      </c>
      <c r="T4532" s="62">
        <f ca="1">S4532*O4532</f>
        <v>0</v>
      </c>
    </row>
    <row r="4533" spans="1:20" ht="17.25" thickBot="1">
      <c r="A4533" s="2"/>
      <c r="B4533" s="357"/>
      <c r="C4533" s="75"/>
      <c r="D4533" s="5" t="s">
        <v>27</v>
      </c>
      <c r="E4533" s="7"/>
      <c r="F4533" s="7"/>
      <c r="G4533" s="7"/>
      <c r="H4533" s="7"/>
      <c r="I4533" s="7"/>
      <c r="J4533" s="7"/>
      <c r="K4533" s="7"/>
      <c r="L4533" s="7"/>
      <c r="M4533" s="7"/>
      <c r="N4533" s="97"/>
      <c r="O4533" s="94" t="str">
        <f ca="1">IF(D4533="цвет",SUM(O4534:INDIRECT("N"&amp;R4533)),IF(SUM(E4533:N4533)=0,"",SUM(E4533:N4533)))</f>
        <v/>
      </c>
      <c r="P4533" s="68" t="s">
        <v>98</v>
      </c>
      <c r="Q4533" s="69">
        <f t="shared" si="140"/>
        <v>4277</v>
      </c>
      <c r="R4533" s="70">
        <f t="shared" ca="1" si="141"/>
        <v>4536</v>
      </c>
      <c r="S4533" s="69"/>
      <c r="T4533" s="102"/>
    </row>
    <row r="4534" spans="1:20" ht="17.25" thickBot="1">
      <c r="A4534" s="2"/>
      <c r="B4534" s="357"/>
      <c r="C4534" s="75"/>
      <c r="D4534" s="5" t="s">
        <v>33</v>
      </c>
      <c r="E4534" s="351"/>
      <c r="F4534" s="7"/>
      <c r="G4534" s="7"/>
      <c r="H4534" s="351"/>
      <c r="I4534" s="7"/>
      <c r="J4534" s="7"/>
      <c r="K4534" s="7"/>
      <c r="L4534" s="7"/>
      <c r="M4534" s="7"/>
      <c r="N4534" s="97"/>
      <c r="O4534" s="94" t="str">
        <f ca="1">IF(D4534="цвет",SUM(O4535:INDIRECT("N"&amp;R4534)),IF(SUM(E4534:N4534)=0,"",SUM(E4534:N4534)))</f>
        <v/>
      </c>
      <c r="P4534" s="68" t="s">
        <v>98</v>
      </c>
      <c r="Q4534" s="69">
        <f t="shared" si="140"/>
        <v>4277</v>
      </c>
      <c r="R4534" s="70">
        <f t="shared" ca="1" si="141"/>
        <v>4536</v>
      </c>
      <c r="S4534" s="69"/>
      <c r="T4534" s="102"/>
    </row>
    <row r="4535" spans="1:20" ht="117" customHeight="1">
      <c r="A4535" s="2"/>
      <c r="B4535" s="357"/>
      <c r="C4535" s="75"/>
      <c r="D4535" s="359" t="s">
        <v>1335</v>
      </c>
      <c r="E4535" s="360"/>
      <c r="F4535" s="360"/>
      <c r="G4535" s="360"/>
      <c r="H4535" s="360"/>
      <c r="I4535" s="360"/>
      <c r="J4535" s="360"/>
      <c r="K4535" s="360"/>
      <c r="L4535" s="360"/>
      <c r="M4535" s="360"/>
      <c r="N4535" s="360"/>
      <c r="O4535" s="94" t="str">
        <f ca="1">IF(D4535="цвет",SUM(O4536:INDIRECT("N"&amp;R4535)),IF(SUM(E4535:N4535)=0,"",SUM(E4535:N4535)))</f>
        <v/>
      </c>
      <c r="P4535" s="68" t="s">
        <v>98</v>
      </c>
      <c r="Q4535" s="69">
        <f t="shared" si="140"/>
        <v>4277</v>
      </c>
      <c r="R4535" s="70">
        <f t="shared" ca="1" si="141"/>
        <v>4536</v>
      </c>
      <c r="S4535" s="69"/>
      <c r="T4535" s="102"/>
    </row>
    <row r="4536" spans="1:20" ht="17.45" customHeight="1" thickBot="1">
      <c r="A4536" s="2"/>
      <c r="B4536" s="365"/>
      <c r="C4536" s="77"/>
      <c r="D4536" s="362" t="str">
        <f>HYPERLINK("https://miamia.ru/search/index.php?q="&amp;Q4536&amp;"&amp;s=Поиск?utm_source=Excel&amp;utm_medium=Nalichie&amp;utm_content="&amp;Q4536&amp;"","Посмотреть большую фотографию на сайте")</f>
        <v>Посмотреть большую фотографию на сайте</v>
      </c>
      <c r="E4536" s="363"/>
      <c r="F4536" s="363"/>
      <c r="G4536" s="363"/>
      <c r="H4536" s="363"/>
      <c r="I4536" s="363"/>
      <c r="J4536" s="363"/>
      <c r="K4536" s="363"/>
      <c r="L4536" s="363"/>
      <c r="M4536" s="363"/>
      <c r="N4536" s="363"/>
      <c r="O4536" s="94" t="str">
        <f ca="1">IF(D4536="цвет",SUM(O4537:INDIRECT("N"&amp;R4536)),IF(SUM(E4536:N4536)=0,"",SUM(E4536:N4536)))</f>
        <v/>
      </c>
      <c r="P4536" s="68" t="s">
        <v>98</v>
      </c>
      <c r="Q4536" s="69">
        <f t="shared" si="140"/>
        <v>4277</v>
      </c>
      <c r="R4536" s="70">
        <f t="shared" ca="1" si="141"/>
        <v>4536</v>
      </c>
      <c r="S4536" s="69"/>
      <c r="T4536" s="102"/>
    </row>
    <row r="4537" spans="1:20" ht="17.25" thickBot="1">
      <c r="A4537" s="2"/>
      <c r="B4537" s="356" t="s">
        <v>892</v>
      </c>
      <c r="C4537" s="83">
        <v>4278</v>
      </c>
      <c r="D4537" s="98" t="s">
        <v>9</v>
      </c>
      <c r="E4537" s="74" t="s">
        <v>10</v>
      </c>
      <c r="F4537" s="74" t="s">
        <v>11</v>
      </c>
      <c r="G4537" s="74" t="s">
        <v>12</v>
      </c>
      <c r="H4537" s="74" t="s">
        <v>13</v>
      </c>
      <c r="I4537" s="99" t="s">
        <v>14</v>
      </c>
      <c r="J4537" s="99" t="s">
        <v>15</v>
      </c>
      <c r="K4537" s="99" t="s">
        <v>16</v>
      </c>
      <c r="L4537" s="99"/>
      <c r="M4537" s="99"/>
      <c r="N4537" s="100"/>
      <c r="O4537" s="93">
        <f ca="1">IF(D4537="цвет",SUM(O4538:INDIRECT("N"&amp;R4537)),IF(SUM(E4537:N4537)=0,"",SUM(E4537:N4537)))</f>
        <v>0</v>
      </c>
      <c r="P4537" s="68">
        <v>5167</v>
      </c>
      <c r="Q4537" s="69">
        <f t="shared" si="140"/>
        <v>4278</v>
      </c>
      <c r="R4537" s="70">
        <f t="shared" ca="1" si="141"/>
        <v>4541</v>
      </c>
      <c r="S4537" s="101">
        <v>5167</v>
      </c>
      <c r="T4537" s="62">
        <f ca="1">S4537*O4537</f>
        <v>0</v>
      </c>
    </row>
    <row r="4538" spans="1:20" ht="17.25" thickBot="1">
      <c r="A4538" s="2"/>
      <c r="B4538" s="357"/>
      <c r="C4538" s="75"/>
      <c r="D4538" s="5" t="s">
        <v>27</v>
      </c>
      <c r="E4538" s="181"/>
      <c r="F4538" s="7"/>
      <c r="G4538" s="7"/>
      <c r="H4538" s="7"/>
      <c r="I4538" s="7"/>
      <c r="J4538" s="7"/>
      <c r="K4538" s="7"/>
      <c r="L4538" s="7"/>
      <c r="M4538" s="7"/>
      <c r="N4538" s="97"/>
      <c r="O4538" s="94" t="str">
        <f ca="1">IF(D4538="цвет",SUM(O4539:INDIRECT("N"&amp;R4538)),IF(SUM(E4538:N4538)=0,"",SUM(E4538:N4538)))</f>
        <v/>
      </c>
      <c r="P4538" s="68" t="s">
        <v>98</v>
      </c>
      <c r="Q4538" s="69">
        <f t="shared" si="140"/>
        <v>4278</v>
      </c>
      <c r="R4538" s="70">
        <f t="shared" ca="1" si="141"/>
        <v>4541</v>
      </c>
      <c r="S4538" s="69"/>
      <c r="T4538" s="102"/>
    </row>
    <row r="4539" spans="1:20" ht="17.25" thickBot="1">
      <c r="A4539" s="2"/>
      <c r="B4539" s="357"/>
      <c r="C4539" s="75"/>
      <c r="D4539" s="5" t="s">
        <v>33</v>
      </c>
      <c r="E4539" s="351"/>
      <c r="F4539" s="181"/>
      <c r="G4539" s="7"/>
      <c r="H4539" s="181"/>
      <c r="I4539" s="7"/>
      <c r="J4539" s="351"/>
      <c r="K4539" s="351"/>
      <c r="L4539" s="7"/>
      <c r="M4539" s="7"/>
      <c r="N4539" s="97"/>
      <c r="O4539" s="94" t="str">
        <f ca="1">IF(D4539="цвет",SUM(O4540:INDIRECT("N"&amp;R4539)),IF(SUM(E4539:N4539)=0,"",SUM(E4539:N4539)))</f>
        <v/>
      </c>
      <c r="P4539" s="68" t="s">
        <v>98</v>
      </c>
      <c r="Q4539" s="69">
        <f t="shared" si="140"/>
        <v>4278</v>
      </c>
      <c r="R4539" s="70">
        <f t="shared" ca="1" si="141"/>
        <v>4541</v>
      </c>
      <c r="S4539" s="69"/>
      <c r="T4539" s="102"/>
    </row>
    <row r="4540" spans="1:20" ht="117" customHeight="1">
      <c r="A4540" s="2"/>
      <c r="B4540" s="357"/>
      <c r="C4540" s="75"/>
      <c r="D4540" s="359" t="s">
        <v>764</v>
      </c>
      <c r="E4540" s="360"/>
      <c r="F4540" s="360"/>
      <c r="G4540" s="360"/>
      <c r="H4540" s="360"/>
      <c r="I4540" s="360"/>
      <c r="J4540" s="360"/>
      <c r="K4540" s="360"/>
      <c r="L4540" s="360"/>
      <c r="M4540" s="360"/>
      <c r="N4540" s="360"/>
      <c r="O4540" s="94" t="str">
        <f ca="1">IF(D4540="цвет",SUM(O4541:INDIRECT("N"&amp;R4540)),IF(SUM(E4540:N4540)=0,"",SUM(E4540:N4540)))</f>
        <v/>
      </c>
      <c r="P4540" s="68" t="s">
        <v>98</v>
      </c>
      <c r="Q4540" s="69">
        <f t="shared" si="140"/>
        <v>4278</v>
      </c>
      <c r="R4540" s="70">
        <f t="shared" ca="1" si="141"/>
        <v>4541</v>
      </c>
      <c r="S4540" s="69"/>
      <c r="T4540" s="102"/>
    </row>
    <row r="4541" spans="1:20" ht="17.45" customHeight="1" thickBot="1">
      <c r="A4541" s="2"/>
      <c r="B4541" s="365"/>
      <c r="C4541" s="77"/>
      <c r="D4541" s="362" t="str">
        <f>HYPERLINK("https://miamia.ru/search/index.php?q="&amp;Q4541&amp;"&amp;s=Поиск?utm_source=Excel&amp;utm_medium=Nalichie&amp;utm_content="&amp;Q4541&amp;"","Посмотреть большую фотографию на сайте")</f>
        <v>Посмотреть большую фотографию на сайте</v>
      </c>
      <c r="E4541" s="363"/>
      <c r="F4541" s="363"/>
      <c r="G4541" s="363"/>
      <c r="H4541" s="363"/>
      <c r="I4541" s="363"/>
      <c r="J4541" s="363"/>
      <c r="K4541" s="363"/>
      <c r="L4541" s="363"/>
      <c r="M4541" s="363"/>
      <c r="N4541" s="363"/>
      <c r="O4541" s="94" t="str">
        <f ca="1">IF(D4541="цвет",SUM(O4542:INDIRECT("N"&amp;R4541)),IF(SUM(E4541:N4541)=0,"",SUM(E4541:N4541)))</f>
        <v/>
      </c>
      <c r="P4541" s="68" t="s">
        <v>98</v>
      </c>
      <c r="Q4541" s="69">
        <f t="shared" si="140"/>
        <v>4278</v>
      </c>
      <c r="R4541" s="70">
        <f t="shared" ca="1" si="141"/>
        <v>4541</v>
      </c>
      <c r="S4541" s="69"/>
      <c r="T4541" s="102"/>
    </row>
    <row r="4542" spans="1:20" ht="17.25" thickBot="1">
      <c r="A4542" s="2"/>
      <c r="B4542" s="356" t="s">
        <v>892</v>
      </c>
      <c r="C4542" s="83">
        <v>4279</v>
      </c>
      <c r="D4542" s="98" t="s">
        <v>9</v>
      </c>
      <c r="E4542" s="99" t="s">
        <v>10</v>
      </c>
      <c r="F4542" s="74" t="s">
        <v>17</v>
      </c>
      <c r="G4542" s="74" t="s">
        <v>18</v>
      </c>
      <c r="H4542" s="74" t="s">
        <v>19</v>
      </c>
      <c r="I4542" s="99"/>
      <c r="J4542" s="99"/>
      <c r="K4542" s="99"/>
      <c r="L4542" s="99"/>
      <c r="M4542" s="99"/>
      <c r="N4542" s="100"/>
      <c r="O4542" s="93">
        <f ca="1">IF(D4542="цвет",SUM(O4543:INDIRECT("N"&amp;R4542)),IF(SUM(E4542:N4542)=0,"",SUM(E4542:N4542)))</f>
        <v>0</v>
      </c>
      <c r="P4542" s="68">
        <v>9302</v>
      </c>
      <c r="Q4542" s="69">
        <f t="shared" si="140"/>
        <v>4279</v>
      </c>
      <c r="R4542" s="70">
        <f t="shared" ca="1" si="141"/>
        <v>4546</v>
      </c>
      <c r="S4542" s="101">
        <v>9302</v>
      </c>
      <c r="T4542" s="62">
        <f ca="1">S4542*O4542</f>
        <v>0</v>
      </c>
    </row>
    <row r="4543" spans="1:20" ht="17.25" thickBot="1">
      <c r="A4543" s="2"/>
      <c r="B4543" s="357"/>
      <c r="C4543" s="75"/>
      <c r="D4543" s="5" t="s">
        <v>27</v>
      </c>
      <c r="E4543" s="7"/>
      <c r="F4543" s="7"/>
      <c r="G4543" s="7"/>
      <c r="H4543" s="7"/>
      <c r="I4543" s="7"/>
      <c r="J4543" s="7"/>
      <c r="K4543" s="7"/>
      <c r="L4543" s="7"/>
      <c r="M4543" s="7"/>
      <c r="N4543" s="97"/>
      <c r="O4543" s="94" t="str">
        <f ca="1">IF(D4543="цвет",SUM(O4544:INDIRECT("N"&amp;R4543)),IF(SUM(E4543:N4543)=0,"",SUM(E4543:N4543)))</f>
        <v/>
      </c>
      <c r="P4543" s="68" t="s">
        <v>98</v>
      </c>
      <c r="Q4543" s="69">
        <f t="shared" si="140"/>
        <v>4279</v>
      </c>
      <c r="R4543" s="70">
        <f t="shared" ca="1" si="141"/>
        <v>4546</v>
      </c>
      <c r="S4543" s="69"/>
      <c r="T4543" s="102"/>
    </row>
    <row r="4544" spans="1:20" ht="17.25" thickBot="1">
      <c r="A4544" s="2"/>
      <c r="B4544" s="357"/>
      <c r="C4544" s="75"/>
      <c r="D4544" s="5" t="s">
        <v>33</v>
      </c>
      <c r="E4544" s="7"/>
      <c r="F4544" s="351"/>
      <c r="G4544" s="351"/>
      <c r="H4544" s="351"/>
      <c r="I4544" s="7"/>
      <c r="J4544" s="7"/>
      <c r="K4544" s="7"/>
      <c r="L4544" s="7"/>
      <c r="M4544" s="7"/>
      <c r="N4544" s="97"/>
      <c r="O4544" s="94" t="str">
        <f ca="1">IF(D4544="цвет",SUM(O4545:INDIRECT("N"&amp;R4544)),IF(SUM(E4544:N4544)=0,"",SUM(E4544:N4544)))</f>
        <v/>
      </c>
      <c r="P4544" s="68" t="s">
        <v>98</v>
      </c>
      <c r="Q4544" s="69">
        <f t="shared" si="140"/>
        <v>4279</v>
      </c>
      <c r="R4544" s="70">
        <f t="shared" ca="1" si="141"/>
        <v>4546</v>
      </c>
      <c r="S4544" s="69"/>
      <c r="T4544" s="102"/>
    </row>
    <row r="4545" spans="1:20" ht="117" customHeight="1">
      <c r="A4545" s="2"/>
      <c r="B4545" s="357"/>
      <c r="C4545" s="75"/>
      <c r="D4545" s="359" t="s">
        <v>1336</v>
      </c>
      <c r="E4545" s="360"/>
      <c r="F4545" s="360"/>
      <c r="G4545" s="360"/>
      <c r="H4545" s="360"/>
      <c r="I4545" s="360"/>
      <c r="J4545" s="360"/>
      <c r="K4545" s="360"/>
      <c r="L4545" s="360"/>
      <c r="M4545" s="360"/>
      <c r="N4545" s="360"/>
      <c r="O4545" s="94" t="str">
        <f ca="1">IF(D4545="цвет",SUM(O4546:INDIRECT("N"&amp;R4545)),IF(SUM(E4545:N4545)=0,"",SUM(E4545:N4545)))</f>
        <v/>
      </c>
      <c r="P4545" s="68" t="s">
        <v>98</v>
      </c>
      <c r="Q4545" s="69">
        <f t="shared" si="140"/>
        <v>4279</v>
      </c>
      <c r="R4545" s="70">
        <f t="shared" ca="1" si="141"/>
        <v>4546</v>
      </c>
      <c r="S4545" s="69"/>
      <c r="T4545" s="102"/>
    </row>
    <row r="4546" spans="1:20" ht="17.45" customHeight="1" thickBot="1">
      <c r="A4546" s="2"/>
      <c r="B4546" s="365"/>
      <c r="C4546" s="77"/>
      <c r="D4546" s="362" t="str">
        <f>HYPERLINK("https://miamia.ru/search/index.php?q="&amp;Q4546&amp;"&amp;s=Поиск?utm_source=Excel&amp;utm_medium=Nalichie&amp;utm_content="&amp;Q4546&amp;"","Посмотреть большую фотографию на сайте")</f>
        <v>Посмотреть большую фотографию на сайте</v>
      </c>
      <c r="E4546" s="363"/>
      <c r="F4546" s="363"/>
      <c r="G4546" s="363"/>
      <c r="H4546" s="363"/>
      <c r="I4546" s="363"/>
      <c r="J4546" s="363"/>
      <c r="K4546" s="363"/>
      <c r="L4546" s="363"/>
      <c r="M4546" s="363"/>
      <c r="N4546" s="363"/>
      <c r="O4546" s="94" t="str">
        <f ca="1">IF(D4546="цвет",SUM(O4547:INDIRECT("N"&amp;R4546)),IF(SUM(E4546:N4546)=0,"",SUM(E4546:N4546)))</f>
        <v/>
      </c>
      <c r="P4546" s="68" t="s">
        <v>98</v>
      </c>
      <c r="Q4546" s="69">
        <f t="shared" si="140"/>
        <v>4279</v>
      </c>
      <c r="R4546" s="70">
        <f t="shared" ca="1" si="141"/>
        <v>4546</v>
      </c>
      <c r="S4546" s="69"/>
      <c r="T4546" s="102"/>
    </row>
    <row r="4547" spans="1:20" ht="22.7" customHeight="1" thickBot="1">
      <c r="A4547" s="2"/>
      <c r="B4547" s="28" t="s">
        <v>73</v>
      </c>
      <c r="C4547" s="29"/>
      <c r="D4547" s="30"/>
      <c r="E4547" s="31"/>
      <c r="F4547" s="31"/>
      <c r="G4547" s="31"/>
      <c r="H4547" s="31"/>
      <c r="I4547" s="31"/>
      <c r="J4547" s="31"/>
      <c r="K4547" s="31"/>
      <c r="L4547" s="31"/>
      <c r="M4547" s="31"/>
      <c r="N4547" s="32"/>
      <c r="O4547" s="91" t="str">
        <f ca="1">IF(D4547="цвет",SUM(O4548:INDIRECT("N"&amp;R4547)),IF(SUM(E4547:N4547)=0,"",SUM(E4547:N4547)))</f>
        <v/>
      </c>
      <c r="P4547" s="68" t="s">
        <v>98</v>
      </c>
      <c r="Q4547" s="55">
        <f t="shared" si="140"/>
        <v>4279</v>
      </c>
      <c r="R4547" s="70">
        <f t="shared" ca="1" si="141"/>
        <v>4551</v>
      </c>
    </row>
    <row r="4548" spans="1:20" ht="17.25" thickBot="1">
      <c r="A4548" s="2"/>
      <c r="B4548" s="356" t="s">
        <v>35</v>
      </c>
      <c r="C4548" s="83">
        <v>3206</v>
      </c>
      <c r="D4548" s="103" t="s">
        <v>9</v>
      </c>
      <c r="E4548" s="11" t="s">
        <v>10</v>
      </c>
      <c r="F4548" s="11" t="s">
        <v>11</v>
      </c>
      <c r="G4548" s="11" t="s">
        <v>12</v>
      </c>
      <c r="H4548" s="11" t="s">
        <v>13</v>
      </c>
      <c r="I4548" s="11" t="s">
        <v>14</v>
      </c>
      <c r="J4548" s="11" t="s">
        <v>15</v>
      </c>
      <c r="K4548" s="11" t="s">
        <v>16</v>
      </c>
      <c r="L4548" s="11"/>
      <c r="M4548" s="11"/>
      <c r="N4548" s="99"/>
      <c r="O4548" s="59">
        <f ca="1">IF(D4548="цвет",SUM(O4549:INDIRECT("N"&amp;R4548)),IF(SUM(E4548:N4548)=0,"",SUM(E4548:N4548)))</f>
        <v>0</v>
      </c>
      <c r="P4548" s="68">
        <v>4521</v>
      </c>
      <c r="Q4548" s="55">
        <f t="shared" si="140"/>
        <v>3206</v>
      </c>
      <c r="R4548" s="70">
        <f t="shared" ca="1" si="141"/>
        <v>4551</v>
      </c>
      <c r="S4548" s="85">
        <v>4521</v>
      </c>
      <c r="T4548" s="86">
        <f ca="1">O4548*S4548</f>
        <v>0</v>
      </c>
    </row>
    <row r="4549" spans="1:20" ht="17.25" thickBot="1">
      <c r="A4549" s="2"/>
      <c r="B4549" s="357"/>
      <c r="C4549" s="75"/>
      <c r="D4549" s="5" t="s">
        <v>36</v>
      </c>
      <c r="E4549" s="7"/>
      <c r="F4549" s="181"/>
      <c r="G4549" s="7"/>
      <c r="H4549" s="7"/>
      <c r="I4549" s="181"/>
      <c r="J4549" s="181"/>
      <c r="K4549" s="7"/>
      <c r="L4549" s="7"/>
      <c r="M4549" s="7"/>
      <c r="N4549" s="7"/>
      <c r="O4549" s="91" t="str">
        <f ca="1">IF(D4549="цвет",SUM(O4550:INDIRECT("N"&amp;R4549)),IF(SUM(E4549:N4549)=0,"",SUM(E4549:N4549)))</f>
        <v/>
      </c>
      <c r="P4549" s="68" t="s">
        <v>98</v>
      </c>
      <c r="Q4549" s="55">
        <f t="shared" si="140"/>
        <v>3206</v>
      </c>
      <c r="R4549" s="70">
        <f t="shared" ca="1" si="141"/>
        <v>4551</v>
      </c>
      <c r="S4549" s="69"/>
      <c r="T4549" s="76"/>
    </row>
    <row r="4550" spans="1:20" ht="135" customHeight="1">
      <c r="A4550" s="2"/>
      <c r="B4550" s="366"/>
      <c r="C4550" s="9"/>
      <c r="D4550" s="367" t="s">
        <v>978</v>
      </c>
      <c r="E4550" s="368"/>
      <c r="F4550" s="368"/>
      <c r="G4550" s="368"/>
      <c r="H4550" s="368"/>
      <c r="I4550" s="368"/>
      <c r="J4550" s="368"/>
      <c r="K4550" s="368"/>
      <c r="L4550" s="368"/>
      <c r="M4550" s="368"/>
      <c r="N4550" s="369"/>
      <c r="O4550" s="91" t="str">
        <f ca="1">IF(D4550="цвет",SUM(O4551:INDIRECT("N"&amp;R4550)),IF(SUM(E4550:N4550)=0,"",SUM(E4550:N4550)))</f>
        <v/>
      </c>
      <c r="P4550" s="68" t="s">
        <v>98</v>
      </c>
      <c r="Q4550" s="55">
        <f t="shared" si="140"/>
        <v>3206</v>
      </c>
      <c r="R4550" s="70">
        <f t="shared" ca="1" si="141"/>
        <v>4551</v>
      </c>
      <c r="S4550" s="69"/>
      <c r="T4550" s="76"/>
    </row>
    <row r="4551" spans="1:20" ht="17.45" customHeight="1" thickBot="1">
      <c r="A4551" s="2"/>
      <c r="B4551" s="358"/>
      <c r="C4551" s="8"/>
      <c r="D4551" s="362" t="str">
        <f>HYPERLINK("https://miamia.ru/search/index.php?q="&amp;Q4551&amp;"&amp;s=Поиск?utm_source=Excel&amp;utm_medium=Nalichie&amp;utm_content="&amp;Q4551&amp;"","Посмотреть большую фотографию на сайте")</f>
        <v>Посмотреть большую фотографию на сайте</v>
      </c>
      <c r="E4551" s="363"/>
      <c r="F4551" s="363"/>
      <c r="G4551" s="363"/>
      <c r="H4551" s="363"/>
      <c r="I4551" s="363"/>
      <c r="J4551" s="363"/>
      <c r="K4551" s="363"/>
      <c r="L4551" s="363"/>
      <c r="M4551" s="363"/>
      <c r="N4551" s="364"/>
      <c r="O4551" s="91" t="str">
        <f ca="1">IF(D4551="цвет",SUM(O4552:INDIRECT("N"&amp;R4551)),IF(SUM(E4551:N4551)=0,"",SUM(E4551:N4551)))</f>
        <v/>
      </c>
      <c r="P4551" s="68" t="s">
        <v>98</v>
      </c>
      <c r="Q4551" s="55">
        <f t="shared" si="140"/>
        <v>3206</v>
      </c>
      <c r="R4551" s="70">
        <f t="shared" ca="1" si="141"/>
        <v>4551</v>
      </c>
    </row>
    <row r="4552" spans="1:20" ht="17.25" thickBot="1">
      <c r="A4552" s="2"/>
      <c r="B4552" s="356" t="s">
        <v>35</v>
      </c>
      <c r="C4552" s="83">
        <v>3580</v>
      </c>
      <c r="D4552" s="103" t="s">
        <v>9</v>
      </c>
      <c r="E4552" s="11" t="s">
        <v>10</v>
      </c>
      <c r="F4552" s="11" t="s">
        <v>11</v>
      </c>
      <c r="G4552" s="11" t="s">
        <v>12</v>
      </c>
      <c r="H4552" s="11" t="s">
        <v>13</v>
      </c>
      <c r="I4552" s="11" t="s">
        <v>14</v>
      </c>
      <c r="J4552" s="11" t="s">
        <v>15</v>
      </c>
      <c r="K4552" s="11" t="s">
        <v>16</v>
      </c>
      <c r="L4552" s="11"/>
      <c r="M4552" s="11"/>
      <c r="N4552" s="99"/>
      <c r="O4552" s="59">
        <f ca="1">IF(D4552="цвет",SUM(O4553:INDIRECT("N"&amp;R4552)),IF(SUM(E4552:N4552)=0,"",SUM(E4552:N4552)))</f>
        <v>0</v>
      </c>
      <c r="P4552" s="68">
        <v>2582</v>
      </c>
      <c r="Q4552" s="55">
        <f t="shared" si="140"/>
        <v>3580</v>
      </c>
      <c r="R4552" s="70">
        <f t="shared" ca="1" si="141"/>
        <v>4555</v>
      </c>
      <c r="S4552" s="85">
        <v>2582</v>
      </c>
      <c r="T4552" s="86">
        <f ca="1">O4552*S4552</f>
        <v>0</v>
      </c>
    </row>
    <row r="4553" spans="1:20" ht="17.25" thickBot="1">
      <c r="A4553" s="2"/>
      <c r="B4553" s="357"/>
      <c r="C4553" s="75"/>
      <c r="D4553" s="5" t="s">
        <v>36</v>
      </c>
      <c r="E4553" s="7"/>
      <c r="F4553" s="181"/>
      <c r="G4553" s="7"/>
      <c r="H4553" s="7"/>
      <c r="I4553" s="351"/>
      <c r="J4553" s="181"/>
      <c r="K4553" s="351"/>
      <c r="L4553" s="7"/>
      <c r="M4553" s="7"/>
      <c r="N4553" s="7"/>
      <c r="O4553" s="91" t="str">
        <f ca="1">IF(D4553="цвет",SUM(O4554:INDIRECT("N"&amp;R4553)),IF(SUM(E4553:N4553)=0,"",SUM(E4553:N4553)))</f>
        <v/>
      </c>
      <c r="P4553" s="68" t="s">
        <v>98</v>
      </c>
      <c r="Q4553" s="55">
        <f t="shared" si="140"/>
        <v>3580</v>
      </c>
      <c r="R4553" s="70">
        <f t="shared" ca="1" si="141"/>
        <v>4555</v>
      </c>
      <c r="S4553" s="69"/>
      <c r="T4553" s="76"/>
    </row>
    <row r="4554" spans="1:20" ht="135" customHeight="1">
      <c r="A4554" s="2"/>
      <c r="B4554" s="366"/>
      <c r="C4554" s="9"/>
      <c r="D4554" s="367" t="s">
        <v>1326</v>
      </c>
      <c r="E4554" s="368"/>
      <c r="F4554" s="368"/>
      <c r="G4554" s="368"/>
      <c r="H4554" s="368"/>
      <c r="I4554" s="368"/>
      <c r="J4554" s="368"/>
      <c r="K4554" s="368"/>
      <c r="L4554" s="368"/>
      <c r="M4554" s="368"/>
      <c r="N4554" s="369"/>
      <c r="O4554" s="91" t="str">
        <f ca="1">IF(D4554="цвет",SUM(O4555:INDIRECT("N"&amp;R4554)),IF(SUM(E4554:N4554)=0,"",SUM(E4554:N4554)))</f>
        <v/>
      </c>
      <c r="P4554" s="68" t="s">
        <v>98</v>
      </c>
      <c r="Q4554" s="55">
        <f t="shared" si="140"/>
        <v>3580</v>
      </c>
      <c r="R4554" s="70">
        <f t="shared" ca="1" si="141"/>
        <v>4555</v>
      </c>
      <c r="S4554" s="69"/>
      <c r="T4554" s="76"/>
    </row>
    <row r="4555" spans="1:20" ht="17.45" customHeight="1" thickBot="1">
      <c r="A4555" s="2"/>
      <c r="B4555" s="358"/>
      <c r="C4555" s="8"/>
      <c r="D4555" s="362" t="str">
        <f>HYPERLINK("https://miamia.ru/search/index.php?q="&amp;Q4555&amp;"&amp;s=Поиск?utm_source=Excel&amp;utm_medium=Nalichie&amp;utm_content="&amp;Q4555&amp;"","Посмотреть большую фотографию на сайте")</f>
        <v>Посмотреть большую фотографию на сайте</v>
      </c>
      <c r="E4555" s="363"/>
      <c r="F4555" s="363"/>
      <c r="G4555" s="363"/>
      <c r="H4555" s="363"/>
      <c r="I4555" s="363"/>
      <c r="J4555" s="363"/>
      <c r="K4555" s="363"/>
      <c r="L4555" s="363"/>
      <c r="M4555" s="363"/>
      <c r="N4555" s="364"/>
      <c r="O4555" s="91" t="str">
        <f ca="1">IF(D4555="цвет",SUM(O4556:INDIRECT("N"&amp;R4555)),IF(SUM(E4555:N4555)=0,"",SUM(E4555:N4555)))</f>
        <v/>
      </c>
      <c r="P4555" s="68" t="s">
        <v>98</v>
      </c>
      <c r="Q4555" s="55">
        <f t="shared" ref="Q4555:Q4618" si="142">IF(C4555&lt;&gt;0,C4555,Q4554)</f>
        <v>3580</v>
      </c>
      <c r="R4555" s="70">
        <f t="shared" ref="R4555:R4618" ca="1" si="143">IF(D4555="Посмотреть большую фотографию на сайте",CELL("строка",O4555),R4556)</f>
        <v>4555</v>
      </c>
    </row>
    <row r="4556" spans="1:20" ht="17.25" thickBot="1">
      <c r="A4556" s="2"/>
      <c r="B4556" s="356" t="s">
        <v>35</v>
      </c>
      <c r="C4556" s="83">
        <v>3581</v>
      </c>
      <c r="D4556" s="103" t="s">
        <v>9</v>
      </c>
      <c r="E4556" s="11" t="s">
        <v>10</v>
      </c>
      <c r="F4556" s="11" t="s">
        <v>11</v>
      </c>
      <c r="G4556" s="11" t="s">
        <v>12</v>
      </c>
      <c r="H4556" s="11" t="s">
        <v>13</v>
      </c>
      <c r="I4556" s="11" t="s">
        <v>14</v>
      </c>
      <c r="J4556" s="11" t="s">
        <v>15</v>
      </c>
      <c r="K4556" s="11" t="s">
        <v>16</v>
      </c>
      <c r="L4556" s="11"/>
      <c r="M4556" s="11"/>
      <c r="N4556" s="99"/>
      <c r="O4556" s="59">
        <f ca="1">IF(D4556="цвет",SUM(O4557:INDIRECT("N"&amp;R4556)),IF(SUM(E4556:N4556)=0,"",SUM(E4556:N4556)))</f>
        <v>0</v>
      </c>
      <c r="P4556" s="68">
        <v>2582</v>
      </c>
      <c r="Q4556" s="55">
        <f t="shared" si="142"/>
        <v>3581</v>
      </c>
      <c r="R4556" s="70">
        <f t="shared" ca="1" si="143"/>
        <v>4559</v>
      </c>
      <c r="S4556" s="85">
        <v>2582</v>
      </c>
      <c r="T4556" s="86">
        <f ca="1">O4556*S4556</f>
        <v>0</v>
      </c>
    </row>
    <row r="4557" spans="1:20" ht="17.25" thickBot="1">
      <c r="A4557" s="2"/>
      <c r="B4557" s="357"/>
      <c r="C4557" s="75"/>
      <c r="D4557" s="5" t="s">
        <v>36</v>
      </c>
      <c r="E4557" s="7"/>
      <c r="F4557" s="7"/>
      <c r="G4557" s="181"/>
      <c r="H4557" s="7"/>
      <c r="I4557" s="7"/>
      <c r="J4557" s="181"/>
      <c r="K4557" s="181"/>
      <c r="L4557" s="7"/>
      <c r="M4557" s="7"/>
      <c r="N4557" s="7"/>
      <c r="O4557" s="91" t="str">
        <f ca="1">IF(D4557="цвет",SUM(O4558:INDIRECT("N"&amp;R4557)),IF(SUM(E4557:N4557)=0,"",SUM(E4557:N4557)))</f>
        <v/>
      </c>
      <c r="P4557" s="68" t="s">
        <v>98</v>
      </c>
      <c r="Q4557" s="55">
        <f t="shared" si="142"/>
        <v>3581</v>
      </c>
      <c r="R4557" s="70">
        <f t="shared" ca="1" si="143"/>
        <v>4559</v>
      </c>
      <c r="S4557" s="69"/>
      <c r="T4557" s="76"/>
    </row>
    <row r="4558" spans="1:20" ht="135" customHeight="1">
      <c r="A4558" s="2"/>
      <c r="B4558" s="366"/>
      <c r="C4558" s="9"/>
      <c r="D4558" s="367" t="s">
        <v>486</v>
      </c>
      <c r="E4558" s="368"/>
      <c r="F4558" s="368"/>
      <c r="G4558" s="368"/>
      <c r="H4558" s="368"/>
      <c r="I4558" s="368"/>
      <c r="J4558" s="368"/>
      <c r="K4558" s="368"/>
      <c r="L4558" s="368"/>
      <c r="M4558" s="368"/>
      <c r="N4558" s="369"/>
      <c r="O4558" s="91" t="str">
        <f ca="1">IF(D4558="цвет",SUM(O4559:INDIRECT("N"&amp;R4558)),IF(SUM(E4558:N4558)=0,"",SUM(E4558:N4558)))</f>
        <v/>
      </c>
      <c r="P4558" s="68" t="s">
        <v>98</v>
      </c>
      <c r="Q4558" s="55">
        <f t="shared" si="142"/>
        <v>3581</v>
      </c>
      <c r="R4558" s="70">
        <f t="shared" ca="1" si="143"/>
        <v>4559</v>
      </c>
      <c r="S4558" s="69"/>
      <c r="T4558" s="76"/>
    </row>
    <row r="4559" spans="1:20" ht="17.45" customHeight="1" thickBot="1">
      <c r="A4559" s="2"/>
      <c r="B4559" s="358"/>
      <c r="C4559" s="8"/>
      <c r="D4559" s="362" t="str">
        <f>HYPERLINK("https://miamia.ru/search/index.php?q="&amp;Q4559&amp;"&amp;s=Поиск?utm_source=Excel&amp;utm_medium=Nalichie&amp;utm_content="&amp;Q4559&amp;"","Посмотреть большую фотографию на сайте")</f>
        <v>Посмотреть большую фотографию на сайте</v>
      </c>
      <c r="E4559" s="363"/>
      <c r="F4559" s="363"/>
      <c r="G4559" s="363"/>
      <c r="H4559" s="363"/>
      <c r="I4559" s="363"/>
      <c r="J4559" s="363"/>
      <c r="K4559" s="363"/>
      <c r="L4559" s="363"/>
      <c r="M4559" s="363"/>
      <c r="N4559" s="364"/>
      <c r="O4559" s="91" t="str">
        <f ca="1">IF(D4559="цвет",SUM(O4560:INDIRECT("N"&amp;R4559)),IF(SUM(E4559:N4559)=0,"",SUM(E4559:N4559)))</f>
        <v/>
      </c>
      <c r="P4559" s="68" t="s">
        <v>98</v>
      </c>
      <c r="Q4559" s="55">
        <f t="shared" si="142"/>
        <v>3581</v>
      </c>
      <c r="R4559" s="70">
        <f t="shared" ca="1" si="143"/>
        <v>4559</v>
      </c>
    </row>
    <row r="4560" spans="1:20" ht="17.25" thickBot="1">
      <c r="A4560" s="2"/>
      <c r="B4560" s="356" t="s">
        <v>35</v>
      </c>
      <c r="C4560" s="83">
        <v>3582</v>
      </c>
      <c r="D4560" s="103" t="s">
        <v>9</v>
      </c>
      <c r="E4560" s="11" t="s">
        <v>10</v>
      </c>
      <c r="F4560" s="11" t="s">
        <v>11</v>
      </c>
      <c r="G4560" s="11" t="s">
        <v>12</v>
      </c>
      <c r="H4560" s="11" t="s">
        <v>13</v>
      </c>
      <c r="I4560" s="11" t="s">
        <v>14</v>
      </c>
      <c r="J4560" s="11" t="s">
        <v>15</v>
      </c>
      <c r="K4560" s="11" t="s">
        <v>16</v>
      </c>
      <c r="L4560" s="11"/>
      <c r="M4560" s="11"/>
      <c r="N4560" s="99"/>
      <c r="O4560" s="59">
        <f ca="1">IF(D4560="цвет",SUM(O4561:INDIRECT("N"&amp;R4560)),IF(SUM(E4560:N4560)=0,"",SUM(E4560:N4560)))</f>
        <v>0</v>
      </c>
      <c r="P4560" s="68">
        <v>2582</v>
      </c>
      <c r="Q4560" s="55">
        <f t="shared" si="142"/>
        <v>3582</v>
      </c>
      <c r="R4560" s="70">
        <f t="shared" ca="1" si="143"/>
        <v>4563</v>
      </c>
      <c r="S4560" s="85">
        <v>2582</v>
      </c>
      <c r="T4560" s="86">
        <f ca="1">O4560*S4560</f>
        <v>0</v>
      </c>
    </row>
    <row r="4561" spans="1:20" ht="17.25" thickBot="1">
      <c r="A4561" s="2"/>
      <c r="B4561" s="357"/>
      <c r="C4561" s="75"/>
      <c r="D4561" s="5" t="s">
        <v>36</v>
      </c>
      <c r="E4561" s="7"/>
      <c r="F4561" s="7"/>
      <c r="G4561" s="7"/>
      <c r="H4561" s="7"/>
      <c r="I4561" s="7"/>
      <c r="J4561" s="181"/>
      <c r="K4561" s="7"/>
      <c r="L4561" s="7"/>
      <c r="M4561" s="7"/>
      <c r="N4561" s="7"/>
      <c r="O4561" s="91" t="str">
        <f ca="1">IF(D4561="цвет",SUM(O4562:INDIRECT("N"&amp;R4561)),IF(SUM(E4561:N4561)=0,"",SUM(E4561:N4561)))</f>
        <v/>
      </c>
      <c r="P4561" s="68" t="s">
        <v>98</v>
      </c>
      <c r="Q4561" s="55">
        <f t="shared" si="142"/>
        <v>3582</v>
      </c>
      <c r="R4561" s="70">
        <f t="shared" ca="1" si="143"/>
        <v>4563</v>
      </c>
      <c r="S4561" s="69"/>
      <c r="T4561" s="76"/>
    </row>
    <row r="4562" spans="1:20" ht="135" customHeight="1">
      <c r="A4562" s="2"/>
      <c r="B4562" s="366"/>
      <c r="C4562" s="9"/>
      <c r="D4562" s="367" t="s">
        <v>1328</v>
      </c>
      <c r="E4562" s="368"/>
      <c r="F4562" s="368"/>
      <c r="G4562" s="368"/>
      <c r="H4562" s="368"/>
      <c r="I4562" s="368"/>
      <c r="J4562" s="368"/>
      <c r="K4562" s="368"/>
      <c r="L4562" s="368"/>
      <c r="M4562" s="368"/>
      <c r="N4562" s="369"/>
      <c r="O4562" s="91" t="str">
        <f ca="1">IF(D4562="цвет",SUM(O4563:INDIRECT("N"&amp;R4562)),IF(SUM(E4562:N4562)=0,"",SUM(E4562:N4562)))</f>
        <v/>
      </c>
      <c r="P4562" s="68" t="s">
        <v>98</v>
      </c>
      <c r="Q4562" s="55">
        <f t="shared" si="142"/>
        <v>3582</v>
      </c>
      <c r="R4562" s="70">
        <f t="shared" ca="1" si="143"/>
        <v>4563</v>
      </c>
      <c r="S4562" s="69"/>
      <c r="T4562" s="76"/>
    </row>
    <row r="4563" spans="1:20" ht="17.45" customHeight="1" thickBot="1">
      <c r="A4563" s="2"/>
      <c r="B4563" s="358"/>
      <c r="C4563" s="8"/>
      <c r="D4563" s="362" t="str">
        <f>HYPERLINK("https://miamia.ru/search/index.php?q="&amp;Q4563&amp;"&amp;s=Поиск?utm_source=Excel&amp;utm_medium=Nalichie&amp;utm_content="&amp;Q4563&amp;"","Посмотреть большую фотографию на сайте")</f>
        <v>Посмотреть большую фотографию на сайте</v>
      </c>
      <c r="E4563" s="363"/>
      <c r="F4563" s="363"/>
      <c r="G4563" s="363"/>
      <c r="H4563" s="363"/>
      <c r="I4563" s="363"/>
      <c r="J4563" s="363"/>
      <c r="K4563" s="363"/>
      <c r="L4563" s="363"/>
      <c r="M4563" s="363"/>
      <c r="N4563" s="364"/>
      <c r="O4563" s="91" t="str">
        <f ca="1">IF(D4563="цвет",SUM(O4564:INDIRECT("N"&amp;R4563)),IF(SUM(E4563:N4563)=0,"",SUM(E4563:N4563)))</f>
        <v/>
      </c>
      <c r="P4563" s="68" t="s">
        <v>98</v>
      </c>
      <c r="Q4563" s="55">
        <f t="shared" si="142"/>
        <v>3582</v>
      </c>
      <c r="R4563" s="70">
        <f t="shared" ca="1" si="143"/>
        <v>4563</v>
      </c>
    </row>
    <row r="4564" spans="1:20" ht="17.25" thickBot="1">
      <c r="A4564" s="2"/>
      <c r="B4564" s="356" t="s">
        <v>35</v>
      </c>
      <c r="C4564" s="83">
        <v>3583</v>
      </c>
      <c r="D4564" s="103" t="s">
        <v>9</v>
      </c>
      <c r="E4564" s="108" t="s">
        <v>10</v>
      </c>
      <c r="F4564" s="108" t="s">
        <v>17</v>
      </c>
      <c r="G4564" s="108" t="s">
        <v>18</v>
      </c>
      <c r="H4564" s="108" t="s">
        <v>19</v>
      </c>
      <c r="I4564" s="108" t="s">
        <v>23</v>
      </c>
      <c r="J4564" s="11"/>
      <c r="K4564" s="11"/>
      <c r="L4564" s="11"/>
      <c r="M4564" s="11"/>
      <c r="N4564" s="99"/>
      <c r="O4564" s="59">
        <f ca="1">IF(D4564="цвет",SUM(O4565:INDIRECT("N"&amp;R4564)),IF(SUM(E4564:N4564)=0,"",SUM(E4564:N4564)))</f>
        <v>0</v>
      </c>
      <c r="P4564" s="68">
        <v>3228</v>
      </c>
      <c r="Q4564" s="55">
        <f t="shared" si="142"/>
        <v>3583</v>
      </c>
      <c r="R4564" s="70">
        <f t="shared" ca="1" si="143"/>
        <v>4568</v>
      </c>
      <c r="S4564" s="85">
        <v>3228</v>
      </c>
      <c r="T4564" s="86">
        <f ca="1">O4564*S4564</f>
        <v>0</v>
      </c>
    </row>
    <row r="4565" spans="1:20" ht="17.25" thickBot="1">
      <c r="A4565" s="2"/>
      <c r="B4565" s="357"/>
      <c r="C4565" s="75"/>
      <c r="D4565" s="5" t="s">
        <v>44</v>
      </c>
      <c r="E4565" s="7"/>
      <c r="F4565" s="7"/>
      <c r="G4565" s="7"/>
      <c r="H4565" s="7"/>
      <c r="I4565" s="7"/>
      <c r="J4565" s="7"/>
      <c r="K4565" s="7"/>
      <c r="L4565" s="7"/>
      <c r="M4565" s="7"/>
      <c r="N4565" s="7"/>
      <c r="O4565" s="154" t="str">
        <f ca="1">IF(D4565="цвет",SUM(O4566:INDIRECT("N"&amp;R4565)),IF(SUM(E4565:N4565)=0,"",SUM(E4565:N4565)))</f>
        <v/>
      </c>
      <c r="P4565" s="68" t="s">
        <v>98</v>
      </c>
      <c r="Q4565" s="55">
        <f t="shared" si="142"/>
        <v>3583</v>
      </c>
      <c r="R4565" s="70">
        <f t="shared" ca="1" si="143"/>
        <v>4568</v>
      </c>
      <c r="S4565" s="155"/>
      <c r="T4565" s="76"/>
    </row>
    <row r="4566" spans="1:20" ht="17.25" thickBot="1">
      <c r="A4566" s="2"/>
      <c r="B4566" s="357"/>
      <c r="C4566" s="75"/>
      <c r="D4566" s="5" t="s">
        <v>36</v>
      </c>
      <c r="E4566" s="7"/>
      <c r="F4566" s="7"/>
      <c r="G4566" s="181"/>
      <c r="H4566" s="351"/>
      <c r="I4566" s="7"/>
      <c r="J4566" s="7"/>
      <c r="K4566" s="7"/>
      <c r="L4566" s="7"/>
      <c r="M4566" s="7"/>
      <c r="N4566" s="7"/>
      <c r="O4566" s="91" t="str">
        <f ca="1">IF(D4566="цвет",SUM(O4567:INDIRECT("N"&amp;R4566)),IF(SUM(E4566:N4566)=0,"",SUM(E4566:N4566)))</f>
        <v/>
      </c>
      <c r="P4566" s="68" t="s">
        <v>98</v>
      </c>
      <c r="Q4566" s="55">
        <f t="shared" si="142"/>
        <v>3583</v>
      </c>
      <c r="R4566" s="70">
        <f t="shared" ca="1" si="143"/>
        <v>4568</v>
      </c>
      <c r="S4566" s="69"/>
      <c r="T4566" s="76"/>
    </row>
    <row r="4567" spans="1:20" ht="117" customHeight="1">
      <c r="A4567" s="2"/>
      <c r="B4567" s="366"/>
      <c r="C4567" s="9"/>
      <c r="D4567" s="367" t="s">
        <v>487</v>
      </c>
      <c r="E4567" s="368"/>
      <c r="F4567" s="368"/>
      <c r="G4567" s="368"/>
      <c r="H4567" s="368"/>
      <c r="I4567" s="368"/>
      <c r="J4567" s="368"/>
      <c r="K4567" s="368"/>
      <c r="L4567" s="368"/>
      <c r="M4567" s="368"/>
      <c r="N4567" s="369"/>
      <c r="O4567" s="91" t="str">
        <f ca="1">IF(D4567="цвет",SUM(O4568:INDIRECT("N"&amp;R4567)),IF(SUM(E4567:N4567)=0,"",SUM(E4567:N4567)))</f>
        <v/>
      </c>
      <c r="P4567" s="68" t="s">
        <v>98</v>
      </c>
      <c r="Q4567" s="55">
        <f t="shared" si="142"/>
        <v>3583</v>
      </c>
      <c r="R4567" s="70">
        <f t="shared" ca="1" si="143"/>
        <v>4568</v>
      </c>
      <c r="S4567" s="69"/>
      <c r="T4567" s="76"/>
    </row>
    <row r="4568" spans="1:20" ht="17.45" customHeight="1" thickBot="1">
      <c r="A4568" s="2"/>
      <c r="B4568" s="358"/>
      <c r="C4568" s="8"/>
      <c r="D4568" s="362" t="str">
        <f>HYPERLINK("https://miamia.ru/search/index.php?q="&amp;Q4568&amp;"&amp;s=Поиск?utm_source=Excel&amp;utm_medium=Nalichie&amp;utm_content="&amp;Q4568&amp;"","Посмотреть большую фотографию на сайте")</f>
        <v>Посмотреть большую фотографию на сайте</v>
      </c>
      <c r="E4568" s="363"/>
      <c r="F4568" s="363"/>
      <c r="G4568" s="363"/>
      <c r="H4568" s="363"/>
      <c r="I4568" s="363"/>
      <c r="J4568" s="363"/>
      <c r="K4568" s="363"/>
      <c r="L4568" s="363"/>
      <c r="M4568" s="363"/>
      <c r="N4568" s="364"/>
      <c r="O4568" s="91" t="str">
        <f ca="1">IF(D4568="цвет",SUM(O4569:INDIRECT("N"&amp;R4568)),IF(SUM(E4568:N4568)=0,"",SUM(E4568:N4568)))</f>
        <v/>
      </c>
      <c r="P4568" s="68" t="s">
        <v>98</v>
      </c>
      <c r="Q4568" s="55">
        <f t="shared" si="142"/>
        <v>3583</v>
      </c>
      <c r="R4568" s="70">
        <f t="shared" ca="1" si="143"/>
        <v>4568</v>
      </c>
    </row>
    <row r="4569" spans="1:20" ht="17.25" thickBot="1">
      <c r="A4569" s="2"/>
      <c r="B4569" s="356" t="s">
        <v>35</v>
      </c>
      <c r="C4569" s="83">
        <v>3585</v>
      </c>
      <c r="D4569" s="103" t="s">
        <v>9</v>
      </c>
      <c r="E4569" s="108" t="s">
        <v>10</v>
      </c>
      <c r="F4569" s="99" t="s">
        <v>11</v>
      </c>
      <c r="G4569" s="74" t="s">
        <v>12</v>
      </c>
      <c r="H4569" s="74" t="s">
        <v>13</v>
      </c>
      <c r="I4569" s="99" t="s">
        <v>14</v>
      </c>
      <c r="J4569" s="99" t="s">
        <v>15</v>
      </c>
      <c r="K4569" s="99" t="s">
        <v>16</v>
      </c>
      <c r="L4569" s="11"/>
      <c r="M4569" s="11"/>
      <c r="N4569" s="99"/>
      <c r="O4569" s="59">
        <f ca="1">IF(D4569="цвет",SUM(O4570:INDIRECT("N"&amp;R4569)),IF(SUM(E4569:N4569)=0,"",SUM(E4569:N4569)))</f>
        <v>0</v>
      </c>
      <c r="P4569" s="68">
        <v>1419</v>
      </c>
      <c r="Q4569" s="55">
        <f t="shared" si="142"/>
        <v>3585</v>
      </c>
      <c r="R4569" s="70">
        <f t="shared" ca="1" si="143"/>
        <v>4572</v>
      </c>
      <c r="S4569" s="85">
        <v>1419</v>
      </c>
      <c r="T4569" s="86">
        <f ca="1">O4569*S4569</f>
        <v>0</v>
      </c>
    </row>
    <row r="4570" spans="1:20" ht="17.25" thickBot="1">
      <c r="A4570" s="2"/>
      <c r="B4570" s="357"/>
      <c r="C4570" s="75"/>
      <c r="D4570" s="5" t="s">
        <v>36</v>
      </c>
      <c r="E4570" s="7"/>
      <c r="F4570" s="181"/>
      <c r="G4570" s="7"/>
      <c r="H4570" s="7"/>
      <c r="I4570" s="181"/>
      <c r="J4570" s="7"/>
      <c r="K4570" s="7"/>
      <c r="L4570" s="7"/>
      <c r="M4570" s="7"/>
      <c r="N4570" s="7"/>
      <c r="O4570" s="91" t="str">
        <f ca="1">IF(D4570="цвет",SUM(O4571:INDIRECT("N"&amp;R4570)),IF(SUM(E4570:N4570)=0,"",SUM(E4570:N4570)))</f>
        <v/>
      </c>
      <c r="P4570" s="68" t="s">
        <v>98</v>
      </c>
      <c r="Q4570" s="55">
        <f t="shared" si="142"/>
        <v>3585</v>
      </c>
      <c r="R4570" s="70">
        <f t="shared" ca="1" si="143"/>
        <v>4572</v>
      </c>
      <c r="S4570" s="69"/>
      <c r="T4570" s="76"/>
    </row>
    <row r="4571" spans="1:20" ht="135" customHeight="1">
      <c r="A4571" s="2"/>
      <c r="B4571" s="366"/>
      <c r="C4571" s="9"/>
      <c r="D4571" s="367" t="s">
        <v>3016</v>
      </c>
      <c r="E4571" s="368"/>
      <c r="F4571" s="368"/>
      <c r="G4571" s="368"/>
      <c r="H4571" s="368"/>
      <c r="I4571" s="368"/>
      <c r="J4571" s="368"/>
      <c r="K4571" s="368"/>
      <c r="L4571" s="368"/>
      <c r="M4571" s="368"/>
      <c r="N4571" s="369"/>
      <c r="O4571" s="91" t="str">
        <f ca="1">IF(D4571="цвет",SUM(O4572:INDIRECT("N"&amp;R4571)),IF(SUM(E4571:N4571)=0,"",SUM(E4571:N4571)))</f>
        <v/>
      </c>
      <c r="P4571" s="68" t="s">
        <v>98</v>
      </c>
      <c r="Q4571" s="55">
        <f t="shared" si="142"/>
        <v>3585</v>
      </c>
      <c r="R4571" s="70">
        <f t="shared" ca="1" si="143"/>
        <v>4572</v>
      </c>
      <c r="S4571" s="69"/>
      <c r="T4571" s="76"/>
    </row>
    <row r="4572" spans="1:20" ht="17.45" customHeight="1" thickBot="1">
      <c r="A4572" s="2"/>
      <c r="B4572" s="358"/>
      <c r="C4572" s="8"/>
      <c r="D4572" s="362" t="str">
        <f>HYPERLINK("https://miamia.ru/search/index.php?q="&amp;Q4572&amp;"&amp;s=Поиск?utm_source=Excel&amp;utm_medium=Nalichie&amp;utm_content="&amp;Q4572&amp;"","Посмотреть большую фотографию на сайте")</f>
        <v>Посмотреть большую фотографию на сайте</v>
      </c>
      <c r="E4572" s="363"/>
      <c r="F4572" s="363"/>
      <c r="G4572" s="363"/>
      <c r="H4572" s="363"/>
      <c r="I4572" s="363"/>
      <c r="J4572" s="363"/>
      <c r="K4572" s="363"/>
      <c r="L4572" s="363"/>
      <c r="M4572" s="363"/>
      <c r="N4572" s="364"/>
      <c r="O4572" s="91" t="str">
        <f ca="1">IF(D4572="цвет",SUM(O4573:INDIRECT("N"&amp;R4572)),IF(SUM(E4572:N4572)=0,"",SUM(E4572:N4572)))</f>
        <v/>
      </c>
      <c r="P4572" s="68" t="s">
        <v>98</v>
      </c>
      <c r="Q4572" s="55">
        <f t="shared" si="142"/>
        <v>3585</v>
      </c>
      <c r="R4572" s="70">
        <f t="shared" ca="1" si="143"/>
        <v>4572</v>
      </c>
    </row>
    <row r="4573" spans="1:20" ht="17.25" thickBot="1">
      <c r="A4573" s="2"/>
      <c r="B4573" s="356" t="s">
        <v>35</v>
      </c>
      <c r="C4573" s="83">
        <v>3586</v>
      </c>
      <c r="D4573" s="103" t="s">
        <v>9</v>
      </c>
      <c r="E4573" s="108" t="s">
        <v>10</v>
      </c>
      <c r="F4573" s="99" t="s">
        <v>11</v>
      </c>
      <c r="G4573" s="74" t="s">
        <v>12</v>
      </c>
      <c r="H4573" s="74" t="s">
        <v>13</v>
      </c>
      <c r="I4573" s="99" t="s">
        <v>14</v>
      </c>
      <c r="J4573" s="99" t="s">
        <v>15</v>
      </c>
      <c r="K4573" s="99" t="s">
        <v>16</v>
      </c>
      <c r="L4573" s="11"/>
      <c r="M4573" s="11"/>
      <c r="N4573" s="99"/>
      <c r="O4573" s="59">
        <f ca="1">IF(D4573="цвет",SUM(O4574:INDIRECT("N"&amp;R4573)),IF(SUM(E4573:N4573)=0,"",SUM(E4573:N4573)))</f>
        <v>0</v>
      </c>
      <c r="P4573" s="68">
        <v>5167</v>
      </c>
      <c r="Q4573" s="55">
        <f t="shared" si="142"/>
        <v>3586</v>
      </c>
      <c r="R4573" s="70">
        <f t="shared" ca="1" si="143"/>
        <v>4576</v>
      </c>
      <c r="S4573" s="85">
        <v>5167</v>
      </c>
      <c r="T4573" s="86">
        <f ca="1">O4573*S4573</f>
        <v>0</v>
      </c>
    </row>
    <row r="4574" spans="1:20" ht="17.25" thickBot="1">
      <c r="A4574" s="2"/>
      <c r="B4574" s="357"/>
      <c r="C4574" s="75"/>
      <c r="D4574" s="5" t="s">
        <v>36</v>
      </c>
      <c r="E4574" s="181"/>
      <c r="F4574" s="181"/>
      <c r="G4574" s="7"/>
      <c r="H4574" s="181"/>
      <c r="I4574" s="181"/>
      <c r="J4574" s="7"/>
      <c r="K4574" s="7"/>
      <c r="L4574" s="7"/>
      <c r="M4574" s="7"/>
      <c r="N4574" s="7"/>
      <c r="O4574" s="91" t="str">
        <f ca="1">IF(D4574="цвет",SUM(O4575:INDIRECT("N"&amp;R4574)),IF(SUM(E4574:N4574)=0,"",SUM(E4574:N4574)))</f>
        <v/>
      </c>
      <c r="P4574" s="68" t="s">
        <v>98</v>
      </c>
      <c r="Q4574" s="55">
        <f t="shared" si="142"/>
        <v>3586</v>
      </c>
      <c r="R4574" s="70">
        <f t="shared" ca="1" si="143"/>
        <v>4576</v>
      </c>
      <c r="S4574" s="69"/>
      <c r="T4574" s="76"/>
    </row>
    <row r="4575" spans="1:20" ht="135" customHeight="1">
      <c r="A4575" s="2"/>
      <c r="B4575" s="366"/>
      <c r="C4575" s="9"/>
      <c r="D4575" s="367" t="s">
        <v>1329</v>
      </c>
      <c r="E4575" s="368"/>
      <c r="F4575" s="368"/>
      <c r="G4575" s="368"/>
      <c r="H4575" s="368"/>
      <c r="I4575" s="368"/>
      <c r="J4575" s="368"/>
      <c r="K4575" s="368"/>
      <c r="L4575" s="368"/>
      <c r="M4575" s="368"/>
      <c r="N4575" s="369"/>
      <c r="O4575" s="91" t="str">
        <f ca="1">IF(D4575="цвет",SUM(O4576:INDIRECT("N"&amp;R4575)),IF(SUM(E4575:N4575)=0,"",SUM(E4575:N4575)))</f>
        <v/>
      </c>
      <c r="P4575" s="68" t="s">
        <v>98</v>
      </c>
      <c r="Q4575" s="55">
        <f t="shared" si="142"/>
        <v>3586</v>
      </c>
      <c r="R4575" s="70">
        <f t="shared" ca="1" si="143"/>
        <v>4576</v>
      </c>
      <c r="S4575" s="69"/>
      <c r="T4575" s="76"/>
    </row>
    <row r="4576" spans="1:20" ht="17.45" customHeight="1" thickBot="1">
      <c r="A4576" s="2"/>
      <c r="B4576" s="358"/>
      <c r="C4576" s="8"/>
      <c r="D4576" s="362" t="str">
        <f>HYPERLINK("https://miamia.ru/search/index.php?q="&amp;Q4576&amp;"&amp;s=Поиск?utm_source=Excel&amp;utm_medium=Nalichie&amp;utm_content="&amp;Q4576&amp;"","Посмотреть большую фотографию на сайте")</f>
        <v>Посмотреть большую фотографию на сайте</v>
      </c>
      <c r="E4576" s="363"/>
      <c r="F4576" s="363"/>
      <c r="G4576" s="363"/>
      <c r="H4576" s="363"/>
      <c r="I4576" s="363"/>
      <c r="J4576" s="363"/>
      <c r="K4576" s="363"/>
      <c r="L4576" s="363"/>
      <c r="M4576" s="363"/>
      <c r="N4576" s="364"/>
      <c r="O4576" s="91" t="str">
        <f ca="1">IF(D4576="цвет",SUM(O4577:INDIRECT("N"&amp;R4576)),IF(SUM(E4576:N4576)=0,"",SUM(E4576:N4576)))</f>
        <v/>
      </c>
      <c r="P4576" s="68" t="s">
        <v>98</v>
      </c>
      <c r="Q4576" s="55">
        <f t="shared" si="142"/>
        <v>3586</v>
      </c>
      <c r="R4576" s="70">
        <f t="shared" ca="1" si="143"/>
        <v>4576</v>
      </c>
    </row>
    <row r="4577" spans="1:20" ht="17.25" thickBot="1">
      <c r="A4577" s="2"/>
      <c r="B4577" s="356" t="s">
        <v>35</v>
      </c>
      <c r="C4577" s="83">
        <v>3588</v>
      </c>
      <c r="D4577" s="103" t="s">
        <v>9</v>
      </c>
      <c r="E4577" s="74" t="s">
        <v>13</v>
      </c>
      <c r="F4577" s="99" t="s">
        <v>14</v>
      </c>
      <c r="G4577" s="99" t="s">
        <v>15</v>
      </c>
      <c r="H4577" s="99" t="s">
        <v>16</v>
      </c>
      <c r="I4577" s="99" t="s">
        <v>21</v>
      </c>
      <c r="J4577" s="99" t="s">
        <v>22</v>
      </c>
      <c r="K4577" s="11"/>
      <c r="L4577" s="11"/>
      <c r="M4577" s="11"/>
      <c r="N4577" s="99"/>
      <c r="O4577" s="59">
        <f ca="1">IF(D4577="цвет",SUM(O4578:INDIRECT("N"&amp;R4577)),IF(SUM(E4577:N4577)=0,"",SUM(E4577:N4577)))</f>
        <v>0</v>
      </c>
      <c r="P4577" s="68">
        <v>2841</v>
      </c>
      <c r="Q4577" s="55">
        <f t="shared" si="142"/>
        <v>3588</v>
      </c>
      <c r="R4577" s="70">
        <f t="shared" ca="1" si="143"/>
        <v>4580</v>
      </c>
      <c r="S4577" s="85">
        <v>2841</v>
      </c>
      <c r="T4577" s="86">
        <f ca="1">O4577*S4577</f>
        <v>0</v>
      </c>
    </row>
    <row r="4578" spans="1:20" ht="17.25" thickBot="1">
      <c r="A4578" s="2"/>
      <c r="B4578" s="357"/>
      <c r="C4578" s="75"/>
      <c r="D4578" s="5" t="s">
        <v>36</v>
      </c>
      <c r="E4578" s="181"/>
      <c r="F4578" s="181"/>
      <c r="G4578" s="351"/>
      <c r="H4578" s="181"/>
      <c r="I4578" s="351"/>
      <c r="J4578" s="7"/>
      <c r="K4578" s="7"/>
      <c r="L4578" s="7"/>
      <c r="M4578" s="7"/>
      <c r="N4578" s="7"/>
      <c r="O4578" s="91" t="str">
        <f ca="1">IF(D4578="цвет",SUM(O4579:INDIRECT("N"&amp;R4578)),IF(SUM(E4578:N4578)=0,"",SUM(E4578:N4578)))</f>
        <v/>
      </c>
      <c r="P4578" s="68" t="s">
        <v>98</v>
      </c>
      <c r="Q4578" s="55">
        <f t="shared" si="142"/>
        <v>3588</v>
      </c>
      <c r="R4578" s="70">
        <f t="shared" ca="1" si="143"/>
        <v>4580</v>
      </c>
      <c r="S4578" s="69"/>
      <c r="T4578" s="76"/>
    </row>
    <row r="4579" spans="1:20" ht="135" customHeight="1">
      <c r="A4579" s="2"/>
      <c r="B4579" s="366"/>
      <c r="C4579" s="9"/>
      <c r="D4579" s="367" t="s">
        <v>1327</v>
      </c>
      <c r="E4579" s="368"/>
      <c r="F4579" s="368"/>
      <c r="G4579" s="368"/>
      <c r="H4579" s="368"/>
      <c r="I4579" s="368"/>
      <c r="J4579" s="368"/>
      <c r="K4579" s="368"/>
      <c r="L4579" s="368"/>
      <c r="M4579" s="368"/>
      <c r="N4579" s="369"/>
      <c r="O4579" s="91" t="str">
        <f ca="1">IF(D4579="цвет",SUM(O4580:INDIRECT("N"&amp;R4579)),IF(SUM(E4579:N4579)=0,"",SUM(E4579:N4579)))</f>
        <v/>
      </c>
      <c r="P4579" s="68" t="s">
        <v>98</v>
      </c>
      <c r="Q4579" s="55">
        <f t="shared" si="142"/>
        <v>3588</v>
      </c>
      <c r="R4579" s="70">
        <f t="shared" ca="1" si="143"/>
        <v>4580</v>
      </c>
      <c r="S4579" s="69"/>
      <c r="T4579" s="76"/>
    </row>
    <row r="4580" spans="1:20" ht="17.45" customHeight="1" thickBot="1">
      <c r="A4580" s="2"/>
      <c r="B4580" s="358"/>
      <c r="C4580" s="8"/>
      <c r="D4580" s="362" t="str">
        <f>HYPERLINK("https://miamia.ru/search/index.php?q="&amp;Q4580&amp;"&amp;s=Поиск?utm_source=Excel&amp;utm_medium=Nalichie&amp;utm_content="&amp;Q4580&amp;"","Посмотреть большую фотографию на сайте")</f>
        <v>Посмотреть большую фотографию на сайте</v>
      </c>
      <c r="E4580" s="363"/>
      <c r="F4580" s="363"/>
      <c r="G4580" s="363"/>
      <c r="H4580" s="363"/>
      <c r="I4580" s="363"/>
      <c r="J4580" s="363"/>
      <c r="K4580" s="363"/>
      <c r="L4580" s="363"/>
      <c r="M4580" s="363"/>
      <c r="N4580" s="364"/>
      <c r="O4580" s="91" t="str">
        <f ca="1">IF(D4580="цвет",SUM(O4581:INDIRECT("N"&amp;R4580)),IF(SUM(E4580:N4580)=0,"",SUM(E4580:N4580)))</f>
        <v/>
      </c>
      <c r="P4580" s="68" t="s">
        <v>98</v>
      </c>
      <c r="Q4580" s="55">
        <f t="shared" si="142"/>
        <v>3588</v>
      </c>
      <c r="R4580" s="70">
        <f t="shared" ca="1" si="143"/>
        <v>4580</v>
      </c>
    </row>
    <row r="4581" spans="1:20" ht="23.1" customHeight="1" thickBot="1">
      <c r="A4581" s="2"/>
      <c r="B4581" s="28" t="s">
        <v>1757</v>
      </c>
      <c r="C4581" s="29"/>
      <c r="D4581" s="30"/>
      <c r="E4581" s="31"/>
      <c r="F4581" s="31"/>
      <c r="G4581" s="31"/>
      <c r="H4581" s="31"/>
      <c r="I4581" s="31"/>
      <c r="J4581" s="31"/>
      <c r="K4581" s="31"/>
      <c r="L4581" s="31"/>
      <c r="M4581" s="31"/>
      <c r="N4581" s="32"/>
      <c r="O4581" s="91" t="str">
        <f ca="1">IF(D4581="цвет",SUM(O4582:INDIRECT("N"&amp;R4581)),IF(SUM(E4581:N4581)=0,"",SUM(E4581:N4581)))</f>
        <v/>
      </c>
      <c r="P4581" s="68" t="s">
        <v>98</v>
      </c>
      <c r="Q4581" s="55">
        <f t="shared" si="142"/>
        <v>3588</v>
      </c>
      <c r="R4581" s="70">
        <f t="shared" ca="1" si="143"/>
        <v>4585</v>
      </c>
    </row>
    <row r="4582" spans="1:20" ht="17.25" thickBot="1">
      <c r="A4582" s="2"/>
      <c r="B4582" s="356" t="s">
        <v>1319</v>
      </c>
      <c r="C4582" s="83">
        <v>4500</v>
      </c>
      <c r="D4582" s="98" t="s">
        <v>9</v>
      </c>
      <c r="E4582" s="74" t="s">
        <v>12</v>
      </c>
      <c r="F4582" s="74" t="s">
        <v>13</v>
      </c>
      <c r="G4582" s="99" t="s">
        <v>14</v>
      </c>
      <c r="H4582" s="99" t="s">
        <v>15</v>
      </c>
      <c r="I4582" s="99" t="s">
        <v>16</v>
      </c>
      <c r="J4582" s="99" t="s">
        <v>21</v>
      </c>
      <c r="K4582" s="99" t="s">
        <v>22</v>
      </c>
      <c r="L4582" s="99"/>
      <c r="M4582" s="99"/>
      <c r="N4582" s="99"/>
      <c r="O4582" s="59">
        <f ca="1">IF(D4582="цвет",SUM(O4583:INDIRECT("N"&amp;R4582)),IF(SUM(E4582:N4582)=0,"",SUM(E4582:N4582)))</f>
        <v>0</v>
      </c>
      <c r="P4582" s="68">
        <v>2970</v>
      </c>
      <c r="Q4582" s="55">
        <f t="shared" si="142"/>
        <v>4500</v>
      </c>
      <c r="R4582" s="70">
        <f t="shared" ca="1" si="143"/>
        <v>4585</v>
      </c>
      <c r="S4582" s="85">
        <v>2970</v>
      </c>
      <c r="T4582" s="86">
        <f ca="1">O4582*S4582</f>
        <v>0</v>
      </c>
    </row>
    <row r="4583" spans="1:20" ht="17.25" thickBot="1">
      <c r="A4583" s="2"/>
      <c r="B4583" s="357"/>
      <c r="C4583" s="75"/>
      <c r="D4583" s="5" t="s">
        <v>53</v>
      </c>
      <c r="E4583" s="7"/>
      <c r="F4583" s="7"/>
      <c r="G4583" s="7"/>
      <c r="H4583" s="7"/>
      <c r="I4583" s="7"/>
      <c r="J4583" s="181"/>
      <c r="K4583" s="181"/>
      <c r="L4583" s="7"/>
      <c r="M4583" s="7"/>
      <c r="N4583" s="7"/>
      <c r="O4583" s="91" t="str">
        <f ca="1">IF(D4583="цвет",SUM(O4584:INDIRECT("N"&amp;R4583)),IF(SUM(E4583:N4583)=0,"",SUM(E4583:N4583)))</f>
        <v/>
      </c>
      <c r="P4583" s="68" t="s">
        <v>98</v>
      </c>
      <c r="Q4583" s="55">
        <f t="shared" si="142"/>
        <v>4500</v>
      </c>
      <c r="R4583" s="70">
        <f t="shared" ca="1" si="143"/>
        <v>4585</v>
      </c>
      <c r="S4583" s="69"/>
      <c r="T4583" s="76"/>
    </row>
    <row r="4584" spans="1:20" ht="135" customHeight="1">
      <c r="A4584" s="2"/>
      <c r="B4584" s="357"/>
      <c r="C4584" s="75"/>
      <c r="D4584" s="359" t="s">
        <v>1318</v>
      </c>
      <c r="E4584" s="360"/>
      <c r="F4584" s="360"/>
      <c r="G4584" s="360"/>
      <c r="H4584" s="360"/>
      <c r="I4584" s="360"/>
      <c r="J4584" s="360"/>
      <c r="K4584" s="360"/>
      <c r="L4584" s="360"/>
      <c r="M4584" s="360"/>
      <c r="N4584" s="361"/>
      <c r="O4584" s="91" t="str">
        <f ca="1">IF(D4584="цвет",SUM(O4585:INDIRECT("N"&amp;R4584)),IF(SUM(E4584:N4584)=0,"",SUM(E4584:N4584)))</f>
        <v/>
      </c>
      <c r="P4584" s="68" t="s">
        <v>98</v>
      </c>
      <c r="Q4584" s="55">
        <f t="shared" si="142"/>
        <v>4500</v>
      </c>
      <c r="R4584" s="70">
        <f t="shared" ca="1" si="143"/>
        <v>4585</v>
      </c>
      <c r="S4584" s="69"/>
      <c r="T4584" s="76"/>
    </row>
    <row r="4585" spans="1:20" ht="17.45" customHeight="1" thickBot="1">
      <c r="A4585" s="2"/>
      <c r="B4585" s="365"/>
      <c r="C4585" s="77"/>
      <c r="D4585" s="362" t="str">
        <f>HYPERLINK("https://miamia.ru/search/index.php?q="&amp;Q4585&amp;"&amp;s=Поиск?utm_source=Excel&amp;utm_medium=Nalichie&amp;utm_content="&amp;Q4585&amp;"","Посмотреть большую фотографию на сайте")</f>
        <v>Посмотреть большую фотографию на сайте</v>
      </c>
      <c r="E4585" s="363"/>
      <c r="F4585" s="363"/>
      <c r="G4585" s="363"/>
      <c r="H4585" s="363"/>
      <c r="I4585" s="363"/>
      <c r="J4585" s="363"/>
      <c r="K4585" s="363"/>
      <c r="L4585" s="363"/>
      <c r="M4585" s="363"/>
      <c r="N4585" s="364"/>
      <c r="O4585" s="91" t="str">
        <f ca="1">IF(D4585="цвет",SUM(O4586:INDIRECT("N"&amp;R4585)),IF(SUM(E4585:N4585)=0,"",SUM(E4585:N4585)))</f>
        <v/>
      </c>
      <c r="P4585" s="68" t="s">
        <v>98</v>
      </c>
      <c r="Q4585" s="55">
        <f t="shared" si="142"/>
        <v>4500</v>
      </c>
      <c r="R4585" s="70">
        <f t="shared" ca="1" si="143"/>
        <v>4585</v>
      </c>
      <c r="S4585" s="69"/>
      <c r="T4585" s="76"/>
    </row>
    <row r="4586" spans="1:20" ht="17.25" thickBot="1">
      <c r="A4586" s="2"/>
      <c r="B4586" s="356" t="s">
        <v>1319</v>
      </c>
      <c r="C4586" s="83">
        <v>4501</v>
      </c>
      <c r="D4586" s="98" t="s">
        <v>9</v>
      </c>
      <c r="E4586" s="99" t="s">
        <v>11</v>
      </c>
      <c r="F4586" s="74" t="s">
        <v>12</v>
      </c>
      <c r="G4586" s="74" t="s">
        <v>13</v>
      </c>
      <c r="H4586" s="99" t="s">
        <v>14</v>
      </c>
      <c r="I4586" s="99" t="s">
        <v>15</v>
      </c>
      <c r="J4586" s="99" t="s">
        <v>16</v>
      </c>
      <c r="K4586" s="99" t="s">
        <v>21</v>
      </c>
      <c r="L4586" s="99" t="s">
        <v>22</v>
      </c>
      <c r="M4586" s="99"/>
      <c r="N4586" s="99"/>
      <c r="O4586" s="59">
        <f ca="1">IF(D4586="цвет",SUM(O4587:INDIRECT("N"&amp;R4586)),IF(SUM(E4586:N4586)=0,"",SUM(E4586:N4586)))</f>
        <v>0</v>
      </c>
      <c r="P4586" s="68">
        <v>2582</v>
      </c>
      <c r="Q4586" s="55">
        <f t="shared" si="142"/>
        <v>4501</v>
      </c>
      <c r="R4586" s="70">
        <f t="shared" ca="1" si="143"/>
        <v>4589</v>
      </c>
      <c r="S4586" s="85">
        <v>2582</v>
      </c>
      <c r="T4586" s="86">
        <f ca="1">O4586*S4586</f>
        <v>0</v>
      </c>
    </row>
    <row r="4587" spans="1:20" ht="17.25" thickBot="1">
      <c r="A4587" s="2"/>
      <c r="B4587" s="357"/>
      <c r="C4587" s="75"/>
      <c r="D4587" s="5" t="s">
        <v>53</v>
      </c>
      <c r="E4587" s="7"/>
      <c r="F4587" s="7"/>
      <c r="G4587" s="7"/>
      <c r="H4587" s="7"/>
      <c r="I4587" s="7"/>
      <c r="J4587" s="351"/>
      <c r="K4587" s="351"/>
      <c r="L4587" s="181"/>
      <c r="M4587" s="7"/>
      <c r="N4587" s="7"/>
      <c r="O4587" s="91" t="str">
        <f ca="1">IF(D4587="цвет",SUM(O4588:INDIRECT("N"&amp;R4587)),IF(SUM(E4587:N4587)=0,"",SUM(E4587:N4587)))</f>
        <v/>
      </c>
      <c r="P4587" s="68" t="s">
        <v>98</v>
      </c>
      <c r="Q4587" s="55">
        <f t="shared" si="142"/>
        <v>4501</v>
      </c>
      <c r="R4587" s="70">
        <f t="shared" ca="1" si="143"/>
        <v>4589</v>
      </c>
      <c r="S4587" s="69"/>
      <c r="T4587" s="76"/>
    </row>
    <row r="4588" spans="1:20" ht="135" customHeight="1">
      <c r="A4588" s="2"/>
      <c r="B4588" s="357"/>
      <c r="C4588" s="75"/>
      <c r="D4588" s="359" t="s">
        <v>1320</v>
      </c>
      <c r="E4588" s="360"/>
      <c r="F4588" s="360"/>
      <c r="G4588" s="360"/>
      <c r="H4588" s="360"/>
      <c r="I4588" s="360"/>
      <c r="J4588" s="360"/>
      <c r="K4588" s="360"/>
      <c r="L4588" s="360"/>
      <c r="M4588" s="360"/>
      <c r="N4588" s="361"/>
      <c r="O4588" s="91" t="str">
        <f ca="1">IF(D4588="цвет",SUM(O4589:INDIRECT("N"&amp;R4588)),IF(SUM(E4588:N4588)=0,"",SUM(E4588:N4588)))</f>
        <v/>
      </c>
      <c r="P4588" s="68" t="s">
        <v>98</v>
      </c>
      <c r="Q4588" s="55">
        <f t="shared" si="142"/>
        <v>4501</v>
      </c>
      <c r="R4588" s="70">
        <f t="shared" ca="1" si="143"/>
        <v>4589</v>
      </c>
      <c r="S4588" s="69"/>
      <c r="T4588" s="76"/>
    </row>
    <row r="4589" spans="1:20" ht="17.45" customHeight="1" thickBot="1">
      <c r="A4589" s="2"/>
      <c r="B4589" s="365"/>
      <c r="C4589" s="77"/>
      <c r="D4589" s="362" t="str">
        <f>HYPERLINK("https://miamia.ru/search/index.php?q="&amp;Q4589&amp;"&amp;s=Поиск?utm_source=Excel&amp;utm_medium=Nalichie&amp;utm_content="&amp;Q4589&amp;"","Посмотреть большую фотографию на сайте")</f>
        <v>Посмотреть большую фотографию на сайте</v>
      </c>
      <c r="E4589" s="363"/>
      <c r="F4589" s="363"/>
      <c r="G4589" s="363"/>
      <c r="H4589" s="363"/>
      <c r="I4589" s="363"/>
      <c r="J4589" s="363"/>
      <c r="K4589" s="363"/>
      <c r="L4589" s="363"/>
      <c r="M4589" s="363"/>
      <c r="N4589" s="364"/>
      <c r="O4589" s="91" t="str">
        <f ca="1">IF(D4589="цвет",SUM(O4590:INDIRECT("N"&amp;R4589)),IF(SUM(E4589:N4589)=0,"",SUM(E4589:N4589)))</f>
        <v/>
      </c>
      <c r="P4589" s="68" t="s">
        <v>98</v>
      </c>
      <c r="Q4589" s="55">
        <f t="shared" si="142"/>
        <v>4501</v>
      </c>
      <c r="R4589" s="70">
        <f t="shared" ca="1" si="143"/>
        <v>4589</v>
      </c>
      <c r="S4589" s="69"/>
      <c r="T4589" s="76"/>
    </row>
    <row r="4590" spans="1:20" ht="17.25" thickBot="1">
      <c r="A4590" s="2"/>
      <c r="B4590" s="356" t="s">
        <v>1319</v>
      </c>
      <c r="C4590" s="83">
        <v>4502</v>
      </c>
      <c r="D4590" s="98" t="s">
        <v>9</v>
      </c>
      <c r="E4590" s="99" t="s">
        <v>11</v>
      </c>
      <c r="F4590" s="74" t="s">
        <v>12</v>
      </c>
      <c r="G4590" s="74" t="s">
        <v>13</v>
      </c>
      <c r="H4590" s="99" t="s">
        <v>14</v>
      </c>
      <c r="I4590" s="99" t="s">
        <v>15</v>
      </c>
      <c r="J4590" s="99" t="s">
        <v>16</v>
      </c>
      <c r="K4590" s="99"/>
      <c r="L4590" s="99"/>
      <c r="M4590" s="99"/>
      <c r="N4590" s="99"/>
      <c r="O4590" s="59">
        <f ca="1">IF(D4590="цвет",SUM(O4591:INDIRECT("N"&amp;R4590)),IF(SUM(E4590:N4590)=0,"",SUM(E4590:N4590)))</f>
        <v>0</v>
      </c>
      <c r="P4590" s="68">
        <v>2582</v>
      </c>
      <c r="Q4590" s="55">
        <f t="shared" si="142"/>
        <v>4502</v>
      </c>
      <c r="R4590" s="70">
        <f t="shared" ca="1" si="143"/>
        <v>4593</v>
      </c>
      <c r="S4590" s="85">
        <v>2582</v>
      </c>
      <c r="T4590" s="86">
        <f ca="1">O4590*S4590</f>
        <v>0</v>
      </c>
    </row>
    <row r="4591" spans="1:20" ht="17.25" thickBot="1">
      <c r="A4591" s="2"/>
      <c r="B4591" s="357"/>
      <c r="C4591" s="75"/>
      <c r="D4591" s="5" t="s">
        <v>53</v>
      </c>
      <c r="E4591" s="351"/>
      <c r="F4591" s="351"/>
      <c r="G4591" s="351"/>
      <c r="H4591" s="351"/>
      <c r="I4591" s="351"/>
      <c r="J4591" s="351"/>
      <c r="K4591" s="7"/>
      <c r="L4591" s="7"/>
      <c r="M4591" s="7"/>
      <c r="N4591" s="7"/>
      <c r="O4591" s="91" t="str">
        <f ca="1">IF(D4591="цвет",SUM(O4592:INDIRECT("N"&amp;R4591)),IF(SUM(E4591:N4591)=0,"",SUM(E4591:N4591)))</f>
        <v/>
      </c>
      <c r="P4591" s="68" t="s">
        <v>98</v>
      </c>
      <c r="Q4591" s="55">
        <f t="shared" si="142"/>
        <v>4502</v>
      </c>
      <c r="R4591" s="70">
        <f t="shared" ca="1" si="143"/>
        <v>4593</v>
      </c>
      <c r="S4591" s="69"/>
      <c r="T4591" s="76"/>
    </row>
    <row r="4592" spans="1:20" ht="135" customHeight="1">
      <c r="A4592" s="2"/>
      <c r="B4592" s="357"/>
      <c r="C4592" s="75"/>
      <c r="D4592" s="359" t="s">
        <v>1321</v>
      </c>
      <c r="E4592" s="360"/>
      <c r="F4592" s="360"/>
      <c r="G4592" s="360"/>
      <c r="H4592" s="360"/>
      <c r="I4592" s="360"/>
      <c r="J4592" s="360"/>
      <c r="K4592" s="360"/>
      <c r="L4592" s="360"/>
      <c r="M4592" s="360"/>
      <c r="N4592" s="361"/>
      <c r="O4592" s="91" t="str">
        <f ca="1">IF(D4592="цвет",SUM(O4593:INDIRECT("N"&amp;R4592)),IF(SUM(E4592:N4592)=0,"",SUM(E4592:N4592)))</f>
        <v/>
      </c>
      <c r="P4592" s="68" t="s">
        <v>98</v>
      </c>
      <c r="Q4592" s="55">
        <f t="shared" si="142"/>
        <v>4502</v>
      </c>
      <c r="R4592" s="70">
        <f t="shared" ca="1" si="143"/>
        <v>4593</v>
      </c>
      <c r="S4592" s="69"/>
      <c r="T4592" s="76"/>
    </row>
    <row r="4593" spans="1:20" ht="17.45" customHeight="1" thickBot="1">
      <c r="A4593" s="2"/>
      <c r="B4593" s="365"/>
      <c r="C4593" s="77"/>
      <c r="D4593" s="362" t="str">
        <f>HYPERLINK("https://miamia.ru/search/index.php?q="&amp;Q4593&amp;"&amp;s=Поиск?utm_source=Excel&amp;utm_medium=Nalichie&amp;utm_content="&amp;Q4593&amp;"","Посмотреть большую фотографию на сайте")</f>
        <v>Посмотреть большую фотографию на сайте</v>
      </c>
      <c r="E4593" s="363"/>
      <c r="F4593" s="363"/>
      <c r="G4593" s="363"/>
      <c r="H4593" s="363"/>
      <c r="I4593" s="363"/>
      <c r="J4593" s="363"/>
      <c r="K4593" s="363"/>
      <c r="L4593" s="363"/>
      <c r="M4593" s="363"/>
      <c r="N4593" s="364"/>
      <c r="O4593" s="91" t="str">
        <f ca="1">IF(D4593="цвет",SUM(O4594:INDIRECT("N"&amp;R4593)),IF(SUM(E4593:N4593)=0,"",SUM(E4593:N4593)))</f>
        <v/>
      </c>
      <c r="P4593" s="68" t="s">
        <v>98</v>
      </c>
      <c r="Q4593" s="55">
        <f t="shared" si="142"/>
        <v>4502</v>
      </c>
      <c r="R4593" s="70">
        <f t="shared" ca="1" si="143"/>
        <v>4593</v>
      </c>
      <c r="S4593" s="69"/>
      <c r="T4593" s="76"/>
    </row>
    <row r="4594" spans="1:20" ht="17.25" thickBot="1">
      <c r="A4594" s="2"/>
      <c r="B4594" s="356" t="s">
        <v>1319</v>
      </c>
      <c r="C4594" s="83">
        <v>4503</v>
      </c>
      <c r="D4594" s="98" t="s">
        <v>9</v>
      </c>
      <c r="E4594" s="99" t="s">
        <v>17</v>
      </c>
      <c r="F4594" s="74" t="s">
        <v>18</v>
      </c>
      <c r="G4594" s="74" t="s">
        <v>19</v>
      </c>
      <c r="H4594" s="74" t="s">
        <v>23</v>
      </c>
      <c r="I4594" s="74"/>
      <c r="J4594" s="99"/>
      <c r="K4594" s="99"/>
      <c r="L4594" s="99"/>
      <c r="M4594" s="99"/>
      <c r="N4594" s="99"/>
      <c r="O4594" s="59">
        <f ca="1">IF(D4594="цвет",SUM(O4595:INDIRECT("N"&amp;R4594)),IF(SUM(E4594:N4594)=0,"",SUM(E4594:N4594)))</f>
        <v>0</v>
      </c>
      <c r="P4594" s="68">
        <v>3228</v>
      </c>
      <c r="Q4594" s="55">
        <f t="shared" si="142"/>
        <v>4503</v>
      </c>
      <c r="R4594" s="70">
        <f t="shared" ca="1" si="143"/>
        <v>4597</v>
      </c>
      <c r="S4594" s="85">
        <v>3228</v>
      </c>
      <c r="T4594" s="86">
        <f ca="1">O4594*S4594</f>
        <v>0</v>
      </c>
    </row>
    <row r="4595" spans="1:20" ht="17.25" thickBot="1">
      <c r="A4595" s="2"/>
      <c r="B4595" s="357"/>
      <c r="C4595" s="75"/>
      <c r="D4595" s="5" t="s">
        <v>53</v>
      </c>
      <c r="E4595" s="7"/>
      <c r="F4595" s="7"/>
      <c r="G4595" s="351"/>
      <c r="H4595" s="351"/>
      <c r="I4595" s="7"/>
      <c r="J4595" s="7"/>
      <c r="K4595" s="7"/>
      <c r="L4595" s="7"/>
      <c r="M4595" s="7"/>
      <c r="N4595" s="7"/>
      <c r="O4595" s="91" t="str">
        <f ca="1">IF(D4595="цвет",SUM(O4596:INDIRECT("N"&amp;R4595)),IF(SUM(E4595:N4595)=0,"",SUM(E4595:N4595)))</f>
        <v/>
      </c>
      <c r="P4595" s="68" t="s">
        <v>98</v>
      </c>
      <c r="Q4595" s="55">
        <f t="shared" si="142"/>
        <v>4503</v>
      </c>
      <c r="R4595" s="70">
        <f t="shared" ca="1" si="143"/>
        <v>4597</v>
      </c>
      <c r="S4595" s="69"/>
      <c r="T4595" s="76"/>
    </row>
    <row r="4596" spans="1:20" ht="135" customHeight="1">
      <c r="A4596" s="2"/>
      <c r="B4596" s="357"/>
      <c r="C4596" s="75"/>
      <c r="D4596" s="359" t="s">
        <v>1322</v>
      </c>
      <c r="E4596" s="360"/>
      <c r="F4596" s="360"/>
      <c r="G4596" s="360"/>
      <c r="H4596" s="360"/>
      <c r="I4596" s="360"/>
      <c r="J4596" s="360"/>
      <c r="K4596" s="360"/>
      <c r="L4596" s="360"/>
      <c r="M4596" s="360"/>
      <c r="N4596" s="361"/>
      <c r="O4596" s="91" t="str">
        <f ca="1">IF(D4596="цвет",SUM(O4597:INDIRECT("N"&amp;R4596)),IF(SUM(E4596:N4596)=0,"",SUM(E4596:N4596)))</f>
        <v/>
      </c>
      <c r="P4596" s="68" t="s">
        <v>98</v>
      </c>
      <c r="Q4596" s="55">
        <f t="shared" si="142"/>
        <v>4503</v>
      </c>
      <c r="R4596" s="70">
        <f t="shared" ca="1" si="143"/>
        <v>4597</v>
      </c>
      <c r="S4596" s="69"/>
      <c r="T4596" s="76"/>
    </row>
    <row r="4597" spans="1:20" ht="17.45" customHeight="1" thickBot="1">
      <c r="A4597" s="2"/>
      <c r="B4597" s="365"/>
      <c r="C4597" s="77"/>
      <c r="D4597" s="362" t="str">
        <f>HYPERLINK("https://miamia.ru/search/index.php?q="&amp;Q4597&amp;"&amp;s=Поиск?utm_source=Excel&amp;utm_medium=Nalichie&amp;utm_content="&amp;Q4597&amp;"","Посмотреть большую фотографию на сайте")</f>
        <v>Посмотреть большую фотографию на сайте</v>
      </c>
      <c r="E4597" s="363"/>
      <c r="F4597" s="363"/>
      <c r="G4597" s="363"/>
      <c r="H4597" s="363"/>
      <c r="I4597" s="363"/>
      <c r="J4597" s="363"/>
      <c r="K4597" s="363"/>
      <c r="L4597" s="363"/>
      <c r="M4597" s="363"/>
      <c r="N4597" s="364"/>
      <c r="O4597" s="91" t="str">
        <f ca="1">IF(D4597="цвет",SUM(O4598:INDIRECT("N"&amp;R4597)),IF(SUM(E4597:N4597)=0,"",SUM(E4597:N4597)))</f>
        <v/>
      </c>
      <c r="P4597" s="68" t="s">
        <v>98</v>
      </c>
      <c r="Q4597" s="55">
        <f t="shared" si="142"/>
        <v>4503</v>
      </c>
      <c r="R4597" s="70">
        <f t="shared" ca="1" si="143"/>
        <v>4597</v>
      </c>
      <c r="S4597" s="69"/>
      <c r="T4597" s="76"/>
    </row>
    <row r="4598" spans="1:20" ht="17.25" thickBot="1">
      <c r="A4598" s="2"/>
      <c r="B4598" s="356" t="s">
        <v>1319</v>
      </c>
      <c r="C4598" s="83">
        <v>4505</v>
      </c>
      <c r="D4598" s="98" t="s">
        <v>9</v>
      </c>
      <c r="E4598" s="99" t="s">
        <v>11</v>
      </c>
      <c r="F4598" s="74" t="s">
        <v>12</v>
      </c>
      <c r="G4598" s="74" t="s">
        <v>13</v>
      </c>
      <c r="H4598" s="99" t="s">
        <v>14</v>
      </c>
      <c r="I4598" s="99" t="s">
        <v>15</v>
      </c>
      <c r="J4598" s="99" t="s">
        <v>16</v>
      </c>
      <c r="K4598" s="99"/>
      <c r="L4598" s="99"/>
      <c r="M4598" s="99"/>
      <c r="N4598" s="99"/>
      <c r="O4598" s="59">
        <f ca="1">IF(D4598="цвет",SUM(O4599:INDIRECT("N"&amp;R4598)),IF(SUM(E4598:N4598)=0,"",SUM(E4598:N4598)))</f>
        <v>0</v>
      </c>
      <c r="P4598" s="68">
        <v>3228</v>
      </c>
      <c r="Q4598" s="55">
        <f t="shared" si="142"/>
        <v>4505</v>
      </c>
      <c r="R4598" s="70">
        <f t="shared" ca="1" si="143"/>
        <v>4601</v>
      </c>
      <c r="S4598" s="85">
        <v>3228</v>
      </c>
      <c r="T4598" s="86">
        <f ca="1">O4598*S4598</f>
        <v>0</v>
      </c>
    </row>
    <row r="4599" spans="1:20" ht="17.25" thickBot="1">
      <c r="A4599" s="2"/>
      <c r="B4599" s="357"/>
      <c r="C4599" s="75"/>
      <c r="D4599" s="5" t="s">
        <v>53</v>
      </c>
      <c r="E4599" s="351"/>
      <c r="F4599" s="351"/>
      <c r="G4599" s="351"/>
      <c r="H4599" s="351"/>
      <c r="I4599" s="351"/>
      <c r="J4599" s="351"/>
      <c r="K4599" s="7"/>
      <c r="L4599" s="7"/>
      <c r="M4599" s="7"/>
      <c r="N4599" s="7"/>
      <c r="O4599" s="91" t="str">
        <f ca="1">IF(D4599="цвет",SUM(O4600:INDIRECT("N"&amp;R4599)),IF(SUM(E4599:N4599)=0,"",SUM(E4599:N4599)))</f>
        <v/>
      </c>
      <c r="P4599" s="68" t="s">
        <v>98</v>
      </c>
      <c r="Q4599" s="55">
        <f t="shared" si="142"/>
        <v>4505</v>
      </c>
      <c r="R4599" s="70">
        <f t="shared" ca="1" si="143"/>
        <v>4601</v>
      </c>
      <c r="S4599" s="69"/>
      <c r="T4599" s="76"/>
    </row>
    <row r="4600" spans="1:20" ht="135" customHeight="1">
      <c r="A4600" s="2"/>
      <c r="B4600" s="357"/>
      <c r="C4600" s="75"/>
      <c r="D4600" s="359" t="s">
        <v>1323</v>
      </c>
      <c r="E4600" s="360"/>
      <c r="F4600" s="360"/>
      <c r="G4600" s="360"/>
      <c r="H4600" s="360"/>
      <c r="I4600" s="360"/>
      <c r="J4600" s="360"/>
      <c r="K4600" s="360"/>
      <c r="L4600" s="360"/>
      <c r="M4600" s="360"/>
      <c r="N4600" s="361"/>
      <c r="O4600" s="91" t="str">
        <f ca="1">IF(D4600="цвет",SUM(O4601:INDIRECT("N"&amp;R4600)),IF(SUM(E4600:N4600)=0,"",SUM(E4600:N4600)))</f>
        <v/>
      </c>
      <c r="P4600" s="68" t="s">
        <v>98</v>
      </c>
      <c r="Q4600" s="55">
        <f t="shared" si="142"/>
        <v>4505</v>
      </c>
      <c r="R4600" s="70">
        <f t="shared" ca="1" si="143"/>
        <v>4601</v>
      </c>
      <c r="S4600" s="69"/>
      <c r="T4600" s="76"/>
    </row>
    <row r="4601" spans="1:20" ht="17.45" customHeight="1" thickBot="1">
      <c r="A4601" s="2"/>
      <c r="B4601" s="365"/>
      <c r="C4601" s="77"/>
      <c r="D4601" s="362" t="str">
        <f>HYPERLINK("https://miamia.ru/search/index.php?q="&amp;Q4601&amp;"&amp;s=Поиск?utm_source=Excel&amp;utm_medium=Nalichie&amp;utm_content="&amp;Q4601&amp;"","Посмотреть большую фотографию на сайте")</f>
        <v>Посмотреть большую фотографию на сайте</v>
      </c>
      <c r="E4601" s="363"/>
      <c r="F4601" s="363"/>
      <c r="G4601" s="363"/>
      <c r="H4601" s="363"/>
      <c r="I4601" s="363"/>
      <c r="J4601" s="363"/>
      <c r="K4601" s="363"/>
      <c r="L4601" s="363"/>
      <c r="M4601" s="363"/>
      <c r="N4601" s="364"/>
      <c r="O4601" s="91" t="str">
        <f ca="1">IF(D4601="цвет",SUM(O4602:INDIRECT("N"&amp;R4601)),IF(SUM(E4601:N4601)=0,"",SUM(E4601:N4601)))</f>
        <v/>
      </c>
      <c r="P4601" s="68" t="s">
        <v>98</v>
      </c>
      <c r="Q4601" s="55">
        <f t="shared" si="142"/>
        <v>4505</v>
      </c>
      <c r="R4601" s="70">
        <f t="shared" ca="1" si="143"/>
        <v>4601</v>
      </c>
      <c r="S4601" s="69"/>
      <c r="T4601" s="76"/>
    </row>
    <row r="4602" spans="1:20" ht="17.25" thickBot="1">
      <c r="A4602" s="2"/>
      <c r="B4602" s="356" t="s">
        <v>1319</v>
      </c>
      <c r="C4602" s="83">
        <v>4506</v>
      </c>
      <c r="D4602" s="98" t="s">
        <v>9</v>
      </c>
      <c r="E4602" s="99" t="s">
        <v>11</v>
      </c>
      <c r="F4602" s="74" t="s">
        <v>12</v>
      </c>
      <c r="G4602" s="74" t="s">
        <v>13</v>
      </c>
      <c r="H4602" s="99" t="s">
        <v>14</v>
      </c>
      <c r="I4602" s="99" t="s">
        <v>15</v>
      </c>
      <c r="J4602" s="99" t="s">
        <v>16</v>
      </c>
      <c r="K4602" s="99"/>
      <c r="L4602" s="99"/>
      <c r="M4602" s="99"/>
      <c r="N4602" s="99"/>
      <c r="O4602" s="59">
        <f ca="1">IF(D4602="цвет",SUM(O4603:INDIRECT("N"&amp;R4602)),IF(SUM(E4602:N4602)=0,"",SUM(E4602:N4602)))</f>
        <v>0</v>
      </c>
      <c r="P4602" s="68">
        <v>4521</v>
      </c>
      <c r="Q4602" s="55">
        <f t="shared" si="142"/>
        <v>4506</v>
      </c>
      <c r="R4602" s="70">
        <f t="shared" ca="1" si="143"/>
        <v>4605</v>
      </c>
      <c r="S4602" s="85">
        <v>4521</v>
      </c>
      <c r="T4602" s="86">
        <f ca="1">O4602*S4602</f>
        <v>0</v>
      </c>
    </row>
    <row r="4603" spans="1:20" ht="17.25" thickBot="1">
      <c r="A4603" s="2"/>
      <c r="B4603" s="357"/>
      <c r="C4603" s="75"/>
      <c r="D4603" s="5" t="s">
        <v>53</v>
      </c>
      <c r="E4603" s="351"/>
      <c r="F4603" s="351"/>
      <c r="G4603" s="351"/>
      <c r="H4603" s="351"/>
      <c r="I4603" s="351"/>
      <c r="J4603" s="351"/>
      <c r="K4603" s="7"/>
      <c r="L4603" s="7"/>
      <c r="M4603" s="7"/>
      <c r="N4603" s="7"/>
      <c r="O4603" s="91" t="str">
        <f ca="1">IF(D4603="цвет",SUM(O4604:INDIRECT("N"&amp;R4603)),IF(SUM(E4603:N4603)=0,"",SUM(E4603:N4603)))</f>
        <v/>
      </c>
      <c r="P4603" s="68" t="s">
        <v>98</v>
      </c>
      <c r="Q4603" s="55">
        <f t="shared" si="142"/>
        <v>4506</v>
      </c>
      <c r="R4603" s="70">
        <f t="shared" ca="1" si="143"/>
        <v>4605</v>
      </c>
      <c r="S4603" s="69"/>
      <c r="T4603" s="76"/>
    </row>
    <row r="4604" spans="1:20" ht="135" customHeight="1">
      <c r="A4604" s="2"/>
      <c r="B4604" s="357"/>
      <c r="C4604" s="75"/>
      <c r="D4604" s="359" t="s">
        <v>1324</v>
      </c>
      <c r="E4604" s="360"/>
      <c r="F4604" s="360"/>
      <c r="G4604" s="360"/>
      <c r="H4604" s="360"/>
      <c r="I4604" s="360"/>
      <c r="J4604" s="360"/>
      <c r="K4604" s="360"/>
      <c r="L4604" s="360"/>
      <c r="M4604" s="360"/>
      <c r="N4604" s="361"/>
      <c r="O4604" s="91" t="str">
        <f ca="1">IF(D4604="цвет",SUM(O4605:INDIRECT("N"&amp;R4604)),IF(SUM(E4604:N4604)=0,"",SUM(E4604:N4604)))</f>
        <v/>
      </c>
      <c r="P4604" s="68" t="s">
        <v>98</v>
      </c>
      <c r="Q4604" s="55">
        <f t="shared" si="142"/>
        <v>4506</v>
      </c>
      <c r="R4604" s="70">
        <f t="shared" ca="1" si="143"/>
        <v>4605</v>
      </c>
      <c r="S4604" s="69"/>
      <c r="T4604" s="76"/>
    </row>
    <row r="4605" spans="1:20" ht="17.45" customHeight="1" thickBot="1">
      <c r="A4605" s="2"/>
      <c r="B4605" s="365"/>
      <c r="C4605" s="77"/>
      <c r="D4605" s="362" t="str">
        <f>HYPERLINK("https://miamia.ru/search/index.php?q="&amp;Q4605&amp;"&amp;s=Поиск?utm_source=Excel&amp;utm_medium=Nalichie&amp;utm_content="&amp;Q4605&amp;"","Посмотреть большую фотографию на сайте")</f>
        <v>Посмотреть большую фотографию на сайте</v>
      </c>
      <c r="E4605" s="363"/>
      <c r="F4605" s="363"/>
      <c r="G4605" s="363"/>
      <c r="H4605" s="363"/>
      <c r="I4605" s="363"/>
      <c r="J4605" s="363"/>
      <c r="K4605" s="363"/>
      <c r="L4605" s="363"/>
      <c r="M4605" s="363"/>
      <c r="N4605" s="364"/>
      <c r="O4605" s="91" t="str">
        <f ca="1">IF(D4605="цвет",SUM(O4606:INDIRECT("N"&amp;R4605)),IF(SUM(E4605:N4605)=0,"",SUM(E4605:N4605)))</f>
        <v/>
      </c>
      <c r="P4605" s="68" t="s">
        <v>98</v>
      </c>
      <c r="Q4605" s="55">
        <f t="shared" si="142"/>
        <v>4506</v>
      </c>
      <c r="R4605" s="70">
        <f t="shared" ca="1" si="143"/>
        <v>4605</v>
      </c>
      <c r="S4605" s="69"/>
      <c r="T4605" s="76"/>
    </row>
    <row r="4606" spans="1:20" ht="17.25" thickBot="1">
      <c r="A4606" s="2"/>
      <c r="B4606" s="356" t="s">
        <v>1319</v>
      </c>
      <c r="C4606" s="83">
        <v>4509</v>
      </c>
      <c r="D4606" s="98" t="s">
        <v>9</v>
      </c>
      <c r="E4606" s="99" t="s">
        <v>17</v>
      </c>
      <c r="F4606" s="74" t="s">
        <v>18</v>
      </c>
      <c r="G4606" s="74" t="s">
        <v>19</v>
      </c>
      <c r="H4606" s="74" t="s">
        <v>23</v>
      </c>
      <c r="I4606" s="99"/>
      <c r="J4606" s="99"/>
      <c r="K4606" s="99"/>
      <c r="L4606" s="99"/>
      <c r="M4606" s="99"/>
      <c r="N4606" s="99"/>
      <c r="O4606" s="59">
        <f ca="1">IF(D4606="цвет",SUM(O4607:INDIRECT("N"&amp;R4606)),IF(SUM(E4606:N4606)=0,"",SUM(E4606:N4606)))</f>
        <v>0</v>
      </c>
      <c r="P4606" s="68">
        <v>3874</v>
      </c>
      <c r="Q4606" s="55">
        <f t="shared" si="142"/>
        <v>4509</v>
      </c>
      <c r="R4606" s="70">
        <f t="shared" ca="1" si="143"/>
        <v>4609</v>
      </c>
      <c r="S4606" s="85">
        <v>3874</v>
      </c>
      <c r="T4606" s="86">
        <f ca="1">O4606*S4606</f>
        <v>0</v>
      </c>
    </row>
    <row r="4607" spans="1:20" ht="17.25" thickBot="1">
      <c r="A4607" s="2"/>
      <c r="B4607" s="357"/>
      <c r="C4607" s="75"/>
      <c r="D4607" s="5" t="s">
        <v>53</v>
      </c>
      <c r="E4607" s="7"/>
      <c r="F4607" s="7"/>
      <c r="G4607" s="7"/>
      <c r="H4607" s="181"/>
      <c r="I4607" s="7"/>
      <c r="J4607" s="7"/>
      <c r="K4607" s="7"/>
      <c r="L4607" s="7"/>
      <c r="M4607" s="7"/>
      <c r="N4607" s="7"/>
      <c r="O4607" s="91" t="str">
        <f ca="1">IF(D4607="цвет",SUM(O4608:INDIRECT("N"&amp;R4607)),IF(SUM(E4607:N4607)=0,"",SUM(E4607:N4607)))</f>
        <v/>
      </c>
      <c r="P4607" s="68" t="s">
        <v>98</v>
      </c>
      <c r="Q4607" s="55">
        <f t="shared" si="142"/>
        <v>4509</v>
      </c>
      <c r="R4607" s="70">
        <f t="shared" ca="1" si="143"/>
        <v>4609</v>
      </c>
      <c r="S4607" s="69"/>
      <c r="T4607" s="76"/>
    </row>
    <row r="4608" spans="1:20" ht="135" customHeight="1">
      <c r="A4608" s="2"/>
      <c r="B4608" s="357"/>
      <c r="C4608" s="75"/>
      <c r="D4608" s="359" t="s">
        <v>1325</v>
      </c>
      <c r="E4608" s="360"/>
      <c r="F4608" s="360"/>
      <c r="G4608" s="360"/>
      <c r="H4608" s="360"/>
      <c r="I4608" s="360"/>
      <c r="J4608" s="360"/>
      <c r="K4608" s="360"/>
      <c r="L4608" s="360"/>
      <c r="M4608" s="360"/>
      <c r="N4608" s="361"/>
      <c r="O4608" s="91" t="str">
        <f ca="1">IF(D4608="цвет",SUM(O4609:INDIRECT("N"&amp;R4608)),IF(SUM(E4608:N4608)=0,"",SUM(E4608:N4608)))</f>
        <v/>
      </c>
      <c r="P4608" s="68" t="s">
        <v>98</v>
      </c>
      <c r="Q4608" s="55">
        <f t="shared" si="142"/>
        <v>4509</v>
      </c>
      <c r="R4608" s="70">
        <f t="shared" ca="1" si="143"/>
        <v>4609</v>
      </c>
      <c r="S4608" s="69"/>
      <c r="T4608" s="76"/>
    </row>
    <row r="4609" spans="1:20" ht="17.45" customHeight="1" thickBot="1">
      <c r="A4609" s="2"/>
      <c r="B4609" s="365"/>
      <c r="C4609" s="77"/>
      <c r="D4609" s="362" t="str">
        <f>HYPERLINK("https://miamia.ru/search/index.php?q="&amp;Q4609&amp;"&amp;s=Поиск?utm_source=Excel&amp;utm_medium=Nalichie&amp;utm_content="&amp;Q4609&amp;"","Посмотреть большую фотографию на сайте")</f>
        <v>Посмотреть большую фотографию на сайте</v>
      </c>
      <c r="E4609" s="363"/>
      <c r="F4609" s="363"/>
      <c r="G4609" s="363"/>
      <c r="H4609" s="363"/>
      <c r="I4609" s="363"/>
      <c r="J4609" s="363"/>
      <c r="K4609" s="363"/>
      <c r="L4609" s="363"/>
      <c r="M4609" s="363"/>
      <c r="N4609" s="364"/>
      <c r="O4609" s="91" t="str">
        <f ca="1">IF(D4609="цвет",SUM(O4610:INDIRECT("N"&amp;R4609)),IF(SUM(E4609:N4609)=0,"",SUM(E4609:N4609)))</f>
        <v/>
      </c>
      <c r="P4609" s="68" t="s">
        <v>98</v>
      </c>
      <c r="Q4609" s="55">
        <f t="shared" si="142"/>
        <v>4509</v>
      </c>
      <c r="R4609" s="70">
        <f t="shared" ca="1" si="143"/>
        <v>4609</v>
      </c>
      <c r="S4609" s="69"/>
      <c r="T4609" s="76"/>
    </row>
    <row r="4610" spans="1:20" ht="23.1" customHeight="1" thickBot="1">
      <c r="A4610" s="2"/>
      <c r="B4610" s="28" t="s">
        <v>962</v>
      </c>
      <c r="C4610" s="29"/>
      <c r="D4610" s="30"/>
      <c r="E4610" s="31"/>
      <c r="F4610" s="31"/>
      <c r="G4610" s="31"/>
      <c r="H4610" s="31"/>
      <c r="I4610" s="31"/>
      <c r="J4610" s="31"/>
      <c r="K4610" s="31"/>
      <c r="L4610" s="31"/>
      <c r="M4610" s="31"/>
      <c r="N4610" s="32"/>
      <c r="O4610" s="91" t="str">
        <f ca="1">IF(D4610="цвет",SUM(O4611:INDIRECT("N"&amp;R4610)),IF(SUM(E4610:N4610)=0,"",SUM(E4610:N4610)))</f>
        <v/>
      </c>
      <c r="P4610" s="68" t="s">
        <v>98</v>
      </c>
      <c r="Q4610" s="55">
        <f t="shared" si="142"/>
        <v>4509</v>
      </c>
      <c r="R4610" s="70">
        <f t="shared" ca="1" si="143"/>
        <v>4615</v>
      </c>
    </row>
    <row r="4611" spans="1:20" ht="17.25" thickBot="1">
      <c r="A4611" s="2"/>
      <c r="B4611" s="356" t="s">
        <v>963</v>
      </c>
      <c r="C4611" s="83">
        <v>3670</v>
      </c>
      <c r="D4611" s="98" t="s">
        <v>9</v>
      </c>
      <c r="E4611" s="99" t="s">
        <v>10</v>
      </c>
      <c r="F4611" s="99" t="s">
        <v>11</v>
      </c>
      <c r="G4611" s="99" t="s">
        <v>12</v>
      </c>
      <c r="H4611" s="99" t="s">
        <v>13</v>
      </c>
      <c r="I4611" s="99" t="s">
        <v>14</v>
      </c>
      <c r="J4611" s="99" t="s">
        <v>15</v>
      </c>
      <c r="K4611" s="99" t="s">
        <v>16</v>
      </c>
      <c r="L4611" s="99"/>
      <c r="M4611" s="99"/>
      <c r="N4611" s="99"/>
      <c r="O4611" s="59">
        <f ca="1">IF(D4611="цвет",SUM(O4612:INDIRECT("N"&amp;R4611)),IF(SUM(E4611:N4611)=0,"",SUM(E4611:N4611)))</f>
        <v>0</v>
      </c>
      <c r="P4611" s="68">
        <v>2582</v>
      </c>
      <c r="Q4611" s="55">
        <f t="shared" si="142"/>
        <v>3670</v>
      </c>
      <c r="R4611" s="70">
        <f t="shared" ca="1" si="143"/>
        <v>4615</v>
      </c>
      <c r="S4611" s="85">
        <v>2582</v>
      </c>
      <c r="T4611" s="86">
        <f ca="1">O4611*S4611</f>
        <v>0</v>
      </c>
    </row>
    <row r="4612" spans="1:20" ht="17.25" thickBot="1">
      <c r="A4612" s="2"/>
      <c r="B4612" s="357"/>
      <c r="C4612" s="75"/>
      <c r="D4612" s="5" t="s">
        <v>33</v>
      </c>
      <c r="E4612" s="7"/>
      <c r="F4612" s="7"/>
      <c r="G4612" s="7"/>
      <c r="H4612" s="7"/>
      <c r="I4612" s="7"/>
      <c r="J4612" s="7"/>
      <c r="K4612" s="7"/>
      <c r="L4612" s="7"/>
      <c r="M4612" s="7"/>
      <c r="N4612" s="7"/>
      <c r="O4612" s="91" t="str">
        <f ca="1">IF(D4612="цвет",SUM(O4613:INDIRECT("N"&amp;R4612)),IF(SUM(E4612:N4612)=0,"",SUM(E4612:N4612)))</f>
        <v/>
      </c>
      <c r="P4612" s="68" t="s">
        <v>98</v>
      </c>
      <c r="Q4612" s="55">
        <f t="shared" si="142"/>
        <v>3670</v>
      </c>
      <c r="R4612" s="70">
        <f t="shared" ca="1" si="143"/>
        <v>4615</v>
      </c>
      <c r="S4612" s="69"/>
      <c r="T4612" s="76"/>
    </row>
    <row r="4613" spans="1:20" ht="17.25" thickBot="1">
      <c r="A4613" s="2"/>
      <c r="B4613" s="357"/>
      <c r="C4613" s="75"/>
      <c r="D4613" s="5" t="s">
        <v>42</v>
      </c>
      <c r="E4613" s="351"/>
      <c r="F4613" s="181"/>
      <c r="G4613" s="7"/>
      <c r="H4613" s="7"/>
      <c r="I4613" s="7"/>
      <c r="J4613" s="7"/>
      <c r="K4613" s="7"/>
      <c r="L4613" s="7"/>
      <c r="M4613" s="7"/>
      <c r="N4613" s="7"/>
      <c r="O4613" s="91" t="str">
        <f ca="1">IF(D4613="цвет",SUM(O4614:INDIRECT("N"&amp;R4613)),IF(SUM(E4613:N4613)=0,"",SUM(E4613:N4613)))</f>
        <v/>
      </c>
      <c r="P4613" s="68" t="s">
        <v>98</v>
      </c>
      <c r="Q4613" s="55">
        <f t="shared" si="142"/>
        <v>3670</v>
      </c>
      <c r="R4613" s="70">
        <f t="shared" ca="1" si="143"/>
        <v>4615</v>
      </c>
      <c r="S4613" s="69"/>
      <c r="T4613" s="76"/>
    </row>
    <row r="4614" spans="1:20" ht="117.75" customHeight="1">
      <c r="A4614" s="2"/>
      <c r="B4614" s="366"/>
      <c r="C4614" s="75"/>
      <c r="D4614" s="383" t="s">
        <v>1305</v>
      </c>
      <c r="E4614" s="384"/>
      <c r="F4614" s="384"/>
      <c r="G4614" s="384"/>
      <c r="H4614" s="384"/>
      <c r="I4614" s="384"/>
      <c r="J4614" s="384"/>
      <c r="K4614" s="384"/>
      <c r="L4614" s="384"/>
      <c r="M4614" s="384"/>
      <c r="N4614" s="385"/>
      <c r="O4614" s="91" t="str">
        <f ca="1">IF(D4614="цвет",SUM(O4615:INDIRECT("N"&amp;R4614)),IF(SUM(E4614:N4614)=0,"",SUM(E4614:N4614)))</f>
        <v/>
      </c>
      <c r="P4614" s="68" t="s">
        <v>98</v>
      </c>
      <c r="Q4614" s="55">
        <f t="shared" si="142"/>
        <v>3670</v>
      </c>
      <c r="R4614" s="70">
        <f t="shared" ca="1" si="143"/>
        <v>4615</v>
      </c>
      <c r="S4614" s="69"/>
      <c r="T4614" s="76"/>
    </row>
    <row r="4615" spans="1:20" ht="17.45" customHeight="1" thickBot="1">
      <c r="A4615" s="2"/>
      <c r="B4615" s="358"/>
      <c r="C4615" s="8"/>
      <c r="D4615" s="362" t="str">
        <f>HYPERLINK("https://miamia.ru/search/index.php?q="&amp;Q4615&amp;"&amp;s=Поиск?utm_source=Excel&amp;utm_medium=Nalichie&amp;utm_content="&amp;Q4615&amp;"","Посмотреть большую фотографию на сайте")</f>
        <v>Посмотреть большую фотографию на сайте</v>
      </c>
      <c r="E4615" s="363"/>
      <c r="F4615" s="363"/>
      <c r="G4615" s="363"/>
      <c r="H4615" s="363"/>
      <c r="I4615" s="363"/>
      <c r="J4615" s="363"/>
      <c r="K4615" s="363"/>
      <c r="L4615" s="363"/>
      <c r="M4615" s="363"/>
      <c r="N4615" s="364"/>
      <c r="O4615" s="91" t="str">
        <f ca="1">IF(D4615="цвет",SUM(O4616:INDIRECT("N"&amp;R4615)),IF(SUM(E4615:N4615)=0,"",SUM(E4615:N4615)))</f>
        <v/>
      </c>
      <c r="P4615" s="68" t="s">
        <v>98</v>
      </c>
      <c r="Q4615" s="55">
        <f t="shared" si="142"/>
        <v>3670</v>
      </c>
      <c r="R4615" s="70">
        <f t="shared" ca="1" si="143"/>
        <v>4615</v>
      </c>
      <c r="S4615" s="69"/>
      <c r="T4615" s="76"/>
    </row>
    <row r="4616" spans="1:20" ht="17.25" thickBot="1">
      <c r="A4616" s="2"/>
      <c r="B4616" s="356" t="s">
        <v>963</v>
      </c>
      <c r="C4616" s="83">
        <v>3671</v>
      </c>
      <c r="D4616" s="98" t="s">
        <v>9</v>
      </c>
      <c r="E4616" s="99" t="s">
        <v>10</v>
      </c>
      <c r="F4616" s="99" t="s">
        <v>11</v>
      </c>
      <c r="G4616" s="99" t="s">
        <v>12</v>
      </c>
      <c r="H4616" s="99" t="s">
        <v>13</v>
      </c>
      <c r="I4616" s="99" t="s">
        <v>14</v>
      </c>
      <c r="J4616" s="99" t="s">
        <v>15</v>
      </c>
      <c r="K4616" s="99" t="s">
        <v>16</v>
      </c>
      <c r="L4616" s="99"/>
      <c r="M4616" s="99"/>
      <c r="N4616" s="99"/>
      <c r="O4616" s="59">
        <f ca="1">IF(D4616="цвет",SUM(O4617:INDIRECT("N"&amp;R4616)),IF(SUM(E4616:N4616)=0,"",SUM(E4616:N4616)))</f>
        <v>0</v>
      </c>
      <c r="P4616" s="68">
        <v>2582</v>
      </c>
      <c r="Q4616" s="55">
        <f t="shared" si="142"/>
        <v>3671</v>
      </c>
      <c r="R4616" s="70">
        <f t="shared" ca="1" si="143"/>
        <v>4620</v>
      </c>
      <c r="S4616" s="85">
        <v>2582</v>
      </c>
      <c r="T4616" s="86">
        <f ca="1">O4616*S4616</f>
        <v>0</v>
      </c>
    </row>
    <row r="4617" spans="1:20" ht="17.25" thickBot="1">
      <c r="A4617" s="2"/>
      <c r="B4617" s="357"/>
      <c r="C4617" s="75"/>
      <c r="D4617" s="5" t="s">
        <v>33</v>
      </c>
      <c r="E4617" s="351"/>
      <c r="F4617" s="181"/>
      <c r="G4617" s="181"/>
      <c r="H4617" s="7"/>
      <c r="I4617" s="7"/>
      <c r="J4617" s="7"/>
      <c r="K4617" s="7"/>
      <c r="L4617" s="7"/>
      <c r="M4617" s="7"/>
      <c r="N4617" s="7"/>
      <c r="O4617" s="91" t="str">
        <f ca="1">IF(D4617="цвет",SUM(O4618:INDIRECT("N"&amp;R4617)),IF(SUM(E4617:N4617)=0,"",SUM(E4617:N4617)))</f>
        <v/>
      </c>
      <c r="P4617" s="68" t="s">
        <v>98</v>
      </c>
      <c r="Q4617" s="55">
        <f t="shared" si="142"/>
        <v>3671</v>
      </c>
      <c r="R4617" s="70">
        <f t="shared" ca="1" si="143"/>
        <v>4620</v>
      </c>
      <c r="S4617" s="69"/>
      <c r="T4617" s="76"/>
    </row>
    <row r="4618" spans="1:20" ht="17.25" thickBot="1">
      <c r="A4618" s="2"/>
      <c r="B4618" s="357"/>
      <c r="C4618" s="75"/>
      <c r="D4618" s="5" t="s">
        <v>42</v>
      </c>
      <c r="E4618" s="181"/>
      <c r="F4618" s="181"/>
      <c r="G4618" s="7"/>
      <c r="H4618" s="7"/>
      <c r="I4618" s="7"/>
      <c r="J4618" s="7"/>
      <c r="K4618" s="7"/>
      <c r="L4618" s="7"/>
      <c r="M4618" s="7"/>
      <c r="N4618" s="7"/>
      <c r="O4618" s="91" t="str">
        <f ca="1">IF(D4618="цвет",SUM(O4619:INDIRECT("N"&amp;R4618)),IF(SUM(E4618:N4618)=0,"",SUM(E4618:N4618)))</f>
        <v/>
      </c>
      <c r="P4618" s="68" t="s">
        <v>98</v>
      </c>
      <c r="Q4618" s="55">
        <f t="shared" si="142"/>
        <v>3671</v>
      </c>
      <c r="R4618" s="70">
        <f t="shared" ca="1" si="143"/>
        <v>4620</v>
      </c>
      <c r="S4618" s="69"/>
      <c r="T4618" s="76"/>
    </row>
    <row r="4619" spans="1:20" ht="117.75" customHeight="1">
      <c r="A4619" s="2"/>
      <c r="B4619" s="366"/>
      <c r="C4619" s="75"/>
      <c r="D4619" s="383" t="s">
        <v>964</v>
      </c>
      <c r="E4619" s="384"/>
      <c r="F4619" s="384"/>
      <c r="G4619" s="384"/>
      <c r="H4619" s="384"/>
      <c r="I4619" s="384"/>
      <c r="J4619" s="384"/>
      <c r="K4619" s="384"/>
      <c r="L4619" s="384"/>
      <c r="M4619" s="384"/>
      <c r="N4619" s="385"/>
      <c r="O4619" s="91" t="str">
        <f ca="1">IF(D4619="цвет",SUM(O4620:INDIRECT("N"&amp;R4619)),IF(SUM(E4619:N4619)=0,"",SUM(E4619:N4619)))</f>
        <v/>
      </c>
      <c r="P4619" s="68" t="s">
        <v>98</v>
      </c>
      <c r="Q4619" s="55">
        <f t="shared" ref="Q4619:Q4682" si="144">IF(C4619&lt;&gt;0,C4619,Q4618)</f>
        <v>3671</v>
      </c>
      <c r="R4619" s="70">
        <f t="shared" ref="R4619:R4682" ca="1" si="145">IF(D4619="Посмотреть большую фотографию на сайте",CELL("строка",O4619),R4620)</f>
        <v>4620</v>
      </c>
      <c r="S4619" s="69"/>
      <c r="T4619" s="76"/>
    </row>
    <row r="4620" spans="1:20" ht="17.45" customHeight="1" thickBot="1">
      <c r="A4620" s="2"/>
      <c r="B4620" s="358"/>
      <c r="C4620" s="8"/>
      <c r="D4620" s="362" t="str">
        <f>HYPERLINK("https://miamia.ru/search/index.php?q="&amp;Q4620&amp;"&amp;s=Поиск?utm_source=Excel&amp;utm_medium=Nalichie&amp;utm_content="&amp;Q4620&amp;"","Посмотреть большую фотографию на сайте")</f>
        <v>Посмотреть большую фотографию на сайте</v>
      </c>
      <c r="E4620" s="363"/>
      <c r="F4620" s="363"/>
      <c r="G4620" s="363"/>
      <c r="H4620" s="363"/>
      <c r="I4620" s="363"/>
      <c r="J4620" s="363"/>
      <c r="K4620" s="363"/>
      <c r="L4620" s="363"/>
      <c r="M4620" s="363"/>
      <c r="N4620" s="364"/>
      <c r="O4620" s="91" t="str">
        <f ca="1">IF(D4620="цвет",SUM(O4621:INDIRECT("N"&amp;R4620)),IF(SUM(E4620:N4620)=0,"",SUM(E4620:N4620)))</f>
        <v/>
      </c>
      <c r="P4620" s="68" t="s">
        <v>98</v>
      </c>
      <c r="Q4620" s="55">
        <f t="shared" si="144"/>
        <v>3671</v>
      </c>
      <c r="R4620" s="70">
        <f t="shared" ca="1" si="145"/>
        <v>4620</v>
      </c>
      <c r="S4620" s="69"/>
      <c r="T4620" s="76"/>
    </row>
    <row r="4621" spans="1:20" ht="17.25" thickBot="1">
      <c r="A4621" s="2"/>
      <c r="B4621" s="356" t="s">
        <v>963</v>
      </c>
      <c r="C4621" s="83">
        <v>3672</v>
      </c>
      <c r="D4621" s="98" t="s">
        <v>9</v>
      </c>
      <c r="E4621" s="99" t="s">
        <v>10</v>
      </c>
      <c r="F4621" s="99" t="s">
        <v>11</v>
      </c>
      <c r="G4621" s="99" t="s">
        <v>12</v>
      </c>
      <c r="H4621" s="99" t="s">
        <v>13</v>
      </c>
      <c r="I4621" s="99" t="s">
        <v>14</v>
      </c>
      <c r="J4621" s="99" t="s">
        <v>15</v>
      </c>
      <c r="K4621" s="99" t="s">
        <v>16</v>
      </c>
      <c r="L4621" s="99"/>
      <c r="M4621" s="99"/>
      <c r="N4621" s="99"/>
      <c r="O4621" s="59">
        <f ca="1">IF(D4621="цвет",SUM(O4622:INDIRECT("N"&amp;R4621)),IF(SUM(E4621:N4621)=0,"",SUM(E4621:N4621)))</f>
        <v>0</v>
      </c>
      <c r="P4621" s="68">
        <v>2711</v>
      </c>
      <c r="Q4621" s="55">
        <f t="shared" si="144"/>
        <v>3672</v>
      </c>
      <c r="R4621" s="70">
        <f t="shared" ca="1" si="145"/>
        <v>4625</v>
      </c>
      <c r="S4621" s="85">
        <v>2711</v>
      </c>
      <c r="T4621" s="86">
        <f ca="1">O4621*S4621</f>
        <v>0</v>
      </c>
    </row>
    <row r="4622" spans="1:20" ht="17.25" thickBot="1">
      <c r="A4622" s="2"/>
      <c r="B4622" s="357"/>
      <c r="C4622" s="75"/>
      <c r="D4622" s="5" t="s">
        <v>33</v>
      </c>
      <c r="E4622" s="351"/>
      <c r="F4622" s="7"/>
      <c r="G4622" s="181"/>
      <c r="H4622" s="181"/>
      <c r="I4622" s="7"/>
      <c r="J4622" s="7"/>
      <c r="K4622" s="7"/>
      <c r="L4622" s="7"/>
      <c r="M4622" s="7"/>
      <c r="N4622" s="7"/>
      <c r="O4622" s="91" t="str">
        <f ca="1">IF(D4622="цвет",SUM(O4623:INDIRECT("N"&amp;R4622)),IF(SUM(E4622:N4622)=0,"",SUM(E4622:N4622)))</f>
        <v/>
      </c>
      <c r="P4622" s="68" t="s">
        <v>98</v>
      </c>
      <c r="Q4622" s="55">
        <f t="shared" si="144"/>
        <v>3672</v>
      </c>
      <c r="R4622" s="70">
        <f t="shared" ca="1" si="145"/>
        <v>4625</v>
      </c>
      <c r="S4622" s="69"/>
      <c r="T4622" s="76"/>
    </row>
    <row r="4623" spans="1:20" ht="17.25" thickBot="1">
      <c r="A4623" s="2"/>
      <c r="B4623" s="357"/>
      <c r="C4623" s="75"/>
      <c r="D4623" s="5" t="s">
        <v>42</v>
      </c>
      <c r="E4623" s="7"/>
      <c r="F4623" s="7"/>
      <c r="G4623" s="181"/>
      <c r="H4623" s="7"/>
      <c r="I4623" s="7"/>
      <c r="J4623" s="7"/>
      <c r="K4623" s="7"/>
      <c r="L4623" s="7"/>
      <c r="M4623" s="7"/>
      <c r="N4623" s="7"/>
      <c r="O4623" s="91" t="str">
        <f ca="1">IF(D4623="цвет",SUM(O4624:INDIRECT("N"&amp;R4623)),IF(SUM(E4623:N4623)=0,"",SUM(E4623:N4623)))</f>
        <v/>
      </c>
      <c r="P4623" s="68" t="s">
        <v>98</v>
      </c>
      <c r="Q4623" s="55">
        <f t="shared" si="144"/>
        <v>3672</v>
      </c>
      <c r="R4623" s="70">
        <f t="shared" ca="1" si="145"/>
        <v>4625</v>
      </c>
      <c r="S4623" s="69"/>
      <c r="T4623" s="76"/>
    </row>
    <row r="4624" spans="1:20" ht="117.75" customHeight="1">
      <c r="A4624" s="2"/>
      <c r="B4624" s="366"/>
      <c r="C4624" s="75"/>
      <c r="D4624" s="383" t="s">
        <v>965</v>
      </c>
      <c r="E4624" s="384"/>
      <c r="F4624" s="384"/>
      <c r="G4624" s="384"/>
      <c r="H4624" s="384"/>
      <c r="I4624" s="384"/>
      <c r="J4624" s="384"/>
      <c r="K4624" s="384"/>
      <c r="L4624" s="384"/>
      <c r="M4624" s="384"/>
      <c r="N4624" s="385"/>
      <c r="O4624" s="91" t="str">
        <f ca="1">IF(D4624="цвет",SUM(O4625:INDIRECT("N"&amp;R4624)),IF(SUM(E4624:N4624)=0,"",SUM(E4624:N4624)))</f>
        <v/>
      </c>
      <c r="P4624" s="68" t="s">
        <v>98</v>
      </c>
      <c r="Q4624" s="55">
        <f t="shared" si="144"/>
        <v>3672</v>
      </c>
      <c r="R4624" s="70">
        <f t="shared" ca="1" si="145"/>
        <v>4625</v>
      </c>
      <c r="S4624" s="69"/>
      <c r="T4624" s="76"/>
    </row>
    <row r="4625" spans="1:20" ht="17.45" customHeight="1" thickBot="1">
      <c r="A4625" s="2"/>
      <c r="B4625" s="358"/>
      <c r="C4625" s="8"/>
      <c r="D4625" s="362" t="str">
        <f>HYPERLINK("https://miamia.ru/search/index.php?q="&amp;Q4625&amp;"&amp;s=Поиск?utm_source=Excel&amp;utm_medium=Nalichie&amp;utm_content="&amp;Q4625&amp;"","Посмотреть большую фотографию на сайте")</f>
        <v>Посмотреть большую фотографию на сайте</v>
      </c>
      <c r="E4625" s="363"/>
      <c r="F4625" s="363"/>
      <c r="G4625" s="363"/>
      <c r="H4625" s="363"/>
      <c r="I4625" s="363"/>
      <c r="J4625" s="363"/>
      <c r="K4625" s="363"/>
      <c r="L4625" s="363"/>
      <c r="M4625" s="363"/>
      <c r="N4625" s="364"/>
      <c r="O4625" s="91" t="str">
        <f ca="1">IF(D4625="цвет",SUM(O4626:INDIRECT("N"&amp;R4625)),IF(SUM(E4625:N4625)=0,"",SUM(E4625:N4625)))</f>
        <v/>
      </c>
      <c r="P4625" s="68" t="s">
        <v>98</v>
      </c>
      <c r="Q4625" s="55">
        <f t="shared" si="144"/>
        <v>3672</v>
      </c>
      <c r="R4625" s="70">
        <f t="shared" ca="1" si="145"/>
        <v>4625</v>
      </c>
      <c r="S4625" s="69"/>
      <c r="T4625" s="76"/>
    </row>
    <row r="4626" spans="1:20" ht="17.25" thickBot="1">
      <c r="A4626" s="2"/>
      <c r="B4626" s="356" t="s">
        <v>963</v>
      </c>
      <c r="C4626" s="83">
        <v>3673</v>
      </c>
      <c r="D4626" s="98" t="s">
        <v>9</v>
      </c>
      <c r="E4626" s="99" t="s">
        <v>10</v>
      </c>
      <c r="F4626" s="99" t="s">
        <v>17</v>
      </c>
      <c r="G4626" s="74" t="s">
        <v>18</v>
      </c>
      <c r="H4626" s="74" t="s">
        <v>15</v>
      </c>
      <c r="I4626" s="99"/>
      <c r="J4626" s="99"/>
      <c r="K4626" s="99"/>
      <c r="L4626" s="99"/>
      <c r="M4626" s="99"/>
      <c r="N4626" s="99"/>
      <c r="O4626" s="59">
        <f ca="1">IF(D4626="цвет",SUM(O4627:INDIRECT("N"&amp;R4626)),IF(SUM(E4626:N4626)=0,"",SUM(E4626:N4626)))</f>
        <v>0</v>
      </c>
      <c r="P4626" s="68">
        <v>3358</v>
      </c>
      <c r="Q4626" s="55">
        <f t="shared" si="144"/>
        <v>3673</v>
      </c>
      <c r="R4626" s="70">
        <f t="shared" ca="1" si="145"/>
        <v>4630</v>
      </c>
      <c r="S4626" s="85">
        <v>3358</v>
      </c>
      <c r="T4626" s="86">
        <f ca="1">O4626*S4626</f>
        <v>0</v>
      </c>
    </row>
    <row r="4627" spans="1:20" ht="17.25" thickBot="1">
      <c r="A4627" s="2"/>
      <c r="B4627" s="357"/>
      <c r="C4627" s="75"/>
      <c r="D4627" s="5" t="s">
        <v>33</v>
      </c>
      <c r="E4627" s="181"/>
      <c r="F4627" s="181"/>
      <c r="G4627" s="7"/>
      <c r="H4627" s="351"/>
      <c r="I4627" s="7"/>
      <c r="J4627" s="7"/>
      <c r="K4627" s="7"/>
      <c r="L4627" s="7"/>
      <c r="M4627" s="7"/>
      <c r="N4627" s="7"/>
      <c r="O4627" s="91" t="str">
        <f ca="1">IF(D4627="цвет",SUM(O4628:INDIRECT("N"&amp;R4627)),IF(SUM(E4627:N4627)=0,"",SUM(E4627:N4627)))</f>
        <v/>
      </c>
      <c r="P4627" s="68" t="s">
        <v>98</v>
      </c>
      <c r="Q4627" s="55">
        <f t="shared" si="144"/>
        <v>3673</v>
      </c>
      <c r="R4627" s="70">
        <f t="shared" ca="1" si="145"/>
        <v>4630</v>
      </c>
      <c r="S4627" s="69"/>
      <c r="T4627" s="76"/>
    </row>
    <row r="4628" spans="1:20" ht="17.25" thickBot="1">
      <c r="A4628" s="2"/>
      <c r="B4628" s="357"/>
      <c r="C4628" s="75"/>
      <c r="D4628" s="5" t="s">
        <v>42</v>
      </c>
      <c r="E4628" s="7"/>
      <c r="F4628" s="7"/>
      <c r="G4628" s="7"/>
      <c r="H4628" s="7"/>
      <c r="I4628" s="7"/>
      <c r="J4628" s="7"/>
      <c r="K4628" s="7"/>
      <c r="L4628" s="7"/>
      <c r="M4628" s="7"/>
      <c r="N4628" s="7"/>
      <c r="O4628" s="91" t="str">
        <f ca="1">IF(D4628="цвет",SUM(O4629:INDIRECT("N"&amp;R4628)),IF(SUM(E4628:N4628)=0,"",SUM(E4628:N4628)))</f>
        <v/>
      </c>
      <c r="P4628" s="68" t="s">
        <v>98</v>
      </c>
      <c r="Q4628" s="55">
        <f t="shared" si="144"/>
        <v>3673</v>
      </c>
      <c r="R4628" s="70">
        <f t="shared" ca="1" si="145"/>
        <v>4630</v>
      </c>
      <c r="S4628" s="69"/>
      <c r="T4628" s="76"/>
    </row>
    <row r="4629" spans="1:20" ht="117.75" customHeight="1">
      <c r="A4629" s="2"/>
      <c r="B4629" s="366"/>
      <c r="C4629" s="75"/>
      <c r="D4629" s="383" t="s">
        <v>1308</v>
      </c>
      <c r="E4629" s="384"/>
      <c r="F4629" s="384"/>
      <c r="G4629" s="384"/>
      <c r="H4629" s="384"/>
      <c r="I4629" s="384"/>
      <c r="J4629" s="384"/>
      <c r="K4629" s="384"/>
      <c r="L4629" s="384"/>
      <c r="M4629" s="384"/>
      <c r="N4629" s="385"/>
      <c r="O4629" s="91" t="str">
        <f ca="1">IF(D4629="цвет",SUM(O4630:INDIRECT("N"&amp;R4629)),IF(SUM(E4629:N4629)=0,"",SUM(E4629:N4629)))</f>
        <v/>
      </c>
      <c r="P4629" s="68" t="s">
        <v>98</v>
      </c>
      <c r="Q4629" s="55">
        <f t="shared" si="144"/>
        <v>3673</v>
      </c>
      <c r="R4629" s="70">
        <f t="shared" ca="1" si="145"/>
        <v>4630</v>
      </c>
      <c r="S4629" s="69"/>
      <c r="T4629" s="76"/>
    </row>
    <row r="4630" spans="1:20" ht="17.45" customHeight="1" thickBot="1">
      <c r="A4630" s="2"/>
      <c r="B4630" s="358"/>
      <c r="C4630" s="8"/>
      <c r="D4630" s="362" t="str">
        <f>HYPERLINK("https://miamia.ru/search/index.php?q="&amp;Q4630&amp;"&amp;s=Поиск?utm_source=Excel&amp;utm_medium=Nalichie&amp;utm_content="&amp;Q4630&amp;"","Посмотреть большую фотографию на сайте")</f>
        <v>Посмотреть большую фотографию на сайте</v>
      </c>
      <c r="E4630" s="363"/>
      <c r="F4630" s="363"/>
      <c r="G4630" s="363"/>
      <c r="H4630" s="363"/>
      <c r="I4630" s="363"/>
      <c r="J4630" s="363"/>
      <c r="K4630" s="363"/>
      <c r="L4630" s="363"/>
      <c r="M4630" s="363"/>
      <c r="N4630" s="364"/>
      <c r="O4630" s="91" t="str">
        <f ca="1">IF(D4630="цвет",SUM(O4631:INDIRECT("N"&amp;R4630)),IF(SUM(E4630:N4630)=0,"",SUM(E4630:N4630)))</f>
        <v/>
      </c>
      <c r="P4630" s="68" t="s">
        <v>98</v>
      </c>
      <c r="Q4630" s="55">
        <f t="shared" si="144"/>
        <v>3673</v>
      </c>
      <c r="R4630" s="70">
        <f t="shared" ca="1" si="145"/>
        <v>4630</v>
      </c>
      <c r="S4630" s="69"/>
      <c r="T4630" s="76"/>
    </row>
    <row r="4631" spans="1:20" ht="17.25" thickBot="1">
      <c r="A4631" s="2"/>
      <c r="B4631" s="356" t="s">
        <v>963</v>
      </c>
      <c r="C4631" s="83">
        <v>3674</v>
      </c>
      <c r="D4631" s="98" t="s">
        <v>9</v>
      </c>
      <c r="E4631" s="99" t="s">
        <v>10</v>
      </c>
      <c r="F4631" s="99" t="s">
        <v>11</v>
      </c>
      <c r="G4631" s="99" t="s">
        <v>12</v>
      </c>
      <c r="H4631" s="99" t="s">
        <v>13</v>
      </c>
      <c r="I4631" s="99" t="s">
        <v>14</v>
      </c>
      <c r="J4631" s="99" t="s">
        <v>15</v>
      </c>
      <c r="K4631" s="99" t="s">
        <v>16</v>
      </c>
      <c r="L4631" s="99"/>
      <c r="M4631" s="99"/>
      <c r="N4631" s="99"/>
      <c r="O4631" s="59">
        <f ca="1">IF(D4631="цвет",SUM(O4632:INDIRECT("N"&amp;R4631)),IF(SUM(E4631:N4631)=0,"",SUM(E4631:N4631)))</f>
        <v>0</v>
      </c>
      <c r="P4631" s="68">
        <v>2711</v>
      </c>
      <c r="Q4631" s="55">
        <f t="shared" si="144"/>
        <v>3674</v>
      </c>
      <c r="R4631" s="70">
        <f t="shared" ca="1" si="145"/>
        <v>4635</v>
      </c>
      <c r="S4631" s="85">
        <v>2711</v>
      </c>
      <c r="T4631" s="86">
        <f ca="1">O4631*S4631</f>
        <v>0</v>
      </c>
    </row>
    <row r="4632" spans="1:20" ht="17.25" thickBot="1">
      <c r="A4632" s="2"/>
      <c r="B4632" s="357"/>
      <c r="C4632" s="75"/>
      <c r="D4632" s="5" t="s">
        <v>33</v>
      </c>
      <c r="E4632" s="351"/>
      <c r="F4632" s="7"/>
      <c r="G4632" s="7"/>
      <c r="H4632" s="7"/>
      <c r="I4632" s="7"/>
      <c r="J4632" s="181"/>
      <c r="K4632" s="7"/>
      <c r="L4632" s="7"/>
      <c r="M4632" s="7"/>
      <c r="N4632" s="7"/>
      <c r="O4632" s="91" t="str">
        <f ca="1">IF(D4632="цвет",SUM(O4633:INDIRECT("N"&amp;R4632)),IF(SUM(E4632:N4632)=0,"",SUM(E4632:N4632)))</f>
        <v/>
      </c>
      <c r="P4632" s="68" t="s">
        <v>98</v>
      </c>
      <c r="Q4632" s="55">
        <f t="shared" si="144"/>
        <v>3674</v>
      </c>
      <c r="R4632" s="70">
        <f t="shared" ca="1" si="145"/>
        <v>4635</v>
      </c>
      <c r="S4632" s="69"/>
      <c r="T4632" s="76"/>
    </row>
    <row r="4633" spans="1:20" ht="17.25" thickBot="1">
      <c r="A4633" s="2"/>
      <c r="B4633" s="357"/>
      <c r="C4633" s="75"/>
      <c r="D4633" s="5" t="s">
        <v>42</v>
      </c>
      <c r="E4633" s="351"/>
      <c r="F4633" s="181"/>
      <c r="G4633" s="7"/>
      <c r="H4633" s="181"/>
      <c r="I4633" s="7"/>
      <c r="J4633" s="7"/>
      <c r="K4633" s="7"/>
      <c r="L4633" s="7"/>
      <c r="M4633" s="7"/>
      <c r="N4633" s="7"/>
      <c r="O4633" s="91" t="str">
        <f ca="1">IF(D4633="цвет",SUM(O4634:INDIRECT("N"&amp;R4633)),IF(SUM(E4633:N4633)=0,"",SUM(E4633:N4633)))</f>
        <v/>
      </c>
      <c r="P4633" s="68" t="s">
        <v>98</v>
      </c>
      <c r="Q4633" s="55">
        <f t="shared" si="144"/>
        <v>3674</v>
      </c>
      <c r="R4633" s="70">
        <f t="shared" ca="1" si="145"/>
        <v>4635</v>
      </c>
      <c r="S4633" s="69"/>
      <c r="T4633" s="76"/>
    </row>
    <row r="4634" spans="1:20" ht="119.25" customHeight="1">
      <c r="A4634" s="2"/>
      <c r="B4634" s="366"/>
      <c r="C4634" s="75"/>
      <c r="D4634" s="383" t="s">
        <v>1307</v>
      </c>
      <c r="E4634" s="384"/>
      <c r="F4634" s="384"/>
      <c r="G4634" s="384"/>
      <c r="H4634" s="384"/>
      <c r="I4634" s="384"/>
      <c r="J4634" s="384"/>
      <c r="K4634" s="384"/>
      <c r="L4634" s="384"/>
      <c r="M4634" s="384"/>
      <c r="N4634" s="385"/>
      <c r="O4634" s="91" t="str">
        <f ca="1">IF(D4634="цвет",SUM(O4635:INDIRECT("N"&amp;R4634)),IF(SUM(E4634:N4634)=0,"",SUM(E4634:N4634)))</f>
        <v/>
      </c>
      <c r="P4634" s="68" t="s">
        <v>98</v>
      </c>
      <c r="Q4634" s="55">
        <f t="shared" si="144"/>
        <v>3674</v>
      </c>
      <c r="R4634" s="70">
        <f t="shared" ca="1" si="145"/>
        <v>4635</v>
      </c>
      <c r="S4634" s="69"/>
      <c r="T4634" s="76"/>
    </row>
    <row r="4635" spans="1:20" ht="17.45" customHeight="1" thickBot="1">
      <c r="A4635" s="2"/>
      <c r="B4635" s="358"/>
      <c r="C4635" s="8"/>
      <c r="D4635" s="362" t="str">
        <f>HYPERLINK("https://miamia.ru/search/index.php?q="&amp;Q4635&amp;"&amp;s=Поиск?utm_source=Excel&amp;utm_medium=Nalichie&amp;utm_content="&amp;Q4635&amp;"","Посмотреть большую фотографию на сайте")</f>
        <v>Посмотреть большую фотографию на сайте</v>
      </c>
      <c r="E4635" s="363"/>
      <c r="F4635" s="363"/>
      <c r="G4635" s="363"/>
      <c r="H4635" s="363"/>
      <c r="I4635" s="363"/>
      <c r="J4635" s="363"/>
      <c r="K4635" s="363"/>
      <c r="L4635" s="363"/>
      <c r="M4635" s="363"/>
      <c r="N4635" s="364"/>
      <c r="O4635" s="91" t="str">
        <f ca="1">IF(D4635="цвет",SUM(O4636:INDIRECT("N"&amp;R4635)),IF(SUM(E4635:N4635)=0,"",SUM(E4635:N4635)))</f>
        <v/>
      </c>
      <c r="P4635" s="68" t="s">
        <v>98</v>
      </c>
      <c r="Q4635" s="55">
        <f t="shared" si="144"/>
        <v>3674</v>
      </c>
      <c r="R4635" s="70">
        <f t="shared" ca="1" si="145"/>
        <v>4635</v>
      </c>
      <c r="S4635" s="69"/>
      <c r="T4635" s="76"/>
    </row>
    <row r="4636" spans="1:20" ht="17.25" thickBot="1">
      <c r="A4636" s="2"/>
      <c r="B4636" s="356" t="s">
        <v>963</v>
      </c>
      <c r="C4636" s="83">
        <v>3675</v>
      </c>
      <c r="D4636" s="98" t="s">
        <v>9</v>
      </c>
      <c r="E4636" s="99" t="s">
        <v>10</v>
      </c>
      <c r="F4636" s="99" t="s">
        <v>11</v>
      </c>
      <c r="G4636" s="99" t="s">
        <v>12</v>
      </c>
      <c r="H4636" s="99" t="s">
        <v>13</v>
      </c>
      <c r="I4636" s="99" t="s">
        <v>14</v>
      </c>
      <c r="J4636" s="99" t="s">
        <v>15</v>
      </c>
      <c r="K4636" s="99" t="s">
        <v>16</v>
      </c>
      <c r="L4636" s="99"/>
      <c r="M4636" s="99"/>
      <c r="N4636" s="99"/>
      <c r="O4636" s="59">
        <f ca="1">IF(D4636="цвет",SUM(O4637:INDIRECT("N"&amp;R4636)),IF(SUM(E4636:N4636)=0,"",SUM(E4636:N4636)))</f>
        <v>0</v>
      </c>
      <c r="P4636" s="68">
        <v>2711</v>
      </c>
      <c r="Q4636" s="55">
        <f t="shared" si="144"/>
        <v>3675</v>
      </c>
      <c r="R4636" s="70">
        <f t="shared" ca="1" si="145"/>
        <v>4640</v>
      </c>
      <c r="S4636" s="85">
        <v>2711</v>
      </c>
      <c r="T4636" s="86">
        <f ca="1">O4636*S4636</f>
        <v>0</v>
      </c>
    </row>
    <row r="4637" spans="1:20" ht="17.25" thickBot="1">
      <c r="A4637" s="2"/>
      <c r="B4637" s="357"/>
      <c r="C4637" s="75"/>
      <c r="D4637" s="5" t="s">
        <v>33</v>
      </c>
      <c r="E4637" s="351"/>
      <c r="F4637" s="351"/>
      <c r="G4637" s="351"/>
      <c r="H4637" s="7"/>
      <c r="I4637" s="7"/>
      <c r="J4637" s="7"/>
      <c r="K4637" s="7"/>
      <c r="L4637" s="7"/>
      <c r="M4637" s="7"/>
      <c r="N4637" s="7"/>
      <c r="O4637" s="91" t="str">
        <f ca="1">IF(D4637="цвет",SUM(O4638:INDIRECT("N"&amp;R4637)),IF(SUM(E4637:N4637)=0,"",SUM(E4637:N4637)))</f>
        <v/>
      </c>
      <c r="P4637" s="68" t="s">
        <v>98</v>
      </c>
      <c r="Q4637" s="55">
        <f t="shared" si="144"/>
        <v>3675</v>
      </c>
      <c r="R4637" s="70">
        <f t="shared" ca="1" si="145"/>
        <v>4640</v>
      </c>
      <c r="S4637" s="69"/>
      <c r="T4637" s="76"/>
    </row>
    <row r="4638" spans="1:20" ht="17.25" thickBot="1">
      <c r="A4638" s="2"/>
      <c r="B4638" s="357"/>
      <c r="C4638" s="75"/>
      <c r="D4638" s="5" t="s">
        <v>42</v>
      </c>
      <c r="E4638" s="7"/>
      <c r="F4638" s="181"/>
      <c r="G4638" s="7"/>
      <c r="H4638" s="7"/>
      <c r="I4638" s="7"/>
      <c r="J4638" s="7"/>
      <c r="K4638" s="7"/>
      <c r="L4638" s="7"/>
      <c r="M4638" s="7"/>
      <c r="N4638" s="7"/>
      <c r="O4638" s="91" t="str">
        <f ca="1">IF(D4638="цвет",SUM(O4639:INDIRECT("N"&amp;R4638)),IF(SUM(E4638:N4638)=0,"",SUM(E4638:N4638)))</f>
        <v/>
      </c>
      <c r="P4638" s="68" t="s">
        <v>98</v>
      </c>
      <c r="Q4638" s="55">
        <f t="shared" si="144"/>
        <v>3675</v>
      </c>
      <c r="R4638" s="70">
        <f t="shared" ca="1" si="145"/>
        <v>4640</v>
      </c>
      <c r="S4638" s="69"/>
      <c r="T4638" s="76"/>
    </row>
    <row r="4639" spans="1:20" ht="119.25" customHeight="1">
      <c r="A4639" s="2"/>
      <c r="B4639" s="366"/>
      <c r="C4639" s="75"/>
      <c r="D4639" s="383" t="s">
        <v>966</v>
      </c>
      <c r="E4639" s="384"/>
      <c r="F4639" s="384"/>
      <c r="G4639" s="384"/>
      <c r="H4639" s="384"/>
      <c r="I4639" s="384"/>
      <c r="J4639" s="384"/>
      <c r="K4639" s="384"/>
      <c r="L4639" s="384"/>
      <c r="M4639" s="384"/>
      <c r="N4639" s="385"/>
      <c r="O4639" s="91" t="str">
        <f ca="1">IF(D4639="цвет",SUM(O4640:INDIRECT("N"&amp;R4639)),IF(SUM(E4639:N4639)=0,"",SUM(E4639:N4639)))</f>
        <v/>
      </c>
      <c r="P4639" s="68" t="s">
        <v>98</v>
      </c>
      <c r="Q4639" s="55">
        <f t="shared" si="144"/>
        <v>3675</v>
      </c>
      <c r="R4639" s="70">
        <f t="shared" ca="1" si="145"/>
        <v>4640</v>
      </c>
      <c r="S4639" s="69"/>
      <c r="T4639" s="76"/>
    </row>
    <row r="4640" spans="1:20" ht="17.45" customHeight="1" thickBot="1">
      <c r="A4640" s="2"/>
      <c r="B4640" s="358"/>
      <c r="C4640" s="8"/>
      <c r="D4640" s="362" t="str">
        <f>HYPERLINK("https://miamia.ru/search/index.php?q="&amp;Q4640&amp;"&amp;s=Поиск?utm_source=Excel&amp;utm_medium=Nalichie&amp;utm_content="&amp;Q4640&amp;"","Посмотреть большую фотографию на сайте")</f>
        <v>Посмотреть большую фотографию на сайте</v>
      </c>
      <c r="E4640" s="363"/>
      <c r="F4640" s="363"/>
      <c r="G4640" s="363"/>
      <c r="H4640" s="363"/>
      <c r="I4640" s="363"/>
      <c r="J4640" s="363"/>
      <c r="K4640" s="363"/>
      <c r="L4640" s="363"/>
      <c r="M4640" s="363"/>
      <c r="N4640" s="364"/>
      <c r="O4640" s="91" t="str">
        <f ca="1">IF(D4640="цвет",SUM(O4641:INDIRECT("N"&amp;R4640)),IF(SUM(E4640:N4640)=0,"",SUM(E4640:N4640)))</f>
        <v/>
      </c>
      <c r="P4640" s="68" t="s">
        <v>98</v>
      </c>
      <c r="Q4640" s="55">
        <f t="shared" si="144"/>
        <v>3675</v>
      </c>
      <c r="R4640" s="70">
        <f t="shared" ca="1" si="145"/>
        <v>4640</v>
      </c>
      <c r="S4640" s="69"/>
      <c r="T4640" s="76"/>
    </row>
    <row r="4641" spans="1:25" ht="17.25" thickBot="1">
      <c r="A4641" s="2"/>
      <c r="B4641" s="356" t="s">
        <v>963</v>
      </c>
      <c r="C4641" s="83">
        <v>3676</v>
      </c>
      <c r="D4641" s="98" t="s">
        <v>9</v>
      </c>
      <c r="E4641" s="99" t="s">
        <v>10</v>
      </c>
      <c r="F4641" s="99" t="s">
        <v>11</v>
      </c>
      <c r="G4641" s="99" t="s">
        <v>12</v>
      </c>
      <c r="H4641" s="99" t="s">
        <v>13</v>
      </c>
      <c r="I4641" s="99" t="s">
        <v>14</v>
      </c>
      <c r="J4641" s="99" t="s">
        <v>15</v>
      </c>
      <c r="K4641" s="99" t="s">
        <v>16</v>
      </c>
      <c r="L4641" s="99"/>
      <c r="M4641" s="99"/>
      <c r="N4641" s="99"/>
      <c r="O4641" s="59">
        <f ca="1">IF(D4641="цвет",SUM(O4642:INDIRECT("N"&amp;R4641)),IF(SUM(E4641:N4641)=0,"",SUM(E4641:N4641)))</f>
        <v>0</v>
      </c>
      <c r="P4641" s="68">
        <v>4650</v>
      </c>
      <c r="Q4641" s="55">
        <f t="shared" si="144"/>
        <v>3676</v>
      </c>
      <c r="R4641" s="70">
        <f t="shared" ca="1" si="145"/>
        <v>4645</v>
      </c>
      <c r="S4641" s="85">
        <v>4650</v>
      </c>
      <c r="T4641" s="86">
        <f ca="1">O4641*S4641</f>
        <v>0</v>
      </c>
    </row>
    <row r="4642" spans="1:25" ht="17.25" thickBot="1">
      <c r="A4642" s="2"/>
      <c r="B4642" s="357"/>
      <c r="C4642" s="75"/>
      <c r="D4642" s="5" t="s">
        <v>33</v>
      </c>
      <c r="E4642" s="7"/>
      <c r="F4642" s="351"/>
      <c r="G4642" s="351"/>
      <c r="H4642" s="351"/>
      <c r="I4642" s="351"/>
      <c r="J4642" s="351"/>
      <c r="K4642" s="7"/>
      <c r="L4642" s="7"/>
      <c r="M4642" s="7"/>
      <c r="N4642" s="7"/>
      <c r="O4642" s="91" t="str">
        <f ca="1">IF(D4642="цвет",SUM(O4643:INDIRECT("N"&amp;R4642)),IF(SUM(E4642:N4642)=0,"",SUM(E4642:N4642)))</f>
        <v/>
      </c>
      <c r="P4642" s="68" t="s">
        <v>98</v>
      </c>
      <c r="Q4642" s="55">
        <f t="shared" si="144"/>
        <v>3676</v>
      </c>
      <c r="R4642" s="70">
        <f t="shared" ca="1" si="145"/>
        <v>4645</v>
      </c>
      <c r="S4642" s="69"/>
      <c r="T4642" s="76"/>
    </row>
    <row r="4643" spans="1:25" ht="17.25" thickBot="1">
      <c r="A4643" s="2"/>
      <c r="B4643" s="357"/>
      <c r="C4643" s="75"/>
      <c r="D4643" s="5" t="s">
        <v>42</v>
      </c>
      <c r="E4643" s="7"/>
      <c r="F4643" s="7"/>
      <c r="G4643" s="7"/>
      <c r="H4643" s="7"/>
      <c r="I4643" s="7"/>
      <c r="J4643" s="7"/>
      <c r="K4643" s="7"/>
      <c r="L4643" s="7"/>
      <c r="M4643" s="7"/>
      <c r="N4643" s="7"/>
      <c r="O4643" s="91" t="str">
        <f ca="1">IF(D4643="цвет",SUM(O4644:INDIRECT("N"&amp;R4643)),IF(SUM(E4643:N4643)=0,"",SUM(E4643:N4643)))</f>
        <v/>
      </c>
      <c r="P4643" s="68" t="s">
        <v>98</v>
      </c>
      <c r="Q4643" s="55">
        <f t="shared" si="144"/>
        <v>3676</v>
      </c>
      <c r="R4643" s="70">
        <f t="shared" ca="1" si="145"/>
        <v>4645</v>
      </c>
      <c r="S4643" s="69"/>
      <c r="T4643" s="76"/>
    </row>
    <row r="4644" spans="1:25" ht="123.75" customHeight="1">
      <c r="A4644" s="2"/>
      <c r="B4644" s="366"/>
      <c r="C4644" s="75"/>
      <c r="D4644" s="383" t="s">
        <v>967</v>
      </c>
      <c r="E4644" s="384"/>
      <c r="F4644" s="384"/>
      <c r="G4644" s="384"/>
      <c r="H4644" s="384"/>
      <c r="I4644" s="384"/>
      <c r="J4644" s="384"/>
      <c r="K4644" s="384"/>
      <c r="L4644" s="384"/>
      <c r="M4644" s="384"/>
      <c r="N4644" s="385"/>
      <c r="O4644" s="91" t="str">
        <f ca="1">IF(D4644="цвет",SUM(O4645:INDIRECT("N"&amp;R4644)),IF(SUM(E4644:N4644)=0,"",SUM(E4644:N4644)))</f>
        <v/>
      </c>
      <c r="P4644" s="68" t="s">
        <v>98</v>
      </c>
      <c r="Q4644" s="55">
        <f t="shared" si="144"/>
        <v>3676</v>
      </c>
      <c r="R4644" s="70">
        <f t="shared" ca="1" si="145"/>
        <v>4645</v>
      </c>
      <c r="S4644" s="69"/>
      <c r="T4644" s="76"/>
    </row>
    <row r="4645" spans="1:25" ht="17.45" customHeight="1" thickBot="1">
      <c r="A4645" s="2"/>
      <c r="B4645" s="358"/>
      <c r="C4645" s="8"/>
      <c r="D4645" s="362" t="str">
        <f>HYPERLINK("https://miamia.ru/search/index.php?q="&amp;Q4645&amp;"&amp;s=Поиск?utm_source=Excel&amp;utm_medium=Nalichie&amp;utm_content="&amp;Q4645&amp;"","Посмотреть большую фотографию на сайте")</f>
        <v>Посмотреть большую фотографию на сайте</v>
      </c>
      <c r="E4645" s="363"/>
      <c r="F4645" s="363"/>
      <c r="G4645" s="363"/>
      <c r="H4645" s="363"/>
      <c r="I4645" s="363"/>
      <c r="J4645" s="363"/>
      <c r="K4645" s="363"/>
      <c r="L4645" s="363"/>
      <c r="M4645" s="363"/>
      <c r="N4645" s="364"/>
      <c r="O4645" s="91" t="str">
        <f ca="1">IF(D4645="цвет",SUM(O4646:INDIRECT("N"&amp;R4645)),IF(SUM(E4645:N4645)=0,"",SUM(E4645:N4645)))</f>
        <v/>
      </c>
      <c r="P4645" s="68" t="s">
        <v>98</v>
      </c>
      <c r="Q4645" s="55">
        <f t="shared" si="144"/>
        <v>3676</v>
      </c>
      <c r="R4645" s="70">
        <f t="shared" ca="1" si="145"/>
        <v>4645</v>
      </c>
      <c r="S4645" s="69"/>
      <c r="T4645" s="76"/>
    </row>
    <row r="4646" spans="1:25" ht="17.25" thickBot="1">
      <c r="A4646" s="2"/>
      <c r="B4646" s="356" t="s">
        <v>963</v>
      </c>
      <c r="C4646" s="83">
        <v>3678</v>
      </c>
      <c r="D4646" s="98" t="s">
        <v>9</v>
      </c>
      <c r="E4646" s="99" t="s">
        <v>10</v>
      </c>
      <c r="F4646" s="99" t="s">
        <v>11</v>
      </c>
      <c r="G4646" s="99" t="s">
        <v>12</v>
      </c>
      <c r="H4646" s="99" t="s">
        <v>13</v>
      </c>
      <c r="I4646" s="99" t="s">
        <v>14</v>
      </c>
      <c r="J4646" s="99" t="s">
        <v>15</v>
      </c>
      <c r="K4646" s="99" t="s">
        <v>16</v>
      </c>
      <c r="L4646" s="99"/>
      <c r="M4646" s="99"/>
      <c r="N4646" s="99"/>
      <c r="O4646" s="59">
        <f ca="1">IF(D4646="цвет",SUM(O4647:INDIRECT("N"&amp;R4646)),IF(SUM(E4646:N4646)=0,"",SUM(E4646:N4646)))</f>
        <v>0</v>
      </c>
      <c r="P4646" s="68">
        <v>3228</v>
      </c>
      <c r="Q4646" s="55">
        <f t="shared" si="144"/>
        <v>3678</v>
      </c>
      <c r="R4646" s="70">
        <f t="shared" ca="1" si="145"/>
        <v>4650</v>
      </c>
      <c r="S4646" s="85">
        <v>3228</v>
      </c>
      <c r="T4646" s="86">
        <f ca="1">O4646*S4646</f>
        <v>0</v>
      </c>
    </row>
    <row r="4647" spans="1:25" ht="17.25" thickBot="1">
      <c r="A4647" s="2"/>
      <c r="B4647" s="357"/>
      <c r="C4647" s="75"/>
      <c r="D4647" s="5" t="s">
        <v>33</v>
      </c>
      <c r="E4647" s="181"/>
      <c r="F4647" s="351"/>
      <c r="G4647" s="351"/>
      <c r="H4647" s="181"/>
      <c r="I4647" s="181"/>
      <c r="J4647" s="351"/>
      <c r="K4647" s="7"/>
      <c r="L4647" s="7"/>
      <c r="M4647" s="7"/>
      <c r="N4647" s="7"/>
      <c r="O4647" s="91" t="str">
        <f ca="1">IF(D4647="цвет",SUM(O4648:INDIRECT("N"&amp;R4647)),IF(SUM(E4647:N4647)=0,"",SUM(E4647:N4647)))</f>
        <v/>
      </c>
      <c r="P4647" s="68" t="s">
        <v>98</v>
      </c>
      <c r="Q4647" s="55">
        <f t="shared" si="144"/>
        <v>3678</v>
      </c>
      <c r="R4647" s="70">
        <f t="shared" ca="1" si="145"/>
        <v>4650</v>
      </c>
      <c r="S4647" s="69"/>
      <c r="T4647" s="76"/>
    </row>
    <row r="4648" spans="1:25" ht="17.25" thickBot="1">
      <c r="A4648" s="2"/>
      <c r="B4648" s="357"/>
      <c r="C4648" s="75"/>
      <c r="D4648" s="5" t="s">
        <v>42</v>
      </c>
      <c r="E4648" s="7"/>
      <c r="F4648" s="7"/>
      <c r="G4648" s="7"/>
      <c r="H4648" s="7"/>
      <c r="I4648" s="7"/>
      <c r="J4648" s="7"/>
      <c r="K4648" s="7"/>
      <c r="L4648" s="7"/>
      <c r="M4648" s="7"/>
      <c r="N4648" s="7"/>
      <c r="O4648" s="91" t="str">
        <f ca="1">IF(D4648="цвет",SUM(O4649:INDIRECT("N"&amp;R4648)),IF(SUM(E4648:N4648)=0,"",SUM(E4648:N4648)))</f>
        <v/>
      </c>
      <c r="P4648" s="68" t="s">
        <v>98</v>
      </c>
      <c r="Q4648" s="55">
        <f t="shared" si="144"/>
        <v>3678</v>
      </c>
      <c r="R4648" s="70">
        <f t="shared" ca="1" si="145"/>
        <v>4650</v>
      </c>
      <c r="S4648" s="69"/>
      <c r="T4648" s="76"/>
    </row>
    <row r="4649" spans="1:25" ht="123.75" customHeight="1">
      <c r="A4649" s="2"/>
      <c r="B4649" s="366"/>
      <c r="C4649" s="75"/>
      <c r="D4649" s="383" t="s">
        <v>1306</v>
      </c>
      <c r="E4649" s="384"/>
      <c r="F4649" s="384"/>
      <c r="G4649" s="384"/>
      <c r="H4649" s="384"/>
      <c r="I4649" s="384"/>
      <c r="J4649" s="384"/>
      <c r="K4649" s="384"/>
      <c r="L4649" s="384"/>
      <c r="M4649" s="384"/>
      <c r="N4649" s="385"/>
      <c r="O4649" s="91" t="str">
        <f ca="1">IF(D4649="цвет",SUM(O4650:INDIRECT("N"&amp;R4649)),IF(SUM(E4649:N4649)=0,"",SUM(E4649:N4649)))</f>
        <v/>
      </c>
      <c r="P4649" s="68" t="s">
        <v>98</v>
      </c>
      <c r="Q4649" s="55">
        <f t="shared" si="144"/>
        <v>3678</v>
      </c>
      <c r="R4649" s="70">
        <f t="shared" ca="1" si="145"/>
        <v>4650</v>
      </c>
      <c r="S4649" s="69"/>
      <c r="T4649" s="76"/>
    </row>
    <row r="4650" spans="1:25" ht="17.45" customHeight="1" thickBot="1">
      <c r="A4650" s="2"/>
      <c r="B4650" s="358"/>
      <c r="C4650" s="8"/>
      <c r="D4650" s="362" t="str">
        <f>HYPERLINK("https://miamia.ru/search/index.php?q="&amp;Q4650&amp;"&amp;s=Поиск?utm_source=Excel&amp;utm_medium=Nalichie&amp;utm_content="&amp;Q4650&amp;"","Посмотреть большую фотографию на сайте")</f>
        <v>Посмотреть большую фотографию на сайте</v>
      </c>
      <c r="E4650" s="363"/>
      <c r="F4650" s="363"/>
      <c r="G4650" s="363"/>
      <c r="H4650" s="363"/>
      <c r="I4650" s="363"/>
      <c r="J4650" s="363"/>
      <c r="K4650" s="363"/>
      <c r="L4650" s="363"/>
      <c r="M4650" s="363"/>
      <c r="N4650" s="364"/>
      <c r="O4650" s="91" t="str">
        <f ca="1">IF(D4650="цвет",SUM(O4651:INDIRECT("N"&amp;R4650)),IF(SUM(E4650:N4650)=0,"",SUM(E4650:N4650)))</f>
        <v/>
      </c>
      <c r="P4650" s="68" t="s">
        <v>98</v>
      </c>
      <c r="Q4650" s="55">
        <f t="shared" si="144"/>
        <v>3678</v>
      </c>
      <c r="R4650" s="70">
        <f t="shared" ca="1" si="145"/>
        <v>4650</v>
      </c>
      <c r="S4650" s="69"/>
      <c r="T4650" s="76"/>
    </row>
    <row r="4651" spans="1:25" ht="17.25" thickBot="1">
      <c r="A4651" s="2"/>
      <c r="B4651" s="356" t="s">
        <v>963</v>
      </c>
      <c r="C4651" s="83">
        <v>3679</v>
      </c>
      <c r="D4651" s="98" t="s">
        <v>9</v>
      </c>
      <c r="E4651" s="99" t="s">
        <v>10</v>
      </c>
      <c r="F4651" s="99" t="s">
        <v>17</v>
      </c>
      <c r="G4651" s="74" t="s">
        <v>18</v>
      </c>
      <c r="H4651" s="74" t="s">
        <v>15</v>
      </c>
      <c r="I4651" s="74"/>
      <c r="J4651" s="99"/>
      <c r="K4651" s="99"/>
      <c r="L4651" s="99"/>
      <c r="M4651" s="99"/>
      <c r="N4651" s="99"/>
      <c r="O4651" s="59">
        <f ca="1">IF(D4651="цвет",SUM(O4652:INDIRECT("N"&amp;R4651)),IF(SUM(E4651:N4651)=0,"",SUM(E4651:N4651)))</f>
        <v>0</v>
      </c>
      <c r="P4651" s="68">
        <v>3874</v>
      </c>
      <c r="Q4651" s="55">
        <f t="shared" si="144"/>
        <v>3679</v>
      </c>
      <c r="R4651" s="70">
        <f t="shared" ca="1" si="145"/>
        <v>4655</v>
      </c>
      <c r="S4651" s="85">
        <v>3874</v>
      </c>
      <c r="T4651" s="86">
        <f ca="1">O4651*S4651</f>
        <v>0</v>
      </c>
    </row>
    <row r="4652" spans="1:25" ht="17.25" thickBot="1">
      <c r="A4652" s="2"/>
      <c r="B4652" s="357"/>
      <c r="C4652" s="75"/>
      <c r="D4652" s="5" t="s">
        <v>33</v>
      </c>
      <c r="E4652" s="7"/>
      <c r="F4652" s="7"/>
      <c r="G4652" s="7"/>
      <c r="H4652" s="181"/>
      <c r="I4652" s="7"/>
      <c r="J4652" s="7"/>
      <c r="K4652" s="7"/>
      <c r="L4652" s="7"/>
      <c r="M4652" s="7"/>
      <c r="N4652" s="7"/>
      <c r="O4652" s="91" t="str">
        <f ca="1">IF(D4652="цвет",SUM(O4653:INDIRECT("N"&amp;R4652)),IF(SUM(E4652:N4652)=0,"",SUM(E4652:N4652)))</f>
        <v/>
      </c>
      <c r="P4652" s="68" t="s">
        <v>98</v>
      </c>
      <c r="Q4652" s="55">
        <f t="shared" si="144"/>
        <v>3679</v>
      </c>
      <c r="R4652" s="70">
        <f t="shared" ca="1" si="145"/>
        <v>4655</v>
      </c>
      <c r="S4652" s="69"/>
      <c r="T4652" s="76"/>
    </row>
    <row r="4653" spans="1:25" ht="17.25" thickBot="1">
      <c r="A4653" s="2"/>
      <c r="B4653" s="357"/>
      <c r="C4653" s="75"/>
      <c r="D4653" s="5" t="s">
        <v>42</v>
      </c>
      <c r="E4653" s="7"/>
      <c r="F4653" s="7"/>
      <c r="G4653" s="7"/>
      <c r="H4653" s="7"/>
      <c r="I4653" s="7"/>
      <c r="J4653" s="7"/>
      <c r="K4653" s="7"/>
      <c r="L4653" s="7"/>
      <c r="M4653" s="7"/>
      <c r="N4653" s="7"/>
      <c r="O4653" s="91" t="str">
        <f ca="1">IF(D4653="цвет",SUM(O4654:INDIRECT("N"&amp;R4653)),IF(SUM(E4653:N4653)=0,"",SUM(E4653:N4653)))</f>
        <v/>
      </c>
      <c r="P4653" s="68" t="s">
        <v>98</v>
      </c>
      <c r="Q4653" s="55">
        <f t="shared" si="144"/>
        <v>3679</v>
      </c>
      <c r="R4653" s="70">
        <f t="shared" ca="1" si="145"/>
        <v>4655</v>
      </c>
      <c r="S4653" s="69"/>
      <c r="T4653" s="76"/>
    </row>
    <row r="4654" spans="1:25" ht="138.75" customHeight="1">
      <c r="A4654" s="2"/>
      <c r="B4654" s="366"/>
      <c r="C4654" s="75"/>
      <c r="D4654" s="383" t="s">
        <v>1155</v>
      </c>
      <c r="E4654" s="384"/>
      <c r="F4654" s="384"/>
      <c r="G4654" s="384"/>
      <c r="H4654" s="384"/>
      <c r="I4654" s="384"/>
      <c r="J4654" s="384"/>
      <c r="K4654" s="384"/>
      <c r="L4654" s="384"/>
      <c r="M4654" s="384"/>
      <c r="N4654" s="385"/>
      <c r="O4654" s="91" t="str">
        <f ca="1">IF(D4654="цвет",SUM(O4655:INDIRECT("N"&amp;R4654)),IF(SUM(E4654:N4654)=0,"",SUM(E4654:N4654)))</f>
        <v/>
      </c>
      <c r="P4654" s="68" t="s">
        <v>98</v>
      </c>
      <c r="Q4654" s="55">
        <f t="shared" si="144"/>
        <v>3679</v>
      </c>
      <c r="R4654" s="70">
        <f t="shared" ca="1" si="145"/>
        <v>4655</v>
      </c>
      <c r="S4654" s="69"/>
      <c r="T4654" s="76"/>
    </row>
    <row r="4655" spans="1:25" ht="17.45" customHeight="1" thickBot="1">
      <c r="A4655" s="2"/>
      <c r="B4655" s="358"/>
      <c r="C4655" s="8"/>
      <c r="D4655" s="362" t="str">
        <f>HYPERLINK("https://miamia.ru/search/index.php?q="&amp;Q4655&amp;"&amp;s=Поиск?utm_source=Excel&amp;utm_medium=Nalichie&amp;utm_content="&amp;Q4655&amp;"","Посмотреть большую фотографию на сайте")</f>
        <v>Посмотреть большую фотографию на сайте</v>
      </c>
      <c r="E4655" s="363"/>
      <c r="F4655" s="363"/>
      <c r="G4655" s="363"/>
      <c r="H4655" s="363"/>
      <c r="I4655" s="363"/>
      <c r="J4655" s="363"/>
      <c r="K4655" s="363"/>
      <c r="L4655" s="363"/>
      <c r="M4655" s="363"/>
      <c r="N4655" s="364"/>
      <c r="O4655" s="91" t="str">
        <f ca="1">IF(D4655="цвет",SUM(O4656:INDIRECT("N"&amp;R4655)),IF(SUM(E4655:N4655)=0,"",SUM(E4655:N4655)))</f>
        <v/>
      </c>
      <c r="P4655" s="68" t="s">
        <v>98</v>
      </c>
      <c r="Q4655" s="55">
        <f t="shared" si="144"/>
        <v>3679</v>
      </c>
      <c r="R4655" s="70">
        <f t="shared" ca="1" si="145"/>
        <v>4655</v>
      </c>
      <c r="S4655" s="69"/>
      <c r="T4655" s="76"/>
    </row>
    <row r="4656" spans="1:25" customFormat="1" ht="17.25" thickBot="1">
      <c r="A4656" s="130"/>
      <c r="B4656" s="370" t="s">
        <v>963</v>
      </c>
      <c r="C4656" s="169">
        <v>3677</v>
      </c>
      <c r="D4656" s="170" t="s">
        <v>9</v>
      </c>
      <c r="E4656" s="99" t="s">
        <v>3029</v>
      </c>
      <c r="F4656" s="133"/>
      <c r="G4656" s="133"/>
      <c r="H4656" s="133"/>
      <c r="I4656" s="133"/>
      <c r="J4656" s="133"/>
      <c r="K4656" s="133"/>
      <c r="L4656" s="133"/>
      <c r="M4656" s="133"/>
      <c r="N4656" s="133"/>
      <c r="O4656" s="166">
        <f ca="1">IF(D4656="цвет",SUM(O4657:INDIRECT("N"&amp;R4656)),IF(SUM(E4656:N4656)=0,"",SUM(E4656:N4656)))</f>
        <v>0</v>
      </c>
      <c r="P4656" s="137">
        <v>1161</v>
      </c>
      <c r="Q4656" s="138">
        <f t="shared" si="144"/>
        <v>3677</v>
      </c>
      <c r="R4656" s="139">
        <f t="shared" ca="1" si="145"/>
        <v>4659</v>
      </c>
      <c r="S4656" s="85">
        <v>1161</v>
      </c>
      <c r="T4656" s="140">
        <f ca="1">O4656*S4656</f>
        <v>0</v>
      </c>
      <c r="U4656" s="141"/>
      <c r="V4656" s="141"/>
      <c r="W4656" s="141"/>
      <c r="X4656" s="141"/>
      <c r="Y4656" s="141"/>
    </row>
    <row r="4657" spans="1:25" customFormat="1" ht="17.25" thickBot="1">
      <c r="A4657" s="130"/>
      <c r="B4657" s="371"/>
      <c r="C4657" s="142"/>
      <c r="D4657" s="171" t="s">
        <v>42</v>
      </c>
      <c r="E4657" s="168"/>
      <c r="F4657" s="168"/>
      <c r="G4657" s="168"/>
      <c r="H4657" s="168"/>
      <c r="I4657" s="168"/>
      <c r="J4657" s="168"/>
      <c r="K4657" s="168"/>
      <c r="L4657" s="168"/>
      <c r="M4657" s="168"/>
      <c r="N4657" s="168"/>
      <c r="O4657" s="182" t="str">
        <f ca="1">IF(D4657="цвет",SUM(O4658:INDIRECT("N"&amp;R4657)),IF(SUM(E4657:N4657)=0,"",SUM(E4657:N4657)))</f>
        <v/>
      </c>
      <c r="P4657" s="137" t="s">
        <v>98</v>
      </c>
      <c r="Q4657" s="138">
        <f t="shared" si="144"/>
        <v>3677</v>
      </c>
      <c r="R4657" s="139">
        <f t="shared" ca="1" si="145"/>
        <v>4659</v>
      </c>
      <c r="S4657" s="183"/>
      <c r="T4657" s="147"/>
      <c r="U4657" s="141"/>
      <c r="V4657" s="141"/>
      <c r="W4657" s="141"/>
      <c r="X4657" s="141"/>
      <c r="Y4657" s="141"/>
    </row>
    <row r="4658" spans="1:25" customFormat="1" ht="135" customHeight="1">
      <c r="A4658" s="130"/>
      <c r="B4658" s="371"/>
      <c r="C4658" s="173"/>
      <c r="D4658" s="373" t="s">
        <v>2054</v>
      </c>
      <c r="E4658" s="374"/>
      <c r="F4658" s="374"/>
      <c r="G4658" s="374"/>
      <c r="H4658" s="374"/>
      <c r="I4658" s="374"/>
      <c r="J4658" s="374"/>
      <c r="K4658" s="374"/>
      <c r="L4658" s="374"/>
      <c r="M4658" s="374"/>
      <c r="N4658" s="375"/>
      <c r="O4658" s="145" t="str">
        <f ca="1">IF(D4658="цвет",SUM(O4659:INDIRECT("N"&amp;R4658)),IF(SUM(E4658:N4658)=0,"",SUM(E4658:N4658)))</f>
        <v/>
      </c>
      <c r="P4658" s="137" t="s">
        <v>98</v>
      </c>
      <c r="Q4658" s="138">
        <f t="shared" si="144"/>
        <v>3677</v>
      </c>
      <c r="R4658" s="139">
        <f t="shared" ca="1" si="145"/>
        <v>4659</v>
      </c>
      <c r="S4658" s="146"/>
      <c r="T4658" s="147"/>
      <c r="U4658" s="141"/>
      <c r="V4658" s="141"/>
      <c r="W4658" s="141"/>
      <c r="X4658" s="141"/>
      <c r="Y4658" s="141"/>
    </row>
    <row r="4659" spans="1:25" customFormat="1" ht="17.45" customHeight="1" thickBot="1">
      <c r="A4659" s="130"/>
      <c r="B4659" s="372"/>
      <c r="C4659" s="172"/>
      <c r="D4659" s="362" t="str">
        <f>HYPERLINK("https://miamia.ru/search/index.php?q="&amp;Q4659&amp;"&amp;s=Поиск?utm_source=Excel&amp;utm_medium=Nalichie&amp;utm_content="&amp;Q4659&amp;"","Посмотреть большую фотографию на сайте")</f>
        <v>Посмотреть большую фотографию на сайте</v>
      </c>
      <c r="E4659" s="363"/>
      <c r="F4659" s="363"/>
      <c r="G4659" s="363"/>
      <c r="H4659" s="363"/>
      <c r="I4659" s="363"/>
      <c r="J4659" s="363"/>
      <c r="K4659" s="363"/>
      <c r="L4659" s="363"/>
      <c r="M4659" s="363"/>
      <c r="N4659" s="364"/>
      <c r="O4659" s="145" t="str">
        <f ca="1">IF(D4659="цвет",SUM(O4660:INDIRECT("N"&amp;R4659)),IF(SUM(E4659:N4659)=0,"",SUM(E4659:N4659)))</f>
        <v/>
      </c>
      <c r="P4659" s="137" t="s">
        <v>98</v>
      </c>
      <c r="Q4659" s="138">
        <f t="shared" si="144"/>
        <v>3677</v>
      </c>
      <c r="R4659" s="139">
        <f t="shared" ca="1" si="145"/>
        <v>4659</v>
      </c>
      <c r="S4659" s="141"/>
      <c r="T4659" s="141"/>
      <c r="U4659" s="141"/>
      <c r="V4659" s="141"/>
      <c r="W4659" s="141"/>
      <c r="X4659" s="141"/>
      <c r="Y4659" s="141"/>
    </row>
    <row r="4660" spans="1:25" ht="23.1" customHeight="1" thickBot="1">
      <c r="A4660" s="2"/>
      <c r="B4660" s="28" t="s">
        <v>1760</v>
      </c>
      <c r="C4660" s="29"/>
      <c r="D4660" s="30"/>
      <c r="E4660" s="31"/>
      <c r="F4660" s="31"/>
      <c r="G4660" s="31"/>
      <c r="H4660" s="31"/>
      <c r="I4660" s="31"/>
      <c r="J4660" s="31"/>
      <c r="K4660" s="31"/>
      <c r="L4660" s="31"/>
      <c r="M4660" s="31"/>
      <c r="N4660" s="32"/>
      <c r="O4660" s="91" t="str">
        <f ca="1">IF(D4660="цвет",SUM(O4661:INDIRECT("N"&amp;R4660)),IF(SUM(E4660:N4660)=0,"",SUM(E4660:N4660)))</f>
        <v/>
      </c>
      <c r="P4660" s="68" t="s">
        <v>98</v>
      </c>
      <c r="Q4660" s="55">
        <f t="shared" si="144"/>
        <v>3677</v>
      </c>
      <c r="R4660" s="70">
        <f t="shared" ca="1" si="145"/>
        <v>4664</v>
      </c>
    </row>
    <row r="4661" spans="1:25" ht="17.25" thickBot="1">
      <c r="A4661" s="2"/>
      <c r="B4661" s="356" t="s">
        <v>1261</v>
      </c>
      <c r="C4661" s="75">
        <v>4400</v>
      </c>
      <c r="D4661" s="98" t="s">
        <v>9</v>
      </c>
      <c r="E4661" s="74" t="s">
        <v>11</v>
      </c>
      <c r="F4661" s="74" t="s">
        <v>12</v>
      </c>
      <c r="G4661" s="74" t="s">
        <v>13</v>
      </c>
      <c r="H4661" s="99" t="s">
        <v>14</v>
      </c>
      <c r="I4661" s="99" t="s">
        <v>15</v>
      </c>
      <c r="J4661" s="99" t="s">
        <v>16</v>
      </c>
      <c r="K4661" s="99"/>
      <c r="L4661" s="99"/>
      <c r="M4661" s="99"/>
      <c r="N4661" s="99"/>
      <c r="O4661" s="59">
        <f ca="1">IF(D4661="цвет",SUM(O4662:INDIRECT("N"&amp;R4661)),IF(SUM(E4661:N4661)=0,"",SUM(E4661:N4661)))</f>
        <v>0</v>
      </c>
      <c r="P4661" s="68">
        <v>2582</v>
      </c>
      <c r="Q4661" s="55">
        <f t="shared" si="144"/>
        <v>4400</v>
      </c>
      <c r="R4661" s="70">
        <f t="shared" ca="1" si="145"/>
        <v>4664</v>
      </c>
      <c r="S4661" s="85">
        <v>2582</v>
      </c>
      <c r="T4661" s="86">
        <f ca="1">O4661*S4661</f>
        <v>0</v>
      </c>
    </row>
    <row r="4662" spans="1:25" ht="17.25" thickBot="1">
      <c r="A4662" s="2"/>
      <c r="B4662" s="357"/>
      <c r="C4662" s="75"/>
      <c r="D4662" s="105" t="s">
        <v>44</v>
      </c>
      <c r="E4662" s="181"/>
      <c r="F4662" s="7"/>
      <c r="G4662" s="181"/>
      <c r="H4662" s="7"/>
      <c r="I4662" s="181"/>
      <c r="J4662" s="181"/>
      <c r="K4662" s="7"/>
      <c r="L4662" s="7"/>
      <c r="M4662" s="7"/>
      <c r="N4662" s="79"/>
      <c r="O4662" s="91" t="str">
        <f ca="1">IF(D4662="цвет",SUM(O4663:INDIRECT("N"&amp;R4662)),IF(SUM(E4662:N4662)=0,"",SUM(E4662:N4662)))</f>
        <v/>
      </c>
      <c r="P4662" s="68" t="s">
        <v>98</v>
      </c>
      <c r="Q4662" s="55">
        <f t="shared" si="144"/>
        <v>4400</v>
      </c>
      <c r="R4662" s="70">
        <f t="shared" ca="1" si="145"/>
        <v>4664</v>
      </c>
      <c r="S4662" s="69"/>
      <c r="T4662" s="76"/>
    </row>
    <row r="4663" spans="1:25" ht="135" customHeight="1">
      <c r="A4663" s="2"/>
      <c r="B4663" s="357"/>
      <c r="C4663" s="75"/>
      <c r="D4663" s="359" t="s">
        <v>1262</v>
      </c>
      <c r="E4663" s="360"/>
      <c r="F4663" s="360"/>
      <c r="G4663" s="360"/>
      <c r="H4663" s="360"/>
      <c r="I4663" s="360"/>
      <c r="J4663" s="360"/>
      <c r="K4663" s="360"/>
      <c r="L4663" s="360"/>
      <c r="M4663" s="360"/>
      <c r="N4663" s="361"/>
      <c r="O4663" s="91" t="str">
        <f ca="1">IF(D4663="цвет",SUM(O4664:INDIRECT("N"&amp;R4663)),IF(SUM(E4663:N4663)=0,"",SUM(E4663:N4663)))</f>
        <v/>
      </c>
      <c r="P4663" s="68" t="s">
        <v>98</v>
      </c>
      <c r="Q4663" s="55">
        <f t="shared" si="144"/>
        <v>4400</v>
      </c>
      <c r="R4663" s="70">
        <f t="shared" ca="1" si="145"/>
        <v>4664</v>
      </c>
      <c r="S4663" s="69"/>
      <c r="T4663" s="76"/>
    </row>
    <row r="4664" spans="1:25" ht="17.45" customHeight="1" thickBot="1">
      <c r="A4664" s="2"/>
      <c r="B4664" s="365"/>
      <c r="C4664" s="77"/>
      <c r="D4664" s="362" t="str">
        <f>HYPERLINK("https://miamia.ru/search/index.php?q="&amp;Q4664&amp;"&amp;s=Поиск?utm_source=Excel&amp;utm_medium=Nalichie&amp;utm_content="&amp;Q4664&amp;"","Посмотреть большую фотографию на сайте")</f>
        <v>Посмотреть большую фотографию на сайте</v>
      </c>
      <c r="E4664" s="363"/>
      <c r="F4664" s="363"/>
      <c r="G4664" s="363"/>
      <c r="H4664" s="363"/>
      <c r="I4664" s="363"/>
      <c r="J4664" s="363"/>
      <c r="K4664" s="363"/>
      <c r="L4664" s="363"/>
      <c r="M4664" s="363"/>
      <c r="N4664" s="364"/>
      <c r="O4664" s="91" t="str">
        <f ca="1">IF(D4664="цвет",SUM(O4665:INDIRECT("N"&amp;R4664)),IF(SUM(E4664:N4664)=0,"",SUM(E4664:N4664)))</f>
        <v/>
      </c>
      <c r="P4664" s="68" t="s">
        <v>98</v>
      </c>
      <c r="Q4664" s="55">
        <f t="shared" si="144"/>
        <v>4400</v>
      </c>
      <c r="R4664" s="70">
        <f t="shared" ca="1" si="145"/>
        <v>4664</v>
      </c>
      <c r="S4664" s="69"/>
      <c r="T4664" s="76"/>
    </row>
    <row r="4665" spans="1:25" ht="17.25" thickBot="1">
      <c r="A4665" s="2"/>
      <c r="B4665" s="356" t="s">
        <v>1261</v>
      </c>
      <c r="C4665" s="75">
        <v>4401</v>
      </c>
      <c r="D4665" s="98" t="s">
        <v>9</v>
      </c>
      <c r="E4665" s="74" t="s">
        <v>11</v>
      </c>
      <c r="F4665" s="74" t="s">
        <v>12</v>
      </c>
      <c r="G4665" s="74" t="s">
        <v>13</v>
      </c>
      <c r="H4665" s="99" t="s">
        <v>14</v>
      </c>
      <c r="I4665" s="99" t="s">
        <v>15</v>
      </c>
      <c r="J4665" s="99" t="s">
        <v>16</v>
      </c>
      <c r="K4665" s="99"/>
      <c r="L4665" s="99"/>
      <c r="M4665" s="99"/>
      <c r="N4665" s="99"/>
      <c r="O4665" s="59">
        <f ca="1">IF(D4665="цвет",SUM(O4666:INDIRECT("N"&amp;R4665)),IF(SUM(E4665:N4665)=0,"",SUM(E4665:N4665)))</f>
        <v>0</v>
      </c>
      <c r="P4665" s="68">
        <v>2582</v>
      </c>
      <c r="Q4665" s="55">
        <f t="shared" si="144"/>
        <v>4401</v>
      </c>
      <c r="R4665" s="70">
        <f t="shared" ca="1" si="145"/>
        <v>4668</v>
      </c>
      <c r="S4665" s="85">
        <v>2582</v>
      </c>
      <c r="T4665" s="86">
        <f ca="1">O4665*S4665</f>
        <v>0</v>
      </c>
    </row>
    <row r="4666" spans="1:25" ht="17.25" thickBot="1">
      <c r="A4666" s="2"/>
      <c r="B4666" s="357"/>
      <c r="C4666" s="75"/>
      <c r="D4666" s="105" t="s">
        <v>44</v>
      </c>
      <c r="E4666" s="351"/>
      <c r="F4666" s="7"/>
      <c r="G4666" s="7"/>
      <c r="H4666" s="181"/>
      <c r="I4666" s="351"/>
      <c r="J4666" s="181"/>
      <c r="K4666" s="7"/>
      <c r="L4666" s="7"/>
      <c r="M4666" s="7"/>
      <c r="N4666" s="79"/>
      <c r="O4666" s="91" t="str">
        <f ca="1">IF(D4666="цвет",SUM(O4667:INDIRECT("N"&amp;R4666)),IF(SUM(E4666:N4666)=0,"",SUM(E4666:N4666)))</f>
        <v/>
      </c>
      <c r="P4666" s="68" t="s">
        <v>98</v>
      </c>
      <c r="Q4666" s="55">
        <f t="shared" si="144"/>
        <v>4401</v>
      </c>
      <c r="R4666" s="70">
        <f t="shared" ca="1" si="145"/>
        <v>4668</v>
      </c>
      <c r="S4666" s="69"/>
      <c r="T4666" s="76"/>
    </row>
    <row r="4667" spans="1:25" ht="135" customHeight="1">
      <c r="A4667" s="2"/>
      <c r="B4667" s="357"/>
      <c r="C4667" s="75"/>
      <c r="D4667" s="359" t="s">
        <v>1263</v>
      </c>
      <c r="E4667" s="360"/>
      <c r="F4667" s="360"/>
      <c r="G4667" s="360"/>
      <c r="H4667" s="360"/>
      <c r="I4667" s="360"/>
      <c r="J4667" s="360"/>
      <c r="K4667" s="360"/>
      <c r="L4667" s="360"/>
      <c r="M4667" s="360"/>
      <c r="N4667" s="361"/>
      <c r="O4667" s="91" t="str">
        <f ca="1">IF(D4667="цвет",SUM(O4668:INDIRECT("N"&amp;R4667)),IF(SUM(E4667:N4667)=0,"",SUM(E4667:N4667)))</f>
        <v/>
      </c>
      <c r="P4667" s="68" t="s">
        <v>98</v>
      </c>
      <c r="Q4667" s="55">
        <f t="shared" si="144"/>
        <v>4401</v>
      </c>
      <c r="R4667" s="70">
        <f t="shared" ca="1" si="145"/>
        <v>4668</v>
      </c>
      <c r="S4667" s="69"/>
      <c r="T4667" s="76"/>
    </row>
    <row r="4668" spans="1:25" ht="17.45" customHeight="1" thickBot="1">
      <c r="A4668" s="2"/>
      <c r="B4668" s="365"/>
      <c r="C4668" s="77"/>
      <c r="D4668" s="362" t="str">
        <f>HYPERLINK("https://miamia.ru/search/index.php?q="&amp;Q4668&amp;"&amp;s=Поиск?utm_source=Excel&amp;utm_medium=Nalichie&amp;utm_content="&amp;Q4668&amp;"","Посмотреть большую фотографию на сайте")</f>
        <v>Посмотреть большую фотографию на сайте</v>
      </c>
      <c r="E4668" s="363"/>
      <c r="F4668" s="363"/>
      <c r="G4668" s="363"/>
      <c r="H4668" s="363"/>
      <c r="I4668" s="363"/>
      <c r="J4668" s="363"/>
      <c r="K4668" s="363"/>
      <c r="L4668" s="363"/>
      <c r="M4668" s="363"/>
      <c r="N4668" s="364"/>
      <c r="O4668" s="91" t="str">
        <f ca="1">IF(D4668="цвет",SUM(O4669:INDIRECT("N"&amp;R4668)),IF(SUM(E4668:N4668)=0,"",SUM(E4668:N4668)))</f>
        <v/>
      </c>
      <c r="P4668" s="68" t="s">
        <v>98</v>
      </c>
      <c r="Q4668" s="55">
        <f t="shared" si="144"/>
        <v>4401</v>
      </c>
      <c r="R4668" s="70">
        <f t="shared" ca="1" si="145"/>
        <v>4668</v>
      </c>
      <c r="S4668" s="69"/>
      <c r="T4668" s="76"/>
    </row>
    <row r="4669" spans="1:25" ht="17.25" thickBot="1">
      <c r="A4669" s="2"/>
      <c r="B4669" s="356" t="s">
        <v>1261</v>
      </c>
      <c r="C4669" s="75">
        <v>4402</v>
      </c>
      <c r="D4669" s="98" t="s">
        <v>9</v>
      </c>
      <c r="E4669" s="74" t="s">
        <v>11</v>
      </c>
      <c r="F4669" s="74" t="s">
        <v>12</v>
      </c>
      <c r="G4669" s="74" t="s">
        <v>13</v>
      </c>
      <c r="H4669" s="99" t="s">
        <v>14</v>
      </c>
      <c r="I4669" s="99" t="s">
        <v>15</v>
      </c>
      <c r="J4669" s="99" t="s">
        <v>16</v>
      </c>
      <c r="K4669" s="99"/>
      <c r="L4669" s="99"/>
      <c r="M4669" s="99"/>
      <c r="N4669" s="99"/>
      <c r="O4669" s="59">
        <f ca="1">IF(D4669="цвет",SUM(O4670:INDIRECT("N"&amp;R4669)),IF(SUM(E4669:N4669)=0,"",SUM(E4669:N4669)))</f>
        <v>0</v>
      </c>
      <c r="P4669" s="68">
        <v>2582</v>
      </c>
      <c r="Q4669" s="55">
        <f t="shared" si="144"/>
        <v>4402</v>
      </c>
      <c r="R4669" s="70">
        <f t="shared" ca="1" si="145"/>
        <v>4672</v>
      </c>
      <c r="S4669" s="85">
        <v>2582</v>
      </c>
      <c r="T4669" s="86">
        <f ca="1">O4669*S4669</f>
        <v>0</v>
      </c>
    </row>
    <row r="4670" spans="1:25" ht="17.25" thickBot="1">
      <c r="A4670" s="2"/>
      <c r="B4670" s="357"/>
      <c r="C4670" s="75"/>
      <c r="D4670" s="105" t="s">
        <v>44</v>
      </c>
      <c r="E4670" s="181"/>
      <c r="F4670" s="7"/>
      <c r="G4670" s="7"/>
      <c r="H4670" s="181"/>
      <c r="I4670" s="181"/>
      <c r="J4670" s="181"/>
      <c r="K4670" s="7"/>
      <c r="L4670" s="7"/>
      <c r="M4670" s="7"/>
      <c r="N4670" s="79"/>
      <c r="O4670" s="91" t="str">
        <f ca="1">IF(D4670="цвет",SUM(O4671:INDIRECT("N"&amp;R4670)),IF(SUM(E4670:N4670)=0,"",SUM(E4670:N4670)))</f>
        <v/>
      </c>
      <c r="P4670" s="68" t="s">
        <v>98</v>
      </c>
      <c r="Q4670" s="55">
        <f t="shared" si="144"/>
        <v>4402</v>
      </c>
      <c r="R4670" s="70">
        <f t="shared" ca="1" si="145"/>
        <v>4672</v>
      </c>
      <c r="S4670" s="69"/>
      <c r="T4670" s="76"/>
    </row>
    <row r="4671" spans="1:25" ht="135" customHeight="1">
      <c r="A4671" s="2"/>
      <c r="B4671" s="357"/>
      <c r="C4671" s="75"/>
      <c r="D4671" s="359" t="s">
        <v>1264</v>
      </c>
      <c r="E4671" s="360"/>
      <c r="F4671" s="360"/>
      <c r="G4671" s="360"/>
      <c r="H4671" s="360"/>
      <c r="I4671" s="360"/>
      <c r="J4671" s="360"/>
      <c r="K4671" s="360"/>
      <c r="L4671" s="360"/>
      <c r="M4671" s="360"/>
      <c r="N4671" s="361"/>
      <c r="O4671" s="91" t="str">
        <f ca="1">IF(D4671="цвет",SUM(O4672:INDIRECT("N"&amp;R4671)),IF(SUM(E4671:N4671)=0,"",SUM(E4671:N4671)))</f>
        <v/>
      </c>
      <c r="P4671" s="68" t="s">
        <v>98</v>
      </c>
      <c r="Q4671" s="55">
        <f t="shared" si="144"/>
        <v>4402</v>
      </c>
      <c r="R4671" s="70">
        <f t="shared" ca="1" si="145"/>
        <v>4672</v>
      </c>
      <c r="S4671" s="69"/>
      <c r="T4671" s="76"/>
    </row>
    <row r="4672" spans="1:25" ht="17.45" customHeight="1" thickBot="1">
      <c r="A4672" s="2"/>
      <c r="B4672" s="365"/>
      <c r="C4672" s="77"/>
      <c r="D4672" s="362" t="str">
        <f>HYPERLINK("https://miamia.ru/search/index.php?q="&amp;Q4672&amp;"&amp;s=Поиск?utm_source=Excel&amp;utm_medium=Nalichie&amp;utm_content="&amp;Q4672&amp;"","Посмотреть большую фотографию на сайте")</f>
        <v>Посмотреть большую фотографию на сайте</v>
      </c>
      <c r="E4672" s="363"/>
      <c r="F4672" s="363"/>
      <c r="G4672" s="363"/>
      <c r="H4672" s="363"/>
      <c r="I4672" s="363"/>
      <c r="J4672" s="363"/>
      <c r="K4672" s="363"/>
      <c r="L4672" s="363"/>
      <c r="M4672" s="363"/>
      <c r="N4672" s="364"/>
      <c r="O4672" s="91" t="str">
        <f ca="1">IF(D4672="цвет",SUM(O4673:INDIRECT("N"&amp;R4672)),IF(SUM(E4672:N4672)=0,"",SUM(E4672:N4672)))</f>
        <v/>
      </c>
      <c r="P4672" s="68" t="s">
        <v>98</v>
      </c>
      <c r="Q4672" s="55">
        <f t="shared" si="144"/>
        <v>4402</v>
      </c>
      <c r="R4672" s="70">
        <f t="shared" ca="1" si="145"/>
        <v>4672</v>
      </c>
      <c r="S4672" s="69"/>
      <c r="T4672" s="76"/>
    </row>
    <row r="4673" spans="1:20" ht="17.25" thickBot="1">
      <c r="A4673" s="2"/>
      <c r="B4673" s="356" t="s">
        <v>1261</v>
      </c>
      <c r="C4673" s="75">
        <v>4403</v>
      </c>
      <c r="D4673" s="98" t="s">
        <v>9</v>
      </c>
      <c r="E4673" s="108" t="s">
        <v>17</v>
      </c>
      <c r="F4673" s="108" t="s">
        <v>18</v>
      </c>
      <c r="G4673" s="108" t="s">
        <v>19</v>
      </c>
      <c r="H4673" s="108" t="s">
        <v>23</v>
      </c>
      <c r="I4673" s="99"/>
      <c r="J4673" s="99"/>
      <c r="K4673" s="99"/>
      <c r="L4673" s="99"/>
      <c r="M4673" s="99"/>
      <c r="N4673" s="99"/>
      <c r="O4673" s="59">
        <f ca="1">IF(D4673="цвет",SUM(O4674:INDIRECT("N"&amp;R4673)),IF(SUM(E4673:N4673)=0,"",SUM(E4673:N4673)))</f>
        <v>0</v>
      </c>
      <c r="P4673" s="68">
        <v>3228</v>
      </c>
      <c r="Q4673" s="55">
        <f t="shared" si="144"/>
        <v>4403</v>
      </c>
      <c r="R4673" s="70">
        <f t="shared" ca="1" si="145"/>
        <v>4676</v>
      </c>
      <c r="S4673" s="85">
        <v>3228</v>
      </c>
      <c r="T4673" s="86">
        <f ca="1">O4673*S4673</f>
        <v>0</v>
      </c>
    </row>
    <row r="4674" spans="1:20" ht="17.25" thickBot="1">
      <c r="A4674" s="2"/>
      <c r="B4674" s="357"/>
      <c r="C4674" s="75"/>
      <c r="D4674" s="105" t="s">
        <v>44</v>
      </c>
      <c r="E4674" s="7"/>
      <c r="F4674" s="181"/>
      <c r="G4674" s="351"/>
      <c r="H4674" s="7"/>
      <c r="I4674" s="7"/>
      <c r="J4674" s="7"/>
      <c r="K4674" s="7"/>
      <c r="L4674" s="7"/>
      <c r="M4674" s="7"/>
      <c r="N4674" s="79"/>
      <c r="O4674" s="91" t="str">
        <f ca="1">IF(D4674="цвет",SUM(O4675:INDIRECT("N"&amp;R4674)),IF(SUM(E4674:N4674)=0,"",SUM(E4674:N4674)))</f>
        <v/>
      </c>
      <c r="P4674" s="68" t="s">
        <v>98</v>
      </c>
      <c r="Q4674" s="55">
        <f t="shared" si="144"/>
        <v>4403</v>
      </c>
      <c r="R4674" s="70">
        <f t="shared" ca="1" si="145"/>
        <v>4676</v>
      </c>
      <c r="S4674" s="69"/>
      <c r="T4674" s="76"/>
    </row>
    <row r="4675" spans="1:20" ht="135" customHeight="1">
      <c r="A4675" s="2"/>
      <c r="B4675" s="357"/>
      <c r="C4675" s="75"/>
      <c r="D4675" s="359" t="s">
        <v>1269</v>
      </c>
      <c r="E4675" s="360"/>
      <c r="F4675" s="360"/>
      <c r="G4675" s="360"/>
      <c r="H4675" s="360"/>
      <c r="I4675" s="360"/>
      <c r="J4675" s="360"/>
      <c r="K4675" s="360"/>
      <c r="L4675" s="360"/>
      <c r="M4675" s="360"/>
      <c r="N4675" s="361"/>
      <c r="O4675" s="91" t="str">
        <f ca="1">IF(D4675="цвет",SUM(O4676:INDIRECT("N"&amp;R4675)),IF(SUM(E4675:N4675)=0,"",SUM(E4675:N4675)))</f>
        <v/>
      </c>
      <c r="P4675" s="68" t="s">
        <v>98</v>
      </c>
      <c r="Q4675" s="55">
        <f t="shared" si="144"/>
        <v>4403</v>
      </c>
      <c r="R4675" s="70">
        <f t="shared" ca="1" si="145"/>
        <v>4676</v>
      </c>
      <c r="S4675" s="69"/>
      <c r="T4675" s="76"/>
    </row>
    <row r="4676" spans="1:20" ht="17.45" customHeight="1" thickBot="1">
      <c r="A4676" s="2"/>
      <c r="B4676" s="365"/>
      <c r="C4676" s="77"/>
      <c r="D4676" s="362" t="str">
        <f>HYPERLINK("https://miamia.ru/search/index.php?q="&amp;Q4676&amp;"&amp;s=Поиск?utm_source=Excel&amp;utm_medium=Nalichie&amp;utm_content="&amp;Q4676&amp;"","Посмотреть большую фотографию на сайте")</f>
        <v>Посмотреть большую фотографию на сайте</v>
      </c>
      <c r="E4676" s="363"/>
      <c r="F4676" s="363"/>
      <c r="G4676" s="363"/>
      <c r="H4676" s="363"/>
      <c r="I4676" s="363"/>
      <c r="J4676" s="363"/>
      <c r="K4676" s="363"/>
      <c r="L4676" s="363"/>
      <c r="M4676" s="363"/>
      <c r="N4676" s="364"/>
      <c r="O4676" s="91" t="str">
        <f ca="1">IF(D4676="цвет",SUM(O4677:INDIRECT("N"&amp;R4676)),IF(SUM(E4676:N4676)=0,"",SUM(E4676:N4676)))</f>
        <v/>
      </c>
      <c r="P4676" s="68" t="s">
        <v>98</v>
      </c>
      <c r="Q4676" s="55">
        <f t="shared" si="144"/>
        <v>4403</v>
      </c>
      <c r="R4676" s="70">
        <f t="shared" ca="1" si="145"/>
        <v>4676</v>
      </c>
      <c r="S4676" s="69"/>
      <c r="T4676" s="76"/>
    </row>
    <row r="4677" spans="1:20" ht="17.25" thickBot="1">
      <c r="A4677" s="2"/>
      <c r="B4677" s="356" t="s">
        <v>1261</v>
      </c>
      <c r="C4677" s="75">
        <v>4405</v>
      </c>
      <c r="D4677" s="98" t="s">
        <v>9</v>
      </c>
      <c r="E4677" s="74" t="s">
        <v>11</v>
      </c>
      <c r="F4677" s="74" t="s">
        <v>12</v>
      </c>
      <c r="G4677" s="74" t="s">
        <v>13</v>
      </c>
      <c r="H4677" s="99" t="s">
        <v>14</v>
      </c>
      <c r="I4677" s="99" t="s">
        <v>15</v>
      </c>
      <c r="J4677" s="99" t="s">
        <v>16</v>
      </c>
      <c r="K4677" s="99" t="s">
        <v>21</v>
      </c>
      <c r="L4677" s="99" t="s">
        <v>22</v>
      </c>
      <c r="M4677" s="99"/>
      <c r="N4677" s="99"/>
      <c r="O4677" s="59">
        <f ca="1">IF(D4677="цвет",SUM(O4678:INDIRECT("N"&amp;R4677)),IF(SUM(E4677:N4677)=0,"",SUM(E4677:N4677)))</f>
        <v>0</v>
      </c>
      <c r="P4677" s="68">
        <v>3874</v>
      </c>
      <c r="Q4677" s="55">
        <f t="shared" si="144"/>
        <v>4405</v>
      </c>
      <c r="R4677" s="70">
        <f t="shared" ca="1" si="145"/>
        <v>4680</v>
      </c>
      <c r="S4677" s="85">
        <v>3874</v>
      </c>
      <c r="T4677" s="86">
        <f ca="1">O4677*S4677</f>
        <v>0</v>
      </c>
    </row>
    <row r="4678" spans="1:20" ht="17.25" thickBot="1">
      <c r="A4678" s="2"/>
      <c r="B4678" s="357"/>
      <c r="C4678" s="75"/>
      <c r="D4678" s="105" t="s">
        <v>44</v>
      </c>
      <c r="E4678" s="7"/>
      <c r="F4678" s="7"/>
      <c r="G4678" s="7"/>
      <c r="H4678" s="7"/>
      <c r="I4678" s="181"/>
      <c r="J4678" s="181"/>
      <c r="K4678" s="181"/>
      <c r="L4678" s="181"/>
      <c r="M4678" s="7"/>
      <c r="N4678" s="79"/>
      <c r="O4678" s="91" t="str">
        <f ca="1">IF(D4678="цвет",SUM(O4679:INDIRECT("N"&amp;R4678)),IF(SUM(E4678:N4678)=0,"",SUM(E4678:N4678)))</f>
        <v/>
      </c>
      <c r="P4678" s="68" t="s">
        <v>98</v>
      </c>
      <c r="Q4678" s="55">
        <f t="shared" si="144"/>
        <v>4405</v>
      </c>
      <c r="R4678" s="70">
        <f t="shared" ca="1" si="145"/>
        <v>4680</v>
      </c>
      <c r="S4678" s="69"/>
      <c r="T4678" s="76"/>
    </row>
    <row r="4679" spans="1:20" ht="135" customHeight="1">
      <c r="A4679" s="2"/>
      <c r="B4679" s="357"/>
      <c r="C4679" s="75"/>
      <c r="D4679" s="359" t="s">
        <v>1270</v>
      </c>
      <c r="E4679" s="360"/>
      <c r="F4679" s="360"/>
      <c r="G4679" s="360"/>
      <c r="H4679" s="360"/>
      <c r="I4679" s="360"/>
      <c r="J4679" s="360"/>
      <c r="K4679" s="360"/>
      <c r="L4679" s="360"/>
      <c r="M4679" s="360"/>
      <c r="N4679" s="361"/>
      <c r="O4679" s="91" t="str">
        <f ca="1">IF(D4679="цвет",SUM(O4680:INDIRECT("N"&amp;R4679)),IF(SUM(E4679:N4679)=0,"",SUM(E4679:N4679)))</f>
        <v/>
      </c>
      <c r="P4679" s="68" t="s">
        <v>98</v>
      </c>
      <c r="Q4679" s="55">
        <f t="shared" si="144"/>
        <v>4405</v>
      </c>
      <c r="R4679" s="70">
        <f t="shared" ca="1" si="145"/>
        <v>4680</v>
      </c>
      <c r="S4679" s="69"/>
      <c r="T4679" s="76"/>
    </row>
    <row r="4680" spans="1:20" ht="17.45" customHeight="1" thickBot="1">
      <c r="A4680" s="2"/>
      <c r="B4680" s="365"/>
      <c r="C4680" s="77"/>
      <c r="D4680" s="362" t="str">
        <f>HYPERLINK("https://miamia.ru/search/index.php?q="&amp;Q4680&amp;"&amp;s=Поиск?utm_source=Excel&amp;utm_medium=Nalichie&amp;utm_content="&amp;Q4680&amp;"","Посмотреть большую фотографию на сайте")</f>
        <v>Посмотреть большую фотографию на сайте</v>
      </c>
      <c r="E4680" s="363"/>
      <c r="F4680" s="363"/>
      <c r="G4680" s="363"/>
      <c r="H4680" s="363"/>
      <c r="I4680" s="363"/>
      <c r="J4680" s="363"/>
      <c r="K4680" s="363"/>
      <c r="L4680" s="363"/>
      <c r="M4680" s="363"/>
      <c r="N4680" s="364"/>
      <c r="O4680" s="91" t="str">
        <f ca="1">IF(D4680="цвет",SUM(O4681:INDIRECT("N"&amp;R4680)),IF(SUM(E4680:N4680)=0,"",SUM(E4680:N4680)))</f>
        <v/>
      </c>
      <c r="P4680" s="68" t="s">
        <v>98</v>
      </c>
      <c r="Q4680" s="55">
        <f t="shared" si="144"/>
        <v>4405</v>
      </c>
      <c r="R4680" s="70">
        <f t="shared" ca="1" si="145"/>
        <v>4680</v>
      </c>
      <c r="S4680" s="69"/>
      <c r="T4680" s="76"/>
    </row>
    <row r="4681" spans="1:20" ht="17.25" thickBot="1">
      <c r="A4681" s="2"/>
      <c r="B4681" s="356" t="s">
        <v>1261</v>
      </c>
      <c r="C4681" s="75">
        <v>4406</v>
      </c>
      <c r="D4681" s="98" t="s">
        <v>9</v>
      </c>
      <c r="E4681" s="74" t="s">
        <v>11</v>
      </c>
      <c r="F4681" s="74" t="s">
        <v>12</v>
      </c>
      <c r="G4681" s="74" t="s">
        <v>13</v>
      </c>
      <c r="H4681" s="99" t="s">
        <v>14</v>
      </c>
      <c r="I4681" s="99" t="s">
        <v>15</v>
      </c>
      <c r="J4681" s="99" t="s">
        <v>16</v>
      </c>
      <c r="K4681" s="99" t="s">
        <v>21</v>
      </c>
      <c r="L4681" s="99" t="s">
        <v>22</v>
      </c>
      <c r="M4681" s="99"/>
      <c r="N4681" s="99"/>
      <c r="O4681" s="59">
        <f ca="1">IF(D4681="цвет",SUM(O4682:INDIRECT("N"&amp;R4681)),IF(SUM(E4681:N4681)=0,"",SUM(E4681:N4681)))</f>
        <v>0</v>
      </c>
      <c r="P4681" s="68">
        <v>5167</v>
      </c>
      <c r="Q4681" s="55">
        <f t="shared" si="144"/>
        <v>4406</v>
      </c>
      <c r="R4681" s="70">
        <f t="shared" ca="1" si="145"/>
        <v>4684</v>
      </c>
      <c r="S4681" s="85">
        <v>5167</v>
      </c>
      <c r="T4681" s="86">
        <f ca="1">O4681*S4681</f>
        <v>0</v>
      </c>
    </row>
    <row r="4682" spans="1:20" ht="17.25" thickBot="1">
      <c r="A4682" s="2"/>
      <c r="B4682" s="357"/>
      <c r="C4682" s="75"/>
      <c r="D4682" s="105" t="s">
        <v>44</v>
      </c>
      <c r="E4682" s="7"/>
      <c r="F4682" s="181"/>
      <c r="G4682" s="7"/>
      <c r="H4682" s="181"/>
      <c r="I4682" s="7"/>
      <c r="J4682" s="181"/>
      <c r="K4682" s="351"/>
      <c r="L4682" s="7"/>
      <c r="M4682" s="7"/>
      <c r="N4682" s="79"/>
      <c r="O4682" s="91" t="str">
        <f ca="1">IF(D4682="цвет",SUM(O4683:INDIRECT("N"&amp;R4682)),IF(SUM(E4682:N4682)=0,"",SUM(E4682:N4682)))</f>
        <v/>
      </c>
      <c r="P4682" s="68" t="s">
        <v>98</v>
      </c>
      <c r="Q4682" s="55">
        <f t="shared" si="144"/>
        <v>4406</v>
      </c>
      <c r="R4682" s="70">
        <f t="shared" ca="1" si="145"/>
        <v>4684</v>
      </c>
      <c r="S4682" s="69"/>
      <c r="T4682" s="76"/>
    </row>
    <row r="4683" spans="1:20" ht="135" customHeight="1">
      <c r="A4683" s="2"/>
      <c r="B4683" s="357"/>
      <c r="C4683" s="75"/>
      <c r="D4683" s="359" t="s">
        <v>1265</v>
      </c>
      <c r="E4683" s="360"/>
      <c r="F4683" s="360"/>
      <c r="G4683" s="360"/>
      <c r="H4683" s="360"/>
      <c r="I4683" s="360"/>
      <c r="J4683" s="360"/>
      <c r="K4683" s="360"/>
      <c r="L4683" s="360"/>
      <c r="M4683" s="360"/>
      <c r="N4683" s="361"/>
      <c r="O4683" s="91" t="str">
        <f ca="1">IF(D4683="цвет",SUM(O4684:INDIRECT("N"&amp;R4683)),IF(SUM(E4683:N4683)=0,"",SUM(E4683:N4683)))</f>
        <v/>
      </c>
      <c r="P4683" s="68" t="s">
        <v>98</v>
      </c>
      <c r="Q4683" s="55">
        <f t="shared" ref="Q4683:Q4746" si="146">IF(C4683&lt;&gt;0,C4683,Q4682)</f>
        <v>4406</v>
      </c>
      <c r="R4683" s="70">
        <f t="shared" ref="R4683:R4746" ca="1" si="147">IF(D4683="Посмотреть большую фотографию на сайте",CELL("строка",O4683),R4684)</f>
        <v>4684</v>
      </c>
      <c r="S4683" s="69"/>
      <c r="T4683" s="76"/>
    </row>
    <row r="4684" spans="1:20" ht="17.45" customHeight="1" thickBot="1">
      <c r="A4684" s="2"/>
      <c r="B4684" s="365"/>
      <c r="C4684" s="77"/>
      <c r="D4684" s="362" t="str">
        <f>HYPERLINK("https://miamia.ru/search/index.php?q="&amp;Q4684&amp;"&amp;s=Поиск?utm_source=Excel&amp;utm_medium=Nalichie&amp;utm_content="&amp;Q4684&amp;"","Посмотреть большую фотографию на сайте")</f>
        <v>Посмотреть большую фотографию на сайте</v>
      </c>
      <c r="E4684" s="363"/>
      <c r="F4684" s="363"/>
      <c r="G4684" s="363"/>
      <c r="H4684" s="363"/>
      <c r="I4684" s="363"/>
      <c r="J4684" s="363"/>
      <c r="K4684" s="363"/>
      <c r="L4684" s="363"/>
      <c r="M4684" s="363"/>
      <c r="N4684" s="364"/>
      <c r="O4684" s="91" t="str">
        <f ca="1">IF(D4684="цвет",SUM(O4685:INDIRECT("N"&amp;R4684)),IF(SUM(E4684:N4684)=0,"",SUM(E4684:N4684)))</f>
        <v/>
      </c>
      <c r="P4684" s="68" t="s">
        <v>98</v>
      </c>
      <c r="Q4684" s="55">
        <f t="shared" si="146"/>
        <v>4406</v>
      </c>
      <c r="R4684" s="70">
        <f t="shared" ca="1" si="147"/>
        <v>4684</v>
      </c>
      <c r="S4684" s="69"/>
      <c r="T4684" s="76"/>
    </row>
    <row r="4685" spans="1:20" ht="17.25" thickBot="1">
      <c r="A4685" s="2"/>
      <c r="B4685" s="356" t="s">
        <v>1261</v>
      </c>
      <c r="C4685" s="75">
        <v>4407</v>
      </c>
      <c r="D4685" s="98" t="s">
        <v>9</v>
      </c>
      <c r="E4685" s="74" t="s">
        <v>11</v>
      </c>
      <c r="F4685" s="74" t="s">
        <v>12</v>
      </c>
      <c r="G4685" s="74" t="s">
        <v>13</v>
      </c>
      <c r="H4685" s="99" t="s">
        <v>14</v>
      </c>
      <c r="I4685" s="99" t="s">
        <v>15</v>
      </c>
      <c r="J4685" s="99" t="s">
        <v>16</v>
      </c>
      <c r="K4685" s="99" t="s">
        <v>21</v>
      </c>
      <c r="L4685" s="99" t="s">
        <v>22</v>
      </c>
      <c r="M4685" s="99"/>
      <c r="N4685" s="99"/>
      <c r="O4685" s="59">
        <f ca="1">IF(D4685="цвет",SUM(O4686:INDIRECT("N"&amp;R4685)),IF(SUM(E4685:N4685)=0,"",SUM(E4685:N4685)))</f>
        <v>0</v>
      </c>
      <c r="P4685" s="68">
        <v>4650</v>
      </c>
      <c r="Q4685" s="55">
        <f t="shared" si="146"/>
        <v>4407</v>
      </c>
      <c r="R4685" s="70">
        <f t="shared" ca="1" si="147"/>
        <v>4688</v>
      </c>
      <c r="S4685" s="85">
        <v>4650</v>
      </c>
      <c r="T4685" s="86">
        <f ca="1">O4685*S4685</f>
        <v>0</v>
      </c>
    </row>
    <row r="4686" spans="1:20" ht="17.25" thickBot="1">
      <c r="A4686" s="2"/>
      <c r="B4686" s="357"/>
      <c r="C4686" s="75"/>
      <c r="D4686" s="105" t="s">
        <v>44</v>
      </c>
      <c r="E4686" s="7"/>
      <c r="F4686" s="7"/>
      <c r="G4686" s="181"/>
      <c r="H4686" s="181"/>
      <c r="I4686" s="351"/>
      <c r="J4686" s="351"/>
      <c r="K4686" s="181"/>
      <c r="L4686" s="181"/>
      <c r="M4686" s="7"/>
      <c r="N4686" s="79"/>
      <c r="O4686" s="91" t="str">
        <f ca="1">IF(D4686="цвет",SUM(O4687:INDIRECT("N"&amp;R4686)),IF(SUM(E4686:N4686)=0,"",SUM(E4686:N4686)))</f>
        <v/>
      </c>
      <c r="P4686" s="68" t="s">
        <v>98</v>
      </c>
      <c r="Q4686" s="55">
        <f t="shared" si="146"/>
        <v>4407</v>
      </c>
      <c r="R4686" s="70">
        <f t="shared" ca="1" si="147"/>
        <v>4688</v>
      </c>
      <c r="S4686" s="69"/>
      <c r="T4686" s="76"/>
    </row>
    <row r="4687" spans="1:20" ht="135" customHeight="1">
      <c r="A4687" s="2"/>
      <c r="B4687" s="357"/>
      <c r="C4687" s="75"/>
      <c r="D4687" s="359" t="s">
        <v>1266</v>
      </c>
      <c r="E4687" s="360"/>
      <c r="F4687" s="360"/>
      <c r="G4687" s="360"/>
      <c r="H4687" s="360"/>
      <c r="I4687" s="360"/>
      <c r="J4687" s="360"/>
      <c r="K4687" s="360"/>
      <c r="L4687" s="360"/>
      <c r="M4687" s="360"/>
      <c r="N4687" s="361"/>
      <c r="O4687" s="91" t="str">
        <f ca="1">IF(D4687="цвет",SUM(O4688:INDIRECT("N"&amp;R4687)),IF(SUM(E4687:N4687)=0,"",SUM(E4687:N4687)))</f>
        <v/>
      </c>
      <c r="P4687" s="68" t="s">
        <v>98</v>
      </c>
      <c r="Q4687" s="55">
        <f t="shared" si="146"/>
        <v>4407</v>
      </c>
      <c r="R4687" s="70">
        <f t="shared" ca="1" si="147"/>
        <v>4688</v>
      </c>
      <c r="S4687" s="69"/>
      <c r="T4687" s="76"/>
    </row>
    <row r="4688" spans="1:20" ht="17.45" customHeight="1" thickBot="1">
      <c r="A4688" s="2"/>
      <c r="B4688" s="365"/>
      <c r="C4688" s="77"/>
      <c r="D4688" s="362" t="str">
        <f>HYPERLINK("https://miamia.ru/search/index.php?q="&amp;Q4688&amp;"&amp;s=Поиск?utm_source=Excel&amp;utm_medium=Nalichie&amp;utm_content="&amp;Q4688&amp;"","Посмотреть большую фотографию на сайте")</f>
        <v>Посмотреть большую фотографию на сайте</v>
      </c>
      <c r="E4688" s="363"/>
      <c r="F4688" s="363"/>
      <c r="G4688" s="363"/>
      <c r="H4688" s="363"/>
      <c r="I4688" s="363"/>
      <c r="J4688" s="363"/>
      <c r="K4688" s="363"/>
      <c r="L4688" s="363"/>
      <c r="M4688" s="363"/>
      <c r="N4688" s="364"/>
      <c r="O4688" s="91" t="str">
        <f ca="1">IF(D4688="цвет",SUM(O4689:INDIRECT("N"&amp;R4688)),IF(SUM(E4688:N4688)=0,"",SUM(E4688:N4688)))</f>
        <v/>
      </c>
      <c r="P4688" s="68" t="s">
        <v>98</v>
      </c>
      <c r="Q4688" s="55">
        <f t="shared" si="146"/>
        <v>4407</v>
      </c>
      <c r="R4688" s="70">
        <f t="shared" ca="1" si="147"/>
        <v>4688</v>
      </c>
      <c r="S4688" s="69"/>
      <c r="T4688" s="76"/>
    </row>
    <row r="4689" spans="1:20" ht="17.25" thickBot="1">
      <c r="A4689" s="2"/>
      <c r="B4689" s="356" t="s">
        <v>1261</v>
      </c>
      <c r="C4689" s="75">
        <v>4408</v>
      </c>
      <c r="D4689" s="98" t="s">
        <v>9</v>
      </c>
      <c r="E4689" s="74" t="s">
        <v>11</v>
      </c>
      <c r="F4689" s="74" t="s">
        <v>12</v>
      </c>
      <c r="G4689" s="74" t="s">
        <v>13</v>
      </c>
      <c r="H4689" s="99" t="s">
        <v>14</v>
      </c>
      <c r="I4689" s="99" t="s">
        <v>15</v>
      </c>
      <c r="J4689" s="99" t="s">
        <v>16</v>
      </c>
      <c r="K4689" s="99" t="s">
        <v>21</v>
      </c>
      <c r="L4689" s="99" t="s">
        <v>22</v>
      </c>
      <c r="M4689" s="99"/>
      <c r="N4689" s="99"/>
      <c r="O4689" s="59">
        <f ca="1">IF(D4689="цвет",SUM(O4690:INDIRECT("N"&amp;R4689)),IF(SUM(E4689:N4689)=0,"",SUM(E4689:N4689)))</f>
        <v>0</v>
      </c>
      <c r="P4689" s="68">
        <v>4521</v>
      </c>
      <c r="Q4689" s="55">
        <f t="shared" si="146"/>
        <v>4408</v>
      </c>
      <c r="R4689" s="70">
        <f t="shared" ca="1" si="147"/>
        <v>4692</v>
      </c>
      <c r="S4689" s="85">
        <v>4521</v>
      </c>
      <c r="T4689" s="86">
        <f ca="1">O4689*S4689</f>
        <v>0</v>
      </c>
    </row>
    <row r="4690" spans="1:20" ht="17.25" thickBot="1">
      <c r="A4690" s="2"/>
      <c r="B4690" s="357"/>
      <c r="C4690" s="75"/>
      <c r="D4690" s="105" t="s">
        <v>44</v>
      </c>
      <c r="E4690" s="7"/>
      <c r="F4690" s="7"/>
      <c r="G4690" s="7"/>
      <c r="H4690" s="7"/>
      <c r="I4690" s="7"/>
      <c r="J4690" s="181"/>
      <c r="K4690" s="181"/>
      <c r="L4690" s="181"/>
      <c r="M4690" s="7"/>
      <c r="N4690" s="79"/>
      <c r="O4690" s="91" t="str">
        <f ca="1">IF(D4690="цвет",SUM(O4691:INDIRECT("N"&amp;R4690)),IF(SUM(E4690:N4690)=0,"",SUM(E4690:N4690)))</f>
        <v/>
      </c>
      <c r="P4690" s="68" t="s">
        <v>98</v>
      </c>
      <c r="Q4690" s="55">
        <f t="shared" si="146"/>
        <v>4408</v>
      </c>
      <c r="R4690" s="70">
        <f t="shared" ca="1" si="147"/>
        <v>4692</v>
      </c>
      <c r="S4690" s="69"/>
      <c r="T4690" s="76"/>
    </row>
    <row r="4691" spans="1:20" ht="135" customHeight="1">
      <c r="A4691" s="2"/>
      <c r="B4691" s="357"/>
      <c r="C4691" s="75"/>
      <c r="D4691" s="359" t="s">
        <v>1267</v>
      </c>
      <c r="E4691" s="360"/>
      <c r="F4691" s="360"/>
      <c r="G4691" s="360"/>
      <c r="H4691" s="360"/>
      <c r="I4691" s="360"/>
      <c r="J4691" s="360"/>
      <c r="K4691" s="360"/>
      <c r="L4691" s="360"/>
      <c r="M4691" s="360"/>
      <c r="N4691" s="361"/>
      <c r="O4691" s="91" t="str">
        <f ca="1">IF(D4691="цвет",SUM(O4692:INDIRECT("N"&amp;R4691)),IF(SUM(E4691:N4691)=0,"",SUM(E4691:N4691)))</f>
        <v/>
      </c>
      <c r="P4691" s="68" t="s">
        <v>98</v>
      </c>
      <c r="Q4691" s="55">
        <f t="shared" si="146"/>
        <v>4408</v>
      </c>
      <c r="R4691" s="70">
        <f t="shared" ca="1" si="147"/>
        <v>4692</v>
      </c>
      <c r="S4691" s="69"/>
      <c r="T4691" s="76"/>
    </row>
    <row r="4692" spans="1:20" ht="17.45" customHeight="1" thickBot="1">
      <c r="A4692" s="2"/>
      <c r="B4692" s="365"/>
      <c r="C4692" s="77"/>
      <c r="D4692" s="362" t="str">
        <f>HYPERLINK("https://miamia.ru/search/index.php?q="&amp;Q4692&amp;"&amp;s=Поиск?utm_source=Excel&amp;utm_medium=Nalichie&amp;utm_content="&amp;Q4692&amp;"","Посмотреть большую фотографию на сайте")</f>
        <v>Посмотреть большую фотографию на сайте</v>
      </c>
      <c r="E4692" s="363"/>
      <c r="F4692" s="363"/>
      <c r="G4692" s="363"/>
      <c r="H4692" s="363"/>
      <c r="I4692" s="363"/>
      <c r="J4692" s="363"/>
      <c r="K4692" s="363"/>
      <c r="L4692" s="363"/>
      <c r="M4692" s="363"/>
      <c r="N4692" s="364"/>
      <c r="O4692" s="91" t="str">
        <f ca="1">IF(D4692="цвет",SUM(O4693:INDIRECT("N"&amp;R4692)),IF(SUM(E4692:N4692)=0,"",SUM(E4692:N4692)))</f>
        <v/>
      </c>
      <c r="P4692" s="68" t="s">
        <v>98</v>
      </c>
      <c r="Q4692" s="55">
        <f t="shared" si="146"/>
        <v>4408</v>
      </c>
      <c r="R4692" s="70">
        <f t="shared" ca="1" si="147"/>
        <v>4692</v>
      </c>
      <c r="S4692" s="69"/>
      <c r="T4692" s="76"/>
    </row>
    <row r="4693" spans="1:20" ht="17.25" thickBot="1">
      <c r="A4693" s="2"/>
      <c r="B4693" s="356" t="s">
        <v>1261</v>
      </c>
      <c r="C4693" s="75">
        <v>4409</v>
      </c>
      <c r="D4693" s="98" t="s">
        <v>9</v>
      </c>
      <c r="E4693" s="108" t="s">
        <v>17</v>
      </c>
      <c r="F4693" s="108" t="s">
        <v>18</v>
      </c>
      <c r="G4693" s="108" t="s">
        <v>19</v>
      </c>
      <c r="H4693" s="108" t="s">
        <v>23</v>
      </c>
      <c r="I4693" s="99"/>
      <c r="J4693" s="99"/>
      <c r="K4693" s="99"/>
      <c r="L4693" s="99"/>
      <c r="M4693" s="99"/>
      <c r="N4693" s="99"/>
      <c r="O4693" s="59">
        <f ca="1">IF(D4693="цвет",SUM(O4694:INDIRECT("N"&amp;R4693)),IF(SUM(E4693:N4693)=0,"",SUM(E4693:N4693)))</f>
        <v>0</v>
      </c>
      <c r="P4693" s="68">
        <v>4133</v>
      </c>
      <c r="Q4693" s="55">
        <f t="shared" si="146"/>
        <v>4409</v>
      </c>
      <c r="R4693" s="70">
        <f t="shared" ca="1" si="147"/>
        <v>4696</v>
      </c>
      <c r="S4693" s="85">
        <v>4133</v>
      </c>
      <c r="T4693" s="86">
        <f ca="1">O4693*S4693</f>
        <v>0</v>
      </c>
    </row>
    <row r="4694" spans="1:20" ht="17.25" thickBot="1">
      <c r="A4694" s="2"/>
      <c r="B4694" s="357"/>
      <c r="C4694" s="75"/>
      <c r="D4694" s="105" t="s">
        <v>44</v>
      </c>
      <c r="E4694" s="181"/>
      <c r="F4694" s="181"/>
      <c r="G4694" s="7"/>
      <c r="H4694" s="7"/>
      <c r="I4694" s="7"/>
      <c r="J4694" s="7"/>
      <c r="K4694" s="7"/>
      <c r="L4694" s="7"/>
      <c r="M4694" s="7"/>
      <c r="N4694" s="79"/>
      <c r="O4694" s="91" t="str">
        <f ca="1">IF(D4694="цвет",SUM(O4695:INDIRECT("N"&amp;R4694)),IF(SUM(E4694:N4694)=0,"",SUM(E4694:N4694)))</f>
        <v/>
      </c>
      <c r="P4694" s="68" t="s">
        <v>98</v>
      </c>
      <c r="Q4694" s="55">
        <f t="shared" si="146"/>
        <v>4409</v>
      </c>
      <c r="R4694" s="70">
        <f t="shared" ca="1" si="147"/>
        <v>4696</v>
      </c>
      <c r="S4694" s="69"/>
      <c r="T4694" s="76"/>
    </row>
    <row r="4695" spans="1:20" ht="135" customHeight="1">
      <c r="A4695" s="2"/>
      <c r="B4695" s="357"/>
      <c r="C4695" s="75"/>
      <c r="D4695" s="359" t="s">
        <v>1268</v>
      </c>
      <c r="E4695" s="360"/>
      <c r="F4695" s="360"/>
      <c r="G4695" s="360"/>
      <c r="H4695" s="360"/>
      <c r="I4695" s="360"/>
      <c r="J4695" s="360"/>
      <c r="K4695" s="360"/>
      <c r="L4695" s="360"/>
      <c r="M4695" s="360"/>
      <c r="N4695" s="361"/>
      <c r="O4695" s="91" t="str">
        <f ca="1">IF(D4695="цвет",SUM(O4696:INDIRECT("N"&amp;R4695)),IF(SUM(E4695:N4695)=0,"",SUM(E4695:N4695)))</f>
        <v/>
      </c>
      <c r="P4695" s="68" t="s">
        <v>98</v>
      </c>
      <c r="Q4695" s="55">
        <f t="shared" si="146"/>
        <v>4409</v>
      </c>
      <c r="R4695" s="70">
        <f t="shared" ca="1" si="147"/>
        <v>4696</v>
      </c>
      <c r="S4695" s="69"/>
      <c r="T4695" s="76"/>
    </row>
    <row r="4696" spans="1:20" ht="17.45" customHeight="1" thickBot="1">
      <c r="A4696" s="2"/>
      <c r="B4696" s="365"/>
      <c r="C4696" s="77"/>
      <c r="D4696" s="362" t="str">
        <f>HYPERLINK("https://miamia.ru/search/index.php?q="&amp;Q4696&amp;"&amp;s=Поиск?utm_source=Excel&amp;utm_medium=Nalichie&amp;utm_content="&amp;Q4696&amp;"","Посмотреть большую фотографию на сайте")</f>
        <v>Посмотреть большую фотографию на сайте</v>
      </c>
      <c r="E4696" s="363"/>
      <c r="F4696" s="363"/>
      <c r="G4696" s="363"/>
      <c r="H4696" s="363"/>
      <c r="I4696" s="363"/>
      <c r="J4696" s="363"/>
      <c r="K4696" s="363"/>
      <c r="L4696" s="363"/>
      <c r="M4696" s="363"/>
      <c r="N4696" s="364"/>
      <c r="O4696" s="91" t="str">
        <f ca="1">IF(D4696="цвет",SUM(O4697:INDIRECT("N"&amp;R4696)),IF(SUM(E4696:N4696)=0,"",SUM(E4696:N4696)))</f>
        <v/>
      </c>
      <c r="P4696" s="68" t="s">
        <v>98</v>
      </c>
      <c r="Q4696" s="55">
        <f t="shared" si="146"/>
        <v>4409</v>
      </c>
      <c r="R4696" s="70">
        <f t="shared" ca="1" si="147"/>
        <v>4696</v>
      </c>
      <c r="S4696" s="69"/>
      <c r="T4696" s="76"/>
    </row>
    <row r="4697" spans="1:20" ht="23.1" customHeight="1" thickBot="1">
      <c r="A4697" s="2"/>
      <c r="B4697" s="28" t="s">
        <v>1761</v>
      </c>
      <c r="C4697" s="29"/>
      <c r="D4697" s="30"/>
      <c r="E4697" s="31"/>
      <c r="F4697" s="31"/>
      <c r="G4697" s="31"/>
      <c r="H4697" s="31"/>
      <c r="I4697" s="31"/>
      <c r="J4697" s="31"/>
      <c r="K4697" s="31"/>
      <c r="L4697" s="31"/>
      <c r="M4697" s="31"/>
      <c r="N4697" s="32"/>
      <c r="O4697" s="91" t="str">
        <f ca="1">IF(D4697="цвет",SUM(O4698:INDIRECT("N"&amp;R4697)),IF(SUM(E4697:N4697)=0,"",SUM(E4697:N4697)))</f>
        <v/>
      </c>
      <c r="P4697" s="68" t="s">
        <v>98</v>
      </c>
      <c r="Q4697" s="55">
        <f t="shared" si="146"/>
        <v>4409</v>
      </c>
      <c r="R4697" s="70">
        <f t="shared" ca="1" si="147"/>
        <v>4701</v>
      </c>
    </row>
    <row r="4698" spans="1:20" ht="17.25" thickBot="1">
      <c r="A4698" s="2"/>
      <c r="B4698" s="356" t="s">
        <v>1249</v>
      </c>
      <c r="C4698" s="75">
        <v>4460</v>
      </c>
      <c r="D4698" s="98" t="s">
        <v>9</v>
      </c>
      <c r="E4698" s="74" t="s">
        <v>11</v>
      </c>
      <c r="F4698" s="74" t="s">
        <v>12</v>
      </c>
      <c r="G4698" s="74" t="s">
        <v>13</v>
      </c>
      <c r="H4698" s="99" t="s">
        <v>14</v>
      </c>
      <c r="I4698" s="99" t="s">
        <v>15</v>
      </c>
      <c r="J4698" s="99" t="s">
        <v>16</v>
      </c>
      <c r="K4698" s="99" t="s">
        <v>21</v>
      </c>
      <c r="L4698" s="99" t="s">
        <v>22</v>
      </c>
      <c r="M4698" s="99"/>
      <c r="N4698" s="99"/>
      <c r="O4698" s="59">
        <f ca="1">IF(D4698="цвет",SUM(O4699:INDIRECT("N"&amp;R4698)),IF(SUM(E4698:N4698)=0,"",SUM(E4698:N4698)))</f>
        <v>0</v>
      </c>
      <c r="P4698" s="68">
        <v>2582</v>
      </c>
      <c r="Q4698" s="55">
        <f t="shared" si="146"/>
        <v>4460</v>
      </c>
      <c r="R4698" s="70">
        <f t="shared" ca="1" si="147"/>
        <v>4701</v>
      </c>
      <c r="S4698" s="85">
        <v>2582</v>
      </c>
      <c r="T4698" s="86">
        <f ca="1">O4698*S4698</f>
        <v>0</v>
      </c>
    </row>
    <row r="4699" spans="1:20" ht="17.25" thickBot="1">
      <c r="A4699" s="2"/>
      <c r="B4699" s="357"/>
      <c r="C4699" s="75"/>
      <c r="D4699" s="105" t="s">
        <v>33</v>
      </c>
      <c r="E4699" s="7"/>
      <c r="F4699" s="7"/>
      <c r="G4699" s="7"/>
      <c r="H4699" s="351"/>
      <c r="I4699" s="351"/>
      <c r="J4699" s="351"/>
      <c r="K4699" s="351"/>
      <c r="L4699" s="351"/>
      <c r="M4699" s="7"/>
      <c r="N4699" s="79"/>
      <c r="O4699" s="91" t="str">
        <f ca="1">IF(D4699="цвет",SUM(O4700:INDIRECT("N"&amp;R4699)),IF(SUM(E4699:N4699)=0,"",SUM(E4699:N4699)))</f>
        <v/>
      </c>
      <c r="P4699" s="68" t="s">
        <v>98</v>
      </c>
      <c r="Q4699" s="55">
        <f t="shared" si="146"/>
        <v>4460</v>
      </c>
      <c r="R4699" s="70">
        <f t="shared" ca="1" si="147"/>
        <v>4701</v>
      </c>
      <c r="S4699" s="69"/>
      <c r="T4699" s="76"/>
    </row>
    <row r="4700" spans="1:20" ht="135" customHeight="1">
      <c r="A4700" s="2"/>
      <c r="B4700" s="357"/>
      <c r="C4700" s="75"/>
      <c r="D4700" s="359" t="s">
        <v>1250</v>
      </c>
      <c r="E4700" s="360"/>
      <c r="F4700" s="360"/>
      <c r="G4700" s="360"/>
      <c r="H4700" s="360"/>
      <c r="I4700" s="360"/>
      <c r="J4700" s="360"/>
      <c r="K4700" s="360"/>
      <c r="L4700" s="360"/>
      <c r="M4700" s="360"/>
      <c r="N4700" s="361"/>
      <c r="O4700" s="91" t="str">
        <f ca="1">IF(D4700="цвет",SUM(O4701:INDIRECT("N"&amp;R4700)),IF(SUM(E4700:N4700)=0,"",SUM(E4700:N4700)))</f>
        <v/>
      </c>
      <c r="P4700" s="68" t="s">
        <v>98</v>
      </c>
      <c r="Q4700" s="55">
        <f t="shared" si="146"/>
        <v>4460</v>
      </c>
      <c r="R4700" s="70">
        <f t="shared" ca="1" si="147"/>
        <v>4701</v>
      </c>
      <c r="S4700" s="69"/>
      <c r="T4700" s="76"/>
    </row>
    <row r="4701" spans="1:20" ht="17.45" customHeight="1" thickBot="1">
      <c r="A4701" s="2"/>
      <c r="B4701" s="365"/>
      <c r="C4701" s="77"/>
      <c r="D4701" s="362" t="str">
        <f>HYPERLINK("https://miamia.ru/search/index.php?q="&amp;Q4701&amp;"&amp;s=Поиск?utm_source=Excel&amp;utm_medium=Nalichie&amp;utm_content="&amp;Q4701&amp;"","Посмотреть большую фотографию на сайте")</f>
        <v>Посмотреть большую фотографию на сайте</v>
      </c>
      <c r="E4701" s="363"/>
      <c r="F4701" s="363"/>
      <c r="G4701" s="363"/>
      <c r="H4701" s="363"/>
      <c r="I4701" s="363"/>
      <c r="J4701" s="363"/>
      <c r="K4701" s="363"/>
      <c r="L4701" s="363"/>
      <c r="M4701" s="363"/>
      <c r="N4701" s="364"/>
      <c r="O4701" s="91" t="str">
        <f ca="1">IF(D4701="цвет",SUM(O4702:INDIRECT("N"&amp;R4701)),IF(SUM(E4701:N4701)=0,"",SUM(E4701:N4701)))</f>
        <v/>
      </c>
      <c r="P4701" s="68" t="s">
        <v>98</v>
      </c>
      <c r="Q4701" s="55">
        <f t="shared" si="146"/>
        <v>4460</v>
      </c>
      <c r="R4701" s="70">
        <f t="shared" ca="1" si="147"/>
        <v>4701</v>
      </c>
      <c r="S4701" s="69"/>
      <c r="T4701" s="76"/>
    </row>
    <row r="4702" spans="1:20" ht="17.25" thickBot="1">
      <c r="A4702" s="2"/>
      <c r="B4702" s="356" t="s">
        <v>1249</v>
      </c>
      <c r="C4702" s="75">
        <v>4461</v>
      </c>
      <c r="D4702" s="98" t="s">
        <v>9</v>
      </c>
      <c r="E4702" s="74" t="s">
        <v>11</v>
      </c>
      <c r="F4702" s="74" t="s">
        <v>12</v>
      </c>
      <c r="G4702" s="74" t="s">
        <v>13</v>
      </c>
      <c r="H4702" s="99" t="s">
        <v>14</v>
      </c>
      <c r="I4702" s="99" t="s">
        <v>15</v>
      </c>
      <c r="J4702" s="99" t="s">
        <v>16</v>
      </c>
      <c r="K4702" s="99" t="s">
        <v>21</v>
      </c>
      <c r="L4702" s="99" t="s">
        <v>22</v>
      </c>
      <c r="M4702" s="99"/>
      <c r="N4702" s="99"/>
      <c r="O4702" s="59">
        <f ca="1">IF(D4702="цвет",SUM(O4703:INDIRECT("N"&amp;R4702)),IF(SUM(E4702:N4702)=0,"",SUM(E4702:N4702)))</f>
        <v>0</v>
      </c>
      <c r="P4702" s="68">
        <v>2582</v>
      </c>
      <c r="Q4702" s="55">
        <f t="shared" si="146"/>
        <v>4461</v>
      </c>
      <c r="R4702" s="70">
        <f t="shared" ca="1" si="147"/>
        <v>4705</v>
      </c>
      <c r="S4702" s="85">
        <v>2582</v>
      </c>
      <c r="T4702" s="86">
        <f ca="1">O4702*S4702</f>
        <v>0</v>
      </c>
    </row>
    <row r="4703" spans="1:20" ht="17.25" thickBot="1">
      <c r="A4703" s="2"/>
      <c r="B4703" s="357"/>
      <c r="C4703" s="75"/>
      <c r="D4703" s="105" t="s">
        <v>33</v>
      </c>
      <c r="E4703" s="7"/>
      <c r="F4703" s="181"/>
      <c r="G4703" s="181"/>
      <c r="H4703" s="7"/>
      <c r="I4703" s="7"/>
      <c r="J4703" s="7"/>
      <c r="K4703" s="7"/>
      <c r="L4703" s="7"/>
      <c r="M4703" s="7"/>
      <c r="N4703" s="79"/>
      <c r="O4703" s="91" t="str">
        <f ca="1">IF(D4703="цвет",SUM(O4704:INDIRECT("N"&amp;R4703)),IF(SUM(E4703:N4703)=0,"",SUM(E4703:N4703)))</f>
        <v/>
      </c>
      <c r="P4703" s="68" t="s">
        <v>98</v>
      </c>
      <c r="Q4703" s="55">
        <f t="shared" si="146"/>
        <v>4461</v>
      </c>
      <c r="R4703" s="70">
        <f t="shared" ca="1" si="147"/>
        <v>4705</v>
      </c>
      <c r="S4703" s="69"/>
      <c r="T4703" s="76"/>
    </row>
    <row r="4704" spans="1:20" ht="135" customHeight="1">
      <c r="A4704" s="2"/>
      <c r="B4704" s="357"/>
      <c r="C4704" s="75"/>
      <c r="D4704" s="359" t="s">
        <v>1251</v>
      </c>
      <c r="E4704" s="360"/>
      <c r="F4704" s="360"/>
      <c r="G4704" s="360"/>
      <c r="H4704" s="360"/>
      <c r="I4704" s="360"/>
      <c r="J4704" s="360"/>
      <c r="K4704" s="360"/>
      <c r="L4704" s="360"/>
      <c r="M4704" s="360"/>
      <c r="N4704" s="361"/>
      <c r="O4704" s="91" t="str">
        <f ca="1">IF(D4704="цвет",SUM(O4705:INDIRECT("N"&amp;R4704)),IF(SUM(E4704:N4704)=0,"",SUM(E4704:N4704)))</f>
        <v/>
      </c>
      <c r="P4704" s="68" t="s">
        <v>98</v>
      </c>
      <c r="Q4704" s="55">
        <f t="shared" si="146"/>
        <v>4461</v>
      </c>
      <c r="R4704" s="70">
        <f t="shared" ca="1" si="147"/>
        <v>4705</v>
      </c>
      <c r="S4704" s="69"/>
      <c r="T4704" s="76"/>
    </row>
    <row r="4705" spans="1:20" ht="17.45" customHeight="1" thickBot="1">
      <c r="A4705" s="2"/>
      <c r="B4705" s="365"/>
      <c r="C4705" s="77"/>
      <c r="D4705" s="362" t="str">
        <f>HYPERLINK("https://miamia.ru/search/index.php?q="&amp;Q4705&amp;"&amp;s=Поиск?utm_source=Excel&amp;utm_medium=Nalichie&amp;utm_content="&amp;Q4705&amp;"","Посмотреть большую фотографию на сайте")</f>
        <v>Посмотреть большую фотографию на сайте</v>
      </c>
      <c r="E4705" s="363"/>
      <c r="F4705" s="363"/>
      <c r="G4705" s="363"/>
      <c r="H4705" s="363"/>
      <c r="I4705" s="363"/>
      <c r="J4705" s="363"/>
      <c r="K4705" s="363"/>
      <c r="L4705" s="363"/>
      <c r="M4705" s="363"/>
      <c r="N4705" s="364"/>
      <c r="O4705" s="91" t="str">
        <f ca="1">IF(D4705="цвет",SUM(O4706:INDIRECT("N"&amp;R4705)),IF(SUM(E4705:N4705)=0,"",SUM(E4705:N4705)))</f>
        <v/>
      </c>
      <c r="P4705" s="68" t="s">
        <v>98</v>
      </c>
      <c r="Q4705" s="55">
        <f t="shared" si="146"/>
        <v>4461</v>
      </c>
      <c r="R4705" s="70">
        <f t="shared" ca="1" si="147"/>
        <v>4705</v>
      </c>
      <c r="S4705" s="69"/>
      <c r="T4705" s="76"/>
    </row>
    <row r="4706" spans="1:20" ht="17.25" thickBot="1">
      <c r="A4706" s="2"/>
      <c r="B4706" s="356" t="s">
        <v>1249</v>
      </c>
      <c r="C4706" s="75">
        <v>4462</v>
      </c>
      <c r="D4706" s="98" t="s">
        <v>9</v>
      </c>
      <c r="E4706" s="74" t="s">
        <v>11</v>
      </c>
      <c r="F4706" s="74" t="s">
        <v>12</v>
      </c>
      <c r="G4706" s="74" t="s">
        <v>13</v>
      </c>
      <c r="H4706" s="99" t="s">
        <v>14</v>
      </c>
      <c r="I4706" s="99" t="s">
        <v>15</v>
      </c>
      <c r="J4706" s="99" t="s">
        <v>16</v>
      </c>
      <c r="K4706" s="99" t="s">
        <v>21</v>
      </c>
      <c r="L4706" s="99" t="s">
        <v>22</v>
      </c>
      <c r="M4706" s="99"/>
      <c r="N4706" s="99"/>
      <c r="O4706" s="59">
        <f ca="1">IF(D4706="цвет",SUM(O4707:INDIRECT("N"&amp;R4706)),IF(SUM(E4706:N4706)=0,"",SUM(E4706:N4706)))</f>
        <v>0</v>
      </c>
      <c r="P4706" s="68">
        <v>2582</v>
      </c>
      <c r="Q4706" s="55">
        <f t="shared" si="146"/>
        <v>4462</v>
      </c>
      <c r="R4706" s="70">
        <f t="shared" ca="1" si="147"/>
        <v>4709</v>
      </c>
      <c r="S4706" s="85">
        <v>2582</v>
      </c>
      <c r="T4706" s="86">
        <f ca="1">O4706*S4706</f>
        <v>0</v>
      </c>
    </row>
    <row r="4707" spans="1:20" ht="17.25" thickBot="1">
      <c r="A4707" s="2"/>
      <c r="B4707" s="357"/>
      <c r="C4707" s="75"/>
      <c r="D4707" s="105" t="s">
        <v>33</v>
      </c>
      <c r="E4707" s="7"/>
      <c r="F4707" s="7"/>
      <c r="G4707" s="7"/>
      <c r="H4707" s="7"/>
      <c r="I4707" s="7"/>
      <c r="J4707" s="351"/>
      <c r="K4707" s="7"/>
      <c r="L4707" s="7"/>
      <c r="M4707" s="7"/>
      <c r="N4707" s="79"/>
      <c r="O4707" s="91" t="str">
        <f ca="1">IF(D4707="цвет",SUM(O4708:INDIRECT("N"&amp;R4707)),IF(SUM(E4707:N4707)=0,"",SUM(E4707:N4707)))</f>
        <v/>
      </c>
      <c r="P4707" s="68" t="s">
        <v>98</v>
      </c>
      <c r="Q4707" s="55">
        <f t="shared" si="146"/>
        <v>4462</v>
      </c>
      <c r="R4707" s="70">
        <f t="shared" ca="1" si="147"/>
        <v>4709</v>
      </c>
      <c r="S4707" s="69"/>
      <c r="T4707" s="76"/>
    </row>
    <row r="4708" spans="1:20" ht="135" customHeight="1">
      <c r="A4708" s="2"/>
      <c r="B4708" s="357"/>
      <c r="C4708" s="75"/>
      <c r="D4708" s="359" t="s">
        <v>1253</v>
      </c>
      <c r="E4708" s="360"/>
      <c r="F4708" s="360"/>
      <c r="G4708" s="360"/>
      <c r="H4708" s="360"/>
      <c r="I4708" s="360"/>
      <c r="J4708" s="360"/>
      <c r="K4708" s="360"/>
      <c r="L4708" s="360"/>
      <c r="M4708" s="360"/>
      <c r="N4708" s="361"/>
      <c r="O4708" s="91" t="str">
        <f ca="1">IF(D4708="цвет",SUM(O4709:INDIRECT("N"&amp;R4708)),IF(SUM(E4708:N4708)=0,"",SUM(E4708:N4708)))</f>
        <v/>
      </c>
      <c r="P4708" s="68" t="s">
        <v>98</v>
      </c>
      <c r="Q4708" s="55">
        <f t="shared" si="146"/>
        <v>4462</v>
      </c>
      <c r="R4708" s="70">
        <f t="shared" ca="1" si="147"/>
        <v>4709</v>
      </c>
      <c r="S4708" s="69"/>
      <c r="T4708" s="76"/>
    </row>
    <row r="4709" spans="1:20" ht="17.45" customHeight="1" thickBot="1">
      <c r="A4709" s="2"/>
      <c r="B4709" s="365"/>
      <c r="C4709" s="77"/>
      <c r="D4709" s="362" t="str">
        <f>HYPERLINK("https://miamia.ru/search/index.php?q="&amp;Q4709&amp;"&amp;s=Поиск?utm_source=Excel&amp;utm_medium=Nalichie&amp;utm_content="&amp;Q4709&amp;"","Посмотреть большую фотографию на сайте")</f>
        <v>Посмотреть большую фотографию на сайте</v>
      </c>
      <c r="E4709" s="363"/>
      <c r="F4709" s="363"/>
      <c r="G4709" s="363"/>
      <c r="H4709" s="363"/>
      <c r="I4709" s="363"/>
      <c r="J4709" s="363"/>
      <c r="K4709" s="363"/>
      <c r="L4709" s="363"/>
      <c r="M4709" s="363"/>
      <c r="N4709" s="364"/>
      <c r="O4709" s="91" t="str">
        <f ca="1">IF(D4709="цвет",SUM(O4710:INDIRECT("N"&amp;R4709)),IF(SUM(E4709:N4709)=0,"",SUM(E4709:N4709)))</f>
        <v/>
      </c>
      <c r="P4709" s="68" t="s">
        <v>98</v>
      </c>
      <c r="Q4709" s="55">
        <f t="shared" si="146"/>
        <v>4462</v>
      </c>
      <c r="R4709" s="70">
        <f t="shared" ca="1" si="147"/>
        <v>4709</v>
      </c>
      <c r="S4709" s="69"/>
      <c r="T4709" s="76"/>
    </row>
    <row r="4710" spans="1:20" ht="17.25" thickBot="1">
      <c r="A4710" s="2"/>
      <c r="B4710" s="356" t="s">
        <v>1249</v>
      </c>
      <c r="C4710" s="75">
        <v>4463</v>
      </c>
      <c r="D4710" s="98" t="s">
        <v>9</v>
      </c>
      <c r="E4710" s="108" t="s">
        <v>17</v>
      </c>
      <c r="F4710" s="108" t="s">
        <v>18</v>
      </c>
      <c r="G4710" s="108" t="s">
        <v>19</v>
      </c>
      <c r="H4710" s="108" t="s">
        <v>23</v>
      </c>
      <c r="I4710" s="108"/>
      <c r="J4710" s="99"/>
      <c r="K4710" s="99"/>
      <c r="L4710" s="99"/>
      <c r="M4710" s="99"/>
      <c r="N4710" s="99"/>
      <c r="O4710" s="59">
        <f ca="1">IF(D4710="цвет",SUM(O4711:INDIRECT("N"&amp;R4710)),IF(SUM(E4710:N4710)=0,"",SUM(E4710:N4710)))</f>
        <v>0</v>
      </c>
      <c r="P4710" s="68">
        <v>3228</v>
      </c>
      <c r="Q4710" s="55">
        <f t="shared" si="146"/>
        <v>4463</v>
      </c>
      <c r="R4710" s="70">
        <f t="shared" ca="1" si="147"/>
        <v>4713</v>
      </c>
      <c r="S4710" s="85">
        <v>3228</v>
      </c>
      <c r="T4710" s="86">
        <f ca="1">O4710*S4710</f>
        <v>0</v>
      </c>
    </row>
    <row r="4711" spans="1:20" ht="17.25" thickBot="1">
      <c r="A4711" s="2"/>
      <c r="B4711" s="357"/>
      <c r="C4711" s="75"/>
      <c r="D4711" s="105" t="s">
        <v>33</v>
      </c>
      <c r="E4711" s="7"/>
      <c r="F4711" s="351"/>
      <c r="G4711" s="351"/>
      <c r="H4711" s="351"/>
      <c r="I4711" s="7"/>
      <c r="J4711" s="7"/>
      <c r="K4711" s="7"/>
      <c r="L4711" s="7"/>
      <c r="M4711" s="7"/>
      <c r="N4711" s="79"/>
      <c r="O4711" s="91" t="str">
        <f ca="1">IF(D4711="цвет",SUM(O4712:INDIRECT("N"&amp;R4711)),IF(SUM(E4711:N4711)=0,"",SUM(E4711:N4711)))</f>
        <v/>
      </c>
      <c r="P4711" s="68" t="s">
        <v>98</v>
      </c>
      <c r="Q4711" s="55">
        <f t="shared" si="146"/>
        <v>4463</v>
      </c>
      <c r="R4711" s="70">
        <f t="shared" ca="1" si="147"/>
        <v>4713</v>
      </c>
      <c r="S4711" s="69"/>
      <c r="T4711" s="76"/>
    </row>
    <row r="4712" spans="1:20" ht="135" customHeight="1">
      <c r="A4712" s="2"/>
      <c r="B4712" s="357"/>
      <c r="C4712" s="75"/>
      <c r="D4712" s="359" t="s">
        <v>1258</v>
      </c>
      <c r="E4712" s="360"/>
      <c r="F4712" s="360"/>
      <c r="G4712" s="360"/>
      <c r="H4712" s="360"/>
      <c r="I4712" s="360"/>
      <c r="J4712" s="360"/>
      <c r="K4712" s="360"/>
      <c r="L4712" s="360"/>
      <c r="M4712" s="360"/>
      <c r="N4712" s="361"/>
      <c r="O4712" s="91" t="str">
        <f ca="1">IF(D4712="цвет",SUM(O4713:INDIRECT("N"&amp;R4712)),IF(SUM(E4712:N4712)=0,"",SUM(E4712:N4712)))</f>
        <v/>
      </c>
      <c r="P4712" s="68" t="s">
        <v>98</v>
      </c>
      <c r="Q4712" s="55">
        <f t="shared" si="146"/>
        <v>4463</v>
      </c>
      <c r="R4712" s="70">
        <f t="shared" ca="1" si="147"/>
        <v>4713</v>
      </c>
      <c r="S4712" s="69"/>
      <c r="T4712" s="76"/>
    </row>
    <row r="4713" spans="1:20" ht="17.45" customHeight="1" thickBot="1">
      <c r="A4713" s="2"/>
      <c r="B4713" s="365"/>
      <c r="C4713" s="77"/>
      <c r="D4713" s="362" t="str">
        <f>HYPERLINK("https://miamia.ru/search/index.php?q="&amp;Q4713&amp;"&amp;s=Поиск?utm_source=Excel&amp;utm_medium=Nalichie&amp;utm_content="&amp;Q4713&amp;"","Посмотреть большую фотографию на сайте")</f>
        <v>Посмотреть большую фотографию на сайте</v>
      </c>
      <c r="E4713" s="363"/>
      <c r="F4713" s="363"/>
      <c r="G4713" s="363"/>
      <c r="H4713" s="363"/>
      <c r="I4713" s="363"/>
      <c r="J4713" s="363"/>
      <c r="K4713" s="363"/>
      <c r="L4713" s="363"/>
      <c r="M4713" s="363"/>
      <c r="N4713" s="364"/>
      <c r="O4713" s="91" t="str">
        <f ca="1">IF(D4713="цвет",SUM(O4714:INDIRECT("N"&amp;R4713)),IF(SUM(E4713:N4713)=0,"",SUM(E4713:N4713)))</f>
        <v/>
      </c>
      <c r="P4713" s="68" t="s">
        <v>98</v>
      </c>
      <c r="Q4713" s="55">
        <f t="shared" si="146"/>
        <v>4463</v>
      </c>
      <c r="R4713" s="70">
        <f t="shared" ca="1" si="147"/>
        <v>4713</v>
      </c>
      <c r="S4713" s="69"/>
      <c r="T4713" s="76"/>
    </row>
    <row r="4714" spans="1:20" ht="17.25" thickBot="1">
      <c r="A4714" s="2"/>
      <c r="B4714" s="356" t="s">
        <v>1249</v>
      </c>
      <c r="C4714" s="75">
        <v>4465</v>
      </c>
      <c r="D4714" s="98" t="s">
        <v>9</v>
      </c>
      <c r="E4714" s="108" t="s">
        <v>17</v>
      </c>
      <c r="F4714" s="108" t="s">
        <v>18</v>
      </c>
      <c r="G4714" s="108" t="s">
        <v>19</v>
      </c>
      <c r="H4714" s="108" t="s">
        <v>23</v>
      </c>
      <c r="I4714" s="108"/>
      <c r="J4714" s="99"/>
      <c r="K4714" s="99"/>
      <c r="L4714" s="99"/>
      <c r="M4714" s="99"/>
      <c r="N4714" s="99"/>
      <c r="O4714" s="59">
        <f ca="1">IF(D4714="цвет",SUM(O4715:INDIRECT("N"&amp;R4714)),IF(SUM(E4714:N4714)=0,"",SUM(E4714:N4714)))</f>
        <v>0</v>
      </c>
      <c r="P4714" s="68">
        <v>3228</v>
      </c>
      <c r="Q4714" s="55">
        <f t="shared" si="146"/>
        <v>4465</v>
      </c>
      <c r="R4714" s="70">
        <f t="shared" ca="1" si="147"/>
        <v>4717</v>
      </c>
      <c r="S4714" s="85">
        <v>3228</v>
      </c>
      <c r="T4714" s="86">
        <f ca="1">O4714*S4714</f>
        <v>0</v>
      </c>
    </row>
    <row r="4715" spans="1:20" ht="17.25" thickBot="1">
      <c r="A4715" s="2"/>
      <c r="B4715" s="357"/>
      <c r="C4715" s="75"/>
      <c r="D4715" s="105" t="s">
        <v>33</v>
      </c>
      <c r="E4715" s="7"/>
      <c r="F4715" s="351"/>
      <c r="G4715" s="351"/>
      <c r="H4715" s="181"/>
      <c r="I4715" s="7"/>
      <c r="J4715" s="7"/>
      <c r="K4715" s="7"/>
      <c r="L4715" s="7"/>
      <c r="M4715" s="7"/>
      <c r="N4715" s="79"/>
      <c r="O4715" s="91" t="str">
        <f ca="1">IF(D4715="цвет",SUM(O4716:INDIRECT("N"&amp;R4715)),IF(SUM(E4715:N4715)=0,"",SUM(E4715:N4715)))</f>
        <v/>
      </c>
      <c r="P4715" s="68" t="s">
        <v>98</v>
      </c>
      <c r="Q4715" s="55">
        <f t="shared" si="146"/>
        <v>4465</v>
      </c>
      <c r="R4715" s="70">
        <f t="shared" ca="1" si="147"/>
        <v>4717</v>
      </c>
      <c r="S4715" s="69"/>
      <c r="T4715" s="76"/>
    </row>
    <row r="4716" spans="1:20" ht="135" customHeight="1">
      <c r="A4716" s="2"/>
      <c r="B4716" s="357"/>
      <c r="C4716" s="75"/>
      <c r="D4716" s="359" t="s">
        <v>1257</v>
      </c>
      <c r="E4716" s="360"/>
      <c r="F4716" s="360"/>
      <c r="G4716" s="360"/>
      <c r="H4716" s="360"/>
      <c r="I4716" s="360"/>
      <c r="J4716" s="360"/>
      <c r="K4716" s="360"/>
      <c r="L4716" s="360"/>
      <c r="M4716" s="360"/>
      <c r="N4716" s="361"/>
      <c r="O4716" s="91" t="str">
        <f ca="1">IF(D4716="цвет",SUM(O4717:INDIRECT("N"&amp;R4716)),IF(SUM(E4716:N4716)=0,"",SUM(E4716:N4716)))</f>
        <v/>
      </c>
      <c r="P4716" s="68" t="s">
        <v>98</v>
      </c>
      <c r="Q4716" s="55">
        <f t="shared" si="146"/>
        <v>4465</v>
      </c>
      <c r="R4716" s="70">
        <f t="shared" ca="1" si="147"/>
        <v>4717</v>
      </c>
      <c r="S4716" s="69"/>
      <c r="T4716" s="76"/>
    </row>
    <row r="4717" spans="1:20" ht="17.45" customHeight="1" thickBot="1">
      <c r="A4717" s="2"/>
      <c r="B4717" s="365"/>
      <c r="C4717" s="77"/>
      <c r="D4717" s="362" t="str">
        <f>HYPERLINK("https://miamia.ru/search/index.php?q="&amp;Q4717&amp;"&amp;s=Поиск?utm_source=Excel&amp;utm_medium=Nalichie&amp;utm_content="&amp;Q4717&amp;"","Посмотреть большую фотографию на сайте")</f>
        <v>Посмотреть большую фотографию на сайте</v>
      </c>
      <c r="E4717" s="363"/>
      <c r="F4717" s="363"/>
      <c r="G4717" s="363"/>
      <c r="H4717" s="363"/>
      <c r="I4717" s="363"/>
      <c r="J4717" s="363"/>
      <c r="K4717" s="363"/>
      <c r="L4717" s="363"/>
      <c r="M4717" s="363"/>
      <c r="N4717" s="364"/>
      <c r="O4717" s="91" t="str">
        <f ca="1">IF(D4717="цвет",SUM(O4718:INDIRECT("N"&amp;R4717)),IF(SUM(E4717:N4717)=0,"",SUM(E4717:N4717)))</f>
        <v/>
      </c>
      <c r="P4717" s="68" t="s">
        <v>98</v>
      </c>
      <c r="Q4717" s="55">
        <f t="shared" si="146"/>
        <v>4465</v>
      </c>
      <c r="R4717" s="70">
        <f t="shared" ca="1" si="147"/>
        <v>4717</v>
      </c>
      <c r="S4717" s="69"/>
      <c r="T4717" s="76"/>
    </row>
    <row r="4718" spans="1:20" ht="17.25" thickBot="1">
      <c r="A4718" s="2"/>
      <c r="B4718" s="356" t="s">
        <v>1249</v>
      </c>
      <c r="C4718" s="75">
        <v>4466</v>
      </c>
      <c r="D4718" s="98" t="s">
        <v>9</v>
      </c>
      <c r="E4718" s="74" t="s">
        <v>11</v>
      </c>
      <c r="F4718" s="74" t="s">
        <v>12</v>
      </c>
      <c r="G4718" s="74" t="s">
        <v>13</v>
      </c>
      <c r="H4718" s="99" t="s">
        <v>14</v>
      </c>
      <c r="I4718" s="99" t="s">
        <v>15</v>
      </c>
      <c r="J4718" s="99" t="s">
        <v>16</v>
      </c>
      <c r="K4718" s="99" t="s">
        <v>21</v>
      </c>
      <c r="L4718" s="99" t="s">
        <v>22</v>
      </c>
      <c r="M4718" s="99"/>
      <c r="N4718" s="99"/>
      <c r="O4718" s="59">
        <f ca="1">IF(D4718="цвет",SUM(O4719:INDIRECT("N"&amp;R4718)),IF(SUM(E4718:N4718)=0,"",SUM(E4718:N4718)))</f>
        <v>0</v>
      </c>
      <c r="P4718" s="68">
        <v>4521</v>
      </c>
      <c r="Q4718" s="55">
        <f t="shared" si="146"/>
        <v>4466</v>
      </c>
      <c r="R4718" s="70">
        <f t="shared" ca="1" si="147"/>
        <v>4721</v>
      </c>
      <c r="S4718" s="85">
        <v>4521</v>
      </c>
      <c r="T4718" s="86">
        <f ca="1">O4718*S4718</f>
        <v>0</v>
      </c>
    </row>
    <row r="4719" spans="1:20" ht="17.25" thickBot="1">
      <c r="A4719" s="2"/>
      <c r="B4719" s="357"/>
      <c r="C4719" s="75"/>
      <c r="D4719" s="105" t="s">
        <v>33</v>
      </c>
      <c r="E4719" s="181"/>
      <c r="F4719" s="7"/>
      <c r="G4719" s="181"/>
      <c r="H4719" s="351"/>
      <c r="I4719" s="351"/>
      <c r="J4719" s="351"/>
      <c r="K4719" s="351"/>
      <c r="L4719" s="351"/>
      <c r="M4719" s="7"/>
      <c r="N4719" s="79"/>
      <c r="O4719" s="91" t="str">
        <f ca="1">IF(D4719="цвет",SUM(O4720:INDIRECT("N"&amp;R4719)),IF(SUM(E4719:N4719)=0,"",SUM(E4719:N4719)))</f>
        <v/>
      </c>
      <c r="P4719" s="68" t="s">
        <v>98</v>
      </c>
      <c r="Q4719" s="55">
        <f t="shared" si="146"/>
        <v>4466</v>
      </c>
      <c r="R4719" s="70">
        <f t="shared" ca="1" si="147"/>
        <v>4721</v>
      </c>
      <c r="S4719" s="69"/>
      <c r="T4719" s="76"/>
    </row>
    <row r="4720" spans="1:20" ht="135" customHeight="1">
      <c r="A4720" s="2"/>
      <c r="B4720" s="357"/>
      <c r="C4720" s="75"/>
      <c r="D4720" s="359" t="s">
        <v>1254</v>
      </c>
      <c r="E4720" s="360"/>
      <c r="F4720" s="360"/>
      <c r="G4720" s="360"/>
      <c r="H4720" s="360"/>
      <c r="I4720" s="360"/>
      <c r="J4720" s="360"/>
      <c r="K4720" s="360"/>
      <c r="L4720" s="360"/>
      <c r="M4720" s="360"/>
      <c r="N4720" s="361"/>
      <c r="O4720" s="91" t="str">
        <f ca="1">IF(D4720="цвет",SUM(O4721:INDIRECT("N"&amp;R4720)),IF(SUM(E4720:N4720)=0,"",SUM(E4720:N4720)))</f>
        <v/>
      </c>
      <c r="P4720" s="68" t="s">
        <v>98</v>
      </c>
      <c r="Q4720" s="55">
        <f t="shared" si="146"/>
        <v>4466</v>
      </c>
      <c r="R4720" s="70">
        <f t="shared" ca="1" si="147"/>
        <v>4721</v>
      </c>
      <c r="S4720" s="69"/>
      <c r="T4720" s="76"/>
    </row>
    <row r="4721" spans="1:20" ht="17.45" customHeight="1" thickBot="1">
      <c r="A4721" s="2"/>
      <c r="B4721" s="365"/>
      <c r="C4721" s="77"/>
      <c r="D4721" s="362" t="str">
        <f>HYPERLINK("https://miamia.ru/search/index.php?q="&amp;Q4721&amp;"&amp;s=Поиск?utm_source=Excel&amp;utm_medium=Nalichie&amp;utm_content="&amp;Q4721&amp;"","Посмотреть большую фотографию на сайте")</f>
        <v>Посмотреть большую фотографию на сайте</v>
      </c>
      <c r="E4721" s="363"/>
      <c r="F4721" s="363"/>
      <c r="G4721" s="363"/>
      <c r="H4721" s="363"/>
      <c r="I4721" s="363"/>
      <c r="J4721" s="363"/>
      <c r="K4721" s="363"/>
      <c r="L4721" s="363"/>
      <c r="M4721" s="363"/>
      <c r="N4721" s="364"/>
      <c r="O4721" s="91" t="str">
        <f ca="1">IF(D4721="цвет",SUM(O4722:INDIRECT("N"&amp;R4721)),IF(SUM(E4721:N4721)=0,"",SUM(E4721:N4721)))</f>
        <v/>
      </c>
      <c r="P4721" s="68" t="s">
        <v>98</v>
      </c>
      <c r="Q4721" s="55">
        <f t="shared" si="146"/>
        <v>4466</v>
      </c>
      <c r="R4721" s="70">
        <f t="shared" ca="1" si="147"/>
        <v>4721</v>
      </c>
      <c r="S4721" s="69"/>
      <c r="T4721" s="76"/>
    </row>
    <row r="4722" spans="1:20" ht="17.25" thickBot="1">
      <c r="A4722" s="2"/>
      <c r="B4722" s="356" t="s">
        <v>1249</v>
      </c>
      <c r="C4722" s="75">
        <v>4467</v>
      </c>
      <c r="D4722" s="98" t="s">
        <v>9</v>
      </c>
      <c r="E4722" s="74" t="s">
        <v>11</v>
      </c>
      <c r="F4722" s="74" t="s">
        <v>12</v>
      </c>
      <c r="G4722" s="74" t="s">
        <v>13</v>
      </c>
      <c r="H4722" s="99" t="s">
        <v>14</v>
      </c>
      <c r="I4722" s="99" t="s">
        <v>15</v>
      </c>
      <c r="J4722" s="99" t="s">
        <v>16</v>
      </c>
      <c r="K4722" s="99" t="s">
        <v>21</v>
      </c>
      <c r="L4722" s="99" t="s">
        <v>22</v>
      </c>
      <c r="M4722" s="99"/>
      <c r="N4722" s="99"/>
      <c r="O4722" s="59">
        <f ca="1">IF(D4722="цвет",SUM(O4723:INDIRECT("N"&amp;R4722)),IF(SUM(E4722:N4722)=0,"",SUM(E4722:N4722)))</f>
        <v>0</v>
      </c>
      <c r="P4722" s="68">
        <v>3874</v>
      </c>
      <c r="Q4722" s="55">
        <f t="shared" si="146"/>
        <v>4467</v>
      </c>
      <c r="R4722" s="70">
        <f t="shared" ca="1" si="147"/>
        <v>4725</v>
      </c>
      <c r="S4722" s="85">
        <v>3874</v>
      </c>
      <c r="T4722" s="86">
        <f ca="1">O4722*S4722</f>
        <v>0</v>
      </c>
    </row>
    <row r="4723" spans="1:20" ht="17.25" thickBot="1">
      <c r="A4723" s="2"/>
      <c r="B4723" s="357"/>
      <c r="C4723" s="75"/>
      <c r="D4723" s="105" t="s">
        <v>33</v>
      </c>
      <c r="E4723" s="7"/>
      <c r="F4723" s="181"/>
      <c r="G4723" s="7"/>
      <c r="H4723" s="7"/>
      <c r="I4723" s="7"/>
      <c r="J4723" s="7"/>
      <c r="K4723" s="7"/>
      <c r="L4723" s="7"/>
      <c r="M4723" s="7"/>
      <c r="N4723" s="79"/>
      <c r="O4723" s="91" t="str">
        <f ca="1">IF(D4723="цвет",SUM(O4724:INDIRECT("N"&amp;R4723)),IF(SUM(E4723:N4723)=0,"",SUM(E4723:N4723)))</f>
        <v/>
      </c>
      <c r="P4723" s="68" t="s">
        <v>98</v>
      </c>
      <c r="Q4723" s="55">
        <f t="shared" si="146"/>
        <v>4467</v>
      </c>
      <c r="R4723" s="70">
        <f t="shared" ca="1" si="147"/>
        <v>4725</v>
      </c>
      <c r="S4723" s="69"/>
      <c r="T4723" s="76"/>
    </row>
    <row r="4724" spans="1:20" ht="135" customHeight="1">
      <c r="A4724" s="2"/>
      <c r="B4724" s="357"/>
      <c r="C4724" s="75"/>
      <c r="D4724" s="359" t="s">
        <v>1259</v>
      </c>
      <c r="E4724" s="360"/>
      <c r="F4724" s="360"/>
      <c r="G4724" s="360"/>
      <c r="H4724" s="360"/>
      <c r="I4724" s="360"/>
      <c r="J4724" s="360"/>
      <c r="K4724" s="360"/>
      <c r="L4724" s="360"/>
      <c r="M4724" s="360"/>
      <c r="N4724" s="361"/>
      <c r="O4724" s="91" t="str">
        <f ca="1">IF(D4724="цвет",SUM(O4725:INDIRECT("N"&amp;R4724)),IF(SUM(E4724:N4724)=0,"",SUM(E4724:N4724)))</f>
        <v/>
      </c>
      <c r="P4724" s="68" t="s">
        <v>98</v>
      </c>
      <c r="Q4724" s="55">
        <f t="shared" si="146"/>
        <v>4467</v>
      </c>
      <c r="R4724" s="70">
        <f t="shared" ca="1" si="147"/>
        <v>4725</v>
      </c>
      <c r="S4724" s="69"/>
      <c r="T4724" s="76"/>
    </row>
    <row r="4725" spans="1:20" ht="17.45" customHeight="1" thickBot="1">
      <c r="A4725" s="2"/>
      <c r="B4725" s="365"/>
      <c r="C4725" s="77"/>
      <c r="D4725" s="362" t="str">
        <f>HYPERLINK("https://miamia.ru/search/index.php?q="&amp;Q4725&amp;"&amp;s=Поиск?utm_source=Excel&amp;utm_medium=Nalichie&amp;utm_content="&amp;Q4725&amp;"","Посмотреть большую фотографию на сайте")</f>
        <v>Посмотреть большую фотографию на сайте</v>
      </c>
      <c r="E4725" s="363"/>
      <c r="F4725" s="363"/>
      <c r="G4725" s="363"/>
      <c r="H4725" s="363"/>
      <c r="I4725" s="363"/>
      <c r="J4725" s="363"/>
      <c r="K4725" s="363"/>
      <c r="L4725" s="363"/>
      <c r="M4725" s="363"/>
      <c r="N4725" s="364"/>
      <c r="O4725" s="91" t="str">
        <f ca="1">IF(D4725="цвет",SUM(O4726:INDIRECT("N"&amp;R4725)),IF(SUM(E4725:N4725)=0,"",SUM(E4725:N4725)))</f>
        <v/>
      </c>
      <c r="P4725" s="68" t="s">
        <v>98</v>
      </c>
      <c r="Q4725" s="55">
        <f t="shared" si="146"/>
        <v>4467</v>
      </c>
      <c r="R4725" s="70">
        <f t="shared" ca="1" si="147"/>
        <v>4725</v>
      </c>
      <c r="S4725" s="69"/>
      <c r="T4725" s="76"/>
    </row>
    <row r="4726" spans="1:20" ht="17.25" thickBot="1">
      <c r="A4726" s="2"/>
      <c r="B4726" s="356" t="s">
        <v>1249</v>
      </c>
      <c r="C4726" s="75">
        <v>4468</v>
      </c>
      <c r="D4726" s="98" t="s">
        <v>9</v>
      </c>
      <c r="E4726" s="74" t="s">
        <v>11</v>
      </c>
      <c r="F4726" s="74" t="s">
        <v>12</v>
      </c>
      <c r="G4726" s="74" t="s">
        <v>13</v>
      </c>
      <c r="H4726" s="99" t="s">
        <v>14</v>
      </c>
      <c r="I4726" s="99" t="s">
        <v>15</v>
      </c>
      <c r="J4726" s="99" t="s">
        <v>16</v>
      </c>
      <c r="K4726" s="99" t="s">
        <v>21</v>
      </c>
      <c r="L4726" s="99" t="s">
        <v>22</v>
      </c>
      <c r="M4726" s="99"/>
      <c r="N4726" s="99"/>
      <c r="O4726" s="59">
        <f ca="1">IF(D4726="цвет",SUM(O4727:INDIRECT("N"&amp;R4726)),IF(SUM(E4726:N4726)=0,"",SUM(E4726:N4726)))</f>
        <v>0</v>
      </c>
      <c r="P4726" s="68">
        <v>2970</v>
      </c>
      <c r="Q4726" s="55">
        <f t="shared" si="146"/>
        <v>4468</v>
      </c>
      <c r="R4726" s="70">
        <f t="shared" ca="1" si="147"/>
        <v>4729</v>
      </c>
      <c r="S4726" s="85">
        <v>2970</v>
      </c>
      <c r="T4726" s="86">
        <f ca="1">O4726*S4726</f>
        <v>0</v>
      </c>
    </row>
    <row r="4727" spans="1:20" ht="17.25" thickBot="1">
      <c r="A4727" s="2"/>
      <c r="B4727" s="357"/>
      <c r="C4727" s="75"/>
      <c r="D4727" s="105" t="s">
        <v>33</v>
      </c>
      <c r="E4727" s="7"/>
      <c r="F4727" s="7"/>
      <c r="G4727" s="351"/>
      <c r="H4727" s="351"/>
      <c r="I4727" s="351"/>
      <c r="J4727" s="351"/>
      <c r="K4727" s="351"/>
      <c r="L4727" s="351"/>
      <c r="M4727" s="7"/>
      <c r="N4727" s="79"/>
      <c r="O4727" s="91" t="str">
        <f ca="1">IF(D4727="цвет",SUM(O4728:INDIRECT("N"&amp;R4727)),IF(SUM(E4727:N4727)=0,"",SUM(E4727:N4727)))</f>
        <v/>
      </c>
      <c r="P4727" s="68" t="s">
        <v>98</v>
      </c>
      <c r="Q4727" s="55">
        <f t="shared" si="146"/>
        <v>4468</v>
      </c>
      <c r="R4727" s="70">
        <f t="shared" ca="1" si="147"/>
        <v>4729</v>
      </c>
      <c r="S4727" s="69"/>
      <c r="T4727" s="76"/>
    </row>
    <row r="4728" spans="1:20" ht="135" customHeight="1">
      <c r="A4728" s="2"/>
      <c r="B4728" s="357"/>
      <c r="C4728" s="75"/>
      <c r="D4728" s="359" t="s">
        <v>1252</v>
      </c>
      <c r="E4728" s="360"/>
      <c r="F4728" s="360"/>
      <c r="G4728" s="360"/>
      <c r="H4728" s="360"/>
      <c r="I4728" s="360"/>
      <c r="J4728" s="360"/>
      <c r="K4728" s="360"/>
      <c r="L4728" s="360"/>
      <c r="M4728" s="360"/>
      <c r="N4728" s="361"/>
      <c r="O4728" s="91" t="str">
        <f ca="1">IF(D4728="цвет",SUM(O4729:INDIRECT("N"&amp;R4728)),IF(SUM(E4728:N4728)=0,"",SUM(E4728:N4728)))</f>
        <v/>
      </c>
      <c r="P4728" s="68" t="s">
        <v>98</v>
      </c>
      <c r="Q4728" s="55">
        <f t="shared" si="146"/>
        <v>4468</v>
      </c>
      <c r="R4728" s="70">
        <f t="shared" ca="1" si="147"/>
        <v>4729</v>
      </c>
      <c r="S4728" s="69"/>
      <c r="T4728" s="76"/>
    </row>
    <row r="4729" spans="1:20" ht="17.45" customHeight="1" thickBot="1">
      <c r="A4729" s="2"/>
      <c r="B4729" s="365"/>
      <c r="C4729" s="77"/>
      <c r="D4729" s="362" t="str">
        <f>HYPERLINK("https://miamia.ru/search/index.php?q="&amp;Q4729&amp;"&amp;s=Поиск?utm_source=Excel&amp;utm_medium=Nalichie&amp;utm_content="&amp;Q4729&amp;"","Посмотреть большую фотографию на сайте")</f>
        <v>Посмотреть большую фотографию на сайте</v>
      </c>
      <c r="E4729" s="363"/>
      <c r="F4729" s="363"/>
      <c r="G4729" s="363"/>
      <c r="H4729" s="363"/>
      <c r="I4729" s="363"/>
      <c r="J4729" s="363"/>
      <c r="K4729" s="363"/>
      <c r="L4729" s="363"/>
      <c r="M4729" s="363"/>
      <c r="N4729" s="364"/>
      <c r="O4729" s="91" t="str">
        <f ca="1">IF(D4729="цвет",SUM(O4730:INDIRECT("N"&amp;R4729)),IF(SUM(E4729:N4729)=0,"",SUM(E4729:N4729)))</f>
        <v/>
      </c>
      <c r="P4729" s="68" t="s">
        <v>98</v>
      </c>
      <c r="Q4729" s="55">
        <f t="shared" si="146"/>
        <v>4468</v>
      </c>
      <c r="R4729" s="70">
        <f t="shared" ca="1" si="147"/>
        <v>4729</v>
      </c>
      <c r="S4729" s="69"/>
      <c r="T4729" s="76"/>
    </row>
    <row r="4730" spans="1:20" ht="17.25" thickBot="1">
      <c r="A4730" s="2"/>
      <c r="B4730" s="356" t="s">
        <v>1249</v>
      </c>
      <c r="C4730" s="75">
        <v>4469</v>
      </c>
      <c r="D4730" s="98" t="s">
        <v>9</v>
      </c>
      <c r="E4730" s="108" t="s">
        <v>17</v>
      </c>
      <c r="F4730" s="108" t="s">
        <v>18</v>
      </c>
      <c r="G4730" s="108" t="s">
        <v>19</v>
      </c>
      <c r="H4730" s="108" t="s">
        <v>23</v>
      </c>
      <c r="I4730" s="108"/>
      <c r="J4730" s="99"/>
      <c r="K4730" s="99"/>
      <c r="L4730" s="99"/>
      <c r="M4730" s="99"/>
      <c r="N4730" s="99"/>
      <c r="O4730" s="59">
        <f ca="1">IF(D4730="цвет",SUM(O4731:INDIRECT("N"&amp;R4730)),IF(SUM(E4730:N4730)=0,"",SUM(E4730:N4730)))</f>
        <v>0</v>
      </c>
      <c r="P4730" s="68">
        <v>3874</v>
      </c>
      <c r="Q4730" s="55">
        <f t="shared" si="146"/>
        <v>4469</v>
      </c>
      <c r="R4730" s="70">
        <f t="shared" ca="1" si="147"/>
        <v>4733</v>
      </c>
      <c r="S4730" s="85">
        <v>3874</v>
      </c>
      <c r="T4730" s="86">
        <f ca="1">O4730*S4730</f>
        <v>0</v>
      </c>
    </row>
    <row r="4731" spans="1:20" ht="17.25" thickBot="1">
      <c r="A4731" s="2"/>
      <c r="B4731" s="357"/>
      <c r="C4731" s="75"/>
      <c r="D4731" s="105" t="s">
        <v>33</v>
      </c>
      <c r="E4731" s="7"/>
      <c r="F4731" s="351"/>
      <c r="G4731" s="351"/>
      <c r="H4731" s="351"/>
      <c r="I4731" s="7"/>
      <c r="J4731" s="7"/>
      <c r="K4731" s="7"/>
      <c r="L4731" s="7"/>
      <c r="M4731" s="7"/>
      <c r="N4731" s="79"/>
      <c r="O4731" s="91" t="str">
        <f ca="1">IF(D4731="цвет",SUM(O4732:INDIRECT("N"&amp;R4731)),IF(SUM(E4731:N4731)=0,"",SUM(E4731:N4731)))</f>
        <v/>
      </c>
      <c r="P4731" s="68" t="s">
        <v>98</v>
      </c>
      <c r="Q4731" s="55">
        <f t="shared" si="146"/>
        <v>4469</v>
      </c>
      <c r="R4731" s="70">
        <f t="shared" ca="1" si="147"/>
        <v>4733</v>
      </c>
      <c r="S4731" s="69"/>
      <c r="T4731" s="76"/>
    </row>
    <row r="4732" spans="1:20" ht="135" customHeight="1">
      <c r="A4732" s="2"/>
      <c r="B4732" s="357"/>
      <c r="C4732" s="75"/>
      <c r="D4732" s="359" t="s">
        <v>1260</v>
      </c>
      <c r="E4732" s="360"/>
      <c r="F4732" s="360"/>
      <c r="G4732" s="360"/>
      <c r="H4732" s="360"/>
      <c r="I4732" s="360"/>
      <c r="J4732" s="360"/>
      <c r="K4732" s="360"/>
      <c r="L4732" s="360"/>
      <c r="M4732" s="360"/>
      <c r="N4732" s="361"/>
      <c r="O4732" s="91" t="str">
        <f ca="1">IF(D4732="цвет",SUM(O4733:INDIRECT("N"&amp;R4732)),IF(SUM(E4732:N4732)=0,"",SUM(E4732:N4732)))</f>
        <v/>
      </c>
      <c r="P4732" s="68" t="s">
        <v>98</v>
      </c>
      <c r="Q4732" s="55">
        <f t="shared" si="146"/>
        <v>4469</v>
      </c>
      <c r="R4732" s="70">
        <f t="shared" ca="1" si="147"/>
        <v>4733</v>
      </c>
      <c r="S4732" s="69"/>
      <c r="T4732" s="76"/>
    </row>
    <row r="4733" spans="1:20" ht="17.45" customHeight="1" thickBot="1">
      <c r="A4733" s="2"/>
      <c r="B4733" s="365"/>
      <c r="C4733" s="77"/>
      <c r="D4733" s="362" t="str">
        <f>HYPERLINK("https://miamia.ru/search/index.php?q="&amp;Q4733&amp;"&amp;s=Поиск?utm_source=Excel&amp;utm_medium=Nalichie&amp;utm_content="&amp;Q4733&amp;"","Посмотреть большую фотографию на сайте")</f>
        <v>Посмотреть большую фотографию на сайте</v>
      </c>
      <c r="E4733" s="363"/>
      <c r="F4733" s="363"/>
      <c r="G4733" s="363"/>
      <c r="H4733" s="363"/>
      <c r="I4733" s="363"/>
      <c r="J4733" s="363"/>
      <c r="K4733" s="363"/>
      <c r="L4733" s="363"/>
      <c r="M4733" s="363"/>
      <c r="N4733" s="364"/>
      <c r="O4733" s="91" t="str">
        <f ca="1">IF(D4733="цвет",SUM(O4734:INDIRECT("N"&amp;R4733)),IF(SUM(E4733:N4733)=0,"",SUM(E4733:N4733)))</f>
        <v/>
      </c>
      <c r="P4733" s="68" t="s">
        <v>98</v>
      </c>
      <c r="Q4733" s="55">
        <f t="shared" si="146"/>
        <v>4469</v>
      </c>
      <c r="R4733" s="70">
        <f t="shared" ca="1" si="147"/>
        <v>4733</v>
      </c>
      <c r="S4733" s="69"/>
      <c r="T4733" s="76"/>
    </row>
    <row r="4734" spans="1:20" ht="17.25" thickBot="1">
      <c r="A4734" s="2"/>
      <c r="B4734" s="356" t="s">
        <v>1249</v>
      </c>
      <c r="C4734" s="75">
        <v>4471</v>
      </c>
      <c r="D4734" s="98" t="s">
        <v>9</v>
      </c>
      <c r="E4734" s="74" t="s">
        <v>11</v>
      </c>
      <c r="F4734" s="74" t="s">
        <v>12</v>
      </c>
      <c r="G4734" s="74" t="s">
        <v>13</v>
      </c>
      <c r="H4734" s="99" t="s">
        <v>14</v>
      </c>
      <c r="I4734" s="99" t="s">
        <v>15</v>
      </c>
      <c r="J4734" s="99" t="s">
        <v>16</v>
      </c>
      <c r="K4734" s="99" t="s">
        <v>21</v>
      </c>
      <c r="L4734" s="99" t="s">
        <v>22</v>
      </c>
      <c r="M4734" s="99"/>
      <c r="N4734" s="99"/>
      <c r="O4734" s="59">
        <f ca="1">IF(D4734="цвет",SUM(O4735:INDIRECT("N"&amp;R4734)),IF(SUM(E4734:N4734)=0,"",SUM(E4734:N4734)))</f>
        <v>0</v>
      </c>
      <c r="P4734" s="68">
        <v>2970</v>
      </c>
      <c r="Q4734" s="55">
        <f t="shared" si="146"/>
        <v>4471</v>
      </c>
      <c r="R4734" s="70">
        <f t="shared" ca="1" si="147"/>
        <v>4737</v>
      </c>
      <c r="S4734" s="85">
        <v>2970</v>
      </c>
      <c r="T4734" s="86">
        <f ca="1">O4734*S4734</f>
        <v>0</v>
      </c>
    </row>
    <row r="4735" spans="1:20" ht="17.25" thickBot="1">
      <c r="A4735" s="2"/>
      <c r="B4735" s="357"/>
      <c r="C4735" s="75"/>
      <c r="D4735" s="105" t="s">
        <v>33</v>
      </c>
      <c r="E4735" s="7"/>
      <c r="F4735" s="7"/>
      <c r="G4735" s="7"/>
      <c r="H4735" s="181"/>
      <c r="I4735" s="7"/>
      <c r="J4735" s="7"/>
      <c r="K4735" s="181"/>
      <c r="L4735" s="7"/>
      <c r="M4735" s="7"/>
      <c r="N4735" s="79"/>
      <c r="O4735" s="91" t="str">
        <f ca="1">IF(D4735="цвет",SUM(O4736:INDIRECT("N"&amp;R4735)),IF(SUM(E4735:N4735)=0,"",SUM(E4735:N4735)))</f>
        <v/>
      </c>
      <c r="P4735" s="68" t="s">
        <v>98</v>
      </c>
      <c r="Q4735" s="55">
        <f t="shared" si="146"/>
        <v>4471</v>
      </c>
      <c r="R4735" s="70">
        <f t="shared" ca="1" si="147"/>
        <v>4737</v>
      </c>
      <c r="S4735" s="69"/>
      <c r="T4735" s="76"/>
    </row>
    <row r="4736" spans="1:20" ht="135" customHeight="1">
      <c r="A4736" s="2"/>
      <c r="B4736" s="357"/>
      <c r="C4736" s="75"/>
      <c r="D4736" s="359" t="s">
        <v>1255</v>
      </c>
      <c r="E4736" s="360"/>
      <c r="F4736" s="360"/>
      <c r="G4736" s="360"/>
      <c r="H4736" s="360"/>
      <c r="I4736" s="360"/>
      <c r="J4736" s="360"/>
      <c r="K4736" s="360"/>
      <c r="L4736" s="360"/>
      <c r="M4736" s="360"/>
      <c r="N4736" s="361"/>
      <c r="O4736" s="91" t="str">
        <f ca="1">IF(D4736="цвет",SUM(O4737:INDIRECT("N"&amp;R4736)),IF(SUM(E4736:N4736)=0,"",SUM(E4736:N4736)))</f>
        <v/>
      </c>
      <c r="P4736" s="68" t="s">
        <v>98</v>
      </c>
      <c r="Q4736" s="55">
        <f t="shared" si="146"/>
        <v>4471</v>
      </c>
      <c r="R4736" s="70">
        <f t="shared" ca="1" si="147"/>
        <v>4737</v>
      </c>
      <c r="S4736" s="69"/>
      <c r="T4736" s="76"/>
    </row>
    <row r="4737" spans="1:20" ht="17.45" customHeight="1" thickBot="1">
      <c r="A4737" s="2"/>
      <c r="B4737" s="365"/>
      <c r="C4737" s="77"/>
      <c r="D4737" s="362" t="str">
        <f>HYPERLINK("https://miamia.ru/search/index.php?q="&amp;Q4737&amp;"&amp;s=Поиск?utm_source=Excel&amp;utm_medium=Nalichie&amp;utm_content="&amp;Q4737&amp;"","Посмотреть большую фотографию на сайте")</f>
        <v>Посмотреть большую фотографию на сайте</v>
      </c>
      <c r="E4737" s="363"/>
      <c r="F4737" s="363"/>
      <c r="G4737" s="363"/>
      <c r="H4737" s="363"/>
      <c r="I4737" s="363"/>
      <c r="J4737" s="363"/>
      <c r="K4737" s="363"/>
      <c r="L4737" s="363"/>
      <c r="M4737" s="363"/>
      <c r="N4737" s="364"/>
      <c r="O4737" s="91" t="str">
        <f ca="1">IF(D4737="цвет",SUM(O4738:INDIRECT("N"&amp;R4737)),IF(SUM(E4737:N4737)=0,"",SUM(E4737:N4737)))</f>
        <v/>
      </c>
      <c r="P4737" s="68" t="s">
        <v>98</v>
      </c>
      <c r="Q4737" s="55">
        <f t="shared" si="146"/>
        <v>4471</v>
      </c>
      <c r="R4737" s="70">
        <f t="shared" ca="1" si="147"/>
        <v>4737</v>
      </c>
      <c r="S4737" s="69"/>
      <c r="T4737" s="76"/>
    </row>
    <row r="4738" spans="1:20" ht="17.25" thickBot="1">
      <c r="A4738" s="2"/>
      <c r="B4738" s="356" t="s">
        <v>1249</v>
      </c>
      <c r="C4738" s="75">
        <v>4477</v>
      </c>
      <c r="D4738" s="98" t="s">
        <v>9</v>
      </c>
      <c r="E4738" s="74" t="s">
        <v>11</v>
      </c>
      <c r="F4738" s="74" t="s">
        <v>12</v>
      </c>
      <c r="G4738" s="74" t="s">
        <v>13</v>
      </c>
      <c r="H4738" s="99" t="s">
        <v>14</v>
      </c>
      <c r="I4738" s="99" t="s">
        <v>15</v>
      </c>
      <c r="J4738" s="99" t="s">
        <v>16</v>
      </c>
      <c r="K4738" s="99" t="s">
        <v>21</v>
      </c>
      <c r="L4738" s="99" t="s">
        <v>22</v>
      </c>
      <c r="M4738" s="99"/>
      <c r="N4738" s="99"/>
      <c r="O4738" s="59">
        <f ca="1">IF(D4738="цвет",SUM(O4739:INDIRECT("N"&amp;R4738)),IF(SUM(E4738:N4738)=0,"",SUM(E4738:N4738)))</f>
        <v>0</v>
      </c>
      <c r="P4738" s="68">
        <v>5167</v>
      </c>
      <c r="Q4738" s="55">
        <f t="shared" si="146"/>
        <v>4477</v>
      </c>
      <c r="R4738" s="70">
        <f t="shared" ca="1" si="147"/>
        <v>4741</v>
      </c>
      <c r="S4738" s="85">
        <v>5167</v>
      </c>
      <c r="T4738" s="86">
        <f ca="1">O4738*S4738</f>
        <v>0</v>
      </c>
    </row>
    <row r="4739" spans="1:20" ht="17.25" thickBot="1">
      <c r="A4739" s="2"/>
      <c r="B4739" s="357"/>
      <c r="C4739" s="75"/>
      <c r="D4739" s="105" t="s">
        <v>33</v>
      </c>
      <c r="E4739" s="7"/>
      <c r="F4739" s="7"/>
      <c r="G4739" s="181"/>
      <c r="H4739" s="181"/>
      <c r="I4739" s="351"/>
      <c r="J4739" s="7"/>
      <c r="K4739" s="7"/>
      <c r="L4739" s="7"/>
      <c r="M4739" s="7"/>
      <c r="N4739" s="79"/>
      <c r="O4739" s="91" t="str">
        <f ca="1">IF(D4739="цвет",SUM(O4740:INDIRECT("N"&amp;R4739)),IF(SUM(E4739:N4739)=0,"",SUM(E4739:N4739)))</f>
        <v/>
      </c>
      <c r="P4739" s="68" t="s">
        <v>98</v>
      </c>
      <c r="Q4739" s="55">
        <f t="shared" si="146"/>
        <v>4477</v>
      </c>
      <c r="R4739" s="70">
        <f t="shared" ca="1" si="147"/>
        <v>4741</v>
      </c>
      <c r="S4739" s="69"/>
      <c r="T4739" s="76"/>
    </row>
    <row r="4740" spans="1:20" ht="135" customHeight="1">
      <c r="A4740" s="2"/>
      <c r="B4740" s="357"/>
      <c r="C4740" s="75"/>
      <c r="D4740" s="359" t="s">
        <v>1256</v>
      </c>
      <c r="E4740" s="360"/>
      <c r="F4740" s="360"/>
      <c r="G4740" s="360"/>
      <c r="H4740" s="360"/>
      <c r="I4740" s="360"/>
      <c r="J4740" s="360"/>
      <c r="K4740" s="360"/>
      <c r="L4740" s="360"/>
      <c r="M4740" s="360"/>
      <c r="N4740" s="361"/>
      <c r="O4740" s="91" t="str">
        <f ca="1">IF(D4740="цвет",SUM(O4741:INDIRECT("N"&amp;R4740)),IF(SUM(E4740:N4740)=0,"",SUM(E4740:N4740)))</f>
        <v/>
      </c>
      <c r="P4740" s="68" t="s">
        <v>98</v>
      </c>
      <c r="Q4740" s="55">
        <f t="shared" si="146"/>
        <v>4477</v>
      </c>
      <c r="R4740" s="70">
        <f t="shared" ca="1" si="147"/>
        <v>4741</v>
      </c>
      <c r="S4740" s="69"/>
      <c r="T4740" s="76"/>
    </row>
    <row r="4741" spans="1:20" ht="17.45" customHeight="1" thickBot="1">
      <c r="A4741" s="2"/>
      <c r="B4741" s="365"/>
      <c r="C4741" s="77"/>
      <c r="D4741" s="362" t="str">
        <f>HYPERLINK("https://miamia.ru/search/index.php?q="&amp;Q4741&amp;"&amp;s=Поиск?utm_source=Excel&amp;utm_medium=Nalichie&amp;utm_content="&amp;Q4741&amp;"","Посмотреть большую фотографию на сайте")</f>
        <v>Посмотреть большую фотографию на сайте</v>
      </c>
      <c r="E4741" s="363"/>
      <c r="F4741" s="363"/>
      <c r="G4741" s="363"/>
      <c r="H4741" s="363"/>
      <c r="I4741" s="363"/>
      <c r="J4741" s="363"/>
      <c r="K4741" s="363"/>
      <c r="L4741" s="363"/>
      <c r="M4741" s="363"/>
      <c r="N4741" s="364"/>
      <c r="O4741" s="91" t="str">
        <f ca="1">IF(D4741="цвет",SUM(O4742:INDIRECT("N"&amp;R4741)),IF(SUM(E4741:N4741)=0,"",SUM(E4741:N4741)))</f>
        <v/>
      </c>
      <c r="P4741" s="68" t="s">
        <v>98</v>
      </c>
      <c r="Q4741" s="55">
        <f t="shared" si="146"/>
        <v>4477</v>
      </c>
      <c r="R4741" s="70">
        <f t="shared" ca="1" si="147"/>
        <v>4741</v>
      </c>
      <c r="S4741" s="69"/>
      <c r="T4741" s="76"/>
    </row>
    <row r="4742" spans="1:20" ht="23.1" customHeight="1" thickBot="1">
      <c r="A4742" s="2"/>
      <c r="B4742" s="28" t="s">
        <v>1762</v>
      </c>
      <c r="C4742" s="29"/>
      <c r="D4742" s="30"/>
      <c r="E4742" s="31"/>
      <c r="F4742" s="31"/>
      <c r="G4742" s="31"/>
      <c r="H4742" s="31"/>
      <c r="I4742" s="31"/>
      <c r="J4742" s="31"/>
      <c r="K4742" s="31"/>
      <c r="L4742" s="31"/>
      <c r="M4742" s="31"/>
      <c r="N4742" s="32"/>
      <c r="O4742" s="91" t="str">
        <f ca="1">IF(D4742="цвет",SUM(O4743:INDIRECT("N"&amp;R4742)),IF(SUM(E4742:N4742)=0,"",SUM(E4742:N4742)))</f>
        <v/>
      </c>
      <c r="P4742" s="68" t="s">
        <v>98</v>
      </c>
      <c r="Q4742" s="55">
        <f t="shared" si="146"/>
        <v>4477</v>
      </c>
      <c r="R4742" s="70">
        <f t="shared" ca="1" si="147"/>
        <v>4746</v>
      </c>
    </row>
    <row r="4743" spans="1:20" ht="17.25" thickBot="1">
      <c r="A4743" s="2"/>
      <c r="B4743" s="357" t="s">
        <v>1230</v>
      </c>
      <c r="C4743" s="75">
        <v>4470</v>
      </c>
      <c r="D4743" s="98" t="s">
        <v>9</v>
      </c>
      <c r="E4743" s="74" t="s">
        <v>11</v>
      </c>
      <c r="F4743" s="74" t="s">
        <v>12</v>
      </c>
      <c r="G4743" s="74" t="s">
        <v>13</v>
      </c>
      <c r="H4743" s="99" t="s">
        <v>14</v>
      </c>
      <c r="I4743" s="99" t="s">
        <v>15</v>
      </c>
      <c r="J4743" s="99" t="s">
        <v>16</v>
      </c>
      <c r="K4743" s="99" t="s">
        <v>21</v>
      </c>
      <c r="L4743" s="99" t="s">
        <v>22</v>
      </c>
      <c r="M4743" s="99"/>
      <c r="N4743" s="99"/>
      <c r="O4743" s="59">
        <f ca="1">IF(D4743="цвет",SUM(O4744:INDIRECT("N"&amp;R4743)),IF(SUM(E4743:N4743)=0,"",SUM(E4743:N4743)))</f>
        <v>0</v>
      </c>
      <c r="P4743" s="68">
        <v>2582</v>
      </c>
      <c r="Q4743" s="55">
        <f t="shared" si="146"/>
        <v>4470</v>
      </c>
      <c r="R4743" s="70">
        <f t="shared" ca="1" si="147"/>
        <v>4746</v>
      </c>
      <c r="S4743" s="85">
        <v>2582</v>
      </c>
      <c r="T4743" s="86">
        <f ca="1">O4743*S4743</f>
        <v>0</v>
      </c>
    </row>
    <row r="4744" spans="1:20" ht="17.25" thickBot="1">
      <c r="A4744" s="2"/>
      <c r="B4744" s="357"/>
      <c r="C4744" s="75"/>
      <c r="D4744" s="105" t="s">
        <v>33</v>
      </c>
      <c r="E4744" s="7"/>
      <c r="F4744" s="7"/>
      <c r="G4744" s="7"/>
      <c r="H4744" s="7"/>
      <c r="I4744" s="181"/>
      <c r="J4744" s="181"/>
      <c r="K4744" s="351"/>
      <c r="L4744" s="351"/>
      <c r="M4744" s="7"/>
      <c r="N4744" s="79"/>
      <c r="O4744" s="91" t="str">
        <f ca="1">IF(D4744="цвет",SUM(O4745:INDIRECT("N"&amp;R4744)),IF(SUM(E4744:N4744)=0,"",SUM(E4744:N4744)))</f>
        <v/>
      </c>
      <c r="P4744" s="68" t="s">
        <v>98</v>
      </c>
      <c r="Q4744" s="55">
        <f t="shared" si="146"/>
        <v>4470</v>
      </c>
      <c r="R4744" s="70">
        <f t="shared" ca="1" si="147"/>
        <v>4746</v>
      </c>
      <c r="S4744" s="69"/>
      <c r="T4744" s="76"/>
    </row>
    <row r="4745" spans="1:20" ht="135" customHeight="1">
      <c r="A4745" s="2"/>
      <c r="B4745" s="357"/>
      <c r="C4745" s="75"/>
      <c r="D4745" s="359" t="s">
        <v>1231</v>
      </c>
      <c r="E4745" s="360"/>
      <c r="F4745" s="360"/>
      <c r="G4745" s="360"/>
      <c r="H4745" s="360"/>
      <c r="I4745" s="360"/>
      <c r="J4745" s="360"/>
      <c r="K4745" s="360"/>
      <c r="L4745" s="360"/>
      <c r="M4745" s="360"/>
      <c r="N4745" s="361"/>
      <c r="O4745" s="91" t="str">
        <f ca="1">IF(D4745="цвет",SUM(O4746:INDIRECT("N"&amp;R4745)),IF(SUM(E4745:N4745)=0,"",SUM(E4745:N4745)))</f>
        <v/>
      </c>
      <c r="P4745" s="68" t="s">
        <v>98</v>
      </c>
      <c r="Q4745" s="55">
        <f t="shared" si="146"/>
        <v>4470</v>
      </c>
      <c r="R4745" s="70">
        <f t="shared" ca="1" si="147"/>
        <v>4746</v>
      </c>
      <c r="S4745" s="69"/>
      <c r="T4745" s="76"/>
    </row>
    <row r="4746" spans="1:20" ht="17.45" customHeight="1" thickBot="1">
      <c r="A4746" s="2"/>
      <c r="B4746" s="358"/>
      <c r="C4746" s="77"/>
      <c r="D4746" s="362" t="str">
        <f>HYPERLINK("https://miamia.ru/search/index.php?q="&amp;Q4746&amp;"&amp;s=Поиск?utm_source=Excel&amp;utm_medium=Nalichie&amp;utm_content="&amp;Q4746&amp;"","Посмотреть большую фотографию на сайте")</f>
        <v>Посмотреть большую фотографию на сайте</v>
      </c>
      <c r="E4746" s="363"/>
      <c r="F4746" s="363"/>
      <c r="G4746" s="363"/>
      <c r="H4746" s="363"/>
      <c r="I4746" s="363"/>
      <c r="J4746" s="363"/>
      <c r="K4746" s="363"/>
      <c r="L4746" s="363"/>
      <c r="M4746" s="363"/>
      <c r="N4746" s="364"/>
      <c r="O4746" s="91" t="str">
        <f ca="1">IF(D4746="цвет",SUM(O4747:INDIRECT("N"&amp;R4746)),IF(SUM(E4746:N4746)=0,"",SUM(E4746:N4746)))</f>
        <v/>
      </c>
      <c r="P4746" s="68" t="s">
        <v>98</v>
      </c>
      <c r="Q4746" s="55">
        <f t="shared" si="146"/>
        <v>4470</v>
      </c>
      <c r="R4746" s="70">
        <f t="shared" ca="1" si="147"/>
        <v>4746</v>
      </c>
      <c r="S4746" s="69"/>
      <c r="T4746" s="76"/>
    </row>
    <row r="4747" spans="1:20" ht="17.25" thickBot="1">
      <c r="A4747" s="2"/>
      <c r="B4747" s="357" t="s">
        <v>1230</v>
      </c>
      <c r="C4747" s="75">
        <v>4472</v>
      </c>
      <c r="D4747" s="98" t="s">
        <v>9</v>
      </c>
      <c r="E4747" s="74" t="s">
        <v>11</v>
      </c>
      <c r="F4747" s="74" t="s">
        <v>12</v>
      </c>
      <c r="G4747" s="74" t="s">
        <v>13</v>
      </c>
      <c r="H4747" s="99" t="s">
        <v>14</v>
      </c>
      <c r="I4747" s="99" t="s">
        <v>15</v>
      </c>
      <c r="J4747" s="99" t="s">
        <v>16</v>
      </c>
      <c r="K4747" s="99" t="s">
        <v>21</v>
      </c>
      <c r="L4747" s="99" t="s">
        <v>22</v>
      </c>
      <c r="M4747" s="99"/>
      <c r="N4747" s="99"/>
      <c r="O4747" s="59">
        <f ca="1">IF(D4747="цвет",SUM(O4748:INDIRECT("N"&amp;R4747)),IF(SUM(E4747:N4747)=0,"",SUM(E4747:N4747)))</f>
        <v>0</v>
      </c>
      <c r="P4747" s="68">
        <v>2582</v>
      </c>
      <c r="Q4747" s="55">
        <f t="shared" ref="Q4747:Q4810" si="148">IF(C4747&lt;&gt;0,C4747,Q4746)</f>
        <v>4472</v>
      </c>
      <c r="R4747" s="70">
        <f t="shared" ref="R4747:R4810" ca="1" si="149">IF(D4747="Посмотреть большую фотографию на сайте",CELL("строка",O4747),R4748)</f>
        <v>4750</v>
      </c>
      <c r="S4747" s="85">
        <v>2582</v>
      </c>
      <c r="T4747" s="86">
        <f ca="1">O4747*S4747</f>
        <v>0</v>
      </c>
    </row>
    <row r="4748" spans="1:20" ht="17.25" thickBot="1">
      <c r="A4748" s="2"/>
      <c r="B4748" s="357"/>
      <c r="C4748" s="75"/>
      <c r="D4748" s="105" t="s">
        <v>33</v>
      </c>
      <c r="E4748" s="7"/>
      <c r="F4748" s="7"/>
      <c r="G4748" s="7"/>
      <c r="H4748" s="7"/>
      <c r="I4748" s="7"/>
      <c r="J4748" s="351"/>
      <c r="K4748" s="181"/>
      <c r="L4748" s="351"/>
      <c r="M4748" s="7"/>
      <c r="N4748" s="79"/>
      <c r="O4748" s="91" t="str">
        <f ca="1">IF(D4748="цвет",SUM(O4749:INDIRECT("N"&amp;R4748)),IF(SUM(E4748:N4748)=0,"",SUM(E4748:N4748)))</f>
        <v/>
      </c>
      <c r="P4748" s="68" t="s">
        <v>98</v>
      </c>
      <c r="Q4748" s="55">
        <f t="shared" si="148"/>
        <v>4472</v>
      </c>
      <c r="R4748" s="70">
        <f t="shared" ca="1" si="149"/>
        <v>4750</v>
      </c>
      <c r="S4748" s="69"/>
      <c r="T4748" s="76"/>
    </row>
    <row r="4749" spans="1:20" ht="135" customHeight="1">
      <c r="A4749" s="2"/>
      <c r="B4749" s="357"/>
      <c r="C4749" s="75"/>
      <c r="D4749" s="359" t="s">
        <v>1233</v>
      </c>
      <c r="E4749" s="360"/>
      <c r="F4749" s="360"/>
      <c r="G4749" s="360"/>
      <c r="H4749" s="360"/>
      <c r="I4749" s="360"/>
      <c r="J4749" s="360"/>
      <c r="K4749" s="360"/>
      <c r="L4749" s="360"/>
      <c r="M4749" s="360"/>
      <c r="N4749" s="361"/>
      <c r="O4749" s="91" t="str">
        <f ca="1">IF(D4749="цвет",SUM(O4750:INDIRECT("N"&amp;R4749)),IF(SUM(E4749:N4749)=0,"",SUM(E4749:N4749)))</f>
        <v/>
      </c>
      <c r="P4749" s="68" t="s">
        <v>98</v>
      </c>
      <c r="Q4749" s="55">
        <f t="shared" si="148"/>
        <v>4472</v>
      </c>
      <c r="R4749" s="70">
        <f t="shared" ca="1" si="149"/>
        <v>4750</v>
      </c>
      <c r="S4749" s="69"/>
      <c r="T4749" s="76"/>
    </row>
    <row r="4750" spans="1:20" ht="17.45" customHeight="1" thickBot="1">
      <c r="A4750" s="2"/>
      <c r="B4750" s="358"/>
      <c r="C4750" s="77"/>
      <c r="D4750" s="362" t="str">
        <f>HYPERLINK("https://miamia.ru/search/index.php?q="&amp;Q4750&amp;"&amp;s=Поиск?utm_source=Excel&amp;utm_medium=Nalichie&amp;utm_content="&amp;Q4750&amp;"","Посмотреть большую фотографию на сайте")</f>
        <v>Посмотреть большую фотографию на сайте</v>
      </c>
      <c r="E4750" s="363"/>
      <c r="F4750" s="363"/>
      <c r="G4750" s="363"/>
      <c r="H4750" s="363"/>
      <c r="I4750" s="363"/>
      <c r="J4750" s="363"/>
      <c r="K4750" s="363"/>
      <c r="L4750" s="363"/>
      <c r="M4750" s="363"/>
      <c r="N4750" s="364"/>
      <c r="O4750" s="91" t="str">
        <f ca="1">IF(D4750="цвет",SUM(O4751:INDIRECT("N"&amp;R4750)),IF(SUM(E4750:N4750)=0,"",SUM(E4750:N4750)))</f>
        <v/>
      </c>
      <c r="P4750" s="68" t="s">
        <v>98</v>
      </c>
      <c r="Q4750" s="55">
        <f t="shared" si="148"/>
        <v>4472</v>
      </c>
      <c r="R4750" s="70">
        <f t="shared" ca="1" si="149"/>
        <v>4750</v>
      </c>
      <c r="S4750" s="69"/>
      <c r="T4750" s="76"/>
    </row>
    <row r="4751" spans="1:20" ht="17.25" thickBot="1">
      <c r="A4751" s="2"/>
      <c r="B4751" s="357" t="s">
        <v>1230</v>
      </c>
      <c r="C4751" s="75">
        <v>4473</v>
      </c>
      <c r="D4751" s="98" t="s">
        <v>9</v>
      </c>
      <c r="E4751" s="99" t="s">
        <v>17</v>
      </c>
      <c r="F4751" s="74" t="s">
        <v>18</v>
      </c>
      <c r="G4751" s="74" t="s">
        <v>19</v>
      </c>
      <c r="H4751" s="74" t="s">
        <v>23</v>
      </c>
      <c r="I4751" s="99"/>
      <c r="J4751" s="99"/>
      <c r="K4751" s="99"/>
      <c r="L4751" s="99"/>
      <c r="M4751" s="99"/>
      <c r="N4751" s="99"/>
      <c r="O4751" s="59">
        <f ca="1">IF(D4751="цвет",SUM(O4752:INDIRECT("N"&amp;R4751)),IF(SUM(E4751:N4751)=0,"",SUM(E4751:N4751)))</f>
        <v>0</v>
      </c>
      <c r="P4751" s="68">
        <v>3228</v>
      </c>
      <c r="Q4751" s="55">
        <f t="shared" si="148"/>
        <v>4473</v>
      </c>
      <c r="R4751" s="70">
        <f t="shared" ca="1" si="149"/>
        <v>4754</v>
      </c>
      <c r="S4751" s="85">
        <v>3228</v>
      </c>
      <c r="T4751" s="86">
        <f ca="1">O4751*S4751</f>
        <v>0</v>
      </c>
    </row>
    <row r="4752" spans="1:20" ht="17.25" thickBot="1">
      <c r="A4752" s="2"/>
      <c r="B4752" s="357"/>
      <c r="C4752" s="75"/>
      <c r="D4752" s="105" t="s">
        <v>33</v>
      </c>
      <c r="E4752" s="7"/>
      <c r="F4752" s="7"/>
      <c r="G4752" s="7"/>
      <c r="H4752" s="351"/>
      <c r="I4752" s="7"/>
      <c r="J4752" s="7"/>
      <c r="K4752" s="7"/>
      <c r="L4752" s="7"/>
      <c r="M4752" s="7"/>
      <c r="N4752" s="79"/>
      <c r="O4752" s="91" t="str">
        <f ca="1">IF(D4752="цвет",SUM(O4753:INDIRECT("N"&amp;R4752)),IF(SUM(E4752:N4752)=0,"",SUM(E4752:N4752)))</f>
        <v/>
      </c>
      <c r="P4752" s="68" t="s">
        <v>98</v>
      </c>
      <c r="Q4752" s="55">
        <f t="shared" si="148"/>
        <v>4473</v>
      </c>
      <c r="R4752" s="70">
        <f t="shared" ca="1" si="149"/>
        <v>4754</v>
      </c>
      <c r="S4752" s="69"/>
      <c r="T4752" s="76"/>
    </row>
    <row r="4753" spans="1:20" ht="135" customHeight="1">
      <c r="A4753" s="2"/>
      <c r="B4753" s="357"/>
      <c r="C4753" s="75"/>
      <c r="D4753" s="359" t="s">
        <v>1237</v>
      </c>
      <c r="E4753" s="360"/>
      <c r="F4753" s="360"/>
      <c r="G4753" s="360"/>
      <c r="H4753" s="360"/>
      <c r="I4753" s="360"/>
      <c r="J4753" s="360"/>
      <c r="K4753" s="360"/>
      <c r="L4753" s="360"/>
      <c r="M4753" s="360"/>
      <c r="N4753" s="361"/>
      <c r="O4753" s="91" t="str">
        <f ca="1">IF(D4753="цвет",SUM(O4754:INDIRECT("N"&amp;R4753)),IF(SUM(E4753:N4753)=0,"",SUM(E4753:N4753)))</f>
        <v/>
      </c>
      <c r="P4753" s="68" t="s">
        <v>98</v>
      </c>
      <c r="Q4753" s="55">
        <f t="shared" si="148"/>
        <v>4473</v>
      </c>
      <c r="R4753" s="70">
        <f t="shared" ca="1" si="149"/>
        <v>4754</v>
      </c>
      <c r="S4753" s="69"/>
      <c r="T4753" s="76"/>
    </row>
    <row r="4754" spans="1:20" ht="17.45" customHeight="1" thickBot="1">
      <c r="A4754" s="2"/>
      <c r="B4754" s="358"/>
      <c r="C4754" s="77"/>
      <c r="D4754" s="362" t="str">
        <f>HYPERLINK("https://miamia.ru/search/index.php?q="&amp;Q4754&amp;"&amp;s=Поиск?utm_source=Excel&amp;utm_medium=Nalichie&amp;utm_content="&amp;Q4754&amp;"","Посмотреть большую фотографию на сайте")</f>
        <v>Посмотреть большую фотографию на сайте</v>
      </c>
      <c r="E4754" s="363"/>
      <c r="F4754" s="363"/>
      <c r="G4754" s="363"/>
      <c r="H4754" s="363"/>
      <c r="I4754" s="363"/>
      <c r="J4754" s="363"/>
      <c r="K4754" s="363"/>
      <c r="L4754" s="363"/>
      <c r="M4754" s="363"/>
      <c r="N4754" s="364"/>
      <c r="O4754" s="91" t="str">
        <f ca="1">IF(D4754="цвет",SUM(O4755:INDIRECT("N"&amp;R4754)),IF(SUM(E4754:N4754)=0,"",SUM(E4754:N4754)))</f>
        <v/>
      </c>
      <c r="P4754" s="68" t="s">
        <v>98</v>
      </c>
      <c r="Q4754" s="55">
        <f t="shared" si="148"/>
        <v>4473</v>
      </c>
      <c r="R4754" s="70">
        <f t="shared" ca="1" si="149"/>
        <v>4754</v>
      </c>
      <c r="S4754" s="69"/>
      <c r="T4754" s="76"/>
    </row>
    <row r="4755" spans="1:20" ht="17.25" thickBot="1">
      <c r="A4755" s="2"/>
      <c r="B4755" s="357" t="s">
        <v>1230</v>
      </c>
      <c r="C4755" s="75">
        <v>4474</v>
      </c>
      <c r="D4755" s="98" t="s">
        <v>9</v>
      </c>
      <c r="E4755" s="99" t="s">
        <v>17</v>
      </c>
      <c r="F4755" s="74" t="s">
        <v>18</v>
      </c>
      <c r="G4755" s="74" t="s">
        <v>19</v>
      </c>
      <c r="H4755" s="74" t="s">
        <v>23</v>
      </c>
      <c r="I4755" s="99"/>
      <c r="J4755" s="99"/>
      <c r="K4755" s="99"/>
      <c r="L4755" s="99"/>
      <c r="M4755" s="99"/>
      <c r="N4755" s="99"/>
      <c r="O4755" s="59">
        <f ca="1">IF(D4755="цвет",SUM(O4756:INDIRECT("N"&amp;R4755)),IF(SUM(E4755:N4755)=0,"",SUM(E4755:N4755)))</f>
        <v>0</v>
      </c>
      <c r="P4755" s="68">
        <v>3228</v>
      </c>
      <c r="Q4755" s="55">
        <f t="shared" si="148"/>
        <v>4474</v>
      </c>
      <c r="R4755" s="70">
        <f t="shared" ca="1" si="149"/>
        <v>4758</v>
      </c>
      <c r="S4755" s="85">
        <v>3228</v>
      </c>
      <c r="T4755" s="86">
        <f ca="1">O4755*S4755</f>
        <v>0</v>
      </c>
    </row>
    <row r="4756" spans="1:20" ht="17.25" thickBot="1">
      <c r="A4756" s="2"/>
      <c r="B4756" s="357"/>
      <c r="C4756" s="75"/>
      <c r="D4756" s="105" t="s">
        <v>33</v>
      </c>
      <c r="E4756" s="7"/>
      <c r="F4756" s="7"/>
      <c r="G4756" s="7"/>
      <c r="H4756" s="181"/>
      <c r="I4756" s="7"/>
      <c r="J4756" s="7"/>
      <c r="K4756" s="7"/>
      <c r="L4756" s="7"/>
      <c r="M4756" s="7"/>
      <c r="N4756" s="79"/>
      <c r="O4756" s="91" t="str">
        <f ca="1">IF(D4756="цвет",SUM(O4757:INDIRECT("N"&amp;R4756)),IF(SUM(E4756:N4756)=0,"",SUM(E4756:N4756)))</f>
        <v/>
      </c>
      <c r="P4756" s="68" t="s">
        <v>98</v>
      </c>
      <c r="Q4756" s="55">
        <f t="shared" si="148"/>
        <v>4474</v>
      </c>
      <c r="R4756" s="70">
        <f t="shared" ca="1" si="149"/>
        <v>4758</v>
      </c>
      <c r="S4756" s="69"/>
      <c r="T4756" s="76"/>
    </row>
    <row r="4757" spans="1:20" ht="135" customHeight="1">
      <c r="A4757" s="2"/>
      <c r="B4757" s="357"/>
      <c r="C4757" s="75"/>
      <c r="D4757" s="359" t="s">
        <v>1236</v>
      </c>
      <c r="E4757" s="360"/>
      <c r="F4757" s="360"/>
      <c r="G4757" s="360"/>
      <c r="H4757" s="360"/>
      <c r="I4757" s="360"/>
      <c r="J4757" s="360"/>
      <c r="K4757" s="360"/>
      <c r="L4757" s="360"/>
      <c r="M4757" s="360"/>
      <c r="N4757" s="361"/>
      <c r="O4757" s="91" t="str">
        <f ca="1">IF(D4757="цвет",SUM(O4758:INDIRECT("N"&amp;R4757)),IF(SUM(E4757:N4757)=0,"",SUM(E4757:N4757)))</f>
        <v/>
      </c>
      <c r="P4757" s="68" t="s">
        <v>98</v>
      </c>
      <c r="Q4757" s="55">
        <f t="shared" si="148"/>
        <v>4474</v>
      </c>
      <c r="R4757" s="70">
        <f t="shared" ca="1" si="149"/>
        <v>4758</v>
      </c>
      <c r="S4757" s="69"/>
      <c r="T4757" s="76"/>
    </row>
    <row r="4758" spans="1:20" ht="17.45" customHeight="1" thickBot="1">
      <c r="A4758" s="2"/>
      <c r="B4758" s="358"/>
      <c r="C4758" s="77"/>
      <c r="D4758" s="362" t="str">
        <f>HYPERLINK("https://miamia.ru/search/index.php?q="&amp;Q4758&amp;"&amp;s=Поиск?utm_source=Excel&amp;utm_medium=Nalichie&amp;utm_content="&amp;Q4758&amp;"","Посмотреть большую фотографию на сайте")</f>
        <v>Посмотреть большую фотографию на сайте</v>
      </c>
      <c r="E4758" s="363"/>
      <c r="F4758" s="363"/>
      <c r="G4758" s="363"/>
      <c r="H4758" s="363"/>
      <c r="I4758" s="363"/>
      <c r="J4758" s="363"/>
      <c r="K4758" s="363"/>
      <c r="L4758" s="363"/>
      <c r="M4758" s="363"/>
      <c r="N4758" s="364"/>
      <c r="O4758" s="91" t="str">
        <f ca="1">IF(D4758="цвет",SUM(O4759:INDIRECT("N"&amp;R4758)),IF(SUM(E4758:N4758)=0,"",SUM(E4758:N4758)))</f>
        <v/>
      </c>
      <c r="P4758" s="68" t="s">
        <v>98</v>
      </c>
      <c r="Q4758" s="55">
        <f t="shared" si="148"/>
        <v>4474</v>
      </c>
      <c r="R4758" s="70">
        <f t="shared" ca="1" si="149"/>
        <v>4758</v>
      </c>
      <c r="S4758" s="69"/>
      <c r="T4758" s="76"/>
    </row>
    <row r="4759" spans="1:20" ht="17.25" thickBot="1">
      <c r="A4759" s="2"/>
      <c r="B4759" s="357" t="s">
        <v>1230</v>
      </c>
      <c r="C4759" s="75">
        <v>4475</v>
      </c>
      <c r="D4759" s="98" t="s">
        <v>9</v>
      </c>
      <c r="E4759" s="74" t="s">
        <v>11</v>
      </c>
      <c r="F4759" s="74" t="s">
        <v>12</v>
      </c>
      <c r="G4759" s="74" t="s">
        <v>13</v>
      </c>
      <c r="H4759" s="99" t="s">
        <v>14</v>
      </c>
      <c r="I4759" s="99" t="s">
        <v>15</v>
      </c>
      <c r="J4759" s="99" t="s">
        <v>16</v>
      </c>
      <c r="K4759" s="99" t="s">
        <v>21</v>
      </c>
      <c r="L4759" s="99" t="s">
        <v>22</v>
      </c>
      <c r="M4759" s="99"/>
      <c r="N4759" s="99"/>
      <c r="O4759" s="59">
        <f ca="1">IF(D4759="цвет",SUM(O4760:INDIRECT("N"&amp;R4759)),IF(SUM(E4759:N4759)=0,"",SUM(E4759:N4759)))</f>
        <v>0</v>
      </c>
      <c r="P4759" s="68">
        <v>5167</v>
      </c>
      <c r="Q4759" s="55">
        <f t="shared" si="148"/>
        <v>4475</v>
      </c>
      <c r="R4759" s="70">
        <f t="shared" ca="1" si="149"/>
        <v>4762</v>
      </c>
      <c r="S4759" s="85">
        <v>5167</v>
      </c>
      <c r="T4759" s="86">
        <f ca="1">O4759*S4759</f>
        <v>0</v>
      </c>
    </row>
    <row r="4760" spans="1:20" ht="17.25" thickBot="1">
      <c r="A4760" s="2"/>
      <c r="B4760" s="357"/>
      <c r="C4760" s="75"/>
      <c r="D4760" s="105" t="s">
        <v>33</v>
      </c>
      <c r="E4760" s="7"/>
      <c r="F4760" s="7"/>
      <c r="G4760" s="7"/>
      <c r="H4760" s="7"/>
      <c r="I4760" s="7"/>
      <c r="J4760" s="181"/>
      <c r="K4760" s="7"/>
      <c r="L4760" s="7"/>
      <c r="M4760" s="7"/>
      <c r="N4760" s="79"/>
      <c r="O4760" s="91" t="str">
        <f ca="1">IF(D4760="цвет",SUM(O4761:INDIRECT("N"&amp;R4760)),IF(SUM(E4760:N4760)=0,"",SUM(E4760:N4760)))</f>
        <v/>
      </c>
      <c r="P4760" s="68" t="s">
        <v>98</v>
      </c>
      <c r="Q4760" s="55">
        <f t="shared" si="148"/>
        <v>4475</v>
      </c>
      <c r="R4760" s="70">
        <f t="shared" ca="1" si="149"/>
        <v>4762</v>
      </c>
      <c r="S4760" s="69"/>
      <c r="T4760" s="76"/>
    </row>
    <row r="4761" spans="1:20" ht="135" customHeight="1">
      <c r="A4761" s="2"/>
      <c r="B4761" s="357"/>
      <c r="C4761" s="75"/>
      <c r="D4761" s="359" t="s">
        <v>1234</v>
      </c>
      <c r="E4761" s="360"/>
      <c r="F4761" s="360"/>
      <c r="G4761" s="360"/>
      <c r="H4761" s="360"/>
      <c r="I4761" s="360"/>
      <c r="J4761" s="360"/>
      <c r="K4761" s="360"/>
      <c r="L4761" s="360"/>
      <c r="M4761" s="360"/>
      <c r="N4761" s="361"/>
      <c r="O4761" s="91" t="str">
        <f ca="1">IF(D4761="цвет",SUM(O4762:INDIRECT("N"&amp;R4761)),IF(SUM(E4761:N4761)=0,"",SUM(E4761:N4761)))</f>
        <v/>
      </c>
      <c r="P4761" s="68" t="s">
        <v>98</v>
      </c>
      <c r="Q4761" s="55">
        <f t="shared" si="148"/>
        <v>4475</v>
      </c>
      <c r="R4761" s="70">
        <f t="shared" ca="1" si="149"/>
        <v>4762</v>
      </c>
      <c r="S4761" s="69"/>
      <c r="T4761" s="76"/>
    </row>
    <row r="4762" spans="1:20" ht="17.45" customHeight="1" thickBot="1">
      <c r="A4762" s="2"/>
      <c r="B4762" s="358"/>
      <c r="C4762" s="77"/>
      <c r="D4762" s="362" t="str">
        <f>HYPERLINK("https://miamia.ru/search/index.php?q="&amp;Q4762&amp;"&amp;s=Поиск?utm_source=Excel&amp;utm_medium=Nalichie&amp;utm_content="&amp;Q4762&amp;"","Посмотреть большую фотографию на сайте")</f>
        <v>Посмотреть большую фотографию на сайте</v>
      </c>
      <c r="E4762" s="363"/>
      <c r="F4762" s="363"/>
      <c r="G4762" s="363"/>
      <c r="H4762" s="363"/>
      <c r="I4762" s="363"/>
      <c r="J4762" s="363"/>
      <c r="K4762" s="363"/>
      <c r="L4762" s="363"/>
      <c r="M4762" s="363"/>
      <c r="N4762" s="364"/>
      <c r="O4762" s="91" t="str">
        <f ca="1">IF(D4762="цвет",SUM(O4763:INDIRECT("N"&amp;R4762)),IF(SUM(E4762:N4762)=0,"",SUM(E4762:N4762)))</f>
        <v/>
      </c>
      <c r="P4762" s="68" t="s">
        <v>98</v>
      </c>
      <c r="Q4762" s="55">
        <f t="shared" si="148"/>
        <v>4475</v>
      </c>
      <c r="R4762" s="70">
        <f t="shared" ca="1" si="149"/>
        <v>4762</v>
      </c>
      <c r="S4762" s="69"/>
      <c r="T4762" s="76"/>
    </row>
    <row r="4763" spans="1:20" ht="17.25" thickBot="1">
      <c r="A4763" s="2"/>
      <c r="B4763" s="357" t="s">
        <v>1230</v>
      </c>
      <c r="C4763" s="75">
        <v>4476</v>
      </c>
      <c r="D4763" s="98" t="s">
        <v>9</v>
      </c>
      <c r="E4763" s="74" t="s">
        <v>11</v>
      </c>
      <c r="F4763" s="74" t="s">
        <v>12</v>
      </c>
      <c r="G4763" s="74" t="s">
        <v>13</v>
      </c>
      <c r="H4763" s="99" t="s">
        <v>14</v>
      </c>
      <c r="I4763" s="99" t="s">
        <v>15</v>
      </c>
      <c r="J4763" s="99" t="s">
        <v>16</v>
      </c>
      <c r="K4763" s="99" t="s">
        <v>21</v>
      </c>
      <c r="L4763" s="99" t="s">
        <v>22</v>
      </c>
      <c r="M4763" s="99"/>
      <c r="N4763" s="99"/>
      <c r="O4763" s="59">
        <f ca="1">IF(D4763="цвет",SUM(O4764:INDIRECT("N"&amp;R4763)),IF(SUM(E4763:N4763)=0,"",SUM(E4763:N4763)))</f>
        <v>0</v>
      </c>
      <c r="P4763" s="68">
        <v>4521</v>
      </c>
      <c r="Q4763" s="55">
        <f t="shared" si="148"/>
        <v>4476</v>
      </c>
      <c r="R4763" s="70">
        <f t="shared" ca="1" si="149"/>
        <v>4766</v>
      </c>
      <c r="S4763" s="85">
        <v>4521</v>
      </c>
      <c r="T4763" s="86">
        <f ca="1">O4763*S4763</f>
        <v>0</v>
      </c>
    </row>
    <row r="4764" spans="1:20" ht="17.25" thickBot="1">
      <c r="A4764" s="2"/>
      <c r="B4764" s="357"/>
      <c r="C4764" s="75"/>
      <c r="D4764" s="105" t="s">
        <v>33</v>
      </c>
      <c r="E4764" s="351"/>
      <c r="F4764" s="351"/>
      <c r="G4764" s="351"/>
      <c r="H4764" s="351"/>
      <c r="I4764" s="351"/>
      <c r="J4764" s="351"/>
      <c r="K4764" s="351"/>
      <c r="L4764" s="351"/>
      <c r="M4764" s="7"/>
      <c r="N4764" s="79"/>
      <c r="O4764" s="91" t="str">
        <f ca="1">IF(D4764="цвет",SUM(O4765:INDIRECT("N"&amp;R4764)),IF(SUM(E4764:N4764)=0,"",SUM(E4764:N4764)))</f>
        <v/>
      </c>
      <c r="P4764" s="68" t="s">
        <v>98</v>
      </c>
      <c r="Q4764" s="55">
        <f t="shared" si="148"/>
        <v>4476</v>
      </c>
      <c r="R4764" s="70">
        <f t="shared" ca="1" si="149"/>
        <v>4766</v>
      </c>
      <c r="S4764" s="69"/>
      <c r="T4764" s="76"/>
    </row>
    <row r="4765" spans="1:20" ht="135" customHeight="1">
      <c r="A4765" s="2"/>
      <c r="B4765" s="357"/>
      <c r="C4765" s="75"/>
      <c r="D4765" s="359" t="s">
        <v>1235</v>
      </c>
      <c r="E4765" s="360"/>
      <c r="F4765" s="360"/>
      <c r="G4765" s="360"/>
      <c r="H4765" s="360"/>
      <c r="I4765" s="360"/>
      <c r="J4765" s="360"/>
      <c r="K4765" s="360"/>
      <c r="L4765" s="360"/>
      <c r="M4765" s="360"/>
      <c r="N4765" s="361"/>
      <c r="O4765" s="91" t="str">
        <f ca="1">IF(D4765="цвет",SUM(O4766:INDIRECT("N"&amp;R4765)),IF(SUM(E4765:N4765)=0,"",SUM(E4765:N4765)))</f>
        <v/>
      </c>
      <c r="P4765" s="68" t="s">
        <v>98</v>
      </c>
      <c r="Q4765" s="55">
        <f t="shared" si="148"/>
        <v>4476</v>
      </c>
      <c r="R4765" s="70">
        <f t="shared" ca="1" si="149"/>
        <v>4766</v>
      </c>
      <c r="S4765" s="69"/>
      <c r="T4765" s="76"/>
    </row>
    <row r="4766" spans="1:20" ht="17.45" customHeight="1" thickBot="1">
      <c r="A4766" s="2"/>
      <c r="B4766" s="358"/>
      <c r="C4766" s="77"/>
      <c r="D4766" s="362" t="str">
        <f>HYPERLINK("https://miamia.ru/search/index.php?q="&amp;Q4766&amp;"&amp;s=Поиск?utm_source=Excel&amp;utm_medium=Nalichie&amp;utm_content="&amp;Q4766&amp;"","Посмотреть большую фотографию на сайте")</f>
        <v>Посмотреть большую фотографию на сайте</v>
      </c>
      <c r="E4766" s="363"/>
      <c r="F4766" s="363"/>
      <c r="G4766" s="363"/>
      <c r="H4766" s="363"/>
      <c r="I4766" s="363"/>
      <c r="J4766" s="363"/>
      <c r="K4766" s="363"/>
      <c r="L4766" s="363"/>
      <c r="M4766" s="363"/>
      <c r="N4766" s="364"/>
      <c r="O4766" s="91" t="str">
        <f ca="1">IF(D4766="цвет",SUM(O4767:INDIRECT("N"&amp;R4766)),IF(SUM(E4766:N4766)=0,"",SUM(E4766:N4766)))</f>
        <v/>
      </c>
      <c r="P4766" s="68" t="s">
        <v>98</v>
      </c>
      <c r="Q4766" s="55">
        <f t="shared" si="148"/>
        <v>4476</v>
      </c>
      <c r="R4766" s="70">
        <f t="shared" ca="1" si="149"/>
        <v>4766</v>
      </c>
      <c r="S4766" s="69"/>
      <c r="T4766" s="76"/>
    </row>
    <row r="4767" spans="1:20" ht="17.25" thickBot="1">
      <c r="A4767" s="2"/>
      <c r="B4767" s="357" t="s">
        <v>1230</v>
      </c>
      <c r="C4767" s="75">
        <v>4478</v>
      </c>
      <c r="D4767" s="98" t="s">
        <v>9</v>
      </c>
      <c r="E4767" s="74" t="s">
        <v>11</v>
      </c>
      <c r="F4767" s="74" t="s">
        <v>12</v>
      </c>
      <c r="G4767" s="74" t="s">
        <v>13</v>
      </c>
      <c r="H4767" s="99" t="s">
        <v>14</v>
      </c>
      <c r="I4767" s="99" t="s">
        <v>15</v>
      </c>
      <c r="J4767" s="99" t="s">
        <v>16</v>
      </c>
      <c r="K4767" s="99" t="s">
        <v>21</v>
      </c>
      <c r="L4767" s="99" t="s">
        <v>22</v>
      </c>
      <c r="M4767" s="99"/>
      <c r="N4767" s="99"/>
      <c r="O4767" s="59">
        <f ca="1">IF(D4767="цвет",SUM(O4768:INDIRECT("N"&amp;R4767)),IF(SUM(E4767:N4767)=0,"",SUM(E4767:N4767)))</f>
        <v>0</v>
      </c>
      <c r="P4767" s="68">
        <v>2970</v>
      </c>
      <c r="Q4767" s="55">
        <f t="shared" si="148"/>
        <v>4478</v>
      </c>
      <c r="R4767" s="70">
        <f t="shared" ca="1" si="149"/>
        <v>4770</v>
      </c>
      <c r="S4767" s="85">
        <v>2970</v>
      </c>
      <c r="T4767" s="86">
        <f ca="1">O4767*S4767</f>
        <v>0</v>
      </c>
    </row>
    <row r="4768" spans="1:20" ht="17.25" thickBot="1">
      <c r="A4768" s="2"/>
      <c r="B4768" s="357"/>
      <c r="C4768" s="75"/>
      <c r="D4768" s="105" t="s">
        <v>33</v>
      </c>
      <c r="E4768" s="7"/>
      <c r="F4768" s="7"/>
      <c r="G4768" s="181"/>
      <c r="H4768" s="181"/>
      <c r="I4768" s="351"/>
      <c r="J4768" s="181"/>
      <c r="K4768" s="181"/>
      <c r="L4768" s="181"/>
      <c r="M4768" s="7"/>
      <c r="N4768" s="79"/>
      <c r="O4768" s="91" t="str">
        <f ca="1">IF(D4768="цвет",SUM(O4769:INDIRECT("N"&amp;R4768)),IF(SUM(E4768:N4768)=0,"",SUM(E4768:N4768)))</f>
        <v/>
      </c>
      <c r="P4768" s="68" t="s">
        <v>98</v>
      </c>
      <c r="Q4768" s="55">
        <f t="shared" si="148"/>
        <v>4478</v>
      </c>
      <c r="R4768" s="70">
        <f t="shared" ca="1" si="149"/>
        <v>4770</v>
      </c>
      <c r="S4768" s="69"/>
      <c r="T4768" s="76"/>
    </row>
    <row r="4769" spans="1:20" ht="135" customHeight="1">
      <c r="A4769" s="2"/>
      <c r="B4769" s="357"/>
      <c r="C4769" s="75"/>
      <c r="D4769" s="359" t="s">
        <v>1232</v>
      </c>
      <c r="E4769" s="360"/>
      <c r="F4769" s="360"/>
      <c r="G4769" s="360"/>
      <c r="H4769" s="360"/>
      <c r="I4769" s="360"/>
      <c r="J4769" s="360"/>
      <c r="K4769" s="360"/>
      <c r="L4769" s="360"/>
      <c r="M4769" s="360"/>
      <c r="N4769" s="361"/>
      <c r="O4769" s="91" t="str">
        <f ca="1">IF(D4769="цвет",SUM(O4770:INDIRECT("N"&amp;R4769)),IF(SUM(E4769:N4769)=0,"",SUM(E4769:N4769)))</f>
        <v/>
      </c>
      <c r="P4769" s="68" t="s">
        <v>98</v>
      </c>
      <c r="Q4769" s="55">
        <f t="shared" si="148"/>
        <v>4478</v>
      </c>
      <c r="R4769" s="70">
        <f t="shared" ca="1" si="149"/>
        <v>4770</v>
      </c>
      <c r="S4769" s="69"/>
      <c r="T4769" s="76"/>
    </row>
    <row r="4770" spans="1:20" ht="17.45" customHeight="1" thickBot="1">
      <c r="A4770" s="2"/>
      <c r="B4770" s="358"/>
      <c r="C4770" s="77"/>
      <c r="D4770" s="362" t="str">
        <f>HYPERLINK("https://miamia.ru/search/index.php?q="&amp;Q4770&amp;"&amp;s=Поиск?utm_source=Excel&amp;utm_medium=Nalichie&amp;utm_content="&amp;Q4770&amp;"","Посмотреть большую фотографию на сайте")</f>
        <v>Посмотреть большую фотографию на сайте</v>
      </c>
      <c r="E4770" s="363"/>
      <c r="F4770" s="363"/>
      <c r="G4770" s="363"/>
      <c r="H4770" s="363"/>
      <c r="I4770" s="363"/>
      <c r="J4770" s="363"/>
      <c r="K4770" s="363"/>
      <c r="L4770" s="363"/>
      <c r="M4770" s="363"/>
      <c r="N4770" s="364"/>
      <c r="O4770" s="91" t="str">
        <f ca="1">IF(D4770="цвет",SUM(O4771:INDIRECT("N"&amp;R4770)),IF(SUM(E4770:N4770)=0,"",SUM(E4770:N4770)))</f>
        <v/>
      </c>
      <c r="P4770" s="68" t="s">
        <v>98</v>
      </c>
      <c r="Q4770" s="55">
        <f t="shared" si="148"/>
        <v>4478</v>
      </c>
      <c r="R4770" s="70">
        <f t="shared" ca="1" si="149"/>
        <v>4770</v>
      </c>
      <c r="S4770" s="69"/>
      <c r="T4770" s="76"/>
    </row>
    <row r="4771" spans="1:20" ht="17.25" thickBot="1">
      <c r="A4771" s="2"/>
      <c r="B4771" s="357" t="s">
        <v>1230</v>
      </c>
      <c r="C4771" s="75">
        <v>4479</v>
      </c>
      <c r="D4771" s="98" t="s">
        <v>9</v>
      </c>
      <c r="E4771" s="99" t="s">
        <v>17</v>
      </c>
      <c r="F4771" s="74" t="s">
        <v>18</v>
      </c>
      <c r="G4771" s="74" t="s">
        <v>19</v>
      </c>
      <c r="H4771" s="74" t="s">
        <v>23</v>
      </c>
      <c r="I4771" s="99"/>
      <c r="J4771" s="99"/>
      <c r="K4771" s="99"/>
      <c r="L4771" s="99"/>
      <c r="M4771" s="99"/>
      <c r="N4771" s="99"/>
      <c r="O4771" s="59">
        <f ca="1">IF(D4771="цвет",SUM(O4772:INDIRECT("N"&amp;R4771)),IF(SUM(E4771:N4771)=0,"",SUM(E4771:N4771)))</f>
        <v>0</v>
      </c>
      <c r="P4771" s="68">
        <v>3874</v>
      </c>
      <c r="Q4771" s="55">
        <f t="shared" si="148"/>
        <v>4479</v>
      </c>
      <c r="R4771" s="70">
        <f t="shared" ca="1" si="149"/>
        <v>4774</v>
      </c>
      <c r="S4771" s="85">
        <v>3874</v>
      </c>
      <c r="T4771" s="86">
        <f ca="1">O4771*S4771</f>
        <v>0</v>
      </c>
    </row>
    <row r="4772" spans="1:20" ht="17.25" thickBot="1">
      <c r="A4772" s="2"/>
      <c r="B4772" s="357"/>
      <c r="C4772" s="75"/>
      <c r="D4772" s="105" t="s">
        <v>33</v>
      </c>
      <c r="E4772" s="7"/>
      <c r="F4772" s="7"/>
      <c r="G4772" s="7"/>
      <c r="H4772" s="351"/>
      <c r="I4772" s="7"/>
      <c r="J4772" s="7"/>
      <c r="K4772" s="7"/>
      <c r="L4772" s="7"/>
      <c r="M4772" s="7"/>
      <c r="N4772" s="79"/>
      <c r="O4772" s="91" t="str">
        <f ca="1">IF(D4772="цвет",SUM(O4773:INDIRECT("N"&amp;R4772)),IF(SUM(E4772:N4772)=0,"",SUM(E4772:N4772)))</f>
        <v/>
      </c>
      <c r="P4772" s="68" t="s">
        <v>98</v>
      </c>
      <c r="Q4772" s="55">
        <f t="shared" si="148"/>
        <v>4479</v>
      </c>
      <c r="R4772" s="70">
        <f t="shared" ca="1" si="149"/>
        <v>4774</v>
      </c>
      <c r="S4772" s="69"/>
      <c r="T4772" s="76"/>
    </row>
    <row r="4773" spans="1:20" ht="135" customHeight="1">
      <c r="A4773" s="2"/>
      <c r="B4773" s="357"/>
      <c r="C4773" s="75"/>
      <c r="D4773" s="359" t="s">
        <v>1238</v>
      </c>
      <c r="E4773" s="360"/>
      <c r="F4773" s="360"/>
      <c r="G4773" s="360"/>
      <c r="H4773" s="360"/>
      <c r="I4773" s="360"/>
      <c r="J4773" s="360"/>
      <c r="K4773" s="360"/>
      <c r="L4773" s="360"/>
      <c r="M4773" s="360"/>
      <c r="N4773" s="361"/>
      <c r="O4773" s="91" t="str">
        <f ca="1">IF(D4773="цвет",SUM(O4774:INDIRECT("N"&amp;R4773)),IF(SUM(E4773:N4773)=0,"",SUM(E4773:N4773)))</f>
        <v/>
      </c>
      <c r="P4773" s="68" t="s">
        <v>98</v>
      </c>
      <c r="Q4773" s="55">
        <f t="shared" si="148"/>
        <v>4479</v>
      </c>
      <c r="R4773" s="70">
        <f t="shared" ca="1" si="149"/>
        <v>4774</v>
      </c>
      <c r="S4773" s="69"/>
      <c r="T4773" s="76"/>
    </row>
    <row r="4774" spans="1:20" ht="17.45" customHeight="1" thickBot="1">
      <c r="A4774" s="2"/>
      <c r="B4774" s="358"/>
      <c r="C4774" s="77"/>
      <c r="D4774" s="362" t="str">
        <f>HYPERLINK("https://miamia.ru/search/index.php?q="&amp;Q4774&amp;"&amp;s=Поиск?utm_source=Excel&amp;utm_medium=Nalichie&amp;utm_content="&amp;Q4774&amp;"","Посмотреть большую фотографию на сайте")</f>
        <v>Посмотреть большую фотографию на сайте</v>
      </c>
      <c r="E4774" s="363"/>
      <c r="F4774" s="363"/>
      <c r="G4774" s="363"/>
      <c r="H4774" s="363"/>
      <c r="I4774" s="363"/>
      <c r="J4774" s="363"/>
      <c r="K4774" s="363"/>
      <c r="L4774" s="363"/>
      <c r="M4774" s="363"/>
      <c r="N4774" s="364"/>
      <c r="O4774" s="91" t="str">
        <f ca="1">IF(D4774="цвет",SUM(O4775:INDIRECT("N"&amp;R4774)),IF(SUM(E4774:N4774)=0,"",SUM(E4774:N4774)))</f>
        <v/>
      </c>
      <c r="P4774" s="68" t="s">
        <v>98</v>
      </c>
      <c r="Q4774" s="55">
        <f t="shared" si="148"/>
        <v>4479</v>
      </c>
      <c r="R4774" s="70">
        <f t="shared" ca="1" si="149"/>
        <v>4774</v>
      </c>
      <c r="S4774" s="69"/>
      <c r="T4774" s="76"/>
    </row>
    <row r="4775" spans="1:20" ht="23.1" customHeight="1" thickBot="1">
      <c r="A4775" s="2"/>
      <c r="B4775" s="28" t="s">
        <v>393</v>
      </c>
      <c r="C4775" s="29"/>
      <c r="D4775" s="30"/>
      <c r="E4775" s="31"/>
      <c r="F4775" s="31"/>
      <c r="G4775" s="31"/>
      <c r="H4775" s="31"/>
      <c r="I4775" s="31"/>
      <c r="J4775" s="31"/>
      <c r="K4775" s="31"/>
      <c r="L4775" s="31"/>
      <c r="M4775" s="31"/>
      <c r="N4775" s="32"/>
      <c r="O4775" s="91" t="str">
        <f ca="1">IF(D4775="цвет",SUM(O4776:INDIRECT("N"&amp;R4775)),IF(SUM(E4775:N4775)=0,"",SUM(E4775:N4775)))</f>
        <v/>
      </c>
      <c r="P4775" s="68" t="s">
        <v>98</v>
      </c>
      <c r="Q4775" s="55">
        <f t="shared" si="148"/>
        <v>4479</v>
      </c>
      <c r="R4775" s="70">
        <f t="shared" ca="1" si="149"/>
        <v>4779</v>
      </c>
      <c r="S4775" s="69"/>
      <c r="T4775" s="76"/>
    </row>
    <row r="4776" spans="1:20" ht="17.25" thickBot="1">
      <c r="A4776" s="2"/>
      <c r="B4776" s="356" t="s">
        <v>40</v>
      </c>
      <c r="C4776" s="83">
        <v>3690</v>
      </c>
      <c r="D4776" s="98" t="s">
        <v>9</v>
      </c>
      <c r="E4776" s="99" t="s">
        <v>10</v>
      </c>
      <c r="F4776" s="99" t="s">
        <v>11</v>
      </c>
      <c r="G4776" s="99" t="s">
        <v>12</v>
      </c>
      <c r="H4776" s="99" t="s">
        <v>13</v>
      </c>
      <c r="I4776" s="99" t="s">
        <v>14</v>
      </c>
      <c r="J4776" s="99" t="s">
        <v>15</v>
      </c>
      <c r="K4776" s="99" t="s">
        <v>16</v>
      </c>
      <c r="L4776" s="99"/>
      <c r="M4776" s="99"/>
      <c r="N4776" s="99"/>
      <c r="O4776" s="59">
        <f ca="1">IF(D4776="цвет",SUM(O4777:INDIRECT("N"&amp;R4776)),IF(SUM(E4776:N4776)=0,"",SUM(E4776:N4776)))</f>
        <v>0</v>
      </c>
      <c r="P4776" s="68">
        <v>2582</v>
      </c>
      <c r="Q4776" s="55">
        <f t="shared" si="148"/>
        <v>3690</v>
      </c>
      <c r="R4776" s="70">
        <f t="shared" ca="1" si="149"/>
        <v>4779</v>
      </c>
      <c r="S4776" s="85">
        <v>2582</v>
      </c>
      <c r="T4776" s="86">
        <f ca="1">O4776*S4776</f>
        <v>0</v>
      </c>
    </row>
    <row r="4777" spans="1:20" ht="17.25" thickBot="1">
      <c r="A4777" s="2"/>
      <c r="B4777" s="366"/>
      <c r="C4777" s="75"/>
      <c r="D4777" s="5" t="s">
        <v>41</v>
      </c>
      <c r="E4777" s="351"/>
      <c r="F4777" s="351"/>
      <c r="G4777" s="351"/>
      <c r="H4777" s="351"/>
      <c r="I4777" s="351"/>
      <c r="J4777" s="351"/>
      <c r="K4777" s="351"/>
      <c r="L4777" s="7"/>
      <c r="M4777" s="7"/>
      <c r="N4777" s="7"/>
      <c r="O4777" s="91" t="str">
        <f ca="1">IF(D4777="цвет",SUM(O4778:INDIRECT("N"&amp;R4777)),IF(SUM(E4777:N4777)=0,"",SUM(E4777:N4777)))</f>
        <v/>
      </c>
      <c r="P4777" s="68" t="s">
        <v>98</v>
      </c>
      <c r="Q4777" s="55">
        <f t="shared" si="148"/>
        <v>3690</v>
      </c>
      <c r="R4777" s="70">
        <f t="shared" ca="1" si="149"/>
        <v>4779</v>
      </c>
      <c r="S4777" s="69"/>
      <c r="T4777" s="76"/>
    </row>
    <row r="4778" spans="1:20" ht="135" customHeight="1">
      <c r="A4778" s="2"/>
      <c r="B4778" s="366"/>
      <c r="C4778" s="75"/>
      <c r="D4778" s="383" t="s">
        <v>493</v>
      </c>
      <c r="E4778" s="384"/>
      <c r="F4778" s="384"/>
      <c r="G4778" s="384"/>
      <c r="H4778" s="384"/>
      <c r="I4778" s="384"/>
      <c r="J4778" s="384"/>
      <c r="K4778" s="384"/>
      <c r="L4778" s="384"/>
      <c r="M4778" s="384"/>
      <c r="N4778" s="385"/>
      <c r="O4778" s="91" t="str">
        <f ca="1">IF(D4778="цвет",SUM(O4779:INDIRECT("N"&amp;R4778)),IF(SUM(E4778:N4778)=0,"",SUM(E4778:N4778)))</f>
        <v/>
      </c>
      <c r="P4778" s="68" t="s">
        <v>98</v>
      </c>
      <c r="Q4778" s="55">
        <f t="shared" si="148"/>
        <v>3690</v>
      </c>
      <c r="R4778" s="70">
        <f t="shared" ca="1" si="149"/>
        <v>4779</v>
      </c>
      <c r="S4778" s="69"/>
      <c r="T4778" s="76"/>
    </row>
    <row r="4779" spans="1:20" ht="17.45" customHeight="1" thickBot="1">
      <c r="A4779" s="2"/>
      <c r="B4779" s="358"/>
      <c r="C4779" s="8"/>
      <c r="D4779" s="362" t="str">
        <f>HYPERLINK("https://miamia.ru/search/index.php?q="&amp;Q4779&amp;"&amp;s=Поиск?utm_source=Excel&amp;utm_medium=Nalichie&amp;utm_content="&amp;Q4779&amp;"","Посмотреть большую фотографию на сайте")</f>
        <v>Посмотреть большую фотографию на сайте</v>
      </c>
      <c r="E4779" s="363"/>
      <c r="F4779" s="363"/>
      <c r="G4779" s="363"/>
      <c r="H4779" s="363"/>
      <c r="I4779" s="363"/>
      <c r="J4779" s="363"/>
      <c r="K4779" s="363"/>
      <c r="L4779" s="363"/>
      <c r="M4779" s="363"/>
      <c r="N4779" s="364"/>
      <c r="O4779" s="91" t="str">
        <f ca="1">IF(D4779="цвет",SUM(O4780:INDIRECT("N"&amp;R4779)),IF(SUM(E4779:N4779)=0,"",SUM(E4779:N4779)))</f>
        <v/>
      </c>
      <c r="P4779" s="68" t="s">
        <v>98</v>
      </c>
      <c r="Q4779" s="55">
        <f t="shared" si="148"/>
        <v>3690</v>
      </c>
      <c r="R4779" s="70">
        <f t="shared" ca="1" si="149"/>
        <v>4779</v>
      </c>
      <c r="S4779" s="69"/>
      <c r="T4779" s="76"/>
    </row>
    <row r="4780" spans="1:20" ht="17.25" thickBot="1">
      <c r="A4780" s="2"/>
      <c r="B4780" s="356" t="s">
        <v>40</v>
      </c>
      <c r="C4780" s="83">
        <v>3691</v>
      </c>
      <c r="D4780" s="98" t="s">
        <v>9</v>
      </c>
      <c r="E4780" s="99" t="s">
        <v>10</v>
      </c>
      <c r="F4780" s="99" t="s">
        <v>11</v>
      </c>
      <c r="G4780" s="99" t="s">
        <v>12</v>
      </c>
      <c r="H4780" s="99" t="s">
        <v>13</v>
      </c>
      <c r="I4780" s="99" t="s">
        <v>14</v>
      </c>
      <c r="J4780" s="99" t="s">
        <v>15</v>
      </c>
      <c r="K4780" s="99" t="s">
        <v>16</v>
      </c>
      <c r="L4780" s="99"/>
      <c r="M4780" s="99"/>
      <c r="N4780" s="99"/>
      <c r="O4780" s="59">
        <f ca="1">IF(D4780="цвет",SUM(O4781:INDIRECT("N"&amp;R4780)),IF(SUM(E4780:N4780)=0,"",SUM(E4780:N4780)))</f>
        <v>0</v>
      </c>
      <c r="P4780" s="68">
        <v>2582</v>
      </c>
      <c r="Q4780" s="55">
        <f t="shared" si="148"/>
        <v>3691</v>
      </c>
      <c r="R4780" s="70">
        <f t="shared" ca="1" si="149"/>
        <v>4783</v>
      </c>
      <c r="S4780" s="85">
        <v>2582</v>
      </c>
      <c r="T4780" s="86">
        <f ca="1">O4780*S4780</f>
        <v>0</v>
      </c>
    </row>
    <row r="4781" spans="1:20" ht="17.25" thickBot="1">
      <c r="A4781" s="2"/>
      <c r="B4781" s="366"/>
      <c r="C4781" s="75"/>
      <c r="D4781" s="5" t="s">
        <v>41</v>
      </c>
      <c r="E4781" s="7"/>
      <c r="F4781" s="351"/>
      <c r="G4781" s="351"/>
      <c r="H4781" s="351"/>
      <c r="I4781" s="351"/>
      <c r="J4781" s="351"/>
      <c r="K4781" s="351"/>
      <c r="L4781" s="7"/>
      <c r="M4781" s="7"/>
      <c r="N4781" s="7"/>
      <c r="O4781" s="91" t="str">
        <f ca="1">IF(D4781="цвет",SUM(O4782:INDIRECT("N"&amp;R4781)),IF(SUM(E4781:N4781)=0,"",SUM(E4781:N4781)))</f>
        <v/>
      </c>
      <c r="P4781" s="68" t="s">
        <v>98</v>
      </c>
      <c r="Q4781" s="55">
        <f t="shared" si="148"/>
        <v>3691</v>
      </c>
      <c r="R4781" s="70">
        <f t="shared" ca="1" si="149"/>
        <v>4783</v>
      </c>
      <c r="S4781" s="69"/>
      <c r="T4781" s="76"/>
    </row>
    <row r="4782" spans="1:20" ht="135" customHeight="1">
      <c r="A4782" s="2"/>
      <c r="B4782" s="366"/>
      <c r="C4782" s="75"/>
      <c r="D4782" s="383" t="s">
        <v>926</v>
      </c>
      <c r="E4782" s="384"/>
      <c r="F4782" s="384"/>
      <c r="G4782" s="384"/>
      <c r="H4782" s="384"/>
      <c r="I4782" s="384"/>
      <c r="J4782" s="384"/>
      <c r="K4782" s="384"/>
      <c r="L4782" s="384"/>
      <c r="M4782" s="384"/>
      <c r="N4782" s="385"/>
      <c r="O4782" s="91" t="str">
        <f ca="1">IF(D4782="цвет",SUM(O4783:INDIRECT("N"&amp;R4782)),IF(SUM(E4782:N4782)=0,"",SUM(E4782:N4782)))</f>
        <v/>
      </c>
      <c r="P4782" s="68" t="s">
        <v>98</v>
      </c>
      <c r="Q4782" s="55">
        <f t="shared" si="148"/>
        <v>3691</v>
      </c>
      <c r="R4782" s="70">
        <f t="shared" ca="1" si="149"/>
        <v>4783</v>
      </c>
      <c r="S4782" s="69"/>
      <c r="T4782" s="76"/>
    </row>
    <row r="4783" spans="1:20" ht="17.45" customHeight="1" thickBot="1">
      <c r="A4783" s="2"/>
      <c r="B4783" s="358"/>
      <c r="C4783" s="8"/>
      <c r="D4783" s="362" t="str">
        <f>HYPERLINK("https://miamia.ru/search/index.php?q="&amp;Q4783&amp;"&amp;s=Поиск?utm_source=Excel&amp;utm_medium=Nalichie&amp;utm_content="&amp;Q4783&amp;"","Посмотреть большую фотографию на сайте")</f>
        <v>Посмотреть большую фотографию на сайте</v>
      </c>
      <c r="E4783" s="363"/>
      <c r="F4783" s="363"/>
      <c r="G4783" s="363"/>
      <c r="H4783" s="363"/>
      <c r="I4783" s="363"/>
      <c r="J4783" s="363"/>
      <c r="K4783" s="363"/>
      <c r="L4783" s="363"/>
      <c r="M4783" s="363"/>
      <c r="N4783" s="364"/>
      <c r="O4783" s="91" t="str">
        <f ca="1">IF(D4783="цвет",SUM(O4784:INDIRECT("N"&amp;R4783)),IF(SUM(E4783:N4783)=0,"",SUM(E4783:N4783)))</f>
        <v/>
      </c>
      <c r="P4783" s="68" t="s">
        <v>98</v>
      </c>
      <c r="Q4783" s="55">
        <f t="shared" si="148"/>
        <v>3691</v>
      </c>
      <c r="R4783" s="70">
        <f t="shared" ca="1" si="149"/>
        <v>4783</v>
      </c>
      <c r="S4783" s="69"/>
      <c r="T4783" s="76"/>
    </row>
    <row r="4784" spans="1:20" ht="17.25" thickBot="1">
      <c r="A4784" s="2"/>
      <c r="B4784" s="356" t="s">
        <v>40</v>
      </c>
      <c r="C4784" s="83">
        <v>3692</v>
      </c>
      <c r="D4784" s="98" t="s">
        <v>9</v>
      </c>
      <c r="E4784" s="99" t="s">
        <v>10</v>
      </c>
      <c r="F4784" s="99" t="s">
        <v>11</v>
      </c>
      <c r="G4784" s="99" t="s">
        <v>12</v>
      </c>
      <c r="H4784" s="99" t="s">
        <v>13</v>
      </c>
      <c r="I4784" s="99" t="s">
        <v>14</v>
      </c>
      <c r="J4784" s="99" t="s">
        <v>15</v>
      </c>
      <c r="K4784" s="99" t="s">
        <v>16</v>
      </c>
      <c r="L4784" s="99"/>
      <c r="M4784" s="99"/>
      <c r="N4784" s="99"/>
      <c r="O4784" s="59">
        <f ca="1">IF(D4784="цвет",SUM(O4785:INDIRECT("N"&amp;R4784)),IF(SUM(E4784:N4784)=0,"",SUM(E4784:N4784)))</f>
        <v>0</v>
      </c>
      <c r="P4784" s="68">
        <v>2582</v>
      </c>
      <c r="Q4784" s="55">
        <f t="shared" si="148"/>
        <v>3692</v>
      </c>
      <c r="R4784" s="70">
        <f t="shared" ca="1" si="149"/>
        <v>4787</v>
      </c>
      <c r="S4784" s="85">
        <v>2582</v>
      </c>
      <c r="T4784" s="86">
        <f ca="1">O4784*S4784</f>
        <v>0</v>
      </c>
    </row>
    <row r="4785" spans="1:20" ht="17.25" thickBot="1">
      <c r="A4785" s="2"/>
      <c r="B4785" s="366"/>
      <c r="C4785" s="75"/>
      <c r="D4785" s="5" t="s">
        <v>41</v>
      </c>
      <c r="E4785" s="351"/>
      <c r="F4785" s="7"/>
      <c r="G4785" s="181"/>
      <c r="H4785" s="7"/>
      <c r="I4785" s="351"/>
      <c r="J4785" s="351"/>
      <c r="K4785" s="351"/>
      <c r="L4785" s="7"/>
      <c r="M4785" s="7"/>
      <c r="N4785" s="7"/>
      <c r="O4785" s="91" t="str">
        <f ca="1">IF(D4785="цвет",SUM(O4786:INDIRECT("N"&amp;R4785)),IF(SUM(E4785:N4785)=0,"",SUM(E4785:N4785)))</f>
        <v/>
      </c>
      <c r="P4785" s="68" t="s">
        <v>98</v>
      </c>
      <c r="Q4785" s="55">
        <f t="shared" si="148"/>
        <v>3692</v>
      </c>
      <c r="R4785" s="70">
        <f t="shared" ca="1" si="149"/>
        <v>4787</v>
      </c>
      <c r="S4785" s="69"/>
      <c r="T4785" s="76"/>
    </row>
    <row r="4786" spans="1:20" ht="135" customHeight="1">
      <c r="A4786" s="2"/>
      <c r="B4786" s="366"/>
      <c r="C4786" s="75"/>
      <c r="D4786" s="383" t="s">
        <v>494</v>
      </c>
      <c r="E4786" s="384"/>
      <c r="F4786" s="384"/>
      <c r="G4786" s="384"/>
      <c r="H4786" s="384"/>
      <c r="I4786" s="384"/>
      <c r="J4786" s="384"/>
      <c r="K4786" s="384"/>
      <c r="L4786" s="384"/>
      <c r="M4786" s="384"/>
      <c r="N4786" s="385"/>
      <c r="O4786" s="91" t="str">
        <f ca="1">IF(D4786="цвет",SUM(O4787:INDIRECT("N"&amp;R4786)),IF(SUM(E4786:N4786)=0,"",SUM(E4786:N4786)))</f>
        <v/>
      </c>
      <c r="P4786" s="68" t="s">
        <v>98</v>
      </c>
      <c r="Q4786" s="55">
        <f t="shared" si="148"/>
        <v>3692</v>
      </c>
      <c r="R4786" s="70">
        <f t="shared" ca="1" si="149"/>
        <v>4787</v>
      </c>
      <c r="S4786" s="69"/>
      <c r="T4786" s="76"/>
    </row>
    <row r="4787" spans="1:20" ht="17.45" customHeight="1" thickBot="1">
      <c r="A4787" s="2"/>
      <c r="B4787" s="358"/>
      <c r="C4787" s="8"/>
      <c r="D4787" s="362" t="str">
        <f>HYPERLINK("https://miamia.ru/search/index.php?q="&amp;Q4787&amp;"&amp;s=Поиск?utm_source=Excel&amp;utm_medium=Nalichie&amp;utm_content="&amp;Q4787&amp;"","Посмотреть большую фотографию на сайте")</f>
        <v>Посмотреть большую фотографию на сайте</v>
      </c>
      <c r="E4787" s="363"/>
      <c r="F4787" s="363"/>
      <c r="G4787" s="363"/>
      <c r="H4787" s="363"/>
      <c r="I4787" s="363"/>
      <c r="J4787" s="363"/>
      <c r="K4787" s="363"/>
      <c r="L4787" s="363"/>
      <c r="M4787" s="363"/>
      <c r="N4787" s="364"/>
      <c r="O4787" s="91" t="str">
        <f ca="1">IF(D4787="цвет",SUM(O4788:INDIRECT("N"&amp;R4787)),IF(SUM(E4787:N4787)=0,"",SUM(E4787:N4787)))</f>
        <v/>
      </c>
      <c r="P4787" s="68" t="s">
        <v>98</v>
      </c>
      <c r="Q4787" s="55">
        <f t="shared" si="148"/>
        <v>3692</v>
      </c>
      <c r="R4787" s="70">
        <f t="shared" ca="1" si="149"/>
        <v>4787</v>
      </c>
      <c r="S4787" s="69"/>
      <c r="T4787" s="76"/>
    </row>
    <row r="4788" spans="1:20" ht="17.25" thickBot="1">
      <c r="A4788" s="2"/>
      <c r="B4788" s="356" t="s">
        <v>40</v>
      </c>
      <c r="C4788" s="83">
        <v>3693</v>
      </c>
      <c r="D4788" s="98" t="s">
        <v>9</v>
      </c>
      <c r="E4788" s="108" t="s">
        <v>10</v>
      </c>
      <c r="F4788" s="108" t="s">
        <v>17</v>
      </c>
      <c r="G4788" s="108" t="s">
        <v>18</v>
      </c>
      <c r="H4788" s="108" t="s">
        <v>19</v>
      </c>
      <c r="I4788" s="99"/>
      <c r="J4788" s="99"/>
      <c r="K4788" s="99"/>
      <c r="L4788" s="99"/>
      <c r="M4788" s="99"/>
      <c r="N4788" s="99"/>
      <c r="O4788" s="59">
        <f ca="1">IF(D4788="цвет",SUM(O4789:INDIRECT("N"&amp;R4788)),IF(SUM(E4788:N4788)=0,"",SUM(E4788:N4788)))</f>
        <v>0</v>
      </c>
      <c r="P4788" s="68">
        <v>3228</v>
      </c>
      <c r="Q4788" s="55">
        <f t="shared" si="148"/>
        <v>3693</v>
      </c>
      <c r="R4788" s="70">
        <f t="shared" ca="1" si="149"/>
        <v>4791</v>
      </c>
      <c r="S4788" s="85">
        <v>3228</v>
      </c>
      <c r="T4788" s="86">
        <f ca="1">O4788*S4788</f>
        <v>0</v>
      </c>
    </row>
    <row r="4789" spans="1:20" ht="17.25" thickBot="1">
      <c r="A4789" s="2"/>
      <c r="B4789" s="366"/>
      <c r="C4789" s="75"/>
      <c r="D4789" s="5" t="s">
        <v>41</v>
      </c>
      <c r="E4789" s="7"/>
      <c r="F4789" s="181"/>
      <c r="G4789" s="351"/>
      <c r="H4789" s="351"/>
      <c r="I4789" s="7"/>
      <c r="J4789" s="7"/>
      <c r="K4789" s="7"/>
      <c r="L4789" s="7"/>
      <c r="M4789" s="7"/>
      <c r="N4789" s="7"/>
      <c r="O4789" s="91" t="str">
        <f ca="1">IF(D4789="цвет",SUM(O4790:INDIRECT("N"&amp;R4789)),IF(SUM(E4789:N4789)=0,"",SUM(E4789:N4789)))</f>
        <v/>
      </c>
      <c r="P4789" s="68" t="s">
        <v>98</v>
      </c>
      <c r="Q4789" s="55">
        <f t="shared" si="148"/>
        <v>3693</v>
      </c>
      <c r="R4789" s="70">
        <f t="shared" ca="1" si="149"/>
        <v>4791</v>
      </c>
      <c r="S4789" s="69"/>
      <c r="T4789" s="76"/>
    </row>
    <row r="4790" spans="1:20" ht="135" customHeight="1">
      <c r="A4790" s="2"/>
      <c r="B4790" s="366"/>
      <c r="C4790" s="75"/>
      <c r="D4790" s="383" t="s">
        <v>981</v>
      </c>
      <c r="E4790" s="384"/>
      <c r="F4790" s="384"/>
      <c r="G4790" s="384"/>
      <c r="H4790" s="384"/>
      <c r="I4790" s="384"/>
      <c r="J4790" s="384"/>
      <c r="K4790" s="384"/>
      <c r="L4790" s="384"/>
      <c r="M4790" s="384"/>
      <c r="N4790" s="385"/>
      <c r="O4790" s="91" t="str">
        <f ca="1">IF(D4790="цвет",SUM(O4791:INDIRECT("N"&amp;R4790)),IF(SUM(E4790:N4790)=0,"",SUM(E4790:N4790)))</f>
        <v/>
      </c>
      <c r="P4790" s="68" t="s">
        <v>98</v>
      </c>
      <c r="Q4790" s="55">
        <f t="shared" si="148"/>
        <v>3693</v>
      </c>
      <c r="R4790" s="70">
        <f t="shared" ca="1" si="149"/>
        <v>4791</v>
      </c>
      <c r="S4790" s="69"/>
      <c r="T4790" s="76"/>
    </row>
    <row r="4791" spans="1:20" ht="17.45" customHeight="1" thickBot="1">
      <c r="A4791" s="2"/>
      <c r="B4791" s="358"/>
      <c r="C4791" s="8"/>
      <c r="D4791" s="362" t="str">
        <f>HYPERLINK("https://miamia.ru/search/index.php?q="&amp;Q4791&amp;"&amp;s=Поиск?utm_source=Excel&amp;utm_medium=Nalichie&amp;utm_content="&amp;Q4791&amp;"","Посмотреть большую фотографию на сайте")</f>
        <v>Посмотреть большую фотографию на сайте</v>
      </c>
      <c r="E4791" s="363"/>
      <c r="F4791" s="363"/>
      <c r="G4791" s="363"/>
      <c r="H4791" s="363"/>
      <c r="I4791" s="363"/>
      <c r="J4791" s="363"/>
      <c r="K4791" s="363"/>
      <c r="L4791" s="363"/>
      <c r="M4791" s="363"/>
      <c r="N4791" s="364"/>
      <c r="O4791" s="91" t="str">
        <f ca="1">IF(D4791="цвет",SUM(O4792:INDIRECT("N"&amp;R4791)),IF(SUM(E4791:N4791)=0,"",SUM(E4791:N4791)))</f>
        <v/>
      </c>
      <c r="P4791" s="68" t="s">
        <v>98</v>
      </c>
      <c r="Q4791" s="55">
        <f t="shared" si="148"/>
        <v>3693</v>
      </c>
      <c r="R4791" s="70">
        <f t="shared" ca="1" si="149"/>
        <v>4791</v>
      </c>
      <c r="S4791" s="69"/>
      <c r="T4791" s="76"/>
    </row>
    <row r="4792" spans="1:20" ht="17.25" thickBot="1">
      <c r="A4792" s="2"/>
      <c r="B4792" s="356" t="s">
        <v>40</v>
      </c>
      <c r="C4792" s="83">
        <v>3694</v>
      </c>
      <c r="D4792" s="98" t="s">
        <v>9</v>
      </c>
      <c r="E4792" s="108" t="s">
        <v>10</v>
      </c>
      <c r="F4792" s="108" t="s">
        <v>17</v>
      </c>
      <c r="G4792" s="108" t="s">
        <v>18</v>
      </c>
      <c r="H4792" s="108" t="s">
        <v>19</v>
      </c>
      <c r="I4792" s="99"/>
      <c r="J4792" s="99"/>
      <c r="K4792" s="99"/>
      <c r="L4792" s="99"/>
      <c r="M4792" s="99"/>
      <c r="N4792" s="99"/>
      <c r="O4792" s="59">
        <f ca="1">IF(D4792="цвет",SUM(O4793:INDIRECT("N"&amp;R4792)),IF(SUM(E4792:N4792)=0,"",SUM(E4792:N4792)))</f>
        <v>0</v>
      </c>
      <c r="P4792" s="68">
        <v>3228</v>
      </c>
      <c r="Q4792" s="55">
        <f t="shared" si="148"/>
        <v>3694</v>
      </c>
      <c r="R4792" s="70">
        <f t="shared" ca="1" si="149"/>
        <v>4795</v>
      </c>
      <c r="S4792" s="85">
        <v>3228</v>
      </c>
      <c r="T4792" s="86">
        <f ca="1">O4792*S4792</f>
        <v>0</v>
      </c>
    </row>
    <row r="4793" spans="1:20" ht="17.25" thickBot="1">
      <c r="A4793" s="2"/>
      <c r="B4793" s="366"/>
      <c r="C4793" s="75"/>
      <c r="D4793" s="5" t="s">
        <v>41</v>
      </c>
      <c r="E4793" s="7"/>
      <c r="F4793" s="351"/>
      <c r="G4793" s="7"/>
      <c r="H4793" s="7"/>
      <c r="I4793" s="7"/>
      <c r="J4793" s="7"/>
      <c r="K4793" s="7"/>
      <c r="L4793" s="7"/>
      <c r="M4793" s="7"/>
      <c r="N4793" s="7"/>
      <c r="O4793" s="91" t="str">
        <f ca="1">IF(D4793="цвет",SUM(O4794:INDIRECT("N"&amp;R4793)),IF(SUM(E4793:N4793)=0,"",SUM(E4793:N4793)))</f>
        <v/>
      </c>
      <c r="P4793" s="68" t="s">
        <v>98</v>
      </c>
      <c r="Q4793" s="55">
        <f t="shared" si="148"/>
        <v>3694</v>
      </c>
      <c r="R4793" s="70">
        <f t="shared" ca="1" si="149"/>
        <v>4795</v>
      </c>
      <c r="S4793" s="69"/>
      <c r="T4793" s="76"/>
    </row>
    <row r="4794" spans="1:20" ht="135" customHeight="1">
      <c r="A4794" s="2"/>
      <c r="B4794" s="366"/>
      <c r="C4794" s="75"/>
      <c r="D4794" s="383" t="s">
        <v>925</v>
      </c>
      <c r="E4794" s="384"/>
      <c r="F4794" s="384"/>
      <c r="G4794" s="384"/>
      <c r="H4794" s="384"/>
      <c r="I4794" s="384"/>
      <c r="J4794" s="384"/>
      <c r="K4794" s="384"/>
      <c r="L4794" s="384"/>
      <c r="M4794" s="384"/>
      <c r="N4794" s="385"/>
      <c r="O4794" s="91" t="str">
        <f ca="1">IF(D4794="цвет",SUM(O4795:INDIRECT("N"&amp;R4794)),IF(SUM(E4794:N4794)=0,"",SUM(E4794:N4794)))</f>
        <v/>
      </c>
      <c r="P4794" s="68" t="s">
        <v>98</v>
      </c>
      <c r="Q4794" s="55">
        <f t="shared" si="148"/>
        <v>3694</v>
      </c>
      <c r="R4794" s="70">
        <f t="shared" ca="1" si="149"/>
        <v>4795</v>
      </c>
      <c r="S4794" s="69"/>
      <c r="T4794" s="76"/>
    </row>
    <row r="4795" spans="1:20" ht="17.45" customHeight="1" thickBot="1">
      <c r="A4795" s="2"/>
      <c r="B4795" s="358"/>
      <c r="C4795" s="8"/>
      <c r="D4795" s="362" t="str">
        <f>HYPERLINK("https://miamia.ru/search/index.php?q="&amp;Q4795&amp;"&amp;s=Поиск?utm_source=Excel&amp;utm_medium=Nalichie&amp;utm_content="&amp;Q4795&amp;"","Посмотреть большую фотографию на сайте")</f>
        <v>Посмотреть большую фотографию на сайте</v>
      </c>
      <c r="E4795" s="363"/>
      <c r="F4795" s="363"/>
      <c r="G4795" s="363"/>
      <c r="H4795" s="363"/>
      <c r="I4795" s="363"/>
      <c r="J4795" s="363"/>
      <c r="K4795" s="363"/>
      <c r="L4795" s="363"/>
      <c r="M4795" s="363"/>
      <c r="N4795" s="364"/>
      <c r="O4795" s="91" t="str">
        <f ca="1">IF(D4795="цвет",SUM(O4796:INDIRECT("N"&amp;R4795)),IF(SUM(E4795:N4795)=0,"",SUM(E4795:N4795)))</f>
        <v/>
      </c>
      <c r="P4795" s="68" t="s">
        <v>98</v>
      </c>
      <c r="Q4795" s="55">
        <f t="shared" si="148"/>
        <v>3694</v>
      </c>
      <c r="R4795" s="70">
        <f t="shared" ca="1" si="149"/>
        <v>4795</v>
      </c>
      <c r="S4795" s="69"/>
      <c r="T4795" s="76"/>
    </row>
    <row r="4796" spans="1:20" ht="17.25" thickBot="1">
      <c r="A4796" s="2"/>
      <c r="B4796" s="356" t="s">
        <v>40</v>
      </c>
      <c r="C4796" s="83">
        <v>3695</v>
      </c>
      <c r="D4796" s="98" t="s">
        <v>9</v>
      </c>
      <c r="E4796" s="99" t="s">
        <v>10</v>
      </c>
      <c r="F4796" s="99" t="s">
        <v>11</v>
      </c>
      <c r="G4796" s="99" t="s">
        <v>12</v>
      </c>
      <c r="H4796" s="99" t="s">
        <v>13</v>
      </c>
      <c r="I4796" s="99" t="s">
        <v>14</v>
      </c>
      <c r="J4796" s="99" t="s">
        <v>15</v>
      </c>
      <c r="K4796" s="99" t="s">
        <v>16</v>
      </c>
      <c r="L4796" s="99"/>
      <c r="M4796" s="99"/>
      <c r="N4796" s="99"/>
      <c r="O4796" s="59">
        <f ca="1">IF(D4796="цвет",SUM(O4797:INDIRECT("N"&amp;R4796)),IF(SUM(E4796:N4796)=0,"",SUM(E4796:N4796)))</f>
        <v>0</v>
      </c>
      <c r="P4796" s="68">
        <v>5167</v>
      </c>
      <c r="Q4796" s="55">
        <f t="shared" si="148"/>
        <v>3695</v>
      </c>
      <c r="R4796" s="70">
        <f t="shared" ca="1" si="149"/>
        <v>4799</v>
      </c>
      <c r="S4796" s="85">
        <v>5167</v>
      </c>
      <c r="T4796" s="86">
        <f ca="1">O4796*S4796</f>
        <v>0</v>
      </c>
    </row>
    <row r="4797" spans="1:20" ht="17.25" thickBot="1">
      <c r="A4797" s="2"/>
      <c r="B4797" s="366"/>
      <c r="C4797" s="75"/>
      <c r="D4797" s="5" t="s">
        <v>41</v>
      </c>
      <c r="E4797" s="7"/>
      <c r="F4797" s="351"/>
      <c r="G4797" s="351"/>
      <c r="H4797" s="351"/>
      <c r="I4797" s="351"/>
      <c r="J4797" s="351"/>
      <c r="K4797" s="351"/>
      <c r="L4797" s="7"/>
      <c r="M4797" s="7"/>
      <c r="N4797" s="7"/>
      <c r="O4797" s="91" t="str">
        <f ca="1">IF(D4797="цвет",SUM(O4798:INDIRECT("N"&amp;R4797)),IF(SUM(E4797:N4797)=0,"",SUM(E4797:N4797)))</f>
        <v/>
      </c>
      <c r="P4797" s="68" t="s">
        <v>98</v>
      </c>
      <c r="Q4797" s="55">
        <f t="shared" si="148"/>
        <v>3695</v>
      </c>
      <c r="R4797" s="70">
        <f t="shared" ca="1" si="149"/>
        <v>4799</v>
      </c>
      <c r="S4797" s="69"/>
      <c r="T4797" s="76"/>
    </row>
    <row r="4798" spans="1:20" ht="135" customHeight="1">
      <c r="A4798" s="2"/>
      <c r="B4798" s="366"/>
      <c r="C4798" s="75"/>
      <c r="D4798" s="383" t="s">
        <v>924</v>
      </c>
      <c r="E4798" s="384"/>
      <c r="F4798" s="384"/>
      <c r="G4798" s="384"/>
      <c r="H4798" s="384"/>
      <c r="I4798" s="384"/>
      <c r="J4798" s="384"/>
      <c r="K4798" s="384"/>
      <c r="L4798" s="384"/>
      <c r="M4798" s="384"/>
      <c r="N4798" s="385"/>
      <c r="O4798" s="91" t="str">
        <f ca="1">IF(D4798="цвет",SUM(O4799:INDIRECT("N"&amp;R4798)),IF(SUM(E4798:N4798)=0,"",SUM(E4798:N4798)))</f>
        <v/>
      </c>
      <c r="P4798" s="68" t="s">
        <v>98</v>
      </c>
      <c r="Q4798" s="55">
        <f t="shared" si="148"/>
        <v>3695</v>
      </c>
      <c r="R4798" s="70">
        <f t="shared" ca="1" si="149"/>
        <v>4799</v>
      </c>
      <c r="S4798" s="69"/>
      <c r="T4798" s="76"/>
    </row>
    <row r="4799" spans="1:20" ht="17.45" customHeight="1" thickBot="1">
      <c r="A4799" s="2"/>
      <c r="B4799" s="358"/>
      <c r="C4799" s="8"/>
      <c r="D4799" s="362" t="str">
        <f>HYPERLINK("https://miamia.ru/search/index.php?q="&amp;Q4799&amp;"&amp;s=Поиск?utm_source=Excel&amp;utm_medium=Nalichie&amp;utm_content="&amp;Q4799&amp;"","Посмотреть большую фотографию на сайте")</f>
        <v>Посмотреть большую фотографию на сайте</v>
      </c>
      <c r="E4799" s="363"/>
      <c r="F4799" s="363"/>
      <c r="G4799" s="363"/>
      <c r="H4799" s="363"/>
      <c r="I4799" s="363"/>
      <c r="J4799" s="363"/>
      <c r="K4799" s="363"/>
      <c r="L4799" s="363"/>
      <c r="M4799" s="363"/>
      <c r="N4799" s="364"/>
      <c r="O4799" s="91" t="str">
        <f ca="1">IF(D4799="цвет",SUM(O4800:INDIRECT("N"&amp;R4799)),IF(SUM(E4799:N4799)=0,"",SUM(E4799:N4799)))</f>
        <v/>
      </c>
      <c r="P4799" s="68" t="s">
        <v>98</v>
      </c>
      <c r="Q4799" s="55">
        <f t="shared" si="148"/>
        <v>3695</v>
      </c>
      <c r="R4799" s="70">
        <f t="shared" ca="1" si="149"/>
        <v>4799</v>
      </c>
      <c r="S4799" s="69"/>
      <c r="T4799" s="76"/>
    </row>
    <row r="4800" spans="1:20" ht="17.25" thickBot="1">
      <c r="A4800" s="2"/>
      <c r="B4800" s="356" t="s">
        <v>40</v>
      </c>
      <c r="C4800" s="83">
        <v>3696</v>
      </c>
      <c r="D4800" s="98" t="s">
        <v>9</v>
      </c>
      <c r="E4800" s="99" t="s">
        <v>10</v>
      </c>
      <c r="F4800" s="99" t="s">
        <v>11</v>
      </c>
      <c r="G4800" s="99" t="s">
        <v>12</v>
      </c>
      <c r="H4800" s="99" t="s">
        <v>13</v>
      </c>
      <c r="I4800" s="99" t="s">
        <v>14</v>
      </c>
      <c r="J4800" s="99" t="s">
        <v>15</v>
      </c>
      <c r="K4800" s="99" t="s">
        <v>16</v>
      </c>
      <c r="L4800" s="99"/>
      <c r="M4800" s="99"/>
      <c r="N4800" s="99"/>
      <c r="O4800" s="59">
        <f ca="1">IF(D4800="цвет",SUM(O4801:INDIRECT("N"&amp;R4800)),IF(SUM(E4800:N4800)=0,"",SUM(E4800:N4800)))</f>
        <v>0</v>
      </c>
      <c r="P4800" s="68">
        <v>4521</v>
      </c>
      <c r="Q4800" s="55">
        <f t="shared" si="148"/>
        <v>3696</v>
      </c>
      <c r="R4800" s="70">
        <f t="shared" ca="1" si="149"/>
        <v>4803</v>
      </c>
      <c r="S4800" s="85">
        <v>4521</v>
      </c>
      <c r="T4800" s="86">
        <f ca="1">O4800*S4800</f>
        <v>0</v>
      </c>
    </row>
    <row r="4801" spans="1:20" ht="17.25" thickBot="1">
      <c r="A4801" s="2"/>
      <c r="B4801" s="366"/>
      <c r="C4801" s="75"/>
      <c r="D4801" s="5" t="s">
        <v>41</v>
      </c>
      <c r="E4801" s="7"/>
      <c r="F4801" s="351"/>
      <c r="G4801" s="351"/>
      <c r="H4801" s="7"/>
      <c r="I4801" s="7"/>
      <c r="J4801" s="351"/>
      <c r="K4801" s="7"/>
      <c r="L4801" s="7"/>
      <c r="M4801" s="7"/>
      <c r="N4801" s="7"/>
      <c r="O4801" s="91" t="str">
        <f ca="1">IF(D4801="цвет",SUM(O4802:INDIRECT("N"&amp;R4801)),IF(SUM(E4801:N4801)=0,"",SUM(E4801:N4801)))</f>
        <v/>
      </c>
      <c r="P4801" s="68" t="s">
        <v>98</v>
      </c>
      <c r="Q4801" s="55">
        <f t="shared" si="148"/>
        <v>3696</v>
      </c>
      <c r="R4801" s="70">
        <f t="shared" ca="1" si="149"/>
        <v>4803</v>
      </c>
      <c r="S4801" s="69"/>
      <c r="T4801" s="76"/>
    </row>
    <row r="4802" spans="1:20" ht="135" customHeight="1">
      <c r="A4802" s="2"/>
      <c r="B4802" s="366"/>
      <c r="C4802" s="75"/>
      <c r="D4802" s="383" t="s">
        <v>495</v>
      </c>
      <c r="E4802" s="384"/>
      <c r="F4802" s="384"/>
      <c r="G4802" s="384"/>
      <c r="H4802" s="384"/>
      <c r="I4802" s="384"/>
      <c r="J4802" s="384"/>
      <c r="K4802" s="384"/>
      <c r="L4802" s="384"/>
      <c r="M4802" s="384"/>
      <c r="N4802" s="385"/>
      <c r="O4802" s="91" t="str">
        <f ca="1">IF(D4802="цвет",SUM(O4803:INDIRECT("N"&amp;R4802)),IF(SUM(E4802:N4802)=0,"",SUM(E4802:N4802)))</f>
        <v/>
      </c>
      <c r="P4802" s="68" t="s">
        <v>98</v>
      </c>
      <c r="Q4802" s="55">
        <f t="shared" si="148"/>
        <v>3696</v>
      </c>
      <c r="R4802" s="70">
        <f t="shared" ca="1" si="149"/>
        <v>4803</v>
      </c>
      <c r="S4802" s="69"/>
      <c r="T4802" s="76"/>
    </row>
    <row r="4803" spans="1:20" ht="17.45" customHeight="1" thickBot="1">
      <c r="A4803" s="2"/>
      <c r="B4803" s="358"/>
      <c r="C4803" s="8"/>
      <c r="D4803" s="362" t="str">
        <f>HYPERLINK("https://miamia.ru/search/index.php?q="&amp;Q4803&amp;"&amp;s=Поиск?utm_source=Excel&amp;utm_medium=Nalichie&amp;utm_content="&amp;Q4803&amp;"","Посмотреть большую фотографию на сайте")</f>
        <v>Посмотреть большую фотографию на сайте</v>
      </c>
      <c r="E4803" s="363"/>
      <c r="F4803" s="363"/>
      <c r="G4803" s="363"/>
      <c r="H4803" s="363"/>
      <c r="I4803" s="363"/>
      <c r="J4803" s="363"/>
      <c r="K4803" s="363"/>
      <c r="L4803" s="363"/>
      <c r="M4803" s="363"/>
      <c r="N4803" s="364"/>
      <c r="O4803" s="91" t="str">
        <f ca="1">IF(D4803="цвет",SUM(O4804:INDIRECT("N"&amp;R4803)),IF(SUM(E4803:N4803)=0,"",SUM(E4803:N4803)))</f>
        <v/>
      </c>
      <c r="P4803" s="68" t="s">
        <v>98</v>
      </c>
      <c r="Q4803" s="55">
        <f t="shared" si="148"/>
        <v>3696</v>
      </c>
      <c r="R4803" s="70">
        <f t="shared" ca="1" si="149"/>
        <v>4803</v>
      </c>
      <c r="S4803" s="69"/>
      <c r="T4803" s="76"/>
    </row>
    <row r="4804" spans="1:20" ht="17.25" thickBot="1">
      <c r="A4804" s="2"/>
      <c r="B4804" s="356" t="s">
        <v>40</v>
      </c>
      <c r="C4804" s="83">
        <v>3697</v>
      </c>
      <c r="D4804" s="98" t="s">
        <v>9</v>
      </c>
      <c r="E4804" s="99" t="s">
        <v>10</v>
      </c>
      <c r="F4804" s="99" t="s">
        <v>11</v>
      </c>
      <c r="G4804" s="99" t="s">
        <v>12</v>
      </c>
      <c r="H4804" s="99" t="s">
        <v>13</v>
      </c>
      <c r="I4804" s="99" t="s">
        <v>14</v>
      </c>
      <c r="J4804" s="99" t="s">
        <v>15</v>
      </c>
      <c r="K4804" s="99" t="s">
        <v>16</v>
      </c>
      <c r="L4804" s="99"/>
      <c r="M4804" s="99"/>
      <c r="N4804" s="99"/>
      <c r="O4804" s="59">
        <f ca="1">IF(D4804="цвет",SUM(O4805:INDIRECT("N"&amp;R4804)),IF(SUM(E4804:N4804)=0,"",SUM(E4804:N4804)))</f>
        <v>0</v>
      </c>
      <c r="P4804" s="68">
        <v>3228</v>
      </c>
      <c r="Q4804" s="55">
        <f t="shared" si="148"/>
        <v>3697</v>
      </c>
      <c r="R4804" s="70">
        <f t="shared" ca="1" si="149"/>
        <v>4807</v>
      </c>
      <c r="S4804" s="85">
        <v>3228</v>
      </c>
      <c r="T4804" s="86">
        <f ca="1">O4804*S4804</f>
        <v>0</v>
      </c>
    </row>
    <row r="4805" spans="1:20" ht="17.25" thickBot="1">
      <c r="A4805" s="2"/>
      <c r="B4805" s="366"/>
      <c r="C4805" s="75"/>
      <c r="D4805" s="5" t="s">
        <v>41</v>
      </c>
      <c r="E4805" s="7"/>
      <c r="F4805" s="351"/>
      <c r="G4805" s="351"/>
      <c r="H4805" s="351"/>
      <c r="I4805" s="351"/>
      <c r="J4805" s="351"/>
      <c r="K4805" s="351"/>
      <c r="L4805" s="7"/>
      <c r="M4805" s="7"/>
      <c r="N4805" s="7"/>
      <c r="O4805" s="91" t="str">
        <f ca="1">IF(D4805="цвет",SUM(O4806:INDIRECT("N"&amp;R4805)),IF(SUM(E4805:N4805)=0,"",SUM(E4805:N4805)))</f>
        <v/>
      </c>
      <c r="P4805" s="68" t="s">
        <v>98</v>
      </c>
      <c r="Q4805" s="55">
        <f t="shared" si="148"/>
        <v>3697</v>
      </c>
      <c r="R4805" s="70">
        <f t="shared" ca="1" si="149"/>
        <v>4807</v>
      </c>
      <c r="S4805" s="69"/>
      <c r="T4805" s="76"/>
    </row>
    <row r="4806" spans="1:20" ht="135" customHeight="1">
      <c r="A4806" s="2"/>
      <c r="B4806" s="366"/>
      <c r="C4806" s="75"/>
      <c r="D4806" s="383" t="s">
        <v>1156</v>
      </c>
      <c r="E4806" s="384"/>
      <c r="F4806" s="384"/>
      <c r="G4806" s="384"/>
      <c r="H4806" s="384"/>
      <c r="I4806" s="384"/>
      <c r="J4806" s="384"/>
      <c r="K4806" s="384"/>
      <c r="L4806" s="384"/>
      <c r="M4806" s="384"/>
      <c r="N4806" s="385"/>
      <c r="O4806" s="91" t="str">
        <f ca="1">IF(D4806="цвет",SUM(O4807:INDIRECT("N"&amp;R4806)),IF(SUM(E4806:N4806)=0,"",SUM(E4806:N4806)))</f>
        <v/>
      </c>
      <c r="P4806" s="68" t="s">
        <v>98</v>
      </c>
      <c r="Q4806" s="55">
        <f t="shared" si="148"/>
        <v>3697</v>
      </c>
      <c r="R4806" s="70">
        <f t="shared" ca="1" si="149"/>
        <v>4807</v>
      </c>
      <c r="S4806" s="69"/>
      <c r="T4806" s="76"/>
    </row>
    <row r="4807" spans="1:20" ht="17.45" customHeight="1" thickBot="1">
      <c r="A4807" s="2"/>
      <c r="B4807" s="358"/>
      <c r="C4807" s="8"/>
      <c r="D4807" s="362" t="str">
        <f>HYPERLINK("https://miamia.ru/search/index.php?q="&amp;Q4807&amp;"&amp;s=Поиск?utm_source=Excel&amp;utm_medium=Nalichie&amp;utm_content="&amp;Q4807&amp;"","Посмотреть большую фотографию на сайте")</f>
        <v>Посмотреть большую фотографию на сайте</v>
      </c>
      <c r="E4807" s="363"/>
      <c r="F4807" s="363"/>
      <c r="G4807" s="363"/>
      <c r="H4807" s="363"/>
      <c r="I4807" s="363"/>
      <c r="J4807" s="363"/>
      <c r="K4807" s="363"/>
      <c r="L4807" s="363"/>
      <c r="M4807" s="363"/>
      <c r="N4807" s="364"/>
      <c r="O4807" s="91" t="str">
        <f ca="1">IF(D4807="цвет",SUM(O4808:INDIRECT("N"&amp;R4807)),IF(SUM(E4807:N4807)=0,"",SUM(E4807:N4807)))</f>
        <v/>
      </c>
      <c r="P4807" s="68" t="s">
        <v>98</v>
      </c>
      <c r="Q4807" s="55">
        <f t="shared" si="148"/>
        <v>3697</v>
      </c>
      <c r="R4807" s="70">
        <f t="shared" ca="1" si="149"/>
        <v>4807</v>
      </c>
      <c r="S4807" s="69"/>
      <c r="T4807" s="76"/>
    </row>
    <row r="4808" spans="1:20" ht="23.1" customHeight="1" thickBot="1">
      <c r="A4808" s="80"/>
      <c r="B4808" s="63" t="s">
        <v>1765</v>
      </c>
      <c r="C4808" s="64"/>
      <c r="D4808" s="65"/>
      <c r="E4808" s="66"/>
      <c r="F4808" s="66"/>
      <c r="G4808" s="66"/>
      <c r="H4808" s="66"/>
      <c r="I4808" s="66"/>
      <c r="J4808" s="66"/>
      <c r="K4808" s="66"/>
      <c r="L4808" s="66"/>
      <c r="M4808" s="66"/>
      <c r="N4808" s="67"/>
      <c r="O4808" s="91" t="str">
        <f ca="1">IF(D4808="цвет",SUM(O4809:INDIRECT("N"&amp;R4808)),IF(SUM(E4808:N4808)=0,"",SUM(E4808:N4808)))</f>
        <v/>
      </c>
      <c r="P4808" s="68" t="s">
        <v>98</v>
      </c>
      <c r="Q4808" s="55">
        <f t="shared" si="148"/>
        <v>3697</v>
      </c>
      <c r="R4808" s="70">
        <f t="shared" ca="1" si="149"/>
        <v>4813</v>
      </c>
    </row>
    <row r="4809" spans="1:20" ht="17.25" thickBot="1">
      <c r="A4809" s="82"/>
      <c r="B4809" s="356" t="s">
        <v>1216</v>
      </c>
      <c r="C4809" s="83">
        <v>4020</v>
      </c>
      <c r="D4809" s="98" t="s">
        <v>9</v>
      </c>
      <c r="E4809" s="99" t="s">
        <v>10</v>
      </c>
      <c r="F4809" s="74" t="s">
        <v>11</v>
      </c>
      <c r="G4809" s="74" t="s">
        <v>12</v>
      </c>
      <c r="H4809" s="74" t="s">
        <v>13</v>
      </c>
      <c r="I4809" s="74" t="s">
        <v>14</v>
      </c>
      <c r="J4809" s="74" t="s">
        <v>15</v>
      </c>
      <c r="K4809" s="74" t="s">
        <v>16</v>
      </c>
      <c r="L4809" s="74" t="s">
        <v>21</v>
      </c>
      <c r="M4809" s="74" t="s">
        <v>22</v>
      </c>
      <c r="N4809" s="100"/>
      <c r="O4809" s="78">
        <f ca="1">IF(D4809="цвет",SUM(O4810:INDIRECT("N"&amp;R4809)),IF(SUM(E4809:N4809)=0,"",SUM(E4809:N4809)))</f>
        <v>0</v>
      </c>
      <c r="P4809" s="68">
        <v>2582</v>
      </c>
      <c r="Q4809" s="55">
        <f t="shared" si="148"/>
        <v>4020</v>
      </c>
      <c r="R4809" s="70">
        <f t="shared" ca="1" si="149"/>
        <v>4813</v>
      </c>
      <c r="S4809" s="85">
        <v>2582</v>
      </c>
      <c r="T4809" s="86">
        <f ca="1">O4809*S4809</f>
        <v>0</v>
      </c>
    </row>
    <row r="4810" spans="1:20" ht="17.25" thickBot="1">
      <c r="A4810" s="82"/>
      <c r="B4810" s="357"/>
      <c r="C4810" s="75"/>
      <c r="D4810" s="5" t="s">
        <v>33</v>
      </c>
      <c r="E4810" s="7"/>
      <c r="F4810" s="7"/>
      <c r="G4810" s="7"/>
      <c r="H4810" s="181"/>
      <c r="I4810" s="7"/>
      <c r="J4810" s="351"/>
      <c r="K4810" s="351"/>
      <c r="L4810" s="351"/>
      <c r="M4810" s="181"/>
      <c r="N4810" s="7"/>
      <c r="O4810" s="91" t="str">
        <f ca="1">IF(D4810="цвет",SUM(O4811:INDIRECT("N"&amp;R4810)),IF(SUM(E4810:N4810)=0,"",SUM(E4810:N4810)))</f>
        <v/>
      </c>
      <c r="P4810" s="68" t="s">
        <v>98</v>
      </c>
      <c r="Q4810" s="55">
        <f t="shared" si="148"/>
        <v>4020</v>
      </c>
      <c r="R4810" s="70">
        <f t="shared" ca="1" si="149"/>
        <v>4813</v>
      </c>
      <c r="S4810" s="69"/>
      <c r="T4810" s="76"/>
    </row>
    <row r="4811" spans="1:20" ht="17.25" thickBot="1">
      <c r="A4811" s="82"/>
      <c r="B4811" s="357"/>
      <c r="C4811" s="75"/>
      <c r="D4811" s="5" t="s">
        <v>254</v>
      </c>
      <c r="E4811" s="7"/>
      <c r="F4811" s="181"/>
      <c r="G4811" s="7"/>
      <c r="H4811" s="7"/>
      <c r="I4811" s="7"/>
      <c r="J4811" s="181"/>
      <c r="K4811" s="351"/>
      <c r="L4811" s="7"/>
      <c r="M4811" s="7"/>
      <c r="N4811" s="7"/>
      <c r="O4811" s="91" t="str">
        <f ca="1">IF(D4811="цвет",SUM(O4812:INDIRECT("N"&amp;R4811)),IF(SUM(E4811:N4811)=0,"",SUM(E4811:N4811)))</f>
        <v/>
      </c>
      <c r="P4811" s="68" t="s">
        <v>98</v>
      </c>
      <c r="Q4811" s="55">
        <f t="shared" ref="Q4811:Q4874" si="150">IF(C4811&lt;&gt;0,C4811,Q4810)</f>
        <v>4020</v>
      </c>
      <c r="R4811" s="70">
        <f t="shared" ref="R4811:R4874" ca="1" si="151">IF(D4811="Посмотреть большую фотографию на сайте",CELL("строка",O4811),R4812)</f>
        <v>4813</v>
      </c>
      <c r="S4811" s="69"/>
      <c r="T4811" s="76"/>
    </row>
    <row r="4812" spans="1:20" ht="117" customHeight="1">
      <c r="A4812" s="82"/>
      <c r="B4812" s="357"/>
      <c r="C4812" s="88"/>
      <c r="D4812" s="383" t="s">
        <v>1223</v>
      </c>
      <c r="E4812" s="384"/>
      <c r="F4812" s="384"/>
      <c r="G4812" s="384"/>
      <c r="H4812" s="384"/>
      <c r="I4812" s="384"/>
      <c r="J4812" s="384"/>
      <c r="K4812" s="384"/>
      <c r="L4812" s="384"/>
      <c r="M4812" s="384"/>
      <c r="N4812" s="385"/>
      <c r="O4812" s="91" t="str">
        <f ca="1">IF(D4812="цвет",SUM(O4813:INDIRECT("N"&amp;R4812)),IF(SUM(E4812:N4812)=0,"",SUM(E4812:N4812)))</f>
        <v/>
      </c>
      <c r="P4812" s="68" t="s">
        <v>98</v>
      </c>
      <c r="Q4812" s="55">
        <f t="shared" si="150"/>
        <v>4020</v>
      </c>
      <c r="R4812" s="70">
        <f t="shared" ca="1" si="151"/>
        <v>4813</v>
      </c>
      <c r="S4812" s="69"/>
      <c r="T4812" s="76"/>
    </row>
    <row r="4813" spans="1:20" ht="17.45" customHeight="1" thickBot="1">
      <c r="A4813" s="82"/>
      <c r="B4813" s="358"/>
      <c r="C4813" s="77"/>
      <c r="D4813" s="399" t="str">
        <f>HYPERLINK("https://miamia.ru/search/index.php?q="&amp;Q4813&amp;"&amp;s=Поиск?utm_source=Excel&amp;utm_medium=Nalichie&amp;utm_content="&amp;Q4813&amp;"","Посмотреть большую фотографию на сайте")</f>
        <v>Посмотреть большую фотографию на сайте</v>
      </c>
      <c r="E4813" s="400"/>
      <c r="F4813" s="400"/>
      <c r="G4813" s="400"/>
      <c r="H4813" s="400"/>
      <c r="I4813" s="400"/>
      <c r="J4813" s="400"/>
      <c r="K4813" s="400"/>
      <c r="L4813" s="400"/>
      <c r="M4813" s="400"/>
      <c r="N4813" s="401"/>
      <c r="O4813" s="91" t="str">
        <f ca="1">IF(D4813="цвет",SUM(O4814:INDIRECT("N"&amp;R4813)),IF(SUM(E4813:N4813)=0,"",SUM(E4813:N4813)))</f>
        <v/>
      </c>
      <c r="P4813" s="68" t="s">
        <v>98</v>
      </c>
      <c r="Q4813" s="55">
        <f t="shared" si="150"/>
        <v>4020</v>
      </c>
      <c r="R4813" s="70">
        <f t="shared" ca="1" si="151"/>
        <v>4813</v>
      </c>
      <c r="S4813" s="69"/>
      <c r="T4813" s="76"/>
    </row>
    <row r="4814" spans="1:20" ht="17.25" thickBot="1">
      <c r="A4814" s="82"/>
      <c r="B4814" s="356" t="s">
        <v>1216</v>
      </c>
      <c r="C4814" s="83">
        <v>4022</v>
      </c>
      <c r="D4814" s="98" t="s">
        <v>9</v>
      </c>
      <c r="E4814" s="99" t="s">
        <v>10</v>
      </c>
      <c r="F4814" s="74" t="s">
        <v>11</v>
      </c>
      <c r="G4814" s="74" t="s">
        <v>12</v>
      </c>
      <c r="H4814" s="74" t="s">
        <v>13</v>
      </c>
      <c r="I4814" s="74" t="s">
        <v>14</v>
      </c>
      <c r="J4814" s="74" t="s">
        <v>15</v>
      </c>
      <c r="K4814" s="74" t="s">
        <v>16</v>
      </c>
      <c r="L4814" s="74" t="s">
        <v>21</v>
      </c>
      <c r="M4814" s="74" t="s">
        <v>22</v>
      </c>
      <c r="N4814" s="100"/>
      <c r="O4814" s="78">
        <f ca="1">IF(D4814="цвет",SUM(O4815:INDIRECT("N"&amp;R4814)),IF(SUM(E4814:N4814)=0,"",SUM(E4814:N4814)))</f>
        <v>0</v>
      </c>
      <c r="P4814" s="68">
        <v>2582</v>
      </c>
      <c r="Q4814" s="55">
        <f t="shared" si="150"/>
        <v>4022</v>
      </c>
      <c r="R4814" s="70">
        <f t="shared" ca="1" si="151"/>
        <v>4818</v>
      </c>
      <c r="S4814" s="85">
        <v>2582</v>
      </c>
      <c r="T4814" s="86">
        <f ca="1">O4814*S4814</f>
        <v>0</v>
      </c>
    </row>
    <row r="4815" spans="1:20" ht="17.25" thickBot="1">
      <c r="A4815" s="82"/>
      <c r="B4815" s="357"/>
      <c r="C4815" s="75"/>
      <c r="D4815" s="5" t="s">
        <v>33</v>
      </c>
      <c r="E4815" s="7"/>
      <c r="F4815" s="7"/>
      <c r="G4815" s="7"/>
      <c r="H4815" s="7"/>
      <c r="I4815" s="7"/>
      <c r="J4815" s="7"/>
      <c r="K4815" s="7"/>
      <c r="L4815" s="7"/>
      <c r="M4815" s="7"/>
      <c r="N4815" s="7"/>
      <c r="O4815" s="91" t="str">
        <f ca="1">IF(D4815="цвет",SUM(O4816:INDIRECT("N"&amp;R4815)),IF(SUM(E4815:N4815)=0,"",SUM(E4815:N4815)))</f>
        <v/>
      </c>
      <c r="P4815" s="68" t="s">
        <v>98</v>
      </c>
      <c r="Q4815" s="55">
        <f t="shared" si="150"/>
        <v>4022</v>
      </c>
      <c r="R4815" s="70">
        <f t="shared" ca="1" si="151"/>
        <v>4818</v>
      </c>
      <c r="S4815" s="69"/>
      <c r="T4815" s="76"/>
    </row>
    <row r="4816" spans="1:20" ht="17.25" thickBot="1">
      <c r="A4816" s="82"/>
      <c r="B4816" s="357"/>
      <c r="C4816" s="75"/>
      <c r="D4816" s="5" t="s">
        <v>254</v>
      </c>
      <c r="E4816" s="181"/>
      <c r="F4816" s="7"/>
      <c r="G4816" s="7"/>
      <c r="H4816" s="351"/>
      <c r="I4816" s="181"/>
      <c r="J4816" s="351"/>
      <c r="K4816" s="351"/>
      <c r="L4816" s="7"/>
      <c r="M4816" s="7"/>
      <c r="N4816" s="7"/>
      <c r="O4816" s="91" t="str">
        <f ca="1">IF(D4816="цвет",SUM(O4817:INDIRECT("N"&amp;R4816)),IF(SUM(E4816:N4816)=0,"",SUM(E4816:N4816)))</f>
        <v/>
      </c>
      <c r="P4816" s="68" t="s">
        <v>98</v>
      </c>
      <c r="Q4816" s="55">
        <f t="shared" si="150"/>
        <v>4022</v>
      </c>
      <c r="R4816" s="70">
        <f t="shared" ca="1" si="151"/>
        <v>4818</v>
      </c>
      <c r="S4816" s="69"/>
      <c r="T4816" s="76"/>
    </row>
    <row r="4817" spans="1:20" ht="123" customHeight="1">
      <c r="A4817" s="82"/>
      <c r="B4817" s="357"/>
      <c r="C4817" s="88"/>
      <c r="D4817" s="383" t="s">
        <v>1222</v>
      </c>
      <c r="E4817" s="384"/>
      <c r="F4817" s="384"/>
      <c r="G4817" s="384"/>
      <c r="H4817" s="384"/>
      <c r="I4817" s="384"/>
      <c r="J4817" s="384"/>
      <c r="K4817" s="384"/>
      <c r="L4817" s="384"/>
      <c r="M4817" s="384"/>
      <c r="N4817" s="385"/>
      <c r="O4817" s="91" t="str">
        <f ca="1">IF(D4817="цвет",SUM(O4818:INDIRECT("N"&amp;R4817)),IF(SUM(E4817:N4817)=0,"",SUM(E4817:N4817)))</f>
        <v/>
      </c>
      <c r="P4817" s="68" t="s">
        <v>98</v>
      </c>
      <c r="Q4817" s="55">
        <f t="shared" si="150"/>
        <v>4022</v>
      </c>
      <c r="R4817" s="70">
        <f t="shared" ca="1" si="151"/>
        <v>4818</v>
      </c>
      <c r="S4817" s="69"/>
      <c r="T4817" s="76"/>
    </row>
    <row r="4818" spans="1:20" ht="17.45" customHeight="1" thickBot="1">
      <c r="A4818" s="82"/>
      <c r="B4818" s="358"/>
      <c r="C4818" s="77"/>
      <c r="D4818" s="399" t="str">
        <f>HYPERLINK("https://miamia.ru/search/index.php?q="&amp;Q4818&amp;"&amp;s=Поиск?utm_source=Excel&amp;utm_medium=Nalichie&amp;utm_content="&amp;Q4818&amp;"","Посмотреть большую фотографию на сайте")</f>
        <v>Посмотреть большую фотографию на сайте</v>
      </c>
      <c r="E4818" s="400"/>
      <c r="F4818" s="400"/>
      <c r="G4818" s="400"/>
      <c r="H4818" s="400"/>
      <c r="I4818" s="400"/>
      <c r="J4818" s="400"/>
      <c r="K4818" s="400"/>
      <c r="L4818" s="400"/>
      <c r="M4818" s="400"/>
      <c r="N4818" s="401"/>
      <c r="O4818" s="91" t="str">
        <f ca="1">IF(D4818="цвет",SUM(O4819:INDIRECT("N"&amp;R4818)),IF(SUM(E4818:N4818)=0,"",SUM(E4818:N4818)))</f>
        <v/>
      </c>
      <c r="P4818" s="68" t="s">
        <v>98</v>
      </c>
      <c r="Q4818" s="55">
        <f t="shared" si="150"/>
        <v>4022</v>
      </c>
      <c r="R4818" s="70">
        <f t="shared" ca="1" si="151"/>
        <v>4818</v>
      </c>
      <c r="S4818" s="69"/>
      <c r="T4818" s="76"/>
    </row>
    <row r="4819" spans="1:20" ht="17.25" thickBot="1">
      <c r="A4819" s="82"/>
      <c r="B4819" s="356" t="s">
        <v>1216</v>
      </c>
      <c r="C4819" s="83">
        <v>4023</v>
      </c>
      <c r="D4819" s="98" t="s">
        <v>9</v>
      </c>
      <c r="E4819" s="99" t="s">
        <v>10</v>
      </c>
      <c r="F4819" s="74" t="s">
        <v>17</v>
      </c>
      <c r="G4819" s="74" t="s">
        <v>18</v>
      </c>
      <c r="H4819" s="99" t="s">
        <v>19</v>
      </c>
      <c r="I4819" s="99" t="s">
        <v>23</v>
      </c>
      <c r="J4819" s="74"/>
      <c r="K4819" s="74"/>
      <c r="L4819" s="74"/>
      <c r="M4819" s="74"/>
      <c r="N4819" s="100"/>
      <c r="O4819" s="78">
        <f ca="1">IF(D4819="цвет",SUM(O4820:INDIRECT("N"&amp;R4819)),IF(SUM(E4819:N4819)=0,"",SUM(E4819:N4819)))</f>
        <v>0</v>
      </c>
      <c r="P4819" s="68">
        <v>3228</v>
      </c>
      <c r="Q4819" s="55">
        <f t="shared" si="150"/>
        <v>4023</v>
      </c>
      <c r="R4819" s="70">
        <f t="shared" ca="1" si="151"/>
        <v>4823</v>
      </c>
      <c r="S4819" s="85">
        <v>3228</v>
      </c>
      <c r="T4819" s="86">
        <f ca="1">O4819*S4819</f>
        <v>0</v>
      </c>
    </row>
    <row r="4820" spans="1:20" ht="17.25" thickBot="1">
      <c r="A4820" s="82"/>
      <c r="B4820" s="357"/>
      <c r="C4820" s="75"/>
      <c r="D4820" s="5" t="s">
        <v>33</v>
      </c>
      <c r="E4820" s="7"/>
      <c r="F4820" s="7"/>
      <c r="G4820" s="181"/>
      <c r="H4820" s="351"/>
      <c r="I4820" s="351"/>
      <c r="J4820" s="7"/>
      <c r="K4820" s="7"/>
      <c r="L4820" s="7"/>
      <c r="M4820" s="7"/>
      <c r="N4820" s="7"/>
      <c r="O4820" s="91" t="str">
        <f ca="1">IF(D4820="цвет",SUM(O4821:INDIRECT("N"&amp;R4820)),IF(SUM(E4820:N4820)=0,"",SUM(E4820:N4820)))</f>
        <v/>
      </c>
      <c r="P4820" s="68" t="s">
        <v>98</v>
      </c>
      <c r="Q4820" s="55">
        <f t="shared" si="150"/>
        <v>4023</v>
      </c>
      <c r="R4820" s="70">
        <f t="shared" ca="1" si="151"/>
        <v>4823</v>
      </c>
      <c r="S4820" s="69"/>
      <c r="T4820" s="76"/>
    </row>
    <row r="4821" spans="1:20" ht="17.25" thickBot="1">
      <c r="A4821" s="82"/>
      <c r="B4821" s="357"/>
      <c r="C4821" s="75"/>
      <c r="D4821" s="5" t="s">
        <v>254</v>
      </c>
      <c r="E4821" s="7"/>
      <c r="F4821" s="7"/>
      <c r="G4821" s="7"/>
      <c r="H4821" s="7"/>
      <c r="I4821" s="7"/>
      <c r="J4821" s="7"/>
      <c r="K4821" s="7"/>
      <c r="L4821" s="7"/>
      <c r="M4821" s="7"/>
      <c r="N4821" s="7"/>
      <c r="O4821" s="91" t="str">
        <f ca="1">IF(D4821="цвет",SUM(O4822:INDIRECT("N"&amp;R4821)),IF(SUM(E4821:N4821)=0,"",SUM(E4821:N4821)))</f>
        <v/>
      </c>
      <c r="P4821" s="68" t="s">
        <v>98</v>
      </c>
      <c r="Q4821" s="55">
        <f t="shared" si="150"/>
        <v>4023</v>
      </c>
      <c r="R4821" s="70">
        <f t="shared" ca="1" si="151"/>
        <v>4823</v>
      </c>
      <c r="S4821" s="69"/>
      <c r="T4821" s="76"/>
    </row>
    <row r="4822" spans="1:20" ht="123" customHeight="1">
      <c r="A4822" s="82"/>
      <c r="B4822" s="357"/>
      <c r="C4822" s="88"/>
      <c r="D4822" s="383" t="s">
        <v>1221</v>
      </c>
      <c r="E4822" s="384"/>
      <c r="F4822" s="384"/>
      <c r="G4822" s="384"/>
      <c r="H4822" s="384"/>
      <c r="I4822" s="384"/>
      <c r="J4822" s="384"/>
      <c r="K4822" s="384"/>
      <c r="L4822" s="384"/>
      <c r="M4822" s="384"/>
      <c r="N4822" s="385"/>
      <c r="O4822" s="91" t="str">
        <f ca="1">IF(D4822="цвет",SUM(O4823:INDIRECT("N"&amp;R4822)),IF(SUM(E4822:N4822)=0,"",SUM(E4822:N4822)))</f>
        <v/>
      </c>
      <c r="P4822" s="68" t="s">
        <v>98</v>
      </c>
      <c r="Q4822" s="55">
        <f t="shared" si="150"/>
        <v>4023</v>
      </c>
      <c r="R4822" s="70">
        <f t="shared" ca="1" si="151"/>
        <v>4823</v>
      </c>
      <c r="S4822" s="69"/>
      <c r="T4822" s="76"/>
    </row>
    <row r="4823" spans="1:20" ht="17.45" customHeight="1" thickBot="1">
      <c r="A4823" s="82"/>
      <c r="B4823" s="358"/>
      <c r="C4823" s="77"/>
      <c r="D4823" s="399" t="str">
        <f>HYPERLINK("https://miamia.ru/search/index.php?q="&amp;Q4823&amp;"&amp;s=Поиск?utm_source=Excel&amp;utm_medium=Nalichie&amp;utm_content="&amp;Q4823&amp;"","Посмотреть большую фотографию на сайте")</f>
        <v>Посмотреть большую фотографию на сайте</v>
      </c>
      <c r="E4823" s="400"/>
      <c r="F4823" s="400"/>
      <c r="G4823" s="400"/>
      <c r="H4823" s="400"/>
      <c r="I4823" s="400"/>
      <c r="J4823" s="400"/>
      <c r="K4823" s="400"/>
      <c r="L4823" s="400"/>
      <c r="M4823" s="400"/>
      <c r="N4823" s="401"/>
      <c r="O4823" s="91" t="str">
        <f ca="1">IF(D4823="цвет",SUM(O4824:INDIRECT("N"&amp;R4823)),IF(SUM(E4823:N4823)=0,"",SUM(E4823:N4823)))</f>
        <v/>
      </c>
      <c r="P4823" s="68" t="s">
        <v>98</v>
      </c>
      <c r="Q4823" s="55">
        <f t="shared" si="150"/>
        <v>4023</v>
      </c>
      <c r="R4823" s="70">
        <f t="shared" ca="1" si="151"/>
        <v>4823</v>
      </c>
      <c r="S4823" s="69"/>
      <c r="T4823" s="76"/>
    </row>
    <row r="4824" spans="1:20" ht="17.25" thickBot="1">
      <c r="A4824" s="82"/>
      <c r="B4824" s="356" t="s">
        <v>1216</v>
      </c>
      <c r="C4824" s="83">
        <v>4025</v>
      </c>
      <c r="D4824" s="98" t="s">
        <v>9</v>
      </c>
      <c r="E4824" s="99" t="s">
        <v>10</v>
      </c>
      <c r="F4824" s="74" t="s">
        <v>17</v>
      </c>
      <c r="G4824" s="74" t="s">
        <v>18</v>
      </c>
      <c r="H4824" s="99" t="s">
        <v>19</v>
      </c>
      <c r="I4824" s="99" t="s">
        <v>23</v>
      </c>
      <c r="J4824" s="74"/>
      <c r="K4824" s="74"/>
      <c r="L4824" s="74"/>
      <c r="M4824" s="74"/>
      <c r="N4824" s="100"/>
      <c r="O4824" s="78">
        <f ca="1">IF(D4824="цвет",SUM(O4825:INDIRECT("N"&amp;R4824)),IF(SUM(E4824:N4824)=0,"",SUM(E4824:N4824)))</f>
        <v>0</v>
      </c>
      <c r="P4824" s="68">
        <v>2582</v>
      </c>
      <c r="Q4824" s="55">
        <f t="shared" si="150"/>
        <v>4025</v>
      </c>
      <c r="R4824" s="70">
        <f t="shared" ca="1" si="151"/>
        <v>4828</v>
      </c>
      <c r="S4824" s="85">
        <v>2582</v>
      </c>
      <c r="T4824" s="86">
        <f ca="1">O4824*S4824</f>
        <v>0</v>
      </c>
    </row>
    <row r="4825" spans="1:20" ht="17.25" thickBot="1">
      <c r="A4825" s="82"/>
      <c r="B4825" s="357"/>
      <c r="C4825" s="75"/>
      <c r="D4825" s="5" t="s">
        <v>33</v>
      </c>
      <c r="E4825" s="7"/>
      <c r="F4825" s="7"/>
      <c r="G4825" s="351"/>
      <c r="H4825" s="351"/>
      <c r="I4825" s="351"/>
      <c r="J4825" s="7"/>
      <c r="K4825" s="7"/>
      <c r="L4825" s="7"/>
      <c r="M4825" s="7"/>
      <c r="N4825" s="7"/>
      <c r="O4825" s="91" t="str">
        <f ca="1">IF(D4825="цвет",SUM(O4826:INDIRECT("N"&amp;R4825)),IF(SUM(E4825:N4825)=0,"",SUM(E4825:N4825)))</f>
        <v/>
      </c>
      <c r="P4825" s="68" t="s">
        <v>98</v>
      </c>
      <c r="Q4825" s="55">
        <f t="shared" si="150"/>
        <v>4025</v>
      </c>
      <c r="R4825" s="70">
        <f t="shared" ca="1" si="151"/>
        <v>4828</v>
      </c>
      <c r="S4825" s="69"/>
      <c r="T4825" s="76"/>
    </row>
    <row r="4826" spans="1:20" ht="17.25" thickBot="1">
      <c r="A4826" s="82"/>
      <c r="B4826" s="357"/>
      <c r="C4826" s="75"/>
      <c r="D4826" s="5" t="s">
        <v>254</v>
      </c>
      <c r="E4826" s="7"/>
      <c r="F4826" s="7"/>
      <c r="G4826" s="7"/>
      <c r="H4826" s="7"/>
      <c r="I4826" s="7"/>
      <c r="J4826" s="7"/>
      <c r="K4826" s="7"/>
      <c r="L4826" s="7"/>
      <c r="M4826" s="7"/>
      <c r="N4826" s="7"/>
      <c r="O4826" s="91" t="str">
        <f ca="1">IF(D4826="цвет",SUM(O4827:INDIRECT("N"&amp;R4826)),IF(SUM(E4826:N4826)=0,"",SUM(E4826:N4826)))</f>
        <v/>
      </c>
      <c r="P4826" s="68" t="s">
        <v>98</v>
      </c>
      <c r="Q4826" s="55">
        <f t="shared" si="150"/>
        <v>4025</v>
      </c>
      <c r="R4826" s="70">
        <f t="shared" ca="1" si="151"/>
        <v>4828</v>
      </c>
      <c r="S4826" s="69"/>
      <c r="T4826" s="76"/>
    </row>
    <row r="4827" spans="1:20" ht="123" customHeight="1">
      <c r="A4827" s="82"/>
      <c r="B4827" s="357"/>
      <c r="C4827" s="88"/>
      <c r="D4827" s="383" t="s">
        <v>1220</v>
      </c>
      <c r="E4827" s="384"/>
      <c r="F4827" s="384"/>
      <c r="G4827" s="384"/>
      <c r="H4827" s="384"/>
      <c r="I4827" s="384"/>
      <c r="J4827" s="384"/>
      <c r="K4827" s="384"/>
      <c r="L4827" s="384"/>
      <c r="M4827" s="384"/>
      <c r="N4827" s="385"/>
      <c r="O4827" s="91" t="str">
        <f ca="1">IF(D4827="цвет",SUM(O4828:INDIRECT("N"&amp;R4827)),IF(SUM(E4827:N4827)=0,"",SUM(E4827:N4827)))</f>
        <v/>
      </c>
      <c r="P4827" s="68" t="s">
        <v>98</v>
      </c>
      <c r="Q4827" s="55">
        <f t="shared" si="150"/>
        <v>4025</v>
      </c>
      <c r="R4827" s="70">
        <f t="shared" ca="1" si="151"/>
        <v>4828</v>
      </c>
      <c r="S4827" s="69"/>
      <c r="T4827" s="76"/>
    </row>
    <row r="4828" spans="1:20" ht="17.45" customHeight="1" thickBot="1">
      <c r="A4828" s="82"/>
      <c r="B4828" s="358"/>
      <c r="C4828" s="77"/>
      <c r="D4828" s="399" t="str">
        <f>HYPERLINK("https://miamia.ru/search/index.php?q="&amp;Q4828&amp;"&amp;s=Поиск?utm_source=Excel&amp;utm_medium=Nalichie&amp;utm_content="&amp;Q4828&amp;"","Посмотреть большую фотографию на сайте")</f>
        <v>Посмотреть большую фотографию на сайте</v>
      </c>
      <c r="E4828" s="400"/>
      <c r="F4828" s="400"/>
      <c r="G4828" s="400"/>
      <c r="H4828" s="400"/>
      <c r="I4828" s="400"/>
      <c r="J4828" s="400"/>
      <c r="K4828" s="400"/>
      <c r="L4828" s="400"/>
      <c r="M4828" s="400"/>
      <c r="N4828" s="401"/>
      <c r="O4828" s="91" t="str">
        <f ca="1">IF(D4828="цвет",SUM(O4829:INDIRECT("N"&amp;R4828)),IF(SUM(E4828:N4828)=0,"",SUM(E4828:N4828)))</f>
        <v/>
      </c>
      <c r="P4828" s="68" t="s">
        <v>98</v>
      </c>
      <c r="Q4828" s="55">
        <f t="shared" si="150"/>
        <v>4025</v>
      </c>
      <c r="R4828" s="70">
        <f t="shared" ca="1" si="151"/>
        <v>4828</v>
      </c>
      <c r="S4828" s="69"/>
      <c r="T4828" s="76"/>
    </row>
    <row r="4829" spans="1:20" ht="17.25" thickBot="1">
      <c r="A4829" s="82"/>
      <c r="B4829" s="356" t="s">
        <v>1216</v>
      </c>
      <c r="C4829" s="83">
        <v>4026</v>
      </c>
      <c r="D4829" s="98" t="s">
        <v>9</v>
      </c>
      <c r="E4829" s="99" t="s">
        <v>10</v>
      </c>
      <c r="F4829" s="74" t="s">
        <v>11</v>
      </c>
      <c r="G4829" s="74" t="s">
        <v>12</v>
      </c>
      <c r="H4829" s="74" t="s">
        <v>13</v>
      </c>
      <c r="I4829" s="74" t="s">
        <v>14</v>
      </c>
      <c r="J4829" s="74" t="s">
        <v>15</v>
      </c>
      <c r="K4829" s="74" t="s">
        <v>16</v>
      </c>
      <c r="L4829" s="74" t="s">
        <v>21</v>
      </c>
      <c r="M4829" s="74" t="s">
        <v>22</v>
      </c>
      <c r="N4829" s="100"/>
      <c r="O4829" s="78">
        <f ca="1">IF(D4829="цвет",SUM(O4830:INDIRECT("N"&amp;R4829)),IF(SUM(E4829:N4829)=0,"",SUM(E4829:N4829)))</f>
        <v>0</v>
      </c>
      <c r="P4829" s="68">
        <v>3616</v>
      </c>
      <c r="Q4829" s="55">
        <f t="shared" si="150"/>
        <v>4026</v>
      </c>
      <c r="R4829" s="70">
        <f t="shared" ca="1" si="151"/>
        <v>4833</v>
      </c>
      <c r="S4829" s="85">
        <v>3616</v>
      </c>
      <c r="T4829" s="86">
        <f ca="1">O4829*S4829</f>
        <v>0</v>
      </c>
    </row>
    <row r="4830" spans="1:20" ht="17.25" thickBot="1">
      <c r="A4830" s="82"/>
      <c r="B4830" s="357"/>
      <c r="C4830" s="75"/>
      <c r="D4830" s="5" t="s">
        <v>33</v>
      </c>
      <c r="E4830" s="181"/>
      <c r="F4830" s="7"/>
      <c r="G4830" s="7"/>
      <c r="H4830" s="7"/>
      <c r="I4830" s="7"/>
      <c r="J4830" s="7"/>
      <c r="K4830" s="7"/>
      <c r="L4830" s="7"/>
      <c r="M4830" s="7"/>
      <c r="N4830" s="7"/>
      <c r="O4830" s="91" t="str">
        <f ca="1">IF(D4830="цвет",SUM(O4831:INDIRECT("N"&amp;R4830)),IF(SUM(E4830:N4830)=0,"",SUM(E4830:N4830)))</f>
        <v/>
      </c>
      <c r="P4830" s="68" t="s">
        <v>98</v>
      </c>
      <c r="Q4830" s="55">
        <f t="shared" si="150"/>
        <v>4026</v>
      </c>
      <c r="R4830" s="70">
        <f t="shared" ca="1" si="151"/>
        <v>4833</v>
      </c>
      <c r="S4830" s="69"/>
      <c r="T4830" s="76"/>
    </row>
    <row r="4831" spans="1:20" ht="17.25" thickBot="1">
      <c r="A4831" s="82"/>
      <c r="B4831" s="357"/>
      <c r="C4831" s="75"/>
      <c r="D4831" s="5" t="s">
        <v>254</v>
      </c>
      <c r="E4831" s="7"/>
      <c r="F4831" s="7"/>
      <c r="G4831" s="7"/>
      <c r="H4831" s="7"/>
      <c r="I4831" s="7"/>
      <c r="J4831" s="7"/>
      <c r="K4831" s="7"/>
      <c r="L4831" s="7"/>
      <c r="M4831" s="7"/>
      <c r="N4831" s="7"/>
      <c r="O4831" s="91" t="str">
        <f ca="1">IF(D4831="цвет",SUM(O4832:INDIRECT("N"&amp;R4831)),IF(SUM(E4831:N4831)=0,"",SUM(E4831:N4831)))</f>
        <v/>
      </c>
      <c r="P4831" s="68" t="s">
        <v>98</v>
      </c>
      <c r="Q4831" s="55">
        <f t="shared" si="150"/>
        <v>4026</v>
      </c>
      <c r="R4831" s="70">
        <f t="shared" ca="1" si="151"/>
        <v>4833</v>
      </c>
      <c r="S4831" s="69"/>
      <c r="T4831" s="76"/>
    </row>
    <row r="4832" spans="1:20" ht="117" customHeight="1">
      <c r="A4832" s="82"/>
      <c r="B4832" s="357"/>
      <c r="C4832" s="88"/>
      <c r="D4832" s="383" t="s">
        <v>1219</v>
      </c>
      <c r="E4832" s="384"/>
      <c r="F4832" s="384"/>
      <c r="G4832" s="384"/>
      <c r="H4832" s="384"/>
      <c r="I4832" s="384"/>
      <c r="J4832" s="384"/>
      <c r="K4832" s="384"/>
      <c r="L4832" s="384"/>
      <c r="M4832" s="384"/>
      <c r="N4832" s="385"/>
      <c r="O4832" s="91" t="str">
        <f ca="1">IF(D4832="цвет",SUM(O4833:INDIRECT("N"&amp;R4832)),IF(SUM(E4832:N4832)=0,"",SUM(E4832:N4832)))</f>
        <v/>
      </c>
      <c r="P4832" s="68" t="s">
        <v>98</v>
      </c>
      <c r="Q4832" s="55">
        <f t="shared" si="150"/>
        <v>4026</v>
      </c>
      <c r="R4832" s="70">
        <f t="shared" ca="1" si="151"/>
        <v>4833</v>
      </c>
      <c r="S4832" s="69"/>
      <c r="T4832" s="76"/>
    </row>
    <row r="4833" spans="1:20" ht="17.45" customHeight="1" thickBot="1">
      <c r="A4833" s="82"/>
      <c r="B4833" s="358"/>
      <c r="C4833" s="77"/>
      <c r="D4833" s="399" t="str">
        <f>HYPERLINK("https://miamia.ru/search/index.php?q="&amp;Q4833&amp;"&amp;s=Поиск?utm_source=Excel&amp;utm_medium=Nalichie&amp;utm_content="&amp;Q4833&amp;"","Посмотреть большую фотографию на сайте")</f>
        <v>Посмотреть большую фотографию на сайте</v>
      </c>
      <c r="E4833" s="400"/>
      <c r="F4833" s="400"/>
      <c r="G4833" s="400"/>
      <c r="H4833" s="400"/>
      <c r="I4833" s="400"/>
      <c r="J4833" s="400"/>
      <c r="K4833" s="400"/>
      <c r="L4833" s="400"/>
      <c r="M4833" s="400"/>
      <c r="N4833" s="401"/>
      <c r="O4833" s="91" t="str">
        <f ca="1">IF(D4833="цвет",SUM(O4834:INDIRECT("N"&amp;R4833)),IF(SUM(E4833:N4833)=0,"",SUM(E4833:N4833)))</f>
        <v/>
      </c>
      <c r="P4833" s="68" t="s">
        <v>98</v>
      </c>
      <c r="Q4833" s="55">
        <f t="shared" si="150"/>
        <v>4026</v>
      </c>
      <c r="R4833" s="70">
        <f t="shared" ca="1" si="151"/>
        <v>4833</v>
      </c>
      <c r="S4833" s="69"/>
      <c r="T4833" s="76"/>
    </row>
    <row r="4834" spans="1:20" ht="17.25" thickBot="1">
      <c r="A4834" s="82"/>
      <c r="B4834" s="356" t="s">
        <v>1216</v>
      </c>
      <c r="C4834" s="83">
        <v>4028</v>
      </c>
      <c r="D4834" s="98" t="s">
        <v>9</v>
      </c>
      <c r="E4834" s="99" t="s">
        <v>10</v>
      </c>
      <c r="F4834" s="74" t="s">
        <v>11</v>
      </c>
      <c r="G4834" s="74" t="s">
        <v>12</v>
      </c>
      <c r="H4834" s="74" t="s">
        <v>13</v>
      </c>
      <c r="I4834" s="74" t="s">
        <v>14</v>
      </c>
      <c r="J4834" s="74" t="s">
        <v>15</v>
      </c>
      <c r="K4834" s="74" t="s">
        <v>16</v>
      </c>
      <c r="L4834" s="74" t="s">
        <v>21</v>
      </c>
      <c r="M4834" s="74" t="s">
        <v>22</v>
      </c>
      <c r="N4834" s="100"/>
      <c r="O4834" s="78">
        <f ca="1">IF(D4834="цвет",SUM(O4835:INDIRECT("N"&amp;R4834)),IF(SUM(E4834:N4834)=0,"",SUM(E4834:N4834)))</f>
        <v>0</v>
      </c>
      <c r="P4834" s="68">
        <v>2970</v>
      </c>
      <c r="Q4834" s="55">
        <f t="shared" si="150"/>
        <v>4028</v>
      </c>
      <c r="R4834" s="70">
        <f t="shared" ca="1" si="151"/>
        <v>4838</v>
      </c>
      <c r="S4834" s="85">
        <v>2970</v>
      </c>
      <c r="T4834" s="86">
        <f ca="1">O4834*S4834</f>
        <v>0</v>
      </c>
    </row>
    <row r="4835" spans="1:20" ht="17.25" thickBot="1">
      <c r="A4835" s="82"/>
      <c r="B4835" s="357"/>
      <c r="C4835" s="75"/>
      <c r="D4835" s="5" t="s">
        <v>33</v>
      </c>
      <c r="E4835" s="181"/>
      <c r="F4835" s="7"/>
      <c r="G4835" s="7"/>
      <c r="H4835" s="7"/>
      <c r="I4835" s="7"/>
      <c r="J4835" s="351"/>
      <c r="K4835" s="351"/>
      <c r="L4835" s="181"/>
      <c r="M4835" s="181"/>
      <c r="N4835" s="7"/>
      <c r="O4835" s="91" t="str">
        <f ca="1">IF(D4835="цвет",SUM(O4836:INDIRECT("N"&amp;R4835)),IF(SUM(E4835:N4835)=0,"",SUM(E4835:N4835)))</f>
        <v/>
      </c>
      <c r="P4835" s="68" t="s">
        <v>98</v>
      </c>
      <c r="Q4835" s="55">
        <f t="shared" si="150"/>
        <v>4028</v>
      </c>
      <c r="R4835" s="70">
        <f t="shared" ca="1" si="151"/>
        <v>4838</v>
      </c>
      <c r="S4835" s="69"/>
      <c r="T4835" s="76"/>
    </row>
    <row r="4836" spans="1:20" ht="17.25" thickBot="1">
      <c r="A4836" s="82"/>
      <c r="B4836" s="357"/>
      <c r="C4836" s="75"/>
      <c r="D4836" s="5" t="s">
        <v>254</v>
      </c>
      <c r="E4836" s="7"/>
      <c r="F4836" s="7"/>
      <c r="G4836" s="7"/>
      <c r="H4836" s="7"/>
      <c r="I4836" s="7"/>
      <c r="J4836" s="7"/>
      <c r="K4836" s="7"/>
      <c r="L4836" s="7"/>
      <c r="M4836" s="7"/>
      <c r="N4836" s="7"/>
      <c r="O4836" s="91" t="str">
        <f ca="1">IF(D4836="цвет",SUM(O4837:INDIRECT("N"&amp;R4836)),IF(SUM(E4836:N4836)=0,"",SUM(E4836:N4836)))</f>
        <v/>
      </c>
      <c r="P4836" s="68" t="s">
        <v>98</v>
      </c>
      <c r="Q4836" s="55">
        <f t="shared" si="150"/>
        <v>4028</v>
      </c>
      <c r="R4836" s="70">
        <f t="shared" ca="1" si="151"/>
        <v>4838</v>
      </c>
      <c r="S4836" s="69"/>
      <c r="T4836" s="76"/>
    </row>
    <row r="4837" spans="1:20" ht="117" customHeight="1">
      <c r="A4837" s="82"/>
      <c r="B4837" s="357"/>
      <c r="C4837" s="88"/>
      <c r="D4837" s="383" t="s">
        <v>1218</v>
      </c>
      <c r="E4837" s="384"/>
      <c r="F4837" s="384"/>
      <c r="G4837" s="384"/>
      <c r="H4837" s="384"/>
      <c r="I4837" s="384"/>
      <c r="J4837" s="384"/>
      <c r="K4837" s="384"/>
      <c r="L4837" s="384"/>
      <c r="M4837" s="384"/>
      <c r="N4837" s="385"/>
      <c r="O4837" s="91" t="str">
        <f ca="1">IF(D4837="цвет",SUM(O4838:INDIRECT("N"&amp;R4837)),IF(SUM(E4837:N4837)=0,"",SUM(E4837:N4837)))</f>
        <v/>
      </c>
      <c r="P4837" s="68" t="s">
        <v>98</v>
      </c>
      <c r="Q4837" s="55">
        <f t="shared" si="150"/>
        <v>4028</v>
      </c>
      <c r="R4837" s="70">
        <f t="shared" ca="1" si="151"/>
        <v>4838</v>
      </c>
      <c r="S4837" s="69"/>
      <c r="T4837" s="76"/>
    </row>
    <row r="4838" spans="1:20" ht="17.45" customHeight="1" thickBot="1">
      <c r="A4838" s="82"/>
      <c r="B4838" s="358"/>
      <c r="C4838" s="77"/>
      <c r="D4838" s="399" t="str">
        <f>HYPERLINK("https://miamia.ru/search/index.php?q="&amp;Q4838&amp;"&amp;s=Поиск?utm_source=Excel&amp;utm_medium=Nalichie&amp;utm_content="&amp;Q4838&amp;"","Посмотреть большую фотографию на сайте")</f>
        <v>Посмотреть большую фотографию на сайте</v>
      </c>
      <c r="E4838" s="400"/>
      <c r="F4838" s="400"/>
      <c r="G4838" s="400"/>
      <c r="H4838" s="400"/>
      <c r="I4838" s="400"/>
      <c r="J4838" s="400"/>
      <c r="K4838" s="400"/>
      <c r="L4838" s="400"/>
      <c r="M4838" s="400"/>
      <c r="N4838" s="401"/>
      <c r="O4838" s="91" t="str">
        <f ca="1">IF(D4838="цвет",SUM(O4839:INDIRECT("N"&amp;R4838)),IF(SUM(E4838:N4838)=0,"",SUM(E4838:N4838)))</f>
        <v/>
      </c>
      <c r="P4838" s="68" t="s">
        <v>98</v>
      </c>
      <c r="Q4838" s="55">
        <f t="shared" si="150"/>
        <v>4028</v>
      </c>
      <c r="R4838" s="70">
        <f t="shared" ca="1" si="151"/>
        <v>4838</v>
      </c>
      <c r="S4838" s="69"/>
      <c r="T4838" s="76"/>
    </row>
    <row r="4839" spans="1:20" ht="17.25" thickBot="1">
      <c r="A4839" s="82"/>
      <c r="B4839" s="356" t="s">
        <v>1216</v>
      </c>
      <c r="C4839" s="83">
        <v>4029</v>
      </c>
      <c r="D4839" s="98" t="s">
        <v>9</v>
      </c>
      <c r="E4839" s="99" t="s">
        <v>10</v>
      </c>
      <c r="F4839" s="74" t="s">
        <v>17</v>
      </c>
      <c r="G4839" s="74" t="s">
        <v>18</v>
      </c>
      <c r="H4839" s="99" t="s">
        <v>19</v>
      </c>
      <c r="I4839" s="99" t="s">
        <v>23</v>
      </c>
      <c r="J4839" s="74"/>
      <c r="K4839" s="74"/>
      <c r="L4839" s="74"/>
      <c r="M4839" s="74"/>
      <c r="N4839" s="100"/>
      <c r="O4839" s="78">
        <f ca="1">IF(D4839="цвет",SUM(O4840:INDIRECT("N"&amp;R4839)),IF(SUM(E4839:N4839)=0,"",SUM(E4839:N4839)))</f>
        <v>0</v>
      </c>
      <c r="P4839" s="68">
        <v>3745</v>
      </c>
      <c r="Q4839" s="55">
        <f t="shared" si="150"/>
        <v>4029</v>
      </c>
      <c r="R4839" s="70">
        <f t="shared" ca="1" si="151"/>
        <v>4843</v>
      </c>
      <c r="S4839" s="85">
        <v>3745</v>
      </c>
      <c r="T4839" s="86">
        <f ca="1">O4839*S4839</f>
        <v>0</v>
      </c>
    </row>
    <row r="4840" spans="1:20" ht="17.25" thickBot="1">
      <c r="A4840" s="82"/>
      <c r="B4840" s="357"/>
      <c r="C4840" s="75"/>
      <c r="D4840" s="5" t="s">
        <v>33</v>
      </c>
      <c r="E4840" s="7"/>
      <c r="F4840" s="7"/>
      <c r="G4840" s="7"/>
      <c r="H4840" s="351"/>
      <c r="I4840" s="351"/>
      <c r="J4840" s="7"/>
      <c r="K4840" s="7"/>
      <c r="L4840" s="7"/>
      <c r="M4840" s="7"/>
      <c r="N4840" s="7"/>
      <c r="O4840" s="91" t="str">
        <f ca="1">IF(D4840="цвет",SUM(O4841:INDIRECT("N"&amp;R4840)),IF(SUM(E4840:N4840)=0,"",SUM(E4840:N4840)))</f>
        <v/>
      </c>
      <c r="P4840" s="68" t="s">
        <v>98</v>
      </c>
      <c r="Q4840" s="55">
        <f t="shared" si="150"/>
        <v>4029</v>
      </c>
      <c r="R4840" s="70">
        <f t="shared" ca="1" si="151"/>
        <v>4843</v>
      </c>
      <c r="S4840" s="69"/>
      <c r="T4840" s="76"/>
    </row>
    <row r="4841" spans="1:20" ht="17.25" thickBot="1">
      <c r="A4841" s="82"/>
      <c r="B4841" s="357"/>
      <c r="C4841" s="75"/>
      <c r="D4841" s="5" t="s">
        <v>254</v>
      </c>
      <c r="E4841" s="7"/>
      <c r="F4841" s="7"/>
      <c r="G4841" s="7"/>
      <c r="H4841" s="7"/>
      <c r="I4841" s="7"/>
      <c r="J4841" s="7"/>
      <c r="K4841" s="7"/>
      <c r="L4841" s="7"/>
      <c r="M4841" s="7"/>
      <c r="N4841" s="7"/>
      <c r="O4841" s="91" t="str">
        <f ca="1">IF(D4841="цвет",SUM(O4842:INDIRECT("N"&amp;R4841)),IF(SUM(E4841:N4841)=0,"",SUM(E4841:N4841)))</f>
        <v/>
      </c>
      <c r="P4841" s="68" t="s">
        <v>98</v>
      </c>
      <c r="Q4841" s="55">
        <f t="shared" si="150"/>
        <v>4029</v>
      </c>
      <c r="R4841" s="70">
        <f t="shared" ca="1" si="151"/>
        <v>4843</v>
      </c>
      <c r="S4841" s="69"/>
      <c r="T4841" s="76"/>
    </row>
    <row r="4842" spans="1:20" ht="137.25" customHeight="1">
      <c r="A4842" s="82"/>
      <c r="B4842" s="357"/>
      <c r="C4842" s="88"/>
      <c r="D4842" s="383" t="s">
        <v>1217</v>
      </c>
      <c r="E4842" s="384"/>
      <c r="F4842" s="384"/>
      <c r="G4842" s="384"/>
      <c r="H4842" s="384"/>
      <c r="I4842" s="384"/>
      <c r="J4842" s="384"/>
      <c r="K4842" s="384"/>
      <c r="L4842" s="384"/>
      <c r="M4842" s="384"/>
      <c r="N4842" s="385"/>
      <c r="O4842" s="91" t="str">
        <f ca="1">IF(D4842="цвет",SUM(O4843:INDIRECT("N"&amp;R4842)),IF(SUM(E4842:N4842)=0,"",SUM(E4842:N4842)))</f>
        <v/>
      </c>
      <c r="P4842" s="68" t="s">
        <v>98</v>
      </c>
      <c r="Q4842" s="55">
        <f t="shared" si="150"/>
        <v>4029</v>
      </c>
      <c r="R4842" s="70">
        <f t="shared" ca="1" si="151"/>
        <v>4843</v>
      </c>
      <c r="S4842" s="69"/>
      <c r="T4842" s="76"/>
    </row>
    <row r="4843" spans="1:20" ht="17.45" customHeight="1" thickBot="1">
      <c r="A4843" s="82"/>
      <c r="B4843" s="358"/>
      <c r="C4843" s="77"/>
      <c r="D4843" s="399" t="str">
        <f>HYPERLINK("https://miamia.ru/search/index.php?q="&amp;Q4843&amp;"&amp;s=Поиск?utm_source=Excel&amp;utm_medium=Nalichie&amp;utm_content="&amp;Q4843&amp;"","Посмотреть большую фотографию на сайте")</f>
        <v>Посмотреть большую фотографию на сайте</v>
      </c>
      <c r="E4843" s="400"/>
      <c r="F4843" s="400"/>
      <c r="G4843" s="400"/>
      <c r="H4843" s="400"/>
      <c r="I4843" s="400"/>
      <c r="J4843" s="400"/>
      <c r="K4843" s="400"/>
      <c r="L4843" s="400"/>
      <c r="M4843" s="400"/>
      <c r="N4843" s="401"/>
      <c r="O4843" s="91" t="str">
        <f ca="1">IF(D4843="цвет",SUM(O4844:INDIRECT("N"&amp;R4843)),IF(SUM(E4843:N4843)=0,"",SUM(E4843:N4843)))</f>
        <v/>
      </c>
      <c r="P4843" s="68" t="s">
        <v>98</v>
      </c>
      <c r="Q4843" s="55">
        <f t="shared" si="150"/>
        <v>4029</v>
      </c>
      <c r="R4843" s="70">
        <f t="shared" ca="1" si="151"/>
        <v>4843</v>
      </c>
      <c r="S4843" s="69"/>
      <c r="T4843" s="76"/>
    </row>
    <row r="4844" spans="1:20" ht="23.1" customHeight="1" thickBot="1">
      <c r="A4844" s="2"/>
      <c r="B4844" s="28" t="s">
        <v>1100</v>
      </c>
      <c r="C4844" s="29"/>
      <c r="D4844" s="30"/>
      <c r="E4844" s="31"/>
      <c r="F4844" s="31"/>
      <c r="G4844" s="31"/>
      <c r="H4844" s="31"/>
      <c r="I4844" s="31"/>
      <c r="J4844" s="31"/>
      <c r="K4844" s="31"/>
      <c r="L4844" s="31"/>
      <c r="M4844" s="31"/>
      <c r="N4844" s="32"/>
      <c r="O4844" s="91" t="str">
        <f ca="1">IF(D4844="цвет",SUM(O4845:INDIRECT("N"&amp;R4844)),IF(SUM(E4844:N4844)=0,"",SUM(E4844:N4844)))</f>
        <v/>
      </c>
      <c r="P4844" s="68" t="s">
        <v>98</v>
      </c>
      <c r="Q4844" s="55">
        <f t="shared" si="150"/>
        <v>4029</v>
      </c>
      <c r="R4844" s="70">
        <f t="shared" ca="1" si="151"/>
        <v>4848</v>
      </c>
    </row>
    <row r="4845" spans="1:20" ht="17.25" thickBot="1">
      <c r="A4845" s="2"/>
      <c r="B4845" s="357" t="s">
        <v>1093</v>
      </c>
      <c r="C4845" s="75">
        <v>4330</v>
      </c>
      <c r="D4845" s="103" t="s">
        <v>9</v>
      </c>
      <c r="E4845" s="11" t="s">
        <v>11</v>
      </c>
      <c r="F4845" s="104" t="s">
        <v>12</v>
      </c>
      <c r="G4845" s="104" t="s">
        <v>13</v>
      </c>
      <c r="H4845" s="11" t="s">
        <v>14</v>
      </c>
      <c r="I4845" s="11" t="s">
        <v>15</v>
      </c>
      <c r="J4845" s="11" t="s">
        <v>16</v>
      </c>
      <c r="K4845" s="11"/>
      <c r="L4845" s="11"/>
      <c r="M4845" s="11"/>
      <c r="N4845" s="11"/>
      <c r="O4845" s="59">
        <f ca="1">IF(D4845="цвет",SUM(O4846:INDIRECT("N"&amp;R4845)),IF(SUM(E4845:N4845)=0,"",SUM(E4845:N4845)))</f>
        <v>0</v>
      </c>
      <c r="P4845" s="68">
        <v>2453</v>
      </c>
      <c r="Q4845" s="55">
        <f t="shared" si="150"/>
        <v>4330</v>
      </c>
      <c r="R4845" s="70">
        <f t="shared" ca="1" si="151"/>
        <v>4848</v>
      </c>
      <c r="S4845" s="85">
        <v>2453</v>
      </c>
      <c r="T4845" s="86">
        <f ca="1">O4845*S4845</f>
        <v>0</v>
      </c>
    </row>
    <row r="4846" spans="1:20" ht="16.5" customHeight="1" thickBot="1">
      <c r="A4846" s="2"/>
      <c r="B4846" s="357"/>
      <c r="C4846" s="75"/>
      <c r="D4846" s="46" t="s">
        <v>29</v>
      </c>
      <c r="E4846" s="79"/>
      <c r="F4846" s="79"/>
      <c r="G4846" s="79"/>
      <c r="H4846" s="79"/>
      <c r="I4846" s="79"/>
      <c r="J4846" s="354"/>
      <c r="K4846" s="79"/>
      <c r="L4846" s="79"/>
      <c r="M4846" s="79"/>
      <c r="N4846" s="79"/>
      <c r="O4846" s="91" t="str">
        <f ca="1">IF(D4846="цвет",SUM(O4847:INDIRECT("N"&amp;R4846)),IF(SUM(E4846:N4846)=0,"",SUM(E4846:N4846)))</f>
        <v/>
      </c>
      <c r="P4846" s="68" t="s">
        <v>98</v>
      </c>
      <c r="Q4846" s="55">
        <f t="shared" si="150"/>
        <v>4330</v>
      </c>
      <c r="R4846" s="70">
        <f t="shared" ca="1" si="151"/>
        <v>4848</v>
      </c>
      <c r="S4846" s="69"/>
      <c r="T4846" s="76"/>
    </row>
    <row r="4847" spans="1:20" ht="135" customHeight="1">
      <c r="A4847" s="2"/>
      <c r="B4847" s="357"/>
      <c r="C4847" s="75"/>
      <c r="D4847" s="359" t="s">
        <v>1094</v>
      </c>
      <c r="E4847" s="360"/>
      <c r="F4847" s="360"/>
      <c r="G4847" s="360"/>
      <c r="H4847" s="360"/>
      <c r="I4847" s="360"/>
      <c r="J4847" s="360"/>
      <c r="K4847" s="360"/>
      <c r="L4847" s="360"/>
      <c r="M4847" s="360"/>
      <c r="N4847" s="361"/>
      <c r="O4847" s="91" t="str">
        <f ca="1">IF(D4847="цвет",SUM(O4848:INDIRECT("N"&amp;R4847)),IF(SUM(E4847:N4847)=0,"",SUM(E4847:N4847)))</f>
        <v/>
      </c>
      <c r="P4847" s="68" t="s">
        <v>98</v>
      </c>
      <c r="Q4847" s="55">
        <f t="shared" si="150"/>
        <v>4330</v>
      </c>
      <c r="R4847" s="70">
        <f t="shared" ca="1" si="151"/>
        <v>4848</v>
      </c>
      <c r="S4847" s="69"/>
      <c r="T4847" s="76"/>
    </row>
    <row r="4848" spans="1:20" ht="17.45" customHeight="1" thickBot="1">
      <c r="A4848" s="2"/>
      <c r="B4848" s="358"/>
      <c r="C4848" s="77"/>
      <c r="D4848" s="362" t="str">
        <f>HYPERLINK("https://miamia.ru/search/index.php?q="&amp;Q4848&amp;"&amp;s=Поиск?utm_source=Excel&amp;utm_medium=Nalichie&amp;utm_content="&amp;Q4848&amp;"","Посмотреть большую фотографию на сайте")</f>
        <v>Посмотреть большую фотографию на сайте</v>
      </c>
      <c r="E4848" s="363"/>
      <c r="F4848" s="363"/>
      <c r="G4848" s="363"/>
      <c r="H4848" s="363"/>
      <c r="I4848" s="363"/>
      <c r="J4848" s="363"/>
      <c r="K4848" s="363"/>
      <c r="L4848" s="363"/>
      <c r="M4848" s="363"/>
      <c r="N4848" s="364"/>
      <c r="O4848" s="91" t="str">
        <f ca="1">IF(D4848="цвет",SUM(O4849:INDIRECT("N"&amp;R4848)),IF(SUM(E4848:N4848)=0,"",SUM(E4848:N4848)))</f>
        <v/>
      </c>
      <c r="P4848" s="68" t="s">
        <v>98</v>
      </c>
      <c r="Q4848" s="55">
        <f t="shared" si="150"/>
        <v>4330</v>
      </c>
      <c r="R4848" s="70">
        <f t="shared" ca="1" si="151"/>
        <v>4848</v>
      </c>
      <c r="S4848" s="69"/>
      <c r="T4848" s="76"/>
    </row>
    <row r="4849" spans="1:20" ht="17.25" thickBot="1">
      <c r="A4849" s="2"/>
      <c r="B4849" s="357" t="s">
        <v>1093</v>
      </c>
      <c r="C4849" s="75">
        <v>4335</v>
      </c>
      <c r="D4849" s="103" t="s">
        <v>9</v>
      </c>
      <c r="E4849" s="11" t="s">
        <v>11</v>
      </c>
      <c r="F4849" s="104" t="s">
        <v>12</v>
      </c>
      <c r="G4849" s="104" t="s">
        <v>13</v>
      </c>
      <c r="H4849" s="11" t="s">
        <v>14</v>
      </c>
      <c r="I4849" s="11" t="s">
        <v>15</v>
      </c>
      <c r="J4849" s="11" t="s">
        <v>16</v>
      </c>
      <c r="K4849" s="11"/>
      <c r="L4849" s="11"/>
      <c r="M4849" s="11"/>
      <c r="N4849" s="11"/>
      <c r="O4849" s="59">
        <f ca="1">IF(D4849="цвет",SUM(O4850:INDIRECT("N"&amp;R4849)),IF(SUM(E4849:N4849)=0,"",SUM(E4849:N4849)))</f>
        <v>0</v>
      </c>
      <c r="P4849" s="68">
        <v>4779</v>
      </c>
      <c r="Q4849" s="55">
        <f t="shared" si="150"/>
        <v>4335</v>
      </c>
      <c r="R4849" s="70">
        <f t="shared" ca="1" si="151"/>
        <v>4852</v>
      </c>
      <c r="S4849" s="85">
        <v>4779</v>
      </c>
      <c r="T4849" s="86">
        <f ca="1">O4849*S4849</f>
        <v>0</v>
      </c>
    </row>
    <row r="4850" spans="1:20" ht="16.5" customHeight="1" thickBot="1">
      <c r="A4850" s="2"/>
      <c r="B4850" s="357"/>
      <c r="C4850" s="75"/>
      <c r="D4850" s="46" t="s">
        <v>29</v>
      </c>
      <c r="E4850" s="353"/>
      <c r="F4850" s="79"/>
      <c r="G4850" s="79"/>
      <c r="H4850" s="79"/>
      <c r="I4850" s="79"/>
      <c r="J4850" s="79"/>
      <c r="K4850" s="79"/>
      <c r="L4850" s="79"/>
      <c r="M4850" s="79"/>
      <c r="N4850" s="79"/>
      <c r="O4850" s="91" t="str">
        <f ca="1">IF(D4850="цвет",SUM(O4851:INDIRECT("N"&amp;R4850)),IF(SUM(E4850:N4850)=0,"",SUM(E4850:N4850)))</f>
        <v/>
      </c>
      <c r="P4850" s="68" t="s">
        <v>98</v>
      </c>
      <c r="Q4850" s="55">
        <f t="shared" si="150"/>
        <v>4335</v>
      </c>
      <c r="R4850" s="70">
        <f t="shared" ca="1" si="151"/>
        <v>4852</v>
      </c>
      <c r="S4850" s="69"/>
      <c r="T4850" s="76"/>
    </row>
    <row r="4851" spans="1:20" ht="135" customHeight="1">
      <c r="A4851" s="2"/>
      <c r="B4851" s="357"/>
      <c r="C4851" s="75"/>
      <c r="D4851" s="359" t="s">
        <v>1095</v>
      </c>
      <c r="E4851" s="360"/>
      <c r="F4851" s="360"/>
      <c r="G4851" s="360"/>
      <c r="H4851" s="360"/>
      <c r="I4851" s="360"/>
      <c r="J4851" s="360"/>
      <c r="K4851" s="360"/>
      <c r="L4851" s="360"/>
      <c r="M4851" s="360"/>
      <c r="N4851" s="361"/>
      <c r="O4851" s="91" t="str">
        <f ca="1">IF(D4851="цвет",SUM(O4852:INDIRECT("N"&amp;R4851)),IF(SUM(E4851:N4851)=0,"",SUM(E4851:N4851)))</f>
        <v/>
      </c>
      <c r="P4851" s="68" t="s">
        <v>98</v>
      </c>
      <c r="Q4851" s="55">
        <f t="shared" si="150"/>
        <v>4335</v>
      </c>
      <c r="R4851" s="70">
        <f t="shared" ca="1" si="151"/>
        <v>4852</v>
      </c>
      <c r="S4851" s="69"/>
      <c r="T4851" s="76"/>
    </row>
    <row r="4852" spans="1:20" ht="17.45" customHeight="1" thickBot="1">
      <c r="A4852" s="2"/>
      <c r="B4852" s="358"/>
      <c r="C4852" s="77"/>
      <c r="D4852" s="362" t="str">
        <f>HYPERLINK("https://miamia.ru/search/index.php?q="&amp;Q4852&amp;"&amp;s=Поиск?utm_source=Excel&amp;utm_medium=Nalichie&amp;utm_content="&amp;Q4852&amp;"","Посмотреть большую фотографию на сайте")</f>
        <v>Посмотреть большую фотографию на сайте</v>
      </c>
      <c r="E4852" s="363"/>
      <c r="F4852" s="363"/>
      <c r="G4852" s="363"/>
      <c r="H4852" s="363"/>
      <c r="I4852" s="363"/>
      <c r="J4852" s="363"/>
      <c r="K4852" s="363"/>
      <c r="L4852" s="363"/>
      <c r="M4852" s="363"/>
      <c r="N4852" s="364"/>
      <c r="O4852" s="91" t="str">
        <f ca="1">IF(D4852="цвет",SUM(O4853:INDIRECT("N"&amp;R4852)),IF(SUM(E4852:N4852)=0,"",SUM(E4852:N4852)))</f>
        <v/>
      </c>
      <c r="P4852" s="68" t="s">
        <v>98</v>
      </c>
      <c r="Q4852" s="55">
        <f t="shared" si="150"/>
        <v>4335</v>
      </c>
      <c r="R4852" s="70">
        <f t="shared" ca="1" si="151"/>
        <v>4852</v>
      </c>
      <c r="S4852" s="69"/>
      <c r="T4852" s="76"/>
    </row>
    <row r="4853" spans="1:20" ht="17.25" thickBot="1">
      <c r="A4853" s="2"/>
      <c r="B4853" s="357" t="s">
        <v>1093</v>
      </c>
      <c r="C4853" s="75">
        <v>4337</v>
      </c>
      <c r="D4853" s="103" t="s">
        <v>9</v>
      </c>
      <c r="E4853" s="11" t="s">
        <v>11</v>
      </c>
      <c r="F4853" s="104" t="s">
        <v>12</v>
      </c>
      <c r="G4853" s="104" t="s">
        <v>13</v>
      </c>
      <c r="H4853" s="11" t="s">
        <v>14</v>
      </c>
      <c r="I4853" s="11" t="s">
        <v>15</v>
      </c>
      <c r="J4853" s="11" t="s">
        <v>16</v>
      </c>
      <c r="K4853" s="11"/>
      <c r="L4853" s="11"/>
      <c r="M4853" s="11"/>
      <c r="N4853" s="11"/>
      <c r="O4853" s="59">
        <f ca="1">IF(D4853="цвет",SUM(O4854:INDIRECT("N"&amp;R4853)),IF(SUM(E4853:N4853)=0,"",SUM(E4853:N4853)))</f>
        <v>0</v>
      </c>
      <c r="P4853" s="68">
        <v>3616</v>
      </c>
      <c r="Q4853" s="55">
        <f t="shared" si="150"/>
        <v>4337</v>
      </c>
      <c r="R4853" s="70">
        <f t="shared" ca="1" si="151"/>
        <v>4856</v>
      </c>
      <c r="S4853" s="85">
        <v>3616</v>
      </c>
      <c r="T4853" s="86">
        <f ca="1">O4853*S4853</f>
        <v>0</v>
      </c>
    </row>
    <row r="4854" spans="1:20" ht="16.5" customHeight="1" thickBot="1">
      <c r="A4854" s="2"/>
      <c r="B4854" s="357"/>
      <c r="C4854" s="75"/>
      <c r="D4854" s="46" t="s">
        <v>29</v>
      </c>
      <c r="E4854" s="79"/>
      <c r="F4854" s="79"/>
      <c r="G4854" s="79"/>
      <c r="H4854" s="79"/>
      <c r="I4854" s="79"/>
      <c r="J4854" s="353"/>
      <c r="K4854" s="79"/>
      <c r="L4854" s="79"/>
      <c r="M4854" s="79"/>
      <c r="N4854" s="79"/>
      <c r="O4854" s="91" t="str">
        <f ca="1">IF(D4854="цвет",SUM(O4855:INDIRECT("N"&amp;R4854)),IF(SUM(E4854:N4854)=0,"",SUM(E4854:N4854)))</f>
        <v/>
      </c>
      <c r="P4854" s="68" t="s">
        <v>98</v>
      </c>
      <c r="Q4854" s="55">
        <f t="shared" si="150"/>
        <v>4337</v>
      </c>
      <c r="R4854" s="70">
        <f t="shared" ca="1" si="151"/>
        <v>4856</v>
      </c>
      <c r="S4854" s="69"/>
      <c r="T4854" s="76"/>
    </row>
    <row r="4855" spans="1:20" ht="135" customHeight="1">
      <c r="A4855" s="2"/>
      <c r="B4855" s="357"/>
      <c r="C4855" s="75"/>
      <c r="D4855" s="359" t="s">
        <v>1096</v>
      </c>
      <c r="E4855" s="360"/>
      <c r="F4855" s="360"/>
      <c r="G4855" s="360"/>
      <c r="H4855" s="360"/>
      <c r="I4855" s="360"/>
      <c r="J4855" s="360"/>
      <c r="K4855" s="360"/>
      <c r="L4855" s="360"/>
      <c r="M4855" s="360"/>
      <c r="N4855" s="361"/>
      <c r="O4855" s="91" t="str">
        <f ca="1">IF(D4855="цвет",SUM(O4856:INDIRECT("N"&amp;R4855)),IF(SUM(E4855:N4855)=0,"",SUM(E4855:N4855)))</f>
        <v/>
      </c>
      <c r="P4855" s="68" t="s">
        <v>98</v>
      </c>
      <c r="Q4855" s="55">
        <f t="shared" si="150"/>
        <v>4337</v>
      </c>
      <c r="R4855" s="70">
        <f t="shared" ca="1" si="151"/>
        <v>4856</v>
      </c>
      <c r="S4855" s="69"/>
      <c r="T4855" s="76"/>
    </row>
    <row r="4856" spans="1:20" ht="17.45" customHeight="1" thickBot="1">
      <c r="A4856" s="2"/>
      <c r="B4856" s="358"/>
      <c r="C4856" s="77"/>
      <c r="D4856" s="362" t="str">
        <f>HYPERLINK("https://miamia.ru/search/index.php?q="&amp;Q4856&amp;"&amp;s=Поиск?utm_source=Excel&amp;utm_medium=Nalichie&amp;utm_content="&amp;Q4856&amp;"","Посмотреть большую фотографию на сайте")</f>
        <v>Посмотреть большую фотографию на сайте</v>
      </c>
      <c r="E4856" s="363"/>
      <c r="F4856" s="363"/>
      <c r="G4856" s="363"/>
      <c r="H4856" s="363"/>
      <c r="I4856" s="363"/>
      <c r="J4856" s="363"/>
      <c r="K4856" s="363"/>
      <c r="L4856" s="363"/>
      <c r="M4856" s="363"/>
      <c r="N4856" s="364"/>
      <c r="O4856" s="91" t="str">
        <f ca="1">IF(D4856="цвет",SUM(O4857:INDIRECT("N"&amp;R4856)),IF(SUM(E4856:N4856)=0,"",SUM(E4856:N4856)))</f>
        <v/>
      </c>
      <c r="P4856" s="68" t="s">
        <v>98</v>
      </c>
      <c r="Q4856" s="55">
        <f t="shared" si="150"/>
        <v>4337</v>
      </c>
      <c r="R4856" s="70">
        <f t="shared" ca="1" si="151"/>
        <v>4856</v>
      </c>
      <c r="S4856" s="69"/>
      <c r="T4856" s="76"/>
    </row>
    <row r="4857" spans="1:20" ht="23.1" customHeight="1" thickBot="1">
      <c r="A4857" s="2"/>
      <c r="B4857" s="28" t="s">
        <v>1735</v>
      </c>
      <c r="C4857" s="29"/>
      <c r="D4857" s="30"/>
      <c r="E4857" s="31"/>
      <c r="F4857" s="31"/>
      <c r="G4857" s="31"/>
      <c r="H4857" s="31"/>
      <c r="I4857" s="31"/>
      <c r="J4857" s="31"/>
      <c r="K4857" s="31"/>
      <c r="L4857" s="31"/>
      <c r="M4857" s="31"/>
      <c r="N4857" s="32"/>
      <c r="O4857" s="91" t="str">
        <f ca="1">IF(D4857="цвет",SUM(O4858:INDIRECT("N"&amp;R4857)),IF(SUM(E4857:N4857)=0,"",SUM(E4857:N4857)))</f>
        <v/>
      </c>
      <c r="P4857" s="68" t="s">
        <v>98</v>
      </c>
      <c r="Q4857" s="55">
        <f t="shared" si="150"/>
        <v>4337</v>
      </c>
      <c r="R4857" s="70">
        <f t="shared" ca="1" si="151"/>
        <v>4861</v>
      </c>
    </row>
    <row r="4858" spans="1:20" ht="17.25" thickBot="1">
      <c r="A4858" s="2"/>
      <c r="B4858" s="357" t="s">
        <v>291</v>
      </c>
      <c r="C4858" s="75">
        <v>3300</v>
      </c>
      <c r="D4858" s="103" t="s">
        <v>9</v>
      </c>
      <c r="E4858" s="11" t="s">
        <v>11</v>
      </c>
      <c r="F4858" s="104" t="s">
        <v>12</v>
      </c>
      <c r="G4858" s="104" t="s">
        <v>13</v>
      </c>
      <c r="H4858" s="11" t="s">
        <v>14</v>
      </c>
      <c r="I4858" s="11" t="s">
        <v>15</v>
      </c>
      <c r="J4858" s="11" t="s">
        <v>16</v>
      </c>
      <c r="K4858" s="11" t="s">
        <v>21</v>
      </c>
      <c r="L4858" s="11"/>
      <c r="M4858" s="11"/>
      <c r="N4858" s="11"/>
      <c r="O4858" s="59">
        <f ca="1">IF(D4858="цвет",SUM(O4859:INDIRECT("N"&amp;R4858)),IF(SUM(E4858:N4858)=0,"",SUM(E4858:N4858)))</f>
        <v>0</v>
      </c>
      <c r="P4858" s="68">
        <v>2453</v>
      </c>
      <c r="Q4858" s="55">
        <f t="shared" si="150"/>
        <v>3300</v>
      </c>
      <c r="R4858" s="70">
        <f t="shared" ca="1" si="151"/>
        <v>4861</v>
      </c>
      <c r="S4858" s="85">
        <v>2453</v>
      </c>
      <c r="T4858" s="86">
        <f ca="1">O4858*S4858</f>
        <v>0</v>
      </c>
    </row>
    <row r="4859" spans="1:20" ht="17.25" thickBot="1">
      <c r="A4859" s="2"/>
      <c r="B4859" s="357"/>
      <c r="C4859" s="75"/>
      <c r="D4859" s="46" t="s">
        <v>33</v>
      </c>
      <c r="E4859" s="354"/>
      <c r="F4859" s="79"/>
      <c r="G4859" s="79"/>
      <c r="H4859" s="79"/>
      <c r="I4859" s="79"/>
      <c r="J4859" s="79"/>
      <c r="K4859" s="79"/>
      <c r="L4859" s="79"/>
      <c r="M4859" s="79"/>
      <c r="N4859" s="79"/>
      <c r="O4859" s="91" t="str">
        <f ca="1">IF(D4859="цвет",SUM(O4860:INDIRECT("N"&amp;R4859)),IF(SUM(E4859:N4859)=0,"",SUM(E4859:N4859)))</f>
        <v/>
      </c>
      <c r="P4859" s="68" t="s">
        <v>98</v>
      </c>
      <c r="Q4859" s="55">
        <f t="shared" si="150"/>
        <v>3300</v>
      </c>
      <c r="R4859" s="70">
        <f t="shared" ca="1" si="151"/>
        <v>4861</v>
      </c>
      <c r="S4859" s="69"/>
      <c r="T4859" s="76"/>
    </row>
    <row r="4860" spans="1:20" ht="135" customHeight="1">
      <c r="A4860" s="2"/>
      <c r="B4860" s="357"/>
      <c r="C4860" s="75"/>
      <c r="D4860" s="359" t="s">
        <v>1064</v>
      </c>
      <c r="E4860" s="360"/>
      <c r="F4860" s="360"/>
      <c r="G4860" s="360"/>
      <c r="H4860" s="360"/>
      <c r="I4860" s="360"/>
      <c r="J4860" s="360"/>
      <c r="K4860" s="360"/>
      <c r="L4860" s="360"/>
      <c r="M4860" s="360"/>
      <c r="N4860" s="361"/>
      <c r="O4860" s="91" t="str">
        <f ca="1">IF(D4860="цвет",SUM(O4861:INDIRECT("N"&amp;R4860)),IF(SUM(E4860:N4860)=0,"",SUM(E4860:N4860)))</f>
        <v/>
      </c>
      <c r="P4860" s="68" t="s">
        <v>98</v>
      </c>
      <c r="Q4860" s="55">
        <f t="shared" si="150"/>
        <v>3300</v>
      </c>
      <c r="R4860" s="70">
        <f t="shared" ca="1" si="151"/>
        <v>4861</v>
      </c>
      <c r="S4860" s="69"/>
      <c r="T4860" s="76"/>
    </row>
    <row r="4861" spans="1:20" ht="17.45" customHeight="1" thickBot="1">
      <c r="A4861" s="2"/>
      <c r="B4861" s="358"/>
      <c r="C4861" s="77"/>
      <c r="D4861" s="362" t="str">
        <f>HYPERLINK("https://miamia.ru/search/index.php?q="&amp;Q4861&amp;"&amp;s=Поиск?utm_source=Excel&amp;utm_medium=Nalichie&amp;utm_content="&amp;Q4861&amp;"","Посмотреть большую фотографию на сайте")</f>
        <v>Посмотреть большую фотографию на сайте</v>
      </c>
      <c r="E4861" s="363"/>
      <c r="F4861" s="363"/>
      <c r="G4861" s="363"/>
      <c r="H4861" s="363"/>
      <c r="I4861" s="363"/>
      <c r="J4861" s="363"/>
      <c r="K4861" s="363"/>
      <c r="L4861" s="363"/>
      <c r="M4861" s="363"/>
      <c r="N4861" s="364"/>
      <c r="O4861" s="91" t="str">
        <f ca="1">IF(D4861="цвет",SUM(O4862:INDIRECT("N"&amp;R4861)),IF(SUM(E4861:N4861)=0,"",SUM(E4861:N4861)))</f>
        <v/>
      </c>
      <c r="P4861" s="68" t="s">
        <v>98</v>
      </c>
      <c r="Q4861" s="55">
        <f t="shared" si="150"/>
        <v>3300</v>
      </c>
      <c r="R4861" s="70">
        <f t="shared" ca="1" si="151"/>
        <v>4861</v>
      </c>
      <c r="S4861" s="69"/>
      <c r="T4861" s="76"/>
    </row>
    <row r="4862" spans="1:20" ht="17.25" thickBot="1">
      <c r="A4862" s="2"/>
      <c r="B4862" s="357" t="s">
        <v>291</v>
      </c>
      <c r="C4862" s="75">
        <v>3301</v>
      </c>
      <c r="D4862" s="103" t="s">
        <v>9</v>
      </c>
      <c r="E4862" s="11" t="s">
        <v>11</v>
      </c>
      <c r="F4862" s="104" t="s">
        <v>12</v>
      </c>
      <c r="G4862" s="104" t="s">
        <v>13</v>
      </c>
      <c r="H4862" s="11" t="s">
        <v>14</v>
      </c>
      <c r="I4862" s="11" t="s">
        <v>15</v>
      </c>
      <c r="J4862" s="11" t="s">
        <v>16</v>
      </c>
      <c r="K4862" s="11" t="s">
        <v>21</v>
      </c>
      <c r="L4862" s="11"/>
      <c r="M4862" s="11"/>
      <c r="N4862" s="11"/>
      <c r="O4862" s="59">
        <f ca="1">IF(D4862="цвет",SUM(O4863:INDIRECT("N"&amp;R4862)),IF(SUM(E4862:N4862)=0,"",SUM(E4862:N4862)))</f>
        <v>0</v>
      </c>
      <c r="P4862" s="68">
        <v>2453</v>
      </c>
      <c r="Q4862" s="55">
        <f t="shared" si="150"/>
        <v>3301</v>
      </c>
      <c r="R4862" s="70">
        <f t="shared" ca="1" si="151"/>
        <v>4865</v>
      </c>
      <c r="S4862" s="85">
        <v>2453</v>
      </c>
      <c r="T4862" s="86">
        <f ca="1">O4862*S4862</f>
        <v>0</v>
      </c>
    </row>
    <row r="4863" spans="1:20" ht="17.25" thickBot="1">
      <c r="A4863" s="2"/>
      <c r="B4863" s="357"/>
      <c r="C4863" s="75"/>
      <c r="D4863" s="46" t="s">
        <v>33</v>
      </c>
      <c r="E4863" s="354"/>
      <c r="F4863" s="354"/>
      <c r="G4863" s="353"/>
      <c r="H4863" s="353"/>
      <c r="I4863" s="353"/>
      <c r="J4863" s="79"/>
      <c r="K4863" s="354"/>
      <c r="L4863" s="79"/>
      <c r="M4863" s="79"/>
      <c r="N4863" s="79"/>
      <c r="O4863" s="91" t="str">
        <f ca="1">IF(D4863="цвет",SUM(O4864:INDIRECT("N"&amp;R4863)),IF(SUM(E4863:N4863)=0,"",SUM(E4863:N4863)))</f>
        <v/>
      </c>
      <c r="P4863" s="68" t="s">
        <v>98</v>
      </c>
      <c r="Q4863" s="55">
        <f t="shared" si="150"/>
        <v>3301</v>
      </c>
      <c r="R4863" s="70">
        <f t="shared" ca="1" si="151"/>
        <v>4865</v>
      </c>
      <c r="S4863" s="69"/>
      <c r="T4863" s="76"/>
    </row>
    <row r="4864" spans="1:20" ht="135" customHeight="1">
      <c r="A4864" s="2"/>
      <c r="B4864" s="357"/>
      <c r="C4864" s="75"/>
      <c r="D4864" s="359" t="s">
        <v>469</v>
      </c>
      <c r="E4864" s="360"/>
      <c r="F4864" s="360"/>
      <c r="G4864" s="360"/>
      <c r="H4864" s="360"/>
      <c r="I4864" s="360"/>
      <c r="J4864" s="360"/>
      <c r="K4864" s="360"/>
      <c r="L4864" s="360"/>
      <c r="M4864" s="360"/>
      <c r="N4864" s="361"/>
      <c r="O4864" s="91" t="str">
        <f ca="1">IF(D4864="цвет",SUM(O4865:INDIRECT("N"&amp;R4864)),IF(SUM(E4864:N4864)=0,"",SUM(E4864:N4864)))</f>
        <v/>
      </c>
      <c r="P4864" s="68" t="s">
        <v>98</v>
      </c>
      <c r="Q4864" s="55">
        <f t="shared" si="150"/>
        <v>3301</v>
      </c>
      <c r="R4864" s="70">
        <f t="shared" ca="1" si="151"/>
        <v>4865</v>
      </c>
      <c r="S4864" s="69"/>
      <c r="T4864" s="76"/>
    </row>
    <row r="4865" spans="1:25" ht="17.45" customHeight="1" thickBot="1">
      <c r="A4865" s="2"/>
      <c r="B4865" s="358"/>
      <c r="C4865" s="77"/>
      <c r="D4865" s="362" t="str">
        <f>HYPERLINK("https://miamia.ru/search/index.php?q="&amp;Q4865&amp;"&amp;s=Поиск?utm_source=Excel&amp;utm_medium=Nalichie&amp;utm_content="&amp;Q4865&amp;"","Посмотреть большую фотографию на сайте")</f>
        <v>Посмотреть большую фотографию на сайте</v>
      </c>
      <c r="E4865" s="363"/>
      <c r="F4865" s="363"/>
      <c r="G4865" s="363"/>
      <c r="H4865" s="363"/>
      <c r="I4865" s="363"/>
      <c r="J4865" s="363"/>
      <c r="K4865" s="363"/>
      <c r="L4865" s="363"/>
      <c r="M4865" s="363"/>
      <c r="N4865" s="364"/>
      <c r="O4865" s="91" t="str">
        <f ca="1">IF(D4865="цвет",SUM(O4866:INDIRECT("N"&amp;R4865)),IF(SUM(E4865:N4865)=0,"",SUM(E4865:N4865)))</f>
        <v/>
      </c>
      <c r="P4865" s="68" t="s">
        <v>98</v>
      </c>
      <c r="Q4865" s="55">
        <f t="shared" si="150"/>
        <v>3301</v>
      </c>
      <c r="R4865" s="70">
        <f t="shared" ca="1" si="151"/>
        <v>4865</v>
      </c>
      <c r="S4865" s="69"/>
      <c r="T4865" s="76"/>
    </row>
    <row r="4866" spans="1:25" customFormat="1" ht="17.25" thickBot="1">
      <c r="A4866" s="130"/>
      <c r="B4866" s="370" t="s">
        <v>291</v>
      </c>
      <c r="C4866" s="169">
        <v>3302</v>
      </c>
      <c r="D4866" s="170" t="s">
        <v>9</v>
      </c>
      <c r="E4866" s="133" t="s">
        <v>10</v>
      </c>
      <c r="F4866" s="133" t="s">
        <v>11</v>
      </c>
      <c r="G4866" s="133" t="s">
        <v>12</v>
      </c>
      <c r="H4866" s="133" t="s">
        <v>13</v>
      </c>
      <c r="I4866" s="133" t="s">
        <v>14</v>
      </c>
      <c r="J4866" s="133"/>
      <c r="K4866" s="133"/>
      <c r="L4866" s="133"/>
      <c r="M4866" s="133"/>
      <c r="N4866" s="133"/>
      <c r="O4866" s="166">
        <f ca="1">IF(D4866="цвет",SUM(O4867:INDIRECT("N"&amp;R4866)),IF(SUM(E4866:N4866)=0,"",SUM(E4866:N4866)))</f>
        <v>0</v>
      </c>
      <c r="P4866" s="137">
        <v>2453</v>
      </c>
      <c r="Q4866" s="138">
        <f t="shared" si="150"/>
        <v>3302</v>
      </c>
      <c r="R4866" s="139">
        <f t="shared" ca="1" si="151"/>
        <v>4869</v>
      </c>
      <c r="S4866" s="85">
        <v>2453</v>
      </c>
      <c r="T4866" s="140">
        <f ca="1">O4866*S4866</f>
        <v>0</v>
      </c>
      <c r="U4866" s="141"/>
      <c r="V4866" s="141"/>
      <c r="W4866" s="141"/>
      <c r="X4866" s="141"/>
      <c r="Y4866" s="141"/>
    </row>
    <row r="4867" spans="1:25" customFormat="1" ht="17.25" thickBot="1">
      <c r="A4867" s="130"/>
      <c r="B4867" s="371"/>
      <c r="C4867" s="142"/>
      <c r="D4867" s="171" t="s">
        <v>33</v>
      </c>
      <c r="E4867" s="168"/>
      <c r="F4867" s="168"/>
      <c r="G4867" s="168"/>
      <c r="H4867" s="168"/>
      <c r="I4867" s="181"/>
      <c r="J4867" s="168"/>
      <c r="K4867" s="168"/>
      <c r="L4867" s="168"/>
      <c r="M4867" s="168"/>
      <c r="N4867" s="168"/>
      <c r="O4867" s="145" t="str">
        <f ca="1">IF(D4867="цвет",SUM(O4868:INDIRECT("N"&amp;R4867)),IF(SUM(E4867:N4867)=0,"",SUM(E4867:N4867)))</f>
        <v/>
      </c>
      <c r="P4867" s="137" t="s">
        <v>98</v>
      </c>
      <c r="Q4867" s="138">
        <f t="shared" si="150"/>
        <v>3302</v>
      </c>
      <c r="R4867" s="139">
        <f t="shared" ca="1" si="151"/>
        <v>4869</v>
      </c>
      <c r="S4867" s="146"/>
      <c r="T4867" s="147"/>
      <c r="U4867" s="141"/>
      <c r="V4867" s="141"/>
      <c r="W4867" s="141"/>
      <c r="X4867" s="141"/>
      <c r="Y4867" s="141"/>
    </row>
    <row r="4868" spans="1:25" customFormat="1" ht="135" customHeight="1">
      <c r="A4868" s="130"/>
      <c r="B4868" s="398"/>
      <c r="C4868" s="173"/>
      <c r="D4868" s="373" t="s">
        <v>2047</v>
      </c>
      <c r="E4868" s="374"/>
      <c r="F4868" s="374"/>
      <c r="G4868" s="374"/>
      <c r="H4868" s="374"/>
      <c r="I4868" s="374"/>
      <c r="J4868" s="374"/>
      <c r="K4868" s="374"/>
      <c r="L4868" s="374"/>
      <c r="M4868" s="374"/>
      <c r="N4868" s="375"/>
      <c r="O4868" s="145" t="str">
        <f ca="1">IF(D4868="цвет",SUM(O4869:INDIRECT("N"&amp;R4868)),IF(SUM(E4868:N4868)=0,"",SUM(E4868:N4868)))</f>
        <v/>
      </c>
      <c r="P4868" s="137" t="s">
        <v>98</v>
      </c>
      <c r="Q4868" s="138">
        <f t="shared" si="150"/>
        <v>3302</v>
      </c>
      <c r="R4868" s="139">
        <f t="shared" ca="1" si="151"/>
        <v>4869</v>
      </c>
      <c r="S4868" s="146"/>
      <c r="T4868" s="147"/>
      <c r="U4868" s="141"/>
      <c r="V4868" s="141"/>
      <c r="W4868" s="141"/>
      <c r="X4868" s="141"/>
      <c r="Y4868" s="141"/>
    </row>
    <row r="4869" spans="1:25" customFormat="1" ht="17.45" customHeight="1" thickBot="1">
      <c r="A4869" s="130"/>
      <c r="B4869" s="376"/>
      <c r="C4869" s="172"/>
      <c r="D4869" s="362" t="str">
        <f>HYPERLINK("https://miamia.ru/search/index.php?q="&amp;Q4869&amp;"&amp;s=Поиск?utm_source=Excel&amp;utm_medium=Nalichie&amp;utm_content="&amp;Q4869&amp;"","Посмотреть большую фотографию на сайте")</f>
        <v>Посмотреть большую фотографию на сайте</v>
      </c>
      <c r="E4869" s="363"/>
      <c r="F4869" s="363"/>
      <c r="G4869" s="363"/>
      <c r="H4869" s="363"/>
      <c r="I4869" s="363"/>
      <c r="J4869" s="363"/>
      <c r="K4869" s="363"/>
      <c r="L4869" s="363"/>
      <c r="M4869" s="363"/>
      <c r="N4869" s="364"/>
      <c r="O4869" s="145" t="str">
        <f ca="1">IF(D4869="цвет",SUM(O4870:INDIRECT("N"&amp;R4869)),IF(SUM(E4869:N4869)=0,"",SUM(E4869:N4869)))</f>
        <v/>
      </c>
      <c r="P4869" s="137" t="s">
        <v>98</v>
      </c>
      <c r="Q4869" s="138">
        <f t="shared" si="150"/>
        <v>3302</v>
      </c>
      <c r="R4869" s="139">
        <f t="shared" ca="1" si="151"/>
        <v>4869</v>
      </c>
      <c r="S4869" s="141"/>
      <c r="T4869" s="141"/>
      <c r="U4869" s="141"/>
      <c r="V4869" s="141"/>
      <c r="W4869" s="141"/>
      <c r="X4869" s="141"/>
      <c r="Y4869" s="141"/>
    </row>
    <row r="4870" spans="1:25" ht="17.25" thickBot="1">
      <c r="A4870" s="2"/>
      <c r="B4870" s="357" t="s">
        <v>291</v>
      </c>
      <c r="C4870" s="75">
        <v>3303</v>
      </c>
      <c r="D4870" s="103" t="s">
        <v>9</v>
      </c>
      <c r="E4870" s="11" t="s">
        <v>17</v>
      </c>
      <c r="F4870" s="104" t="s">
        <v>18</v>
      </c>
      <c r="G4870" s="104" t="s">
        <v>19</v>
      </c>
      <c r="H4870" s="11" t="s">
        <v>21</v>
      </c>
      <c r="I4870" s="11"/>
      <c r="J4870" s="11"/>
      <c r="K4870" s="11"/>
      <c r="L4870" s="11"/>
      <c r="M4870" s="11"/>
      <c r="N4870" s="11"/>
      <c r="O4870" s="59">
        <f ca="1">IF(D4870="цвет",SUM(O4871:INDIRECT("N"&amp;R4870)),IF(SUM(E4870:N4870)=0,"",SUM(E4870:N4870)))</f>
        <v>0</v>
      </c>
      <c r="P4870" s="68">
        <v>2970</v>
      </c>
      <c r="Q4870" s="55">
        <f t="shared" si="150"/>
        <v>3303</v>
      </c>
      <c r="R4870" s="70">
        <f t="shared" ca="1" si="151"/>
        <v>4873</v>
      </c>
      <c r="S4870" s="85">
        <v>2970</v>
      </c>
      <c r="T4870" s="86">
        <f ca="1">O4870*S4870</f>
        <v>0</v>
      </c>
    </row>
    <row r="4871" spans="1:25" ht="17.25" thickBot="1">
      <c r="A4871" s="2"/>
      <c r="B4871" s="357"/>
      <c r="C4871" s="75"/>
      <c r="D4871" s="46" t="s">
        <v>33</v>
      </c>
      <c r="E4871" s="79"/>
      <c r="F4871" s="353"/>
      <c r="G4871" s="353"/>
      <c r="H4871" s="79"/>
      <c r="I4871" s="79"/>
      <c r="J4871" s="79"/>
      <c r="K4871" s="79"/>
      <c r="L4871" s="79"/>
      <c r="M4871" s="79"/>
      <c r="N4871" s="79"/>
      <c r="O4871" s="91" t="str">
        <f ca="1">IF(D4871="цвет",SUM(O4872:INDIRECT("N"&amp;R4871)),IF(SUM(E4871:N4871)=0,"",SUM(E4871:N4871)))</f>
        <v/>
      </c>
      <c r="P4871" s="68" t="s">
        <v>98</v>
      </c>
      <c r="Q4871" s="55">
        <f t="shared" si="150"/>
        <v>3303</v>
      </c>
      <c r="R4871" s="70">
        <f t="shared" ca="1" si="151"/>
        <v>4873</v>
      </c>
      <c r="S4871" s="69"/>
      <c r="T4871" s="76"/>
    </row>
    <row r="4872" spans="1:25" ht="135" customHeight="1">
      <c r="A4872" s="2"/>
      <c r="B4872" s="357"/>
      <c r="C4872" s="75"/>
      <c r="D4872" s="359" t="s">
        <v>470</v>
      </c>
      <c r="E4872" s="360"/>
      <c r="F4872" s="360"/>
      <c r="G4872" s="360"/>
      <c r="H4872" s="360"/>
      <c r="I4872" s="360"/>
      <c r="J4872" s="360"/>
      <c r="K4872" s="360"/>
      <c r="L4872" s="360"/>
      <c r="M4872" s="360"/>
      <c r="N4872" s="361"/>
      <c r="O4872" s="91" t="str">
        <f ca="1">IF(D4872="цвет",SUM(O4873:INDIRECT("N"&amp;R4872)),IF(SUM(E4872:N4872)=0,"",SUM(E4872:N4872)))</f>
        <v/>
      </c>
      <c r="P4872" s="68" t="s">
        <v>98</v>
      </c>
      <c r="Q4872" s="55">
        <f t="shared" si="150"/>
        <v>3303</v>
      </c>
      <c r="R4872" s="70">
        <f t="shared" ca="1" si="151"/>
        <v>4873</v>
      </c>
      <c r="S4872" s="69"/>
      <c r="T4872" s="76"/>
    </row>
    <row r="4873" spans="1:25" ht="17.45" customHeight="1" thickBot="1">
      <c r="A4873" s="2"/>
      <c r="B4873" s="358"/>
      <c r="C4873" s="77"/>
      <c r="D4873" s="362" t="str">
        <f>HYPERLINK("https://miamia.ru/search/index.php?q="&amp;Q4873&amp;"&amp;s=Поиск?utm_source=Excel&amp;utm_medium=Nalichie&amp;utm_content="&amp;Q4873&amp;"","Посмотреть большую фотографию на сайте")</f>
        <v>Посмотреть большую фотографию на сайте</v>
      </c>
      <c r="E4873" s="363"/>
      <c r="F4873" s="363"/>
      <c r="G4873" s="363"/>
      <c r="H4873" s="363"/>
      <c r="I4873" s="363"/>
      <c r="J4873" s="363"/>
      <c r="K4873" s="363"/>
      <c r="L4873" s="363"/>
      <c r="M4873" s="363"/>
      <c r="N4873" s="364"/>
      <c r="O4873" s="91" t="str">
        <f ca="1">IF(D4873="цвет",SUM(O4874:INDIRECT("N"&amp;R4873)),IF(SUM(E4873:N4873)=0,"",SUM(E4873:N4873)))</f>
        <v/>
      </c>
      <c r="P4873" s="68" t="s">
        <v>98</v>
      </c>
      <c r="Q4873" s="55">
        <f t="shared" si="150"/>
        <v>3303</v>
      </c>
      <c r="R4873" s="70">
        <f t="shared" ca="1" si="151"/>
        <v>4873</v>
      </c>
      <c r="S4873" s="69"/>
      <c r="T4873" s="76"/>
    </row>
    <row r="4874" spans="1:25" ht="17.25" thickBot="1">
      <c r="A4874" s="2"/>
      <c r="B4874" s="357" t="s">
        <v>291</v>
      </c>
      <c r="C4874" s="75">
        <v>3305</v>
      </c>
      <c r="D4874" s="103" t="s">
        <v>9</v>
      </c>
      <c r="E4874" s="99" t="s">
        <v>11</v>
      </c>
      <c r="F4874" s="99" t="s">
        <v>12</v>
      </c>
      <c r="G4874" s="99" t="s">
        <v>13</v>
      </c>
      <c r="H4874" s="99" t="s">
        <v>14</v>
      </c>
      <c r="I4874" s="99" t="s">
        <v>15</v>
      </c>
      <c r="J4874" s="99" t="s">
        <v>16</v>
      </c>
      <c r="K4874" s="99" t="s">
        <v>21</v>
      </c>
      <c r="L4874" s="11"/>
      <c r="M4874" s="11"/>
      <c r="N4874" s="11"/>
      <c r="O4874" s="59">
        <f ca="1">IF(D4874="цвет",SUM(O4875:INDIRECT("N"&amp;R4874)),IF(SUM(E4874:N4874)=0,"",SUM(E4874:N4874)))</f>
        <v>0</v>
      </c>
      <c r="P4874" s="68">
        <v>4779</v>
      </c>
      <c r="Q4874" s="55">
        <f t="shared" si="150"/>
        <v>3305</v>
      </c>
      <c r="R4874" s="70">
        <f t="shared" ca="1" si="151"/>
        <v>4877</v>
      </c>
      <c r="S4874" s="85">
        <v>4779</v>
      </c>
      <c r="T4874" s="86">
        <f ca="1">O4874*S4874</f>
        <v>0</v>
      </c>
    </row>
    <row r="4875" spans="1:25" ht="17.25" thickBot="1">
      <c r="A4875" s="2"/>
      <c r="B4875" s="357"/>
      <c r="C4875" s="75"/>
      <c r="D4875" s="46" t="s">
        <v>33</v>
      </c>
      <c r="E4875" s="354"/>
      <c r="F4875" s="79"/>
      <c r="G4875" s="354"/>
      <c r="H4875" s="354"/>
      <c r="I4875" s="354"/>
      <c r="J4875" s="354"/>
      <c r="K4875" s="79"/>
      <c r="L4875" s="79"/>
      <c r="M4875" s="79"/>
      <c r="N4875" s="79"/>
      <c r="O4875" s="91" t="str">
        <f ca="1">IF(D4875="цвет",SUM(O4876:INDIRECT("N"&amp;R4875)),IF(SUM(E4875:N4875)=0,"",SUM(E4875:N4875)))</f>
        <v/>
      </c>
      <c r="P4875" s="68" t="s">
        <v>98</v>
      </c>
      <c r="Q4875" s="55">
        <f t="shared" ref="Q4875:Q4938" si="152">IF(C4875&lt;&gt;0,C4875,Q4874)</f>
        <v>3305</v>
      </c>
      <c r="R4875" s="70">
        <f t="shared" ref="R4875:R4938" ca="1" si="153">IF(D4875="Посмотреть большую фотографию на сайте",CELL("строка",O4875),R4876)</f>
        <v>4877</v>
      </c>
      <c r="S4875" s="69"/>
      <c r="T4875" s="76"/>
    </row>
    <row r="4876" spans="1:25" ht="135" customHeight="1">
      <c r="A4876" s="2"/>
      <c r="B4876" s="357"/>
      <c r="C4876" s="75"/>
      <c r="D4876" s="359" t="s">
        <v>1066</v>
      </c>
      <c r="E4876" s="360"/>
      <c r="F4876" s="360"/>
      <c r="G4876" s="360"/>
      <c r="H4876" s="360"/>
      <c r="I4876" s="360"/>
      <c r="J4876" s="360"/>
      <c r="K4876" s="360"/>
      <c r="L4876" s="360"/>
      <c r="M4876" s="360"/>
      <c r="N4876" s="361"/>
      <c r="O4876" s="91" t="str">
        <f ca="1">IF(D4876="цвет",SUM(O4877:INDIRECT("N"&amp;R4876)),IF(SUM(E4876:N4876)=0,"",SUM(E4876:N4876)))</f>
        <v/>
      </c>
      <c r="P4876" s="68" t="s">
        <v>98</v>
      </c>
      <c r="Q4876" s="55">
        <f t="shared" si="152"/>
        <v>3305</v>
      </c>
      <c r="R4876" s="70">
        <f t="shared" ca="1" si="153"/>
        <v>4877</v>
      </c>
      <c r="S4876" s="69"/>
      <c r="T4876" s="76"/>
    </row>
    <row r="4877" spans="1:25" ht="17.45" customHeight="1" thickBot="1">
      <c r="A4877" s="2"/>
      <c r="B4877" s="358"/>
      <c r="C4877" s="77"/>
      <c r="D4877" s="362" t="str">
        <f>HYPERLINK("https://miamia.ru/search/index.php?q="&amp;Q4877&amp;"&amp;s=Поиск?utm_source=Excel&amp;utm_medium=Nalichie&amp;utm_content="&amp;Q4877&amp;"","Посмотреть большую фотографию на сайте")</f>
        <v>Посмотреть большую фотографию на сайте</v>
      </c>
      <c r="E4877" s="363"/>
      <c r="F4877" s="363"/>
      <c r="G4877" s="363"/>
      <c r="H4877" s="363"/>
      <c r="I4877" s="363"/>
      <c r="J4877" s="363"/>
      <c r="K4877" s="363"/>
      <c r="L4877" s="363"/>
      <c r="M4877" s="363"/>
      <c r="N4877" s="364"/>
      <c r="O4877" s="91" t="str">
        <f ca="1">IF(D4877="цвет",SUM(O4878:INDIRECT("N"&amp;R4877)),IF(SUM(E4877:N4877)=0,"",SUM(E4877:N4877)))</f>
        <v/>
      </c>
      <c r="P4877" s="68" t="s">
        <v>98</v>
      </c>
      <c r="Q4877" s="55">
        <f t="shared" si="152"/>
        <v>3305</v>
      </c>
      <c r="R4877" s="70">
        <f t="shared" ca="1" si="153"/>
        <v>4877</v>
      </c>
      <c r="S4877" s="69"/>
      <c r="T4877" s="76"/>
    </row>
    <row r="4878" spans="1:25" ht="17.25" thickBot="1">
      <c r="A4878" s="2"/>
      <c r="B4878" s="357" t="s">
        <v>291</v>
      </c>
      <c r="C4878" s="75">
        <v>3306</v>
      </c>
      <c r="D4878" s="103" t="s">
        <v>9</v>
      </c>
      <c r="E4878" s="99" t="s">
        <v>11</v>
      </c>
      <c r="F4878" s="99" t="s">
        <v>12</v>
      </c>
      <c r="G4878" s="99" t="s">
        <v>13</v>
      </c>
      <c r="H4878" s="99" t="s">
        <v>14</v>
      </c>
      <c r="I4878" s="99" t="s">
        <v>15</v>
      </c>
      <c r="J4878" s="99" t="s">
        <v>16</v>
      </c>
      <c r="K4878" s="99" t="s">
        <v>21</v>
      </c>
      <c r="L4878" s="11"/>
      <c r="M4878" s="11"/>
      <c r="N4878" s="11"/>
      <c r="O4878" s="59">
        <f ca="1">IF(D4878="цвет",SUM(O4879:INDIRECT("N"&amp;R4878)),IF(SUM(E4878:N4878)=0,"",SUM(E4878:N4878)))</f>
        <v>0</v>
      </c>
      <c r="P4878" s="68">
        <v>4262</v>
      </c>
      <c r="Q4878" s="55">
        <f t="shared" si="152"/>
        <v>3306</v>
      </c>
      <c r="R4878" s="70">
        <f t="shared" ca="1" si="153"/>
        <v>4881</v>
      </c>
      <c r="S4878" s="85">
        <v>4262</v>
      </c>
      <c r="T4878" s="86">
        <f ca="1">O4878*S4878</f>
        <v>0</v>
      </c>
    </row>
    <row r="4879" spans="1:25" ht="17.25" thickBot="1">
      <c r="A4879" s="2"/>
      <c r="B4879" s="357"/>
      <c r="C4879" s="75"/>
      <c r="D4879" s="46" t="s">
        <v>33</v>
      </c>
      <c r="E4879" s="354"/>
      <c r="F4879" s="354"/>
      <c r="G4879" s="353"/>
      <c r="H4879" s="353"/>
      <c r="I4879" s="354"/>
      <c r="J4879" s="354"/>
      <c r="K4879" s="354"/>
      <c r="L4879" s="79"/>
      <c r="M4879" s="79"/>
      <c r="N4879" s="79"/>
      <c r="O4879" s="91" t="str">
        <f ca="1">IF(D4879="цвет",SUM(O4880:INDIRECT("N"&amp;R4879)),IF(SUM(E4879:N4879)=0,"",SUM(E4879:N4879)))</f>
        <v/>
      </c>
      <c r="P4879" s="68" t="s">
        <v>98</v>
      </c>
      <c r="Q4879" s="55">
        <f t="shared" si="152"/>
        <v>3306</v>
      </c>
      <c r="R4879" s="70">
        <f t="shared" ca="1" si="153"/>
        <v>4881</v>
      </c>
      <c r="S4879" s="69"/>
      <c r="T4879" s="76"/>
    </row>
    <row r="4880" spans="1:25" ht="135" customHeight="1">
      <c r="A4880" s="2"/>
      <c r="B4880" s="357"/>
      <c r="C4880" s="75"/>
      <c r="D4880" s="359" t="s">
        <v>1067</v>
      </c>
      <c r="E4880" s="360"/>
      <c r="F4880" s="360"/>
      <c r="G4880" s="360"/>
      <c r="H4880" s="360"/>
      <c r="I4880" s="360"/>
      <c r="J4880" s="360"/>
      <c r="K4880" s="360"/>
      <c r="L4880" s="360"/>
      <c r="M4880" s="360"/>
      <c r="N4880" s="361"/>
      <c r="O4880" s="91" t="str">
        <f ca="1">IF(D4880="цвет",SUM(O4881:INDIRECT("N"&amp;R4880)),IF(SUM(E4880:N4880)=0,"",SUM(E4880:N4880)))</f>
        <v/>
      </c>
      <c r="P4880" s="68" t="s">
        <v>98</v>
      </c>
      <c r="Q4880" s="55">
        <f t="shared" si="152"/>
        <v>3306</v>
      </c>
      <c r="R4880" s="70">
        <f t="shared" ca="1" si="153"/>
        <v>4881</v>
      </c>
      <c r="S4880" s="69"/>
      <c r="T4880" s="76"/>
    </row>
    <row r="4881" spans="1:20" ht="17.45" customHeight="1" thickBot="1">
      <c r="A4881" s="2"/>
      <c r="B4881" s="358"/>
      <c r="C4881" s="77"/>
      <c r="D4881" s="362" t="str">
        <f>HYPERLINK("https://miamia.ru/search/index.php?q="&amp;Q4881&amp;"&amp;s=Поиск?utm_source=Excel&amp;utm_medium=Nalichie&amp;utm_content="&amp;Q4881&amp;"","Посмотреть большую фотографию на сайте")</f>
        <v>Посмотреть большую фотографию на сайте</v>
      </c>
      <c r="E4881" s="363"/>
      <c r="F4881" s="363"/>
      <c r="G4881" s="363"/>
      <c r="H4881" s="363"/>
      <c r="I4881" s="363"/>
      <c r="J4881" s="363"/>
      <c r="K4881" s="363"/>
      <c r="L4881" s="363"/>
      <c r="M4881" s="363"/>
      <c r="N4881" s="364"/>
      <c r="O4881" s="91" t="str">
        <f ca="1">IF(D4881="цвет",SUM(O4882:INDIRECT("N"&amp;R4881)),IF(SUM(E4881:N4881)=0,"",SUM(E4881:N4881)))</f>
        <v/>
      </c>
      <c r="P4881" s="68" t="s">
        <v>98</v>
      </c>
      <c r="Q4881" s="55">
        <f t="shared" si="152"/>
        <v>3306</v>
      </c>
      <c r="R4881" s="70">
        <f t="shared" ca="1" si="153"/>
        <v>4881</v>
      </c>
      <c r="S4881" s="69"/>
      <c r="T4881" s="76"/>
    </row>
    <row r="4882" spans="1:20" ht="17.25" thickBot="1">
      <c r="A4882" s="2"/>
      <c r="B4882" s="357" t="s">
        <v>291</v>
      </c>
      <c r="C4882" s="75">
        <v>3307</v>
      </c>
      <c r="D4882" s="103" t="s">
        <v>9</v>
      </c>
      <c r="E4882" s="99" t="s">
        <v>11</v>
      </c>
      <c r="F4882" s="99" t="s">
        <v>12</v>
      </c>
      <c r="G4882" s="99" t="s">
        <v>13</v>
      </c>
      <c r="H4882" s="99" t="s">
        <v>14</v>
      </c>
      <c r="I4882" s="99" t="s">
        <v>15</v>
      </c>
      <c r="J4882" s="99" t="s">
        <v>16</v>
      </c>
      <c r="K4882" s="99" t="s">
        <v>21</v>
      </c>
      <c r="L4882" s="11"/>
      <c r="M4882" s="11"/>
      <c r="N4882" s="11"/>
      <c r="O4882" s="59">
        <f ca="1">IF(D4882="цвет",SUM(O4883:INDIRECT("N"&amp;R4882)),IF(SUM(E4882:N4882)=0,"",SUM(E4882:N4882)))</f>
        <v>0</v>
      </c>
      <c r="P4882" s="68">
        <v>2970</v>
      </c>
      <c r="Q4882" s="55">
        <f t="shared" si="152"/>
        <v>3307</v>
      </c>
      <c r="R4882" s="70">
        <f t="shared" ca="1" si="153"/>
        <v>4885</v>
      </c>
      <c r="S4882" s="85">
        <v>2970</v>
      </c>
      <c r="T4882" s="86">
        <f ca="1">O4882*S4882</f>
        <v>0</v>
      </c>
    </row>
    <row r="4883" spans="1:20" ht="17.25" thickBot="1">
      <c r="A4883" s="2"/>
      <c r="B4883" s="357"/>
      <c r="C4883" s="75"/>
      <c r="D4883" s="46" t="s">
        <v>33</v>
      </c>
      <c r="E4883" s="79"/>
      <c r="F4883" s="79"/>
      <c r="G4883" s="79"/>
      <c r="H4883" s="79"/>
      <c r="I4883" s="79"/>
      <c r="J4883" s="79"/>
      <c r="K4883" s="353"/>
      <c r="L4883" s="79"/>
      <c r="M4883" s="79"/>
      <c r="N4883" s="79"/>
      <c r="O4883" s="91" t="str">
        <f ca="1">IF(D4883="цвет",SUM(O4884:INDIRECT("N"&amp;R4883)),IF(SUM(E4883:N4883)=0,"",SUM(E4883:N4883)))</f>
        <v/>
      </c>
      <c r="P4883" s="68" t="s">
        <v>98</v>
      </c>
      <c r="Q4883" s="55">
        <f t="shared" si="152"/>
        <v>3307</v>
      </c>
      <c r="R4883" s="70">
        <f t="shared" ca="1" si="153"/>
        <v>4885</v>
      </c>
      <c r="S4883" s="69"/>
      <c r="T4883" s="76"/>
    </row>
    <row r="4884" spans="1:20" ht="135" customHeight="1">
      <c r="A4884" s="2"/>
      <c r="B4884" s="357"/>
      <c r="C4884" s="75"/>
      <c r="D4884" s="359" t="s">
        <v>1068</v>
      </c>
      <c r="E4884" s="360"/>
      <c r="F4884" s="360"/>
      <c r="G4884" s="360"/>
      <c r="H4884" s="360"/>
      <c r="I4884" s="360"/>
      <c r="J4884" s="360"/>
      <c r="K4884" s="360"/>
      <c r="L4884" s="360"/>
      <c r="M4884" s="360"/>
      <c r="N4884" s="361"/>
      <c r="O4884" s="91" t="str">
        <f ca="1">IF(D4884="цвет",SUM(O4885:INDIRECT("N"&amp;R4884)),IF(SUM(E4884:N4884)=0,"",SUM(E4884:N4884)))</f>
        <v/>
      </c>
      <c r="P4884" s="68" t="s">
        <v>98</v>
      </c>
      <c r="Q4884" s="55">
        <f t="shared" si="152"/>
        <v>3307</v>
      </c>
      <c r="R4884" s="70">
        <f t="shared" ca="1" si="153"/>
        <v>4885</v>
      </c>
      <c r="S4884" s="69"/>
      <c r="T4884" s="76"/>
    </row>
    <row r="4885" spans="1:20" ht="17.45" customHeight="1" thickBot="1">
      <c r="A4885" s="2"/>
      <c r="B4885" s="358"/>
      <c r="C4885" s="77"/>
      <c r="D4885" s="362" t="str">
        <f>HYPERLINK("https://miamia.ru/search/index.php?q="&amp;Q4885&amp;"&amp;s=Поиск?utm_source=Excel&amp;utm_medium=Nalichie&amp;utm_content="&amp;Q4885&amp;"","Посмотреть большую фотографию на сайте")</f>
        <v>Посмотреть большую фотографию на сайте</v>
      </c>
      <c r="E4885" s="363"/>
      <c r="F4885" s="363"/>
      <c r="G4885" s="363"/>
      <c r="H4885" s="363"/>
      <c r="I4885" s="363"/>
      <c r="J4885" s="363"/>
      <c r="K4885" s="363"/>
      <c r="L4885" s="363"/>
      <c r="M4885" s="363"/>
      <c r="N4885" s="364"/>
      <c r="O4885" s="91" t="str">
        <f ca="1">IF(D4885="цвет",SUM(O4886:INDIRECT("N"&amp;R4885)),IF(SUM(E4885:N4885)=0,"",SUM(E4885:N4885)))</f>
        <v/>
      </c>
      <c r="P4885" s="68" t="s">
        <v>98</v>
      </c>
      <c r="Q4885" s="55">
        <f t="shared" si="152"/>
        <v>3307</v>
      </c>
      <c r="R4885" s="70">
        <f t="shared" ca="1" si="153"/>
        <v>4885</v>
      </c>
      <c r="S4885" s="69"/>
      <c r="T4885" s="76"/>
    </row>
    <row r="4886" spans="1:20" ht="17.25" thickBot="1">
      <c r="A4886" s="2"/>
      <c r="B4886" s="357" t="s">
        <v>291</v>
      </c>
      <c r="C4886" s="75">
        <v>3308</v>
      </c>
      <c r="D4886" s="103" t="s">
        <v>9</v>
      </c>
      <c r="E4886" s="99" t="s">
        <v>11</v>
      </c>
      <c r="F4886" s="99" t="s">
        <v>12</v>
      </c>
      <c r="G4886" s="99" t="s">
        <v>13</v>
      </c>
      <c r="H4886" s="99" t="s">
        <v>14</v>
      </c>
      <c r="I4886" s="99" t="s">
        <v>15</v>
      </c>
      <c r="J4886" s="99" t="s">
        <v>16</v>
      </c>
      <c r="K4886" s="99" t="s">
        <v>21</v>
      </c>
      <c r="L4886" s="11"/>
      <c r="M4886" s="11"/>
      <c r="N4886" s="11"/>
      <c r="O4886" s="59">
        <f ca="1">IF(D4886="цвет",SUM(O4887:INDIRECT("N"&amp;R4886)),IF(SUM(E4886:N4886)=0,"",SUM(E4886:N4886)))</f>
        <v>0</v>
      </c>
      <c r="P4886" s="68">
        <v>2841</v>
      </c>
      <c r="Q4886" s="55">
        <f t="shared" si="152"/>
        <v>3308</v>
      </c>
      <c r="R4886" s="70">
        <f t="shared" ca="1" si="153"/>
        <v>4889</v>
      </c>
      <c r="S4886" s="85">
        <v>2841</v>
      </c>
      <c r="T4886" s="86">
        <f ca="1">O4886*S4886</f>
        <v>0</v>
      </c>
    </row>
    <row r="4887" spans="1:20" ht="17.25" thickBot="1">
      <c r="A4887" s="2"/>
      <c r="B4887" s="357"/>
      <c r="C4887" s="75"/>
      <c r="D4887" s="46" t="s">
        <v>33</v>
      </c>
      <c r="E4887" s="79"/>
      <c r="F4887" s="79"/>
      <c r="G4887" s="353"/>
      <c r="H4887" s="353"/>
      <c r="I4887" s="79"/>
      <c r="J4887" s="79"/>
      <c r="K4887" s="354"/>
      <c r="L4887" s="79"/>
      <c r="M4887" s="79"/>
      <c r="N4887" s="79"/>
      <c r="O4887" s="91" t="str">
        <f ca="1">IF(D4887="цвет",SUM(O4888:INDIRECT("N"&amp;R4887)),IF(SUM(E4887:N4887)=0,"",SUM(E4887:N4887)))</f>
        <v/>
      </c>
      <c r="P4887" s="68" t="s">
        <v>98</v>
      </c>
      <c r="Q4887" s="55">
        <f t="shared" si="152"/>
        <v>3308</v>
      </c>
      <c r="R4887" s="70">
        <f t="shared" ca="1" si="153"/>
        <v>4889</v>
      </c>
      <c r="S4887" s="69"/>
      <c r="T4887" s="76"/>
    </row>
    <row r="4888" spans="1:20" ht="135" customHeight="1">
      <c r="A4888" s="2"/>
      <c r="B4888" s="357"/>
      <c r="C4888" s="75"/>
      <c r="D4888" s="359" t="s">
        <v>1065</v>
      </c>
      <c r="E4888" s="360"/>
      <c r="F4888" s="360"/>
      <c r="G4888" s="360"/>
      <c r="H4888" s="360"/>
      <c r="I4888" s="360"/>
      <c r="J4888" s="360"/>
      <c r="K4888" s="360"/>
      <c r="L4888" s="360"/>
      <c r="M4888" s="360"/>
      <c r="N4888" s="361"/>
      <c r="O4888" s="91" t="str">
        <f ca="1">IF(D4888="цвет",SUM(O4889:INDIRECT("N"&amp;R4888)),IF(SUM(E4888:N4888)=0,"",SUM(E4888:N4888)))</f>
        <v/>
      </c>
      <c r="P4888" s="68" t="s">
        <v>98</v>
      </c>
      <c r="Q4888" s="55">
        <f t="shared" si="152"/>
        <v>3308</v>
      </c>
      <c r="R4888" s="70">
        <f t="shared" ca="1" si="153"/>
        <v>4889</v>
      </c>
      <c r="S4888" s="69"/>
      <c r="T4888" s="76"/>
    </row>
    <row r="4889" spans="1:20" ht="17.45" customHeight="1" thickBot="1">
      <c r="A4889" s="2"/>
      <c r="B4889" s="358"/>
      <c r="C4889" s="77"/>
      <c r="D4889" s="362" t="str">
        <f>HYPERLINK("https://miamia.ru/search/index.php?q="&amp;Q4889&amp;"&amp;s=Поиск?utm_source=Excel&amp;utm_medium=Nalichie&amp;utm_content="&amp;Q4889&amp;"","Посмотреть большую фотографию на сайте")</f>
        <v>Посмотреть большую фотографию на сайте</v>
      </c>
      <c r="E4889" s="363"/>
      <c r="F4889" s="363"/>
      <c r="G4889" s="363"/>
      <c r="H4889" s="363"/>
      <c r="I4889" s="363"/>
      <c r="J4889" s="363"/>
      <c r="K4889" s="363"/>
      <c r="L4889" s="363"/>
      <c r="M4889" s="363"/>
      <c r="N4889" s="364"/>
      <c r="O4889" s="91" t="str">
        <f ca="1">IF(D4889="цвет",SUM(O4890:INDIRECT("N"&amp;R4889)),IF(SUM(E4889:N4889)=0,"",SUM(E4889:N4889)))</f>
        <v/>
      </c>
      <c r="P4889" s="68" t="s">
        <v>98</v>
      </c>
      <c r="Q4889" s="55">
        <f t="shared" si="152"/>
        <v>3308</v>
      </c>
      <c r="R4889" s="70">
        <f t="shared" ca="1" si="153"/>
        <v>4889</v>
      </c>
      <c r="S4889" s="69"/>
      <c r="T4889" s="76"/>
    </row>
    <row r="4890" spans="1:20" ht="17.25" thickBot="1">
      <c r="A4890" s="2"/>
      <c r="B4890" s="357" t="s">
        <v>291</v>
      </c>
      <c r="C4890" s="75">
        <v>3309</v>
      </c>
      <c r="D4890" s="103" t="s">
        <v>9</v>
      </c>
      <c r="E4890" s="99" t="s">
        <v>17</v>
      </c>
      <c r="F4890" s="99" t="s">
        <v>18</v>
      </c>
      <c r="G4890" s="99" t="s">
        <v>19</v>
      </c>
      <c r="H4890" s="99" t="s">
        <v>21</v>
      </c>
      <c r="I4890" s="99"/>
      <c r="J4890" s="99"/>
      <c r="K4890" s="99"/>
      <c r="L4890" s="11"/>
      <c r="M4890" s="11"/>
      <c r="N4890" s="11"/>
      <c r="O4890" s="59">
        <f ca="1">IF(D4890="цвет",SUM(O4891:INDIRECT("N"&amp;R4890)),IF(SUM(E4890:N4890)=0,"",SUM(E4890:N4890)))</f>
        <v>0</v>
      </c>
      <c r="P4890" s="68">
        <v>3616</v>
      </c>
      <c r="Q4890" s="55">
        <f t="shared" si="152"/>
        <v>3309</v>
      </c>
      <c r="R4890" s="70">
        <f t="shared" ca="1" si="153"/>
        <v>4893</v>
      </c>
      <c r="S4890" s="85">
        <v>3616</v>
      </c>
      <c r="T4890" s="86">
        <f ca="1">O4890*S4890</f>
        <v>0</v>
      </c>
    </row>
    <row r="4891" spans="1:20" ht="17.25" thickBot="1">
      <c r="A4891" s="2"/>
      <c r="B4891" s="357"/>
      <c r="C4891" s="75"/>
      <c r="D4891" s="46" t="s">
        <v>33</v>
      </c>
      <c r="E4891" s="79"/>
      <c r="F4891" s="353"/>
      <c r="G4891" s="79"/>
      <c r="H4891" s="354"/>
      <c r="I4891" s="79"/>
      <c r="J4891" s="79"/>
      <c r="K4891" s="79"/>
      <c r="L4891" s="79"/>
      <c r="M4891" s="79"/>
      <c r="N4891" s="79"/>
      <c r="O4891" s="91" t="str">
        <f ca="1">IF(D4891="цвет",SUM(O4892:INDIRECT("N"&amp;R4891)),IF(SUM(E4891:N4891)=0,"",SUM(E4891:N4891)))</f>
        <v/>
      </c>
      <c r="P4891" s="68" t="s">
        <v>98</v>
      </c>
      <c r="Q4891" s="55">
        <f t="shared" si="152"/>
        <v>3309</v>
      </c>
      <c r="R4891" s="70">
        <f t="shared" ca="1" si="153"/>
        <v>4893</v>
      </c>
      <c r="S4891" s="69"/>
      <c r="T4891" s="76"/>
    </row>
    <row r="4892" spans="1:20" ht="135" customHeight="1">
      <c r="A4892" s="2"/>
      <c r="B4892" s="357"/>
      <c r="C4892" s="75"/>
      <c r="D4892" s="359" t="s">
        <v>1069</v>
      </c>
      <c r="E4892" s="360"/>
      <c r="F4892" s="360"/>
      <c r="G4892" s="360"/>
      <c r="H4892" s="360"/>
      <c r="I4892" s="360"/>
      <c r="J4892" s="360"/>
      <c r="K4892" s="360"/>
      <c r="L4892" s="360"/>
      <c r="M4892" s="360"/>
      <c r="N4892" s="361"/>
      <c r="O4892" s="91" t="str">
        <f ca="1">IF(D4892="цвет",SUM(O4893:INDIRECT("N"&amp;R4892)),IF(SUM(E4892:N4892)=0,"",SUM(E4892:N4892)))</f>
        <v/>
      </c>
      <c r="P4892" s="68" t="s">
        <v>98</v>
      </c>
      <c r="Q4892" s="55">
        <f t="shared" si="152"/>
        <v>3309</v>
      </c>
      <c r="R4892" s="70">
        <f t="shared" ca="1" si="153"/>
        <v>4893</v>
      </c>
      <c r="S4892" s="69"/>
      <c r="T4892" s="76"/>
    </row>
    <row r="4893" spans="1:20" ht="17.45" customHeight="1" thickBot="1">
      <c r="A4893" s="2"/>
      <c r="B4893" s="358"/>
      <c r="C4893" s="77"/>
      <c r="D4893" s="362" t="str">
        <f>HYPERLINK("https://miamia.ru/search/index.php?q="&amp;Q4893&amp;"&amp;s=Поиск?utm_source=Excel&amp;utm_medium=Nalichie&amp;utm_content="&amp;Q4893&amp;"","Посмотреть большую фотографию на сайте")</f>
        <v>Посмотреть большую фотографию на сайте</v>
      </c>
      <c r="E4893" s="363"/>
      <c r="F4893" s="363"/>
      <c r="G4893" s="363"/>
      <c r="H4893" s="363"/>
      <c r="I4893" s="363"/>
      <c r="J4893" s="363"/>
      <c r="K4893" s="363"/>
      <c r="L4893" s="363"/>
      <c r="M4893" s="363"/>
      <c r="N4893" s="364"/>
      <c r="O4893" s="91" t="str">
        <f ca="1">IF(D4893="цвет",SUM(O4894:INDIRECT("N"&amp;R4893)),IF(SUM(E4893:N4893)=0,"",SUM(E4893:N4893)))</f>
        <v/>
      </c>
      <c r="P4893" s="68" t="s">
        <v>98</v>
      </c>
      <c r="Q4893" s="55">
        <f t="shared" si="152"/>
        <v>3309</v>
      </c>
      <c r="R4893" s="70">
        <f t="shared" ca="1" si="153"/>
        <v>4893</v>
      </c>
      <c r="S4893" s="69"/>
      <c r="T4893" s="76"/>
    </row>
    <row r="4894" spans="1:20" ht="23.1" customHeight="1" thickBot="1">
      <c r="A4894" s="2"/>
      <c r="B4894" s="28" t="s">
        <v>1734</v>
      </c>
      <c r="C4894" s="29"/>
      <c r="D4894" s="30"/>
      <c r="E4894" s="31"/>
      <c r="F4894" s="31"/>
      <c r="G4894" s="31"/>
      <c r="H4894" s="31"/>
      <c r="I4894" s="31"/>
      <c r="J4894" s="31"/>
      <c r="K4894" s="31"/>
      <c r="L4894" s="31"/>
      <c r="M4894" s="31"/>
      <c r="N4894" s="32"/>
      <c r="O4894" s="91" t="str">
        <f ca="1">IF(D4894="цвет",SUM(O4895:INDIRECT("N"&amp;R4894)),IF(SUM(E4894:N4894)=0,"",SUM(E4894:N4894)))</f>
        <v/>
      </c>
      <c r="P4894" s="68" t="s">
        <v>98</v>
      </c>
      <c r="Q4894" s="55">
        <f t="shared" si="152"/>
        <v>3309</v>
      </c>
      <c r="R4894" s="70">
        <f t="shared" ca="1" si="153"/>
        <v>4898</v>
      </c>
    </row>
    <row r="4895" spans="1:20" ht="17.25" thickBot="1">
      <c r="A4895" s="2"/>
      <c r="B4895" s="356" t="s">
        <v>1062</v>
      </c>
      <c r="C4895" s="83">
        <v>4190</v>
      </c>
      <c r="D4895" s="98" t="s">
        <v>9</v>
      </c>
      <c r="E4895" s="99" t="s">
        <v>11</v>
      </c>
      <c r="F4895" s="99" t="s">
        <v>12</v>
      </c>
      <c r="G4895" s="99" t="s">
        <v>13</v>
      </c>
      <c r="H4895" s="99" t="s">
        <v>14</v>
      </c>
      <c r="I4895" s="99" t="s">
        <v>15</v>
      </c>
      <c r="J4895" s="99" t="s">
        <v>16</v>
      </c>
      <c r="K4895" s="99" t="s">
        <v>21</v>
      </c>
      <c r="L4895" s="99"/>
      <c r="M4895" s="99"/>
      <c r="N4895" s="99"/>
      <c r="O4895" s="59">
        <f ca="1">IF(D4895="цвет",SUM(O4896:INDIRECT("N"&amp;R4895)),IF(SUM(E4895:N4895)=0,"",SUM(E4895:N4895)))</f>
        <v>0</v>
      </c>
      <c r="P4895" s="68">
        <v>2453</v>
      </c>
      <c r="Q4895" s="55">
        <f t="shared" si="152"/>
        <v>4190</v>
      </c>
      <c r="R4895" s="70">
        <f t="shared" ca="1" si="153"/>
        <v>4898</v>
      </c>
      <c r="S4895" s="85">
        <v>2453</v>
      </c>
      <c r="T4895" s="86">
        <f ca="1">O4895*S4895</f>
        <v>0</v>
      </c>
    </row>
    <row r="4896" spans="1:20" ht="17.25" thickBot="1">
      <c r="A4896" s="2"/>
      <c r="B4896" s="357"/>
      <c r="C4896" s="75"/>
      <c r="D4896" s="5" t="s">
        <v>24</v>
      </c>
      <c r="E4896" s="351"/>
      <c r="F4896" s="351"/>
      <c r="G4896" s="7"/>
      <c r="H4896" s="181"/>
      <c r="I4896" s="7"/>
      <c r="J4896" s="7"/>
      <c r="K4896" s="7"/>
      <c r="L4896" s="7"/>
      <c r="M4896" s="7"/>
      <c r="N4896" s="7"/>
      <c r="O4896" s="91" t="str">
        <f ca="1">IF(D4896="цвет",SUM(O4897:INDIRECT("N"&amp;R4896)),IF(SUM(E4896:N4896)=0,"",SUM(E4896:N4896)))</f>
        <v/>
      </c>
      <c r="P4896" s="68" t="s">
        <v>98</v>
      </c>
      <c r="Q4896" s="55">
        <f t="shared" si="152"/>
        <v>4190</v>
      </c>
      <c r="R4896" s="70">
        <f t="shared" ca="1" si="153"/>
        <v>4898</v>
      </c>
      <c r="S4896" s="69"/>
      <c r="T4896" s="76"/>
    </row>
    <row r="4897" spans="1:25" ht="135" customHeight="1">
      <c r="A4897" s="2"/>
      <c r="B4897" s="366"/>
      <c r="C4897" s="12"/>
      <c r="D4897" s="367" t="s">
        <v>1063</v>
      </c>
      <c r="E4897" s="368"/>
      <c r="F4897" s="368"/>
      <c r="G4897" s="368"/>
      <c r="H4897" s="368"/>
      <c r="I4897" s="368"/>
      <c r="J4897" s="368"/>
      <c r="K4897" s="368"/>
      <c r="L4897" s="368"/>
      <c r="M4897" s="368"/>
      <c r="N4897" s="369"/>
      <c r="O4897" s="91" t="str">
        <f ca="1">IF(D4897="цвет",SUM(O4898:INDIRECT("N"&amp;R4897)),IF(SUM(E4897:N4897)=0,"",SUM(E4897:N4897)))</f>
        <v/>
      </c>
      <c r="P4897" s="68" t="s">
        <v>98</v>
      </c>
      <c r="Q4897" s="55">
        <f t="shared" si="152"/>
        <v>4190</v>
      </c>
      <c r="R4897" s="70">
        <f t="shared" ca="1" si="153"/>
        <v>4898</v>
      </c>
      <c r="S4897" s="69"/>
      <c r="T4897" s="76"/>
    </row>
    <row r="4898" spans="1:25" ht="17.45" customHeight="1" thickBot="1">
      <c r="A4898" s="2"/>
      <c r="B4898" s="358"/>
      <c r="C4898" s="8"/>
      <c r="D4898" s="362" t="str">
        <f>HYPERLINK("https://miamia.ru/search/index.php?q="&amp;Q4898&amp;"&amp;s=Поиск?utm_source=Excel&amp;utm_medium=Nalichie&amp;utm_content="&amp;Q4898&amp;"","Посмотреть большую фотографию на сайте")</f>
        <v>Посмотреть большую фотографию на сайте</v>
      </c>
      <c r="E4898" s="363"/>
      <c r="F4898" s="363"/>
      <c r="G4898" s="363"/>
      <c r="H4898" s="363"/>
      <c r="I4898" s="363"/>
      <c r="J4898" s="363"/>
      <c r="K4898" s="363"/>
      <c r="L4898" s="363"/>
      <c r="M4898" s="363"/>
      <c r="N4898" s="364"/>
      <c r="O4898" s="91" t="str">
        <f ca="1">IF(D4898="цвет",SUM(O4899:INDIRECT("N"&amp;R4898)),IF(SUM(E4898:N4898)=0,"",SUM(E4898:N4898)))</f>
        <v/>
      </c>
      <c r="P4898" s="68" t="s">
        <v>98</v>
      </c>
      <c r="Q4898" s="55">
        <f t="shared" si="152"/>
        <v>4190</v>
      </c>
      <c r="R4898" s="70">
        <f t="shared" ca="1" si="153"/>
        <v>4898</v>
      </c>
    </row>
    <row r="4899" spans="1:25" ht="23.1" customHeight="1" thickBot="1">
      <c r="A4899" s="2"/>
      <c r="B4899" s="28" t="s">
        <v>71</v>
      </c>
      <c r="C4899" s="29"/>
      <c r="D4899" s="30"/>
      <c r="E4899" s="31"/>
      <c r="F4899" s="31"/>
      <c r="G4899" s="31"/>
      <c r="H4899" s="31"/>
      <c r="I4899" s="31"/>
      <c r="J4899" s="31"/>
      <c r="K4899" s="31"/>
      <c r="L4899" s="31"/>
      <c r="M4899" s="31"/>
      <c r="N4899" s="32"/>
      <c r="O4899" s="91" t="str">
        <f ca="1">IF(D4899="цвет",SUM(O4900:INDIRECT("N"&amp;R4899)),IF(SUM(E4899:N4899)=0,"",SUM(E4899:N4899)))</f>
        <v/>
      </c>
      <c r="P4899" s="68" t="s">
        <v>98</v>
      </c>
      <c r="Q4899" s="55">
        <f t="shared" si="152"/>
        <v>4190</v>
      </c>
      <c r="R4899" s="70">
        <f t="shared" ca="1" si="153"/>
        <v>4903</v>
      </c>
    </row>
    <row r="4900" spans="1:25" customFormat="1" ht="17.25" thickBot="1">
      <c r="A4900" s="130"/>
      <c r="B4900" s="370" t="s">
        <v>95</v>
      </c>
      <c r="C4900" s="169">
        <v>3640</v>
      </c>
      <c r="D4900" s="170" t="s">
        <v>9</v>
      </c>
      <c r="E4900" s="133" t="s">
        <v>10</v>
      </c>
      <c r="F4900" s="133" t="s">
        <v>11</v>
      </c>
      <c r="G4900" s="133" t="s">
        <v>12</v>
      </c>
      <c r="H4900" s="133" t="s">
        <v>13</v>
      </c>
      <c r="I4900" s="133" t="s">
        <v>14</v>
      </c>
      <c r="J4900" s="133"/>
      <c r="K4900" s="133"/>
      <c r="L4900" s="133"/>
      <c r="M4900" s="133"/>
      <c r="N4900" s="133"/>
      <c r="O4900" s="166">
        <f ca="1">IF(D4900="цвет",SUM(O4901:INDIRECT("N"&amp;R4900)),IF(SUM(E4900:N4900)=0,"",SUM(E4900:N4900)))</f>
        <v>0</v>
      </c>
      <c r="P4900" s="137">
        <v>1807</v>
      </c>
      <c r="Q4900" s="138">
        <f t="shared" si="152"/>
        <v>3640</v>
      </c>
      <c r="R4900" s="139">
        <f t="shared" ca="1" si="153"/>
        <v>4903</v>
      </c>
      <c r="S4900" s="85">
        <v>1807</v>
      </c>
      <c r="T4900" s="140">
        <f ca="1">O4900*S4900</f>
        <v>0</v>
      </c>
      <c r="U4900" s="141"/>
      <c r="V4900" s="141"/>
      <c r="W4900" s="141"/>
      <c r="X4900" s="141"/>
      <c r="Y4900" s="141"/>
    </row>
    <row r="4901" spans="1:25" customFormat="1" ht="17.25" thickBot="1">
      <c r="A4901" s="130"/>
      <c r="B4901" s="371"/>
      <c r="C4901" s="142"/>
      <c r="D4901" s="171" t="s">
        <v>20</v>
      </c>
      <c r="E4901" s="168"/>
      <c r="F4901" s="168"/>
      <c r="G4901" s="168"/>
      <c r="H4901" s="168"/>
      <c r="I4901" s="168"/>
      <c r="J4901" s="168"/>
      <c r="K4901" s="168"/>
      <c r="L4901" s="168"/>
      <c r="M4901" s="168"/>
      <c r="N4901" s="168"/>
      <c r="O4901" s="182" t="str">
        <f ca="1">IF(D4901="цвет",SUM(O4902:INDIRECT("N"&amp;R4901)),IF(SUM(E4901:N4901)=0,"",SUM(E4901:N4901)))</f>
        <v/>
      </c>
      <c r="P4901" s="137" t="s">
        <v>98</v>
      </c>
      <c r="Q4901" s="138">
        <f t="shared" si="152"/>
        <v>3640</v>
      </c>
      <c r="R4901" s="139">
        <f t="shared" ca="1" si="153"/>
        <v>4903</v>
      </c>
      <c r="S4901" s="183"/>
      <c r="T4901" s="147"/>
      <c r="U4901" s="141"/>
      <c r="V4901" s="141"/>
      <c r="W4901" s="141"/>
      <c r="X4901" s="141"/>
      <c r="Y4901" s="141"/>
    </row>
    <row r="4902" spans="1:25" customFormat="1" ht="135" customHeight="1">
      <c r="A4902" s="130"/>
      <c r="B4902" s="371"/>
      <c r="C4902" s="173"/>
      <c r="D4902" s="373" t="s">
        <v>2051</v>
      </c>
      <c r="E4902" s="374"/>
      <c r="F4902" s="374"/>
      <c r="G4902" s="374"/>
      <c r="H4902" s="374"/>
      <c r="I4902" s="374"/>
      <c r="J4902" s="374"/>
      <c r="K4902" s="374"/>
      <c r="L4902" s="374"/>
      <c r="M4902" s="374"/>
      <c r="N4902" s="375"/>
      <c r="O4902" s="145" t="str">
        <f ca="1">IF(D4902="цвет",SUM(O4903:INDIRECT("N"&amp;R4902)),IF(SUM(E4902:N4902)=0,"",SUM(E4902:N4902)))</f>
        <v/>
      </c>
      <c r="P4902" s="137" t="s">
        <v>98</v>
      </c>
      <c r="Q4902" s="138">
        <f t="shared" si="152"/>
        <v>3640</v>
      </c>
      <c r="R4902" s="139">
        <f t="shared" ca="1" si="153"/>
        <v>4903</v>
      </c>
      <c r="S4902" s="146"/>
      <c r="T4902" s="147"/>
      <c r="U4902" s="141"/>
      <c r="V4902" s="141"/>
      <c r="W4902" s="141"/>
      <c r="X4902" s="141"/>
      <c r="Y4902" s="141"/>
    </row>
    <row r="4903" spans="1:25" customFormat="1" ht="17.45" customHeight="1" thickBot="1">
      <c r="A4903" s="130"/>
      <c r="B4903" s="372"/>
      <c r="C4903" s="172"/>
      <c r="D4903" s="362" t="str">
        <f>HYPERLINK("https://miamia.ru/search/index.php?q="&amp;Q4903&amp;"&amp;s=Поиск?utm_source=Excel&amp;utm_medium=Nalichie&amp;utm_content="&amp;Q4903&amp;"","Посмотреть большую фотографию на сайте")</f>
        <v>Посмотреть большую фотографию на сайте</v>
      </c>
      <c r="E4903" s="363"/>
      <c r="F4903" s="363"/>
      <c r="G4903" s="363"/>
      <c r="H4903" s="363"/>
      <c r="I4903" s="363"/>
      <c r="J4903" s="363"/>
      <c r="K4903" s="363"/>
      <c r="L4903" s="363"/>
      <c r="M4903" s="363"/>
      <c r="N4903" s="364"/>
      <c r="O4903" s="145" t="str">
        <f ca="1">IF(D4903="цвет",SUM(O4904:INDIRECT("N"&amp;R4903)),IF(SUM(E4903:N4903)=0,"",SUM(E4903:N4903)))</f>
        <v/>
      </c>
      <c r="P4903" s="137" t="s">
        <v>98</v>
      </c>
      <c r="Q4903" s="138">
        <f t="shared" si="152"/>
        <v>3640</v>
      </c>
      <c r="R4903" s="139">
        <f t="shared" ca="1" si="153"/>
        <v>4903</v>
      </c>
      <c r="S4903" s="141"/>
      <c r="T4903" s="141"/>
      <c r="U4903" s="141"/>
      <c r="V4903" s="141"/>
      <c r="W4903" s="141"/>
      <c r="X4903" s="141"/>
      <c r="Y4903" s="141"/>
    </row>
    <row r="4904" spans="1:25" ht="17.25" thickBot="1">
      <c r="A4904" s="2"/>
      <c r="B4904" s="356" t="s">
        <v>95</v>
      </c>
      <c r="C4904" s="83">
        <v>3641</v>
      </c>
      <c r="D4904" s="98" t="s">
        <v>9</v>
      </c>
      <c r="E4904" s="99" t="s">
        <v>10</v>
      </c>
      <c r="F4904" s="99" t="s">
        <v>11</v>
      </c>
      <c r="G4904" s="99" t="s">
        <v>12</v>
      </c>
      <c r="H4904" s="99" t="s">
        <v>13</v>
      </c>
      <c r="I4904" s="99" t="s">
        <v>14</v>
      </c>
      <c r="J4904" s="99" t="s">
        <v>15</v>
      </c>
      <c r="K4904" s="99" t="s">
        <v>16</v>
      </c>
      <c r="L4904" s="99"/>
      <c r="M4904" s="99"/>
      <c r="N4904" s="99"/>
      <c r="O4904" s="59">
        <f ca="1">IF(D4904="цвет",SUM(O4905:INDIRECT("N"&amp;R4904)),IF(SUM(E4904:N4904)=0,"",SUM(E4904:N4904)))</f>
        <v>0</v>
      </c>
      <c r="P4904" s="68">
        <v>2453</v>
      </c>
      <c r="Q4904" s="55">
        <f t="shared" si="152"/>
        <v>3641</v>
      </c>
      <c r="R4904" s="70">
        <f t="shared" ca="1" si="153"/>
        <v>4908</v>
      </c>
      <c r="S4904" s="85">
        <v>2453</v>
      </c>
      <c r="T4904" s="86">
        <f ca="1">O4904*S4904</f>
        <v>0</v>
      </c>
    </row>
    <row r="4905" spans="1:25" ht="17.25" thickBot="1">
      <c r="A4905" s="2"/>
      <c r="B4905" s="357"/>
      <c r="C4905" s="75"/>
      <c r="D4905" s="5" t="s">
        <v>20</v>
      </c>
      <c r="E4905" s="181"/>
      <c r="F4905" s="181"/>
      <c r="G4905" s="7"/>
      <c r="H4905" s="7"/>
      <c r="I4905" s="7"/>
      <c r="J4905" s="181"/>
      <c r="K4905" s="181"/>
      <c r="L4905" s="7"/>
      <c r="M4905" s="7"/>
      <c r="N4905" s="7"/>
      <c r="O4905" s="91" t="str">
        <f ca="1">IF(D4905="цвет",SUM(O4906:INDIRECT("N"&amp;R4905)),IF(SUM(E4905:N4905)=0,"",SUM(E4905:N4905)))</f>
        <v/>
      </c>
      <c r="P4905" s="68" t="s">
        <v>98</v>
      </c>
      <c r="Q4905" s="55">
        <f t="shared" si="152"/>
        <v>3641</v>
      </c>
      <c r="R4905" s="70">
        <f t="shared" ca="1" si="153"/>
        <v>4908</v>
      </c>
      <c r="S4905" s="69"/>
      <c r="T4905" s="76"/>
    </row>
    <row r="4906" spans="1:25" ht="17.25" thickBot="1">
      <c r="A4906" s="2"/>
      <c r="B4906" s="366"/>
      <c r="C4906" s="75"/>
      <c r="D4906" s="5" t="s">
        <v>43</v>
      </c>
      <c r="E4906" s="7"/>
      <c r="F4906" s="181"/>
      <c r="G4906" s="7"/>
      <c r="H4906" s="7"/>
      <c r="I4906" s="7"/>
      <c r="J4906" s="181"/>
      <c r="K4906" s="181"/>
      <c r="L4906" s="7"/>
      <c r="M4906" s="7"/>
      <c r="N4906" s="7"/>
      <c r="O4906" s="91" t="str">
        <f ca="1">IF(D4906="цвет",SUM(O4907:INDIRECT("N"&amp;R4906)),IF(SUM(E4906:N4906)=0,"",SUM(E4906:N4906)))</f>
        <v/>
      </c>
      <c r="P4906" s="68" t="s">
        <v>98</v>
      </c>
      <c r="Q4906" s="55">
        <f t="shared" si="152"/>
        <v>3641</v>
      </c>
      <c r="R4906" s="70">
        <f t="shared" ca="1" si="153"/>
        <v>4908</v>
      </c>
      <c r="S4906" s="69"/>
      <c r="T4906" s="76"/>
    </row>
    <row r="4907" spans="1:25" ht="117" customHeight="1">
      <c r="A4907" s="2"/>
      <c r="B4907" s="366"/>
      <c r="C4907" s="12"/>
      <c r="D4907" s="367" t="s">
        <v>897</v>
      </c>
      <c r="E4907" s="368"/>
      <c r="F4907" s="368"/>
      <c r="G4907" s="368"/>
      <c r="H4907" s="368"/>
      <c r="I4907" s="368"/>
      <c r="J4907" s="368"/>
      <c r="K4907" s="368"/>
      <c r="L4907" s="368"/>
      <c r="M4907" s="368"/>
      <c r="N4907" s="369"/>
      <c r="O4907" s="91" t="str">
        <f ca="1">IF(D4907="цвет",SUM(O4908:INDIRECT("N"&amp;R4907)),IF(SUM(E4907:N4907)=0,"",SUM(E4907:N4907)))</f>
        <v/>
      </c>
      <c r="P4907" s="68" t="s">
        <v>98</v>
      </c>
      <c r="Q4907" s="55">
        <f t="shared" si="152"/>
        <v>3641</v>
      </c>
      <c r="R4907" s="70">
        <f t="shared" ca="1" si="153"/>
        <v>4908</v>
      </c>
      <c r="S4907" s="69"/>
      <c r="T4907" s="76"/>
    </row>
    <row r="4908" spans="1:25" ht="17.45" customHeight="1" thickBot="1">
      <c r="A4908" s="2"/>
      <c r="B4908" s="358"/>
      <c r="C4908" s="8"/>
      <c r="D4908" s="362" t="str">
        <f>HYPERLINK("https://miamia.ru/search/index.php?q="&amp;Q4908&amp;"&amp;s=Поиск?utm_source=Excel&amp;utm_medium=Nalichie&amp;utm_content="&amp;Q4908&amp;"","Посмотреть большую фотографию на сайте")</f>
        <v>Посмотреть большую фотографию на сайте</v>
      </c>
      <c r="E4908" s="363"/>
      <c r="F4908" s="363"/>
      <c r="G4908" s="363"/>
      <c r="H4908" s="363"/>
      <c r="I4908" s="363"/>
      <c r="J4908" s="363"/>
      <c r="K4908" s="363"/>
      <c r="L4908" s="363"/>
      <c r="M4908" s="363"/>
      <c r="N4908" s="364"/>
      <c r="O4908" s="91" t="str">
        <f ca="1">IF(D4908="цвет",SUM(O4909:INDIRECT("N"&amp;R4908)),IF(SUM(E4908:N4908)=0,"",SUM(E4908:N4908)))</f>
        <v/>
      </c>
      <c r="P4908" s="68" t="s">
        <v>98</v>
      </c>
      <c r="Q4908" s="55">
        <f t="shared" si="152"/>
        <v>3641</v>
      </c>
      <c r="R4908" s="70">
        <f t="shared" ca="1" si="153"/>
        <v>4908</v>
      </c>
    </row>
    <row r="4909" spans="1:25" ht="17.25" thickBot="1">
      <c r="A4909" s="2"/>
      <c r="B4909" s="356" t="s">
        <v>95</v>
      </c>
      <c r="C4909" s="83">
        <v>3642</v>
      </c>
      <c r="D4909" s="98" t="s">
        <v>9</v>
      </c>
      <c r="E4909" s="99" t="s">
        <v>10</v>
      </c>
      <c r="F4909" s="99" t="s">
        <v>11</v>
      </c>
      <c r="G4909" s="99" t="s">
        <v>12</v>
      </c>
      <c r="H4909" s="99" t="s">
        <v>13</v>
      </c>
      <c r="I4909" s="99" t="s">
        <v>14</v>
      </c>
      <c r="J4909" s="99" t="s">
        <v>15</v>
      </c>
      <c r="K4909" s="99"/>
      <c r="L4909" s="99"/>
      <c r="M4909" s="99"/>
      <c r="N4909" s="99"/>
      <c r="O4909" s="59">
        <f ca="1">IF(D4909="цвет",SUM(O4910:INDIRECT("N"&amp;R4909)),IF(SUM(E4909:N4909)=0,"",SUM(E4909:N4909)))</f>
        <v>0</v>
      </c>
      <c r="P4909" s="68">
        <v>2453</v>
      </c>
      <c r="Q4909" s="55">
        <f t="shared" si="152"/>
        <v>3642</v>
      </c>
      <c r="R4909" s="70">
        <f t="shared" ca="1" si="153"/>
        <v>4913</v>
      </c>
      <c r="S4909" s="85">
        <v>2453</v>
      </c>
      <c r="T4909" s="86">
        <f ca="1">O4909*S4909</f>
        <v>0</v>
      </c>
    </row>
    <row r="4910" spans="1:25" ht="17.25" thickBot="1">
      <c r="A4910" s="2"/>
      <c r="B4910" s="357"/>
      <c r="C4910" s="75"/>
      <c r="D4910" s="5" t="s">
        <v>20</v>
      </c>
      <c r="E4910" s="7"/>
      <c r="F4910" s="7"/>
      <c r="G4910" s="7"/>
      <c r="H4910" s="7"/>
      <c r="I4910" s="181"/>
      <c r="J4910" s="7"/>
      <c r="K4910" s="7"/>
      <c r="L4910" s="7"/>
      <c r="M4910" s="7"/>
      <c r="N4910" s="7"/>
      <c r="O4910" s="91" t="str">
        <f ca="1">IF(D4910="цвет",SUM(O4911:INDIRECT("N"&amp;R4910)),IF(SUM(E4910:N4910)=0,"",SUM(E4910:N4910)))</f>
        <v/>
      </c>
      <c r="P4910" s="68" t="s">
        <v>98</v>
      </c>
      <c r="Q4910" s="55">
        <f t="shared" si="152"/>
        <v>3642</v>
      </c>
      <c r="R4910" s="70">
        <f t="shared" ca="1" si="153"/>
        <v>4913</v>
      </c>
      <c r="S4910" s="69"/>
      <c r="T4910" s="76"/>
    </row>
    <row r="4911" spans="1:25" ht="17.25" thickBot="1">
      <c r="A4911" s="2"/>
      <c r="B4911" s="366"/>
      <c r="C4911" s="75"/>
      <c r="D4911" s="5" t="s">
        <v>43</v>
      </c>
      <c r="E4911" s="7"/>
      <c r="F4911" s="7"/>
      <c r="G4911" s="7"/>
      <c r="H4911" s="7"/>
      <c r="I4911" s="181"/>
      <c r="J4911" s="7"/>
      <c r="K4911" s="7"/>
      <c r="L4911" s="7"/>
      <c r="M4911" s="7"/>
      <c r="N4911" s="7"/>
      <c r="O4911" s="91" t="str">
        <f ca="1">IF(D4911="цвет",SUM(O4912:INDIRECT("N"&amp;R4911)),IF(SUM(E4911:N4911)=0,"",SUM(E4911:N4911)))</f>
        <v/>
      </c>
      <c r="P4911" s="68" t="s">
        <v>98</v>
      </c>
      <c r="Q4911" s="55">
        <f t="shared" si="152"/>
        <v>3642</v>
      </c>
      <c r="R4911" s="70">
        <f t="shared" ca="1" si="153"/>
        <v>4913</v>
      </c>
      <c r="S4911" s="69"/>
      <c r="T4911" s="76"/>
    </row>
    <row r="4912" spans="1:25" ht="117" customHeight="1">
      <c r="A4912" s="2"/>
      <c r="B4912" s="366"/>
      <c r="C4912" s="12"/>
      <c r="D4912" s="367" t="s">
        <v>496</v>
      </c>
      <c r="E4912" s="368"/>
      <c r="F4912" s="368"/>
      <c r="G4912" s="368"/>
      <c r="H4912" s="368"/>
      <c r="I4912" s="368"/>
      <c r="J4912" s="368"/>
      <c r="K4912" s="368"/>
      <c r="L4912" s="368"/>
      <c r="M4912" s="368"/>
      <c r="N4912" s="369"/>
      <c r="O4912" s="91" t="str">
        <f ca="1">IF(D4912="цвет",SUM(O4913:INDIRECT("N"&amp;R4912)),IF(SUM(E4912:N4912)=0,"",SUM(E4912:N4912)))</f>
        <v/>
      </c>
      <c r="P4912" s="68" t="s">
        <v>98</v>
      </c>
      <c r="Q4912" s="55">
        <f t="shared" si="152"/>
        <v>3642</v>
      </c>
      <c r="R4912" s="70">
        <f t="shared" ca="1" si="153"/>
        <v>4913</v>
      </c>
      <c r="S4912" s="69"/>
      <c r="T4912" s="76"/>
    </row>
    <row r="4913" spans="1:25" ht="17.45" customHeight="1" thickBot="1">
      <c r="A4913" s="2"/>
      <c r="B4913" s="358"/>
      <c r="C4913" s="8"/>
      <c r="D4913" s="362" t="str">
        <f>HYPERLINK("https://miamia.ru/search/index.php?q="&amp;Q4913&amp;"&amp;s=Поиск?utm_source=Excel&amp;utm_medium=Nalichie&amp;utm_content="&amp;Q4913&amp;"","Посмотреть большую фотографию на сайте")</f>
        <v>Посмотреть большую фотографию на сайте</v>
      </c>
      <c r="E4913" s="363"/>
      <c r="F4913" s="363"/>
      <c r="G4913" s="363"/>
      <c r="H4913" s="363"/>
      <c r="I4913" s="363"/>
      <c r="J4913" s="363"/>
      <c r="K4913" s="363"/>
      <c r="L4913" s="363"/>
      <c r="M4913" s="363"/>
      <c r="N4913" s="364"/>
      <c r="O4913" s="91" t="str">
        <f ca="1">IF(D4913="цвет",SUM(O4914:INDIRECT("N"&amp;R4913)),IF(SUM(E4913:N4913)=0,"",SUM(E4913:N4913)))</f>
        <v/>
      </c>
      <c r="P4913" s="68" t="s">
        <v>98</v>
      </c>
      <c r="Q4913" s="55">
        <f t="shared" si="152"/>
        <v>3642</v>
      </c>
      <c r="R4913" s="70">
        <f t="shared" ca="1" si="153"/>
        <v>4913</v>
      </c>
    </row>
    <row r="4914" spans="1:25" customFormat="1" ht="17.25" thickBot="1">
      <c r="A4914" s="130"/>
      <c r="B4914" s="370" t="s">
        <v>95</v>
      </c>
      <c r="C4914" s="169">
        <v>3643</v>
      </c>
      <c r="D4914" s="170" t="s">
        <v>9</v>
      </c>
      <c r="E4914" s="133" t="s">
        <v>10</v>
      </c>
      <c r="F4914" s="133" t="s">
        <v>17</v>
      </c>
      <c r="G4914" s="133" t="s">
        <v>18</v>
      </c>
      <c r="H4914" s="133" t="s">
        <v>19</v>
      </c>
      <c r="I4914" s="133"/>
      <c r="J4914" s="133"/>
      <c r="K4914" s="133"/>
      <c r="L4914" s="133"/>
      <c r="M4914" s="133"/>
      <c r="N4914" s="133"/>
      <c r="O4914" s="166">
        <f ca="1">IF(D4914="цвет",SUM(O4915:INDIRECT("N"&amp;R4914)),IF(SUM(E4914:N4914)=0,"",SUM(E4914:N4914)))</f>
        <v>0</v>
      </c>
      <c r="P4914" s="137">
        <v>2970</v>
      </c>
      <c r="Q4914" s="138">
        <f t="shared" si="152"/>
        <v>3643</v>
      </c>
      <c r="R4914" s="139">
        <f t="shared" ca="1" si="153"/>
        <v>4918</v>
      </c>
      <c r="S4914" s="85">
        <v>2970</v>
      </c>
      <c r="T4914" s="140">
        <f ca="1">O4914*S4914</f>
        <v>0</v>
      </c>
      <c r="U4914" s="141"/>
      <c r="V4914" s="141"/>
      <c r="W4914" s="141"/>
      <c r="X4914" s="141"/>
      <c r="Y4914" s="141"/>
    </row>
    <row r="4915" spans="1:25" customFormat="1" ht="17.25" thickBot="1">
      <c r="A4915" s="130"/>
      <c r="B4915" s="371"/>
      <c r="C4915" s="142"/>
      <c r="D4915" s="171" t="s">
        <v>20</v>
      </c>
      <c r="E4915" s="168"/>
      <c r="F4915" s="181"/>
      <c r="G4915" s="181"/>
      <c r="H4915" s="181"/>
      <c r="I4915" s="168"/>
      <c r="J4915" s="168"/>
      <c r="K4915" s="168"/>
      <c r="L4915" s="168"/>
      <c r="M4915" s="168"/>
      <c r="N4915" s="168"/>
      <c r="O4915" s="182" t="str">
        <f ca="1">IF(D4915="цвет",SUM(O4916:INDIRECT("N"&amp;R4915)),IF(SUM(E4915:N4915)=0,"",SUM(E4915:N4915)))</f>
        <v/>
      </c>
      <c r="P4915" s="137" t="s">
        <v>98</v>
      </c>
      <c r="Q4915" s="138">
        <f t="shared" si="152"/>
        <v>3643</v>
      </c>
      <c r="R4915" s="139">
        <f t="shared" ca="1" si="153"/>
        <v>4918</v>
      </c>
      <c r="S4915" s="183"/>
      <c r="T4915" s="147"/>
      <c r="U4915" s="141"/>
      <c r="V4915" s="141"/>
      <c r="W4915" s="141"/>
      <c r="X4915" s="141"/>
      <c r="Y4915" s="141"/>
    </row>
    <row r="4916" spans="1:25" customFormat="1" ht="17.25" thickBot="1">
      <c r="A4916" s="130"/>
      <c r="B4916" s="371"/>
      <c r="C4916" s="142"/>
      <c r="D4916" s="171" t="s">
        <v>43</v>
      </c>
      <c r="E4916" s="168"/>
      <c r="F4916" s="168"/>
      <c r="G4916" s="168"/>
      <c r="H4916" s="181"/>
      <c r="I4916" s="168"/>
      <c r="J4916" s="168"/>
      <c r="K4916" s="168"/>
      <c r="L4916" s="168"/>
      <c r="M4916" s="168"/>
      <c r="N4916" s="168"/>
      <c r="O4916" s="145" t="str">
        <f ca="1">IF(D4916="цвет",SUM(O4917:INDIRECT("N"&amp;R4916)),IF(SUM(E4916:N4916)=0,"",SUM(E4916:N4916)))</f>
        <v/>
      </c>
      <c r="P4916" s="137" t="s">
        <v>98</v>
      </c>
      <c r="Q4916" s="138">
        <f t="shared" si="152"/>
        <v>3643</v>
      </c>
      <c r="R4916" s="139">
        <f t="shared" ca="1" si="153"/>
        <v>4918</v>
      </c>
      <c r="S4916" s="146"/>
      <c r="T4916" s="147"/>
      <c r="U4916" s="141"/>
      <c r="V4916" s="141"/>
      <c r="W4916" s="141"/>
      <c r="X4916" s="141"/>
      <c r="Y4916" s="141"/>
    </row>
    <row r="4917" spans="1:25" customFormat="1" ht="117" customHeight="1">
      <c r="A4917" s="130"/>
      <c r="B4917" s="371"/>
      <c r="C4917" s="173"/>
      <c r="D4917" s="373" t="s">
        <v>2052</v>
      </c>
      <c r="E4917" s="374"/>
      <c r="F4917" s="374"/>
      <c r="G4917" s="374"/>
      <c r="H4917" s="374"/>
      <c r="I4917" s="374"/>
      <c r="J4917" s="374"/>
      <c r="K4917" s="374"/>
      <c r="L4917" s="374"/>
      <c r="M4917" s="374"/>
      <c r="N4917" s="375"/>
      <c r="O4917" s="145" t="str">
        <f ca="1">IF(D4917="цвет",SUM(O4918:INDIRECT("N"&amp;R4917)),IF(SUM(E4917:N4917)=0,"",SUM(E4917:N4917)))</f>
        <v/>
      </c>
      <c r="P4917" s="137" t="s">
        <v>98</v>
      </c>
      <c r="Q4917" s="138">
        <f t="shared" si="152"/>
        <v>3643</v>
      </c>
      <c r="R4917" s="139">
        <f t="shared" ca="1" si="153"/>
        <v>4918</v>
      </c>
      <c r="S4917" s="146"/>
      <c r="T4917" s="147"/>
      <c r="U4917" s="141"/>
      <c r="V4917" s="141"/>
      <c r="W4917" s="141"/>
      <c r="X4917" s="141"/>
      <c r="Y4917" s="141"/>
    </row>
    <row r="4918" spans="1:25" customFormat="1" ht="17.45" customHeight="1" thickBot="1">
      <c r="A4918" s="130"/>
      <c r="B4918" s="372"/>
      <c r="C4918" s="172"/>
      <c r="D4918" s="362" t="str">
        <f>HYPERLINK("https://miamia.ru/search/index.php?q="&amp;Q4918&amp;"&amp;s=Поиск?utm_source=Excel&amp;utm_medium=Nalichie&amp;utm_content="&amp;Q4918&amp;"","Посмотреть большую фотографию на сайте")</f>
        <v>Посмотреть большую фотографию на сайте</v>
      </c>
      <c r="E4918" s="363"/>
      <c r="F4918" s="363"/>
      <c r="G4918" s="363"/>
      <c r="H4918" s="363"/>
      <c r="I4918" s="363"/>
      <c r="J4918" s="363"/>
      <c r="K4918" s="363"/>
      <c r="L4918" s="363"/>
      <c r="M4918" s="363"/>
      <c r="N4918" s="364"/>
      <c r="O4918" s="145" t="str">
        <f ca="1">IF(D4918="цвет",SUM(O4919:INDIRECT("N"&amp;R4918)),IF(SUM(E4918:N4918)=0,"",SUM(E4918:N4918)))</f>
        <v/>
      </c>
      <c r="P4918" s="137" t="s">
        <v>98</v>
      </c>
      <c r="Q4918" s="138">
        <f t="shared" si="152"/>
        <v>3643</v>
      </c>
      <c r="R4918" s="139">
        <f t="shared" ca="1" si="153"/>
        <v>4918</v>
      </c>
      <c r="S4918" s="141"/>
      <c r="T4918" s="141"/>
      <c r="U4918" s="141"/>
      <c r="V4918" s="141"/>
      <c r="W4918" s="141"/>
      <c r="X4918" s="141"/>
      <c r="Y4918" s="141"/>
    </row>
    <row r="4919" spans="1:25" ht="17.25" thickBot="1">
      <c r="A4919" s="2"/>
      <c r="B4919" s="356" t="s">
        <v>95</v>
      </c>
      <c r="C4919" s="83">
        <v>3645</v>
      </c>
      <c r="D4919" s="98" t="s">
        <v>9</v>
      </c>
      <c r="E4919" s="99" t="s">
        <v>10</v>
      </c>
      <c r="F4919" s="99" t="s">
        <v>11</v>
      </c>
      <c r="G4919" s="99" t="s">
        <v>12</v>
      </c>
      <c r="H4919" s="99" t="s">
        <v>13</v>
      </c>
      <c r="I4919" s="99" t="s">
        <v>14</v>
      </c>
      <c r="J4919" s="99" t="s">
        <v>15</v>
      </c>
      <c r="K4919" s="99" t="s">
        <v>16</v>
      </c>
      <c r="L4919" s="99"/>
      <c r="M4919" s="99"/>
      <c r="N4919" s="99"/>
      <c r="O4919" s="59">
        <f ca="1">IF(D4919="цвет",SUM(O4920:INDIRECT("N"&amp;R4919)),IF(SUM(E4919:N4919)=0,"",SUM(E4919:N4919)))</f>
        <v>0</v>
      </c>
      <c r="P4919" s="68">
        <v>4779</v>
      </c>
      <c r="Q4919" s="55">
        <f t="shared" si="152"/>
        <v>3645</v>
      </c>
      <c r="R4919" s="70">
        <f t="shared" ca="1" si="153"/>
        <v>4923</v>
      </c>
      <c r="S4919" s="85">
        <v>4779</v>
      </c>
      <c r="T4919" s="86">
        <f ca="1">O4919*S4919</f>
        <v>0</v>
      </c>
    </row>
    <row r="4920" spans="1:25" ht="17.25" thickBot="1">
      <c r="A4920" s="2"/>
      <c r="B4920" s="357"/>
      <c r="C4920" s="75"/>
      <c r="D4920" s="5" t="s">
        <v>20</v>
      </c>
      <c r="E4920" s="7"/>
      <c r="F4920" s="181"/>
      <c r="G4920" s="181"/>
      <c r="H4920" s="181"/>
      <c r="I4920" s="351"/>
      <c r="J4920" s="351"/>
      <c r="K4920" s="181"/>
      <c r="L4920" s="7"/>
      <c r="M4920" s="7"/>
      <c r="N4920" s="7"/>
      <c r="O4920" s="91" t="str">
        <f ca="1">IF(D4920="цвет",SUM(O4921:INDIRECT("N"&amp;R4920)),IF(SUM(E4920:N4920)=0,"",SUM(E4920:N4920)))</f>
        <v/>
      </c>
      <c r="P4920" s="68" t="s">
        <v>98</v>
      </c>
      <c r="Q4920" s="55">
        <f t="shared" si="152"/>
        <v>3645</v>
      </c>
      <c r="R4920" s="70">
        <f t="shared" ca="1" si="153"/>
        <v>4923</v>
      </c>
      <c r="S4920" s="69"/>
      <c r="T4920" s="76"/>
    </row>
    <row r="4921" spans="1:25" ht="17.25" thickBot="1">
      <c r="A4921" s="2"/>
      <c r="B4921" s="366"/>
      <c r="C4921" s="75"/>
      <c r="D4921" s="5" t="s">
        <v>43</v>
      </c>
      <c r="E4921" s="7"/>
      <c r="F4921" s="7"/>
      <c r="G4921" s="7"/>
      <c r="H4921" s="7"/>
      <c r="I4921" s="351"/>
      <c r="J4921" s="181"/>
      <c r="K4921" s="351"/>
      <c r="L4921" s="7"/>
      <c r="M4921" s="7"/>
      <c r="N4921" s="7"/>
      <c r="O4921" s="91" t="str">
        <f ca="1">IF(D4921="цвет",SUM(O4922:INDIRECT("N"&amp;R4921)),IF(SUM(E4921:N4921)=0,"",SUM(E4921:N4921)))</f>
        <v/>
      </c>
      <c r="P4921" s="68" t="s">
        <v>98</v>
      </c>
      <c r="Q4921" s="55">
        <f t="shared" si="152"/>
        <v>3645</v>
      </c>
      <c r="R4921" s="70">
        <f t="shared" ca="1" si="153"/>
        <v>4923</v>
      </c>
      <c r="S4921" s="69"/>
      <c r="T4921" s="76"/>
    </row>
    <row r="4922" spans="1:25" ht="188.25" customHeight="1">
      <c r="A4922" s="2"/>
      <c r="B4922" s="366"/>
      <c r="C4922" s="12"/>
      <c r="D4922" s="367" t="s">
        <v>497</v>
      </c>
      <c r="E4922" s="368"/>
      <c r="F4922" s="368"/>
      <c r="G4922" s="368"/>
      <c r="H4922" s="368"/>
      <c r="I4922" s="368"/>
      <c r="J4922" s="368"/>
      <c r="K4922" s="368"/>
      <c r="L4922" s="368"/>
      <c r="M4922" s="368"/>
      <c r="N4922" s="369"/>
      <c r="O4922" s="91" t="str">
        <f ca="1">IF(D4922="цвет",SUM(O4923:INDIRECT("N"&amp;R4922)),IF(SUM(E4922:N4922)=0,"",SUM(E4922:N4922)))</f>
        <v/>
      </c>
      <c r="P4922" s="68" t="s">
        <v>98</v>
      </c>
      <c r="Q4922" s="55">
        <f t="shared" si="152"/>
        <v>3645</v>
      </c>
      <c r="R4922" s="70">
        <f t="shared" ca="1" si="153"/>
        <v>4923</v>
      </c>
      <c r="S4922" s="69"/>
      <c r="T4922" s="76"/>
    </row>
    <row r="4923" spans="1:25" ht="17.45" customHeight="1" thickBot="1">
      <c r="A4923" s="2"/>
      <c r="B4923" s="358"/>
      <c r="C4923" s="8"/>
      <c r="D4923" s="362" t="str">
        <f>HYPERLINK("https://miamia.ru/search/index.php?q="&amp;Q4923&amp;"&amp;s=Поиск?utm_source=Excel&amp;utm_medium=Nalichie&amp;utm_content="&amp;Q4923&amp;"","Посмотреть большую фотографию на сайте")</f>
        <v>Посмотреть большую фотографию на сайте</v>
      </c>
      <c r="E4923" s="363"/>
      <c r="F4923" s="363"/>
      <c r="G4923" s="363"/>
      <c r="H4923" s="363"/>
      <c r="I4923" s="363"/>
      <c r="J4923" s="363"/>
      <c r="K4923" s="363"/>
      <c r="L4923" s="363"/>
      <c r="M4923" s="363"/>
      <c r="N4923" s="364"/>
      <c r="O4923" s="91" t="str">
        <f ca="1">IF(D4923="цвет",SUM(O4924:INDIRECT("N"&amp;R4923)),IF(SUM(E4923:N4923)=0,"",SUM(E4923:N4923)))</f>
        <v/>
      </c>
      <c r="P4923" s="68" t="s">
        <v>98</v>
      </c>
      <c r="Q4923" s="55">
        <f t="shared" si="152"/>
        <v>3645</v>
      </c>
      <c r="R4923" s="70">
        <f t="shared" ca="1" si="153"/>
        <v>4923</v>
      </c>
    </row>
    <row r="4924" spans="1:25" ht="17.25" thickBot="1">
      <c r="A4924" s="2"/>
      <c r="B4924" s="356" t="s">
        <v>95</v>
      </c>
      <c r="C4924" s="83">
        <v>3646</v>
      </c>
      <c r="D4924" s="98" t="s">
        <v>9</v>
      </c>
      <c r="E4924" s="99" t="s">
        <v>10</v>
      </c>
      <c r="F4924" s="99" t="s">
        <v>11</v>
      </c>
      <c r="G4924" s="99" t="s">
        <v>12</v>
      </c>
      <c r="H4924" s="99" t="s">
        <v>13</v>
      </c>
      <c r="I4924" s="99" t="s">
        <v>14</v>
      </c>
      <c r="J4924" s="99" t="s">
        <v>15</v>
      </c>
      <c r="K4924" s="99" t="s">
        <v>16</v>
      </c>
      <c r="L4924" s="99"/>
      <c r="M4924" s="99"/>
      <c r="N4924" s="99"/>
      <c r="O4924" s="59">
        <f ca="1">IF(D4924="цвет",SUM(O4925:INDIRECT("N"&amp;R4924)),IF(SUM(E4924:N4924)=0,"",SUM(E4924:N4924)))</f>
        <v>0</v>
      </c>
      <c r="P4924" s="68">
        <v>4133</v>
      </c>
      <c r="Q4924" s="55">
        <f t="shared" si="152"/>
        <v>3646</v>
      </c>
      <c r="R4924" s="70">
        <f t="shared" ca="1" si="153"/>
        <v>4928</v>
      </c>
      <c r="S4924" s="85">
        <v>4133</v>
      </c>
      <c r="T4924" s="86">
        <f ca="1">O4924*S4924</f>
        <v>0</v>
      </c>
    </row>
    <row r="4925" spans="1:25" ht="17.25" thickBot="1">
      <c r="A4925" s="2"/>
      <c r="B4925" s="357"/>
      <c r="C4925" s="75"/>
      <c r="D4925" s="5" t="s">
        <v>20</v>
      </c>
      <c r="E4925" s="181"/>
      <c r="F4925" s="181"/>
      <c r="G4925" s="181"/>
      <c r="H4925" s="181"/>
      <c r="I4925" s="7"/>
      <c r="J4925" s="181"/>
      <c r="K4925" s="351"/>
      <c r="L4925" s="7"/>
      <c r="M4925" s="7"/>
      <c r="N4925" s="7"/>
      <c r="O4925" s="91" t="str">
        <f ca="1">IF(D4925="цвет",SUM(O4926:INDIRECT("N"&amp;R4925)),IF(SUM(E4925:N4925)=0,"",SUM(E4925:N4925)))</f>
        <v/>
      </c>
      <c r="P4925" s="68" t="s">
        <v>98</v>
      </c>
      <c r="Q4925" s="55">
        <f t="shared" si="152"/>
        <v>3646</v>
      </c>
      <c r="R4925" s="70">
        <f t="shared" ca="1" si="153"/>
        <v>4928</v>
      </c>
      <c r="S4925" s="69"/>
      <c r="T4925" s="76"/>
    </row>
    <row r="4926" spans="1:25" ht="17.25" thickBot="1">
      <c r="A4926" s="2"/>
      <c r="B4926" s="366"/>
      <c r="C4926" s="75"/>
      <c r="D4926" s="5" t="s">
        <v>43</v>
      </c>
      <c r="E4926" s="7"/>
      <c r="F4926" s="181"/>
      <c r="G4926" s="181"/>
      <c r="H4926" s="351"/>
      <c r="I4926" s="351"/>
      <c r="J4926" s="181"/>
      <c r="K4926" s="181"/>
      <c r="L4926" s="7"/>
      <c r="M4926" s="7"/>
      <c r="N4926" s="7"/>
      <c r="O4926" s="91" t="str">
        <f ca="1">IF(D4926="цвет",SUM(O4927:INDIRECT("N"&amp;R4926)),IF(SUM(E4926:N4926)=0,"",SUM(E4926:N4926)))</f>
        <v/>
      </c>
      <c r="P4926" s="68" t="s">
        <v>98</v>
      </c>
      <c r="Q4926" s="55">
        <f t="shared" si="152"/>
        <v>3646</v>
      </c>
      <c r="R4926" s="70">
        <f t="shared" ca="1" si="153"/>
        <v>4928</v>
      </c>
      <c r="S4926" s="69"/>
      <c r="T4926" s="76"/>
    </row>
    <row r="4927" spans="1:25" ht="197.25" customHeight="1">
      <c r="A4927" s="2"/>
      <c r="B4927" s="366"/>
      <c r="C4927" s="12"/>
      <c r="D4927" s="367" t="s">
        <v>497</v>
      </c>
      <c r="E4927" s="368"/>
      <c r="F4927" s="368"/>
      <c r="G4927" s="368"/>
      <c r="H4927" s="368"/>
      <c r="I4927" s="368"/>
      <c r="J4927" s="368"/>
      <c r="K4927" s="368"/>
      <c r="L4927" s="368"/>
      <c r="M4927" s="368"/>
      <c r="N4927" s="369"/>
      <c r="O4927" s="91" t="str">
        <f ca="1">IF(D4927="цвет",SUM(O4928:INDIRECT("N"&amp;R4927)),IF(SUM(E4927:N4927)=0,"",SUM(E4927:N4927)))</f>
        <v/>
      </c>
      <c r="P4927" s="68" t="s">
        <v>98</v>
      </c>
      <c r="Q4927" s="55">
        <f t="shared" si="152"/>
        <v>3646</v>
      </c>
      <c r="R4927" s="70">
        <f t="shared" ca="1" si="153"/>
        <v>4928</v>
      </c>
      <c r="S4927" s="69"/>
      <c r="T4927" s="76"/>
    </row>
    <row r="4928" spans="1:25" ht="17.45" customHeight="1" thickBot="1">
      <c r="A4928" s="2"/>
      <c r="B4928" s="358"/>
      <c r="C4928" s="8"/>
      <c r="D4928" s="362" t="str">
        <f>HYPERLINK("https://miamia.ru/search/index.php?q="&amp;Q4928&amp;"&amp;s=Поиск?utm_source=Excel&amp;utm_medium=Nalichie&amp;utm_content="&amp;Q4928&amp;"","Посмотреть большую фотографию на сайте")</f>
        <v>Посмотреть большую фотографию на сайте</v>
      </c>
      <c r="E4928" s="363"/>
      <c r="F4928" s="363"/>
      <c r="G4928" s="363"/>
      <c r="H4928" s="363"/>
      <c r="I4928" s="363"/>
      <c r="J4928" s="363"/>
      <c r="K4928" s="363"/>
      <c r="L4928" s="363"/>
      <c r="M4928" s="363"/>
      <c r="N4928" s="364"/>
      <c r="O4928" s="91" t="str">
        <f ca="1">IF(D4928="цвет",SUM(O4929:INDIRECT("N"&amp;R4928)),IF(SUM(E4928:N4928)=0,"",SUM(E4928:N4928)))</f>
        <v/>
      </c>
      <c r="P4928" s="68" t="s">
        <v>98</v>
      </c>
      <c r="Q4928" s="55">
        <f t="shared" si="152"/>
        <v>3646</v>
      </c>
      <c r="R4928" s="70">
        <f t="shared" ca="1" si="153"/>
        <v>4928</v>
      </c>
    </row>
    <row r="4929" spans="1:25" customFormat="1" ht="17.25" thickBot="1">
      <c r="A4929" s="130"/>
      <c r="B4929" s="370" t="s">
        <v>95</v>
      </c>
      <c r="C4929" s="169">
        <v>3647</v>
      </c>
      <c r="D4929" s="170" t="s">
        <v>9</v>
      </c>
      <c r="E4929" s="133" t="s">
        <v>10</v>
      </c>
      <c r="F4929" s="133" t="s">
        <v>11</v>
      </c>
      <c r="G4929" s="133" t="s">
        <v>12</v>
      </c>
      <c r="H4929" s="133" t="s">
        <v>13</v>
      </c>
      <c r="I4929" s="133" t="s">
        <v>14</v>
      </c>
      <c r="J4929" s="133" t="s">
        <v>15</v>
      </c>
      <c r="K4929" s="133" t="s">
        <v>16</v>
      </c>
      <c r="L4929" s="133"/>
      <c r="M4929" s="133"/>
      <c r="N4929" s="133"/>
      <c r="O4929" s="166">
        <f ca="1">IF(D4929="цвет",SUM(O4930:INDIRECT("N"&amp;R4929)),IF(SUM(E4929:N4929)=0,"",SUM(E4929:N4929)))</f>
        <v>0</v>
      </c>
      <c r="P4929" s="137">
        <v>2970</v>
      </c>
      <c r="Q4929" s="138">
        <f t="shared" si="152"/>
        <v>3647</v>
      </c>
      <c r="R4929" s="139">
        <f t="shared" ca="1" si="153"/>
        <v>4933</v>
      </c>
      <c r="S4929" s="85">
        <v>2970</v>
      </c>
      <c r="T4929" s="140">
        <f ca="1">O4929*S4929</f>
        <v>0</v>
      </c>
      <c r="U4929" s="141"/>
      <c r="V4929" s="141"/>
      <c r="W4929" s="141"/>
      <c r="X4929" s="141"/>
      <c r="Y4929" s="141"/>
    </row>
    <row r="4930" spans="1:25" customFormat="1" ht="17.25" thickBot="1">
      <c r="A4930" s="130"/>
      <c r="B4930" s="371"/>
      <c r="C4930" s="142"/>
      <c r="D4930" s="171" t="s">
        <v>20</v>
      </c>
      <c r="E4930" s="168"/>
      <c r="F4930" s="168"/>
      <c r="G4930" s="168"/>
      <c r="H4930" s="168"/>
      <c r="I4930" s="181"/>
      <c r="J4930" s="181"/>
      <c r="K4930" s="181"/>
      <c r="L4930" s="168"/>
      <c r="M4930" s="168"/>
      <c r="N4930" s="168"/>
      <c r="O4930" s="182" t="str">
        <f ca="1">IF(D4930="цвет",SUM(O4931:INDIRECT("N"&amp;R4930)),IF(SUM(E4930:N4930)=0,"",SUM(E4930:N4930)))</f>
        <v/>
      </c>
      <c r="P4930" s="137" t="s">
        <v>98</v>
      </c>
      <c r="Q4930" s="138">
        <f t="shared" si="152"/>
        <v>3647</v>
      </c>
      <c r="R4930" s="139">
        <f t="shared" ca="1" si="153"/>
        <v>4933</v>
      </c>
      <c r="S4930" s="183"/>
      <c r="T4930" s="147"/>
      <c r="U4930" s="141"/>
      <c r="V4930" s="141"/>
      <c r="W4930" s="141"/>
      <c r="X4930" s="141"/>
      <c r="Y4930" s="141"/>
    </row>
    <row r="4931" spans="1:25" customFormat="1" ht="17.25" thickBot="1">
      <c r="A4931" s="130"/>
      <c r="B4931" s="371"/>
      <c r="C4931" s="142"/>
      <c r="D4931" s="171" t="s">
        <v>43</v>
      </c>
      <c r="E4931" s="181"/>
      <c r="F4931" s="181"/>
      <c r="G4931" s="168"/>
      <c r="H4931" s="168"/>
      <c r="I4931" s="181"/>
      <c r="J4931" s="181"/>
      <c r="K4931" s="181"/>
      <c r="L4931" s="168"/>
      <c r="M4931" s="168"/>
      <c r="N4931" s="168"/>
      <c r="O4931" s="145" t="str">
        <f ca="1">IF(D4931="цвет",SUM(O4932:INDIRECT("N"&amp;R4931)),IF(SUM(E4931:N4931)=0,"",SUM(E4931:N4931)))</f>
        <v/>
      </c>
      <c r="P4931" s="137" t="s">
        <v>98</v>
      </c>
      <c r="Q4931" s="138">
        <f t="shared" si="152"/>
        <v>3647</v>
      </c>
      <c r="R4931" s="139">
        <f t="shared" ca="1" si="153"/>
        <v>4933</v>
      </c>
      <c r="S4931" s="146"/>
      <c r="T4931" s="147"/>
      <c r="U4931" s="141"/>
      <c r="V4931" s="141"/>
      <c r="W4931" s="141"/>
      <c r="X4931" s="141"/>
      <c r="Y4931" s="141"/>
    </row>
    <row r="4932" spans="1:25" customFormat="1" ht="124.35" customHeight="1">
      <c r="A4932" s="130"/>
      <c r="B4932" s="371"/>
      <c r="C4932" s="173"/>
      <c r="D4932" s="373" t="s">
        <v>2053</v>
      </c>
      <c r="E4932" s="374"/>
      <c r="F4932" s="374"/>
      <c r="G4932" s="374"/>
      <c r="H4932" s="374"/>
      <c r="I4932" s="374"/>
      <c r="J4932" s="374"/>
      <c r="K4932" s="374"/>
      <c r="L4932" s="374"/>
      <c r="M4932" s="374"/>
      <c r="N4932" s="375"/>
      <c r="O4932" s="145" t="str">
        <f ca="1">IF(D4932="цвет",SUM(O4933:INDIRECT("N"&amp;R4932)),IF(SUM(E4932:N4932)=0,"",SUM(E4932:N4932)))</f>
        <v/>
      </c>
      <c r="P4932" s="137" t="s">
        <v>98</v>
      </c>
      <c r="Q4932" s="138">
        <f t="shared" si="152"/>
        <v>3647</v>
      </c>
      <c r="R4932" s="139">
        <f t="shared" ca="1" si="153"/>
        <v>4933</v>
      </c>
      <c r="S4932" s="146"/>
      <c r="T4932" s="147"/>
      <c r="U4932" s="141"/>
      <c r="V4932" s="141"/>
      <c r="W4932" s="141"/>
      <c r="X4932" s="141"/>
      <c r="Y4932" s="141"/>
    </row>
    <row r="4933" spans="1:25" customFormat="1" ht="17.45" customHeight="1" thickBot="1">
      <c r="A4933" s="130"/>
      <c r="B4933" s="372"/>
      <c r="C4933" s="172"/>
      <c r="D4933" s="362" t="str">
        <f>HYPERLINK("https://miamia.ru/search/index.php?q="&amp;Q4933&amp;"&amp;s=Поиск?utm_source=Excel&amp;utm_medium=Nalichie&amp;utm_content="&amp;Q4933&amp;"","Посмотреть большую фотографию на сайте")</f>
        <v>Посмотреть большую фотографию на сайте</v>
      </c>
      <c r="E4933" s="363"/>
      <c r="F4933" s="363"/>
      <c r="G4933" s="363"/>
      <c r="H4933" s="363"/>
      <c r="I4933" s="363"/>
      <c r="J4933" s="363"/>
      <c r="K4933" s="363"/>
      <c r="L4933" s="363"/>
      <c r="M4933" s="363"/>
      <c r="N4933" s="364"/>
      <c r="O4933" s="145" t="str">
        <f ca="1">IF(D4933="цвет",SUM(O4934:INDIRECT("N"&amp;R4933)),IF(SUM(E4933:N4933)=0,"",SUM(E4933:N4933)))</f>
        <v/>
      </c>
      <c r="P4933" s="137" t="s">
        <v>98</v>
      </c>
      <c r="Q4933" s="138">
        <f t="shared" si="152"/>
        <v>3647</v>
      </c>
      <c r="R4933" s="139">
        <f t="shared" ca="1" si="153"/>
        <v>4933</v>
      </c>
      <c r="S4933" s="141"/>
      <c r="T4933" s="141"/>
      <c r="U4933" s="141"/>
      <c r="V4933" s="141"/>
      <c r="W4933" s="141"/>
      <c r="X4933" s="141"/>
      <c r="Y4933" s="141"/>
    </row>
    <row r="4934" spans="1:25" ht="17.25" thickBot="1">
      <c r="A4934" s="2"/>
      <c r="B4934" s="356" t="s">
        <v>95</v>
      </c>
      <c r="C4934" s="83">
        <v>3648</v>
      </c>
      <c r="D4934" s="98" t="s">
        <v>9</v>
      </c>
      <c r="E4934" s="99" t="s">
        <v>10</v>
      </c>
      <c r="F4934" s="99" t="s">
        <v>11</v>
      </c>
      <c r="G4934" s="99" t="s">
        <v>12</v>
      </c>
      <c r="H4934" s="99" t="s">
        <v>13</v>
      </c>
      <c r="I4934" s="99" t="s">
        <v>14</v>
      </c>
      <c r="J4934" s="99" t="s">
        <v>15</v>
      </c>
      <c r="K4934" s="99" t="s">
        <v>16</v>
      </c>
      <c r="L4934" s="99" t="s">
        <v>21</v>
      </c>
      <c r="M4934" s="99"/>
      <c r="N4934" s="99"/>
      <c r="O4934" s="59">
        <f ca="1">IF(D4934="цвет",SUM(O4935:INDIRECT("N"&amp;R4934)),IF(SUM(E4934:N4934)=0,"",SUM(E4934:N4934)))</f>
        <v>0</v>
      </c>
      <c r="P4934" s="68">
        <v>2841</v>
      </c>
      <c r="Q4934" s="55">
        <f t="shared" si="152"/>
        <v>3648</v>
      </c>
      <c r="R4934" s="70">
        <f t="shared" ca="1" si="153"/>
        <v>4938</v>
      </c>
      <c r="S4934" s="85">
        <v>2841</v>
      </c>
      <c r="T4934" s="86">
        <f ca="1">O4934*S4934</f>
        <v>0</v>
      </c>
    </row>
    <row r="4935" spans="1:25" ht="17.25" thickBot="1">
      <c r="A4935" s="2"/>
      <c r="B4935" s="357"/>
      <c r="C4935" s="75"/>
      <c r="D4935" s="5" t="s">
        <v>20</v>
      </c>
      <c r="E4935" s="7"/>
      <c r="F4935" s="7"/>
      <c r="G4935" s="7"/>
      <c r="H4935" s="7"/>
      <c r="I4935" s="181"/>
      <c r="J4935" s="181"/>
      <c r="K4935" s="181"/>
      <c r="L4935" s="7"/>
      <c r="M4935" s="7"/>
      <c r="N4935" s="7"/>
      <c r="O4935" s="91" t="str">
        <f ca="1">IF(D4935="цвет",SUM(O4936:INDIRECT("N"&amp;R4935)),IF(SUM(E4935:N4935)=0,"",SUM(E4935:N4935)))</f>
        <v/>
      </c>
      <c r="P4935" s="68" t="s">
        <v>98</v>
      </c>
      <c r="Q4935" s="55">
        <f t="shared" si="152"/>
        <v>3648</v>
      </c>
      <c r="R4935" s="70">
        <f t="shared" ca="1" si="153"/>
        <v>4938</v>
      </c>
      <c r="S4935" s="69"/>
      <c r="T4935" s="76"/>
    </row>
    <row r="4936" spans="1:25" ht="17.25" thickBot="1">
      <c r="A4936" s="2"/>
      <c r="B4936" s="366"/>
      <c r="C4936" s="75"/>
      <c r="D4936" s="5" t="s">
        <v>43</v>
      </c>
      <c r="E4936" s="7"/>
      <c r="F4936" s="7"/>
      <c r="G4936" s="7"/>
      <c r="H4936" s="7"/>
      <c r="I4936" s="7"/>
      <c r="J4936" s="7"/>
      <c r="K4936" s="181"/>
      <c r="L4936" s="181"/>
      <c r="M4936" s="7"/>
      <c r="N4936" s="7"/>
      <c r="O4936" s="91" t="str">
        <f ca="1">IF(D4936="цвет",SUM(O4937:INDIRECT("N"&amp;R4936)),IF(SUM(E4936:N4936)=0,"",SUM(E4936:N4936)))</f>
        <v/>
      </c>
      <c r="P4936" s="68" t="s">
        <v>98</v>
      </c>
      <c r="Q4936" s="55">
        <f t="shared" si="152"/>
        <v>3648</v>
      </c>
      <c r="R4936" s="70">
        <f t="shared" ca="1" si="153"/>
        <v>4938</v>
      </c>
      <c r="S4936" s="69"/>
      <c r="T4936" s="76"/>
    </row>
    <row r="4937" spans="1:25" ht="117" customHeight="1">
      <c r="A4937" s="2"/>
      <c r="B4937" s="366"/>
      <c r="C4937" s="12"/>
      <c r="D4937" s="367" t="s">
        <v>498</v>
      </c>
      <c r="E4937" s="368"/>
      <c r="F4937" s="368"/>
      <c r="G4937" s="368"/>
      <c r="H4937" s="368"/>
      <c r="I4937" s="368"/>
      <c r="J4937" s="368"/>
      <c r="K4937" s="368"/>
      <c r="L4937" s="368"/>
      <c r="M4937" s="368"/>
      <c r="N4937" s="369"/>
      <c r="O4937" s="91" t="str">
        <f ca="1">IF(D4937="цвет",SUM(O4938:INDIRECT("N"&amp;R4937)),IF(SUM(E4937:N4937)=0,"",SUM(E4937:N4937)))</f>
        <v/>
      </c>
      <c r="P4937" s="68" t="s">
        <v>98</v>
      </c>
      <c r="Q4937" s="55">
        <f t="shared" si="152"/>
        <v>3648</v>
      </c>
      <c r="R4937" s="70">
        <f t="shared" ca="1" si="153"/>
        <v>4938</v>
      </c>
      <c r="S4937" s="69"/>
      <c r="T4937" s="76"/>
    </row>
    <row r="4938" spans="1:25" ht="17.45" customHeight="1" thickBot="1">
      <c r="A4938" s="2"/>
      <c r="B4938" s="358"/>
      <c r="C4938" s="8"/>
      <c r="D4938" s="362" t="str">
        <f>HYPERLINK("https://miamia.ru/search/index.php?q="&amp;Q4938&amp;"&amp;s=Поиск?utm_source=Excel&amp;utm_medium=Nalichie&amp;utm_content="&amp;Q4938&amp;"","Посмотреть большую фотографию на сайте")</f>
        <v>Посмотреть большую фотографию на сайте</v>
      </c>
      <c r="E4938" s="363"/>
      <c r="F4938" s="363"/>
      <c r="G4938" s="363"/>
      <c r="H4938" s="363"/>
      <c r="I4938" s="363"/>
      <c r="J4938" s="363"/>
      <c r="K4938" s="363"/>
      <c r="L4938" s="363"/>
      <c r="M4938" s="363"/>
      <c r="N4938" s="364"/>
      <c r="O4938" s="91" t="str">
        <f ca="1">IF(D4938="цвет",SUM(O4939:INDIRECT("N"&amp;R4938)),IF(SUM(E4938:N4938)=0,"",SUM(E4938:N4938)))</f>
        <v/>
      </c>
      <c r="P4938" s="68" t="s">
        <v>98</v>
      </c>
      <c r="Q4938" s="55">
        <f t="shared" si="152"/>
        <v>3648</v>
      </c>
      <c r="R4938" s="70">
        <f t="shared" ca="1" si="153"/>
        <v>4938</v>
      </c>
    </row>
    <row r="4939" spans="1:25" ht="17.25" thickBot="1">
      <c r="A4939" s="2"/>
      <c r="B4939" s="356" t="s">
        <v>95</v>
      </c>
      <c r="C4939" s="83">
        <v>3649</v>
      </c>
      <c r="D4939" s="98" t="s">
        <v>9</v>
      </c>
      <c r="E4939" s="99" t="s">
        <v>11</v>
      </c>
      <c r="F4939" s="99" t="s">
        <v>12</v>
      </c>
      <c r="G4939" s="99" t="s">
        <v>13</v>
      </c>
      <c r="H4939" s="99" t="s">
        <v>14</v>
      </c>
      <c r="I4939" s="99" t="s">
        <v>15</v>
      </c>
      <c r="J4939" s="99" t="s">
        <v>16</v>
      </c>
      <c r="K4939" s="99" t="s">
        <v>21</v>
      </c>
      <c r="L4939" s="99"/>
      <c r="M4939" s="99"/>
      <c r="N4939" s="99"/>
      <c r="O4939" s="59">
        <f ca="1">IF(D4939="цвет",SUM(O4940:INDIRECT("N"&amp;R4939)),IF(SUM(E4939:N4939)=0,"",SUM(E4939:N4939)))</f>
        <v>0</v>
      </c>
      <c r="P4939" s="68">
        <v>3616</v>
      </c>
      <c r="Q4939" s="55">
        <f t="shared" ref="Q4939:Q5002" si="154">IF(C4939&lt;&gt;0,C4939,Q4938)</f>
        <v>3649</v>
      </c>
      <c r="R4939" s="70">
        <f t="shared" ref="R4939:R5002" ca="1" si="155">IF(D4939="Посмотреть большую фотографию на сайте",CELL("строка",O4939),R4940)</f>
        <v>4943</v>
      </c>
      <c r="S4939" s="85">
        <v>3616</v>
      </c>
      <c r="T4939" s="86">
        <f ca="1">O4939*S4939</f>
        <v>0</v>
      </c>
    </row>
    <row r="4940" spans="1:25" ht="17.25" thickBot="1">
      <c r="A4940" s="2"/>
      <c r="B4940" s="357"/>
      <c r="C4940" s="75"/>
      <c r="D4940" s="5" t="s">
        <v>20</v>
      </c>
      <c r="E4940" s="7"/>
      <c r="F4940" s="7"/>
      <c r="G4940" s="7"/>
      <c r="H4940" s="7"/>
      <c r="I4940" s="7"/>
      <c r="J4940" s="181"/>
      <c r="K4940" s="7"/>
      <c r="L4940" s="7"/>
      <c r="M4940" s="7"/>
      <c r="N4940" s="7"/>
      <c r="O4940" s="91" t="str">
        <f ca="1">IF(D4940="цвет",SUM(O4941:INDIRECT("N"&amp;R4940)),IF(SUM(E4940:N4940)=0,"",SUM(E4940:N4940)))</f>
        <v/>
      </c>
      <c r="P4940" s="68" t="s">
        <v>98</v>
      </c>
      <c r="Q4940" s="55">
        <f t="shared" si="154"/>
        <v>3649</v>
      </c>
      <c r="R4940" s="70">
        <f t="shared" ca="1" si="155"/>
        <v>4943</v>
      </c>
      <c r="S4940" s="69"/>
      <c r="T4940" s="76"/>
    </row>
    <row r="4941" spans="1:25" ht="17.25" thickBot="1">
      <c r="A4941" s="2"/>
      <c r="B4941" s="366"/>
      <c r="C4941" s="75"/>
      <c r="D4941" s="5" t="s">
        <v>43</v>
      </c>
      <c r="E4941" s="7"/>
      <c r="F4941" s="7"/>
      <c r="G4941" s="7"/>
      <c r="H4941" s="7"/>
      <c r="I4941" s="7"/>
      <c r="J4941" s="181"/>
      <c r="K4941" s="181"/>
      <c r="L4941" s="7"/>
      <c r="M4941" s="7"/>
      <c r="N4941" s="7"/>
      <c r="O4941" s="91" t="str">
        <f ca="1">IF(D4941="цвет",SUM(O4942:INDIRECT("N"&amp;R4941)),IF(SUM(E4941:N4941)=0,"",SUM(E4941:N4941)))</f>
        <v/>
      </c>
      <c r="P4941" s="68" t="s">
        <v>98</v>
      </c>
      <c r="Q4941" s="55">
        <f t="shared" si="154"/>
        <v>3649</v>
      </c>
      <c r="R4941" s="70">
        <f t="shared" ca="1" si="155"/>
        <v>4943</v>
      </c>
      <c r="S4941" s="69"/>
      <c r="T4941" s="76"/>
    </row>
    <row r="4942" spans="1:25" ht="117.75" customHeight="1">
      <c r="A4942" s="2"/>
      <c r="B4942" s="366"/>
      <c r="C4942" s="12"/>
      <c r="D4942" s="367" t="s">
        <v>499</v>
      </c>
      <c r="E4942" s="368"/>
      <c r="F4942" s="368"/>
      <c r="G4942" s="368"/>
      <c r="H4942" s="368"/>
      <c r="I4942" s="368"/>
      <c r="J4942" s="368"/>
      <c r="K4942" s="368"/>
      <c r="L4942" s="368"/>
      <c r="M4942" s="368"/>
      <c r="N4942" s="369"/>
      <c r="O4942" s="91" t="str">
        <f ca="1">IF(D4942="цвет",SUM(O4943:INDIRECT("N"&amp;R4942)),IF(SUM(E4942:N4942)=0,"",SUM(E4942:N4942)))</f>
        <v/>
      </c>
      <c r="P4942" s="68" t="s">
        <v>98</v>
      </c>
      <c r="Q4942" s="55">
        <f t="shared" si="154"/>
        <v>3649</v>
      </c>
      <c r="R4942" s="70">
        <f t="shared" ca="1" si="155"/>
        <v>4943</v>
      </c>
      <c r="S4942" s="69"/>
      <c r="T4942" s="76"/>
    </row>
    <row r="4943" spans="1:25" ht="17.45" customHeight="1" thickBot="1">
      <c r="A4943" s="2"/>
      <c r="B4943" s="358"/>
      <c r="C4943" s="8"/>
      <c r="D4943" s="362" t="str">
        <f>HYPERLINK("https://miamia.ru/search/index.php?q="&amp;Q4943&amp;"&amp;s=Поиск?utm_source=Excel&amp;utm_medium=Nalichie&amp;utm_content="&amp;Q4943&amp;"","Посмотреть большую фотографию на сайте")</f>
        <v>Посмотреть большую фотографию на сайте</v>
      </c>
      <c r="E4943" s="363"/>
      <c r="F4943" s="363"/>
      <c r="G4943" s="363"/>
      <c r="H4943" s="363"/>
      <c r="I4943" s="363"/>
      <c r="J4943" s="363"/>
      <c r="K4943" s="363"/>
      <c r="L4943" s="363"/>
      <c r="M4943" s="363"/>
      <c r="N4943" s="364"/>
      <c r="O4943" s="91" t="str">
        <f ca="1">IF(D4943="цвет",SUM(O4944:INDIRECT("N"&amp;R4943)),IF(SUM(E4943:N4943)=0,"",SUM(E4943:N4943)))</f>
        <v/>
      </c>
      <c r="P4943" s="68" t="s">
        <v>98</v>
      </c>
      <c r="Q4943" s="55">
        <f t="shared" si="154"/>
        <v>3649</v>
      </c>
      <c r="R4943" s="70">
        <f t="shared" ca="1" si="155"/>
        <v>4943</v>
      </c>
    </row>
    <row r="4944" spans="1:25" ht="23.1" customHeight="1" thickBot="1">
      <c r="A4944" s="2"/>
      <c r="B4944" s="28" t="s">
        <v>1028</v>
      </c>
      <c r="C4944" s="29"/>
      <c r="D4944" s="30"/>
      <c r="E4944" s="31"/>
      <c r="F4944" s="31"/>
      <c r="G4944" s="31"/>
      <c r="H4944" s="31"/>
      <c r="I4944" s="31"/>
      <c r="J4944" s="31"/>
      <c r="K4944" s="31"/>
      <c r="L4944" s="31"/>
      <c r="M4944" s="31"/>
      <c r="N4944" s="32"/>
      <c r="O4944" s="92" t="str">
        <f ca="1">IF(D4944="цвет",SUM(O4945:INDIRECT("N"&amp;R4944)),IF(SUM(E4944:N4944)=0,"",SUM(E4944:N4944)))</f>
        <v/>
      </c>
      <c r="P4944" s="68" t="s">
        <v>98</v>
      </c>
      <c r="Q4944" s="55">
        <f t="shared" si="154"/>
        <v>3649</v>
      </c>
      <c r="R4944" s="70">
        <f t="shared" ca="1" si="155"/>
        <v>4948</v>
      </c>
    </row>
    <row r="4945" spans="1:20" ht="17.25" thickBot="1">
      <c r="A4945" s="2"/>
      <c r="B4945" s="356" t="s">
        <v>1029</v>
      </c>
      <c r="C4945" s="83">
        <v>3700</v>
      </c>
      <c r="D4945" s="98" t="s">
        <v>9</v>
      </c>
      <c r="E4945" s="99" t="s">
        <v>10</v>
      </c>
      <c r="F4945" s="99" t="s">
        <v>11</v>
      </c>
      <c r="G4945" s="99" t="s">
        <v>12</v>
      </c>
      <c r="H4945" s="99" t="s">
        <v>13</v>
      </c>
      <c r="I4945" s="99" t="s">
        <v>14</v>
      </c>
      <c r="J4945" s="99" t="s">
        <v>15</v>
      </c>
      <c r="K4945" s="99"/>
      <c r="L4945" s="99"/>
      <c r="M4945" s="99"/>
      <c r="N4945" s="99"/>
      <c r="O4945" s="93">
        <f ca="1">IF(D4945="цвет",SUM(O4946:INDIRECT("N"&amp;R4945)),IF(SUM(E4945:N4945)=0,"",SUM(E4945:N4945)))</f>
        <v>0</v>
      </c>
      <c r="P4945" s="68">
        <v>2453</v>
      </c>
      <c r="Q4945" s="55">
        <f t="shared" si="154"/>
        <v>3700</v>
      </c>
      <c r="R4945" s="70">
        <f t="shared" ca="1" si="155"/>
        <v>4948</v>
      </c>
      <c r="S4945" s="85">
        <v>2453</v>
      </c>
      <c r="T4945" s="62">
        <f ca="1">S4945*O4945</f>
        <v>0</v>
      </c>
    </row>
    <row r="4946" spans="1:20" ht="17.25" thickBot="1">
      <c r="A4946" s="2"/>
      <c r="B4946" s="357"/>
      <c r="C4946" s="75"/>
      <c r="D4946" s="5" t="s">
        <v>30</v>
      </c>
      <c r="E4946" s="7"/>
      <c r="F4946" s="181"/>
      <c r="G4946" s="7"/>
      <c r="H4946" s="7"/>
      <c r="I4946" s="7"/>
      <c r="J4946" s="7"/>
      <c r="K4946" s="7"/>
      <c r="L4946" s="7"/>
      <c r="M4946" s="7"/>
      <c r="N4946" s="7"/>
      <c r="O4946" s="94" t="str">
        <f ca="1">IF(D4946="цвет",SUM(O4947:INDIRECT("N"&amp;R4946)),IF(SUM(E4946:N4946)=0,"",SUM(E4946:N4946)))</f>
        <v/>
      </c>
      <c r="P4946" s="68" t="s">
        <v>98</v>
      </c>
      <c r="Q4946" s="55">
        <f t="shared" si="154"/>
        <v>3700</v>
      </c>
      <c r="R4946" s="70">
        <f t="shared" ca="1" si="155"/>
        <v>4948</v>
      </c>
      <c r="S4946" s="69"/>
      <c r="T4946" s="76"/>
    </row>
    <row r="4947" spans="1:20" ht="135" customHeight="1">
      <c r="A4947" s="2"/>
      <c r="B4947" s="357"/>
      <c r="C4947" s="75"/>
      <c r="D4947" s="359" t="s">
        <v>1030</v>
      </c>
      <c r="E4947" s="360"/>
      <c r="F4947" s="360"/>
      <c r="G4947" s="360"/>
      <c r="H4947" s="360"/>
      <c r="I4947" s="360"/>
      <c r="J4947" s="360"/>
      <c r="K4947" s="360"/>
      <c r="L4947" s="360"/>
      <c r="M4947" s="360"/>
      <c r="N4947" s="361"/>
      <c r="O4947" s="94" t="str">
        <f ca="1">IF(D4947="цвет",SUM(O4948:INDIRECT("N"&amp;R4947)),IF(SUM(E4947:N4947)=0,"",SUM(E4947:N4947)))</f>
        <v/>
      </c>
      <c r="P4947" s="68" t="s">
        <v>98</v>
      </c>
      <c r="Q4947" s="55">
        <f t="shared" si="154"/>
        <v>3700</v>
      </c>
      <c r="R4947" s="70">
        <f t="shared" ca="1" si="155"/>
        <v>4948</v>
      </c>
      <c r="S4947" s="69"/>
      <c r="T4947" s="76"/>
    </row>
    <row r="4948" spans="1:20" ht="17.45" customHeight="1" thickBot="1">
      <c r="A4948" s="2"/>
      <c r="B4948" s="365"/>
      <c r="C4948" s="77"/>
      <c r="D4948" s="362" t="str">
        <f>HYPERLINK("https://miamia.ru/search/index.php?q="&amp;Q4948&amp;"&amp;s=Поиск?utm_source=Excel&amp;utm_medium=Nalichie&amp;utm_content="&amp;Q4948&amp;"","Посмотреть большую фотографию на сайте")</f>
        <v>Посмотреть большую фотографию на сайте</v>
      </c>
      <c r="E4948" s="363"/>
      <c r="F4948" s="363"/>
      <c r="G4948" s="363"/>
      <c r="H4948" s="363"/>
      <c r="I4948" s="363"/>
      <c r="J4948" s="363"/>
      <c r="K4948" s="363"/>
      <c r="L4948" s="363"/>
      <c r="M4948" s="363"/>
      <c r="N4948" s="364"/>
      <c r="O4948" s="94" t="str">
        <f ca="1">IF(D4948="цвет",SUM(O4949:INDIRECT("N"&amp;R4948)),IF(SUM(E4948:N4948)=0,"",SUM(E4948:N4948)))</f>
        <v/>
      </c>
      <c r="P4948" s="68" t="s">
        <v>98</v>
      </c>
      <c r="Q4948" s="55">
        <f t="shared" si="154"/>
        <v>3700</v>
      </c>
      <c r="R4948" s="70">
        <f t="shared" ca="1" si="155"/>
        <v>4948</v>
      </c>
      <c r="S4948" s="69"/>
      <c r="T4948" s="76"/>
    </row>
    <row r="4949" spans="1:20" ht="17.25" thickBot="1">
      <c r="A4949" s="2"/>
      <c r="B4949" s="356" t="s">
        <v>1029</v>
      </c>
      <c r="C4949" s="83">
        <v>3701</v>
      </c>
      <c r="D4949" s="98" t="s">
        <v>9</v>
      </c>
      <c r="E4949" s="99" t="s">
        <v>10</v>
      </c>
      <c r="F4949" s="99" t="s">
        <v>11</v>
      </c>
      <c r="G4949" s="99" t="s">
        <v>12</v>
      </c>
      <c r="H4949" s="99" t="s">
        <v>13</v>
      </c>
      <c r="I4949" s="99" t="s">
        <v>14</v>
      </c>
      <c r="J4949" s="99" t="s">
        <v>15</v>
      </c>
      <c r="K4949" s="99" t="s">
        <v>16</v>
      </c>
      <c r="L4949" s="99" t="s">
        <v>21</v>
      </c>
      <c r="M4949" s="99"/>
      <c r="N4949" s="99"/>
      <c r="O4949" s="93">
        <f ca="1">IF(D4949="цвет",SUM(O4950:INDIRECT("N"&amp;R4949)),IF(SUM(E4949:N4949)=0,"",SUM(E4949:N4949)))</f>
        <v>0</v>
      </c>
      <c r="P4949" s="68">
        <v>2453</v>
      </c>
      <c r="Q4949" s="55">
        <f t="shared" si="154"/>
        <v>3701</v>
      </c>
      <c r="R4949" s="70">
        <f t="shared" ca="1" si="155"/>
        <v>4952</v>
      </c>
      <c r="S4949" s="85">
        <v>2453</v>
      </c>
      <c r="T4949" s="62">
        <f ca="1">S4949*O4949</f>
        <v>0</v>
      </c>
    </row>
    <row r="4950" spans="1:20" ht="17.25" thickBot="1">
      <c r="A4950" s="2"/>
      <c r="B4950" s="357"/>
      <c r="C4950" s="75"/>
      <c r="D4950" s="5" t="s">
        <v>30</v>
      </c>
      <c r="E4950" s="7"/>
      <c r="F4950" s="7"/>
      <c r="G4950" s="181"/>
      <c r="H4950" s="181"/>
      <c r="I4950" s="7"/>
      <c r="J4950" s="181"/>
      <c r="K4950" s="7"/>
      <c r="L4950" s="7"/>
      <c r="M4950" s="7"/>
      <c r="N4950" s="7"/>
      <c r="O4950" s="94" t="str">
        <f ca="1">IF(D4950="цвет",SUM(O4951:INDIRECT("N"&amp;R4950)),IF(SUM(E4950:N4950)=0,"",SUM(E4950:N4950)))</f>
        <v/>
      </c>
      <c r="P4950" s="68" t="s">
        <v>98</v>
      </c>
      <c r="Q4950" s="55">
        <f t="shared" si="154"/>
        <v>3701</v>
      </c>
      <c r="R4950" s="70">
        <f t="shared" ca="1" si="155"/>
        <v>4952</v>
      </c>
      <c r="S4950" s="69"/>
      <c r="T4950" s="76"/>
    </row>
    <row r="4951" spans="1:20" ht="135" customHeight="1">
      <c r="A4951" s="2"/>
      <c r="B4951" s="357"/>
      <c r="C4951" s="75"/>
      <c r="D4951" s="359" t="s">
        <v>1031</v>
      </c>
      <c r="E4951" s="360"/>
      <c r="F4951" s="360"/>
      <c r="G4951" s="360"/>
      <c r="H4951" s="360"/>
      <c r="I4951" s="360"/>
      <c r="J4951" s="360"/>
      <c r="K4951" s="360"/>
      <c r="L4951" s="360"/>
      <c r="M4951" s="360"/>
      <c r="N4951" s="361"/>
      <c r="O4951" s="94" t="str">
        <f ca="1">IF(D4951="цвет",SUM(O4952:INDIRECT("N"&amp;R4951)),IF(SUM(E4951:N4951)=0,"",SUM(E4951:N4951)))</f>
        <v/>
      </c>
      <c r="P4951" s="68" t="s">
        <v>98</v>
      </c>
      <c r="Q4951" s="55">
        <f t="shared" si="154"/>
        <v>3701</v>
      </c>
      <c r="R4951" s="70">
        <f t="shared" ca="1" si="155"/>
        <v>4952</v>
      </c>
      <c r="S4951" s="69"/>
      <c r="T4951" s="76"/>
    </row>
    <row r="4952" spans="1:20" ht="17.45" customHeight="1" thickBot="1">
      <c r="A4952" s="2"/>
      <c r="B4952" s="365"/>
      <c r="C4952" s="77"/>
      <c r="D4952" s="362" t="str">
        <f>HYPERLINK("https://miamia.ru/search/index.php?q="&amp;Q4952&amp;"&amp;s=Поиск?utm_source=Excel&amp;utm_medium=Nalichie&amp;utm_content="&amp;Q4952&amp;"","Посмотреть большую фотографию на сайте")</f>
        <v>Посмотреть большую фотографию на сайте</v>
      </c>
      <c r="E4952" s="363"/>
      <c r="F4952" s="363"/>
      <c r="G4952" s="363"/>
      <c r="H4952" s="363"/>
      <c r="I4952" s="363"/>
      <c r="J4952" s="363"/>
      <c r="K4952" s="363"/>
      <c r="L4952" s="363"/>
      <c r="M4952" s="363"/>
      <c r="N4952" s="364"/>
      <c r="O4952" s="94" t="str">
        <f ca="1">IF(D4952="цвет",SUM(O4953:INDIRECT("N"&amp;R4952)),IF(SUM(E4952:N4952)=0,"",SUM(E4952:N4952)))</f>
        <v/>
      </c>
      <c r="P4952" s="68" t="s">
        <v>98</v>
      </c>
      <c r="Q4952" s="55">
        <f t="shared" si="154"/>
        <v>3701</v>
      </c>
      <c r="R4952" s="70">
        <f t="shared" ca="1" si="155"/>
        <v>4952</v>
      </c>
      <c r="S4952" s="69"/>
      <c r="T4952" s="76"/>
    </row>
    <row r="4953" spans="1:20" ht="17.25" thickBot="1">
      <c r="A4953" s="2"/>
      <c r="B4953" s="356" t="s">
        <v>1029</v>
      </c>
      <c r="C4953" s="83">
        <v>3703</v>
      </c>
      <c r="D4953" s="98" t="s">
        <v>9</v>
      </c>
      <c r="E4953" s="99" t="s">
        <v>17</v>
      </c>
      <c r="F4953" s="99" t="s">
        <v>18</v>
      </c>
      <c r="G4953" s="99" t="s">
        <v>19</v>
      </c>
      <c r="H4953" s="99" t="s">
        <v>23</v>
      </c>
      <c r="I4953" s="99"/>
      <c r="J4953" s="99"/>
      <c r="K4953" s="99"/>
      <c r="L4953" s="99"/>
      <c r="M4953" s="99"/>
      <c r="N4953" s="99"/>
      <c r="O4953" s="93">
        <f ca="1">IF(D4953="цвет",SUM(O4954:INDIRECT("N"&amp;R4953)),IF(SUM(E4953:N4953)=0,"",SUM(E4953:N4953)))</f>
        <v>0</v>
      </c>
      <c r="P4953" s="68">
        <v>2970</v>
      </c>
      <c r="Q4953" s="55">
        <f t="shared" si="154"/>
        <v>3703</v>
      </c>
      <c r="R4953" s="70">
        <f t="shared" ca="1" si="155"/>
        <v>4956</v>
      </c>
      <c r="S4953" s="85">
        <v>2970</v>
      </c>
      <c r="T4953" s="62">
        <f ca="1">S4953*O4953</f>
        <v>0</v>
      </c>
    </row>
    <row r="4954" spans="1:20" ht="17.25" thickBot="1">
      <c r="A4954" s="2"/>
      <c r="B4954" s="357"/>
      <c r="C4954" s="75"/>
      <c r="D4954" s="5" t="s">
        <v>30</v>
      </c>
      <c r="E4954" s="181"/>
      <c r="F4954" s="7"/>
      <c r="G4954" s="181"/>
      <c r="H4954" s="7"/>
      <c r="I4954" s="7"/>
      <c r="J4954" s="7"/>
      <c r="K4954" s="7"/>
      <c r="L4954" s="7"/>
      <c r="M4954" s="7"/>
      <c r="N4954" s="7"/>
      <c r="O4954" s="94" t="str">
        <f ca="1">IF(D4954="цвет",SUM(O4955:INDIRECT("N"&amp;R4954)),IF(SUM(E4954:N4954)=0,"",SUM(E4954:N4954)))</f>
        <v/>
      </c>
      <c r="P4954" s="68" t="s">
        <v>98</v>
      </c>
      <c r="Q4954" s="55">
        <f t="shared" si="154"/>
        <v>3703</v>
      </c>
      <c r="R4954" s="70">
        <f t="shared" ca="1" si="155"/>
        <v>4956</v>
      </c>
      <c r="S4954" s="69"/>
      <c r="T4954" s="76"/>
    </row>
    <row r="4955" spans="1:20" ht="135" customHeight="1">
      <c r="A4955" s="2"/>
      <c r="B4955" s="357"/>
      <c r="C4955" s="75"/>
      <c r="D4955" s="359" t="s">
        <v>2218</v>
      </c>
      <c r="E4955" s="360"/>
      <c r="F4955" s="360"/>
      <c r="G4955" s="360"/>
      <c r="H4955" s="360"/>
      <c r="I4955" s="360"/>
      <c r="J4955" s="360"/>
      <c r="K4955" s="360"/>
      <c r="L4955" s="360"/>
      <c r="M4955" s="360"/>
      <c r="N4955" s="361"/>
      <c r="O4955" s="94" t="str">
        <f ca="1">IF(D4955="цвет",SUM(O4956:INDIRECT("N"&amp;R4955)),IF(SUM(E4955:N4955)=0,"",SUM(E4955:N4955)))</f>
        <v/>
      </c>
      <c r="P4955" s="68" t="s">
        <v>98</v>
      </c>
      <c r="Q4955" s="55">
        <f t="shared" si="154"/>
        <v>3703</v>
      </c>
      <c r="R4955" s="70">
        <f t="shared" ca="1" si="155"/>
        <v>4956</v>
      </c>
      <c r="S4955" s="69"/>
      <c r="T4955" s="76"/>
    </row>
    <row r="4956" spans="1:20" ht="17.45" customHeight="1" thickBot="1">
      <c r="A4956" s="2"/>
      <c r="B4956" s="365"/>
      <c r="C4956" s="77"/>
      <c r="D4956" s="362" t="str">
        <f>HYPERLINK("https://miamia.ru/search/index.php?q="&amp;Q4956&amp;"&amp;s=Поиск?utm_source=Excel&amp;utm_medium=Nalichie&amp;utm_content="&amp;Q4956&amp;"","Посмотреть большую фотографию на сайте")</f>
        <v>Посмотреть большую фотографию на сайте</v>
      </c>
      <c r="E4956" s="363"/>
      <c r="F4956" s="363"/>
      <c r="G4956" s="363"/>
      <c r="H4956" s="363"/>
      <c r="I4956" s="363"/>
      <c r="J4956" s="363"/>
      <c r="K4956" s="363"/>
      <c r="L4956" s="363"/>
      <c r="M4956" s="363"/>
      <c r="N4956" s="364"/>
      <c r="O4956" s="94" t="str">
        <f ca="1">IF(D4956="цвет",SUM(O4957:INDIRECT("N"&amp;R4956)),IF(SUM(E4956:N4956)=0,"",SUM(E4956:N4956)))</f>
        <v/>
      </c>
      <c r="P4956" s="68" t="s">
        <v>98</v>
      </c>
      <c r="Q4956" s="55">
        <f t="shared" si="154"/>
        <v>3703</v>
      </c>
      <c r="R4956" s="70">
        <f t="shared" ca="1" si="155"/>
        <v>4956</v>
      </c>
      <c r="S4956" s="69"/>
      <c r="T4956" s="76"/>
    </row>
    <row r="4957" spans="1:20" ht="17.25" thickBot="1">
      <c r="A4957" s="2"/>
      <c r="B4957" s="356" t="s">
        <v>1029</v>
      </c>
      <c r="C4957" s="83">
        <v>3704</v>
      </c>
      <c r="D4957" s="98" t="s">
        <v>9</v>
      </c>
      <c r="E4957" s="99" t="s">
        <v>10</v>
      </c>
      <c r="F4957" s="99" t="s">
        <v>11</v>
      </c>
      <c r="G4957" s="99" t="s">
        <v>12</v>
      </c>
      <c r="H4957" s="99" t="s">
        <v>13</v>
      </c>
      <c r="I4957" s="99" t="s">
        <v>14</v>
      </c>
      <c r="J4957" s="99" t="s">
        <v>15</v>
      </c>
      <c r="K4957" s="99" t="s">
        <v>16</v>
      </c>
      <c r="L4957" s="99"/>
      <c r="M4957" s="99"/>
      <c r="N4957" s="99"/>
      <c r="O4957" s="93">
        <f ca="1">IF(D4957="цвет",SUM(O4958:INDIRECT("N"&amp;R4957)),IF(SUM(E4957:N4957)=0,"",SUM(E4957:N4957)))</f>
        <v>0</v>
      </c>
      <c r="P4957" s="68">
        <v>4133</v>
      </c>
      <c r="Q4957" s="55">
        <f t="shared" si="154"/>
        <v>3704</v>
      </c>
      <c r="R4957" s="70">
        <f t="shared" ca="1" si="155"/>
        <v>4960</v>
      </c>
      <c r="S4957" s="85">
        <v>4133</v>
      </c>
      <c r="T4957" s="62">
        <f ca="1">S4957*O4957</f>
        <v>0</v>
      </c>
    </row>
    <row r="4958" spans="1:20" ht="17.25" thickBot="1">
      <c r="A4958" s="2"/>
      <c r="B4958" s="357"/>
      <c r="C4958" s="75"/>
      <c r="D4958" s="5" t="s">
        <v>30</v>
      </c>
      <c r="E4958" s="7"/>
      <c r="F4958" s="181"/>
      <c r="G4958" s="351"/>
      <c r="H4958" s="351"/>
      <c r="I4958" s="181"/>
      <c r="J4958" s="351"/>
      <c r="K4958" s="7"/>
      <c r="L4958" s="7"/>
      <c r="M4958" s="7"/>
      <c r="N4958" s="7"/>
      <c r="O4958" s="94" t="str">
        <f ca="1">IF(D4958="цвет",SUM(O4959:INDIRECT("N"&amp;R4958)),IF(SUM(E4958:N4958)=0,"",SUM(E4958:N4958)))</f>
        <v/>
      </c>
      <c r="P4958" s="68" t="s">
        <v>98</v>
      </c>
      <c r="Q4958" s="55">
        <f t="shared" si="154"/>
        <v>3704</v>
      </c>
      <c r="R4958" s="70">
        <f t="shared" ca="1" si="155"/>
        <v>4960</v>
      </c>
      <c r="S4958" s="69"/>
      <c r="T4958" s="76"/>
    </row>
    <row r="4959" spans="1:20" ht="135" customHeight="1">
      <c r="A4959" s="2"/>
      <c r="B4959" s="357"/>
      <c r="C4959" s="75"/>
      <c r="D4959" s="359" t="s">
        <v>1032</v>
      </c>
      <c r="E4959" s="360"/>
      <c r="F4959" s="360"/>
      <c r="G4959" s="360"/>
      <c r="H4959" s="360"/>
      <c r="I4959" s="360"/>
      <c r="J4959" s="360"/>
      <c r="K4959" s="360"/>
      <c r="L4959" s="360"/>
      <c r="M4959" s="360"/>
      <c r="N4959" s="361"/>
      <c r="O4959" s="94" t="str">
        <f ca="1">IF(D4959="цвет",SUM(O4960:INDIRECT("N"&amp;R4959)),IF(SUM(E4959:N4959)=0,"",SUM(E4959:N4959)))</f>
        <v/>
      </c>
      <c r="P4959" s="68" t="s">
        <v>98</v>
      </c>
      <c r="Q4959" s="55">
        <f t="shared" si="154"/>
        <v>3704</v>
      </c>
      <c r="R4959" s="70">
        <f t="shared" ca="1" si="155"/>
        <v>4960</v>
      </c>
      <c r="S4959" s="69"/>
      <c r="T4959" s="76"/>
    </row>
    <row r="4960" spans="1:20" ht="17.45" customHeight="1" thickBot="1">
      <c r="A4960" s="2"/>
      <c r="B4960" s="365"/>
      <c r="C4960" s="77"/>
      <c r="D4960" s="362" t="str">
        <f>HYPERLINK("https://miamia.ru/search/index.php?q="&amp;Q4960&amp;"&amp;s=Поиск?utm_source=Excel&amp;utm_medium=Nalichie&amp;utm_content="&amp;Q4960&amp;"","Посмотреть большую фотографию на сайте")</f>
        <v>Посмотреть большую фотографию на сайте</v>
      </c>
      <c r="E4960" s="363"/>
      <c r="F4960" s="363"/>
      <c r="G4960" s="363"/>
      <c r="H4960" s="363"/>
      <c r="I4960" s="363"/>
      <c r="J4960" s="363"/>
      <c r="K4960" s="363"/>
      <c r="L4960" s="363"/>
      <c r="M4960" s="363"/>
      <c r="N4960" s="364"/>
      <c r="O4960" s="94" t="str">
        <f ca="1">IF(D4960="цвет",SUM(O4961:INDIRECT("N"&amp;R4960)),IF(SUM(E4960:N4960)=0,"",SUM(E4960:N4960)))</f>
        <v/>
      </c>
      <c r="P4960" s="68" t="s">
        <v>98</v>
      </c>
      <c r="Q4960" s="55">
        <f t="shared" si="154"/>
        <v>3704</v>
      </c>
      <c r="R4960" s="70">
        <f t="shared" ca="1" si="155"/>
        <v>4960</v>
      </c>
      <c r="S4960" s="69"/>
      <c r="T4960" s="76"/>
    </row>
    <row r="4961" spans="1:20" ht="17.25" thickBot="1">
      <c r="A4961" s="2"/>
      <c r="B4961" s="356" t="s">
        <v>1029</v>
      </c>
      <c r="C4961" s="83">
        <v>3706</v>
      </c>
      <c r="D4961" s="98" t="s">
        <v>9</v>
      </c>
      <c r="E4961" s="99" t="s">
        <v>10</v>
      </c>
      <c r="F4961" s="99" t="s">
        <v>11</v>
      </c>
      <c r="G4961" s="99" t="s">
        <v>12</v>
      </c>
      <c r="H4961" s="99" t="s">
        <v>13</v>
      </c>
      <c r="I4961" s="99" t="s">
        <v>14</v>
      </c>
      <c r="J4961" s="99" t="s">
        <v>15</v>
      </c>
      <c r="K4961" s="99" t="s">
        <v>16</v>
      </c>
      <c r="L4961" s="99" t="s">
        <v>21</v>
      </c>
      <c r="M4961" s="99" t="s">
        <v>22</v>
      </c>
      <c r="N4961" s="99"/>
      <c r="O4961" s="93">
        <f ca="1">IF(D4961="цвет",SUM(O4962:INDIRECT("N"&amp;R4961)),IF(SUM(E4961:N4961)=0,"",SUM(E4961:N4961)))</f>
        <v>0</v>
      </c>
      <c r="P4961" s="68">
        <v>4262</v>
      </c>
      <c r="Q4961" s="55">
        <f t="shared" si="154"/>
        <v>3706</v>
      </c>
      <c r="R4961" s="70">
        <f t="shared" ca="1" si="155"/>
        <v>4964</v>
      </c>
      <c r="S4961" s="85">
        <v>4262</v>
      </c>
      <c r="T4961" s="62">
        <f ca="1">S4961*O4961</f>
        <v>0</v>
      </c>
    </row>
    <row r="4962" spans="1:20" ht="17.25" thickBot="1">
      <c r="A4962" s="2"/>
      <c r="B4962" s="357"/>
      <c r="C4962" s="75"/>
      <c r="D4962" s="5" t="s">
        <v>30</v>
      </c>
      <c r="E4962" s="7"/>
      <c r="F4962" s="7"/>
      <c r="G4962" s="7"/>
      <c r="H4962" s="7"/>
      <c r="I4962" s="7"/>
      <c r="J4962" s="351"/>
      <c r="K4962" s="181"/>
      <c r="L4962" s="7"/>
      <c r="M4962" s="7"/>
      <c r="N4962" s="7"/>
      <c r="O4962" s="94" t="str">
        <f ca="1">IF(D4962="цвет",SUM(O4963:INDIRECT("N"&amp;R4962)),IF(SUM(E4962:N4962)=0,"",SUM(E4962:N4962)))</f>
        <v/>
      </c>
      <c r="P4962" s="68" t="s">
        <v>98</v>
      </c>
      <c r="Q4962" s="55">
        <f t="shared" si="154"/>
        <v>3706</v>
      </c>
      <c r="R4962" s="70">
        <f t="shared" ca="1" si="155"/>
        <v>4964</v>
      </c>
      <c r="S4962" s="69"/>
      <c r="T4962" s="76"/>
    </row>
    <row r="4963" spans="1:20" ht="135" customHeight="1">
      <c r="A4963" s="2"/>
      <c r="B4963" s="357"/>
      <c r="C4963" s="75"/>
      <c r="D4963" s="359" t="s">
        <v>1033</v>
      </c>
      <c r="E4963" s="360"/>
      <c r="F4963" s="360"/>
      <c r="G4963" s="360"/>
      <c r="H4963" s="360"/>
      <c r="I4963" s="360"/>
      <c r="J4963" s="360"/>
      <c r="K4963" s="360"/>
      <c r="L4963" s="360"/>
      <c r="M4963" s="360"/>
      <c r="N4963" s="361"/>
      <c r="O4963" s="94" t="str">
        <f ca="1">IF(D4963="цвет",SUM(O4964:INDIRECT("N"&amp;R4963)),IF(SUM(E4963:N4963)=0,"",SUM(E4963:N4963)))</f>
        <v/>
      </c>
      <c r="P4963" s="68" t="s">
        <v>98</v>
      </c>
      <c r="Q4963" s="55">
        <f t="shared" si="154"/>
        <v>3706</v>
      </c>
      <c r="R4963" s="70">
        <f t="shared" ca="1" si="155"/>
        <v>4964</v>
      </c>
      <c r="S4963" s="69"/>
      <c r="T4963" s="76"/>
    </row>
    <row r="4964" spans="1:20" ht="17.45" customHeight="1" thickBot="1">
      <c r="A4964" s="2"/>
      <c r="B4964" s="365"/>
      <c r="C4964" s="77"/>
      <c r="D4964" s="362" t="str">
        <f>HYPERLINK("https://miamia.ru/search/index.php?q="&amp;Q4964&amp;"&amp;s=Поиск?utm_source=Excel&amp;utm_medium=Nalichie&amp;utm_content="&amp;Q4964&amp;"","Посмотреть большую фотографию на сайте")</f>
        <v>Посмотреть большую фотографию на сайте</v>
      </c>
      <c r="E4964" s="363"/>
      <c r="F4964" s="363"/>
      <c r="G4964" s="363"/>
      <c r="H4964" s="363"/>
      <c r="I4964" s="363"/>
      <c r="J4964" s="363"/>
      <c r="K4964" s="363"/>
      <c r="L4964" s="363"/>
      <c r="M4964" s="363"/>
      <c r="N4964" s="364"/>
      <c r="O4964" s="94" t="str">
        <f ca="1">IF(D4964="цвет",SUM(O4965:INDIRECT("N"&amp;R4964)),IF(SUM(E4964:N4964)=0,"",SUM(E4964:N4964)))</f>
        <v/>
      </c>
      <c r="P4964" s="68" t="s">
        <v>98</v>
      </c>
      <c r="Q4964" s="55">
        <f t="shared" si="154"/>
        <v>3706</v>
      </c>
      <c r="R4964" s="70">
        <f t="shared" ca="1" si="155"/>
        <v>4964</v>
      </c>
      <c r="S4964" s="69"/>
      <c r="T4964" s="76"/>
    </row>
    <row r="4965" spans="1:20" ht="17.25" thickBot="1">
      <c r="A4965" s="2"/>
      <c r="B4965" s="356" t="s">
        <v>1029</v>
      </c>
      <c r="C4965" s="83">
        <v>3687</v>
      </c>
      <c r="D4965" s="98" t="s">
        <v>9</v>
      </c>
      <c r="E4965" s="99" t="s">
        <v>10</v>
      </c>
      <c r="F4965" s="99" t="s">
        <v>11</v>
      </c>
      <c r="G4965" s="99" t="s">
        <v>12</v>
      </c>
      <c r="H4965" s="99" t="s">
        <v>13</v>
      </c>
      <c r="I4965" s="99" t="s">
        <v>14</v>
      </c>
      <c r="J4965" s="99" t="s">
        <v>15</v>
      </c>
      <c r="K4965" s="99" t="s">
        <v>16</v>
      </c>
      <c r="L4965" s="99"/>
      <c r="M4965" s="99"/>
      <c r="N4965" s="99"/>
      <c r="O4965" s="93">
        <f ca="1">IF(D4965="цвет",SUM(O4966:INDIRECT("N"&amp;R4965)),IF(SUM(E4965:N4965)=0,"",SUM(E4965:N4965)))</f>
        <v>0</v>
      </c>
      <c r="P4965" s="68">
        <v>4779</v>
      </c>
      <c r="Q4965" s="55">
        <f t="shared" si="154"/>
        <v>3687</v>
      </c>
      <c r="R4965" s="70">
        <f t="shared" ca="1" si="155"/>
        <v>4968</v>
      </c>
      <c r="S4965" s="85">
        <v>4779</v>
      </c>
      <c r="T4965" s="62">
        <f ca="1">S4965*O4965</f>
        <v>0</v>
      </c>
    </row>
    <row r="4966" spans="1:20" ht="17.25" thickBot="1">
      <c r="A4966" s="2"/>
      <c r="B4966" s="357"/>
      <c r="C4966" s="75"/>
      <c r="D4966" s="5" t="s">
        <v>30</v>
      </c>
      <c r="E4966" s="7"/>
      <c r="F4966" s="181"/>
      <c r="G4966" s="181"/>
      <c r="H4966" s="351"/>
      <c r="I4966" s="351"/>
      <c r="J4966" s="181"/>
      <c r="K4966" s="181"/>
      <c r="L4966" s="7"/>
      <c r="M4966" s="7"/>
      <c r="N4966" s="7"/>
      <c r="O4966" s="94" t="str">
        <f ca="1">IF(D4966="цвет",SUM(O4967:INDIRECT("N"&amp;R4966)),IF(SUM(E4966:N4966)=0,"",SUM(E4966:N4966)))</f>
        <v/>
      </c>
      <c r="P4966" s="68" t="s">
        <v>98</v>
      </c>
      <c r="Q4966" s="55">
        <f t="shared" si="154"/>
        <v>3687</v>
      </c>
      <c r="R4966" s="70">
        <f t="shared" ca="1" si="155"/>
        <v>4968</v>
      </c>
      <c r="S4966" s="69"/>
      <c r="T4966" s="76"/>
    </row>
    <row r="4967" spans="1:20" ht="146.85" customHeight="1">
      <c r="A4967" s="2"/>
      <c r="B4967" s="357"/>
      <c r="C4967" s="75"/>
      <c r="D4967" s="359" t="s">
        <v>1999</v>
      </c>
      <c r="E4967" s="360"/>
      <c r="F4967" s="360"/>
      <c r="G4967" s="360"/>
      <c r="H4967" s="360"/>
      <c r="I4967" s="360"/>
      <c r="J4967" s="360"/>
      <c r="K4967" s="360"/>
      <c r="L4967" s="360"/>
      <c r="M4967" s="360"/>
      <c r="N4967" s="361"/>
      <c r="O4967" s="94" t="str">
        <f ca="1">IF(D4967="цвет",SUM(O4968:INDIRECT("N"&amp;R4967)),IF(SUM(E4967:N4967)=0,"",SUM(E4967:N4967)))</f>
        <v/>
      </c>
      <c r="P4967" s="68" t="s">
        <v>98</v>
      </c>
      <c r="Q4967" s="55">
        <f t="shared" si="154"/>
        <v>3687</v>
      </c>
      <c r="R4967" s="70">
        <f t="shared" ca="1" si="155"/>
        <v>4968</v>
      </c>
      <c r="S4967" s="69"/>
      <c r="T4967" s="76"/>
    </row>
    <row r="4968" spans="1:20" ht="17.45" customHeight="1" thickBot="1">
      <c r="A4968" s="2"/>
      <c r="B4968" s="365"/>
      <c r="C4968" s="77"/>
      <c r="D4968" s="362" t="str">
        <f>HYPERLINK("https://miamia.ru/search/index.php?q="&amp;Q4968&amp;"&amp;s=Поиск?utm_source=Excel&amp;utm_medium=Nalichie&amp;utm_content="&amp;Q4968&amp;"","Посмотреть большую фотографию на сайте")</f>
        <v>Посмотреть большую фотографию на сайте</v>
      </c>
      <c r="E4968" s="363"/>
      <c r="F4968" s="363"/>
      <c r="G4968" s="363"/>
      <c r="H4968" s="363"/>
      <c r="I4968" s="363"/>
      <c r="J4968" s="363"/>
      <c r="K4968" s="363"/>
      <c r="L4968" s="363"/>
      <c r="M4968" s="363"/>
      <c r="N4968" s="364"/>
      <c r="O4968" s="94" t="str">
        <f ca="1">IF(D4968="цвет",SUM(O4969:INDIRECT("N"&amp;R4968)),IF(SUM(E4968:N4968)=0,"",SUM(E4968:N4968)))</f>
        <v/>
      </c>
      <c r="P4968" s="68" t="s">
        <v>98</v>
      </c>
      <c r="Q4968" s="55">
        <f t="shared" si="154"/>
        <v>3687</v>
      </c>
      <c r="R4968" s="70">
        <f t="shared" ca="1" si="155"/>
        <v>4968</v>
      </c>
      <c r="S4968" s="69"/>
      <c r="T4968" s="76"/>
    </row>
    <row r="4969" spans="1:20" ht="17.25" thickBot="1">
      <c r="A4969" s="2"/>
      <c r="B4969" s="356" t="s">
        <v>1029</v>
      </c>
      <c r="C4969" s="83">
        <v>3707</v>
      </c>
      <c r="D4969" s="98" t="s">
        <v>9</v>
      </c>
      <c r="E4969" s="99" t="s">
        <v>10</v>
      </c>
      <c r="F4969" s="99" t="s">
        <v>11</v>
      </c>
      <c r="G4969" s="99" t="s">
        <v>12</v>
      </c>
      <c r="H4969" s="99" t="s">
        <v>13</v>
      </c>
      <c r="I4969" s="99" t="s">
        <v>14</v>
      </c>
      <c r="J4969" s="99" t="s">
        <v>15</v>
      </c>
      <c r="K4969" s="99" t="s">
        <v>16</v>
      </c>
      <c r="L4969" s="99" t="s">
        <v>21</v>
      </c>
      <c r="M4969" s="99" t="s">
        <v>22</v>
      </c>
      <c r="N4969" s="99"/>
      <c r="O4969" s="93">
        <f ca="1">IF(D4969="цвет",SUM(O4970:INDIRECT("N"&amp;R4969)),IF(SUM(E4969:N4969)=0,"",SUM(E4969:N4969)))</f>
        <v>0</v>
      </c>
      <c r="P4969" s="68">
        <v>2970</v>
      </c>
      <c r="Q4969" s="55">
        <f t="shared" si="154"/>
        <v>3707</v>
      </c>
      <c r="R4969" s="70">
        <f t="shared" ca="1" si="155"/>
        <v>4972</v>
      </c>
      <c r="S4969" s="85">
        <v>2970</v>
      </c>
      <c r="T4969" s="62">
        <f ca="1">S4969*O4969</f>
        <v>0</v>
      </c>
    </row>
    <row r="4970" spans="1:20" ht="17.25" thickBot="1">
      <c r="A4970" s="2"/>
      <c r="B4970" s="357"/>
      <c r="C4970" s="75"/>
      <c r="D4970" s="5" t="s">
        <v>30</v>
      </c>
      <c r="E4970" s="7"/>
      <c r="F4970" s="181"/>
      <c r="G4970" s="7"/>
      <c r="H4970" s="7"/>
      <c r="I4970" s="7"/>
      <c r="J4970" s="351"/>
      <c r="K4970" s="7"/>
      <c r="L4970" s="7"/>
      <c r="M4970" s="7"/>
      <c r="N4970" s="7"/>
      <c r="O4970" s="94" t="str">
        <f ca="1">IF(D4970="цвет",SUM(O4971:INDIRECT("N"&amp;R4970)),IF(SUM(E4970:N4970)=0,"",SUM(E4970:N4970)))</f>
        <v/>
      </c>
      <c r="P4970" s="68" t="s">
        <v>98</v>
      </c>
      <c r="Q4970" s="55">
        <f t="shared" si="154"/>
        <v>3707</v>
      </c>
      <c r="R4970" s="70">
        <f t="shared" ca="1" si="155"/>
        <v>4972</v>
      </c>
      <c r="S4970" s="69"/>
      <c r="T4970" s="76"/>
    </row>
    <row r="4971" spans="1:20" ht="135" customHeight="1">
      <c r="A4971" s="2"/>
      <c r="B4971" s="357"/>
      <c r="C4971" s="75"/>
      <c r="D4971" s="359" t="s">
        <v>1157</v>
      </c>
      <c r="E4971" s="360"/>
      <c r="F4971" s="360"/>
      <c r="G4971" s="360"/>
      <c r="H4971" s="360"/>
      <c r="I4971" s="360"/>
      <c r="J4971" s="360"/>
      <c r="K4971" s="360"/>
      <c r="L4971" s="360"/>
      <c r="M4971" s="360"/>
      <c r="N4971" s="361"/>
      <c r="O4971" s="94" t="str">
        <f ca="1">IF(D4971="цвет",SUM(O4972:INDIRECT("N"&amp;R4971)),IF(SUM(E4971:N4971)=0,"",SUM(E4971:N4971)))</f>
        <v/>
      </c>
      <c r="P4971" s="68" t="s">
        <v>98</v>
      </c>
      <c r="Q4971" s="55">
        <f t="shared" si="154"/>
        <v>3707</v>
      </c>
      <c r="R4971" s="70">
        <f t="shared" ca="1" si="155"/>
        <v>4972</v>
      </c>
      <c r="S4971" s="69"/>
      <c r="T4971" s="76"/>
    </row>
    <row r="4972" spans="1:20" ht="17.45" customHeight="1" thickBot="1">
      <c r="A4972" s="2"/>
      <c r="B4972" s="365"/>
      <c r="C4972" s="77"/>
      <c r="D4972" s="362" t="str">
        <f>HYPERLINK("https://miamia.ru/search/index.php?q="&amp;Q4972&amp;"&amp;s=Поиск?utm_source=Excel&amp;utm_medium=Nalichie&amp;utm_content="&amp;Q4972&amp;"","Посмотреть большую фотографию на сайте")</f>
        <v>Посмотреть большую фотографию на сайте</v>
      </c>
      <c r="E4972" s="363"/>
      <c r="F4972" s="363"/>
      <c r="G4972" s="363"/>
      <c r="H4972" s="363"/>
      <c r="I4972" s="363"/>
      <c r="J4972" s="363"/>
      <c r="K4972" s="363"/>
      <c r="L4972" s="363"/>
      <c r="M4972" s="363"/>
      <c r="N4972" s="364"/>
      <c r="O4972" s="94" t="str">
        <f ca="1">IF(D4972="цвет",SUM(O4973:INDIRECT("N"&amp;R4972)),IF(SUM(E4972:N4972)=0,"",SUM(E4972:N4972)))</f>
        <v/>
      </c>
      <c r="P4972" s="68" t="s">
        <v>98</v>
      </c>
      <c r="Q4972" s="55">
        <f t="shared" si="154"/>
        <v>3707</v>
      </c>
      <c r="R4972" s="70">
        <f t="shared" ca="1" si="155"/>
        <v>4972</v>
      </c>
      <c r="S4972" s="69"/>
      <c r="T4972" s="76"/>
    </row>
    <row r="4973" spans="1:20" ht="23.1" customHeight="1" thickBot="1">
      <c r="A4973" s="2"/>
      <c r="B4973" s="28" t="s">
        <v>1770</v>
      </c>
      <c r="C4973" s="29"/>
      <c r="D4973" s="30"/>
      <c r="E4973" s="31"/>
      <c r="F4973" s="31"/>
      <c r="G4973" s="31"/>
      <c r="H4973" s="31"/>
      <c r="I4973" s="31"/>
      <c r="J4973" s="31"/>
      <c r="K4973" s="31"/>
      <c r="L4973" s="31"/>
      <c r="M4973" s="31"/>
      <c r="N4973" s="32"/>
      <c r="O4973" s="92" t="str">
        <f ca="1">IF(D4973="цвет",SUM(O4974:INDIRECT("N"&amp;R4973)),IF(SUM(E4973:N4973)=0,"",SUM(E4973:N4973)))</f>
        <v/>
      </c>
      <c r="P4973" s="68" t="s">
        <v>98</v>
      </c>
      <c r="Q4973" s="55">
        <f t="shared" si="154"/>
        <v>3707</v>
      </c>
      <c r="R4973" s="70">
        <f t="shared" ca="1" si="155"/>
        <v>4977</v>
      </c>
    </row>
    <row r="4974" spans="1:20" ht="17.25" thickBot="1">
      <c r="A4974" s="2"/>
      <c r="B4974" s="356" t="s">
        <v>995</v>
      </c>
      <c r="C4974" s="83">
        <v>4280</v>
      </c>
      <c r="D4974" s="98" t="s">
        <v>9</v>
      </c>
      <c r="E4974" s="99" t="s">
        <v>10</v>
      </c>
      <c r="F4974" s="99" t="s">
        <v>11</v>
      </c>
      <c r="G4974" s="99" t="s">
        <v>12</v>
      </c>
      <c r="H4974" s="99" t="s">
        <v>13</v>
      </c>
      <c r="I4974" s="99" t="s">
        <v>14</v>
      </c>
      <c r="J4974" s="99" t="s">
        <v>15</v>
      </c>
      <c r="K4974" s="99"/>
      <c r="L4974" s="99"/>
      <c r="M4974" s="99"/>
      <c r="N4974" s="99"/>
      <c r="O4974" s="93">
        <f ca="1">IF(D4974="цвет",SUM(O4975:INDIRECT("N"&amp;R4974)),IF(SUM(E4974:N4974)=0,"",SUM(E4974:N4974)))</f>
        <v>0</v>
      </c>
      <c r="P4974" s="68">
        <v>2453</v>
      </c>
      <c r="Q4974" s="55">
        <f t="shared" si="154"/>
        <v>4280</v>
      </c>
      <c r="R4974" s="70">
        <f t="shared" ca="1" si="155"/>
        <v>4977</v>
      </c>
      <c r="S4974" s="85">
        <v>2453</v>
      </c>
      <c r="T4974" s="62">
        <f ca="1">S4974*O4974</f>
        <v>0</v>
      </c>
    </row>
    <row r="4975" spans="1:20" ht="17.25" thickBot="1">
      <c r="A4975" s="2"/>
      <c r="B4975" s="357"/>
      <c r="C4975" s="75"/>
      <c r="D4975" s="5" t="s">
        <v>42</v>
      </c>
      <c r="E4975" s="7"/>
      <c r="F4975" s="7"/>
      <c r="G4975" s="7"/>
      <c r="H4975" s="7"/>
      <c r="I4975" s="181"/>
      <c r="J4975" s="7"/>
      <c r="K4975" s="7"/>
      <c r="L4975" s="7"/>
      <c r="M4975" s="7"/>
      <c r="N4975" s="7"/>
      <c r="O4975" s="94" t="str">
        <f ca="1">IF(D4975="цвет",SUM(O4976:INDIRECT("N"&amp;R4975)),IF(SUM(E4975:N4975)=0,"",SUM(E4975:N4975)))</f>
        <v/>
      </c>
      <c r="P4975" s="68" t="s">
        <v>98</v>
      </c>
      <c r="Q4975" s="55">
        <f t="shared" si="154"/>
        <v>4280</v>
      </c>
      <c r="R4975" s="70">
        <f t="shared" ca="1" si="155"/>
        <v>4977</v>
      </c>
      <c r="S4975" s="69"/>
      <c r="T4975" s="76"/>
    </row>
    <row r="4976" spans="1:20" ht="135" customHeight="1">
      <c r="A4976" s="2"/>
      <c r="B4976" s="357"/>
      <c r="C4976" s="75"/>
      <c r="D4976" s="359" t="s">
        <v>996</v>
      </c>
      <c r="E4976" s="360"/>
      <c r="F4976" s="360"/>
      <c r="G4976" s="360"/>
      <c r="H4976" s="360"/>
      <c r="I4976" s="360"/>
      <c r="J4976" s="360"/>
      <c r="K4976" s="360"/>
      <c r="L4976" s="360"/>
      <c r="M4976" s="360"/>
      <c r="N4976" s="361"/>
      <c r="O4976" s="94" t="str">
        <f ca="1">IF(D4976="цвет",SUM(O4977:INDIRECT("N"&amp;R4976)),IF(SUM(E4976:N4976)=0,"",SUM(E4976:N4976)))</f>
        <v/>
      </c>
      <c r="P4976" s="68" t="s">
        <v>98</v>
      </c>
      <c r="Q4976" s="55">
        <f t="shared" si="154"/>
        <v>4280</v>
      </c>
      <c r="R4976" s="70">
        <f t="shared" ca="1" si="155"/>
        <v>4977</v>
      </c>
      <c r="S4976" s="69"/>
      <c r="T4976" s="76"/>
    </row>
    <row r="4977" spans="1:25" ht="17.45" customHeight="1" thickBot="1">
      <c r="A4977" s="2"/>
      <c r="B4977" s="365"/>
      <c r="C4977" s="77"/>
      <c r="D4977" s="362" t="str">
        <f>HYPERLINK("https://miamia.ru/search/index.php?q="&amp;Q4977&amp;"&amp;s=Поиск?utm_source=Excel&amp;utm_medium=Nalichie&amp;utm_content="&amp;Q4977&amp;"","Посмотреть большую фотографию на сайте")</f>
        <v>Посмотреть большую фотографию на сайте</v>
      </c>
      <c r="E4977" s="363"/>
      <c r="F4977" s="363"/>
      <c r="G4977" s="363"/>
      <c r="H4977" s="363"/>
      <c r="I4977" s="363"/>
      <c r="J4977" s="363"/>
      <c r="K4977" s="363"/>
      <c r="L4977" s="363"/>
      <c r="M4977" s="363"/>
      <c r="N4977" s="364"/>
      <c r="O4977" s="94" t="str">
        <f ca="1">IF(D4977="цвет",SUM(O4978:INDIRECT("N"&amp;R4977)),IF(SUM(E4977:N4977)=0,"",SUM(E4977:N4977)))</f>
        <v/>
      </c>
      <c r="P4977" s="68" t="s">
        <v>98</v>
      </c>
      <c r="Q4977" s="55">
        <f t="shared" si="154"/>
        <v>4280</v>
      </c>
      <c r="R4977" s="70">
        <f t="shared" ca="1" si="155"/>
        <v>4977</v>
      </c>
      <c r="S4977" s="69"/>
      <c r="T4977" s="76"/>
    </row>
    <row r="4978" spans="1:25" ht="17.25" thickBot="1">
      <c r="A4978" s="2"/>
      <c r="B4978" s="356" t="s">
        <v>995</v>
      </c>
      <c r="C4978" s="83">
        <v>4281</v>
      </c>
      <c r="D4978" s="98" t="s">
        <v>9</v>
      </c>
      <c r="E4978" s="99" t="s">
        <v>10</v>
      </c>
      <c r="F4978" s="99" t="s">
        <v>11</v>
      </c>
      <c r="G4978" s="99" t="s">
        <v>12</v>
      </c>
      <c r="H4978" s="99" t="s">
        <v>13</v>
      </c>
      <c r="I4978" s="99" t="s">
        <v>14</v>
      </c>
      <c r="J4978" s="99" t="s">
        <v>15</v>
      </c>
      <c r="K4978" s="99"/>
      <c r="L4978" s="99"/>
      <c r="M4978" s="99"/>
      <c r="N4978" s="99"/>
      <c r="O4978" s="93">
        <f ca="1">IF(D4978="цвет",SUM(O4979:INDIRECT("N"&amp;R4978)),IF(SUM(E4978:N4978)=0,"",SUM(E4978:N4978)))</f>
        <v>0</v>
      </c>
      <c r="P4978" s="68">
        <v>2453</v>
      </c>
      <c r="Q4978" s="55">
        <f t="shared" si="154"/>
        <v>4281</v>
      </c>
      <c r="R4978" s="70">
        <f t="shared" ca="1" si="155"/>
        <v>4981</v>
      </c>
      <c r="S4978" s="85">
        <v>2453</v>
      </c>
      <c r="T4978" s="62">
        <f ca="1">S4978*O4978</f>
        <v>0</v>
      </c>
    </row>
    <row r="4979" spans="1:25" ht="17.25" thickBot="1">
      <c r="A4979" s="2"/>
      <c r="B4979" s="357"/>
      <c r="C4979" s="75"/>
      <c r="D4979" s="5" t="s">
        <v>42</v>
      </c>
      <c r="E4979" s="7"/>
      <c r="F4979" s="181"/>
      <c r="G4979" s="181"/>
      <c r="H4979" s="351"/>
      <c r="I4979" s="181"/>
      <c r="J4979" s="7"/>
      <c r="K4979" s="7"/>
      <c r="L4979" s="7"/>
      <c r="M4979" s="7"/>
      <c r="N4979" s="7"/>
      <c r="O4979" s="94" t="str">
        <f ca="1">IF(D4979="цвет",SUM(O4980:INDIRECT("N"&amp;R4979)),IF(SUM(E4979:N4979)=0,"",SUM(E4979:N4979)))</f>
        <v/>
      </c>
      <c r="P4979" s="68" t="s">
        <v>98</v>
      </c>
      <c r="Q4979" s="55">
        <f t="shared" si="154"/>
        <v>4281</v>
      </c>
      <c r="R4979" s="70">
        <f t="shared" ca="1" si="155"/>
        <v>4981</v>
      </c>
      <c r="S4979" s="69"/>
      <c r="T4979" s="76"/>
    </row>
    <row r="4980" spans="1:25" ht="135" customHeight="1">
      <c r="A4980" s="2"/>
      <c r="B4980" s="357"/>
      <c r="C4980" s="75"/>
      <c r="D4980" s="359" t="s">
        <v>997</v>
      </c>
      <c r="E4980" s="360"/>
      <c r="F4980" s="360"/>
      <c r="G4980" s="360"/>
      <c r="H4980" s="360"/>
      <c r="I4980" s="360"/>
      <c r="J4980" s="360"/>
      <c r="K4980" s="360"/>
      <c r="L4980" s="360"/>
      <c r="M4980" s="360"/>
      <c r="N4980" s="361"/>
      <c r="O4980" s="94" t="str">
        <f ca="1">IF(D4980="цвет",SUM(O4981:INDIRECT("N"&amp;R4980)),IF(SUM(E4980:N4980)=0,"",SUM(E4980:N4980)))</f>
        <v/>
      </c>
      <c r="P4980" s="68" t="s">
        <v>98</v>
      </c>
      <c r="Q4980" s="55">
        <f t="shared" si="154"/>
        <v>4281</v>
      </c>
      <c r="R4980" s="70">
        <f t="shared" ca="1" si="155"/>
        <v>4981</v>
      </c>
      <c r="S4980" s="69"/>
      <c r="T4980" s="76"/>
    </row>
    <row r="4981" spans="1:25" ht="17.45" customHeight="1" thickBot="1">
      <c r="A4981" s="2"/>
      <c r="B4981" s="365"/>
      <c r="C4981" s="77"/>
      <c r="D4981" s="362" t="str">
        <f>HYPERLINK("https://miamia.ru/search/index.php?q="&amp;Q4981&amp;"&amp;s=Поиск?utm_source=Excel&amp;utm_medium=Nalichie&amp;utm_content="&amp;Q4981&amp;"","Посмотреть большую фотографию на сайте")</f>
        <v>Посмотреть большую фотографию на сайте</v>
      </c>
      <c r="E4981" s="363"/>
      <c r="F4981" s="363"/>
      <c r="G4981" s="363"/>
      <c r="H4981" s="363"/>
      <c r="I4981" s="363"/>
      <c r="J4981" s="363"/>
      <c r="K4981" s="363"/>
      <c r="L4981" s="363"/>
      <c r="M4981" s="363"/>
      <c r="N4981" s="364"/>
      <c r="O4981" s="94" t="str">
        <f ca="1">IF(D4981="цвет",SUM(O4982:INDIRECT("N"&amp;R4981)),IF(SUM(E4981:N4981)=0,"",SUM(E4981:N4981)))</f>
        <v/>
      </c>
      <c r="P4981" s="68" t="s">
        <v>98</v>
      </c>
      <c r="Q4981" s="55">
        <f t="shared" si="154"/>
        <v>4281</v>
      </c>
      <c r="R4981" s="70">
        <f t="shared" ca="1" si="155"/>
        <v>4981</v>
      </c>
      <c r="S4981" s="69"/>
      <c r="T4981" s="76"/>
    </row>
    <row r="4982" spans="1:25" ht="17.25" thickBot="1">
      <c r="A4982" s="2"/>
      <c r="B4982" s="356" t="s">
        <v>995</v>
      </c>
      <c r="C4982" s="83">
        <v>4282</v>
      </c>
      <c r="D4982" s="98" t="s">
        <v>9</v>
      </c>
      <c r="E4982" s="99" t="s">
        <v>10</v>
      </c>
      <c r="F4982" s="99" t="s">
        <v>11</v>
      </c>
      <c r="G4982" s="99" t="s">
        <v>12</v>
      </c>
      <c r="H4982" s="99" t="s">
        <v>13</v>
      </c>
      <c r="I4982" s="99" t="s">
        <v>14</v>
      </c>
      <c r="J4982" s="99" t="s">
        <v>15</v>
      </c>
      <c r="K4982" s="99"/>
      <c r="L4982" s="99"/>
      <c r="M4982" s="99"/>
      <c r="N4982" s="99"/>
      <c r="O4982" s="93">
        <f ca="1">IF(D4982="цвет",SUM(O4983:INDIRECT("N"&amp;R4982)),IF(SUM(E4982:N4982)=0,"",SUM(E4982:N4982)))</f>
        <v>0</v>
      </c>
      <c r="P4982" s="68">
        <v>4262</v>
      </c>
      <c r="Q4982" s="55">
        <f t="shared" si="154"/>
        <v>4282</v>
      </c>
      <c r="R4982" s="70">
        <f t="shared" ca="1" si="155"/>
        <v>4985</v>
      </c>
      <c r="S4982" s="85">
        <v>4262</v>
      </c>
      <c r="T4982" s="62">
        <f ca="1">S4982*O4982</f>
        <v>0</v>
      </c>
    </row>
    <row r="4983" spans="1:25" ht="17.25" thickBot="1">
      <c r="A4983" s="2"/>
      <c r="B4983" s="357"/>
      <c r="C4983" s="75"/>
      <c r="D4983" s="5" t="s">
        <v>42</v>
      </c>
      <c r="E4983" s="7"/>
      <c r="F4983" s="7"/>
      <c r="G4983" s="7"/>
      <c r="H4983" s="181"/>
      <c r="I4983" s="181"/>
      <c r="J4983" s="7"/>
      <c r="K4983" s="7"/>
      <c r="L4983" s="7"/>
      <c r="M4983" s="7"/>
      <c r="N4983" s="7"/>
      <c r="O4983" s="94" t="str">
        <f ca="1">IF(D4983="цвет",SUM(O4984:INDIRECT("N"&amp;R4983)),IF(SUM(E4983:N4983)=0,"",SUM(E4983:N4983)))</f>
        <v/>
      </c>
      <c r="P4983" s="68" t="s">
        <v>98</v>
      </c>
      <c r="Q4983" s="55">
        <f t="shared" si="154"/>
        <v>4282</v>
      </c>
      <c r="R4983" s="70">
        <f t="shared" ca="1" si="155"/>
        <v>4985</v>
      </c>
      <c r="S4983" s="69"/>
      <c r="T4983" s="76"/>
    </row>
    <row r="4984" spans="1:25" ht="135" customHeight="1">
      <c r="A4984" s="2"/>
      <c r="B4984" s="357"/>
      <c r="C4984" s="75"/>
      <c r="D4984" s="359" t="s">
        <v>3030</v>
      </c>
      <c r="E4984" s="360"/>
      <c r="F4984" s="360"/>
      <c r="G4984" s="360"/>
      <c r="H4984" s="360"/>
      <c r="I4984" s="360"/>
      <c r="J4984" s="360"/>
      <c r="K4984" s="360"/>
      <c r="L4984" s="360"/>
      <c r="M4984" s="360"/>
      <c r="N4984" s="361"/>
      <c r="O4984" s="94" t="str">
        <f ca="1">IF(D4984="цвет",SUM(O4985:INDIRECT("N"&amp;R4984)),IF(SUM(E4984:N4984)=0,"",SUM(E4984:N4984)))</f>
        <v/>
      </c>
      <c r="P4984" s="68" t="s">
        <v>98</v>
      </c>
      <c r="Q4984" s="55">
        <f t="shared" si="154"/>
        <v>4282</v>
      </c>
      <c r="R4984" s="70">
        <f t="shared" ca="1" si="155"/>
        <v>4985</v>
      </c>
      <c r="S4984" s="69"/>
      <c r="T4984" s="76"/>
    </row>
    <row r="4985" spans="1:25" ht="17.45" customHeight="1" thickBot="1">
      <c r="A4985" s="2"/>
      <c r="B4985" s="365"/>
      <c r="C4985" s="77"/>
      <c r="D4985" s="362" t="str">
        <f>HYPERLINK("https://miamia.ru/search/index.php?q="&amp;Q4985&amp;"&amp;s=Поиск?utm_source=Excel&amp;utm_medium=Nalichie&amp;utm_content="&amp;Q4985&amp;"","Посмотреть большую фотографию на сайте")</f>
        <v>Посмотреть большую фотографию на сайте</v>
      </c>
      <c r="E4985" s="363"/>
      <c r="F4985" s="363"/>
      <c r="G4985" s="363"/>
      <c r="H4985" s="363"/>
      <c r="I4985" s="363"/>
      <c r="J4985" s="363"/>
      <c r="K4985" s="363"/>
      <c r="L4985" s="363"/>
      <c r="M4985" s="363"/>
      <c r="N4985" s="364"/>
      <c r="O4985" s="94" t="str">
        <f ca="1">IF(D4985="цвет",SUM(O4986:INDIRECT("N"&amp;R4985)),IF(SUM(E4985:N4985)=0,"",SUM(E4985:N4985)))</f>
        <v/>
      </c>
      <c r="P4985" s="68" t="s">
        <v>98</v>
      </c>
      <c r="Q4985" s="55">
        <f t="shared" si="154"/>
        <v>4282</v>
      </c>
      <c r="R4985" s="70">
        <f t="shared" ca="1" si="155"/>
        <v>4985</v>
      </c>
      <c r="S4985" s="69"/>
      <c r="T4985" s="76"/>
    </row>
    <row r="4986" spans="1:25" ht="17.25" thickBot="1">
      <c r="A4986" s="2"/>
      <c r="B4986" s="356" t="s">
        <v>995</v>
      </c>
      <c r="C4986" s="83">
        <v>4283</v>
      </c>
      <c r="D4986" s="98" t="s">
        <v>9</v>
      </c>
      <c r="E4986" s="99" t="s">
        <v>10</v>
      </c>
      <c r="F4986" s="99" t="s">
        <v>17</v>
      </c>
      <c r="G4986" s="99" t="s">
        <v>18</v>
      </c>
      <c r="H4986" s="99"/>
      <c r="I4986" s="99"/>
      <c r="J4986" s="99"/>
      <c r="K4986" s="99"/>
      <c r="L4986" s="99"/>
      <c r="M4986" s="99"/>
      <c r="N4986" s="99"/>
      <c r="O4986" s="93">
        <f ca="1">IF(D4986="цвет",SUM(O4987:INDIRECT("N"&amp;R4986)),IF(SUM(E4986:N4986)=0,"",SUM(E4986:N4986)))</f>
        <v>0</v>
      </c>
      <c r="P4986" s="68">
        <v>2970</v>
      </c>
      <c r="Q4986" s="55">
        <f t="shared" si="154"/>
        <v>4283</v>
      </c>
      <c r="R4986" s="70">
        <f t="shared" ca="1" si="155"/>
        <v>4989</v>
      </c>
      <c r="S4986" s="85">
        <v>2970</v>
      </c>
      <c r="T4986" s="62">
        <f ca="1">S4986*O4986</f>
        <v>0</v>
      </c>
    </row>
    <row r="4987" spans="1:25" ht="17.25" thickBot="1">
      <c r="A4987" s="2"/>
      <c r="B4987" s="357"/>
      <c r="C4987" s="75"/>
      <c r="D4987" s="5" t="s">
        <v>42</v>
      </c>
      <c r="E4987" s="7"/>
      <c r="F4987" s="181"/>
      <c r="G4987" s="7"/>
      <c r="H4987" s="7"/>
      <c r="I4987" s="7"/>
      <c r="J4987" s="7"/>
      <c r="K4987" s="7"/>
      <c r="L4987" s="7"/>
      <c r="M4987" s="7"/>
      <c r="N4987" s="7"/>
      <c r="O4987" s="94" t="str">
        <f ca="1">IF(D4987="цвет",SUM(O4988:INDIRECT("N"&amp;R4987)),IF(SUM(E4987:N4987)=0,"",SUM(E4987:N4987)))</f>
        <v/>
      </c>
      <c r="P4987" s="68" t="s">
        <v>98</v>
      </c>
      <c r="Q4987" s="55">
        <f t="shared" si="154"/>
        <v>4283</v>
      </c>
      <c r="R4987" s="70">
        <f t="shared" ca="1" si="155"/>
        <v>4989</v>
      </c>
      <c r="S4987" s="69"/>
      <c r="T4987" s="76"/>
    </row>
    <row r="4988" spans="1:25" ht="135" customHeight="1">
      <c r="A4988" s="2"/>
      <c r="B4988" s="357"/>
      <c r="C4988" s="75"/>
      <c r="D4988" s="359" t="s">
        <v>1000</v>
      </c>
      <c r="E4988" s="360"/>
      <c r="F4988" s="360"/>
      <c r="G4988" s="360"/>
      <c r="H4988" s="360"/>
      <c r="I4988" s="360"/>
      <c r="J4988" s="360"/>
      <c r="K4988" s="360"/>
      <c r="L4988" s="360"/>
      <c r="M4988" s="360"/>
      <c r="N4988" s="361"/>
      <c r="O4988" s="94" t="str">
        <f ca="1">IF(D4988="цвет",SUM(O4989:INDIRECT("N"&amp;R4988)),IF(SUM(E4988:N4988)=0,"",SUM(E4988:N4988)))</f>
        <v/>
      </c>
      <c r="P4988" s="68" t="s">
        <v>98</v>
      </c>
      <c r="Q4988" s="55">
        <f t="shared" si="154"/>
        <v>4283</v>
      </c>
      <c r="R4988" s="70">
        <f t="shared" ca="1" si="155"/>
        <v>4989</v>
      </c>
      <c r="S4988" s="69"/>
      <c r="T4988" s="76"/>
    </row>
    <row r="4989" spans="1:25" ht="17.45" customHeight="1" thickBot="1">
      <c r="A4989" s="2"/>
      <c r="B4989" s="365"/>
      <c r="C4989" s="77"/>
      <c r="D4989" s="362" t="str">
        <f>HYPERLINK("https://miamia.ru/search/index.php?q="&amp;Q4989&amp;"&amp;s=Поиск?utm_source=Excel&amp;utm_medium=Nalichie&amp;utm_content="&amp;Q4989&amp;"","Посмотреть большую фотографию на сайте")</f>
        <v>Посмотреть большую фотографию на сайте</v>
      </c>
      <c r="E4989" s="363"/>
      <c r="F4989" s="363"/>
      <c r="G4989" s="363"/>
      <c r="H4989" s="363"/>
      <c r="I4989" s="363"/>
      <c r="J4989" s="363"/>
      <c r="K4989" s="363"/>
      <c r="L4989" s="363"/>
      <c r="M4989" s="363"/>
      <c r="N4989" s="364"/>
      <c r="O4989" s="94" t="str">
        <f ca="1">IF(D4989="цвет",SUM(O4990:INDIRECT("N"&amp;R4989)),IF(SUM(E4989:N4989)=0,"",SUM(E4989:N4989)))</f>
        <v/>
      </c>
      <c r="P4989" s="68" t="s">
        <v>98</v>
      </c>
      <c r="Q4989" s="55">
        <f t="shared" si="154"/>
        <v>4283</v>
      </c>
      <c r="R4989" s="70">
        <f t="shared" ca="1" si="155"/>
        <v>4989</v>
      </c>
      <c r="S4989" s="69"/>
      <c r="T4989" s="76"/>
    </row>
    <row r="4990" spans="1:25" customFormat="1" ht="17.25" thickBot="1">
      <c r="A4990" s="130"/>
      <c r="B4990" s="370" t="s">
        <v>995</v>
      </c>
      <c r="C4990" s="169">
        <v>4284</v>
      </c>
      <c r="D4990" s="170" t="s">
        <v>9</v>
      </c>
      <c r="E4990" s="184" t="s">
        <v>3029</v>
      </c>
      <c r="F4990" s="133"/>
      <c r="G4990" s="134"/>
      <c r="H4990" s="134"/>
      <c r="I4990" s="133"/>
      <c r="J4990" s="133"/>
      <c r="K4990" s="133"/>
      <c r="L4990" s="133"/>
      <c r="M4990" s="133"/>
      <c r="N4990" s="133"/>
      <c r="O4990" s="166">
        <f ca="1">IF(D4990="цвет",SUM(O4991:INDIRECT("N"&amp;R4990)),IF(SUM(E4990:N4990)=0,"",SUM(E4990:N4990)))</f>
        <v>0</v>
      </c>
      <c r="P4990" s="137">
        <v>514</v>
      </c>
      <c r="Q4990" s="138">
        <f t="shared" si="154"/>
        <v>4284</v>
      </c>
      <c r="R4990" s="139">
        <f t="shared" ca="1" si="155"/>
        <v>4993</v>
      </c>
      <c r="S4990" s="85">
        <v>514</v>
      </c>
      <c r="T4990" s="140">
        <f ca="1">O4990*S4990</f>
        <v>0</v>
      </c>
      <c r="U4990" s="141"/>
      <c r="V4990" s="141"/>
      <c r="W4990" s="141"/>
      <c r="X4990" s="141"/>
      <c r="Y4990" s="141"/>
    </row>
    <row r="4991" spans="1:25" customFormat="1" ht="17.25" thickBot="1">
      <c r="A4991" s="130"/>
      <c r="B4991" s="371"/>
      <c r="C4991" s="142"/>
      <c r="D4991" s="171" t="s">
        <v>42</v>
      </c>
      <c r="E4991" s="168"/>
      <c r="F4991" s="168"/>
      <c r="G4991" s="168"/>
      <c r="H4991" s="168"/>
      <c r="I4991" s="168"/>
      <c r="J4991" s="168"/>
      <c r="K4991" s="168"/>
      <c r="L4991" s="168"/>
      <c r="M4991" s="168"/>
      <c r="N4991" s="168"/>
      <c r="O4991" s="145" t="str">
        <f ca="1">IF(D4991="цвет",SUM(O4992:INDIRECT("N"&amp;R4991)),IF(SUM(E4991:N4991)=0,"",SUM(E4991:N4991)))</f>
        <v/>
      </c>
      <c r="P4991" s="137" t="s">
        <v>98</v>
      </c>
      <c r="Q4991" s="138">
        <f t="shared" si="154"/>
        <v>4284</v>
      </c>
      <c r="R4991" s="139">
        <f t="shared" ca="1" si="155"/>
        <v>4993</v>
      </c>
      <c r="S4991" s="146"/>
      <c r="T4991" s="147"/>
      <c r="U4991" s="141"/>
      <c r="V4991" s="141"/>
      <c r="W4991" s="141"/>
      <c r="X4991" s="141"/>
      <c r="Y4991" s="141"/>
    </row>
    <row r="4992" spans="1:25" customFormat="1" ht="135" customHeight="1">
      <c r="A4992" s="130"/>
      <c r="B4992" s="371"/>
      <c r="C4992" s="173"/>
      <c r="D4992" s="373" t="s">
        <v>2068</v>
      </c>
      <c r="E4992" s="374"/>
      <c r="F4992" s="374"/>
      <c r="G4992" s="374"/>
      <c r="H4992" s="374"/>
      <c r="I4992" s="374"/>
      <c r="J4992" s="374"/>
      <c r="K4992" s="374"/>
      <c r="L4992" s="374"/>
      <c r="M4992" s="374"/>
      <c r="N4992" s="375"/>
      <c r="O4992" s="145" t="str">
        <f ca="1">IF(D4992="цвет",SUM(O4993:INDIRECT("N"&amp;R4992)),IF(SUM(E4992:N4992)=0,"",SUM(E4992:N4992)))</f>
        <v/>
      </c>
      <c r="P4992" s="137" t="s">
        <v>98</v>
      </c>
      <c r="Q4992" s="138">
        <f t="shared" si="154"/>
        <v>4284</v>
      </c>
      <c r="R4992" s="139">
        <f t="shared" ca="1" si="155"/>
        <v>4993</v>
      </c>
      <c r="S4992" s="146"/>
      <c r="T4992" s="147"/>
      <c r="U4992" s="141"/>
      <c r="V4992" s="141"/>
      <c r="W4992" s="141"/>
      <c r="X4992" s="141"/>
      <c r="Y4992" s="141"/>
    </row>
    <row r="4993" spans="1:25" customFormat="1" ht="17.45" customHeight="1" thickBot="1">
      <c r="A4993" s="130"/>
      <c r="B4993" s="372"/>
      <c r="C4993" s="172"/>
      <c r="D4993" s="362" t="str">
        <f>HYPERLINK("https://miamia.ru/search/index.php?q="&amp;Q4993&amp;"&amp;s=Поиск?utm_source=Excel&amp;utm_medium=Nalichie&amp;utm_content="&amp;Q4993&amp;"","Посмотреть большую фотографию на сайте")</f>
        <v>Посмотреть большую фотографию на сайте</v>
      </c>
      <c r="E4993" s="363"/>
      <c r="F4993" s="363"/>
      <c r="G4993" s="363"/>
      <c r="H4993" s="363"/>
      <c r="I4993" s="363"/>
      <c r="J4993" s="363"/>
      <c r="K4993" s="363"/>
      <c r="L4993" s="363"/>
      <c r="M4993" s="363"/>
      <c r="N4993" s="364"/>
      <c r="O4993" s="145" t="str">
        <f ca="1">IF(D4993="цвет",SUM(O4994:INDIRECT("N"&amp;R4993)),IF(SUM(E4993:N4993)=0,"",SUM(E4993:N4993)))</f>
        <v/>
      </c>
      <c r="P4993" s="137" t="s">
        <v>98</v>
      </c>
      <c r="Q4993" s="138">
        <f t="shared" si="154"/>
        <v>4284</v>
      </c>
      <c r="R4993" s="139">
        <f t="shared" ca="1" si="155"/>
        <v>4993</v>
      </c>
      <c r="S4993" s="141"/>
      <c r="T4993" s="141"/>
      <c r="U4993" s="141"/>
      <c r="V4993" s="141"/>
      <c r="W4993" s="141"/>
      <c r="X4993" s="141"/>
      <c r="Y4993" s="141"/>
    </row>
    <row r="4994" spans="1:25" ht="17.25" thickBot="1">
      <c r="A4994" s="2"/>
      <c r="B4994" s="356" t="s">
        <v>995</v>
      </c>
      <c r="C4994" s="83">
        <v>4285</v>
      </c>
      <c r="D4994" s="98" t="s">
        <v>9</v>
      </c>
      <c r="E4994" s="99" t="s">
        <v>10</v>
      </c>
      <c r="F4994" s="99" t="s">
        <v>11</v>
      </c>
      <c r="G4994" s="99" t="s">
        <v>12</v>
      </c>
      <c r="H4994" s="99" t="s">
        <v>13</v>
      </c>
      <c r="I4994" s="99" t="s">
        <v>14</v>
      </c>
      <c r="J4994" s="99" t="s">
        <v>15</v>
      </c>
      <c r="K4994" s="99"/>
      <c r="L4994" s="99"/>
      <c r="M4994" s="99"/>
      <c r="N4994" s="99"/>
      <c r="O4994" s="93">
        <f ca="1">IF(D4994="цвет",SUM(O4995:INDIRECT("N"&amp;R4994)),IF(SUM(E4994:N4994)=0,"",SUM(E4994:N4994)))</f>
        <v>0</v>
      </c>
      <c r="P4994" s="68">
        <v>2841</v>
      </c>
      <c r="Q4994" s="55">
        <f t="shared" si="154"/>
        <v>4285</v>
      </c>
      <c r="R4994" s="70">
        <f t="shared" ca="1" si="155"/>
        <v>4997</v>
      </c>
      <c r="S4994" s="85">
        <v>2841</v>
      </c>
      <c r="T4994" s="62">
        <f ca="1">S4994*O4994</f>
        <v>0</v>
      </c>
    </row>
    <row r="4995" spans="1:25" ht="17.25" thickBot="1">
      <c r="A4995" s="2"/>
      <c r="B4995" s="357"/>
      <c r="C4995" s="75"/>
      <c r="D4995" s="5" t="s">
        <v>42</v>
      </c>
      <c r="E4995" s="7"/>
      <c r="F4995" s="7"/>
      <c r="G4995" s="181"/>
      <c r="H4995" s="7"/>
      <c r="I4995" s="181"/>
      <c r="J4995" s="7"/>
      <c r="K4995" s="7"/>
      <c r="L4995" s="7"/>
      <c r="M4995" s="7"/>
      <c r="N4995" s="7"/>
      <c r="O4995" s="94" t="str">
        <f ca="1">IF(D4995="цвет",SUM(O4996:INDIRECT("N"&amp;R4995)),IF(SUM(E4995:N4995)=0,"",SUM(E4995:N4995)))</f>
        <v/>
      </c>
      <c r="P4995" s="68" t="s">
        <v>98</v>
      </c>
      <c r="Q4995" s="55">
        <f t="shared" si="154"/>
        <v>4285</v>
      </c>
      <c r="R4995" s="70">
        <f t="shared" ca="1" si="155"/>
        <v>4997</v>
      </c>
      <c r="S4995" s="69"/>
      <c r="T4995" s="76"/>
    </row>
    <row r="4996" spans="1:25" ht="135" customHeight="1">
      <c r="A4996" s="2"/>
      <c r="B4996" s="357"/>
      <c r="C4996" s="75"/>
      <c r="D4996" s="359" t="s">
        <v>998</v>
      </c>
      <c r="E4996" s="360"/>
      <c r="F4996" s="360"/>
      <c r="G4996" s="360"/>
      <c r="H4996" s="360"/>
      <c r="I4996" s="360"/>
      <c r="J4996" s="360"/>
      <c r="K4996" s="360"/>
      <c r="L4996" s="360"/>
      <c r="M4996" s="360"/>
      <c r="N4996" s="361"/>
      <c r="O4996" s="94" t="str">
        <f ca="1">IF(D4996="цвет",SUM(O4997:INDIRECT("N"&amp;R4996)),IF(SUM(E4996:N4996)=0,"",SUM(E4996:N4996)))</f>
        <v/>
      </c>
      <c r="P4996" s="68" t="s">
        <v>98</v>
      </c>
      <c r="Q4996" s="55">
        <f t="shared" si="154"/>
        <v>4285</v>
      </c>
      <c r="R4996" s="70">
        <f t="shared" ca="1" si="155"/>
        <v>4997</v>
      </c>
      <c r="S4996" s="69"/>
      <c r="T4996" s="76"/>
    </row>
    <row r="4997" spans="1:25" ht="17.45" customHeight="1" thickBot="1">
      <c r="A4997" s="2"/>
      <c r="B4997" s="365"/>
      <c r="C4997" s="77"/>
      <c r="D4997" s="362" t="str">
        <f>HYPERLINK("https://miamia.ru/search/index.php?q="&amp;Q4997&amp;"&amp;s=Поиск?utm_source=Excel&amp;utm_medium=Nalichie&amp;utm_content="&amp;Q4997&amp;"","Посмотреть большую фотографию на сайте")</f>
        <v>Посмотреть большую фотографию на сайте</v>
      </c>
      <c r="E4997" s="363"/>
      <c r="F4997" s="363"/>
      <c r="G4997" s="363"/>
      <c r="H4997" s="363"/>
      <c r="I4997" s="363"/>
      <c r="J4997" s="363"/>
      <c r="K4997" s="363"/>
      <c r="L4997" s="363"/>
      <c r="M4997" s="363"/>
      <c r="N4997" s="364"/>
      <c r="O4997" s="94" t="str">
        <f ca="1">IF(D4997="цвет",SUM(O4998:INDIRECT("N"&amp;R4997)),IF(SUM(E4997:N4997)=0,"",SUM(E4997:N4997)))</f>
        <v/>
      </c>
      <c r="P4997" s="68" t="s">
        <v>98</v>
      </c>
      <c r="Q4997" s="55">
        <f t="shared" si="154"/>
        <v>4285</v>
      </c>
      <c r="R4997" s="70">
        <f t="shared" ca="1" si="155"/>
        <v>4997</v>
      </c>
      <c r="S4997" s="69"/>
      <c r="T4997" s="76"/>
    </row>
    <row r="4998" spans="1:25" ht="17.25" thickBot="1">
      <c r="A4998" s="2"/>
      <c r="B4998" s="356" t="s">
        <v>995</v>
      </c>
      <c r="C4998" s="83">
        <v>4288</v>
      </c>
      <c r="D4998" s="98" t="s">
        <v>9</v>
      </c>
      <c r="E4998" s="99" t="s">
        <v>10</v>
      </c>
      <c r="F4998" s="99" t="s">
        <v>11</v>
      </c>
      <c r="G4998" s="99" t="s">
        <v>12</v>
      </c>
      <c r="H4998" s="99" t="s">
        <v>13</v>
      </c>
      <c r="I4998" s="99" t="s">
        <v>14</v>
      </c>
      <c r="J4998" s="99" t="s">
        <v>15</v>
      </c>
      <c r="K4998" s="99"/>
      <c r="L4998" s="99"/>
      <c r="M4998" s="99"/>
      <c r="N4998" s="99"/>
      <c r="O4998" s="93">
        <f ca="1">IF(D4998="цвет",SUM(O4999:INDIRECT("N"&amp;R4998)),IF(SUM(E4998:N4998)=0,"",SUM(E4998:N4998)))</f>
        <v>0</v>
      </c>
      <c r="P4998" s="68">
        <v>2841</v>
      </c>
      <c r="Q4998" s="55">
        <f t="shared" si="154"/>
        <v>4288</v>
      </c>
      <c r="R4998" s="70">
        <f t="shared" ca="1" si="155"/>
        <v>5001</v>
      </c>
      <c r="S4998" s="85">
        <v>2841</v>
      </c>
      <c r="T4998" s="62">
        <f ca="1">S4998*O4998</f>
        <v>0</v>
      </c>
    </row>
    <row r="4999" spans="1:25" ht="17.25" thickBot="1">
      <c r="A4999" s="2"/>
      <c r="B4999" s="357"/>
      <c r="C4999" s="75"/>
      <c r="D4999" s="5" t="s">
        <v>42</v>
      </c>
      <c r="E4999" s="7"/>
      <c r="F4999" s="351"/>
      <c r="G4999" s="351"/>
      <c r="H4999" s="351"/>
      <c r="I4999" s="351"/>
      <c r="J4999" s="7"/>
      <c r="K4999" s="7"/>
      <c r="L4999" s="7"/>
      <c r="M4999" s="7"/>
      <c r="N4999" s="7"/>
      <c r="O4999" s="94" t="str">
        <f ca="1">IF(D4999="цвет",SUM(O5000:INDIRECT("N"&amp;R4999)),IF(SUM(E4999:N4999)=0,"",SUM(E4999:N4999)))</f>
        <v/>
      </c>
      <c r="P4999" s="68" t="s">
        <v>98</v>
      </c>
      <c r="Q4999" s="55">
        <f t="shared" si="154"/>
        <v>4288</v>
      </c>
      <c r="R4999" s="70">
        <f t="shared" ca="1" si="155"/>
        <v>5001</v>
      </c>
      <c r="S4999" s="69"/>
      <c r="T4999" s="76"/>
    </row>
    <row r="5000" spans="1:25" ht="135" customHeight="1">
      <c r="A5000" s="2"/>
      <c r="B5000" s="357"/>
      <c r="C5000" s="75"/>
      <c r="D5000" s="359" t="s">
        <v>999</v>
      </c>
      <c r="E5000" s="360"/>
      <c r="F5000" s="360"/>
      <c r="G5000" s="360"/>
      <c r="H5000" s="360"/>
      <c r="I5000" s="360"/>
      <c r="J5000" s="360"/>
      <c r="K5000" s="360"/>
      <c r="L5000" s="360"/>
      <c r="M5000" s="360"/>
      <c r="N5000" s="361"/>
      <c r="O5000" s="94" t="str">
        <f ca="1">IF(D5000="цвет",SUM(O5001:INDIRECT("N"&amp;R5000)),IF(SUM(E5000:N5000)=0,"",SUM(E5000:N5000)))</f>
        <v/>
      </c>
      <c r="P5000" s="68" t="s">
        <v>98</v>
      </c>
      <c r="Q5000" s="55">
        <f t="shared" si="154"/>
        <v>4288</v>
      </c>
      <c r="R5000" s="70">
        <f t="shared" ca="1" si="155"/>
        <v>5001</v>
      </c>
      <c r="S5000" s="69"/>
      <c r="T5000" s="76"/>
    </row>
    <row r="5001" spans="1:25" ht="17.45" customHeight="1" thickBot="1">
      <c r="A5001" s="2"/>
      <c r="B5001" s="365"/>
      <c r="C5001" s="77"/>
      <c r="D5001" s="362" t="str">
        <f>HYPERLINK("https://miamia.ru/search/index.php?q="&amp;Q5001&amp;"&amp;s=Поиск?utm_source=Excel&amp;utm_medium=Nalichie&amp;utm_content="&amp;Q5001&amp;"","Посмотреть большую фотографию на сайте")</f>
        <v>Посмотреть большую фотографию на сайте</v>
      </c>
      <c r="E5001" s="363"/>
      <c r="F5001" s="363"/>
      <c r="G5001" s="363"/>
      <c r="H5001" s="363"/>
      <c r="I5001" s="363"/>
      <c r="J5001" s="363"/>
      <c r="K5001" s="363"/>
      <c r="L5001" s="363"/>
      <c r="M5001" s="363"/>
      <c r="N5001" s="364"/>
      <c r="O5001" s="94" t="str">
        <f ca="1">IF(D5001="цвет",SUM(O5002:INDIRECT("N"&amp;R5001)),IF(SUM(E5001:N5001)=0,"",SUM(E5001:N5001)))</f>
        <v/>
      </c>
      <c r="P5001" s="68" t="s">
        <v>98</v>
      </c>
      <c r="Q5001" s="55">
        <f t="shared" si="154"/>
        <v>4288</v>
      </c>
      <c r="R5001" s="70">
        <f t="shared" ca="1" si="155"/>
        <v>5001</v>
      </c>
      <c r="S5001" s="69"/>
      <c r="T5001" s="76"/>
    </row>
    <row r="5002" spans="1:25" ht="23.1" customHeight="1" thickBot="1">
      <c r="A5002" s="2"/>
      <c r="B5002" s="28" t="s">
        <v>826</v>
      </c>
      <c r="C5002" s="29"/>
      <c r="D5002" s="30"/>
      <c r="E5002" s="31"/>
      <c r="F5002" s="31"/>
      <c r="G5002" s="31"/>
      <c r="H5002" s="31"/>
      <c r="I5002" s="31"/>
      <c r="J5002" s="31"/>
      <c r="K5002" s="31"/>
      <c r="L5002" s="31"/>
      <c r="M5002" s="31"/>
      <c r="N5002" s="31"/>
      <c r="O5002" s="91" t="str">
        <f ca="1">IF(D5002="цвет",SUM(O5003:INDIRECT("N"&amp;R5002)),IF(SUM(E5002:N5002)=0,"",SUM(E5002:N5002)))</f>
        <v/>
      </c>
      <c r="P5002" s="68" t="s">
        <v>98</v>
      </c>
      <c r="Q5002" s="55">
        <f t="shared" si="154"/>
        <v>4288</v>
      </c>
      <c r="R5002" s="70">
        <f t="shared" ca="1" si="155"/>
        <v>5006</v>
      </c>
    </row>
    <row r="5003" spans="1:25" ht="17.25" thickBot="1">
      <c r="A5003" s="2"/>
      <c r="B5003" s="356" t="s">
        <v>779</v>
      </c>
      <c r="C5003" s="83">
        <v>4174</v>
      </c>
      <c r="D5003" s="98" t="s">
        <v>9</v>
      </c>
      <c r="E5003" s="184" t="s">
        <v>3029</v>
      </c>
      <c r="F5003" s="74"/>
      <c r="G5003" s="74"/>
      <c r="H5003" s="74"/>
      <c r="I5003" s="99"/>
      <c r="J5003" s="99"/>
      <c r="K5003" s="99"/>
      <c r="L5003" s="99"/>
      <c r="M5003" s="99"/>
      <c r="N5003" s="100"/>
      <c r="O5003" s="93">
        <f ca="1">IF(D5003="цвет",SUM(O5004:INDIRECT("N"&amp;R5003)),IF(SUM(E5003:N5003)=0,"",SUM(E5003:N5003)))</f>
        <v>0</v>
      </c>
      <c r="P5003" s="68">
        <v>644</v>
      </c>
      <c r="Q5003" s="69">
        <f t="shared" ref="Q5003:Q5066" si="156">IF(C5003&lt;&gt;0,C5003,Q5002)</f>
        <v>4174</v>
      </c>
      <c r="R5003" s="70">
        <f t="shared" ref="R5003:R5066" ca="1" si="157">IF(D5003="Посмотреть большую фотографию на сайте",CELL("строка",O5003),R5004)</f>
        <v>5006</v>
      </c>
      <c r="S5003" s="101">
        <v>644</v>
      </c>
      <c r="T5003" s="62">
        <f ca="1">S5003*O5003</f>
        <v>0</v>
      </c>
    </row>
    <row r="5004" spans="1:25" ht="17.25" thickBot="1">
      <c r="A5004" s="2"/>
      <c r="B5004" s="357"/>
      <c r="C5004" s="75"/>
      <c r="D5004" s="5" t="s">
        <v>42</v>
      </c>
      <c r="E5004" s="7"/>
      <c r="F5004" s="7"/>
      <c r="G5004" s="7"/>
      <c r="H5004" s="7"/>
      <c r="I5004" s="7"/>
      <c r="J5004" s="7"/>
      <c r="K5004" s="7"/>
      <c r="L5004" s="7"/>
      <c r="M5004" s="7"/>
      <c r="N5004" s="97"/>
      <c r="O5004" s="94" t="str">
        <f ca="1">IF(D5004="цвет",SUM(O5005:INDIRECT("N"&amp;R5004)),IF(SUM(E5004:N5004)=0,"",SUM(E5004:N5004)))</f>
        <v/>
      </c>
      <c r="P5004" s="68" t="s">
        <v>98</v>
      </c>
      <c r="Q5004" s="69">
        <f t="shared" si="156"/>
        <v>4174</v>
      </c>
      <c r="R5004" s="70">
        <f t="shared" ca="1" si="157"/>
        <v>5006</v>
      </c>
      <c r="S5004" s="69"/>
      <c r="T5004" s="102"/>
    </row>
    <row r="5005" spans="1:25" ht="132.75" customHeight="1">
      <c r="A5005" s="2"/>
      <c r="B5005" s="357"/>
      <c r="C5005" s="75"/>
      <c r="D5005" s="359" t="s">
        <v>1998</v>
      </c>
      <c r="E5005" s="360"/>
      <c r="F5005" s="360"/>
      <c r="G5005" s="360"/>
      <c r="H5005" s="360"/>
      <c r="I5005" s="360"/>
      <c r="J5005" s="360"/>
      <c r="K5005" s="360"/>
      <c r="L5005" s="360"/>
      <c r="M5005" s="360"/>
      <c r="N5005" s="360"/>
      <c r="O5005" s="94" t="str">
        <f ca="1">IF(D5005="цвет",SUM(O5006:INDIRECT("N"&amp;R5005)),IF(SUM(E5005:N5005)=0,"",SUM(E5005:N5005)))</f>
        <v/>
      </c>
      <c r="P5005" s="68" t="s">
        <v>98</v>
      </c>
      <c r="Q5005" s="69">
        <f t="shared" si="156"/>
        <v>4174</v>
      </c>
      <c r="R5005" s="70">
        <f t="shared" ca="1" si="157"/>
        <v>5006</v>
      </c>
      <c r="S5005" s="69"/>
      <c r="T5005" s="102"/>
    </row>
    <row r="5006" spans="1:25" ht="17.45" customHeight="1" thickBot="1">
      <c r="A5006" s="2"/>
      <c r="B5006" s="365"/>
      <c r="C5006" s="77"/>
      <c r="D5006" s="362" t="str">
        <f>HYPERLINK("https://miamia.ru/search/index.php?q="&amp;Q5006&amp;"&amp;s=Поиск?utm_source=Excel&amp;utm_medium=Nalichie&amp;utm_content="&amp;Q5006&amp;"","Посмотреть большую фотографию на сайте")</f>
        <v>Посмотреть большую фотографию на сайте</v>
      </c>
      <c r="E5006" s="363"/>
      <c r="F5006" s="363"/>
      <c r="G5006" s="363"/>
      <c r="H5006" s="363"/>
      <c r="I5006" s="363"/>
      <c r="J5006" s="363"/>
      <c r="K5006" s="363"/>
      <c r="L5006" s="363"/>
      <c r="M5006" s="363"/>
      <c r="N5006" s="363"/>
      <c r="O5006" s="94" t="str">
        <f ca="1">IF(D5006="цвет",SUM(O5007:INDIRECT("N"&amp;R5006)),IF(SUM(E5006:N5006)=0,"",SUM(E5006:N5006)))</f>
        <v/>
      </c>
      <c r="P5006" s="68" t="s">
        <v>98</v>
      </c>
      <c r="Q5006" s="69">
        <f t="shared" si="156"/>
        <v>4174</v>
      </c>
      <c r="R5006" s="70">
        <f t="shared" ca="1" si="157"/>
        <v>5006</v>
      </c>
      <c r="S5006" s="69"/>
      <c r="T5006" s="102"/>
    </row>
    <row r="5007" spans="1:25" ht="23.1" customHeight="1" thickBot="1">
      <c r="A5007" s="2"/>
      <c r="B5007" s="28" t="s">
        <v>146</v>
      </c>
      <c r="C5007" s="29"/>
      <c r="D5007" s="30"/>
      <c r="E5007" s="31"/>
      <c r="F5007" s="31"/>
      <c r="G5007" s="31"/>
      <c r="H5007" s="31"/>
      <c r="I5007" s="31"/>
      <c r="J5007" s="31"/>
      <c r="K5007" s="31"/>
      <c r="L5007" s="31"/>
      <c r="M5007" s="31"/>
      <c r="N5007" s="31"/>
      <c r="O5007" s="91" t="str">
        <f ca="1">IF(D5007="цвет",SUM(O5008:INDIRECT("N"&amp;R5007)),IF(SUM(E5007:N5007)=0,"",SUM(E5007:N5007)))</f>
        <v/>
      </c>
      <c r="P5007" s="68" t="s">
        <v>98</v>
      </c>
      <c r="Q5007" s="55">
        <f t="shared" si="156"/>
        <v>4174</v>
      </c>
      <c r="R5007" s="70">
        <f t="shared" ca="1" si="157"/>
        <v>5011</v>
      </c>
    </row>
    <row r="5008" spans="1:25" ht="17.25" thickBot="1">
      <c r="A5008" s="2"/>
      <c r="B5008" s="356" t="s">
        <v>142</v>
      </c>
      <c r="C5008" s="83">
        <v>3837</v>
      </c>
      <c r="D5008" s="84" t="s">
        <v>9</v>
      </c>
      <c r="E5008" s="73" t="s">
        <v>10</v>
      </c>
      <c r="F5008" s="6" t="s">
        <v>11</v>
      </c>
      <c r="G5008" s="6" t="s">
        <v>12</v>
      </c>
      <c r="H5008" s="73" t="s">
        <v>13</v>
      </c>
      <c r="I5008" s="73" t="s">
        <v>14</v>
      </c>
      <c r="J5008" s="73" t="s">
        <v>15</v>
      </c>
      <c r="K5008" s="73" t="s">
        <v>16</v>
      </c>
      <c r="L5008" s="73" t="s">
        <v>21</v>
      </c>
      <c r="M5008" s="73"/>
      <c r="N5008" s="96"/>
      <c r="O5008" s="59">
        <f ca="1">IF(D5008="цвет",SUM(O5009:INDIRECT("N"&amp;R5008)),IF(SUM(E5008:N5008)=0,"",SUM(E5008:N5008)))</f>
        <v>0</v>
      </c>
      <c r="P5008" s="68">
        <v>4133</v>
      </c>
      <c r="Q5008" s="55">
        <f t="shared" si="156"/>
        <v>3837</v>
      </c>
      <c r="R5008" s="70">
        <f t="shared" ca="1" si="157"/>
        <v>5011</v>
      </c>
      <c r="S5008" s="85">
        <v>4133</v>
      </c>
      <c r="T5008" s="86">
        <f ca="1">O5008*S5008</f>
        <v>0</v>
      </c>
    </row>
    <row r="5009" spans="1:25" ht="17.45" customHeight="1" thickBot="1">
      <c r="A5009" s="2"/>
      <c r="B5009" s="357"/>
      <c r="C5009" s="75"/>
      <c r="D5009" s="5" t="s">
        <v>162</v>
      </c>
      <c r="E5009" s="7"/>
      <c r="F5009" s="181"/>
      <c r="G5009" s="351"/>
      <c r="H5009" s="351"/>
      <c r="I5009" s="351"/>
      <c r="J5009" s="351"/>
      <c r="K5009" s="351"/>
      <c r="L5009" s="351"/>
      <c r="M5009" s="7"/>
      <c r="N5009" s="97"/>
      <c r="O5009" s="91" t="str">
        <f ca="1">IF(D5009="цвет",SUM(O5010:INDIRECT("N"&amp;R5009)),IF(SUM(E5009:N5009)=0,"",SUM(E5009:N5009)))</f>
        <v/>
      </c>
      <c r="P5009" s="68" t="s">
        <v>98</v>
      </c>
      <c r="Q5009" s="55">
        <f t="shared" si="156"/>
        <v>3837</v>
      </c>
      <c r="R5009" s="70">
        <f t="shared" ca="1" si="157"/>
        <v>5011</v>
      </c>
      <c r="S5009" s="69"/>
      <c r="T5009" s="76"/>
    </row>
    <row r="5010" spans="1:25" ht="135" customHeight="1">
      <c r="A5010" s="2"/>
      <c r="B5010" s="357"/>
      <c r="C5010" s="75"/>
      <c r="D5010" s="359" t="s">
        <v>860</v>
      </c>
      <c r="E5010" s="360"/>
      <c r="F5010" s="360"/>
      <c r="G5010" s="360"/>
      <c r="H5010" s="360"/>
      <c r="I5010" s="360"/>
      <c r="J5010" s="360"/>
      <c r="K5010" s="360"/>
      <c r="L5010" s="360"/>
      <c r="M5010" s="360"/>
      <c r="N5010" s="361"/>
      <c r="O5010" s="91" t="str">
        <f ca="1">IF(D5010="цвет",SUM(O5011:INDIRECT("N"&amp;R5010)),IF(SUM(E5010:N5010)=0,"",SUM(E5010:N5010)))</f>
        <v/>
      </c>
      <c r="P5010" s="68" t="s">
        <v>98</v>
      </c>
      <c r="Q5010" s="55">
        <f t="shared" si="156"/>
        <v>3837</v>
      </c>
      <c r="R5010" s="70">
        <f t="shared" ca="1" si="157"/>
        <v>5011</v>
      </c>
      <c r="S5010" s="69"/>
      <c r="T5010" s="76"/>
    </row>
    <row r="5011" spans="1:25" ht="17.45" customHeight="1" thickBot="1">
      <c r="A5011" s="2"/>
      <c r="B5011" s="358"/>
      <c r="C5011" s="77"/>
      <c r="D5011" s="362" t="str">
        <f>HYPERLINK("https://miamia.ru/search/index.php?q="&amp;Q5011&amp;"&amp;s=Поиск?utm_source=Excel&amp;utm_medium=Nalichie&amp;utm_content="&amp;Q5011&amp;"","Посмотреть большую фотографию на сайте")</f>
        <v>Посмотреть большую фотографию на сайте</v>
      </c>
      <c r="E5011" s="363"/>
      <c r="F5011" s="363"/>
      <c r="G5011" s="363"/>
      <c r="H5011" s="363"/>
      <c r="I5011" s="363"/>
      <c r="J5011" s="363"/>
      <c r="K5011" s="363"/>
      <c r="L5011" s="363"/>
      <c r="M5011" s="363"/>
      <c r="N5011" s="363"/>
      <c r="O5011" s="91" t="str">
        <f ca="1">IF(D5011="цвет",SUM(O5012:INDIRECT("N"&amp;R5011)),IF(SUM(E5011:N5011)=0,"",SUM(E5011:N5011)))</f>
        <v/>
      </c>
      <c r="P5011" s="68" t="s">
        <v>98</v>
      </c>
      <c r="Q5011" s="55">
        <f t="shared" si="156"/>
        <v>3837</v>
      </c>
      <c r="R5011" s="70">
        <f t="shared" ca="1" si="157"/>
        <v>5011</v>
      </c>
      <c r="S5011" s="69"/>
      <c r="T5011" s="76"/>
    </row>
    <row r="5012" spans="1:25" ht="17.25" thickBot="1">
      <c r="A5012" s="2"/>
      <c r="B5012" s="356" t="s">
        <v>142</v>
      </c>
      <c r="C5012" s="83">
        <v>3840</v>
      </c>
      <c r="D5012" s="84" t="s">
        <v>9</v>
      </c>
      <c r="E5012" s="73" t="s">
        <v>10</v>
      </c>
      <c r="F5012" s="6" t="s">
        <v>11</v>
      </c>
      <c r="G5012" s="6" t="s">
        <v>12</v>
      </c>
      <c r="H5012" s="73" t="s">
        <v>13</v>
      </c>
      <c r="I5012" s="73" t="s">
        <v>14</v>
      </c>
      <c r="J5012" s="73" t="s">
        <v>15</v>
      </c>
      <c r="K5012" s="73" t="s">
        <v>16</v>
      </c>
      <c r="L5012" s="73" t="s">
        <v>21</v>
      </c>
      <c r="M5012" s="73"/>
      <c r="N5012" s="96"/>
      <c r="O5012" s="59">
        <f ca="1">IF(D5012="цвет",SUM(O5013:INDIRECT("N"&amp;R5012)),IF(SUM(E5012:N5012)=0,"",SUM(E5012:N5012)))</f>
        <v>0</v>
      </c>
      <c r="P5012" s="68">
        <v>2324</v>
      </c>
      <c r="Q5012" s="55">
        <f t="shared" si="156"/>
        <v>3840</v>
      </c>
      <c r="R5012" s="70">
        <f t="shared" ca="1" si="157"/>
        <v>5015</v>
      </c>
      <c r="S5012" s="85">
        <v>2324</v>
      </c>
      <c r="T5012" s="86">
        <f ca="1">O5012*S5012</f>
        <v>0</v>
      </c>
    </row>
    <row r="5013" spans="1:25" ht="17.45" customHeight="1" thickBot="1">
      <c r="A5013" s="2"/>
      <c r="B5013" s="357"/>
      <c r="C5013" s="75"/>
      <c r="D5013" s="5" t="s">
        <v>162</v>
      </c>
      <c r="E5013" s="7"/>
      <c r="F5013" s="351"/>
      <c r="G5013" s="351"/>
      <c r="H5013" s="7"/>
      <c r="I5013" s="351"/>
      <c r="J5013" s="351"/>
      <c r="K5013" s="351"/>
      <c r="L5013" s="351"/>
      <c r="M5013" s="7"/>
      <c r="N5013" s="97"/>
      <c r="O5013" s="91" t="str">
        <f ca="1">IF(D5013="цвет",SUM(O5014:INDIRECT("N"&amp;R5013)),IF(SUM(E5013:N5013)=0,"",SUM(E5013:N5013)))</f>
        <v/>
      </c>
      <c r="P5013" s="68" t="s">
        <v>98</v>
      </c>
      <c r="Q5013" s="55">
        <f t="shared" si="156"/>
        <v>3840</v>
      </c>
      <c r="R5013" s="70">
        <f t="shared" ca="1" si="157"/>
        <v>5015</v>
      </c>
      <c r="S5013" s="69"/>
      <c r="T5013" s="76"/>
    </row>
    <row r="5014" spans="1:25" ht="135" customHeight="1">
      <c r="A5014" s="2"/>
      <c r="B5014" s="357"/>
      <c r="C5014" s="75"/>
      <c r="D5014" s="359" t="s">
        <v>744</v>
      </c>
      <c r="E5014" s="360"/>
      <c r="F5014" s="360"/>
      <c r="G5014" s="360"/>
      <c r="H5014" s="360"/>
      <c r="I5014" s="360"/>
      <c r="J5014" s="360"/>
      <c r="K5014" s="360"/>
      <c r="L5014" s="360"/>
      <c r="M5014" s="360"/>
      <c r="N5014" s="361"/>
      <c r="O5014" s="91" t="str">
        <f ca="1">IF(D5014="цвет",SUM(O5015:INDIRECT("N"&amp;R5014)),IF(SUM(E5014:N5014)=0,"",SUM(E5014:N5014)))</f>
        <v/>
      </c>
      <c r="P5014" s="68" t="s">
        <v>98</v>
      </c>
      <c r="Q5014" s="55">
        <f t="shared" si="156"/>
        <v>3840</v>
      </c>
      <c r="R5014" s="70">
        <f t="shared" ca="1" si="157"/>
        <v>5015</v>
      </c>
      <c r="S5014" s="69"/>
      <c r="T5014" s="76"/>
    </row>
    <row r="5015" spans="1:25" ht="17.45" customHeight="1" thickBot="1">
      <c r="A5015" s="2"/>
      <c r="B5015" s="358"/>
      <c r="C5015" s="77"/>
      <c r="D5015" s="362" t="str">
        <f>HYPERLINK("https://miamia.ru/search/index.php?q="&amp;Q5015&amp;"&amp;s=Поиск?utm_source=Excel&amp;utm_medium=Nalichie&amp;utm_content="&amp;Q5015&amp;"","Посмотреть большую фотографию на сайте")</f>
        <v>Посмотреть большую фотографию на сайте</v>
      </c>
      <c r="E5015" s="363"/>
      <c r="F5015" s="363"/>
      <c r="G5015" s="363"/>
      <c r="H5015" s="363"/>
      <c r="I5015" s="363"/>
      <c r="J5015" s="363"/>
      <c r="K5015" s="363"/>
      <c r="L5015" s="363"/>
      <c r="M5015" s="363"/>
      <c r="N5015" s="363"/>
      <c r="O5015" s="91" t="str">
        <f ca="1">IF(D5015="цвет",SUM(O5016:INDIRECT("N"&amp;R5015)),IF(SUM(E5015:N5015)=0,"",SUM(E5015:N5015)))</f>
        <v/>
      </c>
      <c r="P5015" s="68" t="s">
        <v>98</v>
      </c>
      <c r="Q5015" s="55">
        <f t="shared" si="156"/>
        <v>3840</v>
      </c>
      <c r="R5015" s="70">
        <f t="shared" ca="1" si="157"/>
        <v>5015</v>
      </c>
      <c r="S5015" s="69"/>
      <c r="T5015" s="76"/>
    </row>
    <row r="5016" spans="1:25" customFormat="1" ht="17.25" thickBot="1">
      <c r="A5016" s="130"/>
      <c r="B5016" s="370" t="s">
        <v>142</v>
      </c>
      <c r="C5016" s="169">
        <v>3841</v>
      </c>
      <c r="D5016" s="170" t="s">
        <v>9</v>
      </c>
      <c r="E5016" s="133" t="s">
        <v>10</v>
      </c>
      <c r="F5016" s="133" t="s">
        <v>11</v>
      </c>
      <c r="G5016" s="133" t="s">
        <v>12</v>
      </c>
      <c r="H5016" s="133" t="s">
        <v>13</v>
      </c>
      <c r="I5016" s="133" t="s">
        <v>14</v>
      </c>
      <c r="J5016" s="133" t="s">
        <v>15</v>
      </c>
      <c r="K5016" s="133" t="s">
        <v>16</v>
      </c>
      <c r="L5016" s="133"/>
      <c r="M5016" s="133"/>
      <c r="N5016" s="133"/>
      <c r="O5016" s="166">
        <f ca="1">IF(D5016="цвет",SUM(O5017:INDIRECT("N"&amp;R5016)),IF(SUM(E5016:N5016)=0,"",SUM(E5016:N5016)))</f>
        <v>0</v>
      </c>
      <c r="P5016" s="137">
        <v>2324</v>
      </c>
      <c r="Q5016" s="138">
        <f t="shared" si="156"/>
        <v>3841</v>
      </c>
      <c r="R5016" s="139">
        <f t="shared" ca="1" si="157"/>
        <v>5019</v>
      </c>
      <c r="S5016" s="85">
        <v>2324</v>
      </c>
      <c r="T5016" s="140">
        <f ca="1">O5016*S5016</f>
        <v>0</v>
      </c>
      <c r="U5016" s="141"/>
      <c r="V5016" s="141"/>
      <c r="W5016" s="141"/>
      <c r="X5016" s="141"/>
      <c r="Y5016" s="141"/>
    </row>
    <row r="5017" spans="1:25" customFormat="1" ht="17.25" thickBot="1">
      <c r="A5017" s="130"/>
      <c r="B5017" s="371"/>
      <c r="C5017" s="142"/>
      <c r="D5017" s="171" t="s">
        <v>162</v>
      </c>
      <c r="E5017" s="168"/>
      <c r="F5017" s="168"/>
      <c r="G5017" s="168"/>
      <c r="H5017" s="168"/>
      <c r="I5017" s="168"/>
      <c r="J5017" s="168"/>
      <c r="K5017" s="351"/>
      <c r="L5017" s="168"/>
      <c r="M5017" s="168"/>
      <c r="N5017" s="168"/>
      <c r="O5017" s="145" t="str">
        <f ca="1">IF(D5017="цвет",SUM(O5018:INDIRECT("N"&amp;R5017)),IF(SUM(E5017:N5017)=0,"",SUM(E5017:N5017)))</f>
        <v/>
      </c>
      <c r="P5017" s="137" t="s">
        <v>98</v>
      </c>
      <c r="Q5017" s="138">
        <f t="shared" si="156"/>
        <v>3841</v>
      </c>
      <c r="R5017" s="139">
        <f t="shared" ca="1" si="157"/>
        <v>5019</v>
      </c>
      <c r="S5017" s="146"/>
      <c r="T5017" s="147"/>
      <c r="U5017" s="141"/>
      <c r="V5017" s="141"/>
      <c r="W5017" s="141"/>
      <c r="X5017" s="141"/>
      <c r="Y5017" s="141"/>
    </row>
    <row r="5018" spans="1:25" customFormat="1" ht="135" customHeight="1">
      <c r="A5018" s="130"/>
      <c r="B5018" s="371"/>
      <c r="C5018" s="173"/>
      <c r="D5018" s="373" t="s">
        <v>2056</v>
      </c>
      <c r="E5018" s="374"/>
      <c r="F5018" s="374"/>
      <c r="G5018" s="374"/>
      <c r="H5018" s="374"/>
      <c r="I5018" s="374"/>
      <c r="J5018" s="374"/>
      <c r="K5018" s="374"/>
      <c r="L5018" s="374"/>
      <c r="M5018" s="374"/>
      <c r="N5018" s="375"/>
      <c r="O5018" s="145" t="str">
        <f ca="1">IF(D5018="цвет",SUM(O5019:INDIRECT("N"&amp;R5018)),IF(SUM(E5018:N5018)=0,"",SUM(E5018:N5018)))</f>
        <v/>
      </c>
      <c r="P5018" s="137" t="s">
        <v>98</v>
      </c>
      <c r="Q5018" s="138">
        <f t="shared" si="156"/>
        <v>3841</v>
      </c>
      <c r="R5018" s="139">
        <f t="shared" ca="1" si="157"/>
        <v>5019</v>
      </c>
      <c r="S5018" s="146"/>
      <c r="T5018" s="147"/>
      <c r="U5018" s="141"/>
      <c r="V5018" s="141"/>
      <c r="W5018" s="141"/>
      <c r="X5018" s="141"/>
      <c r="Y5018" s="141"/>
    </row>
    <row r="5019" spans="1:25" customFormat="1" ht="17.45" customHeight="1" thickBot="1">
      <c r="A5019" s="130"/>
      <c r="B5019" s="372"/>
      <c r="C5019" s="172"/>
      <c r="D5019" s="362" t="str">
        <f>HYPERLINK("https://miamia.ru/search/index.php?q="&amp;Q5019&amp;"&amp;s=Поиск?utm_source=Excel&amp;utm_medium=Nalichie&amp;utm_content="&amp;Q5019&amp;"","Посмотреть большую фотографию на сайте")</f>
        <v>Посмотреть большую фотографию на сайте</v>
      </c>
      <c r="E5019" s="363"/>
      <c r="F5019" s="363"/>
      <c r="G5019" s="363"/>
      <c r="H5019" s="363"/>
      <c r="I5019" s="363"/>
      <c r="J5019" s="363"/>
      <c r="K5019" s="363"/>
      <c r="L5019" s="363"/>
      <c r="M5019" s="363"/>
      <c r="N5019" s="364"/>
      <c r="O5019" s="145" t="str">
        <f ca="1">IF(D5019="цвет",SUM(O5020:INDIRECT("N"&amp;R5019)),IF(SUM(E5019:N5019)=0,"",SUM(E5019:N5019)))</f>
        <v/>
      </c>
      <c r="P5019" s="137" t="s">
        <v>98</v>
      </c>
      <c r="Q5019" s="138">
        <f t="shared" si="156"/>
        <v>3841</v>
      </c>
      <c r="R5019" s="139">
        <f t="shared" ca="1" si="157"/>
        <v>5019</v>
      </c>
      <c r="S5019" s="141"/>
      <c r="T5019" s="141"/>
      <c r="U5019" s="141"/>
      <c r="V5019" s="141"/>
      <c r="W5019" s="141"/>
      <c r="X5019" s="141"/>
      <c r="Y5019" s="141"/>
    </row>
    <row r="5020" spans="1:25" customFormat="1" ht="17.25" thickBot="1">
      <c r="A5020" s="130"/>
      <c r="B5020" s="370" t="s">
        <v>142</v>
      </c>
      <c r="C5020" s="169">
        <v>3842</v>
      </c>
      <c r="D5020" s="170" t="s">
        <v>9</v>
      </c>
      <c r="E5020" s="133" t="s">
        <v>10</v>
      </c>
      <c r="F5020" s="133" t="s">
        <v>11</v>
      </c>
      <c r="G5020" s="133" t="s">
        <v>12</v>
      </c>
      <c r="H5020" s="133" t="s">
        <v>13</v>
      </c>
      <c r="I5020" s="133" t="s">
        <v>14</v>
      </c>
      <c r="J5020" s="133" t="s">
        <v>15</v>
      </c>
      <c r="K5020" s="133" t="s">
        <v>16</v>
      </c>
      <c r="L5020" s="133"/>
      <c r="M5020" s="133"/>
      <c r="N5020" s="133"/>
      <c r="O5020" s="166">
        <f ca="1">IF(D5020="цвет",SUM(O5021:INDIRECT("N"&amp;R5020)),IF(SUM(E5020:N5020)=0,"",SUM(E5020:N5020)))</f>
        <v>0</v>
      </c>
      <c r="P5020" s="137">
        <v>2453</v>
      </c>
      <c r="Q5020" s="138">
        <f t="shared" si="156"/>
        <v>3842</v>
      </c>
      <c r="R5020" s="139">
        <f t="shared" ca="1" si="157"/>
        <v>5023</v>
      </c>
      <c r="S5020" s="85">
        <v>2453</v>
      </c>
      <c r="T5020" s="140">
        <f ca="1">O5020*S5020</f>
        <v>0</v>
      </c>
      <c r="U5020" s="141"/>
      <c r="V5020" s="141"/>
      <c r="W5020" s="141"/>
      <c r="X5020" s="141"/>
      <c r="Y5020" s="141"/>
    </row>
    <row r="5021" spans="1:25" customFormat="1" ht="17.25" thickBot="1">
      <c r="A5021" s="130"/>
      <c r="B5021" s="371"/>
      <c r="C5021" s="142"/>
      <c r="D5021" s="171" t="s">
        <v>162</v>
      </c>
      <c r="E5021" s="168"/>
      <c r="F5021" s="181"/>
      <c r="G5021" s="168"/>
      <c r="H5021" s="168"/>
      <c r="I5021" s="168"/>
      <c r="J5021" s="351"/>
      <c r="K5021" s="351"/>
      <c r="L5021" s="168"/>
      <c r="M5021" s="168"/>
      <c r="N5021" s="168"/>
      <c r="O5021" s="145" t="str">
        <f ca="1">IF(D5021="цвет",SUM(O5022:INDIRECT("N"&amp;R5021)),IF(SUM(E5021:N5021)=0,"",SUM(E5021:N5021)))</f>
        <v/>
      </c>
      <c r="P5021" s="137" t="s">
        <v>98</v>
      </c>
      <c r="Q5021" s="138">
        <f t="shared" si="156"/>
        <v>3842</v>
      </c>
      <c r="R5021" s="139">
        <f t="shared" ca="1" si="157"/>
        <v>5023</v>
      </c>
      <c r="S5021" s="146"/>
      <c r="T5021" s="147"/>
      <c r="U5021" s="141"/>
      <c r="V5021" s="141"/>
      <c r="W5021" s="141"/>
      <c r="X5021" s="141"/>
      <c r="Y5021" s="141"/>
    </row>
    <row r="5022" spans="1:25" customFormat="1" ht="135" customHeight="1">
      <c r="A5022" s="130"/>
      <c r="B5022" s="371"/>
      <c r="C5022" s="173"/>
      <c r="D5022" s="373" t="s">
        <v>2057</v>
      </c>
      <c r="E5022" s="374"/>
      <c r="F5022" s="374"/>
      <c r="G5022" s="374"/>
      <c r="H5022" s="374"/>
      <c r="I5022" s="374"/>
      <c r="J5022" s="374"/>
      <c r="K5022" s="374"/>
      <c r="L5022" s="374"/>
      <c r="M5022" s="374"/>
      <c r="N5022" s="375"/>
      <c r="O5022" s="145" t="str">
        <f ca="1">IF(D5022="цвет",SUM(O5023:INDIRECT("N"&amp;R5022)),IF(SUM(E5022:N5022)=0,"",SUM(E5022:N5022)))</f>
        <v/>
      </c>
      <c r="P5022" s="137" t="s">
        <v>98</v>
      </c>
      <c r="Q5022" s="138">
        <f t="shared" si="156"/>
        <v>3842</v>
      </c>
      <c r="R5022" s="139">
        <f t="shared" ca="1" si="157"/>
        <v>5023</v>
      </c>
      <c r="S5022" s="146"/>
      <c r="T5022" s="147"/>
      <c r="U5022" s="141"/>
      <c r="V5022" s="141"/>
      <c r="W5022" s="141"/>
      <c r="X5022" s="141"/>
      <c r="Y5022" s="141"/>
    </row>
    <row r="5023" spans="1:25" customFormat="1" ht="17.45" customHeight="1" thickBot="1">
      <c r="A5023" s="130"/>
      <c r="B5023" s="372"/>
      <c r="C5023" s="172"/>
      <c r="D5023" s="362" t="str">
        <f>HYPERLINK("https://miamia.ru/search/index.php?q="&amp;Q5023&amp;"&amp;s=Поиск?utm_source=Excel&amp;utm_medium=Nalichie&amp;utm_content="&amp;Q5023&amp;"","Посмотреть большую фотографию на сайте")</f>
        <v>Посмотреть большую фотографию на сайте</v>
      </c>
      <c r="E5023" s="363"/>
      <c r="F5023" s="363"/>
      <c r="G5023" s="363"/>
      <c r="H5023" s="363"/>
      <c r="I5023" s="363"/>
      <c r="J5023" s="363"/>
      <c r="K5023" s="363"/>
      <c r="L5023" s="363"/>
      <c r="M5023" s="363"/>
      <c r="N5023" s="364"/>
      <c r="O5023" s="145" t="str">
        <f ca="1">IF(D5023="цвет",SUM(O5024:INDIRECT("N"&amp;R5023)),IF(SUM(E5023:N5023)=0,"",SUM(E5023:N5023)))</f>
        <v/>
      </c>
      <c r="P5023" s="137" t="s">
        <v>98</v>
      </c>
      <c r="Q5023" s="138">
        <f t="shared" si="156"/>
        <v>3842</v>
      </c>
      <c r="R5023" s="139">
        <f t="shared" ca="1" si="157"/>
        <v>5023</v>
      </c>
      <c r="S5023" s="141"/>
      <c r="T5023" s="141"/>
      <c r="U5023" s="141"/>
      <c r="V5023" s="141"/>
      <c r="W5023" s="141"/>
      <c r="X5023" s="141"/>
      <c r="Y5023" s="141"/>
    </row>
    <row r="5024" spans="1:25" ht="17.25" thickBot="1">
      <c r="A5024" s="2"/>
      <c r="B5024" s="356" t="s">
        <v>142</v>
      </c>
      <c r="C5024" s="83">
        <v>3843</v>
      </c>
      <c r="D5024" s="84" t="s">
        <v>9</v>
      </c>
      <c r="E5024" s="4" t="s">
        <v>10</v>
      </c>
      <c r="F5024" s="73" t="s">
        <v>17</v>
      </c>
      <c r="G5024" s="73" t="s">
        <v>18</v>
      </c>
      <c r="H5024" s="73" t="s">
        <v>19</v>
      </c>
      <c r="I5024" s="73" t="s">
        <v>23</v>
      </c>
      <c r="J5024" s="73"/>
      <c r="K5024" s="73"/>
      <c r="L5024" s="73"/>
      <c r="M5024" s="73"/>
      <c r="N5024" s="96"/>
      <c r="O5024" s="59">
        <f ca="1">IF(D5024="цвет",SUM(O5025:INDIRECT("N"&amp;R5024)),IF(SUM(E5024:N5024)=0,"",SUM(E5024:N5024)))</f>
        <v>0</v>
      </c>
      <c r="P5024" s="68">
        <v>2970</v>
      </c>
      <c r="Q5024" s="55">
        <f t="shared" si="156"/>
        <v>3843</v>
      </c>
      <c r="R5024" s="70">
        <f t="shared" ca="1" si="157"/>
        <v>5027</v>
      </c>
      <c r="S5024" s="85">
        <v>2970</v>
      </c>
      <c r="T5024" s="86">
        <f ca="1">O5024*S5024</f>
        <v>0</v>
      </c>
    </row>
    <row r="5025" spans="1:25" ht="17.45" customHeight="1" thickBot="1">
      <c r="A5025" s="2"/>
      <c r="B5025" s="357"/>
      <c r="C5025" s="75"/>
      <c r="D5025" s="5" t="s">
        <v>162</v>
      </c>
      <c r="E5025" s="7"/>
      <c r="F5025" s="7"/>
      <c r="G5025" s="7"/>
      <c r="H5025" s="351"/>
      <c r="I5025" s="181"/>
      <c r="J5025" s="7"/>
      <c r="K5025" s="7"/>
      <c r="L5025" s="7"/>
      <c r="M5025" s="7"/>
      <c r="N5025" s="97"/>
      <c r="O5025" s="91" t="str">
        <f ca="1">IF(D5025="цвет",SUM(O5026:INDIRECT("N"&amp;R5025)),IF(SUM(E5025:N5025)=0,"",SUM(E5025:N5025)))</f>
        <v/>
      </c>
      <c r="P5025" s="68" t="s">
        <v>98</v>
      </c>
      <c r="Q5025" s="55">
        <f t="shared" si="156"/>
        <v>3843</v>
      </c>
      <c r="R5025" s="70">
        <f t="shared" ca="1" si="157"/>
        <v>5027</v>
      </c>
      <c r="S5025" s="69"/>
      <c r="T5025" s="76"/>
    </row>
    <row r="5026" spans="1:25" ht="135" customHeight="1">
      <c r="A5026" s="2"/>
      <c r="B5026" s="357"/>
      <c r="C5026" s="75"/>
      <c r="D5026" s="359" t="s">
        <v>747</v>
      </c>
      <c r="E5026" s="360"/>
      <c r="F5026" s="360"/>
      <c r="G5026" s="360"/>
      <c r="H5026" s="360"/>
      <c r="I5026" s="360"/>
      <c r="J5026" s="360"/>
      <c r="K5026" s="360"/>
      <c r="L5026" s="360"/>
      <c r="M5026" s="360"/>
      <c r="N5026" s="361"/>
      <c r="O5026" s="91" t="str">
        <f ca="1">IF(D5026="цвет",SUM(O5027:INDIRECT("N"&amp;R5026)),IF(SUM(E5026:N5026)=0,"",SUM(E5026:N5026)))</f>
        <v/>
      </c>
      <c r="P5026" s="68" t="s">
        <v>98</v>
      </c>
      <c r="Q5026" s="55">
        <f t="shared" si="156"/>
        <v>3843</v>
      </c>
      <c r="R5026" s="70">
        <f t="shared" ca="1" si="157"/>
        <v>5027</v>
      </c>
      <c r="S5026" s="69"/>
      <c r="T5026" s="76"/>
    </row>
    <row r="5027" spans="1:25" ht="17.45" customHeight="1" thickBot="1">
      <c r="A5027" s="2"/>
      <c r="B5027" s="358"/>
      <c r="C5027" s="77"/>
      <c r="D5027" s="362" t="str">
        <f>HYPERLINK("https://miamia.ru/search/index.php?q="&amp;Q5027&amp;"&amp;s=Поиск?utm_source=Excel&amp;utm_medium=Nalichie&amp;utm_content="&amp;Q5027&amp;"","Посмотреть большую фотографию на сайте")</f>
        <v>Посмотреть большую фотографию на сайте</v>
      </c>
      <c r="E5027" s="363"/>
      <c r="F5027" s="363"/>
      <c r="G5027" s="363"/>
      <c r="H5027" s="363"/>
      <c r="I5027" s="363"/>
      <c r="J5027" s="363"/>
      <c r="K5027" s="363"/>
      <c r="L5027" s="363"/>
      <c r="M5027" s="363"/>
      <c r="N5027" s="363"/>
      <c r="O5027" s="91" t="str">
        <f ca="1">IF(D5027="цвет",SUM(O5028:INDIRECT("N"&amp;R5027)),IF(SUM(E5027:N5027)=0,"",SUM(E5027:N5027)))</f>
        <v/>
      </c>
      <c r="P5027" s="68" t="s">
        <v>98</v>
      </c>
      <c r="Q5027" s="55">
        <f t="shared" si="156"/>
        <v>3843</v>
      </c>
      <c r="R5027" s="70">
        <f t="shared" ca="1" si="157"/>
        <v>5027</v>
      </c>
      <c r="S5027" s="69"/>
      <c r="T5027" s="76"/>
    </row>
    <row r="5028" spans="1:25" ht="17.25" thickBot="1">
      <c r="A5028" s="2"/>
      <c r="B5028" s="356" t="s">
        <v>142</v>
      </c>
      <c r="C5028" s="83">
        <v>3844</v>
      </c>
      <c r="D5028" s="84" t="s">
        <v>9</v>
      </c>
      <c r="E5028" s="4" t="s">
        <v>10</v>
      </c>
      <c r="F5028" s="73" t="s">
        <v>17</v>
      </c>
      <c r="G5028" s="73" t="s">
        <v>18</v>
      </c>
      <c r="H5028" s="73" t="s">
        <v>19</v>
      </c>
      <c r="I5028" s="73" t="s">
        <v>23</v>
      </c>
      <c r="J5028" s="73"/>
      <c r="K5028" s="73"/>
      <c r="L5028" s="73"/>
      <c r="M5028" s="73"/>
      <c r="N5028" s="96"/>
      <c r="O5028" s="59">
        <f ca="1">IF(D5028="цвет",SUM(O5029:INDIRECT("N"&amp;R5028)),IF(SUM(E5028:N5028)=0,"",SUM(E5028:N5028)))</f>
        <v>0</v>
      </c>
      <c r="P5028" s="68">
        <v>2841</v>
      </c>
      <c r="Q5028" s="55">
        <f t="shared" si="156"/>
        <v>3844</v>
      </c>
      <c r="R5028" s="70">
        <f t="shared" ca="1" si="157"/>
        <v>5031</v>
      </c>
      <c r="S5028" s="85">
        <v>2841</v>
      </c>
      <c r="T5028" s="86">
        <f ca="1">O5028*S5028</f>
        <v>0</v>
      </c>
    </row>
    <row r="5029" spans="1:25" ht="17.45" customHeight="1" thickBot="1">
      <c r="A5029" s="2"/>
      <c r="B5029" s="357"/>
      <c r="C5029" s="75"/>
      <c r="D5029" s="5" t="s">
        <v>162</v>
      </c>
      <c r="E5029" s="7"/>
      <c r="F5029" s="7"/>
      <c r="G5029" s="7"/>
      <c r="H5029" s="7"/>
      <c r="I5029" s="351"/>
      <c r="J5029" s="7"/>
      <c r="K5029" s="7"/>
      <c r="L5029" s="7"/>
      <c r="M5029" s="7"/>
      <c r="N5029" s="97"/>
      <c r="O5029" s="91" t="str">
        <f ca="1">IF(D5029="цвет",SUM(O5030:INDIRECT("N"&amp;R5029)),IF(SUM(E5029:N5029)=0,"",SUM(E5029:N5029)))</f>
        <v/>
      </c>
      <c r="P5029" s="68" t="s">
        <v>98</v>
      </c>
      <c r="Q5029" s="55">
        <f t="shared" si="156"/>
        <v>3844</v>
      </c>
      <c r="R5029" s="70">
        <f t="shared" ca="1" si="157"/>
        <v>5031</v>
      </c>
      <c r="S5029" s="69"/>
      <c r="T5029" s="76"/>
    </row>
    <row r="5030" spans="1:25" ht="135" customHeight="1">
      <c r="A5030" s="2"/>
      <c r="B5030" s="357"/>
      <c r="C5030" s="75"/>
      <c r="D5030" s="359" t="s">
        <v>748</v>
      </c>
      <c r="E5030" s="360"/>
      <c r="F5030" s="360"/>
      <c r="G5030" s="360"/>
      <c r="H5030" s="360"/>
      <c r="I5030" s="360"/>
      <c r="J5030" s="360"/>
      <c r="K5030" s="360"/>
      <c r="L5030" s="360"/>
      <c r="M5030" s="360"/>
      <c r="N5030" s="361"/>
      <c r="O5030" s="91" t="str">
        <f ca="1">IF(D5030="цвет",SUM(O5031:INDIRECT("N"&amp;R5030)),IF(SUM(E5030:N5030)=0,"",SUM(E5030:N5030)))</f>
        <v/>
      </c>
      <c r="P5030" s="68" t="s">
        <v>98</v>
      </c>
      <c r="Q5030" s="55">
        <f t="shared" si="156"/>
        <v>3844</v>
      </c>
      <c r="R5030" s="70">
        <f t="shared" ca="1" si="157"/>
        <v>5031</v>
      </c>
      <c r="S5030" s="69"/>
      <c r="T5030" s="76"/>
    </row>
    <row r="5031" spans="1:25" ht="17.25" customHeight="1" thickBot="1">
      <c r="A5031" s="2"/>
      <c r="B5031" s="358"/>
      <c r="C5031" s="77"/>
      <c r="D5031" s="362" t="str">
        <f>HYPERLINK("https://miamia.ru/search/index.php?q="&amp;Q5031&amp;"&amp;s=Поиск?utm_source=Excel&amp;utm_medium=Nalichie&amp;utm_content="&amp;Q5031&amp;"","Посмотреть большую фотографию на сайте")</f>
        <v>Посмотреть большую фотографию на сайте</v>
      </c>
      <c r="E5031" s="363"/>
      <c r="F5031" s="363"/>
      <c r="G5031" s="363"/>
      <c r="H5031" s="363"/>
      <c r="I5031" s="363"/>
      <c r="J5031" s="363"/>
      <c r="K5031" s="363"/>
      <c r="L5031" s="363"/>
      <c r="M5031" s="363"/>
      <c r="N5031" s="363"/>
      <c r="O5031" s="91" t="str">
        <f ca="1">IF(D5031="цвет",SUM(O5032:INDIRECT("N"&amp;R5031)),IF(SUM(E5031:N5031)=0,"",SUM(E5031:N5031)))</f>
        <v/>
      </c>
      <c r="P5031" s="68" t="s">
        <v>98</v>
      </c>
      <c r="Q5031" s="55">
        <f t="shared" si="156"/>
        <v>3844</v>
      </c>
      <c r="R5031" s="70">
        <f t="shared" ca="1" si="157"/>
        <v>5031</v>
      </c>
      <c r="S5031" s="69"/>
      <c r="T5031" s="76"/>
    </row>
    <row r="5032" spans="1:25" customFormat="1" ht="17.25" thickBot="1">
      <c r="A5032" s="130"/>
      <c r="B5032" s="370" t="s">
        <v>142</v>
      </c>
      <c r="C5032" s="169">
        <v>3845</v>
      </c>
      <c r="D5032" s="170" t="s">
        <v>9</v>
      </c>
      <c r="E5032" s="133" t="s">
        <v>10</v>
      </c>
      <c r="F5032" s="133" t="s">
        <v>11</v>
      </c>
      <c r="G5032" s="133" t="s">
        <v>12</v>
      </c>
      <c r="H5032" s="133" t="s">
        <v>13</v>
      </c>
      <c r="I5032" s="133"/>
      <c r="J5032" s="133"/>
      <c r="K5032" s="133"/>
      <c r="L5032" s="133"/>
      <c r="M5032" s="133"/>
      <c r="N5032" s="133"/>
      <c r="O5032" s="166">
        <f ca="1">IF(D5032="цвет",SUM(O5033:INDIRECT("N"&amp;R5032)),IF(SUM(E5032:N5032)=0,"",SUM(E5032:N5032)))</f>
        <v>0</v>
      </c>
      <c r="P5032" s="137">
        <v>2582</v>
      </c>
      <c r="Q5032" s="138">
        <f t="shared" si="156"/>
        <v>3845</v>
      </c>
      <c r="R5032" s="139">
        <f t="shared" ca="1" si="157"/>
        <v>5035</v>
      </c>
      <c r="S5032" s="85">
        <v>2582</v>
      </c>
      <c r="T5032" s="140">
        <f ca="1">O5032*S5032</f>
        <v>0</v>
      </c>
      <c r="U5032" s="141"/>
      <c r="V5032" s="141"/>
      <c r="W5032" s="141"/>
      <c r="X5032" s="141"/>
      <c r="Y5032" s="141"/>
    </row>
    <row r="5033" spans="1:25" customFormat="1" ht="17.25" thickBot="1">
      <c r="A5033" s="130"/>
      <c r="B5033" s="371"/>
      <c r="C5033" s="142"/>
      <c r="D5033" s="171" t="s">
        <v>162</v>
      </c>
      <c r="E5033" s="181"/>
      <c r="F5033" s="168"/>
      <c r="G5033" s="181"/>
      <c r="H5033" s="351"/>
      <c r="I5033" s="168"/>
      <c r="J5033" s="168"/>
      <c r="K5033" s="168"/>
      <c r="L5033" s="168"/>
      <c r="M5033" s="168"/>
      <c r="N5033" s="168"/>
      <c r="O5033" s="145" t="str">
        <f ca="1">IF(D5033="цвет",SUM(O5034:INDIRECT("N"&amp;R5033)),IF(SUM(E5033:N5033)=0,"",SUM(E5033:N5033)))</f>
        <v/>
      </c>
      <c r="P5033" s="137" t="s">
        <v>98</v>
      </c>
      <c r="Q5033" s="138">
        <f t="shared" si="156"/>
        <v>3845</v>
      </c>
      <c r="R5033" s="139">
        <f t="shared" ca="1" si="157"/>
        <v>5035</v>
      </c>
      <c r="S5033" s="146"/>
      <c r="T5033" s="147"/>
      <c r="U5033" s="141"/>
      <c r="V5033" s="141"/>
      <c r="W5033" s="141"/>
      <c r="X5033" s="141"/>
      <c r="Y5033" s="141"/>
    </row>
    <row r="5034" spans="1:25" customFormat="1" ht="135" customHeight="1">
      <c r="A5034" s="130"/>
      <c r="B5034" s="371"/>
      <c r="C5034" s="173"/>
      <c r="D5034" s="373" t="s">
        <v>2058</v>
      </c>
      <c r="E5034" s="374"/>
      <c r="F5034" s="374"/>
      <c r="G5034" s="374"/>
      <c r="H5034" s="374"/>
      <c r="I5034" s="374"/>
      <c r="J5034" s="374"/>
      <c r="K5034" s="374"/>
      <c r="L5034" s="374"/>
      <c r="M5034" s="374"/>
      <c r="N5034" s="375"/>
      <c r="O5034" s="145" t="str">
        <f ca="1">IF(D5034="цвет",SUM(O5035:INDIRECT("N"&amp;R5034)),IF(SUM(E5034:N5034)=0,"",SUM(E5034:N5034)))</f>
        <v/>
      </c>
      <c r="P5034" s="137" t="s">
        <v>98</v>
      </c>
      <c r="Q5034" s="138">
        <f t="shared" si="156"/>
        <v>3845</v>
      </c>
      <c r="R5034" s="139">
        <f t="shared" ca="1" si="157"/>
        <v>5035</v>
      </c>
      <c r="S5034" s="146"/>
      <c r="T5034" s="147"/>
      <c r="U5034" s="141"/>
      <c r="V5034" s="141"/>
      <c r="W5034" s="141"/>
      <c r="X5034" s="141"/>
      <c r="Y5034" s="141"/>
    </row>
    <row r="5035" spans="1:25" customFormat="1" ht="17.45" customHeight="1" thickBot="1">
      <c r="A5035" s="130"/>
      <c r="B5035" s="372"/>
      <c r="C5035" s="172"/>
      <c r="D5035" s="362" t="str">
        <f>HYPERLINK("https://miamia.ru/search/index.php?q="&amp;Q5035&amp;"&amp;s=Поиск?utm_source=Excel&amp;utm_medium=Nalichie&amp;utm_content="&amp;Q5035&amp;"","Посмотреть большую фотографию на сайте")</f>
        <v>Посмотреть большую фотографию на сайте</v>
      </c>
      <c r="E5035" s="363"/>
      <c r="F5035" s="363"/>
      <c r="G5035" s="363"/>
      <c r="H5035" s="363"/>
      <c r="I5035" s="363"/>
      <c r="J5035" s="363"/>
      <c r="K5035" s="363"/>
      <c r="L5035" s="363"/>
      <c r="M5035" s="363"/>
      <c r="N5035" s="364"/>
      <c r="O5035" s="145" t="str">
        <f ca="1">IF(D5035="цвет",SUM(O5036:INDIRECT("N"&amp;R5035)),IF(SUM(E5035:N5035)=0,"",SUM(E5035:N5035)))</f>
        <v/>
      </c>
      <c r="P5035" s="137" t="s">
        <v>98</v>
      </c>
      <c r="Q5035" s="138">
        <f t="shared" si="156"/>
        <v>3845</v>
      </c>
      <c r="R5035" s="139">
        <f t="shared" ca="1" si="157"/>
        <v>5035</v>
      </c>
      <c r="S5035" s="141"/>
      <c r="T5035" s="141"/>
      <c r="U5035" s="141"/>
      <c r="V5035" s="141"/>
      <c r="W5035" s="141"/>
      <c r="X5035" s="141"/>
      <c r="Y5035" s="141"/>
    </row>
    <row r="5036" spans="1:25" ht="17.25" thickBot="1">
      <c r="A5036" s="2"/>
      <c r="B5036" s="356" t="s">
        <v>142</v>
      </c>
      <c r="C5036" s="83">
        <v>3846</v>
      </c>
      <c r="D5036" s="84" t="s">
        <v>9</v>
      </c>
      <c r="E5036" s="73" t="s">
        <v>10</v>
      </c>
      <c r="F5036" s="6" t="s">
        <v>11</v>
      </c>
      <c r="G5036" s="6" t="s">
        <v>12</v>
      </c>
      <c r="H5036" s="73" t="s">
        <v>13</v>
      </c>
      <c r="I5036" s="73" t="s">
        <v>14</v>
      </c>
      <c r="J5036" s="73" t="s">
        <v>15</v>
      </c>
      <c r="K5036" s="73" t="s">
        <v>16</v>
      </c>
      <c r="L5036" s="73" t="s">
        <v>21</v>
      </c>
      <c r="M5036" s="73"/>
      <c r="N5036" s="96"/>
      <c r="O5036" s="59">
        <f ca="1">IF(D5036="цвет",SUM(O5037:INDIRECT("N"&amp;R5036)),IF(SUM(E5036:N5036)=0,"",SUM(E5036:N5036)))</f>
        <v>0</v>
      </c>
      <c r="P5036" s="68">
        <v>4779</v>
      </c>
      <c r="Q5036" s="55">
        <f t="shared" si="156"/>
        <v>3846</v>
      </c>
      <c r="R5036" s="70">
        <f t="shared" ca="1" si="157"/>
        <v>5039</v>
      </c>
      <c r="S5036" s="85">
        <v>4779</v>
      </c>
      <c r="T5036" s="86">
        <f ca="1">O5036*S5036</f>
        <v>0</v>
      </c>
    </row>
    <row r="5037" spans="1:25" ht="17.45" customHeight="1" thickBot="1">
      <c r="A5037" s="2"/>
      <c r="B5037" s="357"/>
      <c r="C5037" s="75"/>
      <c r="D5037" s="5" t="s">
        <v>162</v>
      </c>
      <c r="E5037" s="7"/>
      <c r="F5037" s="181"/>
      <c r="G5037" s="7"/>
      <c r="H5037" s="7"/>
      <c r="I5037" s="351"/>
      <c r="J5037" s="351"/>
      <c r="K5037" s="351"/>
      <c r="L5037" s="351"/>
      <c r="M5037" s="7"/>
      <c r="N5037" s="97"/>
      <c r="O5037" s="91" t="str">
        <f ca="1">IF(D5037="цвет",SUM(O5038:INDIRECT("N"&amp;R5037)),IF(SUM(E5037:N5037)=0,"",SUM(E5037:N5037)))</f>
        <v/>
      </c>
      <c r="P5037" s="68" t="s">
        <v>98</v>
      </c>
      <c r="Q5037" s="55">
        <f t="shared" si="156"/>
        <v>3846</v>
      </c>
      <c r="R5037" s="70">
        <f t="shared" ca="1" si="157"/>
        <v>5039</v>
      </c>
      <c r="S5037" s="69"/>
      <c r="T5037" s="76"/>
    </row>
    <row r="5038" spans="1:25" ht="135" customHeight="1">
      <c r="A5038" s="2"/>
      <c r="B5038" s="357"/>
      <c r="C5038" s="75"/>
      <c r="D5038" s="359" t="s">
        <v>745</v>
      </c>
      <c r="E5038" s="360"/>
      <c r="F5038" s="360"/>
      <c r="G5038" s="360"/>
      <c r="H5038" s="360"/>
      <c r="I5038" s="360"/>
      <c r="J5038" s="360"/>
      <c r="K5038" s="360"/>
      <c r="L5038" s="360"/>
      <c r="M5038" s="360"/>
      <c r="N5038" s="361"/>
      <c r="O5038" s="91" t="str">
        <f ca="1">IF(D5038="цвет",SUM(O5039:INDIRECT("N"&amp;R5038)),IF(SUM(E5038:N5038)=0,"",SUM(E5038:N5038)))</f>
        <v/>
      </c>
      <c r="P5038" s="68" t="s">
        <v>98</v>
      </c>
      <c r="Q5038" s="55">
        <f t="shared" si="156"/>
        <v>3846</v>
      </c>
      <c r="R5038" s="70">
        <f t="shared" ca="1" si="157"/>
        <v>5039</v>
      </c>
      <c r="S5038" s="69"/>
      <c r="T5038" s="76"/>
    </row>
    <row r="5039" spans="1:25" ht="17.45" customHeight="1" thickBot="1">
      <c r="A5039" s="2"/>
      <c r="B5039" s="358"/>
      <c r="C5039" s="77"/>
      <c r="D5039" s="362" t="str">
        <f>HYPERLINK("https://miamia.ru/search/index.php?q="&amp;Q5039&amp;"&amp;s=Поиск?utm_source=Excel&amp;utm_medium=Nalichie&amp;utm_content="&amp;Q5039&amp;"","Посмотреть большую фотографию на сайте")</f>
        <v>Посмотреть большую фотографию на сайте</v>
      </c>
      <c r="E5039" s="363"/>
      <c r="F5039" s="363"/>
      <c r="G5039" s="363"/>
      <c r="H5039" s="363"/>
      <c r="I5039" s="363"/>
      <c r="J5039" s="363"/>
      <c r="K5039" s="363"/>
      <c r="L5039" s="363"/>
      <c r="M5039" s="363"/>
      <c r="N5039" s="363"/>
      <c r="O5039" s="91" t="str">
        <f ca="1">IF(D5039="цвет",SUM(O5040:INDIRECT("N"&amp;R5039)),IF(SUM(E5039:N5039)=0,"",SUM(E5039:N5039)))</f>
        <v/>
      </c>
      <c r="P5039" s="68" t="s">
        <v>98</v>
      </c>
      <c r="Q5039" s="55">
        <f t="shared" si="156"/>
        <v>3846</v>
      </c>
      <c r="R5039" s="70">
        <f t="shared" ca="1" si="157"/>
        <v>5039</v>
      </c>
      <c r="S5039" s="69"/>
      <c r="T5039" s="76"/>
    </row>
    <row r="5040" spans="1:25" ht="17.25" thickBot="1">
      <c r="A5040" s="2"/>
      <c r="B5040" s="356" t="s">
        <v>142</v>
      </c>
      <c r="C5040" s="83">
        <v>3847</v>
      </c>
      <c r="D5040" s="84" t="s">
        <v>9</v>
      </c>
      <c r="E5040" s="73" t="s">
        <v>10</v>
      </c>
      <c r="F5040" s="6" t="s">
        <v>11</v>
      </c>
      <c r="G5040" s="6" t="s">
        <v>12</v>
      </c>
      <c r="H5040" s="73" t="s">
        <v>13</v>
      </c>
      <c r="I5040" s="73" t="s">
        <v>14</v>
      </c>
      <c r="J5040" s="73" t="s">
        <v>15</v>
      </c>
      <c r="K5040" s="73" t="s">
        <v>16</v>
      </c>
      <c r="L5040" s="73" t="s">
        <v>21</v>
      </c>
      <c r="M5040" s="73"/>
      <c r="N5040" s="96"/>
      <c r="O5040" s="59">
        <f ca="1">IF(D5040="цвет",SUM(O5041:INDIRECT("N"&amp;R5040)),IF(SUM(E5040:N5040)=0,"",SUM(E5040:N5040)))</f>
        <v>0</v>
      </c>
      <c r="P5040" s="68">
        <v>2970</v>
      </c>
      <c r="Q5040" s="55">
        <f t="shared" si="156"/>
        <v>3847</v>
      </c>
      <c r="R5040" s="70">
        <f t="shared" ca="1" si="157"/>
        <v>5043</v>
      </c>
      <c r="S5040" s="85">
        <v>2970</v>
      </c>
      <c r="T5040" s="86">
        <f ca="1">O5040*S5040</f>
        <v>0</v>
      </c>
    </row>
    <row r="5041" spans="1:25" ht="17.45" customHeight="1" thickBot="1">
      <c r="A5041" s="2"/>
      <c r="B5041" s="357"/>
      <c r="C5041" s="75"/>
      <c r="D5041" s="5" t="s">
        <v>162</v>
      </c>
      <c r="E5041" s="7"/>
      <c r="F5041" s="351"/>
      <c r="G5041" s="181"/>
      <c r="H5041" s="7"/>
      <c r="I5041" s="181"/>
      <c r="J5041" s="181"/>
      <c r="K5041" s="181"/>
      <c r="L5041" s="181"/>
      <c r="M5041" s="7"/>
      <c r="N5041" s="97"/>
      <c r="O5041" s="91" t="str">
        <f ca="1">IF(D5041="цвет",SUM(O5042:INDIRECT("N"&amp;R5041)),IF(SUM(E5041:N5041)=0,"",SUM(E5041:N5041)))</f>
        <v/>
      </c>
      <c r="P5041" s="68" t="s">
        <v>98</v>
      </c>
      <c r="Q5041" s="55">
        <f t="shared" si="156"/>
        <v>3847</v>
      </c>
      <c r="R5041" s="70">
        <f t="shared" ca="1" si="157"/>
        <v>5043</v>
      </c>
      <c r="S5041" s="69"/>
      <c r="T5041" s="76"/>
    </row>
    <row r="5042" spans="1:25" ht="135" customHeight="1">
      <c r="A5042" s="2"/>
      <c r="B5042" s="357"/>
      <c r="C5042" s="75"/>
      <c r="D5042" s="359" t="s">
        <v>746</v>
      </c>
      <c r="E5042" s="360"/>
      <c r="F5042" s="360"/>
      <c r="G5042" s="360"/>
      <c r="H5042" s="360"/>
      <c r="I5042" s="360"/>
      <c r="J5042" s="360"/>
      <c r="K5042" s="360"/>
      <c r="L5042" s="360"/>
      <c r="M5042" s="360"/>
      <c r="N5042" s="361"/>
      <c r="O5042" s="91" t="str">
        <f ca="1">IF(D5042="цвет",SUM(O5043:INDIRECT("N"&amp;R5042)),IF(SUM(E5042:N5042)=0,"",SUM(E5042:N5042)))</f>
        <v/>
      </c>
      <c r="P5042" s="68" t="s">
        <v>98</v>
      </c>
      <c r="Q5042" s="55">
        <f t="shared" si="156"/>
        <v>3847</v>
      </c>
      <c r="R5042" s="70">
        <f t="shared" ca="1" si="157"/>
        <v>5043</v>
      </c>
      <c r="S5042" s="69"/>
      <c r="T5042" s="76"/>
    </row>
    <row r="5043" spans="1:25" ht="17.45" customHeight="1" thickBot="1">
      <c r="A5043" s="2"/>
      <c r="B5043" s="358"/>
      <c r="C5043" s="77"/>
      <c r="D5043" s="362" t="str">
        <f>HYPERLINK("https://miamia.ru/search/index.php?q="&amp;Q5043&amp;"&amp;s=Поиск?utm_source=Excel&amp;utm_medium=Nalichie&amp;utm_content="&amp;Q5043&amp;"","Посмотреть большую фотографию на сайте")</f>
        <v>Посмотреть большую фотографию на сайте</v>
      </c>
      <c r="E5043" s="363"/>
      <c r="F5043" s="363"/>
      <c r="G5043" s="363"/>
      <c r="H5043" s="363"/>
      <c r="I5043" s="363"/>
      <c r="J5043" s="363"/>
      <c r="K5043" s="363"/>
      <c r="L5043" s="363"/>
      <c r="M5043" s="363"/>
      <c r="N5043" s="363"/>
      <c r="O5043" s="91" t="str">
        <f ca="1">IF(D5043="цвет",SUM(O5044:INDIRECT("N"&amp;R5043)),IF(SUM(E5043:N5043)=0,"",SUM(E5043:N5043)))</f>
        <v/>
      </c>
      <c r="P5043" s="68" t="s">
        <v>98</v>
      </c>
      <c r="Q5043" s="55">
        <f t="shared" si="156"/>
        <v>3847</v>
      </c>
      <c r="R5043" s="70">
        <f t="shared" ca="1" si="157"/>
        <v>5043</v>
      </c>
      <c r="S5043" s="69"/>
      <c r="T5043" s="76"/>
    </row>
    <row r="5044" spans="1:25" customFormat="1" ht="17.25" thickBot="1">
      <c r="A5044" s="130"/>
      <c r="B5044" s="370" t="s">
        <v>142</v>
      </c>
      <c r="C5044" s="169">
        <v>3848</v>
      </c>
      <c r="D5044" s="170" t="s">
        <v>9</v>
      </c>
      <c r="E5044" s="6" t="s">
        <v>11</v>
      </c>
      <c r="F5044" s="6" t="s">
        <v>12</v>
      </c>
      <c r="G5044" s="73" t="s">
        <v>13</v>
      </c>
      <c r="H5044" s="73" t="s">
        <v>14</v>
      </c>
      <c r="I5044" s="73" t="s">
        <v>15</v>
      </c>
      <c r="J5044" s="73" t="s">
        <v>16</v>
      </c>
      <c r="K5044" s="73" t="s">
        <v>21</v>
      </c>
      <c r="L5044" s="133"/>
      <c r="M5044" s="133"/>
      <c r="N5044" s="133"/>
      <c r="O5044" s="166">
        <f ca="1">IF(D5044="цвет",SUM(O5045:INDIRECT("N"&amp;R5044)),IF(SUM(E5044:N5044)=0,"",SUM(E5044:N5044)))</f>
        <v>0</v>
      </c>
      <c r="P5044" s="137">
        <v>2841</v>
      </c>
      <c r="Q5044" s="138">
        <f t="shared" si="156"/>
        <v>3848</v>
      </c>
      <c r="R5044" s="139">
        <f t="shared" ca="1" si="157"/>
        <v>5047</v>
      </c>
      <c r="S5044" s="85">
        <v>2841</v>
      </c>
      <c r="T5044" s="140">
        <f ca="1">O5044*S5044</f>
        <v>0</v>
      </c>
      <c r="U5044" s="141"/>
      <c r="V5044" s="141"/>
      <c r="W5044" s="141"/>
      <c r="X5044" s="141"/>
      <c r="Y5044" s="141"/>
    </row>
    <row r="5045" spans="1:25" customFormat="1" ht="17.25" thickBot="1">
      <c r="A5045" s="130"/>
      <c r="B5045" s="371"/>
      <c r="C5045" s="142"/>
      <c r="D5045" s="171" t="s">
        <v>162</v>
      </c>
      <c r="E5045" s="168"/>
      <c r="F5045" s="168"/>
      <c r="G5045" s="168"/>
      <c r="H5045" s="168"/>
      <c r="I5045" s="168"/>
      <c r="J5045" s="168"/>
      <c r="K5045" s="181"/>
      <c r="L5045" s="168"/>
      <c r="M5045" s="168"/>
      <c r="N5045" s="168"/>
      <c r="O5045" s="145" t="str">
        <f ca="1">IF(D5045="цвет",SUM(O5046:INDIRECT("N"&amp;R5045)),IF(SUM(E5045:N5045)=0,"",SUM(E5045:N5045)))</f>
        <v/>
      </c>
      <c r="P5045" s="137" t="s">
        <v>98</v>
      </c>
      <c r="Q5045" s="138">
        <f t="shared" si="156"/>
        <v>3848</v>
      </c>
      <c r="R5045" s="139">
        <f t="shared" ca="1" si="157"/>
        <v>5047</v>
      </c>
      <c r="S5045" s="146"/>
      <c r="T5045" s="147"/>
      <c r="U5045" s="141"/>
      <c r="V5045" s="141"/>
      <c r="W5045" s="141"/>
      <c r="X5045" s="141"/>
      <c r="Y5045" s="141"/>
    </row>
    <row r="5046" spans="1:25" customFormat="1" ht="135" customHeight="1">
      <c r="A5046" s="130"/>
      <c r="B5046" s="371"/>
      <c r="C5046" s="173"/>
      <c r="D5046" s="373" t="s">
        <v>2059</v>
      </c>
      <c r="E5046" s="374"/>
      <c r="F5046" s="374"/>
      <c r="G5046" s="374"/>
      <c r="H5046" s="374"/>
      <c r="I5046" s="374"/>
      <c r="J5046" s="374"/>
      <c r="K5046" s="374"/>
      <c r="L5046" s="374"/>
      <c r="M5046" s="374"/>
      <c r="N5046" s="375"/>
      <c r="O5046" s="145" t="str">
        <f ca="1">IF(D5046="цвет",SUM(O5047:INDIRECT("N"&amp;R5046)),IF(SUM(E5046:N5046)=0,"",SUM(E5046:N5046)))</f>
        <v/>
      </c>
      <c r="P5046" s="137" t="s">
        <v>98</v>
      </c>
      <c r="Q5046" s="138">
        <f t="shared" si="156"/>
        <v>3848</v>
      </c>
      <c r="R5046" s="139">
        <f t="shared" ca="1" si="157"/>
        <v>5047</v>
      </c>
      <c r="S5046" s="146"/>
      <c r="T5046" s="147"/>
      <c r="U5046" s="141"/>
      <c r="V5046" s="141"/>
      <c r="W5046" s="141"/>
      <c r="X5046" s="141"/>
      <c r="Y5046" s="141"/>
    </row>
    <row r="5047" spans="1:25" customFormat="1" ht="17.45" customHeight="1" thickBot="1">
      <c r="A5047" s="130"/>
      <c r="B5047" s="372"/>
      <c r="C5047" s="172"/>
      <c r="D5047" s="362" t="str">
        <f>HYPERLINK("https://miamia.ru/search/index.php?q="&amp;Q5047&amp;"&amp;s=Поиск?utm_source=Excel&amp;utm_medium=Nalichie&amp;utm_content="&amp;Q5047&amp;"","Посмотреть большую фотографию на сайте")</f>
        <v>Посмотреть большую фотографию на сайте</v>
      </c>
      <c r="E5047" s="363"/>
      <c r="F5047" s="363"/>
      <c r="G5047" s="363"/>
      <c r="H5047" s="363"/>
      <c r="I5047" s="363"/>
      <c r="J5047" s="363"/>
      <c r="K5047" s="363"/>
      <c r="L5047" s="363"/>
      <c r="M5047" s="363"/>
      <c r="N5047" s="364"/>
      <c r="O5047" s="145" t="str">
        <f ca="1">IF(D5047="цвет",SUM(O5048:INDIRECT("N"&amp;R5047)),IF(SUM(E5047:N5047)=0,"",SUM(E5047:N5047)))</f>
        <v/>
      </c>
      <c r="P5047" s="137" t="s">
        <v>98</v>
      </c>
      <c r="Q5047" s="138">
        <f t="shared" si="156"/>
        <v>3848</v>
      </c>
      <c r="R5047" s="139">
        <f t="shared" ca="1" si="157"/>
        <v>5047</v>
      </c>
      <c r="S5047" s="141"/>
      <c r="T5047" s="141"/>
      <c r="U5047" s="141"/>
      <c r="V5047" s="141"/>
      <c r="W5047" s="141"/>
      <c r="X5047" s="141"/>
      <c r="Y5047" s="141"/>
    </row>
    <row r="5048" spans="1:25" ht="23.1" customHeight="1" thickBot="1">
      <c r="A5048" s="2"/>
      <c r="B5048" s="28" t="s">
        <v>360</v>
      </c>
      <c r="C5048" s="29"/>
      <c r="D5048" s="30"/>
      <c r="E5048" s="31"/>
      <c r="F5048" s="31"/>
      <c r="G5048" s="31"/>
      <c r="H5048" s="31"/>
      <c r="I5048" s="31"/>
      <c r="J5048" s="31"/>
      <c r="K5048" s="31"/>
      <c r="L5048" s="31"/>
      <c r="M5048" s="31"/>
      <c r="N5048" s="32"/>
      <c r="O5048" s="91" t="str">
        <f ca="1">IF(D5048="цвет",SUM(O5049:INDIRECT("N"&amp;R5048)),IF(SUM(E5048:N5048)=0,"",SUM(E5048:N5048)))</f>
        <v/>
      </c>
      <c r="P5048" s="68" t="s">
        <v>98</v>
      </c>
      <c r="Q5048" s="55">
        <f t="shared" si="156"/>
        <v>3848</v>
      </c>
      <c r="R5048" s="70">
        <f t="shared" ca="1" si="157"/>
        <v>5052</v>
      </c>
    </row>
    <row r="5049" spans="1:25" ht="17.25" thickBot="1">
      <c r="A5049" s="2"/>
      <c r="B5049" s="357" t="s">
        <v>353</v>
      </c>
      <c r="C5049" s="75">
        <v>5912</v>
      </c>
      <c r="D5049" s="103" t="s">
        <v>9</v>
      </c>
      <c r="E5049" s="99" t="s">
        <v>10</v>
      </c>
      <c r="F5049" s="99" t="s">
        <v>11</v>
      </c>
      <c r="G5049" s="74" t="s">
        <v>12</v>
      </c>
      <c r="H5049" s="74" t="s">
        <v>13</v>
      </c>
      <c r="I5049" s="99" t="s">
        <v>14</v>
      </c>
      <c r="J5049" s="99" t="s">
        <v>15</v>
      </c>
      <c r="K5049" s="99" t="s">
        <v>16</v>
      </c>
      <c r="L5049" s="11"/>
      <c r="M5049" s="11"/>
      <c r="N5049" s="11"/>
      <c r="O5049" s="59">
        <f ca="1">IF(D5049="цвет",SUM(O5050:INDIRECT("N"&amp;R5049)),IF(SUM(E5049:N5049)=0,"",SUM(E5049:N5049)))</f>
        <v>0</v>
      </c>
      <c r="P5049" s="68">
        <v>2324</v>
      </c>
      <c r="Q5049" s="55">
        <f t="shared" si="156"/>
        <v>5912</v>
      </c>
      <c r="R5049" s="70">
        <f t="shared" ca="1" si="157"/>
        <v>5052</v>
      </c>
      <c r="S5049" s="85">
        <v>2324</v>
      </c>
      <c r="T5049" s="86">
        <f ca="1">O5049*S5049</f>
        <v>0</v>
      </c>
    </row>
    <row r="5050" spans="1:25" ht="16.5" customHeight="1" thickBot="1">
      <c r="A5050" s="2"/>
      <c r="B5050" s="357"/>
      <c r="C5050" s="75"/>
      <c r="D5050" s="46" t="s">
        <v>354</v>
      </c>
      <c r="E5050" s="79"/>
      <c r="F5050" s="354"/>
      <c r="G5050" s="79"/>
      <c r="H5050" s="79"/>
      <c r="I5050" s="79"/>
      <c r="J5050" s="79"/>
      <c r="K5050" s="79"/>
      <c r="L5050" s="79"/>
      <c r="M5050" s="79"/>
      <c r="N5050" s="79"/>
      <c r="O5050" s="91" t="str">
        <f ca="1">IF(D5050="цвет",SUM(O5051:INDIRECT("N"&amp;R5050)),IF(SUM(E5050:N5050)=0,"",SUM(E5050:N5050)))</f>
        <v/>
      </c>
      <c r="P5050" s="68" t="s">
        <v>98</v>
      </c>
      <c r="Q5050" s="55">
        <f t="shared" si="156"/>
        <v>5912</v>
      </c>
      <c r="R5050" s="70">
        <f t="shared" ca="1" si="157"/>
        <v>5052</v>
      </c>
      <c r="S5050" s="69"/>
      <c r="T5050" s="76"/>
    </row>
    <row r="5051" spans="1:25" ht="135" customHeight="1">
      <c r="A5051" s="2"/>
      <c r="B5051" s="357"/>
      <c r="C5051" s="75"/>
      <c r="D5051" s="359" t="s">
        <v>413</v>
      </c>
      <c r="E5051" s="360"/>
      <c r="F5051" s="360"/>
      <c r="G5051" s="360"/>
      <c r="H5051" s="360"/>
      <c r="I5051" s="360"/>
      <c r="J5051" s="360"/>
      <c r="K5051" s="360"/>
      <c r="L5051" s="360"/>
      <c r="M5051" s="360"/>
      <c r="N5051" s="361"/>
      <c r="O5051" s="91" t="str">
        <f ca="1">IF(D5051="цвет",SUM(O5052:INDIRECT("N"&amp;R5051)),IF(SUM(E5051:N5051)=0,"",SUM(E5051:N5051)))</f>
        <v/>
      </c>
      <c r="P5051" s="68" t="s">
        <v>98</v>
      </c>
      <c r="Q5051" s="55">
        <f t="shared" si="156"/>
        <v>5912</v>
      </c>
      <c r="R5051" s="70">
        <f t="shared" ca="1" si="157"/>
        <v>5052</v>
      </c>
      <c r="S5051" s="69"/>
      <c r="T5051" s="76"/>
    </row>
    <row r="5052" spans="1:25" ht="17.45" customHeight="1" thickBot="1">
      <c r="A5052" s="2"/>
      <c r="B5052" s="358"/>
      <c r="C5052" s="77"/>
      <c r="D5052" s="362" t="str">
        <f>HYPERLINK("https://miamia.ru/search/index.php?q="&amp;Q5052&amp;"&amp;s=Поиск?utm_source=Excel&amp;utm_medium=Nalichie&amp;utm_content="&amp;Q5052&amp;"","Посмотреть большую фотографию на сайте")</f>
        <v>Посмотреть большую фотографию на сайте</v>
      </c>
      <c r="E5052" s="363"/>
      <c r="F5052" s="363"/>
      <c r="G5052" s="363"/>
      <c r="H5052" s="363"/>
      <c r="I5052" s="363"/>
      <c r="J5052" s="363"/>
      <c r="K5052" s="363"/>
      <c r="L5052" s="363"/>
      <c r="M5052" s="363"/>
      <c r="N5052" s="364"/>
      <c r="O5052" s="91" t="str">
        <f ca="1">IF(D5052="цвет",SUM(O5053:INDIRECT("N"&amp;R5052)),IF(SUM(E5052:N5052)=0,"",SUM(E5052:N5052)))</f>
        <v/>
      </c>
      <c r="P5052" s="68" t="s">
        <v>98</v>
      </c>
      <c r="Q5052" s="55">
        <f t="shared" si="156"/>
        <v>5912</v>
      </c>
      <c r="R5052" s="70">
        <f t="shared" ca="1" si="157"/>
        <v>5052</v>
      </c>
      <c r="S5052" s="69"/>
      <c r="T5052" s="76"/>
    </row>
    <row r="5053" spans="1:25" ht="17.25" thickBot="1">
      <c r="A5053" s="2"/>
      <c r="B5053" s="357" t="s">
        <v>353</v>
      </c>
      <c r="C5053" s="75">
        <v>5914</v>
      </c>
      <c r="D5053" s="103" t="s">
        <v>9</v>
      </c>
      <c r="E5053" s="99" t="s">
        <v>10</v>
      </c>
      <c r="F5053" s="99" t="s">
        <v>11</v>
      </c>
      <c r="G5053" s="74" t="s">
        <v>12</v>
      </c>
      <c r="H5053" s="74" t="s">
        <v>13</v>
      </c>
      <c r="I5053" s="99" t="s">
        <v>14</v>
      </c>
      <c r="J5053" s="99" t="s">
        <v>15</v>
      </c>
      <c r="K5053" s="99" t="s">
        <v>16</v>
      </c>
      <c r="L5053" s="11"/>
      <c r="M5053" s="11"/>
      <c r="N5053" s="11"/>
      <c r="O5053" s="59">
        <f ca="1">IF(D5053="цвет",SUM(O5054:INDIRECT("N"&amp;R5053)),IF(SUM(E5053:N5053)=0,"",SUM(E5053:N5053)))</f>
        <v>0</v>
      </c>
      <c r="P5053" s="68">
        <v>2324</v>
      </c>
      <c r="Q5053" s="55">
        <f t="shared" si="156"/>
        <v>5914</v>
      </c>
      <c r="R5053" s="70">
        <f t="shared" ca="1" si="157"/>
        <v>5056</v>
      </c>
      <c r="S5053" s="85">
        <v>2324</v>
      </c>
      <c r="T5053" s="86">
        <f ca="1">O5053*S5053</f>
        <v>0</v>
      </c>
    </row>
    <row r="5054" spans="1:25" ht="16.5" customHeight="1" thickBot="1">
      <c r="A5054" s="2"/>
      <c r="B5054" s="357"/>
      <c r="C5054" s="75"/>
      <c r="D5054" s="46" t="s">
        <v>354</v>
      </c>
      <c r="E5054" s="79"/>
      <c r="F5054" s="79"/>
      <c r="G5054" s="79"/>
      <c r="H5054" s="353"/>
      <c r="I5054" s="79"/>
      <c r="J5054" s="79"/>
      <c r="K5054" s="79"/>
      <c r="L5054" s="79"/>
      <c r="M5054" s="79"/>
      <c r="N5054" s="79"/>
      <c r="O5054" s="91" t="str">
        <f ca="1">IF(D5054="цвет",SUM(O5055:INDIRECT("N"&amp;R5054)),IF(SUM(E5054:N5054)=0,"",SUM(E5054:N5054)))</f>
        <v/>
      </c>
      <c r="P5054" s="68" t="s">
        <v>98</v>
      </c>
      <c r="Q5054" s="55">
        <f t="shared" si="156"/>
        <v>5914</v>
      </c>
      <c r="R5054" s="70">
        <f t="shared" ca="1" si="157"/>
        <v>5056</v>
      </c>
      <c r="S5054" s="69"/>
      <c r="T5054" s="76"/>
    </row>
    <row r="5055" spans="1:25" ht="135" customHeight="1">
      <c r="A5055" s="2"/>
      <c r="B5055" s="357"/>
      <c r="C5055" s="75"/>
      <c r="D5055" s="359" t="s">
        <v>3043</v>
      </c>
      <c r="E5055" s="360"/>
      <c r="F5055" s="360"/>
      <c r="G5055" s="360"/>
      <c r="H5055" s="360"/>
      <c r="I5055" s="360"/>
      <c r="J5055" s="360"/>
      <c r="K5055" s="360"/>
      <c r="L5055" s="360"/>
      <c r="M5055" s="360"/>
      <c r="N5055" s="361"/>
      <c r="O5055" s="91" t="str">
        <f ca="1">IF(D5055="цвет",SUM(O5056:INDIRECT("N"&amp;R5055)),IF(SUM(E5055:N5055)=0,"",SUM(E5055:N5055)))</f>
        <v/>
      </c>
      <c r="P5055" s="68" t="s">
        <v>98</v>
      </c>
      <c r="Q5055" s="55">
        <f t="shared" si="156"/>
        <v>5914</v>
      </c>
      <c r="R5055" s="70">
        <f t="shared" ca="1" si="157"/>
        <v>5056</v>
      </c>
      <c r="S5055" s="69"/>
      <c r="T5055" s="76"/>
    </row>
    <row r="5056" spans="1:25" ht="17.45" customHeight="1" thickBot="1">
      <c r="A5056" s="2"/>
      <c r="B5056" s="358"/>
      <c r="C5056" s="77"/>
      <c r="D5056" s="362" t="str">
        <f>HYPERLINK("https://miamia.ru/search/index.php?q="&amp;Q5056&amp;"&amp;s=Поиск?utm_source=Excel&amp;utm_medium=Nalichie&amp;utm_content="&amp;Q5056&amp;"","Посмотреть большую фотографию на сайте")</f>
        <v>Посмотреть большую фотографию на сайте</v>
      </c>
      <c r="E5056" s="363"/>
      <c r="F5056" s="363"/>
      <c r="G5056" s="363"/>
      <c r="H5056" s="363"/>
      <c r="I5056" s="363"/>
      <c r="J5056" s="363"/>
      <c r="K5056" s="363"/>
      <c r="L5056" s="363"/>
      <c r="M5056" s="363"/>
      <c r="N5056" s="364"/>
      <c r="O5056" s="91" t="str">
        <f ca="1">IF(D5056="цвет",SUM(O5057:INDIRECT("N"&amp;R5056)),IF(SUM(E5056:N5056)=0,"",SUM(E5056:N5056)))</f>
        <v/>
      </c>
      <c r="P5056" s="68" t="s">
        <v>98</v>
      </c>
      <c r="Q5056" s="55">
        <f t="shared" si="156"/>
        <v>5914</v>
      </c>
      <c r="R5056" s="70">
        <f t="shared" ca="1" si="157"/>
        <v>5056</v>
      </c>
      <c r="S5056" s="69"/>
      <c r="T5056" s="76"/>
    </row>
    <row r="5057" spans="1:20" ht="17.25" thickBot="1">
      <c r="A5057" s="2"/>
      <c r="B5057" s="357" t="s">
        <v>353</v>
      </c>
      <c r="C5057" s="75">
        <v>5916</v>
      </c>
      <c r="D5057" s="103" t="s">
        <v>9</v>
      </c>
      <c r="E5057" s="99" t="s">
        <v>11</v>
      </c>
      <c r="F5057" s="74" t="s">
        <v>12</v>
      </c>
      <c r="G5057" s="74" t="s">
        <v>13</v>
      </c>
      <c r="H5057" s="99" t="s">
        <v>14</v>
      </c>
      <c r="I5057" s="99" t="s">
        <v>15</v>
      </c>
      <c r="J5057" s="99" t="s">
        <v>16</v>
      </c>
      <c r="K5057" s="99" t="s">
        <v>21</v>
      </c>
      <c r="L5057" s="11"/>
      <c r="M5057" s="11"/>
      <c r="N5057" s="11"/>
      <c r="O5057" s="59">
        <f ca="1">IF(D5057="цвет",SUM(O5058:INDIRECT("N"&amp;R5057)),IF(SUM(E5057:N5057)=0,"",SUM(E5057:N5057)))</f>
        <v>0</v>
      </c>
      <c r="P5057" s="68">
        <v>4004</v>
      </c>
      <c r="Q5057" s="55">
        <f t="shared" si="156"/>
        <v>5916</v>
      </c>
      <c r="R5057" s="70">
        <f t="shared" ca="1" si="157"/>
        <v>5060</v>
      </c>
      <c r="S5057" s="85">
        <v>4004</v>
      </c>
      <c r="T5057" s="86">
        <f ca="1">O5057*S5057</f>
        <v>0</v>
      </c>
    </row>
    <row r="5058" spans="1:20" ht="16.5" customHeight="1" thickBot="1">
      <c r="A5058" s="2"/>
      <c r="B5058" s="357"/>
      <c r="C5058" s="75"/>
      <c r="D5058" s="46" t="s">
        <v>354</v>
      </c>
      <c r="E5058" s="353"/>
      <c r="F5058" s="354"/>
      <c r="G5058" s="354"/>
      <c r="H5058" s="354"/>
      <c r="I5058" s="354"/>
      <c r="J5058" s="354"/>
      <c r="K5058" s="79"/>
      <c r="L5058" s="79"/>
      <c r="M5058" s="79"/>
      <c r="N5058" s="79"/>
      <c r="O5058" s="91" t="str">
        <f ca="1">IF(D5058="цвет",SUM(O5059:INDIRECT("N"&amp;R5058)),IF(SUM(E5058:N5058)=0,"",SUM(E5058:N5058)))</f>
        <v/>
      </c>
      <c r="P5058" s="68" t="s">
        <v>98</v>
      </c>
      <c r="Q5058" s="55">
        <f t="shared" si="156"/>
        <v>5916</v>
      </c>
      <c r="R5058" s="70">
        <f t="shared" ca="1" si="157"/>
        <v>5060</v>
      </c>
      <c r="S5058" s="69"/>
      <c r="T5058" s="76"/>
    </row>
    <row r="5059" spans="1:20" ht="137.25" customHeight="1">
      <c r="A5059" s="2"/>
      <c r="B5059" s="357"/>
      <c r="C5059" s="75"/>
      <c r="D5059" s="359" t="s">
        <v>414</v>
      </c>
      <c r="E5059" s="360"/>
      <c r="F5059" s="360"/>
      <c r="G5059" s="360"/>
      <c r="H5059" s="360"/>
      <c r="I5059" s="360"/>
      <c r="J5059" s="360"/>
      <c r="K5059" s="360"/>
      <c r="L5059" s="360"/>
      <c r="M5059" s="360"/>
      <c r="N5059" s="361"/>
      <c r="O5059" s="91" t="str">
        <f ca="1">IF(D5059="цвет",SUM(O5060:INDIRECT("N"&amp;R5059)),IF(SUM(E5059:N5059)=0,"",SUM(E5059:N5059)))</f>
        <v/>
      </c>
      <c r="P5059" s="68" t="s">
        <v>98</v>
      </c>
      <c r="Q5059" s="55">
        <f t="shared" si="156"/>
        <v>5916</v>
      </c>
      <c r="R5059" s="70">
        <f t="shared" ca="1" si="157"/>
        <v>5060</v>
      </c>
      <c r="S5059" s="69"/>
      <c r="T5059" s="76"/>
    </row>
    <row r="5060" spans="1:20" ht="17.45" customHeight="1" thickBot="1">
      <c r="A5060" s="2"/>
      <c r="B5060" s="358"/>
      <c r="C5060" s="77"/>
      <c r="D5060" s="362" t="str">
        <f>HYPERLINK("https://miamia.ru/search/index.php?q="&amp;Q5060&amp;"&amp;s=Поиск?utm_source=Excel&amp;utm_medium=Nalichie&amp;utm_content="&amp;Q5060&amp;"","Посмотреть большую фотографию на сайте")</f>
        <v>Посмотреть большую фотографию на сайте</v>
      </c>
      <c r="E5060" s="363"/>
      <c r="F5060" s="363"/>
      <c r="G5060" s="363"/>
      <c r="H5060" s="363"/>
      <c r="I5060" s="363"/>
      <c r="J5060" s="363"/>
      <c r="K5060" s="363"/>
      <c r="L5060" s="363"/>
      <c r="M5060" s="363"/>
      <c r="N5060" s="364"/>
      <c r="O5060" s="91" t="str">
        <f ca="1">IF(D5060="цвет",SUM(O5061:INDIRECT("N"&amp;R5060)),IF(SUM(E5060:N5060)=0,"",SUM(E5060:N5060)))</f>
        <v/>
      </c>
      <c r="P5060" s="68" t="s">
        <v>98</v>
      </c>
      <c r="Q5060" s="55">
        <f t="shared" si="156"/>
        <v>5916</v>
      </c>
      <c r="R5060" s="70">
        <f t="shared" ca="1" si="157"/>
        <v>5060</v>
      </c>
      <c r="S5060" s="69"/>
      <c r="T5060" s="76"/>
    </row>
    <row r="5061" spans="1:20" ht="17.25" thickBot="1">
      <c r="A5061" s="2"/>
      <c r="B5061" s="357" t="s">
        <v>353</v>
      </c>
      <c r="C5061" s="75">
        <v>5905</v>
      </c>
      <c r="D5061" s="103" t="s">
        <v>9</v>
      </c>
      <c r="E5061" s="99" t="s">
        <v>11</v>
      </c>
      <c r="F5061" s="74" t="s">
        <v>12</v>
      </c>
      <c r="G5061" s="74" t="s">
        <v>13</v>
      </c>
      <c r="H5061" s="99" t="s">
        <v>14</v>
      </c>
      <c r="I5061" s="99" t="s">
        <v>15</v>
      </c>
      <c r="J5061" s="99" t="s">
        <v>16</v>
      </c>
      <c r="K5061" s="99" t="s">
        <v>21</v>
      </c>
      <c r="L5061" s="11"/>
      <c r="M5061" s="11"/>
      <c r="N5061" s="11"/>
      <c r="O5061" s="59">
        <f ca="1">IF(D5061="цвет",SUM(O5062:INDIRECT("N"&amp;R5061)),IF(SUM(E5061:N5061)=0,"",SUM(E5061:N5061)))</f>
        <v>0</v>
      </c>
      <c r="P5061" s="68">
        <v>4650</v>
      </c>
      <c r="Q5061" s="55">
        <f t="shared" si="156"/>
        <v>5905</v>
      </c>
      <c r="R5061" s="70">
        <f t="shared" ca="1" si="157"/>
        <v>5064</v>
      </c>
      <c r="S5061" s="85">
        <v>4650</v>
      </c>
      <c r="T5061" s="86">
        <f ca="1">O5061*S5061</f>
        <v>0</v>
      </c>
    </row>
    <row r="5062" spans="1:20" ht="16.5" customHeight="1" thickBot="1">
      <c r="A5062" s="2"/>
      <c r="B5062" s="357"/>
      <c r="C5062" s="75"/>
      <c r="D5062" s="46" t="s">
        <v>354</v>
      </c>
      <c r="E5062" s="353"/>
      <c r="F5062" s="354"/>
      <c r="G5062" s="354"/>
      <c r="H5062" s="354"/>
      <c r="I5062" s="354"/>
      <c r="J5062" s="354"/>
      <c r="K5062" s="79"/>
      <c r="L5062" s="79"/>
      <c r="M5062" s="79"/>
      <c r="N5062" s="79"/>
      <c r="O5062" s="91" t="str">
        <f ca="1">IF(D5062="цвет",SUM(O5063:INDIRECT("N"&amp;R5062)),IF(SUM(E5062:N5062)=0,"",SUM(E5062:N5062)))</f>
        <v/>
      </c>
      <c r="P5062" s="68" t="s">
        <v>98</v>
      </c>
      <c r="Q5062" s="55">
        <f t="shared" si="156"/>
        <v>5905</v>
      </c>
      <c r="R5062" s="70">
        <f t="shared" ca="1" si="157"/>
        <v>5064</v>
      </c>
      <c r="S5062" s="69"/>
      <c r="T5062" s="76"/>
    </row>
    <row r="5063" spans="1:20" ht="135" customHeight="1">
      <c r="A5063" s="2"/>
      <c r="B5063" s="357"/>
      <c r="C5063" s="75"/>
      <c r="D5063" s="359" t="s">
        <v>415</v>
      </c>
      <c r="E5063" s="360"/>
      <c r="F5063" s="360"/>
      <c r="G5063" s="360"/>
      <c r="H5063" s="360"/>
      <c r="I5063" s="360"/>
      <c r="J5063" s="360"/>
      <c r="K5063" s="360"/>
      <c r="L5063" s="360"/>
      <c r="M5063" s="360"/>
      <c r="N5063" s="361"/>
      <c r="O5063" s="91" t="str">
        <f ca="1">IF(D5063="цвет",SUM(O5064:INDIRECT("N"&amp;R5063)),IF(SUM(E5063:N5063)=0,"",SUM(E5063:N5063)))</f>
        <v/>
      </c>
      <c r="P5063" s="68" t="s">
        <v>98</v>
      </c>
      <c r="Q5063" s="55">
        <f t="shared" si="156"/>
        <v>5905</v>
      </c>
      <c r="R5063" s="70">
        <f t="shared" ca="1" si="157"/>
        <v>5064</v>
      </c>
      <c r="S5063" s="69"/>
      <c r="T5063" s="76"/>
    </row>
    <row r="5064" spans="1:20" ht="17.45" customHeight="1" thickBot="1">
      <c r="A5064" s="2"/>
      <c r="B5064" s="358"/>
      <c r="C5064" s="77"/>
      <c r="D5064" s="362" t="str">
        <f>HYPERLINK("https://miamia.ru/search/index.php?q="&amp;Q5064&amp;"&amp;s=Поиск?utm_source=Excel&amp;utm_medium=Nalichie&amp;utm_content="&amp;Q5064&amp;"","Посмотреть большую фотографию на сайте")</f>
        <v>Посмотреть большую фотографию на сайте</v>
      </c>
      <c r="E5064" s="363"/>
      <c r="F5064" s="363"/>
      <c r="G5064" s="363"/>
      <c r="H5064" s="363"/>
      <c r="I5064" s="363"/>
      <c r="J5064" s="363"/>
      <c r="K5064" s="363"/>
      <c r="L5064" s="363"/>
      <c r="M5064" s="363"/>
      <c r="N5064" s="364"/>
      <c r="O5064" s="91" t="str">
        <f ca="1">IF(D5064="цвет",SUM(O5065:INDIRECT("N"&amp;R5064)),IF(SUM(E5064:N5064)=0,"",SUM(E5064:N5064)))</f>
        <v/>
      </c>
      <c r="P5064" s="68" t="s">
        <v>98</v>
      </c>
      <c r="Q5064" s="55">
        <f t="shared" si="156"/>
        <v>5905</v>
      </c>
      <c r="R5064" s="70">
        <f t="shared" ca="1" si="157"/>
        <v>5064</v>
      </c>
      <c r="S5064" s="69"/>
      <c r="T5064" s="76"/>
    </row>
    <row r="5065" spans="1:20" ht="23.1" customHeight="1" thickBot="1">
      <c r="A5065" s="2"/>
      <c r="B5065" s="28" t="s">
        <v>361</v>
      </c>
      <c r="C5065" s="29"/>
      <c r="D5065" s="30"/>
      <c r="E5065" s="31"/>
      <c r="F5065" s="31"/>
      <c r="G5065" s="31"/>
      <c r="H5065" s="31"/>
      <c r="I5065" s="31"/>
      <c r="J5065" s="31"/>
      <c r="K5065" s="31"/>
      <c r="L5065" s="31"/>
      <c r="M5065" s="31"/>
      <c r="N5065" s="32"/>
      <c r="O5065" s="91" t="str">
        <f ca="1">IF(D5065="цвет",SUM(O5066:INDIRECT("N"&amp;R5065)),IF(SUM(E5065:N5065)=0,"",SUM(E5065:N5065)))</f>
        <v/>
      </c>
      <c r="P5065" s="68" t="s">
        <v>98</v>
      </c>
      <c r="Q5065" s="55">
        <f t="shared" si="156"/>
        <v>5905</v>
      </c>
      <c r="R5065" s="70">
        <f t="shared" ca="1" si="157"/>
        <v>5069</v>
      </c>
    </row>
    <row r="5066" spans="1:20" ht="17.25" thickBot="1">
      <c r="A5066" s="2"/>
      <c r="B5066" s="357" t="s">
        <v>351</v>
      </c>
      <c r="C5066" s="75">
        <v>4090</v>
      </c>
      <c r="D5066" s="103" t="s">
        <v>9</v>
      </c>
      <c r="E5066" s="99" t="s">
        <v>10</v>
      </c>
      <c r="F5066" s="99" t="s">
        <v>11</v>
      </c>
      <c r="G5066" s="74" t="s">
        <v>12</v>
      </c>
      <c r="H5066" s="74" t="s">
        <v>13</v>
      </c>
      <c r="I5066" s="99" t="s">
        <v>14</v>
      </c>
      <c r="J5066" s="99" t="s">
        <v>15</v>
      </c>
      <c r="K5066" s="99" t="s">
        <v>16</v>
      </c>
      <c r="L5066" s="11"/>
      <c r="M5066" s="11"/>
      <c r="N5066" s="11"/>
      <c r="O5066" s="59">
        <f ca="1">IF(D5066="цвет",SUM(O5067:INDIRECT("N"&amp;R5066)),IF(SUM(E5066:N5066)=0,"",SUM(E5066:N5066)))</f>
        <v>0</v>
      </c>
      <c r="P5066" s="68">
        <v>2324</v>
      </c>
      <c r="Q5066" s="55">
        <f t="shared" si="156"/>
        <v>4090</v>
      </c>
      <c r="R5066" s="70">
        <f t="shared" ca="1" si="157"/>
        <v>5069</v>
      </c>
      <c r="S5066" s="85">
        <v>2324</v>
      </c>
      <c r="T5066" s="86">
        <f ca="1">O5066*S5066</f>
        <v>0</v>
      </c>
    </row>
    <row r="5067" spans="1:20" ht="16.5" customHeight="1" thickBot="1">
      <c r="A5067" s="2"/>
      <c r="B5067" s="357"/>
      <c r="C5067" s="75"/>
      <c r="D5067" s="46" t="s">
        <v>149</v>
      </c>
      <c r="E5067" s="353"/>
      <c r="F5067" s="79"/>
      <c r="G5067" s="79"/>
      <c r="H5067" s="79"/>
      <c r="I5067" s="79"/>
      <c r="J5067" s="79"/>
      <c r="K5067" s="79"/>
      <c r="L5067" s="79"/>
      <c r="M5067" s="79"/>
      <c r="N5067" s="79"/>
      <c r="O5067" s="91" t="str">
        <f ca="1">IF(D5067="цвет",SUM(O5068:INDIRECT("N"&amp;R5067)),IF(SUM(E5067:N5067)=0,"",SUM(E5067:N5067)))</f>
        <v/>
      </c>
      <c r="P5067" s="68" t="s">
        <v>98</v>
      </c>
      <c r="Q5067" s="55">
        <f t="shared" ref="Q5067:Q5130" si="158">IF(C5067&lt;&gt;0,C5067,Q5066)</f>
        <v>4090</v>
      </c>
      <c r="R5067" s="70">
        <f t="shared" ref="R5067:R5130" ca="1" si="159">IF(D5067="Посмотреть большую фотографию на сайте",CELL("строка",O5067),R5068)</f>
        <v>5069</v>
      </c>
      <c r="S5067" s="69"/>
      <c r="T5067" s="76"/>
    </row>
    <row r="5068" spans="1:20" ht="135" customHeight="1">
      <c r="A5068" s="2"/>
      <c r="B5068" s="357"/>
      <c r="C5068" s="75"/>
      <c r="D5068" s="359" t="s">
        <v>416</v>
      </c>
      <c r="E5068" s="360"/>
      <c r="F5068" s="360"/>
      <c r="G5068" s="360"/>
      <c r="H5068" s="360"/>
      <c r="I5068" s="360"/>
      <c r="J5068" s="360"/>
      <c r="K5068" s="360"/>
      <c r="L5068" s="360"/>
      <c r="M5068" s="360"/>
      <c r="N5068" s="361"/>
      <c r="O5068" s="91" t="str">
        <f ca="1">IF(D5068="цвет",SUM(O5069:INDIRECT("N"&amp;R5068)),IF(SUM(E5068:N5068)=0,"",SUM(E5068:N5068)))</f>
        <v/>
      </c>
      <c r="P5068" s="68" t="s">
        <v>98</v>
      </c>
      <c r="Q5068" s="55">
        <f t="shared" si="158"/>
        <v>4090</v>
      </c>
      <c r="R5068" s="70">
        <f t="shared" ca="1" si="159"/>
        <v>5069</v>
      </c>
      <c r="S5068" s="69"/>
      <c r="T5068" s="76"/>
    </row>
    <row r="5069" spans="1:20" ht="17.45" customHeight="1" thickBot="1">
      <c r="A5069" s="2"/>
      <c r="B5069" s="358"/>
      <c r="C5069" s="77"/>
      <c r="D5069" s="362" t="str">
        <f>HYPERLINK("https://miamia.ru/search/index.php?q="&amp;Q5069&amp;"&amp;s=Поиск?utm_source=Excel&amp;utm_medium=Nalichie&amp;utm_content="&amp;Q5069&amp;"","Посмотреть большую фотографию на сайте")</f>
        <v>Посмотреть большую фотографию на сайте</v>
      </c>
      <c r="E5069" s="363"/>
      <c r="F5069" s="363"/>
      <c r="G5069" s="363"/>
      <c r="H5069" s="363"/>
      <c r="I5069" s="363"/>
      <c r="J5069" s="363"/>
      <c r="K5069" s="363"/>
      <c r="L5069" s="363"/>
      <c r="M5069" s="363"/>
      <c r="N5069" s="364"/>
      <c r="O5069" s="91" t="str">
        <f ca="1">IF(D5069="цвет",SUM(O5070:INDIRECT("N"&amp;R5069)),IF(SUM(E5069:N5069)=0,"",SUM(E5069:N5069)))</f>
        <v/>
      </c>
      <c r="P5069" s="68" t="s">
        <v>98</v>
      </c>
      <c r="Q5069" s="55">
        <f t="shared" si="158"/>
        <v>4090</v>
      </c>
      <c r="R5069" s="70">
        <f t="shared" ca="1" si="159"/>
        <v>5069</v>
      </c>
      <c r="S5069" s="69"/>
      <c r="T5069" s="76"/>
    </row>
    <row r="5070" spans="1:20" ht="17.25" thickBot="1">
      <c r="A5070" s="2"/>
      <c r="B5070" s="357" t="s">
        <v>351</v>
      </c>
      <c r="C5070" s="75">
        <v>4093</v>
      </c>
      <c r="D5070" s="103" t="s">
        <v>9</v>
      </c>
      <c r="E5070" s="99" t="s">
        <v>10</v>
      </c>
      <c r="F5070" s="74" t="s">
        <v>17</v>
      </c>
      <c r="G5070" s="74" t="s">
        <v>18</v>
      </c>
      <c r="H5070" s="99" t="s">
        <v>19</v>
      </c>
      <c r="I5070" s="99" t="s">
        <v>23</v>
      </c>
      <c r="J5070" s="99"/>
      <c r="K5070" s="99"/>
      <c r="L5070" s="11"/>
      <c r="M5070" s="11"/>
      <c r="N5070" s="11"/>
      <c r="O5070" s="59">
        <f ca="1">IF(D5070="цвет",SUM(O5071:INDIRECT("N"&amp;R5070)),IF(SUM(E5070:N5070)=0,"",SUM(E5070:N5070)))</f>
        <v>0</v>
      </c>
      <c r="P5070" s="68">
        <v>2841</v>
      </c>
      <c r="Q5070" s="55">
        <f t="shared" si="158"/>
        <v>4093</v>
      </c>
      <c r="R5070" s="70">
        <f t="shared" ca="1" si="159"/>
        <v>5073</v>
      </c>
      <c r="S5070" s="85">
        <v>2841</v>
      </c>
      <c r="T5070" s="86">
        <f ca="1">O5070*S5070</f>
        <v>0</v>
      </c>
    </row>
    <row r="5071" spans="1:20" ht="16.5" customHeight="1" thickBot="1">
      <c r="A5071" s="2"/>
      <c r="B5071" s="357"/>
      <c r="C5071" s="75"/>
      <c r="D5071" s="46" t="s">
        <v>149</v>
      </c>
      <c r="E5071" s="79"/>
      <c r="F5071" s="79"/>
      <c r="G5071" s="79"/>
      <c r="H5071" s="354"/>
      <c r="I5071" s="79"/>
      <c r="J5071" s="79"/>
      <c r="K5071" s="79"/>
      <c r="L5071" s="79"/>
      <c r="M5071" s="79"/>
      <c r="N5071" s="79"/>
      <c r="O5071" s="91" t="str">
        <f ca="1">IF(D5071="цвет",SUM(O5072:INDIRECT("N"&amp;R5071)),IF(SUM(E5071:N5071)=0,"",SUM(E5071:N5071)))</f>
        <v/>
      </c>
      <c r="P5071" s="68" t="s">
        <v>98</v>
      </c>
      <c r="Q5071" s="55">
        <f t="shared" si="158"/>
        <v>4093</v>
      </c>
      <c r="R5071" s="70">
        <f t="shared" ca="1" si="159"/>
        <v>5073</v>
      </c>
      <c r="S5071" s="69"/>
      <c r="T5071" s="76"/>
    </row>
    <row r="5072" spans="1:20" ht="135" customHeight="1">
      <c r="A5072" s="2"/>
      <c r="B5072" s="357"/>
      <c r="C5072" s="75"/>
      <c r="D5072" s="359" t="s">
        <v>417</v>
      </c>
      <c r="E5072" s="360"/>
      <c r="F5072" s="360"/>
      <c r="G5072" s="360"/>
      <c r="H5072" s="360"/>
      <c r="I5072" s="360"/>
      <c r="J5072" s="360"/>
      <c r="K5072" s="360"/>
      <c r="L5072" s="360"/>
      <c r="M5072" s="360"/>
      <c r="N5072" s="361"/>
      <c r="O5072" s="91" t="str">
        <f ca="1">IF(D5072="цвет",SUM(O5073:INDIRECT("N"&amp;R5072)),IF(SUM(E5072:N5072)=0,"",SUM(E5072:N5072)))</f>
        <v/>
      </c>
      <c r="P5072" s="68" t="s">
        <v>98</v>
      </c>
      <c r="Q5072" s="55">
        <f t="shared" si="158"/>
        <v>4093</v>
      </c>
      <c r="R5072" s="70">
        <f t="shared" ca="1" si="159"/>
        <v>5073</v>
      </c>
      <c r="S5072" s="69"/>
      <c r="T5072" s="76"/>
    </row>
    <row r="5073" spans="1:20" ht="17.45" customHeight="1" thickBot="1">
      <c r="A5073" s="2"/>
      <c r="B5073" s="358"/>
      <c r="C5073" s="77"/>
      <c r="D5073" s="362" t="str">
        <f>HYPERLINK("https://miamia.ru/search/index.php?q="&amp;Q5073&amp;"&amp;s=Поиск?utm_source=Excel&amp;utm_medium=Nalichie&amp;utm_content="&amp;Q5073&amp;"","Посмотреть большую фотографию на сайте")</f>
        <v>Посмотреть большую фотографию на сайте</v>
      </c>
      <c r="E5073" s="363"/>
      <c r="F5073" s="363"/>
      <c r="G5073" s="363"/>
      <c r="H5073" s="363"/>
      <c r="I5073" s="363"/>
      <c r="J5073" s="363"/>
      <c r="K5073" s="363"/>
      <c r="L5073" s="363"/>
      <c r="M5073" s="363"/>
      <c r="N5073" s="364"/>
      <c r="O5073" s="91" t="str">
        <f ca="1">IF(D5073="цвет",SUM(O5074:INDIRECT("N"&amp;R5073)),IF(SUM(E5073:N5073)=0,"",SUM(E5073:N5073)))</f>
        <v/>
      </c>
      <c r="P5073" s="68" t="s">
        <v>98</v>
      </c>
      <c r="Q5073" s="55">
        <f t="shared" si="158"/>
        <v>4093</v>
      </c>
      <c r="R5073" s="70">
        <f t="shared" ca="1" si="159"/>
        <v>5073</v>
      </c>
      <c r="S5073" s="69"/>
      <c r="T5073" s="76"/>
    </row>
    <row r="5074" spans="1:20" ht="17.25" thickBot="1">
      <c r="A5074" s="2"/>
      <c r="B5074" s="357" t="s">
        <v>351</v>
      </c>
      <c r="C5074" s="75">
        <v>4098</v>
      </c>
      <c r="D5074" s="103" t="s">
        <v>9</v>
      </c>
      <c r="E5074" s="99" t="s">
        <v>10</v>
      </c>
      <c r="F5074" s="11" t="s">
        <v>11</v>
      </c>
      <c r="G5074" s="104" t="s">
        <v>12</v>
      </c>
      <c r="H5074" s="104" t="s">
        <v>13</v>
      </c>
      <c r="I5074" s="11" t="s">
        <v>14</v>
      </c>
      <c r="J5074" s="11" t="s">
        <v>15</v>
      </c>
      <c r="K5074" s="11" t="s">
        <v>16</v>
      </c>
      <c r="L5074" s="11" t="s">
        <v>21</v>
      </c>
      <c r="M5074" s="11" t="s">
        <v>22</v>
      </c>
      <c r="N5074" s="11"/>
      <c r="O5074" s="59">
        <f ca="1">IF(D5074="цвет",SUM(O5075:INDIRECT("N"&amp;R5074)),IF(SUM(E5074:N5074)=0,"",SUM(E5074:N5074)))</f>
        <v>0</v>
      </c>
      <c r="P5074" s="68">
        <v>2582</v>
      </c>
      <c r="Q5074" s="55">
        <f t="shared" si="158"/>
        <v>4098</v>
      </c>
      <c r="R5074" s="70">
        <f t="shared" ca="1" si="159"/>
        <v>5077</v>
      </c>
      <c r="S5074" s="85">
        <v>2582</v>
      </c>
      <c r="T5074" s="86">
        <f ca="1">O5074*S5074</f>
        <v>0</v>
      </c>
    </row>
    <row r="5075" spans="1:20" ht="16.5" customHeight="1" thickBot="1">
      <c r="A5075" s="2"/>
      <c r="B5075" s="357"/>
      <c r="C5075" s="75"/>
      <c r="D5075" s="46" t="s">
        <v>149</v>
      </c>
      <c r="E5075" s="79"/>
      <c r="F5075" s="353"/>
      <c r="G5075" s="353"/>
      <c r="H5075" s="79"/>
      <c r="I5075" s="79"/>
      <c r="J5075" s="353"/>
      <c r="K5075" s="353"/>
      <c r="L5075" s="353"/>
      <c r="M5075" s="354"/>
      <c r="N5075" s="79"/>
      <c r="O5075" s="91" t="str">
        <f ca="1">IF(D5075="цвет",SUM(O5076:INDIRECT("N"&amp;R5075)),IF(SUM(E5075:N5075)=0,"",SUM(E5075:N5075)))</f>
        <v/>
      </c>
      <c r="P5075" s="68" t="s">
        <v>98</v>
      </c>
      <c r="Q5075" s="55">
        <f t="shared" si="158"/>
        <v>4098</v>
      </c>
      <c r="R5075" s="70">
        <f t="shared" ca="1" si="159"/>
        <v>5077</v>
      </c>
      <c r="S5075" s="69"/>
      <c r="T5075" s="76"/>
    </row>
    <row r="5076" spans="1:20" ht="135" customHeight="1">
      <c r="A5076" s="2"/>
      <c r="B5076" s="357"/>
      <c r="C5076" s="75"/>
      <c r="D5076" s="359" t="s">
        <v>418</v>
      </c>
      <c r="E5076" s="360"/>
      <c r="F5076" s="360"/>
      <c r="G5076" s="360"/>
      <c r="H5076" s="360"/>
      <c r="I5076" s="360"/>
      <c r="J5076" s="360"/>
      <c r="K5076" s="360"/>
      <c r="L5076" s="360"/>
      <c r="M5076" s="360"/>
      <c r="N5076" s="361"/>
      <c r="O5076" s="91" t="str">
        <f ca="1">IF(D5076="цвет",SUM(O5077:INDIRECT("N"&amp;R5076)),IF(SUM(E5076:N5076)=0,"",SUM(E5076:N5076)))</f>
        <v/>
      </c>
      <c r="P5076" s="68" t="s">
        <v>98</v>
      </c>
      <c r="Q5076" s="55">
        <f t="shared" si="158"/>
        <v>4098</v>
      </c>
      <c r="R5076" s="70">
        <f t="shared" ca="1" si="159"/>
        <v>5077</v>
      </c>
      <c r="S5076" s="69"/>
      <c r="T5076" s="76"/>
    </row>
    <row r="5077" spans="1:20" ht="17.45" customHeight="1" thickBot="1">
      <c r="A5077" s="2"/>
      <c r="B5077" s="358"/>
      <c r="C5077" s="77"/>
      <c r="D5077" s="362" t="str">
        <f>HYPERLINK("https://miamia.ru/search/index.php?q="&amp;Q5077&amp;"&amp;s=Поиск?utm_source=Excel&amp;utm_medium=Nalichie&amp;utm_content="&amp;Q5077&amp;"","Посмотреть большую фотографию на сайте")</f>
        <v>Посмотреть большую фотографию на сайте</v>
      </c>
      <c r="E5077" s="363"/>
      <c r="F5077" s="363"/>
      <c r="G5077" s="363"/>
      <c r="H5077" s="363"/>
      <c r="I5077" s="363"/>
      <c r="J5077" s="363"/>
      <c r="K5077" s="363"/>
      <c r="L5077" s="363"/>
      <c r="M5077" s="363"/>
      <c r="N5077" s="364"/>
      <c r="O5077" s="91" t="str">
        <f ca="1">IF(D5077="цвет",SUM(O5078:INDIRECT("N"&amp;R5077)),IF(SUM(E5077:N5077)=0,"",SUM(E5077:N5077)))</f>
        <v/>
      </c>
      <c r="P5077" s="68" t="s">
        <v>98</v>
      </c>
      <c r="Q5077" s="55">
        <f t="shared" si="158"/>
        <v>4098</v>
      </c>
      <c r="R5077" s="70">
        <f t="shared" ca="1" si="159"/>
        <v>5077</v>
      </c>
      <c r="S5077" s="69"/>
      <c r="T5077" s="76"/>
    </row>
    <row r="5078" spans="1:20" ht="23.1" customHeight="1" thickBot="1">
      <c r="A5078" s="2"/>
      <c r="B5078" s="28" t="s">
        <v>362</v>
      </c>
      <c r="C5078" s="29"/>
      <c r="D5078" s="30"/>
      <c r="E5078" s="31"/>
      <c r="F5078" s="31"/>
      <c r="G5078" s="31"/>
      <c r="H5078" s="31"/>
      <c r="I5078" s="31"/>
      <c r="J5078" s="31"/>
      <c r="K5078" s="31"/>
      <c r="L5078" s="31"/>
      <c r="M5078" s="31"/>
      <c r="N5078" s="32"/>
      <c r="O5078" s="91" t="str">
        <f ca="1">IF(D5078="цвет",SUM(O5079:INDIRECT("N"&amp;R5078)),IF(SUM(E5078:N5078)=0,"",SUM(E5078:N5078)))</f>
        <v/>
      </c>
      <c r="P5078" s="68" t="s">
        <v>98</v>
      </c>
      <c r="Q5078" s="55">
        <f t="shared" si="158"/>
        <v>4098</v>
      </c>
      <c r="R5078" s="70">
        <f t="shared" ca="1" si="159"/>
        <v>5082</v>
      </c>
    </row>
    <row r="5079" spans="1:20" ht="17.25" thickBot="1">
      <c r="A5079" s="2"/>
      <c r="B5079" s="357" t="s">
        <v>347</v>
      </c>
      <c r="C5079" s="75">
        <v>4181</v>
      </c>
      <c r="D5079" s="103" t="s">
        <v>9</v>
      </c>
      <c r="E5079" s="11" t="s">
        <v>11</v>
      </c>
      <c r="F5079" s="104" t="s">
        <v>12</v>
      </c>
      <c r="G5079" s="104" t="s">
        <v>13</v>
      </c>
      <c r="H5079" s="11" t="s">
        <v>14</v>
      </c>
      <c r="I5079" s="11" t="s">
        <v>15</v>
      </c>
      <c r="J5079" s="11" t="s">
        <v>16</v>
      </c>
      <c r="K5079" s="11"/>
      <c r="L5079" s="11"/>
      <c r="M5079" s="11"/>
      <c r="N5079" s="11"/>
      <c r="O5079" s="59">
        <f ca="1">IF(D5079="цвет",SUM(O5080:INDIRECT("N"&amp;R5079)),IF(SUM(E5079:N5079)=0,"",SUM(E5079:N5079)))</f>
        <v>0</v>
      </c>
      <c r="P5079" s="68">
        <v>2324</v>
      </c>
      <c r="Q5079" s="55">
        <f t="shared" si="158"/>
        <v>4181</v>
      </c>
      <c r="R5079" s="70">
        <f t="shared" ca="1" si="159"/>
        <v>5082</v>
      </c>
      <c r="S5079" s="85">
        <v>2324</v>
      </c>
      <c r="T5079" s="86">
        <f ca="1">O5079*S5079</f>
        <v>0</v>
      </c>
    </row>
    <row r="5080" spans="1:20" ht="16.5" customHeight="1" thickBot="1">
      <c r="A5080" s="2"/>
      <c r="B5080" s="357"/>
      <c r="C5080" s="75"/>
      <c r="D5080" s="46" t="s">
        <v>349</v>
      </c>
      <c r="E5080" s="354"/>
      <c r="F5080" s="354"/>
      <c r="G5080" s="79"/>
      <c r="H5080" s="354"/>
      <c r="I5080" s="79"/>
      <c r="J5080" s="79"/>
      <c r="K5080" s="79"/>
      <c r="L5080" s="79"/>
      <c r="M5080" s="79"/>
      <c r="N5080" s="79"/>
      <c r="O5080" s="91" t="str">
        <f ca="1">IF(D5080="цвет",SUM(O5081:INDIRECT("N"&amp;R5080)),IF(SUM(E5080:N5080)=0,"",SUM(E5080:N5080)))</f>
        <v/>
      </c>
      <c r="P5080" s="68" t="s">
        <v>98</v>
      </c>
      <c r="Q5080" s="55">
        <f t="shared" si="158"/>
        <v>4181</v>
      </c>
      <c r="R5080" s="70">
        <f t="shared" ca="1" si="159"/>
        <v>5082</v>
      </c>
      <c r="S5080" s="69"/>
      <c r="T5080" s="76"/>
    </row>
    <row r="5081" spans="1:20" ht="135" customHeight="1">
      <c r="A5081" s="2"/>
      <c r="B5081" s="357"/>
      <c r="C5081" s="75"/>
      <c r="D5081" s="359" t="s">
        <v>419</v>
      </c>
      <c r="E5081" s="360"/>
      <c r="F5081" s="360"/>
      <c r="G5081" s="360"/>
      <c r="H5081" s="360"/>
      <c r="I5081" s="360"/>
      <c r="J5081" s="360"/>
      <c r="K5081" s="360"/>
      <c r="L5081" s="360"/>
      <c r="M5081" s="360"/>
      <c r="N5081" s="361"/>
      <c r="O5081" s="91" t="str">
        <f ca="1">IF(D5081="цвет",SUM(O5082:INDIRECT("N"&amp;R5081)),IF(SUM(E5081:N5081)=0,"",SUM(E5081:N5081)))</f>
        <v/>
      </c>
      <c r="P5081" s="68" t="s">
        <v>98</v>
      </c>
      <c r="Q5081" s="55">
        <f t="shared" si="158"/>
        <v>4181</v>
      </c>
      <c r="R5081" s="70">
        <f t="shared" ca="1" si="159"/>
        <v>5082</v>
      </c>
      <c r="S5081" s="69"/>
      <c r="T5081" s="76"/>
    </row>
    <row r="5082" spans="1:20" ht="17.45" customHeight="1" thickBot="1">
      <c r="A5082" s="2"/>
      <c r="B5082" s="358"/>
      <c r="C5082" s="77"/>
      <c r="D5082" s="362" t="str">
        <f>HYPERLINK("https://miamia.ru/search/index.php?q="&amp;Q5082&amp;"&amp;s=Поиск?utm_source=Excel&amp;utm_medium=Nalichie&amp;utm_content="&amp;Q5082&amp;"","Посмотреть большую фотографию на сайте")</f>
        <v>Посмотреть большую фотографию на сайте</v>
      </c>
      <c r="E5082" s="363"/>
      <c r="F5082" s="363"/>
      <c r="G5082" s="363"/>
      <c r="H5082" s="363"/>
      <c r="I5082" s="363"/>
      <c r="J5082" s="363"/>
      <c r="K5082" s="363"/>
      <c r="L5082" s="363"/>
      <c r="M5082" s="363"/>
      <c r="N5082" s="364"/>
      <c r="O5082" s="91" t="str">
        <f ca="1">IF(D5082="цвет",SUM(O5083:INDIRECT("N"&amp;R5082)),IF(SUM(E5082:N5082)=0,"",SUM(E5082:N5082)))</f>
        <v/>
      </c>
      <c r="P5082" s="68" t="s">
        <v>98</v>
      </c>
      <c r="Q5082" s="55">
        <f t="shared" si="158"/>
        <v>4181</v>
      </c>
      <c r="R5082" s="70">
        <f t="shared" ca="1" si="159"/>
        <v>5082</v>
      </c>
      <c r="S5082" s="69"/>
      <c r="T5082" s="76"/>
    </row>
    <row r="5083" spans="1:20" ht="17.25" thickBot="1">
      <c r="A5083" s="2"/>
      <c r="B5083" s="357" t="s">
        <v>347</v>
      </c>
      <c r="C5083" s="75">
        <v>4186</v>
      </c>
      <c r="D5083" s="103" t="s">
        <v>9</v>
      </c>
      <c r="E5083" s="11" t="s">
        <v>11</v>
      </c>
      <c r="F5083" s="104" t="s">
        <v>12</v>
      </c>
      <c r="G5083" s="104" t="s">
        <v>13</v>
      </c>
      <c r="H5083" s="11" t="s">
        <v>14</v>
      </c>
      <c r="I5083" s="11" t="s">
        <v>15</v>
      </c>
      <c r="J5083" s="11" t="s">
        <v>16</v>
      </c>
      <c r="K5083" s="11"/>
      <c r="L5083" s="11"/>
      <c r="M5083" s="11"/>
      <c r="N5083" s="11"/>
      <c r="O5083" s="59">
        <f ca="1">IF(D5083="цвет",SUM(O5084:INDIRECT("N"&amp;R5083)),IF(SUM(E5083:N5083)=0,"",SUM(E5083:N5083)))</f>
        <v>0</v>
      </c>
      <c r="P5083" s="68">
        <v>4133</v>
      </c>
      <c r="Q5083" s="55">
        <f t="shared" si="158"/>
        <v>4186</v>
      </c>
      <c r="R5083" s="70">
        <f t="shared" ca="1" si="159"/>
        <v>5086</v>
      </c>
      <c r="S5083" s="85">
        <v>4133</v>
      </c>
      <c r="T5083" s="86">
        <f ca="1">O5083*S5083</f>
        <v>0</v>
      </c>
    </row>
    <row r="5084" spans="1:20" ht="16.5" customHeight="1" thickBot="1">
      <c r="A5084" s="2"/>
      <c r="B5084" s="357"/>
      <c r="C5084" s="75"/>
      <c r="D5084" s="46" t="s">
        <v>348</v>
      </c>
      <c r="E5084" s="79"/>
      <c r="F5084" s="79"/>
      <c r="G5084" s="79"/>
      <c r="H5084" s="79"/>
      <c r="I5084" s="353"/>
      <c r="J5084" s="353"/>
      <c r="K5084" s="79"/>
      <c r="L5084" s="79"/>
      <c r="M5084" s="79"/>
      <c r="N5084" s="79"/>
      <c r="O5084" s="91" t="str">
        <f ca="1">IF(D5084="цвет",SUM(O5085:INDIRECT("N"&amp;R5084)),IF(SUM(E5084:N5084)=0,"",SUM(E5084:N5084)))</f>
        <v/>
      </c>
      <c r="P5084" s="68" t="s">
        <v>98</v>
      </c>
      <c r="Q5084" s="55">
        <f t="shared" si="158"/>
        <v>4186</v>
      </c>
      <c r="R5084" s="70">
        <f t="shared" ca="1" si="159"/>
        <v>5086</v>
      </c>
      <c r="S5084" s="69"/>
      <c r="T5084" s="76"/>
    </row>
    <row r="5085" spans="1:20" ht="137.25" customHeight="1">
      <c r="A5085" s="2"/>
      <c r="B5085" s="357"/>
      <c r="C5085" s="75"/>
      <c r="D5085" s="359" t="s">
        <v>420</v>
      </c>
      <c r="E5085" s="360"/>
      <c r="F5085" s="360"/>
      <c r="G5085" s="360"/>
      <c r="H5085" s="360"/>
      <c r="I5085" s="360"/>
      <c r="J5085" s="360"/>
      <c r="K5085" s="360"/>
      <c r="L5085" s="360"/>
      <c r="M5085" s="360"/>
      <c r="N5085" s="361"/>
      <c r="O5085" s="91" t="str">
        <f ca="1">IF(D5085="цвет",SUM(O5086:INDIRECT("N"&amp;R5085)),IF(SUM(E5085:N5085)=0,"",SUM(E5085:N5085)))</f>
        <v/>
      </c>
      <c r="P5085" s="68" t="s">
        <v>98</v>
      </c>
      <c r="Q5085" s="55">
        <f t="shared" si="158"/>
        <v>4186</v>
      </c>
      <c r="R5085" s="70">
        <f t="shared" ca="1" si="159"/>
        <v>5086</v>
      </c>
      <c r="S5085" s="69"/>
      <c r="T5085" s="76"/>
    </row>
    <row r="5086" spans="1:20" ht="17.45" customHeight="1" thickBot="1">
      <c r="A5086" s="2"/>
      <c r="B5086" s="358"/>
      <c r="C5086" s="77"/>
      <c r="D5086" s="362" t="str">
        <f>HYPERLINK("https://miamia.ru/search/index.php?q="&amp;Q5086&amp;"&amp;s=Поиск?utm_source=Excel&amp;utm_medium=Nalichie&amp;utm_content="&amp;Q5086&amp;"","Посмотреть большую фотографию на сайте")</f>
        <v>Посмотреть большую фотографию на сайте</v>
      </c>
      <c r="E5086" s="363"/>
      <c r="F5086" s="363"/>
      <c r="G5086" s="363"/>
      <c r="H5086" s="363"/>
      <c r="I5086" s="363"/>
      <c r="J5086" s="363"/>
      <c r="K5086" s="363"/>
      <c r="L5086" s="363"/>
      <c r="M5086" s="363"/>
      <c r="N5086" s="364"/>
      <c r="O5086" s="91" t="str">
        <f ca="1">IF(D5086="цвет",SUM(O5087:INDIRECT("N"&amp;R5086)),IF(SUM(E5086:N5086)=0,"",SUM(E5086:N5086)))</f>
        <v/>
      </c>
      <c r="P5086" s="68" t="s">
        <v>98</v>
      </c>
      <c r="Q5086" s="55">
        <f t="shared" si="158"/>
        <v>4186</v>
      </c>
      <c r="R5086" s="70">
        <f t="shared" ca="1" si="159"/>
        <v>5086</v>
      </c>
      <c r="S5086" s="69"/>
      <c r="T5086" s="76"/>
    </row>
    <row r="5087" spans="1:20" ht="23.1" customHeight="1" thickBot="1">
      <c r="A5087" s="2"/>
      <c r="B5087" s="28" t="s">
        <v>369</v>
      </c>
      <c r="C5087" s="29"/>
      <c r="D5087" s="30"/>
      <c r="E5087" s="31"/>
      <c r="F5087" s="31"/>
      <c r="G5087" s="31"/>
      <c r="H5087" s="31"/>
      <c r="I5087" s="31"/>
      <c r="J5087" s="31"/>
      <c r="K5087" s="31"/>
      <c r="L5087" s="31"/>
      <c r="M5087" s="31"/>
      <c r="N5087" s="32"/>
      <c r="O5087" s="91" t="str">
        <f ca="1">IF(D5087="цвет",SUM(O5088:INDIRECT("N"&amp;R5087)),IF(SUM(E5087:N5087)=0,"",SUM(E5087:N5087)))</f>
        <v/>
      </c>
      <c r="P5087" s="68" t="s">
        <v>98</v>
      </c>
      <c r="Q5087" s="55">
        <f t="shared" si="158"/>
        <v>4186</v>
      </c>
      <c r="R5087" s="70">
        <f t="shared" ca="1" si="159"/>
        <v>5091</v>
      </c>
    </row>
    <row r="5088" spans="1:20" ht="17.25" thickBot="1">
      <c r="A5088" s="2"/>
      <c r="B5088" s="356" t="s">
        <v>313</v>
      </c>
      <c r="C5088" s="83">
        <v>4080</v>
      </c>
      <c r="D5088" s="98" t="s">
        <v>9</v>
      </c>
      <c r="E5088" s="99" t="s">
        <v>10</v>
      </c>
      <c r="F5088" s="99" t="s">
        <v>11</v>
      </c>
      <c r="G5088" s="74" t="s">
        <v>12</v>
      </c>
      <c r="H5088" s="74" t="s">
        <v>13</v>
      </c>
      <c r="I5088" s="99" t="s">
        <v>14</v>
      </c>
      <c r="J5088" s="99" t="s">
        <v>15</v>
      </c>
      <c r="K5088" s="99" t="s">
        <v>16</v>
      </c>
      <c r="L5088" s="99" t="s">
        <v>21</v>
      </c>
      <c r="M5088" s="99" t="s">
        <v>22</v>
      </c>
      <c r="N5088" s="99"/>
      <c r="O5088" s="59">
        <f ca="1">IF(D5088="цвет",SUM(O5089:INDIRECT("N"&amp;R5088)),IF(SUM(E5088:N5088)=0,"",SUM(E5088:N5088)))</f>
        <v>0</v>
      </c>
      <c r="P5088" s="68">
        <v>2324</v>
      </c>
      <c r="Q5088" s="55">
        <f t="shared" si="158"/>
        <v>4080</v>
      </c>
      <c r="R5088" s="70">
        <f t="shared" ca="1" si="159"/>
        <v>5091</v>
      </c>
      <c r="S5088" s="85">
        <v>2324</v>
      </c>
      <c r="T5088" s="86">
        <f ca="1">O5088*S5088</f>
        <v>0</v>
      </c>
    </row>
    <row r="5089" spans="1:25" ht="17.25" thickBot="1">
      <c r="A5089" s="2"/>
      <c r="B5089" s="357"/>
      <c r="C5089" s="75"/>
      <c r="D5089" s="107" t="s">
        <v>149</v>
      </c>
      <c r="E5089" s="7"/>
      <c r="F5089" s="351"/>
      <c r="G5089" s="7"/>
      <c r="H5089" s="7"/>
      <c r="I5089" s="7"/>
      <c r="J5089" s="7"/>
      <c r="K5089" s="181"/>
      <c r="L5089" s="7"/>
      <c r="M5089" s="7"/>
      <c r="N5089" s="7"/>
      <c r="O5089" s="91" t="str">
        <f ca="1">IF(D5089="цвет",SUM(O5090:INDIRECT("N"&amp;R5089)),IF(SUM(E5089:N5089)=0,"",SUM(E5089:N5089)))</f>
        <v/>
      </c>
      <c r="P5089" s="68" t="s">
        <v>98</v>
      </c>
      <c r="Q5089" s="55">
        <f t="shared" si="158"/>
        <v>4080</v>
      </c>
      <c r="R5089" s="70">
        <f t="shared" ca="1" si="159"/>
        <v>5091</v>
      </c>
      <c r="S5089" s="69"/>
      <c r="T5089" s="76"/>
    </row>
    <row r="5090" spans="1:25" ht="135" customHeight="1">
      <c r="A5090" s="2"/>
      <c r="B5090" s="357"/>
      <c r="C5090" s="75"/>
      <c r="D5090" s="359" t="s">
        <v>871</v>
      </c>
      <c r="E5090" s="360"/>
      <c r="F5090" s="360"/>
      <c r="G5090" s="360"/>
      <c r="H5090" s="360"/>
      <c r="I5090" s="360"/>
      <c r="J5090" s="360"/>
      <c r="K5090" s="360"/>
      <c r="L5090" s="360"/>
      <c r="M5090" s="360"/>
      <c r="N5090" s="361"/>
      <c r="O5090" s="91" t="str">
        <f ca="1">IF(D5090="цвет",SUM(O5091:INDIRECT("N"&amp;R5090)),IF(SUM(E5090:N5090)=0,"",SUM(E5090:N5090)))</f>
        <v/>
      </c>
      <c r="P5090" s="68" t="s">
        <v>98</v>
      </c>
      <c r="Q5090" s="55">
        <f t="shared" si="158"/>
        <v>4080</v>
      </c>
      <c r="R5090" s="70">
        <f t="shared" ca="1" si="159"/>
        <v>5091</v>
      </c>
      <c r="S5090" s="69"/>
      <c r="T5090" s="76"/>
    </row>
    <row r="5091" spans="1:25" ht="17.45" customHeight="1" thickBot="1">
      <c r="A5091" s="2"/>
      <c r="B5091" s="358"/>
      <c r="C5091" s="77"/>
      <c r="D5091" s="362" t="str">
        <f>HYPERLINK("https://miamia.ru/search/index.php?q="&amp;Q5091&amp;"&amp;s=Поиск?utm_source=Excel&amp;utm_medium=Nalichie&amp;utm_content="&amp;Q5091&amp;"","Посмотреть большую фотографию на сайте")</f>
        <v>Посмотреть большую фотографию на сайте</v>
      </c>
      <c r="E5091" s="363"/>
      <c r="F5091" s="363"/>
      <c r="G5091" s="363"/>
      <c r="H5091" s="363"/>
      <c r="I5091" s="363"/>
      <c r="J5091" s="363"/>
      <c r="K5091" s="363"/>
      <c r="L5091" s="363"/>
      <c r="M5091" s="363"/>
      <c r="N5091" s="364"/>
      <c r="O5091" s="91" t="str">
        <f ca="1">IF(D5091="цвет",SUM(O5092:INDIRECT("N"&amp;R5091)),IF(SUM(E5091:N5091)=0,"",SUM(E5091:N5091)))</f>
        <v/>
      </c>
      <c r="P5091" s="68" t="s">
        <v>98</v>
      </c>
      <c r="Q5091" s="55">
        <f t="shared" si="158"/>
        <v>4080</v>
      </c>
      <c r="R5091" s="70">
        <f t="shared" ca="1" si="159"/>
        <v>5091</v>
      </c>
      <c r="S5091" s="69"/>
      <c r="T5091" s="76"/>
    </row>
    <row r="5092" spans="1:25" ht="17.25" thickBot="1">
      <c r="A5092" s="2"/>
      <c r="B5092" s="356" t="s">
        <v>313</v>
      </c>
      <c r="C5092" s="83">
        <v>4081</v>
      </c>
      <c r="D5092" s="98" t="s">
        <v>9</v>
      </c>
      <c r="E5092" s="99" t="s">
        <v>10</v>
      </c>
      <c r="F5092" s="99" t="s">
        <v>11</v>
      </c>
      <c r="G5092" s="74" t="s">
        <v>12</v>
      </c>
      <c r="H5092" s="74" t="s">
        <v>13</v>
      </c>
      <c r="I5092" s="99" t="s">
        <v>14</v>
      </c>
      <c r="J5092" s="99" t="s">
        <v>15</v>
      </c>
      <c r="K5092" s="99" t="s">
        <v>16</v>
      </c>
      <c r="L5092" s="99" t="s">
        <v>21</v>
      </c>
      <c r="M5092" s="99" t="s">
        <v>22</v>
      </c>
      <c r="N5092" s="99"/>
      <c r="O5092" s="59">
        <f ca="1">IF(D5092="цвет",SUM(O5093:INDIRECT("N"&amp;R5092)),IF(SUM(E5092:N5092)=0,"",SUM(E5092:N5092)))</f>
        <v>0</v>
      </c>
      <c r="P5092" s="68">
        <v>2324</v>
      </c>
      <c r="Q5092" s="55">
        <f t="shared" si="158"/>
        <v>4081</v>
      </c>
      <c r="R5092" s="70">
        <f t="shared" ca="1" si="159"/>
        <v>5095</v>
      </c>
      <c r="S5092" s="85">
        <v>2324</v>
      </c>
      <c r="T5092" s="86">
        <f ca="1">O5092*S5092</f>
        <v>0</v>
      </c>
    </row>
    <row r="5093" spans="1:25" ht="17.25" thickBot="1">
      <c r="A5093" s="2"/>
      <c r="B5093" s="357"/>
      <c r="C5093" s="75"/>
      <c r="D5093" s="107" t="s">
        <v>149</v>
      </c>
      <c r="E5093" s="351"/>
      <c r="F5093" s="351"/>
      <c r="G5093" s="351"/>
      <c r="H5093" s="351"/>
      <c r="I5093" s="351"/>
      <c r="J5093" s="351"/>
      <c r="K5093" s="351"/>
      <c r="L5093" s="351"/>
      <c r="M5093" s="351"/>
      <c r="N5093" s="7"/>
      <c r="O5093" s="91" t="str">
        <f ca="1">IF(D5093="цвет",SUM(O5094:INDIRECT("N"&amp;R5093)),IF(SUM(E5093:N5093)=0,"",SUM(E5093:N5093)))</f>
        <v/>
      </c>
      <c r="P5093" s="68" t="s">
        <v>98</v>
      </c>
      <c r="Q5093" s="55">
        <f t="shared" si="158"/>
        <v>4081</v>
      </c>
      <c r="R5093" s="70">
        <f t="shared" ca="1" si="159"/>
        <v>5095</v>
      </c>
      <c r="S5093" s="69"/>
      <c r="T5093" s="76"/>
    </row>
    <row r="5094" spans="1:25" ht="135" customHeight="1">
      <c r="A5094" s="2"/>
      <c r="B5094" s="357"/>
      <c r="C5094" s="75"/>
      <c r="D5094" s="359" t="s">
        <v>870</v>
      </c>
      <c r="E5094" s="360"/>
      <c r="F5094" s="360"/>
      <c r="G5094" s="360"/>
      <c r="H5094" s="360"/>
      <c r="I5094" s="360"/>
      <c r="J5094" s="360"/>
      <c r="K5094" s="360"/>
      <c r="L5094" s="360"/>
      <c r="M5094" s="360"/>
      <c r="N5094" s="361"/>
      <c r="O5094" s="91" t="str">
        <f ca="1">IF(D5094="цвет",SUM(O5095:INDIRECT("N"&amp;R5094)),IF(SUM(E5094:N5094)=0,"",SUM(E5094:N5094)))</f>
        <v/>
      </c>
      <c r="P5094" s="68" t="s">
        <v>98</v>
      </c>
      <c r="Q5094" s="55">
        <f t="shared" si="158"/>
        <v>4081</v>
      </c>
      <c r="R5094" s="70">
        <f t="shared" ca="1" si="159"/>
        <v>5095</v>
      </c>
      <c r="S5094" s="69"/>
      <c r="T5094" s="76"/>
    </row>
    <row r="5095" spans="1:25" ht="17.45" customHeight="1" thickBot="1">
      <c r="A5095" s="2"/>
      <c r="B5095" s="358"/>
      <c r="C5095" s="77"/>
      <c r="D5095" s="362" t="str">
        <f>HYPERLINK("https://miamia.ru/search/index.php?q="&amp;Q5095&amp;"&amp;s=Поиск?utm_source=Excel&amp;utm_medium=Nalichie&amp;utm_content="&amp;Q5095&amp;"","Посмотреть большую фотографию на сайте")</f>
        <v>Посмотреть большую фотографию на сайте</v>
      </c>
      <c r="E5095" s="363"/>
      <c r="F5095" s="363"/>
      <c r="G5095" s="363"/>
      <c r="H5095" s="363"/>
      <c r="I5095" s="363"/>
      <c r="J5095" s="363"/>
      <c r="K5095" s="363"/>
      <c r="L5095" s="363"/>
      <c r="M5095" s="363"/>
      <c r="N5095" s="364"/>
      <c r="O5095" s="91" t="str">
        <f ca="1">IF(D5095="цвет",SUM(O5096:INDIRECT("N"&amp;R5095)),IF(SUM(E5095:N5095)=0,"",SUM(E5095:N5095)))</f>
        <v/>
      </c>
      <c r="P5095" s="68" t="s">
        <v>98</v>
      </c>
      <c r="Q5095" s="55">
        <f t="shared" si="158"/>
        <v>4081</v>
      </c>
      <c r="R5095" s="70">
        <f t="shared" ca="1" si="159"/>
        <v>5095</v>
      </c>
      <c r="S5095" s="69"/>
      <c r="T5095" s="76"/>
    </row>
    <row r="5096" spans="1:25" customFormat="1" ht="17.25" thickBot="1">
      <c r="A5096" s="130"/>
      <c r="B5096" s="370" t="s">
        <v>313</v>
      </c>
      <c r="C5096" s="169">
        <v>4082</v>
      </c>
      <c r="D5096" s="170" t="s">
        <v>9</v>
      </c>
      <c r="E5096" s="99" t="s">
        <v>10</v>
      </c>
      <c r="F5096" s="99" t="s">
        <v>11</v>
      </c>
      <c r="G5096" s="74" t="s">
        <v>12</v>
      </c>
      <c r="H5096" s="74" t="s">
        <v>13</v>
      </c>
      <c r="I5096" s="99" t="s">
        <v>14</v>
      </c>
      <c r="J5096" s="99" t="s">
        <v>15</v>
      </c>
      <c r="K5096" s="99" t="s">
        <v>16</v>
      </c>
      <c r="L5096" s="99" t="s">
        <v>21</v>
      </c>
      <c r="M5096" s="133"/>
      <c r="N5096" s="133"/>
      <c r="O5096" s="166">
        <f ca="1">IF(D5096="цвет",SUM(O5097:INDIRECT("N"&amp;R5096)),IF(SUM(E5096:N5096)=0,"",SUM(E5096:N5096)))</f>
        <v>0</v>
      </c>
      <c r="P5096" s="137">
        <v>2453</v>
      </c>
      <c r="Q5096" s="138">
        <f t="shared" si="158"/>
        <v>4082</v>
      </c>
      <c r="R5096" s="139">
        <f t="shared" ca="1" si="159"/>
        <v>5099</v>
      </c>
      <c r="S5096" s="85">
        <v>2453</v>
      </c>
      <c r="T5096" s="140">
        <f ca="1">O5096*S5096</f>
        <v>0</v>
      </c>
      <c r="U5096" s="141"/>
      <c r="V5096" s="141"/>
      <c r="W5096" s="141"/>
      <c r="X5096" s="141"/>
      <c r="Y5096" s="141"/>
    </row>
    <row r="5097" spans="1:25" customFormat="1" ht="17.25" thickBot="1">
      <c r="A5097" s="130"/>
      <c r="B5097" s="371"/>
      <c r="C5097" s="142"/>
      <c r="D5097" s="171" t="s">
        <v>149</v>
      </c>
      <c r="E5097" s="168"/>
      <c r="F5097" s="181"/>
      <c r="G5097" s="168"/>
      <c r="H5097" s="168"/>
      <c r="I5097" s="168"/>
      <c r="J5097" s="168"/>
      <c r="K5097" s="168"/>
      <c r="L5097" s="168"/>
      <c r="M5097" s="168"/>
      <c r="N5097" s="168"/>
      <c r="O5097" s="145" t="str">
        <f ca="1">IF(D5097="цвет",SUM(O5098:INDIRECT("N"&amp;R5097)),IF(SUM(E5097:N5097)=0,"",SUM(E5097:N5097)))</f>
        <v/>
      </c>
      <c r="P5097" s="137" t="s">
        <v>98</v>
      </c>
      <c r="Q5097" s="138">
        <f t="shared" si="158"/>
        <v>4082</v>
      </c>
      <c r="R5097" s="139">
        <f t="shared" ca="1" si="159"/>
        <v>5099</v>
      </c>
      <c r="S5097" s="146"/>
      <c r="T5097" s="147"/>
      <c r="U5097" s="141"/>
      <c r="V5097" s="141"/>
      <c r="W5097" s="141"/>
      <c r="X5097" s="141"/>
      <c r="Y5097" s="141"/>
    </row>
    <row r="5098" spans="1:25" customFormat="1" ht="135" customHeight="1">
      <c r="A5098" s="130"/>
      <c r="B5098" s="371"/>
      <c r="C5098" s="173"/>
      <c r="D5098" s="373" t="s">
        <v>2065</v>
      </c>
      <c r="E5098" s="374"/>
      <c r="F5098" s="374"/>
      <c r="G5098" s="374"/>
      <c r="H5098" s="374"/>
      <c r="I5098" s="374"/>
      <c r="J5098" s="374"/>
      <c r="K5098" s="374"/>
      <c r="L5098" s="374"/>
      <c r="M5098" s="374"/>
      <c r="N5098" s="375"/>
      <c r="O5098" s="145" t="str">
        <f ca="1">IF(D5098="цвет",SUM(O5099:INDIRECT("N"&amp;R5098)),IF(SUM(E5098:N5098)=0,"",SUM(E5098:N5098)))</f>
        <v/>
      </c>
      <c r="P5098" s="137" t="s">
        <v>98</v>
      </c>
      <c r="Q5098" s="138">
        <f t="shared" si="158"/>
        <v>4082</v>
      </c>
      <c r="R5098" s="139">
        <f t="shared" ca="1" si="159"/>
        <v>5099</v>
      </c>
      <c r="S5098" s="146"/>
      <c r="T5098" s="147"/>
      <c r="U5098" s="141"/>
      <c r="V5098" s="141"/>
      <c r="W5098" s="141"/>
      <c r="X5098" s="141"/>
      <c r="Y5098" s="141"/>
    </row>
    <row r="5099" spans="1:25" customFormat="1" ht="17.45" customHeight="1" thickBot="1">
      <c r="A5099" s="130"/>
      <c r="B5099" s="372"/>
      <c r="C5099" s="172"/>
      <c r="D5099" s="362" t="str">
        <f>HYPERLINK("https://miamia.ru/search/index.php?q="&amp;Q5099&amp;"&amp;s=Поиск?utm_source=Excel&amp;utm_medium=Nalichie&amp;utm_content="&amp;Q5099&amp;"","Посмотреть большую фотографию на сайте")</f>
        <v>Посмотреть большую фотографию на сайте</v>
      </c>
      <c r="E5099" s="363"/>
      <c r="F5099" s="363"/>
      <c r="G5099" s="363"/>
      <c r="H5099" s="363"/>
      <c r="I5099" s="363"/>
      <c r="J5099" s="363"/>
      <c r="K5099" s="363"/>
      <c r="L5099" s="363"/>
      <c r="M5099" s="363"/>
      <c r="N5099" s="364"/>
      <c r="O5099" s="145" t="str">
        <f ca="1">IF(D5099="цвет",SUM(O5100:INDIRECT("N"&amp;R5099)),IF(SUM(E5099:N5099)=0,"",SUM(E5099:N5099)))</f>
        <v/>
      </c>
      <c r="P5099" s="137" t="s">
        <v>98</v>
      </c>
      <c r="Q5099" s="138">
        <f t="shared" si="158"/>
        <v>4082</v>
      </c>
      <c r="R5099" s="139">
        <f t="shared" ca="1" si="159"/>
        <v>5099</v>
      </c>
      <c r="S5099" s="141"/>
      <c r="T5099" s="141"/>
      <c r="U5099" s="141"/>
      <c r="V5099" s="141"/>
      <c r="W5099" s="141"/>
      <c r="X5099" s="141"/>
      <c r="Y5099" s="141"/>
    </row>
    <row r="5100" spans="1:25" ht="17.25" thickBot="1">
      <c r="A5100" s="2"/>
      <c r="B5100" s="356" t="s">
        <v>313</v>
      </c>
      <c r="C5100" s="83">
        <v>4083</v>
      </c>
      <c r="D5100" s="98" t="s">
        <v>9</v>
      </c>
      <c r="E5100" s="99" t="s">
        <v>10</v>
      </c>
      <c r="F5100" s="74" t="s">
        <v>17</v>
      </c>
      <c r="G5100" s="74" t="s">
        <v>18</v>
      </c>
      <c r="H5100" s="74" t="s">
        <v>19</v>
      </c>
      <c r="I5100" s="74" t="s">
        <v>23</v>
      </c>
      <c r="J5100" s="99"/>
      <c r="K5100" s="99"/>
      <c r="L5100" s="99"/>
      <c r="M5100" s="99"/>
      <c r="N5100" s="99"/>
      <c r="O5100" s="59">
        <f ca="1">IF(D5100="цвет",SUM(O5101:INDIRECT("N"&amp;R5100)),IF(SUM(E5100:N5100)=0,"",SUM(E5100:N5100)))</f>
        <v>0</v>
      </c>
      <c r="P5100" s="68">
        <v>2711</v>
      </c>
      <c r="Q5100" s="55">
        <f t="shared" si="158"/>
        <v>4083</v>
      </c>
      <c r="R5100" s="70">
        <f t="shared" ca="1" si="159"/>
        <v>5103</v>
      </c>
      <c r="S5100" s="85">
        <v>2711</v>
      </c>
      <c r="T5100" s="86">
        <f ca="1">O5100*S5100</f>
        <v>0</v>
      </c>
    </row>
    <row r="5101" spans="1:25" ht="17.25" thickBot="1">
      <c r="A5101" s="2"/>
      <c r="B5101" s="357"/>
      <c r="C5101" s="75"/>
      <c r="D5101" s="107" t="s">
        <v>149</v>
      </c>
      <c r="E5101" s="181"/>
      <c r="F5101" s="7"/>
      <c r="G5101" s="181"/>
      <c r="H5101" s="351"/>
      <c r="I5101" s="351"/>
      <c r="J5101" s="7"/>
      <c r="K5101" s="7"/>
      <c r="L5101" s="7"/>
      <c r="M5101" s="7"/>
      <c r="N5101" s="7"/>
      <c r="O5101" s="91" t="str">
        <f ca="1">IF(D5101="цвет",SUM(O5102:INDIRECT("N"&amp;R5101)),IF(SUM(E5101:N5101)=0,"",SUM(E5101:N5101)))</f>
        <v/>
      </c>
      <c r="P5101" s="68" t="s">
        <v>98</v>
      </c>
      <c r="Q5101" s="55">
        <f t="shared" si="158"/>
        <v>4083</v>
      </c>
      <c r="R5101" s="70">
        <f t="shared" ca="1" si="159"/>
        <v>5103</v>
      </c>
      <c r="S5101" s="69"/>
      <c r="T5101" s="76"/>
    </row>
    <row r="5102" spans="1:25" ht="135" customHeight="1">
      <c r="A5102" s="2"/>
      <c r="B5102" s="357"/>
      <c r="C5102" s="75"/>
      <c r="D5102" s="359" t="s">
        <v>881</v>
      </c>
      <c r="E5102" s="360"/>
      <c r="F5102" s="360"/>
      <c r="G5102" s="360"/>
      <c r="H5102" s="360"/>
      <c r="I5102" s="360"/>
      <c r="J5102" s="360"/>
      <c r="K5102" s="360"/>
      <c r="L5102" s="360"/>
      <c r="M5102" s="360"/>
      <c r="N5102" s="361"/>
      <c r="O5102" s="91" t="str">
        <f ca="1">IF(D5102="цвет",SUM(O5103:INDIRECT("N"&amp;R5102)),IF(SUM(E5102:N5102)=0,"",SUM(E5102:N5102)))</f>
        <v/>
      </c>
      <c r="P5102" s="68" t="s">
        <v>98</v>
      </c>
      <c r="Q5102" s="55">
        <f t="shared" si="158"/>
        <v>4083</v>
      </c>
      <c r="R5102" s="70">
        <f t="shared" ca="1" si="159"/>
        <v>5103</v>
      </c>
      <c r="S5102" s="69"/>
      <c r="T5102" s="76"/>
    </row>
    <row r="5103" spans="1:25" ht="17.45" customHeight="1" thickBot="1">
      <c r="A5103" s="2"/>
      <c r="B5103" s="358"/>
      <c r="C5103" s="77"/>
      <c r="D5103" s="362" t="str">
        <f>HYPERLINK("https://miamia.ru/search/index.php?q="&amp;Q5103&amp;"&amp;s=Поиск?utm_source=Excel&amp;utm_medium=Nalichie&amp;utm_content="&amp;Q5103&amp;"","Посмотреть большую фотографию на сайте")</f>
        <v>Посмотреть большую фотографию на сайте</v>
      </c>
      <c r="E5103" s="363"/>
      <c r="F5103" s="363"/>
      <c r="G5103" s="363"/>
      <c r="H5103" s="363"/>
      <c r="I5103" s="363"/>
      <c r="J5103" s="363"/>
      <c r="K5103" s="363"/>
      <c r="L5103" s="363"/>
      <c r="M5103" s="363"/>
      <c r="N5103" s="364"/>
      <c r="O5103" s="91" t="str">
        <f ca="1">IF(D5103="цвет",SUM(O5104:INDIRECT("N"&amp;R5103)),IF(SUM(E5103:N5103)=0,"",SUM(E5103:N5103)))</f>
        <v/>
      </c>
      <c r="P5103" s="68" t="s">
        <v>98</v>
      </c>
      <c r="Q5103" s="55">
        <f t="shared" si="158"/>
        <v>4083</v>
      </c>
      <c r="R5103" s="70">
        <f t="shared" ca="1" si="159"/>
        <v>5103</v>
      </c>
      <c r="S5103" s="69"/>
      <c r="T5103" s="76"/>
    </row>
    <row r="5104" spans="1:25" customFormat="1" ht="17.25" thickBot="1">
      <c r="A5104" s="130"/>
      <c r="B5104" s="370" t="s">
        <v>313</v>
      </c>
      <c r="C5104" s="169">
        <v>4087</v>
      </c>
      <c r="D5104" s="170" t="s">
        <v>9</v>
      </c>
      <c r="E5104" s="133" t="s">
        <v>11</v>
      </c>
      <c r="F5104" s="133" t="s">
        <v>12</v>
      </c>
      <c r="G5104" s="134" t="s">
        <v>13</v>
      </c>
      <c r="H5104" s="134" t="s">
        <v>14</v>
      </c>
      <c r="I5104" s="133" t="s">
        <v>15</v>
      </c>
      <c r="J5104" s="133" t="s">
        <v>16</v>
      </c>
      <c r="K5104" s="133" t="s">
        <v>21</v>
      </c>
      <c r="L5104" s="133"/>
      <c r="M5104" s="133"/>
      <c r="N5104" s="133"/>
      <c r="O5104" s="166">
        <f ca="1">IF(D5104="цвет",SUM(O5105:INDIRECT("N"&amp;R5104)),IF(SUM(E5104:N5104)=0,"",SUM(E5104:N5104)))</f>
        <v>0</v>
      </c>
      <c r="P5104" s="137">
        <v>2711</v>
      </c>
      <c r="Q5104" s="138">
        <f t="shared" si="158"/>
        <v>4087</v>
      </c>
      <c r="R5104" s="139">
        <f t="shared" ca="1" si="159"/>
        <v>5107</v>
      </c>
      <c r="S5104" s="85">
        <v>2711</v>
      </c>
      <c r="T5104" s="140">
        <f ca="1">O5104*S5104</f>
        <v>0</v>
      </c>
      <c r="U5104" s="141"/>
      <c r="V5104" s="141"/>
      <c r="W5104" s="141"/>
      <c r="X5104" s="141"/>
      <c r="Y5104" s="141"/>
    </row>
    <row r="5105" spans="1:25" customFormat="1" ht="17.25" thickBot="1">
      <c r="A5105" s="130"/>
      <c r="B5105" s="371"/>
      <c r="C5105" s="142"/>
      <c r="D5105" s="171" t="s">
        <v>149</v>
      </c>
      <c r="E5105" s="168"/>
      <c r="F5105" s="168"/>
      <c r="G5105" s="181"/>
      <c r="H5105" s="168"/>
      <c r="I5105" s="168"/>
      <c r="J5105" s="168"/>
      <c r="K5105" s="168"/>
      <c r="L5105" s="168"/>
      <c r="M5105" s="168"/>
      <c r="N5105" s="168"/>
      <c r="O5105" s="145" t="str">
        <f ca="1">IF(D5105="цвет",SUM(O5106:INDIRECT("N"&amp;R5105)),IF(SUM(E5105:N5105)=0,"",SUM(E5105:N5105)))</f>
        <v/>
      </c>
      <c r="P5105" s="137" t="s">
        <v>98</v>
      </c>
      <c r="Q5105" s="138">
        <f t="shared" si="158"/>
        <v>4087</v>
      </c>
      <c r="R5105" s="139">
        <f t="shared" ca="1" si="159"/>
        <v>5107</v>
      </c>
      <c r="S5105" s="146"/>
      <c r="T5105" s="147"/>
      <c r="U5105" s="141"/>
      <c r="V5105" s="141"/>
      <c r="W5105" s="141"/>
      <c r="X5105" s="141"/>
      <c r="Y5105" s="141"/>
    </row>
    <row r="5106" spans="1:25" customFormat="1" ht="135" customHeight="1">
      <c r="A5106" s="130"/>
      <c r="B5106" s="371"/>
      <c r="C5106" s="173"/>
      <c r="D5106" s="373" t="s">
        <v>2066</v>
      </c>
      <c r="E5106" s="374"/>
      <c r="F5106" s="374"/>
      <c r="G5106" s="374"/>
      <c r="H5106" s="374"/>
      <c r="I5106" s="374"/>
      <c r="J5106" s="374"/>
      <c r="K5106" s="374"/>
      <c r="L5106" s="374"/>
      <c r="M5106" s="374"/>
      <c r="N5106" s="375"/>
      <c r="O5106" s="145" t="str">
        <f ca="1">IF(D5106="цвет",SUM(O5107:INDIRECT("N"&amp;R5106)),IF(SUM(E5106:N5106)=0,"",SUM(E5106:N5106)))</f>
        <v/>
      </c>
      <c r="P5106" s="137" t="s">
        <v>98</v>
      </c>
      <c r="Q5106" s="138">
        <f t="shared" si="158"/>
        <v>4087</v>
      </c>
      <c r="R5106" s="139">
        <f t="shared" ca="1" si="159"/>
        <v>5107</v>
      </c>
      <c r="S5106" s="146"/>
      <c r="T5106" s="147"/>
      <c r="U5106" s="141"/>
      <c r="V5106" s="141"/>
      <c r="W5106" s="141"/>
      <c r="X5106" s="141"/>
      <c r="Y5106" s="141"/>
    </row>
    <row r="5107" spans="1:25" customFormat="1" ht="17.45" customHeight="1" thickBot="1">
      <c r="A5107" s="130"/>
      <c r="B5107" s="372"/>
      <c r="C5107" s="172"/>
      <c r="D5107" s="362" t="str">
        <f>HYPERLINK("https://miamia.ru/search/index.php?q="&amp;Q5107&amp;"&amp;s=Поиск?utm_source=Excel&amp;utm_medium=Nalichie&amp;utm_content="&amp;Q5107&amp;"","Посмотреть большую фотографию на сайте")</f>
        <v>Посмотреть большую фотографию на сайте</v>
      </c>
      <c r="E5107" s="363"/>
      <c r="F5107" s="363"/>
      <c r="G5107" s="363"/>
      <c r="H5107" s="363"/>
      <c r="I5107" s="363"/>
      <c r="J5107" s="363"/>
      <c r="K5107" s="363"/>
      <c r="L5107" s="363"/>
      <c r="M5107" s="363"/>
      <c r="N5107" s="364"/>
      <c r="O5107" s="145" t="str">
        <f ca="1">IF(D5107="цвет",SUM(O5108:INDIRECT("N"&amp;R5107)),IF(SUM(E5107:N5107)=0,"",SUM(E5107:N5107)))</f>
        <v/>
      </c>
      <c r="P5107" s="137" t="s">
        <v>98</v>
      </c>
      <c r="Q5107" s="138">
        <f t="shared" si="158"/>
        <v>4087</v>
      </c>
      <c r="R5107" s="139">
        <f t="shared" ca="1" si="159"/>
        <v>5107</v>
      </c>
      <c r="S5107" s="141"/>
      <c r="T5107" s="141"/>
      <c r="U5107" s="141"/>
      <c r="V5107" s="141"/>
      <c r="W5107" s="141"/>
      <c r="X5107" s="141"/>
      <c r="Y5107" s="141"/>
    </row>
    <row r="5108" spans="1:25" ht="17.25" thickBot="1">
      <c r="A5108" s="2"/>
      <c r="B5108" s="356" t="s">
        <v>313</v>
      </c>
      <c r="C5108" s="83">
        <v>4088</v>
      </c>
      <c r="D5108" s="98" t="s">
        <v>9</v>
      </c>
      <c r="E5108" s="99" t="s">
        <v>10</v>
      </c>
      <c r="F5108" s="99" t="s">
        <v>11</v>
      </c>
      <c r="G5108" s="74" t="s">
        <v>12</v>
      </c>
      <c r="H5108" s="74" t="s">
        <v>13</v>
      </c>
      <c r="I5108" s="99" t="s">
        <v>14</v>
      </c>
      <c r="J5108" s="99" t="s">
        <v>15</v>
      </c>
      <c r="K5108" s="99" t="s">
        <v>16</v>
      </c>
      <c r="L5108" s="99" t="s">
        <v>21</v>
      </c>
      <c r="M5108" s="99" t="s">
        <v>22</v>
      </c>
      <c r="N5108" s="99"/>
      <c r="O5108" s="59">
        <f ca="1">IF(D5108="цвет",SUM(O5109:INDIRECT("N"&amp;R5108)),IF(SUM(E5108:N5108)=0,"",SUM(E5108:N5108)))</f>
        <v>0</v>
      </c>
      <c r="P5108" s="68">
        <v>2582</v>
      </c>
      <c r="Q5108" s="55">
        <f t="shared" si="158"/>
        <v>4088</v>
      </c>
      <c r="R5108" s="70">
        <f t="shared" ca="1" si="159"/>
        <v>5111</v>
      </c>
      <c r="S5108" s="85">
        <v>2582</v>
      </c>
      <c r="T5108" s="86">
        <f ca="1">O5108*S5108</f>
        <v>0</v>
      </c>
    </row>
    <row r="5109" spans="1:25" ht="17.25" thickBot="1">
      <c r="A5109" s="2"/>
      <c r="B5109" s="357"/>
      <c r="C5109" s="75"/>
      <c r="D5109" s="107" t="s">
        <v>149</v>
      </c>
      <c r="E5109" s="7"/>
      <c r="F5109" s="351"/>
      <c r="G5109" s="351"/>
      <c r="H5109" s="351"/>
      <c r="I5109" s="351"/>
      <c r="J5109" s="351"/>
      <c r="K5109" s="7"/>
      <c r="L5109" s="351"/>
      <c r="M5109" s="351"/>
      <c r="N5109" s="7"/>
      <c r="O5109" s="91" t="str">
        <f ca="1">IF(D5109="цвет",SUM(O5110:INDIRECT("N"&amp;R5109)),IF(SUM(E5109:N5109)=0,"",SUM(E5109:N5109)))</f>
        <v/>
      </c>
      <c r="P5109" s="68" t="s">
        <v>98</v>
      </c>
      <c r="Q5109" s="55">
        <f t="shared" si="158"/>
        <v>4088</v>
      </c>
      <c r="R5109" s="70">
        <f t="shared" ca="1" si="159"/>
        <v>5111</v>
      </c>
      <c r="S5109" s="69"/>
      <c r="T5109" s="76"/>
    </row>
    <row r="5110" spans="1:25" ht="135" customHeight="1">
      <c r="A5110" s="2"/>
      <c r="B5110" s="357"/>
      <c r="C5110" s="75"/>
      <c r="D5110" s="359" t="s">
        <v>449</v>
      </c>
      <c r="E5110" s="360"/>
      <c r="F5110" s="360"/>
      <c r="G5110" s="360"/>
      <c r="H5110" s="360"/>
      <c r="I5110" s="360"/>
      <c r="J5110" s="360"/>
      <c r="K5110" s="360"/>
      <c r="L5110" s="360"/>
      <c r="M5110" s="360"/>
      <c r="N5110" s="361"/>
      <c r="O5110" s="91" t="str">
        <f ca="1">IF(D5110="цвет",SUM(O5111:INDIRECT("N"&amp;R5110)),IF(SUM(E5110:N5110)=0,"",SUM(E5110:N5110)))</f>
        <v/>
      </c>
      <c r="P5110" s="68" t="s">
        <v>98</v>
      </c>
      <c r="Q5110" s="55">
        <f t="shared" si="158"/>
        <v>4088</v>
      </c>
      <c r="R5110" s="70">
        <f t="shared" ca="1" si="159"/>
        <v>5111</v>
      </c>
      <c r="S5110" s="69"/>
      <c r="T5110" s="76"/>
    </row>
    <row r="5111" spans="1:25" ht="17.45" customHeight="1" thickBot="1">
      <c r="A5111" s="2"/>
      <c r="B5111" s="358"/>
      <c r="C5111" s="77"/>
      <c r="D5111" s="362" t="str">
        <f>HYPERLINK("https://miamia.ru/search/index.php?q="&amp;Q5111&amp;"&amp;s=Поиск?utm_source=Excel&amp;utm_medium=Nalichie&amp;utm_content="&amp;Q5111&amp;"","Посмотреть большую фотографию на сайте")</f>
        <v>Посмотреть большую фотографию на сайте</v>
      </c>
      <c r="E5111" s="363"/>
      <c r="F5111" s="363"/>
      <c r="G5111" s="363"/>
      <c r="H5111" s="363"/>
      <c r="I5111" s="363"/>
      <c r="J5111" s="363"/>
      <c r="K5111" s="363"/>
      <c r="L5111" s="363"/>
      <c r="M5111" s="363"/>
      <c r="N5111" s="364"/>
      <c r="O5111" s="91" t="str">
        <f ca="1">IF(D5111="цвет",SUM(O5112:INDIRECT("N"&amp;R5111)),IF(SUM(E5111:N5111)=0,"",SUM(E5111:N5111)))</f>
        <v/>
      </c>
      <c r="P5111" s="68" t="s">
        <v>98</v>
      </c>
      <c r="Q5111" s="55">
        <f t="shared" si="158"/>
        <v>4088</v>
      </c>
      <c r="R5111" s="70">
        <f t="shared" ca="1" si="159"/>
        <v>5111</v>
      </c>
      <c r="S5111" s="69"/>
      <c r="T5111" s="76"/>
    </row>
    <row r="5112" spans="1:25" customFormat="1" ht="17.25" thickBot="1">
      <c r="A5112" s="130"/>
      <c r="B5112" s="370" t="s">
        <v>313</v>
      </c>
      <c r="C5112" s="169">
        <v>4089</v>
      </c>
      <c r="D5112" s="170" t="s">
        <v>9</v>
      </c>
      <c r="E5112" s="133" t="s">
        <v>17</v>
      </c>
      <c r="F5112" s="133" t="s">
        <v>18</v>
      </c>
      <c r="G5112" s="134" t="s">
        <v>19</v>
      </c>
      <c r="H5112" s="134" t="s">
        <v>23</v>
      </c>
      <c r="I5112" s="133"/>
      <c r="J5112" s="133"/>
      <c r="K5112" s="133"/>
      <c r="L5112" s="133"/>
      <c r="M5112" s="133"/>
      <c r="N5112" s="133"/>
      <c r="O5112" s="166">
        <f ca="1">IF(D5112="цвет",SUM(O5113:INDIRECT("N"&amp;R5112)),IF(SUM(E5112:N5112)=0,"",SUM(E5112:N5112)))</f>
        <v>0</v>
      </c>
      <c r="P5112" s="137">
        <v>3487</v>
      </c>
      <c r="Q5112" s="138">
        <f t="shared" si="158"/>
        <v>4089</v>
      </c>
      <c r="R5112" s="139">
        <f t="shared" ca="1" si="159"/>
        <v>5115</v>
      </c>
      <c r="S5112" s="85">
        <v>3487</v>
      </c>
      <c r="T5112" s="140">
        <f ca="1">O5112*S5112</f>
        <v>0</v>
      </c>
      <c r="U5112" s="141"/>
      <c r="V5112" s="141"/>
      <c r="W5112" s="141"/>
      <c r="X5112" s="141"/>
      <c r="Y5112" s="141"/>
    </row>
    <row r="5113" spans="1:25" customFormat="1" ht="17.25" thickBot="1">
      <c r="A5113" s="130"/>
      <c r="B5113" s="371"/>
      <c r="C5113" s="142"/>
      <c r="D5113" s="171" t="s">
        <v>149</v>
      </c>
      <c r="E5113" s="181"/>
      <c r="F5113" s="168"/>
      <c r="G5113" s="168"/>
      <c r="H5113" s="351"/>
      <c r="I5113" s="168"/>
      <c r="J5113" s="168"/>
      <c r="K5113" s="168"/>
      <c r="L5113" s="168"/>
      <c r="M5113" s="168"/>
      <c r="N5113" s="168"/>
      <c r="O5113" s="145" t="str">
        <f ca="1">IF(D5113="цвет",SUM(O5114:INDIRECT("N"&amp;R5113)),IF(SUM(E5113:N5113)=0,"",SUM(E5113:N5113)))</f>
        <v/>
      </c>
      <c r="P5113" s="137" t="s">
        <v>98</v>
      </c>
      <c r="Q5113" s="138">
        <f t="shared" si="158"/>
        <v>4089</v>
      </c>
      <c r="R5113" s="139">
        <f t="shared" ca="1" si="159"/>
        <v>5115</v>
      </c>
      <c r="S5113" s="146"/>
      <c r="T5113" s="147"/>
      <c r="U5113" s="141"/>
      <c r="V5113" s="141"/>
      <c r="W5113" s="141"/>
      <c r="X5113" s="141"/>
      <c r="Y5113" s="141"/>
    </row>
    <row r="5114" spans="1:25" customFormat="1" ht="135" customHeight="1">
      <c r="A5114" s="130"/>
      <c r="B5114" s="371"/>
      <c r="C5114" s="173"/>
      <c r="D5114" s="373" t="s">
        <v>2067</v>
      </c>
      <c r="E5114" s="374"/>
      <c r="F5114" s="374"/>
      <c r="G5114" s="374"/>
      <c r="H5114" s="374"/>
      <c r="I5114" s="374"/>
      <c r="J5114" s="374"/>
      <c r="K5114" s="374"/>
      <c r="L5114" s="374"/>
      <c r="M5114" s="374"/>
      <c r="N5114" s="375"/>
      <c r="O5114" s="145" t="str">
        <f ca="1">IF(D5114="цвет",SUM(O5115:INDIRECT("N"&amp;R5114)),IF(SUM(E5114:N5114)=0,"",SUM(E5114:N5114)))</f>
        <v/>
      </c>
      <c r="P5114" s="137" t="s">
        <v>98</v>
      </c>
      <c r="Q5114" s="138">
        <f t="shared" si="158"/>
        <v>4089</v>
      </c>
      <c r="R5114" s="139">
        <f t="shared" ca="1" si="159"/>
        <v>5115</v>
      </c>
      <c r="S5114" s="146"/>
      <c r="T5114" s="147"/>
      <c r="U5114" s="141"/>
      <c r="V5114" s="141"/>
      <c r="W5114" s="141"/>
      <c r="X5114" s="141"/>
      <c r="Y5114" s="141"/>
    </row>
    <row r="5115" spans="1:25" customFormat="1" ht="17.45" customHeight="1" thickBot="1">
      <c r="A5115" s="130"/>
      <c r="B5115" s="372"/>
      <c r="C5115" s="172"/>
      <c r="D5115" s="362" t="str">
        <f>HYPERLINK("https://miamia.ru/search/index.php?q="&amp;Q5115&amp;"&amp;s=Поиск?utm_source=Excel&amp;utm_medium=Nalichie&amp;utm_content="&amp;Q5115&amp;"","Посмотреть большую фотографию на сайте")</f>
        <v>Посмотреть большую фотографию на сайте</v>
      </c>
      <c r="E5115" s="363"/>
      <c r="F5115" s="363"/>
      <c r="G5115" s="363"/>
      <c r="H5115" s="363"/>
      <c r="I5115" s="363"/>
      <c r="J5115" s="363"/>
      <c r="K5115" s="363"/>
      <c r="L5115" s="363"/>
      <c r="M5115" s="363"/>
      <c r="N5115" s="364"/>
      <c r="O5115" s="145" t="str">
        <f ca="1">IF(D5115="цвет",SUM(O5116:INDIRECT("N"&amp;R5115)),IF(SUM(E5115:N5115)=0,"",SUM(E5115:N5115)))</f>
        <v/>
      </c>
      <c r="P5115" s="137" t="s">
        <v>98</v>
      </c>
      <c r="Q5115" s="138">
        <f t="shared" si="158"/>
        <v>4089</v>
      </c>
      <c r="R5115" s="139">
        <f t="shared" ca="1" si="159"/>
        <v>5115</v>
      </c>
      <c r="S5115" s="141"/>
      <c r="T5115" s="141"/>
      <c r="U5115" s="141"/>
      <c r="V5115" s="141"/>
      <c r="W5115" s="141"/>
      <c r="X5115" s="141"/>
      <c r="Y5115" s="141"/>
    </row>
    <row r="5116" spans="1:25" ht="17.25" thickBot="1">
      <c r="A5116" s="2"/>
      <c r="B5116" s="356" t="s">
        <v>313</v>
      </c>
      <c r="C5116" s="83">
        <v>4055</v>
      </c>
      <c r="D5116" s="98" t="s">
        <v>9</v>
      </c>
      <c r="E5116" s="99" t="s">
        <v>11</v>
      </c>
      <c r="F5116" s="74" t="s">
        <v>12</v>
      </c>
      <c r="G5116" s="74" t="s">
        <v>13</v>
      </c>
      <c r="H5116" s="99" t="s">
        <v>14</v>
      </c>
      <c r="I5116" s="99" t="s">
        <v>15</v>
      </c>
      <c r="J5116" s="99" t="s">
        <v>16</v>
      </c>
      <c r="K5116" s="99"/>
      <c r="L5116" s="99"/>
      <c r="M5116" s="99"/>
      <c r="N5116" s="99"/>
      <c r="O5116" s="59">
        <f ca="1">IF(D5116="цвет",SUM(O5117:INDIRECT("N"&amp;R5116)),IF(SUM(E5116:N5116)=0,"",SUM(E5116:N5116)))</f>
        <v>0</v>
      </c>
      <c r="P5116" s="68">
        <v>2324</v>
      </c>
      <c r="Q5116" s="55">
        <f t="shared" si="158"/>
        <v>4055</v>
      </c>
      <c r="R5116" s="70">
        <f t="shared" ca="1" si="159"/>
        <v>5119</v>
      </c>
      <c r="S5116" s="85">
        <v>2324</v>
      </c>
      <c r="T5116" s="86">
        <f ca="1">O5116*S5116</f>
        <v>0</v>
      </c>
    </row>
    <row r="5117" spans="1:25" ht="17.25" thickBot="1">
      <c r="A5117" s="2"/>
      <c r="B5117" s="357"/>
      <c r="C5117" s="75"/>
      <c r="D5117" s="107" t="s">
        <v>149</v>
      </c>
      <c r="E5117" s="181"/>
      <c r="F5117" s="7"/>
      <c r="G5117" s="7"/>
      <c r="H5117" s="7"/>
      <c r="I5117" s="181"/>
      <c r="J5117" s="351"/>
      <c r="K5117" s="7"/>
      <c r="L5117" s="7"/>
      <c r="M5117" s="7"/>
      <c r="N5117" s="7"/>
      <c r="O5117" s="91" t="str">
        <f ca="1">IF(D5117="цвет",SUM(O5118:INDIRECT("N"&amp;R5117)),IF(SUM(E5117:N5117)=0,"",SUM(E5117:N5117)))</f>
        <v/>
      </c>
      <c r="P5117" s="68" t="s">
        <v>98</v>
      </c>
      <c r="Q5117" s="55">
        <f t="shared" si="158"/>
        <v>4055</v>
      </c>
      <c r="R5117" s="70">
        <f t="shared" ca="1" si="159"/>
        <v>5119</v>
      </c>
      <c r="S5117" s="69"/>
      <c r="T5117" s="76"/>
    </row>
    <row r="5118" spans="1:25" ht="135" customHeight="1">
      <c r="A5118" s="2"/>
      <c r="B5118" s="357"/>
      <c r="C5118" s="75"/>
      <c r="D5118" s="359" t="s">
        <v>882</v>
      </c>
      <c r="E5118" s="360"/>
      <c r="F5118" s="360"/>
      <c r="G5118" s="360"/>
      <c r="H5118" s="360"/>
      <c r="I5118" s="360"/>
      <c r="J5118" s="360"/>
      <c r="K5118" s="360"/>
      <c r="L5118" s="360"/>
      <c r="M5118" s="360"/>
      <c r="N5118" s="361"/>
      <c r="O5118" s="91" t="str">
        <f ca="1">IF(D5118="цвет",SUM(O5119:INDIRECT("N"&amp;R5118)),IF(SUM(E5118:N5118)=0,"",SUM(E5118:N5118)))</f>
        <v/>
      </c>
      <c r="P5118" s="68" t="s">
        <v>98</v>
      </c>
      <c r="Q5118" s="55">
        <f t="shared" si="158"/>
        <v>4055</v>
      </c>
      <c r="R5118" s="70">
        <f t="shared" ca="1" si="159"/>
        <v>5119</v>
      </c>
      <c r="S5118" s="69"/>
      <c r="T5118" s="76"/>
    </row>
    <row r="5119" spans="1:25" ht="17.45" customHeight="1" thickBot="1">
      <c r="A5119" s="2"/>
      <c r="B5119" s="358"/>
      <c r="C5119" s="77"/>
      <c r="D5119" s="362" t="str">
        <f>HYPERLINK("https://miamia.ru/search/index.php?q="&amp;Q5119&amp;"&amp;s=Поиск?utm_source=Excel&amp;utm_medium=Nalichie&amp;utm_content="&amp;Q5119&amp;"","Посмотреть большую фотографию на сайте")</f>
        <v>Посмотреть большую фотографию на сайте</v>
      </c>
      <c r="E5119" s="363"/>
      <c r="F5119" s="363"/>
      <c r="G5119" s="363"/>
      <c r="H5119" s="363"/>
      <c r="I5119" s="363"/>
      <c r="J5119" s="363"/>
      <c r="K5119" s="363"/>
      <c r="L5119" s="363"/>
      <c r="M5119" s="363"/>
      <c r="N5119" s="364"/>
      <c r="O5119" s="91" t="str">
        <f ca="1">IF(D5119="цвет",SUM(O5120:INDIRECT("N"&amp;R5119)),IF(SUM(E5119:N5119)=0,"",SUM(E5119:N5119)))</f>
        <v/>
      </c>
      <c r="P5119" s="68" t="s">
        <v>98</v>
      </c>
      <c r="Q5119" s="55">
        <f t="shared" si="158"/>
        <v>4055</v>
      </c>
      <c r="R5119" s="70">
        <f t="shared" ca="1" si="159"/>
        <v>5119</v>
      </c>
      <c r="S5119" s="69"/>
      <c r="T5119" s="76"/>
    </row>
    <row r="5120" spans="1:25" ht="23.1" customHeight="1" thickBot="1">
      <c r="A5120" s="2"/>
      <c r="B5120" s="28" t="s">
        <v>370</v>
      </c>
      <c r="C5120" s="29"/>
      <c r="D5120" s="30"/>
      <c r="E5120" s="31"/>
      <c r="F5120" s="31"/>
      <c r="G5120" s="31"/>
      <c r="H5120" s="31"/>
      <c r="I5120" s="31"/>
      <c r="J5120" s="31"/>
      <c r="K5120" s="31"/>
      <c r="L5120" s="31"/>
      <c r="M5120" s="31"/>
      <c r="N5120" s="32"/>
      <c r="O5120" s="91" t="str">
        <f ca="1">IF(D5120="цвет",SUM(O5121:INDIRECT("N"&amp;R5120)),IF(SUM(E5120:N5120)=0,"",SUM(E5120:N5120)))</f>
        <v/>
      </c>
      <c r="P5120" s="68" t="s">
        <v>98</v>
      </c>
      <c r="Q5120" s="55">
        <f t="shared" si="158"/>
        <v>4055</v>
      </c>
      <c r="R5120" s="70">
        <f t="shared" ca="1" si="159"/>
        <v>5124</v>
      </c>
    </row>
    <row r="5121" spans="1:20" ht="17.25" thickBot="1">
      <c r="A5121" s="2"/>
      <c r="B5121" s="356" t="s">
        <v>312</v>
      </c>
      <c r="C5121" s="83">
        <v>4069</v>
      </c>
      <c r="D5121" s="98" t="s">
        <v>9</v>
      </c>
      <c r="E5121" s="74" t="s">
        <v>17</v>
      </c>
      <c r="F5121" s="74" t="s">
        <v>18</v>
      </c>
      <c r="G5121" s="74" t="s">
        <v>19</v>
      </c>
      <c r="H5121" s="74" t="s">
        <v>23</v>
      </c>
      <c r="I5121" s="99"/>
      <c r="J5121" s="99"/>
      <c r="K5121" s="99"/>
      <c r="L5121" s="99"/>
      <c r="M5121" s="99"/>
      <c r="N5121" s="99"/>
      <c r="O5121" s="59">
        <f ca="1">IF(D5121="цвет",SUM(O5122:INDIRECT("N"&amp;R5121)),IF(SUM(E5121:N5121)=0,"",SUM(E5121:N5121)))</f>
        <v>0</v>
      </c>
      <c r="P5121" s="68">
        <v>3487</v>
      </c>
      <c r="Q5121" s="55">
        <f t="shared" si="158"/>
        <v>4069</v>
      </c>
      <c r="R5121" s="70">
        <f t="shared" ca="1" si="159"/>
        <v>5124</v>
      </c>
      <c r="S5121" s="85">
        <v>3487</v>
      </c>
      <c r="T5121" s="86">
        <f ca="1">O5121*S5121</f>
        <v>0</v>
      </c>
    </row>
    <row r="5122" spans="1:20" ht="17.25" thickBot="1">
      <c r="A5122" s="2"/>
      <c r="B5122" s="357"/>
      <c r="C5122" s="75"/>
      <c r="D5122" s="107" t="s">
        <v>29</v>
      </c>
      <c r="E5122" s="7"/>
      <c r="F5122" s="7"/>
      <c r="G5122" s="7"/>
      <c r="H5122" s="181"/>
      <c r="I5122" s="7"/>
      <c r="J5122" s="7"/>
      <c r="K5122" s="7"/>
      <c r="L5122" s="7"/>
      <c r="M5122" s="7"/>
      <c r="N5122" s="7"/>
      <c r="O5122" s="91" t="str">
        <f ca="1">IF(D5122="цвет",SUM(O5123:INDIRECT("N"&amp;R5122)),IF(SUM(E5122:N5122)=0,"",SUM(E5122:N5122)))</f>
        <v/>
      </c>
      <c r="P5122" s="68" t="s">
        <v>98</v>
      </c>
      <c r="Q5122" s="55">
        <f t="shared" si="158"/>
        <v>4069</v>
      </c>
      <c r="R5122" s="70">
        <f t="shared" ca="1" si="159"/>
        <v>5124</v>
      </c>
      <c r="S5122" s="69"/>
      <c r="T5122" s="76"/>
    </row>
    <row r="5123" spans="1:20" ht="135" customHeight="1">
      <c r="A5123" s="2"/>
      <c r="B5123" s="357"/>
      <c r="C5123" s="75"/>
      <c r="D5123" s="359" t="s">
        <v>883</v>
      </c>
      <c r="E5123" s="360"/>
      <c r="F5123" s="360"/>
      <c r="G5123" s="360"/>
      <c r="H5123" s="360"/>
      <c r="I5123" s="360"/>
      <c r="J5123" s="360"/>
      <c r="K5123" s="360"/>
      <c r="L5123" s="360"/>
      <c r="M5123" s="360"/>
      <c r="N5123" s="361"/>
      <c r="O5123" s="91" t="str">
        <f ca="1">IF(D5123="цвет",SUM(O5124:INDIRECT("N"&amp;R5123)),IF(SUM(E5123:N5123)=0,"",SUM(E5123:N5123)))</f>
        <v/>
      </c>
      <c r="P5123" s="68" t="s">
        <v>98</v>
      </c>
      <c r="Q5123" s="55">
        <f t="shared" si="158"/>
        <v>4069</v>
      </c>
      <c r="R5123" s="70">
        <f t="shared" ca="1" si="159"/>
        <v>5124</v>
      </c>
      <c r="S5123" s="69"/>
      <c r="T5123" s="76"/>
    </row>
    <row r="5124" spans="1:20" ht="17.45" customHeight="1" thickBot="1">
      <c r="A5124" s="2"/>
      <c r="B5124" s="358"/>
      <c r="C5124" s="77"/>
      <c r="D5124" s="362" t="str">
        <f>HYPERLINK("https://miamia.ru/search/index.php?q="&amp;Q5124&amp;"&amp;s=Поиск?utm_source=Excel&amp;utm_medium=Nalichie&amp;utm_content="&amp;Q5124&amp;"","Посмотреть большую фотографию на сайте")</f>
        <v>Посмотреть большую фотографию на сайте</v>
      </c>
      <c r="E5124" s="363"/>
      <c r="F5124" s="363"/>
      <c r="G5124" s="363"/>
      <c r="H5124" s="363"/>
      <c r="I5124" s="363"/>
      <c r="J5124" s="363"/>
      <c r="K5124" s="363"/>
      <c r="L5124" s="363"/>
      <c r="M5124" s="363"/>
      <c r="N5124" s="364"/>
      <c r="O5124" s="91" t="str">
        <f ca="1">IF(D5124="цвет",SUM(O5125:INDIRECT("N"&amp;R5124)),IF(SUM(E5124:N5124)=0,"",SUM(E5124:N5124)))</f>
        <v/>
      </c>
      <c r="P5124" s="68" t="s">
        <v>98</v>
      </c>
      <c r="Q5124" s="55">
        <f t="shared" si="158"/>
        <v>4069</v>
      </c>
      <c r="R5124" s="70">
        <f t="shared" ca="1" si="159"/>
        <v>5124</v>
      </c>
      <c r="S5124" s="69"/>
      <c r="T5124" s="76"/>
    </row>
    <row r="5125" spans="1:20" ht="23.1" customHeight="1" thickBot="1">
      <c r="A5125" s="2"/>
      <c r="B5125" s="28" t="s">
        <v>371</v>
      </c>
      <c r="C5125" s="29"/>
      <c r="D5125" s="30"/>
      <c r="E5125" s="31"/>
      <c r="F5125" s="31"/>
      <c r="G5125" s="31"/>
      <c r="H5125" s="31"/>
      <c r="I5125" s="31"/>
      <c r="J5125" s="31"/>
      <c r="K5125" s="31"/>
      <c r="L5125" s="31"/>
      <c r="M5125" s="31"/>
      <c r="N5125" s="32"/>
      <c r="O5125" s="91" t="str">
        <f ca="1">IF(D5125="цвет",SUM(O5126:INDIRECT("N"&amp;R5125)),IF(SUM(E5125:N5125)=0,"",SUM(E5125:N5125)))</f>
        <v/>
      </c>
      <c r="P5125" s="68" t="s">
        <v>98</v>
      </c>
      <c r="Q5125" s="55">
        <f t="shared" si="158"/>
        <v>4069</v>
      </c>
      <c r="R5125" s="70">
        <f t="shared" ca="1" si="159"/>
        <v>5129</v>
      </c>
    </row>
    <row r="5126" spans="1:20" ht="17.25" thickBot="1">
      <c r="A5126" s="2"/>
      <c r="B5126" s="356" t="s">
        <v>309</v>
      </c>
      <c r="C5126" s="83">
        <v>9350</v>
      </c>
      <c r="D5126" s="98" t="s">
        <v>9</v>
      </c>
      <c r="E5126" s="99" t="s">
        <v>10</v>
      </c>
      <c r="F5126" s="99" t="s">
        <v>11</v>
      </c>
      <c r="G5126" s="74" t="s">
        <v>12</v>
      </c>
      <c r="H5126" s="74" t="s">
        <v>13</v>
      </c>
      <c r="I5126" s="99" t="s">
        <v>14</v>
      </c>
      <c r="J5126" s="99" t="s">
        <v>15</v>
      </c>
      <c r="K5126" s="99" t="s">
        <v>16</v>
      </c>
      <c r="L5126" s="99"/>
      <c r="M5126" s="99"/>
      <c r="N5126" s="99"/>
      <c r="O5126" s="59">
        <f ca="1">IF(D5126="цвет",SUM(O5127:INDIRECT("N"&amp;R5126)),IF(SUM(E5126:N5126)=0,"",SUM(E5126:N5126)))</f>
        <v>0</v>
      </c>
      <c r="P5126" s="68">
        <v>2324</v>
      </c>
      <c r="Q5126" s="55">
        <f t="shared" si="158"/>
        <v>9350</v>
      </c>
      <c r="R5126" s="70">
        <f t="shared" ca="1" si="159"/>
        <v>5129</v>
      </c>
      <c r="S5126" s="85">
        <v>2324</v>
      </c>
      <c r="T5126" s="86">
        <f ca="1">O5126*S5126</f>
        <v>0</v>
      </c>
    </row>
    <row r="5127" spans="1:20" ht="17.25" thickBot="1">
      <c r="A5127" s="2"/>
      <c r="B5127" s="357"/>
      <c r="C5127" s="75"/>
      <c r="D5127" s="107" t="s">
        <v>310</v>
      </c>
      <c r="E5127" s="351"/>
      <c r="F5127" s="351"/>
      <c r="G5127" s="7"/>
      <c r="H5127" s="7"/>
      <c r="I5127" s="7"/>
      <c r="J5127" s="7"/>
      <c r="K5127" s="7"/>
      <c r="L5127" s="7"/>
      <c r="M5127" s="7"/>
      <c r="N5127" s="7"/>
      <c r="O5127" s="91" t="str">
        <f ca="1">IF(D5127="цвет",SUM(O5128:INDIRECT("N"&amp;R5127)),IF(SUM(E5127:N5127)=0,"",SUM(E5127:N5127)))</f>
        <v/>
      </c>
      <c r="P5127" s="68" t="s">
        <v>98</v>
      </c>
      <c r="Q5127" s="55">
        <f t="shared" si="158"/>
        <v>9350</v>
      </c>
      <c r="R5127" s="70">
        <f t="shared" ca="1" si="159"/>
        <v>5129</v>
      </c>
      <c r="S5127" s="69"/>
      <c r="T5127" s="76"/>
    </row>
    <row r="5128" spans="1:20" ht="135" customHeight="1">
      <c r="A5128" s="2"/>
      <c r="B5128" s="357"/>
      <c r="C5128" s="75"/>
      <c r="D5128" s="359" t="s">
        <v>887</v>
      </c>
      <c r="E5128" s="360"/>
      <c r="F5128" s="360"/>
      <c r="G5128" s="360"/>
      <c r="H5128" s="360"/>
      <c r="I5128" s="360"/>
      <c r="J5128" s="360"/>
      <c r="K5128" s="360"/>
      <c r="L5128" s="360"/>
      <c r="M5128" s="360"/>
      <c r="N5128" s="361"/>
      <c r="O5128" s="91" t="str">
        <f ca="1">IF(D5128="цвет",SUM(O5129:INDIRECT("N"&amp;R5128)),IF(SUM(E5128:N5128)=0,"",SUM(E5128:N5128)))</f>
        <v/>
      </c>
      <c r="P5128" s="68" t="s">
        <v>98</v>
      </c>
      <c r="Q5128" s="55">
        <f t="shared" si="158"/>
        <v>9350</v>
      </c>
      <c r="R5128" s="70">
        <f t="shared" ca="1" si="159"/>
        <v>5129</v>
      </c>
      <c r="S5128" s="69"/>
      <c r="T5128" s="76"/>
    </row>
    <row r="5129" spans="1:20" ht="17.45" customHeight="1" thickBot="1">
      <c r="A5129" s="2"/>
      <c r="B5129" s="358"/>
      <c r="C5129" s="77"/>
      <c r="D5129" s="362" t="str">
        <f>HYPERLINK("https://miamia.ru/search/index.php?q="&amp;Q5129&amp;"&amp;s=Поиск?utm_source=Excel&amp;utm_medium=Nalichie&amp;utm_content="&amp;Q5129&amp;"","Посмотреть большую фотографию на сайте")</f>
        <v>Посмотреть большую фотографию на сайте</v>
      </c>
      <c r="E5129" s="363"/>
      <c r="F5129" s="363"/>
      <c r="G5129" s="363"/>
      <c r="H5129" s="363"/>
      <c r="I5129" s="363"/>
      <c r="J5129" s="363"/>
      <c r="K5129" s="363"/>
      <c r="L5129" s="363"/>
      <c r="M5129" s="363"/>
      <c r="N5129" s="364"/>
      <c r="O5129" s="91" t="str">
        <f ca="1">IF(D5129="цвет",SUM(O5130:INDIRECT("N"&amp;R5129)),IF(SUM(E5129:N5129)=0,"",SUM(E5129:N5129)))</f>
        <v/>
      </c>
      <c r="P5129" s="68" t="s">
        <v>98</v>
      </c>
      <c r="Q5129" s="55">
        <f t="shared" si="158"/>
        <v>9350</v>
      </c>
      <c r="R5129" s="70">
        <f t="shared" ca="1" si="159"/>
        <v>5129</v>
      </c>
      <c r="S5129" s="69"/>
      <c r="T5129" s="76"/>
    </row>
    <row r="5130" spans="1:20" ht="17.25" thickBot="1">
      <c r="A5130" s="2"/>
      <c r="B5130" s="356" t="s">
        <v>309</v>
      </c>
      <c r="C5130" s="83">
        <v>9351</v>
      </c>
      <c r="D5130" s="98" t="s">
        <v>9</v>
      </c>
      <c r="E5130" s="99" t="s">
        <v>10</v>
      </c>
      <c r="F5130" s="99" t="s">
        <v>11</v>
      </c>
      <c r="G5130" s="74" t="s">
        <v>12</v>
      </c>
      <c r="H5130" s="74" t="s">
        <v>13</v>
      </c>
      <c r="I5130" s="99" t="s">
        <v>14</v>
      </c>
      <c r="J5130" s="99" t="s">
        <v>15</v>
      </c>
      <c r="K5130" s="99" t="s">
        <v>16</v>
      </c>
      <c r="L5130" s="99"/>
      <c r="M5130" s="99"/>
      <c r="N5130" s="99"/>
      <c r="O5130" s="59">
        <f ca="1">IF(D5130="цвет",SUM(O5131:INDIRECT("N"&amp;R5130)),IF(SUM(E5130:N5130)=0,"",SUM(E5130:N5130)))</f>
        <v>0</v>
      </c>
      <c r="P5130" s="68">
        <v>2324</v>
      </c>
      <c r="Q5130" s="55">
        <f t="shared" si="158"/>
        <v>9351</v>
      </c>
      <c r="R5130" s="70">
        <f t="shared" ca="1" si="159"/>
        <v>5133</v>
      </c>
      <c r="S5130" s="85">
        <v>2324</v>
      </c>
      <c r="T5130" s="86">
        <f ca="1">O5130*S5130</f>
        <v>0</v>
      </c>
    </row>
    <row r="5131" spans="1:20" ht="17.25" thickBot="1">
      <c r="A5131" s="2"/>
      <c r="B5131" s="357"/>
      <c r="C5131" s="75"/>
      <c r="D5131" s="107" t="s">
        <v>310</v>
      </c>
      <c r="E5131" s="7"/>
      <c r="F5131" s="181"/>
      <c r="G5131" s="7"/>
      <c r="H5131" s="7"/>
      <c r="I5131" s="7"/>
      <c r="J5131" s="7"/>
      <c r="K5131" s="7"/>
      <c r="L5131" s="7"/>
      <c r="M5131" s="7"/>
      <c r="N5131" s="7"/>
      <c r="O5131" s="91" t="str">
        <f ca="1">IF(D5131="цвет",SUM(O5132:INDIRECT("N"&amp;R5131)),IF(SUM(E5131:N5131)=0,"",SUM(E5131:N5131)))</f>
        <v/>
      </c>
      <c r="P5131" s="68" t="s">
        <v>98</v>
      </c>
      <c r="Q5131" s="55">
        <f t="shared" ref="Q5131:Q5194" si="160">IF(C5131&lt;&gt;0,C5131,Q5130)</f>
        <v>9351</v>
      </c>
      <c r="R5131" s="70">
        <f t="shared" ref="R5131:R5194" ca="1" si="161">IF(D5131="Посмотреть большую фотографию на сайте",CELL("строка",O5131),R5132)</f>
        <v>5133</v>
      </c>
      <c r="S5131" s="69"/>
      <c r="T5131" s="76"/>
    </row>
    <row r="5132" spans="1:20" ht="135" customHeight="1">
      <c r="A5132" s="2"/>
      <c r="B5132" s="357"/>
      <c r="C5132" s="75"/>
      <c r="D5132" s="359" t="s">
        <v>886</v>
      </c>
      <c r="E5132" s="360"/>
      <c r="F5132" s="360"/>
      <c r="G5132" s="360"/>
      <c r="H5132" s="360"/>
      <c r="I5132" s="360"/>
      <c r="J5132" s="360"/>
      <c r="K5132" s="360"/>
      <c r="L5132" s="360"/>
      <c r="M5132" s="360"/>
      <c r="N5132" s="361"/>
      <c r="O5132" s="91" t="str">
        <f ca="1">IF(D5132="цвет",SUM(O5133:INDIRECT("N"&amp;R5132)),IF(SUM(E5132:N5132)=0,"",SUM(E5132:N5132)))</f>
        <v/>
      </c>
      <c r="P5132" s="68" t="s">
        <v>98</v>
      </c>
      <c r="Q5132" s="55">
        <f t="shared" si="160"/>
        <v>9351</v>
      </c>
      <c r="R5132" s="70">
        <f t="shared" ca="1" si="161"/>
        <v>5133</v>
      </c>
      <c r="S5132" s="69"/>
      <c r="T5132" s="76"/>
    </row>
    <row r="5133" spans="1:20" ht="17.45" customHeight="1" thickBot="1">
      <c r="A5133" s="2"/>
      <c r="B5133" s="358"/>
      <c r="C5133" s="77"/>
      <c r="D5133" s="362" t="str">
        <f>HYPERLINK("https://miamia.ru/search/index.php?q="&amp;Q5133&amp;"&amp;s=Поиск?utm_source=Excel&amp;utm_medium=Nalichie&amp;utm_content="&amp;Q5133&amp;"","Посмотреть большую фотографию на сайте")</f>
        <v>Посмотреть большую фотографию на сайте</v>
      </c>
      <c r="E5133" s="363"/>
      <c r="F5133" s="363"/>
      <c r="G5133" s="363"/>
      <c r="H5133" s="363"/>
      <c r="I5133" s="363"/>
      <c r="J5133" s="363"/>
      <c r="K5133" s="363"/>
      <c r="L5133" s="363"/>
      <c r="M5133" s="363"/>
      <c r="N5133" s="364"/>
      <c r="O5133" s="91" t="str">
        <f ca="1">IF(D5133="цвет",SUM(O5134:INDIRECT("N"&amp;R5133)),IF(SUM(E5133:N5133)=0,"",SUM(E5133:N5133)))</f>
        <v/>
      </c>
      <c r="P5133" s="68" t="s">
        <v>98</v>
      </c>
      <c r="Q5133" s="55">
        <f t="shared" si="160"/>
        <v>9351</v>
      </c>
      <c r="R5133" s="70">
        <f t="shared" ca="1" si="161"/>
        <v>5133</v>
      </c>
      <c r="S5133" s="69"/>
      <c r="T5133" s="76"/>
    </row>
    <row r="5134" spans="1:20" ht="17.25" thickBot="1">
      <c r="A5134" s="2"/>
      <c r="B5134" s="356" t="s">
        <v>309</v>
      </c>
      <c r="C5134" s="83">
        <v>9353</v>
      </c>
      <c r="D5134" s="98" t="s">
        <v>9</v>
      </c>
      <c r="E5134" s="99" t="s">
        <v>10</v>
      </c>
      <c r="F5134" s="74" t="s">
        <v>17</v>
      </c>
      <c r="G5134" s="74" t="s">
        <v>18</v>
      </c>
      <c r="H5134" s="74" t="s">
        <v>19</v>
      </c>
      <c r="I5134" s="99"/>
      <c r="J5134" s="99"/>
      <c r="K5134" s="99"/>
      <c r="L5134" s="99"/>
      <c r="M5134" s="99"/>
      <c r="N5134" s="99"/>
      <c r="O5134" s="59">
        <f ca="1">IF(D5134="цвет",SUM(O5135:INDIRECT("N"&amp;R5134)),IF(SUM(E5134:N5134)=0,"",SUM(E5134:N5134)))</f>
        <v>0</v>
      </c>
      <c r="P5134" s="68">
        <v>3358</v>
      </c>
      <c r="Q5134" s="55">
        <f t="shared" si="160"/>
        <v>9353</v>
      </c>
      <c r="R5134" s="70">
        <f t="shared" ca="1" si="161"/>
        <v>5137</v>
      </c>
      <c r="S5134" s="85">
        <v>3358</v>
      </c>
      <c r="T5134" s="86">
        <f ca="1">O5134*S5134</f>
        <v>0</v>
      </c>
    </row>
    <row r="5135" spans="1:20" ht="17.25" thickBot="1">
      <c r="A5135" s="2"/>
      <c r="B5135" s="357"/>
      <c r="C5135" s="75"/>
      <c r="D5135" s="107" t="s">
        <v>310</v>
      </c>
      <c r="E5135" s="351"/>
      <c r="F5135" s="7"/>
      <c r="G5135" s="7"/>
      <c r="H5135" s="7"/>
      <c r="I5135" s="7"/>
      <c r="J5135" s="7"/>
      <c r="K5135" s="7"/>
      <c r="L5135" s="7"/>
      <c r="M5135" s="7"/>
      <c r="N5135" s="7"/>
      <c r="O5135" s="91" t="str">
        <f ca="1">IF(D5135="цвет",SUM(O5136:INDIRECT("N"&amp;R5135)),IF(SUM(E5135:N5135)=0,"",SUM(E5135:N5135)))</f>
        <v/>
      </c>
      <c r="P5135" s="68" t="s">
        <v>98</v>
      </c>
      <c r="Q5135" s="55">
        <f t="shared" si="160"/>
        <v>9353</v>
      </c>
      <c r="R5135" s="70">
        <f t="shared" ca="1" si="161"/>
        <v>5137</v>
      </c>
      <c r="S5135" s="69"/>
      <c r="T5135" s="76"/>
    </row>
    <row r="5136" spans="1:20" ht="135" customHeight="1">
      <c r="A5136" s="2"/>
      <c r="B5136" s="357"/>
      <c r="C5136" s="75"/>
      <c r="D5136" s="359" t="s">
        <v>885</v>
      </c>
      <c r="E5136" s="360"/>
      <c r="F5136" s="360"/>
      <c r="G5136" s="360"/>
      <c r="H5136" s="360"/>
      <c r="I5136" s="360"/>
      <c r="J5136" s="360"/>
      <c r="K5136" s="360"/>
      <c r="L5136" s="360"/>
      <c r="M5136" s="360"/>
      <c r="N5136" s="361"/>
      <c r="O5136" s="91" t="str">
        <f ca="1">IF(D5136="цвет",SUM(O5137:INDIRECT("N"&amp;R5136)),IF(SUM(E5136:N5136)=0,"",SUM(E5136:N5136)))</f>
        <v/>
      </c>
      <c r="P5136" s="68" t="s">
        <v>98</v>
      </c>
      <c r="Q5136" s="55">
        <f t="shared" si="160"/>
        <v>9353</v>
      </c>
      <c r="R5136" s="70">
        <f t="shared" ca="1" si="161"/>
        <v>5137</v>
      </c>
      <c r="S5136" s="69"/>
      <c r="T5136" s="76"/>
    </row>
    <row r="5137" spans="1:20" ht="17.45" customHeight="1" thickBot="1">
      <c r="A5137" s="2"/>
      <c r="B5137" s="358"/>
      <c r="C5137" s="77"/>
      <c r="D5137" s="362" t="str">
        <f>HYPERLINK("https://miamia.ru/search/index.php?q="&amp;Q5137&amp;"&amp;s=Поиск?utm_source=Excel&amp;utm_medium=Nalichie&amp;utm_content="&amp;Q5137&amp;"","Посмотреть большую фотографию на сайте")</f>
        <v>Посмотреть большую фотографию на сайте</v>
      </c>
      <c r="E5137" s="363"/>
      <c r="F5137" s="363"/>
      <c r="G5137" s="363"/>
      <c r="H5137" s="363"/>
      <c r="I5137" s="363"/>
      <c r="J5137" s="363"/>
      <c r="K5137" s="363"/>
      <c r="L5137" s="363"/>
      <c r="M5137" s="363"/>
      <c r="N5137" s="364"/>
      <c r="O5137" s="91" t="str">
        <f ca="1">IF(D5137="цвет",SUM(O5138:INDIRECT("N"&amp;R5137)),IF(SUM(E5137:N5137)=0,"",SUM(E5137:N5137)))</f>
        <v/>
      </c>
      <c r="P5137" s="68" t="s">
        <v>98</v>
      </c>
      <c r="Q5137" s="55">
        <f t="shared" si="160"/>
        <v>9353</v>
      </c>
      <c r="R5137" s="70">
        <f t="shared" ca="1" si="161"/>
        <v>5137</v>
      </c>
      <c r="S5137" s="69"/>
      <c r="T5137" s="76"/>
    </row>
    <row r="5138" spans="1:20" ht="17.25" thickBot="1">
      <c r="A5138" s="2"/>
      <c r="B5138" s="356" t="s">
        <v>309</v>
      </c>
      <c r="C5138" s="83">
        <v>9354</v>
      </c>
      <c r="D5138" s="98" t="s">
        <v>9</v>
      </c>
      <c r="E5138" s="99" t="s">
        <v>10</v>
      </c>
      <c r="F5138" s="74" t="s">
        <v>17</v>
      </c>
      <c r="G5138" s="74" t="s">
        <v>18</v>
      </c>
      <c r="H5138" s="74" t="s">
        <v>19</v>
      </c>
      <c r="I5138" s="99"/>
      <c r="J5138" s="99"/>
      <c r="K5138" s="99"/>
      <c r="L5138" s="99"/>
      <c r="M5138" s="99"/>
      <c r="N5138" s="99"/>
      <c r="O5138" s="59">
        <f ca="1">IF(D5138="цвет",SUM(O5139:INDIRECT("N"&amp;R5138)),IF(SUM(E5138:N5138)=0,"",SUM(E5138:N5138)))</f>
        <v>0</v>
      </c>
      <c r="P5138" s="68">
        <v>3358</v>
      </c>
      <c r="Q5138" s="55">
        <f t="shared" si="160"/>
        <v>9354</v>
      </c>
      <c r="R5138" s="70">
        <f t="shared" ca="1" si="161"/>
        <v>5141</v>
      </c>
      <c r="S5138" s="85">
        <v>3358</v>
      </c>
      <c r="T5138" s="86">
        <f ca="1">O5138*S5138</f>
        <v>0</v>
      </c>
    </row>
    <row r="5139" spans="1:20" ht="17.25" thickBot="1">
      <c r="A5139" s="2"/>
      <c r="B5139" s="357"/>
      <c r="C5139" s="75"/>
      <c r="D5139" s="107" t="s">
        <v>310</v>
      </c>
      <c r="E5139" s="181"/>
      <c r="F5139" s="7"/>
      <c r="G5139" s="7"/>
      <c r="H5139" s="7"/>
      <c r="I5139" s="7"/>
      <c r="J5139" s="7"/>
      <c r="K5139" s="7"/>
      <c r="L5139" s="7"/>
      <c r="M5139" s="7"/>
      <c r="N5139" s="7"/>
      <c r="O5139" s="91" t="str">
        <f ca="1">IF(D5139="цвет",SUM(O5140:INDIRECT("N"&amp;R5139)),IF(SUM(E5139:N5139)=0,"",SUM(E5139:N5139)))</f>
        <v/>
      </c>
      <c r="P5139" s="68" t="s">
        <v>98</v>
      </c>
      <c r="Q5139" s="55">
        <f t="shared" si="160"/>
        <v>9354</v>
      </c>
      <c r="R5139" s="70">
        <f t="shared" ca="1" si="161"/>
        <v>5141</v>
      </c>
      <c r="S5139" s="69"/>
      <c r="T5139" s="76"/>
    </row>
    <row r="5140" spans="1:20" ht="135" customHeight="1">
      <c r="A5140" s="2"/>
      <c r="B5140" s="357"/>
      <c r="C5140" s="75"/>
      <c r="D5140" s="359" t="s">
        <v>884</v>
      </c>
      <c r="E5140" s="360"/>
      <c r="F5140" s="360"/>
      <c r="G5140" s="360"/>
      <c r="H5140" s="360"/>
      <c r="I5140" s="360"/>
      <c r="J5140" s="360"/>
      <c r="K5140" s="360"/>
      <c r="L5140" s="360"/>
      <c r="M5140" s="360"/>
      <c r="N5140" s="361"/>
      <c r="O5140" s="91" t="str">
        <f ca="1">IF(D5140="цвет",SUM(O5141:INDIRECT("N"&amp;R5140)),IF(SUM(E5140:N5140)=0,"",SUM(E5140:N5140)))</f>
        <v/>
      </c>
      <c r="P5140" s="68" t="s">
        <v>98</v>
      </c>
      <c r="Q5140" s="55">
        <f t="shared" si="160"/>
        <v>9354</v>
      </c>
      <c r="R5140" s="70">
        <f t="shared" ca="1" si="161"/>
        <v>5141</v>
      </c>
      <c r="S5140" s="69"/>
      <c r="T5140" s="76"/>
    </row>
    <row r="5141" spans="1:20" ht="17.45" customHeight="1" thickBot="1">
      <c r="A5141" s="2"/>
      <c r="B5141" s="358"/>
      <c r="C5141" s="77"/>
      <c r="D5141" s="362" t="str">
        <f>HYPERLINK("https://miamia.ru/search/index.php?q="&amp;Q5141&amp;"&amp;s=Поиск?utm_source=Excel&amp;utm_medium=Nalichie&amp;utm_content="&amp;Q5141&amp;"","Посмотреть большую фотографию на сайте")</f>
        <v>Посмотреть большую фотографию на сайте</v>
      </c>
      <c r="E5141" s="363"/>
      <c r="F5141" s="363"/>
      <c r="G5141" s="363"/>
      <c r="H5141" s="363"/>
      <c r="I5141" s="363"/>
      <c r="J5141" s="363"/>
      <c r="K5141" s="363"/>
      <c r="L5141" s="363"/>
      <c r="M5141" s="363"/>
      <c r="N5141" s="364"/>
      <c r="O5141" s="91" t="str">
        <f ca="1">IF(D5141="цвет",SUM(O5142:INDIRECT("N"&amp;R5141)),IF(SUM(E5141:N5141)=0,"",SUM(E5141:N5141)))</f>
        <v/>
      </c>
      <c r="P5141" s="68" t="s">
        <v>98</v>
      </c>
      <c r="Q5141" s="55">
        <f t="shared" si="160"/>
        <v>9354</v>
      </c>
      <c r="R5141" s="70">
        <f t="shared" ca="1" si="161"/>
        <v>5141</v>
      </c>
      <c r="S5141" s="69"/>
      <c r="T5141" s="76"/>
    </row>
    <row r="5142" spans="1:20" ht="23.1" customHeight="1" thickBot="1">
      <c r="A5142" s="2"/>
      <c r="B5142" s="28" t="s">
        <v>2084</v>
      </c>
      <c r="C5142" s="29"/>
      <c r="D5142" s="30"/>
      <c r="E5142" s="31"/>
      <c r="F5142" s="31"/>
      <c r="G5142" s="31"/>
      <c r="H5142" s="31"/>
      <c r="I5142" s="31"/>
      <c r="J5142" s="31"/>
      <c r="K5142" s="31"/>
      <c r="L5142" s="31"/>
      <c r="M5142" s="31"/>
      <c r="N5142" s="32"/>
      <c r="O5142" s="91" t="str">
        <f ca="1">IF(D5142="цвет",SUM(O5143:INDIRECT("N"&amp;R5142)),IF(SUM(E5142:N5142)=0,"",SUM(E5142:N5142)))</f>
        <v/>
      </c>
      <c r="P5142" s="68" t="s">
        <v>98</v>
      </c>
      <c r="Q5142" s="55">
        <f t="shared" si="160"/>
        <v>9354</v>
      </c>
      <c r="R5142" s="70">
        <f t="shared" ca="1" si="161"/>
        <v>5147</v>
      </c>
    </row>
    <row r="5143" spans="1:20" ht="17.25" thickBot="1">
      <c r="A5143" s="2"/>
      <c r="B5143" s="356" t="s">
        <v>305</v>
      </c>
      <c r="C5143" s="83">
        <v>5160</v>
      </c>
      <c r="D5143" s="98" t="s">
        <v>9</v>
      </c>
      <c r="E5143" s="99" t="s">
        <v>10</v>
      </c>
      <c r="F5143" s="99" t="s">
        <v>11</v>
      </c>
      <c r="G5143" s="74" t="s">
        <v>12</v>
      </c>
      <c r="H5143" s="74" t="s">
        <v>13</v>
      </c>
      <c r="I5143" s="99" t="s">
        <v>14</v>
      </c>
      <c r="J5143" s="99" t="s">
        <v>15</v>
      </c>
      <c r="K5143" s="99" t="s">
        <v>16</v>
      </c>
      <c r="L5143" s="99"/>
      <c r="M5143" s="99"/>
      <c r="N5143" s="99"/>
      <c r="O5143" s="59">
        <f ca="1">IF(D5143="цвет",SUM(O5144:INDIRECT("N"&amp;R5143)),IF(SUM(E5143:N5143)=0,"",SUM(E5143:N5143)))</f>
        <v>0</v>
      </c>
      <c r="P5143" s="68">
        <v>2324</v>
      </c>
      <c r="Q5143" s="55">
        <f t="shared" si="160"/>
        <v>5160</v>
      </c>
      <c r="R5143" s="70">
        <f t="shared" ca="1" si="161"/>
        <v>5147</v>
      </c>
      <c r="S5143" s="85">
        <v>2324</v>
      </c>
      <c r="T5143" s="86">
        <f ca="1">O5143*S5143</f>
        <v>0</v>
      </c>
    </row>
    <row r="5144" spans="1:20" ht="17.25" thickBot="1">
      <c r="A5144" s="2"/>
      <c r="B5144" s="357"/>
      <c r="C5144" s="75"/>
      <c r="D5144" s="107" t="s">
        <v>306</v>
      </c>
      <c r="E5144" s="7"/>
      <c r="F5144" s="7"/>
      <c r="G5144" s="7"/>
      <c r="H5144" s="7"/>
      <c r="I5144" s="7"/>
      <c r="J5144" s="351"/>
      <c r="K5144" s="351"/>
      <c r="L5144" s="7"/>
      <c r="M5144" s="7"/>
      <c r="N5144" s="7"/>
      <c r="O5144" s="91" t="str">
        <f ca="1">IF(D5144="цвет",SUM(O5145:INDIRECT("N"&amp;R5144)),IF(SUM(E5144:N5144)=0,"",SUM(E5144:N5144)))</f>
        <v/>
      </c>
      <c r="P5144" s="68" t="s">
        <v>98</v>
      </c>
      <c r="Q5144" s="55">
        <f t="shared" si="160"/>
        <v>5160</v>
      </c>
      <c r="R5144" s="70">
        <f t="shared" ca="1" si="161"/>
        <v>5147</v>
      </c>
      <c r="S5144" s="69"/>
      <c r="T5144" s="76"/>
    </row>
    <row r="5145" spans="1:20" ht="17.25" thickBot="1">
      <c r="A5145" s="2"/>
      <c r="B5145" s="357"/>
      <c r="C5145" s="75"/>
      <c r="D5145" s="107" t="s">
        <v>307</v>
      </c>
      <c r="E5145" s="7"/>
      <c r="F5145" s="7"/>
      <c r="G5145" s="7"/>
      <c r="H5145" s="7"/>
      <c r="I5145" s="7"/>
      <c r="J5145" s="351"/>
      <c r="K5145" s="351"/>
      <c r="L5145" s="7"/>
      <c r="M5145" s="7"/>
      <c r="N5145" s="7"/>
      <c r="O5145" s="91" t="str">
        <f ca="1">IF(D5145="цвет",SUM(O5146:INDIRECT("N"&amp;R5145)),IF(SUM(E5145:N5145)=0,"",SUM(E5145:N5145)))</f>
        <v/>
      </c>
      <c r="P5145" s="68" t="s">
        <v>98</v>
      </c>
      <c r="Q5145" s="55">
        <f t="shared" si="160"/>
        <v>5160</v>
      </c>
      <c r="R5145" s="70">
        <f t="shared" ca="1" si="161"/>
        <v>5147</v>
      </c>
      <c r="S5145" s="69"/>
      <c r="T5145" s="76"/>
    </row>
    <row r="5146" spans="1:20" ht="117.75" customHeight="1">
      <c r="A5146" s="2"/>
      <c r="B5146" s="357"/>
      <c r="C5146" s="75"/>
      <c r="D5146" s="359" t="s">
        <v>450</v>
      </c>
      <c r="E5146" s="360"/>
      <c r="F5146" s="360"/>
      <c r="G5146" s="360"/>
      <c r="H5146" s="360"/>
      <c r="I5146" s="360"/>
      <c r="J5146" s="360"/>
      <c r="K5146" s="360"/>
      <c r="L5146" s="360"/>
      <c r="M5146" s="360"/>
      <c r="N5146" s="361"/>
      <c r="O5146" s="91" t="str">
        <f ca="1">IF(D5146="цвет",SUM(O5147:INDIRECT("N"&amp;R5146)),IF(SUM(E5146:N5146)=0,"",SUM(E5146:N5146)))</f>
        <v/>
      </c>
      <c r="P5146" s="68" t="s">
        <v>98</v>
      </c>
      <c r="Q5146" s="55">
        <f t="shared" si="160"/>
        <v>5160</v>
      </c>
      <c r="R5146" s="70">
        <f t="shared" ca="1" si="161"/>
        <v>5147</v>
      </c>
      <c r="S5146" s="69"/>
      <c r="T5146" s="76"/>
    </row>
    <row r="5147" spans="1:20" ht="17.45" customHeight="1" thickBot="1">
      <c r="A5147" s="2"/>
      <c r="B5147" s="358"/>
      <c r="C5147" s="77"/>
      <c r="D5147" s="362" t="str">
        <f>HYPERLINK("https://miamia.ru/search/index.php?q="&amp;Q5147&amp;"&amp;s=Поиск?utm_source=Excel&amp;utm_medium=Nalichie&amp;utm_content="&amp;Q5147&amp;"","Посмотреть большую фотографию на сайте")</f>
        <v>Посмотреть большую фотографию на сайте</v>
      </c>
      <c r="E5147" s="363"/>
      <c r="F5147" s="363"/>
      <c r="G5147" s="363"/>
      <c r="H5147" s="363"/>
      <c r="I5147" s="363"/>
      <c r="J5147" s="363"/>
      <c r="K5147" s="363"/>
      <c r="L5147" s="363"/>
      <c r="M5147" s="363"/>
      <c r="N5147" s="364"/>
      <c r="O5147" s="91" t="str">
        <f ca="1">IF(D5147="цвет",SUM(O5148:INDIRECT("N"&amp;R5147)),IF(SUM(E5147:N5147)=0,"",SUM(E5147:N5147)))</f>
        <v/>
      </c>
      <c r="P5147" s="68" t="s">
        <v>98</v>
      </c>
      <c r="Q5147" s="55">
        <f t="shared" si="160"/>
        <v>5160</v>
      </c>
      <c r="R5147" s="70">
        <f t="shared" ca="1" si="161"/>
        <v>5147</v>
      </c>
      <c r="S5147" s="69"/>
      <c r="T5147" s="76"/>
    </row>
    <row r="5148" spans="1:20" ht="17.25" thickBot="1">
      <c r="A5148" s="2"/>
      <c r="B5148" s="356" t="s">
        <v>305</v>
      </c>
      <c r="C5148" s="83">
        <v>5161</v>
      </c>
      <c r="D5148" s="98" t="s">
        <v>9</v>
      </c>
      <c r="E5148" s="99" t="s">
        <v>10</v>
      </c>
      <c r="F5148" s="99" t="s">
        <v>11</v>
      </c>
      <c r="G5148" s="74" t="s">
        <v>12</v>
      </c>
      <c r="H5148" s="74" t="s">
        <v>13</v>
      </c>
      <c r="I5148" s="99" t="s">
        <v>14</v>
      </c>
      <c r="J5148" s="99" t="s">
        <v>15</v>
      </c>
      <c r="K5148" s="99" t="s">
        <v>16</v>
      </c>
      <c r="L5148" s="99"/>
      <c r="M5148" s="99"/>
      <c r="N5148" s="99"/>
      <c r="O5148" s="59">
        <f ca="1">IF(D5148="цвет",SUM(O5149:INDIRECT("N"&amp;R5148)),IF(SUM(E5148:N5148)=0,"",SUM(E5148:N5148)))</f>
        <v>0</v>
      </c>
      <c r="P5148" s="68">
        <v>2324</v>
      </c>
      <c r="Q5148" s="55">
        <f t="shared" si="160"/>
        <v>5161</v>
      </c>
      <c r="R5148" s="70">
        <f t="shared" ca="1" si="161"/>
        <v>5152</v>
      </c>
      <c r="S5148" s="85">
        <v>2324</v>
      </c>
      <c r="T5148" s="86">
        <f ca="1">O5148*S5148</f>
        <v>0</v>
      </c>
    </row>
    <row r="5149" spans="1:20" ht="17.25" thickBot="1">
      <c r="A5149" s="2"/>
      <c r="B5149" s="357"/>
      <c r="C5149" s="75"/>
      <c r="D5149" s="107" t="s">
        <v>306</v>
      </c>
      <c r="E5149" s="7"/>
      <c r="F5149" s="7"/>
      <c r="G5149" s="7"/>
      <c r="H5149" s="7"/>
      <c r="I5149" s="7"/>
      <c r="J5149" s="181"/>
      <c r="K5149" s="7"/>
      <c r="L5149" s="7"/>
      <c r="M5149" s="7"/>
      <c r="N5149" s="7"/>
      <c r="O5149" s="91" t="str">
        <f ca="1">IF(D5149="цвет",SUM(O5150:INDIRECT("N"&amp;R5149)),IF(SUM(E5149:N5149)=0,"",SUM(E5149:N5149)))</f>
        <v/>
      </c>
      <c r="P5149" s="68" t="s">
        <v>98</v>
      </c>
      <c r="Q5149" s="55">
        <f t="shared" si="160"/>
        <v>5161</v>
      </c>
      <c r="R5149" s="70">
        <f t="shared" ca="1" si="161"/>
        <v>5152</v>
      </c>
      <c r="S5149" s="69"/>
      <c r="T5149" s="76"/>
    </row>
    <row r="5150" spans="1:20" ht="17.25" thickBot="1">
      <c r="A5150" s="2"/>
      <c r="B5150" s="357"/>
      <c r="C5150" s="75"/>
      <c r="D5150" s="107" t="s">
        <v>307</v>
      </c>
      <c r="E5150" s="7"/>
      <c r="F5150" s="7"/>
      <c r="G5150" s="7"/>
      <c r="H5150" s="7"/>
      <c r="I5150" s="7"/>
      <c r="J5150" s="181"/>
      <c r="K5150" s="7"/>
      <c r="L5150" s="7"/>
      <c r="M5150" s="7"/>
      <c r="N5150" s="7"/>
      <c r="O5150" s="91" t="str">
        <f ca="1">IF(D5150="цвет",SUM(O5151:INDIRECT("N"&amp;R5150)),IF(SUM(E5150:N5150)=0,"",SUM(E5150:N5150)))</f>
        <v/>
      </c>
      <c r="P5150" s="68" t="s">
        <v>98</v>
      </c>
      <c r="Q5150" s="55">
        <f t="shared" si="160"/>
        <v>5161</v>
      </c>
      <c r="R5150" s="70">
        <f t="shared" ca="1" si="161"/>
        <v>5152</v>
      </c>
      <c r="S5150" s="69"/>
      <c r="T5150" s="76"/>
    </row>
    <row r="5151" spans="1:20" ht="117.75" customHeight="1">
      <c r="A5151" s="2"/>
      <c r="B5151" s="357"/>
      <c r="C5151" s="75"/>
      <c r="D5151" s="359" t="s">
        <v>450</v>
      </c>
      <c r="E5151" s="360"/>
      <c r="F5151" s="360"/>
      <c r="G5151" s="360"/>
      <c r="H5151" s="360"/>
      <c r="I5151" s="360"/>
      <c r="J5151" s="360"/>
      <c r="K5151" s="360"/>
      <c r="L5151" s="360"/>
      <c r="M5151" s="360"/>
      <c r="N5151" s="361"/>
      <c r="O5151" s="91" t="str">
        <f ca="1">IF(D5151="цвет",SUM(O5152:INDIRECT("N"&amp;R5151)),IF(SUM(E5151:N5151)=0,"",SUM(E5151:N5151)))</f>
        <v/>
      </c>
      <c r="P5151" s="68" t="s">
        <v>98</v>
      </c>
      <c r="Q5151" s="55">
        <f t="shared" si="160"/>
        <v>5161</v>
      </c>
      <c r="R5151" s="70">
        <f t="shared" ca="1" si="161"/>
        <v>5152</v>
      </c>
      <c r="S5151" s="69"/>
      <c r="T5151" s="76"/>
    </row>
    <row r="5152" spans="1:20" ht="17.45" customHeight="1" thickBot="1">
      <c r="A5152" s="2"/>
      <c r="B5152" s="358"/>
      <c r="C5152" s="77"/>
      <c r="D5152" s="362" t="str">
        <f>HYPERLINK("https://miamia.ru/search/index.php?q="&amp;Q5152&amp;"&amp;s=Поиск?utm_source=Excel&amp;utm_medium=Nalichie&amp;utm_content="&amp;Q5152&amp;"","Посмотреть большую фотографию на сайте")</f>
        <v>Посмотреть большую фотографию на сайте</v>
      </c>
      <c r="E5152" s="363"/>
      <c r="F5152" s="363"/>
      <c r="G5152" s="363"/>
      <c r="H5152" s="363"/>
      <c r="I5152" s="363"/>
      <c r="J5152" s="363"/>
      <c r="K5152" s="363"/>
      <c r="L5152" s="363"/>
      <c r="M5152" s="363"/>
      <c r="N5152" s="364"/>
      <c r="O5152" s="91" t="str">
        <f ca="1">IF(D5152="цвет",SUM(O5153:INDIRECT("N"&amp;R5152)),IF(SUM(E5152:N5152)=0,"",SUM(E5152:N5152)))</f>
        <v/>
      </c>
      <c r="P5152" s="68" t="s">
        <v>98</v>
      </c>
      <c r="Q5152" s="55">
        <f t="shared" si="160"/>
        <v>5161</v>
      </c>
      <c r="R5152" s="70">
        <f t="shared" ca="1" si="161"/>
        <v>5152</v>
      </c>
      <c r="S5152" s="69"/>
      <c r="T5152" s="76"/>
    </row>
    <row r="5153" spans="1:25" ht="17.25" thickBot="1">
      <c r="A5153" s="2"/>
      <c r="B5153" s="356" t="s">
        <v>305</v>
      </c>
      <c r="C5153" s="83">
        <v>5163</v>
      </c>
      <c r="D5153" s="98" t="s">
        <v>9</v>
      </c>
      <c r="E5153" s="99" t="s">
        <v>10</v>
      </c>
      <c r="F5153" s="74" t="s">
        <v>17</v>
      </c>
      <c r="G5153" s="74" t="s">
        <v>18</v>
      </c>
      <c r="H5153" s="74" t="s">
        <v>19</v>
      </c>
      <c r="I5153" s="99"/>
      <c r="J5153" s="99"/>
      <c r="K5153" s="99"/>
      <c r="L5153" s="99"/>
      <c r="M5153" s="99"/>
      <c r="N5153" s="99"/>
      <c r="O5153" s="59">
        <f ca="1">IF(D5153="цвет",SUM(O5154:INDIRECT("N"&amp;R5153)),IF(SUM(E5153:N5153)=0,"",SUM(E5153:N5153)))</f>
        <v>0</v>
      </c>
      <c r="P5153" s="68">
        <v>2711</v>
      </c>
      <c r="Q5153" s="55">
        <f t="shared" si="160"/>
        <v>5163</v>
      </c>
      <c r="R5153" s="70">
        <f t="shared" ca="1" si="161"/>
        <v>5157</v>
      </c>
      <c r="S5153" s="85">
        <v>2711</v>
      </c>
      <c r="T5153" s="86">
        <f ca="1">O5153*S5153</f>
        <v>0</v>
      </c>
    </row>
    <row r="5154" spans="1:25" ht="17.25" thickBot="1">
      <c r="A5154" s="2"/>
      <c r="B5154" s="357"/>
      <c r="C5154" s="75"/>
      <c r="D5154" s="107" t="s">
        <v>306</v>
      </c>
      <c r="E5154" s="7"/>
      <c r="F5154" s="181"/>
      <c r="G5154" s="351"/>
      <c r="H5154" s="7"/>
      <c r="I5154" s="7"/>
      <c r="J5154" s="7"/>
      <c r="K5154" s="7"/>
      <c r="L5154" s="7"/>
      <c r="M5154" s="7"/>
      <c r="N5154" s="7"/>
      <c r="O5154" s="91" t="str">
        <f ca="1">IF(D5154="цвет",SUM(O5155:INDIRECT("N"&amp;R5154)),IF(SUM(E5154:N5154)=0,"",SUM(E5154:N5154)))</f>
        <v/>
      </c>
      <c r="P5154" s="68" t="s">
        <v>98</v>
      </c>
      <c r="Q5154" s="55">
        <f t="shared" si="160"/>
        <v>5163</v>
      </c>
      <c r="R5154" s="70">
        <f t="shared" ca="1" si="161"/>
        <v>5157</v>
      </c>
      <c r="S5154" s="69"/>
      <c r="T5154" s="76"/>
    </row>
    <row r="5155" spans="1:25" ht="17.25" thickBot="1">
      <c r="A5155" s="2"/>
      <c r="B5155" s="357"/>
      <c r="C5155" s="75"/>
      <c r="D5155" s="107" t="s">
        <v>307</v>
      </c>
      <c r="E5155" s="7"/>
      <c r="F5155" s="351"/>
      <c r="G5155" s="351"/>
      <c r="H5155" s="351"/>
      <c r="I5155" s="7"/>
      <c r="J5155" s="7"/>
      <c r="K5155" s="7"/>
      <c r="L5155" s="7"/>
      <c r="M5155" s="7"/>
      <c r="N5155" s="7"/>
      <c r="O5155" s="91" t="str">
        <f ca="1">IF(D5155="цвет",SUM(O5156:INDIRECT("N"&amp;R5155)),IF(SUM(E5155:N5155)=0,"",SUM(E5155:N5155)))</f>
        <v/>
      </c>
      <c r="P5155" s="68" t="s">
        <v>98</v>
      </c>
      <c r="Q5155" s="55">
        <f t="shared" si="160"/>
        <v>5163</v>
      </c>
      <c r="R5155" s="70">
        <f t="shared" ca="1" si="161"/>
        <v>5157</v>
      </c>
      <c r="S5155" s="69"/>
      <c r="T5155" s="76"/>
    </row>
    <row r="5156" spans="1:25" ht="117.75" customHeight="1">
      <c r="A5156" s="2"/>
      <c r="B5156" s="357"/>
      <c r="C5156" s="75"/>
      <c r="D5156" s="359" t="s">
        <v>451</v>
      </c>
      <c r="E5156" s="360"/>
      <c r="F5156" s="360"/>
      <c r="G5156" s="360"/>
      <c r="H5156" s="360"/>
      <c r="I5156" s="360"/>
      <c r="J5156" s="360"/>
      <c r="K5156" s="360"/>
      <c r="L5156" s="360"/>
      <c r="M5156" s="360"/>
      <c r="N5156" s="361"/>
      <c r="O5156" s="91" t="str">
        <f ca="1">IF(D5156="цвет",SUM(O5157:INDIRECT("N"&amp;R5156)),IF(SUM(E5156:N5156)=0,"",SUM(E5156:N5156)))</f>
        <v/>
      </c>
      <c r="P5156" s="68" t="s">
        <v>98</v>
      </c>
      <c r="Q5156" s="55">
        <f t="shared" si="160"/>
        <v>5163</v>
      </c>
      <c r="R5156" s="70">
        <f t="shared" ca="1" si="161"/>
        <v>5157</v>
      </c>
      <c r="S5156" s="69"/>
      <c r="T5156" s="76"/>
    </row>
    <row r="5157" spans="1:25" ht="17.45" customHeight="1" thickBot="1">
      <c r="A5157" s="2"/>
      <c r="B5157" s="358"/>
      <c r="C5157" s="77"/>
      <c r="D5157" s="362" t="str">
        <f>HYPERLINK("https://miamia.ru/search/index.php?q="&amp;Q5157&amp;"&amp;s=Поиск?utm_source=Excel&amp;utm_medium=Nalichie&amp;utm_content="&amp;Q5157&amp;"","Посмотреть большую фотографию на сайте")</f>
        <v>Посмотреть большую фотографию на сайте</v>
      </c>
      <c r="E5157" s="363"/>
      <c r="F5157" s="363"/>
      <c r="G5157" s="363"/>
      <c r="H5157" s="363"/>
      <c r="I5157" s="363"/>
      <c r="J5157" s="363"/>
      <c r="K5157" s="363"/>
      <c r="L5157" s="363"/>
      <c r="M5157" s="363"/>
      <c r="N5157" s="364"/>
      <c r="O5157" s="91" t="str">
        <f ca="1">IF(D5157="цвет",SUM(O5158:INDIRECT("N"&amp;R5157)),IF(SUM(E5157:N5157)=0,"",SUM(E5157:N5157)))</f>
        <v/>
      </c>
      <c r="P5157" s="68" t="s">
        <v>98</v>
      </c>
      <c r="Q5157" s="55">
        <f t="shared" si="160"/>
        <v>5163</v>
      </c>
      <c r="R5157" s="70">
        <f t="shared" ca="1" si="161"/>
        <v>5157</v>
      </c>
      <c r="S5157" s="69"/>
      <c r="T5157" s="76"/>
    </row>
    <row r="5158" spans="1:25" customFormat="1" ht="17.25" thickBot="1">
      <c r="A5158" s="130"/>
      <c r="B5158" s="370" t="s">
        <v>305</v>
      </c>
      <c r="C5158" s="169">
        <v>5164</v>
      </c>
      <c r="D5158" s="170" t="s">
        <v>9</v>
      </c>
      <c r="E5158" s="133" t="s">
        <v>12</v>
      </c>
      <c r="F5158" s="134" t="s">
        <v>13</v>
      </c>
      <c r="G5158" s="134" t="s">
        <v>14</v>
      </c>
      <c r="H5158" s="133" t="s">
        <v>15</v>
      </c>
      <c r="I5158" s="133" t="s">
        <v>16</v>
      </c>
      <c r="J5158" s="133" t="s">
        <v>21</v>
      </c>
      <c r="K5158" s="133" t="s">
        <v>22</v>
      </c>
      <c r="L5158" s="133"/>
      <c r="M5158" s="133"/>
      <c r="N5158" s="133"/>
      <c r="O5158" s="166">
        <f ca="1">IF(D5158="цвет",SUM(O5159:INDIRECT("N"&amp;R5158)),IF(SUM(E5158:N5158)=0,"",SUM(E5158:N5158)))</f>
        <v>0</v>
      </c>
      <c r="P5158" s="137">
        <v>2582</v>
      </c>
      <c r="Q5158" s="138">
        <f t="shared" si="160"/>
        <v>5164</v>
      </c>
      <c r="R5158" s="139">
        <f t="shared" ca="1" si="161"/>
        <v>5162</v>
      </c>
      <c r="S5158" s="85">
        <v>2582</v>
      </c>
      <c r="T5158" s="140">
        <f ca="1">O5158*S5158</f>
        <v>0</v>
      </c>
      <c r="U5158" s="141"/>
      <c r="V5158" s="141"/>
      <c r="W5158" s="141"/>
      <c r="X5158" s="141"/>
      <c r="Y5158" s="141"/>
    </row>
    <row r="5159" spans="1:25" customFormat="1" ht="17.25" thickBot="1">
      <c r="A5159" s="130"/>
      <c r="B5159" s="371"/>
      <c r="C5159" s="142"/>
      <c r="D5159" s="171" t="s">
        <v>306</v>
      </c>
      <c r="E5159" s="168"/>
      <c r="F5159" s="168"/>
      <c r="G5159" s="168"/>
      <c r="H5159" s="168"/>
      <c r="I5159" s="351"/>
      <c r="J5159" s="181"/>
      <c r="K5159" s="168"/>
      <c r="L5159" s="168"/>
      <c r="M5159" s="168"/>
      <c r="N5159" s="168"/>
      <c r="O5159" s="182" t="str">
        <f ca="1">IF(D5159="цвет",SUM(O5160:INDIRECT("N"&amp;R5159)),IF(SUM(E5159:N5159)=0,"",SUM(E5159:N5159)))</f>
        <v/>
      </c>
      <c r="P5159" s="137" t="s">
        <v>98</v>
      </c>
      <c r="Q5159" s="138">
        <f t="shared" si="160"/>
        <v>5164</v>
      </c>
      <c r="R5159" s="139">
        <f t="shared" ca="1" si="161"/>
        <v>5162</v>
      </c>
      <c r="S5159" s="183"/>
      <c r="T5159" s="147"/>
      <c r="U5159" s="141"/>
      <c r="V5159" s="141"/>
      <c r="W5159" s="141"/>
      <c r="X5159" s="141"/>
      <c r="Y5159" s="141"/>
    </row>
    <row r="5160" spans="1:25" customFormat="1" ht="17.25" thickBot="1">
      <c r="A5160" s="130"/>
      <c r="B5160" s="371"/>
      <c r="C5160" s="142"/>
      <c r="D5160" s="171" t="s">
        <v>307</v>
      </c>
      <c r="E5160" s="168"/>
      <c r="F5160" s="168"/>
      <c r="G5160" s="168"/>
      <c r="H5160" s="168"/>
      <c r="I5160" s="168"/>
      <c r="J5160" s="168"/>
      <c r="K5160" s="168"/>
      <c r="L5160" s="168"/>
      <c r="M5160" s="168"/>
      <c r="N5160" s="168"/>
      <c r="O5160" s="145" t="str">
        <f ca="1">IF(D5160="цвет",SUM(O5161:INDIRECT("N"&amp;R5160)),IF(SUM(E5160:N5160)=0,"",SUM(E5160:N5160)))</f>
        <v/>
      </c>
      <c r="P5160" s="137" t="s">
        <v>98</v>
      </c>
      <c r="Q5160" s="138">
        <f t="shared" si="160"/>
        <v>5164</v>
      </c>
      <c r="R5160" s="139">
        <f t="shared" ca="1" si="161"/>
        <v>5162</v>
      </c>
      <c r="S5160" s="146"/>
      <c r="T5160" s="147"/>
      <c r="U5160" s="141"/>
      <c r="V5160" s="141"/>
      <c r="W5160" s="141"/>
      <c r="X5160" s="141"/>
      <c r="Y5160" s="141"/>
    </row>
    <row r="5161" spans="1:25" customFormat="1" ht="117" customHeight="1">
      <c r="A5161" s="130"/>
      <c r="B5161" s="371"/>
      <c r="C5161" s="173"/>
      <c r="D5161" s="373" t="s">
        <v>2085</v>
      </c>
      <c r="E5161" s="374"/>
      <c r="F5161" s="374"/>
      <c r="G5161" s="374"/>
      <c r="H5161" s="374"/>
      <c r="I5161" s="374"/>
      <c r="J5161" s="374"/>
      <c r="K5161" s="374"/>
      <c r="L5161" s="374"/>
      <c r="M5161" s="374"/>
      <c r="N5161" s="375"/>
      <c r="O5161" s="145" t="str">
        <f ca="1">IF(D5161="цвет",SUM(O5162:INDIRECT("N"&amp;R5161)),IF(SUM(E5161:N5161)=0,"",SUM(E5161:N5161)))</f>
        <v/>
      </c>
      <c r="P5161" s="137" t="s">
        <v>98</v>
      </c>
      <c r="Q5161" s="138">
        <f t="shared" si="160"/>
        <v>5164</v>
      </c>
      <c r="R5161" s="139">
        <f t="shared" ca="1" si="161"/>
        <v>5162</v>
      </c>
      <c r="S5161" s="146"/>
      <c r="T5161" s="147"/>
      <c r="U5161" s="141"/>
      <c r="V5161" s="141"/>
      <c r="W5161" s="141"/>
      <c r="X5161" s="141"/>
      <c r="Y5161" s="141"/>
    </row>
    <row r="5162" spans="1:25" customFormat="1" ht="17.45" customHeight="1" thickBot="1">
      <c r="A5162" s="130"/>
      <c r="B5162" s="372"/>
      <c r="C5162" s="172"/>
      <c r="D5162" s="362" t="str">
        <f>HYPERLINK("https://miamia.ru/search/index.php?q="&amp;Q5162&amp;"&amp;s=Поиск?utm_source=Excel&amp;utm_medium=Nalichie&amp;utm_content="&amp;Q5162&amp;"","Посмотреть большую фотографию на сайте")</f>
        <v>Посмотреть большую фотографию на сайте</v>
      </c>
      <c r="E5162" s="363"/>
      <c r="F5162" s="363"/>
      <c r="G5162" s="363"/>
      <c r="H5162" s="363"/>
      <c r="I5162" s="363"/>
      <c r="J5162" s="363"/>
      <c r="K5162" s="363"/>
      <c r="L5162" s="363"/>
      <c r="M5162" s="363"/>
      <c r="N5162" s="364"/>
      <c r="O5162" s="145" t="str">
        <f ca="1">IF(D5162="цвет",SUM(O5163:INDIRECT("N"&amp;R5162)),IF(SUM(E5162:N5162)=0,"",SUM(E5162:N5162)))</f>
        <v/>
      </c>
      <c r="P5162" s="137" t="s">
        <v>98</v>
      </c>
      <c r="Q5162" s="138">
        <f t="shared" si="160"/>
        <v>5164</v>
      </c>
      <c r="R5162" s="139">
        <f t="shared" ca="1" si="161"/>
        <v>5162</v>
      </c>
      <c r="S5162" s="141"/>
      <c r="T5162" s="141"/>
      <c r="U5162" s="141"/>
      <c r="V5162" s="141"/>
      <c r="W5162" s="141"/>
      <c r="X5162" s="141"/>
      <c r="Y5162" s="141"/>
    </row>
    <row r="5163" spans="1:25" ht="17.25" thickBot="1">
      <c r="A5163" s="2"/>
      <c r="B5163" s="356" t="s">
        <v>305</v>
      </c>
      <c r="C5163" s="83">
        <v>5165</v>
      </c>
      <c r="D5163" s="98" t="s">
        <v>9</v>
      </c>
      <c r="E5163" s="99" t="s">
        <v>11</v>
      </c>
      <c r="F5163" s="74" t="s">
        <v>12</v>
      </c>
      <c r="G5163" s="74" t="s">
        <v>13</v>
      </c>
      <c r="H5163" s="99" t="s">
        <v>14</v>
      </c>
      <c r="I5163" s="99" t="s">
        <v>15</v>
      </c>
      <c r="J5163" s="99" t="s">
        <v>16</v>
      </c>
      <c r="K5163" s="99" t="s">
        <v>21</v>
      </c>
      <c r="L5163" s="99"/>
      <c r="M5163" s="99"/>
      <c r="N5163" s="99"/>
      <c r="O5163" s="59">
        <f ca="1">IF(D5163="цвет",SUM(O5164:INDIRECT("N"&amp;R5163)),IF(SUM(E5163:N5163)=0,"",SUM(E5163:N5163)))</f>
        <v>0</v>
      </c>
      <c r="P5163" s="68">
        <v>2324</v>
      </c>
      <c r="Q5163" s="55">
        <f t="shared" si="160"/>
        <v>5165</v>
      </c>
      <c r="R5163" s="70">
        <f t="shared" ca="1" si="161"/>
        <v>5167</v>
      </c>
      <c r="S5163" s="85">
        <v>2324</v>
      </c>
      <c r="T5163" s="86">
        <f ca="1">O5163*S5163</f>
        <v>0</v>
      </c>
    </row>
    <row r="5164" spans="1:25" ht="17.25" thickBot="1">
      <c r="A5164" s="2"/>
      <c r="B5164" s="357"/>
      <c r="C5164" s="75"/>
      <c r="D5164" s="107" t="s">
        <v>306</v>
      </c>
      <c r="E5164" s="7"/>
      <c r="F5164" s="7"/>
      <c r="G5164" s="7"/>
      <c r="H5164" s="7"/>
      <c r="I5164" s="7"/>
      <c r="J5164" s="7"/>
      <c r="K5164" s="7"/>
      <c r="L5164" s="7"/>
      <c r="M5164" s="7"/>
      <c r="N5164" s="7"/>
      <c r="O5164" s="91" t="str">
        <f ca="1">IF(D5164="цвет",SUM(O5165:INDIRECT("N"&amp;R5164)),IF(SUM(E5164:N5164)=0,"",SUM(E5164:N5164)))</f>
        <v/>
      </c>
      <c r="P5164" s="68" t="s">
        <v>98</v>
      </c>
      <c r="Q5164" s="55">
        <f t="shared" si="160"/>
        <v>5165</v>
      </c>
      <c r="R5164" s="70">
        <f t="shared" ca="1" si="161"/>
        <v>5167</v>
      </c>
      <c r="S5164" s="69"/>
      <c r="T5164" s="76"/>
    </row>
    <row r="5165" spans="1:25" ht="17.25" thickBot="1">
      <c r="A5165" s="2"/>
      <c r="B5165" s="357"/>
      <c r="C5165" s="75"/>
      <c r="D5165" s="107" t="s">
        <v>307</v>
      </c>
      <c r="E5165" s="7"/>
      <c r="F5165" s="7"/>
      <c r="G5165" s="7"/>
      <c r="H5165" s="7"/>
      <c r="I5165" s="7"/>
      <c r="J5165" s="351"/>
      <c r="K5165" s="7"/>
      <c r="L5165" s="7"/>
      <c r="M5165" s="7"/>
      <c r="N5165" s="7"/>
      <c r="O5165" s="91" t="str">
        <f ca="1">IF(D5165="цвет",SUM(O5166:INDIRECT("N"&amp;R5165)),IF(SUM(E5165:N5165)=0,"",SUM(E5165:N5165)))</f>
        <v/>
      </c>
      <c r="P5165" s="68" t="s">
        <v>98</v>
      </c>
      <c r="Q5165" s="55">
        <f t="shared" si="160"/>
        <v>5165</v>
      </c>
      <c r="R5165" s="70">
        <f t="shared" ca="1" si="161"/>
        <v>5167</v>
      </c>
      <c r="S5165" s="69"/>
      <c r="T5165" s="76"/>
    </row>
    <row r="5166" spans="1:25" ht="117.75" customHeight="1">
      <c r="A5166" s="2"/>
      <c r="B5166" s="357"/>
      <c r="C5166" s="75"/>
      <c r="D5166" s="359" t="s">
        <v>452</v>
      </c>
      <c r="E5166" s="360"/>
      <c r="F5166" s="360"/>
      <c r="G5166" s="360"/>
      <c r="H5166" s="360"/>
      <c r="I5166" s="360"/>
      <c r="J5166" s="360"/>
      <c r="K5166" s="360"/>
      <c r="L5166" s="360"/>
      <c r="M5166" s="360"/>
      <c r="N5166" s="361"/>
      <c r="O5166" s="91" t="str">
        <f ca="1">IF(D5166="цвет",SUM(O5167:INDIRECT("N"&amp;R5166)),IF(SUM(E5166:N5166)=0,"",SUM(E5166:N5166)))</f>
        <v/>
      </c>
      <c r="P5166" s="68" t="s">
        <v>98</v>
      </c>
      <c r="Q5166" s="55">
        <f t="shared" si="160"/>
        <v>5165</v>
      </c>
      <c r="R5166" s="70">
        <f t="shared" ca="1" si="161"/>
        <v>5167</v>
      </c>
      <c r="S5166" s="69"/>
      <c r="T5166" s="76"/>
    </row>
    <row r="5167" spans="1:25" ht="17.45" customHeight="1" thickBot="1">
      <c r="A5167" s="2"/>
      <c r="B5167" s="358"/>
      <c r="C5167" s="77"/>
      <c r="D5167" s="362" t="str">
        <f>HYPERLINK("https://miamia.ru/search/index.php?q="&amp;Q5167&amp;"&amp;s=Поиск?utm_source=Excel&amp;utm_medium=Nalichie&amp;utm_content="&amp;Q5167&amp;"","Посмотреть большую фотографию на сайте")</f>
        <v>Посмотреть большую фотографию на сайте</v>
      </c>
      <c r="E5167" s="363"/>
      <c r="F5167" s="363"/>
      <c r="G5167" s="363"/>
      <c r="H5167" s="363"/>
      <c r="I5167" s="363"/>
      <c r="J5167" s="363"/>
      <c r="K5167" s="363"/>
      <c r="L5167" s="363"/>
      <c r="M5167" s="363"/>
      <c r="N5167" s="364"/>
      <c r="O5167" s="91" t="str">
        <f ca="1">IF(D5167="цвет",SUM(O5168:INDIRECT("N"&amp;R5167)),IF(SUM(E5167:N5167)=0,"",SUM(E5167:N5167)))</f>
        <v/>
      </c>
      <c r="P5167" s="68" t="s">
        <v>98</v>
      </c>
      <c r="Q5167" s="55">
        <f t="shared" si="160"/>
        <v>5165</v>
      </c>
      <c r="R5167" s="70">
        <f t="shared" ca="1" si="161"/>
        <v>5167</v>
      </c>
      <c r="S5167" s="69"/>
      <c r="T5167" s="76"/>
    </row>
    <row r="5168" spans="1:25" ht="17.25" thickBot="1">
      <c r="A5168" s="2"/>
      <c r="B5168" s="356" t="s">
        <v>305</v>
      </c>
      <c r="C5168" s="83">
        <v>5166</v>
      </c>
      <c r="D5168" s="98" t="s">
        <v>9</v>
      </c>
      <c r="E5168" s="99" t="s">
        <v>11</v>
      </c>
      <c r="F5168" s="74" t="s">
        <v>12</v>
      </c>
      <c r="G5168" s="74" t="s">
        <v>13</v>
      </c>
      <c r="H5168" s="99" t="s">
        <v>14</v>
      </c>
      <c r="I5168" s="99" t="s">
        <v>15</v>
      </c>
      <c r="J5168" s="99" t="s">
        <v>16</v>
      </c>
      <c r="K5168" s="99" t="s">
        <v>21</v>
      </c>
      <c r="L5168" s="99" t="s">
        <v>22</v>
      </c>
      <c r="M5168" s="99"/>
      <c r="N5168" s="99"/>
      <c r="O5168" s="59">
        <f ca="1">IF(D5168="цвет",SUM(O5169:INDIRECT("N"&amp;R5168)),IF(SUM(E5168:N5168)=0,"",SUM(E5168:N5168)))</f>
        <v>0</v>
      </c>
      <c r="P5168" s="68">
        <v>4650</v>
      </c>
      <c r="Q5168" s="55">
        <f t="shared" si="160"/>
        <v>5166</v>
      </c>
      <c r="R5168" s="70">
        <f t="shared" ca="1" si="161"/>
        <v>5172</v>
      </c>
      <c r="S5168" s="85">
        <v>4650</v>
      </c>
      <c r="T5168" s="86">
        <f ca="1">O5168*S5168</f>
        <v>0</v>
      </c>
    </row>
    <row r="5169" spans="1:20" ht="17.25" thickBot="1">
      <c r="A5169" s="2"/>
      <c r="B5169" s="357"/>
      <c r="C5169" s="75"/>
      <c r="D5169" s="107" t="s">
        <v>306</v>
      </c>
      <c r="E5169" s="7"/>
      <c r="F5169" s="7"/>
      <c r="G5169" s="7"/>
      <c r="H5169" s="7"/>
      <c r="I5169" s="181"/>
      <c r="J5169" s="351"/>
      <c r="K5169" s="181"/>
      <c r="L5169" s="7"/>
      <c r="M5169" s="7"/>
      <c r="N5169" s="7"/>
      <c r="O5169" s="91" t="str">
        <f ca="1">IF(D5169="цвет",SUM(O5170:INDIRECT("N"&amp;R5169)),IF(SUM(E5169:N5169)=0,"",SUM(E5169:N5169)))</f>
        <v/>
      </c>
      <c r="P5169" s="68" t="s">
        <v>98</v>
      </c>
      <c r="Q5169" s="55">
        <f t="shared" si="160"/>
        <v>5166</v>
      </c>
      <c r="R5169" s="70">
        <f t="shared" ca="1" si="161"/>
        <v>5172</v>
      </c>
      <c r="S5169" s="69"/>
      <c r="T5169" s="76"/>
    </row>
    <row r="5170" spans="1:20" ht="17.25" thickBot="1">
      <c r="A5170" s="2"/>
      <c r="B5170" s="357"/>
      <c r="C5170" s="75"/>
      <c r="D5170" s="107" t="s">
        <v>307</v>
      </c>
      <c r="E5170" s="7"/>
      <c r="F5170" s="7"/>
      <c r="G5170" s="7"/>
      <c r="H5170" s="7"/>
      <c r="I5170" s="7"/>
      <c r="J5170" s="7"/>
      <c r="K5170" s="351"/>
      <c r="L5170" s="7"/>
      <c r="M5170" s="7"/>
      <c r="N5170" s="7"/>
      <c r="O5170" s="91" t="str">
        <f ca="1">IF(D5170="цвет",SUM(O5171:INDIRECT("N"&amp;R5170)),IF(SUM(E5170:N5170)=0,"",SUM(E5170:N5170)))</f>
        <v/>
      </c>
      <c r="P5170" s="68" t="s">
        <v>98</v>
      </c>
      <c r="Q5170" s="55">
        <f t="shared" si="160"/>
        <v>5166</v>
      </c>
      <c r="R5170" s="70">
        <f t="shared" ca="1" si="161"/>
        <v>5172</v>
      </c>
      <c r="S5170" s="69"/>
      <c r="T5170" s="76"/>
    </row>
    <row r="5171" spans="1:20" ht="117.75" customHeight="1">
      <c r="A5171" s="2"/>
      <c r="B5171" s="357"/>
      <c r="C5171" s="75"/>
      <c r="D5171" s="359" t="s">
        <v>453</v>
      </c>
      <c r="E5171" s="360"/>
      <c r="F5171" s="360"/>
      <c r="G5171" s="360"/>
      <c r="H5171" s="360"/>
      <c r="I5171" s="360"/>
      <c r="J5171" s="360"/>
      <c r="K5171" s="360"/>
      <c r="L5171" s="360"/>
      <c r="M5171" s="360"/>
      <c r="N5171" s="361"/>
      <c r="O5171" s="91" t="str">
        <f ca="1">IF(D5171="цвет",SUM(O5172:INDIRECT("N"&amp;R5171)),IF(SUM(E5171:N5171)=0,"",SUM(E5171:N5171)))</f>
        <v/>
      </c>
      <c r="P5171" s="68" t="s">
        <v>98</v>
      </c>
      <c r="Q5171" s="55">
        <f t="shared" si="160"/>
        <v>5166</v>
      </c>
      <c r="R5171" s="70">
        <f t="shared" ca="1" si="161"/>
        <v>5172</v>
      </c>
      <c r="S5171" s="69"/>
      <c r="T5171" s="76"/>
    </row>
    <row r="5172" spans="1:20" ht="17.45" customHeight="1" thickBot="1">
      <c r="A5172" s="2"/>
      <c r="B5172" s="358"/>
      <c r="C5172" s="77"/>
      <c r="D5172" s="362" t="str">
        <f>HYPERLINK("https://miamia.ru/search/index.php?q="&amp;Q5172&amp;"&amp;s=Поиск?utm_source=Excel&amp;utm_medium=Nalichie&amp;utm_content="&amp;Q5172&amp;"","Посмотреть большую фотографию на сайте")</f>
        <v>Посмотреть большую фотографию на сайте</v>
      </c>
      <c r="E5172" s="363"/>
      <c r="F5172" s="363"/>
      <c r="G5172" s="363"/>
      <c r="H5172" s="363"/>
      <c r="I5172" s="363"/>
      <c r="J5172" s="363"/>
      <c r="K5172" s="363"/>
      <c r="L5172" s="363"/>
      <c r="M5172" s="363"/>
      <c r="N5172" s="364"/>
      <c r="O5172" s="91" t="str">
        <f ca="1">IF(D5172="цвет",SUM(O5173:INDIRECT("N"&amp;R5172)),IF(SUM(E5172:N5172)=0,"",SUM(E5172:N5172)))</f>
        <v/>
      </c>
      <c r="P5172" s="68" t="s">
        <v>98</v>
      </c>
      <c r="Q5172" s="55">
        <f t="shared" si="160"/>
        <v>5166</v>
      </c>
      <c r="R5172" s="70">
        <f t="shared" ca="1" si="161"/>
        <v>5172</v>
      </c>
      <c r="S5172" s="69"/>
      <c r="T5172" s="76"/>
    </row>
    <row r="5173" spans="1:20" ht="17.25" thickBot="1">
      <c r="A5173" s="2"/>
      <c r="B5173" s="356" t="s">
        <v>305</v>
      </c>
      <c r="C5173" s="83">
        <v>5169</v>
      </c>
      <c r="D5173" s="98" t="s">
        <v>9</v>
      </c>
      <c r="E5173" s="99" t="s">
        <v>10</v>
      </c>
      <c r="F5173" s="99" t="s">
        <v>17</v>
      </c>
      <c r="G5173" s="99" t="s">
        <v>18</v>
      </c>
      <c r="H5173" s="99" t="s">
        <v>19</v>
      </c>
      <c r="I5173" s="99" t="s">
        <v>23</v>
      </c>
      <c r="J5173" s="99"/>
      <c r="K5173" s="99"/>
      <c r="L5173" s="99"/>
      <c r="M5173" s="99"/>
      <c r="N5173" s="99"/>
      <c r="O5173" s="59">
        <f ca="1">IF(D5173="цвет",SUM(O5174:INDIRECT("N"&amp;R5173)),IF(SUM(E5173:N5173)=0,"",SUM(E5173:N5173)))</f>
        <v>0</v>
      </c>
      <c r="P5173" s="68">
        <v>3358</v>
      </c>
      <c r="Q5173" s="55">
        <f t="shared" si="160"/>
        <v>5169</v>
      </c>
      <c r="R5173" s="70">
        <f t="shared" ca="1" si="161"/>
        <v>5177</v>
      </c>
      <c r="S5173" s="85">
        <v>3358</v>
      </c>
      <c r="T5173" s="86">
        <f ca="1">O5173*S5173</f>
        <v>0</v>
      </c>
    </row>
    <row r="5174" spans="1:20" ht="17.25" thickBot="1">
      <c r="A5174" s="2"/>
      <c r="B5174" s="357"/>
      <c r="C5174" s="75"/>
      <c r="D5174" s="107" t="s">
        <v>306</v>
      </c>
      <c r="E5174" s="7"/>
      <c r="F5174" s="7"/>
      <c r="G5174" s="7"/>
      <c r="H5174" s="7"/>
      <c r="I5174" s="351"/>
      <c r="J5174" s="7"/>
      <c r="K5174" s="7"/>
      <c r="L5174" s="7"/>
      <c r="M5174" s="7"/>
      <c r="N5174" s="7"/>
      <c r="O5174" s="91" t="str">
        <f ca="1">IF(D5174="цвет",SUM(O5175:INDIRECT("N"&amp;R5174)),IF(SUM(E5174:N5174)=0,"",SUM(E5174:N5174)))</f>
        <v/>
      </c>
      <c r="P5174" s="68" t="s">
        <v>98</v>
      </c>
      <c r="Q5174" s="55">
        <f t="shared" si="160"/>
        <v>5169</v>
      </c>
      <c r="R5174" s="70">
        <f t="shared" ca="1" si="161"/>
        <v>5177</v>
      </c>
      <c r="S5174" s="69"/>
      <c r="T5174" s="76"/>
    </row>
    <row r="5175" spans="1:20" ht="17.25" thickBot="1">
      <c r="A5175" s="2"/>
      <c r="B5175" s="357"/>
      <c r="C5175" s="75"/>
      <c r="D5175" s="107" t="s">
        <v>307</v>
      </c>
      <c r="E5175" s="7"/>
      <c r="F5175" s="7"/>
      <c r="G5175" s="7"/>
      <c r="H5175" s="7"/>
      <c r="I5175" s="7"/>
      <c r="J5175" s="7"/>
      <c r="K5175" s="7"/>
      <c r="L5175" s="7"/>
      <c r="M5175" s="7"/>
      <c r="N5175" s="7"/>
      <c r="O5175" s="91" t="str">
        <f ca="1">IF(D5175="цвет",SUM(O5176:INDIRECT("N"&amp;R5175)),IF(SUM(E5175:N5175)=0,"",SUM(E5175:N5175)))</f>
        <v/>
      </c>
      <c r="P5175" s="68" t="s">
        <v>98</v>
      </c>
      <c r="Q5175" s="55">
        <f t="shared" si="160"/>
        <v>5169</v>
      </c>
      <c r="R5175" s="70">
        <f t="shared" ca="1" si="161"/>
        <v>5177</v>
      </c>
      <c r="S5175" s="69"/>
      <c r="T5175" s="76"/>
    </row>
    <row r="5176" spans="1:20" ht="117.75" customHeight="1">
      <c r="A5176" s="2"/>
      <c r="B5176" s="357"/>
      <c r="C5176" s="75"/>
      <c r="D5176" s="359" t="s">
        <v>453</v>
      </c>
      <c r="E5176" s="360"/>
      <c r="F5176" s="360"/>
      <c r="G5176" s="360"/>
      <c r="H5176" s="360"/>
      <c r="I5176" s="360"/>
      <c r="J5176" s="360"/>
      <c r="K5176" s="360"/>
      <c r="L5176" s="360"/>
      <c r="M5176" s="360"/>
      <c r="N5176" s="361"/>
      <c r="O5176" s="91" t="str">
        <f ca="1">IF(D5176="цвет",SUM(O5177:INDIRECT("N"&amp;R5176)),IF(SUM(E5176:N5176)=0,"",SUM(E5176:N5176)))</f>
        <v/>
      </c>
      <c r="P5176" s="68" t="s">
        <v>98</v>
      </c>
      <c r="Q5176" s="55">
        <f t="shared" si="160"/>
        <v>5169</v>
      </c>
      <c r="R5176" s="70">
        <f t="shared" ca="1" si="161"/>
        <v>5177</v>
      </c>
      <c r="S5176" s="69"/>
      <c r="T5176" s="76"/>
    </row>
    <row r="5177" spans="1:20" ht="17.45" customHeight="1" thickBot="1">
      <c r="A5177" s="2"/>
      <c r="B5177" s="358"/>
      <c r="C5177" s="77"/>
      <c r="D5177" s="362" t="str">
        <f>HYPERLINK("https://miamia.ru/search/index.php?q="&amp;Q5177&amp;"&amp;s=Поиск?utm_source=Excel&amp;utm_medium=Nalichie&amp;utm_content="&amp;Q5177&amp;"","Посмотреть большую фотографию на сайте")</f>
        <v>Посмотреть большую фотографию на сайте</v>
      </c>
      <c r="E5177" s="363"/>
      <c r="F5177" s="363"/>
      <c r="G5177" s="363"/>
      <c r="H5177" s="363"/>
      <c r="I5177" s="363"/>
      <c r="J5177" s="363"/>
      <c r="K5177" s="363"/>
      <c r="L5177" s="363"/>
      <c r="M5177" s="363"/>
      <c r="N5177" s="364"/>
      <c r="O5177" s="91" t="str">
        <f ca="1">IF(D5177="цвет",SUM(O5178:INDIRECT("N"&amp;R5177)),IF(SUM(E5177:N5177)=0,"",SUM(E5177:N5177)))</f>
        <v/>
      </c>
      <c r="P5177" s="68" t="s">
        <v>98</v>
      </c>
      <c r="Q5177" s="55">
        <f t="shared" si="160"/>
        <v>5169</v>
      </c>
      <c r="R5177" s="70">
        <f t="shared" ca="1" si="161"/>
        <v>5177</v>
      </c>
      <c r="S5177" s="69"/>
      <c r="T5177" s="76"/>
    </row>
    <row r="5178" spans="1:20" ht="23.1" customHeight="1" thickBot="1">
      <c r="A5178" s="2"/>
      <c r="B5178" s="28" t="s">
        <v>2083</v>
      </c>
      <c r="C5178" s="29"/>
      <c r="D5178" s="30"/>
      <c r="E5178" s="31"/>
      <c r="F5178" s="31"/>
      <c r="G5178" s="31"/>
      <c r="H5178" s="31"/>
      <c r="I5178" s="31"/>
      <c r="J5178" s="31"/>
      <c r="K5178" s="31"/>
      <c r="L5178" s="31"/>
      <c r="M5178" s="31"/>
      <c r="N5178" s="32"/>
      <c r="O5178" s="92" t="str">
        <f ca="1">IF(D5178="цвет",SUM(O5179:INDIRECT("N"&amp;R5178)),IF(SUM(E5178:N5178)=0,"",SUM(E5178:N5178)))</f>
        <v/>
      </c>
      <c r="P5178" s="68" t="s">
        <v>98</v>
      </c>
      <c r="Q5178" s="55">
        <f t="shared" si="160"/>
        <v>5169</v>
      </c>
      <c r="R5178" s="70">
        <f t="shared" ca="1" si="161"/>
        <v>5183</v>
      </c>
    </row>
    <row r="5179" spans="1:20" ht="17.25" thickBot="1">
      <c r="A5179" s="2"/>
      <c r="B5179" s="356" t="s">
        <v>300</v>
      </c>
      <c r="C5179" s="83">
        <v>5153</v>
      </c>
      <c r="D5179" s="98" t="s">
        <v>9</v>
      </c>
      <c r="E5179" s="99" t="s">
        <v>17</v>
      </c>
      <c r="F5179" s="99" t="s">
        <v>18</v>
      </c>
      <c r="G5179" s="99" t="s">
        <v>19</v>
      </c>
      <c r="H5179" s="99" t="s">
        <v>23</v>
      </c>
      <c r="I5179" s="99"/>
      <c r="J5179" s="99"/>
      <c r="K5179" s="99"/>
      <c r="L5179" s="99"/>
      <c r="M5179" s="99"/>
      <c r="N5179" s="99"/>
      <c r="O5179" s="93">
        <f ca="1">IF(D5179="цвет",SUM(O5180:INDIRECT("N"&amp;R5179)),IF(SUM(E5179:N5179)=0,"",SUM(E5179:N5179)))</f>
        <v>0</v>
      </c>
      <c r="P5179" s="68">
        <v>2582</v>
      </c>
      <c r="Q5179" s="55">
        <f t="shared" si="160"/>
        <v>5153</v>
      </c>
      <c r="R5179" s="70">
        <f t="shared" ca="1" si="161"/>
        <v>5183</v>
      </c>
      <c r="S5179" s="85">
        <v>2582</v>
      </c>
      <c r="T5179" s="62">
        <f ca="1">S5179*O5179</f>
        <v>0</v>
      </c>
    </row>
    <row r="5180" spans="1:20" ht="17.25" thickBot="1">
      <c r="A5180" s="2"/>
      <c r="B5180" s="357"/>
      <c r="C5180" s="75"/>
      <c r="D5180" s="5" t="s">
        <v>33</v>
      </c>
      <c r="E5180" s="351"/>
      <c r="F5180" s="351"/>
      <c r="G5180" s="351"/>
      <c r="H5180" s="351"/>
      <c r="I5180" s="7"/>
      <c r="J5180" s="7"/>
      <c r="K5180" s="7"/>
      <c r="L5180" s="7"/>
      <c r="M5180" s="7"/>
      <c r="N5180" s="7"/>
      <c r="O5180" s="94" t="str">
        <f ca="1">IF(D5180="цвет",SUM(O5181:INDIRECT("N"&amp;R5180)),IF(SUM(E5180:N5180)=0,"",SUM(E5180:N5180)))</f>
        <v/>
      </c>
      <c r="P5180" s="68" t="s">
        <v>98</v>
      </c>
      <c r="Q5180" s="55">
        <f t="shared" si="160"/>
        <v>5153</v>
      </c>
      <c r="R5180" s="70">
        <f t="shared" ca="1" si="161"/>
        <v>5183</v>
      </c>
      <c r="S5180" s="69"/>
      <c r="T5180" s="76"/>
    </row>
    <row r="5181" spans="1:20" ht="17.25" thickBot="1">
      <c r="A5181" s="2"/>
      <c r="B5181" s="357"/>
      <c r="C5181" s="75"/>
      <c r="D5181" s="5" t="s">
        <v>301</v>
      </c>
      <c r="E5181" s="7"/>
      <c r="F5181" s="7"/>
      <c r="G5181" s="351"/>
      <c r="H5181" s="7"/>
      <c r="I5181" s="7"/>
      <c r="J5181" s="7"/>
      <c r="K5181" s="7"/>
      <c r="L5181" s="7"/>
      <c r="M5181" s="7"/>
      <c r="N5181" s="7"/>
      <c r="O5181" s="94" t="str">
        <f ca="1">IF(D5181="цвет",SUM(O5182:INDIRECT("N"&amp;R5181)),IF(SUM(E5181:N5181)=0,"",SUM(E5181:N5181)))</f>
        <v/>
      </c>
      <c r="P5181" s="68" t="s">
        <v>98</v>
      </c>
      <c r="Q5181" s="55">
        <f t="shared" si="160"/>
        <v>5153</v>
      </c>
      <c r="R5181" s="70">
        <f t="shared" ca="1" si="161"/>
        <v>5183</v>
      </c>
      <c r="S5181" s="69"/>
      <c r="T5181" s="76"/>
    </row>
    <row r="5182" spans="1:20" ht="117.75" customHeight="1">
      <c r="A5182" s="2"/>
      <c r="B5182" s="357"/>
      <c r="C5182" s="75"/>
      <c r="D5182" s="359" t="s">
        <v>466</v>
      </c>
      <c r="E5182" s="360"/>
      <c r="F5182" s="360"/>
      <c r="G5182" s="360"/>
      <c r="H5182" s="360"/>
      <c r="I5182" s="360"/>
      <c r="J5182" s="360"/>
      <c r="K5182" s="360"/>
      <c r="L5182" s="360"/>
      <c r="M5182" s="360"/>
      <c r="N5182" s="361"/>
      <c r="O5182" s="94" t="str">
        <f ca="1">IF(D5182="цвет",SUM(O5183:INDIRECT("N"&amp;R5182)),IF(SUM(E5182:N5182)=0,"",SUM(E5182:N5182)))</f>
        <v/>
      </c>
      <c r="P5182" s="68" t="s">
        <v>98</v>
      </c>
      <c r="Q5182" s="55">
        <f t="shared" si="160"/>
        <v>5153</v>
      </c>
      <c r="R5182" s="70">
        <f t="shared" ca="1" si="161"/>
        <v>5183</v>
      </c>
      <c r="S5182" s="69"/>
      <c r="T5182" s="76"/>
    </row>
    <row r="5183" spans="1:20" ht="17.45" customHeight="1" thickBot="1">
      <c r="A5183" s="2"/>
      <c r="B5183" s="365"/>
      <c r="C5183" s="77"/>
      <c r="D5183" s="362" t="str">
        <f>HYPERLINK("https://miamia.ru/search/index.php?q="&amp;Q5183&amp;"&amp;s=Поиск?utm_source=Excel&amp;utm_medium=Nalichie&amp;utm_content="&amp;Q5183&amp;"","Посмотреть большую фотографию на сайте")</f>
        <v>Посмотреть большую фотографию на сайте</v>
      </c>
      <c r="E5183" s="363"/>
      <c r="F5183" s="363"/>
      <c r="G5183" s="363"/>
      <c r="H5183" s="363"/>
      <c r="I5183" s="363"/>
      <c r="J5183" s="363"/>
      <c r="K5183" s="363"/>
      <c r="L5183" s="363"/>
      <c r="M5183" s="363"/>
      <c r="N5183" s="364"/>
      <c r="O5183" s="94" t="str">
        <f ca="1">IF(D5183="цвет",SUM(O5184:INDIRECT("N"&amp;R5183)),IF(SUM(E5183:N5183)=0,"",SUM(E5183:N5183)))</f>
        <v/>
      </c>
      <c r="P5183" s="68" t="s">
        <v>98</v>
      </c>
      <c r="Q5183" s="55">
        <f t="shared" si="160"/>
        <v>5153</v>
      </c>
      <c r="R5183" s="70">
        <f t="shared" ca="1" si="161"/>
        <v>5183</v>
      </c>
      <c r="S5183" s="69"/>
      <c r="T5183" s="76"/>
    </row>
    <row r="5184" spans="1:20" ht="17.25" thickBot="1">
      <c r="A5184" s="2"/>
      <c r="B5184" s="356" t="s">
        <v>300</v>
      </c>
      <c r="C5184" s="83">
        <v>5159</v>
      </c>
      <c r="D5184" s="98" t="s">
        <v>9</v>
      </c>
      <c r="E5184" s="99" t="s">
        <v>17</v>
      </c>
      <c r="F5184" s="99" t="s">
        <v>18</v>
      </c>
      <c r="G5184" s="99" t="s">
        <v>19</v>
      </c>
      <c r="H5184" s="99" t="s">
        <v>23</v>
      </c>
      <c r="I5184" s="99"/>
      <c r="J5184" s="99"/>
      <c r="K5184" s="99"/>
      <c r="L5184" s="99"/>
      <c r="M5184" s="99"/>
      <c r="N5184" s="99"/>
      <c r="O5184" s="93">
        <f ca="1">IF(D5184="цвет",SUM(O5185:INDIRECT("N"&amp;R5184)),IF(SUM(E5184:N5184)=0,"",SUM(E5184:N5184)))</f>
        <v>0</v>
      </c>
      <c r="P5184" s="68">
        <v>3358</v>
      </c>
      <c r="Q5184" s="55">
        <f t="shared" si="160"/>
        <v>5159</v>
      </c>
      <c r="R5184" s="70">
        <f t="shared" ca="1" si="161"/>
        <v>5188</v>
      </c>
      <c r="S5184" s="85">
        <v>3358</v>
      </c>
      <c r="T5184" s="62">
        <f ca="1">S5184*O5184</f>
        <v>0</v>
      </c>
    </row>
    <row r="5185" spans="1:20" ht="17.25" thickBot="1">
      <c r="A5185" s="2"/>
      <c r="B5185" s="357"/>
      <c r="C5185" s="75"/>
      <c r="D5185" s="5" t="s">
        <v>33</v>
      </c>
      <c r="E5185" s="7"/>
      <c r="F5185" s="7"/>
      <c r="G5185" s="7"/>
      <c r="H5185" s="181"/>
      <c r="I5185" s="7"/>
      <c r="J5185" s="7"/>
      <c r="K5185" s="7"/>
      <c r="L5185" s="7"/>
      <c r="M5185" s="7"/>
      <c r="N5185" s="7"/>
      <c r="O5185" s="94" t="str">
        <f ca="1">IF(D5185="цвет",SUM(O5186:INDIRECT("N"&amp;R5185)),IF(SUM(E5185:N5185)=0,"",SUM(E5185:N5185)))</f>
        <v/>
      </c>
      <c r="P5185" s="68" t="s">
        <v>98</v>
      </c>
      <c r="Q5185" s="55">
        <f t="shared" si="160"/>
        <v>5159</v>
      </c>
      <c r="R5185" s="70">
        <f t="shared" ca="1" si="161"/>
        <v>5188</v>
      </c>
      <c r="S5185" s="69"/>
      <c r="T5185" s="76"/>
    </row>
    <row r="5186" spans="1:20" ht="17.25" thickBot="1">
      <c r="A5186" s="2"/>
      <c r="B5186" s="357"/>
      <c r="C5186" s="75"/>
      <c r="D5186" s="5" t="s">
        <v>301</v>
      </c>
      <c r="E5186" s="7"/>
      <c r="F5186" s="7"/>
      <c r="G5186" s="7"/>
      <c r="H5186" s="7"/>
      <c r="I5186" s="7"/>
      <c r="J5186" s="7"/>
      <c r="K5186" s="7"/>
      <c r="L5186" s="7"/>
      <c r="M5186" s="7"/>
      <c r="N5186" s="7"/>
      <c r="O5186" s="94" t="str">
        <f ca="1">IF(D5186="цвет",SUM(O5187:INDIRECT("N"&amp;R5186)),IF(SUM(E5186:N5186)=0,"",SUM(E5186:N5186)))</f>
        <v/>
      </c>
      <c r="P5186" s="68" t="s">
        <v>98</v>
      </c>
      <c r="Q5186" s="55">
        <f t="shared" si="160"/>
        <v>5159</v>
      </c>
      <c r="R5186" s="70">
        <f t="shared" ca="1" si="161"/>
        <v>5188</v>
      </c>
      <c r="S5186" s="69"/>
      <c r="T5186" s="76"/>
    </row>
    <row r="5187" spans="1:20" ht="117.75" customHeight="1">
      <c r="A5187" s="2"/>
      <c r="B5187" s="357"/>
      <c r="C5187" s="75"/>
      <c r="D5187" s="359" t="s">
        <v>467</v>
      </c>
      <c r="E5187" s="360"/>
      <c r="F5187" s="360"/>
      <c r="G5187" s="360"/>
      <c r="H5187" s="360"/>
      <c r="I5187" s="360"/>
      <c r="J5187" s="360"/>
      <c r="K5187" s="360"/>
      <c r="L5187" s="360"/>
      <c r="M5187" s="360"/>
      <c r="N5187" s="361"/>
      <c r="O5187" s="94" t="str">
        <f ca="1">IF(D5187="цвет",SUM(O5188:INDIRECT("N"&amp;R5187)),IF(SUM(E5187:N5187)=0,"",SUM(E5187:N5187)))</f>
        <v/>
      </c>
      <c r="P5187" s="68" t="s">
        <v>98</v>
      </c>
      <c r="Q5187" s="55">
        <f t="shared" si="160"/>
        <v>5159</v>
      </c>
      <c r="R5187" s="70">
        <f t="shared" ca="1" si="161"/>
        <v>5188</v>
      </c>
      <c r="S5187" s="69"/>
      <c r="T5187" s="76"/>
    </row>
    <row r="5188" spans="1:20" ht="17.45" customHeight="1" thickBot="1">
      <c r="A5188" s="2"/>
      <c r="B5188" s="365"/>
      <c r="C5188" s="77"/>
      <c r="D5188" s="362" t="str">
        <f>HYPERLINK("https://miamia.ru/search/index.php?q="&amp;Q5188&amp;"&amp;s=Поиск?utm_source=Excel&amp;utm_medium=Nalichie&amp;utm_content="&amp;Q5188&amp;"","Посмотреть большую фотографию на сайте")</f>
        <v>Посмотреть большую фотографию на сайте</v>
      </c>
      <c r="E5188" s="363"/>
      <c r="F5188" s="363"/>
      <c r="G5188" s="363"/>
      <c r="H5188" s="363"/>
      <c r="I5188" s="363"/>
      <c r="J5188" s="363"/>
      <c r="K5188" s="363"/>
      <c r="L5188" s="363"/>
      <c r="M5188" s="363"/>
      <c r="N5188" s="364"/>
      <c r="O5188" s="94" t="str">
        <f ca="1">IF(D5188="цвет",SUM(O5189:INDIRECT("N"&amp;R5188)),IF(SUM(E5188:N5188)=0,"",SUM(E5188:N5188)))</f>
        <v/>
      </c>
      <c r="P5188" s="68" t="s">
        <v>98</v>
      </c>
      <c r="Q5188" s="55">
        <f t="shared" si="160"/>
        <v>5159</v>
      </c>
      <c r="R5188" s="70">
        <f t="shared" ca="1" si="161"/>
        <v>5188</v>
      </c>
      <c r="S5188" s="69"/>
      <c r="T5188" s="76"/>
    </row>
    <row r="5189" spans="1:20" ht="23.1" customHeight="1" thickBot="1">
      <c r="A5189" s="2"/>
      <c r="B5189" s="28" t="s">
        <v>157</v>
      </c>
      <c r="C5189" s="29"/>
      <c r="D5189" s="30"/>
      <c r="E5189" s="31"/>
      <c r="F5189" s="31"/>
      <c r="G5189" s="31"/>
      <c r="H5189" s="31"/>
      <c r="I5189" s="31"/>
      <c r="J5189" s="31"/>
      <c r="K5189" s="31"/>
      <c r="L5189" s="31"/>
      <c r="M5189" s="31"/>
      <c r="N5189" s="32"/>
      <c r="O5189" s="91" t="str">
        <f ca="1">IF(D5189="цвет",SUM(O5190:INDIRECT("N"&amp;R5189)),IF(SUM(E5189:N5189)=0,"",SUM(E5189:N5189)))</f>
        <v/>
      </c>
      <c r="P5189" s="68" t="s">
        <v>98</v>
      </c>
      <c r="Q5189" s="55">
        <f t="shared" si="160"/>
        <v>5159</v>
      </c>
      <c r="R5189" s="70">
        <f t="shared" ca="1" si="161"/>
        <v>5196</v>
      </c>
    </row>
    <row r="5190" spans="1:20" ht="17.25" thickBot="1">
      <c r="A5190" s="2"/>
      <c r="B5190" s="357" t="s">
        <v>154</v>
      </c>
      <c r="C5190" s="75">
        <v>3886</v>
      </c>
      <c r="D5190" s="98" t="s">
        <v>9</v>
      </c>
      <c r="E5190" s="99" t="s">
        <v>10</v>
      </c>
      <c r="F5190" s="99" t="s">
        <v>11</v>
      </c>
      <c r="G5190" s="74" t="s">
        <v>12</v>
      </c>
      <c r="H5190" s="74" t="s">
        <v>13</v>
      </c>
      <c r="I5190" s="99" t="s">
        <v>14</v>
      </c>
      <c r="J5190" s="99" t="s">
        <v>15</v>
      </c>
      <c r="K5190" s="99" t="s">
        <v>16</v>
      </c>
      <c r="L5190" s="99"/>
      <c r="M5190" s="99"/>
      <c r="N5190" s="99"/>
      <c r="O5190" s="59">
        <f ca="1">IF(D5190="цвет",SUM(O5191:INDIRECT("N"&amp;R5190)),IF(SUM(E5190:N5190)=0,"",SUM(E5190:N5190)))</f>
        <v>0</v>
      </c>
      <c r="P5190" s="68">
        <v>4779</v>
      </c>
      <c r="Q5190" s="55">
        <f t="shared" si="160"/>
        <v>3886</v>
      </c>
      <c r="R5190" s="70">
        <f t="shared" ca="1" si="161"/>
        <v>5196</v>
      </c>
      <c r="S5190" s="85">
        <v>4779</v>
      </c>
      <c r="T5190" s="86">
        <f ca="1">O5190*S5190</f>
        <v>0</v>
      </c>
    </row>
    <row r="5191" spans="1:20" ht="17.25" thickBot="1">
      <c r="A5191" s="2"/>
      <c r="B5191" s="357"/>
      <c r="C5191" s="75"/>
      <c r="D5191" s="105" t="s">
        <v>42</v>
      </c>
      <c r="E5191" s="7"/>
      <c r="F5191" s="7"/>
      <c r="G5191" s="7"/>
      <c r="H5191" s="181"/>
      <c r="I5191" s="7"/>
      <c r="J5191" s="7"/>
      <c r="K5191" s="7"/>
      <c r="L5191" s="7"/>
      <c r="M5191" s="7"/>
      <c r="N5191" s="79"/>
      <c r="O5191" s="91" t="str">
        <f ca="1">IF(D5191="цвет",SUM(O5192:INDIRECT("N"&amp;R5191)),IF(SUM(E5191:N5191)=0,"",SUM(E5191:N5191)))</f>
        <v/>
      </c>
      <c r="P5191" s="68" t="s">
        <v>98</v>
      </c>
      <c r="Q5191" s="55">
        <f t="shared" si="160"/>
        <v>3886</v>
      </c>
      <c r="R5191" s="70">
        <f t="shared" ca="1" si="161"/>
        <v>5196</v>
      </c>
      <c r="S5191" s="69"/>
      <c r="T5191" s="76"/>
    </row>
    <row r="5192" spans="1:20" ht="17.25" thickBot="1">
      <c r="A5192" s="2"/>
      <c r="B5192" s="357"/>
      <c r="C5192" s="75"/>
      <c r="D5192" s="105" t="s">
        <v>33</v>
      </c>
      <c r="E5192" s="7"/>
      <c r="F5192" s="181"/>
      <c r="G5192" s="7"/>
      <c r="H5192" s="7"/>
      <c r="I5192" s="7"/>
      <c r="J5192" s="7"/>
      <c r="K5192" s="7"/>
      <c r="L5192" s="7"/>
      <c r="M5192" s="7"/>
      <c r="N5192" s="79"/>
      <c r="O5192" s="91" t="str">
        <f ca="1">IF(D5192="цвет",SUM(O5193:INDIRECT("N"&amp;R5192)),IF(SUM(E5192:N5192)=0,"",SUM(E5192:N5192)))</f>
        <v/>
      </c>
      <c r="P5192" s="68" t="s">
        <v>98</v>
      </c>
      <c r="Q5192" s="55">
        <f t="shared" si="160"/>
        <v>3886</v>
      </c>
      <c r="R5192" s="70">
        <f t="shared" ca="1" si="161"/>
        <v>5196</v>
      </c>
      <c r="S5192" s="69"/>
      <c r="T5192" s="76"/>
    </row>
    <row r="5193" spans="1:20" ht="17.25" thickBot="1">
      <c r="A5193" s="2"/>
      <c r="B5193" s="357"/>
      <c r="C5193" s="75"/>
      <c r="D5193" s="105" t="s">
        <v>30</v>
      </c>
      <c r="E5193" s="7"/>
      <c r="F5193" s="181"/>
      <c r="G5193" s="7"/>
      <c r="H5193" s="7"/>
      <c r="I5193" s="7"/>
      <c r="J5193" s="7"/>
      <c r="K5193" s="7"/>
      <c r="L5193" s="7"/>
      <c r="M5193" s="7"/>
      <c r="N5193" s="79"/>
      <c r="O5193" s="91" t="str">
        <f ca="1">IF(D5193="цвет",SUM(O5194:INDIRECT("N"&amp;R5193)),IF(SUM(E5193:N5193)=0,"",SUM(E5193:N5193)))</f>
        <v/>
      </c>
      <c r="P5193" s="68" t="s">
        <v>98</v>
      </c>
      <c r="Q5193" s="55">
        <f t="shared" si="160"/>
        <v>3886</v>
      </c>
      <c r="R5193" s="70">
        <f t="shared" ca="1" si="161"/>
        <v>5196</v>
      </c>
      <c r="S5193" s="69"/>
      <c r="T5193" s="76"/>
    </row>
    <row r="5194" spans="1:20" ht="17.25" thickBot="1">
      <c r="A5194" s="2"/>
      <c r="B5194" s="357"/>
      <c r="C5194" s="75"/>
      <c r="D5194" s="105" t="s">
        <v>273</v>
      </c>
      <c r="E5194" s="7"/>
      <c r="F5194" s="181"/>
      <c r="G5194" s="181"/>
      <c r="H5194" s="7"/>
      <c r="I5194" s="7"/>
      <c r="J5194" s="7"/>
      <c r="K5194" s="7"/>
      <c r="L5194" s="7"/>
      <c r="M5194" s="7"/>
      <c r="N5194" s="79"/>
      <c r="O5194" s="91" t="str">
        <f ca="1">IF(D5194="цвет",SUM(O5195:INDIRECT("N"&amp;R5194)),IF(SUM(E5194:N5194)=0,"",SUM(E5194:N5194)))</f>
        <v/>
      </c>
      <c r="P5194" s="68" t="s">
        <v>98</v>
      </c>
      <c r="Q5194" s="55">
        <f t="shared" si="160"/>
        <v>3886</v>
      </c>
      <c r="R5194" s="70">
        <f t="shared" ca="1" si="161"/>
        <v>5196</v>
      </c>
      <c r="S5194" s="69"/>
      <c r="T5194" s="76"/>
    </row>
    <row r="5195" spans="1:20" ht="105.75" customHeight="1">
      <c r="A5195" s="2"/>
      <c r="B5195" s="357"/>
      <c r="C5195" s="75"/>
      <c r="D5195" s="359" t="s">
        <v>921</v>
      </c>
      <c r="E5195" s="360"/>
      <c r="F5195" s="360"/>
      <c r="G5195" s="360"/>
      <c r="H5195" s="360"/>
      <c r="I5195" s="360"/>
      <c r="J5195" s="360"/>
      <c r="K5195" s="360"/>
      <c r="L5195" s="360"/>
      <c r="M5195" s="360"/>
      <c r="N5195" s="361"/>
      <c r="O5195" s="91" t="str">
        <f ca="1">IF(D5195="цвет",SUM(O5196:INDIRECT("N"&amp;R5195)),IF(SUM(E5195:N5195)=0,"",SUM(E5195:N5195)))</f>
        <v/>
      </c>
      <c r="P5195" s="68" t="s">
        <v>98</v>
      </c>
      <c r="Q5195" s="55">
        <f t="shared" ref="Q5195:Q5258" si="162">IF(C5195&lt;&gt;0,C5195,Q5194)</f>
        <v>3886</v>
      </c>
      <c r="R5195" s="70">
        <f t="shared" ref="R5195:R5258" ca="1" si="163">IF(D5195="Посмотреть большую фотографию на сайте",CELL("строка",O5195),R5196)</f>
        <v>5196</v>
      </c>
      <c r="S5195" s="69"/>
      <c r="T5195" s="76"/>
    </row>
    <row r="5196" spans="1:20" ht="17.45" customHeight="1" thickBot="1">
      <c r="A5196" s="2"/>
      <c r="B5196" s="358"/>
      <c r="C5196" s="77"/>
      <c r="D5196" s="362" t="str">
        <f>HYPERLINK("https://miamia.ru/search/index.php?q="&amp;Q5196&amp;"&amp;s=Поиск?utm_source=Excel&amp;utm_medium=Nalichie&amp;utm_content="&amp;Q5196&amp;"","Посмотреть большую фотографию на сайте")</f>
        <v>Посмотреть большую фотографию на сайте</v>
      </c>
      <c r="E5196" s="363"/>
      <c r="F5196" s="363"/>
      <c r="G5196" s="363"/>
      <c r="H5196" s="363"/>
      <c r="I5196" s="363"/>
      <c r="J5196" s="363"/>
      <c r="K5196" s="363"/>
      <c r="L5196" s="363"/>
      <c r="M5196" s="363"/>
      <c r="N5196" s="364"/>
      <c r="O5196" s="91" t="str">
        <f ca="1">IF(D5196="цвет",SUM(O5197:INDIRECT("N"&amp;R5196)),IF(SUM(E5196:N5196)=0,"",SUM(E5196:N5196)))</f>
        <v/>
      </c>
      <c r="P5196" s="68" t="s">
        <v>98</v>
      </c>
      <c r="Q5196" s="55">
        <f t="shared" si="162"/>
        <v>3886</v>
      </c>
      <c r="R5196" s="70">
        <f t="shared" ca="1" si="163"/>
        <v>5196</v>
      </c>
      <c r="S5196" s="69"/>
      <c r="T5196" s="76"/>
    </row>
    <row r="5197" spans="1:20" ht="23.1" customHeight="1" thickBot="1">
      <c r="A5197" s="2"/>
      <c r="B5197" s="28" t="s">
        <v>72</v>
      </c>
      <c r="C5197" s="29"/>
      <c r="D5197" s="30"/>
      <c r="E5197" s="31"/>
      <c r="F5197" s="31"/>
      <c r="G5197" s="31"/>
      <c r="H5197" s="31"/>
      <c r="I5197" s="31"/>
      <c r="J5197" s="31"/>
      <c r="K5197" s="31"/>
      <c r="L5197" s="31"/>
      <c r="M5197" s="31"/>
      <c r="N5197" s="32"/>
      <c r="O5197" s="91" t="str">
        <f ca="1">IF(D5197="цвет",SUM(O5198:INDIRECT("N"&amp;R5197)),IF(SUM(E5197:N5197)=0,"",SUM(E5197:N5197)))</f>
        <v/>
      </c>
      <c r="P5197" s="68" t="s">
        <v>98</v>
      </c>
      <c r="Q5197" s="55">
        <f t="shared" si="162"/>
        <v>3886</v>
      </c>
      <c r="R5197" s="70">
        <f t="shared" ca="1" si="163"/>
        <v>5202</v>
      </c>
    </row>
    <row r="5198" spans="1:20" ht="17.25" thickBot="1">
      <c r="A5198" s="2"/>
      <c r="B5198" s="356" t="s">
        <v>37</v>
      </c>
      <c r="C5198" s="83">
        <v>3292</v>
      </c>
      <c r="D5198" s="98" t="s">
        <v>9</v>
      </c>
      <c r="E5198" s="99" t="s">
        <v>10</v>
      </c>
      <c r="F5198" s="99" t="s">
        <v>11</v>
      </c>
      <c r="G5198" s="99" t="s">
        <v>12</v>
      </c>
      <c r="H5198" s="99" t="s">
        <v>13</v>
      </c>
      <c r="I5198" s="99" t="s">
        <v>14</v>
      </c>
      <c r="J5198" s="74" t="s">
        <v>15</v>
      </c>
      <c r="K5198" s="99"/>
      <c r="L5198" s="99"/>
      <c r="M5198" s="99"/>
      <c r="N5198" s="99"/>
      <c r="O5198" s="59">
        <f ca="1">IF(D5198="цвет",SUM(O5199:INDIRECT("N"&amp;R5198)),IF(SUM(E5198:N5198)=0,"",SUM(E5198:N5198)))</f>
        <v>0</v>
      </c>
      <c r="P5198" s="68">
        <v>3874</v>
      </c>
      <c r="Q5198" s="55">
        <f t="shared" si="162"/>
        <v>3292</v>
      </c>
      <c r="R5198" s="70">
        <f t="shared" ca="1" si="163"/>
        <v>5202</v>
      </c>
      <c r="S5198" s="85">
        <v>3874</v>
      </c>
      <c r="T5198" s="86">
        <f ca="1">O5198*S5198</f>
        <v>0</v>
      </c>
    </row>
    <row r="5199" spans="1:20" ht="17.25" thickBot="1">
      <c r="A5199" s="2"/>
      <c r="B5199" s="357"/>
      <c r="C5199" s="75"/>
      <c r="D5199" s="87" t="s">
        <v>94</v>
      </c>
      <c r="E5199" s="79"/>
      <c r="F5199" s="79"/>
      <c r="G5199" s="79"/>
      <c r="H5199" s="79"/>
      <c r="I5199" s="79"/>
      <c r="J5199" s="79"/>
      <c r="K5199" s="79"/>
      <c r="L5199" s="79"/>
      <c r="M5199" s="79"/>
      <c r="N5199" s="79"/>
      <c r="O5199" s="91" t="str">
        <f ca="1">IF(D5199="цвет",SUM(O5200:INDIRECT("N"&amp;R5199)),IF(SUM(E5199:N5199)=0,"",SUM(E5199:N5199)))</f>
        <v/>
      </c>
      <c r="P5199" s="68" t="s">
        <v>98</v>
      </c>
      <c r="Q5199" s="55">
        <f t="shared" si="162"/>
        <v>3292</v>
      </c>
      <c r="R5199" s="70">
        <f t="shared" ca="1" si="163"/>
        <v>5202</v>
      </c>
      <c r="S5199" s="26"/>
      <c r="T5199" s="76"/>
    </row>
    <row r="5200" spans="1:20" ht="17.25" thickBot="1">
      <c r="A5200" s="2"/>
      <c r="B5200" s="357"/>
      <c r="C5200" s="75"/>
      <c r="D5200" s="87" t="s">
        <v>38</v>
      </c>
      <c r="E5200" s="353"/>
      <c r="F5200" s="79"/>
      <c r="G5200" s="79"/>
      <c r="H5200" s="79"/>
      <c r="I5200" s="79"/>
      <c r="J5200" s="79"/>
      <c r="K5200" s="79"/>
      <c r="L5200" s="79"/>
      <c r="M5200" s="79"/>
      <c r="N5200" s="79"/>
      <c r="O5200" s="91" t="str">
        <f ca="1">IF(D5200="цвет",SUM(O5201:INDIRECT("N"&amp;R5200)),IF(SUM(E5200:N5200)=0,"",SUM(E5200:N5200)))</f>
        <v/>
      </c>
      <c r="P5200" s="68" t="s">
        <v>98</v>
      </c>
      <c r="Q5200" s="55">
        <f t="shared" si="162"/>
        <v>3292</v>
      </c>
      <c r="R5200" s="70">
        <f t="shared" ca="1" si="163"/>
        <v>5202</v>
      </c>
      <c r="S5200" s="69"/>
      <c r="T5200" s="76"/>
    </row>
    <row r="5201" spans="1:20" ht="123.75" customHeight="1">
      <c r="A5201" s="2"/>
      <c r="B5201" s="366"/>
      <c r="C5201" s="9"/>
      <c r="D5201" s="367" t="s">
        <v>476</v>
      </c>
      <c r="E5201" s="368"/>
      <c r="F5201" s="368"/>
      <c r="G5201" s="368"/>
      <c r="H5201" s="368"/>
      <c r="I5201" s="368"/>
      <c r="J5201" s="368"/>
      <c r="K5201" s="368"/>
      <c r="L5201" s="368"/>
      <c r="M5201" s="368"/>
      <c r="N5201" s="369"/>
      <c r="O5201" s="91" t="str">
        <f ca="1">IF(D5201="цвет",SUM(O5202:INDIRECT("N"&amp;R5201)),IF(SUM(E5201:N5201)=0,"",SUM(E5201:N5201)))</f>
        <v/>
      </c>
      <c r="P5201" s="68" t="s">
        <v>98</v>
      </c>
      <c r="Q5201" s="55">
        <f t="shared" si="162"/>
        <v>3292</v>
      </c>
      <c r="R5201" s="70">
        <f t="shared" ca="1" si="163"/>
        <v>5202</v>
      </c>
      <c r="S5201" s="69"/>
      <c r="T5201" s="76"/>
    </row>
    <row r="5202" spans="1:20" ht="17.45" customHeight="1" thickBot="1">
      <c r="A5202" s="2"/>
      <c r="B5202" s="358"/>
      <c r="C5202" s="8"/>
      <c r="D5202" s="362" t="str">
        <f>HYPERLINK("https://miamia.ru/search/index.php?q="&amp;Q5202&amp;"&amp;s=Поиск?utm_source=Excel&amp;utm_medium=Nalichie&amp;utm_content="&amp;Q5202&amp;"","Посмотреть большую фотографию на сайте")</f>
        <v>Посмотреть большую фотографию на сайте</v>
      </c>
      <c r="E5202" s="363"/>
      <c r="F5202" s="363"/>
      <c r="G5202" s="363"/>
      <c r="H5202" s="363"/>
      <c r="I5202" s="363"/>
      <c r="J5202" s="363"/>
      <c r="K5202" s="363"/>
      <c r="L5202" s="363"/>
      <c r="M5202" s="363"/>
      <c r="N5202" s="364"/>
      <c r="O5202" s="91" t="str">
        <f ca="1">IF(D5202="цвет",SUM(O5203:INDIRECT("N"&amp;R5202)),IF(SUM(E5202:N5202)=0,"",SUM(E5202:N5202)))</f>
        <v/>
      </c>
      <c r="P5202" s="68" t="s">
        <v>98</v>
      </c>
      <c r="Q5202" s="55">
        <f t="shared" si="162"/>
        <v>3292</v>
      </c>
      <c r="R5202" s="70">
        <f t="shared" ca="1" si="163"/>
        <v>5202</v>
      </c>
    </row>
    <row r="5203" spans="1:20" ht="23.1" customHeight="1" thickBot="1">
      <c r="A5203" s="2"/>
      <c r="B5203" s="28" t="s">
        <v>256</v>
      </c>
      <c r="C5203" s="29"/>
      <c r="D5203" s="30"/>
      <c r="E5203" s="31"/>
      <c r="F5203" s="31"/>
      <c r="G5203" s="31"/>
      <c r="H5203" s="31"/>
      <c r="I5203" s="31"/>
      <c r="J5203" s="31"/>
      <c r="K5203" s="31"/>
      <c r="L5203" s="31"/>
      <c r="M5203" s="31"/>
      <c r="N5203" s="32"/>
      <c r="O5203" s="91" t="str">
        <f ca="1">IF(D5203="цвет",SUM(O5204:INDIRECT("N"&amp;R5203)),IF(SUM(E5203:N5203)=0,"",SUM(E5203:N5203)))</f>
        <v/>
      </c>
      <c r="P5203" s="68" t="s">
        <v>98</v>
      </c>
      <c r="Q5203" s="55">
        <f t="shared" si="162"/>
        <v>3292</v>
      </c>
      <c r="R5203" s="70">
        <f t="shared" ca="1" si="163"/>
        <v>5207</v>
      </c>
    </row>
    <row r="5204" spans="1:20" ht="17.25" thickBot="1">
      <c r="A5204" s="2"/>
      <c r="B5204" s="357" t="s">
        <v>248</v>
      </c>
      <c r="C5204" s="75">
        <v>3337</v>
      </c>
      <c r="D5204" s="103" t="s">
        <v>9</v>
      </c>
      <c r="E5204" s="11" t="s">
        <v>11</v>
      </c>
      <c r="F5204" s="104" t="s">
        <v>12</v>
      </c>
      <c r="G5204" s="104" t="s">
        <v>13</v>
      </c>
      <c r="H5204" s="11" t="s">
        <v>14</v>
      </c>
      <c r="I5204" s="99" t="s">
        <v>15</v>
      </c>
      <c r="J5204" s="99" t="s">
        <v>16</v>
      </c>
      <c r="K5204" s="99" t="s">
        <v>21</v>
      </c>
      <c r="L5204" s="99" t="s">
        <v>22</v>
      </c>
      <c r="M5204" s="99"/>
      <c r="N5204" s="99"/>
      <c r="O5204" s="59">
        <f ca="1">IF(D5204="цвет",SUM(O5205:INDIRECT("N"&amp;R5204)),IF(SUM(E5204:N5204)=0,"",SUM(E5204:N5204)))</f>
        <v>0</v>
      </c>
      <c r="P5204" s="68">
        <v>2841</v>
      </c>
      <c r="Q5204" s="55">
        <f t="shared" si="162"/>
        <v>3337</v>
      </c>
      <c r="R5204" s="70">
        <f t="shared" ca="1" si="163"/>
        <v>5207</v>
      </c>
      <c r="S5204" s="85">
        <v>2841</v>
      </c>
      <c r="T5204" s="86">
        <f ca="1">O5204*S5204</f>
        <v>0</v>
      </c>
    </row>
    <row r="5205" spans="1:20" ht="17.25" thickBot="1">
      <c r="A5205" s="2"/>
      <c r="B5205" s="357"/>
      <c r="C5205" s="75"/>
      <c r="D5205" s="106" t="s">
        <v>33</v>
      </c>
      <c r="E5205" s="181"/>
      <c r="F5205" s="7"/>
      <c r="G5205" s="7"/>
      <c r="H5205" s="7"/>
      <c r="I5205" s="7"/>
      <c r="J5205" s="7"/>
      <c r="K5205" s="7"/>
      <c r="L5205" s="7"/>
      <c r="M5205" s="7"/>
      <c r="N5205" s="7"/>
      <c r="O5205" s="91" t="str">
        <f ca="1">IF(D5205="цвет",SUM(O5206:INDIRECT("N"&amp;R5205)),IF(SUM(E5205:N5205)=0,"",SUM(E5205:N5205)))</f>
        <v/>
      </c>
      <c r="P5205" s="68" t="s">
        <v>98</v>
      </c>
      <c r="Q5205" s="55">
        <f t="shared" si="162"/>
        <v>3337</v>
      </c>
      <c r="R5205" s="70">
        <f t="shared" ca="1" si="163"/>
        <v>5207</v>
      </c>
      <c r="S5205" s="69"/>
      <c r="T5205" s="76"/>
    </row>
    <row r="5206" spans="1:20" ht="135" customHeight="1">
      <c r="A5206" s="2"/>
      <c r="B5206" s="357"/>
      <c r="C5206" s="75"/>
      <c r="D5206" s="359" t="s">
        <v>488</v>
      </c>
      <c r="E5206" s="360"/>
      <c r="F5206" s="360"/>
      <c r="G5206" s="360"/>
      <c r="H5206" s="360"/>
      <c r="I5206" s="360"/>
      <c r="J5206" s="360"/>
      <c r="K5206" s="360"/>
      <c r="L5206" s="360"/>
      <c r="M5206" s="360"/>
      <c r="N5206" s="361"/>
      <c r="O5206" s="91" t="str">
        <f ca="1">IF(D5206="цвет",SUM(O5207:INDIRECT("N"&amp;R5206)),IF(SUM(E5206:N5206)=0,"",SUM(E5206:N5206)))</f>
        <v/>
      </c>
      <c r="P5206" s="68" t="s">
        <v>98</v>
      </c>
      <c r="Q5206" s="55">
        <f t="shared" si="162"/>
        <v>3337</v>
      </c>
      <c r="R5206" s="70">
        <f t="shared" ca="1" si="163"/>
        <v>5207</v>
      </c>
      <c r="S5206" s="69"/>
      <c r="T5206" s="76"/>
    </row>
    <row r="5207" spans="1:20" ht="17.45" customHeight="1" thickBot="1">
      <c r="A5207" s="2"/>
      <c r="B5207" s="358"/>
      <c r="C5207" s="77"/>
      <c r="D5207" s="362" t="str">
        <f>HYPERLINK("https://miamia.ru/search/index.php?q="&amp;Q5207&amp;"&amp;s=Поиск?utm_source=Excel&amp;utm_medium=Nalichie&amp;utm_content="&amp;Q5207&amp;"","Посмотреть большую фотографию на сайте")</f>
        <v>Посмотреть большую фотографию на сайте</v>
      </c>
      <c r="E5207" s="363"/>
      <c r="F5207" s="363"/>
      <c r="G5207" s="363"/>
      <c r="H5207" s="363"/>
      <c r="I5207" s="363"/>
      <c r="J5207" s="363"/>
      <c r="K5207" s="363"/>
      <c r="L5207" s="363"/>
      <c r="M5207" s="363"/>
      <c r="N5207" s="364"/>
      <c r="O5207" s="91" t="str">
        <f ca="1">IF(D5207="цвет",SUM(O5208:INDIRECT("N"&amp;R5207)),IF(SUM(E5207:N5207)=0,"",SUM(E5207:N5207)))</f>
        <v/>
      </c>
      <c r="P5207" s="68" t="s">
        <v>98</v>
      </c>
      <c r="Q5207" s="55">
        <f t="shared" si="162"/>
        <v>3337</v>
      </c>
      <c r="R5207" s="70">
        <f t="shared" ca="1" si="163"/>
        <v>5207</v>
      </c>
      <c r="S5207" s="69"/>
      <c r="T5207" s="76"/>
    </row>
    <row r="5208" spans="1:20" ht="17.25" thickBot="1">
      <c r="A5208" s="2"/>
      <c r="B5208" s="357" t="s">
        <v>248</v>
      </c>
      <c r="C5208" s="75">
        <v>3348</v>
      </c>
      <c r="D5208" s="103" t="s">
        <v>9</v>
      </c>
      <c r="E5208" s="11" t="s">
        <v>11</v>
      </c>
      <c r="F5208" s="104" t="s">
        <v>12</v>
      </c>
      <c r="G5208" s="104" t="s">
        <v>13</v>
      </c>
      <c r="H5208" s="11" t="s">
        <v>14</v>
      </c>
      <c r="I5208" s="99" t="s">
        <v>15</v>
      </c>
      <c r="J5208" s="99" t="s">
        <v>16</v>
      </c>
      <c r="K5208" s="99" t="s">
        <v>21</v>
      </c>
      <c r="L5208" s="99" t="s">
        <v>22</v>
      </c>
      <c r="M5208" s="99"/>
      <c r="N5208" s="99"/>
      <c r="O5208" s="59">
        <f ca="1">IF(D5208="цвет",SUM(O5209:INDIRECT("N"&amp;R5208)),IF(SUM(E5208:N5208)=0,"",SUM(E5208:N5208)))</f>
        <v>0</v>
      </c>
      <c r="P5208" s="68">
        <v>2711</v>
      </c>
      <c r="Q5208" s="55">
        <f t="shared" si="162"/>
        <v>3348</v>
      </c>
      <c r="R5208" s="70">
        <f t="shared" ca="1" si="163"/>
        <v>5211</v>
      </c>
      <c r="S5208" s="85">
        <v>2711</v>
      </c>
      <c r="T5208" s="86">
        <f ca="1">O5208*S5208</f>
        <v>0</v>
      </c>
    </row>
    <row r="5209" spans="1:20" ht="17.25" thickBot="1">
      <c r="A5209" s="2"/>
      <c r="B5209" s="357"/>
      <c r="C5209" s="75"/>
      <c r="D5209" s="106" t="s">
        <v>33</v>
      </c>
      <c r="E5209" s="181"/>
      <c r="F5209" s="7"/>
      <c r="G5209" s="7"/>
      <c r="H5209" s="7"/>
      <c r="I5209" s="7"/>
      <c r="J5209" s="7"/>
      <c r="K5209" s="7"/>
      <c r="L5209" s="7"/>
      <c r="M5209" s="7"/>
      <c r="N5209" s="7"/>
      <c r="O5209" s="91" t="str">
        <f ca="1">IF(D5209="цвет",SUM(O5210:INDIRECT("N"&amp;R5209)),IF(SUM(E5209:N5209)=0,"",SUM(E5209:N5209)))</f>
        <v/>
      </c>
      <c r="P5209" s="68" t="s">
        <v>98</v>
      </c>
      <c r="Q5209" s="55">
        <f t="shared" si="162"/>
        <v>3348</v>
      </c>
      <c r="R5209" s="70">
        <f t="shared" ca="1" si="163"/>
        <v>5211</v>
      </c>
      <c r="S5209" s="69"/>
      <c r="T5209" s="76"/>
    </row>
    <row r="5210" spans="1:20" ht="135" customHeight="1">
      <c r="A5210" s="2"/>
      <c r="B5210" s="357"/>
      <c r="C5210" s="75"/>
      <c r="D5210" s="359" t="s">
        <v>489</v>
      </c>
      <c r="E5210" s="360"/>
      <c r="F5210" s="360"/>
      <c r="G5210" s="360"/>
      <c r="H5210" s="360"/>
      <c r="I5210" s="360"/>
      <c r="J5210" s="360"/>
      <c r="K5210" s="360"/>
      <c r="L5210" s="360"/>
      <c r="M5210" s="360"/>
      <c r="N5210" s="361"/>
      <c r="O5210" s="91" t="str">
        <f ca="1">IF(D5210="цвет",SUM(O5211:INDIRECT("N"&amp;R5210)),IF(SUM(E5210:N5210)=0,"",SUM(E5210:N5210)))</f>
        <v/>
      </c>
      <c r="P5210" s="68" t="s">
        <v>98</v>
      </c>
      <c r="Q5210" s="55">
        <f t="shared" si="162"/>
        <v>3348</v>
      </c>
      <c r="R5210" s="70">
        <f t="shared" ca="1" si="163"/>
        <v>5211</v>
      </c>
      <c r="S5210" s="69"/>
      <c r="T5210" s="76"/>
    </row>
    <row r="5211" spans="1:20" ht="17.45" customHeight="1" thickBot="1">
      <c r="A5211" s="2"/>
      <c r="B5211" s="358"/>
      <c r="C5211" s="77"/>
      <c r="D5211" s="362" t="str">
        <f>HYPERLINK("https://miamia.ru/search/index.php?q="&amp;Q5211&amp;"&amp;s=Поиск?utm_source=Excel&amp;utm_medium=Nalichie&amp;utm_content="&amp;Q5211&amp;"","Посмотреть большую фотографию на сайте")</f>
        <v>Посмотреть большую фотографию на сайте</v>
      </c>
      <c r="E5211" s="363"/>
      <c r="F5211" s="363"/>
      <c r="G5211" s="363"/>
      <c r="H5211" s="363"/>
      <c r="I5211" s="363"/>
      <c r="J5211" s="363"/>
      <c r="K5211" s="363"/>
      <c r="L5211" s="363"/>
      <c r="M5211" s="363"/>
      <c r="N5211" s="364"/>
      <c r="O5211" s="91" t="str">
        <f ca="1">IF(D5211="цвет",SUM(O5212:INDIRECT("N"&amp;R5211)),IF(SUM(E5211:N5211)=0,"",SUM(E5211:N5211)))</f>
        <v/>
      </c>
      <c r="P5211" s="68" t="s">
        <v>98</v>
      </c>
      <c r="Q5211" s="55">
        <f t="shared" si="162"/>
        <v>3348</v>
      </c>
      <c r="R5211" s="70">
        <f t="shared" ca="1" si="163"/>
        <v>5211</v>
      </c>
      <c r="S5211" s="69"/>
      <c r="T5211" s="76"/>
    </row>
    <row r="5212" spans="1:20" ht="23.1" customHeight="1" thickBot="1">
      <c r="A5212" s="2"/>
      <c r="B5212" s="28" t="s">
        <v>258</v>
      </c>
      <c r="C5212" s="29"/>
      <c r="D5212" s="30"/>
      <c r="E5212" s="31"/>
      <c r="F5212" s="31"/>
      <c r="G5212" s="31"/>
      <c r="H5212" s="31"/>
      <c r="I5212" s="31"/>
      <c r="J5212" s="31"/>
      <c r="K5212" s="31"/>
      <c r="L5212" s="31"/>
      <c r="M5212" s="31"/>
      <c r="N5212" s="32"/>
      <c r="O5212" s="91" t="str">
        <f ca="1">IF(D5212="цвет",SUM(O5213:INDIRECT("N"&amp;R5212)),IF(SUM(E5212:N5212)=0,"",SUM(E5212:N5212)))</f>
        <v/>
      </c>
      <c r="P5212" s="68" t="s">
        <v>98</v>
      </c>
      <c r="Q5212" s="55">
        <f t="shared" si="162"/>
        <v>3348</v>
      </c>
      <c r="R5212" s="70">
        <f t="shared" ca="1" si="163"/>
        <v>5216</v>
      </c>
    </row>
    <row r="5213" spans="1:20" ht="17.25" thickBot="1">
      <c r="A5213" s="2"/>
      <c r="B5213" s="357" t="s">
        <v>246</v>
      </c>
      <c r="C5213" s="75">
        <v>4003</v>
      </c>
      <c r="D5213" s="103" t="s">
        <v>9</v>
      </c>
      <c r="E5213" s="108" t="s">
        <v>10</v>
      </c>
      <c r="F5213" s="108" t="s">
        <v>17</v>
      </c>
      <c r="G5213" s="108" t="s">
        <v>18</v>
      </c>
      <c r="H5213" s="108" t="s">
        <v>19</v>
      </c>
      <c r="I5213" s="108" t="s">
        <v>23</v>
      </c>
      <c r="J5213" s="99"/>
      <c r="K5213" s="99"/>
      <c r="L5213" s="99"/>
      <c r="M5213" s="99"/>
      <c r="N5213" s="99"/>
      <c r="O5213" s="59">
        <f ca="1">IF(D5213="цвет",SUM(O5214:INDIRECT("N"&amp;R5213)),IF(SUM(E5213:N5213)=0,"",SUM(E5213:N5213)))</f>
        <v>0</v>
      </c>
      <c r="P5213" s="68">
        <v>2841</v>
      </c>
      <c r="Q5213" s="55">
        <f t="shared" si="162"/>
        <v>4003</v>
      </c>
      <c r="R5213" s="70">
        <f t="shared" ca="1" si="163"/>
        <v>5216</v>
      </c>
      <c r="S5213" s="85">
        <v>2841</v>
      </c>
      <c r="T5213" s="86">
        <f ca="1">O5213*S5213</f>
        <v>0</v>
      </c>
    </row>
    <row r="5214" spans="1:20" ht="17.25" thickBot="1">
      <c r="A5214" s="2"/>
      <c r="B5214" s="357"/>
      <c r="C5214" s="75"/>
      <c r="D5214" s="106" t="s">
        <v>43</v>
      </c>
      <c r="E5214" s="7"/>
      <c r="F5214" s="7"/>
      <c r="G5214" s="7"/>
      <c r="H5214" s="181"/>
      <c r="I5214" s="181"/>
      <c r="J5214" s="7"/>
      <c r="K5214" s="7"/>
      <c r="L5214" s="7"/>
      <c r="M5214" s="7"/>
      <c r="N5214" s="7"/>
      <c r="O5214" s="91" t="str">
        <f ca="1">IF(D5214="цвет",SUM(O5215:INDIRECT("N"&amp;R5214)),IF(SUM(E5214:N5214)=0,"",SUM(E5214:N5214)))</f>
        <v/>
      </c>
      <c r="P5214" s="68" t="s">
        <v>98</v>
      </c>
      <c r="Q5214" s="55">
        <f t="shared" si="162"/>
        <v>4003</v>
      </c>
      <c r="R5214" s="70">
        <f t="shared" ca="1" si="163"/>
        <v>5216</v>
      </c>
      <c r="S5214" s="69"/>
      <c r="T5214" s="76"/>
    </row>
    <row r="5215" spans="1:20" ht="135" customHeight="1">
      <c r="A5215" s="2"/>
      <c r="B5215" s="357"/>
      <c r="C5215" s="75"/>
      <c r="D5215" s="359" t="s">
        <v>490</v>
      </c>
      <c r="E5215" s="360"/>
      <c r="F5215" s="360"/>
      <c r="G5215" s="360"/>
      <c r="H5215" s="360"/>
      <c r="I5215" s="360"/>
      <c r="J5215" s="360"/>
      <c r="K5215" s="360"/>
      <c r="L5215" s="360"/>
      <c r="M5215" s="360"/>
      <c r="N5215" s="361"/>
      <c r="O5215" s="91" t="str">
        <f ca="1">IF(D5215="цвет",SUM(O5216:INDIRECT("N"&amp;R5215)),IF(SUM(E5215:N5215)=0,"",SUM(E5215:N5215)))</f>
        <v/>
      </c>
      <c r="P5215" s="68" t="s">
        <v>98</v>
      </c>
      <c r="Q5215" s="55">
        <f t="shared" si="162"/>
        <v>4003</v>
      </c>
      <c r="R5215" s="70">
        <f t="shared" ca="1" si="163"/>
        <v>5216</v>
      </c>
      <c r="S5215" s="69"/>
      <c r="T5215" s="76"/>
    </row>
    <row r="5216" spans="1:20" ht="17.45" customHeight="1" thickBot="1">
      <c r="A5216" s="2"/>
      <c r="B5216" s="358"/>
      <c r="C5216" s="77"/>
      <c r="D5216" s="362" t="str">
        <f>HYPERLINK("https://miamia.ru/search/index.php?q="&amp;Q5216&amp;"&amp;s=Поиск?utm_source=Excel&amp;utm_medium=Nalichie&amp;utm_content="&amp;Q5216&amp;"","Посмотреть большую фотографию на сайте")</f>
        <v>Посмотреть большую фотографию на сайте</v>
      </c>
      <c r="E5216" s="363"/>
      <c r="F5216" s="363"/>
      <c r="G5216" s="363"/>
      <c r="H5216" s="363"/>
      <c r="I5216" s="363"/>
      <c r="J5216" s="363"/>
      <c r="K5216" s="363"/>
      <c r="L5216" s="363"/>
      <c r="M5216" s="363"/>
      <c r="N5216" s="364"/>
      <c r="O5216" s="91" t="str">
        <f ca="1">IF(D5216="цвет",SUM(O5217:INDIRECT("N"&amp;R5216)),IF(SUM(E5216:N5216)=0,"",SUM(E5216:N5216)))</f>
        <v/>
      </c>
      <c r="P5216" s="68" t="s">
        <v>98</v>
      </c>
      <c r="Q5216" s="55">
        <f t="shared" si="162"/>
        <v>4003</v>
      </c>
      <c r="R5216" s="70">
        <f t="shared" ca="1" si="163"/>
        <v>5216</v>
      </c>
      <c r="S5216" s="69"/>
      <c r="T5216" s="76"/>
    </row>
    <row r="5217" spans="1:20" ht="22.7" customHeight="1" thickBot="1">
      <c r="A5217" s="2"/>
      <c r="B5217" s="28" t="s">
        <v>163</v>
      </c>
      <c r="C5217" s="29"/>
      <c r="D5217" s="30"/>
      <c r="E5217" s="31"/>
      <c r="F5217" s="31"/>
      <c r="G5217" s="31"/>
      <c r="H5217" s="31"/>
      <c r="I5217" s="31"/>
      <c r="J5217" s="31"/>
      <c r="K5217" s="31"/>
      <c r="L5217" s="31"/>
      <c r="M5217" s="31"/>
      <c r="N5217" s="32"/>
      <c r="O5217" s="91" t="str">
        <f ca="1">IF(D5217="цвет",SUM(O5218:INDIRECT("N"&amp;R5217)),IF(SUM(E5217:N5217)=0,"",SUM(E5217:N5217)))</f>
        <v/>
      </c>
      <c r="P5217" s="68" t="s">
        <v>98</v>
      </c>
      <c r="Q5217" s="55">
        <f t="shared" si="162"/>
        <v>4003</v>
      </c>
      <c r="R5217" s="70">
        <f t="shared" ca="1" si="163"/>
        <v>5223</v>
      </c>
    </row>
    <row r="5218" spans="1:20" ht="17.25" thickBot="1">
      <c r="A5218" s="2"/>
      <c r="B5218" s="356" t="s">
        <v>161</v>
      </c>
      <c r="C5218" s="83">
        <v>3377</v>
      </c>
      <c r="D5218" s="98" t="s">
        <v>9</v>
      </c>
      <c r="E5218" s="99" t="s">
        <v>10</v>
      </c>
      <c r="F5218" s="99" t="s">
        <v>11</v>
      </c>
      <c r="G5218" s="74" t="s">
        <v>12</v>
      </c>
      <c r="H5218" s="74" t="s">
        <v>13</v>
      </c>
      <c r="I5218" s="99" t="s">
        <v>14</v>
      </c>
      <c r="J5218" s="99" t="s">
        <v>15</v>
      </c>
      <c r="K5218" s="99" t="s">
        <v>16</v>
      </c>
      <c r="L5218" s="99"/>
      <c r="M5218" s="99"/>
      <c r="N5218" s="11"/>
      <c r="O5218" s="59">
        <f ca="1">IF(D5218="цвет",SUM(O5219:INDIRECT("N"&amp;R5218)),IF(SUM(E5218:N5218)=0,"",SUM(E5218:N5218)))</f>
        <v>0</v>
      </c>
      <c r="P5218" s="68">
        <v>3358</v>
      </c>
      <c r="Q5218" s="55">
        <f t="shared" si="162"/>
        <v>3377</v>
      </c>
      <c r="R5218" s="70">
        <f t="shared" ca="1" si="163"/>
        <v>5223</v>
      </c>
      <c r="S5218" s="85">
        <v>3358</v>
      </c>
      <c r="T5218" s="86">
        <f ca="1">O5218*S5218</f>
        <v>0</v>
      </c>
    </row>
    <row r="5219" spans="1:20" ht="17.25" thickBot="1">
      <c r="A5219" s="2"/>
      <c r="B5219" s="357"/>
      <c r="C5219" s="75"/>
      <c r="D5219" s="5" t="s">
        <v>48</v>
      </c>
      <c r="E5219" s="7"/>
      <c r="F5219" s="181"/>
      <c r="G5219" s="181"/>
      <c r="H5219" s="7"/>
      <c r="I5219" s="7"/>
      <c r="J5219" s="7"/>
      <c r="K5219" s="7"/>
      <c r="L5219" s="7"/>
      <c r="M5219" s="7"/>
      <c r="N5219" s="7"/>
      <c r="O5219" s="91" t="str">
        <f ca="1">IF(D5219="цвет",SUM(O5220:INDIRECT("N"&amp;R5219)),IF(SUM(E5219:N5219)=0,"",SUM(E5219:N5219)))</f>
        <v/>
      </c>
      <c r="P5219" s="68" t="s">
        <v>98</v>
      </c>
      <c r="Q5219" s="55">
        <f t="shared" si="162"/>
        <v>3377</v>
      </c>
      <c r="R5219" s="70">
        <f t="shared" ca="1" si="163"/>
        <v>5223</v>
      </c>
      <c r="S5219" s="69"/>
      <c r="T5219" s="76"/>
    </row>
    <row r="5220" spans="1:20" ht="17.25" thickBot="1">
      <c r="A5220" s="2"/>
      <c r="B5220" s="357"/>
      <c r="C5220" s="75"/>
      <c r="D5220" s="5" t="s">
        <v>155</v>
      </c>
      <c r="E5220" s="7"/>
      <c r="F5220" s="7"/>
      <c r="G5220" s="7"/>
      <c r="H5220" s="7"/>
      <c r="I5220" s="7"/>
      <c r="J5220" s="7"/>
      <c r="K5220" s="7"/>
      <c r="L5220" s="7"/>
      <c r="M5220" s="7"/>
      <c r="N5220" s="7"/>
      <c r="O5220" s="91" t="str">
        <f ca="1">IF(D5220="цвет",SUM(O5221:INDIRECT("N"&amp;R5220)),IF(SUM(E5220:N5220)=0,"",SUM(E5220:N5220)))</f>
        <v/>
      </c>
      <c r="P5220" s="68" t="s">
        <v>98</v>
      </c>
      <c r="Q5220" s="55">
        <f t="shared" si="162"/>
        <v>3377</v>
      </c>
      <c r="R5220" s="70">
        <f t="shared" ca="1" si="163"/>
        <v>5223</v>
      </c>
      <c r="S5220" s="69"/>
      <c r="T5220" s="76"/>
    </row>
    <row r="5221" spans="1:20" ht="17.25" thickBot="1">
      <c r="A5221" s="2"/>
      <c r="B5221" s="357"/>
      <c r="C5221" s="75"/>
      <c r="D5221" s="5" t="s">
        <v>1997</v>
      </c>
      <c r="E5221" s="7"/>
      <c r="F5221" s="7"/>
      <c r="G5221" s="7"/>
      <c r="H5221" s="7"/>
      <c r="I5221" s="7"/>
      <c r="J5221" s="7"/>
      <c r="K5221" s="7"/>
      <c r="L5221" s="7"/>
      <c r="M5221" s="7"/>
      <c r="N5221" s="7"/>
      <c r="O5221" s="91" t="str">
        <f ca="1">IF(D5221="цвет",SUM(O5222:INDIRECT("N"&amp;R5221)),IF(SUM(E5221:N5221)=0,"",SUM(E5221:N5221)))</f>
        <v/>
      </c>
      <c r="P5221" s="68" t="s">
        <v>98</v>
      </c>
      <c r="Q5221" s="55">
        <f t="shared" si="162"/>
        <v>3377</v>
      </c>
      <c r="R5221" s="70">
        <f t="shared" ca="1" si="163"/>
        <v>5223</v>
      </c>
      <c r="S5221" s="69"/>
      <c r="T5221" s="76"/>
    </row>
    <row r="5222" spans="1:20" ht="148.15" customHeight="1">
      <c r="A5222" s="2"/>
      <c r="B5222" s="357"/>
      <c r="C5222" s="75"/>
      <c r="D5222" s="359" t="s">
        <v>506</v>
      </c>
      <c r="E5222" s="360"/>
      <c r="F5222" s="360"/>
      <c r="G5222" s="360"/>
      <c r="H5222" s="360"/>
      <c r="I5222" s="360"/>
      <c r="J5222" s="360"/>
      <c r="K5222" s="360"/>
      <c r="L5222" s="360"/>
      <c r="M5222" s="360"/>
      <c r="N5222" s="361"/>
      <c r="O5222" s="91" t="str">
        <f ca="1">IF(D5222="цвет",SUM(O5223:INDIRECT("N"&amp;R5222)),IF(SUM(E5222:N5222)=0,"",SUM(E5222:N5222)))</f>
        <v/>
      </c>
      <c r="P5222" s="68" t="s">
        <v>98</v>
      </c>
      <c r="Q5222" s="55">
        <f t="shared" si="162"/>
        <v>3377</v>
      </c>
      <c r="R5222" s="70">
        <f t="shared" ca="1" si="163"/>
        <v>5223</v>
      </c>
      <c r="S5222" s="69"/>
      <c r="T5222" s="76"/>
    </row>
    <row r="5223" spans="1:20" ht="17.45" customHeight="1" thickBot="1">
      <c r="A5223" s="2"/>
      <c r="B5223" s="365"/>
      <c r="C5223" s="77"/>
      <c r="D5223" s="362" t="str">
        <f>HYPERLINK("https://miamia.ru/search/index.php?q="&amp;Q5223&amp;"&amp;s=Поиск?utm_source=Excel&amp;utm_medium=Nalichie&amp;utm_content="&amp;Q5223&amp;"","Посмотреть большую фотографию на сайте")</f>
        <v>Посмотреть большую фотографию на сайте</v>
      </c>
      <c r="E5223" s="363"/>
      <c r="F5223" s="363"/>
      <c r="G5223" s="363"/>
      <c r="H5223" s="363"/>
      <c r="I5223" s="363"/>
      <c r="J5223" s="363"/>
      <c r="K5223" s="363"/>
      <c r="L5223" s="363"/>
      <c r="M5223" s="363"/>
      <c r="N5223" s="364"/>
      <c r="O5223" s="91" t="str">
        <f ca="1">IF(D5223="цвет",SUM(O5224:INDIRECT("N"&amp;R5223)),IF(SUM(E5223:N5223)=0,"",SUM(E5223:N5223)))</f>
        <v/>
      </c>
      <c r="P5223" s="68" t="s">
        <v>98</v>
      </c>
      <c r="Q5223" s="55">
        <f t="shared" si="162"/>
        <v>3377</v>
      </c>
      <c r="R5223" s="70">
        <f t="shared" ca="1" si="163"/>
        <v>5223</v>
      </c>
      <c r="S5223" s="69"/>
      <c r="T5223" s="76"/>
    </row>
    <row r="5224" spans="1:20" ht="23.1" customHeight="1" thickBot="1">
      <c r="A5224" s="2"/>
      <c r="B5224" s="28" t="s">
        <v>949</v>
      </c>
      <c r="C5224" s="29"/>
      <c r="D5224" s="30"/>
      <c r="E5224" s="31"/>
      <c r="F5224" s="31"/>
      <c r="G5224" s="31"/>
      <c r="H5224" s="31"/>
      <c r="I5224" s="31"/>
      <c r="J5224" s="31"/>
      <c r="K5224" s="31"/>
      <c r="L5224" s="31"/>
      <c r="M5224" s="31"/>
      <c r="N5224" s="32"/>
      <c r="O5224" s="91" t="str">
        <f ca="1">IF(D5224="цвет",SUM(O5225:INDIRECT("N"&amp;R5224)),IF(SUM(E5224:N5224)=0,"",SUM(E5224:N5224)))</f>
        <v/>
      </c>
      <c r="P5224" s="68" t="s">
        <v>98</v>
      </c>
      <c r="Q5224" s="55">
        <f t="shared" si="162"/>
        <v>3377</v>
      </c>
      <c r="R5224" s="70">
        <f t="shared" ca="1" si="163"/>
        <v>5228</v>
      </c>
    </row>
    <row r="5225" spans="1:20" ht="17.25" thickBot="1">
      <c r="A5225" s="2"/>
      <c r="B5225" s="356" t="s">
        <v>950</v>
      </c>
      <c r="C5225" s="83">
        <v>3110</v>
      </c>
      <c r="D5225" s="98" t="s">
        <v>9</v>
      </c>
      <c r="E5225" s="99" t="s">
        <v>10</v>
      </c>
      <c r="F5225" s="99" t="s">
        <v>11</v>
      </c>
      <c r="G5225" s="99" t="s">
        <v>12</v>
      </c>
      <c r="H5225" s="99" t="s">
        <v>13</v>
      </c>
      <c r="I5225" s="99" t="s">
        <v>14</v>
      </c>
      <c r="J5225" s="99" t="s">
        <v>15</v>
      </c>
      <c r="K5225" s="99" t="s">
        <v>16</v>
      </c>
      <c r="L5225" s="99"/>
      <c r="M5225" s="99"/>
      <c r="N5225" s="99"/>
      <c r="O5225" s="59">
        <f ca="1">IF(D5225="цвет",SUM(O5226:INDIRECT("N"&amp;R5225)),IF(SUM(E5225:N5225)=0,"",SUM(E5225:N5225)))</f>
        <v>0</v>
      </c>
      <c r="P5225" s="68">
        <v>2324</v>
      </c>
      <c r="Q5225" s="55">
        <f t="shared" si="162"/>
        <v>3110</v>
      </c>
      <c r="R5225" s="70">
        <f t="shared" ca="1" si="163"/>
        <v>5228</v>
      </c>
      <c r="S5225" s="85">
        <v>2324</v>
      </c>
      <c r="T5225" s="86">
        <f ca="1">O5225*S5225</f>
        <v>0</v>
      </c>
    </row>
    <row r="5226" spans="1:20" ht="17.25" thickBot="1">
      <c r="A5226" s="2"/>
      <c r="B5226" s="357"/>
      <c r="C5226" s="75"/>
      <c r="D5226" s="5" t="s">
        <v>34</v>
      </c>
      <c r="E5226" s="181"/>
      <c r="F5226" s="7"/>
      <c r="G5226" s="7"/>
      <c r="H5226" s="7"/>
      <c r="I5226" s="7"/>
      <c r="J5226" s="7"/>
      <c r="K5226" s="7"/>
      <c r="L5226" s="7"/>
      <c r="M5226" s="7"/>
      <c r="N5226" s="7"/>
      <c r="O5226" s="91" t="str">
        <f ca="1">IF(D5226="цвет",SUM(O5227:INDIRECT("N"&amp;R5226)),IF(SUM(E5226:N5226)=0,"",SUM(E5226:N5226)))</f>
        <v/>
      </c>
      <c r="P5226" s="68" t="s">
        <v>98</v>
      </c>
      <c r="Q5226" s="55">
        <f t="shared" si="162"/>
        <v>3110</v>
      </c>
      <c r="R5226" s="70">
        <f t="shared" ca="1" si="163"/>
        <v>5228</v>
      </c>
      <c r="S5226" s="69"/>
      <c r="T5226" s="76"/>
    </row>
    <row r="5227" spans="1:20" ht="135" customHeight="1">
      <c r="A5227" s="2"/>
      <c r="B5227" s="366"/>
      <c r="C5227" s="75"/>
      <c r="D5227" s="383" t="s">
        <v>951</v>
      </c>
      <c r="E5227" s="384"/>
      <c r="F5227" s="384"/>
      <c r="G5227" s="384"/>
      <c r="H5227" s="384"/>
      <c r="I5227" s="384"/>
      <c r="J5227" s="384"/>
      <c r="K5227" s="384"/>
      <c r="L5227" s="384"/>
      <c r="M5227" s="384"/>
      <c r="N5227" s="385"/>
      <c r="O5227" s="91" t="str">
        <f ca="1">IF(D5227="цвет",SUM(O5228:INDIRECT("N"&amp;R5227)),IF(SUM(E5227:N5227)=0,"",SUM(E5227:N5227)))</f>
        <v/>
      </c>
      <c r="P5227" s="68" t="s">
        <v>98</v>
      </c>
      <c r="Q5227" s="55">
        <f t="shared" si="162"/>
        <v>3110</v>
      </c>
      <c r="R5227" s="70">
        <f t="shared" ca="1" si="163"/>
        <v>5228</v>
      </c>
      <c r="S5227" s="69"/>
      <c r="T5227" s="76"/>
    </row>
    <row r="5228" spans="1:20" ht="17.45" customHeight="1" thickBot="1">
      <c r="A5228" s="2"/>
      <c r="B5228" s="358"/>
      <c r="C5228" s="8"/>
      <c r="D5228" s="362" t="str">
        <f>HYPERLINK("https://miamia.ru/search/index.php?q="&amp;Q5228&amp;"&amp;s=Поиск?utm_source=Excel&amp;utm_medium=Nalichie&amp;utm_content="&amp;Q5228&amp;"","Посмотреть большую фотографию на сайте")</f>
        <v>Посмотреть большую фотографию на сайте</v>
      </c>
      <c r="E5228" s="363"/>
      <c r="F5228" s="363"/>
      <c r="G5228" s="363"/>
      <c r="H5228" s="363"/>
      <c r="I5228" s="363"/>
      <c r="J5228" s="363"/>
      <c r="K5228" s="363"/>
      <c r="L5228" s="363"/>
      <c r="M5228" s="363"/>
      <c r="N5228" s="364"/>
      <c r="O5228" s="91" t="str">
        <f ca="1">IF(D5228="цвет",SUM(O5229:INDIRECT("N"&amp;R5228)),IF(SUM(E5228:N5228)=0,"",SUM(E5228:N5228)))</f>
        <v/>
      </c>
      <c r="P5228" s="68" t="s">
        <v>98</v>
      </c>
      <c r="Q5228" s="55">
        <f t="shared" si="162"/>
        <v>3110</v>
      </c>
      <c r="R5228" s="70">
        <f t="shared" ca="1" si="163"/>
        <v>5228</v>
      </c>
      <c r="S5228" s="69"/>
      <c r="T5228" s="76"/>
    </row>
    <row r="5229" spans="1:20" ht="17.25" thickBot="1">
      <c r="A5229" s="2"/>
      <c r="B5229" s="356" t="s">
        <v>950</v>
      </c>
      <c r="C5229" s="83">
        <v>3111</v>
      </c>
      <c r="D5229" s="98" t="s">
        <v>9</v>
      </c>
      <c r="E5229" s="99" t="s">
        <v>10</v>
      </c>
      <c r="F5229" s="99" t="s">
        <v>11</v>
      </c>
      <c r="G5229" s="99" t="s">
        <v>12</v>
      </c>
      <c r="H5229" s="99" t="s">
        <v>13</v>
      </c>
      <c r="I5229" s="99" t="s">
        <v>14</v>
      </c>
      <c r="J5229" s="99" t="s">
        <v>15</v>
      </c>
      <c r="K5229" s="99" t="s">
        <v>16</v>
      </c>
      <c r="L5229" s="99"/>
      <c r="M5229" s="99"/>
      <c r="N5229" s="99"/>
      <c r="O5229" s="59">
        <f ca="1">IF(D5229="цвет",SUM(O5230:INDIRECT("N"&amp;R5229)),IF(SUM(E5229:N5229)=0,"",SUM(E5229:N5229)))</f>
        <v>0</v>
      </c>
      <c r="P5229" s="68">
        <v>2324</v>
      </c>
      <c r="Q5229" s="55">
        <f t="shared" si="162"/>
        <v>3111</v>
      </c>
      <c r="R5229" s="70">
        <f t="shared" ca="1" si="163"/>
        <v>5232</v>
      </c>
      <c r="S5229" s="85">
        <v>2324</v>
      </c>
      <c r="T5229" s="86">
        <f ca="1">O5229*S5229</f>
        <v>0</v>
      </c>
    </row>
    <row r="5230" spans="1:20" ht="17.25" thickBot="1">
      <c r="A5230" s="2"/>
      <c r="B5230" s="357"/>
      <c r="C5230" s="75"/>
      <c r="D5230" s="5" t="s">
        <v>34</v>
      </c>
      <c r="E5230" s="351"/>
      <c r="F5230" s="351"/>
      <c r="G5230" s="7"/>
      <c r="H5230" s="7"/>
      <c r="I5230" s="7"/>
      <c r="J5230" s="351"/>
      <c r="K5230" s="7"/>
      <c r="L5230" s="7"/>
      <c r="M5230" s="7"/>
      <c r="N5230" s="7"/>
      <c r="O5230" s="91" t="str">
        <f ca="1">IF(D5230="цвет",SUM(O5231:INDIRECT("N"&amp;R5230)),IF(SUM(E5230:N5230)=0,"",SUM(E5230:N5230)))</f>
        <v/>
      </c>
      <c r="P5230" s="68" t="s">
        <v>98</v>
      </c>
      <c r="Q5230" s="55">
        <f t="shared" si="162"/>
        <v>3111</v>
      </c>
      <c r="R5230" s="70">
        <f t="shared" ca="1" si="163"/>
        <v>5232</v>
      </c>
      <c r="S5230" s="69"/>
      <c r="T5230" s="76"/>
    </row>
    <row r="5231" spans="1:20" ht="135" customHeight="1">
      <c r="A5231" s="2"/>
      <c r="B5231" s="366"/>
      <c r="C5231" s="75"/>
      <c r="D5231" s="383" t="s">
        <v>952</v>
      </c>
      <c r="E5231" s="384"/>
      <c r="F5231" s="384"/>
      <c r="G5231" s="384"/>
      <c r="H5231" s="384"/>
      <c r="I5231" s="384"/>
      <c r="J5231" s="384"/>
      <c r="K5231" s="384"/>
      <c r="L5231" s="384"/>
      <c r="M5231" s="384"/>
      <c r="N5231" s="385"/>
      <c r="O5231" s="91" t="str">
        <f ca="1">IF(D5231="цвет",SUM(O5232:INDIRECT("N"&amp;R5231)),IF(SUM(E5231:N5231)=0,"",SUM(E5231:N5231)))</f>
        <v/>
      </c>
      <c r="P5231" s="68" t="s">
        <v>98</v>
      </c>
      <c r="Q5231" s="55">
        <f t="shared" si="162"/>
        <v>3111</v>
      </c>
      <c r="R5231" s="70">
        <f t="shared" ca="1" si="163"/>
        <v>5232</v>
      </c>
      <c r="S5231" s="69"/>
      <c r="T5231" s="76"/>
    </row>
    <row r="5232" spans="1:20" ht="17.45" customHeight="1" thickBot="1">
      <c r="A5232" s="2"/>
      <c r="B5232" s="358"/>
      <c r="C5232" s="8"/>
      <c r="D5232" s="362" t="str">
        <f>HYPERLINK("https://miamia.ru/search/index.php?q="&amp;Q5232&amp;"&amp;s=Поиск?utm_source=Excel&amp;utm_medium=Nalichie&amp;utm_content="&amp;Q5232&amp;"","Посмотреть большую фотографию на сайте")</f>
        <v>Посмотреть большую фотографию на сайте</v>
      </c>
      <c r="E5232" s="363"/>
      <c r="F5232" s="363"/>
      <c r="G5232" s="363"/>
      <c r="H5232" s="363"/>
      <c r="I5232" s="363"/>
      <c r="J5232" s="363"/>
      <c r="K5232" s="363"/>
      <c r="L5232" s="363"/>
      <c r="M5232" s="363"/>
      <c r="N5232" s="364"/>
      <c r="O5232" s="91" t="str">
        <f ca="1">IF(D5232="цвет",SUM(O5233:INDIRECT("N"&amp;R5232)),IF(SUM(E5232:N5232)=0,"",SUM(E5232:N5232)))</f>
        <v/>
      </c>
      <c r="P5232" s="68" t="s">
        <v>98</v>
      </c>
      <c r="Q5232" s="55">
        <f t="shared" si="162"/>
        <v>3111</v>
      </c>
      <c r="R5232" s="70">
        <f t="shared" ca="1" si="163"/>
        <v>5232</v>
      </c>
      <c r="S5232" s="69"/>
      <c r="T5232" s="76"/>
    </row>
    <row r="5233" spans="1:20" ht="17.25" thickBot="1">
      <c r="A5233" s="2"/>
      <c r="B5233" s="356" t="s">
        <v>950</v>
      </c>
      <c r="C5233" s="83">
        <v>3113</v>
      </c>
      <c r="D5233" s="98" t="s">
        <v>9</v>
      </c>
      <c r="E5233" s="99" t="s">
        <v>10</v>
      </c>
      <c r="F5233" s="99" t="s">
        <v>17</v>
      </c>
      <c r="G5233" s="99" t="s">
        <v>18</v>
      </c>
      <c r="H5233" s="74" t="s">
        <v>19</v>
      </c>
      <c r="I5233" s="99"/>
      <c r="J5233" s="99"/>
      <c r="K5233" s="99"/>
      <c r="L5233" s="99"/>
      <c r="M5233" s="99"/>
      <c r="N5233" s="99"/>
      <c r="O5233" s="59">
        <f ca="1">IF(D5233="цвет",SUM(O5234:INDIRECT("N"&amp;R5233)),IF(SUM(E5233:N5233)=0,"",SUM(E5233:N5233)))</f>
        <v>0</v>
      </c>
      <c r="P5233" s="68">
        <v>2711</v>
      </c>
      <c r="Q5233" s="55">
        <f t="shared" si="162"/>
        <v>3113</v>
      </c>
      <c r="R5233" s="70">
        <f t="shared" ca="1" si="163"/>
        <v>5236</v>
      </c>
      <c r="S5233" s="85">
        <v>2711</v>
      </c>
      <c r="T5233" s="86">
        <f ca="1">O5233*S5233</f>
        <v>0</v>
      </c>
    </row>
    <row r="5234" spans="1:20" ht="17.25" thickBot="1">
      <c r="A5234" s="2"/>
      <c r="B5234" s="357"/>
      <c r="C5234" s="75"/>
      <c r="D5234" s="5" t="s">
        <v>34</v>
      </c>
      <c r="E5234" s="351"/>
      <c r="F5234" s="181"/>
      <c r="G5234" s="7"/>
      <c r="H5234" s="7"/>
      <c r="I5234" s="7"/>
      <c r="J5234" s="7"/>
      <c r="K5234" s="7"/>
      <c r="L5234" s="7"/>
      <c r="M5234" s="7"/>
      <c r="N5234" s="7"/>
      <c r="O5234" s="91" t="str">
        <f ca="1">IF(D5234="цвет",SUM(O5235:INDIRECT("N"&amp;R5234)),IF(SUM(E5234:N5234)=0,"",SUM(E5234:N5234)))</f>
        <v/>
      </c>
      <c r="P5234" s="68" t="s">
        <v>98</v>
      </c>
      <c r="Q5234" s="55">
        <f t="shared" si="162"/>
        <v>3113</v>
      </c>
      <c r="R5234" s="70">
        <f t="shared" ca="1" si="163"/>
        <v>5236</v>
      </c>
      <c r="S5234" s="69"/>
      <c r="T5234" s="76"/>
    </row>
    <row r="5235" spans="1:20" ht="135" customHeight="1">
      <c r="A5235" s="2"/>
      <c r="B5235" s="366"/>
      <c r="C5235" s="75"/>
      <c r="D5235" s="383" t="s">
        <v>953</v>
      </c>
      <c r="E5235" s="384"/>
      <c r="F5235" s="384"/>
      <c r="G5235" s="384"/>
      <c r="H5235" s="384"/>
      <c r="I5235" s="384"/>
      <c r="J5235" s="384"/>
      <c r="K5235" s="384"/>
      <c r="L5235" s="384"/>
      <c r="M5235" s="384"/>
      <c r="N5235" s="385"/>
      <c r="O5235" s="91" t="str">
        <f ca="1">IF(D5235="цвет",SUM(O5236:INDIRECT("N"&amp;R5235)),IF(SUM(E5235:N5235)=0,"",SUM(E5235:N5235)))</f>
        <v/>
      </c>
      <c r="P5235" s="68" t="s">
        <v>98</v>
      </c>
      <c r="Q5235" s="55">
        <f t="shared" si="162"/>
        <v>3113</v>
      </c>
      <c r="R5235" s="70">
        <f t="shared" ca="1" si="163"/>
        <v>5236</v>
      </c>
      <c r="S5235" s="69"/>
      <c r="T5235" s="76"/>
    </row>
    <row r="5236" spans="1:20" ht="17.45" customHeight="1" thickBot="1">
      <c r="A5236" s="2"/>
      <c r="B5236" s="358"/>
      <c r="C5236" s="8"/>
      <c r="D5236" s="362" t="str">
        <f>HYPERLINK("https://miamia.ru/search/index.php?q="&amp;Q5236&amp;"&amp;s=Поиск?utm_source=Excel&amp;utm_medium=Nalichie&amp;utm_content="&amp;Q5236&amp;"","Посмотреть большую фотографию на сайте")</f>
        <v>Посмотреть большую фотографию на сайте</v>
      </c>
      <c r="E5236" s="363"/>
      <c r="F5236" s="363"/>
      <c r="G5236" s="363"/>
      <c r="H5236" s="363"/>
      <c r="I5236" s="363"/>
      <c r="J5236" s="363"/>
      <c r="K5236" s="363"/>
      <c r="L5236" s="363"/>
      <c r="M5236" s="363"/>
      <c r="N5236" s="364"/>
      <c r="O5236" s="91" t="str">
        <f ca="1">IF(D5236="цвет",SUM(O5237:INDIRECT("N"&amp;R5236)),IF(SUM(E5236:N5236)=0,"",SUM(E5236:N5236)))</f>
        <v/>
      </c>
      <c r="P5236" s="68" t="s">
        <v>98</v>
      </c>
      <c r="Q5236" s="55">
        <f t="shared" si="162"/>
        <v>3113</v>
      </c>
      <c r="R5236" s="70">
        <f t="shared" ca="1" si="163"/>
        <v>5236</v>
      </c>
      <c r="S5236" s="69"/>
      <c r="T5236" s="76"/>
    </row>
    <row r="5237" spans="1:20" ht="23.1" customHeight="1" thickBot="1">
      <c r="A5237" s="2"/>
      <c r="B5237" s="28" t="s">
        <v>943</v>
      </c>
      <c r="C5237" s="29"/>
      <c r="D5237" s="30"/>
      <c r="E5237" s="31"/>
      <c r="F5237" s="31"/>
      <c r="G5237" s="31"/>
      <c r="H5237" s="31"/>
      <c r="I5237" s="31"/>
      <c r="J5237" s="31"/>
      <c r="K5237" s="31"/>
      <c r="L5237" s="31"/>
      <c r="M5237" s="31"/>
      <c r="N5237" s="32"/>
      <c r="O5237" s="91" t="str">
        <f ca="1">IF(D5237="цвет",SUM(O5238:INDIRECT("N"&amp;R5237)),IF(SUM(E5237:N5237)=0,"",SUM(E5237:N5237)))</f>
        <v/>
      </c>
      <c r="P5237" s="68" t="s">
        <v>98</v>
      </c>
      <c r="Q5237" s="55">
        <f t="shared" si="162"/>
        <v>3113</v>
      </c>
      <c r="R5237" s="70">
        <f t="shared" ca="1" si="163"/>
        <v>5241</v>
      </c>
    </row>
    <row r="5238" spans="1:20" ht="17.25" thickBot="1">
      <c r="A5238" s="2"/>
      <c r="B5238" s="356" t="s">
        <v>944</v>
      </c>
      <c r="C5238" s="83">
        <v>4033</v>
      </c>
      <c r="D5238" s="98" t="s">
        <v>9</v>
      </c>
      <c r="E5238" s="99" t="s">
        <v>17</v>
      </c>
      <c r="F5238" s="99" t="s">
        <v>18</v>
      </c>
      <c r="G5238" s="74" t="s">
        <v>19</v>
      </c>
      <c r="H5238" s="74" t="s">
        <v>23</v>
      </c>
      <c r="I5238" s="99"/>
      <c r="J5238" s="99"/>
      <c r="K5238" s="99"/>
      <c r="L5238" s="99"/>
      <c r="M5238" s="99"/>
      <c r="N5238" s="99"/>
      <c r="O5238" s="59">
        <f ca="1">IF(D5238="цвет",SUM(O5239:INDIRECT("N"&amp;R5238)),IF(SUM(E5238:N5238)=0,"",SUM(E5238:N5238)))</f>
        <v>0</v>
      </c>
      <c r="P5238" s="68">
        <v>2582</v>
      </c>
      <c r="Q5238" s="55">
        <f t="shared" si="162"/>
        <v>4033</v>
      </c>
      <c r="R5238" s="70">
        <f t="shared" ca="1" si="163"/>
        <v>5241</v>
      </c>
      <c r="S5238" s="85">
        <v>2582</v>
      </c>
      <c r="T5238" s="86">
        <f ca="1">O5238*S5238</f>
        <v>0</v>
      </c>
    </row>
    <row r="5239" spans="1:20" ht="17.25" thickBot="1">
      <c r="A5239" s="2"/>
      <c r="B5239" s="357"/>
      <c r="C5239" s="75"/>
      <c r="D5239" s="5" t="s">
        <v>33</v>
      </c>
      <c r="E5239" s="7"/>
      <c r="F5239" s="7"/>
      <c r="G5239" s="7"/>
      <c r="H5239" s="351"/>
      <c r="I5239" s="7"/>
      <c r="J5239" s="7"/>
      <c r="K5239" s="7"/>
      <c r="L5239" s="7"/>
      <c r="M5239" s="7"/>
      <c r="N5239" s="7"/>
      <c r="O5239" s="91" t="str">
        <f ca="1">IF(D5239="цвет",SUM(O5240:INDIRECT("N"&amp;R5239)),IF(SUM(E5239:N5239)=0,"",SUM(E5239:N5239)))</f>
        <v/>
      </c>
      <c r="P5239" s="68" t="s">
        <v>98</v>
      </c>
      <c r="Q5239" s="55">
        <f t="shared" si="162"/>
        <v>4033</v>
      </c>
      <c r="R5239" s="70">
        <f t="shared" ca="1" si="163"/>
        <v>5241</v>
      </c>
      <c r="S5239" s="69"/>
      <c r="T5239" s="76"/>
    </row>
    <row r="5240" spans="1:20" ht="135" customHeight="1">
      <c r="A5240" s="2"/>
      <c r="B5240" s="366"/>
      <c r="C5240" s="75"/>
      <c r="D5240" s="383" t="s">
        <v>945</v>
      </c>
      <c r="E5240" s="384"/>
      <c r="F5240" s="384"/>
      <c r="G5240" s="384"/>
      <c r="H5240" s="384"/>
      <c r="I5240" s="384"/>
      <c r="J5240" s="384"/>
      <c r="K5240" s="384"/>
      <c r="L5240" s="384"/>
      <c r="M5240" s="384"/>
      <c r="N5240" s="385"/>
      <c r="O5240" s="91" t="str">
        <f ca="1">IF(D5240="цвет",SUM(O5241:INDIRECT("N"&amp;R5240)),IF(SUM(E5240:N5240)=0,"",SUM(E5240:N5240)))</f>
        <v/>
      </c>
      <c r="P5240" s="68" t="s">
        <v>98</v>
      </c>
      <c r="Q5240" s="55">
        <f t="shared" si="162"/>
        <v>4033</v>
      </c>
      <c r="R5240" s="70">
        <f t="shared" ca="1" si="163"/>
        <v>5241</v>
      </c>
      <c r="S5240" s="69"/>
      <c r="T5240" s="76"/>
    </row>
    <row r="5241" spans="1:20" ht="17.45" customHeight="1" thickBot="1">
      <c r="A5241" s="2"/>
      <c r="B5241" s="358"/>
      <c r="C5241" s="8"/>
      <c r="D5241" s="362" t="str">
        <f>HYPERLINK("https://miamia.ru/search/index.php?q="&amp;Q5241&amp;"&amp;s=Поиск?utm_source=Excel&amp;utm_medium=Nalichie&amp;utm_content="&amp;Q5241&amp;"","Посмотреть большую фотографию на сайте")</f>
        <v>Посмотреть большую фотографию на сайте</v>
      </c>
      <c r="E5241" s="363"/>
      <c r="F5241" s="363"/>
      <c r="G5241" s="363"/>
      <c r="H5241" s="363"/>
      <c r="I5241" s="363"/>
      <c r="J5241" s="363"/>
      <c r="K5241" s="363"/>
      <c r="L5241" s="363"/>
      <c r="M5241" s="363"/>
      <c r="N5241" s="364"/>
      <c r="O5241" s="91" t="str">
        <f ca="1">IF(D5241="цвет",SUM(O5242:INDIRECT("N"&amp;R5241)),IF(SUM(E5241:N5241)=0,"",SUM(E5241:N5241)))</f>
        <v/>
      </c>
      <c r="P5241" s="68" t="s">
        <v>98</v>
      </c>
      <c r="Q5241" s="55">
        <f t="shared" si="162"/>
        <v>4033</v>
      </c>
      <c r="R5241" s="70">
        <f t="shared" ca="1" si="163"/>
        <v>5241</v>
      </c>
      <c r="S5241" s="69"/>
      <c r="T5241" s="76"/>
    </row>
    <row r="5242" spans="1:20" ht="17.25" thickBot="1">
      <c r="A5242" s="2"/>
      <c r="B5242" s="356" t="s">
        <v>944</v>
      </c>
      <c r="C5242" s="83">
        <v>4034</v>
      </c>
      <c r="D5242" s="98" t="s">
        <v>9</v>
      </c>
      <c r="E5242" s="99" t="s">
        <v>17</v>
      </c>
      <c r="F5242" s="99" t="s">
        <v>18</v>
      </c>
      <c r="G5242" s="74" t="s">
        <v>19</v>
      </c>
      <c r="H5242" s="74" t="s">
        <v>23</v>
      </c>
      <c r="I5242" s="99"/>
      <c r="J5242" s="99"/>
      <c r="K5242" s="99"/>
      <c r="L5242" s="99"/>
      <c r="M5242" s="99"/>
      <c r="N5242" s="99"/>
      <c r="O5242" s="59">
        <f ca="1">IF(D5242="цвет",SUM(O5243:INDIRECT("N"&amp;R5242)),IF(SUM(E5242:N5242)=0,"",SUM(E5242:N5242)))</f>
        <v>0</v>
      </c>
      <c r="P5242" s="68">
        <v>2582</v>
      </c>
      <c r="Q5242" s="55">
        <f t="shared" si="162"/>
        <v>4034</v>
      </c>
      <c r="R5242" s="70">
        <f t="shared" ca="1" si="163"/>
        <v>5245</v>
      </c>
      <c r="S5242" s="85">
        <v>2582</v>
      </c>
      <c r="T5242" s="86">
        <f ca="1">O5242*S5242</f>
        <v>0</v>
      </c>
    </row>
    <row r="5243" spans="1:20" ht="17.25" thickBot="1">
      <c r="A5243" s="2"/>
      <c r="B5243" s="357"/>
      <c r="C5243" s="75"/>
      <c r="D5243" s="5" t="s">
        <v>33</v>
      </c>
      <c r="E5243" s="351"/>
      <c r="F5243" s="7"/>
      <c r="G5243" s="7"/>
      <c r="H5243" s="7"/>
      <c r="I5243" s="7"/>
      <c r="J5243" s="7"/>
      <c r="K5243" s="7"/>
      <c r="L5243" s="7"/>
      <c r="M5243" s="7"/>
      <c r="N5243" s="7"/>
      <c r="O5243" s="91" t="str">
        <f ca="1">IF(D5243="цвет",SUM(O5244:INDIRECT("N"&amp;R5243)),IF(SUM(E5243:N5243)=0,"",SUM(E5243:N5243)))</f>
        <v/>
      </c>
      <c r="P5243" s="68" t="s">
        <v>98</v>
      </c>
      <c r="Q5243" s="55">
        <f t="shared" si="162"/>
        <v>4034</v>
      </c>
      <c r="R5243" s="70">
        <f t="shared" ca="1" si="163"/>
        <v>5245</v>
      </c>
      <c r="S5243" s="69"/>
      <c r="T5243" s="76"/>
    </row>
    <row r="5244" spans="1:20" ht="135" customHeight="1">
      <c r="A5244" s="2"/>
      <c r="B5244" s="366"/>
      <c r="C5244" s="75"/>
      <c r="D5244" s="383" t="s">
        <v>946</v>
      </c>
      <c r="E5244" s="384"/>
      <c r="F5244" s="384"/>
      <c r="G5244" s="384"/>
      <c r="H5244" s="384"/>
      <c r="I5244" s="384"/>
      <c r="J5244" s="384"/>
      <c r="K5244" s="384"/>
      <c r="L5244" s="384"/>
      <c r="M5244" s="384"/>
      <c r="N5244" s="385"/>
      <c r="O5244" s="91" t="str">
        <f ca="1">IF(D5244="цвет",SUM(O5245:INDIRECT("N"&amp;R5244)),IF(SUM(E5244:N5244)=0,"",SUM(E5244:N5244)))</f>
        <v/>
      </c>
      <c r="P5244" s="68" t="s">
        <v>98</v>
      </c>
      <c r="Q5244" s="55">
        <f t="shared" si="162"/>
        <v>4034</v>
      </c>
      <c r="R5244" s="70">
        <f t="shared" ca="1" si="163"/>
        <v>5245</v>
      </c>
      <c r="S5244" s="69"/>
      <c r="T5244" s="76"/>
    </row>
    <row r="5245" spans="1:20" ht="17.45" customHeight="1" thickBot="1">
      <c r="A5245" s="2"/>
      <c r="B5245" s="358"/>
      <c r="C5245" s="8"/>
      <c r="D5245" s="362" t="str">
        <f>HYPERLINK("https://miamia.ru/search/index.php?q="&amp;Q5245&amp;"&amp;s=Поиск?utm_source=Excel&amp;utm_medium=Nalichie&amp;utm_content="&amp;Q5245&amp;"","Посмотреть большую фотографию на сайте")</f>
        <v>Посмотреть большую фотографию на сайте</v>
      </c>
      <c r="E5245" s="363"/>
      <c r="F5245" s="363"/>
      <c r="G5245" s="363"/>
      <c r="H5245" s="363"/>
      <c r="I5245" s="363"/>
      <c r="J5245" s="363"/>
      <c r="K5245" s="363"/>
      <c r="L5245" s="363"/>
      <c r="M5245" s="363"/>
      <c r="N5245" s="364"/>
      <c r="O5245" s="91" t="str">
        <f ca="1">IF(D5245="цвет",SUM(O5246:INDIRECT("N"&amp;R5245)),IF(SUM(E5245:N5245)=0,"",SUM(E5245:N5245)))</f>
        <v/>
      </c>
      <c r="P5245" s="68" t="s">
        <v>98</v>
      </c>
      <c r="Q5245" s="55">
        <f t="shared" si="162"/>
        <v>4034</v>
      </c>
      <c r="R5245" s="70">
        <f t="shared" ca="1" si="163"/>
        <v>5245</v>
      </c>
      <c r="S5245" s="69"/>
      <c r="T5245" s="76"/>
    </row>
    <row r="5246" spans="1:20" ht="17.25" thickBot="1">
      <c r="A5246" s="2"/>
      <c r="B5246" s="356" t="s">
        <v>944</v>
      </c>
      <c r="C5246" s="83">
        <v>4035</v>
      </c>
      <c r="D5246" s="98" t="s">
        <v>9</v>
      </c>
      <c r="E5246" s="99" t="s">
        <v>17</v>
      </c>
      <c r="F5246" s="99" t="s">
        <v>18</v>
      </c>
      <c r="G5246" s="74" t="s">
        <v>19</v>
      </c>
      <c r="H5246" s="74" t="s">
        <v>23</v>
      </c>
      <c r="I5246" s="99"/>
      <c r="J5246" s="99"/>
      <c r="K5246" s="99"/>
      <c r="L5246" s="99"/>
      <c r="M5246" s="99"/>
      <c r="N5246" s="99"/>
      <c r="O5246" s="59">
        <f ca="1">IF(D5246="цвет",SUM(O5247:INDIRECT("N"&amp;R5246)),IF(SUM(E5246:N5246)=0,"",SUM(E5246:N5246)))</f>
        <v>0</v>
      </c>
      <c r="P5246" s="68">
        <v>2582</v>
      </c>
      <c r="Q5246" s="55">
        <f t="shared" si="162"/>
        <v>4035</v>
      </c>
      <c r="R5246" s="70">
        <f t="shared" ca="1" si="163"/>
        <v>5249</v>
      </c>
      <c r="S5246" s="85">
        <v>2582</v>
      </c>
      <c r="T5246" s="86">
        <f ca="1">O5246*S5246</f>
        <v>0</v>
      </c>
    </row>
    <row r="5247" spans="1:20" ht="17.25" thickBot="1">
      <c r="A5247" s="2"/>
      <c r="B5247" s="357"/>
      <c r="C5247" s="75"/>
      <c r="D5247" s="5" t="s">
        <v>33</v>
      </c>
      <c r="E5247" s="351"/>
      <c r="F5247" s="181"/>
      <c r="G5247" s="351"/>
      <c r="H5247" s="351"/>
      <c r="I5247" s="7"/>
      <c r="J5247" s="7"/>
      <c r="K5247" s="7"/>
      <c r="L5247" s="7"/>
      <c r="M5247" s="7"/>
      <c r="N5247" s="7"/>
      <c r="O5247" s="91" t="str">
        <f ca="1">IF(D5247="цвет",SUM(O5248:INDIRECT("N"&amp;R5247)),IF(SUM(E5247:N5247)=0,"",SUM(E5247:N5247)))</f>
        <v/>
      </c>
      <c r="P5247" s="68" t="s">
        <v>98</v>
      </c>
      <c r="Q5247" s="55">
        <f t="shared" si="162"/>
        <v>4035</v>
      </c>
      <c r="R5247" s="70">
        <f t="shared" ca="1" si="163"/>
        <v>5249</v>
      </c>
      <c r="S5247" s="69"/>
      <c r="T5247" s="76"/>
    </row>
    <row r="5248" spans="1:20" ht="135" customHeight="1">
      <c r="A5248" s="2"/>
      <c r="B5248" s="366"/>
      <c r="C5248" s="75"/>
      <c r="D5248" s="383" t="s">
        <v>947</v>
      </c>
      <c r="E5248" s="384"/>
      <c r="F5248" s="384"/>
      <c r="G5248" s="384"/>
      <c r="H5248" s="384"/>
      <c r="I5248" s="384"/>
      <c r="J5248" s="384"/>
      <c r="K5248" s="384"/>
      <c r="L5248" s="384"/>
      <c r="M5248" s="384"/>
      <c r="N5248" s="385"/>
      <c r="O5248" s="91" t="str">
        <f ca="1">IF(D5248="цвет",SUM(O5249:INDIRECT("N"&amp;R5248)),IF(SUM(E5248:N5248)=0,"",SUM(E5248:N5248)))</f>
        <v/>
      </c>
      <c r="P5248" s="68" t="s">
        <v>98</v>
      </c>
      <c r="Q5248" s="55">
        <f t="shared" si="162"/>
        <v>4035</v>
      </c>
      <c r="R5248" s="70">
        <f t="shared" ca="1" si="163"/>
        <v>5249</v>
      </c>
      <c r="S5248" s="69"/>
      <c r="T5248" s="76"/>
    </row>
    <row r="5249" spans="1:20" ht="17.45" customHeight="1" thickBot="1">
      <c r="A5249" s="2"/>
      <c r="B5249" s="358"/>
      <c r="C5249" s="8"/>
      <c r="D5249" s="362" t="str">
        <f>HYPERLINK("https://miamia.ru/search/index.php?q="&amp;Q5249&amp;"&amp;s=Поиск?utm_source=Excel&amp;utm_medium=Nalichie&amp;utm_content="&amp;Q5249&amp;"","Посмотреть большую фотографию на сайте")</f>
        <v>Посмотреть большую фотографию на сайте</v>
      </c>
      <c r="E5249" s="363"/>
      <c r="F5249" s="363"/>
      <c r="G5249" s="363"/>
      <c r="H5249" s="363"/>
      <c r="I5249" s="363"/>
      <c r="J5249" s="363"/>
      <c r="K5249" s="363"/>
      <c r="L5249" s="363"/>
      <c r="M5249" s="363"/>
      <c r="N5249" s="364"/>
      <c r="O5249" s="91" t="str">
        <f ca="1">IF(D5249="цвет",SUM(O5250:INDIRECT("N"&amp;R5249)),IF(SUM(E5249:N5249)=0,"",SUM(E5249:N5249)))</f>
        <v/>
      </c>
      <c r="P5249" s="68" t="s">
        <v>98</v>
      </c>
      <c r="Q5249" s="55">
        <f t="shared" si="162"/>
        <v>4035</v>
      </c>
      <c r="R5249" s="70">
        <f t="shared" ca="1" si="163"/>
        <v>5249</v>
      </c>
      <c r="S5249" s="69"/>
      <c r="T5249" s="76"/>
    </row>
    <row r="5250" spans="1:20" ht="17.25" thickBot="1">
      <c r="A5250" s="2"/>
      <c r="B5250" s="356" t="s">
        <v>944</v>
      </c>
      <c r="C5250" s="83">
        <v>4039</v>
      </c>
      <c r="D5250" s="98" t="s">
        <v>9</v>
      </c>
      <c r="E5250" s="99" t="s">
        <v>17</v>
      </c>
      <c r="F5250" s="99" t="s">
        <v>18</v>
      </c>
      <c r="G5250" s="74" t="s">
        <v>19</v>
      </c>
      <c r="H5250" s="74" t="s">
        <v>23</v>
      </c>
      <c r="I5250" s="99"/>
      <c r="J5250" s="99"/>
      <c r="K5250" s="99"/>
      <c r="L5250" s="99"/>
      <c r="M5250" s="99"/>
      <c r="N5250" s="99"/>
      <c r="O5250" s="59">
        <f ca="1">IF(D5250="цвет",SUM(O5251:INDIRECT("N"&amp;R5250)),IF(SUM(E5250:N5250)=0,"",SUM(E5250:N5250)))</f>
        <v>0</v>
      </c>
      <c r="P5250" s="68">
        <v>3358</v>
      </c>
      <c r="Q5250" s="55">
        <f t="shared" si="162"/>
        <v>4039</v>
      </c>
      <c r="R5250" s="70">
        <f t="shared" ca="1" si="163"/>
        <v>5253</v>
      </c>
      <c r="S5250" s="85">
        <v>3358</v>
      </c>
      <c r="T5250" s="86">
        <f ca="1">O5250*S5250</f>
        <v>0</v>
      </c>
    </row>
    <row r="5251" spans="1:20" ht="17.25" thickBot="1">
      <c r="A5251" s="2"/>
      <c r="B5251" s="357"/>
      <c r="C5251" s="75"/>
      <c r="D5251" s="5" t="s">
        <v>33</v>
      </c>
      <c r="E5251" s="7"/>
      <c r="F5251" s="7"/>
      <c r="G5251" s="7"/>
      <c r="H5251" s="351"/>
      <c r="I5251" s="7"/>
      <c r="J5251" s="7"/>
      <c r="K5251" s="7"/>
      <c r="L5251" s="7"/>
      <c r="M5251" s="7"/>
      <c r="N5251" s="7"/>
      <c r="O5251" s="91" t="str">
        <f ca="1">IF(D5251="цвет",SUM(O5252:INDIRECT("N"&amp;R5251)),IF(SUM(E5251:N5251)=0,"",SUM(E5251:N5251)))</f>
        <v/>
      </c>
      <c r="P5251" s="68" t="s">
        <v>98</v>
      </c>
      <c r="Q5251" s="55">
        <f t="shared" si="162"/>
        <v>4039</v>
      </c>
      <c r="R5251" s="70">
        <f t="shared" ca="1" si="163"/>
        <v>5253</v>
      </c>
      <c r="S5251" s="69"/>
      <c r="T5251" s="76"/>
    </row>
    <row r="5252" spans="1:20" ht="135" customHeight="1">
      <c r="A5252" s="2"/>
      <c r="B5252" s="366"/>
      <c r="C5252" s="75"/>
      <c r="D5252" s="383" t="s">
        <v>948</v>
      </c>
      <c r="E5252" s="384"/>
      <c r="F5252" s="384"/>
      <c r="G5252" s="384"/>
      <c r="H5252" s="384"/>
      <c r="I5252" s="384"/>
      <c r="J5252" s="384"/>
      <c r="K5252" s="384"/>
      <c r="L5252" s="384"/>
      <c r="M5252" s="384"/>
      <c r="N5252" s="385"/>
      <c r="O5252" s="91" t="str">
        <f ca="1">IF(D5252="цвет",SUM(O5253:INDIRECT("N"&amp;R5252)),IF(SUM(E5252:N5252)=0,"",SUM(E5252:N5252)))</f>
        <v/>
      </c>
      <c r="P5252" s="68" t="s">
        <v>98</v>
      </c>
      <c r="Q5252" s="55">
        <f t="shared" si="162"/>
        <v>4039</v>
      </c>
      <c r="R5252" s="70">
        <f t="shared" ca="1" si="163"/>
        <v>5253</v>
      </c>
      <c r="S5252" s="69"/>
      <c r="T5252" s="76"/>
    </row>
    <row r="5253" spans="1:20" ht="17.45" customHeight="1" thickBot="1">
      <c r="A5253" s="2"/>
      <c r="B5253" s="358"/>
      <c r="C5253" s="8"/>
      <c r="D5253" s="362" t="str">
        <f>HYPERLINK("https://miamia.ru/search/index.php?q="&amp;Q5253&amp;"&amp;s=Поиск?utm_source=Excel&amp;utm_medium=Nalichie&amp;utm_content="&amp;Q5253&amp;"","Посмотреть большую фотографию на сайте")</f>
        <v>Посмотреть большую фотографию на сайте</v>
      </c>
      <c r="E5253" s="363"/>
      <c r="F5253" s="363"/>
      <c r="G5253" s="363"/>
      <c r="H5253" s="363"/>
      <c r="I5253" s="363"/>
      <c r="J5253" s="363"/>
      <c r="K5253" s="363"/>
      <c r="L5253" s="363"/>
      <c r="M5253" s="363"/>
      <c r="N5253" s="364"/>
      <c r="O5253" s="91" t="str">
        <f ca="1">IF(D5253="цвет",SUM(O5254:INDIRECT("N"&amp;R5253)),IF(SUM(E5253:N5253)=0,"",SUM(E5253:N5253)))</f>
        <v/>
      </c>
      <c r="P5253" s="68" t="s">
        <v>98</v>
      </c>
      <c r="Q5253" s="55">
        <f t="shared" si="162"/>
        <v>4039</v>
      </c>
      <c r="R5253" s="70">
        <f t="shared" ca="1" si="163"/>
        <v>5253</v>
      </c>
      <c r="S5253" s="69"/>
      <c r="T5253" s="76"/>
    </row>
    <row r="5254" spans="1:20" ht="33.75" customHeight="1" thickBot="1">
      <c r="A5254" s="80"/>
      <c r="B5254" s="14" t="s">
        <v>50</v>
      </c>
      <c r="C5254" s="15"/>
      <c r="D5254" s="15"/>
      <c r="E5254" s="15"/>
      <c r="F5254" s="15"/>
      <c r="G5254" s="15"/>
      <c r="H5254" s="15"/>
      <c r="I5254" s="15"/>
      <c r="J5254" s="15"/>
      <c r="K5254" s="15"/>
      <c r="L5254" s="15"/>
      <c r="M5254" s="15"/>
      <c r="N5254" s="16"/>
      <c r="O5254" s="91" t="str">
        <f ca="1">IF(D5254="цвет",SUM(O5255:INDIRECT("N"&amp;R5254)),IF(SUM(E5254:N5254)=0,"",SUM(E5254:N5254)))</f>
        <v/>
      </c>
      <c r="P5254" s="68" t="s">
        <v>98</v>
      </c>
      <c r="Q5254" s="55">
        <f t="shared" si="162"/>
        <v>4039</v>
      </c>
      <c r="R5254" s="70">
        <f t="shared" ca="1" si="163"/>
        <v>5260</v>
      </c>
    </row>
    <row r="5255" spans="1:20" ht="23.1" customHeight="1" thickBot="1">
      <c r="A5255" s="2"/>
      <c r="B5255" s="63" t="s">
        <v>3250</v>
      </c>
      <c r="C5255" s="64"/>
      <c r="D5255" s="65"/>
      <c r="E5255" s="66"/>
      <c r="F5255" s="66"/>
      <c r="G5255" s="66"/>
      <c r="H5255" s="66"/>
      <c r="I5255" s="66"/>
      <c r="J5255" s="66"/>
      <c r="K5255" s="66"/>
      <c r="L5255" s="66"/>
      <c r="M5255" s="66"/>
      <c r="N5255" s="67"/>
      <c r="O5255" s="91" t="str">
        <f ca="1">IF(D5255="цвет",SUM(O5256:INDIRECT("N"&amp;R5255)),IF(SUM(E5255:N5255)=0,"",SUM(E5255:N5255)))</f>
        <v/>
      </c>
      <c r="P5255" s="68" t="s">
        <v>98</v>
      </c>
      <c r="Q5255" s="55">
        <f t="shared" si="162"/>
        <v>4039</v>
      </c>
      <c r="R5255" s="70">
        <f t="shared" ca="1" si="163"/>
        <v>5260</v>
      </c>
    </row>
    <row r="5256" spans="1:20" ht="17.25" thickBot="1">
      <c r="A5256" s="2"/>
      <c r="B5256" s="357" t="s">
        <v>3250</v>
      </c>
      <c r="C5256" s="75">
        <v>2340</v>
      </c>
      <c r="D5256" s="103" t="s">
        <v>9</v>
      </c>
      <c r="E5256" s="99" t="s">
        <v>10</v>
      </c>
      <c r="F5256" s="99" t="s">
        <v>11</v>
      </c>
      <c r="G5256" s="99" t="s">
        <v>12</v>
      </c>
      <c r="H5256" s="74" t="s">
        <v>13</v>
      </c>
      <c r="I5256" s="74" t="s">
        <v>14</v>
      </c>
      <c r="J5256" s="99" t="s">
        <v>15</v>
      </c>
      <c r="K5256" s="99" t="s">
        <v>16</v>
      </c>
      <c r="L5256" s="99"/>
      <c r="M5256" s="99"/>
      <c r="N5256" s="100"/>
      <c r="O5256" s="78">
        <f ca="1">IF(D5256="цвет",SUM(O5257:INDIRECT("N"&amp;R5256)),IF(SUM(E5256:N5256)=0,"",SUM(E5256:N5256)))</f>
        <v>0</v>
      </c>
      <c r="P5256" s="68">
        <v>1548</v>
      </c>
      <c r="Q5256" s="55">
        <f t="shared" si="162"/>
        <v>2340</v>
      </c>
      <c r="R5256" s="70">
        <f t="shared" ca="1" si="163"/>
        <v>5260</v>
      </c>
      <c r="S5256" s="85">
        <v>1548</v>
      </c>
      <c r="T5256" s="86">
        <f ca="1">O5256*S5256</f>
        <v>0</v>
      </c>
    </row>
    <row r="5257" spans="1:20" ht="17.25" thickBot="1">
      <c r="A5257" s="2"/>
      <c r="B5257" s="357"/>
      <c r="C5257" s="75"/>
      <c r="D5257" s="46" t="s">
        <v>33</v>
      </c>
      <c r="E5257" s="353"/>
      <c r="F5257" s="354"/>
      <c r="G5257" s="354"/>
      <c r="H5257" s="354"/>
      <c r="I5257" s="354"/>
      <c r="J5257" s="354"/>
      <c r="K5257" s="354"/>
      <c r="L5257" s="79"/>
      <c r="M5257" s="79"/>
      <c r="N5257" s="79"/>
      <c r="O5257" s="91" t="str">
        <f ca="1">IF(D5257="цвет",SUM(O5258:INDIRECT("N"&amp;R5257)),IF(SUM(E5257:N5257)=0,"",SUM(E5257:N5257)))</f>
        <v/>
      </c>
      <c r="P5257" s="68" t="s">
        <v>98</v>
      </c>
      <c r="Q5257" s="55">
        <f t="shared" si="162"/>
        <v>2340</v>
      </c>
      <c r="R5257" s="70">
        <f t="shared" ca="1" si="163"/>
        <v>5260</v>
      </c>
      <c r="S5257" s="69"/>
      <c r="T5257" s="76"/>
    </row>
    <row r="5258" spans="1:20" ht="17.25" thickBot="1">
      <c r="A5258" s="2"/>
      <c r="B5258" s="357"/>
      <c r="C5258" s="75"/>
      <c r="D5258" s="46" t="s">
        <v>2556</v>
      </c>
      <c r="E5258" s="353"/>
      <c r="F5258" s="354"/>
      <c r="G5258" s="354"/>
      <c r="H5258" s="354"/>
      <c r="I5258" s="354"/>
      <c r="J5258" s="354"/>
      <c r="K5258" s="354"/>
      <c r="L5258" s="79"/>
      <c r="M5258" s="79"/>
      <c r="N5258" s="79"/>
      <c r="O5258" s="91" t="str">
        <f ca="1">IF(D5258="цвет",SUM(O5259:INDIRECT("N"&amp;R5258)),IF(SUM(E5258:N5258)=0,"",SUM(E5258:N5258)))</f>
        <v/>
      </c>
      <c r="P5258" s="68" t="s">
        <v>98</v>
      </c>
      <c r="Q5258" s="55">
        <f t="shared" si="162"/>
        <v>2340</v>
      </c>
      <c r="R5258" s="70">
        <f t="shared" ca="1" si="163"/>
        <v>5260</v>
      </c>
      <c r="S5258" s="69"/>
      <c r="T5258" s="76"/>
    </row>
    <row r="5259" spans="1:20" ht="117.75" customHeight="1">
      <c r="A5259" s="2"/>
      <c r="B5259" s="357"/>
      <c r="C5259" s="75"/>
      <c r="D5259" s="383" t="s">
        <v>3251</v>
      </c>
      <c r="E5259" s="384"/>
      <c r="F5259" s="384"/>
      <c r="G5259" s="384"/>
      <c r="H5259" s="384"/>
      <c r="I5259" s="384"/>
      <c r="J5259" s="384"/>
      <c r="K5259" s="384"/>
      <c r="L5259" s="384"/>
      <c r="M5259" s="384"/>
      <c r="N5259" s="385"/>
      <c r="O5259" s="91" t="str">
        <f ca="1">IF(D5259="цвет",SUM(O5260:INDIRECT("N"&amp;R5259)),IF(SUM(E5259:N5259)=0,"",SUM(E5259:N5259)))</f>
        <v/>
      </c>
      <c r="P5259" s="68" t="s">
        <v>98</v>
      </c>
      <c r="Q5259" s="55">
        <f t="shared" ref="Q5259:Q5322" si="164">IF(C5259&lt;&gt;0,C5259,Q5258)</f>
        <v>2340</v>
      </c>
      <c r="R5259" s="70">
        <f t="shared" ref="R5259:R5322" ca="1" si="165">IF(D5259="Посмотреть большую фотографию на сайте",CELL("строка",O5259),R5260)</f>
        <v>5260</v>
      </c>
      <c r="S5259" s="69"/>
      <c r="T5259" s="76"/>
    </row>
    <row r="5260" spans="1:20" ht="17.45" customHeight="1" thickBot="1">
      <c r="A5260" s="2"/>
      <c r="B5260" s="358"/>
      <c r="C5260" s="77"/>
      <c r="D5260" s="362" t="str">
        <f>HYPERLINK("https://miamia.ru/search/index.php?q="&amp;Q5260&amp;"&amp;s=Поиск?utm_source=Excel&amp;utm_medium=Nalichie&amp;utm_content="&amp;Q5260&amp;"","Посмотреть большую фотографию на сайте")</f>
        <v>Посмотреть большую фотографию на сайте</v>
      </c>
      <c r="E5260" s="363"/>
      <c r="F5260" s="363"/>
      <c r="G5260" s="363"/>
      <c r="H5260" s="363"/>
      <c r="I5260" s="363"/>
      <c r="J5260" s="363"/>
      <c r="K5260" s="363"/>
      <c r="L5260" s="363"/>
      <c r="M5260" s="363"/>
      <c r="N5260" s="364"/>
      <c r="O5260" s="91" t="str">
        <f ca="1">IF(D5260="цвет",SUM(O5261:INDIRECT("N"&amp;R5260)),IF(SUM(E5260:N5260)=0,"",SUM(E5260:N5260)))</f>
        <v/>
      </c>
      <c r="P5260" s="68" t="s">
        <v>98</v>
      </c>
      <c r="Q5260" s="55">
        <f t="shared" si="164"/>
        <v>2340</v>
      </c>
      <c r="R5260" s="70">
        <f t="shared" ca="1" si="165"/>
        <v>5260</v>
      </c>
      <c r="S5260" s="69"/>
      <c r="T5260" s="76"/>
    </row>
    <row r="5261" spans="1:20" ht="17.25" thickBot="1">
      <c r="A5261" s="2"/>
      <c r="B5261" s="357" t="s">
        <v>3250</v>
      </c>
      <c r="C5261" s="75">
        <v>2341</v>
      </c>
      <c r="D5261" s="103" t="s">
        <v>9</v>
      </c>
      <c r="E5261" s="99" t="s">
        <v>10</v>
      </c>
      <c r="F5261" s="99" t="s">
        <v>11</v>
      </c>
      <c r="G5261" s="99" t="s">
        <v>12</v>
      </c>
      <c r="H5261" s="74" t="s">
        <v>13</v>
      </c>
      <c r="I5261" s="74" t="s">
        <v>14</v>
      </c>
      <c r="J5261" s="99" t="s">
        <v>15</v>
      </c>
      <c r="K5261" s="99" t="s">
        <v>16</v>
      </c>
      <c r="L5261" s="99"/>
      <c r="M5261" s="99"/>
      <c r="N5261" s="100"/>
      <c r="O5261" s="78">
        <f ca="1">IF(D5261="цвет",SUM(O5262:INDIRECT("N"&amp;R5261)),IF(SUM(E5261:N5261)=0,"",SUM(E5261:N5261)))</f>
        <v>0</v>
      </c>
      <c r="P5261" s="68">
        <v>1548</v>
      </c>
      <c r="Q5261" s="55">
        <f t="shared" si="164"/>
        <v>2341</v>
      </c>
      <c r="R5261" s="70">
        <f t="shared" ca="1" si="165"/>
        <v>5265</v>
      </c>
      <c r="S5261" s="85">
        <v>1548</v>
      </c>
      <c r="T5261" s="86">
        <f ca="1">O5261*S5261</f>
        <v>0</v>
      </c>
    </row>
    <row r="5262" spans="1:20" ht="17.25" thickBot="1">
      <c r="A5262" s="2"/>
      <c r="B5262" s="357"/>
      <c r="C5262" s="75"/>
      <c r="D5262" s="46" t="s">
        <v>33</v>
      </c>
      <c r="E5262" s="354"/>
      <c r="F5262" s="354"/>
      <c r="G5262" s="354"/>
      <c r="H5262" s="354"/>
      <c r="I5262" s="354"/>
      <c r="J5262" s="354"/>
      <c r="K5262" s="354"/>
      <c r="L5262" s="79"/>
      <c r="M5262" s="79"/>
      <c r="N5262" s="79"/>
      <c r="O5262" s="91" t="str">
        <f ca="1">IF(D5262="цвет",SUM(O5263:INDIRECT("N"&amp;R5262)),IF(SUM(E5262:N5262)=0,"",SUM(E5262:N5262)))</f>
        <v/>
      </c>
      <c r="P5262" s="68" t="s">
        <v>98</v>
      </c>
      <c r="Q5262" s="55">
        <f t="shared" si="164"/>
        <v>2341</v>
      </c>
      <c r="R5262" s="70">
        <f t="shared" ca="1" si="165"/>
        <v>5265</v>
      </c>
      <c r="S5262" s="69"/>
      <c r="T5262" s="76"/>
    </row>
    <row r="5263" spans="1:20" ht="17.25" thickBot="1">
      <c r="A5263" s="2"/>
      <c r="B5263" s="357"/>
      <c r="C5263" s="75"/>
      <c r="D5263" s="46" t="s">
        <v>2556</v>
      </c>
      <c r="E5263" s="354"/>
      <c r="F5263" s="354"/>
      <c r="G5263" s="354"/>
      <c r="H5263" s="354"/>
      <c r="I5263" s="354"/>
      <c r="J5263" s="354"/>
      <c r="K5263" s="354"/>
      <c r="L5263" s="79"/>
      <c r="M5263" s="79"/>
      <c r="N5263" s="79"/>
      <c r="O5263" s="91" t="str">
        <f ca="1">IF(D5263="цвет",SUM(O5264:INDIRECT("N"&amp;R5263)),IF(SUM(E5263:N5263)=0,"",SUM(E5263:N5263)))</f>
        <v/>
      </c>
      <c r="P5263" s="68" t="s">
        <v>98</v>
      </c>
      <c r="Q5263" s="55">
        <f t="shared" si="164"/>
        <v>2341</v>
      </c>
      <c r="R5263" s="70">
        <f t="shared" ca="1" si="165"/>
        <v>5265</v>
      </c>
      <c r="S5263" s="69"/>
      <c r="T5263" s="76"/>
    </row>
    <row r="5264" spans="1:20" ht="117.75" customHeight="1">
      <c r="A5264" s="2"/>
      <c r="B5264" s="357"/>
      <c r="C5264" s="75"/>
      <c r="D5264" s="383" t="s">
        <v>3251</v>
      </c>
      <c r="E5264" s="384"/>
      <c r="F5264" s="384"/>
      <c r="G5264" s="384"/>
      <c r="H5264" s="384"/>
      <c r="I5264" s="384"/>
      <c r="J5264" s="384"/>
      <c r="K5264" s="384"/>
      <c r="L5264" s="384"/>
      <c r="M5264" s="384"/>
      <c r="N5264" s="385"/>
      <c r="O5264" s="91" t="str">
        <f ca="1">IF(D5264="цвет",SUM(O5265:INDIRECT("N"&amp;R5264)),IF(SUM(E5264:N5264)=0,"",SUM(E5264:N5264)))</f>
        <v/>
      </c>
      <c r="P5264" s="68" t="s">
        <v>98</v>
      </c>
      <c r="Q5264" s="55">
        <f t="shared" si="164"/>
        <v>2341</v>
      </c>
      <c r="R5264" s="70">
        <f t="shared" ca="1" si="165"/>
        <v>5265</v>
      </c>
      <c r="S5264" s="69"/>
      <c r="T5264" s="76"/>
    </row>
    <row r="5265" spans="1:20" ht="17.45" customHeight="1" thickBot="1">
      <c r="A5265" s="2"/>
      <c r="B5265" s="358"/>
      <c r="C5265" s="77"/>
      <c r="D5265" s="362" t="str">
        <f>HYPERLINK("https://miamia.ru/search/index.php?q="&amp;Q5265&amp;"&amp;s=Поиск?utm_source=Excel&amp;utm_medium=Nalichie&amp;utm_content="&amp;Q5265&amp;"","Посмотреть большую фотографию на сайте")</f>
        <v>Посмотреть большую фотографию на сайте</v>
      </c>
      <c r="E5265" s="363"/>
      <c r="F5265" s="363"/>
      <c r="G5265" s="363"/>
      <c r="H5265" s="363"/>
      <c r="I5265" s="363"/>
      <c r="J5265" s="363"/>
      <c r="K5265" s="363"/>
      <c r="L5265" s="363"/>
      <c r="M5265" s="363"/>
      <c r="N5265" s="364"/>
      <c r="O5265" s="91" t="str">
        <f ca="1">IF(D5265="цвет",SUM(O5266:INDIRECT("N"&amp;R5265)),IF(SUM(E5265:N5265)=0,"",SUM(E5265:N5265)))</f>
        <v/>
      </c>
      <c r="P5265" s="68" t="s">
        <v>98</v>
      </c>
      <c r="Q5265" s="55">
        <f t="shared" si="164"/>
        <v>2341</v>
      </c>
      <c r="R5265" s="70">
        <f t="shared" ca="1" si="165"/>
        <v>5265</v>
      </c>
      <c r="S5265" s="69"/>
      <c r="T5265" s="76"/>
    </row>
    <row r="5266" spans="1:20" ht="17.25" thickBot="1">
      <c r="A5266" s="2"/>
      <c r="B5266" s="357" t="s">
        <v>3250</v>
      </c>
      <c r="C5266" s="75">
        <v>2342</v>
      </c>
      <c r="D5266" s="103" t="s">
        <v>9</v>
      </c>
      <c r="E5266" s="99" t="s">
        <v>10</v>
      </c>
      <c r="F5266" s="99" t="s">
        <v>11</v>
      </c>
      <c r="G5266" s="99" t="s">
        <v>12</v>
      </c>
      <c r="H5266" s="74" t="s">
        <v>13</v>
      </c>
      <c r="I5266" s="74" t="s">
        <v>14</v>
      </c>
      <c r="J5266" s="99" t="s">
        <v>15</v>
      </c>
      <c r="K5266" s="99" t="s">
        <v>16</v>
      </c>
      <c r="L5266" s="99"/>
      <c r="M5266" s="99"/>
      <c r="N5266" s="100"/>
      <c r="O5266" s="78">
        <f ca="1">IF(D5266="цвет",SUM(O5267:INDIRECT("N"&amp;R5266)),IF(SUM(E5266:N5266)=0,"",SUM(E5266:N5266)))</f>
        <v>0</v>
      </c>
      <c r="P5266" s="68">
        <v>1677</v>
      </c>
      <c r="Q5266" s="55">
        <f t="shared" si="164"/>
        <v>2342</v>
      </c>
      <c r="R5266" s="70">
        <f t="shared" ca="1" si="165"/>
        <v>5270</v>
      </c>
      <c r="S5266" s="85">
        <v>1677</v>
      </c>
      <c r="T5266" s="86">
        <f ca="1">O5266*S5266</f>
        <v>0</v>
      </c>
    </row>
    <row r="5267" spans="1:20" ht="17.25" thickBot="1">
      <c r="A5267" s="2"/>
      <c r="B5267" s="357"/>
      <c r="C5267" s="75"/>
      <c r="D5267" s="46" t="s">
        <v>33</v>
      </c>
      <c r="E5267" s="353"/>
      <c r="F5267" s="354"/>
      <c r="G5267" s="354"/>
      <c r="H5267" s="354"/>
      <c r="I5267" s="354"/>
      <c r="J5267" s="79"/>
      <c r="K5267" s="79"/>
      <c r="L5267" s="79"/>
      <c r="M5267" s="79"/>
      <c r="N5267" s="79"/>
      <c r="O5267" s="91" t="str">
        <f ca="1">IF(D5267="цвет",SUM(O5268:INDIRECT("N"&amp;R5267)),IF(SUM(E5267:N5267)=0,"",SUM(E5267:N5267)))</f>
        <v/>
      </c>
      <c r="P5267" s="68" t="s">
        <v>98</v>
      </c>
      <c r="Q5267" s="55">
        <f t="shared" si="164"/>
        <v>2342</v>
      </c>
      <c r="R5267" s="70">
        <f t="shared" ca="1" si="165"/>
        <v>5270</v>
      </c>
      <c r="S5267" s="69"/>
      <c r="T5267" s="76"/>
    </row>
    <row r="5268" spans="1:20" ht="17.25" thickBot="1">
      <c r="A5268" s="2"/>
      <c r="B5268" s="357"/>
      <c r="C5268" s="75"/>
      <c r="D5268" s="46" t="s">
        <v>2556</v>
      </c>
      <c r="E5268" s="353"/>
      <c r="F5268" s="354"/>
      <c r="G5268" s="354"/>
      <c r="H5268" s="354"/>
      <c r="I5268" s="354"/>
      <c r="J5268" s="79"/>
      <c r="K5268" s="79"/>
      <c r="L5268" s="79"/>
      <c r="M5268" s="79"/>
      <c r="N5268" s="79"/>
      <c r="O5268" s="91" t="str">
        <f ca="1">IF(D5268="цвет",SUM(O5269:INDIRECT("N"&amp;R5268)),IF(SUM(E5268:N5268)=0,"",SUM(E5268:N5268)))</f>
        <v/>
      </c>
      <c r="P5268" s="68" t="s">
        <v>98</v>
      </c>
      <c r="Q5268" s="55">
        <f t="shared" si="164"/>
        <v>2342</v>
      </c>
      <c r="R5268" s="70">
        <f t="shared" ca="1" si="165"/>
        <v>5270</v>
      </c>
      <c r="S5268" s="69"/>
      <c r="T5268" s="76"/>
    </row>
    <row r="5269" spans="1:20" ht="117.75" customHeight="1">
      <c r="A5269" s="2"/>
      <c r="B5269" s="357"/>
      <c r="C5269" s="75"/>
      <c r="D5269" s="383" t="s">
        <v>3252</v>
      </c>
      <c r="E5269" s="384"/>
      <c r="F5269" s="384"/>
      <c r="G5269" s="384"/>
      <c r="H5269" s="384"/>
      <c r="I5269" s="384"/>
      <c r="J5269" s="384"/>
      <c r="K5269" s="384"/>
      <c r="L5269" s="384"/>
      <c r="M5269" s="384"/>
      <c r="N5269" s="385"/>
      <c r="O5269" s="91" t="str">
        <f ca="1">IF(D5269="цвет",SUM(O5270:INDIRECT("N"&amp;R5269)),IF(SUM(E5269:N5269)=0,"",SUM(E5269:N5269)))</f>
        <v/>
      </c>
      <c r="P5269" s="68" t="s">
        <v>98</v>
      </c>
      <c r="Q5269" s="55">
        <f t="shared" si="164"/>
        <v>2342</v>
      </c>
      <c r="R5269" s="70">
        <f t="shared" ca="1" si="165"/>
        <v>5270</v>
      </c>
      <c r="S5269" s="69"/>
      <c r="T5269" s="76"/>
    </row>
    <row r="5270" spans="1:20" ht="17.45" customHeight="1" thickBot="1">
      <c r="A5270" s="2"/>
      <c r="B5270" s="358"/>
      <c r="C5270" s="77"/>
      <c r="D5270" s="362" t="str">
        <f>HYPERLINK("https://miamia.ru/search/index.php?q="&amp;Q5270&amp;"&amp;s=Поиск?utm_source=Excel&amp;utm_medium=Nalichie&amp;utm_content="&amp;Q5270&amp;"","Посмотреть большую фотографию на сайте")</f>
        <v>Посмотреть большую фотографию на сайте</v>
      </c>
      <c r="E5270" s="363"/>
      <c r="F5270" s="363"/>
      <c r="G5270" s="363"/>
      <c r="H5270" s="363"/>
      <c r="I5270" s="363"/>
      <c r="J5270" s="363"/>
      <c r="K5270" s="363"/>
      <c r="L5270" s="363"/>
      <c r="M5270" s="363"/>
      <c r="N5270" s="364"/>
      <c r="O5270" s="91" t="str">
        <f ca="1">IF(D5270="цвет",SUM(O5271:INDIRECT("N"&amp;R5270)),IF(SUM(E5270:N5270)=0,"",SUM(E5270:N5270)))</f>
        <v/>
      </c>
      <c r="P5270" s="68" t="s">
        <v>98</v>
      </c>
      <c r="Q5270" s="55">
        <f t="shared" si="164"/>
        <v>2342</v>
      </c>
      <c r="R5270" s="70">
        <f t="shared" ca="1" si="165"/>
        <v>5270</v>
      </c>
      <c r="S5270" s="69"/>
      <c r="T5270" s="76"/>
    </row>
    <row r="5271" spans="1:20" ht="17.25" thickBot="1">
      <c r="A5271" s="2"/>
      <c r="B5271" s="357" t="s">
        <v>3250</v>
      </c>
      <c r="C5271" s="75">
        <v>2343</v>
      </c>
      <c r="D5271" s="103" t="s">
        <v>9</v>
      </c>
      <c r="E5271" s="133" t="s">
        <v>10</v>
      </c>
      <c r="F5271" s="133" t="s">
        <v>17</v>
      </c>
      <c r="G5271" s="133" t="s">
        <v>18</v>
      </c>
      <c r="H5271" s="134" t="s">
        <v>19</v>
      </c>
      <c r="I5271" s="134" t="s">
        <v>23</v>
      </c>
      <c r="J5271" s="133"/>
      <c r="K5271" s="133"/>
      <c r="L5271" s="133"/>
      <c r="M5271" s="99"/>
      <c r="N5271" s="100"/>
      <c r="O5271" s="78">
        <f ca="1">IF(D5271="цвет",SUM(O5272:INDIRECT("N"&amp;R5271)),IF(SUM(E5271:N5271)=0,"",SUM(E5271:N5271)))</f>
        <v>0</v>
      </c>
      <c r="P5271" s="68">
        <v>2065</v>
      </c>
      <c r="Q5271" s="55">
        <f t="shared" si="164"/>
        <v>2343</v>
      </c>
      <c r="R5271" s="70">
        <f t="shared" ca="1" si="165"/>
        <v>5275</v>
      </c>
      <c r="S5271" s="85">
        <v>2065</v>
      </c>
      <c r="T5271" s="86">
        <f ca="1">O5271*S5271</f>
        <v>0</v>
      </c>
    </row>
    <row r="5272" spans="1:20" ht="17.25" thickBot="1">
      <c r="A5272" s="2"/>
      <c r="B5272" s="357"/>
      <c r="C5272" s="75"/>
      <c r="D5272" s="46" t="s">
        <v>33</v>
      </c>
      <c r="E5272" s="79"/>
      <c r="F5272" s="354"/>
      <c r="G5272" s="354"/>
      <c r="H5272" s="354"/>
      <c r="I5272" s="79"/>
      <c r="J5272" s="79"/>
      <c r="K5272" s="79"/>
      <c r="L5272" s="79"/>
      <c r="M5272" s="79"/>
      <c r="N5272" s="79"/>
      <c r="O5272" s="91" t="str">
        <f ca="1">IF(D5272="цвет",SUM(O5273:INDIRECT("N"&amp;R5272)),IF(SUM(E5272:N5272)=0,"",SUM(E5272:N5272)))</f>
        <v/>
      </c>
      <c r="P5272" s="68" t="s">
        <v>98</v>
      </c>
      <c r="Q5272" s="55">
        <f t="shared" si="164"/>
        <v>2343</v>
      </c>
      <c r="R5272" s="70">
        <f t="shared" ca="1" si="165"/>
        <v>5275</v>
      </c>
      <c r="S5272" s="69"/>
      <c r="T5272" s="76"/>
    </row>
    <row r="5273" spans="1:20" ht="17.25" thickBot="1">
      <c r="A5273" s="2"/>
      <c r="B5273" s="357"/>
      <c r="C5273" s="75"/>
      <c r="D5273" s="46" t="s">
        <v>2556</v>
      </c>
      <c r="E5273" s="354"/>
      <c r="F5273" s="354"/>
      <c r="G5273" s="354"/>
      <c r="H5273" s="354"/>
      <c r="I5273" s="79"/>
      <c r="J5273" s="79"/>
      <c r="K5273" s="79"/>
      <c r="L5273" s="79"/>
      <c r="M5273" s="79"/>
      <c r="N5273" s="79"/>
      <c r="O5273" s="91" t="str">
        <f ca="1">IF(D5273="цвет",SUM(O5274:INDIRECT("N"&amp;R5273)),IF(SUM(E5273:N5273)=0,"",SUM(E5273:N5273)))</f>
        <v/>
      </c>
      <c r="P5273" s="68" t="s">
        <v>98</v>
      </c>
      <c r="Q5273" s="55">
        <f t="shared" si="164"/>
        <v>2343</v>
      </c>
      <c r="R5273" s="70">
        <f t="shared" ca="1" si="165"/>
        <v>5275</v>
      </c>
      <c r="S5273" s="69"/>
      <c r="T5273" s="76"/>
    </row>
    <row r="5274" spans="1:20" ht="117.75" customHeight="1">
      <c r="A5274" s="2"/>
      <c r="B5274" s="357"/>
      <c r="C5274" s="75"/>
      <c r="D5274" s="383" t="s">
        <v>3253</v>
      </c>
      <c r="E5274" s="384"/>
      <c r="F5274" s="384"/>
      <c r="G5274" s="384"/>
      <c r="H5274" s="384"/>
      <c r="I5274" s="384"/>
      <c r="J5274" s="384"/>
      <c r="K5274" s="384"/>
      <c r="L5274" s="384"/>
      <c r="M5274" s="384"/>
      <c r="N5274" s="385"/>
      <c r="O5274" s="91" t="str">
        <f ca="1">IF(D5274="цвет",SUM(O5275:INDIRECT("N"&amp;R5274)),IF(SUM(E5274:N5274)=0,"",SUM(E5274:N5274)))</f>
        <v/>
      </c>
      <c r="P5274" s="68" t="s">
        <v>98</v>
      </c>
      <c r="Q5274" s="55">
        <f t="shared" si="164"/>
        <v>2343</v>
      </c>
      <c r="R5274" s="70">
        <f t="shared" ca="1" si="165"/>
        <v>5275</v>
      </c>
      <c r="S5274" s="69"/>
      <c r="T5274" s="76"/>
    </row>
    <row r="5275" spans="1:20" ht="17.45" customHeight="1" thickBot="1">
      <c r="A5275" s="2"/>
      <c r="B5275" s="358"/>
      <c r="C5275" s="77"/>
      <c r="D5275" s="362" t="str">
        <f>HYPERLINK("https://miamia.ru/search/index.php?q="&amp;Q5275&amp;"&amp;s=Поиск?utm_source=Excel&amp;utm_medium=Nalichie&amp;utm_content="&amp;Q5275&amp;"","Посмотреть большую фотографию на сайте")</f>
        <v>Посмотреть большую фотографию на сайте</v>
      </c>
      <c r="E5275" s="363"/>
      <c r="F5275" s="363"/>
      <c r="G5275" s="363"/>
      <c r="H5275" s="363"/>
      <c r="I5275" s="363"/>
      <c r="J5275" s="363"/>
      <c r="K5275" s="363"/>
      <c r="L5275" s="363"/>
      <c r="M5275" s="363"/>
      <c r="N5275" s="364"/>
      <c r="O5275" s="91" t="str">
        <f ca="1">IF(D5275="цвет",SUM(O5276:INDIRECT("N"&amp;R5275)),IF(SUM(E5275:N5275)=0,"",SUM(E5275:N5275)))</f>
        <v/>
      </c>
      <c r="P5275" s="68" t="s">
        <v>98</v>
      </c>
      <c r="Q5275" s="55">
        <f t="shared" si="164"/>
        <v>2343</v>
      </c>
      <c r="R5275" s="70">
        <f t="shared" ca="1" si="165"/>
        <v>5275</v>
      </c>
      <c r="S5275" s="69"/>
      <c r="T5275" s="76"/>
    </row>
    <row r="5276" spans="1:20" ht="17.25" thickBot="1">
      <c r="A5276" s="2"/>
      <c r="B5276" s="357" t="s">
        <v>3250</v>
      </c>
      <c r="C5276" s="75">
        <v>2344</v>
      </c>
      <c r="D5276" s="103" t="s">
        <v>9</v>
      </c>
      <c r="E5276" s="133" t="s">
        <v>10</v>
      </c>
      <c r="F5276" s="133" t="s">
        <v>11</v>
      </c>
      <c r="G5276" s="133" t="s">
        <v>12</v>
      </c>
      <c r="H5276" s="134" t="s">
        <v>13</v>
      </c>
      <c r="I5276" s="134" t="s">
        <v>14</v>
      </c>
      <c r="J5276" s="133" t="s">
        <v>15</v>
      </c>
      <c r="K5276" s="133" t="s">
        <v>16</v>
      </c>
      <c r="L5276" s="133"/>
      <c r="M5276" s="99"/>
      <c r="N5276" s="100"/>
      <c r="O5276" s="78">
        <f ca="1">IF(D5276="цвет",SUM(O5277:INDIRECT("N"&amp;R5276)),IF(SUM(E5276:N5276)=0,"",SUM(E5276:N5276)))</f>
        <v>0</v>
      </c>
      <c r="P5276" s="68">
        <v>1677</v>
      </c>
      <c r="Q5276" s="55">
        <f t="shared" si="164"/>
        <v>2344</v>
      </c>
      <c r="R5276" s="70">
        <f t="shared" ca="1" si="165"/>
        <v>5280</v>
      </c>
      <c r="S5276" s="85">
        <v>1677</v>
      </c>
      <c r="T5276" s="86">
        <f ca="1">O5276*S5276</f>
        <v>0</v>
      </c>
    </row>
    <row r="5277" spans="1:20" ht="17.25" thickBot="1">
      <c r="A5277" s="2"/>
      <c r="B5277" s="357"/>
      <c r="C5277" s="75"/>
      <c r="D5277" s="46" t="s">
        <v>33</v>
      </c>
      <c r="E5277" s="354"/>
      <c r="F5277" s="354"/>
      <c r="G5277" s="354"/>
      <c r="H5277" s="354"/>
      <c r="I5277" s="354"/>
      <c r="J5277" s="79"/>
      <c r="K5277" s="79"/>
      <c r="L5277" s="79"/>
      <c r="M5277" s="79"/>
      <c r="N5277" s="79"/>
      <c r="O5277" s="91" t="str">
        <f ca="1">IF(D5277="цвет",SUM(O5278:INDIRECT("N"&amp;R5277)),IF(SUM(E5277:N5277)=0,"",SUM(E5277:N5277)))</f>
        <v/>
      </c>
      <c r="P5277" s="68" t="s">
        <v>98</v>
      </c>
      <c r="Q5277" s="55">
        <f t="shared" si="164"/>
        <v>2344</v>
      </c>
      <c r="R5277" s="70">
        <f t="shared" ca="1" si="165"/>
        <v>5280</v>
      </c>
      <c r="S5277" s="69"/>
      <c r="T5277" s="76"/>
    </row>
    <row r="5278" spans="1:20" ht="17.25" thickBot="1">
      <c r="A5278" s="2"/>
      <c r="B5278" s="357"/>
      <c r="C5278" s="75"/>
      <c r="D5278" s="46" t="s">
        <v>2556</v>
      </c>
      <c r="E5278" s="353"/>
      <c r="F5278" s="354"/>
      <c r="G5278" s="354"/>
      <c r="H5278" s="354"/>
      <c r="I5278" s="354"/>
      <c r="J5278" s="79"/>
      <c r="K5278" s="79"/>
      <c r="L5278" s="79"/>
      <c r="M5278" s="79"/>
      <c r="N5278" s="79"/>
      <c r="O5278" s="91" t="str">
        <f ca="1">IF(D5278="цвет",SUM(O5279:INDIRECT("N"&amp;R5278)),IF(SUM(E5278:N5278)=0,"",SUM(E5278:N5278)))</f>
        <v/>
      </c>
      <c r="P5278" s="68" t="s">
        <v>98</v>
      </c>
      <c r="Q5278" s="55">
        <f t="shared" si="164"/>
        <v>2344</v>
      </c>
      <c r="R5278" s="70">
        <f t="shared" ca="1" si="165"/>
        <v>5280</v>
      </c>
      <c r="S5278" s="69"/>
      <c r="T5278" s="76"/>
    </row>
    <row r="5279" spans="1:20" ht="117.75" customHeight="1">
      <c r="A5279" s="2"/>
      <c r="B5279" s="357"/>
      <c r="C5279" s="75"/>
      <c r="D5279" s="383" t="s">
        <v>3254</v>
      </c>
      <c r="E5279" s="384"/>
      <c r="F5279" s="384"/>
      <c r="G5279" s="384"/>
      <c r="H5279" s="384"/>
      <c r="I5279" s="384"/>
      <c r="J5279" s="384"/>
      <c r="K5279" s="384"/>
      <c r="L5279" s="384"/>
      <c r="M5279" s="384"/>
      <c r="N5279" s="385"/>
      <c r="O5279" s="91" t="str">
        <f ca="1">IF(D5279="цвет",SUM(O5280:INDIRECT("N"&amp;R5279)),IF(SUM(E5279:N5279)=0,"",SUM(E5279:N5279)))</f>
        <v/>
      </c>
      <c r="P5279" s="68" t="s">
        <v>98</v>
      </c>
      <c r="Q5279" s="55">
        <f t="shared" si="164"/>
        <v>2344</v>
      </c>
      <c r="R5279" s="70">
        <f t="shared" ca="1" si="165"/>
        <v>5280</v>
      </c>
      <c r="S5279" s="69"/>
      <c r="T5279" s="76"/>
    </row>
    <row r="5280" spans="1:20" ht="17.45" customHeight="1" thickBot="1">
      <c r="A5280" s="2"/>
      <c r="B5280" s="358"/>
      <c r="C5280" s="77"/>
      <c r="D5280" s="362" t="str">
        <f>HYPERLINK("https://miamia.ru/search/index.php?q="&amp;Q5280&amp;"&amp;s=Поиск?utm_source=Excel&amp;utm_medium=Nalichie&amp;utm_content="&amp;Q5280&amp;"","Посмотреть большую фотографию на сайте")</f>
        <v>Посмотреть большую фотографию на сайте</v>
      </c>
      <c r="E5280" s="363"/>
      <c r="F5280" s="363"/>
      <c r="G5280" s="363"/>
      <c r="H5280" s="363"/>
      <c r="I5280" s="363"/>
      <c r="J5280" s="363"/>
      <c r="K5280" s="363"/>
      <c r="L5280" s="363"/>
      <c r="M5280" s="363"/>
      <c r="N5280" s="364"/>
      <c r="O5280" s="91" t="str">
        <f ca="1">IF(D5280="цвет",SUM(O5281:INDIRECT("N"&amp;R5280)),IF(SUM(E5280:N5280)=0,"",SUM(E5280:N5280)))</f>
        <v/>
      </c>
      <c r="P5280" s="68" t="s">
        <v>98</v>
      </c>
      <c r="Q5280" s="55">
        <f t="shared" si="164"/>
        <v>2344</v>
      </c>
      <c r="R5280" s="70">
        <f t="shared" ca="1" si="165"/>
        <v>5280</v>
      </c>
      <c r="S5280" s="69"/>
      <c r="T5280" s="76"/>
    </row>
    <row r="5281" spans="1:25" ht="17.25" thickBot="1">
      <c r="A5281" s="2"/>
      <c r="B5281" s="357" t="s">
        <v>3250</v>
      </c>
      <c r="C5281" s="75">
        <v>2345</v>
      </c>
      <c r="D5281" s="103" t="s">
        <v>9</v>
      </c>
      <c r="E5281" s="133" t="s">
        <v>10</v>
      </c>
      <c r="F5281" s="133" t="s">
        <v>11</v>
      </c>
      <c r="G5281" s="133" t="s">
        <v>12</v>
      </c>
      <c r="H5281" s="134" t="s">
        <v>13</v>
      </c>
      <c r="I5281" s="134" t="s">
        <v>14</v>
      </c>
      <c r="J5281" s="133" t="s">
        <v>15</v>
      </c>
      <c r="K5281" s="133" t="s">
        <v>16</v>
      </c>
      <c r="L5281" s="133" t="s">
        <v>21</v>
      </c>
      <c r="M5281" s="133" t="s">
        <v>22</v>
      </c>
      <c r="N5281" s="100"/>
      <c r="O5281" s="78">
        <f ca="1">IF(D5281="цвет",SUM(O5282:INDIRECT("N"&amp;R5281)),IF(SUM(E5281:N5281)=0,"",SUM(E5281:N5281)))</f>
        <v>0</v>
      </c>
      <c r="P5281" s="68">
        <v>1807</v>
      </c>
      <c r="Q5281" s="55">
        <f t="shared" si="164"/>
        <v>2345</v>
      </c>
      <c r="R5281" s="70">
        <f t="shared" ca="1" si="165"/>
        <v>5285</v>
      </c>
      <c r="S5281" s="85">
        <v>1807</v>
      </c>
      <c r="T5281" s="86">
        <f ca="1">O5281*S5281</f>
        <v>0</v>
      </c>
    </row>
    <row r="5282" spans="1:25" ht="17.25" thickBot="1">
      <c r="A5282" s="2"/>
      <c r="B5282" s="357"/>
      <c r="C5282" s="75"/>
      <c r="D5282" s="46" t="s">
        <v>33</v>
      </c>
      <c r="E5282" s="354"/>
      <c r="F5282" s="354"/>
      <c r="G5282" s="354"/>
      <c r="H5282" s="354"/>
      <c r="I5282" s="354"/>
      <c r="J5282" s="354"/>
      <c r="K5282" s="354"/>
      <c r="L5282" s="79"/>
      <c r="M5282" s="79"/>
      <c r="N5282" s="79"/>
      <c r="O5282" s="91" t="str">
        <f ca="1">IF(D5282="цвет",SUM(O5283:INDIRECT("N"&amp;R5282)),IF(SUM(E5282:N5282)=0,"",SUM(E5282:N5282)))</f>
        <v/>
      </c>
      <c r="P5282" s="68" t="s">
        <v>98</v>
      </c>
      <c r="Q5282" s="55">
        <f t="shared" si="164"/>
        <v>2345</v>
      </c>
      <c r="R5282" s="70">
        <f t="shared" ca="1" si="165"/>
        <v>5285</v>
      </c>
      <c r="S5282" s="69"/>
      <c r="T5282" s="76"/>
    </row>
    <row r="5283" spans="1:25" ht="17.25" thickBot="1">
      <c r="A5283" s="2"/>
      <c r="B5283" s="357"/>
      <c r="C5283" s="75"/>
      <c r="D5283" s="46" t="s">
        <v>2556</v>
      </c>
      <c r="E5283" s="354"/>
      <c r="F5283" s="354"/>
      <c r="G5283" s="354"/>
      <c r="H5283" s="354"/>
      <c r="I5283" s="354"/>
      <c r="J5283" s="354"/>
      <c r="K5283" s="354"/>
      <c r="L5283" s="354"/>
      <c r="M5283" s="354"/>
      <c r="N5283" s="79"/>
      <c r="O5283" s="91" t="str">
        <f ca="1">IF(D5283="цвет",SUM(O5284:INDIRECT("N"&amp;R5283)),IF(SUM(E5283:N5283)=0,"",SUM(E5283:N5283)))</f>
        <v/>
      </c>
      <c r="P5283" s="68" t="s">
        <v>98</v>
      </c>
      <c r="Q5283" s="55">
        <f t="shared" si="164"/>
        <v>2345</v>
      </c>
      <c r="R5283" s="70">
        <f t="shared" ca="1" si="165"/>
        <v>5285</v>
      </c>
      <c r="S5283" s="69"/>
      <c r="T5283" s="76"/>
    </row>
    <row r="5284" spans="1:25" ht="117.75" customHeight="1">
      <c r="A5284" s="2"/>
      <c r="B5284" s="357"/>
      <c r="C5284" s="75"/>
      <c r="D5284" s="383" t="s">
        <v>3255</v>
      </c>
      <c r="E5284" s="384"/>
      <c r="F5284" s="384"/>
      <c r="G5284" s="384"/>
      <c r="H5284" s="384"/>
      <c r="I5284" s="384"/>
      <c r="J5284" s="384"/>
      <c r="K5284" s="384"/>
      <c r="L5284" s="384"/>
      <c r="M5284" s="384"/>
      <c r="N5284" s="385"/>
      <c r="O5284" s="91" t="str">
        <f ca="1">IF(D5284="цвет",SUM(O5285:INDIRECT("N"&amp;R5284)),IF(SUM(E5284:N5284)=0,"",SUM(E5284:N5284)))</f>
        <v/>
      </c>
      <c r="P5284" s="68" t="s">
        <v>98</v>
      </c>
      <c r="Q5284" s="55">
        <f t="shared" si="164"/>
        <v>2345</v>
      </c>
      <c r="R5284" s="70">
        <f t="shared" ca="1" si="165"/>
        <v>5285</v>
      </c>
      <c r="S5284" s="69"/>
      <c r="T5284" s="76"/>
    </row>
    <row r="5285" spans="1:25" ht="17.45" customHeight="1" thickBot="1">
      <c r="A5285" s="2"/>
      <c r="B5285" s="358"/>
      <c r="C5285" s="77"/>
      <c r="D5285" s="362" t="str">
        <f>HYPERLINK("https://miamia.ru/search/index.php?q="&amp;Q5285&amp;"&amp;s=Поиск?utm_source=Excel&amp;utm_medium=Nalichie&amp;utm_content="&amp;Q5285&amp;"","Посмотреть большую фотографию на сайте")</f>
        <v>Посмотреть большую фотографию на сайте</v>
      </c>
      <c r="E5285" s="363"/>
      <c r="F5285" s="363"/>
      <c r="G5285" s="363"/>
      <c r="H5285" s="363"/>
      <c r="I5285" s="363"/>
      <c r="J5285" s="363"/>
      <c r="K5285" s="363"/>
      <c r="L5285" s="363"/>
      <c r="M5285" s="363"/>
      <c r="N5285" s="364"/>
      <c r="O5285" s="91" t="str">
        <f ca="1">IF(D5285="цвет",SUM(O5286:INDIRECT("N"&amp;R5285)),IF(SUM(E5285:N5285)=0,"",SUM(E5285:N5285)))</f>
        <v/>
      </c>
      <c r="P5285" s="68" t="s">
        <v>98</v>
      </c>
      <c r="Q5285" s="55">
        <f t="shared" si="164"/>
        <v>2345</v>
      </c>
      <c r="R5285" s="70">
        <f t="shared" ca="1" si="165"/>
        <v>5285</v>
      </c>
      <c r="S5285" s="69"/>
      <c r="T5285" s="76"/>
    </row>
    <row r="5286" spans="1:25" ht="17.25" thickBot="1">
      <c r="A5286" s="2"/>
      <c r="B5286" s="357" t="s">
        <v>3250</v>
      </c>
      <c r="C5286" s="75">
        <v>2346</v>
      </c>
      <c r="D5286" s="103" t="s">
        <v>9</v>
      </c>
      <c r="E5286" s="133" t="s">
        <v>10</v>
      </c>
      <c r="F5286" s="133" t="s">
        <v>11</v>
      </c>
      <c r="G5286" s="133" t="s">
        <v>12</v>
      </c>
      <c r="H5286" s="134" t="s">
        <v>13</v>
      </c>
      <c r="I5286" s="134" t="s">
        <v>14</v>
      </c>
      <c r="J5286" s="133" t="s">
        <v>15</v>
      </c>
      <c r="K5286" s="133" t="s">
        <v>16</v>
      </c>
      <c r="L5286" s="133" t="s">
        <v>21</v>
      </c>
      <c r="M5286" s="133" t="s">
        <v>22</v>
      </c>
      <c r="N5286" s="100"/>
      <c r="O5286" s="78">
        <f ca="1">IF(D5286="цвет",SUM(O5287:INDIRECT("N"&amp;R5286)),IF(SUM(E5286:N5286)=0,"",SUM(E5286:N5286)))</f>
        <v>0</v>
      </c>
      <c r="P5286" s="68">
        <v>2582</v>
      </c>
      <c r="Q5286" s="55">
        <f t="shared" si="164"/>
        <v>2346</v>
      </c>
      <c r="R5286" s="70">
        <f t="shared" ca="1" si="165"/>
        <v>5290</v>
      </c>
      <c r="S5286" s="85">
        <v>2582</v>
      </c>
      <c r="T5286" s="86">
        <f ca="1">O5286*S5286</f>
        <v>0</v>
      </c>
    </row>
    <row r="5287" spans="1:25" ht="17.25" thickBot="1">
      <c r="A5287" s="2"/>
      <c r="B5287" s="357"/>
      <c r="C5287" s="75"/>
      <c r="D5287" s="46" t="s">
        <v>33</v>
      </c>
      <c r="E5287" s="353"/>
      <c r="F5287" s="354"/>
      <c r="G5287" s="354"/>
      <c r="H5287" s="354"/>
      <c r="I5287" s="354"/>
      <c r="J5287" s="354"/>
      <c r="K5287" s="354"/>
      <c r="L5287" s="79"/>
      <c r="M5287" s="79"/>
      <c r="N5287" s="79"/>
      <c r="O5287" s="91" t="str">
        <f ca="1">IF(D5287="цвет",SUM(O5288:INDIRECT("N"&amp;R5287)),IF(SUM(E5287:N5287)=0,"",SUM(E5287:N5287)))</f>
        <v/>
      </c>
      <c r="P5287" s="68" t="s">
        <v>98</v>
      </c>
      <c r="Q5287" s="55">
        <f t="shared" si="164"/>
        <v>2346</v>
      </c>
      <c r="R5287" s="70">
        <f t="shared" ca="1" si="165"/>
        <v>5290</v>
      </c>
      <c r="S5287" s="69"/>
      <c r="T5287" s="76"/>
    </row>
    <row r="5288" spans="1:25" ht="17.25" thickBot="1">
      <c r="A5288" s="2"/>
      <c r="B5288" s="357"/>
      <c r="C5288" s="75"/>
      <c r="D5288" s="46" t="s">
        <v>2556</v>
      </c>
      <c r="E5288" s="353"/>
      <c r="F5288" s="354"/>
      <c r="G5288" s="354"/>
      <c r="H5288" s="354"/>
      <c r="I5288" s="354"/>
      <c r="J5288" s="354"/>
      <c r="K5288" s="354"/>
      <c r="L5288" s="79"/>
      <c r="M5288" s="79"/>
      <c r="N5288" s="79"/>
      <c r="O5288" s="91" t="str">
        <f ca="1">IF(D5288="цвет",SUM(O5289:INDIRECT("N"&amp;R5288)),IF(SUM(E5288:N5288)=0,"",SUM(E5288:N5288)))</f>
        <v/>
      </c>
      <c r="P5288" s="68" t="s">
        <v>98</v>
      </c>
      <c r="Q5288" s="55">
        <f t="shared" si="164"/>
        <v>2346</v>
      </c>
      <c r="R5288" s="70">
        <f t="shared" ca="1" si="165"/>
        <v>5290</v>
      </c>
      <c r="S5288" s="69"/>
      <c r="T5288" s="76"/>
    </row>
    <row r="5289" spans="1:25" ht="117.75" customHeight="1">
      <c r="A5289" s="2"/>
      <c r="B5289" s="357"/>
      <c r="C5289" s="75"/>
      <c r="D5289" s="383" t="s">
        <v>3256</v>
      </c>
      <c r="E5289" s="384"/>
      <c r="F5289" s="384"/>
      <c r="G5289" s="384"/>
      <c r="H5289" s="384"/>
      <c r="I5289" s="384"/>
      <c r="J5289" s="384"/>
      <c r="K5289" s="384"/>
      <c r="L5289" s="384"/>
      <c r="M5289" s="384"/>
      <c r="N5289" s="385"/>
      <c r="O5289" s="91" t="str">
        <f ca="1">IF(D5289="цвет",SUM(O5290:INDIRECT("N"&amp;R5289)),IF(SUM(E5289:N5289)=0,"",SUM(E5289:N5289)))</f>
        <v/>
      </c>
      <c r="P5289" s="68" t="s">
        <v>98</v>
      </c>
      <c r="Q5289" s="55">
        <f t="shared" si="164"/>
        <v>2346</v>
      </c>
      <c r="R5289" s="70">
        <f t="shared" ca="1" si="165"/>
        <v>5290</v>
      </c>
      <c r="S5289" s="69"/>
      <c r="T5289" s="76"/>
    </row>
    <row r="5290" spans="1:25" ht="17.45" customHeight="1" thickBot="1">
      <c r="A5290" s="2"/>
      <c r="B5290" s="358"/>
      <c r="C5290" s="77"/>
      <c r="D5290" s="362" t="str">
        <f>HYPERLINK("https://miamia.ru/search/index.php?q="&amp;Q5290&amp;"&amp;s=Поиск?utm_source=Excel&amp;utm_medium=Nalichie&amp;utm_content="&amp;Q5290&amp;"","Посмотреть большую фотографию на сайте")</f>
        <v>Посмотреть большую фотографию на сайте</v>
      </c>
      <c r="E5290" s="363"/>
      <c r="F5290" s="363"/>
      <c r="G5290" s="363"/>
      <c r="H5290" s="363"/>
      <c r="I5290" s="363"/>
      <c r="J5290" s="363"/>
      <c r="K5290" s="363"/>
      <c r="L5290" s="363"/>
      <c r="M5290" s="363"/>
      <c r="N5290" s="364"/>
      <c r="O5290" s="91" t="str">
        <f ca="1">IF(D5290="цвет",SUM(O5291:INDIRECT("N"&amp;R5290)),IF(SUM(E5290:N5290)=0,"",SUM(E5290:N5290)))</f>
        <v/>
      </c>
      <c r="P5290" s="68" t="s">
        <v>98</v>
      </c>
      <c r="Q5290" s="55">
        <f t="shared" si="164"/>
        <v>2346</v>
      </c>
      <c r="R5290" s="70">
        <f t="shared" ca="1" si="165"/>
        <v>5290</v>
      </c>
      <c r="S5290" s="69"/>
      <c r="T5290" s="76"/>
    </row>
    <row r="5291" spans="1:25" ht="17.25" thickBot="1">
      <c r="A5291" s="2"/>
      <c r="B5291" s="357" t="s">
        <v>3250</v>
      </c>
      <c r="C5291" s="75">
        <v>2347</v>
      </c>
      <c r="D5291" s="103" t="s">
        <v>9</v>
      </c>
      <c r="E5291" s="133" t="s">
        <v>10</v>
      </c>
      <c r="F5291" s="133" t="s">
        <v>11</v>
      </c>
      <c r="G5291" s="133" t="s">
        <v>12</v>
      </c>
      <c r="H5291" s="134" t="s">
        <v>13</v>
      </c>
      <c r="I5291" s="134" t="s">
        <v>14</v>
      </c>
      <c r="J5291" s="133" t="s">
        <v>15</v>
      </c>
      <c r="K5291" s="133" t="s">
        <v>16</v>
      </c>
      <c r="L5291" s="133" t="s">
        <v>21</v>
      </c>
      <c r="M5291" s="133" t="s">
        <v>22</v>
      </c>
      <c r="N5291" s="100"/>
      <c r="O5291" s="78">
        <f ca="1">IF(D5291="цвет",SUM(O5292:INDIRECT("N"&amp;R5291)),IF(SUM(E5291:N5291)=0,"",SUM(E5291:N5291)))</f>
        <v>0</v>
      </c>
      <c r="P5291" s="68">
        <v>2582</v>
      </c>
      <c r="Q5291" s="55">
        <f t="shared" si="164"/>
        <v>2347</v>
      </c>
      <c r="R5291" s="70">
        <f t="shared" ca="1" si="165"/>
        <v>5295</v>
      </c>
      <c r="S5291" s="85">
        <v>2582</v>
      </c>
      <c r="T5291" s="86">
        <f ca="1">O5291*S5291</f>
        <v>0</v>
      </c>
    </row>
    <row r="5292" spans="1:25" ht="17.25" thickBot="1">
      <c r="A5292" s="2"/>
      <c r="B5292" s="357"/>
      <c r="C5292" s="75"/>
      <c r="D5292" s="46" t="s">
        <v>33</v>
      </c>
      <c r="E5292" s="354"/>
      <c r="F5292" s="354"/>
      <c r="G5292" s="354"/>
      <c r="H5292" s="354"/>
      <c r="I5292" s="354"/>
      <c r="J5292" s="79"/>
      <c r="K5292" s="79"/>
      <c r="L5292" s="79"/>
      <c r="M5292" s="79"/>
      <c r="N5292" s="79"/>
      <c r="O5292" s="91" t="str">
        <f ca="1">IF(D5292="цвет",SUM(O5293:INDIRECT("N"&amp;R5292)),IF(SUM(E5292:N5292)=0,"",SUM(E5292:N5292)))</f>
        <v/>
      </c>
      <c r="P5292" s="68" t="s">
        <v>98</v>
      </c>
      <c r="Q5292" s="55">
        <f t="shared" si="164"/>
        <v>2347</v>
      </c>
      <c r="R5292" s="70">
        <f t="shared" ca="1" si="165"/>
        <v>5295</v>
      </c>
      <c r="S5292" s="69"/>
      <c r="T5292" s="76"/>
    </row>
    <row r="5293" spans="1:25" ht="17.25" thickBot="1">
      <c r="A5293" s="2"/>
      <c r="B5293" s="357"/>
      <c r="C5293" s="75"/>
      <c r="D5293" s="46" t="s">
        <v>2556</v>
      </c>
      <c r="E5293" s="353"/>
      <c r="F5293" s="354"/>
      <c r="G5293" s="354"/>
      <c r="H5293" s="354"/>
      <c r="I5293" s="354"/>
      <c r="J5293" s="79"/>
      <c r="K5293" s="79"/>
      <c r="L5293" s="79"/>
      <c r="M5293" s="79"/>
      <c r="N5293" s="79"/>
      <c r="O5293" s="91" t="str">
        <f ca="1">IF(D5293="цвет",SUM(O5294:INDIRECT("N"&amp;R5293)),IF(SUM(E5293:N5293)=0,"",SUM(E5293:N5293)))</f>
        <v/>
      </c>
      <c r="P5293" s="68" t="s">
        <v>98</v>
      </c>
      <c r="Q5293" s="55">
        <f t="shared" si="164"/>
        <v>2347</v>
      </c>
      <c r="R5293" s="70">
        <f t="shared" ca="1" si="165"/>
        <v>5295</v>
      </c>
      <c r="S5293" s="69"/>
      <c r="T5293" s="76"/>
    </row>
    <row r="5294" spans="1:25" ht="117.75" customHeight="1">
      <c r="A5294" s="2"/>
      <c r="B5294" s="357"/>
      <c r="C5294" s="75"/>
      <c r="D5294" s="383" t="s">
        <v>3257</v>
      </c>
      <c r="E5294" s="384"/>
      <c r="F5294" s="384"/>
      <c r="G5294" s="384"/>
      <c r="H5294" s="384"/>
      <c r="I5294" s="384"/>
      <c r="J5294" s="384"/>
      <c r="K5294" s="384"/>
      <c r="L5294" s="384"/>
      <c r="M5294" s="384"/>
      <c r="N5294" s="385"/>
      <c r="O5294" s="91" t="str">
        <f ca="1">IF(D5294="цвет",SUM(O5295:INDIRECT("N"&amp;R5294)),IF(SUM(E5294:N5294)=0,"",SUM(E5294:N5294)))</f>
        <v/>
      </c>
      <c r="P5294" s="68" t="s">
        <v>98</v>
      </c>
      <c r="Q5294" s="55">
        <f t="shared" si="164"/>
        <v>2347</v>
      </c>
      <c r="R5294" s="70">
        <f t="shared" ca="1" si="165"/>
        <v>5295</v>
      </c>
      <c r="S5294" s="69"/>
      <c r="T5294" s="76"/>
    </row>
    <row r="5295" spans="1:25" ht="17.45" customHeight="1" thickBot="1">
      <c r="A5295" s="2"/>
      <c r="B5295" s="358"/>
      <c r="C5295" s="77"/>
      <c r="D5295" s="362" t="str">
        <f>HYPERLINK("https://miamia.ru/search/index.php?q="&amp;Q5295&amp;"&amp;s=Поиск?utm_source=Excel&amp;utm_medium=Nalichie&amp;utm_content="&amp;Q5295&amp;"","Посмотреть большую фотографию на сайте")</f>
        <v>Посмотреть большую фотографию на сайте</v>
      </c>
      <c r="E5295" s="363"/>
      <c r="F5295" s="363"/>
      <c r="G5295" s="363"/>
      <c r="H5295" s="363"/>
      <c r="I5295" s="363"/>
      <c r="J5295" s="363"/>
      <c r="K5295" s="363"/>
      <c r="L5295" s="363"/>
      <c r="M5295" s="363"/>
      <c r="N5295" s="364"/>
      <c r="O5295" s="91" t="str">
        <f ca="1">IF(D5295="цвет",SUM(O5296:INDIRECT("N"&amp;R5295)),IF(SUM(E5295:N5295)=0,"",SUM(E5295:N5295)))</f>
        <v/>
      </c>
      <c r="P5295" s="68" t="s">
        <v>98</v>
      </c>
      <c r="Q5295" s="55">
        <f t="shared" si="164"/>
        <v>2347</v>
      </c>
      <c r="R5295" s="70">
        <f t="shared" ca="1" si="165"/>
        <v>5295</v>
      </c>
      <c r="S5295" s="69"/>
      <c r="T5295" s="76"/>
    </row>
    <row r="5296" spans="1:25" customFormat="1" ht="22.5" customHeight="1" thickBot="1">
      <c r="A5296" s="130"/>
      <c r="B5296" s="149" t="s">
        <v>232</v>
      </c>
      <c r="C5296" s="150"/>
      <c r="D5296" s="151"/>
      <c r="E5296" s="152"/>
      <c r="F5296" s="152"/>
      <c r="G5296" s="152"/>
      <c r="H5296" s="152"/>
      <c r="I5296" s="152"/>
      <c r="J5296" s="152"/>
      <c r="K5296" s="152"/>
      <c r="L5296" s="152"/>
      <c r="M5296" s="152"/>
      <c r="N5296" s="153"/>
      <c r="O5296" s="145" t="str">
        <f ca="1">IF(D5296="цвет",SUM(O5297:INDIRECT("N"&amp;R5296)),IF(SUM(E5296:N5296)=0,"",SUM(E5296:N5296)))</f>
        <v/>
      </c>
      <c r="P5296" s="137" t="s">
        <v>98</v>
      </c>
      <c r="Q5296" s="138">
        <f t="shared" si="164"/>
        <v>2347</v>
      </c>
      <c r="R5296" s="139">
        <f t="shared" ca="1" si="165"/>
        <v>5300</v>
      </c>
      <c r="S5296" s="141"/>
      <c r="T5296" s="141"/>
      <c r="U5296" s="141"/>
      <c r="V5296" s="141"/>
      <c r="W5296" s="141"/>
      <c r="X5296" s="141"/>
      <c r="Y5296" s="141"/>
    </row>
    <row r="5297" spans="1:25" customFormat="1" ht="17.25" thickBot="1">
      <c r="A5297" s="130"/>
      <c r="B5297" s="371" t="s">
        <v>229</v>
      </c>
      <c r="C5297" s="131">
        <v>8434</v>
      </c>
      <c r="D5297" s="132" t="s">
        <v>9</v>
      </c>
      <c r="E5297" s="133" t="s">
        <v>10</v>
      </c>
      <c r="F5297" s="133" t="s">
        <v>11</v>
      </c>
      <c r="G5297" s="133" t="s">
        <v>12</v>
      </c>
      <c r="H5297" s="134" t="s">
        <v>13</v>
      </c>
      <c r="I5297" s="134" t="s">
        <v>14</v>
      </c>
      <c r="J5297" s="133" t="s">
        <v>15</v>
      </c>
      <c r="K5297" s="133" t="s">
        <v>16</v>
      </c>
      <c r="L5297" s="133"/>
      <c r="M5297" s="133"/>
      <c r="N5297" s="135"/>
      <c r="O5297" s="136">
        <f ca="1">IF(D5297="цвет",SUM(O5298:INDIRECT("N"&amp;R5297)),IF(SUM(E5297:N5297)=0,"",SUM(E5297:N5297)))</f>
        <v>0</v>
      </c>
      <c r="P5297" s="137">
        <v>2453</v>
      </c>
      <c r="Q5297" s="138">
        <f t="shared" si="164"/>
        <v>8434</v>
      </c>
      <c r="R5297" s="139">
        <f t="shared" ca="1" si="165"/>
        <v>5300</v>
      </c>
      <c r="S5297" s="85">
        <v>2453</v>
      </c>
      <c r="T5297" s="140">
        <f ca="1">O5297*S5297</f>
        <v>0</v>
      </c>
      <c r="U5297" s="141"/>
      <c r="V5297" s="141"/>
      <c r="W5297" s="141"/>
      <c r="X5297" s="141"/>
      <c r="Y5297" s="141"/>
    </row>
    <row r="5298" spans="1:25" customFormat="1" ht="17.25" thickBot="1">
      <c r="A5298" s="130"/>
      <c r="B5298" s="371"/>
      <c r="C5298" s="142"/>
      <c r="D5298" s="143" t="s">
        <v>33</v>
      </c>
      <c r="E5298" s="168"/>
      <c r="F5298" s="181"/>
      <c r="G5298" s="351"/>
      <c r="H5298" s="351"/>
      <c r="I5298" s="181"/>
      <c r="J5298" s="181"/>
      <c r="K5298" s="351"/>
      <c r="L5298" s="168"/>
      <c r="M5298" s="168"/>
      <c r="N5298" s="144"/>
      <c r="O5298" s="145" t="str">
        <f ca="1">IF(D5298="цвет",SUM(O5299:INDIRECT("N"&amp;R5298)),IF(SUM(E5298:N5298)=0,"",SUM(E5298:N5298)))</f>
        <v/>
      </c>
      <c r="P5298" s="137" t="s">
        <v>98</v>
      </c>
      <c r="Q5298" s="138">
        <f t="shared" si="164"/>
        <v>8434</v>
      </c>
      <c r="R5298" s="139">
        <f t="shared" ca="1" si="165"/>
        <v>5300</v>
      </c>
      <c r="S5298" s="146"/>
      <c r="T5298" s="147"/>
      <c r="U5298" s="141"/>
      <c r="V5298" s="141"/>
      <c r="W5298" s="141"/>
      <c r="X5298" s="141"/>
      <c r="Y5298" s="141"/>
    </row>
    <row r="5299" spans="1:25" customFormat="1" ht="135" customHeight="1">
      <c r="A5299" s="130"/>
      <c r="B5299" s="371"/>
      <c r="C5299" s="142"/>
      <c r="D5299" s="377" t="s">
        <v>2112</v>
      </c>
      <c r="E5299" s="378"/>
      <c r="F5299" s="378"/>
      <c r="G5299" s="378"/>
      <c r="H5299" s="378"/>
      <c r="I5299" s="378"/>
      <c r="J5299" s="378"/>
      <c r="K5299" s="378"/>
      <c r="L5299" s="378"/>
      <c r="M5299" s="378"/>
      <c r="N5299" s="379"/>
      <c r="O5299" s="145" t="str">
        <f ca="1">IF(D5299="цвет",SUM(O5300:INDIRECT("N"&amp;R5299)),IF(SUM(E5299:N5299)=0,"",SUM(E5299:N5299)))</f>
        <v/>
      </c>
      <c r="P5299" s="137" t="s">
        <v>98</v>
      </c>
      <c r="Q5299" s="138">
        <f t="shared" si="164"/>
        <v>8434</v>
      </c>
      <c r="R5299" s="139">
        <f t="shared" ca="1" si="165"/>
        <v>5300</v>
      </c>
      <c r="S5299" s="146"/>
      <c r="T5299" s="147"/>
      <c r="U5299" s="141"/>
      <c r="V5299" s="141"/>
      <c r="W5299" s="141"/>
      <c r="X5299" s="141"/>
      <c r="Y5299" s="141"/>
    </row>
    <row r="5300" spans="1:25" customFormat="1" ht="17.45" customHeight="1" thickBot="1">
      <c r="A5300" s="130"/>
      <c r="B5300" s="376"/>
      <c r="C5300" s="148"/>
      <c r="D5300" s="362" t="str">
        <f>HYPERLINK("https://miamia.ru/search/index.php?q="&amp;Q5300&amp;"&amp;s=Поиск?utm_source=Excel&amp;utm_medium=Nalichie&amp;utm_content="&amp;Q5300&amp;"","Посмотреть большую фотографию на сайте")</f>
        <v>Посмотреть большую фотографию на сайте</v>
      </c>
      <c r="E5300" s="363"/>
      <c r="F5300" s="363"/>
      <c r="G5300" s="363"/>
      <c r="H5300" s="363"/>
      <c r="I5300" s="363"/>
      <c r="J5300" s="363"/>
      <c r="K5300" s="363"/>
      <c r="L5300" s="363"/>
      <c r="M5300" s="363"/>
      <c r="N5300" s="364"/>
      <c r="O5300" s="145" t="str">
        <f ca="1">IF(D5300="цвет",SUM(O5301:INDIRECT("N"&amp;R5300)),IF(SUM(E5300:N5300)=0,"",SUM(E5300:N5300)))</f>
        <v/>
      </c>
      <c r="P5300" s="137" t="s">
        <v>98</v>
      </c>
      <c r="Q5300" s="138">
        <f t="shared" si="164"/>
        <v>8434</v>
      </c>
      <c r="R5300" s="139">
        <f t="shared" ca="1" si="165"/>
        <v>5300</v>
      </c>
      <c r="S5300" s="146"/>
      <c r="T5300" s="147"/>
      <c r="U5300" s="141"/>
      <c r="V5300" s="141"/>
      <c r="W5300" s="141"/>
      <c r="X5300" s="141"/>
      <c r="Y5300" s="141"/>
    </row>
    <row r="5301" spans="1:25" customFormat="1" ht="17.25" thickBot="1">
      <c r="A5301" s="130"/>
      <c r="B5301" s="371" t="s">
        <v>229</v>
      </c>
      <c r="C5301" s="131">
        <v>8440</v>
      </c>
      <c r="D5301" s="132" t="s">
        <v>9</v>
      </c>
      <c r="E5301" s="133" t="s">
        <v>10</v>
      </c>
      <c r="F5301" s="133" t="s">
        <v>11</v>
      </c>
      <c r="G5301" s="133" t="s">
        <v>12</v>
      </c>
      <c r="H5301" s="134" t="s">
        <v>13</v>
      </c>
      <c r="I5301" s="134" t="s">
        <v>14</v>
      </c>
      <c r="J5301" s="133" t="s">
        <v>15</v>
      </c>
      <c r="K5301" s="133" t="s">
        <v>16</v>
      </c>
      <c r="L5301" s="133" t="s">
        <v>21</v>
      </c>
      <c r="M5301" s="133" t="s">
        <v>22</v>
      </c>
      <c r="N5301" s="135"/>
      <c r="O5301" s="136">
        <f ca="1">IF(D5301="цвет",SUM(O5302:INDIRECT("N"&amp;R5301)),IF(SUM(E5301:N5301)=0,"",SUM(E5301:N5301)))</f>
        <v>0</v>
      </c>
      <c r="P5301" s="137">
        <v>1677</v>
      </c>
      <c r="Q5301" s="138">
        <f t="shared" si="164"/>
        <v>8440</v>
      </c>
      <c r="R5301" s="139">
        <f t="shared" ca="1" si="165"/>
        <v>5305</v>
      </c>
      <c r="S5301" s="85">
        <v>1677</v>
      </c>
      <c r="T5301" s="140">
        <f ca="1">O5301*S5301</f>
        <v>0</v>
      </c>
      <c r="U5301" s="141"/>
      <c r="V5301" s="141"/>
      <c r="W5301" s="141"/>
      <c r="X5301" s="141"/>
      <c r="Y5301" s="141"/>
    </row>
    <row r="5302" spans="1:25" customFormat="1" ht="17.25" thickBot="1">
      <c r="A5302" s="130"/>
      <c r="B5302" s="371"/>
      <c r="C5302" s="142"/>
      <c r="D5302" s="143" t="s">
        <v>33</v>
      </c>
      <c r="E5302" s="144"/>
      <c r="F5302" s="354"/>
      <c r="G5302" s="354"/>
      <c r="H5302" s="353"/>
      <c r="I5302" s="144"/>
      <c r="J5302" s="353"/>
      <c r="K5302" s="144"/>
      <c r="L5302" s="144"/>
      <c r="M5302" s="354"/>
      <c r="N5302" s="144"/>
      <c r="O5302" s="145" t="str">
        <f ca="1">IF(D5302="цвет",SUM(O5303:INDIRECT("N"&amp;R5302)),IF(SUM(E5302:N5302)=0,"",SUM(E5302:N5302)))</f>
        <v/>
      </c>
      <c r="P5302" s="137" t="s">
        <v>98</v>
      </c>
      <c r="Q5302" s="138">
        <f t="shared" si="164"/>
        <v>8440</v>
      </c>
      <c r="R5302" s="139">
        <f t="shared" ca="1" si="165"/>
        <v>5305</v>
      </c>
      <c r="S5302" s="146"/>
      <c r="T5302" s="147"/>
      <c r="U5302" s="141"/>
      <c r="V5302" s="141"/>
      <c r="W5302" s="141"/>
      <c r="X5302" s="141"/>
      <c r="Y5302" s="141"/>
    </row>
    <row r="5303" spans="1:25" customFormat="1" ht="17.25" thickBot="1">
      <c r="A5303" s="130"/>
      <c r="B5303" s="371"/>
      <c r="C5303" s="142"/>
      <c r="D5303" s="143" t="s">
        <v>53</v>
      </c>
      <c r="E5303" s="144"/>
      <c r="F5303" s="144"/>
      <c r="G5303" s="144"/>
      <c r="H5303" s="144"/>
      <c r="I5303" s="144"/>
      <c r="J5303" s="144"/>
      <c r="K5303" s="144"/>
      <c r="L5303" s="144"/>
      <c r="M5303" s="144"/>
      <c r="N5303" s="144"/>
      <c r="O5303" s="145" t="str">
        <f ca="1">IF(D5303="цвет",SUM(O5304:INDIRECT("N"&amp;R5303)),IF(SUM(E5303:N5303)=0,"",SUM(E5303:N5303)))</f>
        <v/>
      </c>
      <c r="P5303" s="137" t="s">
        <v>98</v>
      </c>
      <c r="Q5303" s="138">
        <f t="shared" si="164"/>
        <v>8440</v>
      </c>
      <c r="R5303" s="139">
        <f t="shared" ca="1" si="165"/>
        <v>5305</v>
      </c>
      <c r="S5303" s="146"/>
      <c r="T5303" s="147"/>
      <c r="U5303" s="141"/>
      <c r="V5303" s="141"/>
      <c r="W5303" s="141"/>
      <c r="X5303" s="141"/>
      <c r="Y5303" s="141"/>
    </row>
    <row r="5304" spans="1:25" customFormat="1" ht="117.75" customHeight="1">
      <c r="A5304" s="130"/>
      <c r="B5304" s="371"/>
      <c r="C5304" s="142"/>
      <c r="D5304" s="377" t="s">
        <v>609</v>
      </c>
      <c r="E5304" s="378"/>
      <c r="F5304" s="378"/>
      <c r="G5304" s="378"/>
      <c r="H5304" s="378"/>
      <c r="I5304" s="378"/>
      <c r="J5304" s="378"/>
      <c r="K5304" s="378"/>
      <c r="L5304" s="378"/>
      <c r="M5304" s="378"/>
      <c r="N5304" s="379"/>
      <c r="O5304" s="145" t="str">
        <f ca="1">IF(D5304="цвет",SUM(O5305:INDIRECT("N"&amp;R5304)),IF(SUM(E5304:N5304)=0,"",SUM(E5304:N5304)))</f>
        <v/>
      </c>
      <c r="P5304" s="137" t="s">
        <v>98</v>
      </c>
      <c r="Q5304" s="138">
        <f t="shared" si="164"/>
        <v>8440</v>
      </c>
      <c r="R5304" s="139">
        <f t="shared" ca="1" si="165"/>
        <v>5305</v>
      </c>
      <c r="S5304" s="146"/>
      <c r="T5304" s="147"/>
      <c r="U5304" s="141"/>
      <c r="V5304" s="141"/>
      <c r="W5304" s="141"/>
      <c r="X5304" s="141"/>
      <c r="Y5304" s="141"/>
    </row>
    <row r="5305" spans="1:25" customFormat="1" ht="17.45" customHeight="1" thickBot="1">
      <c r="A5305" s="130"/>
      <c r="B5305" s="376"/>
      <c r="C5305" s="148"/>
      <c r="D5305" s="362" t="str">
        <f>HYPERLINK("https://miamia.ru/search/index.php?q="&amp;Q5305&amp;"&amp;s=Поиск?utm_source=Excel&amp;utm_medium=Nalichie&amp;utm_content="&amp;Q5305&amp;"","Посмотреть большую фотографию на сайте")</f>
        <v>Посмотреть большую фотографию на сайте</v>
      </c>
      <c r="E5305" s="363"/>
      <c r="F5305" s="363"/>
      <c r="G5305" s="363"/>
      <c r="H5305" s="363"/>
      <c r="I5305" s="363"/>
      <c r="J5305" s="363"/>
      <c r="K5305" s="363"/>
      <c r="L5305" s="363"/>
      <c r="M5305" s="363"/>
      <c r="N5305" s="364"/>
      <c r="O5305" s="145" t="str">
        <f ca="1">IF(D5305="цвет",SUM(O5306:INDIRECT("N"&amp;R5305)),IF(SUM(E5305:N5305)=0,"",SUM(E5305:N5305)))</f>
        <v/>
      </c>
      <c r="P5305" s="137" t="s">
        <v>98</v>
      </c>
      <c r="Q5305" s="138">
        <f t="shared" si="164"/>
        <v>8440</v>
      </c>
      <c r="R5305" s="139">
        <f t="shared" ca="1" si="165"/>
        <v>5305</v>
      </c>
      <c r="S5305" s="146"/>
      <c r="T5305" s="147"/>
      <c r="U5305" s="141"/>
      <c r="V5305" s="141"/>
      <c r="W5305" s="141"/>
      <c r="X5305" s="141"/>
      <c r="Y5305" s="141"/>
    </row>
    <row r="5306" spans="1:25" customFormat="1" ht="17.25" thickBot="1">
      <c r="A5306" s="130"/>
      <c r="B5306" s="371" t="s">
        <v>229</v>
      </c>
      <c r="C5306" s="131">
        <v>8442</v>
      </c>
      <c r="D5306" s="132" t="s">
        <v>9</v>
      </c>
      <c r="E5306" s="133" t="s">
        <v>10</v>
      </c>
      <c r="F5306" s="133" t="s">
        <v>11</v>
      </c>
      <c r="G5306" s="133" t="s">
        <v>12</v>
      </c>
      <c r="H5306" s="134" t="s">
        <v>13</v>
      </c>
      <c r="I5306" s="134" t="s">
        <v>14</v>
      </c>
      <c r="J5306" s="133" t="s">
        <v>15</v>
      </c>
      <c r="K5306" s="133" t="s">
        <v>16</v>
      </c>
      <c r="L5306" s="133"/>
      <c r="M5306" s="133"/>
      <c r="N5306" s="135"/>
      <c r="O5306" s="136">
        <f ca="1">IF(D5306="цвет",SUM(O5307:INDIRECT("N"&amp;R5306)),IF(SUM(E5306:N5306)=0,"",SUM(E5306:N5306)))</f>
        <v>0</v>
      </c>
      <c r="P5306" s="137">
        <v>1807</v>
      </c>
      <c r="Q5306" s="138">
        <f t="shared" si="164"/>
        <v>8442</v>
      </c>
      <c r="R5306" s="139">
        <f t="shared" ca="1" si="165"/>
        <v>5309</v>
      </c>
      <c r="S5306" s="85">
        <v>1807</v>
      </c>
      <c r="T5306" s="140">
        <f ca="1">O5306*S5306</f>
        <v>0</v>
      </c>
      <c r="U5306" s="141"/>
      <c r="V5306" s="141"/>
      <c r="W5306" s="141"/>
      <c r="X5306" s="141"/>
      <c r="Y5306" s="141"/>
    </row>
    <row r="5307" spans="1:25" customFormat="1" ht="17.25" thickBot="1">
      <c r="A5307" s="130"/>
      <c r="B5307" s="371"/>
      <c r="C5307" s="142"/>
      <c r="D5307" s="143" t="s">
        <v>33</v>
      </c>
      <c r="E5307" s="353"/>
      <c r="F5307" s="353"/>
      <c r="G5307" s="354"/>
      <c r="H5307" s="354"/>
      <c r="I5307" s="354"/>
      <c r="J5307" s="354"/>
      <c r="K5307" s="354"/>
      <c r="L5307" s="144"/>
      <c r="M5307" s="144"/>
      <c r="N5307" s="144"/>
      <c r="O5307" s="145" t="str">
        <f ca="1">IF(D5307="цвет",SUM(O5308:INDIRECT("N"&amp;R5307)),IF(SUM(E5307:N5307)=0,"",SUM(E5307:N5307)))</f>
        <v/>
      </c>
      <c r="P5307" s="137" t="s">
        <v>98</v>
      </c>
      <c r="Q5307" s="138">
        <f t="shared" si="164"/>
        <v>8442</v>
      </c>
      <c r="R5307" s="139">
        <f t="shared" ca="1" si="165"/>
        <v>5309</v>
      </c>
      <c r="S5307" s="146"/>
      <c r="T5307" s="147"/>
      <c r="U5307" s="141"/>
      <c r="V5307" s="141"/>
      <c r="W5307" s="141"/>
      <c r="X5307" s="141"/>
      <c r="Y5307" s="141"/>
    </row>
    <row r="5308" spans="1:25" customFormat="1" ht="135" customHeight="1">
      <c r="A5308" s="130"/>
      <c r="B5308" s="371"/>
      <c r="C5308" s="142"/>
      <c r="D5308" s="377" t="s">
        <v>610</v>
      </c>
      <c r="E5308" s="378"/>
      <c r="F5308" s="378"/>
      <c r="G5308" s="378"/>
      <c r="H5308" s="378"/>
      <c r="I5308" s="378"/>
      <c r="J5308" s="378"/>
      <c r="K5308" s="378"/>
      <c r="L5308" s="378"/>
      <c r="M5308" s="378"/>
      <c r="N5308" s="379"/>
      <c r="O5308" s="145" t="str">
        <f ca="1">IF(D5308="цвет",SUM(O5309:INDIRECT("N"&amp;R5308)),IF(SUM(E5308:N5308)=0,"",SUM(E5308:N5308)))</f>
        <v/>
      </c>
      <c r="P5308" s="137" t="s">
        <v>98</v>
      </c>
      <c r="Q5308" s="138">
        <f t="shared" si="164"/>
        <v>8442</v>
      </c>
      <c r="R5308" s="139">
        <f t="shared" ca="1" si="165"/>
        <v>5309</v>
      </c>
      <c r="S5308" s="146"/>
      <c r="T5308" s="147"/>
      <c r="U5308" s="141"/>
      <c r="V5308" s="141"/>
      <c r="W5308" s="141"/>
      <c r="X5308" s="141"/>
      <c r="Y5308" s="141"/>
    </row>
    <row r="5309" spans="1:25" customFormat="1" ht="17.45" customHeight="1" thickBot="1">
      <c r="A5309" s="130"/>
      <c r="B5309" s="376"/>
      <c r="C5309" s="148"/>
      <c r="D5309" s="362" t="str">
        <f>HYPERLINK("https://miamia.ru/search/index.php?q="&amp;Q5309&amp;"&amp;s=Поиск?utm_source=Excel&amp;utm_medium=Nalichie&amp;utm_content="&amp;Q5309&amp;"","Посмотреть большую фотографию на сайте")</f>
        <v>Посмотреть большую фотографию на сайте</v>
      </c>
      <c r="E5309" s="363"/>
      <c r="F5309" s="363"/>
      <c r="G5309" s="363"/>
      <c r="H5309" s="363"/>
      <c r="I5309" s="363"/>
      <c r="J5309" s="363"/>
      <c r="K5309" s="363"/>
      <c r="L5309" s="363"/>
      <c r="M5309" s="363"/>
      <c r="N5309" s="364"/>
      <c r="O5309" s="145" t="str">
        <f ca="1">IF(D5309="цвет",SUM(O5310:INDIRECT("N"&amp;R5309)),IF(SUM(E5309:N5309)=0,"",SUM(E5309:N5309)))</f>
        <v/>
      </c>
      <c r="P5309" s="137" t="s">
        <v>98</v>
      </c>
      <c r="Q5309" s="138">
        <f t="shared" si="164"/>
        <v>8442</v>
      </c>
      <c r="R5309" s="139">
        <f t="shared" ca="1" si="165"/>
        <v>5309</v>
      </c>
      <c r="S5309" s="146"/>
      <c r="T5309" s="147"/>
      <c r="U5309" s="141"/>
      <c r="V5309" s="141"/>
      <c r="W5309" s="141"/>
      <c r="X5309" s="141"/>
      <c r="Y5309" s="141"/>
    </row>
    <row r="5310" spans="1:25" customFormat="1" ht="17.25" thickBot="1">
      <c r="A5310" s="130"/>
      <c r="B5310" s="371" t="s">
        <v>229</v>
      </c>
      <c r="C5310" s="131">
        <v>8443</v>
      </c>
      <c r="D5310" s="132" t="s">
        <v>9</v>
      </c>
      <c r="E5310" s="133" t="s">
        <v>10</v>
      </c>
      <c r="F5310" s="133" t="s">
        <v>17</v>
      </c>
      <c r="G5310" s="133" t="s">
        <v>18</v>
      </c>
      <c r="H5310" s="134" t="s">
        <v>19</v>
      </c>
      <c r="I5310" s="134" t="s">
        <v>23</v>
      </c>
      <c r="J5310" s="133"/>
      <c r="K5310" s="133"/>
      <c r="L5310" s="133"/>
      <c r="M5310" s="133"/>
      <c r="N5310" s="135"/>
      <c r="O5310" s="136">
        <f ca="1">IF(D5310="цвет",SUM(O5311:INDIRECT("N"&amp;R5310)),IF(SUM(E5310:N5310)=0,"",SUM(E5310:N5310)))</f>
        <v>0</v>
      </c>
      <c r="P5310" s="137">
        <v>2582</v>
      </c>
      <c r="Q5310" s="138">
        <f t="shared" si="164"/>
        <v>8443</v>
      </c>
      <c r="R5310" s="139">
        <f t="shared" ca="1" si="165"/>
        <v>5313</v>
      </c>
      <c r="S5310" s="85">
        <v>2582</v>
      </c>
      <c r="T5310" s="140">
        <f ca="1">O5310*S5310</f>
        <v>0</v>
      </c>
      <c r="U5310" s="141"/>
      <c r="V5310" s="141"/>
      <c r="W5310" s="141"/>
      <c r="X5310" s="141"/>
      <c r="Y5310" s="141"/>
    </row>
    <row r="5311" spans="1:25" customFormat="1" ht="17.25" thickBot="1">
      <c r="A5311" s="130"/>
      <c r="B5311" s="371"/>
      <c r="C5311" s="142"/>
      <c r="D5311" s="143" t="s">
        <v>33</v>
      </c>
      <c r="E5311" s="144"/>
      <c r="F5311" s="354"/>
      <c r="G5311" s="354"/>
      <c r="H5311" s="354"/>
      <c r="I5311" s="353"/>
      <c r="J5311" s="144"/>
      <c r="K5311" s="144"/>
      <c r="L5311" s="144"/>
      <c r="M5311" s="144"/>
      <c r="N5311" s="144"/>
      <c r="O5311" s="145" t="str">
        <f ca="1">IF(D5311="цвет",SUM(O5312:INDIRECT("N"&amp;R5311)),IF(SUM(E5311:N5311)=0,"",SUM(E5311:N5311)))</f>
        <v/>
      </c>
      <c r="P5311" s="137" t="s">
        <v>98</v>
      </c>
      <c r="Q5311" s="138">
        <f t="shared" si="164"/>
        <v>8443</v>
      </c>
      <c r="R5311" s="139">
        <f t="shared" ca="1" si="165"/>
        <v>5313</v>
      </c>
      <c r="S5311" s="146"/>
      <c r="T5311" s="147"/>
      <c r="U5311" s="141"/>
      <c r="V5311" s="141"/>
      <c r="W5311" s="141"/>
      <c r="X5311" s="141"/>
      <c r="Y5311" s="141"/>
    </row>
    <row r="5312" spans="1:25" customFormat="1" ht="135" customHeight="1">
      <c r="A5312" s="130"/>
      <c r="B5312" s="371"/>
      <c r="C5312" s="142"/>
      <c r="D5312" s="377" t="s">
        <v>1990</v>
      </c>
      <c r="E5312" s="378"/>
      <c r="F5312" s="378"/>
      <c r="G5312" s="378"/>
      <c r="H5312" s="378"/>
      <c r="I5312" s="378"/>
      <c r="J5312" s="378"/>
      <c r="K5312" s="378"/>
      <c r="L5312" s="378"/>
      <c r="M5312" s="378"/>
      <c r="N5312" s="379"/>
      <c r="O5312" s="145" t="str">
        <f ca="1">IF(D5312="цвет",SUM(O5313:INDIRECT("N"&amp;R5312)),IF(SUM(E5312:N5312)=0,"",SUM(E5312:N5312)))</f>
        <v/>
      </c>
      <c r="P5312" s="137" t="s">
        <v>98</v>
      </c>
      <c r="Q5312" s="138">
        <f t="shared" si="164"/>
        <v>8443</v>
      </c>
      <c r="R5312" s="139">
        <f t="shared" ca="1" si="165"/>
        <v>5313</v>
      </c>
      <c r="S5312" s="146"/>
      <c r="T5312" s="147"/>
      <c r="U5312" s="141"/>
      <c r="V5312" s="141"/>
      <c r="W5312" s="141"/>
      <c r="X5312" s="141"/>
      <c r="Y5312" s="141"/>
    </row>
    <row r="5313" spans="1:25" customFormat="1" ht="17.45" customHeight="1" thickBot="1">
      <c r="A5313" s="130"/>
      <c r="B5313" s="376"/>
      <c r="C5313" s="148"/>
      <c r="D5313" s="362" t="str">
        <f>HYPERLINK("https://miamia.ru/search/index.php?q="&amp;Q5313&amp;"&amp;s=Поиск?utm_source=Excel&amp;utm_medium=Nalichie&amp;utm_content="&amp;Q5313&amp;"","Посмотреть большую фотографию на сайте")</f>
        <v>Посмотреть большую фотографию на сайте</v>
      </c>
      <c r="E5313" s="363"/>
      <c r="F5313" s="363"/>
      <c r="G5313" s="363"/>
      <c r="H5313" s="363"/>
      <c r="I5313" s="363"/>
      <c r="J5313" s="363"/>
      <c r="K5313" s="363"/>
      <c r="L5313" s="363"/>
      <c r="M5313" s="363"/>
      <c r="N5313" s="364"/>
      <c r="O5313" s="145" t="str">
        <f ca="1">IF(D5313="цвет",SUM(O5314:INDIRECT("N"&amp;R5313)),IF(SUM(E5313:N5313)=0,"",SUM(E5313:N5313)))</f>
        <v/>
      </c>
      <c r="P5313" s="137" t="s">
        <v>98</v>
      </c>
      <c r="Q5313" s="138">
        <f t="shared" si="164"/>
        <v>8443</v>
      </c>
      <c r="R5313" s="139">
        <f t="shared" ca="1" si="165"/>
        <v>5313</v>
      </c>
      <c r="S5313" s="146"/>
      <c r="T5313" s="147"/>
      <c r="U5313" s="141"/>
      <c r="V5313" s="141"/>
      <c r="W5313" s="141"/>
      <c r="X5313" s="141"/>
      <c r="Y5313" s="141"/>
    </row>
    <row r="5314" spans="1:25" customFormat="1" ht="17.25" thickBot="1">
      <c r="A5314" s="130"/>
      <c r="B5314" s="371" t="s">
        <v>229</v>
      </c>
      <c r="C5314" s="131">
        <v>8444</v>
      </c>
      <c r="D5314" s="132" t="s">
        <v>9</v>
      </c>
      <c r="E5314" s="133" t="s">
        <v>10</v>
      </c>
      <c r="F5314" s="133" t="s">
        <v>17</v>
      </c>
      <c r="G5314" s="133" t="s">
        <v>18</v>
      </c>
      <c r="H5314" s="134" t="s">
        <v>19</v>
      </c>
      <c r="I5314" s="134" t="s">
        <v>23</v>
      </c>
      <c r="J5314" s="133"/>
      <c r="K5314" s="133"/>
      <c r="L5314" s="133"/>
      <c r="M5314" s="133"/>
      <c r="N5314" s="135"/>
      <c r="O5314" s="136">
        <f ca="1">IF(D5314="цвет",SUM(O5315:INDIRECT("N"&amp;R5314)),IF(SUM(E5314:N5314)=0,"",SUM(E5314:N5314)))</f>
        <v>0</v>
      </c>
      <c r="P5314" s="137">
        <v>2582</v>
      </c>
      <c r="Q5314" s="138">
        <f t="shared" si="164"/>
        <v>8444</v>
      </c>
      <c r="R5314" s="139">
        <f t="shared" ca="1" si="165"/>
        <v>5317</v>
      </c>
      <c r="S5314" s="85">
        <v>2582</v>
      </c>
      <c r="T5314" s="140">
        <f ca="1">O5314*S5314</f>
        <v>0</v>
      </c>
      <c r="U5314" s="141"/>
      <c r="V5314" s="141"/>
      <c r="W5314" s="141"/>
      <c r="X5314" s="141"/>
      <c r="Y5314" s="141"/>
    </row>
    <row r="5315" spans="1:25" customFormat="1" ht="17.25" thickBot="1">
      <c r="A5315" s="130"/>
      <c r="B5315" s="371"/>
      <c r="C5315" s="142"/>
      <c r="D5315" s="143" t="s">
        <v>33</v>
      </c>
      <c r="E5315" s="144"/>
      <c r="F5315" s="354"/>
      <c r="G5315" s="354"/>
      <c r="H5315" s="353"/>
      <c r="I5315" s="354"/>
      <c r="J5315" s="144"/>
      <c r="K5315" s="144"/>
      <c r="L5315" s="144"/>
      <c r="M5315" s="144"/>
      <c r="N5315" s="144"/>
      <c r="O5315" s="145" t="str">
        <f ca="1">IF(D5315="цвет",SUM(O5316:INDIRECT("N"&amp;R5315)),IF(SUM(E5315:N5315)=0,"",SUM(E5315:N5315)))</f>
        <v/>
      </c>
      <c r="P5315" s="137" t="s">
        <v>98</v>
      </c>
      <c r="Q5315" s="138">
        <f t="shared" si="164"/>
        <v>8444</v>
      </c>
      <c r="R5315" s="139">
        <f t="shared" ca="1" si="165"/>
        <v>5317</v>
      </c>
      <c r="S5315" s="146"/>
      <c r="T5315" s="147"/>
      <c r="U5315" s="141"/>
      <c r="V5315" s="141"/>
      <c r="W5315" s="141"/>
      <c r="X5315" s="141"/>
      <c r="Y5315" s="141"/>
    </row>
    <row r="5316" spans="1:25" customFormat="1" ht="135" customHeight="1">
      <c r="A5316" s="130"/>
      <c r="B5316" s="371"/>
      <c r="C5316" s="142"/>
      <c r="D5316" s="377" t="s">
        <v>1991</v>
      </c>
      <c r="E5316" s="378"/>
      <c r="F5316" s="378"/>
      <c r="G5316" s="378"/>
      <c r="H5316" s="378"/>
      <c r="I5316" s="378"/>
      <c r="J5316" s="378"/>
      <c r="K5316" s="378"/>
      <c r="L5316" s="378"/>
      <c r="M5316" s="378"/>
      <c r="N5316" s="379"/>
      <c r="O5316" s="145" t="str">
        <f ca="1">IF(D5316="цвет",SUM(O5317:INDIRECT("N"&amp;R5316)),IF(SUM(E5316:N5316)=0,"",SUM(E5316:N5316)))</f>
        <v/>
      </c>
      <c r="P5316" s="137" t="s">
        <v>98</v>
      </c>
      <c r="Q5316" s="138">
        <f t="shared" si="164"/>
        <v>8444</v>
      </c>
      <c r="R5316" s="139">
        <f t="shared" ca="1" si="165"/>
        <v>5317</v>
      </c>
      <c r="S5316" s="146"/>
      <c r="T5316" s="147"/>
      <c r="U5316" s="141"/>
      <c r="V5316" s="141"/>
      <c r="W5316" s="141"/>
      <c r="X5316" s="141"/>
      <c r="Y5316" s="141"/>
    </row>
    <row r="5317" spans="1:25" customFormat="1" ht="17.45" customHeight="1" thickBot="1">
      <c r="A5317" s="130"/>
      <c r="B5317" s="376"/>
      <c r="C5317" s="148"/>
      <c r="D5317" s="362" t="str">
        <f>HYPERLINK("https://miamia.ru/search/index.php?q="&amp;Q5317&amp;"&amp;s=Поиск?utm_source=Excel&amp;utm_medium=Nalichie&amp;utm_content="&amp;Q5317&amp;"","Посмотреть большую фотографию на сайте")</f>
        <v>Посмотреть большую фотографию на сайте</v>
      </c>
      <c r="E5317" s="363"/>
      <c r="F5317" s="363"/>
      <c r="G5317" s="363"/>
      <c r="H5317" s="363"/>
      <c r="I5317" s="363"/>
      <c r="J5317" s="363"/>
      <c r="K5317" s="363"/>
      <c r="L5317" s="363"/>
      <c r="M5317" s="363"/>
      <c r="N5317" s="364"/>
      <c r="O5317" s="145" t="str">
        <f ca="1">IF(D5317="цвет",SUM(O5318:INDIRECT("N"&amp;R5317)),IF(SUM(E5317:N5317)=0,"",SUM(E5317:N5317)))</f>
        <v/>
      </c>
      <c r="P5317" s="137" t="s">
        <v>98</v>
      </c>
      <c r="Q5317" s="138">
        <f t="shared" si="164"/>
        <v>8444</v>
      </c>
      <c r="R5317" s="139">
        <f t="shared" ca="1" si="165"/>
        <v>5317</v>
      </c>
      <c r="S5317" s="146"/>
      <c r="T5317" s="147"/>
      <c r="U5317" s="141"/>
      <c r="V5317" s="141"/>
      <c r="W5317" s="141"/>
      <c r="X5317" s="141"/>
      <c r="Y5317" s="141"/>
    </row>
    <row r="5318" spans="1:25" customFormat="1" ht="17.25" thickBot="1">
      <c r="A5318" s="130"/>
      <c r="B5318" s="371" t="s">
        <v>229</v>
      </c>
      <c r="C5318" s="131">
        <v>8446</v>
      </c>
      <c r="D5318" s="132" t="s">
        <v>9</v>
      </c>
      <c r="E5318" s="133" t="s">
        <v>10</v>
      </c>
      <c r="F5318" s="133" t="s">
        <v>11</v>
      </c>
      <c r="G5318" s="133" t="s">
        <v>12</v>
      </c>
      <c r="H5318" s="134" t="s">
        <v>13</v>
      </c>
      <c r="I5318" s="134" t="s">
        <v>14</v>
      </c>
      <c r="J5318" s="133" t="s">
        <v>15</v>
      </c>
      <c r="K5318" s="133" t="s">
        <v>16</v>
      </c>
      <c r="L5318" s="133" t="s">
        <v>21</v>
      </c>
      <c r="M5318" s="133"/>
      <c r="N5318" s="135"/>
      <c r="O5318" s="136">
        <f ca="1">IF(D5318="цвет",SUM(O5319:INDIRECT("N"&amp;R5318)),IF(SUM(E5318:N5318)=0,"",SUM(E5318:N5318)))</f>
        <v>0</v>
      </c>
      <c r="P5318" s="137">
        <v>3358</v>
      </c>
      <c r="Q5318" s="138">
        <f t="shared" si="164"/>
        <v>8446</v>
      </c>
      <c r="R5318" s="139">
        <f t="shared" ca="1" si="165"/>
        <v>5322</v>
      </c>
      <c r="S5318" s="85">
        <v>3358</v>
      </c>
      <c r="T5318" s="140">
        <f ca="1">O5318*S5318</f>
        <v>0</v>
      </c>
      <c r="U5318" s="141"/>
      <c r="V5318" s="141"/>
      <c r="W5318" s="141"/>
      <c r="X5318" s="141"/>
      <c r="Y5318" s="141"/>
    </row>
    <row r="5319" spans="1:25" customFormat="1" ht="17.25" thickBot="1">
      <c r="A5319" s="130"/>
      <c r="B5319" s="371"/>
      <c r="C5319" s="131"/>
      <c r="D5319" s="143" t="s">
        <v>46</v>
      </c>
      <c r="E5319" s="144"/>
      <c r="F5319" s="144"/>
      <c r="G5319" s="144"/>
      <c r="H5319" s="144"/>
      <c r="I5319" s="144"/>
      <c r="J5319" s="144"/>
      <c r="K5319" s="144"/>
      <c r="L5319" s="144"/>
      <c r="M5319" s="144"/>
      <c r="N5319" s="186"/>
      <c r="O5319" s="156" t="str">
        <f ca="1">IF(D5319="цвет",SUM(O5320:INDIRECT("N"&amp;R5319)),IF(SUM(E5319:N5319)=0,"",SUM(E5319:N5319)))</f>
        <v/>
      </c>
      <c r="P5319" s="137" t="s">
        <v>98</v>
      </c>
      <c r="Q5319" s="138">
        <f t="shared" si="164"/>
        <v>8446</v>
      </c>
      <c r="R5319" s="139">
        <f t="shared" ca="1" si="165"/>
        <v>5322</v>
      </c>
      <c r="S5319" s="157"/>
      <c r="T5319" s="158"/>
      <c r="U5319" s="141"/>
      <c r="V5319" s="141"/>
      <c r="W5319" s="141"/>
      <c r="X5319" s="141"/>
      <c r="Y5319" s="141"/>
    </row>
    <row r="5320" spans="1:25" customFormat="1" ht="17.25" thickBot="1">
      <c r="A5320" s="130"/>
      <c r="B5320" s="371"/>
      <c r="C5320" s="142"/>
      <c r="D5320" s="143" t="s">
        <v>33</v>
      </c>
      <c r="E5320" s="144"/>
      <c r="F5320" s="354"/>
      <c r="G5320" s="354"/>
      <c r="H5320" s="354"/>
      <c r="I5320" s="354"/>
      <c r="J5320" s="354"/>
      <c r="K5320" s="354"/>
      <c r="L5320" s="353"/>
      <c r="M5320" s="144"/>
      <c r="N5320" s="144"/>
      <c r="O5320" s="145" t="str">
        <f ca="1">IF(D5320="цвет",SUM(O5321:INDIRECT("N"&amp;R5320)),IF(SUM(E5320:N5320)=0,"",SUM(E5320:N5320)))</f>
        <v/>
      </c>
      <c r="P5320" s="137" t="s">
        <v>98</v>
      </c>
      <c r="Q5320" s="138">
        <f t="shared" si="164"/>
        <v>8446</v>
      </c>
      <c r="R5320" s="139">
        <f t="shared" ca="1" si="165"/>
        <v>5322</v>
      </c>
      <c r="S5320" s="146"/>
      <c r="T5320" s="147"/>
      <c r="U5320" s="141"/>
      <c r="V5320" s="141"/>
      <c r="W5320" s="141"/>
      <c r="X5320" s="141"/>
      <c r="Y5320" s="141"/>
    </row>
    <row r="5321" spans="1:25" customFormat="1" ht="135" customHeight="1">
      <c r="A5321" s="130"/>
      <c r="B5321" s="371"/>
      <c r="C5321" s="142"/>
      <c r="D5321" s="377" t="s">
        <v>611</v>
      </c>
      <c r="E5321" s="378"/>
      <c r="F5321" s="378"/>
      <c r="G5321" s="378"/>
      <c r="H5321" s="378"/>
      <c r="I5321" s="378"/>
      <c r="J5321" s="378"/>
      <c r="K5321" s="378"/>
      <c r="L5321" s="378"/>
      <c r="M5321" s="378"/>
      <c r="N5321" s="379"/>
      <c r="O5321" s="145" t="str">
        <f ca="1">IF(D5321="цвет",SUM(O5322:INDIRECT("N"&amp;R5321)),IF(SUM(E5321:N5321)=0,"",SUM(E5321:N5321)))</f>
        <v/>
      </c>
      <c r="P5321" s="137" t="s">
        <v>98</v>
      </c>
      <c r="Q5321" s="138">
        <f t="shared" si="164"/>
        <v>8446</v>
      </c>
      <c r="R5321" s="139">
        <f t="shared" ca="1" si="165"/>
        <v>5322</v>
      </c>
      <c r="S5321" s="146"/>
      <c r="T5321" s="147"/>
      <c r="U5321" s="141"/>
      <c r="V5321" s="141"/>
      <c r="W5321" s="141"/>
      <c r="X5321" s="141"/>
      <c r="Y5321" s="141"/>
    </row>
    <row r="5322" spans="1:25" customFormat="1" ht="17.45" customHeight="1" thickBot="1">
      <c r="A5322" s="130"/>
      <c r="B5322" s="376"/>
      <c r="C5322" s="148"/>
      <c r="D5322" s="362" t="str">
        <f>HYPERLINK("https://miamia.ru/search/index.php?q="&amp;Q5322&amp;"&amp;s=Поиск?utm_source=Excel&amp;utm_medium=Nalichie&amp;utm_content="&amp;Q5322&amp;"","Посмотреть большую фотографию на сайте")</f>
        <v>Посмотреть большую фотографию на сайте</v>
      </c>
      <c r="E5322" s="363"/>
      <c r="F5322" s="363"/>
      <c r="G5322" s="363"/>
      <c r="H5322" s="363"/>
      <c r="I5322" s="363"/>
      <c r="J5322" s="363"/>
      <c r="K5322" s="363"/>
      <c r="L5322" s="363"/>
      <c r="M5322" s="363"/>
      <c r="N5322" s="364"/>
      <c r="O5322" s="145" t="str">
        <f ca="1">IF(D5322="цвет",SUM(O5323:INDIRECT("N"&amp;R5322)),IF(SUM(E5322:N5322)=0,"",SUM(E5322:N5322)))</f>
        <v/>
      </c>
      <c r="P5322" s="137" t="s">
        <v>98</v>
      </c>
      <c r="Q5322" s="138">
        <f t="shared" si="164"/>
        <v>8446</v>
      </c>
      <c r="R5322" s="139">
        <f t="shared" ca="1" si="165"/>
        <v>5322</v>
      </c>
      <c r="S5322" s="146"/>
      <c r="T5322" s="147"/>
      <c r="U5322" s="141"/>
      <c r="V5322" s="141"/>
      <c r="W5322" s="141"/>
      <c r="X5322" s="141"/>
      <c r="Y5322" s="141"/>
    </row>
    <row r="5323" spans="1:25" customFormat="1" ht="17.25" thickBot="1">
      <c r="A5323" s="130"/>
      <c r="B5323" s="371" t="s">
        <v>229</v>
      </c>
      <c r="C5323" s="131">
        <v>8447</v>
      </c>
      <c r="D5323" s="132" t="s">
        <v>9</v>
      </c>
      <c r="E5323" s="133" t="s">
        <v>10</v>
      </c>
      <c r="F5323" s="133" t="s">
        <v>11</v>
      </c>
      <c r="G5323" s="133" t="s">
        <v>12</v>
      </c>
      <c r="H5323" s="134" t="s">
        <v>13</v>
      </c>
      <c r="I5323" s="134" t="s">
        <v>14</v>
      </c>
      <c r="J5323" s="133" t="s">
        <v>15</v>
      </c>
      <c r="K5323" s="133" t="s">
        <v>16</v>
      </c>
      <c r="L5323" s="133" t="s">
        <v>21</v>
      </c>
      <c r="M5323" s="133"/>
      <c r="N5323" s="135"/>
      <c r="O5323" s="136">
        <f ca="1">IF(D5323="цвет",SUM(O5324:INDIRECT("N"&amp;R5323)),IF(SUM(E5323:N5323)=0,"",SUM(E5323:N5323)))</f>
        <v>0</v>
      </c>
      <c r="P5323" s="137">
        <v>2582</v>
      </c>
      <c r="Q5323" s="138">
        <f t="shared" ref="Q5323:Q5386" si="166">IF(C5323&lt;&gt;0,C5323,Q5322)</f>
        <v>8447</v>
      </c>
      <c r="R5323" s="139">
        <f t="shared" ref="R5323:R5386" ca="1" si="167">IF(D5323="Посмотреть большую фотографию на сайте",CELL("строка",O5323),R5324)</f>
        <v>5326</v>
      </c>
      <c r="S5323" s="85">
        <v>2582</v>
      </c>
      <c r="T5323" s="140">
        <f ca="1">O5323*S5323</f>
        <v>0</v>
      </c>
      <c r="U5323" s="141"/>
      <c r="V5323" s="141"/>
      <c r="W5323" s="141"/>
      <c r="X5323" s="141"/>
      <c r="Y5323" s="141"/>
    </row>
    <row r="5324" spans="1:25" customFormat="1" ht="17.25" thickBot="1">
      <c r="A5324" s="130"/>
      <c r="B5324" s="371"/>
      <c r="C5324" s="142"/>
      <c r="D5324" s="143" t="s">
        <v>33</v>
      </c>
      <c r="E5324" s="144"/>
      <c r="F5324" s="353"/>
      <c r="G5324" s="353"/>
      <c r="H5324" s="144"/>
      <c r="I5324" s="144"/>
      <c r="J5324" s="353"/>
      <c r="K5324" s="144"/>
      <c r="L5324" s="144"/>
      <c r="M5324" s="144"/>
      <c r="N5324" s="144"/>
      <c r="O5324" s="145" t="str">
        <f ca="1">IF(D5324="цвет",SUM(O5325:INDIRECT("N"&amp;R5324)),IF(SUM(E5324:N5324)=0,"",SUM(E5324:N5324)))</f>
        <v/>
      </c>
      <c r="P5324" s="137" t="s">
        <v>98</v>
      </c>
      <c r="Q5324" s="138">
        <f t="shared" si="166"/>
        <v>8447</v>
      </c>
      <c r="R5324" s="139">
        <f t="shared" ca="1" si="167"/>
        <v>5326</v>
      </c>
      <c r="S5324" s="146"/>
      <c r="T5324" s="147"/>
      <c r="U5324" s="141"/>
      <c r="V5324" s="141"/>
      <c r="W5324" s="141"/>
      <c r="X5324" s="141"/>
      <c r="Y5324" s="141"/>
    </row>
    <row r="5325" spans="1:25" customFormat="1" ht="135" customHeight="1">
      <c r="A5325" s="130"/>
      <c r="B5325" s="371"/>
      <c r="C5325" s="142"/>
      <c r="D5325" s="377" t="s">
        <v>1992</v>
      </c>
      <c r="E5325" s="378"/>
      <c r="F5325" s="378"/>
      <c r="G5325" s="378"/>
      <c r="H5325" s="378"/>
      <c r="I5325" s="378"/>
      <c r="J5325" s="378"/>
      <c r="K5325" s="378"/>
      <c r="L5325" s="378"/>
      <c r="M5325" s="378"/>
      <c r="N5325" s="379"/>
      <c r="O5325" s="145" t="str">
        <f ca="1">IF(D5325="цвет",SUM(O5326:INDIRECT("N"&amp;R5325)),IF(SUM(E5325:N5325)=0,"",SUM(E5325:N5325)))</f>
        <v/>
      </c>
      <c r="P5325" s="137" t="s">
        <v>98</v>
      </c>
      <c r="Q5325" s="138">
        <f t="shared" si="166"/>
        <v>8447</v>
      </c>
      <c r="R5325" s="139">
        <f t="shared" ca="1" si="167"/>
        <v>5326</v>
      </c>
      <c r="S5325" s="146"/>
      <c r="T5325" s="147"/>
      <c r="U5325" s="141"/>
      <c r="V5325" s="141"/>
      <c r="W5325" s="141"/>
      <c r="X5325" s="141"/>
      <c r="Y5325" s="141"/>
    </row>
    <row r="5326" spans="1:25" customFormat="1" ht="17.45" customHeight="1" thickBot="1">
      <c r="A5326" s="130"/>
      <c r="B5326" s="376"/>
      <c r="C5326" s="148"/>
      <c r="D5326" s="362" t="str">
        <f>HYPERLINK("https://miamia.ru/search/index.php?q="&amp;Q5326&amp;"&amp;s=Поиск?utm_source=Excel&amp;utm_medium=Nalichie&amp;utm_content="&amp;Q5326&amp;"","Посмотреть большую фотографию на сайте")</f>
        <v>Посмотреть большую фотографию на сайте</v>
      </c>
      <c r="E5326" s="363"/>
      <c r="F5326" s="363"/>
      <c r="G5326" s="363"/>
      <c r="H5326" s="363"/>
      <c r="I5326" s="363"/>
      <c r="J5326" s="363"/>
      <c r="K5326" s="363"/>
      <c r="L5326" s="363"/>
      <c r="M5326" s="363"/>
      <c r="N5326" s="364"/>
      <c r="O5326" s="145" t="str">
        <f ca="1">IF(D5326="цвет",SUM(O5327:INDIRECT("N"&amp;R5326)),IF(SUM(E5326:N5326)=0,"",SUM(E5326:N5326)))</f>
        <v/>
      </c>
      <c r="P5326" s="137" t="s">
        <v>98</v>
      </c>
      <c r="Q5326" s="138">
        <f t="shared" si="166"/>
        <v>8447</v>
      </c>
      <c r="R5326" s="139">
        <f t="shared" ca="1" si="167"/>
        <v>5326</v>
      </c>
      <c r="S5326" s="146"/>
      <c r="T5326" s="147"/>
      <c r="U5326" s="141"/>
      <c r="V5326" s="141"/>
      <c r="W5326" s="141"/>
      <c r="X5326" s="141"/>
      <c r="Y5326" s="141"/>
    </row>
    <row r="5327" spans="1:25" customFormat="1" ht="17.25" thickBot="1">
      <c r="A5327" s="130"/>
      <c r="B5327" s="371" t="s">
        <v>229</v>
      </c>
      <c r="C5327" s="131">
        <v>8448</v>
      </c>
      <c r="D5327" s="132" t="s">
        <v>9</v>
      </c>
      <c r="E5327" s="134" t="s">
        <v>13</v>
      </c>
      <c r="F5327" s="134" t="s">
        <v>14</v>
      </c>
      <c r="G5327" s="133" t="s">
        <v>15</v>
      </c>
      <c r="H5327" s="133" t="s">
        <v>16</v>
      </c>
      <c r="I5327" s="133" t="s">
        <v>21</v>
      </c>
      <c r="J5327" s="133" t="s">
        <v>22</v>
      </c>
      <c r="K5327" s="133"/>
      <c r="L5327" s="133"/>
      <c r="M5327" s="133"/>
      <c r="N5327" s="135"/>
      <c r="O5327" s="136">
        <f ca="1">IF(D5327="цвет",SUM(O5328:INDIRECT("N"&amp;R5327)),IF(SUM(E5327:N5327)=0,"",SUM(E5327:N5327)))</f>
        <v>0</v>
      </c>
      <c r="P5327" s="137">
        <v>2453</v>
      </c>
      <c r="Q5327" s="138">
        <f t="shared" si="166"/>
        <v>8448</v>
      </c>
      <c r="R5327" s="139">
        <f t="shared" ca="1" si="167"/>
        <v>5330</v>
      </c>
      <c r="S5327" s="85">
        <v>2453</v>
      </c>
      <c r="T5327" s="140">
        <f ca="1">O5327*S5327</f>
        <v>0</v>
      </c>
      <c r="U5327" s="141"/>
      <c r="V5327" s="141"/>
      <c r="W5327" s="141"/>
      <c r="X5327" s="141"/>
      <c r="Y5327" s="141"/>
    </row>
    <row r="5328" spans="1:25" customFormat="1" ht="17.25" thickBot="1">
      <c r="A5328" s="130"/>
      <c r="B5328" s="371"/>
      <c r="C5328" s="142"/>
      <c r="D5328" s="143" t="s">
        <v>33</v>
      </c>
      <c r="E5328" s="144"/>
      <c r="F5328" s="353"/>
      <c r="G5328" s="353"/>
      <c r="H5328" s="354"/>
      <c r="I5328" s="354"/>
      <c r="J5328" s="354"/>
      <c r="K5328" s="144"/>
      <c r="L5328" s="144"/>
      <c r="M5328" s="144"/>
      <c r="N5328" s="144"/>
      <c r="O5328" s="145" t="str">
        <f ca="1">IF(D5328="цвет",SUM(O5329:INDIRECT("N"&amp;R5328)),IF(SUM(E5328:N5328)=0,"",SUM(E5328:N5328)))</f>
        <v/>
      </c>
      <c r="P5328" s="137" t="s">
        <v>98</v>
      </c>
      <c r="Q5328" s="138">
        <f t="shared" si="166"/>
        <v>8448</v>
      </c>
      <c r="R5328" s="139">
        <f t="shared" ca="1" si="167"/>
        <v>5330</v>
      </c>
      <c r="S5328" s="146"/>
      <c r="T5328" s="147"/>
      <c r="U5328" s="141"/>
      <c r="V5328" s="141"/>
      <c r="W5328" s="141"/>
      <c r="X5328" s="141"/>
      <c r="Y5328" s="141"/>
    </row>
    <row r="5329" spans="1:25" customFormat="1" ht="135" customHeight="1">
      <c r="A5329" s="130"/>
      <c r="B5329" s="371"/>
      <c r="C5329" s="142"/>
      <c r="D5329" s="377" t="s">
        <v>1993</v>
      </c>
      <c r="E5329" s="378"/>
      <c r="F5329" s="378"/>
      <c r="G5329" s="378"/>
      <c r="H5329" s="378"/>
      <c r="I5329" s="378"/>
      <c r="J5329" s="378"/>
      <c r="K5329" s="378"/>
      <c r="L5329" s="378"/>
      <c r="M5329" s="378"/>
      <c r="N5329" s="379"/>
      <c r="O5329" s="145" t="str">
        <f ca="1">IF(D5329="цвет",SUM(O5330:INDIRECT("N"&amp;R5329)),IF(SUM(E5329:N5329)=0,"",SUM(E5329:N5329)))</f>
        <v/>
      </c>
      <c r="P5329" s="137" t="s">
        <v>98</v>
      </c>
      <c r="Q5329" s="138">
        <f t="shared" si="166"/>
        <v>8448</v>
      </c>
      <c r="R5329" s="139">
        <f t="shared" ca="1" si="167"/>
        <v>5330</v>
      </c>
      <c r="S5329" s="146"/>
      <c r="T5329" s="147"/>
      <c r="U5329" s="141"/>
      <c r="V5329" s="141"/>
      <c r="W5329" s="141"/>
      <c r="X5329" s="141"/>
      <c r="Y5329" s="141"/>
    </row>
    <row r="5330" spans="1:25" customFormat="1" ht="17.45" customHeight="1" thickBot="1">
      <c r="A5330" s="130"/>
      <c r="B5330" s="376"/>
      <c r="C5330" s="148"/>
      <c r="D5330" s="362" t="str">
        <f>HYPERLINK("https://miamia.ru/search/index.php?q="&amp;Q5330&amp;"&amp;s=Поиск?utm_source=Excel&amp;utm_medium=Nalichie&amp;utm_content="&amp;Q5330&amp;"","Посмотреть большую фотографию на сайте")</f>
        <v>Посмотреть большую фотографию на сайте</v>
      </c>
      <c r="E5330" s="363"/>
      <c r="F5330" s="363"/>
      <c r="G5330" s="363"/>
      <c r="H5330" s="363"/>
      <c r="I5330" s="363"/>
      <c r="J5330" s="363"/>
      <c r="K5330" s="363"/>
      <c r="L5330" s="363"/>
      <c r="M5330" s="363"/>
      <c r="N5330" s="364"/>
      <c r="O5330" s="145" t="str">
        <f ca="1">IF(D5330="цвет",SUM(O5331:INDIRECT("N"&amp;R5330)),IF(SUM(E5330:N5330)=0,"",SUM(E5330:N5330)))</f>
        <v/>
      </c>
      <c r="P5330" s="137" t="s">
        <v>98</v>
      </c>
      <c r="Q5330" s="138">
        <f t="shared" si="166"/>
        <v>8448</v>
      </c>
      <c r="R5330" s="139">
        <f t="shared" ca="1" si="167"/>
        <v>5330</v>
      </c>
      <c r="S5330" s="146"/>
      <c r="T5330" s="147"/>
      <c r="U5330" s="141"/>
      <c r="V5330" s="141"/>
      <c r="W5330" s="141"/>
      <c r="X5330" s="141"/>
      <c r="Y5330" s="141"/>
    </row>
    <row r="5331" spans="1:25" customFormat="1" ht="17.25" thickBot="1">
      <c r="A5331" s="130"/>
      <c r="B5331" s="371" t="s">
        <v>229</v>
      </c>
      <c r="C5331" s="131">
        <v>8449</v>
      </c>
      <c r="D5331" s="132" t="s">
        <v>9</v>
      </c>
      <c r="E5331" s="133" t="s">
        <v>17</v>
      </c>
      <c r="F5331" s="133" t="s">
        <v>18</v>
      </c>
      <c r="G5331" s="134" t="s">
        <v>19</v>
      </c>
      <c r="H5331" s="134" t="s">
        <v>23</v>
      </c>
      <c r="I5331" s="134"/>
      <c r="J5331" s="133"/>
      <c r="K5331" s="133"/>
      <c r="L5331" s="133"/>
      <c r="M5331" s="133"/>
      <c r="N5331" s="135"/>
      <c r="O5331" s="136">
        <f ca="1">IF(D5331="цвет",SUM(O5332:INDIRECT("N"&amp;R5331)),IF(SUM(E5331:N5331)=0,"",SUM(E5331:N5331)))</f>
        <v>0</v>
      </c>
      <c r="P5331" s="137">
        <v>2970</v>
      </c>
      <c r="Q5331" s="138">
        <f t="shared" si="166"/>
        <v>8449</v>
      </c>
      <c r="R5331" s="139">
        <f t="shared" ca="1" si="167"/>
        <v>5334</v>
      </c>
      <c r="S5331" s="85">
        <v>2970</v>
      </c>
      <c r="T5331" s="140">
        <f ca="1">O5331*S5331</f>
        <v>0</v>
      </c>
      <c r="U5331" s="141"/>
      <c r="V5331" s="141"/>
      <c r="W5331" s="141"/>
      <c r="X5331" s="141"/>
      <c r="Y5331" s="141"/>
    </row>
    <row r="5332" spans="1:25" customFormat="1" ht="17.25" thickBot="1">
      <c r="A5332" s="130"/>
      <c r="B5332" s="371"/>
      <c r="C5332" s="142"/>
      <c r="D5332" s="143" t="s">
        <v>33</v>
      </c>
      <c r="E5332" s="144"/>
      <c r="F5332" s="354"/>
      <c r="G5332" s="354"/>
      <c r="H5332" s="354"/>
      <c r="I5332" s="144"/>
      <c r="J5332" s="144"/>
      <c r="K5332" s="144"/>
      <c r="L5332" s="144"/>
      <c r="M5332" s="144"/>
      <c r="N5332" s="144"/>
      <c r="O5332" s="145" t="str">
        <f ca="1">IF(D5332="цвет",SUM(O5333:INDIRECT("N"&amp;R5332)),IF(SUM(E5332:N5332)=0,"",SUM(E5332:N5332)))</f>
        <v/>
      </c>
      <c r="P5332" s="137" t="s">
        <v>98</v>
      </c>
      <c r="Q5332" s="138">
        <f t="shared" si="166"/>
        <v>8449</v>
      </c>
      <c r="R5332" s="139">
        <f t="shared" ca="1" si="167"/>
        <v>5334</v>
      </c>
      <c r="S5332" s="146"/>
      <c r="T5332" s="147"/>
      <c r="U5332" s="141"/>
      <c r="V5332" s="141"/>
      <c r="W5332" s="141"/>
      <c r="X5332" s="141"/>
      <c r="Y5332" s="141"/>
    </row>
    <row r="5333" spans="1:25" customFormat="1" ht="135" customHeight="1">
      <c r="A5333" s="130"/>
      <c r="B5333" s="371"/>
      <c r="C5333" s="142"/>
      <c r="D5333" s="377" t="s">
        <v>1994</v>
      </c>
      <c r="E5333" s="378"/>
      <c r="F5333" s="378"/>
      <c r="G5333" s="378"/>
      <c r="H5333" s="378"/>
      <c r="I5333" s="378"/>
      <c r="J5333" s="378"/>
      <c r="K5333" s="378"/>
      <c r="L5333" s="378"/>
      <c r="M5333" s="378"/>
      <c r="N5333" s="379"/>
      <c r="O5333" s="145" t="str">
        <f ca="1">IF(D5333="цвет",SUM(O5334:INDIRECT("N"&amp;R5333)),IF(SUM(E5333:N5333)=0,"",SUM(E5333:N5333)))</f>
        <v/>
      </c>
      <c r="P5333" s="137" t="s">
        <v>98</v>
      </c>
      <c r="Q5333" s="138">
        <f t="shared" si="166"/>
        <v>8449</v>
      </c>
      <c r="R5333" s="139">
        <f t="shared" ca="1" si="167"/>
        <v>5334</v>
      </c>
      <c r="S5333" s="146"/>
      <c r="T5333" s="147"/>
      <c r="U5333" s="141"/>
      <c r="V5333" s="141"/>
      <c r="W5333" s="141"/>
      <c r="X5333" s="141"/>
      <c r="Y5333" s="141"/>
    </row>
    <row r="5334" spans="1:25" customFormat="1" ht="17.45" customHeight="1" thickBot="1">
      <c r="A5334" s="130"/>
      <c r="B5334" s="376"/>
      <c r="C5334" s="148"/>
      <c r="D5334" s="362" t="str">
        <f>HYPERLINK("https://miamia.ru/search/index.php?q="&amp;Q5334&amp;"&amp;s=Поиск?utm_source=Excel&amp;utm_medium=Nalichie&amp;utm_content="&amp;Q5334&amp;"","Посмотреть большую фотографию на сайте")</f>
        <v>Посмотреть большую фотографию на сайте</v>
      </c>
      <c r="E5334" s="363"/>
      <c r="F5334" s="363"/>
      <c r="G5334" s="363"/>
      <c r="H5334" s="363"/>
      <c r="I5334" s="363"/>
      <c r="J5334" s="363"/>
      <c r="K5334" s="363"/>
      <c r="L5334" s="363"/>
      <c r="M5334" s="363"/>
      <c r="N5334" s="364"/>
      <c r="O5334" s="145" t="str">
        <f ca="1">IF(D5334="цвет",SUM(O5335:INDIRECT("N"&amp;R5334)),IF(SUM(E5334:N5334)=0,"",SUM(E5334:N5334)))</f>
        <v/>
      </c>
      <c r="P5334" s="137" t="s">
        <v>98</v>
      </c>
      <c r="Q5334" s="138">
        <f t="shared" si="166"/>
        <v>8449</v>
      </c>
      <c r="R5334" s="139">
        <f t="shared" ca="1" si="167"/>
        <v>5334</v>
      </c>
      <c r="S5334" s="146"/>
      <c r="T5334" s="147"/>
      <c r="U5334" s="141"/>
      <c r="V5334" s="141"/>
      <c r="W5334" s="141"/>
      <c r="X5334" s="141"/>
      <c r="Y5334" s="141"/>
    </row>
    <row r="5335" spans="1:25" customFormat="1" ht="23.1" customHeight="1" thickBot="1">
      <c r="A5335" s="130"/>
      <c r="B5335" s="149" t="s">
        <v>2116</v>
      </c>
      <c r="C5335" s="150"/>
      <c r="D5335" s="151"/>
      <c r="E5335" s="152"/>
      <c r="F5335" s="152"/>
      <c r="G5335" s="152"/>
      <c r="H5335" s="152"/>
      <c r="I5335" s="152"/>
      <c r="J5335" s="152"/>
      <c r="K5335" s="152"/>
      <c r="L5335" s="152"/>
      <c r="M5335" s="152"/>
      <c r="N5335" s="153"/>
      <c r="O5335" s="145" t="str">
        <f ca="1">IF(D5335="цвет",SUM(O5336:INDIRECT("N"&amp;R5335)),IF(SUM(E5335:N5335)=0,"",SUM(E5335:N5335)))</f>
        <v/>
      </c>
      <c r="P5335" s="137" t="s">
        <v>98</v>
      </c>
      <c r="Q5335" s="138">
        <f t="shared" si="166"/>
        <v>8449</v>
      </c>
      <c r="R5335" s="139">
        <f t="shared" ca="1" si="167"/>
        <v>5339</v>
      </c>
      <c r="S5335" s="141"/>
      <c r="T5335" s="141"/>
      <c r="U5335" s="141"/>
      <c r="V5335" s="141"/>
      <c r="W5335" s="141"/>
      <c r="X5335" s="141"/>
      <c r="Y5335" s="141"/>
    </row>
    <row r="5336" spans="1:25" customFormat="1" ht="17.25" thickBot="1">
      <c r="A5336" s="130"/>
      <c r="B5336" s="371" t="s">
        <v>2117</v>
      </c>
      <c r="C5336" s="131">
        <v>8970</v>
      </c>
      <c r="D5336" s="132" t="s">
        <v>9</v>
      </c>
      <c r="E5336" s="133" t="s">
        <v>10</v>
      </c>
      <c r="F5336" s="133" t="s">
        <v>11</v>
      </c>
      <c r="G5336" s="133" t="s">
        <v>12</v>
      </c>
      <c r="H5336" s="134" t="s">
        <v>13</v>
      </c>
      <c r="I5336" s="134" t="s">
        <v>14</v>
      </c>
      <c r="J5336" s="133" t="s">
        <v>15</v>
      </c>
      <c r="K5336" s="133" t="s">
        <v>16</v>
      </c>
      <c r="L5336" s="133"/>
      <c r="M5336" s="133"/>
      <c r="N5336" s="135"/>
      <c r="O5336" s="136">
        <f ca="1">IF(D5336="цвет",SUM(O5337:INDIRECT("N"&amp;R5336)),IF(SUM(E5336:N5336)=0,"",SUM(E5336:N5336)))</f>
        <v>0</v>
      </c>
      <c r="P5336" s="137">
        <v>1807</v>
      </c>
      <c r="Q5336" s="138">
        <f t="shared" si="166"/>
        <v>8970</v>
      </c>
      <c r="R5336" s="139">
        <f t="shared" ca="1" si="167"/>
        <v>5339</v>
      </c>
      <c r="S5336" s="85">
        <v>1807</v>
      </c>
      <c r="T5336" s="140">
        <f ca="1">O5336*S5336</f>
        <v>0</v>
      </c>
      <c r="U5336" s="141"/>
      <c r="V5336" s="141"/>
      <c r="W5336" s="141"/>
      <c r="X5336" s="141"/>
      <c r="Y5336" s="141"/>
    </row>
    <row r="5337" spans="1:25" customFormat="1" ht="17.25" thickBot="1">
      <c r="A5337" s="130"/>
      <c r="B5337" s="371"/>
      <c r="C5337" s="142"/>
      <c r="D5337" s="143" t="s">
        <v>34</v>
      </c>
      <c r="E5337" s="351"/>
      <c r="F5337" s="351"/>
      <c r="G5337" s="351"/>
      <c r="H5337" s="181"/>
      <c r="I5337" s="181"/>
      <c r="J5337" s="351"/>
      <c r="K5337" s="351"/>
      <c r="L5337" s="168"/>
      <c r="M5337" s="168"/>
      <c r="N5337" s="144"/>
      <c r="O5337" s="145" t="str">
        <f ca="1">IF(D5337="цвет",SUM(O5338:INDIRECT("N"&amp;R5337)),IF(SUM(E5337:N5337)=0,"",SUM(E5337:N5337)))</f>
        <v/>
      </c>
      <c r="P5337" s="137" t="s">
        <v>98</v>
      </c>
      <c r="Q5337" s="138">
        <f t="shared" si="166"/>
        <v>8970</v>
      </c>
      <c r="R5337" s="139">
        <f t="shared" ca="1" si="167"/>
        <v>5339</v>
      </c>
      <c r="S5337" s="146"/>
      <c r="T5337" s="147"/>
      <c r="U5337" s="141"/>
      <c r="V5337" s="141"/>
      <c r="W5337" s="141"/>
      <c r="X5337" s="141"/>
      <c r="Y5337" s="141"/>
    </row>
    <row r="5338" spans="1:25" customFormat="1" ht="134.44999999999999" customHeight="1">
      <c r="A5338" s="130"/>
      <c r="B5338" s="371"/>
      <c r="C5338" s="142"/>
      <c r="D5338" s="377" t="s">
        <v>2118</v>
      </c>
      <c r="E5338" s="378"/>
      <c r="F5338" s="378"/>
      <c r="G5338" s="378"/>
      <c r="H5338" s="378"/>
      <c r="I5338" s="378"/>
      <c r="J5338" s="378"/>
      <c r="K5338" s="378"/>
      <c r="L5338" s="378"/>
      <c r="M5338" s="378"/>
      <c r="N5338" s="379"/>
      <c r="O5338" s="145" t="str">
        <f ca="1">IF(D5338="цвет",SUM(O5339:INDIRECT("N"&amp;R5338)),IF(SUM(E5338:N5338)=0,"",SUM(E5338:N5338)))</f>
        <v/>
      </c>
      <c r="P5338" s="137" t="s">
        <v>98</v>
      </c>
      <c r="Q5338" s="138">
        <f t="shared" si="166"/>
        <v>8970</v>
      </c>
      <c r="R5338" s="139">
        <f t="shared" ca="1" si="167"/>
        <v>5339</v>
      </c>
      <c r="S5338" s="146"/>
      <c r="T5338" s="147"/>
      <c r="U5338" s="141"/>
      <c r="V5338" s="141"/>
      <c r="W5338" s="141"/>
      <c r="X5338" s="141"/>
      <c r="Y5338" s="141"/>
    </row>
    <row r="5339" spans="1:25" customFormat="1" ht="17.45" customHeight="1" thickBot="1">
      <c r="A5339" s="130"/>
      <c r="B5339" s="376"/>
      <c r="C5339" s="148"/>
      <c r="D5339" s="362" t="str">
        <f>HYPERLINK("https://miamia.ru/search/index.php?q="&amp;Q5339&amp;"&amp;s=Поиск?utm_source=Excel&amp;utm_medium=Nalichie&amp;utm_content="&amp;Q5339&amp;"","Посмотреть большую фотографию на сайте")</f>
        <v>Посмотреть большую фотографию на сайте</v>
      </c>
      <c r="E5339" s="363"/>
      <c r="F5339" s="363"/>
      <c r="G5339" s="363"/>
      <c r="H5339" s="363"/>
      <c r="I5339" s="363"/>
      <c r="J5339" s="363"/>
      <c r="K5339" s="363"/>
      <c r="L5339" s="363"/>
      <c r="M5339" s="363"/>
      <c r="N5339" s="364"/>
      <c r="O5339" s="145" t="str">
        <f ca="1">IF(D5339="цвет",SUM(O5340:INDIRECT("N"&amp;R5339)),IF(SUM(E5339:N5339)=0,"",SUM(E5339:N5339)))</f>
        <v/>
      </c>
      <c r="P5339" s="137" t="s">
        <v>98</v>
      </c>
      <c r="Q5339" s="138">
        <f t="shared" si="166"/>
        <v>8970</v>
      </c>
      <c r="R5339" s="139">
        <f t="shared" ca="1" si="167"/>
        <v>5339</v>
      </c>
      <c r="S5339" s="146"/>
      <c r="T5339" s="147"/>
      <c r="U5339" s="141"/>
      <c r="V5339" s="141"/>
      <c r="W5339" s="141"/>
      <c r="X5339" s="141"/>
      <c r="Y5339" s="141"/>
    </row>
    <row r="5340" spans="1:25" customFormat="1" ht="17.25" thickBot="1">
      <c r="A5340" s="130"/>
      <c r="B5340" s="371" t="s">
        <v>2117</v>
      </c>
      <c r="C5340" s="131">
        <v>8971</v>
      </c>
      <c r="D5340" s="132" t="s">
        <v>9</v>
      </c>
      <c r="E5340" s="133" t="s">
        <v>10</v>
      </c>
      <c r="F5340" s="133" t="s">
        <v>11</v>
      </c>
      <c r="G5340" s="133" t="s">
        <v>12</v>
      </c>
      <c r="H5340" s="134" t="s">
        <v>13</v>
      </c>
      <c r="I5340" s="134" t="s">
        <v>14</v>
      </c>
      <c r="J5340" s="133" t="s">
        <v>15</v>
      </c>
      <c r="K5340" s="133" t="s">
        <v>16</v>
      </c>
      <c r="L5340" s="133"/>
      <c r="M5340" s="133"/>
      <c r="N5340" s="135"/>
      <c r="O5340" s="136">
        <f ca="1">IF(D5340="цвет",SUM(O5341:INDIRECT("N"&amp;R5340)),IF(SUM(E5340:N5340)=0,"",SUM(E5340:N5340)))</f>
        <v>0</v>
      </c>
      <c r="P5340" s="137">
        <v>1936</v>
      </c>
      <c r="Q5340" s="138">
        <f t="shared" si="166"/>
        <v>8971</v>
      </c>
      <c r="R5340" s="139">
        <f t="shared" ca="1" si="167"/>
        <v>5343</v>
      </c>
      <c r="S5340" s="85">
        <v>1936</v>
      </c>
      <c r="T5340" s="140">
        <f ca="1">O5340*S5340</f>
        <v>0</v>
      </c>
      <c r="U5340" s="141"/>
      <c r="V5340" s="141"/>
      <c r="W5340" s="141"/>
      <c r="X5340" s="141"/>
      <c r="Y5340" s="141"/>
    </row>
    <row r="5341" spans="1:25" customFormat="1" ht="17.25" thickBot="1">
      <c r="A5341" s="130"/>
      <c r="B5341" s="371"/>
      <c r="C5341" s="142"/>
      <c r="D5341" s="143" t="s">
        <v>34</v>
      </c>
      <c r="E5341" s="168"/>
      <c r="F5341" s="351"/>
      <c r="G5341" s="351"/>
      <c r="H5341" s="351"/>
      <c r="I5341" s="351"/>
      <c r="J5341" s="351"/>
      <c r="K5341" s="351"/>
      <c r="L5341" s="168"/>
      <c r="M5341" s="168"/>
      <c r="N5341" s="144"/>
      <c r="O5341" s="145" t="str">
        <f ca="1">IF(D5341="цвет",SUM(O5342:INDIRECT("N"&amp;R5341)),IF(SUM(E5341:N5341)=0,"",SUM(E5341:N5341)))</f>
        <v/>
      </c>
      <c r="P5341" s="137" t="s">
        <v>98</v>
      </c>
      <c r="Q5341" s="138">
        <f t="shared" si="166"/>
        <v>8971</v>
      </c>
      <c r="R5341" s="139">
        <f t="shared" ca="1" si="167"/>
        <v>5343</v>
      </c>
      <c r="S5341" s="146"/>
      <c r="T5341" s="147"/>
      <c r="U5341" s="141"/>
      <c r="V5341" s="141"/>
      <c r="W5341" s="141"/>
      <c r="X5341" s="141"/>
      <c r="Y5341" s="141"/>
    </row>
    <row r="5342" spans="1:25" customFormat="1" ht="134.44999999999999" customHeight="1">
      <c r="A5342" s="130"/>
      <c r="B5342" s="371"/>
      <c r="C5342" s="142"/>
      <c r="D5342" s="377" t="s">
        <v>2119</v>
      </c>
      <c r="E5342" s="378"/>
      <c r="F5342" s="378"/>
      <c r="G5342" s="378"/>
      <c r="H5342" s="378"/>
      <c r="I5342" s="378"/>
      <c r="J5342" s="378"/>
      <c r="K5342" s="378"/>
      <c r="L5342" s="378"/>
      <c r="M5342" s="378"/>
      <c r="N5342" s="379"/>
      <c r="O5342" s="145" t="str">
        <f ca="1">IF(D5342="цвет",SUM(O5343:INDIRECT("N"&amp;R5342)),IF(SUM(E5342:N5342)=0,"",SUM(E5342:N5342)))</f>
        <v/>
      </c>
      <c r="P5342" s="137" t="s">
        <v>98</v>
      </c>
      <c r="Q5342" s="138">
        <f t="shared" si="166"/>
        <v>8971</v>
      </c>
      <c r="R5342" s="139">
        <f t="shared" ca="1" si="167"/>
        <v>5343</v>
      </c>
      <c r="S5342" s="146"/>
      <c r="T5342" s="147"/>
      <c r="U5342" s="141"/>
      <c r="V5342" s="141"/>
      <c r="W5342" s="141"/>
      <c r="X5342" s="141"/>
      <c r="Y5342" s="141"/>
    </row>
    <row r="5343" spans="1:25" customFormat="1" ht="17.45" customHeight="1" thickBot="1">
      <c r="A5343" s="130"/>
      <c r="B5343" s="376"/>
      <c r="C5343" s="148"/>
      <c r="D5343" s="362" t="str">
        <f>HYPERLINK("https://miamia.ru/search/index.php?q="&amp;Q5343&amp;"&amp;s=Поиск?utm_source=Excel&amp;utm_medium=Nalichie&amp;utm_content="&amp;Q5343&amp;"","Посмотреть большую фотографию на сайте")</f>
        <v>Посмотреть большую фотографию на сайте</v>
      </c>
      <c r="E5343" s="363"/>
      <c r="F5343" s="363"/>
      <c r="G5343" s="363"/>
      <c r="H5343" s="363"/>
      <c r="I5343" s="363"/>
      <c r="J5343" s="363"/>
      <c r="K5343" s="363"/>
      <c r="L5343" s="363"/>
      <c r="M5343" s="363"/>
      <c r="N5343" s="364"/>
      <c r="O5343" s="145" t="str">
        <f ca="1">IF(D5343="цвет",SUM(O5344:INDIRECT("N"&amp;R5343)),IF(SUM(E5343:N5343)=0,"",SUM(E5343:N5343)))</f>
        <v/>
      </c>
      <c r="P5343" s="137" t="s">
        <v>98</v>
      </c>
      <c r="Q5343" s="138">
        <f t="shared" si="166"/>
        <v>8971</v>
      </c>
      <c r="R5343" s="139">
        <f t="shared" ca="1" si="167"/>
        <v>5343</v>
      </c>
      <c r="S5343" s="146"/>
      <c r="T5343" s="147"/>
      <c r="U5343" s="141"/>
      <c r="V5343" s="141"/>
      <c r="W5343" s="141"/>
      <c r="X5343" s="141"/>
      <c r="Y5343" s="141"/>
    </row>
    <row r="5344" spans="1:25" customFormat="1" ht="17.25" thickBot="1">
      <c r="A5344" s="130"/>
      <c r="B5344" s="371" t="s">
        <v>2117</v>
      </c>
      <c r="C5344" s="131">
        <v>8972</v>
      </c>
      <c r="D5344" s="132" t="s">
        <v>9</v>
      </c>
      <c r="E5344" s="133" t="s">
        <v>10</v>
      </c>
      <c r="F5344" s="133" t="s">
        <v>11</v>
      </c>
      <c r="G5344" s="133" t="s">
        <v>12</v>
      </c>
      <c r="H5344" s="134" t="s">
        <v>13</v>
      </c>
      <c r="I5344" s="134" t="s">
        <v>14</v>
      </c>
      <c r="J5344" s="133" t="s">
        <v>15</v>
      </c>
      <c r="K5344" s="133" t="s">
        <v>16</v>
      </c>
      <c r="L5344" s="133"/>
      <c r="M5344" s="133"/>
      <c r="N5344" s="135"/>
      <c r="O5344" s="136">
        <f ca="1">IF(D5344="цвет",SUM(O5345:INDIRECT("N"&amp;R5344)),IF(SUM(E5344:N5344)=0,"",SUM(E5344:N5344)))</f>
        <v>0</v>
      </c>
      <c r="P5344" s="137">
        <v>1936</v>
      </c>
      <c r="Q5344" s="138">
        <f t="shared" si="166"/>
        <v>8972</v>
      </c>
      <c r="R5344" s="139">
        <f t="shared" ca="1" si="167"/>
        <v>5347</v>
      </c>
      <c r="S5344" s="85">
        <v>1936</v>
      </c>
      <c r="T5344" s="140">
        <f ca="1">O5344*S5344</f>
        <v>0</v>
      </c>
      <c r="U5344" s="141"/>
      <c r="V5344" s="141"/>
      <c r="W5344" s="141"/>
      <c r="X5344" s="141"/>
      <c r="Y5344" s="141"/>
    </row>
    <row r="5345" spans="1:25" customFormat="1" ht="17.25" thickBot="1">
      <c r="A5345" s="130"/>
      <c r="B5345" s="371"/>
      <c r="C5345" s="142"/>
      <c r="D5345" s="143" t="s">
        <v>34</v>
      </c>
      <c r="E5345" s="351"/>
      <c r="F5345" s="351"/>
      <c r="G5345" s="351"/>
      <c r="H5345" s="351"/>
      <c r="I5345" s="351"/>
      <c r="J5345" s="351"/>
      <c r="K5345" s="351"/>
      <c r="L5345" s="168"/>
      <c r="M5345" s="168"/>
      <c r="N5345" s="144"/>
      <c r="O5345" s="145" t="str">
        <f ca="1">IF(D5345="цвет",SUM(O5346:INDIRECT("N"&amp;R5345)),IF(SUM(E5345:N5345)=0,"",SUM(E5345:N5345)))</f>
        <v/>
      </c>
      <c r="P5345" s="137" t="s">
        <v>98</v>
      </c>
      <c r="Q5345" s="138">
        <f t="shared" si="166"/>
        <v>8972</v>
      </c>
      <c r="R5345" s="139">
        <f t="shared" ca="1" si="167"/>
        <v>5347</v>
      </c>
      <c r="S5345" s="146"/>
      <c r="T5345" s="147"/>
      <c r="U5345" s="141"/>
      <c r="V5345" s="141"/>
      <c r="W5345" s="141"/>
      <c r="X5345" s="141"/>
      <c r="Y5345" s="141"/>
    </row>
    <row r="5346" spans="1:25" customFormat="1" ht="134.44999999999999" customHeight="1">
      <c r="A5346" s="130"/>
      <c r="B5346" s="371"/>
      <c r="C5346" s="142"/>
      <c r="D5346" s="377" t="s">
        <v>2120</v>
      </c>
      <c r="E5346" s="378"/>
      <c r="F5346" s="378"/>
      <c r="G5346" s="378"/>
      <c r="H5346" s="378"/>
      <c r="I5346" s="378"/>
      <c r="J5346" s="378"/>
      <c r="K5346" s="378"/>
      <c r="L5346" s="378"/>
      <c r="M5346" s="378"/>
      <c r="N5346" s="379"/>
      <c r="O5346" s="145" t="str">
        <f ca="1">IF(D5346="цвет",SUM(O5347:INDIRECT("N"&amp;R5346)),IF(SUM(E5346:N5346)=0,"",SUM(E5346:N5346)))</f>
        <v/>
      </c>
      <c r="P5346" s="137" t="s">
        <v>98</v>
      </c>
      <c r="Q5346" s="138">
        <f t="shared" si="166"/>
        <v>8972</v>
      </c>
      <c r="R5346" s="139">
        <f t="shared" ca="1" si="167"/>
        <v>5347</v>
      </c>
      <c r="S5346" s="146"/>
      <c r="T5346" s="147"/>
      <c r="U5346" s="141"/>
      <c r="V5346" s="141"/>
      <c r="W5346" s="141"/>
      <c r="X5346" s="141"/>
      <c r="Y5346" s="141"/>
    </row>
    <row r="5347" spans="1:25" customFormat="1" ht="17.45" customHeight="1" thickBot="1">
      <c r="A5347" s="130"/>
      <c r="B5347" s="376"/>
      <c r="C5347" s="148"/>
      <c r="D5347" s="362" t="str">
        <f>HYPERLINK("https://miamia.ru/search/index.php?q="&amp;Q5347&amp;"&amp;s=Поиск?utm_source=Excel&amp;utm_medium=Nalichie&amp;utm_content="&amp;Q5347&amp;"","Посмотреть большую фотографию на сайте")</f>
        <v>Посмотреть большую фотографию на сайте</v>
      </c>
      <c r="E5347" s="363"/>
      <c r="F5347" s="363"/>
      <c r="G5347" s="363"/>
      <c r="H5347" s="363"/>
      <c r="I5347" s="363"/>
      <c r="J5347" s="363"/>
      <c r="K5347" s="363"/>
      <c r="L5347" s="363"/>
      <c r="M5347" s="363"/>
      <c r="N5347" s="364"/>
      <c r="O5347" s="145" t="str">
        <f ca="1">IF(D5347="цвет",SUM(O5348:INDIRECT("N"&amp;R5347)),IF(SUM(E5347:N5347)=0,"",SUM(E5347:N5347)))</f>
        <v/>
      </c>
      <c r="P5347" s="137" t="s">
        <v>98</v>
      </c>
      <c r="Q5347" s="138">
        <f t="shared" si="166"/>
        <v>8972</v>
      </c>
      <c r="R5347" s="139">
        <f t="shared" ca="1" si="167"/>
        <v>5347</v>
      </c>
      <c r="S5347" s="146"/>
      <c r="T5347" s="147"/>
      <c r="U5347" s="141"/>
      <c r="V5347" s="141"/>
      <c r="W5347" s="141"/>
      <c r="X5347" s="141"/>
      <c r="Y5347" s="141"/>
    </row>
    <row r="5348" spans="1:25" customFormat="1" ht="17.25" thickBot="1">
      <c r="A5348" s="130"/>
      <c r="B5348" s="371" t="s">
        <v>2117</v>
      </c>
      <c r="C5348" s="131">
        <v>8973</v>
      </c>
      <c r="D5348" s="132" t="s">
        <v>9</v>
      </c>
      <c r="E5348" s="133" t="s">
        <v>10</v>
      </c>
      <c r="F5348" s="133" t="s">
        <v>17</v>
      </c>
      <c r="G5348" s="133" t="s">
        <v>18</v>
      </c>
      <c r="H5348" s="134" t="s">
        <v>19</v>
      </c>
      <c r="I5348" s="134"/>
      <c r="J5348" s="133"/>
      <c r="K5348" s="133"/>
      <c r="L5348" s="133"/>
      <c r="M5348" s="133"/>
      <c r="N5348" s="135"/>
      <c r="O5348" s="136">
        <f ca="1">IF(D5348="цвет",SUM(O5349:INDIRECT("N"&amp;R5348)),IF(SUM(E5348:N5348)=0,"",SUM(E5348:N5348)))</f>
        <v>0</v>
      </c>
      <c r="P5348" s="137">
        <v>2841</v>
      </c>
      <c r="Q5348" s="138">
        <f t="shared" si="166"/>
        <v>8973</v>
      </c>
      <c r="R5348" s="139">
        <f t="shared" ca="1" si="167"/>
        <v>5351</v>
      </c>
      <c r="S5348" s="85">
        <v>2841</v>
      </c>
      <c r="T5348" s="140">
        <f ca="1">O5348*S5348</f>
        <v>0</v>
      </c>
      <c r="U5348" s="141"/>
      <c r="V5348" s="141"/>
      <c r="W5348" s="141"/>
      <c r="X5348" s="141"/>
      <c r="Y5348" s="141"/>
    </row>
    <row r="5349" spans="1:25" customFormat="1" ht="17.25" thickBot="1">
      <c r="A5349" s="130"/>
      <c r="B5349" s="371"/>
      <c r="C5349" s="142"/>
      <c r="D5349" s="143" t="s">
        <v>34</v>
      </c>
      <c r="E5349" s="351"/>
      <c r="F5349" s="351"/>
      <c r="G5349" s="351"/>
      <c r="H5349" s="168"/>
      <c r="I5349" s="168"/>
      <c r="J5349" s="168"/>
      <c r="K5349" s="168"/>
      <c r="L5349" s="168"/>
      <c r="M5349" s="168"/>
      <c r="N5349" s="144"/>
      <c r="O5349" s="145" t="str">
        <f ca="1">IF(D5349="цвет",SUM(O5350:INDIRECT("N"&amp;R5349)),IF(SUM(E5349:N5349)=0,"",SUM(E5349:N5349)))</f>
        <v/>
      </c>
      <c r="P5349" s="137" t="s">
        <v>98</v>
      </c>
      <c r="Q5349" s="138">
        <f t="shared" si="166"/>
        <v>8973</v>
      </c>
      <c r="R5349" s="139">
        <f t="shared" ca="1" si="167"/>
        <v>5351</v>
      </c>
      <c r="S5349" s="146"/>
      <c r="T5349" s="147"/>
      <c r="U5349" s="141"/>
      <c r="V5349" s="141"/>
      <c r="W5349" s="141"/>
      <c r="X5349" s="141"/>
      <c r="Y5349" s="141"/>
    </row>
    <row r="5350" spans="1:25" customFormat="1" ht="134.44999999999999" customHeight="1">
      <c r="A5350" s="130"/>
      <c r="B5350" s="371"/>
      <c r="C5350" s="142"/>
      <c r="D5350" s="377" t="s">
        <v>2121</v>
      </c>
      <c r="E5350" s="378"/>
      <c r="F5350" s="378"/>
      <c r="G5350" s="378"/>
      <c r="H5350" s="378"/>
      <c r="I5350" s="378"/>
      <c r="J5350" s="378"/>
      <c r="K5350" s="378"/>
      <c r="L5350" s="378"/>
      <c r="M5350" s="378"/>
      <c r="N5350" s="379"/>
      <c r="O5350" s="145" t="str">
        <f ca="1">IF(D5350="цвет",SUM(O5351:INDIRECT("N"&amp;R5350)),IF(SUM(E5350:N5350)=0,"",SUM(E5350:N5350)))</f>
        <v/>
      </c>
      <c r="P5350" s="137" t="s">
        <v>98</v>
      </c>
      <c r="Q5350" s="138">
        <f t="shared" si="166"/>
        <v>8973</v>
      </c>
      <c r="R5350" s="139">
        <f t="shared" ca="1" si="167"/>
        <v>5351</v>
      </c>
      <c r="S5350" s="146"/>
      <c r="T5350" s="147"/>
      <c r="U5350" s="141"/>
      <c r="V5350" s="141"/>
      <c r="W5350" s="141"/>
      <c r="X5350" s="141"/>
      <c r="Y5350" s="141"/>
    </row>
    <row r="5351" spans="1:25" customFormat="1" ht="17.45" customHeight="1" thickBot="1">
      <c r="A5351" s="130"/>
      <c r="B5351" s="376"/>
      <c r="C5351" s="148"/>
      <c r="D5351" s="362" t="str">
        <f>HYPERLINK("https://miamia.ru/search/index.php?q="&amp;Q5351&amp;"&amp;s=Поиск?utm_source=Excel&amp;utm_medium=Nalichie&amp;utm_content="&amp;Q5351&amp;"","Посмотреть большую фотографию на сайте")</f>
        <v>Посмотреть большую фотографию на сайте</v>
      </c>
      <c r="E5351" s="363"/>
      <c r="F5351" s="363"/>
      <c r="G5351" s="363"/>
      <c r="H5351" s="363"/>
      <c r="I5351" s="363"/>
      <c r="J5351" s="363"/>
      <c r="K5351" s="363"/>
      <c r="L5351" s="363"/>
      <c r="M5351" s="363"/>
      <c r="N5351" s="364"/>
      <c r="O5351" s="145" t="str">
        <f ca="1">IF(D5351="цвет",SUM(O5352:INDIRECT("N"&amp;R5351)),IF(SUM(E5351:N5351)=0,"",SUM(E5351:N5351)))</f>
        <v/>
      </c>
      <c r="P5351" s="137" t="s">
        <v>98</v>
      </c>
      <c r="Q5351" s="138">
        <f t="shared" si="166"/>
        <v>8973</v>
      </c>
      <c r="R5351" s="139">
        <f t="shared" ca="1" si="167"/>
        <v>5351</v>
      </c>
      <c r="S5351" s="146"/>
      <c r="T5351" s="147"/>
      <c r="U5351" s="141"/>
      <c r="V5351" s="141"/>
      <c r="W5351" s="141"/>
      <c r="X5351" s="141"/>
      <c r="Y5351" s="141"/>
    </row>
    <row r="5352" spans="1:25" customFormat="1" ht="17.25" thickBot="1">
      <c r="A5352" s="130"/>
      <c r="B5352" s="371" t="s">
        <v>2117</v>
      </c>
      <c r="C5352" s="131">
        <v>8974</v>
      </c>
      <c r="D5352" s="132" t="s">
        <v>9</v>
      </c>
      <c r="E5352" s="133" t="s">
        <v>10</v>
      </c>
      <c r="F5352" s="133" t="s">
        <v>11</v>
      </c>
      <c r="G5352" s="133" t="s">
        <v>12</v>
      </c>
      <c r="H5352" s="134" t="s">
        <v>13</v>
      </c>
      <c r="I5352" s="134" t="s">
        <v>14</v>
      </c>
      <c r="J5352" s="133" t="s">
        <v>15</v>
      </c>
      <c r="K5352" s="133" t="s">
        <v>16</v>
      </c>
      <c r="L5352" s="133"/>
      <c r="M5352" s="133"/>
      <c r="N5352" s="135"/>
      <c r="O5352" s="136">
        <f ca="1">IF(D5352="цвет",SUM(O5353:INDIRECT("N"&amp;R5352)),IF(SUM(E5352:N5352)=0,"",SUM(E5352:N5352)))</f>
        <v>0</v>
      </c>
      <c r="P5352" s="137">
        <v>1936</v>
      </c>
      <c r="Q5352" s="138">
        <f t="shared" si="166"/>
        <v>8974</v>
      </c>
      <c r="R5352" s="139">
        <f t="shared" ca="1" si="167"/>
        <v>5355</v>
      </c>
      <c r="S5352" s="85">
        <v>1936</v>
      </c>
      <c r="T5352" s="140">
        <f ca="1">O5352*S5352</f>
        <v>0</v>
      </c>
      <c r="U5352" s="141"/>
      <c r="V5352" s="141"/>
      <c r="W5352" s="141"/>
      <c r="X5352" s="141"/>
      <c r="Y5352" s="141"/>
    </row>
    <row r="5353" spans="1:25" customFormat="1" ht="17.25" thickBot="1">
      <c r="A5353" s="130"/>
      <c r="B5353" s="371"/>
      <c r="C5353" s="142"/>
      <c r="D5353" s="143" t="s">
        <v>34</v>
      </c>
      <c r="E5353" s="351"/>
      <c r="F5353" s="351"/>
      <c r="G5353" s="351"/>
      <c r="H5353" s="351"/>
      <c r="I5353" s="351"/>
      <c r="J5353" s="351"/>
      <c r="K5353" s="351"/>
      <c r="L5353" s="168"/>
      <c r="M5353" s="168"/>
      <c r="N5353" s="144"/>
      <c r="O5353" s="145" t="str">
        <f ca="1">IF(D5353="цвет",SUM(O5354:INDIRECT("N"&amp;R5353)),IF(SUM(E5353:N5353)=0,"",SUM(E5353:N5353)))</f>
        <v/>
      </c>
      <c r="P5353" s="137" t="s">
        <v>98</v>
      </c>
      <c r="Q5353" s="138">
        <f t="shared" si="166"/>
        <v>8974</v>
      </c>
      <c r="R5353" s="139">
        <f t="shared" ca="1" si="167"/>
        <v>5355</v>
      </c>
      <c r="S5353" s="146"/>
      <c r="T5353" s="147"/>
      <c r="U5353" s="141"/>
      <c r="V5353" s="141"/>
      <c r="W5353" s="141"/>
      <c r="X5353" s="141"/>
      <c r="Y5353" s="141"/>
    </row>
    <row r="5354" spans="1:25" customFormat="1" ht="134.44999999999999" customHeight="1">
      <c r="A5354" s="130"/>
      <c r="B5354" s="371"/>
      <c r="C5354" s="142"/>
      <c r="D5354" s="377" t="s">
        <v>2122</v>
      </c>
      <c r="E5354" s="378"/>
      <c r="F5354" s="378"/>
      <c r="G5354" s="378"/>
      <c r="H5354" s="378"/>
      <c r="I5354" s="378"/>
      <c r="J5354" s="378"/>
      <c r="K5354" s="378"/>
      <c r="L5354" s="378"/>
      <c r="M5354" s="378"/>
      <c r="N5354" s="379"/>
      <c r="O5354" s="145" t="str">
        <f ca="1">IF(D5354="цвет",SUM(O5355:INDIRECT("N"&amp;R5354)),IF(SUM(E5354:N5354)=0,"",SUM(E5354:N5354)))</f>
        <v/>
      </c>
      <c r="P5354" s="137" t="s">
        <v>98</v>
      </c>
      <c r="Q5354" s="138">
        <f t="shared" si="166"/>
        <v>8974</v>
      </c>
      <c r="R5354" s="139">
        <f t="shared" ca="1" si="167"/>
        <v>5355</v>
      </c>
      <c r="S5354" s="146"/>
      <c r="T5354" s="147"/>
      <c r="U5354" s="141"/>
      <c r="V5354" s="141"/>
      <c r="W5354" s="141"/>
      <c r="X5354" s="141"/>
      <c r="Y5354" s="141"/>
    </row>
    <row r="5355" spans="1:25" customFormat="1" ht="17.45" customHeight="1" thickBot="1">
      <c r="A5355" s="130"/>
      <c r="B5355" s="376"/>
      <c r="C5355" s="148"/>
      <c r="D5355" s="362" t="str">
        <f>HYPERLINK("https://miamia.ru/search/index.php?q="&amp;Q5355&amp;"&amp;s=Поиск?utm_source=Excel&amp;utm_medium=Nalichie&amp;utm_content="&amp;Q5355&amp;"","Посмотреть большую фотографию на сайте")</f>
        <v>Посмотреть большую фотографию на сайте</v>
      </c>
      <c r="E5355" s="363"/>
      <c r="F5355" s="363"/>
      <c r="G5355" s="363"/>
      <c r="H5355" s="363"/>
      <c r="I5355" s="363"/>
      <c r="J5355" s="363"/>
      <c r="K5355" s="363"/>
      <c r="L5355" s="363"/>
      <c r="M5355" s="363"/>
      <c r="N5355" s="364"/>
      <c r="O5355" s="145" t="str">
        <f ca="1">IF(D5355="цвет",SUM(O5356:INDIRECT("N"&amp;R5355)),IF(SUM(E5355:N5355)=0,"",SUM(E5355:N5355)))</f>
        <v/>
      </c>
      <c r="P5355" s="137" t="s">
        <v>98</v>
      </c>
      <c r="Q5355" s="138">
        <f t="shared" si="166"/>
        <v>8974</v>
      </c>
      <c r="R5355" s="139">
        <f t="shared" ca="1" si="167"/>
        <v>5355</v>
      </c>
      <c r="S5355" s="146"/>
      <c r="T5355" s="147"/>
      <c r="U5355" s="141"/>
      <c r="V5355" s="141"/>
      <c r="W5355" s="141"/>
      <c r="X5355" s="141"/>
      <c r="Y5355" s="141"/>
    </row>
    <row r="5356" spans="1:25" customFormat="1" ht="17.25" thickBot="1">
      <c r="A5356" s="130"/>
      <c r="B5356" s="371" t="s">
        <v>2117</v>
      </c>
      <c r="C5356" s="131">
        <v>8975</v>
      </c>
      <c r="D5356" s="132" t="s">
        <v>9</v>
      </c>
      <c r="E5356" s="133" t="s">
        <v>10</v>
      </c>
      <c r="F5356" s="133" t="s">
        <v>11</v>
      </c>
      <c r="G5356" s="133" t="s">
        <v>12</v>
      </c>
      <c r="H5356" s="134" t="s">
        <v>13</v>
      </c>
      <c r="I5356" s="134" t="s">
        <v>14</v>
      </c>
      <c r="J5356" s="133" t="s">
        <v>15</v>
      </c>
      <c r="K5356" s="133" t="s">
        <v>16</v>
      </c>
      <c r="L5356" s="133"/>
      <c r="M5356" s="133"/>
      <c r="N5356" s="135"/>
      <c r="O5356" s="136">
        <f ca="1">IF(D5356="цвет",SUM(O5357:INDIRECT("N"&amp;R5356)),IF(SUM(E5356:N5356)=0,"",SUM(E5356:N5356)))</f>
        <v>0</v>
      </c>
      <c r="P5356" s="137">
        <v>3616</v>
      </c>
      <c r="Q5356" s="138">
        <f t="shared" si="166"/>
        <v>8975</v>
      </c>
      <c r="R5356" s="139">
        <f t="shared" ca="1" si="167"/>
        <v>5359</v>
      </c>
      <c r="S5356" s="85">
        <v>3616</v>
      </c>
      <c r="T5356" s="140">
        <f ca="1">O5356*S5356</f>
        <v>0</v>
      </c>
      <c r="U5356" s="141"/>
      <c r="V5356" s="141"/>
      <c r="W5356" s="141"/>
      <c r="X5356" s="141"/>
      <c r="Y5356" s="141"/>
    </row>
    <row r="5357" spans="1:25" customFormat="1" ht="17.25" thickBot="1">
      <c r="A5357" s="130"/>
      <c r="B5357" s="371"/>
      <c r="C5357" s="142"/>
      <c r="D5357" s="143" t="s">
        <v>34</v>
      </c>
      <c r="E5357" s="181"/>
      <c r="F5357" s="168"/>
      <c r="G5357" s="168"/>
      <c r="H5357" s="168"/>
      <c r="I5357" s="168"/>
      <c r="J5357" s="168"/>
      <c r="K5357" s="181"/>
      <c r="L5357" s="168"/>
      <c r="M5357" s="168"/>
      <c r="N5357" s="144"/>
      <c r="O5357" s="145" t="str">
        <f ca="1">IF(D5357="цвет",SUM(O5358:INDIRECT("N"&amp;R5357)),IF(SUM(E5357:N5357)=0,"",SUM(E5357:N5357)))</f>
        <v/>
      </c>
      <c r="P5357" s="137" t="s">
        <v>98</v>
      </c>
      <c r="Q5357" s="138">
        <f t="shared" si="166"/>
        <v>8975</v>
      </c>
      <c r="R5357" s="139">
        <f t="shared" ca="1" si="167"/>
        <v>5359</v>
      </c>
      <c r="S5357" s="146"/>
      <c r="T5357" s="147"/>
      <c r="U5357" s="141"/>
      <c r="V5357" s="141"/>
      <c r="W5357" s="141"/>
      <c r="X5357" s="141"/>
      <c r="Y5357" s="141"/>
    </row>
    <row r="5358" spans="1:25" customFormat="1" ht="138.75" customHeight="1">
      <c r="A5358" s="130"/>
      <c r="B5358" s="371"/>
      <c r="C5358" s="142"/>
      <c r="D5358" s="377" t="s">
        <v>2123</v>
      </c>
      <c r="E5358" s="378"/>
      <c r="F5358" s="378"/>
      <c r="G5358" s="378"/>
      <c r="H5358" s="378"/>
      <c r="I5358" s="378"/>
      <c r="J5358" s="378"/>
      <c r="K5358" s="378"/>
      <c r="L5358" s="378"/>
      <c r="M5358" s="378"/>
      <c r="N5358" s="379"/>
      <c r="O5358" s="145" t="str">
        <f ca="1">IF(D5358="цвет",SUM(O5359:INDIRECT("N"&amp;R5358)),IF(SUM(E5358:N5358)=0,"",SUM(E5358:N5358)))</f>
        <v/>
      </c>
      <c r="P5358" s="137" t="s">
        <v>98</v>
      </c>
      <c r="Q5358" s="138">
        <f t="shared" si="166"/>
        <v>8975</v>
      </c>
      <c r="R5358" s="139">
        <f t="shared" ca="1" si="167"/>
        <v>5359</v>
      </c>
      <c r="S5358" s="146"/>
      <c r="T5358" s="147"/>
      <c r="U5358" s="141"/>
      <c r="V5358" s="141"/>
      <c r="W5358" s="141"/>
      <c r="X5358" s="141"/>
      <c r="Y5358" s="141"/>
    </row>
    <row r="5359" spans="1:25" customFormat="1" ht="17.45" customHeight="1" thickBot="1">
      <c r="A5359" s="130"/>
      <c r="B5359" s="376"/>
      <c r="C5359" s="148"/>
      <c r="D5359" s="362" t="str">
        <f>HYPERLINK("https://miamia.ru/search/index.php?q="&amp;Q5359&amp;"&amp;s=Поиск?utm_source=Excel&amp;utm_medium=Nalichie&amp;utm_content="&amp;Q5359&amp;"","Посмотреть большую фотографию на сайте")</f>
        <v>Посмотреть большую фотографию на сайте</v>
      </c>
      <c r="E5359" s="363"/>
      <c r="F5359" s="363"/>
      <c r="G5359" s="363"/>
      <c r="H5359" s="363"/>
      <c r="I5359" s="363"/>
      <c r="J5359" s="363"/>
      <c r="K5359" s="363"/>
      <c r="L5359" s="363"/>
      <c r="M5359" s="363"/>
      <c r="N5359" s="364"/>
      <c r="O5359" s="145" t="str">
        <f ca="1">IF(D5359="цвет",SUM(O5360:INDIRECT("N"&amp;R5359)),IF(SUM(E5359:N5359)=0,"",SUM(E5359:N5359)))</f>
        <v/>
      </c>
      <c r="P5359" s="137" t="s">
        <v>98</v>
      </c>
      <c r="Q5359" s="138">
        <f t="shared" si="166"/>
        <v>8975</v>
      </c>
      <c r="R5359" s="139">
        <f t="shared" ca="1" si="167"/>
        <v>5359</v>
      </c>
      <c r="S5359" s="146"/>
      <c r="T5359" s="147"/>
      <c r="U5359" s="141"/>
      <c r="V5359" s="141"/>
      <c r="W5359" s="141"/>
      <c r="X5359" s="141"/>
      <c r="Y5359" s="141"/>
    </row>
    <row r="5360" spans="1:25" customFormat="1" ht="17.25" thickBot="1">
      <c r="A5360" s="130"/>
      <c r="B5360" s="371" t="s">
        <v>2117</v>
      </c>
      <c r="C5360" s="131">
        <v>8976</v>
      </c>
      <c r="D5360" s="132" t="s">
        <v>9</v>
      </c>
      <c r="E5360" s="133" t="s">
        <v>10</v>
      </c>
      <c r="F5360" s="133" t="s">
        <v>11</v>
      </c>
      <c r="G5360" s="133" t="s">
        <v>12</v>
      </c>
      <c r="H5360" s="134" t="s">
        <v>13</v>
      </c>
      <c r="I5360" s="134" t="s">
        <v>14</v>
      </c>
      <c r="J5360" s="133" t="s">
        <v>15</v>
      </c>
      <c r="K5360" s="133" t="s">
        <v>16</v>
      </c>
      <c r="L5360" s="133"/>
      <c r="M5360" s="133"/>
      <c r="N5360" s="135"/>
      <c r="O5360" s="136">
        <f ca="1">IF(D5360="цвет",SUM(O5361:INDIRECT("N"&amp;R5360)),IF(SUM(E5360:N5360)=0,"",SUM(E5360:N5360)))</f>
        <v>0</v>
      </c>
      <c r="P5360" s="137">
        <v>3616</v>
      </c>
      <c r="Q5360" s="138">
        <f t="shared" si="166"/>
        <v>8976</v>
      </c>
      <c r="R5360" s="139">
        <f t="shared" ca="1" si="167"/>
        <v>5363</v>
      </c>
      <c r="S5360" s="85">
        <v>3616</v>
      </c>
      <c r="T5360" s="140">
        <f ca="1">O5360*S5360</f>
        <v>0</v>
      </c>
      <c r="U5360" s="141"/>
      <c r="V5360" s="141"/>
      <c r="W5360" s="141"/>
      <c r="X5360" s="141"/>
      <c r="Y5360" s="141"/>
    </row>
    <row r="5361" spans="1:25" customFormat="1" ht="17.25" thickBot="1">
      <c r="A5361" s="130"/>
      <c r="B5361" s="371"/>
      <c r="C5361" s="142"/>
      <c r="D5361" s="143" t="s">
        <v>34</v>
      </c>
      <c r="E5361" s="181"/>
      <c r="F5361" s="351"/>
      <c r="G5361" s="351"/>
      <c r="H5361" s="351"/>
      <c r="I5361" s="351"/>
      <c r="J5361" s="351"/>
      <c r="K5361" s="351"/>
      <c r="L5361" s="168"/>
      <c r="M5361" s="168"/>
      <c r="N5361" s="144"/>
      <c r="O5361" s="145" t="str">
        <f ca="1">IF(D5361="цвет",SUM(O5362:INDIRECT("N"&amp;R5361)),IF(SUM(E5361:N5361)=0,"",SUM(E5361:N5361)))</f>
        <v/>
      </c>
      <c r="P5361" s="137" t="s">
        <v>98</v>
      </c>
      <c r="Q5361" s="138">
        <f t="shared" si="166"/>
        <v>8976</v>
      </c>
      <c r="R5361" s="139">
        <f t="shared" ca="1" si="167"/>
        <v>5363</v>
      </c>
      <c r="S5361" s="146"/>
      <c r="T5361" s="147"/>
      <c r="U5361" s="141"/>
      <c r="V5361" s="141"/>
      <c r="W5361" s="141"/>
      <c r="X5361" s="141"/>
      <c r="Y5361" s="141"/>
    </row>
    <row r="5362" spans="1:25" customFormat="1" ht="134.25" customHeight="1">
      <c r="A5362" s="130"/>
      <c r="B5362" s="371"/>
      <c r="C5362" s="142"/>
      <c r="D5362" s="377" t="s">
        <v>2124</v>
      </c>
      <c r="E5362" s="378"/>
      <c r="F5362" s="378"/>
      <c r="G5362" s="378"/>
      <c r="H5362" s="378"/>
      <c r="I5362" s="378"/>
      <c r="J5362" s="378"/>
      <c r="K5362" s="378"/>
      <c r="L5362" s="378"/>
      <c r="M5362" s="378"/>
      <c r="N5362" s="379"/>
      <c r="O5362" s="145" t="str">
        <f ca="1">IF(D5362="цвет",SUM(O5363:INDIRECT("N"&amp;R5362)),IF(SUM(E5362:N5362)=0,"",SUM(E5362:N5362)))</f>
        <v/>
      </c>
      <c r="P5362" s="137" t="s">
        <v>98</v>
      </c>
      <c r="Q5362" s="138">
        <f t="shared" si="166"/>
        <v>8976</v>
      </c>
      <c r="R5362" s="139">
        <f t="shared" ca="1" si="167"/>
        <v>5363</v>
      </c>
      <c r="S5362" s="146"/>
      <c r="T5362" s="147"/>
      <c r="U5362" s="141"/>
      <c r="V5362" s="141"/>
      <c r="W5362" s="141"/>
      <c r="X5362" s="141"/>
      <c r="Y5362" s="141"/>
    </row>
    <row r="5363" spans="1:25" customFormat="1" ht="17.45" customHeight="1" thickBot="1">
      <c r="A5363" s="130"/>
      <c r="B5363" s="376"/>
      <c r="C5363" s="148"/>
      <c r="D5363" s="362" t="str">
        <f>HYPERLINK("https://miamia.ru/search/index.php?q="&amp;Q5363&amp;"&amp;s=Поиск?utm_source=Excel&amp;utm_medium=Nalichie&amp;utm_content="&amp;Q5363&amp;"","Посмотреть большую фотографию на сайте")</f>
        <v>Посмотреть большую фотографию на сайте</v>
      </c>
      <c r="E5363" s="363"/>
      <c r="F5363" s="363"/>
      <c r="G5363" s="363"/>
      <c r="H5363" s="363"/>
      <c r="I5363" s="363"/>
      <c r="J5363" s="363"/>
      <c r="K5363" s="363"/>
      <c r="L5363" s="363"/>
      <c r="M5363" s="363"/>
      <c r="N5363" s="364"/>
      <c r="O5363" s="145" t="str">
        <f ca="1">IF(D5363="цвет",SUM(O5364:INDIRECT("N"&amp;R5363)),IF(SUM(E5363:N5363)=0,"",SUM(E5363:N5363)))</f>
        <v/>
      </c>
      <c r="P5363" s="137" t="s">
        <v>98</v>
      </c>
      <c r="Q5363" s="138">
        <f t="shared" si="166"/>
        <v>8976</v>
      </c>
      <c r="R5363" s="139">
        <f t="shared" ca="1" si="167"/>
        <v>5363</v>
      </c>
      <c r="S5363" s="146"/>
      <c r="T5363" s="147"/>
      <c r="U5363" s="141"/>
      <c r="V5363" s="141"/>
      <c r="W5363" s="141"/>
      <c r="X5363" s="141"/>
      <c r="Y5363" s="141"/>
    </row>
    <row r="5364" spans="1:25" customFormat="1" ht="17.25" thickBot="1">
      <c r="A5364" s="130"/>
      <c r="B5364" s="371" t="s">
        <v>2117</v>
      </c>
      <c r="C5364" s="131">
        <v>8977</v>
      </c>
      <c r="D5364" s="132" t="s">
        <v>9</v>
      </c>
      <c r="E5364" s="133" t="s">
        <v>10</v>
      </c>
      <c r="F5364" s="133" t="s">
        <v>11</v>
      </c>
      <c r="G5364" s="133" t="s">
        <v>12</v>
      </c>
      <c r="H5364" s="134" t="s">
        <v>13</v>
      </c>
      <c r="I5364" s="134" t="s">
        <v>14</v>
      </c>
      <c r="J5364" s="133" t="s">
        <v>15</v>
      </c>
      <c r="K5364" s="133" t="s">
        <v>16</v>
      </c>
      <c r="L5364" s="133"/>
      <c r="M5364" s="133"/>
      <c r="N5364" s="135"/>
      <c r="O5364" s="136">
        <f ca="1">IF(D5364="цвет",SUM(O5365:INDIRECT("N"&amp;R5364)),IF(SUM(E5364:N5364)=0,"",SUM(E5364:N5364)))</f>
        <v>0</v>
      </c>
      <c r="P5364" s="137">
        <v>2841</v>
      </c>
      <c r="Q5364" s="138">
        <f t="shared" si="166"/>
        <v>8977</v>
      </c>
      <c r="R5364" s="139">
        <f t="shared" ca="1" si="167"/>
        <v>5367</v>
      </c>
      <c r="S5364" s="85">
        <v>2841</v>
      </c>
      <c r="T5364" s="140">
        <f ca="1">O5364*S5364</f>
        <v>0</v>
      </c>
      <c r="U5364" s="141"/>
      <c r="V5364" s="141"/>
      <c r="W5364" s="141"/>
      <c r="X5364" s="141"/>
      <c r="Y5364" s="141"/>
    </row>
    <row r="5365" spans="1:25" customFormat="1" ht="17.25" thickBot="1">
      <c r="A5365" s="130"/>
      <c r="B5365" s="371"/>
      <c r="C5365" s="142"/>
      <c r="D5365" s="143" t="s">
        <v>34</v>
      </c>
      <c r="E5365" s="181"/>
      <c r="F5365" s="351"/>
      <c r="G5365" s="351"/>
      <c r="H5365" s="351"/>
      <c r="I5365" s="181"/>
      <c r="J5365" s="351"/>
      <c r="K5365" s="351"/>
      <c r="L5365" s="168"/>
      <c r="M5365" s="168"/>
      <c r="N5365" s="144"/>
      <c r="O5365" s="145" t="str">
        <f ca="1">IF(D5365="цвет",SUM(O5366:INDIRECT("N"&amp;R5365)),IF(SUM(E5365:N5365)=0,"",SUM(E5365:N5365)))</f>
        <v/>
      </c>
      <c r="P5365" s="137" t="s">
        <v>98</v>
      </c>
      <c r="Q5365" s="138">
        <f t="shared" si="166"/>
        <v>8977</v>
      </c>
      <c r="R5365" s="139">
        <f t="shared" ca="1" si="167"/>
        <v>5367</v>
      </c>
      <c r="S5365" s="146"/>
      <c r="T5365" s="147"/>
      <c r="U5365" s="141"/>
      <c r="V5365" s="141"/>
      <c r="W5365" s="141"/>
      <c r="X5365" s="141"/>
      <c r="Y5365" s="141"/>
    </row>
    <row r="5366" spans="1:25" customFormat="1" ht="134.25" customHeight="1">
      <c r="A5366" s="130"/>
      <c r="B5366" s="371"/>
      <c r="C5366" s="142"/>
      <c r="D5366" s="377" t="s">
        <v>2289</v>
      </c>
      <c r="E5366" s="378"/>
      <c r="F5366" s="378"/>
      <c r="G5366" s="378"/>
      <c r="H5366" s="378"/>
      <c r="I5366" s="378"/>
      <c r="J5366" s="378"/>
      <c r="K5366" s="378"/>
      <c r="L5366" s="378"/>
      <c r="M5366" s="378"/>
      <c r="N5366" s="379"/>
      <c r="O5366" s="145" t="str">
        <f ca="1">IF(D5366="цвет",SUM(O5367:INDIRECT("N"&amp;R5366)),IF(SUM(E5366:N5366)=0,"",SUM(E5366:N5366)))</f>
        <v/>
      </c>
      <c r="P5366" s="137" t="s">
        <v>98</v>
      </c>
      <c r="Q5366" s="138">
        <f t="shared" si="166"/>
        <v>8977</v>
      </c>
      <c r="R5366" s="139">
        <f t="shared" ca="1" si="167"/>
        <v>5367</v>
      </c>
      <c r="S5366" s="146"/>
      <c r="T5366" s="147"/>
      <c r="U5366" s="141"/>
      <c r="V5366" s="141"/>
      <c r="W5366" s="141"/>
      <c r="X5366" s="141"/>
      <c r="Y5366" s="141"/>
    </row>
    <row r="5367" spans="1:25" customFormat="1" ht="17.45" customHeight="1" thickBot="1">
      <c r="A5367" s="130"/>
      <c r="B5367" s="376"/>
      <c r="C5367" s="148"/>
      <c r="D5367" s="362" t="str">
        <f>HYPERLINK("https://miamia.ru/search/index.php?q="&amp;Q5367&amp;"&amp;s=Поиск?utm_source=Excel&amp;utm_medium=Nalichie&amp;utm_content="&amp;Q5367&amp;"","Посмотреть большую фотографию на сайте")</f>
        <v>Посмотреть большую фотографию на сайте</v>
      </c>
      <c r="E5367" s="363"/>
      <c r="F5367" s="363"/>
      <c r="G5367" s="363"/>
      <c r="H5367" s="363"/>
      <c r="I5367" s="363"/>
      <c r="J5367" s="363"/>
      <c r="K5367" s="363"/>
      <c r="L5367" s="363"/>
      <c r="M5367" s="363"/>
      <c r="N5367" s="364"/>
      <c r="O5367" s="145" t="str">
        <f ca="1">IF(D5367="цвет",SUM(O5368:INDIRECT("N"&amp;R5367)),IF(SUM(E5367:N5367)=0,"",SUM(E5367:N5367)))</f>
        <v/>
      </c>
      <c r="P5367" s="137" t="s">
        <v>98</v>
      </c>
      <c r="Q5367" s="138">
        <f t="shared" si="166"/>
        <v>8977</v>
      </c>
      <c r="R5367" s="139">
        <f t="shared" ca="1" si="167"/>
        <v>5367</v>
      </c>
      <c r="S5367" s="146"/>
      <c r="T5367" s="147"/>
      <c r="U5367" s="141"/>
      <c r="V5367" s="141"/>
      <c r="W5367" s="141"/>
      <c r="X5367" s="141"/>
      <c r="Y5367" s="141"/>
    </row>
    <row r="5368" spans="1:25" ht="23.1" customHeight="1" thickBot="1">
      <c r="A5368" s="2"/>
      <c r="B5368" s="63" t="s">
        <v>2672</v>
      </c>
      <c r="C5368" s="64"/>
      <c r="D5368" s="65"/>
      <c r="E5368" s="66"/>
      <c r="F5368" s="66"/>
      <c r="G5368" s="66"/>
      <c r="H5368" s="66"/>
      <c r="I5368" s="66"/>
      <c r="J5368" s="66"/>
      <c r="K5368" s="66"/>
      <c r="L5368" s="66"/>
      <c r="M5368" s="66"/>
      <c r="N5368" s="67"/>
      <c r="O5368" s="91" t="str">
        <f ca="1">IF(D5368="цвет",SUM(O5369:INDIRECT("N"&amp;R5368)),IF(SUM(E5368:N5368)=0,"",SUM(E5368:N5368)))</f>
        <v/>
      </c>
      <c r="P5368" s="68" t="s">
        <v>98</v>
      </c>
      <c r="Q5368" s="55">
        <f t="shared" si="166"/>
        <v>8977</v>
      </c>
      <c r="R5368" s="70">
        <f t="shared" ca="1" si="167"/>
        <v>5372</v>
      </c>
    </row>
    <row r="5369" spans="1:25" customFormat="1" ht="17.25" thickBot="1">
      <c r="A5369" s="130"/>
      <c r="B5369" s="371" t="s">
        <v>2555</v>
      </c>
      <c r="C5369" s="131">
        <v>2350</v>
      </c>
      <c r="D5369" s="132" t="s">
        <v>9</v>
      </c>
      <c r="E5369" s="99" t="s">
        <v>10</v>
      </c>
      <c r="F5369" s="99" t="s">
        <v>11</v>
      </c>
      <c r="G5369" s="99" t="s">
        <v>12</v>
      </c>
      <c r="H5369" s="74" t="s">
        <v>13</v>
      </c>
      <c r="I5369" s="74" t="s">
        <v>14</v>
      </c>
      <c r="J5369" s="99" t="s">
        <v>15</v>
      </c>
      <c r="K5369" s="99" t="s">
        <v>16</v>
      </c>
      <c r="L5369" s="133"/>
      <c r="M5369" s="133"/>
      <c r="N5369" s="135"/>
      <c r="O5369" s="136">
        <f ca="1">IF(D5369="цвет",SUM(O5370:INDIRECT("N"&amp;R5369)),IF(SUM(E5369:N5369)=0,"",SUM(E5369:N5369)))</f>
        <v>0</v>
      </c>
      <c r="P5369" s="137">
        <v>1677</v>
      </c>
      <c r="Q5369" s="138">
        <f t="shared" si="166"/>
        <v>2350</v>
      </c>
      <c r="R5369" s="139">
        <f t="shared" ca="1" si="167"/>
        <v>5372</v>
      </c>
      <c r="S5369" s="85">
        <v>1677</v>
      </c>
      <c r="T5369" s="140">
        <f ca="1">O5369*S5369</f>
        <v>0</v>
      </c>
      <c r="U5369" s="141"/>
      <c r="V5369" s="141"/>
      <c r="W5369" s="141"/>
      <c r="X5369" s="141"/>
      <c r="Y5369" s="141"/>
    </row>
    <row r="5370" spans="1:25" customFormat="1" ht="17.25" thickBot="1">
      <c r="A5370" s="130"/>
      <c r="B5370" s="371"/>
      <c r="C5370" s="142"/>
      <c r="D5370" s="143" t="s">
        <v>2556</v>
      </c>
      <c r="E5370" s="168"/>
      <c r="F5370" s="181"/>
      <c r="G5370" s="168"/>
      <c r="H5370" s="168"/>
      <c r="I5370" s="181"/>
      <c r="J5370" s="351"/>
      <c r="K5370" s="351"/>
      <c r="L5370" s="168"/>
      <c r="M5370" s="168"/>
      <c r="N5370" s="144"/>
      <c r="O5370" s="145" t="str">
        <f ca="1">IF(D5370="цвет",SUM(O5371:INDIRECT("N"&amp;R5370)),IF(SUM(E5370:N5370)=0,"",SUM(E5370:N5370)))</f>
        <v/>
      </c>
      <c r="P5370" s="137" t="s">
        <v>98</v>
      </c>
      <c r="Q5370" s="138">
        <f t="shared" si="166"/>
        <v>2350</v>
      </c>
      <c r="R5370" s="139">
        <f t="shared" ca="1" si="167"/>
        <v>5372</v>
      </c>
      <c r="S5370" s="146"/>
      <c r="T5370" s="147"/>
      <c r="U5370" s="141"/>
      <c r="V5370" s="141"/>
      <c r="W5370" s="141"/>
      <c r="X5370" s="141"/>
      <c r="Y5370" s="141"/>
    </row>
    <row r="5371" spans="1:25" customFormat="1" ht="135" customHeight="1">
      <c r="A5371" s="130"/>
      <c r="B5371" s="371"/>
      <c r="C5371" s="142"/>
      <c r="D5371" s="377" t="s">
        <v>2557</v>
      </c>
      <c r="E5371" s="378"/>
      <c r="F5371" s="378"/>
      <c r="G5371" s="378"/>
      <c r="H5371" s="378"/>
      <c r="I5371" s="378"/>
      <c r="J5371" s="378"/>
      <c r="K5371" s="378"/>
      <c r="L5371" s="378"/>
      <c r="M5371" s="378"/>
      <c r="N5371" s="379"/>
      <c r="O5371" s="145" t="str">
        <f ca="1">IF(D5371="цвет",SUM(O5372:INDIRECT("N"&amp;R5371)),IF(SUM(E5371:N5371)=0,"",SUM(E5371:N5371)))</f>
        <v/>
      </c>
      <c r="P5371" s="137" t="s">
        <v>98</v>
      </c>
      <c r="Q5371" s="138">
        <f t="shared" si="166"/>
        <v>2350</v>
      </c>
      <c r="R5371" s="139">
        <f t="shared" ca="1" si="167"/>
        <v>5372</v>
      </c>
      <c r="S5371" s="146"/>
      <c r="T5371" s="147"/>
      <c r="U5371" s="141"/>
      <c r="V5371" s="141"/>
      <c r="W5371" s="141"/>
      <c r="X5371" s="141"/>
      <c r="Y5371" s="141"/>
    </row>
    <row r="5372" spans="1:25" customFormat="1" ht="17.45" customHeight="1" thickBot="1">
      <c r="A5372" s="130"/>
      <c r="B5372" s="376"/>
      <c r="C5372" s="148"/>
      <c r="D5372" s="362" t="str">
        <f>HYPERLINK("https://miamia.ru/search/index.php?q="&amp;Q5372&amp;"&amp;s=Поиск?utm_source=Excel&amp;utm_medium=Nalichie&amp;utm_content="&amp;Q5372&amp;"","Посмотреть большую фотографию на сайте")</f>
        <v>Посмотреть большую фотографию на сайте</v>
      </c>
      <c r="E5372" s="363"/>
      <c r="F5372" s="363"/>
      <c r="G5372" s="363"/>
      <c r="H5372" s="363"/>
      <c r="I5372" s="363"/>
      <c r="J5372" s="363"/>
      <c r="K5372" s="363"/>
      <c r="L5372" s="363"/>
      <c r="M5372" s="363"/>
      <c r="N5372" s="364"/>
      <c r="O5372" s="145" t="str">
        <f ca="1">IF(D5372="цвет",SUM(O5373:INDIRECT("N"&amp;R5372)),IF(SUM(E5372:N5372)=0,"",SUM(E5372:N5372)))</f>
        <v/>
      </c>
      <c r="P5372" s="137" t="s">
        <v>98</v>
      </c>
      <c r="Q5372" s="138">
        <f t="shared" si="166"/>
        <v>2350</v>
      </c>
      <c r="R5372" s="139">
        <f t="shared" ca="1" si="167"/>
        <v>5372</v>
      </c>
      <c r="S5372" s="146"/>
      <c r="T5372" s="147"/>
      <c r="U5372" s="141"/>
      <c r="V5372" s="141"/>
      <c r="W5372" s="141"/>
      <c r="X5372" s="141"/>
      <c r="Y5372" s="141"/>
    </row>
    <row r="5373" spans="1:25" customFormat="1" ht="17.25" thickBot="1">
      <c r="A5373" s="130"/>
      <c r="B5373" s="371" t="s">
        <v>2555</v>
      </c>
      <c r="C5373" s="131">
        <v>2351</v>
      </c>
      <c r="D5373" s="132" t="s">
        <v>9</v>
      </c>
      <c r="E5373" s="99" t="s">
        <v>10</v>
      </c>
      <c r="F5373" s="99" t="s">
        <v>11</v>
      </c>
      <c r="G5373" s="99" t="s">
        <v>12</v>
      </c>
      <c r="H5373" s="74" t="s">
        <v>13</v>
      </c>
      <c r="I5373" s="74" t="s">
        <v>14</v>
      </c>
      <c r="J5373" s="99" t="s">
        <v>15</v>
      </c>
      <c r="K5373" s="99" t="s">
        <v>16</v>
      </c>
      <c r="L5373" s="133"/>
      <c r="M5373" s="133"/>
      <c r="N5373" s="135"/>
      <c r="O5373" s="136">
        <f ca="1">IF(D5373="цвет",SUM(O5374:INDIRECT("N"&amp;R5373)),IF(SUM(E5373:N5373)=0,"",SUM(E5373:N5373)))</f>
        <v>0</v>
      </c>
      <c r="P5373" s="137">
        <v>2194</v>
      </c>
      <c r="Q5373" s="138">
        <f t="shared" si="166"/>
        <v>2351</v>
      </c>
      <c r="R5373" s="139">
        <f t="shared" ca="1" si="167"/>
        <v>5376</v>
      </c>
      <c r="S5373" s="85">
        <v>2194</v>
      </c>
      <c r="T5373" s="140">
        <f ca="1">O5373*S5373</f>
        <v>0</v>
      </c>
      <c r="U5373" s="141"/>
      <c r="V5373" s="141"/>
      <c r="W5373" s="141"/>
      <c r="X5373" s="141"/>
      <c r="Y5373" s="141"/>
    </row>
    <row r="5374" spans="1:25" customFormat="1" ht="17.25" thickBot="1">
      <c r="A5374" s="130"/>
      <c r="B5374" s="371"/>
      <c r="C5374" s="142"/>
      <c r="D5374" s="143" t="s">
        <v>2556</v>
      </c>
      <c r="E5374" s="168"/>
      <c r="F5374" s="351"/>
      <c r="G5374" s="351"/>
      <c r="H5374" s="351"/>
      <c r="I5374" s="351"/>
      <c r="J5374" s="351"/>
      <c r="K5374" s="351"/>
      <c r="L5374" s="168"/>
      <c r="M5374" s="168"/>
      <c r="N5374" s="144"/>
      <c r="O5374" s="145" t="str">
        <f ca="1">IF(D5374="цвет",SUM(O5375:INDIRECT("N"&amp;R5374)),IF(SUM(E5374:N5374)=0,"",SUM(E5374:N5374)))</f>
        <v/>
      </c>
      <c r="P5374" s="137" t="s">
        <v>98</v>
      </c>
      <c r="Q5374" s="138">
        <f t="shared" si="166"/>
        <v>2351</v>
      </c>
      <c r="R5374" s="139">
        <f t="shared" ca="1" si="167"/>
        <v>5376</v>
      </c>
      <c r="S5374" s="146"/>
      <c r="T5374" s="147"/>
      <c r="U5374" s="141"/>
      <c r="V5374" s="141"/>
      <c r="W5374" s="141"/>
      <c r="X5374" s="141"/>
      <c r="Y5374" s="141"/>
    </row>
    <row r="5375" spans="1:25" customFormat="1" ht="135" customHeight="1">
      <c r="A5375" s="130"/>
      <c r="B5375" s="371"/>
      <c r="C5375" s="142"/>
      <c r="D5375" s="377" t="s">
        <v>3013</v>
      </c>
      <c r="E5375" s="378"/>
      <c r="F5375" s="378"/>
      <c r="G5375" s="378"/>
      <c r="H5375" s="378"/>
      <c r="I5375" s="378"/>
      <c r="J5375" s="378"/>
      <c r="K5375" s="378"/>
      <c r="L5375" s="378"/>
      <c r="M5375" s="378"/>
      <c r="N5375" s="379"/>
      <c r="O5375" s="145" t="str">
        <f ca="1">IF(D5375="цвет",SUM(O5376:INDIRECT("N"&amp;R5375)),IF(SUM(E5375:N5375)=0,"",SUM(E5375:N5375)))</f>
        <v/>
      </c>
      <c r="P5375" s="137" t="s">
        <v>98</v>
      </c>
      <c r="Q5375" s="138">
        <f t="shared" si="166"/>
        <v>2351</v>
      </c>
      <c r="R5375" s="139">
        <f t="shared" ca="1" si="167"/>
        <v>5376</v>
      </c>
      <c r="S5375" s="146"/>
      <c r="T5375" s="147"/>
      <c r="U5375" s="141"/>
      <c r="V5375" s="141"/>
      <c r="W5375" s="141"/>
      <c r="X5375" s="141"/>
      <c r="Y5375" s="141"/>
    </row>
    <row r="5376" spans="1:25" customFormat="1" ht="17.45" customHeight="1" thickBot="1">
      <c r="A5376" s="130"/>
      <c r="B5376" s="376"/>
      <c r="C5376" s="148"/>
      <c r="D5376" s="362" t="str">
        <f>HYPERLINK("https://miamia.ru/search/index.php?q="&amp;Q5376&amp;"&amp;s=Поиск?utm_source=Excel&amp;utm_medium=Nalichie&amp;utm_content="&amp;Q5376&amp;"","Посмотреть большую фотографию на сайте")</f>
        <v>Посмотреть большую фотографию на сайте</v>
      </c>
      <c r="E5376" s="363"/>
      <c r="F5376" s="363"/>
      <c r="G5376" s="363"/>
      <c r="H5376" s="363"/>
      <c r="I5376" s="363"/>
      <c r="J5376" s="363"/>
      <c r="K5376" s="363"/>
      <c r="L5376" s="363"/>
      <c r="M5376" s="363"/>
      <c r="N5376" s="364"/>
      <c r="O5376" s="145" t="str">
        <f ca="1">IF(D5376="цвет",SUM(O5377:INDIRECT("N"&amp;R5376)),IF(SUM(E5376:N5376)=0,"",SUM(E5376:N5376)))</f>
        <v/>
      </c>
      <c r="P5376" s="137" t="s">
        <v>98</v>
      </c>
      <c r="Q5376" s="138">
        <f t="shared" si="166"/>
        <v>2351</v>
      </c>
      <c r="R5376" s="139">
        <f t="shared" ca="1" si="167"/>
        <v>5376</v>
      </c>
      <c r="S5376" s="146"/>
      <c r="T5376" s="147"/>
      <c r="U5376" s="141"/>
      <c r="V5376" s="141"/>
      <c r="W5376" s="141"/>
      <c r="X5376" s="141"/>
      <c r="Y5376" s="141"/>
    </row>
    <row r="5377" spans="1:25" customFormat="1" ht="17.25" thickBot="1">
      <c r="A5377" s="130"/>
      <c r="B5377" s="371" t="s">
        <v>2555</v>
      </c>
      <c r="C5377" s="131">
        <v>2352</v>
      </c>
      <c r="D5377" s="132" t="s">
        <v>9</v>
      </c>
      <c r="E5377" s="99" t="s">
        <v>10</v>
      </c>
      <c r="F5377" s="99" t="s">
        <v>11</v>
      </c>
      <c r="G5377" s="99" t="s">
        <v>12</v>
      </c>
      <c r="H5377" s="74" t="s">
        <v>13</v>
      </c>
      <c r="I5377" s="74" t="s">
        <v>14</v>
      </c>
      <c r="J5377" s="99" t="s">
        <v>15</v>
      </c>
      <c r="K5377" s="99" t="s">
        <v>16</v>
      </c>
      <c r="L5377" s="133"/>
      <c r="M5377" s="133"/>
      <c r="N5377" s="135"/>
      <c r="O5377" s="136">
        <f ca="1">IF(D5377="цвет",SUM(O5378:INDIRECT("N"&amp;R5377)),IF(SUM(E5377:N5377)=0,"",SUM(E5377:N5377)))</f>
        <v>0</v>
      </c>
      <c r="P5377" s="137">
        <v>1936</v>
      </c>
      <c r="Q5377" s="138">
        <f t="shared" si="166"/>
        <v>2352</v>
      </c>
      <c r="R5377" s="139">
        <f t="shared" ca="1" si="167"/>
        <v>5380</v>
      </c>
      <c r="S5377" s="85">
        <v>1936</v>
      </c>
      <c r="T5377" s="140">
        <f ca="1">O5377*S5377</f>
        <v>0</v>
      </c>
      <c r="U5377" s="141"/>
      <c r="V5377" s="141"/>
      <c r="W5377" s="141"/>
      <c r="X5377" s="141"/>
      <c r="Y5377" s="141"/>
    </row>
    <row r="5378" spans="1:25" customFormat="1" ht="17.25" thickBot="1">
      <c r="A5378" s="130"/>
      <c r="B5378" s="371"/>
      <c r="C5378" s="142"/>
      <c r="D5378" s="143" t="s">
        <v>2556</v>
      </c>
      <c r="E5378" s="168"/>
      <c r="F5378" s="181"/>
      <c r="G5378" s="168"/>
      <c r="H5378" s="181"/>
      <c r="I5378" s="351"/>
      <c r="J5378" s="351"/>
      <c r="K5378" s="351"/>
      <c r="L5378" s="168"/>
      <c r="M5378" s="168"/>
      <c r="N5378" s="144"/>
      <c r="O5378" s="145" t="str">
        <f ca="1">IF(D5378="цвет",SUM(O5379:INDIRECT("N"&amp;R5378)),IF(SUM(E5378:N5378)=0,"",SUM(E5378:N5378)))</f>
        <v/>
      </c>
      <c r="P5378" s="137" t="s">
        <v>98</v>
      </c>
      <c r="Q5378" s="138">
        <f t="shared" si="166"/>
        <v>2352</v>
      </c>
      <c r="R5378" s="139">
        <f t="shared" ca="1" si="167"/>
        <v>5380</v>
      </c>
      <c r="S5378" s="146"/>
      <c r="T5378" s="147"/>
      <c r="U5378" s="141"/>
      <c r="V5378" s="141"/>
      <c r="W5378" s="141"/>
      <c r="X5378" s="141"/>
      <c r="Y5378" s="141"/>
    </row>
    <row r="5379" spans="1:25" customFormat="1" ht="135" customHeight="1">
      <c r="A5379" s="130"/>
      <c r="B5379" s="371"/>
      <c r="C5379" s="142"/>
      <c r="D5379" s="377" t="s">
        <v>2558</v>
      </c>
      <c r="E5379" s="378"/>
      <c r="F5379" s="378"/>
      <c r="G5379" s="378"/>
      <c r="H5379" s="378"/>
      <c r="I5379" s="378"/>
      <c r="J5379" s="378"/>
      <c r="K5379" s="378"/>
      <c r="L5379" s="378"/>
      <c r="M5379" s="378"/>
      <c r="N5379" s="379"/>
      <c r="O5379" s="145" t="str">
        <f ca="1">IF(D5379="цвет",SUM(O5380:INDIRECT("N"&amp;R5379)),IF(SUM(E5379:N5379)=0,"",SUM(E5379:N5379)))</f>
        <v/>
      </c>
      <c r="P5379" s="137" t="s">
        <v>98</v>
      </c>
      <c r="Q5379" s="138">
        <f t="shared" si="166"/>
        <v>2352</v>
      </c>
      <c r="R5379" s="139">
        <f t="shared" ca="1" si="167"/>
        <v>5380</v>
      </c>
      <c r="S5379" s="146"/>
      <c r="T5379" s="147"/>
      <c r="U5379" s="141"/>
      <c r="V5379" s="141"/>
      <c r="W5379" s="141"/>
      <c r="X5379" s="141"/>
      <c r="Y5379" s="141"/>
    </row>
    <row r="5380" spans="1:25" customFormat="1" ht="17.45" customHeight="1" thickBot="1">
      <c r="A5380" s="130"/>
      <c r="B5380" s="376"/>
      <c r="C5380" s="148"/>
      <c r="D5380" s="362" t="str">
        <f>HYPERLINK("https://miamia.ru/search/index.php?q="&amp;Q5380&amp;"&amp;s=Поиск?utm_source=Excel&amp;utm_medium=Nalichie&amp;utm_content="&amp;Q5380&amp;"","Посмотреть большую фотографию на сайте")</f>
        <v>Посмотреть большую фотографию на сайте</v>
      </c>
      <c r="E5380" s="363"/>
      <c r="F5380" s="363"/>
      <c r="G5380" s="363"/>
      <c r="H5380" s="363"/>
      <c r="I5380" s="363"/>
      <c r="J5380" s="363"/>
      <c r="K5380" s="363"/>
      <c r="L5380" s="363"/>
      <c r="M5380" s="363"/>
      <c r="N5380" s="364"/>
      <c r="O5380" s="145" t="str">
        <f ca="1">IF(D5380="цвет",SUM(O5381:INDIRECT("N"&amp;R5380)),IF(SUM(E5380:N5380)=0,"",SUM(E5380:N5380)))</f>
        <v/>
      </c>
      <c r="P5380" s="137" t="s">
        <v>98</v>
      </c>
      <c r="Q5380" s="138">
        <f t="shared" si="166"/>
        <v>2352</v>
      </c>
      <c r="R5380" s="139">
        <f t="shared" ca="1" si="167"/>
        <v>5380</v>
      </c>
      <c r="S5380" s="146"/>
      <c r="T5380" s="147"/>
      <c r="U5380" s="141"/>
      <c r="V5380" s="141"/>
      <c r="W5380" s="141"/>
      <c r="X5380" s="141"/>
      <c r="Y5380" s="141"/>
    </row>
    <row r="5381" spans="1:25" customFormat="1" ht="17.25" thickBot="1">
      <c r="A5381" s="130"/>
      <c r="B5381" s="371" t="s">
        <v>2555</v>
      </c>
      <c r="C5381" s="131">
        <v>2353</v>
      </c>
      <c r="D5381" s="132" t="s">
        <v>9</v>
      </c>
      <c r="E5381" s="99" t="s">
        <v>10</v>
      </c>
      <c r="F5381" s="133" t="s">
        <v>17</v>
      </c>
      <c r="G5381" s="133" t="s">
        <v>18</v>
      </c>
      <c r="H5381" s="134" t="s">
        <v>19</v>
      </c>
      <c r="I5381" s="134" t="s">
        <v>23</v>
      </c>
      <c r="J5381" s="99"/>
      <c r="K5381" s="99"/>
      <c r="L5381" s="133"/>
      <c r="M5381" s="133"/>
      <c r="N5381" s="135"/>
      <c r="O5381" s="136">
        <f ca="1">IF(D5381="цвет",SUM(O5382:INDIRECT("N"&amp;R5381)),IF(SUM(E5381:N5381)=0,"",SUM(E5381:N5381)))</f>
        <v>0</v>
      </c>
      <c r="P5381" s="137">
        <v>2453</v>
      </c>
      <c r="Q5381" s="138">
        <f t="shared" si="166"/>
        <v>2353</v>
      </c>
      <c r="R5381" s="139">
        <f t="shared" ca="1" si="167"/>
        <v>5384</v>
      </c>
      <c r="S5381" s="85">
        <v>2453</v>
      </c>
      <c r="T5381" s="140">
        <f ca="1">O5381*S5381</f>
        <v>0</v>
      </c>
      <c r="U5381" s="141"/>
      <c r="V5381" s="141"/>
      <c r="W5381" s="141"/>
      <c r="X5381" s="141"/>
      <c r="Y5381" s="141"/>
    </row>
    <row r="5382" spans="1:25" customFormat="1" ht="17.25" thickBot="1">
      <c r="A5382" s="130"/>
      <c r="B5382" s="371"/>
      <c r="C5382" s="142"/>
      <c r="D5382" s="143" t="s">
        <v>2556</v>
      </c>
      <c r="E5382" s="168"/>
      <c r="F5382" s="351"/>
      <c r="G5382" s="351"/>
      <c r="H5382" s="351"/>
      <c r="I5382" s="168"/>
      <c r="J5382" s="168"/>
      <c r="K5382" s="168"/>
      <c r="L5382" s="168"/>
      <c r="M5382" s="168"/>
      <c r="N5382" s="144"/>
      <c r="O5382" s="145" t="str">
        <f ca="1">IF(D5382="цвет",SUM(O5383:INDIRECT("N"&amp;R5382)),IF(SUM(E5382:N5382)=0,"",SUM(E5382:N5382)))</f>
        <v/>
      </c>
      <c r="P5382" s="137" t="s">
        <v>98</v>
      </c>
      <c r="Q5382" s="138">
        <f t="shared" si="166"/>
        <v>2353</v>
      </c>
      <c r="R5382" s="139">
        <f t="shared" ca="1" si="167"/>
        <v>5384</v>
      </c>
      <c r="S5382" s="146"/>
      <c r="T5382" s="147"/>
      <c r="U5382" s="141"/>
      <c r="V5382" s="141"/>
      <c r="W5382" s="141"/>
      <c r="X5382" s="141"/>
      <c r="Y5382" s="141"/>
    </row>
    <row r="5383" spans="1:25" customFormat="1" ht="135" customHeight="1">
      <c r="A5383" s="130"/>
      <c r="B5383" s="371"/>
      <c r="C5383" s="142"/>
      <c r="D5383" s="377" t="s">
        <v>2559</v>
      </c>
      <c r="E5383" s="378"/>
      <c r="F5383" s="378"/>
      <c r="G5383" s="378"/>
      <c r="H5383" s="378"/>
      <c r="I5383" s="378"/>
      <c r="J5383" s="378"/>
      <c r="K5383" s="378"/>
      <c r="L5383" s="378"/>
      <c r="M5383" s="378"/>
      <c r="N5383" s="379"/>
      <c r="O5383" s="145" t="str">
        <f ca="1">IF(D5383="цвет",SUM(O5384:INDIRECT("N"&amp;R5383)),IF(SUM(E5383:N5383)=0,"",SUM(E5383:N5383)))</f>
        <v/>
      </c>
      <c r="P5383" s="137" t="s">
        <v>98</v>
      </c>
      <c r="Q5383" s="138">
        <f t="shared" si="166"/>
        <v>2353</v>
      </c>
      <c r="R5383" s="139">
        <f t="shared" ca="1" si="167"/>
        <v>5384</v>
      </c>
      <c r="S5383" s="146"/>
      <c r="T5383" s="147"/>
      <c r="U5383" s="141"/>
      <c r="V5383" s="141"/>
      <c r="W5383" s="141"/>
      <c r="X5383" s="141"/>
      <c r="Y5383" s="141"/>
    </row>
    <row r="5384" spans="1:25" customFormat="1" ht="17.45" customHeight="1" thickBot="1">
      <c r="A5384" s="130"/>
      <c r="B5384" s="376"/>
      <c r="C5384" s="148"/>
      <c r="D5384" s="362" t="str">
        <f>HYPERLINK("https://miamia.ru/search/index.php?q="&amp;Q5384&amp;"&amp;s=Поиск?utm_source=Excel&amp;utm_medium=Nalichie&amp;utm_content="&amp;Q5384&amp;"","Посмотреть большую фотографию на сайте")</f>
        <v>Посмотреть большую фотографию на сайте</v>
      </c>
      <c r="E5384" s="363"/>
      <c r="F5384" s="363"/>
      <c r="G5384" s="363"/>
      <c r="H5384" s="363"/>
      <c r="I5384" s="363"/>
      <c r="J5384" s="363"/>
      <c r="K5384" s="363"/>
      <c r="L5384" s="363"/>
      <c r="M5384" s="363"/>
      <c r="N5384" s="364"/>
      <c r="O5384" s="145" t="str">
        <f ca="1">IF(D5384="цвет",SUM(O5385:INDIRECT("N"&amp;R5384)),IF(SUM(E5384:N5384)=0,"",SUM(E5384:N5384)))</f>
        <v/>
      </c>
      <c r="P5384" s="137" t="s">
        <v>98</v>
      </c>
      <c r="Q5384" s="138">
        <f t="shared" si="166"/>
        <v>2353</v>
      </c>
      <c r="R5384" s="139">
        <f t="shared" ca="1" si="167"/>
        <v>5384</v>
      </c>
      <c r="S5384" s="146"/>
      <c r="T5384" s="147"/>
      <c r="U5384" s="141"/>
      <c r="V5384" s="141"/>
      <c r="W5384" s="141"/>
      <c r="X5384" s="141"/>
      <c r="Y5384" s="141"/>
    </row>
    <row r="5385" spans="1:25" customFormat="1" ht="17.25" thickBot="1">
      <c r="A5385" s="130"/>
      <c r="B5385" s="371" t="s">
        <v>2555</v>
      </c>
      <c r="C5385" s="131">
        <v>2354</v>
      </c>
      <c r="D5385" s="132" t="s">
        <v>9</v>
      </c>
      <c r="E5385" s="99" t="s">
        <v>10</v>
      </c>
      <c r="F5385" s="99" t="s">
        <v>11</v>
      </c>
      <c r="G5385" s="99" t="s">
        <v>12</v>
      </c>
      <c r="H5385" s="74" t="s">
        <v>13</v>
      </c>
      <c r="I5385" s="74" t="s">
        <v>14</v>
      </c>
      <c r="J5385" s="99" t="s">
        <v>15</v>
      </c>
      <c r="K5385" s="99" t="s">
        <v>16</v>
      </c>
      <c r="L5385" s="99"/>
      <c r="M5385" s="133"/>
      <c r="N5385" s="135"/>
      <c r="O5385" s="136">
        <f ca="1">IF(D5385="цвет",SUM(O5386:INDIRECT("N"&amp;R5385)),IF(SUM(E5385:N5385)=0,"",SUM(E5385:N5385)))</f>
        <v>0</v>
      </c>
      <c r="P5385" s="137">
        <v>2582</v>
      </c>
      <c r="Q5385" s="138">
        <f t="shared" si="166"/>
        <v>2354</v>
      </c>
      <c r="R5385" s="139">
        <f t="shared" ca="1" si="167"/>
        <v>5388</v>
      </c>
      <c r="S5385" s="85">
        <v>2582</v>
      </c>
      <c r="T5385" s="140">
        <f ca="1">O5385*S5385</f>
        <v>0</v>
      </c>
      <c r="U5385" s="141"/>
      <c r="V5385" s="141"/>
      <c r="W5385" s="141"/>
      <c r="X5385" s="141"/>
      <c r="Y5385" s="141"/>
    </row>
    <row r="5386" spans="1:25" customFormat="1" ht="17.25" thickBot="1">
      <c r="A5386" s="130"/>
      <c r="B5386" s="371"/>
      <c r="C5386" s="142"/>
      <c r="D5386" s="143" t="s">
        <v>2556</v>
      </c>
      <c r="E5386" s="168"/>
      <c r="F5386" s="168"/>
      <c r="G5386" s="168"/>
      <c r="H5386" s="168"/>
      <c r="I5386" s="168"/>
      <c r="J5386" s="168"/>
      <c r="K5386" s="351"/>
      <c r="L5386" s="168"/>
      <c r="M5386" s="168"/>
      <c r="N5386" s="144"/>
      <c r="O5386" s="145" t="str">
        <f ca="1">IF(D5386="цвет",SUM(O5387:INDIRECT("N"&amp;R5386)),IF(SUM(E5386:N5386)=0,"",SUM(E5386:N5386)))</f>
        <v/>
      </c>
      <c r="P5386" s="137" t="s">
        <v>98</v>
      </c>
      <c r="Q5386" s="138">
        <f t="shared" si="166"/>
        <v>2354</v>
      </c>
      <c r="R5386" s="139">
        <f t="shared" ca="1" si="167"/>
        <v>5388</v>
      </c>
      <c r="S5386" s="146"/>
      <c r="T5386" s="147"/>
      <c r="U5386" s="141"/>
      <c r="V5386" s="141"/>
      <c r="W5386" s="141"/>
      <c r="X5386" s="141"/>
      <c r="Y5386" s="141"/>
    </row>
    <row r="5387" spans="1:25" customFormat="1" ht="135" customHeight="1">
      <c r="A5387" s="130"/>
      <c r="B5387" s="371"/>
      <c r="C5387" s="142"/>
      <c r="D5387" s="377" t="s">
        <v>2560</v>
      </c>
      <c r="E5387" s="378"/>
      <c r="F5387" s="378"/>
      <c r="G5387" s="378"/>
      <c r="H5387" s="378"/>
      <c r="I5387" s="378"/>
      <c r="J5387" s="378"/>
      <c r="K5387" s="378"/>
      <c r="L5387" s="378"/>
      <c r="M5387" s="378"/>
      <c r="N5387" s="379"/>
      <c r="O5387" s="145" t="str">
        <f ca="1">IF(D5387="цвет",SUM(O5388:INDIRECT("N"&amp;R5387)),IF(SUM(E5387:N5387)=0,"",SUM(E5387:N5387)))</f>
        <v/>
      </c>
      <c r="P5387" s="137" t="s">
        <v>98</v>
      </c>
      <c r="Q5387" s="138">
        <f t="shared" ref="Q5387:Q5450" si="168">IF(C5387&lt;&gt;0,C5387,Q5386)</f>
        <v>2354</v>
      </c>
      <c r="R5387" s="139">
        <f t="shared" ref="R5387:R5450" ca="1" si="169">IF(D5387="Посмотреть большую фотографию на сайте",CELL("строка",O5387),R5388)</f>
        <v>5388</v>
      </c>
      <c r="S5387" s="146"/>
      <c r="T5387" s="147"/>
      <c r="U5387" s="141"/>
      <c r="V5387" s="141"/>
      <c r="W5387" s="141"/>
      <c r="X5387" s="141"/>
      <c r="Y5387" s="141"/>
    </row>
    <row r="5388" spans="1:25" customFormat="1" ht="17.45" customHeight="1" thickBot="1">
      <c r="A5388" s="130"/>
      <c r="B5388" s="376"/>
      <c r="C5388" s="148"/>
      <c r="D5388" s="362" t="str">
        <f>HYPERLINK("https://miamia.ru/search/index.php?q="&amp;Q5388&amp;"&amp;s=Поиск?utm_source=Excel&amp;utm_medium=Nalichie&amp;utm_content="&amp;Q5388&amp;"","Посмотреть большую фотографию на сайте")</f>
        <v>Посмотреть большую фотографию на сайте</v>
      </c>
      <c r="E5388" s="363"/>
      <c r="F5388" s="363"/>
      <c r="G5388" s="363"/>
      <c r="H5388" s="363"/>
      <c r="I5388" s="363"/>
      <c r="J5388" s="363"/>
      <c r="K5388" s="363"/>
      <c r="L5388" s="363"/>
      <c r="M5388" s="363"/>
      <c r="N5388" s="364"/>
      <c r="O5388" s="145" t="str">
        <f ca="1">IF(D5388="цвет",SUM(O5389:INDIRECT("N"&amp;R5388)),IF(SUM(E5388:N5388)=0,"",SUM(E5388:N5388)))</f>
        <v/>
      </c>
      <c r="P5388" s="137" t="s">
        <v>98</v>
      </c>
      <c r="Q5388" s="138">
        <f t="shared" si="168"/>
        <v>2354</v>
      </c>
      <c r="R5388" s="139">
        <f t="shared" ca="1" si="169"/>
        <v>5388</v>
      </c>
      <c r="S5388" s="146"/>
      <c r="T5388" s="147"/>
      <c r="U5388" s="141"/>
      <c r="V5388" s="141"/>
      <c r="W5388" s="141"/>
      <c r="X5388" s="141"/>
      <c r="Y5388" s="141"/>
    </row>
    <row r="5389" spans="1:25" customFormat="1" ht="17.25" thickBot="1">
      <c r="A5389" s="130"/>
      <c r="B5389" s="371" t="s">
        <v>2555</v>
      </c>
      <c r="C5389" s="131">
        <v>2355</v>
      </c>
      <c r="D5389" s="132" t="s">
        <v>9</v>
      </c>
      <c r="E5389" s="99" t="s">
        <v>10</v>
      </c>
      <c r="F5389" s="99" t="s">
        <v>11</v>
      </c>
      <c r="G5389" s="99" t="s">
        <v>12</v>
      </c>
      <c r="H5389" s="74" t="s">
        <v>13</v>
      </c>
      <c r="I5389" s="74" t="s">
        <v>14</v>
      </c>
      <c r="J5389" s="99" t="s">
        <v>15</v>
      </c>
      <c r="K5389" s="99" t="s">
        <v>16</v>
      </c>
      <c r="L5389" s="99"/>
      <c r="M5389" s="133"/>
      <c r="N5389" s="135"/>
      <c r="O5389" s="136">
        <f ca="1">IF(D5389="цвет",SUM(O5390:INDIRECT("N"&amp;R5389)),IF(SUM(E5389:N5389)=0,"",SUM(E5389:N5389)))</f>
        <v>0</v>
      </c>
      <c r="P5389" s="137">
        <v>2582</v>
      </c>
      <c r="Q5389" s="138">
        <f t="shared" si="168"/>
        <v>2355</v>
      </c>
      <c r="R5389" s="139">
        <f t="shared" ca="1" si="169"/>
        <v>5392</v>
      </c>
      <c r="S5389" s="85">
        <v>2582</v>
      </c>
      <c r="T5389" s="140">
        <f ca="1">O5389*S5389</f>
        <v>0</v>
      </c>
      <c r="U5389" s="141"/>
      <c r="V5389" s="141"/>
      <c r="W5389" s="141"/>
      <c r="X5389" s="141"/>
      <c r="Y5389" s="141"/>
    </row>
    <row r="5390" spans="1:25" customFormat="1" ht="17.25" thickBot="1">
      <c r="A5390" s="130"/>
      <c r="B5390" s="371"/>
      <c r="C5390" s="142"/>
      <c r="D5390" s="143" t="s">
        <v>2556</v>
      </c>
      <c r="E5390" s="168"/>
      <c r="F5390" s="181"/>
      <c r="G5390" s="168"/>
      <c r="H5390" s="351"/>
      <c r="I5390" s="181"/>
      <c r="J5390" s="168"/>
      <c r="K5390" s="168"/>
      <c r="L5390" s="168"/>
      <c r="M5390" s="168"/>
      <c r="N5390" s="144"/>
      <c r="O5390" s="145" t="str">
        <f ca="1">IF(D5390="цвет",SUM(O5391:INDIRECT("N"&amp;R5390)),IF(SUM(E5390:N5390)=0,"",SUM(E5390:N5390)))</f>
        <v/>
      </c>
      <c r="P5390" s="137" t="s">
        <v>98</v>
      </c>
      <c r="Q5390" s="138">
        <f t="shared" si="168"/>
        <v>2355</v>
      </c>
      <c r="R5390" s="139">
        <f t="shared" ca="1" si="169"/>
        <v>5392</v>
      </c>
      <c r="S5390" s="146"/>
      <c r="T5390" s="147"/>
      <c r="U5390" s="141"/>
      <c r="V5390" s="141"/>
      <c r="W5390" s="141"/>
      <c r="X5390" s="141"/>
      <c r="Y5390" s="141"/>
    </row>
    <row r="5391" spans="1:25" customFormat="1" ht="135" customHeight="1">
      <c r="A5391" s="130"/>
      <c r="B5391" s="371"/>
      <c r="C5391" s="142"/>
      <c r="D5391" s="377" t="s">
        <v>3014</v>
      </c>
      <c r="E5391" s="378"/>
      <c r="F5391" s="378"/>
      <c r="G5391" s="378"/>
      <c r="H5391" s="378"/>
      <c r="I5391" s="378"/>
      <c r="J5391" s="378"/>
      <c r="K5391" s="378"/>
      <c r="L5391" s="378"/>
      <c r="M5391" s="378"/>
      <c r="N5391" s="379"/>
      <c r="O5391" s="145" t="str">
        <f ca="1">IF(D5391="цвет",SUM(O5392:INDIRECT("N"&amp;R5391)),IF(SUM(E5391:N5391)=0,"",SUM(E5391:N5391)))</f>
        <v/>
      </c>
      <c r="P5391" s="137" t="s">
        <v>98</v>
      </c>
      <c r="Q5391" s="138">
        <f t="shared" si="168"/>
        <v>2355</v>
      </c>
      <c r="R5391" s="139">
        <f t="shared" ca="1" si="169"/>
        <v>5392</v>
      </c>
      <c r="S5391" s="146"/>
      <c r="T5391" s="147"/>
      <c r="U5391" s="141"/>
      <c r="V5391" s="141"/>
      <c r="W5391" s="141"/>
      <c r="X5391" s="141"/>
      <c r="Y5391" s="141"/>
    </row>
    <row r="5392" spans="1:25" customFormat="1" ht="17.45" customHeight="1" thickBot="1">
      <c r="A5392" s="130"/>
      <c r="B5392" s="376"/>
      <c r="C5392" s="148"/>
      <c r="D5392" s="362" t="str">
        <f>HYPERLINK("https://miamia.ru/search/index.php?q="&amp;Q5392&amp;"&amp;s=Поиск?utm_source=Excel&amp;utm_medium=Nalichie&amp;utm_content="&amp;Q5392&amp;"","Посмотреть большую фотографию на сайте")</f>
        <v>Посмотреть большую фотографию на сайте</v>
      </c>
      <c r="E5392" s="363"/>
      <c r="F5392" s="363"/>
      <c r="G5392" s="363"/>
      <c r="H5392" s="363"/>
      <c r="I5392" s="363"/>
      <c r="J5392" s="363"/>
      <c r="K5392" s="363"/>
      <c r="L5392" s="363"/>
      <c r="M5392" s="363"/>
      <c r="N5392" s="364"/>
      <c r="O5392" s="145" t="str">
        <f ca="1">IF(D5392="цвет",SUM(O5393:INDIRECT("N"&amp;R5392)),IF(SUM(E5392:N5392)=0,"",SUM(E5392:N5392)))</f>
        <v/>
      </c>
      <c r="P5392" s="137" t="s">
        <v>98</v>
      </c>
      <c r="Q5392" s="138">
        <f t="shared" si="168"/>
        <v>2355</v>
      </c>
      <c r="R5392" s="139">
        <f t="shared" ca="1" si="169"/>
        <v>5392</v>
      </c>
      <c r="S5392" s="146"/>
      <c r="T5392" s="147"/>
      <c r="U5392" s="141"/>
      <c r="V5392" s="141"/>
      <c r="W5392" s="141"/>
      <c r="X5392" s="141"/>
      <c r="Y5392" s="141"/>
    </row>
    <row r="5393" spans="1:25" customFormat="1" ht="17.25" thickBot="1">
      <c r="A5393" s="130"/>
      <c r="B5393" s="371" t="s">
        <v>2555</v>
      </c>
      <c r="C5393" s="131">
        <v>2356</v>
      </c>
      <c r="D5393" s="132" t="s">
        <v>9</v>
      </c>
      <c r="E5393" s="99" t="s">
        <v>10</v>
      </c>
      <c r="F5393" s="99" t="s">
        <v>11</v>
      </c>
      <c r="G5393" s="99" t="s">
        <v>12</v>
      </c>
      <c r="H5393" s="74" t="s">
        <v>13</v>
      </c>
      <c r="I5393" s="74" t="s">
        <v>14</v>
      </c>
      <c r="J5393" s="99" t="s">
        <v>15</v>
      </c>
      <c r="K5393" s="99" t="s">
        <v>16</v>
      </c>
      <c r="L5393" s="99"/>
      <c r="M5393" s="133"/>
      <c r="N5393" s="135"/>
      <c r="O5393" s="136">
        <f ca="1">IF(D5393="цвет",SUM(O5394:INDIRECT("N"&amp;R5393)),IF(SUM(E5393:N5393)=0,"",SUM(E5393:N5393)))</f>
        <v>0</v>
      </c>
      <c r="P5393" s="137">
        <v>3874</v>
      </c>
      <c r="Q5393" s="138">
        <f t="shared" si="168"/>
        <v>2356</v>
      </c>
      <c r="R5393" s="139">
        <f t="shared" ca="1" si="169"/>
        <v>5396</v>
      </c>
      <c r="S5393" s="85">
        <v>3874</v>
      </c>
      <c r="T5393" s="140">
        <f ca="1">O5393*S5393</f>
        <v>0</v>
      </c>
      <c r="U5393" s="141"/>
      <c r="V5393" s="141"/>
      <c r="W5393" s="141"/>
      <c r="X5393" s="141"/>
      <c r="Y5393" s="141"/>
    </row>
    <row r="5394" spans="1:25" customFormat="1" ht="17.25" thickBot="1">
      <c r="A5394" s="130"/>
      <c r="B5394" s="371"/>
      <c r="C5394" s="142"/>
      <c r="D5394" s="143" t="s">
        <v>2556</v>
      </c>
      <c r="E5394" s="168"/>
      <c r="F5394" s="351"/>
      <c r="G5394" s="351"/>
      <c r="H5394" s="351"/>
      <c r="I5394" s="351"/>
      <c r="J5394" s="351"/>
      <c r="K5394" s="351"/>
      <c r="L5394" s="168"/>
      <c r="M5394" s="168"/>
      <c r="N5394" s="144"/>
      <c r="O5394" s="145" t="str">
        <f ca="1">IF(D5394="цвет",SUM(O5395:INDIRECT("N"&amp;R5394)),IF(SUM(E5394:N5394)=0,"",SUM(E5394:N5394)))</f>
        <v/>
      </c>
      <c r="P5394" s="137" t="s">
        <v>98</v>
      </c>
      <c r="Q5394" s="138">
        <f t="shared" si="168"/>
        <v>2356</v>
      </c>
      <c r="R5394" s="139">
        <f t="shared" ca="1" si="169"/>
        <v>5396</v>
      </c>
      <c r="S5394" s="146"/>
      <c r="T5394" s="147"/>
      <c r="U5394" s="141"/>
      <c r="V5394" s="141"/>
      <c r="W5394" s="141"/>
      <c r="X5394" s="141"/>
      <c r="Y5394" s="141"/>
    </row>
    <row r="5395" spans="1:25" customFormat="1" ht="135" customHeight="1">
      <c r="A5395" s="130"/>
      <c r="B5395" s="371"/>
      <c r="C5395" s="142"/>
      <c r="D5395" s="377" t="s">
        <v>3015</v>
      </c>
      <c r="E5395" s="378"/>
      <c r="F5395" s="378"/>
      <c r="G5395" s="378"/>
      <c r="H5395" s="378"/>
      <c r="I5395" s="378"/>
      <c r="J5395" s="378"/>
      <c r="K5395" s="378"/>
      <c r="L5395" s="378"/>
      <c r="M5395" s="378"/>
      <c r="N5395" s="379"/>
      <c r="O5395" s="145" t="str">
        <f ca="1">IF(D5395="цвет",SUM(O5396:INDIRECT("N"&amp;R5395)),IF(SUM(E5395:N5395)=0,"",SUM(E5395:N5395)))</f>
        <v/>
      </c>
      <c r="P5395" s="137" t="s">
        <v>98</v>
      </c>
      <c r="Q5395" s="138">
        <f t="shared" si="168"/>
        <v>2356</v>
      </c>
      <c r="R5395" s="139">
        <f t="shared" ca="1" si="169"/>
        <v>5396</v>
      </c>
      <c r="S5395" s="146"/>
      <c r="T5395" s="147"/>
      <c r="U5395" s="141"/>
      <c r="V5395" s="141"/>
      <c r="W5395" s="141"/>
      <c r="X5395" s="141"/>
      <c r="Y5395" s="141"/>
    </row>
    <row r="5396" spans="1:25" customFormat="1" ht="17.45" customHeight="1" thickBot="1">
      <c r="A5396" s="130"/>
      <c r="B5396" s="376"/>
      <c r="C5396" s="148"/>
      <c r="D5396" s="362" t="str">
        <f>HYPERLINK("https://miamia.ru/search/index.php?q="&amp;Q5396&amp;"&amp;s=Поиск?utm_source=Excel&amp;utm_medium=Nalichie&amp;utm_content="&amp;Q5396&amp;"","Посмотреть большую фотографию на сайте")</f>
        <v>Посмотреть большую фотографию на сайте</v>
      </c>
      <c r="E5396" s="363"/>
      <c r="F5396" s="363"/>
      <c r="G5396" s="363"/>
      <c r="H5396" s="363"/>
      <c r="I5396" s="363"/>
      <c r="J5396" s="363"/>
      <c r="K5396" s="363"/>
      <c r="L5396" s="363"/>
      <c r="M5396" s="363"/>
      <c r="N5396" s="364"/>
      <c r="O5396" s="145" t="str">
        <f ca="1">IF(D5396="цвет",SUM(O5397:INDIRECT("N"&amp;R5396)),IF(SUM(E5396:N5396)=0,"",SUM(E5396:N5396)))</f>
        <v/>
      </c>
      <c r="P5396" s="137" t="s">
        <v>98</v>
      </c>
      <c r="Q5396" s="138">
        <f t="shared" si="168"/>
        <v>2356</v>
      </c>
      <c r="R5396" s="139">
        <f t="shared" ca="1" si="169"/>
        <v>5396</v>
      </c>
      <c r="S5396" s="146"/>
      <c r="T5396" s="147"/>
      <c r="U5396" s="141"/>
      <c r="V5396" s="141"/>
      <c r="W5396" s="141"/>
      <c r="X5396" s="141"/>
      <c r="Y5396" s="141"/>
    </row>
    <row r="5397" spans="1:25" customFormat="1" ht="17.25" thickBot="1">
      <c r="A5397" s="130"/>
      <c r="B5397" s="371" t="s">
        <v>2555</v>
      </c>
      <c r="C5397" s="131">
        <v>2357</v>
      </c>
      <c r="D5397" s="132" t="s">
        <v>9</v>
      </c>
      <c r="E5397" s="99" t="s">
        <v>10</v>
      </c>
      <c r="F5397" s="99" t="s">
        <v>11</v>
      </c>
      <c r="G5397" s="99" t="s">
        <v>12</v>
      </c>
      <c r="H5397" s="74" t="s">
        <v>13</v>
      </c>
      <c r="I5397" s="74" t="s">
        <v>14</v>
      </c>
      <c r="J5397" s="99" t="s">
        <v>15</v>
      </c>
      <c r="K5397" s="99" t="s">
        <v>16</v>
      </c>
      <c r="L5397" s="99"/>
      <c r="M5397" s="133"/>
      <c r="N5397" s="135"/>
      <c r="O5397" s="136">
        <f ca="1">IF(D5397="цвет",SUM(O5398:INDIRECT("N"&amp;R5397)),IF(SUM(E5397:N5397)=0,"",SUM(E5397:N5397)))</f>
        <v>0</v>
      </c>
      <c r="P5397" s="137">
        <v>3228</v>
      </c>
      <c r="Q5397" s="138">
        <f t="shared" si="168"/>
        <v>2357</v>
      </c>
      <c r="R5397" s="139">
        <f t="shared" ca="1" si="169"/>
        <v>5400</v>
      </c>
      <c r="S5397" s="85">
        <v>3228</v>
      </c>
      <c r="T5397" s="140">
        <f ca="1">O5397*S5397</f>
        <v>0</v>
      </c>
      <c r="U5397" s="141"/>
      <c r="V5397" s="141"/>
      <c r="W5397" s="141"/>
      <c r="X5397" s="141"/>
      <c r="Y5397" s="141"/>
    </row>
    <row r="5398" spans="1:25" customFormat="1" ht="17.25" thickBot="1">
      <c r="A5398" s="130"/>
      <c r="B5398" s="371"/>
      <c r="C5398" s="142"/>
      <c r="D5398" s="143" t="s">
        <v>2556</v>
      </c>
      <c r="E5398" s="168"/>
      <c r="F5398" s="351"/>
      <c r="G5398" s="351"/>
      <c r="H5398" s="351"/>
      <c r="I5398" s="351"/>
      <c r="J5398" s="351"/>
      <c r="K5398" s="351"/>
      <c r="L5398" s="168"/>
      <c r="M5398" s="168"/>
      <c r="N5398" s="144"/>
      <c r="O5398" s="145" t="str">
        <f ca="1">IF(D5398="цвет",SUM(O5399:INDIRECT("N"&amp;R5398)),IF(SUM(E5398:N5398)=0,"",SUM(E5398:N5398)))</f>
        <v/>
      </c>
      <c r="P5398" s="137" t="s">
        <v>98</v>
      </c>
      <c r="Q5398" s="138">
        <f t="shared" si="168"/>
        <v>2357</v>
      </c>
      <c r="R5398" s="139">
        <f t="shared" ca="1" si="169"/>
        <v>5400</v>
      </c>
      <c r="S5398" s="146"/>
      <c r="T5398" s="147"/>
      <c r="U5398" s="141"/>
      <c r="V5398" s="141"/>
      <c r="W5398" s="141"/>
      <c r="X5398" s="141"/>
      <c r="Y5398" s="141"/>
    </row>
    <row r="5399" spans="1:25" customFormat="1" ht="135" customHeight="1">
      <c r="A5399" s="130"/>
      <c r="B5399" s="371"/>
      <c r="C5399" s="142"/>
      <c r="D5399" s="377" t="s">
        <v>2561</v>
      </c>
      <c r="E5399" s="378"/>
      <c r="F5399" s="378"/>
      <c r="G5399" s="378"/>
      <c r="H5399" s="378"/>
      <c r="I5399" s="378"/>
      <c r="J5399" s="378"/>
      <c r="K5399" s="378"/>
      <c r="L5399" s="378"/>
      <c r="M5399" s="378"/>
      <c r="N5399" s="379"/>
      <c r="O5399" s="145" t="str">
        <f ca="1">IF(D5399="цвет",SUM(O5400:INDIRECT("N"&amp;R5399)),IF(SUM(E5399:N5399)=0,"",SUM(E5399:N5399)))</f>
        <v/>
      </c>
      <c r="P5399" s="137" t="s">
        <v>98</v>
      </c>
      <c r="Q5399" s="138">
        <f t="shared" si="168"/>
        <v>2357</v>
      </c>
      <c r="R5399" s="139">
        <f t="shared" ca="1" si="169"/>
        <v>5400</v>
      </c>
      <c r="S5399" s="146"/>
      <c r="T5399" s="147"/>
      <c r="U5399" s="141"/>
      <c r="V5399" s="141"/>
      <c r="W5399" s="141"/>
      <c r="X5399" s="141"/>
      <c r="Y5399" s="141"/>
    </row>
    <row r="5400" spans="1:25" customFormat="1" ht="17.45" customHeight="1" thickBot="1">
      <c r="A5400" s="130"/>
      <c r="B5400" s="376"/>
      <c r="C5400" s="148"/>
      <c r="D5400" s="362" t="str">
        <f>HYPERLINK("https://miamia.ru/search/index.php?q="&amp;Q5400&amp;"&amp;s=Поиск?utm_source=Excel&amp;utm_medium=Nalichie&amp;utm_content="&amp;Q5400&amp;"","Посмотреть большую фотографию на сайте")</f>
        <v>Посмотреть большую фотографию на сайте</v>
      </c>
      <c r="E5400" s="363"/>
      <c r="F5400" s="363"/>
      <c r="G5400" s="363"/>
      <c r="H5400" s="363"/>
      <c r="I5400" s="363"/>
      <c r="J5400" s="363"/>
      <c r="K5400" s="363"/>
      <c r="L5400" s="363"/>
      <c r="M5400" s="363"/>
      <c r="N5400" s="364"/>
      <c r="O5400" s="145" t="str">
        <f ca="1">IF(D5400="цвет",SUM(O5401:INDIRECT("N"&amp;R5400)),IF(SUM(E5400:N5400)=0,"",SUM(E5400:N5400)))</f>
        <v/>
      </c>
      <c r="P5400" s="137" t="s">
        <v>98</v>
      </c>
      <c r="Q5400" s="138">
        <f t="shared" si="168"/>
        <v>2357</v>
      </c>
      <c r="R5400" s="139">
        <f t="shared" ca="1" si="169"/>
        <v>5400</v>
      </c>
      <c r="S5400" s="146"/>
      <c r="T5400" s="147"/>
      <c r="U5400" s="141"/>
      <c r="V5400" s="141"/>
      <c r="W5400" s="141"/>
      <c r="X5400" s="141"/>
      <c r="Y5400" s="141"/>
    </row>
    <row r="5401" spans="1:25" customFormat="1" ht="17.25" thickBot="1">
      <c r="A5401" s="130"/>
      <c r="B5401" s="371" t="s">
        <v>2555</v>
      </c>
      <c r="C5401" s="131">
        <v>2358</v>
      </c>
      <c r="D5401" s="132" t="s">
        <v>9</v>
      </c>
      <c r="E5401" s="99" t="s">
        <v>10</v>
      </c>
      <c r="F5401" s="133" t="s">
        <v>17</v>
      </c>
      <c r="G5401" s="133" t="s">
        <v>18</v>
      </c>
      <c r="H5401" s="134" t="s">
        <v>19</v>
      </c>
      <c r="I5401" s="134" t="s">
        <v>23</v>
      </c>
      <c r="J5401" s="99"/>
      <c r="K5401" s="99"/>
      <c r="L5401" s="133"/>
      <c r="M5401" s="133"/>
      <c r="N5401" s="135"/>
      <c r="O5401" s="136">
        <f ca="1">IF(D5401="цвет",SUM(O5402:INDIRECT("N"&amp;R5401)),IF(SUM(E5401:N5401)=0,"",SUM(E5401:N5401)))</f>
        <v>0</v>
      </c>
      <c r="P5401" s="137">
        <v>2453</v>
      </c>
      <c r="Q5401" s="138">
        <f t="shared" si="168"/>
        <v>2358</v>
      </c>
      <c r="R5401" s="139">
        <f t="shared" ca="1" si="169"/>
        <v>5404</v>
      </c>
      <c r="S5401" s="85">
        <v>2453</v>
      </c>
      <c r="T5401" s="140">
        <f ca="1">O5401*S5401</f>
        <v>0</v>
      </c>
      <c r="U5401" s="141"/>
      <c r="V5401" s="141"/>
      <c r="W5401" s="141"/>
      <c r="X5401" s="141"/>
      <c r="Y5401" s="141"/>
    </row>
    <row r="5402" spans="1:25" customFormat="1" ht="17.25" thickBot="1">
      <c r="A5402" s="130"/>
      <c r="B5402" s="371"/>
      <c r="C5402" s="142"/>
      <c r="D5402" s="143" t="s">
        <v>2556</v>
      </c>
      <c r="E5402" s="168"/>
      <c r="F5402" s="181"/>
      <c r="G5402" s="168"/>
      <c r="H5402" s="181"/>
      <c r="I5402" s="168"/>
      <c r="J5402" s="168"/>
      <c r="K5402" s="168"/>
      <c r="L5402" s="168"/>
      <c r="M5402" s="168"/>
      <c r="N5402" s="144"/>
      <c r="O5402" s="145" t="str">
        <f ca="1">IF(D5402="цвет",SUM(O5403:INDIRECT("N"&amp;R5402)),IF(SUM(E5402:N5402)=0,"",SUM(E5402:N5402)))</f>
        <v/>
      </c>
      <c r="P5402" s="137" t="s">
        <v>98</v>
      </c>
      <c r="Q5402" s="138">
        <f t="shared" si="168"/>
        <v>2358</v>
      </c>
      <c r="R5402" s="139">
        <f t="shared" ca="1" si="169"/>
        <v>5404</v>
      </c>
      <c r="S5402" s="146"/>
      <c r="T5402" s="147"/>
      <c r="U5402" s="141"/>
      <c r="V5402" s="141"/>
      <c r="W5402" s="141"/>
      <c r="X5402" s="141"/>
      <c r="Y5402" s="141"/>
    </row>
    <row r="5403" spans="1:25" customFormat="1" ht="135" customHeight="1">
      <c r="A5403" s="130"/>
      <c r="B5403" s="371"/>
      <c r="C5403" s="142"/>
      <c r="D5403" s="377" t="s">
        <v>2562</v>
      </c>
      <c r="E5403" s="378"/>
      <c r="F5403" s="378"/>
      <c r="G5403" s="378"/>
      <c r="H5403" s="378"/>
      <c r="I5403" s="378"/>
      <c r="J5403" s="378"/>
      <c r="K5403" s="378"/>
      <c r="L5403" s="378"/>
      <c r="M5403" s="378"/>
      <c r="N5403" s="379"/>
      <c r="O5403" s="145" t="str">
        <f ca="1">IF(D5403="цвет",SUM(O5404:INDIRECT("N"&amp;R5403)),IF(SUM(E5403:N5403)=0,"",SUM(E5403:N5403)))</f>
        <v/>
      </c>
      <c r="P5403" s="137" t="s">
        <v>98</v>
      </c>
      <c r="Q5403" s="138">
        <f t="shared" si="168"/>
        <v>2358</v>
      </c>
      <c r="R5403" s="139">
        <f t="shared" ca="1" si="169"/>
        <v>5404</v>
      </c>
      <c r="S5403" s="146"/>
      <c r="T5403" s="147"/>
      <c r="U5403" s="141"/>
      <c r="V5403" s="141"/>
      <c r="W5403" s="141"/>
      <c r="X5403" s="141"/>
      <c r="Y5403" s="141"/>
    </row>
    <row r="5404" spans="1:25" customFormat="1" ht="17.45" customHeight="1" thickBot="1">
      <c r="A5404" s="130"/>
      <c r="B5404" s="376"/>
      <c r="C5404" s="148"/>
      <c r="D5404" s="362" t="str">
        <f>HYPERLINK("https://miamia.ru/search/index.php?q="&amp;Q5404&amp;"&amp;s=Поиск?utm_source=Excel&amp;utm_medium=Nalichie&amp;utm_content="&amp;Q5404&amp;"","Посмотреть большую фотографию на сайте")</f>
        <v>Посмотреть большую фотографию на сайте</v>
      </c>
      <c r="E5404" s="363"/>
      <c r="F5404" s="363"/>
      <c r="G5404" s="363"/>
      <c r="H5404" s="363"/>
      <c r="I5404" s="363"/>
      <c r="J5404" s="363"/>
      <c r="K5404" s="363"/>
      <c r="L5404" s="363"/>
      <c r="M5404" s="363"/>
      <c r="N5404" s="364"/>
      <c r="O5404" s="145" t="str">
        <f ca="1">IF(D5404="цвет",SUM(O5405:INDIRECT("N"&amp;R5404)),IF(SUM(E5404:N5404)=0,"",SUM(E5404:N5404)))</f>
        <v/>
      </c>
      <c r="P5404" s="137" t="s">
        <v>98</v>
      </c>
      <c r="Q5404" s="138">
        <f t="shared" si="168"/>
        <v>2358</v>
      </c>
      <c r="R5404" s="139">
        <f t="shared" ca="1" si="169"/>
        <v>5404</v>
      </c>
      <c r="S5404" s="146"/>
      <c r="T5404" s="147"/>
      <c r="U5404" s="141"/>
      <c r="V5404" s="141"/>
      <c r="W5404" s="141"/>
      <c r="X5404" s="141"/>
      <c r="Y5404" s="141"/>
    </row>
    <row r="5405" spans="1:25" customFormat="1" ht="17.25" thickBot="1">
      <c r="A5405" s="130"/>
      <c r="B5405" s="371" t="s">
        <v>2555</v>
      </c>
      <c r="C5405" s="131">
        <v>2359</v>
      </c>
      <c r="D5405" s="132" t="s">
        <v>9</v>
      </c>
      <c r="E5405" s="99" t="s">
        <v>10</v>
      </c>
      <c r="F5405" s="133" t="s">
        <v>17</v>
      </c>
      <c r="G5405" s="133" t="s">
        <v>18</v>
      </c>
      <c r="H5405" s="134" t="s">
        <v>19</v>
      </c>
      <c r="I5405" s="134" t="s">
        <v>23</v>
      </c>
      <c r="J5405" s="99"/>
      <c r="K5405" s="99"/>
      <c r="L5405" s="133"/>
      <c r="M5405" s="133"/>
      <c r="N5405" s="135"/>
      <c r="O5405" s="136">
        <f ca="1">IF(D5405="цвет",SUM(O5406:INDIRECT("N"&amp;R5405)),IF(SUM(E5405:N5405)=0,"",SUM(E5405:N5405)))</f>
        <v>0</v>
      </c>
      <c r="P5405" s="137">
        <v>2582</v>
      </c>
      <c r="Q5405" s="138">
        <f t="shared" si="168"/>
        <v>2359</v>
      </c>
      <c r="R5405" s="139">
        <f t="shared" ca="1" si="169"/>
        <v>5408</v>
      </c>
      <c r="S5405" s="85">
        <v>2582</v>
      </c>
      <c r="T5405" s="140">
        <f ca="1">O5405*S5405</f>
        <v>0</v>
      </c>
      <c r="U5405" s="141"/>
      <c r="V5405" s="141"/>
      <c r="W5405" s="141"/>
      <c r="X5405" s="141"/>
      <c r="Y5405" s="141"/>
    </row>
    <row r="5406" spans="1:25" customFormat="1" ht="17.25" thickBot="1">
      <c r="A5406" s="130"/>
      <c r="B5406" s="371"/>
      <c r="C5406" s="142"/>
      <c r="D5406" s="143" t="s">
        <v>2556</v>
      </c>
      <c r="E5406" s="168"/>
      <c r="F5406" s="351"/>
      <c r="G5406" s="351"/>
      <c r="H5406" s="351"/>
      <c r="I5406" s="168"/>
      <c r="J5406" s="168"/>
      <c r="K5406" s="168"/>
      <c r="L5406" s="168"/>
      <c r="M5406" s="168"/>
      <c r="N5406" s="144"/>
      <c r="O5406" s="145" t="str">
        <f ca="1">IF(D5406="цвет",SUM(O5407:INDIRECT("N"&amp;R5406)),IF(SUM(E5406:N5406)=0,"",SUM(E5406:N5406)))</f>
        <v/>
      </c>
      <c r="P5406" s="137" t="s">
        <v>98</v>
      </c>
      <c r="Q5406" s="138">
        <f t="shared" si="168"/>
        <v>2359</v>
      </c>
      <c r="R5406" s="139">
        <f t="shared" ca="1" si="169"/>
        <v>5408</v>
      </c>
      <c r="S5406" s="146"/>
      <c r="T5406" s="147"/>
      <c r="U5406" s="141"/>
      <c r="V5406" s="141"/>
      <c r="W5406" s="141"/>
      <c r="X5406" s="141"/>
      <c r="Y5406" s="141"/>
    </row>
    <row r="5407" spans="1:25" customFormat="1" ht="135" customHeight="1">
      <c r="A5407" s="130"/>
      <c r="B5407" s="371"/>
      <c r="C5407" s="142"/>
      <c r="D5407" s="377" t="s">
        <v>2563</v>
      </c>
      <c r="E5407" s="378"/>
      <c r="F5407" s="378"/>
      <c r="G5407" s="378"/>
      <c r="H5407" s="378"/>
      <c r="I5407" s="378"/>
      <c r="J5407" s="378"/>
      <c r="K5407" s="378"/>
      <c r="L5407" s="378"/>
      <c r="M5407" s="378"/>
      <c r="N5407" s="379"/>
      <c r="O5407" s="145" t="str">
        <f ca="1">IF(D5407="цвет",SUM(O5408:INDIRECT("N"&amp;R5407)),IF(SUM(E5407:N5407)=0,"",SUM(E5407:N5407)))</f>
        <v/>
      </c>
      <c r="P5407" s="137" t="s">
        <v>98</v>
      </c>
      <c r="Q5407" s="138">
        <f t="shared" si="168"/>
        <v>2359</v>
      </c>
      <c r="R5407" s="139">
        <f t="shared" ca="1" si="169"/>
        <v>5408</v>
      </c>
      <c r="S5407" s="146"/>
      <c r="T5407" s="147"/>
      <c r="U5407" s="141"/>
      <c r="V5407" s="141"/>
      <c r="W5407" s="141"/>
      <c r="X5407" s="141"/>
      <c r="Y5407" s="141"/>
    </row>
    <row r="5408" spans="1:25" customFormat="1" ht="17.45" customHeight="1" thickBot="1">
      <c r="A5408" s="130"/>
      <c r="B5408" s="376"/>
      <c r="C5408" s="148"/>
      <c r="D5408" s="362" t="str">
        <f>HYPERLINK("https://miamia.ru/search/index.php?q="&amp;Q5408&amp;"&amp;s=Поиск?utm_source=Excel&amp;utm_medium=Nalichie&amp;utm_content="&amp;Q5408&amp;"","Посмотреть большую фотографию на сайте")</f>
        <v>Посмотреть большую фотографию на сайте</v>
      </c>
      <c r="E5408" s="363"/>
      <c r="F5408" s="363"/>
      <c r="G5408" s="363"/>
      <c r="H5408" s="363"/>
      <c r="I5408" s="363"/>
      <c r="J5408" s="363"/>
      <c r="K5408" s="363"/>
      <c r="L5408" s="363"/>
      <c r="M5408" s="363"/>
      <c r="N5408" s="364"/>
      <c r="O5408" s="145" t="str">
        <f ca="1">IF(D5408="цвет",SUM(O5409:INDIRECT("N"&amp;R5408)),IF(SUM(E5408:N5408)=0,"",SUM(E5408:N5408)))</f>
        <v/>
      </c>
      <c r="P5408" s="137" t="s">
        <v>98</v>
      </c>
      <c r="Q5408" s="138">
        <f t="shared" si="168"/>
        <v>2359</v>
      </c>
      <c r="R5408" s="139">
        <f t="shared" ca="1" si="169"/>
        <v>5408</v>
      </c>
      <c r="S5408" s="146"/>
      <c r="T5408" s="147"/>
      <c r="U5408" s="141"/>
      <c r="V5408" s="141"/>
      <c r="W5408" s="141"/>
      <c r="X5408" s="141"/>
      <c r="Y5408" s="141"/>
    </row>
    <row r="5409" spans="1:25" customFormat="1" ht="17.25" thickBot="1">
      <c r="A5409" s="130"/>
      <c r="B5409" s="371" t="s">
        <v>2555</v>
      </c>
      <c r="C5409" s="131">
        <v>2348</v>
      </c>
      <c r="D5409" s="132" t="s">
        <v>9</v>
      </c>
      <c r="E5409" s="99" t="s">
        <v>10</v>
      </c>
      <c r="F5409" s="99" t="s">
        <v>11</v>
      </c>
      <c r="G5409" s="99" t="s">
        <v>12</v>
      </c>
      <c r="H5409" s="74" t="s">
        <v>13</v>
      </c>
      <c r="I5409" s="74" t="s">
        <v>14</v>
      </c>
      <c r="J5409" s="99" t="s">
        <v>15</v>
      </c>
      <c r="K5409" s="99" t="s">
        <v>16</v>
      </c>
      <c r="L5409" s="133"/>
      <c r="M5409" s="133"/>
      <c r="N5409" s="135"/>
      <c r="O5409" s="136">
        <f ca="1">IF(D5409="цвет",SUM(O5410:INDIRECT("N"&amp;R5409)),IF(SUM(E5409:N5409)=0,"",SUM(E5409:N5409)))</f>
        <v>0</v>
      </c>
      <c r="P5409" s="137">
        <v>2194</v>
      </c>
      <c r="Q5409" s="138">
        <f t="shared" si="168"/>
        <v>2348</v>
      </c>
      <c r="R5409" s="139">
        <f t="shared" ca="1" si="169"/>
        <v>5412</v>
      </c>
      <c r="S5409" s="85">
        <v>2194</v>
      </c>
      <c r="T5409" s="140">
        <f ca="1">O5409*S5409</f>
        <v>0</v>
      </c>
      <c r="U5409" s="141"/>
      <c r="V5409" s="141"/>
      <c r="W5409" s="141"/>
      <c r="X5409" s="141"/>
      <c r="Y5409" s="141"/>
    </row>
    <row r="5410" spans="1:25" customFormat="1" ht="17.25" thickBot="1">
      <c r="A5410" s="130"/>
      <c r="B5410" s="371"/>
      <c r="C5410" s="142"/>
      <c r="D5410" s="143" t="s">
        <v>2556</v>
      </c>
      <c r="E5410" s="168"/>
      <c r="F5410" s="351"/>
      <c r="G5410" s="351"/>
      <c r="H5410" s="351"/>
      <c r="I5410" s="351"/>
      <c r="J5410" s="181"/>
      <c r="K5410" s="351"/>
      <c r="L5410" s="168"/>
      <c r="M5410" s="168"/>
      <c r="N5410" s="144"/>
      <c r="O5410" s="145" t="str">
        <f ca="1">IF(D5410="цвет",SUM(O5411:INDIRECT("N"&amp;R5410)),IF(SUM(E5410:N5410)=0,"",SUM(E5410:N5410)))</f>
        <v/>
      </c>
      <c r="P5410" s="137" t="s">
        <v>98</v>
      </c>
      <c r="Q5410" s="138">
        <f t="shared" si="168"/>
        <v>2348</v>
      </c>
      <c r="R5410" s="139">
        <f t="shared" ca="1" si="169"/>
        <v>5412</v>
      </c>
      <c r="S5410" s="146"/>
      <c r="T5410" s="147"/>
      <c r="U5410" s="141"/>
      <c r="V5410" s="141"/>
      <c r="W5410" s="141"/>
      <c r="X5410" s="141"/>
      <c r="Y5410" s="141"/>
    </row>
    <row r="5411" spans="1:25" customFormat="1" ht="135" customHeight="1">
      <c r="A5411" s="130"/>
      <c r="B5411" s="371"/>
      <c r="C5411" s="142"/>
      <c r="D5411" s="377" t="s">
        <v>3012</v>
      </c>
      <c r="E5411" s="378"/>
      <c r="F5411" s="378"/>
      <c r="G5411" s="378"/>
      <c r="H5411" s="378"/>
      <c r="I5411" s="378"/>
      <c r="J5411" s="378"/>
      <c r="K5411" s="378"/>
      <c r="L5411" s="378"/>
      <c r="M5411" s="378"/>
      <c r="N5411" s="379"/>
      <c r="O5411" s="145" t="str">
        <f ca="1">IF(D5411="цвет",SUM(O5412:INDIRECT("N"&amp;R5411)),IF(SUM(E5411:N5411)=0,"",SUM(E5411:N5411)))</f>
        <v/>
      </c>
      <c r="P5411" s="137" t="s">
        <v>98</v>
      </c>
      <c r="Q5411" s="138">
        <f t="shared" si="168"/>
        <v>2348</v>
      </c>
      <c r="R5411" s="139">
        <f t="shared" ca="1" si="169"/>
        <v>5412</v>
      </c>
      <c r="S5411" s="146"/>
      <c r="T5411" s="147"/>
      <c r="U5411" s="141"/>
      <c r="V5411" s="141"/>
      <c r="W5411" s="141"/>
      <c r="X5411" s="141"/>
      <c r="Y5411" s="141"/>
    </row>
    <row r="5412" spans="1:25" customFormat="1" ht="17.45" customHeight="1" thickBot="1">
      <c r="A5412" s="130"/>
      <c r="B5412" s="376"/>
      <c r="C5412" s="148"/>
      <c r="D5412" s="362" t="str">
        <f>HYPERLINK("https://miamia.ru/search/index.php?q="&amp;Q5412&amp;"&amp;s=Поиск?utm_source=Excel&amp;utm_medium=Nalichie&amp;utm_content="&amp;Q5412&amp;"","Посмотреть большую фотографию на сайте")</f>
        <v>Посмотреть большую фотографию на сайте</v>
      </c>
      <c r="E5412" s="363"/>
      <c r="F5412" s="363"/>
      <c r="G5412" s="363"/>
      <c r="H5412" s="363"/>
      <c r="I5412" s="363"/>
      <c r="J5412" s="363"/>
      <c r="K5412" s="363"/>
      <c r="L5412" s="363"/>
      <c r="M5412" s="363"/>
      <c r="N5412" s="364"/>
      <c r="O5412" s="145" t="str">
        <f ca="1">IF(D5412="цвет",SUM(O5413:INDIRECT("N"&amp;R5412)),IF(SUM(E5412:N5412)=0,"",SUM(E5412:N5412)))</f>
        <v/>
      </c>
      <c r="P5412" s="137" t="s">
        <v>98</v>
      </c>
      <c r="Q5412" s="138">
        <f t="shared" si="168"/>
        <v>2348</v>
      </c>
      <c r="R5412" s="139">
        <f t="shared" ca="1" si="169"/>
        <v>5412</v>
      </c>
      <c r="S5412" s="146"/>
      <c r="T5412" s="147"/>
      <c r="U5412" s="141"/>
      <c r="V5412" s="141"/>
      <c r="W5412" s="141"/>
      <c r="X5412" s="141"/>
      <c r="Y5412" s="141"/>
    </row>
    <row r="5413" spans="1:25" customFormat="1" ht="17.25" thickBot="1">
      <c r="A5413" s="130"/>
      <c r="B5413" s="371" t="s">
        <v>2555</v>
      </c>
      <c r="C5413" s="131">
        <v>2349</v>
      </c>
      <c r="D5413" s="132" t="s">
        <v>9</v>
      </c>
      <c r="E5413" s="99" t="s">
        <v>10</v>
      </c>
      <c r="F5413" s="99" t="s">
        <v>11</v>
      </c>
      <c r="G5413" s="99" t="s">
        <v>12</v>
      </c>
      <c r="H5413" s="74" t="s">
        <v>13</v>
      </c>
      <c r="I5413" s="74" t="s">
        <v>14</v>
      </c>
      <c r="J5413" s="99" t="s">
        <v>15</v>
      </c>
      <c r="K5413" s="99" t="s">
        <v>16</v>
      </c>
      <c r="L5413" s="133"/>
      <c r="M5413" s="133"/>
      <c r="N5413" s="135"/>
      <c r="O5413" s="136">
        <f ca="1">IF(D5413="цвет",SUM(O5414:INDIRECT("N"&amp;R5413)),IF(SUM(E5413:N5413)=0,"",SUM(E5413:N5413)))</f>
        <v>0</v>
      </c>
      <c r="P5413" s="137">
        <v>2194</v>
      </c>
      <c r="Q5413" s="138">
        <f t="shared" si="168"/>
        <v>2349</v>
      </c>
      <c r="R5413" s="139">
        <f t="shared" ca="1" si="169"/>
        <v>5416</v>
      </c>
      <c r="S5413" s="85">
        <v>2194</v>
      </c>
      <c r="T5413" s="140">
        <f ca="1">O5413*S5413</f>
        <v>0</v>
      </c>
      <c r="U5413" s="141"/>
      <c r="V5413" s="141"/>
      <c r="W5413" s="141"/>
      <c r="X5413" s="141"/>
      <c r="Y5413" s="141"/>
    </row>
    <row r="5414" spans="1:25" customFormat="1" ht="17.25" thickBot="1">
      <c r="A5414" s="130"/>
      <c r="B5414" s="371"/>
      <c r="C5414" s="142"/>
      <c r="D5414" s="143" t="s">
        <v>2556</v>
      </c>
      <c r="E5414" s="168"/>
      <c r="F5414" s="351"/>
      <c r="G5414" s="351"/>
      <c r="H5414" s="351"/>
      <c r="I5414" s="351"/>
      <c r="J5414" s="168"/>
      <c r="K5414" s="168"/>
      <c r="L5414" s="168"/>
      <c r="M5414" s="168"/>
      <c r="N5414" s="144"/>
      <c r="O5414" s="145" t="str">
        <f ca="1">IF(D5414="цвет",SUM(O5415:INDIRECT("N"&amp;R5414)),IF(SUM(E5414:N5414)=0,"",SUM(E5414:N5414)))</f>
        <v/>
      </c>
      <c r="P5414" s="137" t="s">
        <v>98</v>
      </c>
      <c r="Q5414" s="138">
        <f t="shared" si="168"/>
        <v>2349</v>
      </c>
      <c r="R5414" s="139">
        <f t="shared" ca="1" si="169"/>
        <v>5416</v>
      </c>
      <c r="S5414" s="146"/>
      <c r="T5414" s="147"/>
      <c r="U5414" s="141"/>
      <c r="V5414" s="141"/>
      <c r="W5414" s="141"/>
      <c r="X5414" s="141"/>
      <c r="Y5414" s="141"/>
    </row>
    <row r="5415" spans="1:25" customFormat="1" ht="135" customHeight="1">
      <c r="A5415" s="130"/>
      <c r="B5415" s="371"/>
      <c r="C5415" s="142"/>
      <c r="D5415" s="377" t="s">
        <v>2564</v>
      </c>
      <c r="E5415" s="378"/>
      <c r="F5415" s="378"/>
      <c r="G5415" s="378"/>
      <c r="H5415" s="378"/>
      <c r="I5415" s="378"/>
      <c r="J5415" s="378"/>
      <c r="K5415" s="378"/>
      <c r="L5415" s="378"/>
      <c r="M5415" s="378"/>
      <c r="N5415" s="379"/>
      <c r="O5415" s="145" t="str">
        <f ca="1">IF(D5415="цвет",SUM(O5416:INDIRECT("N"&amp;R5415)),IF(SUM(E5415:N5415)=0,"",SUM(E5415:N5415)))</f>
        <v/>
      </c>
      <c r="P5415" s="137" t="s">
        <v>98</v>
      </c>
      <c r="Q5415" s="138">
        <f t="shared" si="168"/>
        <v>2349</v>
      </c>
      <c r="R5415" s="139">
        <f t="shared" ca="1" si="169"/>
        <v>5416</v>
      </c>
      <c r="S5415" s="146"/>
      <c r="T5415" s="147"/>
      <c r="U5415" s="141"/>
      <c r="V5415" s="141"/>
      <c r="W5415" s="141"/>
      <c r="X5415" s="141"/>
      <c r="Y5415" s="141"/>
    </row>
    <row r="5416" spans="1:25" customFormat="1" ht="17.45" customHeight="1" thickBot="1">
      <c r="A5416" s="130"/>
      <c r="B5416" s="376"/>
      <c r="C5416" s="148"/>
      <c r="D5416" s="362" t="str">
        <f>HYPERLINK("https://miamia.ru/search/index.php?q="&amp;Q5416&amp;"&amp;s=Поиск?utm_source=Excel&amp;utm_medium=Nalichie&amp;utm_content="&amp;Q5416&amp;"","Посмотреть большую фотографию на сайте")</f>
        <v>Посмотреть большую фотографию на сайте</v>
      </c>
      <c r="E5416" s="363"/>
      <c r="F5416" s="363"/>
      <c r="G5416" s="363"/>
      <c r="H5416" s="363"/>
      <c r="I5416" s="363"/>
      <c r="J5416" s="363"/>
      <c r="K5416" s="363"/>
      <c r="L5416" s="363"/>
      <c r="M5416" s="363"/>
      <c r="N5416" s="364"/>
      <c r="O5416" s="145" t="str">
        <f ca="1">IF(D5416="цвет",SUM(O5417:INDIRECT("N"&amp;R5416)),IF(SUM(E5416:N5416)=0,"",SUM(E5416:N5416)))</f>
        <v/>
      </c>
      <c r="P5416" s="137" t="s">
        <v>98</v>
      </c>
      <c r="Q5416" s="138">
        <f t="shared" si="168"/>
        <v>2349</v>
      </c>
      <c r="R5416" s="139">
        <f t="shared" ca="1" si="169"/>
        <v>5416</v>
      </c>
      <c r="S5416" s="146"/>
      <c r="T5416" s="147"/>
      <c r="U5416" s="141"/>
      <c r="V5416" s="141"/>
      <c r="W5416" s="141"/>
      <c r="X5416" s="141"/>
      <c r="Y5416" s="141"/>
    </row>
    <row r="5417" spans="1:25" ht="23.1" customHeight="1" thickBot="1">
      <c r="A5417" s="2"/>
      <c r="B5417" s="63" t="s">
        <v>236</v>
      </c>
      <c r="C5417" s="64"/>
      <c r="D5417" s="65"/>
      <c r="E5417" s="66"/>
      <c r="F5417" s="66"/>
      <c r="G5417" s="66"/>
      <c r="H5417" s="66"/>
      <c r="I5417" s="66"/>
      <c r="J5417" s="66"/>
      <c r="K5417" s="66"/>
      <c r="L5417" s="66"/>
      <c r="M5417" s="66"/>
      <c r="N5417" s="67"/>
      <c r="O5417" s="91" t="str">
        <f ca="1">IF(D5417="цвет",SUM(O5418:INDIRECT("N"&amp;R5417)),IF(SUM(E5417:N5417)=0,"",SUM(E5417:N5417)))</f>
        <v/>
      </c>
      <c r="P5417" s="68" t="s">
        <v>98</v>
      </c>
      <c r="Q5417" s="55">
        <f t="shared" si="168"/>
        <v>2349</v>
      </c>
      <c r="R5417" s="70">
        <f t="shared" ca="1" si="169"/>
        <v>5421</v>
      </c>
    </row>
    <row r="5418" spans="1:25" ht="17.25" thickBot="1">
      <c r="A5418" s="2"/>
      <c r="B5418" s="357" t="s">
        <v>234</v>
      </c>
      <c r="C5418" s="61">
        <v>8769</v>
      </c>
      <c r="D5418" s="103" t="s">
        <v>9</v>
      </c>
      <c r="E5418" s="74" t="s">
        <v>11</v>
      </c>
      <c r="F5418" s="74" t="s">
        <v>12</v>
      </c>
      <c r="G5418" s="74" t="s">
        <v>13</v>
      </c>
      <c r="H5418" s="74" t="s">
        <v>14</v>
      </c>
      <c r="I5418" s="74" t="s">
        <v>15</v>
      </c>
      <c r="J5418" s="74" t="s">
        <v>16</v>
      </c>
      <c r="K5418" s="100" t="s">
        <v>21</v>
      </c>
      <c r="L5418" s="100" t="s">
        <v>22</v>
      </c>
      <c r="M5418" s="99"/>
      <c r="N5418" s="100"/>
      <c r="O5418" s="78">
        <f ca="1">IF(D5418="цвет",SUM(O5419:INDIRECT("N"&amp;R5418)),IF(SUM(E5418:N5418)=0,"",SUM(E5418:N5418)))</f>
        <v>0</v>
      </c>
      <c r="P5418" s="68">
        <v>3358</v>
      </c>
      <c r="Q5418" s="55">
        <f t="shared" si="168"/>
        <v>8769</v>
      </c>
      <c r="R5418" s="70">
        <f t="shared" ca="1" si="169"/>
        <v>5421</v>
      </c>
      <c r="S5418" s="85">
        <v>3358</v>
      </c>
      <c r="T5418" s="86">
        <f ca="1">O5418*S5418</f>
        <v>0</v>
      </c>
    </row>
    <row r="5419" spans="1:25" ht="17.25" thickBot="1">
      <c r="A5419" s="2"/>
      <c r="B5419" s="357"/>
      <c r="C5419" s="75"/>
      <c r="D5419" s="46" t="s">
        <v>34</v>
      </c>
      <c r="E5419" s="354"/>
      <c r="F5419" s="354"/>
      <c r="G5419" s="354"/>
      <c r="H5419" s="354"/>
      <c r="I5419" s="354"/>
      <c r="J5419" s="354"/>
      <c r="K5419" s="354"/>
      <c r="L5419" s="354"/>
      <c r="M5419" s="79"/>
      <c r="N5419" s="79"/>
      <c r="O5419" s="91" t="str">
        <f ca="1">IF(D5419="цвет",SUM(O5420:INDIRECT("N"&amp;R5419)),IF(SUM(E5419:N5419)=0,"",SUM(E5419:N5419)))</f>
        <v/>
      </c>
      <c r="P5419" s="68" t="s">
        <v>98</v>
      </c>
      <c r="Q5419" s="55">
        <f t="shared" si="168"/>
        <v>8769</v>
      </c>
      <c r="R5419" s="70">
        <f t="shared" ca="1" si="169"/>
        <v>5421</v>
      </c>
      <c r="S5419" s="69"/>
      <c r="T5419" s="76"/>
    </row>
    <row r="5420" spans="1:25" ht="135" customHeight="1">
      <c r="A5420" s="2"/>
      <c r="B5420" s="357"/>
      <c r="C5420" s="75"/>
      <c r="D5420" s="383" t="s">
        <v>1044</v>
      </c>
      <c r="E5420" s="384"/>
      <c r="F5420" s="384"/>
      <c r="G5420" s="384"/>
      <c r="H5420" s="384"/>
      <c r="I5420" s="384"/>
      <c r="J5420" s="384"/>
      <c r="K5420" s="384"/>
      <c r="L5420" s="384"/>
      <c r="M5420" s="384"/>
      <c r="N5420" s="385"/>
      <c r="O5420" s="91" t="str">
        <f ca="1">IF(D5420="цвет",SUM(O5421:INDIRECT("N"&amp;R5420)),IF(SUM(E5420:N5420)=0,"",SUM(E5420:N5420)))</f>
        <v/>
      </c>
      <c r="P5420" s="68" t="s">
        <v>98</v>
      </c>
      <c r="Q5420" s="55">
        <f t="shared" si="168"/>
        <v>8769</v>
      </c>
      <c r="R5420" s="70">
        <f t="shared" ca="1" si="169"/>
        <v>5421</v>
      </c>
      <c r="S5420" s="69"/>
      <c r="T5420" s="76"/>
    </row>
    <row r="5421" spans="1:25" ht="17.45" customHeight="1" thickBot="1">
      <c r="A5421" s="2"/>
      <c r="B5421" s="358"/>
      <c r="C5421" s="77"/>
      <c r="D5421" s="362" t="str">
        <f>HYPERLINK("https://miamia.ru/search/index.php?q="&amp;Q5421&amp;"&amp;s=Поиск?utm_source=Excel&amp;utm_medium=Nalichie&amp;utm_content="&amp;Q5421&amp;"","Посмотреть большую фотографию на сайте")</f>
        <v>Посмотреть большую фотографию на сайте</v>
      </c>
      <c r="E5421" s="363"/>
      <c r="F5421" s="363"/>
      <c r="G5421" s="363"/>
      <c r="H5421" s="363"/>
      <c r="I5421" s="363"/>
      <c r="J5421" s="363"/>
      <c r="K5421" s="363"/>
      <c r="L5421" s="363"/>
      <c r="M5421" s="363"/>
      <c r="N5421" s="364"/>
      <c r="O5421" s="91" t="str">
        <f ca="1">IF(D5421="цвет",SUM(O5422:INDIRECT("N"&amp;R5421)),IF(SUM(E5421:N5421)=0,"",SUM(E5421:N5421)))</f>
        <v/>
      </c>
      <c r="P5421" s="68" t="s">
        <v>98</v>
      </c>
      <c r="Q5421" s="55">
        <f t="shared" si="168"/>
        <v>8769</v>
      </c>
      <c r="R5421" s="70">
        <f t="shared" ca="1" si="169"/>
        <v>5421</v>
      </c>
      <c r="S5421" s="69"/>
      <c r="T5421" s="76"/>
    </row>
    <row r="5422" spans="1:25" ht="17.25" thickBot="1">
      <c r="A5422" s="2"/>
      <c r="B5422" s="357" t="s">
        <v>234</v>
      </c>
      <c r="C5422" s="61">
        <v>8771</v>
      </c>
      <c r="D5422" s="103" t="s">
        <v>9</v>
      </c>
      <c r="E5422" s="99" t="s">
        <v>10</v>
      </c>
      <c r="F5422" s="74" t="s">
        <v>11</v>
      </c>
      <c r="G5422" s="74" t="s">
        <v>12</v>
      </c>
      <c r="H5422" s="74" t="s">
        <v>13</v>
      </c>
      <c r="I5422" s="74" t="s">
        <v>14</v>
      </c>
      <c r="J5422" s="74" t="s">
        <v>15</v>
      </c>
      <c r="K5422" s="74" t="s">
        <v>16</v>
      </c>
      <c r="L5422" s="100" t="s">
        <v>21</v>
      </c>
      <c r="M5422" s="100" t="s">
        <v>22</v>
      </c>
      <c r="N5422" s="100"/>
      <c r="O5422" s="78">
        <f ca="1">IF(D5422="цвет",SUM(O5423:INDIRECT("N"&amp;R5422)),IF(SUM(E5422:N5422)=0,"",SUM(E5422:N5422)))</f>
        <v>0</v>
      </c>
      <c r="P5422" s="68">
        <v>1807</v>
      </c>
      <c r="Q5422" s="55">
        <f t="shared" si="168"/>
        <v>8771</v>
      </c>
      <c r="R5422" s="70">
        <f t="shared" ca="1" si="169"/>
        <v>5425</v>
      </c>
      <c r="S5422" s="85">
        <v>1807</v>
      </c>
      <c r="T5422" s="86">
        <f ca="1">O5422*S5422</f>
        <v>0</v>
      </c>
    </row>
    <row r="5423" spans="1:25" ht="17.25" thickBot="1">
      <c r="A5423" s="2"/>
      <c r="B5423" s="357"/>
      <c r="C5423" s="75"/>
      <c r="D5423" s="46" t="s">
        <v>34</v>
      </c>
      <c r="E5423" s="79"/>
      <c r="F5423" s="354"/>
      <c r="G5423" s="354"/>
      <c r="H5423" s="354"/>
      <c r="I5423" s="354"/>
      <c r="J5423" s="353"/>
      <c r="K5423" s="353"/>
      <c r="L5423" s="79"/>
      <c r="M5423" s="79"/>
      <c r="N5423" s="79"/>
      <c r="O5423" s="91" t="str">
        <f ca="1">IF(D5423="цвет",SUM(O5424:INDIRECT("N"&amp;R5423)),IF(SUM(E5423:N5423)=0,"",SUM(E5423:N5423)))</f>
        <v/>
      </c>
      <c r="P5423" s="68" t="s">
        <v>98</v>
      </c>
      <c r="Q5423" s="55">
        <f t="shared" si="168"/>
        <v>8771</v>
      </c>
      <c r="R5423" s="70">
        <f t="shared" ca="1" si="169"/>
        <v>5425</v>
      </c>
      <c r="S5423" s="69"/>
      <c r="T5423" s="76"/>
    </row>
    <row r="5424" spans="1:25" ht="135" customHeight="1">
      <c r="A5424" s="2"/>
      <c r="B5424" s="357"/>
      <c r="C5424" s="75"/>
      <c r="D5424" s="383" t="s">
        <v>1045</v>
      </c>
      <c r="E5424" s="384"/>
      <c r="F5424" s="384"/>
      <c r="G5424" s="384"/>
      <c r="H5424" s="384"/>
      <c r="I5424" s="384"/>
      <c r="J5424" s="384"/>
      <c r="K5424" s="384"/>
      <c r="L5424" s="384"/>
      <c r="M5424" s="384"/>
      <c r="N5424" s="385"/>
      <c r="O5424" s="91" t="str">
        <f ca="1">IF(D5424="цвет",SUM(O5425:INDIRECT("N"&amp;R5424)),IF(SUM(E5424:N5424)=0,"",SUM(E5424:N5424)))</f>
        <v/>
      </c>
      <c r="P5424" s="68" t="s">
        <v>98</v>
      </c>
      <c r="Q5424" s="55">
        <f t="shared" si="168"/>
        <v>8771</v>
      </c>
      <c r="R5424" s="70">
        <f t="shared" ca="1" si="169"/>
        <v>5425</v>
      </c>
      <c r="S5424" s="69"/>
      <c r="T5424" s="76"/>
    </row>
    <row r="5425" spans="1:20" ht="17.45" customHeight="1" thickBot="1">
      <c r="A5425" s="2"/>
      <c r="B5425" s="358"/>
      <c r="C5425" s="77"/>
      <c r="D5425" s="362" t="str">
        <f>HYPERLINK("https://miamia.ru/search/index.php?q="&amp;Q5425&amp;"&amp;s=Поиск?utm_source=Excel&amp;utm_medium=Nalichie&amp;utm_content="&amp;Q5425&amp;"","Посмотреть большую фотографию на сайте")</f>
        <v>Посмотреть большую фотографию на сайте</v>
      </c>
      <c r="E5425" s="363"/>
      <c r="F5425" s="363"/>
      <c r="G5425" s="363"/>
      <c r="H5425" s="363"/>
      <c r="I5425" s="363"/>
      <c r="J5425" s="363"/>
      <c r="K5425" s="363"/>
      <c r="L5425" s="363"/>
      <c r="M5425" s="363"/>
      <c r="N5425" s="364"/>
      <c r="O5425" s="91" t="str">
        <f ca="1">IF(D5425="цвет",SUM(O5426:INDIRECT("N"&amp;R5425)),IF(SUM(E5425:N5425)=0,"",SUM(E5425:N5425)))</f>
        <v/>
      </c>
      <c r="P5425" s="68" t="s">
        <v>98</v>
      </c>
      <c r="Q5425" s="55">
        <f t="shared" si="168"/>
        <v>8771</v>
      </c>
      <c r="R5425" s="70">
        <f t="shared" ca="1" si="169"/>
        <v>5425</v>
      </c>
      <c r="S5425" s="69"/>
      <c r="T5425" s="76"/>
    </row>
    <row r="5426" spans="1:20" ht="17.25" thickBot="1">
      <c r="A5426" s="2"/>
      <c r="B5426" s="357" t="s">
        <v>234</v>
      </c>
      <c r="C5426" s="61">
        <v>8772</v>
      </c>
      <c r="D5426" s="103" t="s">
        <v>9</v>
      </c>
      <c r="E5426" s="99" t="s">
        <v>10</v>
      </c>
      <c r="F5426" s="74" t="s">
        <v>11</v>
      </c>
      <c r="G5426" s="74" t="s">
        <v>12</v>
      </c>
      <c r="H5426" s="74" t="s">
        <v>13</v>
      </c>
      <c r="I5426" s="74" t="s">
        <v>14</v>
      </c>
      <c r="J5426" s="74" t="s">
        <v>15</v>
      </c>
      <c r="K5426" s="74" t="s">
        <v>16</v>
      </c>
      <c r="L5426" s="100"/>
      <c r="M5426" s="100"/>
      <c r="N5426" s="100"/>
      <c r="O5426" s="78">
        <f ca="1">IF(D5426="цвет",SUM(O5427:INDIRECT("N"&amp;R5426)),IF(SUM(E5426:N5426)=0,"",SUM(E5426:N5426)))</f>
        <v>0</v>
      </c>
      <c r="P5426" s="68">
        <v>1936</v>
      </c>
      <c r="Q5426" s="55">
        <f t="shared" si="168"/>
        <v>8772</v>
      </c>
      <c r="R5426" s="70">
        <f t="shared" ca="1" si="169"/>
        <v>5429</v>
      </c>
      <c r="S5426" s="85">
        <v>1936</v>
      </c>
      <c r="T5426" s="86">
        <f ca="1">O5426*S5426</f>
        <v>0</v>
      </c>
    </row>
    <row r="5427" spans="1:20" ht="17.25" thickBot="1">
      <c r="A5427" s="2"/>
      <c r="B5427" s="357"/>
      <c r="C5427" s="75"/>
      <c r="D5427" s="46" t="s">
        <v>34</v>
      </c>
      <c r="E5427" s="354"/>
      <c r="F5427" s="354"/>
      <c r="G5427" s="353"/>
      <c r="H5427" s="353"/>
      <c r="I5427" s="354"/>
      <c r="J5427" s="354"/>
      <c r="K5427" s="353"/>
      <c r="L5427" s="79"/>
      <c r="M5427" s="79"/>
      <c r="N5427" s="79"/>
      <c r="O5427" s="91" t="str">
        <f ca="1">IF(D5427="цвет",SUM(O5428:INDIRECT("N"&amp;R5427)),IF(SUM(E5427:N5427)=0,"",SUM(E5427:N5427)))</f>
        <v/>
      </c>
      <c r="P5427" s="68" t="s">
        <v>98</v>
      </c>
      <c r="Q5427" s="55">
        <f t="shared" si="168"/>
        <v>8772</v>
      </c>
      <c r="R5427" s="70">
        <f t="shared" ca="1" si="169"/>
        <v>5429</v>
      </c>
      <c r="S5427" s="69"/>
      <c r="T5427" s="76"/>
    </row>
    <row r="5428" spans="1:20" ht="135" customHeight="1">
      <c r="A5428" s="2"/>
      <c r="B5428" s="357"/>
      <c r="C5428" s="75"/>
      <c r="D5428" s="383" t="s">
        <v>1948</v>
      </c>
      <c r="E5428" s="384"/>
      <c r="F5428" s="384"/>
      <c r="G5428" s="384"/>
      <c r="H5428" s="384"/>
      <c r="I5428" s="384"/>
      <c r="J5428" s="384"/>
      <c r="K5428" s="384"/>
      <c r="L5428" s="384"/>
      <c r="M5428" s="384"/>
      <c r="N5428" s="385"/>
      <c r="O5428" s="91" t="str">
        <f ca="1">IF(D5428="цвет",SUM(O5429:INDIRECT("N"&amp;R5428)),IF(SUM(E5428:N5428)=0,"",SUM(E5428:N5428)))</f>
        <v/>
      </c>
      <c r="P5428" s="68" t="s">
        <v>98</v>
      </c>
      <c r="Q5428" s="55">
        <f t="shared" si="168"/>
        <v>8772</v>
      </c>
      <c r="R5428" s="70">
        <f t="shared" ca="1" si="169"/>
        <v>5429</v>
      </c>
      <c r="S5428" s="69"/>
      <c r="T5428" s="76"/>
    </row>
    <row r="5429" spans="1:20" ht="17.45" customHeight="1" thickBot="1">
      <c r="A5429" s="2"/>
      <c r="B5429" s="358"/>
      <c r="C5429" s="77"/>
      <c r="D5429" s="362" t="str">
        <f>HYPERLINK("https://miamia.ru/search/index.php?q="&amp;Q5429&amp;"&amp;s=Поиск?utm_source=Excel&amp;utm_medium=Nalichie&amp;utm_content="&amp;Q5429&amp;"","Посмотреть большую фотографию на сайте")</f>
        <v>Посмотреть большую фотографию на сайте</v>
      </c>
      <c r="E5429" s="363"/>
      <c r="F5429" s="363"/>
      <c r="G5429" s="363"/>
      <c r="H5429" s="363"/>
      <c r="I5429" s="363"/>
      <c r="J5429" s="363"/>
      <c r="K5429" s="363"/>
      <c r="L5429" s="363"/>
      <c r="M5429" s="363"/>
      <c r="N5429" s="364"/>
      <c r="O5429" s="91" t="str">
        <f ca="1">IF(D5429="цвет",SUM(O5430:INDIRECT("N"&amp;R5429)),IF(SUM(E5429:N5429)=0,"",SUM(E5429:N5429)))</f>
        <v/>
      </c>
      <c r="P5429" s="68" t="s">
        <v>98</v>
      </c>
      <c r="Q5429" s="55">
        <f t="shared" si="168"/>
        <v>8772</v>
      </c>
      <c r="R5429" s="70">
        <f t="shared" ca="1" si="169"/>
        <v>5429</v>
      </c>
      <c r="S5429" s="69"/>
      <c r="T5429" s="76"/>
    </row>
    <row r="5430" spans="1:20" ht="17.25" thickBot="1">
      <c r="A5430" s="2"/>
      <c r="B5430" s="357" t="s">
        <v>234</v>
      </c>
      <c r="C5430" s="61">
        <v>8773</v>
      </c>
      <c r="D5430" s="103" t="s">
        <v>9</v>
      </c>
      <c r="E5430" s="99" t="s">
        <v>10</v>
      </c>
      <c r="F5430" s="99" t="s">
        <v>17</v>
      </c>
      <c r="G5430" s="99" t="s">
        <v>18</v>
      </c>
      <c r="H5430" s="74" t="s">
        <v>19</v>
      </c>
      <c r="I5430" s="74" t="s">
        <v>23</v>
      </c>
      <c r="J5430" s="99"/>
      <c r="K5430" s="99"/>
      <c r="L5430" s="99"/>
      <c r="M5430" s="99"/>
      <c r="N5430" s="100"/>
      <c r="O5430" s="78">
        <f ca="1">IF(D5430="цвет",SUM(O5431:INDIRECT("N"&amp;R5430)),IF(SUM(E5430:N5430)=0,"",SUM(E5430:N5430)))</f>
        <v>0</v>
      </c>
      <c r="P5430" s="68">
        <v>2711</v>
      </c>
      <c r="Q5430" s="55">
        <f t="shared" si="168"/>
        <v>8773</v>
      </c>
      <c r="R5430" s="70">
        <f t="shared" ca="1" si="169"/>
        <v>5433</v>
      </c>
      <c r="S5430" s="85">
        <v>2711</v>
      </c>
      <c r="T5430" s="86">
        <f ca="1">O5430*S5430</f>
        <v>0</v>
      </c>
    </row>
    <row r="5431" spans="1:20" ht="17.25" thickBot="1">
      <c r="A5431" s="2"/>
      <c r="B5431" s="357"/>
      <c r="C5431" s="75"/>
      <c r="D5431" s="46" t="s">
        <v>34</v>
      </c>
      <c r="E5431" s="354"/>
      <c r="F5431" s="354"/>
      <c r="G5431" s="354"/>
      <c r="H5431" s="354"/>
      <c r="I5431" s="79"/>
      <c r="J5431" s="79"/>
      <c r="K5431" s="79"/>
      <c r="L5431" s="79"/>
      <c r="M5431" s="79"/>
      <c r="N5431" s="79"/>
      <c r="O5431" s="91" t="str">
        <f ca="1">IF(D5431="цвет",SUM(O5432:INDIRECT("N"&amp;R5431)),IF(SUM(E5431:N5431)=0,"",SUM(E5431:N5431)))</f>
        <v/>
      </c>
      <c r="P5431" s="68" t="s">
        <v>98</v>
      </c>
      <c r="Q5431" s="55">
        <f t="shared" si="168"/>
        <v>8773</v>
      </c>
      <c r="R5431" s="70">
        <f t="shared" ca="1" si="169"/>
        <v>5433</v>
      </c>
      <c r="S5431" s="69"/>
      <c r="T5431" s="76"/>
    </row>
    <row r="5432" spans="1:20" ht="135" customHeight="1">
      <c r="A5432" s="2"/>
      <c r="B5432" s="357"/>
      <c r="C5432" s="75"/>
      <c r="D5432" s="383" t="s">
        <v>608</v>
      </c>
      <c r="E5432" s="384"/>
      <c r="F5432" s="384"/>
      <c r="G5432" s="384"/>
      <c r="H5432" s="384"/>
      <c r="I5432" s="384"/>
      <c r="J5432" s="384"/>
      <c r="K5432" s="384"/>
      <c r="L5432" s="384"/>
      <c r="M5432" s="384"/>
      <c r="N5432" s="385"/>
      <c r="O5432" s="91" t="str">
        <f ca="1">IF(D5432="цвет",SUM(O5433:INDIRECT("N"&amp;R5432)),IF(SUM(E5432:N5432)=0,"",SUM(E5432:N5432)))</f>
        <v/>
      </c>
      <c r="P5432" s="68" t="s">
        <v>98</v>
      </c>
      <c r="Q5432" s="55">
        <f t="shared" si="168"/>
        <v>8773</v>
      </c>
      <c r="R5432" s="70">
        <f t="shared" ca="1" si="169"/>
        <v>5433</v>
      </c>
      <c r="S5432" s="69"/>
      <c r="T5432" s="76"/>
    </row>
    <row r="5433" spans="1:20" ht="17.45" customHeight="1" thickBot="1">
      <c r="A5433" s="2"/>
      <c r="B5433" s="358"/>
      <c r="C5433" s="77"/>
      <c r="D5433" s="362" t="str">
        <f>HYPERLINK("https://miamia.ru/search/index.php?q="&amp;Q5433&amp;"&amp;s=Поиск?utm_source=Excel&amp;utm_medium=Nalichie&amp;utm_content="&amp;Q5433&amp;"","Посмотреть большую фотографию на сайте")</f>
        <v>Посмотреть большую фотографию на сайте</v>
      </c>
      <c r="E5433" s="363"/>
      <c r="F5433" s="363"/>
      <c r="G5433" s="363"/>
      <c r="H5433" s="363"/>
      <c r="I5433" s="363"/>
      <c r="J5433" s="363"/>
      <c r="K5433" s="363"/>
      <c r="L5433" s="363"/>
      <c r="M5433" s="363"/>
      <c r="N5433" s="364"/>
      <c r="O5433" s="91" t="str">
        <f ca="1">IF(D5433="цвет",SUM(O5434:INDIRECT("N"&amp;R5433)),IF(SUM(E5433:N5433)=0,"",SUM(E5433:N5433)))</f>
        <v/>
      </c>
      <c r="P5433" s="68" t="s">
        <v>98</v>
      </c>
      <c r="Q5433" s="55">
        <f t="shared" si="168"/>
        <v>8773</v>
      </c>
      <c r="R5433" s="70">
        <f t="shared" ca="1" si="169"/>
        <v>5433</v>
      </c>
      <c r="S5433" s="69"/>
      <c r="T5433" s="76"/>
    </row>
    <row r="5434" spans="1:20" ht="17.25" thickBot="1">
      <c r="A5434" s="2"/>
      <c r="B5434" s="357" t="s">
        <v>234</v>
      </c>
      <c r="C5434" s="61">
        <v>8774</v>
      </c>
      <c r="D5434" s="103" t="s">
        <v>9</v>
      </c>
      <c r="E5434" s="99" t="s">
        <v>10</v>
      </c>
      <c r="F5434" s="74" t="s">
        <v>11</v>
      </c>
      <c r="G5434" s="74" t="s">
        <v>12</v>
      </c>
      <c r="H5434" s="74" t="s">
        <v>13</v>
      </c>
      <c r="I5434" s="74" t="s">
        <v>14</v>
      </c>
      <c r="J5434" s="74" t="s">
        <v>15</v>
      </c>
      <c r="K5434" s="74" t="s">
        <v>16</v>
      </c>
      <c r="L5434" s="99"/>
      <c r="M5434" s="99"/>
      <c r="N5434" s="100"/>
      <c r="O5434" s="78">
        <f ca="1">IF(D5434="цвет",SUM(O5435:INDIRECT("N"&amp;R5434)),IF(SUM(E5434:N5434)=0,"",SUM(E5434:N5434)))</f>
        <v>0</v>
      </c>
      <c r="P5434" s="68">
        <v>1677</v>
      </c>
      <c r="Q5434" s="55">
        <f t="shared" si="168"/>
        <v>8774</v>
      </c>
      <c r="R5434" s="70">
        <f t="shared" ca="1" si="169"/>
        <v>5437</v>
      </c>
      <c r="S5434" s="85">
        <v>1677</v>
      </c>
      <c r="T5434" s="86">
        <f ca="1">O5434*S5434</f>
        <v>0</v>
      </c>
    </row>
    <row r="5435" spans="1:20" ht="17.25" thickBot="1">
      <c r="A5435" s="2"/>
      <c r="B5435" s="357"/>
      <c r="C5435" s="75"/>
      <c r="D5435" s="46" t="s">
        <v>34</v>
      </c>
      <c r="E5435" s="353"/>
      <c r="F5435" s="79"/>
      <c r="G5435" s="353"/>
      <c r="H5435" s="79"/>
      <c r="I5435" s="79"/>
      <c r="J5435" s="353"/>
      <c r="K5435" s="354"/>
      <c r="L5435" s="79"/>
      <c r="M5435" s="79"/>
      <c r="N5435" s="79"/>
      <c r="O5435" s="91" t="str">
        <f ca="1">IF(D5435="цвет",SUM(O5436:INDIRECT("N"&amp;R5435)),IF(SUM(E5435:N5435)=0,"",SUM(E5435:N5435)))</f>
        <v/>
      </c>
      <c r="P5435" s="68" t="s">
        <v>98</v>
      </c>
      <c r="Q5435" s="55">
        <f t="shared" si="168"/>
        <v>8774</v>
      </c>
      <c r="R5435" s="70">
        <f t="shared" ca="1" si="169"/>
        <v>5437</v>
      </c>
      <c r="S5435" s="69"/>
      <c r="T5435" s="76"/>
    </row>
    <row r="5436" spans="1:20" ht="135" customHeight="1">
      <c r="A5436" s="2"/>
      <c r="B5436" s="357"/>
      <c r="C5436" s="75"/>
      <c r="D5436" s="383" t="s">
        <v>1949</v>
      </c>
      <c r="E5436" s="384"/>
      <c r="F5436" s="384"/>
      <c r="G5436" s="384"/>
      <c r="H5436" s="384"/>
      <c r="I5436" s="384"/>
      <c r="J5436" s="384"/>
      <c r="K5436" s="384"/>
      <c r="L5436" s="384"/>
      <c r="M5436" s="384"/>
      <c r="N5436" s="385"/>
      <c r="O5436" s="91" t="str">
        <f ca="1">IF(D5436="цвет",SUM(O5437:INDIRECT("N"&amp;R5436)),IF(SUM(E5436:N5436)=0,"",SUM(E5436:N5436)))</f>
        <v/>
      </c>
      <c r="P5436" s="68" t="s">
        <v>98</v>
      </c>
      <c r="Q5436" s="55">
        <f t="shared" si="168"/>
        <v>8774</v>
      </c>
      <c r="R5436" s="70">
        <f t="shared" ca="1" si="169"/>
        <v>5437</v>
      </c>
      <c r="S5436" s="69"/>
      <c r="T5436" s="76"/>
    </row>
    <row r="5437" spans="1:20" ht="17.45" customHeight="1" thickBot="1">
      <c r="A5437" s="2"/>
      <c r="B5437" s="358"/>
      <c r="C5437" s="77"/>
      <c r="D5437" s="362" t="str">
        <f>HYPERLINK("https://miamia.ru/search/index.php?q="&amp;Q5437&amp;"&amp;s=Поиск?utm_source=Excel&amp;utm_medium=Nalichie&amp;utm_content="&amp;Q5437&amp;"","Посмотреть большую фотографию на сайте")</f>
        <v>Посмотреть большую фотографию на сайте</v>
      </c>
      <c r="E5437" s="363"/>
      <c r="F5437" s="363"/>
      <c r="G5437" s="363"/>
      <c r="H5437" s="363"/>
      <c r="I5437" s="363"/>
      <c r="J5437" s="363"/>
      <c r="K5437" s="363"/>
      <c r="L5437" s="363"/>
      <c r="M5437" s="363"/>
      <c r="N5437" s="364"/>
      <c r="O5437" s="91" t="str">
        <f ca="1">IF(D5437="цвет",SUM(O5438:INDIRECT("N"&amp;R5437)),IF(SUM(E5437:N5437)=0,"",SUM(E5437:N5437)))</f>
        <v/>
      </c>
      <c r="P5437" s="68" t="s">
        <v>98</v>
      </c>
      <c r="Q5437" s="55">
        <f t="shared" si="168"/>
        <v>8774</v>
      </c>
      <c r="R5437" s="70">
        <f t="shared" ca="1" si="169"/>
        <v>5437</v>
      </c>
      <c r="S5437" s="69"/>
      <c r="T5437" s="76"/>
    </row>
    <row r="5438" spans="1:20" ht="17.25" thickBot="1">
      <c r="A5438" s="2"/>
      <c r="B5438" s="357" t="s">
        <v>234</v>
      </c>
      <c r="C5438" s="61">
        <v>8776</v>
      </c>
      <c r="D5438" s="103" t="s">
        <v>9</v>
      </c>
      <c r="E5438" s="99" t="s">
        <v>11</v>
      </c>
      <c r="F5438" s="99" t="s">
        <v>12</v>
      </c>
      <c r="G5438" s="74" t="s">
        <v>13</v>
      </c>
      <c r="H5438" s="74" t="s">
        <v>14</v>
      </c>
      <c r="I5438" s="99" t="s">
        <v>15</v>
      </c>
      <c r="J5438" s="99" t="s">
        <v>16</v>
      </c>
      <c r="K5438" s="99"/>
      <c r="L5438" s="99"/>
      <c r="M5438" s="99"/>
      <c r="N5438" s="100"/>
      <c r="O5438" s="78">
        <f ca="1">IF(D5438="цвет",SUM(O5439:INDIRECT("N"&amp;R5438)),IF(SUM(E5438:N5438)=0,"",SUM(E5438:N5438)))</f>
        <v>0</v>
      </c>
      <c r="P5438" s="68">
        <v>4133</v>
      </c>
      <c r="Q5438" s="55">
        <f t="shared" si="168"/>
        <v>8776</v>
      </c>
      <c r="R5438" s="70">
        <f t="shared" ca="1" si="169"/>
        <v>5441</v>
      </c>
      <c r="S5438" s="85">
        <v>4133</v>
      </c>
      <c r="T5438" s="86">
        <f ca="1">O5438*S5438</f>
        <v>0</v>
      </c>
    </row>
    <row r="5439" spans="1:20" ht="17.25" thickBot="1">
      <c r="A5439" s="2"/>
      <c r="B5439" s="357"/>
      <c r="C5439" s="75"/>
      <c r="D5439" s="46" t="s">
        <v>34</v>
      </c>
      <c r="E5439" s="354"/>
      <c r="F5439" s="354"/>
      <c r="G5439" s="354"/>
      <c r="H5439" s="354"/>
      <c r="I5439" s="354"/>
      <c r="J5439" s="354"/>
      <c r="K5439" s="79"/>
      <c r="L5439" s="79"/>
      <c r="M5439" s="79"/>
      <c r="N5439" s="79"/>
      <c r="O5439" s="91" t="str">
        <f ca="1">IF(D5439="цвет",SUM(O5440:INDIRECT("N"&amp;R5439)),IF(SUM(E5439:N5439)=0,"",SUM(E5439:N5439)))</f>
        <v/>
      </c>
      <c r="P5439" s="68" t="s">
        <v>98</v>
      </c>
      <c r="Q5439" s="55">
        <f t="shared" si="168"/>
        <v>8776</v>
      </c>
      <c r="R5439" s="70">
        <f t="shared" ca="1" si="169"/>
        <v>5441</v>
      </c>
      <c r="S5439" s="69"/>
      <c r="T5439" s="76"/>
    </row>
    <row r="5440" spans="1:20" ht="154.5" customHeight="1">
      <c r="A5440" s="2"/>
      <c r="B5440" s="357"/>
      <c r="C5440" s="75"/>
      <c r="D5440" s="383" t="s">
        <v>1046</v>
      </c>
      <c r="E5440" s="384"/>
      <c r="F5440" s="384"/>
      <c r="G5440" s="384"/>
      <c r="H5440" s="384"/>
      <c r="I5440" s="384"/>
      <c r="J5440" s="384"/>
      <c r="K5440" s="384"/>
      <c r="L5440" s="384"/>
      <c r="M5440" s="384"/>
      <c r="N5440" s="385"/>
      <c r="O5440" s="91" t="str">
        <f ca="1">IF(D5440="цвет",SUM(O5441:INDIRECT("N"&amp;R5440)),IF(SUM(E5440:N5440)=0,"",SUM(E5440:N5440)))</f>
        <v/>
      </c>
      <c r="P5440" s="68" t="s">
        <v>98</v>
      </c>
      <c r="Q5440" s="55">
        <f t="shared" si="168"/>
        <v>8776</v>
      </c>
      <c r="R5440" s="70">
        <f t="shared" ca="1" si="169"/>
        <v>5441</v>
      </c>
      <c r="S5440" s="69"/>
      <c r="T5440" s="76"/>
    </row>
    <row r="5441" spans="1:20" ht="17.45" customHeight="1" thickBot="1">
      <c r="A5441" s="2"/>
      <c r="B5441" s="358"/>
      <c r="C5441" s="77"/>
      <c r="D5441" s="362" t="str">
        <f>HYPERLINK("https://miamia.ru/search/index.php?q="&amp;Q5441&amp;"&amp;s=Поиск?utm_source=Excel&amp;utm_medium=Nalichie&amp;utm_content="&amp;Q5441&amp;"","Посмотреть большую фотографию на сайте")</f>
        <v>Посмотреть большую фотографию на сайте</v>
      </c>
      <c r="E5441" s="363"/>
      <c r="F5441" s="363"/>
      <c r="G5441" s="363"/>
      <c r="H5441" s="363"/>
      <c r="I5441" s="363"/>
      <c r="J5441" s="363"/>
      <c r="K5441" s="363"/>
      <c r="L5441" s="363"/>
      <c r="M5441" s="363"/>
      <c r="N5441" s="364"/>
      <c r="O5441" s="91" t="str">
        <f ca="1">IF(D5441="цвет",SUM(O5442:INDIRECT("N"&amp;R5441)),IF(SUM(E5441:N5441)=0,"",SUM(E5441:N5441)))</f>
        <v/>
      </c>
      <c r="P5441" s="68" t="s">
        <v>98</v>
      </c>
      <c r="Q5441" s="55">
        <f t="shared" si="168"/>
        <v>8776</v>
      </c>
      <c r="R5441" s="70">
        <f t="shared" ca="1" si="169"/>
        <v>5441</v>
      </c>
      <c r="S5441" s="69"/>
      <c r="T5441" s="76"/>
    </row>
    <row r="5442" spans="1:20" ht="17.25" thickBot="1">
      <c r="A5442" s="2"/>
      <c r="B5442" s="357" t="s">
        <v>234</v>
      </c>
      <c r="C5442" s="61">
        <v>8777</v>
      </c>
      <c r="D5442" s="103" t="s">
        <v>9</v>
      </c>
      <c r="E5442" s="99" t="s">
        <v>11</v>
      </c>
      <c r="F5442" s="99" t="s">
        <v>12</v>
      </c>
      <c r="G5442" s="74" t="s">
        <v>13</v>
      </c>
      <c r="H5442" s="74" t="s">
        <v>14</v>
      </c>
      <c r="I5442" s="99" t="s">
        <v>15</v>
      </c>
      <c r="J5442" s="99" t="s">
        <v>16</v>
      </c>
      <c r="K5442" s="99"/>
      <c r="L5442" s="99"/>
      <c r="M5442" s="99"/>
      <c r="N5442" s="100"/>
      <c r="O5442" s="78">
        <f ca="1">IF(D5442="цвет",SUM(O5443:INDIRECT("N"&amp;R5442)),IF(SUM(E5442:N5442)=0,"",SUM(E5442:N5442)))</f>
        <v>0</v>
      </c>
      <c r="P5442" s="68">
        <v>2711</v>
      </c>
      <c r="Q5442" s="55">
        <f t="shared" si="168"/>
        <v>8777</v>
      </c>
      <c r="R5442" s="70">
        <f t="shared" ca="1" si="169"/>
        <v>5445</v>
      </c>
      <c r="S5442" s="85">
        <v>2711</v>
      </c>
      <c r="T5442" s="86">
        <f ca="1">O5442*S5442</f>
        <v>0</v>
      </c>
    </row>
    <row r="5443" spans="1:20" ht="17.25" thickBot="1">
      <c r="A5443" s="2"/>
      <c r="B5443" s="357"/>
      <c r="C5443" s="75"/>
      <c r="D5443" s="46" t="s">
        <v>34</v>
      </c>
      <c r="E5443" s="354"/>
      <c r="F5443" s="354"/>
      <c r="G5443" s="354"/>
      <c r="H5443" s="353"/>
      <c r="I5443" s="354"/>
      <c r="J5443" s="353"/>
      <c r="K5443" s="79"/>
      <c r="L5443" s="79"/>
      <c r="M5443" s="79"/>
      <c r="N5443" s="79"/>
      <c r="O5443" s="91" t="str">
        <f ca="1">IF(D5443="цвет",SUM(O5444:INDIRECT("N"&amp;R5443)),IF(SUM(E5443:N5443)=0,"",SUM(E5443:N5443)))</f>
        <v/>
      </c>
      <c r="P5443" s="68" t="s">
        <v>98</v>
      </c>
      <c r="Q5443" s="55">
        <f t="shared" si="168"/>
        <v>8777</v>
      </c>
      <c r="R5443" s="70">
        <f t="shared" ca="1" si="169"/>
        <v>5445</v>
      </c>
      <c r="S5443" s="69"/>
      <c r="T5443" s="76"/>
    </row>
    <row r="5444" spans="1:20" ht="135" customHeight="1">
      <c r="A5444" s="2"/>
      <c r="B5444" s="357"/>
      <c r="C5444" s="75"/>
      <c r="D5444" s="383" t="s">
        <v>608</v>
      </c>
      <c r="E5444" s="384"/>
      <c r="F5444" s="384"/>
      <c r="G5444" s="384"/>
      <c r="H5444" s="384"/>
      <c r="I5444" s="384"/>
      <c r="J5444" s="384"/>
      <c r="K5444" s="384"/>
      <c r="L5444" s="384"/>
      <c r="M5444" s="384"/>
      <c r="N5444" s="385"/>
      <c r="O5444" s="91" t="str">
        <f ca="1">IF(D5444="цвет",SUM(O5445:INDIRECT("N"&amp;R5444)),IF(SUM(E5444:N5444)=0,"",SUM(E5444:N5444)))</f>
        <v/>
      </c>
      <c r="P5444" s="68" t="s">
        <v>98</v>
      </c>
      <c r="Q5444" s="55">
        <f t="shared" si="168"/>
        <v>8777</v>
      </c>
      <c r="R5444" s="70">
        <f t="shared" ca="1" si="169"/>
        <v>5445</v>
      </c>
      <c r="S5444" s="69"/>
      <c r="T5444" s="76"/>
    </row>
    <row r="5445" spans="1:20" ht="17.45" customHeight="1" thickBot="1">
      <c r="A5445" s="2"/>
      <c r="B5445" s="358"/>
      <c r="C5445" s="77"/>
      <c r="D5445" s="362" t="str">
        <f>HYPERLINK("https://miamia.ru/search/index.php?q="&amp;Q5445&amp;"&amp;s=Поиск?utm_source=Excel&amp;utm_medium=Nalichie&amp;utm_content="&amp;Q5445&amp;"","Посмотреть большую фотографию на сайте")</f>
        <v>Посмотреть большую фотографию на сайте</v>
      </c>
      <c r="E5445" s="363"/>
      <c r="F5445" s="363"/>
      <c r="G5445" s="363"/>
      <c r="H5445" s="363"/>
      <c r="I5445" s="363"/>
      <c r="J5445" s="363"/>
      <c r="K5445" s="363"/>
      <c r="L5445" s="363"/>
      <c r="M5445" s="363"/>
      <c r="N5445" s="364"/>
      <c r="O5445" s="91" t="str">
        <f ca="1">IF(D5445="цвет",SUM(O5446:INDIRECT("N"&amp;R5445)),IF(SUM(E5445:N5445)=0,"",SUM(E5445:N5445)))</f>
        <v/>
      </c>
      <c r="P5445" s="68" t="s">
        <v>98</v>
      </c>
      <c r="Q5445" s="55">
        <f t="shared" si="168"/>
        <v>8777</v>
      </c>
      <c r="R5445" s="70">
        <f t="shared" ca="1" si="169"/>
        <v>5445</v>
      </c>
      <c r="S5445" s="69"/>
      <c r="T5445" s="76"/>
    </row>
    <row r="5446" spans="1:20" ht="17.25" thickBot="1">
      <c r="A5446" s="2"/>
      <c r="B5446" s="357" t="s">
        <v>234</v>
      </c>
      <c r="C5446" s="61">
        <v>8778</v>
      </c>
      <c r="D5446" s="103" t="s">
        <v>9</v>
      </c>
      <c r="E5446" s="74" t="s">
        <v>13</v>
      </c>
      <c r="F5446" s="74" t="s">
        <v>14</v>
      </c>
      <c r="G5446" s="74" t="s">
        <v>15</v>
      </c>
      <c r="H5446" s="74" t="s">
        <v>16</v>
      </c>
      <c r="I5446" s="100" t="s">
        <v>21</v>
      </c>
      <c r="J5446" s="100" t="s">
        <v>22</v>
      </c>
      <c r="K5446" s="99"/>
      <c r="L5446" s="99"/>
      <c r="M5446" s="99"/>
      <c r="N5446" s="100"/>
      <c r="O5446" s="78">
        <f ca="1">IF(D5446="цвет",SUM(O5447:INDIRECT("N"&amp;R5446)),IF(SUM(E5446:N5446)=0,"",SUM(E5446:N5446)))</f>
        <v>0</v>
      </c>
      <c r="P5446" s="68">
        <v>2582</v>
      </c>
      <c r="Q5446" s="55">
        <f t="shared" si="168"/>
        <v>8778</v>
      </c>
      <c r="R5446" s="70">
        <f t="shared" ca="1" si="169"/>
        <v>5449</v>
      </c>
      <c r="S5446" s="85">
        <v>2582</v>
      </c>
      <c r="T5446" s="86">
        <f ca="1">O5446*S5446</f>
        <v>0</v>
      </c>
    </row>
    <row r="5447" spans="1:20" ht="17.25" thickBot="1">
      <c r="A5447" s="2"/>
      <c r="B5447" s="357"/>
      <c r="C5447" s="75"/>
      <c r="D5447" s="46" t="s">
        <v>34</v>
      </c>
      <c r="E5447" s="354"/>
      <c r="F5447" s="354"/>
      <c r="G5447" s="354"/>
      <c r="H5447" s="354"/>
      <c r="I5447" s="354"/>
      <c r="J5447" s="354"/>
      <c r="K5447" s="79"/>
      <c r="L5447" s="79"/>
      <c r="M5447" s="79"/>
      <c r="N5447" s="79"/>
      <c r="O5447" s="91" t="str">
        <f ca="1">IF(D5447="цвет",SUM(O5448:INDIRECT("N"&amp;R5447)),IF(SUM(E5447:N5447)=0,"",SUM(E5447:N5447)))</f>
        <v/>
      </c>
      <c r="P5447" s="68" t="s">
        <v>98</v>
      </c>
      <c r="Q5447" s="55">
        <f t="shared" si="168"/>
        <v>8778</v>
      </c>
      <c r="R5447" s="70">
        <f t="shared" ca="1" si="169"/>
        <v>5449</v>
      </c>
      <c r="S5447" s="69"/>
      <c r="T5447" s="76"/>
    </row>
    <row r="5448" spans="1:20" ht="135" customHeight="1">
      <c r="A5448" s="2"/>
      <c r="B5448" s="357"/>
      <c r="C5448" s="75"/>
      <c r="D5448" s="383" t="s">
        <v>1950</v>
      </c>
      <c r="E5448" s="384"/>
      <c r="F5448" s="384"/>
      <c r="G5448" s="384"/>
      <c r="H5448" s="384"/>
      <c r="I5448" s="384"/>
      <c r="J5448" s="384"/>
      <c r="K5448" s="384"/>
      <c r="L5448" s="384"/>
      <c r="M5448" s="384"/>
      <c r="N5448" s="385"/>
      <c r="O5448" s="91" t="str">
        <f ca="1">IF(D5448="цвет",SUM(O5449:INDIRECT("N"&amp;R5448)),IF(SUM(E5448:N5448)=0,"",SUM(E5448:N5448)))</f>
        <v/>
      </c>
      <c r="P5448" s="68" t="s">
        <v>98</v>
      </c>
      <c r="Q5448" s="55">
        <f t="shared" si="168"/>
        <v>8778</v>
      </c>
      <c r="R5448" s="70">
        <f t="shared" ca="1" si="169"/>
        <v>5449</v>
      </c>
      <c r="S5448" s="69"/>
      <c r="T5448" s="76"/>
    </row>
    <row r="5449" spans="1:20" ht="17.45" customHeight="1" thickBot="1">
      <c r="A5449" s="2"/>
      <c r="B5449" s="358"/>
      <c r="C5449" s="77"/>
      <c r="D5449" s="362" t="str">
        <f>HYPERLINK("https://miamia.ru/search/index.php?q="&amp;Q5449&amp;"&amp;s=Поиск?utm_source=Excel&amp;utm_medium=Nalichie&amp;utm_content="&amp;Q5449&amp;"","Посмотреть большую фотографию на сайте")</f>
        <v>Посмотреть большую фотографию на сайте</v>
      </c>
      <c r="E5449" s="363"/>
      <c r="F5449" s="363"/>
      <c r="G5449" s="363"/>
      <c r="H5449" s="363"/>
      <c r="I5449" s="363"/>
      <c r="J5449" s="363"/>
      <c r="K5449" s="363"/>
      <c r="L5449" s="363"/>
      <c r="M5449" s="363"/>
      <c r="N5449" s="364"/>
      <c r="O5449" s="91" t="str">
        <f ca="1">IF(D5449="цвет",SUM(O5450:INDIRECT("N"&amp;R5449)),IF(SUM(E5449:N5449)=0,"",SUM(E5449:N5449)))</f>
        <v/>
      </c>
      <c r="P5449" s="68" t="s">
        <v>98</v>
      </c>
      <c r="Q5449" s="55">
        <f t="shared" si="168"/>
        <v>8778</v>
      </c>
      <c r="R5449" s="70">
        <f t="shared" ca="1" si="169"/>
        <v>5449</v>
      </c>
      <c r="S5449" s="69"/>
      <c r="T5449" s="76"/>
    </row>
    <row r="5450" spans="1:20" ht="17.25" thickBot="1">
      <c r="A5450" s="2"/>
      <c r="B5450" s="357" t="s">
        <v>234</v>
      </c>
      <c r="C5450" s="61">
        <v>8779</v>
      </c>
      <c r="D5450" s="103" t="s">
        <v>9</v>
      </c>
      <c r="E5450" s="74" t="s">
        <v>11</v>
      </c>
      <c r="F5450" s="74" t="s">
        <v>12</v>
      </c>
      <c r="G5450" s="74" t="s">
        <v>13</v>
      </c>
      <c r="H5450" s="74" t="s">
        <v>14</v>
      </c>
      <c r="I5450" s="74" t="s">
        <v>15</v>
      </c>
      <c r="J5450" s="74" t="s">
        <v>16</v>
      </c>
      <c r="K5450" s="100" t="s">
        <v>21</v>
      </c>
      <c r="L5450" s="100" t="s">
        <v>22</v>
      </c>
      <c r="M5450" s="99"/>
      <c r="N5450" s="100"/>
      <c r="O5450" s="78">
        <f ca="1">IF(D5450="цвет",SUM(O5451:INDIRECT("N"&amp;R5450)),IF(SUM(E5450:N5450)=0,"",SUM(E5450:N5450)))</f>
        <v>0</v>
      </c>
      <c r="P5450" s="68">
        <v>3099</v>
      </c>
      <c r="Q5450" s="55">
        <f t="shared" si="168"/>
        <v>8779</v>
      </c>
      <c r="R5450" s="70">
        <f t="shared" ca="1" si="169"/>
        <v>5453</v>
      </c>
      <c r="S5450" s="85">
        <v>3099</v>
      </c>
      <c r="T5450" s="86">
        <f ca="1">O5450*S5450</f>
        <v>0</v>
      </c>
    </row>
    <row r="5451" spans="1:20" ht="17.25" thickBot="1">
      <c r="A5451" s="2"/>
      <c r="B5451" s="357"/>
      <c r="C5451" s="75"/>
      <c r="D5451" s="46" t="s">
        <v>34</v>
      </c>
      <c r="E5451" s="79"/>
      <c r="F5451" s="79"/>
      <c r="G5451" s="354"/>
      <c r="H5451" s="354"/>
      <c r="I5451" s="354"/>
      <c r="J5451" s="354"/>
      <c r="K5451" s="354"/>
      <c r="L5451" s="354"/>
      <c r="M5451" s="79"/>
      <c r="N5451" s="79"/>
      <c r="O5451" s="91" t="str">
        <f ca="1">IF(D5451="цвет",SUM(O5452:INDIRECT("N"&amp;R5451)),IF(SUM(E5451:N5451)=0,"",SUM(E5451:N5451)))</f>
        <v/>
      </c>
      <c r="P5451" s="68" t="s">
        <v>98</v>
      </c>
      <c r="Q5451" s="55">
        <f t="shared" ref="Q5451:Q5514" si="170">IF(C5451&lt;&gt;0,C5451,Q5450)</f>
        <v>8779</v>
      </c>
      <c r="R5451" s="70">
        <f t="shared" ref="R5451:R5514" ca="1" si="171">IF(D5451="Посмотреть большую фотографию на сайте",CELL("строка",O5451),R5452)</f>
        <v>5453</v>
      </c>
      <c r="S5451" s="69"/>
      <c r="T5451" s="76"/>
    </row>
    <row r="5452" spans="1:20" ht="135" customHeight="1">
      <c r="A5452" s="2"/>
      <c r="B5452" s="357"/>
      <c r="C5452" s="75"/>
      <c r="D5452" s="383" t="s">
        <v>1047</v>
      </c>
      <c r="E5452" s="384"/>
      <c r="F5452" s="384"/>
      <c r="G5452" s="384"/>
      <c r="H5452" s="384"/>
      <c r="I5452" s="384"/>
      <c r="J5452" s="384"/>
      <c r="K5452" s="384"/>
      <c r="L5452" s="384"/>
      <c r="M5452" s="384"/>
      <c r="N5452" s="385"/>
      <c r="O5452" s="91" t="str">
        <f ca="1">IF(D5452="цвет",SUM(O5453:INDIRECT("N"&amp;R5452)),IF(SUM(E5452:N5452)=0,"",SUM(E5452:N5452)))</f>
        <v/>
      </c>
      <c r="P5452" s="68" t="s">
        <v>98</v>
      </c>
      <c r="Q5452" s="55">
        <f t="shared" si="170"/>
        <v>8779</v>
      </c>
      <c r="R5452" s="70">
        <f t="shared" ca="1" si="171"/>
        <v>5453</v>
      </c>
      <c r="S5452" s="69"/>
      <c r="T5452" s="76"/>
    </row>
    <row r="5453" spans="1:20" ht="17.45" customHeight="1" thickBot="1">
      <c r="A5453" s="2"/>
      <c r="B5453" s="358"/>
      <c r="C5453" s="77"/>
      <c r="D5453" s="362" t="str">
        <f>HYPERLINK("https://miamia.ru/search/index.php?q="&amp;Q5453&amp;"&amp;s=Поиск?utm_source=Excel&amp;utm_medium=Nalichie&amp;utm_content="&amp;Q5453&amp;"","Посмотреть большую фотографию на сайте")</f>
        <v>Посмотреть большую фотографию на сайте</v>
      </c>
      <c r="E5453" s="363"/>
      <c r="F5453" s="363"/>
      <c r="G5453" s="363"/>
      <c r="H5453" s="363"/>
      <c r="I5453" s="363"/>
      <c r="J5453" s="363"/>
      <c r="K5453" s="363"/>
      <c r="L5453" s="363"/>
      <c r="M5453" s="363"/>
      <c r="N5453" s="364"/>
      <c r="O5453" s="91" t="str">
        <f ca="1">IF(D5453="цвет",SUM(O5454:INDIRECT("N"&amp;R5453)),IF(SUM(E5453:N5453)=0,"",SUM(E5453:N5453)))</f>
        <v/>
      </c>
      <c r="P5453" s="68" t="s">
        <v>98</v>
      </c>
      <c r="Q5453" s="55">
        <f t="shared" si="170"/>
        <v>8779</v>
      </c>
      <c r="R5453" s="70">
        <f t="shared" ca="1" si="171"/>
        <v>5453</v>
      </c>
      <c r="S5453" s="69"/>
      <c r="T5453" s="76"/>
    </row>
    <row r="5454" spans="1:20" ht="23.1" customHeight="1" thickBot="1">
      <c r="A5454" s="80"/>
      <c r="B5454" s="63" t="s">
        <v>199</v>
      </c>
      <c r="C5454" s="64"/>
      <c r="D5454" s="65"/>
      <c r="E5454" s="66"/>
      <c r="F5454" s="66"/>
      <c r="G5454" s="66"/>
      <c r="H5454" s="66"/>
      <c r="I5454" s="66"/>
      <c r="J5454" s="66"/>
      <c r="K5454" s="66"/>
      <c r="L5454" s="66"/>
      <c r="M5454" s="66"/>
      <c r="N5454" s="67"/>
      <c r="O5454" s="91" t="str">
        <f ca="1">IF(D5454="цвет",SUM(O5455:INDIRECT("N"&amp;R5454)),IF(SUM(E5454:N5454)=0,"",SUM(E5454:N5454)))</f>
        <v/>
      </c>
      <c r="P5454" s="68" t="s">
        <v>98</v>
      </c>
      <c r="Q5454" s="55">
        <f t="shared" si="170"/>
        <v>8779</v>
      </c>
      <c r="R5454" s="70">
        <f t="shared" ca="1" si="171"/>
        <v>5461</v>
      </c>
    </row>
    <row r="5455" spans="1:20" ht="17.25" thickBot="1">
      <c r="A5455" s="82"/>
      <c r="B5455" s="356" t="s">
        <v>200</v>
      </c>
      <c r="C5455" s="83">
        <v>7260</v>
      </c>
      <c r="D5455" s="98" t="s">
        <v>9</v>
      </c>
      <c r="E5455" s="74" t="s">
        <v>10</v>
      </c>
      <c r="F5455" s="74" t="s">
        <v>11</v>
      </c>
      <c r="G5455" s="74" t="s">
        <v>12</v>
      </c>
      <c r="H5455" s="74" t="s">
        <v>13</v>
      </c>
      <c r="I5455" s="74" t="s">
        <v>14</v>
      </c>
      <c r="J5455" s="74" t="s">
        <v>15</v>
      </c>
      <c r="K5455" s="74" t="s">
        <v>16</v>
      </c>
      <c r="L5455" s="74"/>
      <c r="M5455" s="74"/>
      <c r="N5455" s="100"/>
      <c r="O5455" s="78">
        <f ca="1">IF(D5455="цвет",SUM(O5456:INDIRECT("N"&amp;R5455)),IF(SUM(E5455:N5455)=0,"",SUM(E5455:N5455)))</f>
        <v>0</v>
      </c>
      <c r="P5455" s="68">
        <v>1677</v>
      </c>
      <c r="Q5455" s="55">
        <f t="shared" si="170"/>
        <v>7260</v>
      </c>
      <c r="R5455" s="70">
        <f t="shared" ca="1" si="171"/>
        <v>5461</v>
      </c>
      <c r="S5455" s="85">
        <v>1677</v>
      </c>
      <c r="T5455" s="86">
        <f ca="1">O5455*S5455</f>
        <v>0</v>
      </c>
    </row>
    <row r="5456" spans="1:20" ht="17.25" thickBot="1">
      <c r="A5456" s="82"/>
      <c r="B5456" s="357"/>
      <c r="C5456" s="75"/>
      <c r="D5456" s="5" t="s">
        <v>42</v>
      </c>
      <c r="E5456" s="351"/>
      <c r="F5456" s="7"/>
      <c r="G5456" s="7"/>
      <c r="H5456" s="181"/>
      <c r="I5456" s="7"/>
      <c r="J5456" s="7"/>
      <c r="K5456" s="7"/>
      <c r="L5456" s="7"/>
      <c r="M5456" s="7"/>
      <c r="N5456" s="7"/>
      <c r="O5456" s="91" t="str">
        <f ca="1">IF(D5456="цвет",SUM(O5457:INDIRECT("N"&amp;R5456)),IF(SUM(E5456:N5456)=0,"",SUM(E5456:N5456)))</f>
        <v/>
      </c>
      <c r="P5456" s="68" t="s">
        <v>98</v>
      </c>
      <c r="Q5456" s="55">
        <f t="shared" si="170"/>
        <v>7260</v>
      </c>
      <c r="R5456" s="70">
        <f t="shared" ca="1" si="171"/>
        <v>5461</v>
      </c>
      <c r="S5456" s="69"/>
      <c r="T5456" s="76"/>
    </row>
    <row r="5457" spans="1:20" ht="17.25" thickBot="1">
      <c r="A5457" s="82"/>
      <c r="B5457" s="357"/>
      <c r="C5457" s="75"/>
      <c r="D5457" s="5" t="s">
        <v>33</v>
      </c>
      <c r="E5457" s="351"/>
      <c r="F5457" s="7"/>
      <c r="G5457" s="7"/>
      <c r="H5457" s="7"/>
      <c r="I5457" s="7"/>
      <c r="J5457" s="7"/>
      <c r="K5457" s="7"/>
      <c r="L5457" s="7"/>
      <c r="M5457" s="7"/>
      <c r="N5457" s="7"/>
      <c r="O5457" s="91" t="str">
        <f ca="1">IF(D5457="цвет",SUM(O5458:INDIRECT("N"&amp;R5457)),IF(SUM(E5457:N5457)=0,"",SUM(E5457:N5457)))</f>
        <v/>
      </c>
      <c r="P5457" s="68" t="s">
        <v>98</v>
      </c>
      <c r="Q5457" s="55">
        <f t="shared" si="170"/>
        <v>7260</v>
      </c>
      <c r="R5457" s="70">
        <f t="shared" ca="1" si="171"/>
        <v>5461</v>
      </c>
      <c r="S5457" s="69"/>
      <c r="T5457" s="76"/>
    </row>
    <row r="5458" spans="1:20" ht="17.25" thickBot="1">
      <c r="A5458" s="82"/>
      <c r="B5458" s="357"/>
      <c r="C5458" s="75"/>
      <c r="D5458" s="5" t="s">
        <v>298</v>
      </c>
      <c r="E5458" s="7"/>
      <c r="F5458" s="351"/>
      <c r="G5458" s="351"/>
      <c r="H5458" s="351"/>
      <c r="I5458" s="351"/>
      <c r="J5458" s="351"/>
      <c r="K5458" s="351"/>
      <c r="L5458" s="7"/>
      <c r="M5458" s="7"/>
      <c r="N5458" s="7"/>
      <c r="O5458" s="91" t="str">
        <f ca="1">IF(D5458="цвет",SUM(O5459:INDIRECT("N"&amp;R5458)),IF(SUM(E5458:N5458)=0,"",SUM(E5458:N5458)))</f>
        <v/>
      </c>
      <c r="P5458" s="68" t="s">
        <v>98</v>
      </c>
      <c r="Q5458" s="55">
        <f t="shared" si="170"/>
        <v>7260</v>
      </c>
      <c r="R5458" s="70">
        <f t="shared" ca="1" si="171"/>
        <v>5461</v>
      </c>
      <c r="S5458" s="69"/>
      <c r="T5458" s="76"/>
    </row>
    <row r="5459" spans="1:20" ht="17.25" thickBot="1">
      <c r="A5459" s="82"/>
      <c r="B5459" s="357"/>
      <c r="C5459" s="75"/>
      <c r="D5459" s="5" t="s">
        <v>299</v>
      </c>
      <c r="E5459" s="7"/>
      <c r="F5459" s="351"/>
      <c r="G5459" s="7"/>
      <c r="H5459" s="181"/>
      <c r="I5459" s="181"/>
      <c r="J5459" s="181"/>
      <c r="K5459" s="351"/>
      <c r="L5459" s="7"/>
      <c r="M5459" s="7"/>
      <c r="N5459" s="7"/>
      <c r="O5459" s="91" t="str">
        <f ca="1">IF(D5459="цвет",SUM(O5460:INDIRECT("N"&amp;R5459)),IF(SUM(E5459:N5459)=0,"",SUM(E5459:N5459)))</f>
        <v/>
      </c>
      <c r="P5459" s="68" t="s">
        <v>98</v>
      </c>
      <c r="Q5459" s="55">
        <f t="shared" si="170"/>
        <v>7260</v>
      </c>
      <c r="R5459" s="70">
        <f t="shared" ca="1" si="171"/>
        <v>5461</v>
      </c>
      <c r="S5459" s="69"/>
      <c r="T5459" s="76"/>
    </row>
    <row r="5460" spans="1:20" ht="117.75" customHeight="1">
      <c r="A5460" s="82"/>
      <c r="B5460" s="357"/>
      <c r="C5460" s="75"/>
      <c r="D5460" s="389" t="s">
        <v>548</v>
      </c>
      <c r="E5460" s="390"/>
      <c r="F5460" s="390"/>
      <c r="G5460" s="390"/>
      <c r="H5460" s="390"/>
      <c r="I5460" s="390"/>
      <c r="J5460" s="390"/>
      <c r="K5460" s="390"/>
      <c r="L5460" s="390"/>
      <c r="M5460" s="390"/>
      <c r="N5460" s="391"/>
      <c r="O5460" s="91" t="str">
        <f ca="1">IF(D5460="цвет",SUM(O5461:INDIRECT("N"&amp;R5460)),IF(SUM(E5460:N5460)=0,"",SUM(E5460:N5460)))</f>
        <v/>
      </c>
      <c r="P5460" s="68" t="s">
        <v>98</v>
      </c>
      <c r="Q5460" s="55">
        <f t="shared" si="170"/>
        <v>7260</v>
      </c>
      <c r="R5460" s="70">
        <f t="shared" ca="1" si="171"/>
        <v>5461</v>
      </c>
      <c r="S5460" s="69"/>
      <c r="T5460" s="76"/>
    </row>
    <row r="5461" spans="1:20" ht="17.45" customHeight="1" thickBot="1">
      <c r="A5461" s="82"/>
      <c r="B5461" s="358"/>
      <c r="C5461" s="77"/>
      <c r="D5461" s="362" t="str">
        <f>HYPERLINK("https://miamia.ru/search/index.php?q="&amp;Q5461&amp;"&amp;s=Поиск?utm_source=Excel&amp;utm_medium=Nalichie&amp;utm_content="&amp;Q5461&amp;"","Посмотреть большую фотографию на сайте")</f>
        <v>Посмотреть большую фотографию на сайте</v>
      </c>
      <c r="E5461" s="363"/>
      <c r="F5461" s="363"/>
      <c r="G5461" s="363"/>
      <c r="H5461" s="363"/>
      <c r="I5461" s="363"/>
      <c r="J5461" s="363"/>
      <c r="K5461" s="363"/>
      <c r="L5461" s="363"/>
      <c r="M5461" s="363"/>
      <c r="N5461" s="364"/>
      <c r="O5461" s="91" t="str">
        <f ca="1">IF(D5461="цвет",SUM(O5462:INDIRECT("N"&amp;R5461)),IF(SUM(E5461:N5461)=0,"",SUM(E5461:N5461)))</f>
        <v/>
      </c>
      <c r="P5461" s="68" t="s">
        <v>98</v>
      </c>
      <c r="Q5461" s="55">
        <f t="shared" si="170"/>
        <v>7260</v>
      </c>
      <c r="R5461" s="70">
        <f t="shared" ca="1" si="171"/>
        <v>5461</v>
      </c>
      <c r="S5461" s="69"/>
      <c r="T5461" s="76"/>
    </row>
    <row r="5462" spans="1:20" ht="17.25" thickBot="1">
      <c r="A5462" s="82"/>
      <c r="B5462" s="356" t="s">
        <v>200</v>
      </c>
      <c r="C5462" s="83">
        <v>7261</v>
      </c>
      <c r="D5462" s="98" t="s">
        <v>9</v>
      </c>
      <c r="E5462" s="74" t="s">
        <v>10</v>
      </c>
      <c r="F5462" s="74" t="s">
        <v>11</v>
      </c>
      <c r="G5462" s="74" t="s">
        <v>12</v>
      </c>
      <c r="H5462" s="74" t="s">
        <v>13</v>
      </c>
      <c r="I5462" s="74" t="s">
        <v>14</v>
      </c>
      <c r="J5462" s="74" t="s">
        <v>15</v>
      </c>
      <c r="K5462" s="74" t="s">
        <v>16</v>
      </c>
      <c r="L5462" s="74"/>
      <c r="M5462" s="74"/>
      <c r="N5462" s="100"/>
      <c r="O5462" s="78">
        <f ca="1">IF(D5462="цвет",SUM(O5463:INDIRECT("N"&amp;R5462)),IF(SUM(E5462:N5462)=0,"",SUM(E5462:N5462)))</f>
        <v>0</v>
      </c>
      <c r="P5462" s="68">
        <v>1807</v>
      </c>
      <c r="Q5462" s="55">
        <f t="shared" si="170"/>
        <v>7261</v>
      </c>
      <c r="R5462" s="70">
        <f t="shared" ca="1" si="171"/>
        <v>5468</v>
      </c>
      <c r="S5462" s="85">
        <v>1807</v>
      </c>
      <c r="T5462" s="86">
        <f ca="1">O5462*S5462</f>
        <v>0</v>
      </c>
    </row>
    <row r="5463" spans="1:20" ht="17.25" thickBot="1">
      <c r="A5463" s="82"/>
      <c r="B5463" s="357"/>
      <c r="C5463" s="75"/>
      <c r="D5463" s="5" t="s">
        <v>42</v>
      </c>
      <c r="E5463" s="351"/>
      <c r="F5463" s="181"/>
      <c r="G5463" s="7"/>
      <c r="H5463" s="351"/>
      <c r="I5463" s="351"/>
      <c r="J5463" s="7"/>
      <c r="K5463" s="7"/>
      <c r="L5463" s="7"/>
      <c r="M5463" s="7"/>
      <c r="N5463" s="7"/>
      <c r="O5463" s="91" t="str">
        <f ca="1">IF(D5463="цвет",SUM(O5464:INDIRECT("N"&amp;R5463)),IF(SUM(E5463:N5463)=0,"",SUM(E5463:N5463)))</f>
        <v/>
      </c>
      <c r="P5463" s="68" t="s">
        <v>98</v>
      </c>
      <c r="Q5463" s="55">
        <f t="shared" si="170"/>
        <v>7261</v>
      </c>
      <c r="R5463" s="70">
        <f t="shared" ca="1" si="171"/>
        <v>5468</v>
      </c>
      <c r="S5463" s="69"/>
      <c r="T5463" s="76"/>
    </row>
    <row r="5464" spans="1:20" ht="17.25" thickBot="1">
      <c r="A5464" s="82"/>
      <c r="B5464" s="357"/>
      <c r="C5464" s="75"/>
      <c r="D5464" s="5" t="s">
        <v>33</v>
      </c>
      <c r="E5464" s="351"/>
      <c r="F5464" s="351"/>
      <c r="G5464" s="7"/>
      <c r="H5464" s="181"/>
      <c r="I5464" s="181"/>
      <c r="J5464" s="7"/>
      <c r="K5464" s="7"/>
      <c r="L5464" s="7"/>
      <c r="M5464" s="7"/>
      <c r="N5464" s="7"/>
      <c r="O5464" s="91" t="str">
        <f ca="1">IF(D5464="цвет",SUM(O5465:INDIRECT("N"&amp;R5464)),IF(SUM(E5464:N5464)=0,"",SUM(E5464:N5464)))</f>
        <v/>
      </c>
      <c r="P5464" s="68" t="s">
        <v>98</v>
      </c>
      <c r="Q5464" s="55">
        <f t="shared" si="170"/>
        <v>7261</v>
      </c>
      <c r="R5464" s="70">
        <f t="shared" ca="1" si="171"/>
        <v>5468</v>
      </c>
      <c r="S5464" s="69"/>
      <c r="T5464" s="76"/>
    </row>
    <row r="5465" spans="1:20" ht="17.25" thickBot="1">
      <c r="A5465" s="82"/>
      <c r="B5465" s="357"/>
      <c r="C5465" s="75"/>
      <c r="D5465" s="5" t="s">
        <v>298</v>
      </c>
      <c r="E5465" s="351"/>
      <c r="F5465" s="351"/>
      <c r="G5465" s="351"/>
      <c r="H5465" s="351"/>
      <c r="I5465" s="7"/>
      <c r="J5465" s="7"/>
      <c r="K5465" s="7"/>
      <c r="L5465" s="7"/>
      <c r="M5465" s="7"/>
      <c r="N5465" s="7"/>
      <c r="O5465" s="91" t="str">
        <f ca="1">IF(D5465="цвет",SUM(O5466:INDIRECT("N"&amp;R5465)),IF(SUM(E5465:N5465)=0,"",SUM(E5465:N5465)))</f>
        <v/>
      </c>
      <c r="P5465" s="68" t="s">
        <v>98</v>
      </c>
      <c r="Q5465" s="55">
        <f t="shared" si="170"/>
        <v>7261</v>
      </c>
      <c r="R5465" s="70">
        <f t="shared" ca="1" si="171"/>
        <v>5468</v>
      </c>
      <c r="S5465" s="69"/>
      <c r="T5465" s="76"/>
    </row>
    <row r="5466" spans="1:20" ht="17.25" thickBot="1">
      <c r="A5466" s="82"/>
      <c r="B5466" s="357"/>
      <c r="C5466" s="75"/>
      <c r="D5466" s="5" t="s">
        <v>299</v>
      </c>
      <c r="E5466" s="351"/>
      <c r="F5466" s="181"/>
      <c r="G5466" s="181"/>
      <c r="H5466" s="181"/>
      <c r="I5466" s="7"/>
      <c r="J5466" s="7"/>
      <c r="K5466" s="7"/>
      <c r="L5466" s="7"/>
      <c r="M5466" s="7"/>
      <c r="N5466" s="7"/>
      <c r="O5466" s="91" t="str">
        <f ca="1">IF(D5466="цвет",SUM(O5467:INDIRECT("N"&amp;R5466)),IF(SUM(E5466:N5466)=0,"",SUM(E5466:N5466)))</f>
        <v/>
      </c>
      <c r="P5466" s="68" t="s">
        <v>98</v>
      </c>
      <c r="Q5466" s="55">
        <f t="shared" si="170"/>
        <v>7261</v>
      </c>
      <c r="R5466" s="70">
        <f t="shared" ca="1" si="171"/>
        <v>5468</v>
      </c>
      <c r="S5466" s="69"/>
      <c r="T5466" s="76"/>
    </row>
    <row r="5467" spans="1:20" ht="90" customHeight="1">
      <c r="A5467" s="82"/>
      <c r="B5467" s="357"/>
      <c r="C5467" s="75"/>
      <c r="D5467" s="389" t="s">
        <v>549</v>
      </c>
      <c r="E5467" s="390"/>
      <c r="F5467" s="390"/>
      <c r="G5467" s="390"/>
      <c r="H5467" s="390"/>
      <c r="I5467" s="390"/>
      <c r="J5467" s="390"/>
      <c r="K5467" s="390"/>
      <c r="L5467" s="390"/>
      <c r="M5467" s="390"/>
      <c r="N5467" s="391"/>
      <c r="O5467" s="91" t="str">
        <f ca="1">IF(D5467="цвет",SUM(O5468:INDIRECT("N"&amp;R5467)),IF(SUM(E5467:N5467)=0,"",SUM(E5467:N5467)))</f>
        <v/>
      </c>
      <c r="P5467" s="68" t="s">
        <v>98</v>
      </c>
      <c r="Q5467" s="55">
        <f t="shared" si="170"/>
        <v>7261</v>
      </c>
      <c r="R5467" s="70">
        <f t="shared" ca="1" si="171"/>
        <v>5468</v>
      </c>
      <c r="S5467" s="69"/>
      <c r="T5467" s="76"/>
    </row>
    <row r="5468" spans="1:20" ht="17.45" customHeight="1" thickBot="1">
      <c r="A5468" s="82"/>
      <c r="B5468" s="358"/>
      <c r="C5468" s="77"/>
      <c r="D5468" s="362" t="str">
        <f>HYPERLINK("https://miamia.ru/search/index.php?q="&amp;Q5468&amp;"&amp;s=Поиск?utm_source=Excel&amp;utm_medium=Nalichie&amp;utm_content="&amp;Q5468&amp;"","Посмотреть большую фотографию на сайте")</f>
        <v>Посмотреть большую фотографию на сайте</v>
      </c>
      <c r="E5468" s="363"/>
      <c r="F5468" s="363"/>
      <c r="G5468" s="363"/>
      <c r="H5468" s="363"/>
      <c r="I5468" s="363"/>
      <c r="J5468" s="363"/>
      <c r="K5468" s="363"/>
      <c r="L5468" s="363"/>
      <c r="M5468" s="363"/>
      <c r="N5468" s="364"/>
      <c r="O5468" s="91" t="str">
        <f ca="1">IF(D5468="цвет",SUM(O5469:INDIRECT("N"&amp;R5468)),IF(SUM(E5468:N5468)=0,"",SUM(E5468:N5468)))</f>
        <v/>
      </c>
      <c r="P5468" s="68" t="s">
        <v>98</v>
      </c>
      <c r="Q5468" s="55">
        <f t="shared" si="170"/>
        <v>7261</v>
      </c>
      <c r="R5468" s="70">
        <f t="shared" ca="1" si="171"/>
        <v>5468</v>
      </c>
      <c r="S5468" s="69"/>
      <c r="T5468" s="76"/>
    </row>
    <row r="5469" spans="1:20" ht="17.25" thickBot="1">
      <c r="A5469" s="82"/>
      <c r="B5469" s="356" t="s">
        <v>200</v>
      </c>
      <c r="C5469" s="83">
        <v>7262</v>
      </c>
      <c r="D5469" s="98" t="s">
        <v>9</v>
      </c>
      <c r="E5469" s="74" t="s">
        <v>10</v>
      </c>
      <c r="F5469" s="74" t="s">
        <v>11</v>
      </c>
      <c r="G5469" s="74" t="s">
        <v>12</v>
      </c>
      <c r="H5469" s="74" t="s">
        <v>13</v>
      </c>
      <c r="I5469" s="74" t="s">
        <v>14</v>
      </c>
      <c r="J5469" s="74" t="s">
        <v>15</v>
      </c>
      <c r="K5469" s="74" t="s">
        <v>16</v>
      </c>
      <c r="L5469" s="74"/>
      <c r="M5469" s="74"/>
      <c r="N5469" s="100"/>
      <c r="O5469" s="78">
        <f ca="1">IF(D5469="цвет",SUM(O5470:INDIRECT("N"&amp;R5469)),IF(SUM(E5469:N5469)=0,"",SUM(E5469:N5469)))</f>
        <v>0</v>
      </c>
      <c r="P5469" s="68">
        <v>1807</v>
      </c>
      <c r="Q5469" s="55">
        <f t="shared" si="170"/>
        <v>7262</v>
      </c>
      <c r="R5469" s="70">
        <f t="shared" ca="1" si="171"/>
        <v>5475</v>
      </c>
      <c r="S5469" s="85">
        <v>1807</v>
      </c>
      <c r="T5469" s="86">
        <f ca="1">O5469*S5469</f>
        <v>0</v>
      </c>
    </row>
    <row r="5470" spans="1:20" ht="17.25" thickBot="1">
      <c r="A5470" s="82"/>
      <c r="B5470" s="357"/>
      <c r="C5470" s="75"/>
      <c r="D5470" s="5" t="s">
        <v>42</v>
      </c>
      <c r="E5470" s="7"/>
      <c r="F5470" s="7"/>
      <c r="G5470" s="7"/>
      <c r="H5470" s="7"/>
      <c r="I5470" s="7"/>
      <c r="J5470" s="7"/>
      <c r="K5470" s="7"/>
      <c r="L5470" s="7"/>
      <c r="M5470" s="7"/>
      <c r="N5470" s="7"/>
      <c r="O5470" s="91" t="str">
        <f ca="1">IF(D5470="цвет",SUM(O5471:INDIRECT("N"&amp;R5470)),IF(SUM(E5470:N5470)=0,"",SUM(E5470:N5470)))</f>
        <v/>
      </c>
      <c r="P5470" s="68" t="s">
        <v>98</v>
      </c>
      <c r="Q5470" s="55">
        <f t="shared" si="170"/>
        <v>7262</v>
      </c>
      <c r="R5470" s="70">
        <f t="shared" ca="1" si="171"/>
        <v>5475</v>
      </c>
      <c r="S5470" s="69"/>
      <c r="T5470" s="76"/>
    </row>
    <row r="5471" spans="1:20" ht="17.25" thickBot="1">
      <c r="A5471" s="82"/>
      <c r="B5471" s="357"/>
      <c r="C5471" s="75"/>
      <c r="D5471" s="5" t="s">
        <v>33</v>
      </c>
      <c r="E5471" s="351"/>
      <c r="F5471" s="351"/>
      <c r="G5471" s="181"/>
      <c r="H5471" s="7"/>
      <c r="I5471" s="7"/>
      <c r="J5471" s="7"/>
      <c r="K5471" s="7"/>
      <c r="L5471" s="7"/>
      <c r="M5471" s="7"/>
      <c r="N5471" s="7"/>
      <c r="O5471" s="91" t="str">
        <f ca="1">IF(D5471="цвет",SUM(O5472:INDIRECT("N"&amp;R5471)),IF(SUM(E5471:N5471)=0,"",SUM(E5471:N5471)))</f>
        <v/>
      </c>
      <c r="P5471" s="68" t="s">
        <v>98</v>
      </c>
      <c r="Q5471" s="55">
        <f t="shared" si="170"/>
        <v>7262</v>
      </c>
      <c r="R5471" s="70">
        <f t="shared" ca="1" si="171"/>
        <v>5475</v>
      </c>
      <c r="S5471" s="69"/>
      <c r="T5471" s="76"/>
    </row>
    <row r="5472" spans="1:20" ht="17.25" thickBot="1">
      <c r="A5472" s="82"/>
      <c r="B5472" s="357"/>
      <c r="C5472" s="75"/>
      <c r="D5472" s="5" t="s">
        <v>298</v>
      </c>
      <c r="E5472" s="7"/>
      <c r="F5472" s="7"/>
      <c r="G5472" s="7"/>
      <c r="H5472" s="7"/>
      <c r="I5472" s="7"/>
      <c r="J5472" s="7"/>
      <c r="K5472" s="7"/>
      <c r="L5472" s="7"/>
      <c r="M5472" s="7"/>
      <c r="N5472" s="7"/>
      <c r="O5472" s="91" t="str">
        <f ca="1">IF(D5472="цвет",SUM(O5473:INDIRECT("N"&amp;R5472)),IF(SUM(E5472:N5472)=0,"",SUM(E5472:N5472)))</f>
        <v/>
      </c>
      <c r="P5472" s="68" t="s">
        <v>98</v>
      </c>
      <c r="Q5472" s="55">
        <f t="shared" si="170"/>
        <v>7262</v>
      </c>
      <c r="R5472" s="70">
        <f t="shared" ca="1" si="171"/>
        <v>5475</v>
      </c>
      <c r="S5472" s="69"/>
      <c r="T5472" s="76"/>
    </row>
    <row r="5473" spans="1:20" ht="17.25" thickBot="1">
      <c r="A5473" s="82"/>
      <c r="B5473" s="357"/>
      <c r="C5473" s="75"/>
      <c r="D5473" s="5" t="s">
        <v>299</v>
      </c>
      <c r="E5473" s="351"/>
      <c r="F5473" s="351"/>
      <c r="G5473" s="181"/>
      <c r="H5473" s="7"/>
      <c r="I5473" s="181"/>
      <c r="J5473" s="7"/>
      <c r="K5473" s="7"/>
      <c r="L5473" s="7"/>
      <c r="M5473" s="7"/>
      <c r="N5473" s="7"/>
      <c r="O5473" s="91" t="str">
        <f ca="1">IF(D5473="цвет",SUM(O5474:INDIRECT("N"&amp;R5473)),IF(SUM(E5473:N5473)=0,"",SUM(E5473:N5473)))</f>
        <v/>
      </c>
      <c r="P5473" s="68" t="s">
        <v>98</v>
      </c>
      <c r="Q5473" s="55">
        <f t="shared" si="170"/>
        <v>7262</v>
      </c>
      <c r="R5473" s="70">
        <f t="shared" ca="1" si="171"/>
        <v>5475</v>
      </c>
      <c r="S5473" s="69"/>
      <c r="T5473" s="76"/>
    </row>
    <row r="5474" spans="1:20" ht="90.75" customHeight="1">
      <c r="A5474" s="82"/>
      <c r="B5474" s="357"/>
      <c r="C5474" s="75"/>
      <c r="D5474" s="389" t="s">
        <v>550</v>
      </c>
      <c r="E5474" s="390"/>
      <c r="F5474" s="390"/>
      <c r="G5474" s="390"/>
      <c r="H5474" s="390"/>
      <c r="I5474" s="390"/>
      <c r="J5474" s="390"/>
      <c r="K5474" s="390"/>
      <c r="L5474" s="390"/>
      <c r="M5474" s="390"/>
      <c r="N5474" s="391"/>
      <c r="O5474" s="91" t="str">
        <f ca="1">IF(D5474="цвет",SUM(O5475:INDIRECT("N"&amp;R5474)),IF(SUM(E5474:N5474)=0,"",SUM(E5474:N5474)))</f>
        <v/>
      </c>
      <c r="P5474" s="68" t="s">
        <v>98</v>
      </c>
      <c r="Q5474" s="55">
        <f t="shared" si="170"/>
        <v>7262</v>
      </c>
      <c r="R5474" s="70">
        <f t="shared" ca="1" si="171"/>
        <v>5475</v>
      </c>
      <c r="S5474" s="69"/>
      <c r="T5474" s="76"/>
    </row>
    <row r="5475" spans="1:20" ht="17.45" customHeight="1" thickBot="1">
      <c r="A5475" s="82"/>
      <c r="B5475" s="358"/>
      <c r="C5475" s="77"/>
      <c r="D5475" s="362" t="str">
        <f>HYPERLINK("https://miamia.ru/search/index.php?q="&amp;Q5475&amp;"&amp;s=Поиск?utm_source=Excel&amp;utm_medium=Nalichie&amp;utm_content="&amp;Q5475&amp;"","Посмотреть большую фотографию на сайте")</f>
        <v>Посмотреть большую фотографию на сайте</v>
      </c>
      <c r="E5475" s="363"/>
      <c r="F5475" s="363"/>
      <c r="G5475" s="363"/>
      <c r="H5475" s="363"/>
      <c r="I5475" s="363"/>
      <c r="J5475" s="363"/>
      <c r="K5475" s="363"/>
      <c r="L5475" s="363"/>
      <c r="M5475" s="363"/>
      <c r="N5475" s="364"/>
      <c r="O5475" s="91" t="str">
        <f ca="1">IF(D5475="цвет",SUM(O5476:INDIRECT("N"&amp;R5475)),IF(SUM(E5475:N5475)=0,"",SUM(E5475:N5475)))</f>
        <v/>
      </c>
      <c r="P5475" s="68" t="s">
        <v>98</v>
      </c>
      <c r="Q5475" s="55">
        <f t="shared" si="170"/>
        <v>7262</v>
      </c>
      <c r="R5475" s="70">
        <f t="shared" ca="1" si="171"/>
        <v>5475</v>
      </c>
      <c r="S5475" s="69"/>
      <c r="T5475" s="76"/>
    </row>
    <row r="5476" spans="1:20" ht="17.25" thickBot="1">
      <c r="A5476" s="82"/>
      <c r="B5476" s="356" t="s">
        <v>200</v>
      </c>
      <c r="C5476" s="83">
        <v>7263</v>
      </c>
      <c r="D5476" s="98" t="s">
        <v>9</v>
      </c>
      <c r="E5476" s="99" t="s">
        <v>10</v>
      </c>
      <c r="F5476" s="99" t="s">
        <v>17</v>
      </c>
      <c r="G5476" s="74" t="s">
        <v>18</v>
      </c>
      <c r="H5476" s="74" t="s">
        <v>19</v>
      </c>
      <c r="I5476" s="74"/>
      <c r="J5476" s="74"/>
      <c r="K5476" s="74"/>
      <c r="L5476" s="74"/>
      <c r="M5476" s="74"/>
      <c r="N5476" s="100"/>
      <c r="O5476" s="78">
        <f ca="1">IF(D5476="цвет",SUM(O5477:INDIRECT("N"&amp;R5476)),IF(SUM(E5476:N5476)=0,"",SUM(E5476:N5476)))</f>
        <v>0</v>
      </c>
      <c r="P5476" s="68">
        <v>2324</v>
      </c>
      <c r="Q5476" s="55">
        <f t="shared" si="170"/>
        <v>7263</v>
      </c>
      <c r="R5476" s="70">
        <f t="shared" ca="1" si="171"/>
        <v>5482</v>
      </c>
      <c r="S5476" s="85">
        <v>2324</v>
      </c>
      <c r="T5476" s="86">
        <f ca="1">O5476*S5476</f>
        <v>0</v>
      </c>
    </row>
    <row r="5477" spans="1:20" ht="17.25" thickBot="1">
      <c r="A5477" s="82"/>
      <c r="B5477" s="357"/>
      <c r="C5477" s="75"/>
      <c r="D5477" s="5" t="s">
        <v>42</v>
      </c>
      <c r="E5477" s="7"/>
      <c r="F5477" s="7"/>
      <c r="G5477" s="7"/>
      <c r="H5477" s="7"/>
      <c r="I5477" s="7"/>
      <c r="J5477" s="7"/>
      <c r="K5477" s="7"/>
      <c r="L5477" s="7"/>
      <c r="M5477" s="7"/>
      <c r="N5477" s="7"/>
      <c r="O5477" s="91" t="str">
        <f ca="1">IF(D5477="цвет",SUM(O5478:INDIRECT("N"&amp;R5477)),IF(SUM(E5477:N5477)=0,"",SUM(E5477:N5477)))</f>
        <v/>
      </c>
      <c r="P5477" s="68" t="s">
        <v>98</v>
      </c>
      <c r="Q5477" s="55">
        <f t="shared" si="170"/>
        <v>7263</v>
      </c>
      <c r="R5477" s="70">
        <f t="shared" ca="1" si="171"/>
        <v>5482</v>
      </c>
      <c r="S5477" s="69"/>
      <c r="T5477" s="76"/>
    </row>
    <row r="5478" spans="1:20" ht="17.25" thickBot="1">
      <c r="A5478" s="82"/>
      <c r="B5478" s="357"/>
      <c r="C5478" s="75"/>
      <c r="D5478" s="5" t="s">
        <v>33</v>
      </c>
      <c r="E5478" s="351"/>
      <c r="F5478" s="7"/>
      <c r="G5478" s="7"/>
      <c r="H5478" s="7"/>
      <c r="I5478" s="7"/>
      <c r="J5478" s="7"/>
      <c r="K5478" s="7"/>
      <c r="L5478" s="7"/>
      <c r="M5478" s="7"/>
      <c r="N5478" s="7"/>
      <c r="O5478" s="91" t="str">
        <f ca="1">IF(D5478="цвет",SUM(O5479:INDIRECT("N"&amp;R5478)),IF(SUM(E5478:N5478)=0,"",SUM(E5478:N5478)))</f>
        <v/>
      </c>
      <c r="P5478" s="68" t="s">
        <v>98</v>
      </c>
      <c r="Q5478" s="55">
        <f t="shared" si="170"/>
        <v>7263</v>
      </c>
      <c r="R5478" s="70">
        <f t="shared" ca="1" si="171"/>
        <v>5482</v>
      </c>
      <c r="S5478" s="69"/>
      <c r="T5478" s="76"/>
    </row>
    <row r="5479" spans="1:20" ht="17.25" thickBot="1">
      <c r="A5479" s="82"/>
      <c r="B5479" s="357"/>
      <c r="C5479" s="75"/>
      <c r="D5479" s="5" t="s">
        <v>298</v>
      </c>
      <c r="E5479" s="181"/>
      <c r="F5479" s="351"/>
      <c r="G5479" s="351"/>
      <c r="H5479" s="351"/>
      <c r="I5479" s="7"/>
      <c r="J5479" s="7"/>
      <c r="K5479" s="7"/>
      <c r="L5479" s="7"/>
      <c r="M5479" s="7"/>
      <c r="N5479" s="7"/>
      <c r="O5479" s="91" t="str">
        <f ca="1">IF(D5479="цвет",SUM(O5480:INDIRECT("N"&amp;R5479)),IF(SUM(E5479:N5479)=0,"",SUM(E5479:N5479)))</f>
        <v/>
      </c>
      <c r="P5479" s="68" t="s">
        <v>98</v>
      </c>
      <c r="Q5479" s="55">
        <f t="shared" si="170"/>
        <v>7263</v>
      </c>
      <c r="R5479" s="70">
        <f t="shared" ca="1" si="171"/>
        <v>5482</v>
      </c>
      <c r="S5479" s="69"/>
      <c r="T5479" s="76"/>
    </row>
    <row r="5480" spans="1:20" ht="17.25" thickBot="1">
      <c r="A5480" s="82"/>
      <c r="B5480" s="357"/>
      <c r="C5480" s="75"/>
      <c r="D5480" s="5" t="s">
        <v>299</v>
      </c>
      <c r="E5480" s="181"/>
      <c r="F5480" s="181"/>
      <c r="G5480" s="181"/>
      <c r="H5480" s="351"/>
      <c r="I5480" s="7"/>
      <c r="J5480" s="7"/>
      <c r="K5480" s="7"/>
      <c r="L5480" s="7"/>
      <c r="M5480" s="7"/>
      <c r="N5480" s="7"/>
      <c r="O5480" s="91" t="str">
        <f ca="1">IF(D5480="цвет",SUM(O5481:INDIRECT("N"&amp;R5480)),IF(SUM(E5480:N5480)=0,"",SUM(E5480:N5480)))</f>
        <v/>
      </c>
      <c r="P5480" s="68" t="s">
        <v>98</v>
      </c>
      <c r="Q5480" s="55">
        <f t="shared" si="170"/>
        <v>7263</v>
      </c>
      <c r="R5480" s="70">
        <f t="shared" ca="1" si="171"/>
        <v>5482</v>
      </c>
      <c r="S5480" s="69"/>
      <c r="T5480" s="76"/>
    </row>
    <row r="5481" spans="1:20" ht="106.5" customHeight="1">
      <c r="A5481" s="82"/>
      <c r="B5481" s="357"/>
      <c r="C5481" s="75"/>
      <c r="D5481" s="389" t="s">
        <v>551</v>
      </c>
      <c r="E5481" s="390"/>
      <c r="F5481" s="390"/>
      <c r="G5481" s="390"/>
      <c r="H5481" s="390"/>
      <c r="I5481" s="390"/>
      <c r="J5481" s="390"/>
      <c r="K5481" s="390"/>
      <c r="L5481" s="390"/>
      <c r="M5481" s="390"/>
      <c r="N5481" s="391"/>
      <c r="O5481" s="91" t="str">
        <f ca="1">IF(D5481="цвет",SUM(O5482:INDIRECT("N"&amp;R5481)),IF(SUM(E5481:N5481)=0,"",SUM(E5481:N5481)))</f>
        <v/>
      </c>
      <c r="P5481" s="68" t="s">
        <v>98</v>
      </c>
      <c r="Q5481" s="55">
        <f t="shared" si="170"/>
        <v>7263</v>
      </c>
      <c r="R5481" s="70">
        <f t="shared" ca="1" si="171"/>
        <v>5482</v>
      </c>
      <c r="S5481" s="69"/>
      <c r="T5481" s="76"/>
    </row>
    <row r="5482" spans="1:20" ht="17.45" customHeight="1" thickBot="1">
      <c r="A5482" s="82"/>
      <c r="B5482" s="358"/>
      <c r="C5482" s="77"/>
      <c r="D5482" s="362" t="str">
        <f>HYPERLINK("https://miamia.ru/search/index.php?q="&amp;Q5482&amp;"&amp;s=Поиск?utm_source=Excel&amp;utm_medium=Nalichie&amp;utm_content="&amp;Q5482&amp;"","Посмотреть большую фотографию на сайте")</f>
        <v>Посмотреть большую фотографию на сайте</v>
      </c>
      <c r="E5482" s="363"/>
      <c r="F5482" s="363"/>
      <c r="G5482" s="363"/>
      <c r="H5482" s="363"/>
      <c r="I5482" s="363"/>
      <c r="J5482" s="363"/>
      <c r="K5482" s="363"/>
      <c r="L5482" s="363"/>
      <c r="M5482" s="363"/>
      <c r="N5482" s="364"/>
      <c r="O5482" s="91" t="str">
        <f ca="1">IF(D5482="цвет",SUM(O5483:INDIRECT("N"&amp;R5482)),IF(SUM(E5482:N5482)=0,"",SUM(E5482:N5482)))</f>
        <v/>
      </c>
      <c r="P5482" s="68" t="s">
        <v>98</v>
      </c>
      <c r="Q5482" s="55">
        <f t="shared" si="170"/>
        <v>7263</v>
      </c>
      <c r="R5482" s="70">
        <f t="shared" ca="1" si="171"/>
        <v>5482</v>
      </c>
      <c r="S5482" s="69"/>
      <c r="T5482" s="76"/>
    </row>
    <row r="5483" spans="1:20" ht="17.25" thickBot="1">
      <c r="A5483" s="82"/>
      <c r="B5483" s="356" t="s">
        <v>200</v>
      </c>
      <c r="C5483" s="83">
        <v>7264</v>
      </c>
      <c r="D5483" s="98" t="s">
        <v>9</v>
      </c>
      <c r="E5483" s="74" t="s">
        <v>10</v>
      </c>
      <c r="F5483" s="74" t="s">
        <v>11</v>
      </c>
      <c r="G5483" s="74" t="s">
        <v>12</v>
      </c>
      <c r="H5483" s="74" t="s">
        <v>13</v>
      </c>
      <c r="I5483" s="74" t="s">
        <v>14</v>
      </c>
      <c r="J5483" s="74" t="s">
        <v>15</v>
      </c>
      <c r="K5483" s="74" t="s">
        <v>16</v>
      </c>
      <c r="L5483" s="74"/>
      <c r="M5483" s="74"/>
      <c r="N5483" s="100"/>
      <c r="O5483" s="78">
        <f ca="1">IF(D5483="цвет",SUM(O5484:INDIRECT("N"&amp;R5483)),IF(SUM(E5483:N5483)=0,"",SUM(E5483:N5483)))</f>
        <v>0</v>
      </c>
      <c r="P5483" s="68">
        <v>1807</v>
      </c>
      <c r="Q5483" s="55">
        <f t="shared" si="170"/>
        <v>7264</v>
      </c>
      <c r="R5483" s="70">
        <f t="shared" ca="1" si="171"/>
        <v>5489</v>
      </c>
      <c r="S5483" s="85">
        <v>1807</v>
      </c>
      <c r="T5483" s="86">
        <f ca="1">O5483*S5483</f>
        <v>0</v>
      </c>
    </row>
    <row r="5484" spans="1:20" ht="17.25" thickBot="1">
      <c r="A5484" s="82"/>
      <c r="B5484" s="357"/>
      <c r="C5484" s="75"/>
      <c r="D5484" s="5" t="s">
        <v>42</v>
      </c>
      <c r="E5484" s="7"/>
      <c r="F5484" s="7"/>
      <c r="G5484" s="7"/>
      <c r="H5484" s="7"/>
      <c r="I5484" s="181"/>
      <c r="J5484" s="7"/>
      <c r="K5484" s="7"/>
      <c r="L5484" s="7"/>
      <c r="M5484" s="7"/>
      <c r="N5484" s="7"/>
      <c r="O5484" s="91" t="str">
        <f ca="1">IF(D5484="цвет",SUM(O5485:INDIRECT("N"&amp;R5484)),IF(SUM(E5484:N5484)=0,"",SUM(E5484:N5484)))</f>
        <v/>
      </c>
      <c r="P5484" s="68" t="s">
        <v>98</v>
      </c>
      <c r="Q5484" s="55">
        <f t="shared" si="170"/>
        <v>7264</v>
      </c>
      <c r="R5484" s="70">
        <f t="shared" ca="1" si="171"/>
        <v>5489</v>
      </c>
      <c r="S5484" s="69"/>
      <c r="T5484" s="76"/>
    </row>
    <row r="5485" spans="1:20" ht="17.25" thickBot="1">
      <c r="A5485" s="82"/>
      <c r="B5485" s="357"/>
      <c r="C5485" s="75"/>
      <c r="D5485" s="5" t="s">
        <v>33</v>
      </c>
      <c r="E5485" s="181"/>
      <c r="F5485" s="7"/>
      <c r="G5485" s="7"/>
      <c r="H5485" s="7"/>
      <c r="I5485" s="7"/>
      <c r="J5485" s="7"/>
      <c r="K5485" s="7"/>
      <c r="L5485" s="7"/>
      <c r="M5485" s="7"/>
      <c r="N5485" s="7"/>
      <c r="O5485" s="91" t="str">
        <f ca="1">IF(D5485="цвет",SUM(O5486:INDIRECT("N"&amp;R5485)),IF(SUM(E5485:N5485)=0,"",SUM(E5485:N5485)))</f>
        <v/>
      </c>
      <c r="P5485" s="68" t="s">
        <v>98</v>
      </c>
      <c r="Q5485" s="55">
        <f t="shared" si="170"/>
        <v>7264</v>
      </c>
      <c r="R5485" s="70">
        <f t="shared" ca="1" si="171"/>
        <v>5489</v>
      </c>
      <c r="S5485" s="69"/>
      <c r="T5485" s="76"/>
    </row>
    <row r="5486" spans="1:20" ht="17.25" thickBot="1">
      <c r="A5486" s="82"/>
      <c r="B5486" s="357"/>
      <c r="C5486" s="75"/>
      <c r="D5486" s="5" t="s">
        <v>298</v>
      </c>
      <c r="E5486" s="181"/>
      <c r="F5486" s="351"/>
      <c r="G5486" s="351"/>
      <c r="H5486" s="351"/>
      <c r="I5486" s="351"/>
      <c r="J5486" s="351"/>
      <c r="K5486" s="181"/>
      <c r="L5486" s="7"/>
      <c r="M5486" s="7"/>
      <c r="N5486" s="7"/>
      <c r="O5486" s="91" t="str">
        <f ca="1">IF(D5486="цвет",SUM(O5487:INDIRECT("N"&amp;R5486)),IF(SUM(E5486:N5486)=0,"",SUM(E5486:N5486)))</f>
        <v/>
      </c>
      <c r="P5486" s="68" t="s">
        <v>98</v>
      </c>
      <c r="Q5486" s="55">
        <f t="shared" si="170"/>
        <v>7264</v>
      </c>
      <c r="R5486" s="70">
        <f t="shared" ca="1" si="171"/>
        <v>5489</v>
      </c>
      <c r="S5486" s="69"/>
      <c r="T5486" s="76"/>
    </row>
    <row r="5487" spans="1:20" ht="17.25" thickBot="1">
      <c r="A5487" s="82"/>
      <c r="B5487" s="357"/>
      <c r="C5487" s="75"/>
      <c r="D5487" s="5" t="s">
        <v>299</v>
      </c>
      <c r="E5487" s="351"/>
      <c r="F5487" s="351"/>
      <c r="G5487" s="7"/>
      <c r="H5487" s="181"/>
      <c r="I5487" s="7"/>
      <c r="J5487" s="181"/>
      <c r="K5487" s="7"/>
      <c r="L5487" s="7"/>
      <c r="M5487" s="7"/>
      <c r="N5487" s="7"/>
      <c r="O5487" s="91" t="str">
        <f ca="1">IF(D5487="цвет",SUM(O5488:INDIRECT("N"&amp;R5487)),IF(SUM(E5487:N5487)=0,"",SUM(E5487:N5487)))</f>
        <v/>
      </c>
      <c r="P5487" s="68" t="s">
        <v>98</v>
      </c>
      <c r="Q5487" s="55">
        <f t="shared" si="170"/>
        <v>7264</v>
      </c>
      <c r="R5487" s="70">
        <f t="shared" ca="1" si="171"/>
        <v>5489</v>
      </c>
      <c r="S5487" s="69"/>
      <c r="T5487" s="76"/>
    </row>
    <row r="5488" spans="1:20" ht="108" customHeight="1">
      <c r="A5488" s="82"/>
      <c r="B5488" s="357"/>
      <c r="C5488" s="75"/>
      <c r="D5488" s="389" t="s">
        <v>552</v>
      </c>
      <c r="E5488" s="390"/>
      <c r="F5488" s="390"/>
      <c r="G5488" s="390"/>
      <c r="H5488" s="390"/>
      <c r="I5488" s="390"/>
      <c r="J5488" s="390"/>
      <c r="K5488" s="390"/>
      <c r="L5488" s="390"/>
      <c r="M5488" s="390"/>
      <c r="N5488" s="391"/>
      <c r="O5488" s="91" t="str">
        <f ca="1">IF(D5488="цвет",SUM(O5489:INDIRECT("N"&amp;R5488)),IF(SUM(E5488:N5488)=0,"",SUM(E5488:N5488)))</f>
        <v/>
      </c>
      <c r="P5488" s="68" t="s">
        <v>98</v>
      </c>
      <c r="Q5488" s="55">
        <f t="shared" si="170"/>
        <v>7264</v>
      </c>
      <c r="R5488" s="70">
        <f t="shared" ca="1" si="171"/>
        <v>5489</v>
      </c>
      <c r="S5488" s="69"/>
      <c r="T5488" s="76"/>
    </row>
    <row r="5489" spans="1:20" ht="17.45" customHeight="1" thickBot="1">
      <c r="A5489" s="82"/>
      <c r="B5489" s="358"/>
      <c r="C5489" s="77"/>
      <c r="D5489" s="362" t="str">
        <f>HYPERLINK("https://miamia.ru/search/index.php?q="&amp;Q5489&amp;"&amp;s=Поиск?utm_source=Excel&amp;utm_medium=Nalichie&amp;utm_content="&amp;Q5489&amp;"","Посмотреть большую фотографию на сайте")</f>
        <v>Посмотреть большую фотографию на сайте</v>
      </c>
      <c r="E5489" s="363"/>
      <c r="F5489" s="363"/>
      <c r="G5489" s="363"/>
      <c r="H5489" s="363"/>
      <c r="I5489" s="363"/>
      <c r="J5489" s="363"/>
      <c r="K5489" s="363"/>
      <c r="L5489" s="363"/>
      <c r="M5489" s="363"/>
      <c r="N5489" s="364"/>
      <c r="O5489" s="91" t="str">
        <f ca="1">IF(D5489="цвет",SUM(O5490:INDIRECT("N"&amp;R5489)),IF(SUM(E5489:N5489)=0,"",SUM(E5489:N5489)))</f>
        <v/>
      </c>
      <c r="P5489" s="68" t="s">
        <v>98</v>
      </c>
      <c r="Q5489" s="55">
        <f t="shared" si="170"/>
        <v>7264</v>
      </c>
      <c r="R5489" s="70">
        <f t="shared" ca="1" si="171"/>
        <v>5489</v>
      </c>
      <c r="S5489" s="69"/>
      <c r="T5489" s="76"/>
    </row>
    <row r="5490" spans="1:20" ht="17.25" thickBot="1">
      <c r="A5490" s="82"/>
      <c r="B5490" s="356" t="s">
        <v>200</v>
      </c>
      <c r="C5490" s="83">
        <v>7266</v>
      </c>
      <c r="D5490" s="98" t="s">
        <v>9</v>
      </c>
      <c r="E5490" s="74" t="s">
        <v>10</v>
      </c>
      <c r="F5490" s="74" t="s">
        <v>11</v>
      </c>
      <c r="G5490" s="74" t="s">
        <v>12</v>
      </c>
      <c r="H5490" s="74" t="s">
        <v>13</v>
      </c>
      <c r="I5490" s="74" t="s">
        <v>14</v>
      </c>
      <c r="J5490" s="74" t="s">
        <v>15</v>
      </c>
      <c r="K5490" s="74" t="s">
        <v>16</v>
      </c>
      <c r="L5490" s="74"/>
      <c r="M5490" s="74"/>
      <c r="N5490" s="100"/>
      <c r="O5490" s="78">
        <f ca="1">IF(D5490="цвет",SUM(O5491:INDIRECT("N"&amp;R5490)),IF(SUM(E5490:N5490)=0,"",SUM(E5490:N5490)))</f>
        <v>0</v>
      </c>
      <c r="P5490" s="68">
        <v>3874</v>
      </c>
      <c r="Q5490" s="55">
        <f t="shared" si="170"/>
        <v>7266</v>
      </c>
      <c r="R5490" s="70">
        <f t="shared" ca="1" si="171"/>
        <v>5496</v>
      </c>
      <c r="S5490" s="85">
        <v>3874</v>
      </c>
      <c r="T5490" s="86">
        <f ca="1">O5490*S5490</f>
        <v>0</v>
      </c>
    </row>
    <row r="5491" spans="1:20" ht="17.25" thickBot="1">
      <c r="A5491" s="82"/>
      <c r="B5491" s="357"/>
      <c r="C5491" s="75"/>
      <c r="D5491" s="5" t="s">
        <v>42</v>
      </c>
      <c r="E5491" s="7"/>
      <c r="F5491" s="7"/>
      <c r="G5491" s="7"/>
      <c r="H5491" s="7"/>
      <c r="I5491" s="351"/>
      <c r="J5491" s="7"/>
      <c r="K5491" s="7"/>
      <c r="L5491" s="7"/>
      <c r="M5491" s="7"/>
      <c r="N5491" s="7"/>
      <c r="O5491" s="91" t="str">
        <f ca="1">IF(D5491="цвет",SUM(O5492:INDIRECT("N"&amp;R5491)),IF(SUM(E5491:N5491)=0,"",SUM(E5491:N5491)))</f>
        <v/>
      </c>
      <c r="P5491" s="68" t="s">
        <v>98</v>
      </c>
      <c r="Q5491" s="55">
        <f t="shared" si="170"/>
        <v>7266</v>
      </c>
      <c r="R5491" s="70">
        <f t="shared" ca="1" si="171"/>
        <v>5496</v>
      </c>
      <c r="S5491" s="69"/>
      <c r="T5491" s="76"/>
    </row>
    <row r="5492" spans="1:20" ht="17.25" thickBot="1">
      <c r="A5492" s="82"/>
      <c r="B5492" s="357"/>
      <c r="C5492" s="75"/>
      <c r="D5492" s="5" t="s">
        <v>33</v>
      </c>
      <c r="E5492" s="351"/>
      <c r="F5492" s="351"/>
      <c r="G5492" s="351"/>
      <c r="H5492" s="351"/>
      <c r="I5492" s="351"/>
      <c r="J5492" s="351"/>
      <c r="K5492" s="7"/>
      <c r="L5492" s="7"/>
      <c r="M5492" s="7"/>
      <c r="N5492" s="7"/>
      <c r="O5492" s="91" t="str">
        <f ca="1">IF(D5492="цвет",SUM(O5493:INDIRECT("N"&amp;R5492)),IF(SUM(E5492:N5492)=0,"",SUM(E5492:N5492)))</f>
        <v/>
      </c>
      <c r="P5492" s="68" t="s">
        <v>98</v>
      </c>
      <c r="Q5492" s="55">
        <f t="shared" si="170"/>
        <v>7266</v>
      </c>
      <c r="R5492" s="70">
        <f t="shared" ca="1" si="171"/>
        <v>5496</v>
      </c>
      <c r="S5492" s="69"/>
      <c r="T5492" s="76"/>
    </row>
    <row r="5493" spans="1:20" ht="17.25" thickBot="1">
      <c r="A5493" s="82"/>
      <c r="B5493" s="357"/>
      <c r="C5493" s="75"/>
      <c r="D5493" s="5" t="s">
        <v>298</v>
      </c>
      <c r="E5493" s="181"/>
      <c r="F5493" s="351"/>
      <c r="G5493" s="7"/>
      <c r="H5493" s="181"/>
      <c r="I5493" s="351"/>
      <c r="J5493" s="181"/>
      <c r="K5493" s="7"/>
      <c r="L5493" s="7"/>
      <c r="M5493" s="7"/>
      <c r="N5493" s="7"/>
      <c r="O5493" s="91" t="str">
        <f ca="1">IF(D5493="цвет",SUM(O5494:INDIRECT("N"&amp;R5493)),IF(SUM(E5493:N5493)=0,"",SUM(E5493:N5493)))</f>
        <v/>
      </c>
      <c r="P5493" s="68" t="s">
        <v>98</v>
      </c>
      <c r="Q5493" s="55">
        <f t="shared" si="170"/>
        <v>7266</v>
      </c>
      <c r="R5493" s="70">
        <f t="shared" ca="1" si="171"/>
        <v>5496</v>
      </c>
      <c r="S5493" s="69"/>
      <c r="T5493" s="76"/>
    </row>
    <row r="5494" spans="1:20" ht="17.25" thickBot="1">
      <c r="A5494" s="82"/>
      <c r="B5494" s="357"/>
      <c r="C5494" s="75"/>
      <c r="D5494" s="5" t="s">
        <v>299</v>
      </c>
      <c r="E5494" s="351"/>
      <c r="F5494" s="351"/>
      <c r="G5494" s="351"/>
      <c r="H5494" s="181"/>
      <c r="I5494" s="181"/>
      <c r="J5494" s="351"/>
      <c r="K5494" s="7"/>
      <c r="L5494" s="7"/>
      <c r="M5494" s="7"/>
      <c r="N5494" s="7"/>
      <c r="O5494" s="91" t="str">
        <f ca="1">IF(D5494="цвет",SUM(O5495:INDIRECT("N"&amp;R5494)),IF(SUM(E5494:N5494)=0,"",SUM(E5494:N5494)))</f>
        <v/>
      </c>
      <c r="P5494" s="68" t="s">
        <v>98</v>
      </c>
      <c r="Q5494" s="55">
        <f t="shared" si="170"/>
        <v>7266</v>
      </c>
      <c r="R5494" s="70">
        <f t="shared" ca="1" si="171"/>
        <v>5496</v>
      </c>
      <c r="S5494" s="69"/>
      <c r="T5494" s="76"/>
    </row>
    <row r="5495" spans="1:20" ht="117.75" customHeight="1">
      <c r="A5495" s="82"/>
      <c r="B5495" s="357"/>
      <c r="C5495" s="75"/>
      <c r="D5495" s="389" t="s">
        <v>553</v>
      </c>
      <c r="E5495" s="390"/>
      <c r="F5495" s="390"/>
      <c r="G5495" s="390"/>
      <c r="H5495" s="390"/>
      <c r="I5495" s="390"/>
      <c r="J5495" s="390"/>
      <c r="K5495" s="390"/>
      <c r="L5495" s="390"/>
      <c r="M5495" s="390"/>
      <c r="N5495" s="391"/>
      <c r="O5495" s="91" t="str">
        <f ca="1">IF(D5495="цвет",SUM(O5496:INDIRECT("N"&amp;R5495)),IF(SUM(E5495:N5495)=0,"",SUM(E5495:N5495)))</f>
        <v/>
      </c>
      <c r="P5495" s="68" t="s">
        <v>98</v>
      </c>
      <c r="Q5495" s="55">
        <f t="shared" si="170"/>
        <v>7266</v>
      </c>
      <c r="R5495" s="70">
        <f t="shared" ca="1" si="171"/>
        <v>5496</v>
      </c>
      <c r="S5495" s="69"/>
      <c r="T5495" s="76"/>
    </row>
    <row r="5496" spans="1:20" ht="17.45" customHeight="1" thickBot="1">
      <c r="A5496" s="82"/>
      <c r="B5496" s="358"/>
      <c r="C5496" s="77"/>
      <c r="D5496" s="362" t="str">
        <f>HYPERLINK("https://miamia.ru/search/index.php?q="&amp;Q5496&amp;"&amp;s=Поиск?utm_source=Excel&amp;utm_medium=Nalichie&amp;utm_content="&amp;Q5496&amp;"","Посмотреть большую фотографию на сайте")</f>
        <v>Посмотреть большую фотографию на сайте</v>
      </c>
      <c r="E5496" s="363"/>
      <c r="F5496" s="363"/>
      <c r="G5496" s="363"/>
      <c r="H5496" s="363"/>
      <c r="I5496" s="363"/>
      <c r="J5496" s="363"/>
      <c r="K5496" s="363"/>
      <c r="L5496" s="363"/>
      <c r="M5496" s="363"/>
      <c r="N5496" s="364"/>
      <c r="O5496" s="91" t="str">
        <f ca="1">IF(D5496="цвет",SUM(O5497:INDIRECT("N"&amp;R5496)),IF(SUM(E5496:N5496)=0,"",SUM(E5496:N5496)))</f>
        <v/>
      </c>
      <c r="P5496" s="68" t="s">
        <v>98</v>
      </c>
      <c r="Q5496" s="55">
        <f t="shared" si="170"/>
        <v>7266</v>
      </c>
      <c r="R5496" s="70">
        <f t="shared" ca="1" si="171"/>
        <v>5496</v>
      </c>
      <c r="S5496" s="69"/>
      <c r="T5496" s="76"/>
    </row>
    <row r="5497" spans="1:20" ht="23.1" customHeight="1" thickBot="1">
      <c r="A5497" s="80"/>
      <c r="B5497" s="63" t="s">
        <v>92</v>
      </c>
      <c r="C5497" s="64"/>
      <c r="D5497" s="65"/>
      <c r="E5497" s="66"/>
      <c r="F5497" s="66"/>
      <c r="G5497" s="66"/>
      <c r="H5497" s="66"/>
      <c r="I5497" s="66"/>
      <c r="J5497" s="66"/>
      <c r="K5497" s="66"/>
      <c r="L5497" s="66"/>
      <c r="M5497" s="66"/>
      <c r="N5497" s="67"/>
      <c r="O5497" s="91" t="str">
        <f ca="1">IF(D5497="цвет",SUM(O5498:INDIRECT("N"&amp;R5497)),IF(SUM(E5497:N5497)=0,"",SUM(E5497:N5497)))</f>
        <v/>
      </c>
      <c r="P5497" s="68" t="s">
        <v>98</v>
      </c>
      <c r="Q5497" s="55">
        <f t="shared" si="170"/>
        <v>7266</v>
      </c>
      <c r="R5497" s="70">
        <f t="shared" ca="1" si="171"/>
        <v>5501</v>
      </c>
    </row>
    <row r="5498" spans="1:20" ht="17.25" thickBot="1">
      <c r="A5498" s="82"/>
      <c r="B5498" s="263" t="s">
        <v>89</v>
      </c>
      <c r="C5498" s="83">
        <v>8040</v>
      </c>
      <c r="D5498" s="3" t="s">
        <v>9</v>
      </c>
      <c r="E5498" s="4" t="s">
        <v>10</v>
      </c>
      <c r="F5498" s="4" t="s">
        <v>11</v>
      </c>
      <c r="G5498" s="4" t="s">
        <v>12</v>
      </c>
      <c r="H5498" s="4" t="s">
        <v>13</v>
      </c>
      <c r="I5498" s="11" t="s">
        <v>14</v>
      </c>
      <c r="J5498" s="4"/>
      <c r="K5498" s="4"/>
      <c r="L5498" s="4"/>
      <c r="M5498" s="4"/>
      <c r="N5498" s="58"/>
      <c r="O5498" s="78">
        <f ca="1">IF(D5498="цвет",SUM(O5499:INDIRECT("N"&amp;R5498)),IF(SUM(E5498:N5498)=0,"",SUM(E5498:N5498)))</f>
        <v>0</v>
      </c>
      <c r="P5498" s="68">
        <v>1807</v>
      </c>
      <c r="Q5498" s="55">
        <f t="shared" si="170"/>
        <v>8040</v>
      </c>
      <c r="R5498" s="70">
        <f t="shared" ca="1" si="171"/>
        <v>5501</v>
      </c>
      <c r="S5498" s="85">
        <v>1807</v>
      </c>
      <c r="T5498" s="86">
        <f ca="1">O5498*S5498</f>
        <v>0</v>
      </c>
    </row>
    <row r="5499" spans="1:20" ht="17.25" thickBot="1">
      <c r="A5499" s="82"/>
      <c r="B5499" s="264"/>
      <c r="C5499" s="75"/>
      <c r="D5499" s="5" t="s">
        <v>27</v>
      </c>
      <c r="E5499" s="7"/>
      <c r="F5499" s="181"/>
      <c r="G5499" s="7"/>
      <c r="H5499" s="7"/>
      <c r="I5499" s="7"/>
      <c r="J5499" s="7"/>
      <c r="K5499" s="7"/>
      <c r="L5499" s="7"/>
      <c r="M5499" s="7"/>
      <c r="N5499" s="7"/>
      <c r="O5499" s="91" t="str">
        <f ca="1">IF(D5499="цвет",SUM(O5500:INDIRECT("N"&amp;R5499)),IF(SUM(E5499:N5499)=0,"",SUM(E5499:N5499)))</f>
        <v/>
      </c>
      <c r="P5499" s="68" t="s">
        <v>98</v>
      </c>
      <c r="Q5499" s="55">
        <f t="shared" si="170"/>
        <v>8040</v>
      </c>
      <c r="R5499" s="70">
        <f t="shared" ca="1" si="171"/>
        <v>5501</v>
      </c>
      <c r="S5499" s="69"/>
      <c r="T5499" s="76"/>
    </row>
    <row r="5500" spans="1:20" ht="133.5" customHeight="1">
      <c r="A5500" s="82"/>
      <c r="B5500" s="264"/>
      <c r="C5500" s="75"/>
      <c r="D5500" s="383" t="s">
        <v>507</v>
      </c>
      <c r="E5500" s="384"/>
      <c r="F5500" s="384"/>
      <c r="G5500" s="384"/>
      <c r="H5500" s="384"/>
      <c r="I5500" s="384"/>
      <c r="J5500" s="384"/>
      <c r="K5500" s="384"/>
      <c r="L5500" s="384"/>
      <c r="M5500" s="384"/>
      <c r="N5500" s="385"/>
      <c r="O5500" s="91" t="str">
        <f ca="1">IF(D5500="цвет",SUM(O5501:INDIRECT("N"&amp;R5500)),IF(SUM(E5500:N5500)=0,"",SUM(E5500:N5500)))</f>
        <v/>
      </c>
      <c r="P5500" s="68" t="s">
        <v>98</v>
      </c>
      <c r="Q5500" s="55">
        <f t="shared" si="170"/>
        <v>8040</v>
      </c>
      <c r="R5500" s="70">
        <f t="shared" ca="1" si="171"/>
        <v>5501</v>
      </c>
      <c r="S5500" s="69"/>
      <c r="T5500" s="76"/>
    </row>
    <row r="5501" spans="1:20" ht="17.45" customHeight="1" thickBot="1">
      <c r="A5501" s="82"/>
      <c r="B5501" s="265"/>
      <c r="C5501" s="77"/>
      <c r="D5501" s="362" t="str">
        <f>HYPERLINK("https://miamia.ru/search/index.php?q="&amp;Q5501&amp;"&amp;s=Поиск?utm_source=Excel&amp;utm_medium=Nalichie&amp;utm_content="&amp;Q5501&amp;"","Посмотреть большую фотографию на сайте")</f>
        <v>Посмотреть большую фотографию на сайте</v>
      </c>
      <c r="E5501" s="363"/>
      <c r="F5501" s="363"/>
      <c r="G5501" s="363"/>
      <c r="H5501" s="363"/>
      <c r="I5501" s="363"/>
      <c r="J5501" s="363"/>
      <c r="K5501" s="363"/>
      <c r="L5501" s="363"/>
      <c r="M5501" s="363"/>
      <c r="N5501" s="364"/>
      <c r="O5501" s="91" t="str">
        <f ca="1">IF(D5501="цвет",SUM(O5502:INDIRECT("N"&amp;R5501)),IF(SUM(E5501:N5501)=0,"",SUM(E5501:N5501)))</f>
        <v/>
      </c>
      <c r="P5501" s="68" t="s">
        <v>98</v>
      </c>
      <c r="Q5501" s="55">
        <f t="shared" si="170"/>
        <v>8040</v>
      </c>
      <c r="R5501" s="70">
        <f t="shared" ca="1" si="171"/>
        <v>5501</v>
      </c>
      <c r="S5501" s="69"/>
      <c r="T5501" s="76"/>
    </row>
    <row r="5502" spans="1:20" ht="17.25" thickBot="1">
      <c r="A5502" s="82"/>
      <c r="B5502" s="263" t="s">
        <v>89</v>
      </c>
      <c r="C5502" s="83">
        <v>8041</v>
      </c>
      <c r="D5502" s="103" t="s">
        <v>9</v>
      </c>
      <c r="E5502" s="11" t="s">
        <v>10</v>
      </c>
      <c r="F5502" s="11" t="s">
        <v>11</v>
      </c>
      <c r="G5502" s="11" t="s">
        <v>12</v>
      </c>
      <c r="H5502" s="11" t="s">
        <v>13</v>
      </c>
      <c r="I5502" s="11" t="s">
        <v>14</v>
      </c>
      <c r="J5502" s="11" t="s">
        <v>15</v>
      </c>
      <c r="K5502" s="11"/>
      <c r="L5502" s="11"/>
      <c r="M5502" s="11"/>
      <c r="N5502" s="100"/>
      <c r="O5502" s="78">
        <f ca="1">IF(D5502="цвет",SUM(O5503:INDIRECT("N"&amp;R5502)),IF(SUM(E5502:N5502)=0,"",SUM(E5502:N5502)))</f>
        <v>0</v>
      </c>
      <c r="P5502" s="68">
        <v>1936</v>
      </c>
      <c r="Q5502" s="55">
        <f t="shared" si="170"/>
        <v>8041</v>
      </c>
      <c r="R5502" s="70">
        <f t="shared" ca="1" si="171"/>
        <v>5505</v>
      </c>
      <c r="S5502" s="85">
        <v>1936</v>
      </c>
      <c r="T5502" s="86">
        <f ca="1">O5502*S5502</f>
        <v>0</v>
      </c>
    </row>
    <row r="5503" spans="1:20" ht="17.25" thickBot="1">
      <c r="A5503" s="82"/>
      <c r="B5503" s="264"/>
      <c r="C5503" s="75"/>
      <c r="D5503" s="5" t="s">
        <v>27</v>
      </c>
      <c r="E5503" s="351"/>
      <c r="F5503" s="351"/>
      <c r="G5503" s="351"/>
      <c r="H5503" s="351"/>
      <c r="I5503" s="181"/>
      <c r="J5503" s="7"/>
      <c r="K5503" s="7"/>
      <c r="L5503" s="7"/>
      <c r="M5503" s="7"/>
      <c r="N5503" s="7"/>
      <c r="O5503" s="91" t="str">
        <f ca="1">IF(D5503="цвет",SUM(O5504:INDIRECT("N"&amp;R5503)),IF(SUM(E5503:N5503)=0,"",SUM(E5503:N5503)))</f>
        <v/>
      </c>
      <c r="P5503" s="68" t="s">
        <v>98</v>
      </c>
      <c r="Q5503" s="55">
        <f t="shared" si="170"/>
        <v>8041</v>
      </c>
      <c r="R5503" s="70">
        <f t="shared" ca="1" si="171"/>
        <v>5505</v>
      </c>
      <c r="S5503" s="69"/>
      <c r="T5503" s="76"/>
    </row>
    <row r="5504" spans="1:20" ht="135" customHeight="1">
      <c r="A5504" s="82"/>
      <c r="B5504" s="264"/>
      <c r="C5504" s="75"/>
      <c r="D5504" s="383" t="s">
        <v>508</v>
      </c>
      <c r="E5504" s="384"/>
      <c r="F5504" s="384"/>
      <c r="G5504" s="384"/>
      <c r="H5504" s="384"/>
      <c r="I5504" s="384"/>
      <c r="J5504" s="384"/>
      <c r="K5504" s="384"/>
      <c r="L5504" s="384"/>
      <c r="M5504" s="384"/>
      <c r="N5504" s="385"/>
      <c r="O5504" s="91" t="str">
        <f ca="1">IF(D5504="цвет",SUM(O5505:INDIRECT("N"&amp;R5504)),IF(SUM(E5504:N5504)=0,"",SUM(E5504:N5504)))</f>
        <v/>
      </c>
      <c r="P5504" s="68" t="s">
        <v>98</v>
      </c>
      <c r="Q5504" s="55">
        <f t="shared" si="170"/>
        <v>8041</v>
      </c>
      <c r="R5504" s="70">
        <f t="shared" ca="1" si="171"/>
        <v>5505</v>
      </c>
      <c r="S5504" s="69"/>
      <c r="T5504" s="76"/>
    </row>
    <row r="5505" spans="1:25" ht="17.45" customHeight="1" thickBot="1">
      <c r="A5505" s="82"/>
      <c r="B5505" s="265"/>
      <c r="C5505" s="77"/>
      <c r="D5505" s="362" t="str">
        <f>HYPERLINK("https://miamia.ru/search/index.php?q="&amp;Q5505&amp;"&amp;s=Поиск?utm_source=Excel&amp;utm_medium=Nalichie&amp;utm_content="&amp;Q5505&amp;"","Посмотреть большую фотографию на сайте")</f>
        <v>Посмотреть большую фотографию на сайте</v>
      </c>
      <c r="E5505" s="363"/>
      <c r="F5505" s="363"/>
      <c r="G5505" s="363"/>
      <c r="H5505" s="363"/>
      <c r="I5505" s="363"/>
      <c r="J5505" s="363"/>
      <c r="K5505" s="363"/>
      <c r="L5505" s="363"/>
      <c r="M5505" s="363"/>
      <c r="N5505" s="364"/>
      <c r="O5505" s="91" t="str">
        <f ca="1">IF(D5505="цвет",SUM(O5506:INDIRECT("N"&amp;R5505)),IF(SUM(E5505:N5505)=0,"",SUM(E5505:N5505)))</f>
        <v/>
      </c>
      <c r="P5505" s="68" t="s">
        <v>98</v>
      </c>
      <c r="Q5505" s="55">
        <f t="shared" si="170"/>
        <v>8041</v>
      </c>
      <c r="R5505" s="70">
        <f t="shared" ca="1" si="171"/>
        <v>5505</v>
      </c>
      <c r="S5505" s="69"/>
      <c r="T5505" s="76"/>
    </row>
    <row r="5506" spans="1:25" ht="17.25" thickBot="1">
      <c r="A5506" s="82"/>
      <c r="B5506" s="263" t="s">
        <v>89</v>
      </c>
      <c r="C5506" s="83">
        <v>8042</v>
      </c>
      <c r="D5506" s="103" t="s">
        <v>9</v>
      </c>
      <c r="E5506" s="11" t="s">
        <v>10</v>
      </c>
      <c r="F5506" s="11" t="s">
        <v>11</v>
      </c>
      <c r="G5506" s="11" t="s">
        <v>12</v>
      </c>
      <c r="H5506" s="11" t="s">
        <v>13</v>
      </c>
      <c r="I5506" s="11" t="s">
        <v>14</v>
      </c>
      <c r="J5506" s="11" t="s">
        <v>15</v>
      </c>
      <c r="K5506" s="11"/>
      <c r="L5506" s="11"/>
      <c r="M5506" s="11"/>
      <c r="N5506" s="100"/>
      <c r="O5506" s="78">
        <f ca="1">IF(D5506="цвет",SUM(O5507:INDIRECT("N"&amp;R5506)),IF(SUM(E5506:N5506)=0,"",SUM(E5506:N5506)))</f>
        <v>0</v>
      </c>
      <c r="P5506" s="68">
        <v>1807</v>
      </c>
      <c r="Q5506" s="55">
        <f t="shared" si="170"/>
        <v>8042</v>
      </c>
      <c r="R5506" s="70">
        <f t="shared" ca="1" si="171"/>
        <v>5509</v>
      </c>
      <c r="S5506" s="85">
        <v>1807</v>
      </c>
      <c r="T5506" s="86">
        <f ca="1">O5506*S5506</f>
        <v>0</v>
      </c>
    </row>
    <row r="5507" spans="1:25" ht="17.25" thickBot="1">
      <c r="A5507" s="82"/>
      <c r="B5507" s="264"/>
      <c r="C5507" s="75"/>
      <c r="D5507" s="5" t="s">
        <v>27</v>
      </c>
      <c r="E5507" s="7"/>
      <c r="F5507" s="351"/>
      <c r="G5507" s="351"/>
      <c r="H5507" s="351"/>
      <c r="I5507" s="351"/>
      <c r="J5507" s="351"/>
      <c r="K5507" s="7"/>
      <c r="L5507" s="7"/>
      <c r="M5507" s="7"/>
      <c r="N5507" s="7"/>
      <c r="O5507" s="91" t="str">
        <f ca="1">IF(D5507="цвет",SUM(O5508:INDIRECT("N"&amp;R5507)),IF(SUM(E5507:N5507)=0,"",SUM(E5507:N5507)))</f>
        <v/>
      </c>
      <c r="P5507" s="68" t="s">
        <v>98</v>
      </c>
      <c r="Q5507" s="55">
        <f t="shared" si="170"/>
        <v>8042</v>
      </c>
      <c r="R5507" s="70">
        <f t="shared" ca="1" si="171"/>
        <v>5509</v>
      </c>
      <c r="S5507" s="69"/>
      <c r="T5507" s="76"/>
    </row>
    <row r="5508" spans="1:25" ht="135" customHeight="1">
      <c r="A5508" s="82"/>
      <c r="B5508" s="264"/>
      <c r="C5508" s="75"/>
      <c r="D5508" s="383" t="s">
        <v>509</v>
      </c>
      <c r="E5508" s="384"/>
      <c r="F5508" s="384"/>
      <c r="G5508" s="384"/>
      <c r="H5508" s="384"/>
      <c r="I5508" s="384"/>
      <c r="J5508" s="384"/>
      <c r="K5508" s="384"/>
      <c r="L5508" s="384"/>
      <c r="M5508" s="384"/>
      <c r="N5508" s="385"/>
      <c r="O5508" s="91" t="str">
        <f ca="1">IF(D5508="цвет",SUM(O5509:INDIRECT("N"&amp;R5508)),IF(SUM(E5508:N5508)=0,"",SUM(E5508:N5508)))</f>
        <v/>
      </c>
      <c r="P5508" s="68" t="s">
        <v>98</v>
      </c>
      <c r="Q5508" s="55">
        <f t="shared" si="170"/>
        <v>8042</v>
      </c>
      <c r="R5508" s="70">
        <f t="shared" ca="1" si="171"/>
        <v>5509</v>
      </c>
      <c r="S5508" s="69"/>
      <c r="T5508" s="76"/>
    </row>
    <row r="5509" spans="1:25" ht="17.45" customHeight="1" thickBot="1">
      <c r="A5509" s="82"/>
      <c r="B5509" s="265"/>
      <c r="C5509" s="77"/>
      <c r="D5509" s="362" t="str">
        <f>HYPERLINK("https://miamia.ru/search/index.php?q="&amp;Q5509&amp;"&amp;s=Поиск?utm_source=Excel&amp;utm_medium=Nalichie&amp;utm_content="&amp;Q5509&amp;"","Посмотреть большую фотографию на сайте")</f>
        <v>Посмотреть большую фотографию на сайте</v>
      </c>
      <c r="E5509" s="363"/>
      <c r="F5509" s="363"/>
      <c r="G5509" s="363"/>
      <c r="H5509" s="363"/>
      <c r="I5509" s="363"/>
      <c r="J5509" s="363"/>
      <c r="K5509" s="363"/>
      <c r="L5509" s="363"/>
      <c r="M5509" s="363"/>
      <c r="N5509" s="364"/>
      <c r="O5509" s="91" t="str">
        <f ca="1">IF(D5509="цвет",SUM(O5510:INDIRECT("N"&amp;R5509)),IF(SUM(E5509:N5509)=0,"",SUM(E5509:N5509)))</f>
        <v/>
      </c>
      <c r="P5509" s="68" t="s">
        <v>98</v>
      </c>
      <c r="Q5509" s="55">
        <f t="shared" si="170"/>
        <v>8042</v>
      </c>
      <c r="R5509" s="70">
        <f t="shared" ca="1" si="171"/>
        <v>5509</v>
      </c>
      <c r="S5509" s="69"/>
      <c r="T5509" s="76"/>
    </row>
    <row r="5510" spans="1:25" ht="17.25" thickBot="1">
      <c r="A5510" s="82"/>
      <c r="B5510" s="263" t="s">
        <v>89</v>
      </c>
      <c r="C5510" s="83">
        <v>8044</v>
      </c>
      <c r="D5510" s="103" t="s">
        <v>9</v>
      </c>
      <c r="E5510" s="11" t="s">
        <v>10</v>
      </c>
      <c r="F5510" s="11" t="s">
        <v>11</v>
      </c>
      <c r="G5510" s="11" t="s">
        <v>12</v>
      </c>
      <c r="H5510" s="11" t="s">
        <v>13</v>
      </c>
      <c r="I5510" s="11"/>
      <c r="J5510" s="11"/>
      <c r="K5510" s="11"/>
      <c r="L5510" s="11"/>
      <c r="M5510" s="11"/>
      <c r="N5510" s="100"/>
      <c r="O5510" s="78">
        <f ca="1">IF(D5510="цвет",SUM(O5511:INDIRECT("N"&amp;R5510)),IF(SUM(E5510:N5510)=0,"",SUM(E5510:N5510)))</f>
        <v>0</v>
      </c>
      <c r="P5510" s="68">
        <v>1936</v>
      </c>
      <c r="Q5510" s="55">
        <f t="shared" si="170"/>
        <v>8044</v>
      </c>
      <c r="R5510" s="70">
        <f t="shared" ca="1" si="171"/>
        <v>5513</v>
      </c>
      <c r="S5510" s="85">
        <v>1936</v>
      </c>
      <c r="T5510" s="86">
        <f ca="1">O5510*S5510</f>
        <v>0</v>
      </c>
    </row>
    <row r="5511" spans="1:25" ht="17.25" thickBot="1">
      <c r="A5511" s="82"/>
      <c r="B5511" s="264"/>
      <c r="C5511" s="75"/>
      <c r="D5511" s="5" t="s">
        <v>27</v>
      </c>
      <c r="E5511" s="351"/>
      <c r="F5511" s="181"/>
      <c r="G5511" s="7"/>
      <c r="H5511" s="351"/>
      <c r="I5511" s="7"/>
      <c r="J5511" s="7"/>
      <c r="K5511" s="7"/>
      <c r="L5511" s="7"/>
      <c r="M5511" s="7"/>
      <c r="N5511" s="7"/>
      <c r="O5511" s="91" t="str">
        <f ca="1">IF(D5511="цвет",SUM(O5512:INDIRECT("N"&amp;R5511)),IF(SUM(E5511:N5511)=0,"",SUM(E5511:N5511)))</f>
        <v/>
      </c>
      <c r="P5511" s="68" t="s">
        <v>98</v>
      </c>
      <c r="Q5511" s="55">
        <f t="shared" si="170"/>
        <v>8044</v>
      </c>
      <c r="R5511" s="70">
        <f t="shared" ca="1" si="171"/>
        <v>5513</v>
      </c>
      <c r="S5511" s="69"/>
      <c r="T5511" s="76"/>
    </row>
    <row r="5512" spans="1:25" ht="135" customHeight="1">
      <c r="A5512" s="82"/>
      <c r="B5512" s="264"/>
      <c r="C5512" s="75"/>
      <c r="D5512" s="383" t="s">
        <v>510</v>
      </c>
      <c r="E5512" s="384"/>
      <c r="F5512" s="384"/>
      <c r="G5512" s="384"/>
      <c r="H5512" s="384"/>
      <c r="I5512" s="384"/>
      <c r="J5512" s="384"/>
      <c r="K5512" s="384"/>
      <c r="L5512" s="384"/>
      <c r="M5512" s="384"/>
      <c r="N5512" s="385"/>
      <c r="O5512" s="91" t="str">
        <f ca="1">IF(D5512="цвет",SUM(O5513:INDIRECT("N"&amp;R5512)),IF(SUM(E5512:N5512)=0,"",SUM(E5512:N5512)))</f>
        <v/>
      </c>
      <c r="P5512" s="68" t="s">
        <v>98</v>
      </c>
      <c r="Q5512" s="55">
        <f t="shared" si="170"/>
        <v>8044</v>
      </c>
      <c r="R5512" s="70">
        <f t="shared" ca="1" si="171"/>
        <v>5513</v>
      </c>
      <c r="S5512" s="69"/>
      <c r="T5512" s="76"/>
    </row>
    <row r="5513" spans="1:25" ht="17.45" customHeight="1" thickBot="1">
      <c r="A5513" s="82"/>
      <c r="B5513" s="265"/>
      <c r="C5513" s="77"/>
      <c r="D5513" s="362" t="str">
        <f>HYPERLINK("https://miamia.ru/search/index.php?q="&amp;Q5513&amp;"&amp;s=Поиск?utm_source=Excel&amp;utm_medium=Nalichie&amp;utm_content="&amp;Q5513&amp;"","Посмотреть большую фотографию на сайте")</f>
        <v>Посмотреть большую фотографию на сайте</v>
      </c>
      <c r="E5513" s="363"/>
      <c r="F5513" s="363"/>
      <c r="G5513" s="363"/>
      <c r="H5513" s="363"/>
      <c r="I5513" s="363"/>
      <c r="J5513" s="363"/>
      <c r="K5513" s="363"/>
      <c r="L5513" s="363"/>
      <c r="M5513" s="363"/>
      <c r="N5513" s="364"/>
      <c r="O5513" s="91" t="str">
        <f ca="1">IF(D5513="цвет",SUM(O5514:INDIRECT("N"&amp;R5513)),IF(SUM(E5513:N5513)=0,"",SUM(E5513:N5513)))</f>
        <v/>
      </c>
      <c r="P5513" s="68" t="s">
        <v>98</v>
      </c>
      <c r="Q5513" s="55">
        <f t="shared" si="170"/>
        <v>8044</v>
      </c>
      <c r="R5513" s="70">
        <f t="shared" ca="1" si="171"/>
        <v>5513</v>
      </c>
      <c r="S5513" s="69"/>
      <c r="T5513" s="76"/>
    </row>
    <row r="5514" spans="1:25" ht="17.25" thickBot="1">
      <c r="A5514" s="82"/>
      <c r="B5514" s="263" t="s">
        <v>89</v>
      </c>
      <c r="C5514" s="83">
        <v>8045</v>
      </c>
      <c r="D5514" s="103" t="s">
        <v>9</v>
      </c>
      <c r="E5514" s="184" t="s">
        <v>1602</v>
      </c>
      <c r="F5514" s="11"/>
      <c r="G5514" s="11"/>
      <c r="H5514" s="11"/>
      <c r="I5514" s="11"/>
      <c r="J5514" s="11"/>
      <c r="K5514" s="11"/>
      <c r="L5514" s="11"/>
      <c r="M5514" s="11"/>
      <c r="N5514" s="100"/>
      <c r="O5514" s="78">
        <f ca="1">IF(D5514="цвет",SUM(O5515:INDIRECT("N"&amp;R5514)),IF(SUM(E5514:N5514)=0,"",SUM(E5514:N5514)))</f>
        <v>0</v>
      </c>
      <c r="P5514" s="68">
        <v>514</v>
      </c>
      <c r="Q5514" s="55">
        <f t="shared" si="170"/>
        <v>8045</v>
      </c>
      <c r="R5514" s="70">
        <f t="shared" ca="1" si="171"/>
        <v>5517</v>
      </c>
      <c r="S5514" s="85">
        <v>514</v>
      </c>
      <c r="T5514" s="86">
        <f ca="1">O5514*S5514</f>
        <v>0</v>
      </c>
    </row>
    <row r="5515" spans="1:25" ht="17.25" thickBot="1">
      <c r="A5515" s="82"/>
      <c r="B5515" s="264"/>
      <c r="C5515" s="75"/>
      <c r="D5515" s="5" t="s">
        <v>27</v>
      </c>
      <c r="E5515" s="351"/>
      <c r="F5515" s="7"/>
      <c r="G5515" s="7"/>
      <c r="H5515" s="7"/>
      <c r="I5515" s="7"/>
      <c r="J5515" s="7"/>
      <c r="K5515" s="7"/>
      <c r="L5515" s="7"/>
      <c r="M5515" s="7"/>
      <c r="N5515" s="7"/>
      <c r="O5515" s="91" t="str">
        <f ca="1">IF(D5515="цвет",SUM(O5516:INDIRECT("N"&amp;R5515)),IF(SUM(E5515:N5515)=0,"",SUM(E5515:N5515)))</f>
        <v/>
      </c>
      <c r="P5515" s="68" t="s">
        <v>98</v>
      </c>
      <c r="Q5515" s="55">
        <f t="shared" ref="Q5515:Q5578" si="172">IF(C5515&lt;&gt;0,C5515,Q5514)</f>
        <v>8045</v>
      </c>
      <c r="R5515" s="70">
        <f t="shared" ref="R5515:R5578" ca="1" si="173">IF(D5515="Посмотреть большую фотографию на сайте",CELL("строка",O5515),R5516)</f>
        <v>5517</v>
      </c>
      <c r="S5515" s="69"/>
      <c r="T5515" s="76"/>
    </row>
    <row r="5516" spans="1:25" ht="135" customHeight="1">
      <c r="A5516" s="82"/>
      <c r="B5516" s="264"/>
      <c r="C5516" s="75"/>
      <c r="D5516" s="383" t="s">
        <v>1858</v>
      </c>
      <c r="E5516" s="384"/>
      <c r="F5516" s="384"/>
      <c r="G5516" s="384"/>
      <c r="H5516" s="384"/>
      <c r="I5516" s="384"/>
      <c r="J5516" s="384"/>
      <c r="K5516" s="384"/>
      <c r="L5516" s="384"/>
      <c r="M5516" s="384"/>
      <c r="N5516" s="385"/>
      <c r="O5516" s="91" t="str">
        <f ca="1">IF(D5516="цвет",SUM(O5517:INDIRECT("N"&amp;R5516)),IF(SUM(E5516:N5516)=0,"",SUM(E5516:N5516)))</f>
        <v/>
      </c>
      <c r="P5516" s="68" t="s">
        <v>98</v>
      </c>
      <c r="Q5516" s="55">
        <f t="shared" si="172"/>
        <v>8045</v>
      </c>
      <c r="R5516" s="70">
        <f t="shared" ca="1" si="173"/>
        <v>5517</v>
      </c>
      <c r="S5516" s="69"/>
      <c r="T5516" s="76"/>
    </row>
    <row r="5517" spans="1:25" ht="17.45" customHeight="1" thickBot="1">
      <c r="A5517" s="82"/>
      <c r="B5517" s="265"/>
      <c r="C5517" s="77"/>
      <c r="D5517" s="362" t="str">
        <f>HYPERLINK("https://miamia.ru/search/index.php?q="&amp;Q5517&amp;"&amp;s=Поиск?utm_source=Excel&amp;utm_medium=Nalichie&amp;utm_content="&amp;Q5517&amp;"","Посмотреть большую фотографию на сайте")</f>
        <v>Посмотреть большую фотографию на сайте</v>
      </c>
      <c r="E5517" s="363"/>
      <c r="F5517" s="363"/>
      <c r="G5517" s="363"/>
      <c r="H5517" s="363"/>
      <c r="I5517" s="363"/>
      <c r="J5517" s="363"/>
      <c r="K5517" s="363"/>
      <c r="L5517" s="363"/>
      <c r="M5517" s="363"/>
      <c r="N5517" s="364"/>
      <c r="O5517" s="91" t="str">
        <f ca="1">IF(D5517="цвет",SUM(O5518:INDIRECT("N"&amp;R5517)),IF(SUM(E5517:N5517)=0,"",SUM(E5517:N5517)))</f>
        <v/>
      </c>
      <c r="P5517" s="68" t="s">
        <v>98</v>
      </c>
      <c r="Q5517" s="55">
        <f t="shared" si="172"/>
        <v>8045</v>
      </c>
      <c r="R5517" s="70">
        <f t="shared" ca="1" si="173"/>
        <v>5517</v>
      </c>
      <c r="S5517" s="69"/>
      <c r="T5517" s="76"/>
    </row>
    <row r="5518" spans="1:25" ht="23.1" customHeight="1" thickBot="1">
      <c r="A5518" s="2"/>
      <c r="B5518" s="63" t="s">
        <v>2671</v>
      </c>
      <c r="C5518" s="64"/>
      <c r="D5518" s="65"/>
      <c r="E5518" s="66"/>
      <c r="F5518" s="66"/>
      <c r="G5518" s="66"/>
      <c r="H5518" s="66"/>
      <c r="I5518" s="66"/>
      <c r="J5518" s="66"/>
      <c r="K5518" s="66"/>
      <c r="L5518" s="66"/>
      <c r="M5518" s="66"/>
      <c r="N5518" s="67"/>
      <c r="O5518" s="91" t="str">
        <f ca="1">IF(D5518="цвет",SUM(O5519:INDIRECT("N"&amp;R5518)),IF(SUM(E5518:N5518)=0,"",SUM(E5518:N5518)))</f>
        <v/>
      </c>
      <c r="P5518" s="68" t="s">
        <v>98</v>
      </c>
      <c r="Q5518" s="55">
        <f t="shared" si="172"/>
        <v>8045</v>
      </c>
      <c r="R5518" s="70">
        <f t="shared" ca="1" si="173"/>
        <v>5522</v>
      </c>
    </row>
    <row r="5519" spans="1:25" customFormat="1" ht="17.25" thickBot="1">
      <c r="A5519" s="130"/>
      <c r="B5519" s="371" t="s">
        <v>2621</v>
      </c>
      <c r="C5519" s="131">
        <v>2330</v>
      </c>
      <c r="D5519" s="132" t="s">
        <v>9</v>
      </c>
      <c r="E5519" s="99" t="s">
        <v>10</v>
      </c>
      <c r="F5519" s="99" t="s">
        <v>11</v>
      </c>
      <c r="G5519" s="99" t="s">
        <v>12</v>
      </c>
      <c r="H5519" s="74" t="s">
        <v>13</v>
      </c>
      <c r="I5519" s="74" t="s">
        <v>14</v>
      </c>
      <c r="J5519" s="99" t="s">
        <v>15</v>
      </c>
      <c r="K5519" s="99" t="s">
        <v>16</v>
      </c>
      <c r="L5519" s="134" t="s">
        <v>21</v>
      </c>
      <c r="M5519" s="134" t="s">
        <v>22</v>
      </c>
      <c r="N5519" s="135"/>
      <c r="O5519" s="136">
        <f ca="1">IF(D5519="цвет",SUM(O5520:INDIRECT("N"&amp;R5519)),IF(SUM(E5519:N5519)=0,"",SUM(E5519:N5519)))</f>
        <v>0</v>
      </c>
      <c r="P5519" s="137">
        <v>1807</v>
      </c>
      <c r="Q5519" s="138">
        <f t="shared" si="172"/>
        <v>2330</v>
      </c>
      <c r="R5519" s="139">
        <f t="shared" ca="1" si="173"/>
        <v>5522</v>
      </c>
      <c r="S5519" s="85">
        <v>1807</v>
      </c>
      <c r="T5519" s="140">
        <f ca="1">O5519*S5519</f>
        <v>0</v>
      </c>
      <c r="U5519" s="141"/>
      <c r="V5519" s="141"/>
      <c r="W5519" s="141"/>
      <c r="X5519" s="141"/>
      <c r="Y5519" s="141"/>
    </row>
    <row r="5520" spans="1:25" customFormat="1" ht="17.25" thickBot="1">
      <c r="A5520" s="130"/>
      <c r="B5520" s="371"/>
      <c r="C5520" s="142"/>
      <c r="D5520" s="143" t="s">
        <v>33</v>
      </c>
      <c r="E5520" s="168"/>
      <c r="F5520" s="168"/>
      <c r="G5520" s="168"/>
      <c r="H5520" s="168"/>
      <c r="I5520" s="168"/>
      <c r="J5520" s="168"/>
      <c r="K5520" s="168"/>
      <c r="L5520" s="181"/>
      <c r="M5520" s="181"/>
      <c r="N5520" s="144"/>
      <c r="O5520" s="145" t="str">
        <f ca="1">IF(D5520="цвет",SUM(O5521:INDIRECT("N"&amp;R5520)),IF(SUM(E5520:N5520)=0,"",SUM(E5520:N5520)))</f>
        <v/>
      </c>
      <c r="P5520" s="137" t="s">
        <v>98</v>
      </c>
      <c r="Q5520" s="138">
        <f t="shared" si="172"/>
        <v>2330</v>
      </c>
      <c r="R5520" s="139">
        <f t="shared" ca="1" si="173"/>
        <v>5522</v>
      </c>
      <c r="S5520" s="146"/>
      <c r="T5520" s="147"/>
      <c r="U5520" s="141"/>
      <c r="V5520" s="141"/>
      <c r="W5520" s="141"/>
      <c r="X5520" s="141"/>
      <c r="Y5520" s="141"/>
    </row>
    <row r="5521" spans="1:25" customFormat="1" ht="135" customHeight="1">
      <c r="A5521" s="130"/>
      <c r="B5521" s="371"/>
      <c r="C5521" s="142"/>
      <c r="D5521" s="377" t="s">
        <v>2623</v>
      </c>
      <c r="E5521" s="378"/>
      <c r="F5521" s="378"/>
      <c r="G5521" s="378"/>
      <c r="H5521" s="378"/>
      <c r="I5521" s="378"/>
      <c r="J5521" s="378"/>
      <c r="K5521" s="378"/>
      <c r="L5521" s="378"/>
      <c r="M5521" s="378"/>
      <c r="N5521" s="379"/>
      <c r="O5521" s="145" t="str">
        <f ca="1">IF(D5521="цвет",SUM(O5522:INDIRECT("N"&amp;R5521)),IF(SUM(E5521:N5521)=0,"",SUM(E5521:N5521)))</f>
        <v/>
      </c>
      <c r="P5521" s="137" t="s">
        <v>98</v>
      </c>
      <c r="Q5521" s="138">
        <f t="shared" si="172"/>
        <v>2330</v>
      </c>
      <c r="R5521" s="139">
        <f t="shared" ca="1" si="173"/>
        <v>5522</v>
      </c>
      <c r="S5521" s="146"/>
      <c r="T5521" s="147"/>
      <c r="U5521" s="141"/>
      <c r="V5521" s="141"/>
      <c r="W5521" s="141"/>
      <c r="X5521" s="141"/>
      <c r="Y5521" s="141"/>
    </row>
    <row r="5522" spans="1:25" customFormat="1" ht="17.45" customHeight="1" thickBot="1">
      <c r="A5522" s="130"/>
      <c r="B5522" s="376"/>
      <c r="C5522" s="148"/>
      <c r="D5522" s="362" t="str">
        <f>HYPERLINK("https://miamia.ru/search/index.php?q="&amp;Q5522&amp;"&amp;s=Поиск?utm_source=Excel&amp;utm_medium=Nalichie&amp;utm_content="&amp;Q5522&amp;"","Посмотреть большую фотографию на сайте")</f>
        <v>Посмотреть большую фотографию на сайте</v>
      </c>
      <c r="E5522" s="363"/>
      <c r="F5522" s="363"/>
      <c r="G5522" s="363"/>
      <c r="H5522" s="363"/>
      <c r="I5522" s="363"/>
      <c r="J5522" s="363"/>
      <c r="K5522" s="363"/>
      <c r="L5522" s="363"/>
      <c r="M5522" s="363"/>
      <c r="N5522" s="364"/>
      <c r="O5522" s="145" t="str">
        <f ca="1">IF(D5522="цвет",SUM(O5523:INDIRECT("N"&amp;R5522)),IF(SUM(E5522:N5522)=0,"",SUM(E5522:N5522)))</f>
        <v/>
      </c>
      <c r="P5522" s="137" t="s">
        <v>98</v>
      </c>
      <c r="Q5522" s="138">
        <f t="shared" si="172"/>
        <v>2330</v>
      </c>
      <c r="R5522" s="139">
        <f t="shared" ca="1" si="173"/>
        <v>5522</v>
      </c>
      <c r="S5522" s="146"/>
      <c r="T5522" s="147"/>
      <c r="U5522" s="141"/>
      <c r="V5522" s="141"/>
      <c r="W5522" s="141"/>
      <c r="X5522" s="141"/>
      <c r="Y5522" s="141"/>
    </row>
    <row r="5523" spans="1:25" customFormat="1" ht="17.25" thickBot="1">
      <c r="A5523" s="130"/>
      <c r="B5523" s="371" t="s">
        <v>2621</v>
      </c>
      <c r="C5523" s="131">
        <v>2332</v>
      </c>
      <c r="D5523" s="132" t="s">
        <v>9</v>
      </c>
      <c r="E5523" s="99" t="s">
        <v>10</v>
      </c>
      <c r="F5523" s="99" t="s">
        <v>11</v>
      </c>
      <c r="G5523" s="99" t="s">
        <v>12</v>
      </c>
      <c r="H5523" s="74" t="s">
        <v>13</v>
      </c>
      <c r="I5523" s="74" t="s">
        <v>14</v>
      </c>
      <c r="J5523" s="99" t="s">
        <v>15</v>
      </c>
      <c r="K5523" s="99" t="s">
        <v>16</v>
      </c>
      <c r="L5523" s="134" t="s">
        <v>21</v>
      </c>
      <c r="M5523" s="134" t="s">
        <v>22</v>
      </c>
      <c r="N5523" s="135"/>
      <c r="O5523" s="136">
        <f ca="1">IF(D5523="цвет",SUM(O5524:INDIRECT("N"&amp;R5523)),IF(SUM(E5523:N5523)=0,"",SUM(E5523:N5523)))</f>
        <v>0</v>
      </c>
      <c r="P5523" s="137">
        <v>1807</v>
      </c>
      <c r="Q5523" s="138">
        <f t="shared" si="172"/>
        <v>2332</v>
      </c>
      <c r="R5523" s="139">
        <f t="shared" ca="1" si="173"/>
        <v>5526</v>
      </c>
      <c r="S5523" s="85">
        <v>1807</v>
      </c>
      <c r="T5523" s="140">
        <f ca="1">O5523*S5523</f>
        <v>0</v>
      </c>
      <c r="U5523" s="141"/>
      <c r="V5523" s="141"/>
      <c r="W5523" s="141"/>
      <c r="X5523" s="141"/>
      <c r="Y5523" s="141"/>
    </row>
    <row r="5524" spans="1:25" customFormat="1" ht="17.25" thickBot="1">
      <c r="A5524" s="130"/>
      <c r="B5524" s="371"/>
      <c r="C5524" s="142"/>
      <c r="D5524" s="143" t="s">
        <v>33</v>
      </c>
      <c r="E5524" s="168"/>
      <c r="F5524" s="168"/>
      <c r="G5524" s="168"/>
      <c r="H5524" s="168"/>
      <c r="I5524" s="168"/>
      <c r="J5524" s="168"/>
      <c r="K5524" s="168"/>
      <c r="L5524" s="351"/>
      <c r="M5524" s="181"/>
      <c r="N5524" s="144"/>
      <c r="O5524" s="145" t="str">
        <f ca="1">IF(D5524="цвет",SUM(O5525:INDIRECT("N"&amp;R5524)),IF(SUM(E5524:N5524)=0,"",SUM(E5524:N5524)))</f>
        <v/>
      </c>
      <c r="P5524" s="137" t="s">
        <v>98</v>
      </c>
      <c r="Q5524" s="138">
        <f t="shared" si="172"/>
        <v>2332</v>
      </c>
      <c r="R5524" s="139">
        <f t="shared" ca="1" si="173"/>
        <v>5526</v>
      </c>
      <c r="S5524" s="146"/>
      <c r="T5524" s="147"/>
      <c r="U5524" s="141"/>
      <c r="V5524" s="141"/>
      <c r="W5524" s="141"/>
      <c r="X5524" s="141"/>
      <c r="Y5524" s="141"/>
    </row>
    <row r="5525" spans="1:25" customFormat="1" ht="135" customHeight="1">
      <c r="A5525" s="130"/>
      <c r="B5525" s="371"/>
      <c r="C5525" s="142"/>
      <c r="D5525" s="377" t="s">
        <v>2624</v>
      </c>
      <c r="E5525" s="378"/>
      <c r="F5525" s="378"/>
      <c r="G5525" s="378"/>
      <c r="H5525" s="378"/>
      <c r="I5525" s="378"/>
      <c r="J5525" s="378"/>
      <c r="K5525" s="378"/>
      <c r="L5525" s="378"/>
      <c r="M5525" s="378"/>
      <c r="N5525" s="379"/>
      <c r="O5525" s="145" t="str">
        <f ca="1">IF(D5525="цвет",SUM(O5526:INDIRECT("N"&amp;R5525)),IF(SUM(E5525:N5525)=0,"",SUM(E5525:N5525)))</f>
        <v/>
      </c>
      <c r="P5525" s="137" t="s">
        <v>98</v>
      </c>
      <c r="Q5525" s="138">
        <f t="shared" si="172"/>
        <v>2332</v>
      </c>
      <c r="R5525" s="139">
        <f t="shared" ca="1" si="173"/>
        <v>5526</v>
      </c>
      <c r="S5525" s="146"/>
      <c r="T5525" s="147"/>
      <c r="U5525" s="141"/>
      <c r="V5525" s="141"/>
      <c r="W5525" s="141"/>
      <c r="X5525" s="141"/>
      <c r="Y5525" s="141"/>
    </row>
    <row r="5526" spans="1:25" customFormat="1" ht="17.45" customHeight="1" thickBot="1">
      <c r="A5526" s="130"/>
      <c r="B5526" s="376"/>
      <c r="C5526" s="148"/>
      <c r="D5526" s="362" t="str">
        <f>HYPERLINK("https://miamia.ru/search/index.php?q="&amp;Q5526&amp;"&amp;s=Поиск?utm_source=Excel&amp;utm_medium=Nalichie&amp;utm_content="&amp;Q5526&amp;"","Посмотреть большую фотографию на сайте")</f>
        <v>Посмотреть большую фотографию на сайте</v>
      </c>
      <c r="E5526" s="363"/>
      <c r="F5526" s="363"/>
      <c r="G5526" s="363"/>
      <c r="H5526" s="363"/>
      <c r="I5526" s="363"/>
      <c r="J5526" s="363"/>
      <c r="K5526" s="363"/>
      <c r="L5526" s="363"/>
      <c r="M5526" s="363"/>
      <c r="N5526" s="364"/>
      <c r="O5526" s="145" t="str">
        <f ca="1">IF(D5526="цвет",SUM(O5527:INDIRECT("N"&amp;R5526)),IF(SUM(E5526:N5526)=0,"",SUM(E5526:N5526)))</f>
        <v/>
      </c>
      <c r="P5526" s="137" t="s">
        <v>98</v>
      </c>
      <c r="Q5526" s="138">
        <f t="shared" si="172"/>
        <v>2332</v>
      </c>
      <c r="R5526" s="139">
        <f t="shared" ca="1" si="173"/>
        <v>5526</v>
      </c>
      <c r="S5526" s="146"/>
      <c r="T5526" s="147"/>
      <c r="U5526" s="141"/>
      <c r="V5526" s="141"/>
      <c r="W5526" s="141"/>
      <c r="X5526" s="141"/>
      <c r="Y5526" s="141"/>
    </row>
    <row r="5527" spans="1:25" customFormat="1" ht="17.25" thickBot="1">
      <c r="A5527" s="130"/>
      <c r="B5527" s="371" t="s">
        <v>2621</v>
      </c>
      <c r="C5527" s="131">
        <v>2333</v>
      </c>
      <c r="D5527" s="132" t="s">
        <v>9</v>
      </c>
      <c r="E5527" s="133" t="s">
        <v>10</v>
      </c>
      <c r="F5527" s="133" t="s">
        <v>17</v>
      </c>
      <c r="G5527" s="133" t="s">
        <v>18</v>
      </c>
      <c r="H5527" s="134" t="s">
        <v>19</v>
      </c>
      <c r="I5527" s="134" t="s">
        <v>23</v>
      </c>
      <c r="J5527" s="134"/>
      <c r="K5527" s="134"/>
      <c r="L5527" s="134"/>
      <c r="M5527" s="134"/>
      <c r="N5527" s="135"/>
      <c r="O5527" s="136">
        <f ca="1">IF(D5527="цвет",SUM(O5528:INDIRECT("N"&amp;R5527)),IF(SUM(E5527:N5527)=0,"",SUM(E5527:N5527)))</f>
        <v>0</v>
      </c>
      <c r="P5527" s="137">
        <v>2324</v>
      </c>
      <c r="Q5527" s="138">
        <f t="shared" si="172"/>
        <v>2333</v>
      </c>
      <c r="R5527" s="139">
        <f t="shared" ca="1" si="173"/>
        <v>5530</v>
      </c>
      <c r="S5527" s="85">
        <v>2324</v>
      </c>
      <c r="T5527" s="140">
        <f ca="1">O5527*S5527</f>
        <v>0</v>
      </c>
      <c r="U5527" s="141"/>
      <c r="V5527" s="141"/>
      <c r="W5527" s="141"/>
      <c r="X5527" s="141"/>
      <c r="Y5527" s="141"/>
    </row>
    <row r="5528" spans="1:25" customFormat="1" ht="17.25" thickBot="1">
      <c r="A5528" s="130"/>
      <c r="B5528" s="371"/>
      <c r="C5528" s="142"/>
      <c r="D5528" s="143" t="s">
        <v>33</v>
      </c>
      <c r="E5528" s="168"/>
      <c r="F5528" s="168"/>
      <c r="G5528" s="168"/>
      <c r="H5528" s="168"/>
      <c r="I5528" s="181"/>
      <c r="J5528" s="168"/>
      <c r="K5528" s="168"/>
      <c r="L5528" s="168"/>
      <c r="M5528" s="168"/>
      <c r="N5528" s="144"/>
      <c r="O5528" s="145" t="str">
        <f ca="1">IF(D5528="цвет",SUM(O5529:INDIRECT("N"&amp;R5528)),IF(SUM(E5528:N5528)=0,"",SUM(E5528:N5528)))</f>
        <v/>
      </c>
      <c r="P5528" s="137" t="s">
        <v>98</v>
      </c>
      <c r="Q5528" s="138">
        <f t="shared" si="172"/>
        <v>2333</v>
      </c>
      <c r="R5528" s="139">
        <f t="shared" ca="1" si="173"/>
        <v>5530</v>
      </c>
      <c r="S5528" s="146"/>
      <c r="T5528" s="147"/>
      <c r="U5528" s="141"/>
      <c r="V5528" s="141"/>
      <c r="W5528" s="141"/>
      <c r="X5528" s="141"/>
      <c r="Y5528" s="141"/>
    </row>
    <row r="5529" spans="1:25" customFormat="1" ht="135" customHeight="1">
      <c r="A5529" s="130"/>
      <c r="B5529" s="371"/>
      <c r="C5529" s="142"/>
      <c r="D5529" s="377" t="s">
        <v>2625</v>
      </c>
      <c r="E5529" s="378"/>
      <c r="F5529" s="378"/>
      <c r="G5529" s="378"/>
      <c r="H5529" s="378"/>
      <c r="I5529" s="378"/>
      <c r="J5529" s="378"/>
      <c r="K5529" s="378"/>
      <c r="L5529" s="378"/>
      <c r="M5529" s="378"/>
      <c r="N5529" s="379"/>
      <c r="O5529" s="145" t="str">
        <f ca="1">IF(D5529="цвет",SUM(O5530:INDIRECT("N"&amp;R5529)),IF(SUM(E5529:N5529)=0,"",SUM(E5529:N5529)))</f>
        <v/>
      </c>
      <c r="P5529" s="137" t="s">
        <v>98</v>
      </c>
      <c r="Q5529" s="138">
        <f t="shared" si="172"/>
        <v>2333</v>
      </c>
      <c r="R5529" s="139">
        <f t="shared" ca="1" si="173"/>
        <v>5530</v>
      </c>
      <c r="S5529" s="146"/>
      <c r="T5529" s="147"/>
      <c r="U5529" s="141"/>
      <c r="V5529" s="141"/>
      <c r="W5529" s="141"/>
      <c r="X5529" s="141"/>
      <c r="Y5529" s="141"/>
    </row>
    <row r="5530" spans="1:25" customFormat="1" ht="17.45" customHeight="1" thickBot="1">
      <c r="A5530" s="130"/>
      <c r="B5530" s="376"/>
      <c r="C5530" s="148"/>
      <c r="D5530" s="362" t="str">
        <f>HYPERLINK("https://miamia.ru/search/index.php?q="&amp;Q5530&amp;"&amp;s=Поиск?utm_source=Excel&amp;utm_medium=Nalichie&amp;utm_content="&amp;Q5530&amp;"","Посмотреть большую фотографию на сайте")</f>
        <v>Посмотреть большую фотографию на сайте</v>
      </c>
      <c r="E5530" s="363"/>
      <c r="F5530" s="363"/>
      <c r="G5530" s="363"/>
      <c r="H5530" s="363"/>
      <c r="I5530" s="363"/>
      <c r="J5530" s="363"/>
      <c r="K5530" s="363"/>
      <c r="L5530" s="363"/>
      <c r="M5530" s="363"/>
      <c r="N5530" s="364"/>
      <c r="O5530" s="145" t="str">
        <f ca="1">IF(D5530="цвет",SUM(O5531:INDIRECT("N"&amp;R5530)),IF(SUM(E5530:N5530)=0,"",SUM(E5530:N5530)))</f>
        <v/>
      </c>
      <c r="P5530" s="137" t="s">
        <v>98</v>
      </c>
      <c r="Q5530" s="138">
        <f t="shared" si="172"/>
        <v>2333</v>
      </c>
      <c r="R5530" s="139">
        <f t="shared" ca="1" si="173"/>
        <v>5530</v>
      </c>
      <c r="S5530" s="146"/>
      <c r="T5530" s="147"/>
      <c r="U5530" s="141"/>
      <c r="V5530" s="141"/>
      <c r="W5530" s="141"/>
      <c r="X5530" s="141"/>
      <c r="Y5530" s="141"/>
    </row>
    <row r="5531" spans="1:25" customFormat="1" ht="17.25" thickBot="1">
      <c r="A5531" s="130"/>
      <c r="B5531" s="371" t="s">
        <v>2621</v>
      </c>
      <c r="C5531" s="131">
        <v>2334</v>
      </c>
      <c r="D5531" s="132" t="s">
        <v>9</v>
      </c>
      <c r="E5531" s="133" t="s">
        <v>10</v>
      </c>
      <c r="F5531" s="133" t="s">
        <v>17</v>
      </c>
      <c r="G5531" s="133" t="s">
        <v>18</v>
      </c>
      <c r="H5531" s="134" t="s">
        <v>19</v>
      </c>
      <c r="I5531" s="134" t="s">
        <v>23</v>
      </c>
      <c r="J5531" s="134"/>
      <c r="K5531" s="134"/>
      <c r="L5531" s="134"/>
      <c r="M5531" s="134"/>
      <c r="N5531" s="135"/>
      <c r="O5531" s="136">
        <f ca="1">IF(D5531="цвет",SUM(O5532:INDIRECT("N"&amp;R5531)),IF(SUM(E5531:N5531)=0,"",SUM(E5531:N5531)))</f>
        <v>0</v>
      </c>
      <c r="P5531" s="137">
        <v>2324</v>
      </c>
      <c r="Q5531" s="138">
        <f t="shared" si="172"/>
        <v>2334</v>
      </c>
      <c r="R5531" s="139">
        <f t="shared" ca="1" si="173"/>
        <v>5534</v>
      </c>
      <c r="S5531" s="85">
        <v>2324</v>
      </c>
      <c r="T5531" s="140">
        <f ca="1">O5531*S5531</f>
        <v>0</v>
      </c>
      <c r="U5531" s="141"/>
      <c r="V5531" s="141"/>
      <c r="W5531" s="141"/>
      <c r="X5531" s="141"/>
      <c r="Y5531" s="141"/>
    </row>
    <row r="5532" spans="1:25" customFormat="1" ht="17.25" thickBot="1">
      <c r="A5532" s="130"/>
      <c r="B5532" s="371"/>
      <c r="C5532" s="142"/>
      <c r="D5532" s="143" t="s">
        <v>33</v>
      </c>
      <c r="E5532" s="181"/>
      <c r="F5532" s="168"/>
      <c r="G5532" s="351"/>
      <c r="H5532" s="351"/>
      <c r="I5532" s="168"/>
      <c r="J5532" s="168"/>
      <c r="K5532" s="168"/>
      <c r="L5532" s="168"/>
      <c r="M5532" s="168"/>
      <c r="N5532" s="144"/>
      <c r="O5532" s="145" t="str">
        <f ca="1">IF(D5532="цвет",SUM(O5533:INDIRECT("N"&amp;R5532)),IF(SUM(E5532:N5532)=0,"",SUM(E5532:N5532)))</f>
        <v/>
      </c>
      <c r="P5532" s="137" t="s">
        <v>98</v>
      </c>
      <c r="Q5532" s="138">
        <f t="shared" si="172"/>
        <v>2334</v>
      </c>
      <c r="R5532" s="139">
        <f t="shared" ca="1" si="173"/>
        <v>5534</v>
      </c>
      <c r="S5532" s="146"/>
      <c r="T5532" s="147"/>
      <c r="U5532" s="141"/>
      <c r="V5532" s="141"/>
      <c r="W5532" s="141"/>
      <c r="X5532" s="141"/>
      <c r="Y5532" s="141"/>
    </row>
    <row r="5533" spans="1:25" customFormat="1" ht="135" customHeight="1">
      <c r="A5533" s="130"/>
      <c r="B5533" s="371"/>
      <c r="C5533" s="142"/>
      <c r="D5533" s="377" t="s">
        <v>2626</v>
      </c>
      <c r="E5533" s="378"/>
      <c r="F5533" s="378"/>
      <c r="G5533" s="378"/>
      <c r="H5533" s="378"/>
      <c r="I5533" s="378"/>
      <c r="J5533" s="378"/>
      <c r="K5533" s="378"/>
      <c r="L5533" s="378"/>
      <c r="M5533" s="378"/>
      <c r="N5533" s="379"/>
      <c r="O5533" s="145" t="str">
        <f ca="1">IF(D5533="цвет",SUM(O5534:INDIRECT("N"&amp;R5533)),IF(SUM(E5533:N5533)=0,"",SUM(E5533:N5533)))</f>
        <v/>
      </c>
      <c r="P5533" s="137" t="s">
        <v>98</v>
      </c>
      <c r="Q5533" s="138">
        <f t="shared" si="172"/>
        <v>2334</v>
      </c>
      <c r="R5533" s="139">
        <f t="shared" ca="1" si="173"/>
        <v>5534</v>
      </c>
      <c r="S5533" s="146"/>
      <c r="T5533" s="147"/>
      <c r="U5533" s="141"/>
      <c r="V5533" s="141"/>
      <c r="W5533" s="141"/>
      <c r="X5533" s="141"/>
      <c r="Y5533" s="141"/>
    </row>
    <row r="5534" spans="1:25" customFormat="1" ht="17.45" customHeight="1" thickBot="1">
      <c r="A5534" s="130"/>
      <c r="B5534" s="376"/>
      <c r="C5534" s="148"/>
      <c r="D5534" s="362" t="str">
        <f>HYPERLINK("https://miamia.ru/search/index.php?q="&amp;Q5534&amp;"&amp;s=Поиск?utm_source=Excel&amp;utm_medium=Nalichie&amp;utm_content="&amp;Q5534&amp;"","Посмотреть большую фотографию на сайте")</f>
        <v>Посмотреть большую фотографию на сайте</v>
      </c>
      <c r="E5534" s="363"/>
      <c r="F5534" s="363"/>
      <c r="G5534" s="363"/>
      <c r="H5534" s="363"/>
      <c r="I5534" s="363"/>
      <c r="J5534" s="363"/>
      <c r="K5534" s="363"/>
      <c r="L5534" s="363"/>
      <c r="M5534" s="363"/>
      <c r="N5534" s="364"/>
      <c r="O5534" s="145" t="str">
        <f ca="1">IF(D5534="цвет",SUM(O5535:INDIRECT("N"&amp;R5534)),IF(SUM(E5534:N5534)=0,"",SUM(E5534:N5534)))</f>
        <v/>
      </c>
      <c r="P5534" s="137" t="s">
        <v>98</v>
      </c>
      <c r="Q5534" s="138">
        <f t="shared" si="172"/>
        <v>2334</v>
      </c>
      <c r="R5534" s="139">
        <f t="shared" ca="1" si="173"/>
        <v>5534</v>
      </c>
      <c r="S5534" s="146"/>
      <c r="T5534" s="147"/>
      <c r="U5534" s="141"/>
      <c r="V5534" s="141"/>
      <c r="W5534" s="141"/>
      <c r="X5534" s="141"/>
      <c r="Y5534" s="141"/>
    </row>
    <row r="5535" spans="1:25" customFormat="1" ht="17.25" thickBot="1">
      <c r="A5535" s="130"/>
      <c r="B5535" s="371" t="s">
        <v>2621</v>
      </c>
      <c r="C5535" s="131">
        <v>2335</v>
      </c>
      <c r="D5535" s="132" t="s">
        <v>9</v>
      </c>
      <c r="E5535" s="133" t="s">
        <v>10</v>
      </c>
      <c r="F5535" s="134" t="s">
        <v>11</v>
      </c>
      <c r="G5535" s="134" t="s">
        <v>12</v>
      </c>
      <c r="H5535" s="134" t="s">
        <v>13</v>
      </c>
      <c r="I5535" s="134" t="s">
        <v>14</v>
      </c>
      <c r="J5535" s="134" t="s">
        <v>15</v>
      </c>
      <c r="K5535" s="134"/>
      <c r="L5535" s="134"/>
      <c r="M5535" s="134"/>
      <c r="N5535" s="135"/>
      <c r="O5535" s="136">
        <f ca="1">IF(D5535="цвет",SUM(O5536:INDIRECT("N"&amp;R5535)),IF(SUM(E5535:N5535)=0,"",SUM(E5535:N5535)))</f>
        <v>0</v>
      </c>
      <c r="P5535" s="137">
        <v>2194</v>
      </c>
      <c r="Q5535" s="138">
        <f t="shared" si="172"/>
        <v>2335</v>
      </c>
      <c r="R5535" s="139">
        <f t="shared" ca="1" si="173"/>
        <v>5538</v>
      </c>
      <c r="S5535" s="85">
        <v>2194</v>
      </c>
      <c r="T5535" s="140">
        <f ca="1">O5535*S5535</f>
        <v>0</v>
      </c>
      <c r="U5535" s="141"/>
      <c r="V5535" s="141"/>
      <c r="W5535" s="141"/>
      <c r="X5535" s="141"/>
      <c r="Y5535" s="141"/>
    </row>
    <row r="5536" spans="1:25" customFormat="1" ht="17.25" thickBot="1">
      <c r="A5536" s="130"/>
      <c r="B5536" s="371"/>
      <c r="C5536" s="142"/>
      <c r="D5536" s="143" t="s">
        <v>33</v>
      </c>
      <c r="E5536" s="168"/>
      <c r="F5536" s="181"/>
      <c r="G5536" s="181"/>
      <c r="H5536" s="351"/>
      <c r="I5536" s="351"/>
      <c r="J5536" s="168"/>
      <c r="K5536" s="168"/>
      <c r="L5536" s="168"/>
      <c r="M5536" s="168"/>
      <c r="N5536" s="144"/>
      <c r="O5536" s="145" t="str">
        <f ca="1">IF(D5536="цвет",SUM(O5537:INDIRECT("N"&amp;R5536)),IF(SUM(E5536:N5536)=0,"",SUM(E5536:N5536)))</f>
        <v/>
      </c>
      <c r="P5536" s="137" t="s">
        <v>98</v>
      </c>
      <c r="Q5536" s="138">
        <f t="shared" si="172"/>
        <v>2335</v>
      </c>
      <c r="R5536" s="139">
        <f t="shared" ca="1" si="173"/>
        <v>5538</v>
      </c>
      <c r="S5536" s="146"/>
      <c r="T5536" s="147"/>
      <c r="U5536" s="141"/>
      <c r="V5536" s="141"/>
      <c r="W5536" s="141"/>
      <c r="X5536" s="141"/>
      <c r="Y5536" s="141"/>
    </row>
    <row r="5537" spans="1:25" customFormat="1" ht="135" customHeight="1">
      <c r="A5537" s="130"/>
      <c r="B5537" s="371"/>
      <c r="C5537" s="142"/>
      <c r="D5537" s="377" t="s">
        <v>2627</v>
      </c>
      <c r="E5537" s="378"/>
      <c r="F5537" s="378"/>
      <c r="G5537" s="378"/>
      <c r="H5537" s="378"/>
      <c r="I5537" s="378"/>
      <c r="J5537" s="378"/>
      <c r="K5537" s="378"/>
      <c r="L5537" s="378"/>
      <c r="M5537" s="378"/>
      <c r="N5537" s="379"/>
      <c r="O5537" s="145" t="str">
        <f ca="1">IF(D5537="цвет",SUM(O5538:INDIRECT("N"&amp;R5537)),IF(SUM(E5537:N5537)=0,"",SUM(E5537:N5537)))</f>
        <v/>
      </c>
      <c r="P5537" s="137" t="s">
        <v>98</v>
      </c>
      <c r="Q5537" s="138">
        <f t="shared" si="172"/>
        <v>2335</v>
      </c>
      <c r="R5537" s="139">
        <f t="shared" ca="1" si="173"/>
        <v>5538</v>
      </c>
      <c r="S5537" s="146"/>
      <c r="T5537" s="147"/>
      <c r="U5537" s="141"/>
      <c r="V5537" s="141"/>
      <c r="W5537" s="141"/>
      <c r="X5537" s="141"/>
      <c r="Y5537" s="141"/>
    </row>
    <row r="5538" spans="1:25" customFormat="1" ht="17.45" customHeight="1" thickBot="1">
      <c r="A5538" s="130"/>
      <c r="B5538" s="376"/>
      <c r="C5538" s="148"/>
      <c r="D5538" s="362" t="str">
        <f>HYPERLINK("https://miamia.ru/search/index.php?q="&amp;Q5538&amp;"&amp;s=Поиск?utm_source=Excel&amp;utm_medium=Nalichie&amp;utm_content="&amp;Q5538&amp;"","Посмотреть большую фотографию на сайте")</f>
        <v>Посмотреть большую фотографию на сайте</v>
      </c>
      <c r="E5538" s="363"/>
      <c r="F5538" s="363"/>
      <c r="G5538" s="363"/>
      <c r="H5538" s="363"/>
      <c r="I5538" s="363"/>
      <c r="J5538" s="363"/>
      <c r="K5538" s="363"/>
      <c r="L5538" s="363"/>
      <c r="M5538" s="363"/>
      <c r="N5538" s="364"/>
      <c r="O5538" s="145" t="str">
        <f ca="1">IF(D5538="цвет",SUM(O5539:INDIRECT("N"&amp;R5538)),IF(SUM(E5538:N5538)=0,"",SUM(E5538:N5538)))</f>
        <v/>
      </c>
      <c r="P5538" s="137" t="s">
        <v>98</v>
      </c>
      <c r="Q5538" s="138">
        <f t="shared" si="172"/>
        <v>2335</v>
      </c>
      <c r="R5538" s="139">
        <f t="shared" ca="1" si="173"/>
        <v>5538</v>
      </c>
      <c r="S5538" s="146"/>
      <c r="T5538" s="147"/>
      <c r="U5538" s="141"/>
      <c r="V5538" s="141"/>
      <c r="W5538" s="141"/>
      <c r="X5538" s="141"/>
      <c r="Y5538" s="141"/>
    </row>
    <row r="5539" spans="1:25" customFormat="1" ht="17.25" thickBot="1">
      <c r="A5539" s="130"/>
      <c r="B5539" s="371" t="s">
        <v>2621</v>
      </c>
      <c r="C5539" s="131">
        <v>2336</v>
      </c>
      <c r="D5539" s="132" t="s">
        <v>9</v>
      </c>
      <c r="E5539" s="133" t="s">
        <v>10</v>
      </c>
      <c r="F5539" s="134" t="s">
        <v>11</v>
      </c>
      <c r="G5539" s="134" t="s">
        <v>12</v>
      </c>
      <c r="H5539" s="134" t="s">
        <v>13</v>
      </c>
      <c r="I5539" s="134" t="s">
        <v>14</v>
      </c>
      <c r="J5539" s="134" t="s">
        <v>15</v>
      </c>
      <c r="K5539" s="134" t="s">
        <v>16</v>
      </c>
      <c r="L5539" s="134" t="s">
        <v>21</v>
      </c>
      <c r="M5539" s="134" t="s">
        <v>22</v>
      </c>
      <c r="N5539" s="135"/>
      <c r="O5539" s="136">
        <f ca="1">IF(D5539="цвет",SUM(O5540:INDIRECT("N"&amp;R5539)),IF(SUM(E5539:N5539)=0,"",SUM(E5539:N5539)))</f>
        <v>0</v>
      </c>
      <c r="P5539" s="137">
        <v>3228</v>
      </c>
      <c r="Q5539" s="138">
        <f t="shared" si="172"/>
        <v>2336</v>
      </c>
      <c r="R5539" s="139">
        <f t="shared" ca="1" si="173"/>
        <v>5542</v>
      </c>
      <c r="S5539" s="85">
        <v>3228</v>
      </c>
      <c r="T5539" s="140">
        <f ca="1">O5539*S5539</f>
        <v>0</v>
      </c>
      <c r="U5539" s="141"/>
      <c r="V5539" s="141"/>
      <c r="W5539" s="141"/>
      <c r="X5539" s="141"/>
      <c r="Y5539" s="141"/>
    </row>
    <row r="5540" spans="1:25" customFormat="1" ht="17.25" thickBot="1">
      <c r="A5540" s="130"/>
      <c r="B5540" s="371"/>
      <c r="C5540" s="142"/>
      <c r="D5540" s="143" t="s">
        <v>33</v>
      </c>
      <c r="E5540" s="181"/>
      <c r="F5540" s="351"/>
      <c r="G5540" s="351"/>
      <c r="H5540" s="351"/>
      <c r="I5540" s="351"/>
      <c r="J5540" s="351"/>
      <c r="K5540" s="351"/>
      <c r="L5540" s="351"/>
      <c r="M5540" s="351"/>
      <c r="N5540" s="144"/>
      <c r="O5540" s="145" t="str">
        <f ca="1">IF(D5540="цвет",SUM(O5541:INDIRECT("N"&amp;R5540)),IF(SUM(E5540:N5540)=0,"",SUM(E5540:N5540)))</f>
        <v/>
      </c>
      <c r="P5540" s="137" t="s">
        <v>98</v>
      </c>
      <c r="Q5540" s="138">
        <f t="shared" si="172"/>
        <v>2336</v>
      </c>
      <c r="R5540" s="139">
        <f t="shared" ca="1" si="173"/>
        <v>5542</v>
      </c>
      <c r="S5540" s="146"/>
      <c r="T5540" s="147"/>
      <c r="U5540" s="141"/>
      <c r="V5540" s="141"/>
      <c r="W5540" s="141"/>
      <c r="X5540" s="141"/>
      <c r="Y5540" s="141"/>
    </row>
    <row r="5541" spans="1:25" customFormat="1" ht="135" customHeight="1">
      <c r="A5541" s="130"/>
      <c r="B5541" s="371"/>
      <c r="C5541" s="142"/>
      <c r="D5541" s="377" t="s">
        <v>2628</v>
      </c>
      <c r="E5541" s="378"/>
      <c r="F5541" s="378"/>
      <c r="G5541" s="378"/>
      <c r="H5541" s="378"/>
      <c r="I5541" s="378"/>
      <c r="J5541" s="378"/>
      <c r="K5541" s="378"/>
      <c r="L5541" s="378"/>
      <c r="M5541" s="378"/>
      <c r="N5541" s="379"/>
      <c r="O5541" s="145" t="str">
        <f ca="1">IF(D5541="цвет",SUM(O5542:INDIRECT("N"&amp;R5541)),IF(SUM(E5541:N5541)=0,"",SUM(E5541:N5541)))</f>
        <v/>
      </c>
      <c r="P5541" s="137" t="s">
        <v>98</v>
      </c>
      <c r="Q5541" s="138">
        <f t="shared" si="172"/>
        <v>2336</v>
      </c>
      <c r="R5541" s="139">
        <f t="shared" ca="1" si="173"/>
        <v>5542</v>
      </c>
      <c r="S5541" s="146"/>
      <c r="T5541" s="147"/>
      <c r="U5541" s="141"/>
      <c r="V5541" s="141"/>
      <c r="W5541" s="141"/>
      <c r="X5541" s="141"/>
      <c r="Y5541" s="141"/>
    </row>
    <row r="5542" spans="1:25" customFormat="1" ht="17.45" customHeight="1" thickBot="1">
      <c r="A5542" s="130"/>
      <c r="B5542" s="376"/>
      <c r="C5542" s="148"/>
      <c r="D5542" s="362" t="str">
        <f>HYPERLINK("https://miamia.ru/search/index.php?q="&amp;Q5542&amp;"&amp;s=Поиск?utm_source=Excel&amp;utm_medium=Nalichie&amp;utm_content="&amp;Q5542&amp;"","Посмотреть большую фотографию на сайте")</f>
        <v>Посмотреть большую фотографию на сайте</v>
      </c>
      <c r="E5542" s="363"/>
      <c r="F5542" s="363"/>
      <c r="G5542" s="363"/>
      <c r="H5542" s="363"/>
      <c r="I5542" s="363"/>
      <c r="J5542" s="363"/>
      <c r="K5542" s="363"/>
      <c r="L5542" s="363"/>
      <c r="M5542" s="363"/>
      <c r="N5542" s="364"/>
      <c r="O5542" s="145" t="str">
        <f ca="1">IF(D5542="цвет",SUM(O5543:INDIRECT("N"&amp;R5542)),IF(SUM(E5542:N5542)=0,"",SUM(E5542:N5542)))</f>
        <v/>
      </c>
      <c r="P5542" s="137" t="s">
        <v>98</v>
      </c>
      <c r="Q5542" s="138">
        <f t="shared" si="172"/>
        <v>2336</v>
      </c>
      <c r="R5542" s="139">
        <f t="shared" ca="1" si="173"/>
        <v>5542</v>
      </c>
      <c r="S5542" s="146"/>
      <c r="T5542" s="147"/>
      <c r="U5542" s="141"/>
      <c r="V5542" s="141"/>
      <c r="W5542" s="141"/>
      <c r="X5542" s="141"/>
      <c r="Y5542" s="141"/>
    </row>
    <row r="5543" spans="1:25" customFormat="1" ht="23.1" customHeight="1" thickBot="1">
      <c r="A5543" s="174"/>
      <c r="B5543" s="149" t="s">
        <v>985</v>
      </c>
      <c r="C5543" s="150"/>
      <c r="D5543" s="151"/>
      <c r="E5543" s="152"/>
      <c r="F5543" s="152"/>
      <c r="G5543" s="152"/>
      <c r="H5543" s="152"/>
      <c r="I5543" s="152"/>
      <c r="J5543" s="152"/>
      <c r="K5543" s="152"/>
      <c r="L5543" s="152"/>
      <c r="M5543" s="152"/>
      <c r="N5543" s="153"/>
      <c r="O5543" s="145" t="str">
        <f ca="1">IF(D5543="цвет",SUM(O5544:INDIRECT("N"&amp;R5543)),IF(SUM(E5543:N5543)=0,"",SUM(E5543:N5543)))</f>
        <v/>
      </c>
      <c r="P5543" s="137" t="s">
        <v>98</v>
      </c>
      <c r="Q5543" s="138">
        <f t="shared" si="172"/>
        <v>2336</v>
      </c>
      <c r="R5543" s="139">
        <f t="shared" ca="1" si="173"/>
        <v>5550</v>
      </c>
      <c r="S5543" s="141"/>
      <c r="T5543" s="141"/>
      <c r="U5543" s="141"/>
      <c r="V5543" s="141"/>
      <c r="W5543" s="141"/>
      <c r="X5543" s="141"/>
      <c r="Y5543" s="141"/>
    </row>
    <row r="5544" spans="1:25" customFormat="1" ht="17.25" thickBot="1">
      <c r="A5544" s="175"/>
      <c r="B5544" s="370" t="s">
        <v>986</v>
      </c>
      <c r="C5544" s="169">
        <v>7310</v>
      </c>
      <c r="D5544" s="170" t="s">
        <v>9</v>
      </c>
      <c r="E5544" s="133" t="s">
        <v>10</v>
      </c>
      <c r="F5544" s="134" t="s">
        <v>11</v>
      </c>
      <c r="G5544" s="134" t="s">
        <v>12</v>
      </c>
      <c r="H5544" s="134" t="s">
        <v>13</v>
      </c>
      <c r="I5544" s="134" t="s">
        <v>14</v>
      </c>
      <c r="J5544" s="134" t="s">
        <v>15</v>
      </c>
      <c r="K5544" s="134" t="s">
        <v>16</v>
      </c>
      <c r="L5544" s="134" t="s">
        <v>21</v>
      </c>
      <c r="M5544" s="134" t="s">
        <v>22</v>
      </c>
      <c r="N5544" s="135"/>
      <c r="O5544" s="136">
        <f ca="1">IF(D5544="цвет",SUM(O5545:INDIRECT("N"&amp;R5544)),IF(SUM(E5544:N5544)=0,"",SUM(E5544:N5544)))</f>
        <v>0</v>
      </c>
      <c r="P5544" s="137">
        <v>1936</v>
      </c>
      <c r="Q5544" s="138">
        <f t="shared" si="172"/>
        <v>7310</v>
      </c>
      <c r="R5544" s="139">
        <f t="shared" ca="1" si="173"/>
        <v>5550</v>
      </c>
      <c r="S5544" s="85">
        <v>1936</v>
      </c>
      <c r="T5544" s="140">
        <f ca="1">O5544*S5544</f>
        <v>0</v>
      </c>
      <c r="U5544" s="141"/>
      <c r="V5544" s="141"/>
      <c r="W5544" s="141"/>
      <c r="X5544" s="141"/>
      <c r="Y5544" s="141"/>
    </row>
    <row r="5545" spans="1:25" customFormat="1" ht="17.25" thickBot="1">
      <c r="A5545" s="175"/>
      <c r="B5545" s="371"/>
      <c r="C5545" s="142"/>
      <c r="D5545" s="171" t="s">
        <v>48</v>
      </c>
      <c r="E5545" s="168"/>
      <c r="F5545" s="168"/>
      <c r="G5545" s="168"/>
      <c r="H5545" s="168"/>
      <c r="I5545" s="168"/>
      <c r="J5545" s="168"/>
      <c r="K5545" s="168"/>
      <c r="L5545" s="168"/>
      <c r="M5545" s="168"/>
      <c r="N5545" s="168"/>
      <c r="O5545" s="145" t="str">
        <f ca="1">IF(D5545="цвет",SUM(O5546:INDIRECT("N"&amp;R5545)),IF(SUM(E5545:N5545)=0,"",SUM(E5545:N5545)))</f>
        <v/>
      </c>
      <c r="P5545" s="137" t="s">
        <v>98</v>
      </c>
      <c r="Q5545" s="138">
        <f t="shared" si="172"/>
        <v>7310</v>
      </c>
      <c r="R5545" s="139">
        <f t="shared" ca="1" si="173"/>
        <v>5550</v>
      </c>
      <c r="S5545" s="146"/>
      <c r="T5545" s="147"/>
      <c r="U5545" s="141"/>
      <c r="V5545" s="141"/>
      <c r="W5545" s="141"/>
      <c r="X5545" s="141"/>
      <c r="Y5545" s="141"/>
    </row>
    <row r="5546" spans="1:25" customFormat="1" ht="17.25" thickBot="1">
      <c r="A5546" s="175"/>
      <c r="B5546" s="371"/>
      <c r="C5546" s="142"/>
      <c r="D5546" s="171" t="s">
        <v>971</v>
      </c>
      <c r="E5546" s="168"/>
      <c r="F5546" s="168"/>
      <c r="G5546" s="168"/>
      <c r="H5546" s="168"/>
      <c r="I5546" s="168"/>
      <c r="J5546" s="168"/>
      <c r="K5546" s="181"/>
      <c r="L5546" s="168"/>
      <c r="M5546" s="168"/>
      <c r="N5546" s="168"/>
      <c r="O5546" s="145" t="str">
        <f ca="1">IF(D5546="цвет",SUM(O5547:INDIRECT("N"&amp;R5546)),IF(SUM(E5546:N5546)=0,"",SUM(E5546:N5546)))</f>
        <v/>
      </c>
      <c r="P5546" s="137" t="s">
        <v>98</v>
      </c>
      <c r="Q5546" s="138">
        <f t="shared" si="172"/>
        <v>7310</v>
      </c>
      <c r="R5546" s="139">
        <f t="shared" ca="1" si="173"/>
        <v>5550</v>
      </c>
      <c r="S5546" s="146"/>
      <c r="T5546" s="147"/>
      <c r="U5546" s="141"/>
      <c r="V5546" s="141"/>
      <c r="W5546" s="141"/>
      <c r="X5546" s="141"/>
      <c r="Y5546" s="141"/>
    </row>
    <row r="5547" spans="1:25" customFormat="1" ht="17.25" thickBot="1">
      <c r="A5547" s="175"/>
      <c r="B5547" s="371"/>
      <c r="C5547" s="142"/>
      <c r="D5547" s="171" t="s">
        <v>53</v>
      </c>
      <c r="E5547" s="168"/>
      <c r="F5547" s="181"/>
      <c r="G5547" s="351"/>
      <c r="H5547" s="181"/>
      <c r="I5547" s="168"/>
      <c r="J5547" s="351"/>
      <c r="K5547" s="168"/>
      <c r="L5547" s="168"/>
      <c r="M5547" s="168"/>
      <c r="N5547" s="168"/>
      <c r="O5547" s="145" t="str">
        <f ca="1">IF(D5547="цвет",SUM(O5548:INDIRECT("N"&amp;R5547)),IF(SUM(E5547:N5547)=0,"",SUM(E5547:N5547)))</f>
        <v/>
      </c>
      <c r="P5547" s="137" t="s">
        <v>98</v>
      </c>
      <c r="Q5547" s="138">
        <f t="shared" si="172"/>
        <v>7310</v>
      </c>
      <c r="R5547" s="139">
        <f t="shared" ca="1" si="173"/>
        <v>5550</v>
      </c>
      <c r="S5547" s="146"/>
      <c r="T5547" s="147"/>
      <c r="U5547" s="141"/>
      <c r="V5547" s="141"/>
      <c r="W5547" s="141"/>
      <c r="X5547" s="141"/>
      <c r="Y5547" s="141"/>
    </row>
    <row r="5548" spans="1:25" customFormat="1" ht="17.25" thickBot="1">
      <c r="A5548" s="175"/>
      <c r="B5548" s="371"/>
      <c r="C5548" s="142"/>
      <c r="D5548" s="171" t="s">
        <v>33</v>
      </c>
      <c r="E5548" s="168"/>
      <c r="F5548" s="168"/>
      <c r="G5548" s="168"/>
      <c r="H5548" s="168"/>
      <c r="I5548" s="168"/>
      <c r="J5548" s="168"/>
      <c r="K5548" s="168"/>
      <c r="L5548" s="168"/>
      <c r="M5548" s="168"/>
      <c r="N5548" s="168"/>
      <c r="O5548" s="145" t="str">
        <f ca="1">IF(D5548="цвет",SUM(O5549:INDIRECT("N"&amp;R5548)),IF(SUM(E5548:N5548)=0,"",SUM(E5548:N5548)))</f>
        <v/>
      </c>
      <c r="P5548" s="137" t="s">
        <v>98</v>
      </c>
      <c r="Q5548" s="138">
        <f t="shared" si="172"/>
        <v>7310</v>
      </c>
      <c r="R5548" s="139">
        <f t="shared" ca="1" si="173"/>
        <v>5550</v>
      </c>
      <c r="S5548" s="146"/>
      <c r="T5548" s="147"/>
      <c r="U5548" s="141"/>
      <c r="V5548" s="141"/>
      <c r="W5548" s="141"/>
      <c r="X5548" s="141"/>
      <c r="Y5548" s="141"/>
    </row>
    <row r="5549" spans="1:25" customFormat="1" ht="107.25" customHeight="1">
      <c r="A5549" s="175"/>
      <c r="B5549" s="371"/>
      <c r="C5549" s="142"/>
      <c r="D5549" s="392" t="s">
        <v>2622</v>
      </c>
      <c r="E5549" s="393"/>
      <c r="F5549" s="393"/>
      <c r="G5549" s="393"/>
      <c r="H5549" s="393"/>
      <c r="I5549" s="393"/>
      <c r="J5549" s="393"/>
      <c r="K5549" s="393"/>
      <c r="L5549" s="393"/>
      <c r="M5549" s="393"/>
      <c r="N5549" s="394"/>
      <c r="O5549" s="145" t="str">
        <f ca="1">IF(D5549="цвет",SUM(O5550:INDIRECT("N"&amp;R5549)),IF(SUM(E5549:N5549)=0,"",SUM(E5549:N5549)))</f>
        <v/>
      </c>
      <c r="P5549" s="137" t="s">
        <v>98</v>
      </c>
      <c r="Q5549" s="138">
        <f t="shared" si="172"/>
        <v>7310</v>
      </c>
      <c r="R5549" s="139">
        <f t="shared" ca="1" si="173"/>
        <v>5550</v>
      </c>
      <c r="S5549" s="146"/>
      <c r="T5549" s="147"/>
      <c r="U5549" s="141"/>
      <c r="V5549" s="141"/>
      <c r="W5549" s="141"/>
      <c r="X5549" s="141"/>
      <c r="Y5549" s="141"/>
    </row>
    <row r="5550" spans="1:25" customFormat="1" ht="17.45" customHeight="1" thickBot="1">
      <c r="A5550" s="175"/>
      <c r="B5550" s="372"/>
      <c r="C5550" s="148"/>
      <c r="D5550" s="399" t="str">
        <f>HYPERLINK("https://miamia.ru/search/index.php?q="&amp;Q5550&amp;"&amp;s=Поиск?utm_source=Excel&amp;utm_medium=Nalichie&amp;utm_content="&amp;Q5550&amp;"","Посмотреть большую фотографию на сайте")</f>
        <v>Посмотреть большую фотографию на сайте</v>
      </c>
      <c r="E5550" s="400"/>
      <c r="F5550" s="400"/>
      <c r="G5550" s="400"/>
      <c r="H5550" s="400"/>
      <c r="I5550" s="400"/>
      <c r="J5550" s="400"/>
      <c r="K5550" s="400"/>
      <c r="L5550" s="400"/>
      <c r="M5550" s="400"/>
      <c r="N5550" s="401"/>
      <c r="O5550" s="145" t="str">
        <f ca="1">IF(D5550="цвет",SUM(O5551:INDIRECT("N"&amp;R5550)),IF(SUM(E5550:N5550)=0,"",SUM(E5550:N5550)))</f>
        <v/>
      </c>
      <c r="P5550" s="137" t="s">
        <v>98</v>
      </c>
      <c r="Q5550" s="138">
        <f t="shared" si="172"/>
        <v>7310</v>
      </c>
      <c r="R5550" s="139">
        <f t="shared" ca="1" si="173"/>
        <v>5550</v>
      </c>
      <c r="S5550" s="146"/>
      <c r="T5550" s="147"/>
      <c r="U5550" s="141"/>
      <c r="V5550" s="141"/>
      <c r="W5550" s="141"/>
      <c r="X5550" s="141"/>
      <c r="Y5550" s="141"/>
    </row>
    <row r="5551" spans="1:25" customFormat="1" ht="17.25" thickBot="1">
      <c r="A5551" s="175"/>
      <c r="B5551" s="370" t="s">
        <v>986</v>
      </c>
      <c r="C5551" s="169">
        <v>7312</v>
      </c>
      <c r="D5551" s="170" t="s">
        <v>9</v>
      </c>
      <c r="E5551" s="133" t="s">
        <v>10</v>
      </c>
      <c r="F5551" s="134" t="s">
        <v>11</v>
      </c>
      <c r="G5551" s="134" t="s">
        <v>12</v>
      </c>
      <c r="H5551" s="134" t="s">
        <v>13</v>
      </c>
      <c r="I5551" s="134" t="s">
        <v>14</v>
      </c>
      <c r="J5551" s="134" t="s">
        <v>15</v>
      </c>
      <c r="K5551" s="134" t="s">
        <v>16</v>
      </c>
      <c r="L5551" s="134" t="s">
        <v>21</v>
      </c>
      <c r="M5551" s="134" t="s">
        <v>22</v>
      </c>
      <c r="N5551" s="135"/>
      <c r="O5551" s="136">
        <f ca="1">IF(D5551="цвет",SUM(O5552:INDIRECT("N"&amp;R5551)),IF(SUM(E5551:N5551)=0,"",SUM(E5551:N5551)))</f>
        <v>0</v>
      </c>
      <c r="P5551" s="137">
        <v>2065</v>
      </c>
      <c r="Q5551" s="138">
        <f t="shared" si="172"/>
        <v>7312</v>
      </c>
      <c r="R5551" s="139">
        <f t="shared" ca="1" si="173"/>
        <v>5557</v>
      </c>
      <c r="S5551" s="85">
        <v>2065</v>
      </c>
      <c r="T5551" s="140">
        <f ca="1">O5551*S5551</f>
        <v>0</v>
      </c>
      <c r="U5551" s="141"/>
      <c r="V5551" s="141"/>
      <c r="W5551" s="141"/>
      <c r="X5551" s="141"/>
      <c r="Y5551" s="141"/>
    </row>
    <row r="5552" spans="1:25" customFormat="1" ht="17.25" thickBot="1">
      <c r="A5552" s="175"/>
      <c r="B5552" s="371"/>
      <c r="C5552" s="142"/>
      <c r="D5552" s="171" t="s">
        <v>48</v>
      </c>
      <c r="E5552" s="168"/>
      <c r="F5552" s="181"/>
      <c r="G5552" s="168"/>
      <c r="H5552" s="168"/>
      <c r="I5552" s="168"/>
      <c r="J5552" s="168"/>
      <c r="K5552" s="168"/>
      <c r="L5552" s="168"/>
      <c r="M5552" s="168"/>
      <c r="N5552" s="168"/>
      <c r="O5552" s="145" t="str">
        <f ca="1">IF(D5552="цвет",SUM(O5553:INDIRECT("N"&amp;R5552)),IF(SUM(E5552:N5552)=0,"",SUM(E5552:N5552)))</f>
        <v/>
      </c>
      <c r="P5552" s="137" t="s">
        <v>98</v>
      </c>
      <c r="Q5552" s="138">
        <f t="shared" si="172"/>
        <v>7312</v>
      </c>
      <c r="R5552" s="139">
        <f t="shared" ca="1" si="173"/>
        <v>5557</v>
      </c>
      <c r="S5552" s="146"/>
      <c r="T5552" s="147"/>
      <c r="U5552" s="141"/>
      <c r="V5552" s="141"/>
      <c r="W5552" s="141"/>
      <c r="X5552" s="141"/>
      <c r="Y5552" s="141"/>
    </row>
    <row r="5553" spans="1:25" customFormat="1" ht="17.25" thickBot="1">
      <c r="A5553" s="175"/>
      <c r="B5553" s="371"/>
      <c r="C5553" s="142"/>
      <c r="D5553" s="171" t="s">
        <v>971</v>
      </c>
      <c r="E5553" s="168"/>
      <c r="F5553" s="168"/>
      <c r="G5553" s="168"/>
      <c r="H5553" s="168"/>
      <c r="I5553" s="168"/>
      <c r="J5553" s="168"/>
      <c r="K5553" s="168"/>
      <c r="L5553" s="168"/>
      <c r="M5553" s="168"/>
      <c r="N5553" s="168"/>
      <c r="O5553" s="145" t="str">
        <f ca="1">IF(D5553="цвет",SUM(O5554:INDIRECT("N"&amp;R5553)),IF(SUM(E5553:N5553)=0,"",SUM(E5553:N5553)))</f>
        <v/>
      </c>
      <c r="P5553" s="137" t="s">
        <v>98</v>
      </c>
      <c r="Q5553" s="138">
        <f t="shared" si="172"/>
        <v>7312</v>
      </c>
      <c r="R5553" s="139">
        <f t="shared" ca="1" si="173"/>
        <v>5557</v>
      </c>
      <c r="S5553" s="146"/>
      <c r="T5553" s="147"/>
      <c r="U5553" s="141"/>
      <c r="V5553" s="141"/>
      <c r="W5553" s="141"/>
      <c r="X5553" s="141"/>
      <c r="Y5553" s="141"/>
    </row>
    <row r="5554" spans="1:25" customFormat="1" ht="17.25" thickBot="1">
      <c r="A5554" s="175"/>
      <c r="B5554" s="371"/>
      <c r="C5554" s="142"/>
      <c r="D5554" s="171" t="s">
        <v>53</v>
      </c>
      <c r="E5554" s="168"/>
      <c r="F5554" s="168"/>
      <c r="G5554" s="181"/>
      <c r="H5554" s="351"/>
      <c r="I5554" s="351"/>
      <c r="J5554" s="351"/>
      <c r="K5554" s="168"/>
      <c r="L5554" s="168"/>
      <c r="M5554" s="168"/>
      <c r="N5554" s="168"/>
      <c r="O5554" s="145" t="str">
        <f ca="1">IF(D5554="цвет",SUM(O5555:INDIRECT("N"&amp;R5554)),IF(SUM(E5554:N5554)=0,"",SUM(E5554:N5554)))</f>
        <v/>
      </c>
      <c r="P5554" s="137" t="s">
        <v>98</v>
      </c>
      <c r="Q5554" s="138">
        <f t="shared" si="172"/>
        <v>7312</v>
      </c>
      <c r="R5554" s="139">
        <f t="shared" ca="1" si="173"/>
        <v>5557</v>
      </c>
      <c r="S5554" s="146"/>
      <c r="T5554" s="147"/>
      <c r="U5554" s="141"/>
      <c r="V5554" s="141"/>
      <c r="W5554" s="141"/>
      <c r="X5554" s="141"/>
      <c r="Y5554" s="141"/>
    </row>
    <row r="5555" spans="1:25" customFormat="1" ht="17.25" thickBot="1">
      <c r="A5555" s="175"/>
      <c r="B5555" s="371"/>
      <c r="C5555" s="142"/>
      <c r="D5555" s="171" t="s">
        <v>33</v>
      </c>
      <c r="E5555" s="168"/>
      <c r="F5555" s="168"/>
      <c r="G5555" s="168"/>
      <c r="H5555" s="168"/>
      <c r="I5555" s="168"/>
      <c r="J5555" s="168"/>
      <c r="K5555" s="168"/>
      <c r="L5555" s="168"/>
      <c r="M5555" s="168"/>
      <c r="N5555" s="168"/>
      <c r="O5555" s="145" t="str">
        <f ca="1">IF(D5555="цвет",SUM(O5556:INDIRECT("N"&amp;R5555)),IF(SUM(E5555:N5555)=0,"",SUM(E5555:N5555)))</f>
        <v/>
      </c>
      <c r="P5555" s="137" t="s">
        <v>98</v>
      </c>
      <c r="Q5555" s="138">
        <f t="shared" si="172"/>
        <v>7312</v>
      </c>
      <c r="R5555" s="139">
        <f t="shared" ca="1" si="173"/>
        <v>5557</v>
      </c>
      <c r="S5555" s="146"/>
      <c r="T5555" s="147"/>
      <c r="U5555" s="141"/>
      <c r="V5555" s="141"/>
      <c r="W5555" s="141"/>
      <c r="X5555" s="141"/>
      <c r="Y5555" s="141"/>
    </row>
    <row r="5556" spans="1:25" customFormat="1" ht="106.5" customHeight="1">
      <c r="A5556" s="175"/>
      <c r="B5556" s="371"/>
      <c r="C5556" s="142"/>
      <c r="D5556" s="392" t="s">
        <v>2045</v>
      </c>
      <c r="E5556" s="393"/>
      <c r="F5556" s="393"/>
      <c r="G5556" s="393"/>
      <c r="H5556" s="393"/>
      <c r="I5556" s="393"/>
      <c r="J5556" s="393"/>
      <c r="K5556" s="393"/>
      <c r="L5556" s="393"/>
      <c r="M5556" s="393"/>
      <c r="N5556" s="394"/>
      <c r="O5556" s="145" t="str">
        <f ca="1">IF(D5556="цвет",SUM(O5557:INDIRECT("N"&amp;R5556)),IF(SUM(E5556:N5556)=0,"",SUM(E5556:N5556)))</f>
        <v/>
      </c>
      <c r="P5556" s="137" t="s">
        <v>98</v>
      </c>
      <c r="Q5556" s="138">
        <f t="shared" si="172"/>
        <v>7312</v>
      </c>
      <c r="R5556" s="139">
        <f t="shared" ca="1" si="173"/>
        <v>5557</v>
      </c>
      <c r="S5556" s="146"/>
      <c r="T5556" s="147"/>
      <c r="U5556" s="141"/>
      <c r="V5556" s="141"/>
      <c r="W5556" s="141"/>
      <c r="X5556" s="141"/>
      <c r="Y5556" s="141"/>
    </row>
    <row r="5557" spans="1:25" customFormat="1" ht="17.45" customHeight="1" thickBot="1">
      <c r="A5557" s="175"/>
      <c r="B5557" s="372"/>
      <c r="C5557" s="148"/>
      <c r="D5557" s="399" t="str">
        <f>HYPERLINK("https://miamia.ru/search/index.php?q="&amp;Q5557&amp;"&amp;s=Поиск?utm_source=Excel&amp;utm_medium=Nalichie&amp;utm_content="&amp;Q5557&amp;"","Посмотреть большую фотографию на сайте")</f>
        <v>Посмотреть большую фотографию на сайте</v>
      </c>
      <c r="E5557" s="400"/>
      <c r="F5557" s="400"/>
      <c r="G5557" s="400"/>
      <c r="H5557" s="400"/>
      <c r="I5557" s="400"/>
      <c r="J5557" s="400"/>
      <c r="K5557" s="400"/>
      <c r="L5557" s="400"/>
      <c r="M5557" s="400"/>
      <c r="N5557" s="401"/>
      <c r="O5557" s="145" t="str">
        <f ca="1">IF(D5557="цвет",SUM(O5558:INDIRECT("N"&amp;R5557)),IF(SUM(E5557:N5557)=0,"",SUM(E5557:N5557)))</f>
        <v/>
      </c>
      <c r="P5557" s="137" t="s">
        <v>98</v>
      </c>
      <c r="Q5557" s="138">
        <f t="shared" si="172"/>
        <v>7312</v>
      </c>
      <c r="R5557" s="139">
        <f t="shared" ca="1" si="173"/>
        <v>5557</v>
      </c>
      <c r="S5557" s="146"/>
      <c r="T5557" s="147"/>
      <c r="U5557" s="141"/>
      <c r="V5557" s="141"/>
      <c r="W5557" s="141"/>
      <c r="X5557" s="141"/>
      <c r="Y5557" s="141"/>
    </row>
    <row r="5558" spans="1:25" customFormat="1" ht="17.25" thickBot="1">
      <c r="A5558" s="175"/>
      <c r="B5558" s="370" t="s">
        <v>986</v>
      </c>
      <c r="C5558" s="169">
        <v>7313</v>
      </c>
      <c r="D5558" s="170" t="s">
        <v>9</v>
      </c>
      <c r="E5558" s="133" t="s">
        <v>10</v>
      </c>
      <c r="F5558" s="133" t="s">
        <v>17</v>
      </c>
      <c r="G5558" s="133" t="s">
        <v>18</v>
      </c>
      <c r="H5558" s="134" t="s">
        <v>19</v>
      </c>
      <c r="I5558" s="134" t="s">
        <v>23</v>
      </c>
      <c r="J5558" s="134"/>
      <c r="K5558" s="134"/>
      <c r="L5558" s="134"/>
      <c r="M5558" s="134"/>
      <c r="N5558" s="135"/>
      <c r="O5558" s="136">
        <f ca="1">IF(D5558="цвет",SUM(O5559:INDIRECT("N"&amp;R5558)),IF(SUM(E5558:N5558)=0,"",SUM(E5558:N5558)))</f>
        <v>0</v>
      </c>
      <c r="P5558" s="137">
        <v>2582</v>
      </c>
      <c r="Q5558" s="138">
        <f t="shared" si="172"/>
        <v>7313</v>
      </c>
      <c r="R5558" s="139">
        <f t="shared" ca="1" si="173"/>
        <v>5564</v>
      </c>
      <c r="S5558" s="85">
        <v>2582</v>
      </c>
      <c r="T5558" s="140">
        <f ca="1">O5558*S5558</f>
        <v>0</v>
      </c>
      <c r="U5558" s="141"/>
      <c r="V5558" s="141"/>
      <c r="W5558" s="141"/>
      <c r="X5558" s="141"/>
      <c r="Y5558" s="141"/>
    </row>
    <row r="5559" spans="1:25" customFormat="1" ht="17.25" thickBot="1">
      <c r="A5559" s="175"/>
      <c r="B5559" s="371"/>
      <c r="C5559" s="142"/>
      <c r="D5559" s="171" t="s">
        <v>48</v>
      </c>
      <c r="E5559" s="168"/>
      <c r="F5559" s="168"/>
      <c r="G5559" s="168"/>
      <c r="H5559" s="351"/>
      <c r="I5559" s="181"/>
      <c r="J5559" s="168"/>
      <c r="K5559" s="168"/>
      <c r="L5559" s="168"/>
      <c r="M5559" s="168"/>
      <c r="N5559" s="168"/>
      <c r="O5559" s="145" t="str">
        <f ca="1">IF(D5559="цвет",SUM(O5560:INDIRECT("N"&amp;R5559)),IF(SUM(E5559:N5559)=0,"",SUM(E5559:N5559)))</f>
        <v/>
      </c>
      <c r="P5559" s="137" t="s">
        <v>98</v>
      </c>
      <c r="Q5559" s="138">
        <f t="shared" si="172"/>
        <v>7313</v>
      </c>
      <c r="R5559" s="139">
        <f t="shared" ca="1" si="173"/>
        <v>5564</v>
      </c>
      <c r="S5559" s="146"/>
      <c r="T5559" s="147"/>
      <c r="U5559" s="141"/>
      <c r="V5559" s="141"/>
      <c r="W5559" s="141"/>
      <c r="X5559" s="141"/>
      <c r="Y5559" s="141"/>
    </row>
    <row r="5560" spans="1:25" customFormat="1" ht="17.25" thickBot="1">
      <c r="A5560" s="175"/>
      <c r="B5560" s="371"/>
      <c r="C5560" s="142"/>
      <c r="D5560" s="171" t="s">
        <v>971</v>
      </c>
      <c r="E5560" s="168"/>
      <c r="F5560" s="181"/>
      <c r="G5560" s="168"/>
      <c r="H5560" s="168"/>
      <c r="I5560" s="168"/>
      <c r="J5560" s="168"/>
      <c r="K5560" s="168"/>
      <c r="L5560" s="168"/>
      <c r="M5560" s="168"/>
      <c r="N5560" s="168"/>
      <c r="O5560" s="145" t="str">
        <f ca="1">IF(D5560="цвет",SUM(O5561:INDIRECT("N"&amp;R5560)),IF(SUM(E5560:N5560)=0,"",SUM(E5560:N5560)))</f>
        <v/>
      </c>
      <c r="P5560" s="137" t="s">
        <v>98</v>
      </c>
      <c r="Q5560" s="138">
        <f t="shared" si="172"/>
        <v>7313</v>
      </c>
      <c r="R5560" s="139">
        <f t="shared" ca="1" si="173"/>
        <v>5564</v>
      </c>
      <c r="S5560" s="146"/>
      <c r="T5560" s="147"/>
      <c r="U5560" s="141"/>
      <c r="V5560" s="141"/>
      <c r="W5560" s="141"/>
      <c r="X5560" s="141"/>
      <c r="Y5560" s="141"/>
    </row>
    <row r="5561" spans="1:25" customFormat="1" ht="17.25" thickBot="1">
      <c r="A5561" s="175"/>
      <c r="B5561" s="371"/>
      <c r="C5561" s="142"/>
      <c r="D5561" s="171" t="s">
        <v>53</v>
      </c>
      <c r="E5561" s="168"/>
      <c r="F5561" s="168"/>
      <c r="G5561" s="181"/>
      <c r="H5561" s="351"/>
      <c r="I5561" s="168"/>
      <c r="J5561" s="168"/>
      <c r="K5561" s="168"/>
      <c r="L5561" s="168"/>
      <c r="M5561" s="168"/>
      <c r="N5561" s="168"/>
      <c r="O5561" s="145" t="str">
        <f ca="1">IF(D5561="цвет",SUM(O5562:INDIRECT("N"&amp;R5561)),IF(SUM(E5561:N5561)=0,"",SUM(E5561:N5561)))</f>
        <v/>
      </c>
      <c r="P5561" s="137" t="s">
        <v>98</v>
      </c>
      <c r="Q5561" s="138">
        <f t="shared" si="172"/>
        <v>7313</v>
      </c>
      <c r="R5561" s="139">
        <f t="shared" ca="1" si="173"/>
        <v>5564</v>
      </c>
      <c r="S5561" s="146"/>
      <c r="T5561" s="147"/>
      <c r="U5561" s="141"/>
      <c r="V5561" s="141"/>
      <c r="W5561" s="141"/>
      <c r="X5561" s="141"/>
      <c r="Y5561" s="141"/>
    </row>
    <row r="5562" spans="1:25" customFormat="1" ht="17.25" thickBot="1">
      <c r="A5562" s="175"/>
      <c r="B5562" s="371"/>
      <c r="C5562" s="142"/>
      <c r="D5562" s="171" t="s">
        <v>33</v>
      </c>
      <c r="E5562" s="168"/>
      <c r="F5562" s="168"/>
      <c r="G5562" s="168"/>
      <c r="H5562" s="168"/>
      <c r="I5562" s="168"/>
      <c r="J5562" s="168"/>
      <c r="K5562" s="168"/>
      <c r="L5562" s="168"/>
      <c r="M5562" s="168"/>
      <c r="N5562" s="168"/>
      <c r="O5562" s="145" t="str">
        <f ca="1">IF(D5562="цвет",SUM(O5563:INDIRECT("N"&amp;R5562)),IF(SUM(E5562:N5562)=0,"",SUM(E5562:N5562)))</f>
        <v/>
      </c>
      <c r="P5562" s="137" t="s">
        <v>98</v>
      </c>
      <c r="Q5562" s="138">
        <f t="shared" si="172"/>
        <v>7313</v>
      </c>
      <c r="R5562" s="139">
        <f t="shared" ca="1" si="173"/>
        <v>5564</v>
      </c>
      <c r="S5562" s="146"/>
      <c r="T5562" s="147"/>
      <c r="U5562" s="141"/>
      <c r="V5562" s="141"/>
      <c r="W5562" s="141"/>
      <c r="X5562" s="141"/>
      <c r="Y5562" s="141"/>
    </row>
    <row r="5563" spans="1:25" customFormat="1" ht="123" customHeight="1">
      <c r="A5563" s="175"/>
      <c r="B5563" s="371"/>
      <c r="C5563" s="142"/>
      <c r="D5563" s="392" t="s">
        <v>987</v>
      </c>
      <c r="E5563" s="393"/>
      <c r="F5563" s="393"/>
      <c r="G5563" s="393"/>
      <c r="H5563" s="393"/>
      <c r="I5563" s="393"/>
      <c r="J5563" s="393"/>
      <c r="K5563" s="393"/>
      <c r="L5563" s="393"/>
      <c r="M5563" s="393"/>
      <c r="N5563" s="394"/>
      <c r="O5563" s="145" t="str">
        <f ca="1">IF(D5563="цвет",SUM(O5564:INDIRECT("N"&amp;R5563)),IF(SUM(E5563:N5563)=0,"",SUM(E5563:N5563)))</f>
        <v/>
      </c>
      <c r="P5563" s="137" t="s">
        <v>98</v>
      </c>
      <c r="Q5563" s="138">
        <f t="shared" si="172"/>
        <v>7313</v>
      </c>
      <c r="R5563" s="139">
        <f t="shared" ca="1" si="173"/>
        <v>5564</v>
      </c>
      <c r="S5563" s="146"/>
      <c r="T5563" s="147"/>
      <c r="U5563" s="141"/>
      <c r="V5563" s="141"/>
      <c r="W5563" s="141"/>
      <c r="X5563" s="141"/>
      <c r="Y5563" s="141"/>
    </row>
    <row r="5564" spans="1:25" customFormat="1" ht="17.45" customHeight="1" thickBot="1">
      <c r="A5564" s="175"/>
      <c r="B5564" s="372"/>
      <c r="C5564" s="148"/>
      <c r="D5564" s="399" t="str">
        <f>HYPERLINK("https://miamia.ru/search/index.php?q="&amp;Q5564&amp;"&amp;s=Поиск?utm_source=Excel&amp;utm_medium=Nalichie&amp;utm_content="&amp;Q5564&amp;"","Посмотреть большую фотографию на сайте")</f>
        <v>Посмотреть большую фотографию на сайте</v>
      </c>
      <c r="E5564" s="400"/>
      <c r="F5564" s="400"/>
      <c r="G5564" s="400"/>
      <c r="H5564" s="400"/>
      <c r="I5564" s="400"/>
      <c r="J5564" s="400"/>
      <c r="K5564" s="400"/>
      <c r="L5564" s="400"/>
      <c r="M5564" s="400"/>
      <c r="N5564" s="401"/>
      <c r="O5564" s="145" t="str">
        <f ca="1">IF(D5564="цвет",SUM(O5565:INDIRECT("N"&amp;R5564)),IF(SUM(E5564:N5564)=0,"",SUM(E5564:N5564)))</f>
        <v/>
      </c>
      <c r="P5564" s="137" t="s">
        <v>98</v>
      </c>
      <c r="Q5564" s="138">
        <f t="shared" si="172"/>
        <v>7313</v>
      </c>
      <c r="R5564" s="139">
        <f t="shared" ca="1" si="173"/>
        <v>5564</v>
      </c>
      <c r="S5564" s="146"/>
      <c r="T5564" s="147"/>
      <c r="U5564" s="141"/>
      <c r="V5564" s="141"/>
      <c r="W5564" s="141"/>
      <c r="X5564" s="141"/>
      <c r="Y5564" s="141"/>
    </row>
    <row r="5565" spans="1:25" customFormat="1" ht="17.25" thickBot="1">
      <c r="A5565" s="175"/>
      <c r="B5565" s="370" t="s">
        <v>986</v>
      </c>
      <c r="C5565" s="169">
        <v>7314</v>
      </c>
      <c r="D5565" s="170" t="s">
        <v>9</v>
      </c>
      <c r="E5565" s="133" t="s">
        <v>10</v>
      </c>
      <c r="F5565" s="134" t="s">
        <v>11</v>
      </c>
      <c r="G5565" s="134" t="s">
        <v>12</v>
      </c>
      <c r="H5565" s="134" t="s">
        <v>13</v>
      </c>
      <c r="I5565" s="134" t="s">
        <v>14</v>
      </c>
      <c r="J5565" s="134" t="s">
        <v>15</v>
      </c>
      <c r="K5565" s="134" t="s">
        <v>16</v>
      </c>
      <c r="L5565" s="134" t="s">
        <v>21</v>
      </c>
      <c r="M5565" s="134" t="s">
        <v>22</v>
      </c>
      <c r="N5565" s="135"/>
      <c r="O5565" s="136">
        <f ca="1">IF(D5565="цвет",SUM(O5566:INDIRECT("N"&amp;R5565)),IF(SUM(E5565:N5565)=0,"",SUM(E5565:N5565)))</f>
        <v>0</v>
      </c>
      <c r="P5565" s="137">
        <v>3487</v>
      </c>
      <c r="Q5565" s="138">
        <f t="shared" si="172"/>
        <v>7314</v>
      </c>
      <c r="R5565" s="139">
        <f t="shared" ca="1" si="173"/>
        <v>5571</v>
      </c>
      <c r="S5565" s="85">
        <v>3487</v>
      </c>
      <c r="T5565" s="140">
        <f ca="1">O5565*S5565</f>
        <v>0</v>
      </c>
      <c r="U5565" s="141"/>
      <c r="V5565" s="141"/>
      <c r="W5565" s="141"/>
      <c r="X5565" s="141"/>
      <c r="Y5565" s="141"/>
    </row>
    <row r="5566" spans="1:25" customFormat="1" ht="17.25" thickBot="1">
      <c r="A5566" s="175"/>
      <c r="B5566" s="371"/>
      <c r="C5566" s="142"/>
      <c r="D5566" s="171" t="s">
        <v>48</v>
      </c>
      <c r="E5566" s="168"/>
      <c r="F5566" s="351"/>
      <c r="G5566" s="168"/>
      <c r="H5566" s="181"/>
      <c r="I5566" s="351"/>
      <c r="J5566" s="351"/>
      <c r="K5566" s="168"/>
      <c r="L5566" s="168"/>
      <c r="M5566" s="168"/>
      <c r="N5566" s="168"/>
      <c r="O5566" s="145" t="str">
        <f ca="1">IF(D5566="цвет",SUM(O5567:INDIRECT("N"&amp;R5566)),IF(SUM(E5566:N5566)=0,"",SUM(E5566:N5566)))</f>
        <v/>
      </c>
      <c r="P5566" s="137" t="s">
        <v>98</v>
      </c>
      <c r="Q5566" s="138">
        <f t="shared" si="172"/>
        <v>7314</v>
      </c>
      <c r="R5566" s="139">
        <f t="shared" ca="1" si="173"/>
        <v>5571</v>
      </c>
      <c r="S5566" s="146"/>
      <c r="T5566" s="147"/>
      <c r="U5566" s="141"/>
      <c r="V5566" s="141"/>
      <c r="W5566" s="141"/>
      <c r="X5566" s="141"/>
      <c r="Y5566" s="141"/>
    </row>
    <row r="5567" spans="1:25" customFormat="1" ht="17.25" thickBot="1">
      <c r="A5567" s="175"/>
      <c r="B5567" s="371"/>
      <c r="C5567" s="142"/>
      <c r="D5567" s="171" t="s">
        <v>971</v>
      </c>
      <c r="E5567" s="168"/>
      <c r="F5567" s="351"/>
      <c r="G5567" s="351"/>
      <c r="H5567" s="351"/>
      <c r="I5567" s="351"/>
      <c r="J5567" s="181"/>
      <c r="K5567" s="181"/>
      <c r="L5567" s="168"/>
      <c r="M5567" s="168"/>
      <c r="N5567" s="168"/>
      <c r="O5567" s="145" t="str">
        <f ca="1">IF(D5567="цвет",SUM(O5568:INDIRECT("N"&amp;R5567)),IF(SUM(E5567:N5567)=0,"",SUM(E5567:N5567)))</f>
        <v/>
      </c>
      <c r="P5567" s="137" t="s">
        <v>98</v>
      </c>
      <c r="Q5567" s="138">
        <f t="shared" si="172"/>
        <v>7314</v>
      </c>
      <c r="R5567" s="139">
        <f t="shared" ca="1" si="173"/>
        <v>5571</v>
      </c>
      <c r="S5567" s="146"/>
      <c r="T5567" s="147"/>
      <c r="U5567" s="141"/>
      <c r="V5567" s="141"/>
      <c r="W5567" s="141"/>
      <c r="X5567" s="141"/>
      <c r="Y5567" s="141"/>
    </row>
    <row r="5568" spans="1:25" customFormat="1" ht="17.25" thickBot="1">
      <c r="A5568" s="175"/>
      <c r="B5568" s="371"/>
      <c r="C5568" s="142"/>
      <c r="D5568" s="171" t="s">
        <v>33</v>
      </c>
      <c r="E5568" s="168"/>
      <c r="F5568" s="181"/>
      <c r="G5568" s="168"/>
      <c r="H5568" s="351"/>
      <c r="I5568" s="351"/>
      <c r="J5568" s="181"/>
      <c r="K5568" s="181"/>
      <c r="L5568" s="168"/>
      <c r="M5568" s="181"/>
      <c r="N5568" s="168"/>
      <c r="O5568" s="145" t="str">
        <f ca="1">IF(D5568="цвет",SUM(O5569:INDIRECT("N"&amp;R5568)),IF(SUM(E5568:N5568)=0,"",SUM(E5568:N5568)))</f>
        <v/>
      </c>
      <c r="P5568" s="137" t="s">
        <v>98</v>
      </c>
      <c r="Q5568" s="138">
        <f t="shared" si="172"/>
        <v>7314</v>
      </c>
      <c r="R5568" s="139">
        <f t="shared" ca="1" si="173"/>
        <v>5571</v>
      </c>
      <c r="S5568" s="146"/>
      <c r="T5568" s="147"/>
      <c r="U5568" s="141"/>
      <c r="V5568" s="141"/>
      <c r="W5568" s="141"/>
      <c r="X5568" s="141"/>
      <c r="Y5568" s="141"/>
    </row>
    <row r="5569" spans="1:25" customFormat="1" ht="17.25" thickBot="1">
      <c r="A5569" s="175"/>
      <c r="B5569" s="371"/>
      <c r="C5569" s="142"/>
      <c r="D5569" s="171" t="s">
        <v>53</v>
      </c>
      <c r="E5569" s="168"/>
      <c r="F5569" s="181"/>
      <c r="G5569" s="181"/>
      <c r="H5569" s="351"/>
      <c r="I5569" s="351"/>
      <c r="J5569" s="351"/>
      <c r="K5569" s="351"/>
      <c r="L5569" s="351"/>
      <c r="M5569" s="168"/>
      <c r="N5569" s="168"/>
      <c r="O5569" s="145" t="str">
        <f ca="1">IF(D5569="цвет",SUM(O5570:INDIRECT("N"&amp;R5569)),IF(SUM(E5569:N5569)=0,"",SUM(E5569:N5569)))</f>
        <v/>
      </c>
      <c r="P5569" s="137" t="s">
        <v>98</v>
      </c>
      <c r="Q5569" s="138">
        <f t="shared" si="172"/>
        <v>7314</v>
      </c>
      <c r="R5569" s="139">
        <f t="shared" ca="1" si="173"/>
        <v>5571</v>
      </c>
      <c r="S5569" s="146"/>
      <c r="T5569" s="147"/>
      <c r="U5569" s="141"/>
      <c r="V5569" s="141"/>
      <c r="W5569" s="141"/>
      <c r="X5569" s="141"/>
      <c r="Y5569" s="141"/>
    </row>
    <row r="5570" spans="1:25" customFormat="1" ht="108" customHeight="1">
      <c r="A5570" s="175"/>
      <c r="B5570" s="371"/>
      <c r="C5570" s="142"/>
      <c r="D5570" s="392" t="s">
        <v>1248</v>
      </c>
      <c r="E5570" s="393"/>
      <c r="F5570" s="393"/>
      <c r="G5570" s="393"/>
      <c r="H5570" s="393"/>
      <c r="I5570" s="393"/>
      <c r="J5570" s="393"/>
      <c r="K5570" s="393"/>
      <c r="L5570" s="393"/>
      <c r="M5570" s="393"/>
      <c r="N5570" s="394"/>
      <c r="O5570" s="145" t="str">
        <f ca="1">IF(D5570="цвет",SUM(O5571:INDIRECT("N"&amp;R5570)),IF(SUM(E5570:N5570)=0,"",SUM(E5570:N5570)))</f>
        <v/>
      </c>
      <c r="P5570" s="137" t="s">
        <v>98</v>
      </c>
      <c r="Q5570" s="138">
        <f t="shared" si="172"/>
        <v>7314</v>
      </c>
      <c r="R5570" s="139">
        <f t="shared" ca="1" si="173"/>
        <v>5571</v>
      </c>
      <c r="S5570" s="146"/>
      <c r="T5570" s="147"/>
      <c r="U5570" s="141"/>
      <c r="V5570" s="141"/>
      <c r="W5570" s="141"/>
      <c r="X5570" s="141"/>
      <c r="Y5570" s="141"/>
    </row>
    <row r="5571" spans="1:25" customFormat="1" ht="17.45" customHeight="1" thickBot="1">
      <c r="A5571" s="175"/>
      <c r="B5571" s="376"/>
      <c r="C5571" s="148"/>
      <c r="D5571" s="399" t="str">
        <f>HYPERLINK("https://miamia.ru/search/index.php?q="&amp;Q5571&amp;"&amp;s=Поиск?utm_source=Excel&amp;utm_medium=Nalichie&amp;utm_content="&amp;Q5571&amp;"","Посмотреть большую фотографию на сайте")</f>
        <v>Посмотреть большую фотографию на сайте</v>
      </c>
      <c r="E5571" s="400"/>
      <c r="F5571" s="400"/>
      <c r="G5571" s="400"/>
      <c r="H5571" s="400"/>
      <c r="I5571" s="400"/>
      <c r="J5571" s="400"/>
      <c r="K5571" s="400"/>
      <c r="L5571" s="400"/>
      <c r="M5571" s="400"/>
      <c r="N5571" s="401"/>
      <c r="O5571" s="145" t="str">
        <f ca="1">IF(D5571="цвет",SUM(O5572:INDIRECT("N"&amp;R5571)),IF(SUM(E5571:N5571)=0,"",SUM(E5571:N5571)))</f>
        <v/>
      </c>
      <c r="P5571" s="137" t="s">
        <v>98</v>
      </c>
      <c r="Q5571" s="138">
        <f t="shared" si="172"/>
        <v>7314</v>
      </c>
      <c r="R5571" s="139">
        <f t="shared" ca="1" si="173"/>
        <v>5571</v>
      </c>
      <c r="S5571" s="146"/>
      <c r="T5571" s="147"/>
      <c r="U5571" s="141"/>
      <c r="V5571" s="141"/>
      <c r="W5571" s="141"/>
      <c r="X5571" s="141"/>
      <c r="Y5571" s="141"/>
    </row>
    <row r="5572" spans="1:25" customFormat="1" ht="17.25" thickBot="1">
      <c r="A5572" s="175"/>
      <c r="B5572" s="370" t="s">
        <v>986</v>
      </c>
      <c r="C5572" s="169">
        <v>7316</v>
      </c>
      <c r="D5572" s="170" t="s">
        <v>9</v>
      </c>
      <c r="E5572" s="133" t="s">
        <v>10</v>
      </c>
      <c r="F5572" s="134" t="s">
        <v>11</v>
      </c>
      <c r="G5572" s="134" t="s">
        <v>12</v>
      </c>
      <c r="H5572" s="134" t="s">
        <v>13</v>
      </c>
      <c r="I5572" s="134" t="s">
        <v>14</v>
      </c>
      <c r="J5572" s="134" t="s">
        <v>15</v>
      </c>
      <c r="K5572" s="134" t="s">
        <v>16</v>
      </c>
      <c r="L5572" s="134" t="s">
        <v>21</v>
      </c>
      <c r="M5572" s="134" t="s">
        <v>22</v>
      </c>
      <c r="N5572" s="135"/>
      <c r="O5572" s="136">
        <f ca="1">IF(D5572="цвет",SUM(O5573:INDIRECT("N"&amp;R5572)),IF(SUM(E5572:N5572)=0,"",SUM(E5572:N5572)))</f>
        <v>0</v>
      </c>
      <c r="P5572" s="137">
        <v>3228</v>
      </c>
      <c r="Q5572" s="138">
        <f t="shared" si="172"/>
        <v>7316</v>
      </c>
      <c r="R5572" s="139">
        <f t="shared" ca="1" si="173"/>
        <v>5578</v>
      </c>
      <c r="S5572" s="85">
        <v>3228</v>
      </c>
      <c r="T5572" s="140">
        <f ca="1">O5572*S5572</f>
        <v>0</v>
      </c>
      <c r="U5572" s="141"/>
      <c r="V5572" s="141"/>
      <c r="W5572" s="141"/>
      <c r="X5572" s="141"/>
      <c r="Y5572" s="141"/>
    </row>
    <row r="5573" spans="1:25" customFormat="1" ht="17.25" thickBot="1">
      <c r="A5573" s="175"/>
      <c r="B5573" s="371"/>
      <c r="C5573" s="142"/>
      <c r="D5573" s="171" t="s">
        <v>48</v>
      </c>
      <c r="E5573" s="168"/>
      <c r="F5573" s="181"/>
      <c r="G5573" s="168"/>
      <c r="H5573" s="168"/>
      <c r="I5573" s="168"/>
      <c r="J5573" s="168"/>
      <c r="K5573" s="168"/>
      <c r="L5573" s="168"/>
      <c r="M5573" s="168"/>
      <c r="N5573" s="168"/>
      <c r="O5573" s="145" t="str">
        <f ca="1">IF(D5573="цвет",SUM(O5574:INDIRECT("N"&amp;R5573)),IF(SUM(E5573:N5573)=0,"",SUM(E5573:N5573)))</f>
        <v/>
      </c>
      <c r="P5573" s="137" t="s">
        <v>98</v>
      </c>
      <c r="Q5573" s="138">
        <f t="shared" si="172"/>
        <v>7316</v>
      </c>
      <c r="R5573" s="139">
        <f t="shared" ca="1" si="173"/>
        <v>5578</v>
      </c>
      <c r="S5573" s="146"/>
      <c r="T5573" s="147"/>
      <c r="U5573" s="141"/>
      <c r="V5573" s="141"/>
      <c r="W5573" s="141"/>
      <c r="X5573" s="141"/>
      <c r="Y5573" s="141"/>
    </row>
    <row r="5574" spans="1:25" customFormat="1" ht="17.25" thickBot="1">
      <c r="A5574" s="175"/>
      <c r="B5574" s="371"/>
      <c r="C5574" s="142"/>
      <c r="D5574" s="171" t="s">
        <v>971</v>
      </c>
      <c r="E5574" s="168"/>
      <c r="F5574" s="181"/>
      <c r="G5574" s="181"/>
      <c r="H5574" s="168"/>
      <c r="I5574" s="168"/>
      <c r="J5574" s="181"/>
      <c r="K5574" s="168"/>
      <c r="L5574" s="168"/>
      <c r="M5574" s="168"/>
      <c r="N5574" s="168"/>
      <c r="O5574" s="145" t="str">
        <f ca="1">IF(D5574="цвет",SUM(O5575:INDIRECT("N"&amp;R5574)),IF(SUM(E5574:N5574)=0,"",SUM(E5574:N5574)))</f>
        <v/>
      </c>
      <c r="P5574" s="137" t="s">
        <v>98</v>
      </c>
      <c r="Q5574" s="138">
        <f t="shared" si="172"/>
        <v>7316</v>
      </c>
      <c r="R5574" s="139">
        <f t="shared" ca="1" si="173"/>
        <v>5578</v>
      </c>
      <c r="S5574" s="146"/>
      <c r="T5574" s="147"/>
      <c r="U5574" s="141"/>
      <c r="V5574" s="141"/>
      <c r="W5574" s="141"/>
      <c r="X5574" s="141"/>
      <c r="Y5574" s="141"/>
    </row>
    <row r="5575" spans="1:25" customFormat="1" ht="17.25" thickBot="1">
      <c r="A5575" s="175"/>
      <c r="B5575" s="371"/>
      <c r="C5575" s="142"/>
      <c r="D5575" s="171" t="s">
        <v>33</v>
      </c>
      <c r="E5575" s="168"/>
      <c r="F5575" s="168"/>
      <c r="G5575" s="168"/>
      <c r="H5575" s="168"/>
      <c r="I5575" s="168"/>
      <c r="J5575" s="351"/>
      <c r="K5575" s="351"/>
      <c r="L5575" s="181"/>
      <c r="M5575" s="168"/>
      <c r="N5575" s="168"/>
      <c r="O5575" s="145" t="str">
        <f ca="1">IF(D5575="цвет",SUM(O5576:INDIRECT("N"&amp;R5575)),IF(SUM(E5575:N5575)=0,"",SUM(E5575:N5575)))</f>
        <v/>
      </c>
      <c r="P5575" s="137" t="s">
        <v>98</v>
      </c>
      <c r="Q5575" s="138">
        <f t="shared" si="172"/>
        <v>7316</v>
      </c>
      <c r="R5575" s="139">
        <f t="shared" ca="1" si="173"/>
        <v>5578</v>
      </c>
      <c r="S5575" s="146"/>
      <c r="T5575" s="147"/>
      <c r="U5575" s="141"/>
      <c r="V5575" s="141"/>
      <c r="W5575" s="141"/>
      <c r="X5575" s="141"/>
      <c r="Y5575" s="141"/>
    </row>
    <row r="5576" spans="1:25" customFormat="1" ht="17.25" thickBot="1">
      <c r="A5576" s="175"/>
      <c r="B5576" s="371"/>
      <c r="C5576" s="142"/>
      <c r="D5576" s="171" t="s">
        <v>53</v>
      </c>
      <c r="E5576" s="168"/>
      <c r="F5576" s="181"/>
      <c r="G5576" s="351"/>
      <c r="H5576" s="351"/>
      <c r="I5576" s="351"/>
      <c r="J5576" s="351"/>
      <c r="K5576" s="351"/>
      <c r="L5576" s="351"/>
      <c r="M5576" s="351"/>
      <c r="N5576" s="168"/>
      <c r="O5576" s="145" t="str">
        <f ca="1">IF(D5576="цвет",SUM(O5577:INDIRECT("N"&amp;R5576)),IF(SUM(E5576:N5576)=0,"",SUM(E5576:N5576)))</f>
        <v/>
      </c>
      <c r="P5576" s="137" t="s">
        <v>98</v>
      </c>
      <c r="Q5576" s="138">
        <f t="shared" si="172"/>
        <v>7316</v>
      </c>
      <c r="R5576" s="139">
        <f t="shared" ca="1" si="173"/>
        <v>5578</v>
      </c>
      <c r="S5576" s="146"/>
      <c r="T5576" s="147"/>
      <c r="U5576" s="141"/>
      <c r="V5576" s="141"/>
      <c r="W5576" s="141"/>
      <c r="X5576" s="141"/>
      <c r="Y5576" s="141"/>
    </row>
    <row r="5577" spans="1:25" customFormat="1" ht="89.25" customHeight="1">
      <c r="A5577" s="175"/>
      <c r="B5577" s="371"/>
      <c r="C5577" s="142"/>
      <c r="D5577" s="392" t="s">
        <v>988</v>
      </c>
      <c r="E5577" s="393"/>
      <c r="F5577" s="393"/>
      <c r="G5577" s="393"/>
      <c r="H5577" s="393"/>
      <c r="I5577" s="393"/>
      <c r="J5577" s="393"/>
      <c r="K5577" s="393"/>
      <c r="L5577" s="393"/>
      <c r="M5577" s="393"/>
      <c r="N5577" s="394"/>
      <c r="O5577" s="145" t="str">
        <f ca="1">IF(D5577="цвет",SUM(O5578:INDIRECT("N"&amp;R5577)),IF(SUM(E5577:N5577)=0,"",SUM(E5577:N5577)))</f>
        <v/>
      </c>
      <c r="P5577" s="137" t="s">
        <v>98</v>
      </c>
      <c r="Q5577" s="138">
        <f t="shared" si="172"/>
        <v>7316</v>
      </c>
      <c r="R5577" s="139">
        <f t="shared" ca="1" si="173"/>
        <v>5578</v>
      </c>
      <c r="S5577" s="146"/>
      <c r="T5577" s="147"/>
      <c r="U5577" s="141"/>
      <c r="V5577" s="141"/>
      <c r="W5577" s="141"/>
      <c r="X5577" s="141"/>
      <c r="Y5577" s="141"/>
    </row>
    <row r="5578" spans="1:25" customFormat="1" ht="17.45" customHeight="1" thickBot="1">
      <c r="A5578" s="175"/>
      <c r="B5578" s="376"/>
      <c r="C5578" s="148"/>
      <c r="D5578" s="399" t="str">
        <f>HYPERLINK("https://miamia.ru/search/index.php?q="&amp;Q5578&amp;"&amp;s=Поиск?utm_source=Excel&amp;utm_medium=Nalichie&amp;utm_content="&amp;Q5578&amp;"","Посмотреть большую фотографию на сайте")</f>
        <v>Посмотреть большую фотографию на сайте</v>
      </c>
      <c r="E5578" s="400"/>
      <c r="F5578" s="400"/>
      <c r="G5578" s="400"/>
      <c r="H5578" s="400"/>
      <c r="I5578" s="400"/>
      <c r="J5578" s="400"/>
      <c r="K5578" s="400"/>
      <c r="L5578" s="400"/>
      <c r="M5578" s="400"/>
      <c r="N5578" s="401"/>
      <c r="O5578" s="145" t="str">
        <f ca="1">IF(D5578="цвет",SUM(O5579:INDIRECT("N"&amp;R5578)),IF(SUM(E5578:N5578)=0,"",SUM(E5578:N5578)))</f>
        <v/>
      </c>
      <c r="P5578" s="137" t="s">
        <v>98</v>
      </c>
      <c r="Q5578" s="138">
        <f t="shared" si="172"/>
        <v>7316</v>
      </c>
      <c r="R5578" s="139">
        <f t="shared" ca="1" si="173"/>
        <v>5578</v>
      </c>
      <c r="S5578" s="146"/>
      <c r="T5578" s="147"/>
      <c r="U5578" s="141"/>
      <c r="V5578" s="141"/>
      <c r="W5578" s="141"/>
      <c r="X5578" s="141"/>
      <c r="Y5578" s="141"/>
    </row>
    <row r="5579" spans="1:25" customFormat="1" ht="17.25" thickBot="1">
      <c r="A5579" s="175"/>
      <c r="B5579" s="370" t="s">
        <v>986</v>
      </c>
      <c r="C5579" s="169">
        <v>7318</v>
      </c>
      <c r="D5579" s="170" t="s">
        <v>9</v>
      </c>
      <c r="E5579" s="134" t="s">
        <v>11</v>
      </c>
      <c r="F5579" s="134" t="s">
        <v>12</v>
      </c>
      <c r="G5579" s="134" t="s">
        <v>13</v>
      </c>
      <c r="H5579" s="134" t="s">
        <v>14</v>
      </c>
      <c r="I5579" s="134" t="s">
        <v>15</v>
      </c>
      <c r="J5579" s="134" t="s">
        <v>16</v>
      </c>
      <c r="K5579" s="134" t="s">
        <v>21</v>
      </c>
      <c r="L5579" s="134" t="s">
        <v>22</v>
      </c>
      <c r="M5579" s="134"/>
      <c r="N5579" s="135"/>
      <c r="O5579" s="136">
        <f ca="1">IF(D5579="цвет",SUM(O5580:INDIRECT("N"&amp;R5579)),IF(SUM(E5579:N5579)=0,"",SUM(E5579:N5579)))</f>
        <v>0</v>
      </c>
      <c r="P5579" s="137">
        <v>2453</v>
      </c>
      <c r="Q5579" s="138">
        <f t="shared" ref="Q5579:Q5642" si="174">IF(C5579&lt;&gt;0,C5579,Q5578)</f>
        <v>7318</v>
      </c>
      <c r="R5579" s="139">
        <f t="shared" ref="R5579:R5642" ca="1" si="175">IF(D5579="Посмотреть большую фотографию на сайте",CELL("строка",O5579),R5580)</f>
        <v>5585</v>
      </c>
      <c r="S5579" s="85">
        <v>2453</v>
      </c>
      <c r="T5579" s="140">
        <f ca="1">O5579*S5579</f>
        <v>0</v>
      </c>
      <c r="U5579" s="141"/>
      <c r="V5579" s="141"/>
      <c r="W5579" s="141"/>
      <c r="X5579" s="141"/>
      <c r="Y5579" s="141"/>
    </row>
    <row r="5580" spans="1:25" customFormat="1" ht="17.25" thickBot="1">
      <c r="A5580" s="175"/>
      <c r="B5580" s="371"/>
      <c r="C5580" s="142"/>
      <c r="D5580" s="171" t="s">
        <v>48</v>
      </c>
      <c r="E5580" s="168"/>
      <c r="F5580" s="168"/>
      <c r="G5580" s="168"/>
      <c r="H5580" s="168"/>
      <c r="I5580" s="168"/>
      <c r="J5580" s="168"/>
      <c r="K5580" s="181"/>
      <c r="L5580" s="168"/>
      <c r="M5580" s="168"/>
      <c r="N5580" s="168"/>
      <c r="O5580" s="145" t="str">
        <f ca="1">IF(D5580="цвет",SUM(O5581:INDIRECT("N"&amp;R5580)),IF(SUM(E5580:N5580)=0,"",SUM(E5580:N5580)))</f>
        <v/>
      </c>
      <c r="P5580" s="137" t="s">
        <v>98</v>
      </c>
      <c r="Q5580" s="138">
        <f t="shared" si="174"/>
        <v>7318</v>
      </c>
      <c r="R5580" s="139">
        <f t="shared" ca="1" si="175"/>
        <v>5585</v>
      </c>
      <c r="S5580" s="146"/>
      <c r="T5580" s="147"/>
      <c r="U5580" s="141"/>
      <c r="V5580" s="141"/>
      <c r="W5580" s="141"/>
      <c r="X5580" s="141"/>
      <c r="Y5580" s="141"/>
    </row>
    <row r="5581" spans="1:25" customFormat="1" ht="17.25" thickBot="1">
      <c r="A5581" s="175"/>
      <c r="B5581" s="371"/>
      <c r="C5581" s="142"/>
      <c r="D5581" s="171" t="s">
        <v>971</v>
      </c>
      <c r="E5581" s="168"/>
      <c r="F5581" s="168"/>
      <c r="G5581" s="168"/>
      <c r="H5581" s="168"/>
      <c r="I5581" s="168"/>
      <c r="J5581" s="168"/>
      <c r="K5581" s="168"/>
      <c r="L5581" s="168"/>
      <c r="M5581" s="168"/>
      <c r="N5581" s="168"/>
      <c r="O5581" s="145" t="str">
        <f ca="1">IF(D5581="цвет",SUM(O5582:INDIRECT("N"&amp;R5581)),IF(SUM(E5581:N5581)=0,"",SUM(E5581:N5581)))</f>
        <v/>
      </c>
      <c r="P5581" s="137" t="s">
        <v>98</v>
      </c>
      <c r="Q5581" s="138">
        <f t="shared" si="174"/>
        <v>7318</v>
      </c>
      <c r="R5581" s="139">
        <f t="shared" ca="1" si="175"/>
        <v>5585</v>
      </c>
      <c r="S5581" s="146"/>
      <c r="T5581" s="147"/>
      <c r="U5581" s="141"/>
      <c r="V5581" s="141"/>
      <c r="W5581" s="141"/>
      <c r="X5581" s="141"/>
      <c r="Y5581" s="141"/>
    </row>
    <row r="5582" spans="1:25" customFormat="1" ht="17.25" thickBot="1">
      <c r="A5582" s="175"/>
      <c r="B5582" s="371"/>
      <c r="C5582" s="142"/>
      <c r="D5582" s="171" t="s">
        <v>33</v>
      </c>
      <c r="E5582" s="168"/>
      <c r="F5582" s="168"/>
      <c r="G5582" s="168"/>
      <c r="H5582" s="168"/>
      <c r="I5582" s="168"/>
      <c r="J5582" s="168"/>
      <c r="K5582" s="168"/>
      <c r="L5582" s="168"/>
      <c r="M5582" s="168"/>
      <c r="N5582" s="168"/>
      <c r="O5582" s="145" t="str">
        <f ca="1">IF(D5582="цвет",SUM(O5583:INDIRECT("N"&amp;R5582)),IF(SUM(E5582:N5582)=0,"",SUM(E5582:N5582)))</f>
        <v/>
      </c>
      <c r="P5582" s="137" t="s">
        <v>98</v>
      </c>
      <c r="Q5582" s="138">
        <f t="shared" si="174"/>
        <v>7318</v>
      </c>
      <c r="R5582" s="139">
        <f t="shared" ca="1" si="175"/>
        <v>5585</v>
      </c>
      <c r="S5582" s="146"/>
      <c r="T5582" s="147"/>
      <c r="U5582" s="141"/>
      <c r="V5582" s="141"/>
      <c r="W5582" s="141"/>
      <c r="X5582" s="141"/>
      <c r="Y5582" s="141"/>
    </row>
    <row r="5583" spans="1:25" customFormat="1" ht="17.25" thickBot="1">
      <c r="A5583" s="175"/>
      <c r="B5583" s="371"/>
      <c r="C5583" s="142"/>
      <c r="D5583" s="171" t="s">
        <v>53</v>
      </c>
      <c r="E5583" s="181"/>
      <c r="F5583" s="351"/>
      <c r="G5583" s="351"/>
      <c r="H5583" s="351"/>
      <c r="I5583" s="351"/>
      <c r="J5583" s="351"/>
      <c r="K5583" s="351"/>
      <c r="L5583" s="351"/>
      <c r="M5583" s="168"/>
      <c r="N5583" s="168"/>
      <c r="O5583" s="145" t="str">
        <f ca="1">IF(D5583="цвет",SUM(O5584:INDIRECT("N"&amp;R5583)),IF(SUM(E5583:N5583)=0,"",SUM(E5583:N5583)))</f>
        <v/>
      </c>
      <c r="P5583" s="137" t="s">
        <v>98</v>
      </c>
      <c r="Q5583" s="138">
        <f t="shared" si="174"/>
        <v>7318</v>
      </c>
      <c r="R5583" s="139">
        <f t="shared" ca="1" si="175"/>
        <v>5585</v>
      </c>
      <c r="S5583" s="146"/>
      <c r="T5583" s="147"/>
      <c r="U5583" s="141"/>
      <c r="V5583" s="141"/>
      <c r="W5583" s="141"/>
      <c r="X5583" s="141"/>
      <c r="Y5583" s="141"/>
    </row>
    <row r="5584" spans="1:25" customFormat="1" ht="108" customHeight="1">
      <c r="A5584" s="175"/>
      <c r="B5584" s="371"/>
      <c r="C5584" s="142"/>
      <c r="D5584" s="392" t="s">
        <v>2046</v>
      </c>
      <c r="E5584" s="393"/>
      <c r="F5584" s="393"/>
      <c r="G5584" s="393"/>
      <c r="H5584" s="393"/>
      <c r="I5584" s="393"/>
      <c r="J5584" s="393"/>
      <c r="K5584" s="393"/>
      <c r="L5584" s="393"/>
      <c r="M5584" s="393"/>
      <c r="N5584" s="394"/>
      <c r="O5584" s="145" t="str">
        <f ca="1">IF(D5584="цвет",SUM(O5585:INDIRECT("N"&amp;R5584)),IF(SUM(E5584:N5584)=0,"",SUM(E5584:N5584)))</f>
        <v/>
      </c>
      <c r="P5584" s="137" t="s">
        <v>98</v>
      </c>
      <c r="Q5584" s="138">
        <f t="shared" si="174"/>
        <v>7318</v>
      </c>
      <c r="R5584" s="139">
        <f t="shared" ca="1" si="175"/>
        <v>5585</v>
      </c>
      <c r="S5584" s="146"/>
      <c r="T5584" s="147"/>
      <c r="U5584" s="141"/>
      <c r="V5584" s="141"/>
      <c r="W5584" s="141"/>
      <c r="X5584" s="141"/>
      <c r="Y5584" s="141"/>
    </row>
    <row r="5585" spans="1:25" customFormat="1" ht="17.45" customHeight="1" thickBot="1">
      <c r="A5585" s="175"/>
      <c r="B5585" s="376"/>
      <c r="C5585" s="148"/>
      <c r="D5585" s="399" t="str">
        <f>HYPERLINK("https://miamia.ru/search/index.php?q="&amp;Q5585&amp;"&amp;s=Поиск?utm_source=Excel&amp;utm_medium=Nalichie&amp;utm_content="&amp;Q5585&amp;"","Посмотреть большую фотографию на сайте")</f>
        <v>Посмотреть большую фотографию на сайте</v>
      </c>
      <c r="E5585" s="400"/>
      <c r="F5585" s="400"/>
      <c r="G5585" s="400"/>
      <c r="H5585" s="400"/>
      <c r="I5585" s="400"/>
      <c r="J5585" s="400"/>
      <c r="K5585" s="400"/>
      <c r="L5585" s="400"/>
      <c r="M5585" s="400"/>
      <c r="N5585" s="401"/>
      <c r="O5585" s="145" t="str">
        <f ca="1">IF(D5585="цвет",SUM(O5586:INDIRECT("N"&amp;R5585)),IF(SUM(E5585:N5585)=0,"",SUM(E5585:N5585)))</f>
        <v/>
      </c>
      <c r="P5585" s="137" t="s">
        <v>98</v>
      </c>
      <c r="Q5585" s="138">
        <f t="shared" si="174"/>
        <v>7318</v>
      </c>
      <c r="R5585" s="139">
        <f t="shared" ca="1" si="175"/>
        <v>5585</v>
      </c>
      <c r="S5585" s="146"/>
      <c r="T5585" s="147"/>
      <c r="U5585" s="141"/>
      <c r="V5585" s="141"/>
      <c r="W5585" s="141"/>
      <c r="X5585" s="141"/>
      <c r="Y5585" s="141"/>
    </row>
    <row r="5586" spans="1:25" customFormat="1" ht="17.25" thickBot="1">
      <c r="A5586" s="175"/>
      <c r="B5586" s="370" t="s">
        <v>986</v>
      </c>
      <c r="C5586" s="169">
        <v>7319</v>
      </c>
      <c r="D5586" s="170" t="s">
        <v>9</v>
      </c>
      <c r="E5586" s="133" t="s">
        <v>17</v>
      </c>
      <c r="F5586" s="133" t="s">
        <v>18</v>
      </c>
      <c r="G5586" s="134" t="s">
        <v>19</v>
      </c>
      <c r="H5586" s="134" t="s">
        <v>23</v>
      </c>
      <c r="I5586" s="134"/>
      <c r="J5586" s="134"/>
      <c r="K5586" s="134"/>
      <c r="L5586" s="134"/>
      <c r="M5586" s="134"/>
      <c r="N5586" s="135"/>
      <c r="O5586" s="136">
        <f ca="1">IF(D5586="цвет",SUM(O5587:INDIRECT("N"&amp;R5586)),IF(SUM(E5586:N5586)=0,"",SUM(E5586:N5586)))</f>
        <v>0</v>
      </c>
      <c r="P5586" s="137">
        <v>3228</v>
      </c>
      <c r="Q5586" s="138">
        <f t="shared" si="174"/>
        <v>7319</v>
      </c>
      <c r="R5586" s="139">
        <f t="shared" ca="1" si="175"/>
        <v>5592</v>
      </c>
      <c r="S5586" s="85">
        <v>3228</v>
      </c>
      <c r="T5586" s="140">
        <f ca="1">O5586*S5586</f>
        <v>0</v>
      </c>
      <c r="U5586" s="141"/>
      <c r="V5586" s="141"/>
      <c r="W5586" s="141"/>
      <c r="X5586" s="141"/>
      <c r="Y5586" s="141"/>
    </row>
    <row r="5587" spans="1:25" customFormat="1" ht="17.25" thickBot="1">
      <c r="A5587" s="175"/>
      <c r="B5587" s="371"/>
      <c r="C5587" s="142"/>
      <c r="D5587" s="171" t="s">
        <v>53</v>
      </c>
      <c r="E5587" s="168"/>
      <c r="F5587" s="351"/>
      <c r="G5587" s="351"/>
      <c r="H5587" s="351"/>
      <c r="I5587" s="168"/>
      <c r="J5587" s="168"/>
      <c r="K5587" s="168"/>
      <c r="L5587" s="168"/>
      <c r="M5587" s="168"/>
      <c r="N5587" s="168"/>
      <c r="O5587" s="145" t="str">
        <f ca="1">IF(D5587="цвет",SUM(O5588:INDIRECT("N"&amp;R5587)),IF(SUM(E5587:N5587)=0,"",SUM(E5587:N5587)))</f>
        <v/>
      </c>
      <c r="P5587" s="137" t="s">
        <v>98</v>
      </c>
      <c r="Q5587" s="138">
        <f t="shared" si="174"/>
        <v>7319</v>
      </c>
      <c r="R5587" s="139">
        <f t="shared" ca="1" si="175"/>
        <v>5592</v>
      </c>
      <c r="S5587" s="146"/>
      <c r="T5587" s="147"/>
      <c r="U5587" s="141"/>
      <c r="V5587" s="141"/>
      <c r="W5587" s="141"/>
      <c r="X5587" s="141"/>
      <c r="Y5587" s="141"/>
    </row>
    <row r="5588" spans="1:25" customFormat="1" ht="17.25" thickBot="1">
      <c r="A5588" s="175"/>
      <c r="B5588" s="371"/>
      <c r="C5588" s="142"/>
      <c r="D5588" s="171" t="s">
        <v>33</v>
      </c>
      <c r="E5588" s="168"/>
      <c r="F5588" s="168"/>
      <c r="G5588" s="168"/>
      <c r="H5588" s="168"/>
      <c r="I5588" s="168"/>
      <c r="J5588" s="168"/>
      <c r="K5588" s="168"/>
      <c r="L5588" s="168"/>
      <c r="M5588" s="168"/>
      <c r="N5588" s="168"/>
      <c r="O5588" s="145" t="str">
        <f ca="1">IF(D5588="цвет",SUM(O5589:INDIRECT("N"&amp;R5588)),IF(SUM(E5588:N5588)=0,"",SUM(E5588:N5588)))</f>
        <v/>
      </c>
      <c r="P5588" s="137" t="s">
        <v>98</v>
      </c>
      <c r="Q5588" s="138">
        <f t="shared" si="174"/>
        <v>7319</v>
      </c>
      <c r="R5588" s="139">
        <f t="shared" ca="1" si="175"/>
        <v>5592</v>
      </c>
      <c r="S5588" s="146"/>
      <c r="T5588" s="147"/>
      <c r="U5588" s="141"/>
      <c r="V5588" s="141"/>
      <c r="W5588" s="141"/>
      <c r="X5588" s="141"/>
      <c r="Y5588" s="141"/>
    </row>
    <row r="5589" spans="1:25" customFormat="1" ht="17.25" thickBot="1">
      <c r="A5589" s="175"/>
      <c r="B5589" s="371"/>
      <c r="C5589" s="142"/>
      <c r="D5589" s="171" t="s">
        <v>48</v>
      </c>
      <c r="E5589" s="168"/>
      <c r="F5589" s="181"/>
      <c r="G5589" s="168"/>
      <c r="H5589" s="168"/>
      <c r="I5589" s="168"/>
      <c r="J5589" s="168"/>
      <c r="K5589" s="168"/>
      <c r="L5589" s="168"/>
      <c r="M5589" s="168"/>
      <c r="N5589" s="168"/>
      <c r="O5589" s="145" t="str">
        <f ca="1">IF(D5589="цвет",SUM(O5590:INDIRECT("N"&amp;R5589)),IF(SUM(E5589:N5589)=0,"",SUM(E5589:N5589)))</f>
        <v/>
      </c>
      <c r="P5589" s="137" t="s">
        <v>98</v>
      </c>
      <c r="Q5589" s="138">
        <f t="shared" si="174"/>
        <v>7319</v>
      </c>
      <c r="R5589" s="139">
        <f t="shared" ca="1" si="175"/>
        <v>5592</v>
      </c>
      <c r="S5589" s="146"/>
      <c r="T5589" s="147"/>
      <c r="U5589" s="141"/>
      <c r="V5589" s="141"/>
      <c r="W5589" s="141"/>
      <c r="X5589" s="141"/>
      <c r="Y5589" s="141"/>
    </row>
    <row r="5590" spans="1:25" customFormat="1" ht="17.25" thickBot="1">
      <c r="A5590" s="175"/>
      <c r="B5590" s="371"/>
      <c r="C5590" s="142"/>
      <c r="D5590" s="171" t="s">
        <v>971</v>
      </c>
      <c r="E5590" s="168"/>
      <c r="F5590" s="168"/>
      <c r="G5590" s="168"/>
      <c r="H5590" s="168"/>
      <c r="I5590" s="168"/>
      <c r="J5590" s="168"/>
      <c r="K5590" s="168"/>
      <c r="L5590" s="168"/>
      <c r="M5590" s="168"/>
      <c r="N5590" s="168"/>
      <c r="O5590" s="145" t="str">
        <f ca="1">IF(D5590="цвет",SUM(O5591:INDIRECT("N"&amp;R5590)),IF(SUM(E5590:N5590)=0,"",SUM(E5590:N5590)))</f>
        <v/>
      </c>
      <c r="P5590" s="137" t="s">
        <v>98</v>
      </c>
      <c r="Q5590" s="138">
        <f t="shared" si="174"/>
        <v>7319</v>
      </c>
      <c r="R5590" s="139">
        <f t="shared" ca="1" si="175"/>
        <v>5592</v>
      </c>
      <c r="S5590" s="146"/>
      <c r="T5590" s="147"/>
      <c r="U5590" s="141"/>
      <c r="V5590" s="141"/>
      <c r="W5590" s="141"/>
      <c r="X5590" s="141"/>
      <c r="Y5590" s="141"/>
    </row>
    <row r="5591" spans="1:25" customFormat="1" ht="90" customHeight="1">
      <c r="A5591" s="175"/>
      <c r="B5591" s="371"/>
      <c r="C5591" s="142"/>
      <c r="D5591" s="392" t="s">
        <v>989</v>
      </c>
      <c r="E5591" s="393"/>
      <c r="F5591" s="393"/>
      <c r="G5591" s="393"/>
      <c r="H5591" s="393"/>
      <c r="I5591" s="393"/>
      <c r="J5591" s="393"/>
      <c r="K5591" s="393"/>
      <c r="L5591" s="393"/>
      <c r="M5591" s="393"/>
      <c r="N5591" s="394"/>
      <c r="O5591" s="145" t="str">
        <f ca="1">IF(D5591="цвет",SUM(O5592:INDIRECT("N"&amp;R5591)),IF(SUM(E5591:N5591)=0,"",SUM(E5591:N5591)))</f>
        <v/>
      </c>
      <c r="P5591" s="137" t="s">
        <v>98</v>
      </c>
      <c r="Q5591" s="138">
        <f t="shared" si="174"/>
        <v>7319</v>
      </c>
      <c r="R5591" s="139">
        <f t="shared" ca="1" si="175"/>
        <v>5592</v>
      </c>
      <c r="S5591" s="146"/>
      <c r="T5591" s="147"/>
      <c r="U5591" s="141"/>
      <c r="V5591" s="141"/>
      <c r="W5591" s="141"/>
      <c r="X5591" s="141"/>
      <c r="Y5591" s="141"/>
    </row>
    <row r="5592" spans="1:25" customFormat="1" ht="17.45" customHeight="1" thickBot="1">
      <c r="A5592" s="175"/>
      <c r="B5592" s="376"/>
      <c r="C5592" s="148"/>
      <c r="D5592" s="399" t="str">
        <f>HYPERLINK("https://miamia.ru/search/index.php?q="&amp;Q5592&amp;"&amp;s=Поиск?utm_source=Excel&amp;utm_medium=Nalichie&amp;utm_content="&amp;Q5592&amp;"","Посмотреть большую фотографию на сайте")</f>
        <v>Посмотреть большую фотографию на сайте</v>
      </c>
      <c r="E5592" s="400"/>
      <c r="F5592" s="400"/>
      <c r="G5592" s="400"/>
      <c r="H5592" s="400"/>
      <c r="I5592" s="400"/>
      <c r="J5592" s="400"/>
      <c r="K5592" s="400"/>
      <c r="L5592" s="400"/>
      <c r="M5592" s="400"/>
      <c r="N5592" s="401"/>
      <c r="O5592" s="145" t="str">
        <f ca="1">IF(D5592="цвет",SUM(O5593:INDIRECT("N"&amp;R5592)),IF(SUM(E5592:N5592)=0,"",SUM(E5592:N5592)))</f>
        <v/>
      </c>
      <c r="P5592" s="137" t="s">
        <v>98</v>
      </c>
      <c r="Q5592" s="138">
        <f t="shared" si="174"/>
        <v>7319</v>
      </c>
      <c r="R5592" s="139">
        <f t="shared" ca="1" si="175"/>
        <v>5592</v>
      </c>
      <c r="S5592" s="146"/>
      <c r="T5592" s="147"/>
      <c r="U5592" s="141"/>
      <c r="V5592" s="141"/>
      <c r="W5592" s="141"/>
      <c r="X5592" s="141"/>
      <c r="Y5592" s="141"/>
    </row>
    <row r="5593" spans="1:25" ht="23.1" customHeight="1" thickBot="1">
      <c r="A5593" s="2"/>
      <c r="B5593" s="63" t="s">
        <v>972</v>
      </c>
      <c r="C5593" s="64"/>
      <c r="D5593" s="65"/>
      <c r="E5593" s="66"/>
      <c r="F5593" s="66"/>
      <c r="G5593" s="66"/>
      <c r="H5593" s="66"/>
      <c r="I5593" s="66"/>
      <c r="J5593" s="66"/>
      <c r="K5593" s="66"/>
      <c r="L5593" s="66"/>
      <c r="M5593" s="66"/>
      <c r="N5593" s="67"/>
      <c r="O5593" s="91" t="str">
        <f ca="1">IF(D5593="цвет",SUM(O5594:INDIRECT("N"&amp;R5593)),IF(SUM(E5593:N5593)=0,"",SUM(E5593:N5593)))</f>
        <v/>
      </c>
      <c r="P5593" s="68" t="s">
        <v>98</v>
      </c>
      <c r="Q5593" s="55">
        <f t="shared" si="174"/>
        <v>7319</v>
      </c>
      <c r="R5593" s="70">
        <f t="shared" ca="1" si="175"/>
        <v>5598</v>
      </c>
    </row>
    <row r="5594" spans="1:25" ht="17.25" thickBot="1">
      <c r="A5594" s="2"/>
      <c r="B5594" s="357" t="s">
        <v>973</v>
      </c>
      <c r="C5594" s="75">
        <v>7290</v>
      </c>
      <c r="D5594" s="103" t="s">
        <v>9</v>
      </c>
      <c r="E5594" s="99" t="s">
        <v>10</v>
      </c>
      <c r="F5594" s="99" t="s">
        <v>11</v>
      </c>
      <c r="G5594" s="99" t="s">
        <v>12</v>
      </c>
      <c r="H5594" s="74" t="s">
        <v>13</v>
      </c>
      <c r="I5594" s="74" t="s">
        <v>14</v>
      </c>
      <c r="J5594" s="99" t="s">
        <v>15</v>
      </c>
      <c r="K5594" s="99" t="s">
        <v>16</v>
      </c>
      <c r="L5594" s="99"/>
      <c r="M5594" s="99"/>
      <c r="N5594" s="100"/>
      <c r="O5594" s="78">
        <f ca="1">IF(D5594="цвет",SUM(O5595:INDIRECT("N"&amp;R5594)),IF(SUM(E5594:N5594)=0,"",SUM(E5594:N5594)))</f>
        <v>0</v>
      </c>
      <c r="P5594" s="68">
        <v>1807</v>
      </c>
      <c r="Q5594" s="55">
        <f t="shared" si="174"/>
        <v>7290</v>
      </c>
      <c r="R5594" s="70">
        <f t="shared" ca="1" si="175"/>
        <v>5598</v>
      </c>
      <c r="S5594" s="85">
        <v>1807</v>
      </c>
      <c r="T5594" s="86">
        <f ca="1">O5594*S5594</f>
        <v>0</v>
      </c>
    </row>
    <row r="5595" spans="1:25" ht="17.25" thickBot="1">
      <c r="A5595" s="2"/>
      <c r="B5595" s="357"/>
      <c r="C5595" s="75"/>
      <c r="D5595" s="46" t="s">
        <v>33</v>
      </c>
      <c r="E5595" s="79"/>
      <c r="F5595" s="79"/>
      <c r="G5595" s="79"/>
      <c r="H5595" s="79"/>
      <c r="I5595" s="79"/>
      <c r="J5595" s="79"/>
      <c r="K5595" s="79"/>
      <c r="L5595" s="79"/>
      <c r="M5595" s="79"/>
      <c r="N5595" s="79"/>
      <c r="O5595" s="91" t="str">
        <f ca="1">IF(D5595="цвет",SUM(O5596:INDIRECT("N"&amp;R5595)),IF(SUM(E5595:N5595)=0,"",SUM(E5595:N5595)))</f>
        <v/>
      </c>
      <c r="P5595" s="68" t="s">
        <v>98</v>
      </c>
      <c r="Q5595" s="55">
        <f t="shared" si="174"/>
        <v>7290</v>
      </c>
      <c r="R5595" s="70">
        <f t="shared" ca="1" si="175"/>
        <v>5598</v>
      </c>
      <c r="S5595" s="69"/>
      <c r="T5595" s="76"/>
    </row>
    <row r="5596" spans="1:25" ht="17.25" thickBot="1">
      <c r="A5596" s="2"/>
      <c r="B5596" s="357"/>
      <c r="C5596" s="75"/>
      <c r="D5596" s="46" t="s">
        <v>53</v>
      </c>
      <c r="E5596" s="353"/>
      <c r="F5596" s="353"/>
      <c r="G5596" s="353"/>
      <c r="H5596" s="79"/>
      <c r="I5596" s="79"/>
      <c r="J5596" s="79"/>
      <c r="K5596" s="79"/>
      <c r="L5596" s="79"/>
      <c r="M5596" s="79"/>
      <c r="N5596" s="79"/>
      <c r="O5596" s="91" t="str">
        <f ca="1">IF(D5596="цвет",SUM(O5597:INDIRECT("N"&amp;R5596)),IF(SUM(E5596:N5596)=0,"",SUM(E5596:N5596)))</f>
        <v/>
      </c>
      <c r="P5596" s="68" t="s">
        <v>98</v>
      </c>
      <c r="Q5596" s="55">
        <f t="shared" si="174"/>
        <v>7290</v>
      </c>
      <c r="R5596" s="70">
        <f t="shared" ca="1" si="175"/>
        <v>5598</v>
      </c>
      <c r="S5596" s="69"/>
      <c r="T5596" s="76"/>
    </row>
    <row r="5597" spans="1:25" ht="117.75" customHeight="1">
      <c r="A5597" s="2"/>
      <c r="B5597" s="357"/>
      <c r="C5597" s="75"/>
      <c r="D5597" s="383" t="s">
        <v>974</v>
      </c>
      <c r="E5597" s="384"/>
      <c r="F5597" s="384"/>
      <c r="G5597" s="384"/>
      <c r="H5597" s="384"/>
      <c r="I5597" s="384"/>
      <c r="J5597" s="384"/>
      <c r="K5597" s="384"/>
      <c r="L5597" s="384"/>
      <c r="M5597" s="384"/>
      <c r="N5597" s="385"/>
      <c r="O5597" s="91" t="str">
        <f ca="1">IF(D5597="цвет",SUM(O5598:INDIRECT("N"&amp;R5597)),IF(SUM(E5597:N5597)=0,"",SUM(E5597:N5597)))</f>
        <v/>
      </c>
      <c r="P5597" s="68" t="s">
        <v>98</v>
      </c>
      <c r="Q5597" s="55">
        <f t="shared" si="174"/>
        <v>7290</v>
      </c>
      <c r="R5597" s="70">
        <f t="shared" ca="1" si="175"/>
        <v>5598</v>
      </c>
      <c r="S5597" s="69"/>
      <c r="T5597" s="76"/>
    </row>
    <row r="5598" spans="1:25" ht="17.45" customHeight="1" thickBot="1">
      <c r="A5598" s="2"/>
      <c r="B5598" s="358"/>
      <c r="C5598" s="77"/>
      <c r="D5598" s="362" t="str">
        <f>HYPERLINK("https://miamia.ru/search/index.php?q="&amp;Q5598&amp;"&amp;s=Поиск?utm_source=Excel&amp;utm_medium=Nalichie&amp;utm_content="&amp;Q5598&amp;"","Посмотреть большую фотографию на сайте")</f>
        <v>Посмотреть большую фотографию на сайте</v>
      </c>
      <c r="E5598" s="363"/>
      <c r="F5598" s="363"/>
      <c r="G5598" s="363"/>
      <c r="H5598" s="363"/>
      <c r="I5598" s="363"/>
      <c r="J5598" s="363"/>
      <c r="K5598" s="363"/>
      <c r="L5598" s="363"/>
      <c r="M5598" s="363"/>
      <c r="N5598" s="364"/>
      <c r="O5598" s="91" t="str">
        <f ca="1">IF(D5598="цвет",SUM(O5599:INDIRECT("N"&amp;R5598)),IF(SUM(E5598:N5598)=0,"",SUM(E5598:N5598)))</f>
        <v/>
      </c>
      <c r="P5598" s="68" t="s">
        <v>98</v>
      </c>
      <c r="Q5598" s="55">
        <f t="shared" si="174"/>
        <v>7290</v>
      </c>
      <c r="R5598" s="70">
        <f t="shared" ca="1" si="175"/>
        <v>5598</v>
      </c>
      <c r="S5598" s="69"/>
      <c r="T5598" s="76"/>
    </row>
    <row r="5599" spans="1:25" ht="17.25" thickBot="1">
      <c r="A5599" s="2"/>
      <c r="B5599" s="357" t="s">
        <v>973</v>
      </c>
      <c r="C5599" s="75">
        <v>7291</v>
      </c>
      <c r="D5599" s="103" t="s">
        <v>9</v>
      </c>
      <c r="E5599" s="99" t="s">
        <v>10</v>
      </c>
      <c r="F5599" s="99" t="s">
        <v>11</v>
      </c>
      <c r="G5599" s="99" t="s">
        <v>12</v>
      </c>
      <c r="H5599" s="74" t="s">
        <v>13</v>
      </c>
      <c r="I5599" s="74" t="s">
        <v>14</v>
      </c>
      <c r="J5599" s="99" t="s">
        <v>15</v>
      </c>
      <c r="K5599" s="99" t="s">
        <v>16</v>
      </c>
      <c r="L5599" s="99" t="s">
        <v>21</v>
      </c>
      <c r="M5599" s="99" t="s">
        <v>22</v>
      </c>
      <c r="N5599" s="100"/>
      <c r="O5599" s="78">
        <f ca="1">IF(D5599="цвет",SUM(O5600:INDIRECT("N"&amp;R5599)),IF(SUM(E5599:N5599)=0,"",SUM(E5599:N5599)))</f>
        <v>0</v>
      </c>
      <c r="P5599" s="68">
        <v>1677</v>
      </c>
      <c r="Q5599" s="55">
        <f t="shared" si="174"/>
        <v>7291</v>
      </c>
      <c r="R5599" s="70">
        <f t="shared" ca="1" si="175"/>
        <v>5603</v>
      </c>
      <c r="S5599" s="85">
        <v>1677</v>
      </c>
      <c r="T5599" s="86">
        <f ca="1">O5599*S5599</f>
        <v>0</v>
      </c>
    </row>
    <row r="5600" spans="1:25" ht="17.25" thickBot="1">
      <c r="A5600" s="2"/>
      <c r="B5600" s="357"/>
      <c r="C5600" s="75"/>
      <c r="D5600" s="46" t="s">
        <v>33</v>
      </c>
      <c r="E5600" s="79"/>
      <c r="F5600" s="79"/>
      <c r="G5600" s="79"/>
      <c r="H5600" s="79"/>
      <c r="I5600" s="79"/>
      <c r="J5600" s="79"/>
      <c r="K5600" s="354"/>
      <c r="L5600" s="353"/>
      <c r="M5600" s="354"/>
      <c r="N5600" s="79"/>
      <c r="O5600" s="91" t="str">
        <f ca="1">IF(D5600="цвет",SUM(O5601:INDIRECT("N"&amp;R5600)),IF(SUM(E5600:N5600)=0,"",SUM(E5600:N5600)))</f>
        <v/>
      </c>
      <c r="P5600" s="68" t="s">
        <v>98</v>
      </c>
      <c r="Q5600" s="55">
        <f t="shared" si="174"/>
        <v>7291</v>
      </c>
      <c r="R5600" s="70">
        <f t="shared" ca="1" si="175"/>
        <v>5603</v>
      </c>
      <c r="S5600" s="69"/>
      <c r="T5600" s="76"/>
    </row>
    <row r="5601" spans="1:25" ht="17.25" thickBot="1">
      <c r="A5601" s="2"/>
      <c r="B5601" s="357"/>
      <c r="C5601" s="75"/>
      <c r="D5601" s="46" t="s">
        <v>53</v>
      </c>
      <c r="E5601" s="79"/>
      <c r="F5601" s="353"/>
      <c r="G5601" s="79"/>
      <c r="H5601" s="79"/>
      <c r="I5601" s="79"/>
      <c r="J5601" s="353"/>
      <c r="K5601" s="354"/>
      <c r="L5601" s="79"/>
      <c r="M5601" s="79"/>
      <c r="N5601" s="79"/>
      <c r="O5601" s="91" t="str">
        <f ca="1">IF(D5601="цвет",SUM(O5602:INDIRECT("N"&amp;R5601)),IF(SUM(E5601:N5601)=0,"",SUM(E5601:N5601)))</f>
        <v/>
      </c>
      <c r="P5601" s="68" t="s">
        <v>98</v>
      </c>
      <c r="Q5601" s="55">
        <f t="shared" si="174"/>
        <v>7291</v>
      </c>
      <c r="R5601" s="70">
        <f t="shared" ca="1" si="175"/>
        <v>5603</v>
      </c>
      <c r="S5601" s="69"/>
      <c r="T5601" s="76"/>
    </row>
    <row r="5602" spans="1:25" ht="117.75" customHeight="1">
      <c r="A5602" s="2"/>
      <c r="B5602" s="357"/>
      <c r="C5602" s="75"/>
      <c r="D5602" s="383" t="s">
        <v>975</v>
      </c>
      <c r="E5602" s="384"/>
      <c r="F5602" s="384"/>
      <c r="G5602" s="384"/>
      <c r="H5602" s="384"/>
      <c r="I5602" s="384"/>
      <c r="J5602" s="384"/>
      <c r="K5602" s="384"/>
      <c r="L5602" s="384"/>
      <c r="M5602" s="384"/>
      <c r="N5602" s="385"/>
      <c r="O5602" s="91" t="str">
        <f ca="1">IF(D5602="цвет",SUM(O5603:INDIRECT("N"&amp;R5602)),IF(SUM(E5602:N5602)=0,"",SUM(E5602:N5602)))</f>
        <v/>
      </c>
      <c r="P5602" s="68" t="s">
        <v>98</v>
      </c>
      <c r="Q5602" s="55">
        <f t="shared" si="174"/>
        <v>7291</v>
      </c>
      <c r="R5602" s="70">
        <f t="shared" ca="1" si="175"/>
        <v>5603</v>
      </c>
      <c r="S5602" s="69"/>
      <c r="T5602" s="76"/>
    </row>
    <row r="5603" spans="1:25" ht="17.45" customHeight="1" thickBot="1">
      <c r="A5603" s="2"/>
      <c r="B5603" s="358"/>
      <c r="C5603" s="77"/>
      <c r="D5603" s="362" t="str">
        <f>HYPERLINK("https://miamia.ru/search/index.php?q="&amp;Q5603&amp;"&amp;s=Поиск?utm_source=Excel&amp;utm_medium=Nalichie&amp;utm_content="&amp;Q5603&amp;"","Посмотреть большую фотографию на сайте")</f>
        <v>Посмотреть большую фотографию на сайте</v>
      </c>
      <c r="E5603" s="363"/>
      <c r="F5603" s="363"/>
      <c r="G5603" s="363"/>
      <c r="H5603" s="363"/>
      <c r="I5603" s="363"/>
      <c r="J5603" s="363"/>
      <c r="K5603" s="363"/>
      <c r="L5603" s="363"/>
      <c r="M5603" s="363"/>
      <c r="N5603" s="364"/>
      <c r="O5603" s="91" t="str">
        <f ca="1">IF(D5603="цвет",SUM(O5604:INDIRECT("N"&amp;R5603)),IF(SUM(E5603:N5603)=0,"",SUM(E5603:N5603)))</f>
        <v/>
      </c>
      <c r="P5603" s="68" t="s">
        <v>98</v>
      </c>
      <c r="Q5603" s="55">
        <f t="shared" si="174"/>
        <v>7291</v>
      </c>
      <c r="R5603" s="70">
        <f t="shared" ca="1" si="175"/>
        <v>5603</v>
      </c>
      <c r="S5603" s="69"/>
      <c r="T5603" s="76"/>
    </row>
    <row r="5604" spans="1:25" ht="17.25" thickBot="1">
      <c r="A5604" s="2"/>
      <c r="B5604" s="357" t="s">
        <v>973</v>
      </c>
      <c r="C5604" s="75">
        <v>7292</v>
      </c>
      <c r="D5604" s="103" t="s">
        <v>9</v>
      </c>
      <c r="E5604" s="99" t="s">
        <v>10</v>
      </c>
      <c r="F5604" s="99" t="s">
        <v>11</v>
      </c>
      <c r="G5604" s="99" t="s">
        <v>12</v>
      </c>
      <c r="H5604" s="74" t="s">
        <v>13</v>
      </c>
      <c r="I5604" s="74" t="s">
        <v>14</v>
      </c>
      <c r="J5604" s="99" t="s">
        <v>15</v>
      </c>
      <c r="K5604" s="99" t="s">
        <v>16</v>
      </c>
      <c r="L5604" s="99"/>
      <c r="M5604" s="99"/>
      <c r="N5604" s="100"/>
      <c r="O5604" s="78">
        <f ca="1">IF(D5604="цвет",SUM(O5605:INDIRECT("N"&amp;R5604)),IF(SUM(E5604:N5604)=0,"",SUM(E5604:N5604)))</f>
        <v>0</v>
      </c>
      <c r="P5604" s="68">
        <v>1936</v>
      </c>
      <c r="Q5604" s="55">
        <f t="shared" si="174"/>
        <v>7292</v>
      </c>
      <c r="R5604" s="70">
        <f t="shared" ca="1" si="175"/>
        <v>5608</v>
      </c>
      <c r="S5604" s="85">
        <v>1936</v>
      </c>
      <c r="T5604" s="86">
        <f ca="1">O5604*S5604</f>
        <v>0</v>
      </c>
    </row>
    <row r="5605" spans="1:25" ht="17.25" thickBot="1">
      <c r="A5605" s="2"/>
      <c r="B5605" s="357"/>
      <c r="C5605" s="75"/>
      <c r="D5605" s="46" t="s">
        <v>33</v>
      </c>
      <c r="E5605" s="79"/>
      <c r="F5605" s="79"/>
      <c r="G5605" s="79"/>
      <c r="H5605" s="353"/>
      <c r="I5605" s="353"/>
      <c r="J5605" s="354"/>
      <c r="K5605" s="79"/>
      <c r="L5605" s="79"/>
      <c r="M5605" s="79"/>
      <c r="N5605" s="79"/>
      <c r="O5605" s="91" t="str">
        <f ca="1">IF(D5605="цвет",SUM(O5606:INDIRECT("N"&amp;R5605)),IF(SUM(E5605:N5605)=0,"",SUM(E5605:N5605)))</f>
        <v/>
      </c>
      <c r="P5605" s="68" t="s">
        <v>98</v>
      </c>
      <c r="Q5605" s="55">
        <f t="shared" si="174"/>
        <v>7292</v>
      </c>
      <c r="R5605" s="70">
        <f t="shared" ca="1" si="175"/>
        <v>5608</v>
      </c>
      <c r="S5605" s="69"/>
      <c r="T5605" s="76"/>
    </row>
    <row r="5606" spans="1:25" ht="17.25" thickBot="1">
      <c r="A5606" s="2"/>
      <c r="B5606" s="357"/>
      <c r="C5606" s="75"/>
      <c r="D5606" s="46" t="s">
        <v>53</v>
      </c>
      <c r="E5606" s="79"/>
      <c r="F5606" s="79"/>
      <c r="G5606" s="79"/>
      <c r="H5606" s="353"/>
      <c r="I5606" s="353"/>
      <c r="J5606" s="353"/>
      <c r="K5606" s="79"/>
      <c r="L5606" s="79"/>
      <c r="M5606" s="79"/>
      <c r="N5606" s="79"/>
      <c r="O5606" s="91" t="str">
        <f ca="1">IF(D5606="цвет",SUM(O5607:INDIRECT("N"&amp;R5606)),IF(SUM(E5606:N5606)=0,"",SUM(E5606:N5606)))</f>
        <v/>
      </c>
      <c r="P5606" s="68" t="s">
        <v>98</v>
      </c>
      <c r="Q5606" s="55">
        <f t="shared" si="174"/>
        <v>7292</v>
      </c>
      <c r="R5606" s="70">
        <f t="shared" ca="1" si="175"/>
        <v>5608</v>
      </c>
      <c r="S5606" s="69"/>
      <c r="T5606" s="76"/>
    </row>
    <row r="5607" spans="1:25" ht="117.75" customHeight="1">
      <c r="A5607" s="2"/>
      <c r="B5607" s="357"/>
      <c r="C5607" s="75"/>
      <c r="D5607" s="383" t="s">
        <v>976</v>
      </c>
      <c r="E5607" s="384"/>
      <c r="F5607" s="384"/>
      <c r="G5607" s="384"/>
      <c r="H5607" s="384"/>
      <c r="I5607" s="384"/>
      <c r="J5607" s="384"/>
      <c r="K5607" s="384"/>
      <c r="L5607" s="384"/>
      <c r="M5607" s="384"/>
      <c r="N5607" s="385"/>
      <c r="O5607" s="91" t="str">
        <f ca="1">IF(D5607="цвет",SUM(O5608:INDIRECT("N"&amp;R5607)),IF(SUM(E5607:N5607)=0,"",SUM(E5607:N5607)))</f>
        <v/>
      </c>
      <c r="P5607" s="68" t="s">
        <v>98</v>
      </c>
      <c r="Q5607" s="55">
        <f t="shared" si="174"/>
        <v>7292</v>
      </c>
      <c r="R5607" s="70">
        <f t="shared" ca="1" si="175"/>
        <v>5608</v>
      </c>
      <c r="S5607" s="69"/>
      <c r="T5607" s="76"/>
    </row>
    <row r="5608" spans="1:25" ht="17.45" customHeight="1" thickBot="1">
      <c r="A5608" s="2"/>
      <c r="B5608" s="358"/>
      <c r="C5608" s="77"/>
      <c r="D5608" s="362" t="str">
        <f>HYPERLINK("https://miamia.ru/search/index.php?q="&amp;Q5608&amp;"&amp;s=Поиск?utm_source=Excel&amp;utm_medium=Nalichie&amp;utm_content="&amp;Q5608&amp;"","Посмотреть большую фотографию на сайте")</f>
        <v>Посмотреть большую фотографию на сайте</v>
      </c>
      <c r="E5608" s="363"/>
      <c r="F5608" s="363"/>
      <c r="G5608" s="363"/>
      <c r="H5608" s="363"/>
      <c r="I5608" s="363"/>
      <c r="J5608" s="363"/>
      <c r="K5608" s="363"/>
      <c r="L5608" s="363"/>
      <c r="M5608" s="363"/>
      <c r="N5608" s="364"/>
      <c r="O5608" s="91" t="str">
        <f ca="1">IF(D5608="цвет",SUM(O5609:INDIRECT("N"&amp;R5608)),IF(SUM(E5608:N5608)=0,"",SUM(E5608:N5608)))</f>
        <v/>
      </c>
      <c r="P5608" s="68" t="s">
        <v>98</v>
      </c>
      <c r="Q5608" s="55">
        <f t="shared" si="174"/>
        <v>7292</v>
      </c>
      <c r="R5608" s="70">
        <f t="shared" ca="1" si="175"/>
        <v>5608</v>
      </c>
      <c r="S5608" s="69"/>
      <c r="T5608" s="76"/>
    </row>
    <row r="5609" spans="1:25" customFormat="1" ht="17.25" thickBot="1">
      <c r="A5609" s="130"/>
      <c r="B5609" s="371" t="s">
        <v>973</v>
      </c>
      <c r="C5609" s="131">
        <v>7293</v>
      </c>
      <c r="D5609" s="132" t="s">
        <v>9</v>
      </c>
      <c r="E5609" s="133" t="s">
        <v>17</v>
      </c>
      <c r="F5609" s="133" t="s">
        <v>18</v>
      </c>
      <c r="G5609" s="134" t="s">
        <v>19</v>
      </c>
      <c r="H5609" s="134" t="s">
        <v>23</v>
      </c>
      <c r="I5609" s="134"/>
      <c r="J5609" s="133"/>
      <c r="K5609" s="133"/>
      <c r="L5609" s="133"/>
      <c r="M5609" s="133"/>
      <c r="N5609" s="135"/>
      <c r="O5609" s="136">
        <f ca="1">IF(D5609="цвет",SUM(O5610:INDIRECT("N"&amp;R5609)),IF(SUM(E5609:N5609)=0,"",SUM(E5609:N5609)))</f>
        <v>0</v>
      </c>
      <c r="P5609" s="137">
        <v>2582</v>
      </c>
      <c r="Q5609" s="138">
        <f t="shared" si="174"/>
        <v>7293</v>
      </c>
      <c r="R5609" s="139">
        <f t="shared" ca="1" si="175"/>
        <v>5612</v>
      </c>
      <c r="S5609" s="85">
        <v>2582</v>
      </c>
      <c r="T5609" s="140">
        <f ca="1">O5609*S5609</f>
        <v>0</v>
      </c>
      <c r="U5609" s="141"/>
      <c r="V5609" s="141"/>
      <c r="W5609" s="141"/>
      <c r="X5609" s="141"/>
      <c r="Y5609" s="141"/>
    </row>
    <row r="5610" spans="1:25" customFormat="1" ht="17.25" thickBot="1">
      <c r="A5610" s="130"/>
      <c r="B5610" s="371"/>
      <c r="C5610" s="142"/>
      <c r="D5610" s="143" t="s">
        <v>33</v>
      </c>
      <c r="E5610" s="168"/>
      <c r="F5610" s="168"/>
      <c r="G5610" s="168"/>
      <c r="H5610" s="181"/>
      <c r="I5610" s="168"/>
      <c r="J5610" s="168"/>
      <c r="K5610" s="168"/>
      <c r="L5610" s="168"/>
      <c r="M5610" s="168"/>
      <c r="N5610" s="144"/>
      <c r="O5610" s="145" t="str">
        <f ca="1">IF(D5610="цвет",SUM(O5611:INDIRECT("N"&amp;R5610)),IF(SUM(E5610:N5610)=0,"",SUM(E5610:N5610)))</f>
        <v/>
      </c>
      <c r="P5610" s="137" t="s">
        <v>98</v>
      </c>
      <c r="Q5610" s="138">
        <f t="shared" si="174"/>
        <v>7293</v>
      </c>
      <c r="R5610" s="139">
        <f t="shared" ca="1" si="175"/>
        <v>5612</v>
      </c>
      <c r="S5610" s="146"/>
      <c r="T5610" s="147"/>
      <c r="U5610" s="141"/>
      <c r="V5610" s="141"/>
      <c r="W5610" s="141"/>
      <c r="X5610" s="141"/>
      <c r="Y5610" s="141"/>
    </row>
    <row r="5611" spans="1:25" customFormat="1" ht="135" customHeight="1">
      <c r="A5611" s="130"/>
      <c r="B5611" s="371"/>
      <c r="C5611" s="142"/>
      <c r="D5611" s="377" t="s">
        <v>2095</v>
      </c>
      <c r="E5611" s="378"/>
      <c r="F5611" s="378"/>
      <c r="G5611" s="378"/>
      <c r="H5611" s="378"/>
      <c r="I5611" s="378"/>
      <c r="J5611" s="378"/>
      <c r="K5611" s="378"/>
      <c r="L5611" s="378"/>
      <c r="M5611" s="378"/>
      <c r="N5611" s="379"/>
      <c r="O5611" s="145" t="str">
        <f ca="1">IF(D5611="цвет",SUM(O5612:INDIRECT("N"&amp;R5611)),IF(SUM(E5611:N5611)=0,"",SUM(E5611:N5611)))</f>
        <v/>
      </c>
      <c r="P5611" s="137" t="s">
        <v>98</v>
      </c>
      <c r="Q5611" s="138">
        <f t="shared" si="174"/>
        <v>7293</v>
      </c>
      <c r="R5611" s="139">
        <f t="shared" ca="1" si="175"/>
        <v>5612</v>
      </c>
      <c r="S5611" s="146"/>
      <c r="T5611" s="147"/>
      <c r="U5611" s="141"/>
      <c r="V5611" s="141"/>
      <c r="W5611" s="141"/>
      <c r="X5611" s="141"/>
      <c r="Y5611" s="141"/>
    </row>
    <row r="5612" spans="1:25" customFormat="1" ht="17.45" customHeight="1" thickBot="1">
      <c r="A5612" s="130"/>
      <c r="B5612" s="376"/>
      <c r="C5612" s="148"/>
      <c r="D5612" s="362" t="str">
        <f>HYPERLINK("https://miamia.ru/search/index.php?q="&amp;Q5612&amp;"&amp;s=Поиск?utm_source=Excel&amp;utm_medium=Nalichie&amp;utm_content="&amp;Q5612&amp;"","Посмотреть большую фотографию на сайте")</f>
        <v>Посмотреть большую фотографию на сайте</v>
      </c>
      <c r="E5612" s="363"/>
      <c r="F5612" s="363"/>
      <c r="G5612" s="363"/>
      <c r="H5612" s="363"/>
      <c r="I5612" s="363"/>
      <c r="J5612" s="363"/>
      <c r="K5612" s="363"/>
      <c r="L5612" s="363"/>
      <c r="M5612" s="363"/>
      <c r="N5612" s="364"/>
      <c r="O5612" s="145" t="str">
        <f ca="1">IF(D5612="цвет",SUM(O5613:INDIRECT("N"&amp;R5612)),IF(SUM(E5612:N5612)=0,"",SUM(E5612:N5612)))</f>
        <v/>
      </c>
      <c r="P5612" s="137" t="s">
        <v>98</v>
      </c>
      <c r="Q5612" s="138">
        <f t="shared" si="174"/>
        <v>7293</v>
      </c>
      <c r="R5612" s="139">
        <f t="shared" ca="1" si="175"/>
        <v>5612</v>
      </c>
      <c r="S5612" s="146"/>
      <c r="T5612" s="147"/>
      <c r="U5612" s="141"/>
      <c r="V5612" s="141"/>
      <c r="W5612" s="141"/>
      <c r="X5612" s="141"/>
      <c r="Y5612" s="141"/>
    </row>
    <row r="5613" spans="1:25" customFormat="1" ht="17.25" thickBot="1">
      <c r="A5613" s="130"/>
      <c r="B5613" s="371" t="s">
        <v>973</v>
      </c>
      <c r="C5613" s="131">
        <v>7294</v>
      </c>
      <c r="D5613" s="132" t="s">
        <v>9</v>
      </c>
      <c r="E5613" s="133" t="s">
        <v>11</v>
      </c>
      <c r="F5613" s="133" t="s">
        <v>12</v>
      </c>
      <c r="G5613" s="134" t="s">
        <v>13</v>
      </c>
      <c r="H5613" s="134" t="s">
        <v>14</v>
      </c>
      <c r="I5613" s="133" t="s">
        <v>15</v>
      </c>
      <c r="J5613" s="133" t="s">
        <v>16</v>
      </c>
      <c r="K5613" s="133" t="s">
        <v>21</v>
      </c>
      <c r="L5613" s="133"/>
      <c r="M5613" s="133"/>
      <c r="N5613" s="135"/>
      <c r="O5613" s="136">
        <f ca="1">IF(D5613="цвет",SUM(O5614:INDIRECT("N"&amp;R5613)),IF(SUM(E5613:N5613)=0,"",SUM(E5613:N5613)))</f>
        <v>0</v>
      </c>
      <c r="P5613" s="137">
        <v>2453</v>
      </c>
      <c r="Q5613" s="138">
        <f t="shared" si="174"/>
        <v>7294</v>
      </c>
      <c r="R5613" s="139">
        <f t="shared" ca="1" si="175"/>
        <v>5616</v>
      </c>
      <c r="S5613" s="85">
        <v>2453</v>
      </c>
      <c r="T5613" s="140">
        <f ca="1">O5613*S5613</f>
        <v>0</v>
      </c>
      <c r="U5613" s="141"/>
      <c r="V5613" s="141"/>
      <c r="W5613" s="141"/>
      <c r="X5613" s="141"/>
      <c r="Y5613" s="141"/>
    </row>
    <row r="5614" spans="1:25" customFormat="1" ht="17.25" thickBot="1">
      <c r="A5614" s="130"/>
      <c r="B5614" s="371"/>
      <c r="C5614" s="142"/>
      <c r="D5614" s="143" t="s">
        <v>33</v>
      </c>
      <c r="E5614" s="168"/>
      <c r="F5614" s="168"/>
      <c r="G5614" s="168"/>
      <c r="H5614" s="181"/>
      <c r="I5614" s="168"/>
      <c r="J5614" s="168"/>
      <c r="K5614" s="168"/>
      <c r="L5614" s="168"/>
      <c r="M5614" s="168"/>
      <c r="N5614" s="144"/>
      <c r="O5614" s="145" t="str">
        <f ca="1">IF(D5614="цвет",SUM(O5615:INDIRECT("N"&amp;R5614)),IF(SUM(E5614:N5614)=0,"",SUM(E5614:N5614)))</f>
        <v/>
      </c>
      <c r="P5614" s="137" t="s">
        <v>98</v>
      </c>
      <c r="Q5614" s="138">
        <f t="shared" si="174"/>
        <v>7294</v>
      </c>
      <c r="R5614" s="139">
        <f t="shared" ca="1" si="175"/>
        <v>5616</v>
      </c>
      <c r="S5614" s="146"/>
      <c r="T5614" s="147"/>
      <c r="U5614" s="141"/>
      <c r="V5614" s="141"/>
      <c r="W5614" s="141"/>
      <c r="X5614" s="141"/>
      <c r="Y5614" s="141"/>
    </row>
    <row r="5615" spans="1:25" customFormat="1" ht="135" customHeight="1">
      <c r="A5615" s="130"/>
      <c r="B5615" s="371"/>
      <c r="C5615" s="142"/>
      <c r="D5615" s="377" t="s">
        <v>2096</v>
      </c>
      <c r="E5615" s="378"/>
      <c r="F5615" s="378"/>
      <c r="G5615" s="378"/>
      <c r="H5615" s="378"/>
      <c r="I5615" s="378"/>
      <c r="J5615" s="378"/>
      <c r="K5615" s="378"/>
      <c r="L5615" s="378"/>
      <c r="M5615" s="378"/>
      <c r="N5615" s="379"/>
      <c r="O5615" s="145" t="str">
        <f ca="1">IF(D5615="цвет",SUM(O5616:INDIRECT("N"&amp;R5615)),IF(SUM(E5615:N5615)=0,"",SUM(E5615:N5615)))</f>
        <v/>
      </c>
      <c r="P5615" s="137" t="s">
        <v>98</v>
      </c>
      <c r="Q5615" s="138">
        <f t="shared" si="174"/>
        <v>7294</v>
      </c>
      <c r="R5615" s="139">
        <f t="shared" ca="1" si="175"/>
        <v>5616</v>
      </c>
      <c r="S5615" s="146"/>
      <c r="T5615" s="147"/>
      <c r="U5615" s="141"/>
      <c r="V5615" s="141"/>
      <c r="W5615" s="141"/>
      <c r="X5615" s="141"/>
      <c r="Y5615" s="141"/>
    </row>
    <row r="5616" spans="1:25" customFormat="1" ht="17.45" customHeight="1" thickBot="1">
      <c r="A5616" s="130"/>
      <c r="B5616" s="376"/>
      <c r="C5616" s="148"/>
      <c r="D5616" s="362" t="str">
        <f>HYPERLINK("https://miamia.ru/search/index.php?q="&amp;Q5616&amp;"&amp;s=Поиск?utm_source=Excel&amp;utm_medium=Nalichie&amp;utm_content="&amp;Q5616&amp;"","Посмотреть большую фотографию на сайте")</f>
        <v>Посмотреть большую фотографию на сайте</v>
      </c>
      <c r="E5616" s="363"/>
      <c r="F5616" s="363"/>
      <c r="G5616" s="363"/>
      <c r="H5616" s="363"/>
      <c r="I5616" s="363"/>
      <c r="J5616" s="363"/>
      <c r="K5616" s="363"/>
      <c r="L5616" s="363"/>
      <c r="M5616" s="363"/>
      <c r="N5616" s="364"/>
      <c r="O5616" s="145" t="str">
        <f ca="1">IF(D5616="цвет",SUM(O5617:INDIRECT("N"&amp;R5616)),IF(SUM(E5616:N5616)=0,"",SUM(E5616:N5616)))</f>
        <v/>
      </c>
      <c r="P5616" s="137" t="s">
        <v>98</v>
      </c>
      <c r="Q5616" s="138">
        <f t="shared" si="174"/>
        <v>7294</v>
      </c>
      <c r="R5616" s="139">
        <f t="shared" ca="1" si="175"/>
        <v>5616</v>
      </c>
      <c r="S5616" s="146"/>
      <c r="T5616" s="147"/>
      <c r="U5616" s="141"/>
      <c r="V5616" s="141"/>
      <c r="W5616" s="141"/>
      <c r="X5616" s="141"/>
      <c r="Y5616" s="141"/>
    </row>
    <row r="5617" spans="1:20" ht="17.25" thickBot="1">
      <c r="A5617" s="2"/>
      <c r="B5617" s="357" t="s">
        <v>973</v>
      </c>
      <c r="C5617" s="75">
        <v>7296</v>
      </c>
      <c r="D5617" s="103" t="s">
        <v>9</v>
      </c>
      <c r="E5617" s="99" t="s">
        <v>10</v>
      </c>
      <c r="F5617" s="99" t="s">
        <v>11</v>
      </c>
      <c r="G5617" s="99" t="s">
        <v>12</v>
      </c>
      <c r="H5617" s="74" t="s">
        <v>13</v>
      </c>
      <c r="I5617" s="74" t="s">
        <v>14</v>
      </c>
      <c r="J5617" s="99" t="s">
        <v>15</v>
      </c>
      <c r="K5617" s="99" t="s">
        <v>16</v>
      </c>
      <c r="L5617" s="99" t="s">
        <v>21</v>
      </c>
      <c r="M5617" s="99"/>
      <c r="N5617" s="100"/>
      <c r="O5617" s="78">
        <f ca="1">IF(D5617="цвет",SUM(O5618:INDIRECT("N"&amp;R5617)),IF(SUM(E5617:N5617)=0,"",SUM(E5617:N5617)))</f>
        <v>0</v>
      </c>
      <c r="P5617" s="68">
        <v>4133</v>
      </c>
      <c r="Q5617" s="55">
        <f t="shared" si="174"/>
        <v>7296</v>
      </c>
      <c r="R5617" s="70">
        <f t="shared" ca="1" si="175"/>
        <v>5621</v>
      </c>
      <c r="S5617" s="85">
        <v>4133</v>
      </c>
      <c r="T5617" s="86">
        <f ca="1">O5617*S5617</f>
        <v>0</v>
      </c>
    </row>
    <row r="5618" spans="1:20" ht="17.25" thickBot="1">
      <c r="A5618" s="2"/>
      <c r="B5618" s="357"/>
      <c r="C5618" s="75"/>
      <c r="D5618" s="46" t="s">
        <v>33</v>
      </c>
      <c r="E5618" s="79"/>
      <c r="F5618" s="354"/>
      <c r="G5618" s="353"/>
      <c r="H5618" s="353"/>
      <c r="I5618" s="353"/>
      <c r="J5618" s="354"/>
      <c r="K5618" s="354"/>
      <c r="L5618" s="79"/>
      <c r="M5618" s="79"/>
      <c r="N5618" s="79"/>
      <c r="O5618" s="91" t="str">
        <f ca="1">IF(D5618="цвет",SUM(O5619:INDIRECT("N"&amp;R5618)),IF(SUM(E5618:N5618)=0,"",SUM(E5618:N5618)))</f>
        <v/>
      </c>
      <c r="P5618" s="68" t="s">
        <v>98</v>
      </c>
      <c r="Q5618" s="55">
        <f t="shared" si="174"/>
        <v>7296</v>
      </c>
      <c r="R5618" s="70">
        <f t="shared" ca="1" si="175"/>
        <v>5621</v>
      </c>
      <c r="S5618" s="69"/>
      <c r="T5618" s="76"/>
    </row>
    <row r="5619" spans="1:20" ht="17.25" thickBot="1">
      <c r="A5619" s="2"/>
      <c r="B5619" s="357"/>
      <c r="C5619" s="75"/>
      <c r="D5619" s="46" t="s">
        <v>53</v>
      </c>
      <c r="E5619" s="79"/>
      <c r="F5619" s="354"/>
      <c r="G5619" s="354"/>
      <c r="H5619" s="354"/>
      <c r="I5619" s="353"/>
      <c r="J5619" s="353"/>
      <c r="K5619" s="354"/>
      <c r="L5619" s="79"/>
      <c r="M5619" s="79"/>
      <c r="N5619" s="79"/>
      <c r="O5619" s="91" t="str">
        <f ca="1">IF(D5619="цвет",SUM(O5620:INDIRECT("N"&amp;R5619)),IF(SUM(E5619:N5619)=0,"",SUM(E5619:N5619)))</f>
        <v/>
      </c>
      <c r="P5619" s="68" t="s">
        <v>98</v>
      </c>
      <c r="Q5619" s="55">
        <f t="shared" si="174"/>
        <v>7296</v>
      </c>
      <c r="R5619" s="70">
        <f t="shared" ca="1" si="175"/>
        <v>5621</v>
      </c>
      <c r="S5619" s="69"/>
      <c r="T5619" s="76"/>
    </row>
    <row r="5620" spans="1:20" ht="138.75" customHeight="1">
      <c r="A5620" s="2"/>
      <c r="B5620" s="357"/>
      <c r="C5620" s="75"/>
      <c r="D5620" s="383" t="s">
        <v>977</v>
      </c>
      <c r="E5620" s="384"/>
      <c r="F5620" s="384"/>
      <c r="G5620" s="384"/>
      <c r="H5620" s="384"/>
      <c r="I5620" s="384"/>
      <c r="J5620" s="384"/>
      <c r="K5620" s="384"/>
      <c r="L5620" s="384"/>
      <c r="M5620" s="384"/>
      <c r="N5620" s="385"/>
      <c r="O5620" s="91" t="str">
        <f ca="1">IF(D5620="цвет",SUM(O5621:INDIRECT("N"&amp;R5620)),IF(SUM(E5620:N5620)=0,"",SUM(E5620:N5620)))</f>
        <v/>
      </c>
      <c r="P5620" s="68" t="s">
        <v>98</v>
      </c>
      <c r="Q5620" s="55">
        <f t="shared" si="174"/>
        <v>7296</v>
      </c>
      <c r="R5620" s="70">
        <f t="shared" ca="1" si="175"/>
        <v>5621</v>
      </c>
      <c r="S5620" s="69"/>
      <c r="T5620" s="76"/>
    </row>
    <row r="5621" spans="1:20" ht="17.45" customHeight="1" thickBot="1">
      <c r="A5621" s="2"/>
      <c r="B5621" s="358"/>
      <c r="C5621" s="77"/>
      <c r="D5621" s="362" t="str">
        <f>HYPERLINK("https://miamia.ru/search/index.php?q="&amp;Q5621&amp;"&amp;s=Поиск?utm_source=Excel&amp;utm_medium=Nalichie&amp;utm_content="&amp;Q5621&amp;"","Посмотреть большую фотографию на сайте")</f>
        <v>Посмотреть большую фотографию на сайте</v>
      </c>
      <c r="E5621" s="363"/>
      <c r="F5621" s="363"/>
      <c r="G5621" s="363"/>
      <c r="H5621" s="363"/>
      <c r="I5621" s="363"/>
      <c r="J5621" s="363"/>
      <c r="K5621" s="363"/>
      <c r="L5621" s="363"/>
      <c r="M5621" s="363"/>
      <c r="N5621" s="364"/>
      <c r="O5621" s="91" t="str">
        <f ca="1">IF(D5621="цвет",SUM(O5622:INDIRECT("N"&amp;R5621)),IF(SUM(E5621:N5621)=0,"",SUM(E5621:N5621)))</f>
        <v/>
      </c>
      <c r="P5621" s="68" t="s">
        <v>98</v>
      </c>
      <c r="Q5621" s="55">
        <f t="shared" si="174"/>
        <v>7296</v>
      </c>
      <c r="R5621" s="70">
        <f t="shared" ca="1" si="175"/>
        <v>5621</v>
      </c>
      <c r="S5621" s="69"/>
      <c r="T5621" s="76"/>
    </row>
    <row r="5622" spans="1:20" ht="17.25" thickBot="1">
      <c r="A5622" s="2"/>
      <c r="B5622" s="357" t="s">
        <v>973</v>
      </c>
      <c r="C5622" s="75">
        <v>7299</v>
      </c>
      <c r="D5622" s="103" t="s">
        <v>9</v>
      </c>
      <c r="E5622" s="133" t="s">
        <v>17</v>
      </c>
      <c r="F5622" s="133" t="s">
        <v>18</v>
      </c>
      <c r="G5622" s="134" t="s">
        <v>19</v>
      </c>
      <c r="H5622" s="134" t="s">
        <v>23</v>
      </c>
      <c r="I5622" s="134"/>
      <c r="J5622" s="133"/>
      <c r="K5622" s="133"/>
      <c r="L5622" s="133"/>
      <c r="M5622" s="133"/>
      <c r="N5622" s="100"/>
      <c r="O5622" s="78">
        <f ca="1">IF(D5622="цвет",SUM(O5623:INDIRECT("N"&amp;R5622)),IF(SUM(E5622:N5622)=0,"",SUM(E5622:N5622)))</f>
        <v>0</v>
      </c>
      <c r="P5622" s="68">
        <v>3228</v>
      </c>
      <c r="Q5622" s="55">
        <f t="shared" si="174"/>
        <v>7299</v>
      </c>
      <c r="R5622" s="70">
        <f t="shared" ca="1" si="175"/>
        <v>5626</v>
      </c>
      <c r="S5622" s="85">
        <v>3228</v>
      </c>
      <c r="T5622" s="86">
        <f ca="1">O5622*S5622</f>
        <v>0</v>
      </c>
    </row>
    <row r="5623" spans="1:20" ht="17.25" thickBot="1">
      <c r="A5623" s="2"/>
      <c r="B5623" s="357"/>
      <c r="C5623" s="75"/>
      <c r="D5623" s="46" t="s">
        <v>33</v>
      </c>
      <c r="E5623" s="79"/>
      <c r="F5623" s="79"/>
      <c r="G5623" s="79"/>
      <c r="H5623" s="353"/>
      <c r="I5623" s="79"/>
      <c r="J5623" s="79"/>
      <c r="K5623" s="79"/>
      <c r="L5623" s="79"/>
      <c r="M5623" s="79"/>
      <c r="N5623" s="79"/>
      <c r="O5623" s="91" t="str">
        <f ca="1">IF(D5623="цвет",SUM(O5624:INDIRECT("N"&amp;R5623)),IF(SUM(E5623:N5623)=0,"",SUM(E5623:N5623)))</f>
        <v/>
      </c>
      <c r="P5623" s="68" t="s">
        <v>98</v>
      </c>
      <c r="Q5623" s="55">
        <f t="shared" si="174"/>
        <v>7299</v>
      </c>
      <c r="R5623" s="70">
        <f t="shared" ca="1" si="175"/>
        <v>5626</v>
      </c>
      <c r="S5623" s="69"/>
      <c r="T5623" s="76"/>
    </row>
    <row r="5624" spans="1:20" ht="17.25" thickBot="1">
      <c r="A5624" s="2"/>
      <c r="B5624" s="357"/>
      <c r="C5624" s="75"/>
      <c r="D5624" s="46" t="s">
        <v>53</v>
      </c>
      <c r="E5624" s="79"/>
      <c r="F5624" s="79"/>
      <c r="G5624" s="79"/>
      <c r="H5624" s="79"/>
      <c r="I5624" s="79"/>
      <c r="J5624" s="79"/>
      <c r="K5624" s="79"/>
      <c r="L5624" s="79"/>
      <c r="M5624" s="79"/>
      <c r="N5624" s="79"/>
      <c r="O5624" s="91" t="str">
        <f ca="1">IF(D5624="цвет",SUM(O5625:INDIRECT("N"&amp;R5624)),IF(SUM(E5624:N5624)=0,"",SUM(E5624:N5624)))</f>
        <v/>
      </c>
      <c r="P5624" s="68" t="s">
        <v>98</v>
      </c>
      <c r="Q5624" s="55">
        <f t="shared" si="174"/>
        <v>7299</v>
      </c>
      <c r="R5624" s="70">
        <f t="shared" ca="1" si="175"/>
        <v>5626</v>
      </c>
      <c r="S5624" s="69"/>
      <c r="T5624" s="76"/>
    </row>
    <row r="5625" spans="1:20" ht="138.75" customHeight="1">
      <c r="A5625" s="2"/>
      <c r="B5625" s="357"/>
      <c r="C5625" s="75"/>
      <c r="D5625" s="383" t="s">
        <v>3045</v>
      </c>
      <c r="E5625" s="384"/>
      <c r="F5625" s="384"/>
      <c r="G5625" s="384"/>
      <c r="H5625" s="384"/>
      <c r="I5625" s="384"/>
      <c r="J5625" s="384"/>
      <c r="K5625" s="384"/>
      <c r="L5625" s="384"/>
      <c r="M5625" s="384"/>
      <c r="N5625" s="385"/>
      <c r="O5625" s="91" t="str">
        <f ca="1">IF(D5625="цвет",SUM(O5626:INDIRECT("N"&amp;R5625)),IF(SUM(E5625:N5625)=0,"",SUM(E5625:N5625)))</f>
        <v/>
      </c>
      <c r="P5625" s="68" t="s">
        <v>98</v>
      </c>
      <c r="Q5625" s="55">
        <f t="shared" si="174"/>
        <v>7299</v>
      </c>
      <c r="R5625" s="70">
        <f t="shared" ca="1" si="175"/>
        <v>5626</v>
      </c>
      <c r="S5625" s="69"/>
      <c r="T5625" s="76"/>
    </row>
    <row r="5626" spans="1:20" ht="17.45" customHeight="1" thickBot="1">
      <c r="A5626" s="2"/>
      <c r="B5626" s="358"/>
      <c r="C5626" s="77"/>
      <c r="D5626" s="362" t="str">
        <f>HYPERLINK("https://miamia.ru/search/index.php?q="&amp;Q5626&amp;"&amp;s=Поиск?utm_source=Excel&amp;utm_medium=Nalichie&amp;utm_content="&amp;Q5626&amp;"","Посмотреть большую фотографию на сайте")</f>
        <v>Посмотреть большую фотографию на сайте</v>
      </c>
      <c r="E5626" s="363"/>
      <c r="F5626" s="363"/>
      <c r="G5626" s="363"/>
      <c r="H5626" s="363"/>
      <c r="I5626" s="363"/>
      <c r="J5626" s="363"/>
      <c r="K5626" s="363"/>
      <c r="L5626" s="363"/>
      <c r="M5626" s="363"/>
      <c r="N5626" s="364"/>
      <c r="O5626" s="91" t="str">
        <f ca="1">IF(D5626="цвет",SUM(O5627:INDIRECT("N"&amp;R5626)),IF(SUM(E5626:N5626)=0,"",SUM(E5626:N5626)))</f>
        <v/>
      </c>
      <c r="P5626" s="68" t="s">
        <v>98</v>
      </c>
      <c r="Q5626" s="55">
        <f t="shared" si="174"/>
        <v>7299</v>
      </c>
      <c r="R5626" s="70">
        <f t="shared" ca="1" si="175"/>
        <v>5626</v>
      </c>
      <c r="S5626" s="69"/>
      <c r="T5626" s="76"/>
    </row>
    <row r="5627" spans="1:20" ht="23.1" customHeight="1" thickBot="1">
      <c r="A5627" s="80"/>
      <c r="B5627" s="63" t="s">
        <v>1959</v>
      </c>
      <c r="C5627" s="64"/>
      <c r="D5627" s="65"/>
      <c r="E5627" s="66"/>
      <c r="F5627" s="66"/>
      <c r="G5627" s="66"/>
      <c r="H5627" s="66"/>
      <c r="I5627" s="66"/>
      <c r="J5627" s="66"/>
      <c r="K5627" s="66"/>
      <c r="L5627" s="66"/>
      <c r="M5627" s="66"/>
      <c r="N5627" s="67"/>
      <c r="O5627" s="91" t="str">
        <f ca="1">IF(D5627="цвет",SUM(O5628:INDIRECT("N"&amp;R5627)),IF(SUM(E5627:N5627)=0,"",SUM(E5627:N5627)))</f>
        <v/>
      </c>
      <c r="P5627" s="68" t="s">
        <v>98</v>
      </c>
      <c r="Q5627" s="55">
        <f t="shared" si="174"/>
        <v>7299</v>
      </c>
      <c r="R5627" s="70">
        <f t="shared" ca="1" si="175"/>
        <v>5633</v>
      </c>
    </row>
    <row r="5628" spans="1:20" ht="17.25" thickBot="1">
      <c r="A5628" s="82"/>
      <c r="B5628" s="356" t="s">
        <v>1281</v>
      </c>
      <c r="C5628" s="83">
        <v>7540</v>
      </c>
      <c r="D5628" s="98" t="s">
        <v>9</v>
      </c>
      <c r="E5628" s="99" t="s">
        <v>10</v>
      </c>
      <c r="F5628" s="74" t="s">
        <v>11</v>
      </c>
      <c r="G5628" s="74" t="s">
        <v>12</v>
      </c>
      <c r="H5628" s="74" t="s">
        <v>13</v>
      </c>
      <c r="I5628" s="74" t="s">
        <v>14</v>
      </c>
      <c r="J5628" s="74" t="s">
        <v>15</v>
      </c>
      <c r="K5628" s="74" t="s">
        <v>16</v>
      </c>
      <c r="L5628" s="74"/>
      <c r="M5628" s="74"/>
      <c r="N5628" s="100"/>
      <c r="O5628" s="78">
        <f ca="1">IF(D5628="цвет",SUM(O5629:INDIRECT("N"&amp;R5628)),IF(SUM(E5628:N5628)=0,"",SUM(E5628:N5628)))</f>
        <v>0</v>
      </c>
      <c r="P5628" s="68">
        <v>1677</v>
      </c>
      <c r="Q5628" s="55">
        <f t="shared" si="174"/>
        <v>7540</v>
      </c>
      <c r="R5628" s="70">
        <f t="shared" ca="1" si="175"/>
        <v>5633</v>
      </c>
      <c r="S5628" s="85">
        <v>1677</v>
      </c>
      <c r="T5628" s="86">
        <f ca="1">O5628*S5628</f>
        <v>0</v>
      </c>
    </row>
    <row r="5629" spans="1:20" ht="17.25" thickBot="1">
      <c r="A5629" s="82"/>
      <c r="B5629" s="357"/>
      <c r="C5629" s="75"/>
      <c r="D5629" s="5" t="s">
        <v>94</v>
      </c>
      <c r="E5629" s="181"/>
      <c r="F5629" s="351"/>
      <c r="G5629" s="351"/>
      <c r="H5629" s="351"/>
      <c r="I5629" s="351"/>
      <c r="J5629" s="7"/>
      <c r="K5629" s="181"/>
      <c r="L5629" s="7"/>
      <c r="M5629" s="7"/>
      <c r="N5629" s="7"/>
      <c r="O5629" s="91" t="str">
        <f ca="1">IF(D5629="цвет",SUM(O5630:INDIRECT("N"&amp;R5629)),IF(SUM(E5629:N5629)=0,"",SUM(E5629:N5629)))</f>
        <v/>
      </c>
      <c r="P5629" s="68" t="s">
        <v>98</v>
      </c>
      <c r="Q5629" s="55">
        <f t="shared" si="174"/>
        <v>7540</v>
      </c>
      <c r="R5629" s="70">
        <f t="shared" ca="1" si="175"/>
        <v>5633</v>
      </c>
      <c r="S5629" s="69"/>
      <c r="T5629" s="76"/>
    </row>
    <row r="5630" spans="1:20" ht="17.25" thickBot="1">
      <c r="A5630" s="82"/>
      <c r="B5630" s="357"/>
      <c r="C5630" s="75"/>
      <c r="D5630" s="5" t="s">
        <v>65</v>
      </c>
      <c r="E5630" s="351"/>
      <c r="F5630" s="351"/>
      <c r="G5630" s="351"/>
      <c r="H5630" s="351"/>
      <c r="I5630" s="351"/>
      <c r="J5630" s="351"/>
      <c r="K5630" s="351"/>
      <c r="L5630" s="7"/>
      <c r="M5630" s="7"/>
      <c r="N5630" s="7"/>
      <c r="O5630" s="91" t="str">
        <f ca="1">IF(D5630="цвет",SUM(O5631:INDIRECT("N"&amp;R5630)),IF(SUM(E5630:N5630)=0,"",SUM(E5630:N5630)))</f>
        <v/>
      </c>
      <c r="P5630" s="68" t="s">
        <v>98</v>
      </c>
      <c r="Q5630" s="55">
        <f t="shared" si="174"/>
        <v>7540</v>
      </c>
      <c r="R5630" s="70">
        <f t="shared" ca="1" si="175"/>
        <v>5633</v>
      </c>
      <c r="S5630" s="69"/>
      <c r="T5630" s="76"/>
    </row>
    <row r="5631" spans="1:20" ht="17.25" thickBot="1">
      <c r="A5631" s="82"/>
      <c r="B5631" s="357"/>
      <c r="C5631" s="75"/>
      <c r="D5631" s="5" t="s">
        <v>923</v>
      </c>
      <c r="E5631" s="7"/>
      <c r="F5631" s="351"/>
      <c r="G5631" s="351"/>
      <c r="H5631" s="351"/>
      <c r="I5631" s="7"/>
      <c r="J5631" s="351"/>
      <c r="K5631" s="351"/>
      <c r="L5631" s="7"/>
      <c r="M5631" s="7"/>
      <c r="N5631" s="7"/>
      <c r="O5631" s="91" t="str">
        <f ca="1">IF(D5631="цвет",SUM(O5632:INDIRECT("N"&amp;R5631)),IF(SUM(E5631:N5631)=0,"",SUM(E5631:N5631)))</f>
        <v/>
      </c>
      <c r="P5631" s="68" t="s">
        <v>98</v>
      </c>
      <c r="Q5631" s="55">
        <f t="shared" si="174"/>
        <v>7540</v>
      </c>
      <c r="R5631" s="70">
        <f t="shared" ca="1" si="175"/>
        <v>5633</v>
      </c>
      <c r="S5631" s="69"/>
      <c r="T5631" s="76"/>
    </row>
    <row r="5632" spans="1:20" ht="106.5" customHeight="1">
      <c r="A5632" s="82"/>
      <c r="B5632" s="357"/>
      <c r="C5632" s="75"/>
      <c r="D5632" s="389" t="s">
        <v>1282</v>
      </c>
      <c r="E5632" s="390"/>
      <c r="F5632" s="390"/>
      <c r="G5632" s="390"/>
      <c r="H5632" s="390"/>
      <c r="I5632" s="390"/>
      <c r="J5632" s="390"/>
      <c r="K5632" s="390"/>
      <c r="L5632" s="390"/>
      <c r="M5632" s="390"/>
      <c r="N5632" s="391"/>
      <c r="O5632" s="91" t="str">
        <f ca="1">IF(D5632="цвет",SUM(O5633:INDIRECT("N"&amp;R5632)),IF(SUM(E5632:N5632)=0,"",SUM(E5632:N5632)))</f>
        <v/>
      </c>
      <c r="P5632" s="68" t="s">
        <v>98</v>
      </c>
      <c r="Q5632" s="55">
        <f t="shared" si="174"/>
        <v>7540</v>
      </c>
      <c r="R5632" s="70">
        <f t="shared" ca="1" si="175"/>
        <v>5633</v>
      </c>
      <c r="S5632" s="69"/>
      <c r="T5632" s="76"/>
    </row>
    <row r="5633" spans="1:20" ht="17.45" customHeight="1" thickBot="1">
      <c r="A5633" s="82"/>
      <c r="B5633" s="358"/>
      <c r="C5633" s="77"/>
      <c r="D5633" s="399" t="str">
        <f>HYPERLINK("https://miamia.ru/search/index.php?q="&amp;Q5633&amp;"&amp;s=Поиск?utm_source=Excel&amp;utm_medium=Nalichie&amp;utm_content="&amp;Q5633&amp;"","Посмотреть большую фотографию на сайте")</f>
        <v>Посмотреть большую фотографию на сайте</v>
      </c>
      <c r="E5633" s="400"/>
      <c r="F5633" s="400"/>
      <c r="G5633" s="400"/>
      <c r="H5633" s="400"/>
      <c r="I5633" s="400"/>
      <c r="J5633" s="400"/>
      <c r="K5633" s="400"/>
      <c r="L5633" s="400"/>
      <c r="M5633" s="400"/>
      <c r="N5633" s="401"/>
      <c r="O5633" s="91" t="str">
        <f ca="1">IF(D5633="цвет",SUM(O5634:INDIRECT("N"&amp;R5633)),IF(SUM(E5633:N5633)=0,"",SUM(E5633:N5633)))</f>
        <v/>
      </c>
      <c r="P5633" s="68" t="s">
        <v>98</v>
      </c>
      <c r="Q5633" s="55">
        <f t="shared" si="174"/>
        <v>7540</v>
      </c>
      <c r="R5633" s="70">
        <f t="shared" ca="1" si="175"/>
        <v>5633</v>
      </c>
      <c r="S5633" s="69"/>
      <c r="T5633" s="76"/>
    </row>
    <row r="5634" spans="1:20" ht="17.25" thickBot="1">
      <c r="A5634" s="82"/>
      <c r="B5634" s="356" t="s">
        <v>1281</v>
      </c>
      <c r="C5634" s="83">
        <v>7541</v>
      </c>
      <c r="D5634" s="98" t="s">
        <v>9</v>
      </c>
      <c r="E5634" s="99" t="s">
        <v>10</v>
      </c>
      <c r="F5634" s="99" t="s">
        <v>17</v>
      </c>
      <c r="G5634" s="99" t="s">
        <v>18</v>
      </c>
      <c r="H5634" s="74" t="s">
        <v>19</v>
      </c>
      <c r="I5634" s="74" t="s">
        <v>23</v>
      </c>
      <c r="J5634" s="74"/>
      <c r="K5634" s="74"/>
      <c r="L5634" s="74"/>
      <c r="M5634" s="74"/>
      <c r="N5634" s="100"/>
      <c r="O5634" s="78">
        <f ca="1">IF(D5634="цвет",SUM(O5635:INDIRECT("N"&amp;R5634)),IF(SUM(E5634:N5634)=0,"",SUM(E5634:N5634)))</f>
        <v>0</v>
      </c>
      <c r="P5634" s="68">
        <v>2324</v>
      </c>
      <c r="Q5634" s="55">
        <f t="shared" si="174"/>
        <v>7541</v>
      </c>
      <c r="R5634" s="70">
        <f t="shared" ca="1" si="175"/>
        <v>5639</v>
      </c>
      <c r="S5634" s="85">
        <v>2324</v>
      </c>
      <c r="T5634" s="86">
        <f ca="1">O5634*S5634</f>
        <v>0</v>
      </c>
    </row>
    <row r="5635" spans="1:20" ht="17.25" thickBot="1">
      <c r="A5635" s="82"/>
      <c r="B5635" s="357"/>
      <c r="C5635" s="75"/>
      <c r="D5635" s="5" t="s">
        <v>94</v>
      </c>
      <c r="E5635" s="7"/>
      <c r="F5635" s="351"/>
      <c r="G5635" s="351"/>
      <c r="H5635" s="351"/>
      <c r="I5635" s="181"/>
      <c r="J5635" s="7"/>
      <c r="K5635" s="7"/>
      <c r="L5635" s="7"/>
      <c r="M5635" s="7"/>
      <c r="N5635" s="7"/>
      <c r="O5635" s="91" t="str">
        <f ca="1">IF(D5635="цвет",SUM(O5636:INDIRECT("N"&amp;R5635)),IF(SUM(E5635:N5635)=0,"",SUM(E5635:N5635)))</f>
        <v/>
      </c>
      <c r="P5635" s="68" t="s">
        <v>98</v>
      </c>
      <c r="Q5635" s="55">
        <f t="shared" si="174"/>
        <v>7541</v>
      </c>
      <c r="R5635" s="70">
        <f t="shared" ca="1" si="175"/>
        <v>5639</v>
      </c>
      <c r="S5635" s="69"/>
      <c r="T5635" s="76"/>
    </row>
    <row r="5636" spans="1:20" ht="17.25" thickBot="1">
      <c r="A5636" s="82"/>
      <c r="B5636" s="357"/>
      <c r="C5636" s="75"/>
      <c r="D5636" s="5" t="s">
        <v>65</v>
      </c>
      <c r="E5636" s="7"/>
      <c r="F5636" s="351"/>
      <c r="G5636" s="351"/>
      <c r="H5636" s="351"/>
      <c r="I5636" s="7"/>
      <c r="J5636" s="7"/>
      <c r="K5636" s="7"/>
      <c r="L5636" s="7"/>
      <c r="M5636" s="7"/>
      <c r="N5636" s="7"/>
      <c r="O5636" s="91" t="str">
        <f ca="1">IF(D5636="цвет",SUM(O5637:INDIRECT("N"&amp;R5636)),IF(SUM(E5636:N5636)=0,"",SUM(E5636:N5636)))</f>
        <v/>
      </c>
      <c r="P5636" s="68" t="s">
        <v>98</v>
      </c>
      <c r="Q5636" s="55">
        <f t="shared" si="174"/>
        <v>7541</v>
      </c>
      <c r="R5636" s="70">
        <f t="shared" ca="1" si="175"/>
        <v>5639</v>
      </c>
      <c r="S5636" s="69"/>
      <c r="T5636" s="76"/>
    </row>
    <row r="5637" spans="1:20" ht="17.25" thickBot="1">
      <c r="A5637" s="82"/>
      <c r="B5637" s="357"/>
      <c r="C5637" s="75"/>
      <c r="D5637" s="5" t="s">
        <v>923</v>
      </c>
      <c r="E5637" s="7"/>
      <c r="F5637" s="181"/>
      <c r="G5637" s="181"/>
      <c r="H5637" s="351"/>
      <c r="I5637" s="351"/>
      <c r="J5637" s="7"/>
      <c r="K5637" s="7"/>
      <c r="L5637" s="7"/>
      <c r="M5637" s="7"/>
      <c r="N5637" s="7"/>
      <c r="O5637" s="91" t="str">
        <f ca="1">IF(D5637="цвет",SUM(O5638:INDIRECT("N"&amp;R5637)),IF(SUM(E5637:N5637)=0,"",SUM(E5637:N5637)))</f>
        <v/>
      </c>
      <c r="P5637" s="68" t="s">
        <v>98</v>
      </c>
      <c r="Q5637" s="55">
        <f t="shared" si="174"/>
        <v>7541</v>
      </c>
      <c r="R5637" s="70">
        <f t="shared" ca="1" si="175"/>
        <v>5639</v>
      </c>
      <c r="S5637" s="69"/>
      <c r="T5637" s="76"/>
    </row>
    <row r="5638" spans="1:20" ht="117.75" customHeight="1">
      <c r="A5638" s="82"/>
      <c r="B5638" s="357"/>
      <c r="C5638" s="75"/>
      <c r="D5638" s="389" t="s">
        <v>1289</v>
      </c>
      <c r="E5638" s="390"/>
      <c r="F5638" s="390"/>
      <c r="G5638" s="390"/>
      <c r="H5638" s="390"/>
      <c r="I5638" s="390"/>
      <c r="J5638" s="390"/>
      <c r="K5638" s="390"/>
      <c r="L5638" s="390"/>
      <c r="M5638" s="390"/>
      <c r="N5638" s="391"/>
      <c r="O5638" s="91" t="str">
        <f ca="1">IF(D5638="цвет",SUM(O5639:INDIRECT("N"&amp;R5638)),IF(SUM(E5638:N5638)=0,"",SUM(E5638:N5638)))</f>
        <v/>
      </c>
      <c r="P5638" s="68" t="s">
        <v>98</v>
      </c>
      <c r="Q5638" s="55">
        <f t="shared" si="174"/>
        <v>7541</v>
      </c>
      <c r="R5638" s="70">
        <f t="shared" ca="1" si="175"/>
        <v>5639</v>
      </c>
      <c r="S5638" s="69"/>
      <c r="T5638" s="76"/>
    </row>
    <row r="5639" spans="1:20" ht="17.45" customHeight="1" thickBot="1">
      <c r="A5639" s="82"/>
      <c r="B5639" s="358"/>
      <c r="C5639" s="77"/>
      <c r="D5639" s="399" t="str">
        <f>HYPERLINK("https://miamia.ru/search/index.php?q="&amp;Q5639&amp;"&amp;s=Поиск?utm_source=Excel&amp;utm_medium=Nalichie&amp;utm_content="&amp;Q5639&amp;"","Посмотреть большую фотографию на сайте")</f>
        <v>Посмотреть большую фотографию на сайте</v>
      </c>
      <c r="E5639" s="400"/>
      <c r="F5639" s="400"/>
      <c r="G5639" s="400"/>
      <c r="H5639" s="400"/>
      <c r="I5639" s="400"/>
      <c r="J5639" s="400"/>
      <c r="K5639" s="400"/>
      <c r="L5639" s="400"/>
      <c r="M5639" s="400"/>
      <c r="N5639" s="401"/>
      <c r="O5639" s="91" t="str">
        <f ca="1">IF(D5639="цвет",SUM(O5640:INDIRECT("N"&amp;R5639)),IF(SUM(E5639:N5639)=0,"",SUM(E5639:N5639)))</f>
        <v/>
      </c>
      <c r="P5639" s="68" t="s">
        <v>98</v>
      </c>
      <c r="Q5639" s="55">
        <f t="shared" si="174"/>
        <v>7541</v>
      </c>
      <c r="R5639" s="70">
        <f t="shared" ca="1" si="175"/>
        <v>5639</v>
      </c>
      <c r="S5639" s="69"/>
      <c r="T5639" s="76"/>
    </row>
    <row r="5640" spans="1:20" ht="17.25" thickBot="1">
      <c r="A5640" s="82"/>
      <c r="B5640" s="356" t="s">
        <v>1281</v>
      </c>
      <c r="C5640" s="83">
        <v>7542</v>
      </c>
      <c r="D5640" s="98" t="s">
        <v>9</v>
      </c>
      <c r="E5640" s="99" t="s">
        <v>10</v>
      </c>
      <c r="F5640" s="74" t="s">
        <v>11</v>
      </c>
      <c r="G5640" s="74" t="s">
        <v>12</v>
      </c>
      <c r="H5640" s="74" t="s">
        <v>13</v>
      </c>
      <c r="I5640" s="74" t="s">
        <v>14</v>
      </c>
      <c r="J5640" s="74" t="s">
        <v>15</v>
      </c>
      <c r="K5640" s="74" t="s">
        <v>16</v>
      </c>
      <c r="L5640" s="74"/>
      <c r="M5640" s="74"/>
      <c r="N5640" s="100"/>
      <c r="O5640" s="78">
        <f ca="1">IF(D5640="цвет",SUM(O5641:INDIRECT("N"&amp;R5640)),IF(SUM(E5640:N5640)=0,"",SUM(E5640:N5640)))</f>
        <v>0</v>
      </c>
      <c r="P5640" s="68">
        <v>1807</v>
      </c>
      <c r="Q5640" s="55">
        <f t="shared" si="174"/>
        <v>7542</v>
      </c>
      <c r="R5640" s="70">
        <f t="shared" ca="1" si="175"/>
        <v>5645</v>
      </c>
      <c r="S5640" s="85">
        <v>1807</v>
      </c>
      <c r="T5640" s="86">
        <f ca="1">O5640*S5640</f>
        <v>0</v>
      </c>
    </row>
    <row r="5641" spans="1:20" ht="17.25" thickBot="1">
      <c r="A5641" s="82"/>
      <c r="B5641" s="357"/>
      <c r="C5641" s="75"/>
      <c r="D5641" s="5" t="s">
        <v>94</v>
      </c>
      <c r="E5641" s="351"/>
      <c r="F5641" s="351"/>
      <c r="G5641" s="351"/>
      <c r="H5641" s="351"/>
      <c r="I5641" s="351"/>
      <c r="J5641" s="181"/>
      <c r="K5641" s="351"/>
      <c r="L5641" s="7"/>
      <c r="M5641" s="7"/>
      <c r="N5641" s="7"/>
      <c r="O5641" s="91" t="str">
        <f ca="1">IF(D5641="цвет",SUM(O5642:INDIRECT("N"&amp;R5641)),IF(SUM(E5641:N5641)=0,"",SUM(E5641:N5641)))</f>
        <v/>
      </c>
      <c r="P5641" s="68" t="s">
        <v>98</v>
      </c>
      <c r="Q5641" s="55">
        <f t="shared" si="174"/>
        <v>7542</v>
      </c>
      <c r="R5641" s="70">
        <f t="shared" ca="1" si="175"/>
        <v>5645</v>
      </c>
      <c r="S5641" s="69"/>
      <c r="T5641" s="76"/>
    </row>
    <row r="5642" spans="1:20" ht="17.25" thickBot="1">
      <c r="A5642" s="82"/>
      <c r="B5642" s="357"/>
      <c r="C5642" s="75"/>
      <c r="D5642" s="5" t="s">
        <v>65</v>
      </c>
      <c r="E5642" s="351"/>
      <c r="F5642" s="351"/>
      <c r="G5642" s="351"/>
      <c r="H5642" s="351"/>
      <c r="I5642" s="351"/>
      <c r="J5642" s="351"/>
      <c r="K5642" s="351"/>
      <c r="L5642" s="7"/>
      <c r="M5642" s="7"/>
      <c r="N5642" s="7"/>
      <c r="O5642" s="91" t="str">
        <f ca="1">IF(D5642="цвет",SUM(O5643:INDIRECT("N"&amp;R5642)),IF(SUM(E5642:N5642)=0,"",SUM(E5642:N5642)))</f>
        <v/>
      </c>
      <c r="P5642" s="68" t="s">
        <v>98</v>
      </c>
      <c r="Q5642" s="55">
        <f t="shared" si="174"/>
        <v>7542</v>
      </c>
      <c r="R5642" s="70">
        <f t="shared" ca="1" si="175"/>
        <v>5645</v>
      </c>
      <c r="S5642" s="69"/>
      <c r="T5642" s="76"/>
    </row>
    <row r="5643" spans="1:20" ht="17.25" thickBot="1">
      <c r="A5643" s="82"/>
      <c r="B5643" s="357"/>
      <c r="C5643" s="75"/>
      <c r="D5643" s="5" t="s">
        <v>923</v>
      </c>
      <c r="E5643" s="7"/>
      <c r="F5643" s="351"/>
      <c r="G5643" s="181"/>
      <c r="H5643" s="7"/>
      <c r="I5643" s="7"/>
      <c r="J5643" s="7"/>
      <c r="K5643" s="351"/>
      <c r="L5643" s="7"/>
      <c r="M5643" s="7"/>
      <c r="N5643" s="7"/>
      <c r="O5643" s="91" t="str">
        <f ca="1">IF(D5643="цвет",SUM(O5644:INDIRECT("N"&amp;R5643)),IF(SUM(E5643:N5643)=0,"",SUM(E5643:N5643)))</f>
        <v/>
      </c>
      <c r="P5643" s="68" t="s">
        <v>98</v>
      </c>
      <c r="Q5643" s="55">
        <f t="shared" ref="Q5643:Q5706" si="176">IF(C5643&lt;&gt;0,C5643,Q5642)</f>
        <v>7542</v>
      </c>
      <c r="R5643" s="70">
        <f t="shared" ref="R5643:R5706" ca="1" si="177">IF(D5643="Посмотреть большую фотографию на сайте",CELL("строка",O5643),R5644)</f>
        <v>5645</v>
      </c>
      <c r="S5643" s="69"/>
      <c r="T5643" s="76"/>
    </row>
    <row r="5644" spans="1:20" ht="117.75" customHeight="1">
      <c r="A5644" s="82"/>
      <c r="B5644" s="357"/>
      <c r="C5644" s="75"/>
      <c r="D5644" s="389" t="s">
        <v>1285</v>
      </c>
      <c r="E5644" s="390"/>
      <c r="F5644" s="390"/>
      <c r="G5644" s="390"/>
      <c r="H5644" s="390"/>
      <c r="I5644" s="390"/>
      <c r="J5644" s="390"/>
      <c r="K5644" s="390"/>
      <c r="L5644" s="390"/>
      <c r="M5644" s="390"/>
      <c r="N5644" s="391"/>
      <c r="O5644" s="91" t="str">
        <f ca="1">IF(D5644="цвет",SUM(O5645:INDIRECT("N"&amp;R5644)),IF(SUM(E5644:N5644)=0,"",SUM(E5644:N5644)))</f>
        <v/>
      </c>
      <c r="P5644" s="68" t="s">
        <v>98</v>
      </c>
      <c r="Q5644" s="55">
        <f t="shared" si="176"/>
        <v>7542</v>
      </c>
      <c r="R5644" s="70">
        <f t="shared" ca="1" si="177"/>
        <v>5645</v>
      </c>
      <c r="S5644" s="69"/>
      <c r="T5644" s="76"/>
    </row>
    <row r="5645" spans="1:20" ht="17.45" customHeight="1" thickBot="1">
      <c r="A5645" s="82"/>
      <c r="B5645" s="358"/>
      <c r="C5645" s="77"/>
      <c r="D5645" s="399" t="str">
        <f>HYPERLINK("https://miamia.ru/search/index.php?q="&amp;Q5645&amp;"&amp;s=Поиск?utm_source=Excel&amp;utm_medium=Nalichie&amp;utm_content="&amp;Q5645&amp;"","Посмотреть большую фотографию на сайте")</f>
        <v>Посмотреть большую фотографию на сайте</v>
      </c>
      <c r="E5645" s="400"/>
      <c r="F5645" s="400"/>
      <c r="G5645" s="400"/>
      <c r="H5645" s="400"/>
      <c r="I5645" s="400"/>
      <c r="J5645" s="400"/>
      <c r="K5645" s="400"/>
      <c r="L5645" s="400"/>
      <c r="M5645" s="400"/>
      <c r="N5645" s="401"/>
      <c r="O5645" s="91" t="str">
        <f ca="1">IF(D5645="цвет",SUM(O5646:INDIRECT("N"&amp;R5645)),IF(SUM(E5645:N5645)=0,"",SUM(E5645:N5645)))</f>
        <v/>
      </c>
      <c r="P5645" s="68" t="s">
        <v>98</v>
      </c>
      <c r="Q5645" s="55">
        <f t="shared" si="176"/>
        <v>7542</v>
      </c>
      <c r="R5645" s="70">
        <f t="shared" ca="1" si="177"/>
        <v>5645</v>
      </c>
      <c r="S5645" s="69"/>
      <c r="T5645" s="76"/>
    </row>
    <row r="5646" spans="1:20" ht="17.25" thickBot="1">
      <c r="A5646" s="82"/>
      <c r="B5646" s="356" t="s">
        <v>1281</v>
      </c>
      <c r="C5646" s="83">
        <v>7543</v>
      </c>
      <c r="D5646" s="98" t="s">
        <v>9</v>
      </c>
      <c r="E5646" s="99" t="s">
        <v>10</v>
      </c>
      <c r="F5646" s="99" t="s">
        <v>17</v>
      </c>
      <c r="G5646" s="99" t="s">
        <v>18</v>
      </c>
      <c r="H5646" s="74" t="s">
        <v>19</v>
      </c>
      <c r="I5646" s="74" t="s">
        <v>23</v>
      </c>
      <c r="J5646" s="74"/>
      <c r="K5646" s="74"/>
      <c r="L5646" s="74"/>
      <c r="M5646" s="74"/>
      <c r="N5646" s="100"/>
      <c r="O5646" s="78">
        <f ca="1">IF(D5646="цвет",SUM(O5647:INDIRECT("N"&amp;R5646)),IF(SUM(E5646:N5646)=0,"",SUM(E5646:N5646)))</f>
        <v>0</v>
      </c>
      <c r="P5646" s="68">
        <v>2324</v>
      </c>
      <c r="Q5646" s="55">
        <f t="shared" si="176"/>
        <v>7543</v>
      </c>
      <c r="R5646" s="70">
        <f t="shared" ca="1" si="177"/>
        <v>5651</v>
      </c>
      <c r="S5646" s="85">
        <v>2324</v>
      </c>
      <c r="T5646" s="86">
        <f ca="1">O5646*S5646</f>
        <v>0</v>
      </c>
    </row>
    <row r="5647" spans="1:20" ht="17.25" thickBot="1">
      <c r="A5647" s="82"/>
      <c r="B5647" s="357"/>
      <c r="C5647" s="75"/>
      <c r="D5647" s="5" t="s">
        <v>94</v>
      </c>
      <c r="E5647" s="181"/>
      <c r="F5647" s="351"/>
      <c r="G5647" s="181"/>
      <c r="H5647" s="351"/>
      <c r="I5647" s="7"/>
      <c r="J5647" s="7"/>
      <c r="K5647" s="7"/>
      <c r="L5647" s="7"/>
      <c r="M5647" s="7"/>
      <c r="N5647" s="7"/>
      <c r="O5647" s="91" t="str">
        <f ca="1">IF(D5647="цвет",SUM(O5648:INDIRECT("N"&amp;R5647)),IF(SUM(E5647:N5647)=0,"",SUM(E5647:N5647)))</f>
        <v/>
      </c>
      <c r="P5647" s="68" t="s">
        <v>98</v>
      </c>
      <c r="Q5647" s="55">
        <f t="shared" si="176"/>
        <v>7543</v>
      </c>
      <c r="R5647" s="70">
        <f t="shared" ca="1" si="177"/>
        <v>5651</v>
      </c>
      <c r="S5647" s="69"/>
      <c r="T5647" s="76"/>
    </row>
    <row r="5648" spans="1:20" ht="17.25" thickBot="1">
      <c r="A5648" s="82"/>
      <c r="B5648" s="357"/>
      <c r="C5648" s="75"/>
      <c r="D5648" s="5" t="s">
        <v>65</v>
      </c>
      <c r="E5648" s="351"/>
      <c r="F5648" s="351"/>
      <c r="G5648" s="351"/>
      <c r="H5648" s="351"/>
      <c r="I5648" s="7"/>
      <c r="J5648" s="7"/>
      <c r="K5648" s="7"/>
      <c r="L5648" s="7"/>
      <c r="M5648" s="7"/>
      <c r="N5648" s="7"/>
      <c r="O5648" s="91" t="str">
        <f ca="1">IF(D5648="цвет",SUM(O5649:INDIRECT("N"&amp;R5648)),IF(SUM(E5648:N5648)=0,"",SUM(E5648:N5648)))</f>
        <v/>
      </c>
      <c r="P5648" s="68" t="s">
        <v>98</v>
      </c>
      <c r="Q5648" s="55">
        <f t="shared" si="176"/>
        <v>7543</v>
      </c>
      <c r="R5648" s="70">
        <f t="shared" ca="1" si="177"/>
        <v>5651</v>
      </c>
      <c r="S5648" s="69"/>
      <c r="T5648" s="76"/>
    </row>
    <row r="5649" spans="1:20" ht="17.25" thickBot="1">
      <c r="A5649" s="82"/>
      <c r="B5649" s="357"/>
      <c r="C5649" s="75"/>
      <c r="D5649" s="5" t="s">
        <v>923</v>
      </c>
      <c r="E5649" s="7"/>
      <c r="F5649" s="7"/>
      <c r="G5649" s="181"/>
      <c r="H5649" s="351"/>
      <c r="I5649" s="7"/>
      <c r="J5649" s="7"/>
      <c r="K5649" s="7"/>
      <c r="L5649" s="7"/>
      <c r="M5649" s="7"/>
      <c r="N5649" s="7"/>
      <c r="O5649" s="91" t="str">
        <f ca="1">IF(D5649="цвет",SUM(O5650:INDIRECT("N"&amp;R5649)),IF(SUM(E5649:N5649)=0,"",SUM(E5649:N5649)))</f>
        <v/>
      </c>
      <c r="P5649" s="68" t="s">
        <v>98</v>
      </c>
      <c r="Q5649" s="55">
        <f t="shared" si="176"/>
        <v>7543</v>
      </c>
      <c r="R5649" s="70">
        <f t="shared" ca="1" si="177"/>
        <v>5651</v>
      </c>
      <c r="S5649" s="69"/>
      <c r="T5649" s="76"/>
    </row>
    <row r="5650" spans="1:20" ht="117.75" customHeight="1">
      <c r="A5650" s="82"/>
      <c r="B5650" s="357"/>
      <c r="C5650" s="75"/>
      <c r="D5650" s="389" t="s">
        <v>1290</v>
      </c>
      <c r="E5650" s="390"/>
      <c r="F5650" s="390"/>
      <c r="G5650" s="390"/>
      <c r="H5650" s="390"/>
      <c r="I5650" s="390"/>
      <c r="J5650" s="390"/>
      <c r="K5650" s="390"/>
      <c r="L5650" s="390"/>
      <c r="M5650" s="390"/>
      <c r="N5650" s="391"/>
      <c r="O5650" s="91" t="str">
        <f ca="1">IF(D5650="цвет",SUM(O5651:INDIRECT("N"&amp;R5650)),IF(SUM(E5650:N5650)=0,"",SUM(E5650:N5650)))</f>
        <v/>
      </c>
      <c r="P5650" s="68" t="s">
        <v>98</v>
      </c>
      <c r="Q5650" s="55">
        <f t="shared" si="176"/>
        <v>7543</v>
      </c>
      <c r="R5650" s="70">
        <f t="shared" ca="1" si="177"/>
        <v>5651</v>
      </c>
      <c r="S5650" s="69"/>
      <c r="T5650" s="76"/>
    </row>
    <row r="5651" spans="1:20" ht="17.45" customHeight="1" thickBot="1">
      <c r="A5651" s="82"/>
      <c r="B5651" s="358"/>
      <c r="C5651" s="77"/>
      <c r="D5651" s="399" t="str">
        <f>HYPERLINK("https://miamia.ru/search/index.php?q="&amp;Q5651&amp;"&amp;s=Поиск?utm_source=Excel&amp;utm_medium=Nalichie&amp;utm_content="&amp;Q5651&amp;"","Посмотреть большую фотографию на сайте")</f>
        <v>Посмотреть большую фотографию на сайте</v>
      </c>
      <c r="E5651" s="400"/>
      <c r="F5651" s="400"/>
      <c r="G5651" s="400"/>
      <c r="H5651" s="400"/>
      <c r="I5651" s="400"/>
      <c r="J5651" s="400"/>
      <c r="K5651" s="400"/>
      <c r="L5651" s="400"/>
      <c r="M5651" s="400"/>
      <c r="N5651" s="401"/>
      <c r="O5651" s="91" t="str">
        <f ca="1">IF(D5651="цвет",SUM(O5652:INDIRECT("N"&amp;R5651)),IF(SUM(E5651:N5651)=0,"",SUM(E5651:N5651)))</f>
        <v/>
      </c>
      <c r="P5651" s="68" t="s">
        <v>98</v>
      </c>
      <c r="Q5651" s="55">
        <f t="shared" si="176"/>
        <v>7543</v>
      </c>
      <c r="R5651" s="70">
        <f t="shared" ca="1" si="177"/>
        <v>5651</v>
      </c>
      <c r="S5651" s="69"/>
      <c r="T5651" s="76"/>
    </row>
    <row r="5652" spans="1:20" ht="17.25" thickBot="1">
      <c r="A5652" s="82"/>
      <c r="B5652" s="356" t="s">
        <v>1281</v>
      </c>
      <c r="C5652" s="83">
        <v>7544</v>
      </c>
      <c r="D5652" s="98" t="s">
        <v>9</v>
      </c>
      <c r="E5652" s="99" t="s">
        <v>10</v>
      </c>
      <c r="F5652" s="74" t="s">
        <v>11</v>
      </c>
      <c r="G5652" s="74" t="s">
        <v>12</v>
      </c>
      <c r="H5652" s="74" t="s">
        <v>13</v>
      </c>
      <c r="I5652" s="74" t="s">
        <v>14</v>
      </c>
      <c r="J5652" s="74" t="s">
        <v>15</v>
      </c>
      <c r="K5652" s="74" t="s">
        <v>16</v>
      </c>
      <c r="L5652" s="74"/>
      <c r="M5652" s="74"/>
      <c r="N5652" s="100"/>
      <c r="O5652" s="78">
        <f ca="1">IF(D5652="цвет",SUM(O5653:INDIRECT("N"&amp;R5652)),IF(SUM(E5652:N5652)=0,"",SUM(E5652:N5652)))</f>
        <v>0</v>
      </c>
      <c r="P5652" s="68">
        <v>2841</v>
      </c>
      <c r="Q5652" s="55">
        <f t="shared" si="176"/>
        <v>7544</v>
      </c>
      <c r="R5652" s="70">
        <f t="shared" ca="1" si="177"/>
        <v>5657</v>
      </c>
      <c r="S5652" s="85">
        <v>2841</v>
      </c>
      <c r="T5652" s="86">
        <f ca="1">O5652*S5652</f>
        <v>0</v>
      </c>
    </row>
    <row r="5653" spans="1:20" ht="17.25" thickBot="1">
      <c r="A5653" s="82"/>
      <c r="B5653" s="357"/>
      <c r="C5653" s="75"/>
      <c r="D5653" s="5" t="s">
        <v>94</v>
      </c>
      <c r="E5653" s="181"/>
      <c r="F5653" s="351"/>
      <c r="G5653" s="351"/>
      <c r="H5653" s="351"/>
      <c r="I5653" s="351"/>
      <c r="J5653" s="351"/>
      <c r="K5653" s="7"/>
      <c r="L5653" s="7"/>
      <c r="M5653" s="7"/>
      <c r="N5653" s="7"/>
      <c r="O5653" s="91" t="str">
        <f ca="1">IF(D5653="цвет",SUM(O5654:INDIRECT("N"&amp;R5653)),IF(SUM(E5653:N5653)=0,"",SUM(E5653:N5653)))</f>
        <v/>
      </c>
      <c r="P5653" s="68" t="s">
        <v>98</v>
      </c>
      <c r="Q5653" s="55">
        <f t="shared" si="176"/>
        <v>7544</v>
      </c>
      <c r="R5653" s="70">
        <f t="shared" ca="1" si="177"/>
        <v>5657</v>
      </c>
      <c r="S5653" s="69"/>
      <c r="T5653" s="76"/>
    </row>
    <row r="5654" spans="1:20" ht="17.25" thickBot="1">
      <c r="A5654" s="82"/>
      <c r="B5654" s="357"/>
      <c r="C5654" s="75"/>
      <c r="D5654" s="5" t="s">
        <v>65</v>
      </c>
      <c r="E5654" s="181"/>
      <c r="F5654" s="351"/>
      <c r="G5654" s="351"/>
      <c r="H5654" s="351"/>
      <c r="I5654" s="351"/>
      <c r="J5654" s="7"/>
      <c r="K5654" s="7"/>
      <c r="L5654" s="7"/>
      <c r="M5654" s="7"/>
      <c r="N5654" s="7"/>
      <c r="O5654" s="91" t="str">
        <f ca="1">IF(D5654="цвет",SUM(O5655:INDIRECT("N"&amp;R5654)),IF(SUM(E5654:N5654)=0,"",SUM(E5654:N5654)))</f>
        <v/>
      </c>
      <c r="P5654" s="68" t="s">
        <v>98</v>
      </c>
      <c r="Q5654" s="55">
        <f t="shared" si="176"/>
        <v>7544</v>
      </c>
      <c r="R5654" s="70">
        <f t="shared" ca="1" si="177"/>
        <v>5657</v>
      </c>
      <c r="S5654" s="69"/>
      <c r="T5654" s="76"/>
    </row>
    <row r="5655" spans="1:20" ht="17.25" thickBot="1">
      <c r="A5655" s="82"/>
      <c r="B5655" s="357"/>
      <c r="C5655" s="75"/>
      <c r="D5655" s="5" t="s">
        <v>923</v>
      </c>
      <c r="E5655" s="7"/>
      <c r="F5655" s="351"/>
      <c r="G5655" s="351"/>
      <c r="H5655" s="351"/>
      <c r="I5655" s="351"/>
      <c r="J5655" s="351"/>
      <c r="K5655" s="7"/>
      <c r="L5655" s="7"/>
      <c r="M5655" s="7"/>
      <c r="N5655" s="7"/>
      <c r="O5655" s="91" t="str">
        <f ca="1">IF(D5655="цвет",SUM(O5656:INDIRECT("N"&amp;R5655)),IF(SUM(E5655:N5655)=0,"",SUM(E5655:N5655)))</f>
        <v/>
      </c>
      <c r="P5655" s="68" t="s">
        <v>98</v>
      </c>
      <c r="Q5655" s="55">
        <f t="shared" si="176"/>
        <v>7544</v>
      </c>
      <c r="R5655" s="70">
        <f t="shared" ca="1" si="177"/>
        <v>5657</v>
      </c>
      <c r="S5655" s="69"/>
      <c r="T5655" s="76"/>
    </row>
    <row r="5656" spans="1:20" ht="117.75" customHeight="1">
      <c r="A5656" s="82"/>
      <c r="B5656" s="357"/>
      <c r="C5656" s="75"/>
      <c r="D5656" s="389" t="s">
        <v>1286</v>
      </c>
      <c r="E5656" s="390"/>
      <c r="F5656" s="390"/>
      <c r="G5656" s="390"/>
      <c r="H5656" s="390"/>
      <c r="I5656" s="390"/>
      <c r="J5656" s="390"/>
      <c r="K5656" s="390"/>
      <c r="L5656" s="390"/>
      <c r="M5656" s="390"/>
      <c r="N5656" s="391"/>
      <c r="O5656" s="91" t="str">
        <f ca="1">IF(D5656="цвет",SUM(O5657:INDIRECT("N"&amp;R5656)),IF(SUM(E5656:N5656)=0,"",SUM(E5656:N5656)))</f>
        <v/>
      </c>
      <c r="P5656" s="68" t="s">
        <v>98</v>
      </c>
      <c r="Q5656" s="55">
        <f t="shared" si="176"/>
        <v>7544</v>
      </c>
      <c r="R5656" s="70">
        <f t="shared" ca="1" si="177"/>
        <v>5657</v>
      </c>
      <c r="S5656" s="69"/>
      <c r="T5656" s="76"/>
    </row>
    <row r="5657" spans="1:20" ht="17.45" customHeight="1" thickBot="1">
      <c r="A5657" s="82"/>
      <c r="B5657" s="358"/>
      <c r="C5657" s="77"/>
      <c r="D5657" s="399" t="str">
        <f>HYPERLINK("https://miamia.ru/search/index.php?q="&amp;Q5657&amp;"&amp;s=Поиск?utm_source=Excel&amp;utm_medium=Nalichie&amp;utm_content="&amp;Q5657&amp;"","Посмотреть большую фотографию на сайте")</f>
        <v>Посмотреть большую фотографию на сайте</v>
      </c>
      <c r="E5657" s="400"/>
      <c r="F5657" s="400"/>
      <c r="G5657" s="400"/>
      <c r="H5657" s="400"/>
      <c r="I5657" s="400"/>
      <c r="J5657" s="400"/>
      <c r="K5657" s="400"/>
      <c r="L5657" s="400"/>
      <c r="M5657" s="400"/>
      <c r="N5657" s="401"/>
      <c r="O5657" s="91" t="str">
        <f ca="1">IF(D5657="цвет",SUM(O5658:INDIRECT("N"&amp;R5657)),IF(SUM(E5657:N5657)=0,"",SUM(E5657:N5657)))</f>
        <v/>
      </c>
      <c r="P5657" s="68" t="s">
        <v>98</v>
      </c>
      <c r="Q5657" s="55">
        <f t="shared" si="176"/>
        <v>7544</v>
      </c>
      <c r="R5657" s="70">
        <f t="shared" ca="1" si="177"/>
        <v>5657</v>
      </c>
      <c r="S5657" s="69"/>
      <c r="T5657" s="76"/>
    </row>
    <row r="5658" spans="1:20" ht="17.25" thickBot="1">
      <c r="A5658" s="82"/>
      <c r="B5658" s="356" t="s">
        <v>1281</v>
      </c>
      <c r="C5658" s="83">
        <v>7545</v>
      </c>
      <c r="D5658" s="98" t="s">
        <v>9</v>
      </c>
      <c r="E5658" s="99" t="s">
        <v>10</v>
      </c>
      <c r="F5658" s="74" t="s">
        <v>11</v>
      </c>
      <c r="G5658" s="74" t="s">
        <v>12</v>
      </c>
      <c r="H5658" s="74" t="s">
        <v>13</v>
      </c>
      <c r="I5658" s="74" t="s">
        <v>14</v>
      </c>
      <c r="J5658" s="74" t="s">
        <v>15</v>
      </c>
      <c r="K5658" s="74" t="s">
        <v>16</v>
      </c>
      <c r="L5658" s="74"/>
      <c r="M5658" s="74"/>
      <c r="N5658" s="100"/>
      <c r="O5658" s="78">
        <f ca="1">IF(D5658="цвет",SUM(O5659:INDIRECT("N"&amp;R5658)),IF(SUM(E5658:N5658)=0,"",SUM(E5658:N5658)))</f>
        <v>0</v>
      </c>
      <c r="P5658" s="68">
        <v>3745</v>
      </c>
      <c r="Q5658" s="55">
        <f t="shared" si="176"/>
        <v>7545</v>
      </c>
      <c r="R5658" s="70">
        <f t="shared" ca="1" si="177"/>
        <v>5663</v>
      </c>
      <c r="S5658" s="85">
        <v>3745</v>
      </c>
      <c r="T5658" s="86">
        <f ca="1">O5658*S5658</f>
        <v>0</v>
      </c>
    </row>
    <row r="5659" spans="1:20" ht="17.25" thickBot="1">
      <c r="A5659" s="82"/>
      <c r="B5659" s="357"/>
      <c r="C5659" s="75"/>
      <c r="D5659" s="5" t="s">
        <v>94</v>
      </c>
      <c r="E5659" s="351"/>
      <c r="F5659" s="351"/>
      <c r="G5659" s="351"/>
      <c r="H5659" s="351"/>
      <c r="I5659" s="351"/>
      <c r="J5659" s="351"/>
      <c r="K5659" s="351"/>
      <c r="L5659" s="7"/>
      <c r="M5659" s="7"/>
      <c r="N5659" s="7"/>
      <c r="O5659" s="91" t="str">
        <f ca="1">IF(D5659="цвет",SUM(O5660:INDIRECT("N"&amp;R5659)),IF(SUM(E5659:N5659)=0,"",SUM(E5659:N5659)))</f>
        <v/>
      </c>
      <c r="P5659" s="68" t="s">
        <v>98</v>
      </c>
      <c r="Q5659" s="55">
        <f t="shared" si="176"/>
        <v>7545</v>
      </c>
      <c r="R5659" s="70">
        <f t="shared" ca="1" si="177"/>
        <v>5663</v>
      </c>
      <c r="S5659" s="69"/>
      <c r="T5659" s="76"/>
    </row>
    <row r="5660" spans="1:20" ht="17.25" thickBot="1">
      <c r="A5660" s="82"/>
      <c r="B5660" s="357"/>
      <c r="C5660" s="75"/>
      <c r="D5660" s="5" t="s">
        <v>65</v>
      </c>
      <c r="E5660" s="351"/>
      <c r="F5660" s="351"/>
      <c r="G5660" s="351"/>
      <c r="H5660" s="351"/>
      <c r="I5660" s="351"/>
      <c r="J5660" s="181"/>
      <c r="K5660" s="7"/>
      <c r="L5660" s="7"/>
      <c r="M5660" s="7"/>
      <c r="N5660" s="7"/>
      <c r="O5660" s="91" t="str">
        <f ca="1">IF(D5660="цвет",SUM(O5661:INDIRECT("N"&amp;R5660)),IF(SUM(E5660:N5660)=0,"",SUM(E5660:N5660)))</f>
        <v/>
      </c>
      <c r="P5660" s="68" t="s">
        <v>98</v>
      </c>
      <c r="Q5660" s="55">
        <f t="shared" si="176"/>
        <v>7545</v>
      </c>
      <c r="R5660" s="70">
        <f t="shared" ca="1" si="177"/>
        <v>5663</v>
      </c>
      <c r="S5660" s="69"/>
      <c r="T5660" s="76"/>
    </row>
    <row r="5661" spans="1:20" ht="17.25" thickBot="1">
      <c r="A5661" s="82"/>
      <c r="B5661" s="357"/>
      <c r="C5661" s="75"/>
      <c r="D5661" s="5" t="s">
        <v>923</v>
      </c>
      <c r="E5661" s="7"/>
      <c r="F5661" s="351"/>
      <c r="G5661" s="351"/>
      <c r="H5661" s="7"/>
      <c r="I5661" s="181"/>
      <c r="J5661" s="351"/>
      <c r="K5661" s="181"/>
      <c r="L5661" s="7"/>
      <c r="M5661" s="7"/>
      <c r="N5661" s="7"/>
      <c r="O5661" s="91" t="str">
        <f ca="1">IF(D5661="цвет",SUM(O5662:INDIRECT("N"&amp;R5661)),IF(SUM(E5661:N5661)=0,"",SUM(E5661:N5661)))</f>
        <v/>
      </c>
      <c r="P5661" s="68" t="s">
        <v>98</v>
      </c>
      <c r="Q5661" s="55">
        <f t="shared" si="176"/>
        <v>7545</v>
      </c>
      <c r="R5661" s="70">
        <f t="shared" ca="1" si="177"/>
        <v>5663</v>
      </c>
      <c r="S5661" s="69"/>
      <c r="T5661" s="76"/>
    </row>
    <row r="5662" spans="1:20" ht="117.75" customHeight="1">
      <c r="A5662" s="82"/>
      <c r="B5662" s="357"/>
      <c r="C5662" s="75"/>
      <c r="D5662" s="389" t="s">
        <v>1287</v>
      </c>
      <c r="E5662" s="390"/>
      <c r="F5662" s="390"/>
      <c r="G5662" s="390"/>
      <c r="H5662" s="390"/>
      <c r="I5662" s="390"/>
      <c r="J5662" s="390"/>
      <c r="K5662" s="390"/>
      <c r="L5662" s="390"/>
      <c r="M5662" s="390"/>
      <c r="N5662" s="391"/>
      <c r="O5662" s="91" t="str">
        <f ca="1">IF(D5662="цвет",SUM(O5663:INDIRECT("N"&amp;R5662)),IF(SUM(E5662:N5662)=0,"",SUM(E5662:N5662)))</f>
        <v/>
      </c>
      <c r="P5662" s="68" t="s">
        <v>98</v>
      </c>
      <c r="Q5662" s="55">
        <f t="shared" si="176"/>
        <v>7545</v>
      </c>
      <c r="R5662" s="70">
        <f t="shared" ca="1" si="177"/>
        <v>5663</v>
      </c>
      <c r="S5662" s="69"/>
      <c r="T5662" s="76"/>
    </row>
    <row r="5663" spans="1:20" ht="17.45" customHeight="1" thickBot="1">
      <c r="A5663" s="82"/>
      <c r="B5663" s="358"/>
      <c r="C5663" s="77"/>
      <c r="D5663" s="399" t="str">
        <f>HYPERLINK("https://miamia.ru/search/index.php?q="&amp;Q5663&amp;"&amp;s=Поиск?utm_source=Excel&amp;utm_medium=Nalichie&amp;utm_content="&amp;Q5663&amp;"","Посмотреть большую фотографию на сайте")</f>
        <v>Посмотреть большую фотографию на сайте</v>
      </c>
      <c r="E5663" s="400"/>
      <c r="F5663" s="400"/>
      <c r="G5663" s="400"/>
      <c r="H5663" s="400"/>
      <c r="I5663" s="400"/>
      <c r="J5663" s="400"/>
      <c r="K5663" s="400"/>
      <c r="L5663" s="400"/>
      <c r="M5663" s="400"/>
      <c r="N5663" s="401"/>
      <c r="O5663" s="91" t="str">
        <f ca="1">IF(D5663="цвет",SUM(O5664:INDIRECT("N"&amp;R5663)),IF(SUM(E5663:N5663)=0,"",SUM(E5663:N5663)))</f>
        <v/>
      </c>
      <c r="P5663" s="68" t="s">
        <v>98</v>
      </c>
      <c r="Q5663" s="55">
        <f t="shared" si="176"/>
        <v>7545</v>
      </c>
      <c r="R5663" s="70">
        <f t="shared" ca="1" si="177"/>
        <v>5663</v>
      </c>
      <c r="S5663" s="69"/>
      <c r="T5663" s="76"/>
    </row>
    <row r="5664" spans="1:20" ht="17.25" thickBot="1">
      <c r="A5664" s="82"/>
      <c r="B5664" s="356" t="s">
        <v>1281</v>
      </c>
      <c r="C5664" s="83">
        <v>7546</v>
      </c>
      <c r="D5664" s="98" t="s">
        <v>9</v>
      </c>
      <c r="E5664" s="99" t="s">
        <v>10</v>
      </c>
      <c r="F5664" s="74" t="s">
        <v>11</v>
      </c>
      <c r="G5664" s="74" t="s">
        <v>12</v>
      </c>
      <c r="H5664" s="74" t="s">
        <v>13</v>
      </c>
      <c r="I5664" s="74" t="s">
        <v>14</v>
      </c>
      <c r="J5664" s="74" t="s">
        <v>15</v>
      </c>
      <c r="K5664" s="74" t="s">
        <v>16</v>
      </c>
      <c r="L5664" s="74"/>
      <c r="M5664" s="74"/>
      <c r="N5664" s="100"/>
      <c r="O5664" s="78">
        <f ca="1">IF(D5664="цвет",SUM(O5665:INDIRECT("N"&amp;R5664)),IF(SUM(E5664:N5664)=0,"",SUM(E5664:N5664)))</f>
        <v>0</v>
      </c>
      <c r="P5664" s="68">
        <v>3228</v>
      </c>
      <c r="Q5664" s="55">
        <f t="shared" si="176"/>
        <v>7546</v>
      </c>
      <c r="R5664" s="70">
        <f t="shared" ca="1" si="177"/>
        <v>5669</v>
      </c>
      <c r="S5664" s="85">
        <v>3228</v>
      </c>
      <c r="T5664" s="86">
        <f ca="1">O5664*S5664</f>
        <v>0</v>
      </c>
    </row>
    <row r="5665" spans="1:20" ht="17.25" thickBot="1">
      <c r="A5665" s="82"/>
      <c r="B5665" s="357"/>
      <c r="C5665" s="75"/>
      <c r="D5665" s="5" t="s">
        <v>94</v>
      </c>
      <c r="E5665" s="351"/>
      <c r="F5665" s="351"/>
      <c r="G5665" s="351"/>
      <c r="H5665" s="351"/>
      <c r="I5665" s="351"/>
      <c r="J5665" s="351"/>
      <c r="K5665" s="351"/>
      <c r="L5665" s="7"/>
      <c r="M5665" s="7"/>
      <c r="N5665" s="7"/>
      <c r="O5665" s="91" t="str">
        <f ca="1">IF(D5665="цвет",SUM(O5666:INDIRECT("N"&amp;R5665)),IF(SUM(E5665:N5665)=0,"",SUM(E5665:N5665)))</f>
        <v/>
      </c>
      <c r="P5665" s="68" t="s">
        <v>98</v>
      </c>
      <c r="Q5665" s="55">
        <f t="shared" si="176"/>
        <v>7546</v>
      </c>
      <c r="R5665" s="70">
        <f t="shared" ca="1" si="177"/>
        <v>5669</v>
      </c>
      <c r="S5665" s="69"/>
      <c r="T5665" s="76"/>
    </row>
    <row r="5666" spans="1:20" ht="17.25" thickBot="1">
      <c r="A5666" s="82"/>
      <c r="B5666" s="357"/>
      <c r="C5666" s="75"/>
      <c r="D5666" s="5" t="s">
        <v>65</v>
      </c>
      <c r="E5666" s="351"/>
      <c r="F5666" s="351"/>
      <c r="G5666" s="351"/>
      <c r="H5666" s="351"/>
      <c r="I5666" s="351"/>
      <c r="J5666" s="351"/>
      <c r="K5666" s="7"/>
      <c r="L5666" s="7"/>
      <c r="M5666" s="7"/>
      <c r="N5666" s="7"/>
      <c r="O5666" s="91" t="str">
        <f ca="1">IF(D5666="цвет",SUM(O5667:INDIRECT("N"&amp;R5666)),IF(SUM(E5666:N5666)=0,"",SUM(E5666:N5666)))</f>
        <v/>
      </c>
      <c r="P5666" s="68" t="s">
        <v>98</v>
      </c>
      <c r="Q5666" s="55">
        <f t="shared" si="176"/>
        <v>7546</v>
      </c>
      <c r="R5666" s="70">
        <f t="shared" ca="1" si="177"/>
        <v>5669</v>
      </c>
      <c r="S5666" s="69"/>
      <c r="T5666" s="76"/>
    </row>
    <row r="5667" spans="1:20" ht="17.25" thickBot="1">
      <c r="A5667" s="82"/>
      <c r="B5667" s="357"/>
      <c r="C5667" s="75"/>
      <c r="D5667" s="5" t="s">
        <v>923</v>
      </c>
      <c r="E5667" s="7"/>
      <c r="F5667" s="351"/>
      <c r="G5667" s="181"/>
      <c r="H5667" s="351"/>
      <c r="I5667" s="181"/>
      <c r="J5667" s="351"/>
      <c r="K5667" s="181"/>
      <c r="L5667" s="7"/>
      <c r="M5667" s="7"/>
      <c r="N5667" s="7"/>
      <c r="O5667" s="91" t="str">
        <f ca="1">IF(D5667="цвет",SUM(O5668:INDIRECT("N"&amp;R5667)),IF(SUM(E5667:N5667)=0,"",SUM(E5667:N5667)))</f>
        <v/>
      </c>
      <c r="P5667" s="68" t="s">
        <v>98</v>
      </c>
      <c r="Q5667" s="55">
        <f t="shared" si="176"/>
        <v>7546</v>
      </c>
      <c r="R5667" s="70">
        <f t="shared" ca="1" si="177"/>
        <v>5669</v>
      </c>
      <c r="S5667" s="69"/>
      <c r="T5667" s="76"/>
    </row>
    <row r="5668" spans="1:20" ht="117.75" customHeight="1">
      <c r="A5668" s="82"/>
      <c r="B5668" s="357"/>
      <c r="C5668" s="75"/>
      <c r="D5668" s="389" t="s">
        <v>1288</v>
      </c>
      <c r="E5668" s="390"/>
      <c r="F5668" s="390"/>
      <c r="G5668" s="390"/>
      <c r="H5668" s="390"/>
      <c r="I5668" s="390"/>
      <c r="J5668" s="390"/>
      <c r="K5668" s="390"/>
      <c r="L5668" s="390"/>
      <c r="M5668" s="390"/>
      <c r="N5668" s="391"/>
      <c r="O5668" s="91" t="str">
        <f ca="1">IF(D5668="цвет",SUM(O5669:INDIRECT("N"&amp;R5668)),IF(SUM(E5668:N5668)=0,"",SUM(E5668:N5668)))</f>
        <v/>
      </c>
      <c r="P5668" s="68" t="s">
        <v>98</v>
      </c>
      <c r="Q5668" s="55">
        <f t="shared" si="176"/>
        <v>7546</v>
      </c>
      <c r="R5668" s="70">
        <f t="shared" ca="1" si="177"/>
        <v>5669</v>
      </c>
      <c r="S5668" s="69"/>
      <c r="T5668" s="76"/>
    </row>
    <row r="5669" spans="1:20" ht="17.45" customHeight="1" thickBot="1">
      <c r="A5669" s="82"/>
      <c r="B5669" s="358"/>
      <c r="C5669" s="77"/>
      <c r="D5669" s="399" t="str">
        <f>HYPERLINK("https://miamia.ru/search/index.php?q="&amp;Q5669&amp;"&amp;s=Поиск?utm_source=Excel&amp;utm_medium=Nalichie&amp;utm_content="&amp;Q5669&amp;"","Посмотреть большую фотографию на сайте")</f>
        <v>Посмотреть большую фотографию на сайте</v>
      </c>
      <c r="E5669" s="400"/>
      <c r="F5669" s="400"/>
      <c r="G5669" s="400"/>
      <c r="H5669" s="400"/>
      <c r="I5669" s="400"/>
      <c r="J5669" s="400"/>
      <c r="K5669" s="400"/>
      <c r="L5669" s="400"/>
      <c r="M5669" s="400"/>
      <c r="N5669" s="401"/>
      <c r="O5669" s="91" t="str">
        <f ca="1">IF(D5669="цвет",SUM(O5670:INDIRECT("N"&amp;R5669)),IF(SUM(E5669:N5669)=0,"",SUM(E5669:N5669)))</f>
        <v/>
      </c>
      <c r="P5669" s="68" t="s">
        <v>98</v>
      </c>
      <c r="Q5669" s="55">
        <f t="shared" si="176"/>
        <v>7546</v>
      </c>
      <c r="R5669" s="70">
        <f t="shared" ca="1" si="177"/>
        <v>5669</v>
      </c>
      <c r="S5669" s="69"/>
      <c r="T5669" s="76"/>
    </row>
    <row r="5670" spans="1:20" ht="17.25" thickBot="1">
      <c r="A5670" s="82"/>
      <c r="B5670" s="356" t="s">
        <v>1281</v>
      </c>
      <c r="C5670" s="83">
        <v>7547</v>
      </c>
      <c r="D5670" s="98" t="s">
        <v>9</v>
      </c>
      <c r="E5670" s="99" t="s">
        <v>10</v>
      </c>
      <c r="F5670" s="99" t="s">
        <v>17</v>
      </c>
      <c r="G5670" s="99" t="s">
        <v>18</v>
      </c>
      <c r="H5670" s="74" t="s">
        <v>19</v>
      </c>
      <c r="I5670" s="74" t="s">
        <v>23</v>
      </c>
      <c r="J5670" s="74"/>
      <c r="K5670" s="74"/>
      <c r="L5670" s="74"/>
      <c r="M5670" s="74"/>
      <c r="N5670" s="100"/>
      <c r="O5670" s="78">
        <f ca="1">IF(D5670="цвет",SUM(O5671:INDIRECT("N"&amp;R5670)),IF(SUM(E5670:N5670)=0,"",SUM(E5670:N5670)))</f>
        <v>0</v>
      </c>
      <c r="P5670" s="68">
        <v>2324</v>
      </c>
      <c r="Q5670" s="55">
        <f t="shared" si="176"/>
        <v>7547</v>
      </c>
      <c r="R5670" s="70">
        <f t="shared" ca="1" si="177"/>
        <v>5675</v>
      </c>
      <c r="S5670" s="85">
        <v>2324</v>
      </c>
      <c r="T5670" s="86">
        <f ca="1">O5670*S5670</f>
        <v>0</v>
      </c>
    </row>
    <row r="5671" spans="1:20" ht="17.25" thickBot="1">
      <c r="A5671" s="82"/>
      <c r="B5671" s="357"/>
      <c r="C5671" s="75"/>
      <c r="D5671" s="5" t="s">
        <v>94</v>
      </c>
      <c r="E5671" s="7"/>
      <c r="F5671" s="351"/>
      <c r="G5671" s="351"/>
      <c r="H5671" s="7"/>
      <c r="I5671" s="7"/>
      <c r="J5671" s="7"/>
      <c r="K5671" s="7"/>
      <c r="L5671" s="7"/>
      <c r="M5671" s="7"/>
      <c r="N5671" s="7"/>
      <c r="O5671" s="91" t="str">
        <f ca="1">IF(D5671="цвет",SUM(O5672:INDIRECT("N"&amp;R5671)),IF(SUM(E5671:N5671)=0,"",SUM(E5671:N5671)))</f>
        <v/>
      </c>
      <c r="P5671" s="68" t="s">
        <v>98</v>
      </c>
      <c r="Q5671" s="55">
        <f t="shared" si="176"/>
        <v>7547</v>
      </c>
      <c r="R5671" s="70">
        <f t="shared" ca="1" si="177"/>
        <v>5675</v>
      </c>
      <c r="S5671" s="69"/>
      <c r="T5671" s="76"/>
    </row>
    <row r="5672" spans="1:20" ht="17.25" thickBot="1">
      <c r="A5672" s="82"/>
      <c r="B5672" s="357"/>
      <c r="C5672" s="75"/>
      <c r="D5672" s="5" t="s">
        <v>65</v>
      </c>
      <c r="E5672" s="7"/>
      <c r="F5672" s="351"/>
      <c r="G5672" s="351"/>
      <c r="H5672" s="351"/>
      <c r="I5672" s="7"/>
      <c r="J5672" s="7"/>
      <c r="K5672" s="7"/>
      <c r="L5672" s="7"/>
      <c r="M5672" s="7"/>
      <c r="N5672" s="7"/>
      <c r="O5672" s="91" t="str">
        <f ca="1">IF(D5672="цвет",SUM(O5673:INDIRECT("N"&amp;R5672)),IF(SUM(E5672:N5672)=0,"",SUM(E5672:N5672)))</f>
        <v/>
      </c>
      <c r="P5672" s="68" t="s">
        <v>98</v>
      </c>
      <c r="Q5672" s="55">
        <f t="shared" si="176"/>
        <v>7547</v>
      </c>
      <c r="R5672" s="70">
        <f t="shared" ca="1" si="177"/>
        <v>5675</v>
      </c>
      <c r="S5672" s="69"/>
      <c r="T5672" s="76"/>
    </row>
    <row r="5673" spans="1:20" ht="17.25" thickBot="1">
      <c r="A5673" s="82"/>
      <c r="B5673" s="357"/>
      <c r="C5673" s="75"/>
      <c r="D5673" s="5" t="s">
        <v>923</v>
      </c>
      <c r="E5673" s="7"/>
      <c r="F5673" s="351"/>
      <c r="G5673" s="351"/>
      <c r="H5673" s="181"/>
      <c r="I5673" s="7"/>
      <c r="J5673" s="7"/>
      <c r="K5673" s="7"/>
      <c r="L5673" s="7"/>
      <c r="M5673" s="7"/>
      <c r="N5673" s="7"/>
      <c r="O5673" s="91" t="str">
        <f ca="1">IF(D5673="цвет",SUM(O5674:INDIRECT("N"&amp;R5673)),IF(SUM(E5673:N5673)=0,"",SUM(E5673:N5673)))</f>
        <v/>
      </c>
      <c r="P5673" s="68" t="s">
        <v>98</v>
      </c>
      <c r="Q5673" s="55">
        <f t="shared" si="176"/>
        <v>7547</v>
      </c>
      <c r="R5673" s="70">
        <f t="shared" ca="1" si="177"/>
        <v>5675</v>
      </c>
      <c r="S5673" s="69"/>
      <c r="T5673" s="76"/>
    </row>
    <row r="5674" spans="1:20" ht="117.75" customHeight="1">
      <c r="A5674" s="82"/>
      <c r="B5674" s="357"/>
      <c r="C5674" s="75"/>
      <c r="D5674" s="389" t="s">
        <v>1291</v>
      </c>
      <c r="E5674" s="390"/>
      <c r="F5674" s="390"/>
      <c r="G5674" s="390"/>
      <c r="H5674" s="390"/>
      <c r="I5674" s="390"/>
      <c r="J5674" s="390"/>
      <c r="K5674" s="390"/>
      <c r="L5674" s="390"/>
      <c r="M5674" s="390"/>
      <c r="N5674" s="391"/>
      <c r="O5674" s="91" t="str">
        <f ca="1">IF(D5674="цвет",SUM(O5675:INDIRECT("N"&amp;R5674)),IF(SUM(E5674:N5674)=0,"",SUM(E5674:N5674)))</f>
        <v/>
      </c>
      <c r="P5674" s="68" t="s">
        <v>98</v>
      </c>
      <c r="Q5674" s="55">
        <f t="shared" si="176"/>
        <v>7547</v>
      </c>
      <c r="R5674" s="70">
        <f t="shared" ca="1" si="177"/>
        <v>5675</v>
      </c>
      <c r="S5674" s="69"/>
      <c r="T5674" s="76"/>
    </row>
    <row r="5675" spans="1:20" ht="17.45" customHeight="1" thickBot="1">
      <c r="A5675" s="82"/>
      <c r="B5675" s="358"/>
      <c r="C5675" s="77"/>
      <c r="D5675" s="399" t="str">
        <f>HYPERLINK("https://miamia.ru/search/index.php?q="&amp;Q5675&amp;"&amp;s=Поиск?utm_source=Excel&amp;utm_medium=Nalichie&amp;utm_content="&amp;Q5675&amp;"","Посмотреть большую фотографию на сайте")</f>
        <v>Посмотреть большую фотографию на сайте</v>
      </c>
      <c r="E5675" s="400"/>
      <c r="F5675" s="400"/>
      <c r="G5675" s="400"/>
      <c r="H5675" s="400"/>
      <c r="I5675" s="400"/>
      <c r="J5675" s="400"/>
      <c r="K5675" s="400"/>
      <c r="L5675" s="400"/>
      <c r="M5675" s="400"/>
      <c r="N5675" s="401"/>
      <c r="O5675" s="91" t="str">
        <f ca="1">IF(D5675="цвет",SUM(O5676:INDIRECT("N"&amp;R5675)),IF(SUM(E5675:N5675)=0,"",SUM(E5675:N5675)))</f>
        <v/>
      </c>
      <c r="P5675" s="68" t="s">
        <v>98</v>
      </c>
      <c r="Q5675" s="55">
        <f t="shared" si="176"/>
        <v>7547</v>
      </c>
      <c r="R5675" s="70">
        <f t="shared" ca="1" si="177"/>
        <v>5675</v>
      </c>
      <c r="S5675" s="69"/>
      <c r="T5675" s="76"/>
    </row>
    <row r="5676" spans="1:20" ht="17.25" thickBot="1">
      <c r="A5676" s="82"/>
      <c r="B5676" s="356" t="s">
        <v>1281</v>
      </c>
      <c r="C5676" s="83">
        <v>7548</v>
      </c>
      <c r="D5676" s="98" t="s">
        <v>9</v>
      </c>
      <c r="E5676" s="99" t="s">
        <v>10</v>
      </c>
      <c r="F5676" s="74" t="s">
        <v>11</v>
      </c>
      <c r="G5676" s="74" t="s">
        <v>12</v>
      </c>
      <c r="H5676" s="74" t="s">
        <v>13</v>
      </c>
      <c r="I5676" s="74" t="s">
        <v>14</v>
      </c>
      <c r="J5676" s="74" t="s">
        <v>15</v>
      </c>
      <c r="K5676" s="74" t="s">
        <v>16</v>
      </c>
      <c r="L5676" s="74"/>
      <c r="M5676" s="74"/>
      <c r="N5676" s="100"/>
      <c r="O5676" s="78">
        <f ca="1">IF(D5676="цвет",SUM(O5677:INDIRECT("N"&amp;R5676)),IF(SUM(E5676:N5676)=0,"",SUM(E5676:N5676)))</f>
        <v>0</v>
      </c>
      <c r="P5676" s="68">
        <v>2065</v>
      </c>
      <c r="Q5676" s="55">
        <f t="shared" si="176"/>
        <v>7548</v>
      </c>
      <c r="R5676" s="70">
        <f t="shared" ca="1" si="177"/>
        <v>5681</v>
      </c>
      <c r="S5676" s="85">
        <v>2065</v>
      </c>
      <c r="T5676" s="86">
        <f ca="1">O5676*S5676</f>
        <v>0</v>
      </c>
    </row>
    <row r="5677" spans="1:20" ht="17.25" thickBot="1">
      <c r="A5677" s="82"/>
      <c r="B5677" s="357"/>
      <c r="C5677" s="75"/>
      <c r="D5677" s="5" t="s">
        <v>94</v>
      </c>
      <c r="E5677" s="7"/>
      <c r="F5677" s="7"/>
      <c r="G5677" s="181"/>
      <c r="H5677" s="7"/>
      <c r="I5677" s="7"/>
      <c r="J5677" s="7"/>
      <c r="K5677" s="7"/>
      <c r="L5677" s="7"/>
      <c r="M5677" s="7"/>
      <c r="N5677" s="7"/>
      <c r="O5677" s="91" t="str">
        <f ca="1">IF(D5677="цвет",SUM(O5678:INDIRECT("N"&amp;R5677)),IF(SUM(E5677:N5677)=0,"",SUM(E5677:N5677)))</f>
        <v/>
      </c>
      <c r="P5677" s="68" t="s">
        <v>98</v>
      </c>
      <c r="Q5677" s="55">
        <f t="shared" si="176"/>
        <v>7548</v>
      </c>
      <c r="R5677" s="70">
        <f t="shared" ca="1" si="177"/>
        <v>5681</v>
      </c>
      <c r="S5677" s="69"/>
      <c r="T5677" s="76"/>
    </row>
    <row r="5678" spans="1:20" ht="17.25" thickBot="1">
      <c r="A5678" s="82"/>
      <c r="B5678" s="357"/>
      <c r="C5678" s="75"/>
      <c r="D5678" s="5" t="s">
        <v>65</v>
      </c>
      <c r="E5678" s="7"/>
      <c r="F5678" s="351"/>
      <c r="G5678" s="351"/>
      <c r="H5678" s="351"/>
      <c r="I5678" s="7"/>
      <c r="J5678" s="7"/>
      <c r="K5678" s="7"/>
      <c r="L5678" s="7"/>
      <c r="M5678" s="7"/>
      <c r="N5678" s="7"/>
      <c r="O5678" s="91" t="str">
        <f ca="1">IF(D5678="цвет",SUM(O5679:INDIRECT("N"&amp;R5678)),IF(SUM(E5678:N5678)=0,"",SUM(E5678:N5678)))</f>
        <v/>
      </c>
      <c r="P5678" s="68" t="s">
        <v>98</v>
      </c>
      <c r="Q5678" s="55">
        <f t="shared" si="176"/>
        <v>7548</v>
      </c>
      <c r="R5678" s="70">
        <f t="shared" ca="1" si="177"/>
        <v>5681</v>
      </c>
      <c r="S5678" s="69"/>
      <c r="T5678" s="76"/>
    </row>
    <row r="5679" spans="1:20" ht="17.25" thickBot="1">
      <c r="A5679" s="82"/>
      <c r="B5679" s="357"/>
      <c r="C5679" s="75"/>
      <c r="D5679" s="5" t="s">
        <v>923</v>
      </c>
      <c r="E5679" s="7"/>
      <c r="F5679" s="7"/>
      <c r="G5679" s="7"/>
      <c r="H5679" s="7"/>
      <c r="I5679" s="7"/>
      <c r="J5679" s="7"/>
      <c r="K5679" s="7"/>
      <c r="L5679" s="7"/>
      <c r="M5679" s="7"/>
      <c r="N5679" s="7"/>
      <c r="O5679" s="91" t="str">
        <f ca="1">IF(D5679="цвет",SUM(O5680:INDIRECT("N"&amp;R5679)),IF(SUM(E5679:N5679)=0,"",SUM(E5679:N5679)))</f>
        <v/>
      </c>
      <c r="P5679" s="68" t="s">
        <v>98</v>
      </c>
      <c r="Q5679" s="55">
        <f t="shared" si="176"/>
        <v>7548</v>
      </c>
      <c r="R5679" s="70">
        <f t="shared" ca="1" si="177"/>
        <v>5681</v>
      </c>
      <c r="S5679" s="69"/>
      <c r="T5679" s="76"/>
    </row>
    <row r="5680" spans="1:20" ht="117.75" customHeight="1">
      <c r="A5680" s="82"/>
      <c r="B5680" s="357"/>
      <c r="C5680" s="75"/>
      <c r="D5680" s="389" t="s">
        <v>1283</v>
      </c>
      <c r="E5680" s="390"/>
      <c r="F5680" s="390"/>
      <c r="G5680" s="390"/>
      <c r="H5680" s="390"/>
      <c r="I5680" s="390"/>
      <c r="J5680" s="390"/>
      <c r="K5680" s="390"/>
      <c r="L5680" s="390"/>
      <c r="M5680" s="390"/>
      <c r="N5680" s="391"/>
      <c r="O5680" s="91" t="str">
        <f ca="1">IF(D5680="цвет",SUM(O5681:INDIRECT("N"&amp;R5680)),IF(SUM(E5680:N5680)=0,"",SUM(E5680:N5680)))</f>
        <v/>
      </c>
      <c r="P5680" s="68" t="s">
        <v>98</v>
      </c>
      <c r="Q5680" s="55">
        <f t="shared" si="176"/>
        <v>7548</v>
      </c>
      <c r="R5680" s="70">
        <f t="shared" ca="1" si="177"/>
        <v>5681</v>
      </c>
      <c r="S5680" s="69"/>
      <c r="T5680" s="76"/>
    </row>
    <row r="5681" spans="1:25" ht="17.45" customHeight="1" thickBot="1">
      <c r="A5681" s="82"/>
      <c r="B5681" s="358"/>
      <c r="C5681" s="77"/>
      <c r="D5681" s="399" t="str">
        <f>HYPERLINK("https://miamia.ru/search/index.php?q="&amp;Q5681&amp;"&amp;s=Поиск?utm_source=Excel&amp;utm_medium=Nalichie&amp;utm_content="&amp;Q5681&amp;"","Посмотреть большую фотографию на сайте")</f>
        <v>Посмотреть большую фотографию на сайте</v>
      </c>
      <c r="E5681" s="400"/>
      <c r="F5681" s="400"/>
      <c r="G5681" s="400"/>
      <c r="H5681" s="400"/>
      <c r="I5681" s="400"/>
      <c r="J5681" s="400"/>
      <c r="K5681" s="400"/>
      <c r="L5681" s="400"/>
      <c r="M5681" s="400"/>
      <c r="N5681" s="401"/>
      <c r="O5681" s="91" t="str">
        <f ca="1">IF(D5681="цвет",SUM(O5682:INDIRECT("N"&amp;R5681)),IF(SUM(E5681:N5681)=0,"",SUM(E5681:N5681)))</f>
        <v/>
      </c>
      <c r="P5681" s="68" t="s">
        <v>98</v>
      </c>
      <c r="Q5681" s="55">
        <f t="shared" si="176"/>
        <v>7548</v>
      </c>
      <c r="R5681" s="70">
        <f t="shared" ca="1" si="177"/>
        <v>5681</v>
      </c>
      <c r="S5681" s="69"/>
      <c r="T5681" s="76"/>
    </row>
    <row r="5682" spans="1:25" ht="17.25" thickBot="1">
      <c r="A5682" s="82"/>
      <c r="B5682" s="356" t="s">
        <v>1281</v>
      </c>
      <c r="C5682" s="83">
        <v>7549</v>
      </c>
      <c r="D5682" s="98" t="s">
        <v>9</v>
      </c>
      <c r="E5682" s="99" t="s">
        <v>10</v>
      </c>
      <c r="F5682" s="99" t="s">
        <v>17</v>
      </c>
      <c r="G5682" s="99" t="s">
        <v>18</v>
      </c>
      <c r="H5682" s="74" t="s">
        <v>19</v>
      </c>
      <c r="I5682" s="74" t="s">
        <v>23</v>
      </c>
      <c r="J5682" s="74"/>
      <c r="K5682" s="74"/>
      <c r="L5682" s="74"/>
      <c r="M5682" s="74"/>
      <c r="N5682" s="100"/>
      <c r="O5682" s="78">
        <f ca="1">IF(D5682="цвет",SUM(O5683:INDIRECT("N"&amp;R5682)),IF(SUM(E5682:N5682)=0,"",SUM(E5682:N5682)))</f>
        <v>0</v>
      </c>
      <c r="P5682" s="68">
        <v>2841</v>
      </c>
      <c r="Q5682" s="55">
        <f t="shared" si="176"/>
        <v>7549</v>
      </c>
      <c r="R5682" s="70">
        <f t="shared" ca="1" si="177"/>
        <v>5687</v>
      </c>
      <c r="S5682" s="85">
        <v>2841</v>
      </c>
      <c r="T5682" s="86">
        <f ca="1">O5682*S5682</f>
        <v>0</v>
      </c>
    </row>
    <row r="5683" spans="1:25" ht="17.25" thickBot="1">
      <c r="A5683" s="82"/>
      <c r="B5683" s="357"/>
      <c r="C5683" s="75"/>
      <c r="D5683" s="5" t="s">
        <v>94</v>
      </c>
      <c r="E5683" s="7"/>
      <c r="F5683" s="7"/>
      <c r="G5683" s="181"/>
      <c r="H5683" s="7"/>
      <c r="I5683" s="7"/>
      <c r="J5683" s="7"/>
      <c r="K5683" s="7"/>
      <c r="L5683" s="7"/>
      <c r="M5683" s="7"/>
      <c r="N5683" s="7"/>
      <c r="O5683" s="91" t="str">
        <f ca="1">IF(D5683="цвет",SUM(O5684:INDIRECT("N"&amp;R5683)),IF(SUM(E5683:N5683)=0,"",SUM(E5683:N5683)))</f>
        <v/>
      </c>
      <c r="P5683" s="68" t="s">
        <v>98</v>
      </c>
      <c r="Q5683" s="55">
        <f t="shared" si="176"/>
        <v>7549</v>
      </c>
      <c r="R5683" s="70">
        <f t="shared" ca="1" si="177"/>
        <v>5687</v>
      </c>
      <c r="S5683" s="69"/>
      <c r="T5683" s="76"/>
    </row>
    <row r="5684" spans="1:25" ht="17.25" thickBot="1">
      <c r="A5684" s="82"/>
      <c r="B5684" s="357"/>
      <c r="C5684" s="75"/>
      <c r="D5684" s="5" t="s">
        <v>65</v>
      </c>
      <c r="E5684" s="7"/>
      <c r="F5684" s="351"/>
      <c r="G5684" s="351"/>
      <c r="H5684" s="7"/>
      <c r="I5684" s="7"/>
      <c r="J5684" s="7"/>
      <c r="K5684" s="7"/>
      <c r="L5684" s="7"/>
      <c r="M5684" s="7"/>
      <c r="N5684" s="7"/>
      <c r="O5684" s="91" t="str">
        <f ca="1">IF(D5684="цвет",SUM(O5685:INDIRECT("N"&amp;R5684)),IF(SUM(E5684:N5684)=0,"",SUM(E5684:N5684)))</f>
        <v/>
      </c>
      <c r="P5684" s="68" t="s">
        <v>98</v>
      </c>
      <c r="Q5684" s="55">
        <f t="shared" si="176"/>
        <v>7549</v>
      </c>
      <c r="R5684" s="70">
        <f t="shared" ca="1" si="177"/>
        <v>5687</v>
      </c>
      <c r="S5684" s="69"/>
      <c r="T5684" s="76"/>
    </row>
    <row r="5685" spans="1:25" ht="17.25" thickBot="1">
      <c r="A5685" s="82"/>
      <c r="B5685" s="357"/>
      <c r="C5685" s="75"/>
      <c r="D5685" s="5" t="s">
        <v>923</v>
      </c>
      <c r="E5685" s="7"/>
      <c r="F5685" s="7"/>
      <c r="G5685" s="7"/>
      <c r="H5685" s="7"/>
      <c r="I5685" s="7"/>
      <c r="J5685" s="7"/>
      <c r="K5685" s="7"/>
      <c r="L5685" s="7"/>
      <c r="M5685" s="7"/>
      <c r="N5685" s="7"/>
      <c r="O5685" s="91" t="str">
        <f ca="1">IF(D5685="цвет",SUM(O5686:INDIRECT("N"&amp;R5685)),IF(SUM(E5685:N5685)=0,"",SUM(E5685:N5685)))</f>
        <v/>
      </c>
      <c r="P5685" s="68" t="s">
        <v>98</v>
      </c>
      <c r="Q5685" s="55">
        <f t="shared" si="176"/>
        <v>7549</v>
      </c>
      <c r="R5685" s="70">
        <f t="shared" ca="1" si="177"/>
        <v>5687</v>
      </c>
      <c r="S5685" s="69"/>
      <c r="T5685" s="76"/>
    </row>
    <row r="5686" spans="1:25" ht="117.75" customHeight="1">
      <c r="A5686" s="82"/>
      <c r="B5686" s="357"/>
      <c r="C5686" s="75"/>
      <c r="D5686" s="389" t="s">
        <v>1292</v>
      </c>
      <c r="E5686" s="390"/>
      <c r="F5686" s="390"/>
      <c r="G5686" s="390"/>
      <c r="H5686" s="390"/>
      <c r="I5686" s="390"/>
      <c r="J5686" s="390"/>
      <c r="K5686" s="390"/>
      <c r="L5686" s="390"/>
      <c r="M5686" s="390"/>
      <c r="N5686" s="391"/>
      <c r="O5686" s="91" t="str">
        <f ca="1">IF(D5686="цвет",SUM(O5687:INDIRECT("N"&amp;R5686)),IF(SUM(E5686:N5686)=0,"",SUM(E5686:N5686)))</f>
        <v/>
      </c>
      <c r="P5686" s="68" t="s">
        <v>98</v>
      </c>
      <c r="Q5686" s="55">
        <f t="shared" si="176"/>
        <v>7549</v>
      </c>
      <c r="R5686" s="70">
        <f t="shared" ca="1" si="177"/>
        <v>5687</v>
      </c>
      <c r="S5686" s="69"/>
      <c r="T5686" s="76"/>
    </row>
    <row r="5687" spans="1:25" ht="17.45" customHeight="1" thickBot="1">
      <c r="A5687" s="82"/>
      <c r="B5687" s="358"/>
      <c r="C5687" s="77"/>
      <c r="D5687" s="399" t="str">
        <f>HYPERLINK("https://miamia.ru/search/index.php?q="&amp;Q5687&amp;"&amp;s=Поиск?utm_source=Excel&amp;utm_medium=Nalichie&amp;utm_content="&amp;Q5687&amp;"","Посмотреть большую фотографию на сайте")</f>
        <v>Посмотреть большую фотографию на сайте</v>
      </c>
      <c r="E5687" s="400"/>
      <c r="F5687" s="400"/>
      <c r="G5687" s="400"/>
      <c r="H5687" s="400"/>
      <c r="I5687" s="400"/>
      <c r="J5687" s="400"/>
      <c r="K5687" s="400"/>
      <c r="L5687" s="400"/>
      <c r="M5687" s="400"/>
      <c r="N5687" s="401"/>
      <c r="O5687" s="91" t="str">
        <f ca="1">IF(D5687="цвет",SUM(O5688:INDIRECT("N"&amp;R5687)),IF(SUM(E5687:N5687)=0,"",SUM(E5687:N5687)))</f>
        <v/>
      </c>
      <c r="P5687" s="68" t="s">
        <v>98</v>
      </c>
      <c r="Q5687" s="55">
        <f t="shared" si="176"/>
        <v>7549</v>
      </c>
      <c r="R5687" s="70">
        <f t="shared" ca="1" si="177"/>
        <v>5687</v>
      </c>
      <c r="S5687" s="69"/>
      <c r="T5687" s="76"/>
    </row>
    <row r="5688" spans="1:25" ht="17.25" thickBot="1">
      <c r="A5688" s="82"/>
      <c r="B5688" s="356" t="s">
        <v>1281</v>
      </c>
      <c r="C5688" s="83">
        <v>7442</v>
      </c>
      <c r="D5688" s="98" t="s">
        <v>9</v>
      </c>
      <c r="E5688" s="99" t="s">
        <v>10</v>
      </c>
      <c r="F5688" s="74" t="s">
        <v>11</v>
      </c>
      <c r="G5688" s="74" t="s">
        <v>12</v>
      </c>
      <c r="H5688" s="74" t="s">
        <v>13</v>
      </c>
      <c r="I5688" s="74" t="s">
        <v>14</v>
      </c>
      <c r="J5688" s="74" t="s">
        <v>15</v>
      </c>
      <c r="K5688" s="74"/>
      <c r="L5688" s="74"/>
      <c r="M5688" s="74"/>
      <c r="N5688" s="100"/>
      <c r="O5688" s="78">
        <f ca="1">IF(D5688="цвет",SUM(O5689:INDIRECT("N"&amp;R5688)),IF(SUM(E5688:N5688)=0,"",SUM(E5688:N5688)))</f>
        <v>0</v>
      </c>
      <c r="P5688" s="68">
        <v>1807</v>
      </c>
      <c r="Q5688" s="55">
        <f t="shared" si="176"/>
        <v>7442</v>
      </c>
      <c r="R5688" s="70">
        <f t="shared" ca="1" si="177"/>
        <v>5692</v>
      </c>
      <c r="S5688" s="85">
        <v>1807</v>
      </c>
      <c r="T5688" s="86">
        <f ca="1">O5688*S5688</f>
        <v>0</v>
      </c>
    </row>
    <row r="5689" spans="1:25" ht="17.25" thickBot="1">
      <c r="A5689" s="82"/>
      <c r="B5689" s="357"/>
      <c r="C5689" s="75"/>
      <c r="D5689" s="5" t="s">
        <v>94</v>
      </c>
      <c r="E5689" s="181"/>
      <c r="F5689" s="351"/>
      <c r="G5689" s="351"/>
      <c r="H5689" s="351"/>
      <c r="I5689" s="7"/>
      <c r="J5689" s="7"/>
      <c r="K5689" s="7"/>
      <c r="L5689" s="7"/>
      <c r="M5689" s="7"/>
      <c r="N5689" s="7"/>
      <c r="O5689" s="91" t="str">
        <f ca="1">IF(D5689="цвет",SUM(O5690:INDIRECT("N"&amp;R5689)),IF(SUM(E5689:N5689)=0,"",SUM(E5689:N5689)))</f>
        <v/>
      </c>
      <c r="P5689" s="68" t="s">
        <v>98</v>
      </c>
      <c r="Q5689" s="55">
        <f t="shared" si="176"/>
        <v>7442</v>
      </c>
      <c r="R5689" s="70">
        <f t="shared" ca="1" si="177"/>
        <v>5692</v>
      </c>
      <c r="S5689" s="69"/>
      <c r="T5689" s="76"/>
    </row>
    <row r="5690" spans="1:25" ht="17.25" thickBot="1">
      <c r="A5690" s="82"/>
      <c r="B5690" s="357"/>
      <c r="C5690" s="75"/>
      <c r="D5690" s="5" t="s">
        <v>65</v>
      </c>
      <c r="E5690" s="181"/>
      <c r="F5690" s="351"/>
      <c r="G5690" s="351"/>
      <c r="H5690" s="351"/>
      <c r="I5690" s="181"/>
      <c r="J5690" s="7"/>
      <c r="K5690" s="7"/>
      <c r="L5690" s="7"/>
      <c r="M5690" s="7"/>
      <c r="N5690" s="7"/>
      <c r="O5690" s="91" t="str">
        <f ca="1">IF(D5690="цвет",SUM(O5691:INDIRECT("N"&amp;R5690)),IF(SUM(E5690:N5690)=0,"",SUM(E5690:N5690)))</f>
        <v/>
      </c>
      <c r="P5690" s="68" t="s">
        <v>98</v>
      </c>
      <c r="Q5690" s="55">
        <f t="shared" si="176"/>
        <v>7442</v>
      </c>
      <c r="R5690" s="70">
        <f t="shared" ca="1" si="177"/>
        <v>5692</v>
      </c>
      <c r="S5690" s="69"/>
      <c r="T5690" s="76"/>
    </row>
    <row r="5691" spans="1:25" ht="117.75" customHeight="1">
      <c r="A5691" s="82"/>
      <c r="B5691" s="357"/>
      <c r="C5691" s="75"/>
      <c r="D5691" s="389" t="s">
        <v>1284</v>
      </c>
      <c r="E5691" s="390"/>
      <c r="F5691" s="390"/>
      <c r="G5691" s="390"/>
      <c r="H5691" s="390"/>
      <c r="I5691" s="390"/>
      <c r="J5691" s="390"/>
      <c r="K5691" s="390"/>
      <c r="L5691" s="390"/>
      <c r="M5691" s="390"/>
      <c r="N5691" s="391"/>
      <c r="O5691" s="91" t="str">
        <f ca="1">IF(D5691="цвет",SUM(O5692:INDIRECT("N"&amp;R5691)),IF(SUM(E5691:N5691)=0,"",SUM(E5691:N5691)))</f>
        <v/>
      </c>
      <c r="P5691" s="68" t="s">
        <v>98</v>
      </c>
      <c r="Q5691" s="55">
        <f t="shared" si="176"/>
        <v>7442</v>
      </c>
      <c r="R5691" s="70">
        <f t="shared" ca="1" si="177"/>
        <v>5692</v>
      </c>
      <c r="S5691" s="69"/>
      <c r="T5691" s="76"/>
    </row>
    <row r="5692" spans="1:25" ht="17.45" customHeight="1" thickBot="1">
      <c r="A5692" s="82"/>
      <c r="B5692" s="358"/>
      <c r="C5692" s="77"/>
      <c r="D5692" s="399" t="str">
        <f>HYPERLINK("https://miamia.ru/search/index.php?q="&amp;Q5692&amp;"&amp;s=Поиск?utm_source=Excel&amp;utm_medium=Nalichie&amp;utm_content="&amp;Q5692&amp;"","Посмотреть большую фотографию на сайте")</f>
        <v>Посмотреть большую фотографию на сайте</v>
      </c>
      <c r="E5692" s="400"/>
      <c r="F5692" s="400"/>
      <c r="G5692" s="400"/>
      <c r="H5692" s="400"/>
      <c r="I5692" s="400"/>
      <c r="J5692" s="400"/>
      <c r="K5692" s="400"/>
      <c r="L5692" s="400"/>
      <c r="M5692" s="400"/>
      <c r="N5692" s="401"/>
      <c r="O5692" s="91" t="str">
        <f ca="1">IF(D5692="цвет",SUM(O5693:INDIRECT("N"&amp;R5692)),IF(SUM(E5692:N5692)=0,"",SUM(E5692:N5692)))</f>
        <v/>
      </c>
      <c r="P5692" s="68" t="s">
        <v>98</v>
      </c>
      <c r="Q5692" s="55">
        <f t="shared" si="176"/>
        <v>7442</v>
      </c>
      <c r="R5692" s="70">
        <f t="shared" ca="1" si="177"/>
        <v>5692</v>
      </c>
      <c r="S5692" s="69"/>
      <c r="T5692" s="76"/>
    </row>
    <row r="5693" spans="1:25" customFormat="1" ht="23.1" customHeight="1" thickBot="1">
      <c r="A5693" s="130"/>
      <c r="B5693" s="149" t="s">
        <v>2105</v>
      </c>
      <c r="C5693" s="150"/>
      <c r="D5693" s="151"/>
      <c r="E5693" s="152"/>
      <c r="F5693" s="152"/>
      <c r="G5693" s="152"/>
      <c r="H5693" s="152"/>
      <c r="I5693" s="152"/>
      <c r="J5693" s="152"/>
      <c r="K5693" s="152"/>
      <c r="L5693" s="152"/>
      <c r="M5693" s="152"/>
      <c r="N5693" s="153"/>
      <c r="O5693" s="145" t="str">
        <f ca="1">IF(D5693="цвет",SUM(O5694:INDIRECT("N"&amp;R5693)),IF(SUM(E5693:N5693)=0,"",SUM(E5693:N5693)))</f>
        <v/>
      </c>
      <c r="P5693" s="137" t="s">
        <v>98</v>
      </c>
      <c r="Q5693" s="138">
        <f t="shared" si="176"/>
        <v>7442</v>
      </c>
      <c r="R5693" s="139">
        <f t="shared" ca="1" si="177"/>
        <v>5698</v>
      </c>
      <c r="S5693" s="141"/>
      <c r="T5693" s="141"/>
      <c r="U5693" s="141"/>
      <c r="V5693" s="141"/>
      <c r="W5693" s="141"/>
      <c r="X5693" s="141"/>
      <c r="Y5693" s="141"/>
    </row>
    <row r="5694" spans="1:25" customFormat="1" ht="17.25" thickBot="1">
      <c r="A5694" s="130"/>
      <c r="B5694" s="371" t="s">
        <v>2106</v>
      </c>
      <c r="C5694" s="131">
        <v>8170</v>
      </c>
      <c r="D5694" s="132" t="s">
        <v>9</v>
      </c>
      <c r="E5694" s="133" t="s">
        <v>10</v>
      </c>
      <c r="F5694" s="133" t="s">
        <v>11</v>
      </c>
      <c r="G5694" s="133" t="s">
        <v>12</v>
      </c>
      <c r="H5694" s="134" t="s">
        <v>13</v>
      </c>
      <c r="I5694" s="134" t="s">
        <v>14</v>
      </c>
      <c r="J5694" s="133" t="s">
        <v>15</v>
      </c>
      <c r="K5694" s="133"/>
      <c r="L5694" s="133"/>
      <c r="M5694" s="133"/>
      <c r="N5694" s="135"/>
      <c r="O5694" s="136">
        <f ca="1">IF(D5694="цвет",SUM(O5695:INDIRECT("N"&amp;R5694)),IF(SUM(E5694:N5694)=0,"",SUM(E5694:N5694)))</f>
        <v>0</v>
      </c>
      <c r="P5694" s="137">
        <v>1677</v>
      </c>
      <c r="Q5694" s="138">
        <f t="shared" si="176"/>
        <v>8170</v>
      </c>
      <c r="R5694" s="139">
        <f t="shared" ca="1" si="177"/>
        <v>5698</v>
      </c>
      <c r="S5694" s="85">
        <v>1677</v>
      </c>
      <c r="T5694" s="140">
        <f ca="1">O5694*S5694</f>
        <v>0</v>
      </c>
      <c r="U5694" s="141"/>
      <c r="V5694" s="141"/>
      <c r="W5694" s="141"/>
      <c r="X5694" s="141"/>
      <c r="Y5694" s="141"/>
    </row>
    <row r="5695" spans="1:25" customFormat="1" ht="17.25" thickBot="1">
      <c r="A5695" s="130"/>
      <c r="B5695" s="371"/>
      <c r="C5695" s="142"/>
      <c r="D5695" s="143" t="s">
        <v>238</v>
      </c>
      <c r="E5695" s="351"/>
      <c r="F5695" s="351"/>
      <c r="G5695" s="351"/>
      <c r="H5695" s="351"/>
      <c r="I5695" s="351"/>
      <c r="J5695" s="351"/>
      <c r="K5695" s="168"/>
      <c r="L5695" s="168"/>
      <c r="M5695" s="168"/>
      <c r="N5695" s="144"/>
      <c r="O5695" s="145" t="str">
        <f ca="1">IF(D5695="цвет",SUM(O5696:INDIRECT("N"&amp;R5695)),IF(SUM(E5695:N5695)=0,"",SUM(E5695:N5695)))</f>
        <v/>
      </c>
      <c r="P5695" s="137" t="s">
        <v>98</v>
      </c>
      <c r="Q5695" s="138">
        <f t="shared" si="176"/>
        <v>8170</v>
      </c>
      <c r="R5695" s="139">
        <f t="shared" ca="1" si="177"/>
        <v>5698</v>
      </c>
      <c r="S5695" s="146"/>
      <c r="T5695" s="147"/>
      <c r="U5695" s="141"/>
      <c r="V5695" s="141"/>
      <c r="W5695" s="141"/>
      <c r="X5695" s="141"/>
      <c r="Y5695" s="141"/>
    </row>
    <row r="5696" spans="1:25" customFormat="1" ht="17.25" thickBot="1">
      <c r="A5696" s="130"/>
      <c r="B5696" s="371"/>
      <c r="C5696" s="142"/>
      <c r="D5696" s="143" t="s">
        <v>971</v>
      </c>
      <c r="E5696" s="354"/>
      <c r="F5696" s="354"/>
      <c r="G5696" s="354"/>
      <c r="H5696" s="354"/>
      <c r="I5696" s="354"/>
      <c r="J5696" s="354"/>
      <c r="K5696" s="144"/>
      <c r="L5696" s="144"/>
      <c r="M5696" s="144"/>
      <c r="N5696" s="144"/>
      <c r="O5696" s="145" t="str">
        <f ca="1">IF(D5696="цвет",SUM(O5697:INDIRECT("N"&amp;R5696)),IF(SUM(E5696:N5696)=0,"",SUM(E5696:N5696)))</f>
        <v/>
      </c>
      <c r="P5696" s="137" t="s">
        <v>98</v>
      </c>
      <c r="Q5696" s="138">
        <f t="shared" si="176"/>
        <v>8170</v>
      </c>
      <c r="R5696" s="139">
        <f t="shared" ca="1" si="177"/>
        <v>5698</v>
      </c>
      <c r="S5696" s="146"/>
      <c r="T5696" s="147"/>
      <c r="U5696" s="141"/>
      <c r="V5696" s="141"/>
      <c r="W5696" s="141"/>
      <c r="X5696" s="141"/>
      <c r="Y5696" s="141"/>
    </row>
    <row r="5697" spans="1:25" customFormat="1" ht="117.75" customHeight="1">
      <c r="A5697" s="130"/>
      <c r="B5697" s="371"/>
      <c r="C5697" s="142"/>
      <c r="D5697" s="377" t="s">
        <v>2107</v>
      </c>
      <c r="E5697" s="378"/>
      <c r="F5697" s="378"/>
      <c r="G5697" s="378"/>
      <c r="H5697" s="378"/>
      <c r="I5697" s="378"/>
      <c r="J5697" s="378"/>
      <c r="K5697" s="378"/>
      <c r="L5697" s="378"/>
      <c r="M5697" s="378"/>
      <c r="N5697" s="379"/>
      <c r="O5697" s="145" t="str">
        <f ca="1">IF(D5697="цвет",SUM(O5698:INDIRECT("N"&amp;R5697)),IF(SUM(E5697:N5697)=0,"",SUM(E5697:N5697)))</f>
        <v/>
      </c>
      <c r="P5697" s="137" t="s">
        <v>98</v>
      </c>
      <c r="Q5697" s="138">
        <f t="shared" si="176"/>
        <v>8170</v>
      </c>
      <c r="R5697" s="139">
        <f t="shared" ca="1" si="177"/>
        <v>5698</v>
      </c>
      <c r="S5697" s="146"/>
      <c r="T5697" s="147"/>
      <c r="U5697" s="141"/>
      <c r="V5697" s="141"/>
      <c r="W5697" s="141"/>
      <c r="X5697" s="141"/>
      <c r="Y5697" s="141"/>
    </row>
    <row r="5698" spans="1:25" customFormat="1" ht="17.45" customHeight="1" thickBot="1">
      <c r="A5698" s="130"/>
      <c r="B5698" s="376"/>
      <c r="C5698" s="148"/>
      <c r="D5698" s="362" t="str">
        <f>HYPERLINK("https://miamia.ru/search/index.php?q="&amp;Q5698&amp;"&amp;s=Поиск?utm_source=Excel&amp;utm_medium=Nalichie&amp;utm_content="&amp;Q5698&amp;"","Посмотреть большую фотографию на сайте")</f>
        <v>Посмотреть большую фотографию на сайте</v>
      </c>
      <c r="E5698" s="363"/>
      <c r="F5698" s="363"/>
      <c r="G5698" s="363"/>
      <c r="H5698" s="363"/>
      <c r="I5698" s="363"/>
      <c r="J5698" s="363"/>
      <c r="K5698" s="363"/>
      <c r="L5698" s="363"/>
      <c r="M5698" s="363"/>
      <c r="N5698" s="364"/>
      <c r="O5698" s="145" t="str">
        <f ca="1">IF(D5698="цвет",SUM(O5699:INDIRECT("N"&amp;R5698)),IF(SUM(E5698:N5698)=0,"",SUM(E5698:N5698)))</f>
        <v/>
      </c>
      <c r="P5698" s="137" t="s">
        <v>98</v>
      </c>
      <c r="Q5698" s="138">
        <f t="shared" si="176"/>
        <v>8170</v>
      </c>
      <c r="R5698" s="139">
        <f t="shared" ca="1" si="177"/>
        <v>5698</v>
      </c>
      <c r="S5698" s="146"/>
      <c r="T5698" s="147"/>
      <c r="U5698" s="141"/>
      <c r="V5698" s="141"/>
      <c r="W5698" s="141"/>
      <c r="X5698" s="141"/>
      <c r="Y5698" s="141"/>
    </row>
    <row r="5699" spans="1:25" customFormat="1" ht="17.25" thickBot="1">
      <c r="A5699" s="130"/>
      <c r="B5699" s="371" t="s">
        <v>2106</v>
      </c>
      <c r="C5699" s="131">
        <v>8172</v>
      </c>
      <c r="D5699" s="132" t="s">
        <v>9</v>
      </c>
      <c r="E5699" s="133" t="s">
        <v>10</v>
      </c>
      <c r="F5699" s="133" t="s">
        <v>11</v>
      </c>
      <c r="G5699" s="133" t="s">
        <v>12</v>
      </c>
      <c r="H5699" s="134" t="s">
        <v>13</v>
      </c>
      <c r="I5699" s="134" t="s">
        <v>14</v>
      </c>
      <c r="J5699" s="134" t="s">
        <v>15</v>
      </c>
      <c r="K5699" s="133"/>
      <c r="L5699" s="133"/>
      <c r="M5699" s="133"/>
      <c r="N5699" s="135"/>
      <c r="O5699" s="136">
        <f ca="1">IF(D5699="цвет",SUM(O5700:INDIRECT("N"&amp;R5699)),IF(SUM(E5699:N5699)=0,"",SUM(E5699:N5699)))</f>
        <v>0</v>
      </c>
      <c r="P5699" s="137">
        <v>1807</v>
      </c>
      <c r="Q5699" s="138">
        <f t="shared" si="176"/>
        <v>8172</v>
      </c>
      <c r="R5699" s="139">
        <f t="shared" ca="1" si="177"/>
        <v>5703</v>
      </c>
      <c r="S5699" s="85">
        <v>1807</v>
      </c>
      <c r="T5699" s="140">
        <f ca="1">O5699*S5699</f>
        <v>0</v>
      </c>
      <c r="U5699" s="141"/>
      <c r="V5699" s="141"/>
      <c r="W5699" s="141"/>
      <c r="X5699" s="141"/>
      <c r="Y5699" s="141"/>
    </row>
    <row r="5700" spans="1:25" customFormat="1" ht="17.25" thickBot="1">
      <c r="A5700" s="130"/>
      <c r="B5700" s="371"/>
      <c r="C5700" s="142"/>
      <c r="D5700" s="143" t="s">
        <v>238</v>
      </c>
      <c r="E5700" s="351"/>
      <c r="F5700" s="351"/>
      <c r="G5700" s="351"/>
      <c r="H5700" s="181"/>
      <c r="I5700" s="351"/>
      <c r="J5700" s="181"/>
      <c r="K5700" s="168"/>
      <c r="L5700" s="168"/>
      <c r="M5700" s="168"/>
      <c r="N5700" s="144"/>
      <c r="O5700" s="145" t="str">
        <f ca="1">IF(D5700="цвет",SUM(O5701:INDIRECT("N"&amp;R5700)),IF(SUM(E5700:N5700)=0,"",SUM(E5700:N5700)))</f>
        <v/>
      </c>
      <c r="P5700" s="137" t="s">
        <v>98</v>
      </c>
      <c r="Q5700" s="138">
        <f t="shared" si="176"/>
        <v>8172</v>
      </c>
      <c r="R5700" s="139">
        <f t="shared" ca="1" si="177"/>
        <v>5703</v>
      </c>
      <c r="S5700" s="146"/>
      <c r="T5700" s="147"/>
      <c r="U5700" s="141"/>
      <c r="V5700" s="141"/>
      <c r="W5700" s="141"/>
      <c r="X5700" s="141"/>
      <c r="Y5700" s="141"/>
    </row>
    <row r="5701" spans="1:25" customFormat="1" ht="17.25" thickBot="1">
      <c r="A5701" s="130"/>
      <c r="B5701" s="371"/>
      <c r="C5701" s="142"/>
      <c r="D5701" s="143" t="s">
        <v>971</v>
      </c>
      <c r="E5701" s="354"/>
      <c r="F5701" s="354"/>
      <c r="G5701" s="354"/>
      <c r="H5701" s="354"/>
      <c r="I5701" s="354"/>
      <c r="J5701" s="354"/>
      <c r="K5701" s="144"/>
      <c r="L5701" s="144"/>
      <c r="M5701" s="144"/>
      <c r="N5701" s="144"/>
      <c r="O5701" s="145" t="str">
        <f ca="1">IF(D5701="цвет",SUM(O5702:INDIRECT("N"&amp;R5701)),IF(SUM(E5701:N5701)=0,"",SUM(E5701:N5701)))</f>
        <v/>
      </c>
      <c r="P5701" s="137" t="s">
        <v>98</v>
      </c>
      <c r="Q5701" s="138">
        <f t="shared" si="176"/>
        <v>8172</v>
      </c>
      <c r="R5701" s="139">
        <f t="shared" ca="1" si="177"/>
        <v>5703</v>
      </c>
      <c r="S5701" s="146"/>
      <c r="T5701" s="147"/>
      <c r="U5701" s="141"/>
      <c r="V5701" s="141"/>
      <c r="W5701" s="141"/>
      <c r="X5701" s="141"/>
      <c r="Y5701" s="141"/>
    </row>
    <row r="5702" spans="1:25" customFormat="1" ht="117.75" customHeight="1">
      <c r="A5702" s="130"/>
      <c r="B5702" s="371"/>
      <c r="C5702" s="142"/>
      <c r="D5702" s="377" t="s">
        <v>2108</v>
      </c>
      <c r="E5702" s="378"/>
      <c r="F5702" s="378"/>
      <c r="G5702" s="378"/>
      <c r="H5702" s="378"/>
      <c r="I5702" s="378"/>
      <c r="J5702" s="378"/>
      <c r="K5702" s="378"/>
      <c r="L5702" s="378"/>
      <c r="M5702" s="378"/>
      <c r="N5702" s="379"/>
      <c r="O5702" s="145" t="str">
        <f ca="1">IF(D5702="цвет",SUM(O5703:INDIRECT("N"&amp;R5702)),IF(SUM(E5702:N5702)=0,"",SUM(E5702:N5702)))</f>
        <v/>
      </c>
      <c r="P5702" s="137" t="s">
        <v>98</v>
      </c>
      <c r="Q5702" s="138">
        <f t="shared" si="176"/>
        <v>8172</v>
      </c>
      <c r="R5702" s="139">
        <f t="shared" ca="1" si="177"/>
        <v>5703</v>
      </c>
      <c r="S5702" s="146"/>
      <c r="T5702" s="147"/>
      <c r="U5702" s="141"/>
      <c r="V5702" s="141"/>
      <c r="W5702" s="141"/>
      <c r="X5702" s="141"/>
      <c r="Y5702" s="141"/>
    </row>
    <row r="5703" spans="1:25" customFormat="1" ht="17.45" customHeight="1" thickBot="1">
      <c r="A5703" s="130"/>
      <c r="B5703" s="376"/>
      <c r="C5703" s="148"/>
      <c r="D5703" s="362" t="str">
        <f>HYPERLINK("https://miamia.ru/search/index.php?q="&amp;Q5703&amp;"&amp;s=Поиск?utm_source=Excel&amp;utm_medium=Nalichie&amp;utm_content="&amp;Q5703&amp;"","Посмотреть большую фотографию на сайте")</f>
        <v>Посмотреть большую фотографию на сайте</v>
      </c>
      <c r="E5703" s="363"/>
      <c r="F5703" s="363"/>
      <c r="G5703" s="363"/>
      <c r="H5703" s="363"/>
      <c r="I5703" s="363"/>
      <c r="J5703" s="363"/>
      <c r="K5703" s="363"/>
      <c r="L5703" s="363"/>
      <c r="M5703" s="363"/>
      <c r="N5703" s="364"/>
      <c r="O5703" s="145" t="str">
        <f ca="1">IF(D5703="цвет",SUM(O5704:INDIRECT("N"&amp;R5703)),IF(SUM(E5703:N5703)=0,"",SUM(E5703:N5703)))</f>
        <v/>
      </c>
      <c r="P5703" s="137" t="s">
        <v>98</v>
      </c>
      <c r="Q5703" s="138">
        <f t="shared" si="176"/>
        <v>8172</v>
      </c>
      <c r="R5703" s="139">
        <f t="shared" ca="1" si="177"/>
        <v>5703</v>
      </c>
      <c r="S5703" s="146"/>
      <c r="T5703" s="147"/>
      <c r="U5703" s="141"/>
      <c r="V5703" s="141"/>
      <c r="W5703" s="141"/>
      <c r="X5703" s="141"/>
      <c r="Y5703" s="141"/>
    </row>
    <row r="5704" spans="1:25" customFormat="1" ht="17.25" thickBot="1">
      <c r="A5704" s="130"/>
      <c r="B5704" s="371" t="s">
        <v>2106</v>
      </c>
      <c r="C5704" s="131">
        <v>8173</v>
      </c>
      <c r="D5704" s="132" t="s">
        <v>9</v>
      </c>
      <c r="E5704" s="133" t="s">
        <v>10</v>
      </c>
      <c r="F5704" s="133" t="s">
        <v>17</v>
      </c>
      <c r="G5704" s="133" t="s">
        <v>18</v>
      </c>
      <c r="H5704" s="134" t="s">
        <v>15</v>
      </c>
      <c r="I5704" s="134"/>
      <c r="J5704" s="133"/>
      <c r="K5704" s="133"/>
      <c r="L5704" s="133"/>
      <c r="M5704" s="133"/>
      <c r="N5704" s="135"/>
      <c r="O5704" s="136">
        <f ca="1">IF(D5704="цвет",SUM(O5705:INDIRECT("N"&amp;R5704)),IF(SUM(E5704:N5704)=0,"",SUM(E5704:N5704)))</f>
        <v>0</v>
      </c>
      <c r="P5704" s="137">
        <v>2453</v>
      </c>
      <c r="Q5704" s="138">
        <f t="shared" si="176"/>
        <v>8173</v>
      </c>
      <c r="R5704" s="139">
        <f t="shared" ca="1" si="177"/>
        <v>5708</v>
      </c>
      <c r="S5704" s="85">
        <v>2453</v>
      </c>
      <c r="T5704" s="140">
        <f ca="1">O5704*S5704</f>
        <v>0</v>
      </c>
      <c r="U5704" s="141"/>
      <c r="V5704" s="141"/>
      <c r="W5704" s="141"/>
      <c r="X5704" s="141"/>
      <c r="Y5704" s="141"/>
    </row>
    <row r="5705" spans="1:25" customFormat="1" ht="17.25" thickBot="1">
      <c r="A5705" s="130"/>
      <c r="B5705" s="371"/>
      <c r="C5705" s="142"/>
      <c r="D5705" s="143" t="s">
        <v>238</v>
      </c>
      <c r="E5705" s="351"/>
      <c r="F5705" s="351"/>
      <c r="G5705" s="351"/>
      <c r="H5705" s="351"/>
      <c r="I5705" s="168"/>
      <c r="J5705" s="168"/>
      <c r="K5705" s="168"/>
      <c r="L5705" s="168"/>
      <c r="M5705" s="168"/>
      <c r="N5705" s="144"/>
      <c r="O5705" s="145" t="str">
        <f ca="1">IF(D5705="цвет",SUM(O5706:INDIRECT("N"&amp;R5705)),IF(SUM(E5705:N5705)=0,"",SUM(E5705:N5705)))</f>
        <v/>
      </c>
      <c r="P5705" s="137" t="s">
        <v>98</v>
      </c>
      <c r="Q5705" s="138">
        <f t="shared" si="176"/>
        <v>8173</v>
      </c>
      <c r="R5705" s="139">
        <f t="shared" ca="1" si="177"/>
        <v>5708</v>
      </c>
      <c r="S5705" s="146"/>
      <c r="T5705" s="147"/>
      <c r="U5705" s="141"/>
      <c r="V5705" s="141"/>
      <c r="W5705" s="141"/>
      <c r="X5705" s="141"/>
      <c r="Y5705" s="141"/>
    </row>
    <row r="5706" spans="1:25" customFormat="1" ht="17.25" thickBot="1">
      <c r="A5706" s="130"/>
      <c r="B5706" s="371"/>
      <c r="C5706" s="142"/>
      <c r="D5706" s="143" t="s">
        <v>971</v>
      </c>
      <c r="E5706" s="351"/>
      <c r="F5706" s="351"/>
      <c r="G5706" s="351"/>
      <c r="H5706" s="351"/>
      <c r="I5706" s="168"/>
      <c r="J5706" s="168"/>
      <c r="K5706" s="168"/>
      <c r="L5706" s="168"/>
      <c r="M5706" s="168"/>
      <c r="N5706" s="144"/>
      <c r="O5706" s="145" t="str">
        <f ca="1">IF(D5706="цвет",SUM(O5707:INDIRECT("N"&amp;R5706)),IF(SUM(E5706:N5706)=0,"",SUM(E5706:N5706)))</f>
        <v/>
      </c>
      <c r="P5706" s="137" t="s">
        <v>98</v>
      </c>
      <c r="Q5706" s="138">
        <f t="shared" si="176"/>
        <v>8173</v>
      </c>
      <c r="R5706" s="139">
        <f t="shared" ca="1" si="177"/>
        <v>5708</v>
      </c>
      <c r="S5706" s="146"/>
      <c r="T5706" s="147"/>
      <c r="U5706" s="141"/>
      <c r="V5706" s="141"/>
      <c r="W5706" s="141"/>
      <c r="X5706" s="141"/>
      <c r="Y5706" s="141"/>
    </row>
    <row r="5707" spans="1:25" customFormat="1" ht="115.5" customHeight="1">
      <c r="A5707" s="130"/>
      <c r="B5707" s="371"/>
      <c r="C5707" s="142"/>
      <c r="D5707" s="377" t="s">
        <v>2109</v>
      </c>
      <c r="E5707" s="378"/>
      <c r="F5707" s="378"/>
      <c r="G5707" s="378"/>
      <c r="H5707" s="378"/>
      <c r="I5707" s="378"/>
      <c r="J5707" s="378"/>
      <c r="K5707" s="378"/>
      <c r="L5707" s="378"/>
      <c r="M5707" s="378"/>
      <c r="N5707" s="379"/>
      <c r="O5707" s="145" t="str">
        <f ca="1">IF(D5707="цвет",SUM(O5708:INDIRECT("N"&amp;R5707)),IF(SUM(E5707:N5707)=0,"",SUM(E5707:N5707)))</f>
        <v/>
      </c>
      <c r="P5707" s="137" t="s">
        <v>98</v>
      </c>
      <c r="Q5707" s="138">
        <f t="shared" ref="Q5707:Q5770" si="178">IF(C5707&lt;&gt;0,C5707,Q5706)</f>
        <v>8173</v>
      </c>
      <c r="R5707" s="139">
        <f t="shared" ref="R5707:R5770" ca="1" si="179">IF(D5707="Посмотреть большую фотографию на сайте",CELL("строка",O5707),R5708)</f>
        <v>5708</v>
      </c>
      <c r="S5707" s="146"/>
      <c r="T5707" s="147"/>
      <c r="U5707" s="141"/>
      <c r="V5707" s="141"/>
      <c r="W5707" s="141"/>
      <c r="X5707" s="141"/>
      <c r="Y5707" s="141"/>
    </row>
    <row r="5708" spans="1:25" customFormat="1" ht="17.45" customHeight="1" thickBot="1">
      <c r="A5708" s="130"/>
      <c r="B5708" s="376"/>
      <c r="C5708" s="148"/>
      <c r="D5708" s="362" t="str">
        <f>HYPERLINK("https://miamia.ru/search/index.php?q="&amp;Q5708&amp;"&amp;s=Поиск?utm_source=Excel&amp;utm_medium=Nalichie&amp;utm_content="&amp;Q5708&amp;"","Посмотреть большую фотографию на сайте")</f>
        <v>Посмотреть большую фотографию на сайте</v>
      </c>
      <c r="E5708" s="363"/>
      <c r="F5708" s="363"/>
      <c r="G5708" s="363"/>
      <c r="H5708" s="363"/>
      <c r="I5708" s="363"/>
      <c r="J5708" s="363"/>
      <c r="K5708" s="363"/>
      <c r="L5708" s="363"/>
      <c r="M5708" s="363"/>
      <c r="N5708" s="364"/>
      <c r="O5708" s="145" t="str">
        <f ca="1">IF(D5708="цвет",SUM(O5709:INDIRECT("N"&amp;R5708)),IF(SUM(E5708:N5708)=0,"",SUM(E5708:N5708)))</f>
        <v/>
      </c>
      <c r="P5708" s="137" t="s">
        <v>98</v>
      </c>
      <c r="Q5708" s="138">
        <f t="shared" si="178"/>
        <v>8173</v>
      </c>
      <c r="R5708" s="139">
        <f t="shared" ca="1" si="179"/>
        <v>5708</v>
      </c>
      <c r="S5708" s="146"/>
      <c r="T5708" s="147"/>
      <c r="U5708" s="141"/>
      <c r="V5708" s="141"/>
      <c r="W5708" s="141"/>
      <c r="X5708" s="141"/>
      <c r="Y5708" s="141"/>
    </row>
    <row r="5709" spans="1:25" customFormat="1" ht="17.25" thickBot="1">
      <c r="A5709" s="130"/>
      <c r="B5709" s="371" t="s">
        <v>2106</v>
      </c>
      <c r="C5709" s="131">
        <v>8174</v>
      </c>
      <c r="D5709" s="132" t="s">
        <v>9</v>
      </c>
      <c r="E5709" s="133" t="s">
        <v>10</v>
      </c>
      <c r="F5709" s="133" t="s">
        <v>11</v>
      </c>
      <c r="G5709" s="133" t="s">
        <v>12</v>
      </c>
      <c r="H5709" s="134" t="s">
        <v>13</v>
      </c>
      <c r="I5709" s="134" t="s">
        <v>14</v>
      </c>
      <c r="J5709" s="134" t="s">
        <v>15</v>
      </c>
      <c r="K5709" s="133"/>
      <c r="L5709" s="133"/>
      <c r="M5709" s="133"/>
      <c r="N5709" s="135"/>
      <c r="O5709" s="136">
        <f ca="1">IF(D5709="цвет",SUM(O5710:INDIRECT("N"&amp;R5709)),IF(SUM(E5709:N5709)=0,"",SUM(E5709:N5709)))</f>
        <v>0</v>
      </c>
      <c r="P5709" s="137">
        <v>1807</v>
      </c>
      <c r="Q5709" s="138">
        <f t="shared" si="178"/>
        <v>8174</v>
      </c>
      <c r="R5709" s="139">
        <f t="shared" ca="1" si="179"/>
        <v>5713</v>
      </c>
      <c r="S5709" s="85">
        <v>1807</v>
      </c>
      <c r="T5709" s="140">
        <f ca="1">O5709*S5709</f>
        <v>0</v>
      </c>
      <c r="U5709" s="141"/>
      <c r="V5709" s="141"/>
      <c r="W5709" s="141"/>
      <c r="X5709" s="141"/>
      <c r="Y5709" s="141"/>
    </row>
    <row r="5710" spans="1:25" customFormat="1" ht="17.25" thickBot="1">
      <c r="A5710" s="130"/>
      <c r="B5710" s="371"/>
      <c r="C5710" s="142"/>
      <c r="D5710" s="143" t="s">
        <v>238</v>
      </c>
      <c r="E5710" s="351"/>
      <c r="F5710" s="351"/>
      <c r="G5710" s="351"/>
      <c r="H5710" s="351"/>
      <c r="I5710" s="351"/>
      <c r="J5710" s="351"/>
      <c r="K5710" s="168"/>
      <c r="L5710" s="168"/>
      <c r="M5710" s="168"/>
      <c r="N5710" s="144"/>
      <c r="O5710" s="145" t="str">
        <f ca="1">IF(D5710="цвет",SUM(O5711:INDIRECT("N"&amp;R5710)),IF(SUM(E5710:N5710)=0,"",SUM(E5710:N5710)))</f>
        <v/>
      </c>
      <c r="P5710" s="137" t="s">
        <v>98</v>
      </c>
      <c r="Q5710" s="138">
        <f t="shared" si="178"/>
        <v>8174</v>
      </c>
      <c r="R5710" s="139">
        <f t="shared" ca="1" si="179"/>
        <v>5713</v>
      </c>
      <c r="S5710" s="146"/>
      <c r="T5710" s="147"/>
      <c r="U5710" s="141"/>
      <c r="V5710" s="141"/>
      <c r="W5710" s="141"/>
      <c r="X5710" s="141"/>
      <c r="Y5710" s="141"/>
    </row>
    <row r="5711" spans="1:25" customFormat="1" ht="17.25" thickBot="1">
      <c r="A5711" s="130"/>
      <c r="B5711" s="371"/>
      <c r="C5711" s="142"/>
      <c r="D5711" s="143" t="s">
        <v>971</v>
      </c>
      <c r="E5711" s="354"/>
      <c r="F5711" s="354"/>
      <c r="G5711" s="354"/>
      <c r="H5711" s="354"/>
      <c r="I5711" s="354"/>
      <c r="J5711" s="354"/>
      <c r="K5711" s="144"/>
      <c r="L5711" s="144"/>
      <c r="M5711" s="144"/>
      <c r="N5711" s="144"/>
      <c r="O5711" s="145" t="str">
        <f ca="1">IF(D5711="цвет",SUM(O5712:INDIRECT("N"&amp;R5711)),IF(SUM(E5711:N5711)=0,"",SUM(E5711:N5711)))</f>
        <v/>
      </c>
      <c r="P5711" s="137" t="s">
        <v>98</v>
      </c>
      <c r="Q5711" s="138">
        <f t="shared" si="178"/>
        <v>8174</v>
      </c>
      <c r="R5711" s="139">
        <f t="shared" ca="1" si="179"/>
        <v>5713</v>
      </c>
      <c r="S5711" s="146"/>
      <c r="T5711" s="147"/>
      <c r="U5711" s="141"/>
      <c r="V5711" s="141"/>
      <c r="W5711" s="141"/>
      <c r="X5711" s="141"/>
      <c r="Y5711" s="141"/>
    </row>
    <row r="5712" spans="1:25" customFormat="1" ht="117" customHeight="1">
      <c r="A5712" s="130"/>
      <c r="B5712" s="371"/>
      <c r="C5712" s="142"/>
      <c r="D5712" s="377" t="s">
        <v>2110</v>
      </c>
      <c r="E5712" s="378"/>
      <c r="F5712" s="378"/>
      <c r="G5712" s="378"/>
      <c r="H5712" s="378"/>
      <c r="I5712" s="378"/>
      <c r="J5712" s="378"/>
      <c r="K5712" s="378"/>
      <c r="L5712" s="378"/>
      <c r="M5712" s="378"/>
      <c r="N5712" s="379"/>
      <c r="O5712" s="145" t="str">
        <f ca="1">IF(D5712="цвет",SUM(O5713:INDIRECT("N"&amp;R5712)),IF(SUM(E5712:N5712)=0,"",SUM(E5712:N5712)))</f>
        <v/>
      </c>
      <c r="P5712" s="137" t="s">
        <v>98</v>
      </c>
      <c r="Q5712" s="138">
        <f t="shared" si="178"/>
        <v>8174</v>
      </c>
      <c r="R5712" s="139">
        <f t="shared" ca="1" si="179"/>
        <v>5713</v>
      </c>
      <c r="S5712" s="146"/>
      <c r="T5712" s="147"/>
      <c r="U5712" s="141"/>
      <c r="V5712" s="141"/>
      <c r="W5712" s="141"/>
      <c r="X5712" s="141"/>
      <c r="Y5712" s="141"/>
    </row>
    <row r="5713" spans="1:25" customFormat="1" ht="17.45" customHeight="1" thickBot="1">
      <c r="A5713" s="130"/>
      <c r="B5713" s="376"/>
      <c r="C5713" s="148"/>
      <c r="D5713" s="362" t="str">
        <f>HYPERLINK("https://miamia.ru/search/index.php?q="&amp;Q5713&amp;"&amp;s=Поиск?utm_source=Excel&amp;utm_medium=Nalichie&amp;utm_content="&amp;Q5713&amp;"","Посмотреть большую фотографию на сайте")</f>
        <v>Посмотреть большую фотографию на сайте</v>
      </c>
      <c r="E5713" s="363"/>
      <c r="F5713" s="363"/>
      <c r="G5713" s="363"/>
      <c r="H5713" s="363"/>
      <c r="I5713" s="363"/>
      <c r="J5713" s="363"/>
      <c r="K5713" s="363"/>
      <c r="L5713" s="363"/>
      <c r="M5713" s="363"/>
      <c r="N5713" s="364"/>
      <c r="O5713" s="145" t="str">
        <f ca="1">IF(D5713="цвет",SUM(O5714:INDIRECT("N"&amp;R5713)),IF(SUM(E5713:N5713)=0,"",SUM(E5713:N5713)))</f>
        <v/>
      </c>
      <c r="P5713" s="137" t="s">
        <v>98</v>
      </c>
      <c r="Q5713" s="138">
        <f t="shared" si="178"/>
        <v>8174</v>
      </c>
      <c r="R5713" s="139">
        <f t="shared" ca="1" si="179"/>
        <v>5713</v>
      </c>
      <c r="S5713" s="146"/>
      <c r="T5713" s="147"/>
      <c r="U5713" s="141"/>
      <c r="V5713" s="141"/>
      <c r="W5713" s="141"/>
      <c r="X5713" s="141"/>
      <c r="Y5713" s="141"/>
    </row>
    <row r="5714" spans="1:25" customFormat="1" ht="17.25" thickBot="1">
      <c r="A5714" s="130"/>
      <c r="B5714" s="371" t="s">
        <v>2106</v>
      </c>
      <c r="C5714" s="131">
        <v>8176</v>
      </c>
      <c r="D5714" s="132" t="s">
        <v>9</v>
      </c>
      <c r="E5714" s="133" t="s">
        <v>10</v>
      </c>
      <c r="F5714" s="133" t="s">
        <v>11</v>
      </c>
      <c r="G5714" s="133" t="s">
        <v>12</v>
      </c>
      <c r="H5714" s="134" t="s">
        <v>13</v>
      </c>
      <c r="I5714" s="134" t="s">
        <v>14</v>
      </c>
      <c r="J5714" s="133" t="s">
        <v>15</v>
      </c>
      <c r="K5714" s="133"/>
      <c r="L5714" s="133"/>
      <c r="M5714" s="133"/>
      <c r="N5714" s="135"/>
      <c r="O5714" s="136">
        <f ca="1">IF(D5714="цвет",SUM(O5715:INDIRECT("N"&amp;R5714)),IF(SUM(E5714:N5714)=0,"",SUM(E5714:N5714)))</f>
        <v>0</v>
      </c>
      <c r="P5714" s="137">
        <v>3099</v>
      </c>
      <c r="Q5714" s="138">
        <f t="shared" si="178"/>
        <v>8176</v>
      </c>
      <c r="R5714" s="139">
        <f t="shared" ca="1" si="179"/>
        <v>5718</v>
      </c>
      <c r="S5714" s="85">
        <v>3099</v>
      </c>
      <c r="T5714" s="140">
        <f ca="1">O5714*S5714</f>
        <v>0</v>
      </c>
      <c r="U5714" s="141"/>
      <c r="V5714" s="141"/>
      <c r="W5714" s="141"/>
      <c r="X5714" s="141"/>
      <c r="Y5714" s="141"/>
    </row>
    <row r="5715" spans="1:25" customFormat="1" ht="17.25" thickBot="1">
      <c r="A5715" s="130"/>
      <c r="B5715" s="371"/>
      <c r="C5715" s="142"/>
      <c r="D5715" s="143" t="s">
        <v>238</v>
      </c>
      <c r="E5715" s="351"/>
      <c r="F5715" s="351"/>
      <c r="G5715" s="351"/>
      <c r="H5715" s="351"/>
      <c r="I5715" s="351"/>
      <c r="J5715" s="351"/>
      <c r="K5715" s="168"/>
      <c r="L5715" s="168"/>
      <c r="M5715" s="168"/>
      <c r="N5715" s="144"/>
      <c r="O5715" s="145" t="str">
        <f ca="1">IF(D5715="цвет",SUM(O5716:INDIRECT("N"&amp;R5715)),IF(SUM(E5715:N5715)=0,"",SUM(E5715:N5715)))</f>
        <v/>
      </c>
      <c r="P5715" s="137" t="s">
        <v>98</v>
      </c>
      <c r="Q5715" s="138">
        <f t="shared" si="178"/>
        <v>8176</v>
      </c>
      <c r="R5715" s="139">
        <f t="shared" ca="1" si="179"/>
        <v>5718</v>
      </c>
      <c r="S5715" s="146"/>
      <c r="T5715" s="147"/>
      <c r="U5715" s="141"/>
      <c r="V5715" s="141"/>
      <c r="W5715" s="141"/>
      <c r="X5715" s="141"/>
      <c r="Y5715" s="141"/>
    </row>
    <row r="5716" spans="1:25" customFormat="1" ht="17.25" thickBot="1">
      <c r="A5716" s="130"/>
      <c r="B5716" s="371"/>
      <c r="C5716" s="142"/>
      <c r="D5716" s="143" t="s">
        <v>971</v>
      </c>
      <c r="E5716" s="354"/>
      <c r="F5716" s="354"/>
      <c r="G5716" s="354"/>
      <c r="H5716" s="354"/>
      <c r="I5716" s="354"/>
      <c r="J5716" s="354"/>
      <c r="K5716" s="144"/>
      <c r="L5716" s="144"/>
      <c r="M5716" s="144"/>
      <c r="N5716" s="144"/>
      <c r="O5716" s="145" t="str">
        <f ca="1">IF(D5716="цвет",SUM(O5717:INDIRECT("N"&amp;R5716)),IF(SUM(E5716:N5716)=0,"",SUM(E5716:N5716)))</f>
        <v/>
      </c>
      <c r="P5716" s="137" t="s">
        <v>98</v>
      </c>
      <c r="Q5716" s="138">
        <f t="shared" si="178"/>
        <v>8176</v>
      </c>
      <c r="R5716" s="139">
        <f t="shared" ca="1" si="179"/>
        <v>5718</v>
      </c>
      <c r="S5716" s="146"/>
      <c r="T5716" s="147"/>
      <c r="U5716" s="141"/>
      <c r="V5716" s="141"/>
      <c r="W5716" s="141"/>
      <c r="X5716" s="141"/>
      <c r="Y5716" s="141"/>
    </row>
    <row r="5717" spans="1:25" customFormat="1" ht="125.65" customHeight="1">
      <c r="A5717" s="130"/>
      <c r="B5717" s="371"/>
      <c r="C5717" s="142"/>
      <c r="D5717" s="377" t="s">
        <v>2111</v>
      </c>
      <c r="E5717" s="378"/>
      <c r="F5717" s="378"/>
      <c r="G5717" s="378"/>
      <c r="H5717" s="378"/>
      <c r="I5717" s="378"/>
      <c r="J5717" s="378"/>
      <c r="K5717" s="378"/>
      <c r="L5717" s="378"/>
      <c r="M5717" s="378"/>
      <c r="N5717" s="379"/>
      <c r="O5717" s="145" t="str">
        <f ca="1">IF(D5717="цвет",SUM(O5718:INDIRECT("N"&amp;R5717)),IF(SUM(E5717:N5717)=0,"",SUM(E5717:N5717)))</f>
        <v/>
      </c>
      <c r="P5717" s="137" t="s">
        <v>98</v>
      </c>
      <c r="Q5717" s="138">
        <f t="shared" si="178"/>
        <v>8176</v>
      </c>
      <c r="R5717" s="139">
        <f t="shared" ca="1" si="179"/>
        <v>5718</v>
      </c>
      <c r="S5717" s="146"/>
      <c r="T5717" s="147"/>
      <c r="U5717" s="141"/>
      <c r="V5717" s="141"/>
      <c r="W5717" s="141"/>
      <c r="X5717" s="141"/>
      <c r="Y5717" s="141"/>
    </row>
    <row r="5718" spans="1:25" customFormat="1" ht="17.45" customHeight="1" thickBot="1">
      <c r="A5718" s="130"/>
      <c r="B5718" s="376"/>
      <c r="C5718" s="148"/>
      <c r="D5718" s="362" t="str">
        <f>HYPERLINK("https://miamia.ru/search/index.php?q="&amp;Q5718&amp;"&amp;s=Поиск?utm_source=Excel&amp;utm_medium=Nalichie&amp;utm_content="&amp;Q5718&amp;"","Посмотреть большую фотографию на сайте")</f>
        <v>Посмотреть большую фотографию на сайте</v>
      </c>
      <c r="E5718" s="363"/>
      <c r="F5718" s="363"/>
      <c r="G5718" s="363"/>
      <c r="H5718" s="363"/>
      <c r="I5718" s="363"/>
      <c r="J5718" s="363"/>
      <c r="K5718" s="363"/>
      <c r="L5718" s="363"/>
      <c r="M5718" s="363"/>
      <c r="N5718" s="364"/>
      <c r="O5718" s="145" t="str">
        <f ca="1">IF(D5718="цвет",SUM(O5719:INDIRECT("N"&amp;R5718)),IF(SUM(E5718:N5718)=0,"",SUM(E5718:N5718)))</f>
        <v/>
      </c>
      <c r="P5718" s="137" t="s">
        <v>98</v>
      </c>
      <c r="Q5718" s="138">
        <f t="shared" si="178"/>
        <v>8176</v>
      </c>
      <c r="R5718" s="139">
        <f t="shared" ca="1" si="179"/>
        <v>5718</v>
      </c>
      <c r="S5718" s="146"/>
      <c r="T5718" s="147"/>
      <c r="U5718" s="141"/>
      <c r="V5718" s="141"/>
      <c r="W5718" s="141"/>
      <c r="X5718" s="141"/>
      <c r="Y5718" s="141"/>
    </row>
    <row r="5719" spans="1:25" customFormat="1" ht="17.25" thickBot="1">
      <c r="A5719" s="130"/>
      <c r="B5719" s="371" t="s">
        <v>2106</v>
      </c>
      <c r="C5719" s="131">
        <v>8177</v>
      </c>
      <c r="D5719" s="132" t="s">
        <v>9</v>
      </c>
      <c r="E5719" s="133" t="s">
        <v>10</v>
      </c>
      <c r="F5719" s="133" t="s">
        <v>11</v>
      </c>
      <c r="G5719" s="133" t="s">
        <v>12</v>
      </c>
      <c r="H5719" s="134" t="s">
        <v>13</v>
      </c>
      <c r="I5719" s="134" t="s">
        <v>14</v>
      </c>
      <c r="J5719" s="133" t="s">
        <v>15</v>
      </c>
      <c r="K5719" s="133"/>
      <c r="L5719" s="133"/>
      <c r="M5719" s="133"/>
      <c r="N5719" s="135"/>
      <c r="O5719" s="136">
        <f ca="1">IF(D5719="цвет",SUM(O5720:INDIRECT("N"&amp;R5719)),IF(SUM(E5719:N5719)=0,"",SUM(E5719:N5719)))</f>
        <v>0</v>
      </c>
      <c r="P5719" s="137">
        <v>2324</v>
      </c>
      <c r="Q5719" s="138">
        <f t="shared" si="178"/>
        <v>8177</v>
      </c>
      <c r="R5719" s="139">
        <f t="shared" ca="1" si="179"/>
        <v>5723</v>
      </c>
      <c r="S5719" s="85">
        <v>2324</v>
      </c>
      <c r="T5719" s="140">
        <f ca="1">O5719*S5719</f>
        <v>0</v>
      </c>
      <c r="U5719" s="141"/>
      <c r="V5719" s="141"/>
      <c r="W5719" s="141"/>
      <c r="X5719" s="141"/>
      <c r="Y5719" s="141"/>
    </row>
    <row r="5720" spans="1:25" customFormat="1" ht="17.25" thickBot="1">
      <c r="A5720" s="130"/>
      <c r="B5720" s="371"/>
      <c r="C5720" s="142"/>
      <c r="D5720" s="143" t="s">
        <v>238</v>
      </c>
      <c r="E5720" s="181"/>
      <c r="F5720" s="351"/>
      <c r="G5720" s="351"/>
      <c r="H5720" s="351"/>
      <c r="I5720" s="181"/>
      <c r="J5720" s="351"/>
      <c r="K5720" s="168"/>
      <c r="L5720" s="168"/>
      <c r="M5720" s="168"/>
      <c r="N5720" s="144"/>
      <c r="O5720" s="145" t="str">
        <f ca="1">IF(D5720="цвет",SUM(O5721:INDIRECT("N"&amp;R5720)),IF(SUM(E5720:N5720)=0,"",SUM(E5720:N5720)))</f>
        <v/>
      </c>
      <c r="P5720" s="137" t="s">
        <v>98</v>
      </c>
      <c r="Q5720" s="138">
        <f t="shared" si="178"/>
        <v>8177</v>
      </c>
      <c r="R5720" s="139">
        <f t="shared" ca="1" si="179"/>
        <v>5723</v>
      </c>
      <c r="S5720" s="146"/>
      <c r="T5720" s="147"/>
      <c r="U5720" s="141"/>
      <c r="V5720" s="141"/>
      <c r="W5720" s="141"/>
      <c r="X5720" s="141"/>
      <c r="Y5720" s="141"/>
    </row>
    <row r="5721" spans="1:25" customFormat="1" ht="17.25" thickBot="1">
      <c r="A5721" s="130"/>
      <c r="B5721" s="371"/>
      <c r="C5721" s="142"/>
      <c r="D5721" s="143" t="s">
        <v>971</v>
      </c>
      <c r="E5721" s="354"/>
      <c r="F5721" s="354"/>
      <c r="G5721" s="354"/>
      <c r="H5721" s="354"/>
      <c r="I5721" s="354"/>
      <c r="J5721" s="354"/>
      <c r="K5721" s="144"/>
      <c r="L5721" s="144"/>
      <c r="M5721" s="144"/>
      <c r="N5721" s="144"/>
      <c r="O5721" s="145" t="str">
        <f ca="1">IF(D5721="цвет",SUM(O5722:INDIRECT("N"&amp;R5721)),IF(SUM(E5721:N5721)=0,"",SUM(E5721:N5721)))</f>
        <v/>
      </c>
      <c r="P5721" s="137" t="s">
        <v>98</v>
      </c>
      <c r="Q5721" s="138">
        <f t="shared" si="178"/>
        <v>8177</v>
      </c>
      <c r="R5721" s="139">
        <f t="shared" ca="1" si="179"/>
        <v>5723</v>
      </c>
      <c r="S5721" s="146"/>
      <c r="T5721" s="147"/>
      <c r="U5721" s="141"/>
      <c r="V5721" s="141"/>
      <c r="W5721" s="141"/>
      <c r="X5721" s="141"/>
      <c r="Y5721" s="141"/>
    </row>
    <row r="5722" spans="1:25" customFormat="1" ht="125.65" customHeight="1">
      <c r="A5722" s="130"/>
      <c r="B5722" s="371"/>
      <c r="C5722" s="142"/>
      <c r="D5722" s="377" t="s">
        <v>2485</v>
      </c>
      <c r="E5722" s="378"/>
      <c r="F5722" s="378"/>
      <c r="G5722" s="378"/>
      <c r="H5722" s="378"/>
      <c r="I5722" s="378"/>
      <c r="J5722" s="378"/>
      <c r="K5722" s="378"/>
      <c r="L5722" s="378"/>
      <c r="M5722" s="378"/>
      <c r="N5722" s="379"/>
      <c r="O5722" s="145" t="str">
        <f ca="1">IF(D5722="цвет",SUM(O5723:INDIRECT("N"&amp;R5722)),IF(SUM(E5722:N5722)=0,"",SUM(E5722:N5722)))</f>
        <v/>
      </c>
      <c r="P5722" s="137" t="s">
        <v>98</v>
      </c>
      <c r="Q5722" s="138">
        <f t="shared" si="178"/>
        <v>8177</v>
      </c>
      <c r="R5722" s="139">
        <f t="shared" ca="1" si="179"/>
        <v>5723</v>
      </c>
      <c r="S5722" s="146"/>
      <c r="T5722" s="147"/>
      <c r="U5722" s="141"/>
      <c r="V5722" s="141"/>
      <c r="W5722" s="141"/>
      <c r="X5722" s="141"/>
      <c r="Y5722" s="141"/>
    </row>
    <row r="5723" spans="1:25" customFormat="1" ht="17.45" customHeight="1" thickBot="1">
      <c r="A5723" s="130"/>
      <c r="B5723" s="376"/>
      <c r="C5723" s="148"/>
      <c r="D5723" s="362" t="str">
        <f>HYPERLINK("https://miamia.ru/search/index.php?q="&amp;Q5723&amp;"&amp;s=Поиск?utm_source=Excel&amp;utm_medium=Nalichie&amp;utm_content="&amp;Q5723&amp;"","Посмотреть большую фотографию на сайте")</f>
        <v>Посмотреть большую фотографию на сайте</v>
      </c>
      <c r="E5723" s="363"/>
      <c r="F5723" s="363"/>
      <c r="G5723" s="363"/>
      <c r="H5723" s="363"/>
      <c r="I5723" s="363"/>
      <c r="J5723" s="363"/>
      <c r="K5723" s="363"/>
      <c r="L5723" s="363"/>
      <c r="M5723" s="363"/>
      <c r="N5723" s="364"/>
      <c r="O5723" s="145" t="str">
        <f ca="1">IF(D5723="цвет",SUM(O5724:INDIRECT("N"&amp;R5723)),IF(SUM(E5723:N5723)=0,"",SUM(E5723:N5723)))</f>
        <v/>
      </c>
      <c r="P5723" s="137" t="s">
        <v>98</v>
      </c>
      <c r="Q5723" s="138">
        <f t="shared" si="178"/>
        <v>8177</v>
      </c>
      <c r="R5723" s="139">
        <f t="shared" ca="1" si="179"/>
        <v>5723</v>
      </c>
      <c r="S5723" s="146"/>
      <c r="T5723" s="147"/>
      <c r="U5723" s="141"/>
      <c r="V5723" s="141"/>
      <c r="W5723" s="141"/>
      <c r="X5723" s="141"/>
      <c r="Y5723" s="141"/>
    </row>
    <row r="5724" spans="1:25" ht="23.1" customHeight="1" thickBot="1">
      <c r="A5724" s="2"/>
      <c r="B5724" s="63" t="s">
        <v>2494</v>
      </c>
      <c r="C5724" s="64"/>
      <c r="D5724" s="65"/>
      <c r="E5724" s="66"/>
      <c r="F5724" s="66"/>
      <c r="G5724" s="66"/>
      <c r="H5724" s="66"/>
      <c r="I5724" s="66"/>
      <c r="J5724" s="66"/>
      <c r="K5724" s="66"/>
      <c r="L5724" s="66"/>
      <c r="M5724" s="66"/>
      <c r="N5724" s="67"/>
      <c r="O5724" s="91" t="str">
        <f ca="1">IF(D5724="цвет",SUM(O5725:INDIRECT("N"&amp;R5724)),IF(SUM(E5724:N5724)=0,"",SUM(E5724:N5724)))</f>
        <v/>
      </c>
      <c r="P5724" s="68" t="s">
        <v>98</v>
      </c>
      <c r="Q5724" s="55">
        <f t="shared" si="178"/>
        <v>8177</v>
      </c>
      <c r="R5724" s="70">
        <f t="shared" ca="1" si="179"/>
        <v>5728</v>
      </c>
    </row>
    <row r="5725" spans="1:25" customFormat="1" ht="17.25" thickBot="1">
      <c r="A5725" s="130"/>
      <c r="B5725" s="371" t="s">
        <v>2442</v>
      </c>
      <c r="C5725" s="131">
        <v>2240</v>
      </c>
      <c r="D5725" s="132" t="s">
        <v>9</v>
      </c>
      <c r="E5725" s="99" t="s">
        <v>10</v>
      </c>
      <c r="F5725" s="99" t="s">
        <v>11</v>
      </c>
      <c r="G5725" s="99" t="s">
        <v>12</v>
      </c>
      <c r="H5725" s="74" t="s">
        <v>13</v>
      </c>
      <c r="I5725" s="74" t="s">
        <v>14</v>
      </c>
      <c r="J5725" s="99" t="s">
        <v>15</v>
      </c>
      <c r="K5725" s="99" t="s">
        <v>16</v>
      </c>
      <c r="L5725" s="133"/>
      <c r="M5725" s="133"/>
      <c r="N5725" s="135"/>
      <c r="O5725" s="136">
        <f ca="1">IF(D5725="цвет",SUM(O5726:INDIRECT("N"&amp;R5725)),IF(SUM(E5725:N5725)=0,"",SUM(E5725:N5725)))</f>
        <v>0</v>
      </c>
      <c r="P5725" s="137">
        <v>1677</v>
      </c>
      <c r="Q5725" s="138">
        <f t="shared" si="178"/>
        <v>2240</v>
      </c>
      <c r="R5725" s="139">
        <f t="shared" ca="1" si="179"/>
        <v>5728</v>
      </c>
      <c r="S5725" s="85">
        <v>1677</v>
      </c>
      <c r="T5725" s="140">
        <f ca="1">O5725*S5725</f>
        <v>0</v>
      </c>
      <c r="U5725" s="141"/>
      <c r="V5725" s="141"/>
      <c r="W5725" s="141"/>
      <c r="X5725" s="141"/>
      <c r="Y5725" s="141"/>
    </row>
    <row r="5726" spans="1:25" customFormat="1" ht="17.25" thickBot="1">
      <c r="A5726" s="130"/>
      <c r="B5726" s="371"/>
      <c r="C5726" s="142"/>
      <c r="D5726" s="143" t="s">
        <v>29</v>
      </c>
      <c r="E5726" s="168"/>
      <c r="F5726" s="181"/>
      <c r="G5726" s="181"/>
      <c r="H5726" s="351"/>
      <c r="I5726" s="168"/>
      <c r="J5726" s="168"/>
      <c r="K5726" s="168"/>
      <c r="L5726" s="168"/>
      <c r="M5726" s="168"/>
      <c r="N5726" s="144"/>
      <c r="O5726" s="145" t="str">
        <f ca="1">IF(D5726="цвет",SUM(O5727:INDIRECT("N"&amp;R5726)),IF(SUM(E5726:N5726)=0,"",SUM(E5726:N5726)))</f>
        <v/>
      </c>
      <c r="P5726" s="137" t="s">
        <v>98</v>
      </c>
      <c r="Q5726" s="138">
        <f t="shared" si="178"/>
        <v>2240</v>
      </c>
      <c r="R5726" s="139">
        <f t="shared" ca="1" si="179"/>
        <v>5728</v>
      </c>
      <c r="S5726" s="146"/>
      <c r="T5726" s="147"/>
      <c r="U5726" s="141"/>
      <c r="V5726" s="141"/>
      <c r="W5726" s="141"/>
      <c r="X5726" s="141"/>
      <c r="Y5726" s="141"/>
    </row>
    <row r="5727" spans="1:25" customFormat="1" ht="135" customHeight="1">
      <c r="A5727" s="130"/>
      <c r="B5727" s="371"/>
      <c r="C5727" s="142"/>
      <c r="D5727" s="377" t="s">
        <v>2443</v>
      </c>
      <c r="E5727" s="378"/>
      <c r="F5727" s="378"/>
      <c r="G5727" s="378"/>
      <c r="H5727" s="378"/>
      <c r="I5727" s="378"/>
      <c r="J5727" s="378"/>
      <c r="K5727" s="378"/>
      <c r="L5727" s="378"/>
      <c r="M5727" s="378"/>
      <c r="N5727" s="379"/>
      <c r="O5727" s="145" t="str">
        <f ca="1">IF(D5727="цвет",SUM(O5728:INDIRECT("N"&amp;R5727)),IF(SUM(E5727:N5727)=0,"",SUM(E5727:N5727)))</f>
        <v/>
      </c>
      <c r="P5727" s="137" t="s">
        <v>98</v>
      </c>
      <c r="Q5727" s="138">
        <f t="shared" si="178"/>
        <v>2240</v>
      </c>
      <c r="R5727" s="139">
        <f t="shared" ca="1" si="179"/>
        <v>5728</v>
      </c>
      <c r="S5727" s="146"/>
      <c r="T5727" s="147"/>
      <c r="U5727" s="141"/>
      <c r="V5727" s="141"/>
      <c r="W5727" s="141"/>
      <c r="X5727" s="141"/>
      <c r="Y5727" s="141"/>
    </row>
    <row r="5728" spans="1:25" customFormat="1" ht="17.45" customHeight="1" thickBot="1">
      <c r="A5728" s="130"/>
      <c r="B5728" s="376"/>
      <c r="C5728" s="148"/>
      <c r="D5728" s="362" t="str">
        <f>HYPERLINK("https://miamia.ru/search/index.php?q="&amp;Q5728&amp;"&amp;s=Поиск?utm_source=Excel&amp;utm_medium=Nalichie&amp;utm_content="&amp;Q5728&amp;"","Посмотреть большую фотографию на сайте")</f>
        <v>Посмотреть большую фотографию на сайте</v>
      </c>
      <c r="E5728" s="363"/>
      <c r="F5728" s="363"/>
      <c r="G5728" s="363"/>
      <c r="H5728" s="363"/>
      <c r="I5728" s="363"/>
      <c r="J5728" s="363"/>
      <c r="K5728" s="363"/>
      <c r="L5728" s="363"/>
      <c r="M5728" s="363"/>
      <c r="N5728" s="364"/>
      <c r="O5728" s="145" t="str">
        <f ca="1">IF(D5728="цвет",SUM(O5729:INDIRECT("N"&amp;R5728)),IF(SUM(E5728:N5728)=0,"",SUM(E5728:N5728)))</f>
        <v/>
      </c>
      <c r="P5728" s="137" t="s">
        <v>98</v>
      </c>
      <c r="Q5728" s="138">
        <f t="shared" si="178"/>
        <v>2240</v>
      </c>
      <c r="R5728" s="139">
        <f t="shared" ca="1" si="179"/>
        <v>5728</v>
      </c>
      <c r="S5728" s="146"/>
      <c r="T5728" s="147"/>
      <c r="U5728" s="141"/>
      <c r="V5728" s="141"/>
      <c r="W5728" s="141"/>
      <c r="X5728" s="141"/>
      <c r="Y5728" s="141"/>
    </row>
    <row r="5729" spans="1:25" customFormat="1" ht="17.25" thickBot="1">
      <c r="A5729" s="130"/>
      <c r="B5729" s="371" t="s">
        <v>2442</v>
      </c>
      <c r="C5729" s="131">
        <v>2241</v>
      </c>
      <c r="D5729" s="132" t="s">
        <v>9</v>
      </c>
      <c r="E5729" s="99" t="s">
        <v>10</v>
      </c>
      <c r="F5729" s="99" t="s">
        <v>11</v>
      </c>
      <c r="G5729" s="99" t="s">
        <v>12</v>
      </c>
      <c r="H5729" s="74" t="s">
        <v>13</v>
      </c>
      <c r="I5729" s="74" t="s">
        <v>14</v>
      </c>
      <c r="J5729" s="99" t="s">
        <v>15</v>
      </c>
      <c r="K5729" s="99" t="s">
        <v>16</v>
      </c>
      <c r="L5729" s="133"/>
      <c r="M5729" s="133"/>
      <c r="N5729" s="135"/>
      <c r="O5729" s="136">
        <f ca="1">IF(D5729="цвет",SUM(O5730:INDIRECT("N"&amp;R5729)),IF(SUM(E5729:N5729)=0,"",SUM(E5729:N5729)))</f>
        <v>0</v>
      </c>
      <c r="P5729" s="137">
        <v>1677</v>
      </c>
      <c r="Q5729" s="138">
        <f t="shared" si="178"/>
        <v>2241</v>
      </c>
      <c r="R5729" s="139">
        <f t="shared" ca="1" si="179"/>
        <v>5732</v>
      </c>
      <c r="S5729" s="85">
        <v>1677</v>
      </c>
      <c r="T5729" s="140">
        <f ca="1">O5729*S5729</f>
        <v>0</v>
      </c>
      <c r="U5729" s="141"/>
      <c r="V5729" s="141"/>
      <c r="W5729" s="141"/>
      <c r="X5729" s="141"/>
      <c r="Y5729" s="141"/>
    </row>
    <row r="5730" spans="1:25" customFormat="1" ht="17.25" thickBot="1">
      <c r="A5730" s="130"/>
      <c r="B5730" s="371"/>
      <c r="C5730" s="142"/>
      <c r="D5730" s="143" t="s">
        <v>29</v>
      </c>
      <c r="E5730" s="168"/>
      <c r="F5730" s="168"/>
      <c r="G5730" s="181"/>
      <c r="H5730" s="181"/>
      <c r="I5730" s="168"/>
      <c r="J5730" s="168"/>
      <c r="K5730" s="168"/>
      <c r="L5730" s="168"/>
      <c r="M5730" s="168"/>
      <c r="N5730" s="144"/>
      <c r="O5730" s="145" t="str">
        <f ca="1">IF(D5730="цвет",SUM(O5731:INDIRECT("N"&amp;R5730)),IF(SUM(E5730:N5730)=0,"",SUM(E5730:N5730)))</f>
        <v/>
      </c>
      <c r="P5730" s="137" t="s">
        <v>98</v>
      </c>
      <c r="Q5730" s="138">
        <f t="shared" si="178"/>
        <v>2241</v>
      </c>
      <c r="R5730" s="139">
        <f t="shared" ca="1" si="179"/>
        <v>5732</v>
      </c>
      <c r="S5730" s="146"/>
      <c r="T5730" s="147"/>
      <c r="U5730" s="141"/>
      <c r="V5730" s="141"/>
      <c r="W5730" s="141"/>
      <c r="X5730" s="141"/>
      <c r="Y5730" s="141"/>
    </row>
    <row r="5731" spans="1:25" customFormat="1" ht="135" customHeight="1">
      <c r="A5731" s="130"/>
      <c r="B5731" s="371"/>
      <c r="C5731" s="142"/>
      <c r="D5731" s="377" t="s">
        <v>2444</v>
      </c>
      <c r="E5731" s="378"/>
      <c r="F5731" s="378"/>
      <c r="G5731" s="378"/>
      <c r="H5731" s="378"/>
      <c r="I5731" s="378"/>
      <c r="J5731" s="378"/>
      <c r="K5731" s="378"/>
      <c r="L5731" s="378"/>
      <c r="M5731" s="378"/>
      <c r="N5731" s="379"/>
      <c r="O5731" s="145" t="str">
        <f ca="1">IF(D5731="цвет",SUM(O5732:INDIRECT("N"&amp;R5731)),IF(SUM(E5731:N5731)=0,"",SUM(E5731:N5731)))</f>
        <v/>
      </c>
      <c r="P5731" s="137" t="s">
        <v>98</v>
      </c>
      <c r="Q5731" s="138">
        <f t="shared" si="178"/>
        <v>2241</v>
      </c>
      <c r="R5731" s="139">
        <f t="shared" ca="1" si="179"/>
        <v>5732</v>
      </c>
      <c r="S5731" s="146"/>
      <c r="T5731" s="147"/>
      <c r="U5731" s="141"/>
      <c r="V5731" s="141"/>
      <c r="W5731" s="141"/>
      <c r="X5731" s="141"/>
      <c r="Y5731" s="141"/>
    </row>
    <row r="5732" spans="1:25" customFormat="1" ht="17.45" customHeight="1" thickBot="1">
      <c r="A5732" s="130"/>
      <c r="B5732" s="376"/>
      <c r="C5732" s="148"/>
      <c r="D5732" s="362" t="str">
        <f>HYPERLINK("https://miamia.ru/search/index.php?q="&amp;Q5732&amp;"&amp;s=Поиск?utm_source=Excel&amp;utm_medium=Nalichie&amp;utm_content="&amp;Q5732&amp;"","Посмотреть большую фотографию на сайте")</f>
        <v>Посмотреть большую фотографию на сайте</v>
      </c>
      <c r="E5732" s="363"/>
      <c r="F5732" s="363"/>
      <c r="G5732" s="363"/>
      <c r="H5732" s="363"/>
      <c r="I5732" s="363"/>
      <c r="J5732" s="363"/>
      <c r="K5732" s="363"/>
      <c r="L5732" s="363"/>
      <c r="M5732" s="363"/>
      <c r="N5732" s="364"/>
      <c r="O5732" s="145" t="str">
        <f ca="1">IF(D5732="цвет",SUM(O5733:INDIRECT("N"&amp;R5732)),IF(SUM(E5732:N5732)=0,"",SUM(E5732:N5732)))</f>
        <v/>
      </c>
      <c r="P5732" s="137" t="s">
        <v>98</v>
      </c>
      <c r="Q5732" s="138">
        <f t="shared" si="178"/>
        <v>2241</v>
      </c>
      <c r="R5732" s="139">
        <f t="shared" ca="1" si="179"/>
        <v>5732</v>
      </c>
      <c r="S5732" s="146"/>
      <c r="T5732" s="147"/>
      <c r="U5732" s="141"/>
      <c r="V5732" s="141"/>
      <c r="W5732" s="141"/>
      <c r="X5732" s="141"/>
      <c r="Y5732" s="141"/>
    </row>
    <row r="5733" spans="1:25" customFormat="1" ht="17.25" thickBot="1">
      <c r="A5733" s="130"/>
      <c r="B5733" s="371" t="s">
        <v>2442</v>
      </c>
      <c r="C5733" s="131">
        <v>2242</v>
      </c>
      <c r="D5733" s="132" t="s">
        <v>9</v>
      </c>
      <c r="E5733" s="99" t="s">
        <v>10</v>
      </c>
      <c r="F5733" s="99" t="s">
        <v>11</v>
      </c>
      <c r="G5733" s="99" t="s">
        <v>12</v>
      </c>
      <c r="H5733" s="74" t="s">
        <v>13</v>
      </c>
      <c r="I5733" s="74" t="s">
        <v>14</v>
      </c>
      <c r="J5733" s="99" t="s">
        <v>15</v>
      </c>
      <c r="K5733" s="99" t="s">
        <v>16</v>
      </c>
      <c r="L5733" s="133"/>
      <c r="M5733" s="133"/>
      <c r="N5733" s="135"/>
      <c r="O5733" s="136">
        <f ca="1">IF(D5733="цвет",SUM(O5734:INDIRECT("N"&amp;R5733)),IF(SUM(E5733:N5733)=0,"",SUM(E5733:N5733)))</f>
        <v>0</v>
      </c>
      <c r="P5733" s="137">
        <v>1807</v>
      </c>
      <c r="Q5733" s="138">
        <f t="shared" si="178"/>
        <v>2242</v>
      </c>
      <c r="R5733" s="139">
        <f t="shared" ca="1" si="179"/>
        <v>5736</v>
      </c>
      <c r="S5733" s="85">
        <v>1807</v>
      </c>
      <c r="T5733" s="140">
        <f ca="1">O5733*S5733</f>
        <v>0</v>
      </c>
      <c r="U5733" s="141"/>
      <c r="V5733" s="141"/>
      <c r="W5733" s="141"/>
      <c r="X5733" s="141"/>
      <c r="Y5733" s="141"/>
    </row>
    <row r="5734" spans="1:25" customFormat="1" ht="17.25" thickBot="1">
      <c r="A5734" s="130"/>
      <c r="B5734" s="371"/>
      <c r="C5734" s="142"/>
      <c r="D5734" s="143" t="s">
        <v>29</v>
      </c>
      <c r="E5734" s="168"/>
      <c r="F5734" s="351"/>
      <c r="G5734" s="351"/>
      <c r="H5734" s="351"/>
      <c r="I5734" s="181"/>
      <c r="J5734" s="181"/>
      <c r="K5734" s="168"/>
      <c r="L5734" s="168"/>
      <c r="M5734" s="168"/>
      <c r="N5734" s="144"/>
      <c r="O5734" s="145" t="str">
        <f ca="1">IF(D5734="цвет",SUM(O5735:INDIRECT("N"&amp;R5734)),IF(SUM(E5734:N5734)=0,"",SUM(E5734:N5734)))</f>
        <v/>
      </c>
      <c r="P5734" s="137" t="s">
        <v>98</v>
      </c>
      <c r="Q5734" s="138">
        <f t="shared" si="178"/>
        <v>2242</v>
      </c>
      <c r="R5734" s="139">
        <f t="shared" ca="1" si="179"/>
        <v>5736</v>
      </c>
      <c r="S5734" s="146"/>
      <c r="T5734" s="147"/>
      <c r="U5734" s="141"/>
      <c r="V5734" s="141"/>
      <c r="W5734" s="141"/>
      <c r="X5734" s="141"/>
      <c r="Y5734" s="141"/>
    </row>
    <row r="5735" spans="1:25" customFormat="1" ht="135" customHeight="1">
      <c r="A5735" s="130"/>
      <c r="B5735" s="371"/>
      <c r="C5735" s="142"/>
      <c r="D5735" s="377" t="s">
        <v>2445</v>
      </c>
      <c r="E5735" s="378"/>
      <c r="F5735" s="378"/>
      <c r="G5735" s="378"/>
      <c r="H5735" s="378"/>
      <c r="I5735" s="378"/>
      <c r="J5735" s="378"/>
      <c r="K5735" s="378"/>
      <c r="L5735" s="378"/>
      <c r="M5735" s="378"/>
      <c r="N5735" s="379"/>
      <c r="O5735" s="145" t="str">
        <f ca="1">IF(D5735="цвет",SUM(O5736:INDIRECT("N"&amp;R5735)),IF(SUM(E5735:N5735)=0,"",SUM(E5735:N5735)))</f>
        <v/>
      </c>
      <c r="P5735" s="137" t="s">
        <v>98</v>
      </c>
      <c r="Q5735" s="138">
        <f t="shared" si="178"/>
        <v>2242</v>
      </c>
      <c r="R5735" s="139">
        <f t="shared" ca="1" si="179"/>
        <v>5736</v>
      </c>
      <c r="S5735" s="146"/>
      <c r="T5735" s="147"/>
      <c r="U5735" s="141"/>
      <c r="V5735" s="141"/>
      <c r="W5735" s="141"/>
      <c r="X5735" s="141"/>
      <c r="Y5735" s="141"/>
    </row>
    <row r="5736" spans="1:25" customFormat="1" ht="17.45" customHeight="1" thickBot="1">
      <c r="A5736" s="130"/>
      <c r="B5736" s="376"/>
      <c r="C5736" s="148"/>
      <c r="D5736" s="362" t="str">
        <f>HYPERLINK("https://miamia.ru/search/index.php?q="&amp;Q5736&amp;"&amp;s=Поиск?utm_source=Excel&amp;utm_medium=Nalichie&amp;utm_content="&amp;Q5736&amp;"","Посмотреть большую фотографию на сайте")</f>
        <v>Посмотреть большую фотографию на сайте</v>
      </c>
      <c r="E5736" s="363"/>
      <c r="F5736" s="363"/>
      <c r="G5736" s="363"/>
      <c r="H5736" s="363"/>
      <c r="I5736" s="363"/>
      <c r="J5736" s="363"/>
      <c r="K5736" s="363"/>
      <c r="L5736" s="363"/>
      <c r="M5736" s="363"/>
      <c r="N5736" s="364"/>
      <c r="O5736" s="145" t="str">
        <f ca="1">IF(D5736="цвет",SUM(O5737:INDIRECT("N"&amp;R5736)),IF(SUM(E5736:N5736)=0,"",SUM(E5736:N5736)))</f>
        <v/>
      </c>
      <c r="P5736" s="137" t="s">
        <v>98</v>
      </c>
      <c r="Q5736" s="138">
        <f t="shared" si="178"/>
        <v>2242</v>
      </c>
      <c r="R5736" s="139">
        <f t="shared" ca="1" si="179"/>
        <v>5736</v>
      </c>
      <c r="S5736" s="146"/>
      <c r="T5736" s="147"/>
      <c r="U5736" s="141"/>
      <c r="V5736" s="141"/>
      <c r="W5736" s="141"/>
      <c r="X5736" s="141"/>
      <c r="Y5736" s="141"/>
    </row>
    <row r="5737" spans="1:25" customFormat="1" ht="17.25" thickBot="1">
      <c r="A5737" s="130"/>
      <c r="B5737" s="371" t="s">
        <v>2442</v>
      </c>
      <c r="C5737" s="131">
        <v>2243</v>
      </c>
      <c r="D5737" s="132" t="s">
        <v>9</v>
      </c>
      <c r="E5737" s="99" t="s">
        <v>10</v>
      </c>
      <c r="F5737" s="99" t="s">
        <v>17</v>
      </c>
      <c r="G5737" s="99" t="s">
        <v>18</v>
      </c>
      <c r="H5737" s="74" t="s">
        <v>19</v>
      </c>
      <c r="I5737" s="74" t="s">
        <v>23</v>
      </c>
      <c r="J5737" s="99"/>
      <c r="K5737" s="99"/>
      <c r="L5737" s="99"/>
      <c r="M5737" s="99"/>
      <c r="N5737" s="135"/>
      <c r="O5737" s="136">
        <f ca="1">IF(D5737="цвет",SUM(O5738:INDIRECT("N"&amp;R5737)),IF(SUM(E5737:N5737)=0,"",SUM(E5737:N5737)))</f>
        <v>0</v>
      </c>
      <c r="P5737" s="137">
        <v>2194</v>
      </c>
      <c r="Q5737" s="138">
        <f t="shared" si="178"/>
        <v>2243</v>
      </c>
      <c r="R5737" s="139">
        <f t="shared" ca="1" si="179"/>
        <v>5740</v>
      </c>
      <c r="S5737" s="85">
        <v>2194</v>
      </c>
      <c r="T5737" s="140">
        <f ca="1">O5737*S5737</f>
        <v>0</v>
      </c>
      <c r="U5737" s="141"/>
      <c r="V5737" s="141"/>
      <c r="W5737" s="141"/>
      <c r="X5737" s="141"/>
      <c r="Y5737" s="141"/>
    </row>
    <row r="5738" spans="1:25" customFormat="1" ht="17.25" thickBot="1">
      <c r="A5738" s="130"/>
      <c r="B5738" s="371"/>
      <c r="C5738" s="142"/>
      <c r="D5738" s="143" t="s">
        <v>29</v>
      </c>
      <c r="E5738" s="168"/>
      <c r="F5738" s="351"/>
      <c r="G5738" s="351"/>
      <c r="H5738" s="168"/>
      <c r="I5738" s="168"/>
      <c r="J5738" s="168"/>
      <c r="K5738" s="168"/>
      <c r="L5738" s="168"/>
      <c r="M5738" s="168"/>
      <c r="N5738" s="144"/>
      <c r="O5738" s="145" t="str">
        <f ca="1">IF(D5738="цвет",SUM(O5739:INDIRECT("N"&amp;R5738)),IF(SUM(E5738:N5738)=0,"",SUM(E5738:N5738)))</f>
        <v/>
      </c>
      <c r="P5738" s="137" t="s">
        <v>98</v>
      </c>
      <c r="Q5738" s="138">
        <f t="shared" si="178"/>
        <v>2243</v>
      </c>
      <c r="R5738" s="139">
        <f t="shared" ca="1" si="179"/>
        <v>5740</v>
      </c>
      <c r="S5738" s="146"/>
      <c r="T5738" s="147"/>
      <c r="U5738" s="141"/>
      <c r="V5738" s="141"/>
      <c r="W5738" s="141"/>
      <c r="X5738" s="141"/>
      <c r="Y5738" s="141"/>
    </row>
    <row r="5739" spans="1:25" customFormat="1" ht="135" customHeight="1">
      <c r="A5739" s="130"/>
      <c r="B5739" s="371"/>
      <c r="C5739" s="142"/>
      <c r="D5739" s="377" t="s">
        <v>2446</v>
      </c>
      <c r="E5739" s="378"/>
      <c r="F5739" s="378"/>
      <c r="G5739" s="378"/>
      <c r="H5739" s="378"/>
      <c r="I5739" s="378"/>
      <c r="J5739" s="378"/>
      <c r="K5739" s="378"/>
      <c r="L5739" s="378"/>
      <c r="M5739" s="378"/>
      <c r="N5739" s="379"/>
      <c r="O5739" s="145" t="str">
        <f ca="1">IF(D5739="цвет",SUM(O5740:INDIRECT("N"&amp;R5739)),IF(SUM(E5739:N5739)=0,"",SUM(E5739:N5739)))</f>
        <v/>
      </c>
      <c r="P5739" s="137" t="s">
        <v>98</v>
      </c>
      <c r="Q5739" s="138">
        <f t="shared" si="178"/>
        <v>2243</v>
      </c>
      <c r="R5739" s="139">
        <f t="shared" ca="1" si="179"/>
        <v>5740</v>
      </c>
      <c r="S5739" s="146"/>
      <c r="T5739" s="147"/>
      <c r="U5739" s="141"/>
      <c r="V5739" s="141"/>
      <c r="W5739" s="141"/>
      <c r="X5739" s="141"/>
      <c r="Y5739" s="141"/>
    </row>
    <row r="5740" spans="1:25" customFormat="1" ht="17.45" customHeight="1" thickBot="1">
      <c r="A5740" s="130"/>
      <c r="B5740" s="376"/>
      <c r="C5740" s="148"/>
      <c r="D5740" s="362" t="str">
        <f>HYPERLINK("https://miamia.ru/search/index.php?q="&amp;Q5740&amp;"&amp;s=Поиск?utm_source=Excel&amp;utm_medium=Nalichie&amp;utm_content="&amp;Q5740&amp;"","Посмотреть большую фотографию на сайте")</f>
        <v>Посмотреть большую фотографию на сайте</v>
      </c>
      <c r="E5740" s="363"/>
      <c r="F5740" s="363"/>
      <c r="G5740" s="363"/>
      <c r="H5740" s="363"/>
      <c r="I5740" s="363"/>
      <c r="J5740" s="363"/>
      <c r="K5740" s="363"/>
      <c r="L5740" s="363"/>
      <c r="M5740" s="363"/>
      <c r="N5740" s="364"/>
      <c r="O5740" s="145" t="str">
        <f ca="1">IF(D5740="цвет",SUM(O5741:INDIRECT("N"&amp;R5740)),IF(SUM(E5740:N5740)=0,"",SUM(E5740:N5740)))</f>
        <v/>
      </c>
      <c r="P5740" s="137" t="s">
        <v>98</v>
      </c>
      <c r="Q5740" s="138">
        <f t="shared" si="178"/>
        <v>2243</v>
      </c>
      <c r="R5740" s="139">
        <f t="shared" ca="1" si="179"/>
        <v>5740</v>
      </c>
      <c r="S5740" s="146"/>
      <c r="T5740" s="147"/>
      <c r="U5740" s="141"/>
      <c r="V5740" s="141"/>
      <c r="W5740" s="141"/>
      <c r="X5740" s="141"/>
      <c r="Y5740" s="141"/>
    </row>
    <row r="5741" spans="1:25" customFormat="1" ht="17.25" thickBot="1">
      <c r="A5741" s="130"/>
      <c r="B5741" s="371" t="s">
        <v>2442</v>
      </c>
      <c r="C5741" s="131">
        <v>2245</v>
      </c>
      <c r="D5741" s="132" t="s">
        <v>9</v>
      </c>
      <c r="E5741" s="99" t="s">
        <v>10</v>
      </c>
      <c r="F5741" s="99" t="s">
        <v>11</v>
      </c>
      <c r="G5741" s="99" t="s">
        <v>12</v>
      </c>
      <c r="H5741" s="74" t="s">
        <v>13</v>
      </c>
      <c r="I5741" s="74" t="s">
        <v>14</v>
      </c>
      <c r="J5741" s="99" t="s">
        <v>15</v>
      </c>
      <c r="K5741" s="99" t="s">
        <v>16</v>
      </c>
      <c r="L5741" s="99"/>
      <c r="M5741" s="99"/>
      <c r="N5741" s="135"/>
      <c r="O5741" s="136">
        <f ca="1">IF(D5741="цвет",SUM(O5742:INDIRECT("N"&amp;R5741)),IF(SUM(E5741:N5741)=0,"",SUM(E5741:N5741)))</f>
        <v>0</v>
      </c>
      <c r="P5741" s="137">
        <v>2841</v>
      </c>
      <c r="Q5741" s="138">
        <f t="shared" si="178"/>
        <v>2245</v>
      </c>
      <c r="R5741" s="139">
        <f t="shared" ca="1" si="179"/>
        <v>5744</v>
      </c>
      <c r="S5741" s="85">
        <v>2841</v>
      </c>
      <c r="T5741" s="140">
        <f ca="1">O5741*S5741</f>
        <v>0</v>
      </c>
      <c r="U5741" s="141"/>
      <c r="V5741" s="141"/>
      <c r="W5741" s="141"/>
      <c r="X5741" s="141"/>
      <c r="Y5741" s="141"/>
    </row>
    <row r="5742" spans="1:25" customFormat="1" ht="17.25" thickBot="1">
      <c r="A5742" s="130"/>
      <c r="B5742" s="371"/>
      <c r="C5742" s="142"/>
      <c r="D5742" s="143" t="s">
        <v>29</v>
      </c>
      <c r="E5742" s="168"/>
      <c r="F5742" s="168"/>
      <c r="G5742" s="168"/>
      <c r="H5742" s="181"/>
      <c r="I5742" s="181"/>
      <c r="J5742" s="168"/>
      <c r="K5742" s="168"/>
      <c r="L5742" s="168"/>
      <c r="M5742" s="168"/>
      <c r="N5742" s="144"/>
      <c r="O5742" s="145" t="str">
        <f ca="1">IF(D5742="цвет",SUM(O5743:INDIRECT("N"&amp;R5742)),IF(SUM(E5742:N5742)=0,"",SUM(E5742:N5742)))</f>
        <v/>
      </c>
      <c r="P5742" s="137" t="s">
        <v>98</v>
      </c>
      <c r="Q5742" s="138">
        <f t="shared" si="178"/>
        <v>2245</v>
      </c>
      <c r="R5742" s="139">
        <f t="shared" ca="1" si="179"/>
        <v>5744</v>
      </c>
      <c r="S5742" s="146"/>
      <c r="T5742" s="147"/>
      <c r="U5742" s="141"/>
      <c r="V5742" s="141"/>
      <c r="W5742" s="141"/>
      <c r="X5742" s="141"/>
      <c r="Y5742" s="141"/>
    </row>
    <row r="5743" spans="1:25" customFormat="1" ht="135" customHeight="1">
      <c r="A5743" s="130"/>
      <c r="B5743" s="371"/>
      <c r="C5743" s="142"/>
      <c r="D5743" s="377" t="s">
        <v>2447</v>
      </c>
      <c r="E5743" s="378"/>
      <c r="F5743" s="378"/>
      <c r="G5743" s="378"/>
      <c r="H5743" s="378"/>
      <c r="I5743" s="378"/>
      <c r="J5743" s="378"/>
      <c r="K5743" s="378"/>
      <c r="L5743" s="378"/>
      <c r="M5743" s="378"/>
      <c r="N5743" s="379"/>
      <c r="O5743" s="145" t="str">
        <f ca="1">IF(D5743="цвет",SUM(O5744:INDIRECT("N"&amp;R5743)),IF(SUM(E5743:N5743)=0,"",SUM(E5743:N5743)))</f>
        <v/>
      </c>
      <c r="P5743" s="137" t="s">
        <v>98</v>
      </c>
      <c r="Q5743" s="138">
        <f t="shared" si="178"/>
        <v>2245</v>
      </c>
      <c r="R5743" s="139">
        <f t="shared" ca="1" si="179"/>
        <v>5744</v>
      </c>
      <c r="S5743" s="146"/>
      <c r="T5743" s="147"/>
      <c r="U5743" s="141"/>
      <c r="V5743" s="141"/>
      <c r="W5743" s="141"/>
      <c r="X5743" s="141"/>
      <c r="Y5743" s="141"/>
    </row>
    <row r="5744" spans="1:25" customFormat="1" ht="17.45" customHeight="1" thickBot="1">
      <c r="A5744" s="130"/>
      <c r="B5744" s="376"/>
      <c r="C5744" s="148"/>
      <c r="D5744" s="362" t="str">
        <f>HYPERLINK("https://miamia.ru/search/index.php?q="&amp;Q5744&amp;"&amp;s=Поиск?utm_source=Excel&amp;utm_medium=Nalichie&amp;utm_content="&amp;Q5744&amp;"","Посмотреть большую фотографию на сайте")</f>
        <v>Посмотреть большую фотографию на сайте</v>
      </c>
      <c r="E5744" s="363"/>
      <c r="F5744" s="363"/>
      <c r="G5744" s="363"/>
      <c r="H5744" s="363"/>
      <c r="I5744" s="363"/>
      <c r="J5744" s="363"/>
      <c r="K5744" s="363"/>
      <c r="L5744" s="363"/>
      <c r="M5744" s="363"/>
      <c r="N5744" s="364"/>
      <c r="O5744" s="145" t="str">
        <f ca="1">IF(D5744="цвет",SUM(O5745:INDIRECT("N"&amp;R5744)),IF(SUM(E5744:N5744)=0,"",SUM(E5744:N5744)))</f>
        <v/>
      </c>
      <c r="P5744" s="137" t="s">
        <v>98</v>
      </c>
      <c r="Q5744" s="138">
        <f t="shared" si="178"/>
        <v>2245</v>
      </c>
      <c r="R5744" s="139">
        <f t="shared" ca="1" si="179"/>
        <v>5744</v>
      </c>
      <c r="S5744" s="146"/>
      <c r="T5744" s="147"/>
      <c r="U5744" s="141"/>
      <c r="V5744" s="141"/>
      <c r="W5744" s="141"/>
      <c r="X5744" s="141"/>
      <c r="Y5744" s="141"/>
    </row>
    <row r="5745" spans="1:25" customFormat="1" ht="17.25" thickBot="1">
      <c r="A5745" s="130"/>
      <c r="B5745" s="371" t="s">
        <v>2442</v>
      </c>
      <c r="C5745" s="131">
        <v>2246</v>
      </c>
      <c r="D5745" s="132" t="s">
        <v>9</v>
      </c>
      <c r="E5745" s="99" t="s">
        <v>10</v>
      </c>
      <c r="F5745" s="99" t="s">
        <v>11</v>
      </c>
      <c r="G5745" s="99" t="s">
        <v>12</v>
      </c>
      <c r="H5745" s="74" t="s">
        <v>13</v>
      </c>
      <c r="I5745" s="74" t="s">
        <v>14</v>
      </c>
      <c r="J5745" s="99" t="s">
        <v>15</v>
      </c>
      <c r="K5745" s="99" t="s">
        <v>16</v>
      </c>
      <c r="L5745" s="99"/>
      <c r="M5745" s="99"/>
      <c r="N5745" s="135"/>
      <c r="O5745" s="136">
        <f ca="1">IF(D5745="цвет",SUM(O5746:INDIRECT("N"&amp;R5745)),IF(SUM(E5745:N5745)=0,"",SUM(E5745:N5745)))</f>
        <v>0</v>
      </c>
      <c r="P5745" s="137">
        <v>2841</v>
      </c>
      <c r="Q5745" s="138">
        <f t="shared" si="178"/>
        <v>2246</v>
      </c>
      <c r="R5745" s="139">
        <f t="shared" ca="1" si="179"/>
        <v>5748</v>
      </c>
      <c r="S5745" s="85">
        <v>2841</v>
      </c>
      <c r="T5745" s="140">
        <f ca="1">O5745*S5745</f>
        <v>0</v>
      </c>
      <c r="U5745" s="141"/>
      <c r="V5745" s="141"/>
      <c r="W5745" s="141"/>
      <c r="X5745" s="141"/>
      <c r="Y5745" s="141"/>
    </row>
    <row r="5746" spans="1:25" customFormat="1" ht="17.25" thickBot="1">
      <c r="A5746" s="130"/>
      <c r="B5746" s="371"/>
      <c r="C5746" s="142"/>
      <c r="D5746" s="143" t="s">
        <v>29</v>
      </c>
      <c r="E5746" s="168"/>
      <c r="F5746" s="168"/>
      <c r="G5746" s="168"/>
      <c r="H5746" s="181"/>
      <c r="I5746" s="168"/>
      <c r="J5746" s="168"/>
      <c r="K5746" s="168"/>
      <c r="L5746" s="168"/>
      <c r="M5746" s="168"/>
      <c r="N5746" s="144"/>
      <c r="O5746" s="145" t="str">
        <f ca="1">IF(D5746="цвет",SUM(O5747:INDIRECT("N"&amp;R5746)),IF(SUM(E5746:N5746)=0,"",SUM(E5746:N5746)))</f>
        <v/>
      </c>
      <c r="P5746" s="137" t="s">
        <v>98</v>
      </c>
      <c r="Q5746" s="138">
        <f t="shared" si="178"/>
        <v>2246</v>
      </c>
      <c r="R5746" s="139">
        <f t="shared" ca="1" si="179"/>
        <v>5748</v>
      </c>
      <c r="S5746" s="146"/>
      <c r="T5746" s="147"/>
      <c r="U5746" s="141"/>
      <c r="V5746" s="141"/>
      <c r="W5746" s="141"/>
      <c r="X5746" s="141"/>
      <c r="Y5746" s="141"/>
    </row>
    <row r="5747" spans="1:25" customFormat="1" ht="135" customHeight="1">
      <c r="A5747" s="130"/>
      <c r="B5747" s="371"/>
      <c r="C5747" s="142"/>
      <c r="D5747" s="377" t="s">
        <v>2448</v>
      </c>
      <c r="E5747" s="378"/>
      <c r="F5747" s="378"/>
      <c r="G5747" s="378"/>
      <c r="H5747" s="378"/>
      <c r="I5747" s="378"/>
      <c r="J5747" s="378"/>
      <c r="K5747" s="378"/>
      <c r="L5747" s="378"/>
      <c r="M5747" s="378"/>
      <c r="N5747" s="379"/>
      <c r="O5747" s="145" t="str">
        <f ca="1">IF(D5747="цвет",SUM(O5748:INDIRECT("N"&amp;R5747)),IF(SUM(E5747:N5747)=0,"",SUM(E5747:N5747)))</f>
        <v/>
      </c>
      <c r="P5747" s="137" t="s">
        <v>98</v>
      </c>
      <c r="Q5747" s="138">
        <f t="shared" si="178"/>
        <v>2246</v>
      </c>
      <c r="R5747" s="139">
        <f t="shared" ca="1" si="179"/>
        <v>5748</v>
      </c>
      <c r="S5747" s="146"/>
      <c r="T5747" s="147"/>
      <c r="U5747" s="141"/>
      <c r="V5747" s="141"/>
      <c r="W5747" s="141"/>
      <c r="X5747" s="141"/>
      <c r="Y5747" s="141"/>
    </row>
    <row r="5748" spans="1:25" customFormat="1" ht="17.45" customHeight="1" thickBot="1">
      <c r="A5748" s="130"/>
      <c r="B5748" s="376"/>
      <c r="C5748" s="148"/>
      <c r="D5748" s="362" t="str">
        <f>HYPERLINK("https://miamia.ru/search/index.php?q="&amp;Q5748&amp;"&amp;s=Поиск?utm_source=Excel&amp;utm_medium=Nalichie&amp;utm_content="&amp;Q5748&amp;"","Посмотреть большую фотографию на сайте")</f>
        <v>Посмотреть большую фотографию на сайте</v>
      </c>
      <c r="E5748" s="363"/>
      <c r="F5748" s="363"/>
      <c r="G5748" s="363"/>
      <c r="H5748" s="363"/>
      <c r="I5748" s="363"/>
      <c r="J5748" s="363"/>
      <c r="K5748" s="363"/>
      <c r="L5748" s="363"/>
      <c r="M5748" s="363"/>
      <c r="N5748" s="364"/>
      <c r="O5748" s="145" t="str">
        <f ca="1">IF(D5748="цвет",SUM(O5749:INDIRECT("N"&amp;R5748)),IF(SUM(E5748:N5748)=0,"",SUM(E5748:N5748)))</f>
        <v/>
      </c>
      <c r="P5748" s="137" t="s">
        <v>98</v>
      </c>
      <c r="Q5748" s="138">
        <f t="shared" si="178"/>
        <v>2246</v>
      </c>
      <c r="R5748" s="139">
        <f t="shared" ca="1" si="179"/>
        <v>5748</v>
      </c>
      <c r="S5748" s="146"/>
      <c r="T5748" s="147"/>
      <c r="U5748" s="141"/>
      <c r="V5748" s="141"/>
      <c r="W5748" s="141"/>
      <c r="X5748" s="141"/>
      <c r="Y5748" s="141"/>
    </row>
    <row r="5749" spans="1:25" customFormat="1" ht="17.25" thickBot="1">
      <c r="A5749" s="130"/>
      <c r="B5749" s="371" t="s">
        <v>2442</v>
      </c>
      <c r="C5749" s="131">
        <v>2247</v>
      </c>
      <c r="D5749" s="132" t="s">
        <v>9</v>
      </c>
      <c r="E5749" s="99" t="s">
        <v>10</v>
      </c>
      <c r="F5749" s="99" t="s">
        <v>11</v>
      </c>
      <c r="G5749" s="99" t="s">
        <v>12</v>
      </c>
      <c r="H5749" s="74" t="s">
        <v>13</v>
      </c>
      <c r="I5749" s="74" t="s">
        <v>14</v>
      </c>
      <c r="J5749" s="99" t="s">
        <v>15</v>
      </c>
      <c r="K5749" s="99" t="s">
        <v>16</v>
      </c>
      <c r="L5749" s="99"/>
      <c r="M5749" s="99"/>
      <c r="N5749" s="135"/>
      <c r="O5749" s="136">
        <f ca="1">IF(D5749="цвет",SUM(O5750:INDIRECT("N"&amp;R5749)),IF(SUM(E5749:N5749)=0,"",SUM(E5749:N5749)))</f>
        <v>0</v>
      </c>
      <c r="P5749" s="137">
        <v>1677</v>
      </c>
      <c r="Q5749" s="138">
        <f t="shared" si="178"/>
        <v>2247</v>
      </c>
      <c r="R5749" s="139">
        <f t="shared" ca="1" si="179"/>
        <v>5752</v>
      </c>
      <c r="S5749" s="85">
        <v>1677</v>
      </c>
      <c r="T5749" s="140">
        <f ca="1">O5749*S5749</f>
        <v>0</v>
      </c>
      <c r="U5749" s="141"/>
      <c r="V5749" s="141"/>
      <c r="W5749" s="141"/>
      <c r="X5749" s="141"/>
      <c r="Y5749" s="141"/>
    </row>
    <row r="5750" spans="1:25" customFormat="1" ht="17.25" thickBot="1">
      <c r="A5750" s="130"/>
      <c r="B5750" s="371"/>
      <c r="C5750" s="142"/>
      <c r="D5750" s="143" t="s">
        <v>29</v>
      </c>
      <c r="E5750" s="168"/>
      <c r="F5750" s="181"/>
      <c r="G5750" s="181"/>
      <c r="H5750" s="168"/>
      <c r="I5750" s="168"/>
      <c r="J5750" s="168"/>
      <c r="K5750" s="168"/>
      <c r="L5750" s="168"/>
      <c r="M5750" s="168"/>
      <c r="N5750" s="144"/>
      <c r="O5750" s="145" t="str">
        <f ca="1">IF(D5750="цвет",SUM(O5751:INDIRECT("N"&amp;R5750)),IF(SUM(E5750:N5750)=0,"",SUM(E5750:N5750)))</f>
        <v/>
      </c>
      <c r="P5750" s="137" t="s">
        <v>98</v>
      </c>
      <c r="Q5750" s="138">
        <f t="shared" si="178"/>
        <v>2247</v>
      </c>
      <c r="R5750" s="139">
        <f t="shared" ca="1" si="179"/>
        <v>5752</v>
      </c>
      <c r="S5750" s="146"/>
      <c r="T5750" s="147"/>
      <c r="U5750" s="141"/>
      <c r="V5750" s="141"/>
      <c r="W5750" s="141"/>
      <c r="X5750" s="141"/>
      <c r="Y5750" s="141"/>
    </row>
    <row r="5751" spans="1:25" customFormat="1" ht="135" customHeight="1">
      <c r="A5751" s="130"/>
      <c r="B5751" s="371"/>
      <c r="C5751" s="142"/>
      <c r="D5751" s="377" t="s">
        <v>2449</v>
      </c>
      <c r="E5751" s="378"/>
      <c r="F5751" s="378"/>
      <c r="G5751" s="378"/>
      <c r="H5751" s="378"/>
      <c r="I5751" s="378"/>
      <c r="J5751" s="378"/>
      <c r="K5751" s="378"/>
      <c r="L5751" s="378"/>
      <c r="M5751" s="378"/>
      <c r="N5751" s="379"/>
      <c r="O5751" s="145" t="str">
        <f ca="1">IF(D5751="цвет",SUM(O5752:INDIRECT("N"&amp;R5751)),IF(SUM(E5751:N5751)=0,"",SUM(E5751:N5751)))</f>
        <v/>
      </c>
      <c r="P5751" s="137" t="s">
        <v>98</v>
      </c>
      <c r="Q5751" s="138">
        <f t="shared" si="178"/>
        <v>2247</v>
      </c>
      <c r="R5751" s="139">
        <f t="shared" ca="1" si="179"/>
        <v>5752</v>
      </c>
      <c r="S5751" s="146"/>
      <c r="T5751" s="147"/>
      <c r="U5751" s="141"/>
      <c r="V5751" s="141"/>
      <c r="W5751" s="141"/>
      <c r="X5751" s="141"/>
      <c r="Y5751" s="141"/>
    </row>
    <row r="5752" spans="1:25" customFormat="1" ht="17.45" customHeight="1" thickBot="1">
      <c r="A5752" s="130"/>
      <c r="B5752" s="376"/>
      <c r="C5752" s="148"/>
      <c r="D5752" s="362" t="str">
        <f>HYPERLINK("https://miamia.ru/search/index.php?q="&amp;Q5752&amp;"&amp;s=Поиск?utm_source=Excel&amp;utm_medium=Nalichie&amp;utm_content="&amp;Q5752&amp;"","Посмотреть большую фотографию на сайте")</f>
        <v>Посмотреть большую фотографию на сайте</v>
      </c>
      <c r="E5752" s="363"/>
      <c r="F5752" s="363"/>
      <c r="G5752" s="363"/>
      <c r="H5752" s="363"/>
      <c r="I5752" s="363"/>
      <c r="J5752" s="363"/>
      <c r="K5752" s="363"/>
      <c r="L5752" s="363"/>
      <c r="M5752" s="363"/>
      <c r="N5752" s="364"/>
      <c r="O5752" s="145" t="str">
        <f ca="1">IF(D5752="цвет",SUM(O5753:INDIRECT("N"&amp;R5752)),IF(SUM(E5752:N5752)=0,"",SUM(E5752:N5752)))</f>
        <v/>
      </c>
      <c r="P5752" s="137" t="s">
        <v>98</v>
      </c>
      <c r="Q5752" s="138">
        <f t="shared" si="178"/>
        <v>2247</v>
      </c>
      <c r="R5752" s="139">
        <f t="shared" ca="1" si="179"/>
        <v>5752</v>
      </c>
      <c r="S5752" s="146"/>
      <c r="T5752" s="147"/>
      <c r="U5752" s="141"/>
      <c r="V5752" s="141"/>
      <c r="W5752" s="141"/>
      <c r="X5752" s="141"/>
      <c r="Y5752" s="141"/>
    </row>
    <row r="5753" spans="1:25" customFormat="1" ht="17.25" thickBot="1">
      <c r="A5753" s="130"/>
      <c r="B5753" s="371" t="s">
        <v>2442</v>
      </c>
      <c r="C5753" s="131">
        <v>2248</v>
      </c>
      <c r="D5753" s="132" t="s">
        <v>9</v>
      </c>
      <c r="E5753" s="99" t="s">
        <v>10</v>
      </c>
      <c r="F5753" s="99" t="s">
        <v>11</v>
      </c>
      <c r="G5753" s="99" t="s">
        <v>12</v>
      </c>
      <c r="H5753" s="74" t="s">
        <v>13</v>
      </c>
      <c r="I5753" s="74" t="s">
        <v>14</v>
      </c>
      <c r="J5753" s="99" t="s">
        <v>15</v>
      </c>
      <c r="K5753" s="99" t="s">
        <v>16</v>
      </c>
      <c r="L5753" s="99"/>
      <c r="M5753" s="99"/>
      <c r="N5753" s="135"/>
      <c r="O5753" s="136">
        <f ca="1">IF(D5753="цвет",SUM(O5754:INDIRECT("N"&amp;R5753)),IF(SUM(E5753:N5753)=0,"",SUM(E5753:N5753)))</f>
        <v>0</v>
      </c>
      <c r="P5753" s="137">
        <v>2194</v>
      </c>
      <c r="Q5753" s="138">
        <f t="shared" si="178"/>
        <v>2248</v>
      </c>
      <c r="R5753" s="139">
        <f t="shared" ca="1" si="179"/>
        <v>5756</v>
      </c>
      <c r="S5753" s="85">
        <v>2194</v>
      </c>
      <c r="T5753" s="140">
        <f ca="1">O5753*S5753</f>
        <v>0</v>
      </c>
      <c r="U5753" s="141"/>
      <c r="V5753" s="141"/>
      <c r="W5753" s="141"/>
      <c r="X5753" s="141"/>
      <c r="Y5753" s="141"/>
    </row>
    <row r="5754" spans="1:25" customFormat="1" ht="17.25" thickBot="1">
      <c r="A5754" s="130"/>
      <c r="B5754" s="371"/>
      <c r="C5754" s="142"/>
      <c r="D5754" s="143" t="s">
        <v>29</v>
      </c>
      <c r="E5754" s="168"/>
      <c r="F5754" s="168"/>
      <c r="G5754" s="181"/>
      <c r="H5754" s="351"/>
      <c r="I5754" s="181"/>
      <c r="J5754" s="168"/>
      <c r="K5754" s="181"/>
      <c r="L5754" s="168"/>
      <c r="M5754" s="168"/>
      <c r="N5754" s="144"/>
      <c r="O5754" s="145" t="str">
        <f ca="1">IF(D5754="цвет",SUM(O5755:INDIRECT("N"&amp;R5754)),IF(SUM(E5754:N5754)=0,"",SUM(E5754:N5754)))</f>
        <v/>
      </c>
      <c r="P5754" s="137" t="s">
        <v>98</v>
      </c>
      <c r="Q5754" s="138">
        <f t="shared" si="178"/>
        <v>2248</v>
      </c>
      <c r="R5754" s="139">
        <f t="shared" ca="1" si="179"/>
        <v>5756</v>
      </c>
      <c r="S5754" s="146"/>
      <c r="T5754" s="147"/>
      <c r="U5754" s="141"/>
      <c r="V5754" s="141"/>
      <c r="W5754" s="141"/>
      <c r="X5754" s="141"/>
      <c r="Y5754" s="141"/>
    </row>
    <row r="5755" spans="1:25" customFormat="1" ht="135" customHeight="1">
      <c r="A5755" s="130"/>
      <c r="B5755" s="371"/>
      <c r="C5755" s="142"/>
      <c r="D5755" s="377" t="s">
        <v>2450</v>
      </c>
      <c r="E5755" s="378"/>
      <c r="F5755" s="378"/>
      <c r="G5755" s="378"/>
      <c r="H5755" s="378"/>
      <c r="I5755" s="378"/>
      <c r="J5755" s="378"/>
      <c r="K5755" s="378"/>
      <c r="L5755" s="378"/>
      <c r="M5755" s="378"/>
      <c r="N5755" s="379"/>
      <c r="O5755" s="145" t="str">
        <f ca="1">IF(D5755="цвет",SUM(O5756:INDIRECT("N"&amp;R5755)),IF(SUM(E5755:N5755)=0,"",SUM(E5755:N5755)))</f>
        <v/>
      </c>
      <c r="P5755" s="137" t="s">
        <v>98</v>
      </c>
      <c r="Q5755" s="138">
        <f t="shared" si="178"/>
        <v>2248</v>
      </c>
      <c r="R5755" s="139">
        <f t="shared" ca="1" si="179"/>
        <v>5756</v>
      </c>
      <c r="S5755" s="146"/>
      <c r="T5755" s="147"/>
      <c r="U5755" s="141"/>
      <c r="V5755" s="141"/>
      <c r="W5755" s="141"/>
      <c r="X5755" s="141"/>
      <c r="Y5755" s="141"/>
    </row>
    <row r="5756" spans="1:25" customFormat="1" ht="17.45" customHeight="1" thickBot="1">
      <c r="A5756" s="130"/>
      <c r="B5756" s="376"/>
      <c r="C5756" s="148"/>
      <c r="D5756" s="362" t="str">
        <f>HYPERLINK("https://miamia.ru/search/index.php?q="&amp;Q5756&amp;"&amp;s=Поиск?utm_source=Excel&amp;utm_medium=Nalichie&amp;utm_content="&amp;Q5756&amp;"","Посмотреть большую фотографию на сайте")</f>
        <v>Посмотреть большую фотографию на сайте</v>
      </c>
      <c r="E5756" s="363"/>
      <c r="F5756" s="363"/>
      <c r="G5756" s="363"/>
      <c r="H5756" s="363"/>
      <c r="I5756" s="363"/>
      <c r="J5756" s="363"/>
      <c r="K5756" s="363"/>
      <c r="L5756" s="363"/>
      <c r="M5756" s="363"/>
      <c r="N5756" s="364"/>
      <c r="O5756" s="145" t="str">
        <f ca="1">IF(D5756="цвет",SUM(O5757:INDIRECT("N"&amp;R5756)),IF(SUM(E5756:N5756)=0,"",SUM(E5756:N5756)))</f>
        <v/>
      </c>
      <c r="P5756" s="137" t="s">
        <v>98</v>
      </c>
      <c r="Q5756" s="138">
        <f t="shared" si="178"/>
        <v>2248</v>
      </c>
      <c r="R5756" s="139">
        <f t="shared" ca="1" si="179"/>
        <v>5756</v>
      </c>
      <c r="S5756" s="146"/>
      <c r="T5756" s="147"/>
      <c r="U5756" s="141"/>
      <c r="V5756" s="141"/>
      <c r="W5756" s="141"/>
      <c r="X5756" s="141"/>
      <c r="Y5756" s="141"/>
    </row>
    <row r="5757" spans="1:25" customFormat="1" ht="17.25" thickBot="1">
      <c r="A5757" s="130"/>
      <c r="B5757" s="371" t="s">
        <v>2442</v>
      </c>
      <c r="C5757" s="131">
        <v>2249</v>
      </c>
      <c r="D5757" s="132" t="s">
        <v>9</v>
      </c>
      <c r="E5757" s="99" t="s">
        <v>10</v>
      </c>
      <c r="F5757" s="99" t="s">
        <v>17</v>
      </c>
      <c r="G5757" s="99" t="s">
        <v>18</v>
      </c>
      <c r="H5757" s="74" t="s">
        <v>19</v>
      </c>
      <c r="I5757" s="74" t="s">
        <v>23</v>
      </c>
      <c r="J5757" s="99"/>
      <c r="K5757" s="99"/>
      <c r="L5757" s="99"/>
      <c r="M5757" s="99"/>
      <c r="N5757" s="135"/>
      <c r="O5757" s="136">
        <f ca="1">IF(D5757="цвет",SUM(O5758:INDIRECT("N"&amp;R5757)),IF(SUM(E5757:N5757)=0,"",SUM(E5757:N5757)))</f>
        <v>0</v>
      </c>
      <c r="P5757" s="137">
        <v>2582</v>
      </c>
      <c r="Q5757" s="138">
        <f t="shared" si="178"/>
        <v>2249</v>
      </c>
      <c r="R5757" s="139">
        <f t="shared" ca="1" si="179"/>
        <v>5760</v>
      </c>
      <c r="S5757" s="85">
        <v>2582</v>
      </c>
      <c r="T5757" s="140">
        <f ca="1">O5757*S5757</f>
        <v>0</v>
      </c>
      <c r="U5757" s="141"/>
      <c r="V5757" s="141"/>
      <c r="W5757" s="141"/>
      <c r="X5757" s="141"/>
      <c r="Y5757" s="141"/>
    </row>
    <row r="5758" spans="1:25" customFormat="1" ht="17.25" thickBot="1">
      <c r="A5758" s="130"/>
      <c r="B5758" s="371"/>
      <c r="C5758" s="142"/>
      <c r="D5758" s="143" t="s">
        <v>29</v>
      </c>
      <c r="E5758" s="168"/>
      <c r="F5758" s="351"/>
      <c r="G5758" s="351"/>
      <c r="H5758" s="168"/>
      <c r="I5758" s="168"/>
      <c r="J5758" s="168"/>
      <c r="K5758" s="168"/>
      <c r="L5758" s="168"/>
      <c r="M5758" s="168"/>
      <c r="N5758" s="144"/>
      <c r="O5758" s="145" t="str">
        <f ca="1">IF(D5758="цвет",SUM(O5759:INDIRECT("N"&amp;R5758)),IF(SUM(E5758:N5758)=0,"",SUM(E5758:N5758)))</f>
        <v/>
      </c>
      <c r="P5758" s="137" t="s">
        <v>98</v>
      </c>
      <c r="Q5758" s="138">
        <f t="shared" si="178"/>
        <v>2249</v>
      </c>
      <c r="R5758" s="139">
        <f t="shared" ca="1" si="179"/>
        <v>5760</v>
      </c>
      <c r="S5758" s="146"/>
      <c r="T5758" s="147"/>
      <c r="U5758" s="141"/>
      <c r="V5758" s="141"/>
      <c r="W5758" s="141"/>
      <c r="X5758" s="141"/>
      <c r="Y5758" s="141"/>
    </row>
    <row r="5759" spans="1:25" customFormat="1" ht="135" customHeight="1">
      <c r="A5759" s="130"/>
      <c r="B5759" s="371"/>
      <c r="C5759" s="142"/>
      <c r="D5759" s="377" t="s">
        <v>2451</v>
      </c>
      <c r="E5759" s="378"/>
      <c r="F5759" s="378"/>
      <c r="G5759" s="378"/>
      <c r="H5759" s="378"/>
      <c r="I5759" s="378"/>
      <c r="J5759" s="378"/>
      <c r="K5759" s="378"/>
      <c r="L5759" s="378"/>
      <c r="M5759" s="378"/>
      <c r="N5759" s="379"/>
      <c r="O5759" s="145" t="str">
        <f ca="1">IF(D5759="цвет",SUM(O5760:INDIRECT("N"&amp;R5759)),IF(SUM(E5759:N5759)=0,"",SUM(E5759:N5759)))</f>
        <v/>
      </c>
      <c r="P5759" s="137" t="s">
        <v>98</v>
      </c>
      <c r="Q5759" s="138">
        <f t="shared" si="178"/>
        <v>2249</v>
      </c>
      <c r="R5759" s="139">
        <f t="shared" ca="1" si="179"/>
        <v>5760</v>
      </c>
      <c r="S5759" s="146"/>
      <c r="T5759" s="147"/>
      <c r="U5759" s="141"/>
      <c r="V5759" s="141"/>
      <c r="W5759" s="141"/>
      <c r="X5759" s="141"/>
      <c r="Y5759" s="141"/>
    </row>
    <row r="5760" spans="1:25" customFormat="1" ht="17.45" customHeight="1" thickBot="1">
      <c r="A5760" s="130"/>
      <c r="B5760" s="376"/>
      <c r="C5760" s="148"/>
      <c r="D5760" s="362" t="str">
        <f>HYPERLINK("https://miamia.ru/search/index.php?q="&amp;Q5760&amp;"&amp;s=Поиск?utm_source=Excel&amp;utm_medium=Nalichie&amp;utm_content="&amp;Q5760&amp;"","Посмотреть большую фотографию на сайте")</f>
        <v>Посмотреть большую фотографию на сайте</v>
      </c>
      <c r="E5760" s="363"/>
      <c r="F5760" s="363"/>
      <c r="G5760" s="363"/>
      <c r="H5760" s="363"/>
      <c r="I5760" s="363"/>
      <c r="J5760" s="363"/>
      <c r="K5760" s="363"/>
      <c r="L5760" s="363"/>
      <c r="M5760" s="363"/>
      <c r="N5760" s="364"/>
      <c r="O5760" s="145" t="str">
        <f ca="1">IF(D5760="цвет",SUM(O5761:INDIRECT("N"&amp;R5760)),IF(SUM(E5760:N5760)=0,"",SUM(E5760:N5760)))</f>
        <v/>
      </c>
      <c r="P5760" s="137" t="s">
        <v>98</v>
      </c>
      <c r="Q5760" s="138">
        <f t="shared" si="178"/>
        <v>2249</v>
      </c>
      <c r="R5760" s="139">
        <f t="shared" ca="1" si="179"/>
        <v>5760</v>
      </c>
      <c r="S5760" s="146"/>
      <c r="T5760" s="147"/>
      <c r="U5760" s="141"/>
      <c r="V5760" s="141"/>
      <c r="W5760" s="141"/>
      <c r="X5760" s="141"/>
      <c r="Y5760" s="141"/>
    </row>
    <row r="5761" spans="1:25" ht="23.1" customHeight="1" thickBot="1">
      <c r="A5761" s="2"/>
      <c r="B5761" s="63" t="s">
        <v>2091</v>
      </c>
      <c r="C5761" s="64"/>
      <c r="D5761" s="65"/>
      <c r="E5761" s="66"/>
      <c r="F5761" s="66"/>
      <c r="G5761" s="66"/>
      <c r="H5761" s="66"/>
      <c r="I5761" s="66"/>
      <c r="J5761" s="66"/>
      <c r="K5761" s="66"/>
      <c r="L5761" s="66"/>
      <c r="M5761" s="66"/>
      <c r="N5761" s="67"/>
      <c r="O5761" s="91" t="str">
        <f ca="1">IF(D5761="цвет",SUM(O5762:INDIRECT("N"&amp;R5761)),IF(SUM(E5761:N5761)=0,"",SUM(E5761:N5761)))</f>
        <v/>
      </c>
      <c r="P5761" s="68" t="s">
        <v>98</v>
      </c>
      <c r="Q5761" s="55">
        <f t="shared" si="178"/>
        <v>2249</v>
      </c>
      <c r="R5761" s="70">
        <f t="shared" ca="1" si="179"/>
        <v>5765</v>
      </c>
    </row>
    <row r="5762" spans="1:25" customFormat="1" ht="17.25" thickBot="1">
      <c r="A5762" s="130"/>
      <c r="B5762" s="371" t="s">
        <v>1070</v>
      </c>
      <c r="C5762" s="131">
        <v>7280</v>
      </c>
      <c r="D5762" s="132" t="s">
        <v>9</v>
      </c>
      <c r="E5762" s="99" t="s">
        <v>10</v>
      </c>
      <c r="F5762" s="99" t="s">
        <v>11</v>
      </c>
      <c r="G5762" s="99" t="s">
        <v>12</v>
      </c>
      <c r="H5762" s="74" t="s">
        <v>13</v>
      </c>
      <c r="I5762" s="74" t="s">
        <v>14</v>
      </c>
      <c r="J5762" s="99" t="s">
        <v>15</v>
      </c>
      <c r="K5762" s="99" t="s">
        <v>16</v>
      </c>
      <c r="L5762" s="133"/>
      <c r="M5762" s="133"/>
      <c r="N5762" s="135"/>
      <c r="O5762" s="136">
        <f ca="1">IF(D5762="цвет",SUM(O5763:INDIRECT("N"&amp;R5762)),IF(SUM(E5762:N5762)=0,"",SUM(E5762:N5762)))</f>
        <v>0</v>
      </c>
      <c r="P5762" s="137">
        <v>1290</v>
      </c>
      <c r="Q5762" s="138">
        <f t="shared" si="178"/>
        <v>7280</v>
      </c>
      <c r="R5762" s="139">
        <f t="shared" ca="1" si="179"/>
        <v>5765</v>
      </c>
      <c r="S5762" s="85">
        <v>1290</v>
      </c>
      <c r="T5762" s="140">
        <f ca="1">O5762*S5762</f>
        <v>0</v>
      </c>
      <c r="U5762" s="141"/>
      <c r="V5762" s="141"/>
      <c r="W5762" s="141"/>
      <c r="X5762" s="141"/>
      <c r="Y5762" s="141"/>
    </row>
    <row r="5763" spans="1:25" customFormat="1" ht="17.25" thickBot="1">
      <c r="A5763" s="130"/>
      <c r="B5763" s="371"/>
      <c r="C5763" s="142"/>
      <c r="D5763" s="143" t="s">
        <v>44</v>
      </c>
      <c r="E5763" s="351"/>
      <c r="F5763" s="351"/>
      <c r="G5763" s="351"/>
      <c r="H5763" s="351"/>
      <c r="I5763" s="351"/>
      <c r="J5763" s="351"/>
      <c r="K5763" s="351"/>
      <c r="L5763" s="168"/>
      <c r="M5763" s="168"/>
      <c r="N5763" s="144"/>
      <c r="O5763" s="145" t="str">
        <f ca="1">IF(D5763="цвет",SUM(O5764:INDIRECT("N"&amp;R5763)),IF(SUM(E5763:N5763)=0,"",SUM(E5763:N5763)))</f>
        <v/>
      </c>
      <c r="P5763" s="137" t="s">
        <v>98</v>
      </c>
      <c r="Q5763" s="138">
        <f t="shared" si="178"/>
        <v>7280</v>
      </c>
      <c r="R5763" s="139">
        <f t="shared" ca="1" si="179"/>
        <v>5765</v>
      </c>
      <c r="S5763" s="146"/>
      <c r="T5763" s="147"/>
      <c r="U5763" s="141"/>
      <c r="V5763" s="141"/>
      <c r="W5763" s="141"/>
      <c r="X5763" s="141"/>
      <c r="Y5763" s="141"/>
    </row>
    <row r="5764" spans="1:25" customFormat="1" ht="135" customHeight="1">
      <c r="A5764" s="130"/>
      <c r="B5764" s="371"/>
      <c r="C5764" s="142"/>
      <c r="D5764" s="377" t="s">
        <v>2090</v>
      </c>
      <c r="E5764" s="378"/>
      <c r="F5764" s="378"/>
      <c r="G5764" s="378"/>
      <c r="H5764" s="378"/>
      <c r="I5764" s="378"/>
      <c r="J5764" s="378"/>
      <c r="K5764" s="378"/>
      <c r="L5764" s="378"/>
      <c r="M5764" s="378"/>
      <c r="N5764" s="379"/>
      <c r="O5764" s="145" t="str">
        <f ca="1">IF(D5764="цвет",SUM(O5765:INDIRECT("N"&amp;R5764)),IF(SUM(E5764:N5764)=0,"",SUM(E5764:N5764)))</f>
        <v/>
      </c>
      <c r="P5764" s="137" t="s">
        <v>98</v>
      </c>
      <c r="Q5764" s="138">
        <f t="shared" si="178"/>
        <v>7280</v>
      </c>
      <c r="R5764" s="139">
        <f t="shared" ca="1" si="179"/>
        <v>5765</v>
      </c>
      <c r="S5764" s="146"/>
      <c r="T5764" s="147"/>
      <c r="U5764" s="141"/>
      <c r="V5764" s="141"/>
      <c r="W5764" s="141"/>
      <c r="X5764" s="141"/>
      <c r="Y5764" s="141"/>
    </row>
    <row r="5765" spans="1:25" customFormat="1" ht="17.45" customHeight="1" thickBot="1">
      <c r="A5765" s="130"/>
      <c r="B5765" s="376"/>
      <c r="C5765" s="148"/>
      <c r="D5765" s="362" t="str">
        <f>HYPERLINK("https://miamia.ru/search/index.php?q="&amp;Q5765&amp;"&amp;s=Поиск?utm_source=Excel&amp;utm_medium=Nalichie&amp;utm_content="&amp;Q5765&amp;"","Посмотреть большую фотографию на сайте")</f>
        <v>Посмотреть большую фотографию на сайте</v>
      </c>
      <c r="E5765" s="363"/>
      <c r="F5765" s="363"/>
      <c r="G5765" s="363"/>
      <c r="H5765" s="363"/>
      <c r="I5765" s="363"/>
      <c r="J5765" s="363"/>
      <c r="K5765" s="363"/>
      <c r="L5765" s="363"/>
      <c r="M5765" s="363"/>
      <c r="N5765" s="364"/>
      <c r="O5765" s="145" t="str">
        <f ca="1">IF(D5765="цвет",SUM(O5766:INDIRECT("N"&amp;R5765)),IF(SUM(E5765:N5765)=0,"",SUM(E5765:N5765)))</f>
        <v/>
      </c>
      <c r="P5765" s="137" t="s">
        <v>98</v>
      </c>
      <c r="Q5765" s="138">
        <f t="shared" si="178"/>
        <v>7280</v>
      </c>
      <c r="R5765" s="139">
        <f t="shared" ca="1" si="179"/>
        <v>5765</v>
      </c>
      <c r="S5765" s="146"/>
      <c r="T5765" s="147"/>
      <c r="U5765" s="141"/>
      <c r="V5765" s="141"/>
      <c r="W5765" s="141"/>
      <c r="X5765" s="141"/>
      <c r="Y5765" s="141"/>
    </row>
    <row r="5766" spans="1:25" ht="17.25" thickBot="1">
      <c r="A5766" s="2"/>
      <c r="B5766" s="357" t="s">
        <v>1070</v>
      </c>
      <c r="C5766" s="61">
        <v>7281</v>
      </c>
      <c r="D5766" s="103" t="s">
        <v>9</v>
      </c>
      <c r="E5766" s="99" t="s">
        <v>10</v>
      </c>
      <c r="F5766" s="99" t="s">
        <v>11</v>
      </c>
      <c r="G5766" s="99" t="s">
        <v>12</v>
      </c>
      <c r="H5766" s="74" t="s">
        <v>13</v>
      </c>
      <c r="I5766" s="74" t="s">
        <v>14</v>
      </c>
      <c r="J5766" s="99" t="s">
        <v>15</v>
      </c>
      <c r="K5766" s="99" t="s">
        <v>16</v>
      </c>
      <c r="L5766" s="99" t="s">
        <v>21</v>
      </c>
      <c r="M5766" s="99" t="s">
        <v>22</v>
      </c>
      <c r="N5766" s="100"/>
      <c r="O5766" s="78">
        <f ca="1">IF(D5766="цвет",SUM(O5767:INDIRECT("N"&amp;R5766)),IF(SUM(E5766:N5766)=0,"",SUM(E5766:N5766)))</f>
        <v>0</v>
      </c>
      <c r="P5766" s="68">
        <v>1419</v>
      </c>
      <c r="Q5766" s="55">
        <f t="shared" si="178"/>
        <v>7281</v>
      </c>
      <c r="R5766" s="70">
        <f t="shared" ca="1" si="179"/>
        <v>5769</v>
      </c>
      <c r="S5766" s="85">
        <v>1419</v>
      </c>
      <c r="T5766" s="86">
        <f ca="1">O5766*S5766</f>
        <v>0</v>
      </c>
    </row>
    <row r="5767" spans="1:25" ht="17.25" thickBot="1">
      <c r="A5767" s="2"/>
      <c r="B5767" s="357"/>
      <c r="C5767" s="75"/>
      <c r="D5767" s="46" t="s">
        <v>44</v>
      </c>
      <c r="E5767" s="354"/>
      <c r="F5767" s="354"/>
      <c r="G5767" s="354"/>
      <c r="H5767" s="354"/>
      <c r="I5767" s="354"/>
      <c r="J5767" s="354"/>
      <c r="K5767" s="354"/>
      <c r="L5767" s="354"/>
      <c r="M5767" s="354"/>
      <c r="N5767" s="79"/>
      <c r="O5767" s="91" t="str">
        <f ca="1">IF(D5767="цвет",SUM(O5768:INDIRECT("N"&amp;R5767)),IF(SUM(E5767:N5767)=0,"",SUM(E5767:N5767)))</f>
        <v/>
      </c>
      <c r="P5767" s="68" t="s">
        <v>98</v>
      </c>
      <c r="Q5767" s="55">
        <f t="shared" si="178"/>
        <v>7281</v>
      </c>
      <c r="R5767" s="70">
        <f t="shared" ca="1" si="179"/>
        <v>5769</v>
      </c>
      <c r="S5767" s="69"/>
      <c r="T5767" s="76"/>
    </row>
    <row r="5768" spans="1:25" ht="129.19999999999999" customHeight="1">
      <c r="A5768" s="2"/>
      <c r="B5768" s="357"/>
      <c r="C5768" s="75"/>
      <c r="D5768" s="383" t="s">
        <v>1071</v>
      </c>
      <c r="E5768" s="384"/>
      <c r="F5768" s="384"/>
      <c r="G5768" s="384"/>
      <c r="H5768" s="384"/>
      <c r="I5768" s="384"/>
      <c r="J5768" s="384"/>
      <c r="K5768" s="384"/>
      <c r="L5768" s="384"/>
      <c r="M5768" s="384"/>
      <c r="N5768" s="385"/>
      <c r="O5768" s="91" t="str">
        <f ca="1">IF(D5768="цвет",SUM(O5769:INDIRECT("N"&amp;R5768)),IF(SUM(E5768:N5768)=0,"",SUM(E5768:N5768)))</f>
        <v/>
      </c>
      <c r="P5768" s="68" t="s">
        <v>98</v>
      </c>
      <c r="Q5768" s="55">
        <f t="shared" si="178"/>
        <v>7281</v>
      </c>
      <c r="R5768" s="70">
        <f t="shared" ca="1" si="179"/>
        <v>5769</v>
      </c>
      <c r="S5768" s="69"/>
      <c r="T5768" s="76"/>
    </row>
    <row r="5769" spans="1:25" ht="17.45" customHeight="1" thickBot="1">
      <c r="A5769" s="2"/>
      <c r="B5769" s="358"/>
      <c r="C5769" s="77"/>
      <c r="D5769" s="362" t="str">
        <f>HYPERLINK("https://miamia.ru/search/index.php?q="&amp;Q5769&amp;"&amp;s=Поиск?utm_source=Excel&amp;utm_medium=Nalichie&amp;utm_content="&amp;Q5769&amp;"","Посмотреть большую фотографию на сайте")</f>
        <v>Посмотреть большую фотографию на сайте</v>
      </c>
      <c r="E5769" s="363"/>
      <c r="F5769" s="363"/>
      <c r="G5769" s="363"/>
      <c r="H5769" s="363"/>
      <c r="I5769" s="363"/>
      <c r="J5769" s="363"/>
      <c r="K5769" s="363"/>
      <c r="L5769" s="363"/>
      <c r="M5769" s="363"/>
      <c r="N5769" s="364"/>
      <c r="O5769" s="91" t="str">
        <f ca="1">IF(D5769="цвет",SUM(O5770:INDIRECT("N"&amp;R5769)),IF(SUM(E5769:N5769)=0,"",SUM(E5769:N5769)))</f>
        <v/>
      </c>
      <c r="P5769" s="68" t="s">
        <v>98</v>
      </c>
      <c r="Q5769" s="55">
        <f t="shared" si="178"/>
        <v>7281</v>
      </c>
      <c r="R5769" s="70">
        <f t="shared" ca="1" si="179"/>
        <v>5769</v>
      </c>
      <c r="S5769" s="69"/>
      <c r="T5769" s="76"/>
    </row>
    <row r="5770" spans="1:25" ht="17.25" thickBot="1">
      <c r="A5770" s="2"/>
      <c r="B5770" s="357" t="s">
        <v>1070</v>
      </c>
      <c r="C5770" s="61">
        <v>7282</v>
      </c>
      <c r="D5770" s="103" t="s">
        <v>9</v>
      </c>
      <c r="E5770" s="99" t="s">
        <v>10</v>
      </c>
      <c r="F5770" s="99" t="s">
        <v>11</v>
      </c>
      <c r="G5770" s="99" t="s">
        <v>12</v>
      </c>
      <c r="H5770" s="74" t="s">
        <v>13</v>
      </c>
      <c r="I5770" s="74" t="s">
        <v>14</v>
      </c>
      <c r="J5770" s="99" t="s">
        <v>15</v>
      </c>
      <c r="K5770" s="99" t="s">
        <v>16</v>
      </c>
      <c r="L5770" s="99"/>
      <c r="M5770" s="99"/>
      <c r="N5770" s="100"/>
      <c r="O5770" s="78">
        <f ca="1">IF(D5770="цвет",SUM(O5771:INDIRECT("N"&amp;R5770)),IF(SUM(E5770:N5770)=0,"",SUM(E5770:N5770)))</f>
        <v>0</v>
      </c>
      <c r="P5770" s="68">
        <v>1807</v>
      </c>
      <c r="Q5770" s="55">
        <f t="shared" si="178"/>
        <v>7282</v>
      </c>
      <c r="R5770" s="70">
        <f t="shared" ca="1" si="179"/>
        <v>5773</v>
      </c>
      <c r="S5770" s="85">
        <v>1807</v>
      </c>
      <c r="T5770" s="86">
        <f ca="1">O5770*S5770</f>
        <v>0</v>
      </c>
    </row>
    <row r="5771" spans="1:25" ht="17.25" thickBot="1">
      <c r="A5771" s="2"/>
      <c r="B5771" s="357"/>
      <c r="C5771" s="75"/>
      <c r="D5771" s="46" t="s">
        <v>44</v>
      </c>
      <c r="E5771" s="79"/>
      <c r="F5771" s="354"/>
      <c r="G5771" s="79"/>
      <c r="H5771" s="79"/>
      <c r="I5771" s="353"/>
      <c r="J5771" s="79"/>
      <c r="K5771" s="79"/>
      <c r="L5771" s="79"/>
      <c r="M5771" s="79"/>
      <c r="N5771" s="79"/>
      <c r="O5771" s="91" t="str">
        <f ca="1">IF(D5771="цвет",SUM(O5772:INDIRECT("N"&amp;R5771)),IF(SUM(E5771:N5771)=0,"",SUM(E5771:N5771)))</f>
        <v/>
      </c>
      <c r="P5771" s="68" t="s">
        <v>98</v>
      </c>
      <c r="Q5771" s="55">
        <f t="shared" ref="Q5771:Q5834" si="180">IF(C5771&lt;&gt;0,C5771,Q5770)</f>
        <v>7282</v>
      </c>
      <c r="R5771" s="70">
        <f t="shared" ref="R5771:R5834" ca="1" si="181">IF(D5771="Посмотреть большую фотографию на сайте",CELL("строка",O5771),R5772)</f>
        <v>5773</v>
      </c>
      <c r="S5771" s="69"/>
      <c r="T5771" s="76"/>
    </row>
    <row r="5772" spans="1:25" ht="129.19999999999999" customHeight="1">
      <c r="A5772" s="2"/>
      <c r="B5772" s="357"/>
      <c r="C5772" s="75"/>
      <c r="D5772" s="383" t="s">
        <v>1073</v>
      </c>
      <c r="E5772" s="384"/>
      <c r="F5772" s="384"/>
      <c r="G5772" s="384"/>
      <c r="H5772" s="384"/>
      <c r="I5772" s="384"/>
      <c r="J5772" s="384"/>
      <c r="K5772" s="384"/>
      <c r="L5772" s="384"/>
      <c r="M5772" s="384"/>
      <c r="N5772" s="385"/>
      <c r="O5772" s="91" t="str">
        <f ca="1">IF(D5772="цвет",SUM(O5773:INDIRECT("N"&amp;R5772)),IF(SUM(E5772:N5772)=0,"",SUM(E5772:N5772)))</f>
        <v/>
      </c>
      <c r="P5772" s="68" t="s">
        <v>98</v>
      </c>
      <c r="Q5772" s="55">
        <f t="shared" si="180"/>
        <v>7282</v>
      </c>
      <c r="R5772" s="70">
        <f t="shared" ca="1" si="181"/>
        <v>5773</v>
      </c>
      <c r="S5772" s="69"/>
      <c r="T5772" s="76"/>
    </row>
    <row r="5773" spans="1:25" ht="17.45" customHeight="1" thickBot="1">
      <c r="A5773" s="2"/>
      <c r="B5773" s="358"/>
      <c r="C5773" s="77"/>
      <c r="D5773" s="362" t="str">
        <f>HYPERLINK("https://miamia.ru/search/index.php?q="&amp;Q5773&amp;"&amp;s=Поиск?utm_source=Excel&amp;utm_medium=Nalichie&amp;utm_content="&amp;Q5773&amp;"","Посмотреть большую фотографию на сайте")</f>
        <v>Посмотреть большую фотографию на сайте</v>
      </c>
      <c r="E5773" s="363"/>
      <c r="F5773" s="363"/>
      <c r="G5773" s="363"/>
      <c r="H5773" s="363"/>
      <c r="I5773" s="363"/>
      <c r="J5773" s="363"/>
      <c r="K5773" s="363"/>
      <c r="L5773" s="363"/>
      <c r="M5773" s="363"/>
      <c r="N5773" s="364"/>
      <c r="O5773" s="91" t="str">
        <f ca="1">IF(D5773="цвет",SUM(O5774:INDIRECT("N"&amp;R5773)),IF(SUM(E5773:N5773)=0,"",SUM(E5773:N5773)))</f>
        <v/>
      </c>
      <c r="P5773" s="68" t="s">
        <v>98</v>
      </c>
      <c r="Q5773" s="55">
        <f t="shared" si="180"/>
        <v>7282</v>
      </c>
      <c r="R5773" s="70">
        <f t="shared" ca="1" si="181"/>
        <v>5773</v>
      </c>
      <c r="S5773" s="69"/>
      <c r="T5773" s="76"/>
    </row>
    <row r="5774" spans="1:25" ht="17.25" thickBot="1">
      <c r="A5774" s="2"/>
      <c r="B5774" s="357" t="s">
        <v>1070</v>
      </c>
      <c r="C5774" s="61">
        <v>7283</v>
      </c>
      <c r="D5774" s="103" t="s">
        <v>9</v>
      </c>
      <c r="E5774" s="99" t="s">
        <v>10</v>
      </c>
      <c r="F5774" s="99" t="s">
        <v>17</v>
      </c>
      <c r="G5774" s="99" t="s">
        <v>18</v>
      </c>
      <c r="H5774" s="74" t="s">
        <v>19</v>
      </c>
      <c r="I5774" s="74" t="s">
        <v>23</v>
      </c>
      <c r="J5774" s="99"/>
      <c r="K5774" s="99"/>
      <c r="L5774" s="99"/>
      <c r="M5774" s="99"/>
      <c r="N5774" s="100"/>
      <c r="O5774" s="78">
        <f ca="1">IF(D5774="цвет",SUM(O5775:INDIRECT("N"&amp;R5774)),IF(SUM(E5774:N5774)=0,"",SUM(E5774:N5774)))</f>
        <v>0</v>
      </c>
      <c r="P5774" s="68">
        <v>2582</v>
      </c>
      <c r="Q5774" s="55">
        <f t="shared" si="180"/>
        <v>7283</v>
      </c>
      <c r="R5774" s="70">
        <f t="shared" ca="1" si="181"/>
        <v>5777</v>
      </c>
      <c r="S5774" s="85">
        <v>2582</v>
      </c>
      <c r="T5774" s="86">
        <f ca="1">O5774*S5774</f>
        <v>0</v>
      </c>
    </row>
    <row r="5775" spans="1:25" ht="17.25" thickBot="1">
      <c r="A5775" s="2"/>
      <c r="B5775" s="357"/>
      <c r="C5775" s="75"/>
      <c r="D5775" s="46" t="s">
        <v>44</v>
      </c>
      <c r="E5775" s="354"/>
      <c r="F5775" s="354"/>
      <c r="G5775" s="354"/>
      <c r="H5775" s="354"/>
      <c r="I5775" s="79"/>
      <c r="J5775" s="79"/>
      <c r="K5775" s="79"/>
      <c r="L5775" s="79"/>
      <c r="M5775" s="79"/>
      <c r="N5775" s="79"/>
      <c r="O5775" s="91" t="str">
        <f ca="1">IF(D5775="цвет",SUM(O5776:INDIRECT("N"&amp;R5775)),IF(SUM(E5775:N5775)=0,"",SUM(E5775:N5775)))</f>
        <v/>
      </c>
      <c r="P5775" s="68" t="s">
        <v>98</v>
      </c>
      <c r="Q5775" s="55">
        <f t="shared" si="180"/>
        <v>7283</v>
      </c>
      <c r="R5775" s="70">
        <f t="shared" ca="1" si="181"/>
        <v>5777</v>
      </c>
      <c r="S5775" s="69"/>
      <c r="T5775" s="76"/>
    </row>
    <row r="5776" spans="1:25" ht="129.19999999999999" customHeight="1">
      <c r="A5776" s="2"/>
      <c r="B5776" s="357"/>
      <c r="C5776" s="75"/>
      <c r="D5776" s="383" t="s">
        <v>1076</v>
      </c>
      <c r="E5776" s="384"/>
      <c r="F5776" s="384"/>
      <c r="G5776" s="384"/>
      <c r="H5776" s="384"/>
      <c r="I5776" s="384"/>
      <c r="J5776" s="384"/>
      <c r="K5776" s="384"/>
      <c r="L5776" s="384"/>
      <c r="M5776" s="384"/>
      <c r="N5776" s="385"/>
      <c r="O5776" s="91" t="str">
        <f ca="1">IF(D5776="цвет",SUM(O5777:INDIRECT("N"&amp;R5776)),IF(SUM(E5776:N5776)=0,"",SUM(E5776:N5776)))</f>
        <v/>
      </c>
      <c r="P5776" s="68" t="s">
        <v>98</v>
      </c>
      <c r="Q5776" s="55">
        <f t="shared" si="180"/>
        <v>7283</v>
      </c>
      <c r="R5776" s="70">
        <f t="shared" ca="1" si="181"/>
        <v>5777</v>
      </c>
      <c r="S5776" s="69"/>
      <c r="T5776" s="76"/>
    </row>
    <row r="5777" spans="1:20" ht="17.45" customHeight="1" thickBot="1">
      <c r="A5777" s="2"/>
      <c r="B5777" s="358"/>
      <c r="C5777" s="77"/>
      <c r="D5777" s="362" t="str">
        <f>HYPERLINK("https://miamia.ru/search/index.php?q="&amp;Q5777&amp;"&amp;s=Поиск?utm_source=Excel&amp;utm_medium=Nalichie&amp;utm_content="&amp;Q5777&amp;"","Посмотреть большую фотографию на сайте")</f>
        <v>Посмотреть большую фотографию на сайте</v>
      </c>
      <c r="E5777" s="363"/>
      <c r="F5777" s="363"/>
      <c r="G5777" s="363"/>
      <c r="H5777" s="363"/>
      <c r="I5777" s="363"/>
      <c r="J5777" s="363"/>
      <c r="K5777" s="363"/>
      <c r="L5777" s="363"/>
      <c r="M5777" s="363"/>
      <c r="N5777" s="364"/>
      <c r="O5777" s="91" t="str">
        <f ca="1">IF(D5777="цвет",SUM(O5778:INDIRECT("N"&amp;R5777)),IF(SUM(E5777:N5777)=0,"",SUM(E5777:N5777)))</f>
        <v/>
      </c>
      <c r="P5777" s="68" t="s">
        <v>98</v>
      </c>
      <c r="Q5777" s="55">
        <f t="shared" si="180"/>
        <v>7283</v>
      </c>
      <c r="R5777" s="70">
        <f t="shared" ca="1" si="181"/>
        <v>5777</v>
      </c>
      <c r="S5777" s="69"/>
      <c r="T5777" s="76"/>
    </row>
    <row r="5778" spans="1:20" ht="17.25" thickBot="1">
      <c r="A5778" s="2"/>
      <c r="B5778" s="357" t="s">
        <v>1070</v>
      </c>
      <c r="C5778" s="61">
        <v>7284</v>
      </c>
      <c r="D5778" s="103" t="s">
        <v>9</v>
      </c>
      <c r="E5778" s="99" t="s">
        <v>10</v>
      </c>
      <c r="F5778" s="99" t="s">
        <v>11</v>
      </c>
      <c r="G5778" s="99" t="s">
        <v>12</v>
      </c>
      <c r="H5778" s="74" t="s">
        <v>13</v>
      </c>
      <c r="I5778" s="74" t="s">
        <v>14</v>
      </c>
      <c r="J5778" s="99" t="s">
        <v>15</v>
      </c>
      <c r="K5778" s="99" t="s">
        <v>16</v>
      </c>
      <c r="L5778" s="99" t="s">
        <v>21</v>
      </c>
      <c r="M5778" s="99" t="s">
        <v>22</v>
      </c>
      <c r="N5778" s="100"/>
      <c r="O5778" s="78">
        <f ca="1">IF(D5778="цвет",SUM(O5779:INDIRECT("N"&amp;R5778)),IF(SUM(E5778:N5778)=0,"",SUM(E5778:N5778)))</f>
        <v>0</v>
      </c>
      <c r="P5778" s="68">
        <v>1807</v>
      </c>
      <c r="Q5778" s="55">
        <f t="shared" si="180"/>
        <v>7284</v>
      </c>
      <c r="R5778" s="70">
        <f t="shared" ca="1" si="181"/>
        <v>5781</v>
      </c>
      <c r="S5778" s="85">
        <v>1807</v>
      </c>
      <c r="T5778" s="86">
        <f ca="1">O5778*S5778</f>
        <v>0</v>
      </c>
    </row>
    <row r="5779" spans="1:20" ht="17.25" thickBot="1">
      <c r="A5779" s="2"/>
      <c r="B5779" s="357"/>
      <c r="C5779" s="75"/>
      <c r="D5779" s="46" t="s">
        <v>44</v>
      </c>
      <c r="E5779" s="353"/>
      <c r="F5779" s="354"/>
      <c r="G5779" s="79"/>
      <c r="H5779" s="79"/>
      <c r="I5779" s="79"/>
      <c r="J5779" s="353"/>
      <c r="K5779" s="79"/>
      <c r="L5779" s="79"/>
      <c r="M5779" s="79"/>
      <c r="N5779" s="79"/>
      <c r="O5779" s="91" t="str">
        <f ca="1">IF(D5779="цвет",SUM(O5780:INDIRECT("N"&amp;R5779)),IF(SUM(E5779:N5779)=0,"",SUM(E5779:N5779)))</f>
        <v/>
      </c>
      <c r="P5779" s="68" t="s">
        <v>98</v>
      </c>
      <c r="Q5779" s="55">
        <f t="shared" si="180"/>
        <v>7284</v>
      </c>
      <c r="R5779" s="70">
        <f t="shared" ca="1" si="181"/>
        <v>5781</v>
      </c>
      <c r="S5779" s="69"/>
      <c r="T5779" s="76"/>
    </row>
    <row r="5780" spans="1:20" ht="129.19999999999999" customHeight="1">
      <c r="A5780" s="2"/>
      <c r="B5780" s="357"/>
      <c r="C5780" s="75"/>
      <c r="D5780" s="383" t="s">
        <v>1074</v>
      </c>
      <c r="E5780" s="384"/>
      <c r="F5780" s="384"/>
      <c r="G5780" s="384"/>
      <c r="H5780" s="384"/>
      <c r="I5780" s="384"/>
      <c r="J5780" s="384"/>
      <c r="K5780" s="384"/>
      <c r="L5780" s="384"/>
      <c r="M5780" s="384"/>
      <c r="N5780" s="385"/>
      <c r="O5780" s="91" t="str">
        <f ca="1">IF(D5780="цвет",SUM(O5781:INDIRECT("N"&amp;R5780)),IF(SUM(E5780:N5780)=0,"",SUM(E5780:N5780)))</f>
        <v/>
      </c>
      <c r="P5780" s="68" t="s">
        <v>98</v>
      </c>
      <c r="Q5780" s="55">
        <f t="shared" si="180"/>
        <v>7284</v>
      </c>
      <c r="R5780" s="70">
        <f t="shared" ca="1" si="181"/>
        <v>5781</v>
      </c>
      <c r="S5780" s="69"/>
      <c r="T5780" s="76"/>
    </row>
    <row r="5781" spans="1:20" ht="17.45" customHeight="1" thickBot="1">
      <c r="A5781" s="2"/>
      <c r="B5781" s="358"/>
      <c r="C5781" s="77"/>
      <c r="D5781" s="362" t="str">
        <f>HYPERLINK("https://miamia.ru/search/index.php?q="&amp;Q5781&amp;"&amp;s=Поиск?utm_source=Excel&amp;utm_medium=Nalichie&amp;utm_content="&amp;Q5781&amp;"","Посмотреть большую фотографию на сайте")</f>
        <v>Посмотреть большую фотографию на сайте</v>
      </c>
      <c r="E5781" s="363"/>
      <c r="F5781" s="363"/>
      <c r="G5781" s="363"/>
      <c r="H5781" s="363"/>
      <c r="I5781" s="363"/>
      <c r="J5781" s="363"/>
      <c r="K5781" s="363"/>
      <c r="L5781" s="363"/>
      <c r="M5781" s="363"/>
      <c r="N5781" s="364"/>
      <c r="O5781" s="91" t="str">
        <f ca="1">IF(D5781="цвет",SUM(O5782:INDIRECT("N"&amp;R5781)),IF(SUM(E5781:N5781)=0,"",SUM(E5781:N5781)))</f>
        <v/>
      </c>
      <c r="P5781" s="68" t="s">
        <v>98</v>
      </c>
      <c r="Q5781" s="55">
        <f t="shared" si="180"/>
        <v>7284</v>
      </c>
      <c r="R5781" s="70">
        <f t="shared" ca="1" si="181"/>
        <v>5781</v>
      </c>
      <c r="S5781" s="69"/>
      <c r="T5781" s="76"/>
    </row>
    <row r="5782" spans="1:20" ht="17.25" thickBot="1">
      <c r="A5782" s="2"/>
      <c r="B5782" s="357" t="s">
        <v>1070</v>
      </c>
      <c r="C5782" s="61">
        <v>7285</v>
      </c>
      <c r="D5782" s="103" t="s">
        <v>9</v>
      </c>
      <c r="E5782" s="99" t="s">
        <v>11</v>
      </c>
      <c r="F5782" s="99" t="s">
        <v>12</v>
      </c>
      <c r="G5782" s="74" t="s">
        <v>13</v>
      </c>
      <c r="H5782" s="74" t="s">
        <v>14</v>
      </c>
      <c r="I5782" s="99" t="s">
        <v>15</v>
      </c>
      <c r="J5782" s="99" t="s">
        <v>16</v>
      </c>
      <c r="K5782" s="99" t="s">
        <v>21</v>
      </c>
      <c r="L5782" s="99" t="s">
        <v>22</v>
      </c>
      <c r="M5782" s="99"/>
      <c r="N5782" s="100"/>
      <c r="O5782" s="78">
        <f ca="1">IF(D5782="цвет",SUM(O5783:INDIRECT("N"&amp;R5782)),IF(SUM(E5782:N5782)=0,"",SUM(E5782:N5782)))</f>
        <v>0</v>
      </c>
      <c r="P5782" s="68">
        <v>2194</v>
      </c>
      <c r="Q5782" s="55">
        <f t="shared" si="180"/>
        <v>7285</v>
      </c>
      <c r="R5782" s="70">
        <f t="shared" ca="1" si="181"/>
        <v>5785</v>
      </c>
      <c r="S5782" s="85">
        <v>2194</v>
      </c>
      <c r="T5782" s="86">
        <f ca="1">O5782*S5782</f>
        <v>0</v>
      </c>
    </row>
    <row r="5783" spans="1:20" ht="17.25" thickBot="1">
      <c r="A5783" s="2"/>
      <c r="B5783" s="357"/>
      <c r="C5783" s="75"/>
      <c r="D5783" s="46" t="s">
        <v>44</v>
      </c>
      <c r="E5783" s="354"/>
      <c r="F5783" s="354"/>
      <c r="G5783" s="354"/>
      <c r="H5783" s="354"/>
      <c r="I5783" s="354"/>
      <c r="J5783" s="354"/>
      <c r="K5783" s="354"/>
      <c r="L5783" s="353"/>
      <c r="M5783" s="79"/>
      <c r="N5783" s="79"/>
      <c r="O5783" s="91" t="str">
        <f ca="1">IF(D5783="цвет",SUM(O5784:INDIRECT("N"&amp;R5783)),IF(SUM(E5783:N5783)=0,"",SUM(E5783:N5783)))</f>
        <v/>
      </c>
      <c r="P5783" s="68" t="s">
        <v>98</v>
      </c>
      <c r="Q5783" s="55">
        <f t="shared" si="180"/>
        <v>7285</v>
      </c>
      <c r="R5783" s="70">
        <f t="shared" ca="1" si="181"/>
        <v>5785</v>
      </c>
      <c r="S5783" s="69"/>
      <c r="T5783" s="76"/>
    </row>
    <row r="5784" spans="1:20" ht="129.19999999999999" customHeight="1">
      <c r="A5784" s="2"/>
      <c r="B5784" s="357"/>
      <c r="C5784" s="75"/>
      <c r="D5784" s="383" t="s">
        <v>1072</v>
      </c>
      <c r="E5784" s="384"/>
      <c r="F5784" s="384"/>
      <c r="G5784" s="384"/>
      <c r="H5784" s="384"/>
      <c r="I5784" s="384"/>
      <c r="J5784" s="384"/>
      <c r="K5784" s="384"/>
      <c r="L5784" s="384"/>
      <c r="M5784" s="384"/>
      <c r="N5784" s="385"/>
      <c r="O5784" s="91" t="str">
        <f ca="1">IF(D5784="цвет",SUM(O5785:INDIRECT("N"&amp;R5784)),IF(SUM(E5784:N5784)=0,"",SUM(E5784:N5784)))</f>
        <v/>
      </c>
      <c r="P5784" s="68" t="s">
        <v>98</v>
      </c>
      <c r="Q5784" s="55">
        <f t="shared" si="180"/>
        <v>7285</v>
      </c>
      <c r="R5784" s="70">
        <f t="shared" ca="1" si="181"/>
        <v>5785</v>
      </c>
      <c r="S5784" s="69"/>
      <c r="T5784" s="76"/>
    </row>
    <row r="5785" spans="1:20" ht="17.45" customHeight="1" thickBot="1">
      <c r="A5785" s="2"/>
      <c r="B5785" s="358"/>
      <c r="C5785" s="77"/>
      <c r="D5785" s="362" t="str">
        <f>HYPERLINK("https://miamia.ru/search/index.php?q="&amp;Q5785&amp;"&amp;s=Поиск?utm_source=Excel&amp;utm_medium=Nalichie&amp;utm_content="&amp;Q5785&amp;"","Посмотреть большую фотографию на сайте")</f>
        <v>Посмотреть большую фотографию на сайте</v>
      </c>
      <c r="E5785" s="363"/>
      <c r="F5785" s="363"/>
      <c r="G5785" s="363"/>
      <c r="H5785" s="363"/>
      <c r="I5785" s="363"/>
      <c r="J5785" s="363"/>
      <c r="K5785" s="363"/>
      <c r="L5785" s="363"/>
      <c r="M5785" s="363"/>
      <c r="N5785" s="364"/>
      <c r="O5785" s="91" t="str">
        <f ca="1">IF(D5785="цвет",SUM(O5786:INDIRECT("N"&amp;R5785)),IF(SUM(E5785:N5785)=0,"",SUM(E5785:N5785)))</f>
        <v/>
      </c>
      <c r="P5785" s="68" t="s">
        <v>98</v>
      </c>
      <c r="Q5785" s="55">
        <f t="shared" si="180"/>
        <v>7285</v>
      </c>
      <c r="R5785" s="70">
        <f t="shared" ca="1" si="181"/>
        <v>5785</v>
      </c>
      <c r="S5785" s="69"/>
      <c r="T5785" s="76"/>
    </row>
    <row r="5786" spans="1:20" ht="17.25" thickBot="1">
      <c r="A5786" s="2"/>
      <c r="B5786" s="357" t="s">
        <v>1070</v>
      </c>
      <c r="C5786" s="61">
        <v>7286</v>
      </c>
      <c r="D5786" s="103" t="s">
        <v>9</v>
      </c>
      <c r="E5786" s="99" t="s">
        <v>10</v>
      </c>
      <c r="F5786" s="99" t="s">
        <v>11</v>
      </c>
      <c r="G5786" s="99" t="s">
        <v>12</v>
      </c>
      <c r="H5786" s="74" t="s">
        <v>13</v>
      </c>
      <c r="I5786" s="74" t="s">
        <v>14</v>
      </c>
      <c r="J5786" s="99" t="s">
        <v>15</v>
      </c>
      <c r="K5786" s="99" t="s">
        <v>16</v>
      </c>
      <c r="L5786" s="99" t="s">
        <v>21</v>
      </c>
      <c r="M5786" s="99" t="s">
        <v>22</v>
      </c>
      <c r="N5786" s="100"/>
      <c r="O5786" s="78">
        <f ca="1">IF(D5786="цвет",SUM(O5787:INDIRECT("N"&amp;R5786)),IF(SUM(E5786:N5786)=0,"",SUM(E5786:N5786)))</f>
        <v>0</v>
      </c>
      <c r="P5786" s="68">
        <v>3874</v>
      </c>
      <c r="Q5786" s="55">
        <f t="shared" si="180"/>
        <v>7286</v>
      </c>
      <c r="R5786" s="70">
        <f t="shared" ca="1" si="181"/>
        <v>5789</v>
      </c>
      <c r="S5786" s="85">
        <v>3874</v>
      </c>
      <c r="T5786" s="86">
        <f ca="1">O5786*S5786</f>
        <v>0</v>
      </c>
    </row>
    <row r="5787" spans="1:20" ht="17.25" thickBot="1">
      <c r="A5787" s="2"/>
      <c r="B5787" s="357"/>
      <c r="C5787" s="75"/>
      <c r="D5787" s="46" t="s">
        <v>44</v>
      </c>
      <c r="E5787" s="79"/>
      <c r="F5787" s="354"/>
      <c r="G5787" s="354"/>
      <c r="H5787" s="354"/>
      <c r="I5787" s="354"/>
      <c r="J5787" s="354"/>
      <c r="K5787" s="354"/>
      <c r="L5787" s="354"/>
      <c r="M5787" s="354"/>
      <c r="N5787" s="79"/>
      <c r="O5787" s="91" t="str">
        <f ca="1">IF(D5787="цвет",SUM(O5788:INDIRECT("N"&amp;R5787)),IF(SUM(E5787:N5787)=0,"",SUM(E5787:N5787)))</f>
        <v/>
      </c>
      <c r="P5787" s="68" t="s">
        <v>98</v>
      </c>
      <c r="Q5787" s="55">
        <f t="shared" si="180"/>
        <v>7286</v>
      </c>
      <c r="R5787" s="70">
        <f t="shared" ca="1" si="181"/>
        <v>5789</v>
      </c>
      <c r="S5787" s="69"/>
      <c r="T5787" s="76"/>
    </row>
    <row r="5788" spans="1:20" ht="129.19999999999999" customHeight="1">
      <c r="A5788" s="2"/>
      <c r="B5788" s="357"/>
      <c r="C5788" s="75"/>
      <c r="D5788" s="383" t="s">
        <v>1075</v>
      </c>
      <c r="E5788" s="384"/>
      <c r="F5788" s="384"/>
      <c r="G5788" s="384"/>
      <c r="H5788" s="384"/>
      <c r="I5788" s="384"/>
      <c r="J5788" s="384"/>
      <c r="K5788" s="384"/>
      <c r="L5788" s="384"/>
      <c r="M5788" s="384"/>
      <c r="N5788" s="385"/>
      <c r="O5788" s="91" t="str">
        <f ca="1">IF(D5788="цвет",SUM(O5789:INDIRECT("N"&amp;R5788)),IF(SUM(E5788:N5788)=0,"",SUM(E5788:N5788)))</f>
        <v/>
      </c>
      <c r="P5788" s="68" t="s">
        <v>98</v>
      </c>
      <c r="Q5788" s="55">
        <f t="shared" si="180"/>
        <v>7286</v>
      </c>
      <c r="R5788" s="70">
        <f t="shared" ca="1" si="181"/>
        <v>5789</v>
      </c>
      <c r="S5788" s="69"/>
      <c r="T5788" s="76"/>
    </row>
    <row r="5789" spans="1:20" ht="17.45" customHeight="1" thickBot="1">
      <c r="A5789" s="2"/>
      <c r="B5789" s="358"/>
      <c r="C5789" s="77"/>
      <c r="D5789" s="362" t="str">
        <f>HYPERLINK("https://miamia.ru/search/index.php?q="&amp;Q5789&amp;"&amp;s=Поиск?utm_source=Excel&amp;utm_medium=Nalichie&amp;utm_content="&amp;Q5789&amp;"","Посмотреть большую фотографию на сайте")</f>
        <v>Посмотреть большую фотографию на сайте</v>
      </c>
      <c r="E5789" s="363"/>
      <c r="F5789" s="363"/>
      <c r="G5789" s="363"/>
      <c r="H5789" s="363"/>
      <c r="I5789" s="363"/>
      <c r="J5789" s="363"/>
      <c r="K5789" s="363"/>
      <c r="L5789" s="363"/>
      <c r="M5789" s="363"/>
      <c r="N5789" s="364"/>
      <c r="O5789" s="91" t="str">
        <f ca="1">IF(D5789="цвет",SUM(O5790:INDIRECT("N"&amp;R5789)),IF(SUM(E5789:N5789)=0,"",SUM(E5789:N5789)))</f>
        <v/>
      </c>
      <c r="P5789" s="68" t="s">
        <v>98</v>
      </c>
      <c r="Q5789" s="55">
        <f t="shared" si="180"/>
        <v>7286</v>
      </c>
      <c r="R5789" s="70">
        <f t="shared" ca="1" si="181"/>
        <v>5789</v>
      </c>
      <c r="S5789" s="69"/>
      <c r="T5789" s="76"/>
    </row>
    <row r="5790" spans="1:20" ht="17.25" thickBot="1">
      <c r="A5790" s="2"/>
      <c r="B5790" s="357" t="s">
        <v>1070</v>
      </c>
      <c r="C5790" s="61">
        <v>7287</v>
      </c>
      <c r="D5790" s="103" t="s">
        <v>9</v>
      </c>
      <c r="E5790" s="99" t="s">
        <v>11</v>
      </c>
      <c r="F5790" s="99" t="s">
        <v>12</v>
      </c>
      <c r="G5790" s="74" t="s">
        <v>13</v>
      </c>
      <c r="H5790" s="74" t="s">
        <v>14</v>
      </c>
      <c r="I5790" s="99" t="s">
        <v>15</v>
      </c>
      <c r="J5790" s="99" t="s">
        <v>16</v>
      </c>
      <c r="K5790" s="99" t="s">
        <v>21</v>
      </c>
      <c r="L5790" s="99" t="s">
        <v>22</v>
      </c>
      <c r="M5790" s="99"/>
      <c r="N5790" s="100"/>
      <c r="O5790" s="78">
        <f ca="1">IF(D5790="цвет",SUM(O5791:INDIRECT("N"&amp;R5790)),IF(SUM(E5790:N5790)=0,"",SUM(E5790:N5790)))</f>
        <v>0</v>
      </c>
      <c r="P5790" s="68">
        <v>3745</v>
      </c>
      <c r="Q5790" s="55">
        <f t="shared" si="180"/>
        <v>7287</v>
      </c>
      <c r="R5790" s="70">
        <f t="shared" ca="1" si="181"/>
        <v>5793</v>
      </c>
      <c r="S5790" s="85">
        <v>3745</v>
      </c>
      <c r="T5790" s="86">
        <f ca="1">O5790*S5790</f>
        <v>0</v>
      </c>
    </row>
    <row r="5791" spans="1:20" ht="17.25" thickBot="1">
      <c r="A5791" s="2"/>
      <c r="B5791" s="357"/>
      <c r="C5791" s="75"/>
      <c r="D5791" s="46" t="s">
        <v>44</v>
      </c>
      <c r="E5791" s="354"/>
      <c r="F5791" s="354"/>
      <c r="G5791" s="354"/>
      <c r="H5791" s="354"/>
      <c r="I5791" s="354"/>
      <c r="J5791" s="354"/>
      <c r="K5791" s="354"/>
      <c r="L5791" s="354"/>
      <c r="M5791" s="79"/>
      <c r="N5791" s="79"/>
      <c r="O5791" s="91" t="str">
        <f ca="1">IF(D5791="цвет",SUM(O5792:INDIRECT("N"&amp;R5791)),IF(SUM(E5791:N5791)=0,"",SUM(E5791:N5791)))</f>
        <v/>
      </c>
      <c r="P5791" s="68" t="s">
        <v>98</v>
      </c>
      <c r="Q5791" s="55">
        <f t="shared" si="180"/>
        <v>7287</v>
      </c>
      <c r="R5791" s="70">
        <f t="shared" ca="1" si="181"/>
        <v>5793</v>
      </c>
      <c r="S5791" s="69"/>
      <c r="T5791" s="76"/>
    </row>
    <row r="5792" spans="1:20" ht="129.19999999999999" customHeight="1">
      <c r="A5792" s="2"/>
      <c r="B5792" s="357"/>
      <c r="C5792" s="75"/>
      <c r="D5792" s="383" t="s">
        <v>2430</v>
      </c>
      <c r="E5792" s="384"/>
      <c r="F5792" s="384"/>
      <c r="G5792" s="384"/>
      <c r="H5792" s="384"/>
      <c r="I5792" s="384"/>
      <c r="J5792" s="384"/>
      <c r="K5792" s="384"/>
      <c r="L5792" s="384"/>
      <c r="M5792" s="384"/>
      <c r="N5792" s="385"/>
      <c r="O5792" s="91" t="str">
        <f ca="1">IF(D5792="цвет",SUM(O5793:INDIRECT("N"&amp;R5792)),IF(SUM(E5792:N5792)=0,"",SUM(E5792:N5792)))</f>
        <v/>
      </c>
      <c r="P5792" s="68" t="s">
        <v>98</v>
      </c>
      <c r="Q5792" s="55">
        <f t="shared" si="180"/>
        <v>7287</v>
      </c>
      <c r="R5792" s="70">
        <f t="shared" ca="1" si="181"/>
        <v>5793</v>
      </c>
      <c r="S5792" s="69"/>
      <c r="T5792" s="76"/>
    </row>
    <row r="5793" spans="1:25" ht="17.45" customHeight="1" thickBot="1">
      <c r="A5793" s="2"/>
      <c r="B5793" s="358"/>
      <c r="C5793" s="77"/>
      <c r="D5793" s="362" t="str">
        <f>HYPERLINK("https://miamia.ru/search/index.php?q="&amp;Q5793&amp;"&amp;s=Поиск?utm_source=Excel&amp;utm_medium=Nalichie&amp;utm_content="&amp;Q5793&amp;"","Посмотреть большую фотографию на сайте")</f>
        <v>Посмотреть большую фотографию на сайте</v>
      </c>
      <c r="E5793" s="363"/>
      <c r="F5793" s="363"/>
      <c r="G5793" s="363"/>
      <c r="H5793" s="363"/>
      <c r="I5793" s="363"/>
      <c r="J5793" s="363"/>
      <c r="K5793" s="363"/>
      <c r="L5793" s="363"/>
      <c r="M5793" s="363"/>
      <c r="N5793" s="364"/>
      <c r="O5793" s="91" t="str">
        <f ca="1">IF(D5793="цвет",SUM(O5794:INDIRECT("N"&amp;R5793)),IF(SUM(E5793:N5793)=0,"",SUM(E5793:N5793)))</f>
        <v/>
      </c>
      <c r="P5793" s="68" t="s">
        <v>98</v>
      </c>
      <c r="Q5793" s="55">
        <f t="shared" si="180"/>
        <v>7287</v>
      </c>
      <c r="R5793" s="70">
        <f t="shared" ca="1" si="181"/>
        <v>5793</v>
      </c>
      <c r="S5793" s="69"/>
      <c r="T5793" s="76"/>
    </row>
    <row r="5794" spans="1:25" ht="17.25" thickBot="1">
      <c r="A5794" s="2"/>
      <c r="B5794" s="357" t="s">
        <v>1070</v>
      </c>
      <c r="C5794" s="61">
        <v>7288</v>
      </c>
      <c r="D5794" s="103" t="s">
        <v>9</v>
      </c>
      <c r="E5794" s="99" t="s">
        <v>10</v>
      </c>
      <c r="F5794" s="99" t="s">
        <v>11</v>
      </c>
      <c r="G5794" s="99" t="s">
        <v>12</v>
      </c>
      <c r="H5794" s="74" t="s">
        <v>13</v>
      </c>
      <c r="I5794" s="74" t="s">
        <v>14</v>
      </c>
      <c r="J5794" s="99" t="s">
        <v>15</v>
      </c>
      <c r="K5794" s="99" t="s">
        <v>16</v>
      </c>
      <c r="L5794" s="99"/>
      <c r="M5794" s="99"/>
      <c r="N5794" s="100"/>
      <c r="O5794" s="78">
        <f ca="1">IF(D5794="цвет",SUM(O5795:INDIRECT("N"&amp;R5794)),IF(SUM(E5794:N5794)=0,"",SUM(E5794:N5794)))</f>
        <v>0</v>
      </c>
      <c r="P5794" s="68">
        <v>2582</v>
      </c>
      <c r="Q5794" s="55">
        <f t="shared" si="180"/>
        <v>7288</v>
      </c>
      <c r="R5794" s="70">
        <f t="shared" ca="1" si="181"/>
        <v>5797</v>
      </c>
      <c r="S5794" s="85">
        <v>2582</v>
      </c>
      <c r="T5794" s="86">
        <f ca="1">O5794*S5794</f>
        <v>0</v>
      </c>
    </row>
    <row r="5795" spans="1:25" ht="17.25" thickBot="1">
      <c r="A5795" s="2"/>
      <c r="B5795" s="357"/>
      <c r="C5795" s="75"/>
      <c r="D5795" s="46" t="s">
        <v>44</v>
      </c>
      <c r="E5795" s="79"/>
      <c r="F5795" s="354"/>
      <c r="G5795" s="354"/>
      <c r="H5795" s="354"/>
      <c r="I5795" s="354"/>
      <c r="J5795" s="354"/>
      <c r="K5795" s="79"/>
      <c r="L5795" s="79"/>
      <c r="M5795" s="79"/>
      <c r="N5795" s="79"/>
      <c r="O5795" s="91" t="str">
        <f ca="1">IF(D5795="цвет",SUM(O5796:INDIRECT("N"&amp;R5795)),IF(SUM(E5795:N5795)=0,"",SUM(E5795:N5795)))</f>
        <v/>
      </c>
      <c r="P5795" s="68" t="s">
        <v>98</v>
      </c>
      <c r="Q5795" s="55">
        <f t="shared" si="180"/>
        <v>7288</v>
      </c>
      <c r="R5795" s="70">
        <f t="shared" ca="1" si="181"/>
        <v>5797</v>
      </c>
      <c r="S5795" s="69"/>
      <c r="T5795" s="76"/>
    </row>
    <row r="5796" spans="1:25" ht="129.19999999999999" customHeight="1">
      <c r="A5796" s="2"/>
      <c r="B5796" s="357"/>
      <c r="C5796" s="75"/>
      <c r="D5796" s="383" t="s">
        <v>1077</v>
      </c>
      <c r="E5796" s="384"/>
      <c r="F5796" s="384"/>
      <c r="G5796" s="384"/>
      <c r="H5796" s="384"/>
      <c r="I5796" s="384"/>
      <c r="J5796" s="384"/>
      <c r="K5796" s="384"/>
      <c r="L5796" s="384"/>
      <c r="M5796" s="384"/>
      <c r="N5796" s="385"/>
      <c r="O5796" s="91" t="str">
        <f ca="1">IF(D5796="цвет",SUM(O5797:INDIRECT("N"&amp;R5796)),IF(SUM(E5796:N5796)=0,"",SUM(E5796:N5796)))</f>
        <v/>
      </c>
      <c r="P5796" s="68" t="s">
        <v>98</v>
      </c>
      <c r="Q5796" s="55">
        <f t="shared" si="180"/>
        <v>7288</v>
      </c>
      <c r="R5796" s="70">
        <f t="shared" ca="1" si="181"/>
        <v>5797</v>
      </c>
      <c r="S5796" s="69"/>
      <c r="T5796" s="76"/>
    </row>
    <row r="5797" spans="1:25" ht="17.45" customHeight="1" thickBot="1">
      <c r="A5797" s="2"/>
      <c r="B5797" s="358"/>
      <c r="C5797" s="77"/>
      <c r="D5797" s="362" t="str">
        <f>HYPERLINK("https://miamia.ru/search/index.php?q="&amp;Q5797&amp;"&amp;s=Поиск?utm_source=Excel&amp;utm_medium=Nalichie&amp;utm_content="&amp;Q5797&amp;"","Посмотреть большую фотографию на сайте")</f>
        <v>Посмотреть большую фотографию на сайте</v>
      </c>
      <c r="E5797" s="363"/>
      <c r="F5797" s="363"/>
      <c r="G5797" s="363"/>
      <c r="H5797" s="363"/>
      <c r="I5797" s="363"/>
      <c r="J5797" s="363"/>
      <c r="K5797" s="363"/>
      <c r="L5797" s="363"/>
      <c r="M5797" s="363"/>
      <c r="N5797" s="364"/>
      <c r="O5797" s="91" t="str">
        <f ca="1">IF(D5797="цвет",SUM(O5798:INDIRECT("N"&amp;R5797)),IF(SUM(E5797:N5797)=0,"",SUM(E5797:N5797)))</f>
        <v/>
      </c>
      <c r="P5797" s="68" t="s">
        <v>98</v>
      </c>
      <c r="Q5797" s="55">
        <f t="shared" si="180"/>
        <v>7288</v>
      </c>
      <c r="R5797" s="70">
        <f t="shared" ca="1" si="181"/>
        <v>5797</v>
      </c>
      <c r="S5797" s="69"/>
      <c r="T5797" s="76"/>
    </row>
    <row r="5798" spans="1:25" customFormat="1" ht="17.25" thickBot="1">
      <c r="A5798" s="130"/>
      <c r="B5798" s="371" t="s">
        <v>1070</v>
      </c>
      <c r="C5798" s="131">
        <v>7289</v>
      </c>
      <c r="D5798" s="132" t="s">
        <v>9</v>
      </c>
      <c r="E5798" s="133" t="s">
        <v>17</v>
      </c>
      <c r="F5798" s="133" t="s">
        <v>18</v>
      </c>
      <c r="G5798" s="134" t="s">
        <v>19</v>
      </c>
      <c r="H5798" s="134" t="s">
        <v>23</v>
      </c>
      <c r="I5798" s="133"/>
      <c r="J5798" s="133"/>
      <c r="K5798" s="133"/>
      <c r="L5798" s="133"/>
      <c r="M5798" s="133"/>
      <c r="N5798" s="135"/>
      <c r="O5798" s="136">
        <f ca="1">IF(D5798="цвет",SUM(O5799:INDIRECT("N"&amp;R5798)),IF(SUM(E5798:N5798)=0,"",SUM(E5798:N5798)))</f>
        <v>0</v>
      </c>
      <c r="P5798" s="137">
        <v>2970</v>
      </c>
      <c r="Q5798" s="138">
        <f t="shared" si="180"/>
        <v>7289</v>
      </c>
      <c r="R5798" s="139">
        <f t="shared" ca="1" si="181"/>
        <v>5801</v>
      </c>
      <c r="S5798" s="85">
        <v>2970</v>
      </c>
      <c r="T5798" s="140">
        <f ca="1">O5798*S5798</f>
        <v>0</v>
      </c>
      <c r="U5798" s="141"/>
      <c r="V5798" s="141"/>
      <c r="W5798" s="141"/>
      <c r="X5798" s="141"/>
      <c r="Y5798" s="141"/>
    </row>
    <row r="5799" spans="1:25" customFormat="1" ht="17.25" thickBot="1">
      <c r="A5799" s="130"/>
      <c r="B5799" s="371"/>
      <c r="C5799" s="142"/>
      <c r="D5799" s="143" t="s">
        <v>44</v>
      </c>
      <c r="E5799" s="168"/>
      <c r="F5799" s="351"/>
      <c r="G5799" s="351"/>
      <c r="H5799" s="351"/>
      <c r="I5799" s="168"/>
      <c r="J5799" s="168"/>
      <c r="K5799" s="168"/>
      <c r="L5799" s="168"/>
      <c r="M5799" s="168"/>
      <c r="N5799" s="144"/>
      <c r="O5799" s="145" t="str">
        <f ca="1">IF(D5799="цвет",SUM(O5800:INDIRECT("N"&amp;R5799)),IF(SUM(E5799:N5799)=0,"",SUM(E5799:N5799)))</f>
        <v/>
      </c>
      <c r="P5799" s="137" t="s">
        <v>98</v>
      </c>
      <c r="Q5799" s="138">
        <f t="shared" si="180"/>
        <v>7289</v>
      </c>
      <c r="R5799" s="139">
        <f t="shared" ca="1" si="181"/>
        <v>5801</v>
      </c>
      <c r="S5799" s="146"/>
      <c r="T5799" s="147"/>
      <c r="U5799" s="141"/>
      <c r="V5799" s="141"/>
      <c r="W5799" s="141"/>
      <c r="X5799" s="141"/>
      <c r="Y5799" s="141"/>
    </row>
    <row r="5800" spans="1:25" customFormat="1" ht="135" customHeight="1">
      <c r="A5800" s="130"/>
      <c r="B5800" s="371"/>
      <c r="C5800" s="142"/>
      <c r="D5800" s="377" t="s">
        <v>2094</v>
      </c>
      <c r="E5800" s="378"/>
      <c r="F5800" s="378"/>
      <c r="G5800" s="378"/>
      <c r="H5800" s="378"/>
      <c r="I5800" s="378"/>
      <c r="J5800" s="378"/>
      <c r="K5800" s="378"/>
      <c r="L5800" s="378"/>
      <c r="M5800" s="378"/>
      <c r="N5800" s="379"/>
      <c r="O5800" s="145" t="str">
        <f ca="1">IF(D5800="цвет",SUM(O5801:INDIRECT("N"&amp;R5800)),IF(SUM(E5800:N5800)=0,"",SUM(E5800:N5800)))</f>
        <v/>
      </c>
      <c r="P5800" s="137" t="s">
        <v>98</v>
      </c>
      <c r="Q5800" s="138">
        <f t="shared" si="180"/>
        <v>7289</v>
      </c>
      <c r="R5800" s="139">
        <f t="shared" ca="1" si="181"/>
        <v>5801</v>
      </c>
      <c r="S5800" s="146"/>
      <c r="T5800" s="147"/>
      <c r="U5800" s="141"/>
      <c r="V5800" s="141"/>
      <c r="W5800" s="141"/>
      <c r="X5800" s="141"/>
      <c r="Y5800" s="141"/>
    </row>
    <row r="5801" spans="1:25" customFormat="1" ht="17.45" customHeight="1" thickBot="1">
      <c r="A5801" s="130"/>
      <c r="B5801" s="376"/>
      <c r="C5801" s="148"/>
      <c r="D5801" s="362" t="str">
        <f>HYPERLINK("https://miamia.ru/search/index.php?q="&amp;Q5801&amp;"&amp;s=Поиск?utm_source=Excel&amp;utm_medium=Nalichie&amp;utm_content="&amp;Q5801&amp;"","Посмотреть большую фотографию на сайте")</f>
        <v>Посмотреть большую фотографию на сайте</v>
      </c>
      <c r="E5801" s="363"/>
      <c r="F5801" s="363"/>
      <c r="G5801" s="363"/>
      <c r="H5801" s="363"/>
      <c r="I5801" s="363"/>
      <c r="J5801" s="363"/>
      <c r="K5801" s="363"/>
      <c r="L5801" s="363"/>
      <c r="M5801" s="363"/>
      <c r="N5801" s="364"/>
      <c r="O5801" s="145" t="str">
        <f ca="1">IF(D5801="цвет",SUM(O5802:INDIRECT("N"&amp;R5801)),IF(SUM(E5801:N5801)=0,"",SUM(E5801:N5801)))</f>
        <v/>
      </c>
      <c r="P5801" s="137" t="s">
        <v>98</v>
      </c>
      <c r="Q5801" s="138">
        <f t="shared" si="180"/>
        <v>7289</v>
      </c>
      <c r="R5801" s="139">
        <f t="shared" ca="1" si="181"/>
        <v>5801</v>
      </c>
      <c r="S5801" s="146"/>
      <c r="T5801" s="147"/>
      <c r="U5801" s="141"/>
      <c r="V5801" s="141"/>
      <c r="W5801" s="141"/>
      <c r="X5801" s="141"/>
      <c r="Y5801" s="141"/>
    </row>
    <row r="5802" spans="1:25" ht="23.1" customHeight="1" thickBot="1">
      <c r="A5802" s="80"/>
      <c r="B5802" s="63" t="s">
        <v>105</v>
      </c>
      <c r="C5802" s="64"/>
      <c r="D5802" s="65"/>
      <c r="E5802" s="66"/>
      <c r="F5802" s="66"/>
      <c r="G5802" s="66"/>
      <c r="H5802" s="66"/>
      <c r="I5802" s="66"/>
      <c r="J5802" s="66"/>
      <c r="K5802" s="66"/>
      <c r="L5802" s="66"/>
      <c r="M5802" s="66"/>
      <c r="N5802" s="67"/>
      <c r="O5802" s="91" t="str">
        <f ca="1">IF(D5802="цвет",SUM(O5803:INDIRECT("N"&amp;R5802)),IF(SUM(E5802:N5802)=0,"",SUM(E5802:N5802)))</f>
        <v/>
      </c>
      <c r="P5802" s="68" t="s">
        <v>98</v>
      </c>
      <c r="Q5802" s="55">
        <f t="shared" si="180"/>
        <v>7289</v>
      </c>
      <c r="R5802" s="70">
        <f t="shared" ca="1" si="181"/>
        <v>5810</v>
      </c>
    </row>
    <row r="5803" spans="1:25" ht="17.25" thickBot="1">
      <c r="A5803" s="82"/>
      <c r="B5803" s="356" t="s">
        <v>106</v>
      </c>
      <c r="C5803" s="83">
        <v>8940</v>
      </c>
      <c r="D5803" s="98" t="s">
        <v>9</v>
      </c>
      <c r="E5803" s="99" t="s">
        <v>10</v>
      </c>
      <c r="F5803" s="74" t="s">
        <v>11</v>
      </c>
      <c r="G5803" s="74" t="s">
        <v>12</v>
      </c>
      <c r="H5803" s="74" t="s">
        <v>13</v>
      </c>
      <c r="I5803" s="74" t="s">
        <v>14</v>
      </c>
      <c r="J5803" s="74" t="s">
        <v>15</v>
      </c>
      <c r="K5803" s="74" t="s">
        <v>16</v>
      </c>
      <c r="L5803" s="74"/>
      <c r="M5803" s="74"/>
      <c r="N5803" s="100"/>
      <c r="O5803" s="78">
        <f ca="1">IF(D5803="цвет",SUM(O5804:INDIRECT("N"&amp;R5803)),IF(SUM(E5803:N5803)=0,"",SUM(E5803:N5803)))</f>
        <v>0</v>
      </c>
      <c r="P5803" s="68">
        <v>1161</v>
      </c>
      <c r="Q5803" s="55">
        <f t="shared" si="180"/>
        <v>8940</v>
      </c>
      <c r="R5803" s="70">
        <f t="shared" ca="1" si="181"/>
        <v>5810</v>
      </c>
      <c r="S5803" s="85">
        <v>1161</v>
      </c>
      <c r="T5803" s="86">
        <f ca="1">O5803*S5803</f>
        <v>0</v>
      </c>
    </row>
    <row r="5804" spans="1:25" ht="17.25" thickBot="1">
      <c r="A5804" s="82"/>
      <c r="B5804" s="357"/>
      <c r="C5804" s="75"/>
      <c r="D5804" s="5" t="s">
        <v>33</v>
      </c>
      <c r="E5804" s="7"/>
      <c r="F5804" s="351"/>
      <c r="G5804" s="351"/>
      <c r="H5804" s="181"/>
      <c r="I5804" s="351"/>
      <c r="J5804" s="351"/>
      <c r="K5804" s="181"/>
      <c r="L5804" s="7"/>
      <c r="M5804" s="7"/>
      <c r="N5804" s="7"/>
      <c r="O5804" s="91" t="str">
        <f ca="1">IF(D5804="цвет",SUM(O5805:INDIRECT("N"&amp;R5804)),IF(SUM(E5804:N5804)=0,"",SUM(E5804:N5804)))</f>
        <v/>
      </c>
      <c r="P5804" s="68" t="s">
        <v>98</v>
      </c>
      <c r="Q5804" s="55">
        <f t="shared" si="180"/>
        <v>8940</v>
      </c>
      <c r="R5804" s="70">
        <f t="shared" ca="1" si="181"/>
        <v>5810</v>
      </c>
      <c r="S5804" s="69"/>
      <c r="T5804" s="76"/>
    </row>
    <row r="5805" spans="1:25" ht="17.25" thickBot="1">
      <c r="A5805" s="82"/>
      <c r="B5805" s="357"/>
      <c r="C5805" s="75"/>
      <c r="D5805" s="5" t="s">
        <v>41</v>
      </c>
      <c r="E5805" s="351"/>
      <c r="F5805" s="351"/>
      <c r="G5805" s="7"/>
      <c r="H5805" s="7"/>
      <c r="I5805" s="7"/>
      <c r="J5805" s="7"/>
      <c r="K5805" s="7"/>
      <c r="L5805" s="7"/>
      <c r="M5805" s="7"/>
      <c r="N5805" s="7"/>
      <c r="O5805" s="91" t="str">
        <f ca="1">IF(D5805="цвет",SUM(O5806:INDIRECT("N"&amp;R5805)),IF(SUM(E5805:N5805)=0,"",SUM(E5805:N5805)))</f>
        <v/>
      </c>
      <c r="P5805" s="68" t="s">
        <v>98</v>
      </c>
      <c r="Q5805" s="55">
        <f t="shared" si="180"/>
        <v>8940</v>
      </c>
      <c r="R5805" s="70">
        <f t="shared" ca="1" si="181"/>
        <v>5810</v>
      </c>
      <c r="S5805" s="69"/>
      <c r="T5805" s="76"/>
    </row>
    <row r="5806" spans="1:25" ht="17.25" thickBot="1">
      <c r="A5806" s="82"/>
      <c r="B5806" s="357"/>
      <c r="C5806" s="75"/>
      <c r="D5806" s="5" t="s">
        <v>216</v>
      </c>
      <c r="E5806" s="7"/>
      <c r="F5806" s="351"/>
      <c r="G5806" s="351"/>
      <c r="H5806" s="351"/>
      <c r="I5806" s="351"/>
      <c r="J5806" s="351"/>
      <c r="K5806" s="351"/>
      <c r="L5806" s="7"/>
      <c r="M5806" s="7"/>
      <c r="N5806" s="7"/>
      <c r="O5806" s="91" t="str">
        <f ca="1">IF(D5806="цвет",SUM(O5807:INDIRECT("N"&amp;R5806)),IF(SUM(E5806:N5806)=0,"",SUM(E5806:N5806)))</f>
        <v/>
      </c>
      <c r="P5806" s="68" t="s">
        <v>98</v>
      </c>
      <c r="Q5806" s="55">
        <f t="shared" si="180"/>
        <v>8940</v>
      </c>
      <c r="R5806" s="70">
        <f t="shared" ca="1" si="181"/>
        <v>5810</v>
      </c>
      <c r="S5806" s="69"/>
      <c r="T5806" s="76"/>
    </row>
    <row r="5807" spans="1:25" ht="17.25" thickBot="1">
      <c r="A5807" s="82"/>
      <c r="B5807" s="357"/>
      <c r="C5807" s="75"/>
      <c r="D5807" s="5" t="s">
        <v>30</v>
      </c>
      <c r="E5807" s="181"/>
      <c r="F5807" s="181"/>
      <c r="G5807" s="7"/>
      <c r="H5807" s="7"/>
      <c r="I5807" s="7"/>
      <c r="J5807" s="7"/>
      <c r="K5807" s="7"/>
      <c r="L5807" s="7"/>
      <c r="M5807" s="7"/>
      <c r="N5807" s="7"/>
      <c r="O5807" s="91" t="str">
        <f ca="1">IF(D5807="цвет",SUM(O5808:INDIRECT("N"&amp;R5807)),IF(SUM(E5807:N5807)=0,"",SUM(E5807:N5807)))</f>
        <v/>
      </c>
      <c r="P5807" s="68" t="s">
        <v>98</v>
      </c>
      <c r="Q5807" s="55">
        <f t="shared" si="180"/>
        <v>8940</v>
      </c>
      <c r="R5807" s="70">
        <f t="shared" ca="1" si="181"/>
        <v>5810</v>
      </c>
      <c r="S5807" s="69"/>
      <c r="T5807" s="76"/>
    </row>
    <row r="5808" spans="1:25" ht="17.25" thickBot="1">
      <c r="A5808" s="82"/>
      <c r="B5808" s="357"/>
      <c r="C5808" s="75"/>
      <c r="D5808" s="5" t="s">
        <v>101</v>
      </c>
      <c r="E5808" s="7"/>
      <c r="F5808" s="181"/>
      <c r="G5808" s="7"/>
      <c r="H5808" s="7"/>
      <c r="I5808" s="7"/>
      <c r="J5808" s="7"/>
      <c r="K5808" s="7"/>
      <c r="L5808" s="7"/>
      <c r="M5808" s="7"/>
      <c r="N5808" s="7"/>
      <c r="O5808" s="91" t="str">
        <f ca="1">IF(D5808="цвет",SUM(O5809:INDIRECT("N"&amp;R5808)),IF(SUM(E5808:N5808)=0,"",SUM(E5808:N5808)))</f>
        <v/>
      </c>
      <c r="P5808" s="68" t="s">
        <v>98</v>
      </c>
      <c r="Q5808" s="55">
        <f t="shared" si="180"/>
        <v>8940</v>
      </c>
      <c r="R5808" s="70">
        <f t="shared" ca="1" si="181"/>
        <v>5810</v>
      </c>
      <c r="S5808" s="69"/>
      <c r="T5808" s="76"/>
    </row>
    <row r="5809" spans="1:25" ht="108" customHeight="1">
      <c r="A5809" s="82"/>
      <c r="B5809" s="357"/>
      <c r="C5809" s="88"/>
      <c r="D5809" s="383" t="s">
        <v>561</v>
      </c>
      <c r="E5809" s="384"/>
      <c r="F5809" s="384"/>
      <c r="G5809" s="384"/>
      <c r="H5809" s="384"/>
      <c r="I5809" s="384"/>
      <c r="J5809" s="384"/>
      <c r="K5809" s="384"/>
      <c r="L5809" s="384"/>
      <c r="M5809" s="384"/>
      <c r="N5809" s="385"/>
      <c r="O5809" s="91" t="str">
        <f ca="1">IF(D5809="цвет",SUM(O5810:INDIRECT("N"&amp;R5809)),IF(SUM(E5809:N5809)=0,"",SUM(E5809:N5809)))</f>
        <v/>
      </c>
      <c r="P5809" s="68" t="s">
        <v>98</v>
      </c>
      <c r="Q5809" s="55">
        <f t="shared" si="180"/>
        <v>8940</v>
      </c>
      <c r="R5809" s="70">
        <f t="shared" ca="1" si="181"/>
        <v>5810</v>
      </c>
      <c r="S5809" s="69"/>
      <c r="T5809" s="76"/>
    </row>
    <row r="5810" spans="1:25" ht="17.45" customHeight="1" thickBot="1">
      <c r="A5810" s="82"/>
      <c r="B5810" s="358"/>
      <c r="C5810" s="77"/>
      <c r="D5810" s="399" t="str">
        <f>HYPERLINK("https://miamia.ru/search/index.php?q="&amp;Q5810&amp;"&amp;s=Поиск?utm_source=Excel&amp;utm_medium=Nalichie&amp;utm_content="&amp;Q5810&amp;"","Посмотреть большую фотографию на сайте")</f>
        <v>Посмотреть большую фотографию на сайте</v>
      </c>
      <c r="E5810" s="400"/>
      <c r="F5810" s="400"/>
      <c r="G5810" s="400"/>
      <c r="H5810" s="400"/>
      <c r="I5810" s="400"/>
      <c r="J5810" s="400"/>
      <c r="K5810" s="400"/>
      <c r="L5810" s="400"/>
      <c r="M5810" s="400"/>
      <c r="N5810" s="401"/>
      <c r="O5810" s="91" t="str">
        <f ca="1">IF(D5810="цвет",SUM(O5811:INDIRECT("N"&amp;R5810)),IF(SUM(E5810:N5810)=0,"",SUM(E5810:N5810)))</f>
        <v/>
      </c>
      <c r="P5810" s="68" t="s">
        <v>98</v>
      </c>
      <c r="Q5810" s="55">
        <f t="shared" si="180"/>
        <v>8940</v>
      </c>
      <c r="R5810" s="70">
        <f t="shared" ca="1" si="181"/>
        <v>5810</v>
      </c>
      <c r="S5810" s="69"/>
      <c r="T5810" s="76"/>
    </row>
    <row r="5811" spans="1:25" customFormat="1" ht="17.25" thickBot="1">
      <c r="A5811" s="130"/>
      <c r="B5811" s="371" t="s">
        <v>106</v>
      </c>
      <c r="C5811" s="131">
        <v>8942</v>
      </c>
      <c r="D5811" s="132" t="s">
        <v>9</v>
      </c>
      <c r="E5811" s="133" t="s">
        <v>10</v>
      </c>
      <c r="F5811" s="133" t="s">
        <v>11</v>
      </c>
      <c r="G5811" s="133" t="s">
        <v>12</v>
      </c>
      <c r="H5811" s="134" t="s">
        <v>13</v>
      </c>
      <c r="I5811" s="134" t="s">
        <v>14</v>
      </c>
      <c r="J5811" s="133" t="s">
        <v>15</v>
      </c>
      <c r="K5811" s="133" t="s">
        <v>16</v>
      </c>
      <c r="L5811" s="133"/>
      <c r="M5811" s="133"/>
      <c r="N5811" s="135"/>
      <c r="O5811" s="136">
        <f ca="1">IF(D5811="цвет",SUM(O5812:INDIRECT("N"&amp;R5811)),IF(SUM(E5811:N5811)=0,"",SUM(E5811:N5811)))</f>
        <v>0</v>
      </c>
      <c r="P5811" s="137">
        <v>1290</v>
      </c>
      <c r="Q5811" s="138">
        <f t="shared" si="180"/>
        <v>8942</v>
      </c>
      <c r="R5811" s="139">
        <f t="shared" ca="1" si="181"/>
        <v>5817</v>
      </c>
      <c r="S5811" s="85">
        <v>1290</v>
      </c>
      <c r="T5811" s="140">
        <f ca="1">O5811*S5811</f>
        <v>0</v>
      </c>
      <c r="U5811" s="141"/>
      <c r="V5811" s="141"/>
      <c r="W5811" s="141"/>
      <c r="X5811" s="141"/>
      <c r="Y5811" s="141"/>
    </row>
    <row r="5812" spans="1:25" customFormat="1" ht="17.25" thickBot="1">
      <c r="A5812" s="130"/>
      <c r="B5812" s="371"/>
      <c r="C5812" s="142"/>
      <c r="D5812" s="143" t="s">
        <v>41</v>
      </c>
      <c r="E5812" s="168"/>
      <c r="F5812" s="168"/>
      <c r="G5812" s="168"/>
      <c r="H5812" s="168"/>
      <c r="I5812" s="168"/>
      <c r="J5812" s="168"/>
      <c r="K5812" s="168"/>
      <c r="L5812" s="168"/>
      <c r="M5812" s="168"/>
      <c r="N5812" s="144"/>
      <c r="O5812" s="145" t="str">
        <f ca="1">IF(D5812="цвет",SUM(O5813:INDIRECT("N"&amp;R5812)),IF(SUM(E5812:N5812)=0,"",SUM(E5812:N5812)))</f>
        <v/>
      </c>
      <c r="P5812" s="137" t="s">
        <v>98</v>
      </c>
      <c r="Q5812" s="138">
        <f t="shared" si="180"/>
        <v>8942</v>
      </c>
      <c r="R5812" s="139">
        <f t="shared" ca="1" si="181"/>
        <v>5817</v>
      </c>
      <c r="S5812" s="146"/>
      <c r="T5812" s="147"/>
      <c r="U5812" s="141"/>
      <c r="V5812" s="141"/>
      <c r="W5812" s="141"/>
      <c r="X5812" s="141"/>
      <c r="Y5812" s="141"/>
    </row>
    <row r="5813" spans="1:25" customFormat="1" ht="17.25" thickBot="1">
      <c r="A5813" s="130"/>
      <c r="B5813" s="371"/>
      <c r="C5813" s="142"/>
      <c r="D5813" s="143" t="s">
        <v>216</v>
      </c>
      <c r="E5813" s="144"/>
      <c r="F5813" s="144"/>
      <c r="G5813" s="144"/>
      <c r="H5813" s="144"/>
      <c r="I5813" s="144"/>
      <c r="J5813" s="353"/>
      <c r="K5813" s="354"/>
      <c r="L5813" s="144"/>
      <c r="M5813" s="144"/>
      <c r="N5813" s="144"/>
      <c r="O5813" s="145" t="str">
        <f ca="1">IF(D5813="цвет",SUM(O5814:INDIRECT("N"&amp;R5813)),IF(SUM(E5813:N5813)=0,"",SUM(E5813:N5813)))</f>
        <v/>
      </c>
      <c r="P5813" s="137" t="s">
        <v>98</v>
      </c>
      <c r="Q5813" s="138">
        <f t="shared" si="180"/>
        <v>8942</v>
      </c>
      <c r="R5813" s="139">
        <f t="shared" ca="1" si="181"/>
        <v>5817</v>
      </c>
      <c r="S5813" s="146"/>
      <c r="T5813" s="147"/>
      <c r="U5813" s="141"/>
      <c r="V5813" s="141"/>
      <c r="W5813" s="141"/>
      <c r="X5813" s="141"/>
      <c r="Y5813" s="141"/>
    </row>
    <row r="5814" spans="1:25" customFormat="1" ht="17.25" thickBot="1">
      <c r="A5814" s="130"/>
      <c r="B5814" s="371"/>
      <c r="C5814" s="142"/>
      <c r="D5814" s="143" t="s">
        <v>101</v>
      </c>
      <c r="E5814" s="144"/>
      <c r="F5814" s="144"/>
      <c r="G5814" s="144"/>
      <c r="H5814" s="144"/>
      <c r="I5814" s="144"/>
      <c r="J5814" s="144"/>
      <c r="K5814" s="144"/>
      <c r="L5814" s="144"/>
      <c r="M5814" s="144"/>
      <c r="N5814" s="144"/>
      <c r="O5814" s="145" t="str">
        <f ca="1">IF(D5814="цвет",SUM(O5815:INDIRECT("N"&amp;R5814)),IF(SUM(E5814:N5814)=0,"",SUM(E5814:N5814)))</f>
        <v/>
      </c>
      <c r="P5814" s="137" t="s">
        <v>98</v>
      </c>
      <c r="Q5814" s="138">
        <f t="shared" si="180"/>
        <v>8942</v>
      </c>
      <c r="R5814" s="139">
        <f t="shared" ca="1" si="181"/>
        <v>5817</v>
      </c>
      <c r="S5814" s="146"/>
      <c r="T5814" s="147"/>
      <c r="U5814" s="141"/>
      <c r="V5814" s="141"/>
      <c r="W5814" s="141"/>
      <c r="X5814" s="141"/>
      <c r="Y5814" s="141"/>
    </row>
    <row r="5815" spans="1:25" customFormat="1" ht="17.25" thickBot="1">
      <c r="A5815" s="130"/>
      <c r="B5815" s="371"/>
      <c r="C5815" s="142"/>
      <c r="D5815" s="143" t="s">
        <v>33</v>
      </c>
      <c r="E5815" s="144"/>
      <c r="F5815" s="144"/>
      <c r="G5815" s="144"/>
      <c r="H5815" s="144"/>
      <c r="I5815" s="144"/>
      <c r="J5815" s="144"/>
      <c r="K5815" s="144"/>
      <c r="L5815" s="144"/>
      <c r="M5815" s="144"/>
      <c r="N5815" s="144"/>
      <c r="O5815" s="145" t="str">
        <f ca="1">IF(D5815="цвет",SUM(O5816:INDIRECT("N"&amp;R5815)),IF(SUM(E5815:N5815)=0,"",SUM(E5815:N5815)))</f>
        <v/>
      </c>
      <c r="P5815" s="137" t="s">
        <v>98</v>
      </c>
      <c r="Q5815" s="138">
        <f t="shared" si="180"/>
        <v>8942</v>
      </c>
      <c r="R5815" s="139">
        <f t="shared" ca="1" si="181"/>
        <v>5817</v>
      </c>
      <c r="S5815" s="146"/>
      <c r="T5815" s="147"/>
      <c r="U5815" s="141"/>
      <c r="V5815" s="141"/>
      <c r="W5815" s="141"/>
      <c r="X5815" s="141"/>
      <c r="Y5815" s="141"/>
    </row>
    <row r="5816" spans="1:25" customFormat="1" ht="96" customHeight="1">
      <c r="A5816" s="130"/>
      <c r="B5816" s="371"/>
      <c r="C5816" s="142"/>
      <c r="D5816" s="377" t="s">
        <v>2114</v>
      </c>
      <c r="E5816" s="378"/>
      <c r="F5816" s="378"/>
      <c r="G5816" s="378"/>
      <c r="H5816" s="378"/>
      <c r="I5816" s="378"/>
      <c r="J5816" s="378"/>
      <c r="K5816" s="378"/>
      <c r="L5816" s="378"/>
      <c r="M5816" s="378"/>
      <c r="N5816" s="379"/>
      <c r="O5816" s="145" t="str">
        <f ca="1">IF(D5816="цвет",SUM(O5817:INDIRECT("N"&amp;R5816)),IF(SUM(E5816:N5816)=0,"",SUM(E5816:N5816)))</f>
        <v/>
      </c>
      <c r="P5816" s="137" t="s">
        <v>98</v>
      </c>
      <c r="Q5816" s="138">
        <f t="shared" si="180"/>
        <v>8942</v>
      </c>
      <c r="R5816" s="139">
        <f t="shared" ca="1" si="181"/>
        <v>5817</v>
      </c>
      <c r="S5816" s="146"/>
      <c r="T5816" s="147"/>
      <c r="U5816" s="141"/>
      <c r="V5816" s="141"/>
      <c r="W5816" s="141"/>
      <c r="X5816" s="141"/>
      <c r="Y5816" s="141"/>
    </row>
    <row r="5817" spans="1:25" customFormat="1" ht="17.45" customHeight="1" thickBot="1">
      <c r="A5817" s="130"/>
      <c r="B5817" s="376"/>
      <c r="C5817" s="148"/>
      <c r="D5817" s="362" t="str">
        <f>HYPERLINK("https://miamia.ru/search/index.php?q="&amp;Q5817&amp;"&amp;s=Поиск?utm_source=Excel&amp;utm_medium=Nalichie&amp;utm_content="&amp;Q5817&amp;"","Посмотреть большую фотографию на сайте")</f>
        <v>Посмотреть большую фотографию на сайте</v>
      </c>
      <c r="E5817" s="363"/>
      <c r="F5817" s="363"/>
      <c r="G5817" s="363"/>
      <c r="H5817" s="363"/>
      <c r="I5817" s="363"/>
      <c r="J5817" s="363"/>
      <c r="K5817" s="363"/>
      <c r="L5817" s="363"/>
      <c r="M5817" s="363"/>
      <c r="N5817" s="364"/>
      <c r="O5817" s="145" t="str">
        <f ca="1">IF(D5817="цвет",SUM(O5818:INDIRECT("N"&amp;R5817)),IF(SUM(E5817:N5817)=0,"",SUM(E5817:N5817)))</f>
        <v/>
      </c>
      <c r="P5817" s="137" t="s">
        <v>98</v>
      </c>
      <c r="Q5817" s="138">
        <f t="shared" si="180"/>
        <v>8942</v>
      </c>
      <c r="R5817" s="139">
        <f t="shared" ca="1" si="181"/>
        <v>5817</v>
      </c>
      <c r="S5817" s="146"/>
      <c r="T5817" s="147"/>
      <c r="U5817" s="141"/>
      <c r="V5817" s="141"/>
      <c r="W5817" s="141"/>
      <c r="X5817" s="141"/>
      <c r="Y5817" s="141"/>
    </row>
    <row r="5818" spans="1:25" customFormat="1" ht="17.25" thickBot="1">
      <c r="A5818" s="130"/>
      <c r="B5818" s="371" t="s">
        <v>106</v>
      </c>
      <c r="C5818" s="131">
        <v>8943</v>
      </c>
      <c r="D5818" s="132" t="s">
        <v>9</v>
      </c>
      <c r="E5818" s="133" t="s">
        <v>10</v>
      </c>
      <c r="F5818" s="133" t="s">
        <v>17</v>
      </c>
      <c r="G5818" s="133" t="s">
        <v>18</v>
      </c>
      <c r="H5818" s="134" t="s">
        <v>19</v>
      </c>
      <c r="I5818" s="134"/>
      <c r="J5818" s="133"/>
      <c r="K5818" s="133"/>
      <c r="L5818" s="133"/>
      <c r="M5818" s="133"/>
      <c r="N5818" s="135"/>
      <c r="O5818" s="136">
        <f ca="1">IF(D5818="цвет",SUM(O5819:INDIRECT("N"&amp;R5818)),IF(SUM(E5818:N5818)=0,"",SUM(E5818:N5818)))</f>
        <v>0</v>
      </c>
      <c r="P5818" s="137">
        <v>1807</v>
      </c>
      <c r="Q5818" s="138">
        <f t="shared" si="180"/>
        <v>8943</v>
      </c>
      <c r="R5818" s="139">
        <f t="shared" ca="1" si="181"/>
        <v>5824</v>
      </c>
      <c r="S5818" s="85">
        <v>1807</v>
      </c>
      <c r="T5818" s="140">
        <f ca="1">O5818*S5818</f>
        <v>0</v>
      </c>
      <c r="U5818" s="141"/>
      <c r="V5818" s="141"/>
      <c r="W5818" s="141"/>
      <c r="X5818" s="141"/>
      <c r="Y5818" s="141"/>
    </row>
    <row r="5819" spans="1:25" customFormat="1" ht="17.25" thickBot="1">
      <c r="A5819" s="130"/>
      <c r="B5819" s="371"/>
      <c r="C5819" s="142"/>
      <c r="D5819" s="143" t="s">
        <v>41</v>
      </c>
      <c r="E5819" s="181"/>
      <c r="F5819" s="168"/>
      <c r="G5819" s="168"/>
      <c r="H5819" s="351"/>
      <c r="I5819" s="168"/>
      <c r="J5819" s="168"/>
      <c r="K5819" s="168"/>
      <c r="L5819" s="168"/>
      <c r="M5819" s="168"/>
      <c r="N5819" s="144"/>
      <c r="O5819" s="145" t="str">
        <f ca="1">IF(D5819="цвет",SUM(O5820:INDIRECT("N"&amp;R5819)),IF(SUM(E5819:N5819)=0,"",SUM(E5819:N5819)))</f>
        <v/>
      </c>
      <c r="P5819" s="137" t="s">
        <v>98</v>
      </c>
      <c r="Q5819" s="138">
        <f t="shared" si="180"/>
        <v>8943</v>
      </c>
      <c r="R5819" s="139">
        <f t="shared" ca="1" si="181"/>
        <v>5824</v>
      </c>
      <c r="S5819" s="146"/>
      <c r="T5819" s="147"/>
      <c r="U5819" s="141"/>
      <c r="V5819" s="141"/>
      <c r="W5819" s="141"/>
      <c r="X5819" s="141"/>
      <c r="Y5819" s="141"/>
    </row>
    <row r="5820" spans="1:25" customFormat="1" ht="17.25" thickBot="1">
      <c r="A5820" s="130"/>
      <c r="B5820" s="371"/>
      <c r="C5820" s="142"/>
      <c r="D5820" s="143" t="s">
        <v>216</v>
      </c>
      <c r="E5820" s="144"/>
      <c r="F5820" s="354"/>
      <c r="G5820" s="354"/>
      <c r="H5820" s="354"/>
      <c r="I5820" s="144"/>
      <c r="J5820" s="144"/>
      <c r="K5820" s="144"/>
      <c r="L5820" s="144"/>
      <c r="M5820" s="144"/>
      <c r="N5820" s="144"/>
      <c r="O5820" s="145" t="str">
        <f ca="1">IF(D5820="цвет",SUM(O5821:INDIRECT("N"&amp;R5820)),IF(SUM(E5820:N5820)=0,"",SUM(E5820:N5820)))</f>
        <v/>
      </c>
      <c r="P5820" s="137" t="s">
        <v>98</v>
      </c>
      <c r="Q5820" s="138">
        <f t="shared" si="180"/>
        <v>8943</v>
      </c>
      <c r="R5820" s="139">
        <f t="shared" ca="1" si="181"/>
        <v>5824</v>
      </c>
      <c r="S5820" s="146"/>
      <c r="T5820" s="147"/>
      <c r="U5820" s="141"/>
      <c r="V5820" s="141"/>
      <c r="W5820" s="141"/>
      <c r="X5820" s="141"/>
      <c r="Y5820" s="141"/>
    </row>
    <row r="5821" spans="1:25" customFormat="1" ht="17.25" thickBot="1">
      <c r="A5821" s="130"/>
      <c r="B5821" s="371"/>
      <c r="C5821" s="142"/>
      <c r="D5821" s="143" t="s">
        <v>101</v>
      </c>
      <c r="E5821" s="144"/>
      <c r="F5821" s="353"/>
      <c r="G5821" s="353"/>
      <c r="H5821" s="144"/>
      <c r="I5821" s="144"/>
      <c r="J5821" s="144"/>
      <c r="K5821" s="144"/>
      <c r="L5821" s="144"/>
      <c r="M5821" s="144"/>
      <c r="N5821" s="144"/>
      <c r="O5821" s="145" t="str">
        <f ca="1">IF(D5821="цвет",SUM(O5822:INDIRECT("N"&amp;R5821)),IF(SUM(E5821:N5821)=0,"",SUM(E5821:N5821)))</f>
        <v/>
      </c>
      <c r="P5821" s="137" t="s">
        <v>98</v>
      </c>
      <c r="Q5821" s="138">
        <f t="shared" si="180"/>
        <v>8943</v>
      </c>
      <c r="R5821" s="139">
        <f t="shared" ca="1" si="181"/>
        <v>5824</v>
      </c>
      <c r="S5821" s="146"/>
      <c r="T5821" s="147"/>
      <c r="U5821" s="141"/>
      <c r="V5821" s="141"/>
      <c r="W5821" s="141"/>
      <c r="X5821" s="141"/>
      <c r="Y5821" s="141"/>
    </row>
    <row r="5822" spans="1:25" customFormat="1" ht="17.25" thickBot="1">
      <c r="A5822" s="130"/>
      <c r="B5822" s="371"/>
      <c r="C5822" s="142"/>
      <c r="D5822" s="143" t="s">
        <v>33</v>
      </c>
      <c r="E5822" s="144"/>
      <c r="F5822" s="144"/>
      <c r="G5822" s="144"/>
      <c r="H5822" s="353"/>
      <c r="I5822" s="144"/>
      <c r="J5822" s="144"/>
      <c r="K5822" s="144"/>
      <c r="L5822" s="144"/>
      <c r="M5822" s="144"/>
      <c r="N5822" s="144"/>
      <c r="O5822" s="145" t="str">
        <f ca="1">IF(D5822="цвет",SUM(O5823:INDIRECT("N"&amp;R5822)),IF(SUM(E5822:N5822)=0,"",SUM(E5822:N5822)))</f>
        <v/>
      </c>
      <c r="P5822" s="137" t="s">
        <v>98</v>
      </c>
      <c r="Q5822" s="138">
        <f t="shared" si="180"/>
        <v>8943</v>
      </c>
      <c r="R5822" s="139">
        <f t="shared" ca="1" si="181"/>
        <v>5824</v>
      </c>
      <c r="S5822" s="146"/>
      <c r="T5822" s="147"/>
      <c r="U5822" s="141"/>
      <c r="V5822" s="141"/>
      <c r="W5822" s="141"/>
      <c r="X5822" s="141"/>
      <c r="Y5822" s="141"/>
    </row>
    <row r="5823" spans="1:25" customFormat="1" ht="109.5" customHeight="1">
      <c r="A5823" s="130"/>
      <c r="B5823" s="371"/>
      <c r="C5823" s="142"/>
      <c r="D5823" s="377" t="s">
        <v>2115</v>
      </c>
      <c r="E5823" s="378"/>
      <c r="F5823" s="378"/>
      <c r="G5823" s="378"/>
      <c r="H5823" s="378"/>
      <c r="I5823" s="378"/>
      <c r="J5823" s="378"/>
      <c r="K5823" s="378"/>
      <c r="L5823" s="378"/>
      <c r="M5823" s="378"/>
      <c r="N5823" s="379"/>
      <c r="O5823" s="145" t="str">
        <f ca="1">IF(D5823="цвет",SUM(O5824:INDIRECT("N"&amp;R5823)),IF(SUM(E5823:N5823)=0,"",SUM(E5823:N5823)))</f>
        <v/>
      </c>
      <c r="P5823" s="137" t="s">
        <v>98</v>
      </c>
      <c r="Q5823" s="138">
        <f t="shared" si="180"/>
        <v>8943</v>
      </c>
      <c r="R5823" s="139">
        <f t="shared" ca="1" si="181"/>
        <v>5824</v>
      </c>
      <c r="S5823" s="146"/>
      <c r="T5823" s="147"/>
      <c r="U5823" s="141"/>
      <c r="V5823" s="141"/>
      <c r="W5823" s="141"/>
      <c r="X5823" s="141"/>
      <c r="Y5823" s="141"/>
    </row>
    <row r="5824" spans="1:25" customFormat="1" ht="17.45" customHeight="1" thickBot="1">
      <c r="A5824" s="130"/>
      <c r="B5824" s="376"/>
      <c r="C5824" s="148"/>
      <c r="D5824" s="362" t="str">
        <f>HYPERLINK("https://miamia.ru/search/index.php?q="&amp;Q5824&amp;"&amp;s=Поиск?utm_source=Excel&amp;utm_medium=Nalichie&amp;utm_content="&amp;Q5824&amp;"","Посмотреть большую фотографию на сайте")</f>
        <v>Посмотреть большую фотографию на сайте</v>
      </c>
      <c r="E5824" s="363"/>
      <c r="F5824" s="363"/>
      <c r="G5824" s="363"/>
      <c r="H5824" s="363"/>
      <c r="I5824" s="363"/>
      <c r="J5824" s="363"/>
      <c r="K5824" s="363"/>
      <c r="L5824" s="363"/>
      <c r="M5824" s="363"/>
      <c r="N5824" s="364"/>
      <c r="O5824" s="145" t="str">
        <f ca="1">IF(D5824="цвет",SUM(O5825:INDIRECT("N"&amp;R5824)),IF(SUM(E5824:N5824)=0,"",SUM(E5824:N5824)))</f>
        <v/>
      </c>
      <c r="P5824" s="137" t="s">
        <v>98</v>
      </c>
      <c r="Q5824" s="138">
        <f t="shared" si="180"/>
        <v>8943</v>
      </c>
      <c r="R5824" s="139">
        <f t="shared" ca="1" si="181"/>
        <v>5824</v>
      </c>
      <c r="S5824" s="146"/>
      <c r="T5824" s="147"/>
      <c r="U5824" s="141"/>
      <c r="V5824" s="141"/>
      <c r="W5824" s="141"/>
      <c r="X5824" s="141"/>
      <c r="Y5824" s="141"/>
    </row>
    <row r="5825" spans="1:20" ht="17.25" thickBot="1">
      <c r="A5825" s="82"/>
      <c r="B5825" s="356" t="s">
        <v>106</v>
      </c>
      <c r="C5825" s="83">
        <v>8946</v>
      </c>
      <c r="D5825" s="98" t="s">
        <v>9</v>
      </c>
      <c r="E5825" s="99" t="s">
        <v>10</v>
      </c>
      <c r="F5825" s="74" t="s">
        <v>11</v>
      </c>
      <c r="G5825" s="74" t="s">
        <v>12</v>
      </c>
      <c r="H5825" s="74" t="s">
        <v>13</v>
      </c>
      <c r="I5825" s="74" t="s">
        <v>14</v>
      </c>
      <c r="J5825" s="74" t="s">
        <v>15</v>
      </c>
      <c r="K5825" s="74" t="s">
        <v>16</v>
      </c>
      <c r="L5825" s="74"/>
      <c r="M5825" s="74"/>
      <c r="N5825" s="100"/>
      <c r="O5825" s="78">
        <f ca="1">IF(D5825="цвет",SUM(O5826:INDIRECT("N"&amp;R5825)),IF(SUM(E5825:N5825)=0,"",SUM(E5825:N5825)))</f>
        <v>0</v>
      </c>
      <c r="P5825" s="68">
        <v>2841</v>
      </c>
      <c r="Q5825" s="55">
        <f t="shared" si="180"/>
        <v>8946</v>
      </c>
      <c r="R5825" s="70">
        <f t="shared" ca="1" si="181"/>
        <v>5831</v>
      </c>
      <c r="S5825" s="85">
        <v>2841</v>
      </c>
      <c r="T5825" s="86">
        <f ca="1">O5825*S5825</f>
        <v>0</v>
      </c>
    </row>
    <row r="5826" spans="1:20" ht="17.25" thickBot="1">
      <c r="A5826" s="82"/>
      <c r="B5826" s="357"/>
      <c r="C5826" s="75"/>
      <c r="D5826" s="5" t="s">
        <v>33</v>
      </c>
      <c r="E5826" s="7"/>
      <c r="F5826" s="351"/>
      <c r="G5826" s="351"/>
      <c r="H5826" s="351"/>
      <c r="I5826" s="351"/>
      <c r="J5826" s="351"/>
      <c r="K5826" s="351"/>
      <c r="L5826" s="7"/>
      <c r="M5826" s="7"/>
      <c r="N5826" s="7"/>
      <c r="O5826" s="91" t="str">
        <f ca="1">IF(D5826="цвет",SUM(O5827:INDIRECT("N"&amp;R5826)),IF(SUM(E5826:N5826)=0,"",SUM(E5826:N5826)))</f>
        <v/>
      </c>
      <c r="P5826" s="68" t="s">
        <v>98</v>
      </c>
      <c r="Q5826" s="55">
        <f t="shared" si="180"/>
        <v>8946</v>
      </c>
      <c r="R5826" s="70">
        <f t="shared" ca="1" si="181"/>
        <v>5831</v>
      </c>
      <c r="S5826" s="69"/>
      <c r="T5826" s="76"/>
    </row>
    <row r="5827" spans="1:20" ht="17.25" thickBot="1">
      <c r="A5827" s="82"/>
      <c r="B5827" s="357"/>
      <c r="C5827" s="75"/>
      <c r="D5827" s="5" t="s">
        <v>41</v>
      </c>
      <c r="E5827" s="351"/>
      <c r="F5827" s="7"/>
      <c r="G5827" s="7"/>
      <c r="H5827" s="7"/>
      <c r="I5827" s="7"/>
      <c r="J5827" s="181"/>
      <c r="K5827" s="181"/>
      <c r="L5827" s="7"/>
      <c r="M5827" s="7"/>
      <c r="N5827" s="7"/>
      <c r="O5827" s="91" t="str">
        <f ca="1">IF(D5827="цвет",SUM(O5828:INDIRECT("N"&amp;R5827)),IF(SUM(E5827:N5827)=0,"",SUM(E5827:N5827)))</f>
        <v/>
      </c>
      <c r="P5827" s="68" t="s">
        <v>98</v>
      </c>
      <c r="Q5827" s="55">
        <f t="shared" si="180"/>
        <v>8946</v>
      </c>
      <c r="R5827" s="70">
        <f t="shared" ca="1" si="181"/>
        <v>5831</v>
      </c>
      <c r="S5827" s="69"/>
      <c r="T5827" s="76"/>
    </row>
    <row r="5828" spans="1:20" ht="17.25" thickBot="1">
      <c r="A5828" s="82"/>
      <c r="B5828" s="357"/>
      <c r="C5828" s="75"/>
      <c r="D5828" s="5" t="s">
        <v>216</v>
      </c>
      <c r="E5828" s="7"/>
      <c r="F5828" s="351"/>
      <c r="G5828" s="351"/>
      <c r="H5828" s="351"/>
      <c r="I5828" s="351"/>
      <c r="J5828" s="351"/>
      <c r="K5828" s="351"/>
      <c r="L5828" s="7"/>
      <c r="M5828" s="7"/>
      <c r="N5828" s="7"/>
      <c r="O5828" s="91" t="str">
        <f ca="1">IF(D5828="цвет",SUM(O5829:INDIRECT("N"&amp;R5828)),IF(SUM(E5828:N5828)=0,"",SUM(E5828:N5828)))</f>
        <v/>
      </c>
      <c r="P5828" s="68" t="s">
        <v>98</v>
      </c>
      <c r="Q5828" s="55">
        <f t="shared" si="180"/>
        <v>8946</v>
      </c>
      <c r="R5828" s="70">
        <f t="shared" ca="1" si="181"/>
        <v>5831</v>
      </c>
      <c r="S5828" s="69"/>
      <c r="T5828" s="76"/>
    </row>
    <row r="5829" spans="1:20" ht="17.25" thickBot="1">
      <c r="A5829" s="82"/>
      <c r="B5829" s="357"/>
      <c r="C5829" s="75"/>
      <c r="D5829" s="5" t="s">
        <v>101</v>
      </c>
      <c r="E5829" s="7"/>
      <c r="F5829" s="351"/>
      <c r="G5829" s="7"/>
      <c r="H5829" s="181"/>
      <c r="I5829" s="7"/>
      <c r="J5829" s="181"/>
      <c r="K5829" s="181"/>
      <c r="L5829" s="7"/>
      <c r="M5829" s="7"/>
      <c r="N5829" s="7"/>
      <c r="O5829" s="91" t="str">
        <f ca="1">IF(D5829="цвет",SUM(O5830:INDIRECT("N"&amp;R5829)),IF(SUM(E5829:N5829)=0,"",SUM(E5829:N5829)))</f>
        <v/>
      </c>
      <c r="P5829" s="68" t="s">
        <v>98</v>
      </c>
      <c r="Q5829" s="55">
        <f t="shared" si="180"/>
        <v>8946</v>
      </c>
      <c r="R5829" s="70">
        <f t="shared" ca="1" si="181"/>
        <v>5831</v>
      </c>
      <c r="S5829" s="69"/>
      <c r="T5829" s="76"/>
    </row>
    <row r="5830" spans="1:20" ht="96" customHeight="1">
      <c r="A5830" s="82"/>
      <c r="B5830" s="357"/>
      <c r="C5830" s="88"/>
      <c r="D5830" s="383" t="s">
        <v>562</v>
      </c>
      <c r="E5830" s="384"/>
      <c r="F5830" s="384"/>
      <c r="G5830" s="384"/>
      <c r="H5830" s="384"/>
      <c r="I5830" s="384"/>
      <c r="J5830" s="384"/>
      <c r="K5830" s="384"/>
      <c r="L5830" s="384"/>
      <c r="M5830" s="384"/>
      <c r="N5830" s="385"/>
      <c r="O5830" s="91" t="str">
        <f ca="1">IF(D5830="цвет",SUM(O5831:INDIRECT("N"&amp;R5830)),IF(SUM(E5830:N5830)=0,"",SUM(E5830:N5830)))</f>
        <v/>
      </c>
      <c r="P5830" s="68" t="s">
        <v>98</v>
      </c>
      <c r="Q5830" s="55">
        <f t="shared" si="180"/>
        <v>8946</v>
      </c>
      <c r="R5830" s="70">
        <f t="shared" ca="1" si="181"/>
        <v>5831</v>
      </c>
      <c r="S5830" s="69"/>
      <c r="T5830" s="76"/>
    </row>
    <row r="5831" spans="1:20" ht="17.45" customHeight="1" thickBot="1">
      <c r="A5831" s="82"/>
      <c r="B5831" s="358"/>
      <c r="C5831" s="77"/>
      <c r="D5831" s="399" t="str">
        <f>HYPERLINK("https://miamia.ru/search/index.php?q="&amp;Q5831&amp;"&amp;s=Поиск?utm_source=Excel&amp;utm_medium=Nalichie&amp;utm_content="&amp;Q5831&amp;"","Посмотреть большую фотографию на сайте")</f>
        <v>Посмотреть большую фотографию на сайте</v>
      </c>
      <c r="E5831" s="400"/>
      <c r="F5831" s="400"/>
      <c r="G5831" s="400"/>
      <c r="H5831" s="400"/>
      <c r="I5831" s="400"/>
      <c r="J5831" s="400"/>
      <c r="K5831" s="400"/>
      <c r="L5831" s="400"/>
      <c r="M5831" s="400"/>
      <c r="N5831" s="401"/>
      <c r="O5831" s="91" t="str">
        <f ca="1">IF(D5831="цвет",SUM(O5832:INDIRECT("N"&amp;R5831)),IF(SUM(E5831:N5831)=0,"",SUM(E5831:N5831)))</f>
        <v/>
      </c>
      <c r="P5831" s="68" t="s">
        <v>98</v>
      </c>
      <c r="Q5831" s="55">
        <f t="shared" si="180"/>
        <v>8946</v>
      </c>
      <c r="R5831" s="70">
        <f t="shared" ca="1" si="181"/>
        <v>5831</v>
      </c>
      <c r="S5831" s="69"/>
      <c r="T5831" s="76"/>
    </row>
    <row r="5832" spans="1:20" ht="17.25" thickBot="1">
      <c r="A5832" s="82"/>
      <c r="B5832" s="356" t="s">
        <v>106</v>
      </c>
      <c r="C5832" s="83">
        <v>8947</v>
      </c>
      <c r="D5832" s="98" t="s">
        <v>9</v>
      </c>
      <c r="E5832" s="99" t="s">
        <v>10</v>
      </c>
      <c r="F5832" s="74" t="s">
        <v>11</v>
      </c>
      <c r="G5832" s="74" t="s">
        <v>12</v>
      </c>
      <c r="H5832" s="74" t="s">
        <v>13</v>
      </c>
      <c r="I5832" s="74" t="s">
        <v>14</v>
      </c>
      <c r="J5832" s="74" t="s">
        <v>15</v>
      </c>
      <c r="K5832" s="74" t="s">
        <v>16</v>
      </c>
      <c r="L5832" s="74"/>
      <c r="M5832" s="74"/>
      <c r="N5832" s="100"/>
      <c r="O5832" s="78">
        <f ca="1">IF(D5832="цвет",SUM(O5833:INDIRECT("N"&amp;R5832)),IF(SUM(E5832:N5832)=0,"",SUM(E5832:N5832)))</f>
        <v>0</v>
      </c>
      <c r="P5832" s="68">
        <v>1807</v>
      </c>
      <c r="Q5832" s="55">
        <f t="shared" si="180"/>
        <v>8947</v>
      </c>
      <c r="R5832" s="70">
        <f t="shared" ca="1" si="181"/>
        <v>5838</v>
      </c>
      <c r="S5832" s="85">
        <v>1807</v>
      </c>
      <c r="T5832" s="86">
        <f ca="1">O5832*S5832</f>
        <v>0</v>
      </c>
    </row>
    <row r="5833" spans="1:20" ht="17.25" thickBot="1">
      <c r="A5833" s="82"/>
      <c r="B5833" s="357"/>
      <c r="C5833" s="75"/>
      <c r="D5833" s="5" t="s">
        <v>41</v>
      </c>
      <c r="E5833" s="7"/>
      <c r="F5833" s="7"/>
      <c r="G5833" s="7"/>
      <c r="H5833" s="7"/>
      <c r="I5833" s="7"/>
      <c r="J5833" s="7"/>
      <c r="K5833" s="7"/>
      <c r="L5833" s="7"/>
      <c r="M5833" s="7"/>
      <c r="N5833" s="7"/>
      <c r="O5833" s="91" t="str">
        <f ca="1">IF(D5833="цвет",SUM(O5834:INDIRECT("N"&amp;R5833)),IF(SUM(E5833:N5833)=0,"",SUM(E5833:N5833)))</f>
        <v/>
      </c>
      <c r="P5833" s="68" t="s">
        <v>98</v>
      </c>
      <c r="Q5833" s="55">
        <f t="shared" si="180"/>
        <v>8947</v>
      </c>
      <c r="R5833" s="70">
        <f t="shared" ca="1" si="181"/>
        <v>5838</v>
      </c>
      <c r="S5833" s="69"/>
      <c r="T5833" s="76"/>
    </row>
    <row r="5834" spans="1:20" ht="17.25" thickBot="1">
      <c r="A5834" s="82"/>
      <c r="B5834" s="357"/>
      <c r="C5834" s="75"/>
      <c r="D5834" s="5" t="s">
        <v>216</v>
      </c>
      <c r="E5834" s="7"/>
      <c r="F5834" s="7"/>
      <c r="G5834" s="7"/>
      <c r="H5834" s="7"/>
      <c r="I5834" s="7"/>
      <c r="J5834" s="7"/>
      <c r="K5834" s="7"/>
      <c r="L5834" s="7"/>
      <c r="M5834" s="7"/>
      <c r="N5834" s="7"/>
      <c r="O5834" s="91" t="str">
        <f ca="1">IF(D5834="цвет",SUM(O5835:INDIRECT("N"&amp;R5834)),IF(SUM(E5834:N5834)=0,"",SUM(E5834:N5834)))</f>
        <v/>
      </c>
      <c r="P5834" s="68" t="s">
        <v>98</v>
      </c>
      <c r="Q5834" s="55">
        <f t="shared" si="180"/>
        <v>8947</v>
      </c>
      <c r="R5834" s="70">
        <f t="shared" ca="1" si="181"/>
        <v>5838</v>
      </c>
      <c r="S5834" s="69"/>
      <c r="T5834" s="76"/>
    </row>
    <row r="5835" spans="1:20" ht="17.25" thickBot="1">
      <c r="A5835" s="82"/>
      <c r="B5835" s="357"/>
      <c r="C5835" s="75"/>
      <c r="D5835" s="5" t="s">
        <v>30</v>
      </c>
      <c r="E5835" s="7"/>
      <c r="F5835" s="7"/>
      <c r="G5835" s="7"/>
      <c r="H5835" s="7"/>
      <c r="I5835" s="7"/>
      <c r="J5835" s="7"/>
      <c r="K5835" s="7"/>
      <c r="L5835" s="7"/>
      <c r="M5835" s="7"/>
      <c r="N5835" s="7"/>
      <c r="O5835" s="91" t="str">
        <f ca="1">IF(D5835="цвет",SUM(O5836:INDIRECT("N"&amp;R5835)),IF(SUM(E5835:N5835)=0,"",SUM(E5835:N5835)))</f>
        <v/>
      </c>
      <c r="P5835" s="68" t="s">
        <v>98</v>
      </c>
      <c r="Q5835" s="55">
        <f t="shared" ref="Q5835:Q5898" si="182">IF(C5835&lt;&gt;0,C5835,Q5834)</f>
        <v>8947</v>
      </c>
      <c r="R5835" s="70">
        <f t="shared" ref="R5835:R5898" ca="1" si="183">IF(D5835="Посмотреть большую фотографию на сайте",CELL("строка",O5835),R5836)</f>
        <v>5838</v>
      </c>
      <c r="S5835" s="69"/>
      <c r="T5835" s="76"/>
    </row>
    <row r="5836" spans="1:20" ht="17.25" thickBot="1">
      <c r="A5836" s="82"/>
      <c r="B5836" s="357"/>
      <c r="C5836" s="75"/>
      <c r="D5836" s="5" t="s">
        <v>101</v>
      </c>
      <c r="E5836" s="7"/>
      <c r="F5836" s="351"/>
      <c r="G5836" s="351"/>
      <c r="H5836" s="181"/>
      <c r="I5836" s="7"/>
      <c r="J5836" s="7"/>
      <c r="K5836" s="7"/>
      <c r="L5836" s="7"/>
      <c r="M5836" s="7"/>
      <c r="N5836" s="7"/>
      <c r="O5836" s="91" t="str">
        <f ca="1">IF(D5836="цвет",SUM(O5837:INDIRECT("N"&amp;R5836)),IF(SUM(E5836:N5836)=0,"",SUM(E5836:N5836)))</f>
        <v/>
      </c>
      <c r="P5836" s="68" t="s">
        <v>98</v>
      </c>
      <c r="Q5836" s="55">
        <f t="shared" si="182"/>
        <v>8947</v>
      </c>
      <c r="R5836" s="70">
        <f t="shared" ca="1" si="183"/>
        <v>5838</v>
      </c>
      <c r="S5836" s="69"/>
      <c r="T5836" s="76"/>
    </row>
    <row r="5837" spans="1:20" ht="100.15" customHeight="1">
      <c r="A5837" s="82"/>
      <c r="B5837" s="357"/>
      <c r="C5837" s="88"/>
      <c r="D5837" s="383" t="s">
        <v>563</v>
      </c>
      <c r="E5837" s="384"/>
      <c r="F5837" s="384"/>
      <c r="G5837" s="384"/>
      <c r="H5837" s="384"/>
      <c r="I5837" s="384"/>
      <c r="J5837" s="384"/>
      <c r="K5837" s="384"/>
      <c r="L5837" s="384"/>
      <c r="M5837" s="384"/>
      <c r="N5837" s="385"/>
      <c r="O5837" s="91" t="str">
        <f ca="1">IF(D5837="цвет",SUM(O5838:INDIRECT("N"&amp;R5837)),IF(SUM(E5837:N5837)=0,"",SUM(E5837:N5837)))</f>
        <v/>
      </c>
      <c r="P5837" s="68" t="s">
        <v>98</v>
      </c>
      <c r="Q5837" s="55">
        <f t="shared" si="182"/>
        <v>8947</v>
      </c>
      <c r="R5837" s="70">
        <f t="shared" ca="1" si="183"/>
        <v>5838</v>
      </c>
      <c r="S5837" s="69"/>
      <c r="T5837" s="76"/>
    </row>
    <row r="5838" spans="1:20" ht="17.45" customHeight="1" thickBot="1">
      <c r="A5838" s="82"/>
      <c r="B5838" s="358"/>
      <c r="C5838" s="77"/>
      <c r="D5838" s="399" t="str">
        <f>HYPERLINK("https://miamia.ru/search/index.php?q="&amp;Q5838&amp;"&amp;s=Поиск?utm_source=Excel&amp;utm_medium=Nalichie&amp;utm_content="&amp;Q5838&amp;"","Посмотреть большую фотографию на сайте")</f>
        <v>Посмотреть большую фотографию на сайте</v>
      </c>
      <c r="E5838" s="400"/>
      <c r="F5838" s="400"/>
      <c r="G5838" s="400"/>
      <c r="H5838" s="400"/>
      <c r="I5838" s="400"/>
      <c r="J5838" s="400"/>
      <c r="K5838" s="400"/>
      <c r="L5838" s="400"/>
      <c r="M5838" s="400"/>
      <c r="N5838" s="401"/>
      <c r="O5838" s="91" t="str">
        <f ca="1">IF(D5838="цвет",SUM(O5839:INDIRECT("N"&amp;R5838)),IF(SUM(E5838:N5838)=0,"",SUM(E5838:N5838)))</f>
        <v/>
      </c>
      <c r="P5838" s="68" t="s">
        <v>98</v>
      </c>
      <c r="Q5838" s="55">
        <f t="shared" si="182"/>
        <v>8947</v>
      </c>
      <c r="R5838" s="70">
        <f t="shared" ca="1" si="183"/>
        <v>5838</v>
      </c>
      <c r="S5838" s="69"/>
      <c r="T5838" s="76"/>
    </row>
    <row r="5839" spans="1:20" ht="23.1" customHeight="1" thickBot="1">
      <c r="A5839" s="80"/>
      <c r="B5839" s="63" t="s">
        <v>2501</v>
      </c>
      <c r="C5839" s="64"/>
      <c r="D5839" s="65"/>
      <c r="E5839" s="66"/>
      <c r="F5839" s="66"/>
      <c r="G5839" s="66"/>
      <c r="H5839" s="66"/>
      <c r="I5839" s="66"/>
      <c r="J5839" s="66"/>
      <c r="K5839" s="66"/>
      <c r="L5839" s="66"/>
      <c r="M5839" s="66"/>
      <c r="N5839" s="67"/>
      <c r="O5839" s="91" t="str">
        <f ca="1">IF(D5839="цвет",SUM(O5840:INDIRECT("N"&amp;R5839)),IF(SUM(E5839:N5839)=0,"",SUM(E5839:N5839)))</f>
        <v/>
      </c>
      <c r="P5839" s="68" t="s">
        <v>98</v>
      </c>
      <c r="Q5839" s="55">
        <f t="shared" si="182"/>
        <v>8947</v>
      </c>
      <c r="R5839" s="70">
        <f t="shared" ca="1" si="183"/>
        <v>5843</v>
      </c>
    </row>
    <row r="5840" spans="1:20" ht="17.25" thickBot="1">
      <c r="A5840" s="82"/>
      <c r="B5840" s="356" t="s">
        <v>2373</v>
      </c>
      <c r="C5840" s="83">
        <v>2310</v>
      </c>
      <c r="D5840" s="98" t="s">
        <v>9</v>
      </c>
      <c r="E5840" s="74" t="s">
        <v>11</v>
      </c>
      <c r="F5840" s="74" t="s">
        <v>12</v>
      </c>
      <c r="G5840" s="74" t="s">
        <v>13</v>
      </c>
      <c r="H5840" s="74" t="s">
        <v>14</v>
      </c>
      <c r="I5840" s="74" t="s">
        <v>15</v>
      </c>
      <c r="J5840" s="74" t="s">
        <v>16</v>
      </c>
      <c r="K5840" s="74" t="s">
        <v>21</v>
      </c>
      <c r="L5840" s="74" t="s">
        <v>22</v>
      </c>
      <c r="M5840" s="74"/>
      <c r="N5840" s="100"/>
      <c r="O5840" s="78">
        <f ca="1">IF(D5840="цвет",SUM(O5841:INDIRECT("N"&amp;R5840)),IF(SUM(E5840:N5840)=0,"",SUM(E5840:N5840)))</f>
        <v>0</v>
      </c>
      <c r="P5840" s="68">
        <v>1807</v>
      </c>
      <c r="Q5840" s="55">
        <f t="shared" si="182"/>
        <v>2310</v>
      </c>
      <c r="R5840" s="70">
        <f t="shared" ca="1" si="183"/>
        <v>5843</v>
      </c>
      <c r="S5840" s="85">
        <v>1807</v>
      </c>
      <c r="T5840" s="86">
        <f ca="1">O5840*S5840</f>
        <v>0</v>
      </c>
    </row>
    <row r="5841" spans="1:20" ht="17.25" thickBot="1">
      <c r="A5841" s="82"/>
      <c r="B5841" s="357"/>
      <c r="C5841" s="75"/>
      <c r="D5841" s="87" t="s">
        <v>53</v>
      </c>
      <c r="E5841" s="79"/>
      <c r="F5841" s="79"/>
      <c r="G5841" s="79"/>
      <c r="H5841" s="353"/>
      <c r="I5841" s="354"/>
      <c r="J5841" s="354"/>
      <c r="K5841" s="354"/>
      <c r="L5841" s="353"/>
      <c r="M5841" s="79"/>
      <c r="N5841" s="79"/>
      <c r="O5841" s="91" t="str">
        <f ca="1">IF(D5841="цвет",SUM(O5842:INDIRECT("N"&amp;R5841)),IF(SUM(E5841:N5841)=0,"",SUM(E5841:N5841)))</f>
        <v/>
      </c>
      <c r="P5841" s="68" t="s">
        <v>98</v>
      </c>
      <c r="Q5841" s="55">
        <f t="shared" si="182"/>
        <v>2310</v>
      </c>
      <c r="R5841" s="70">
        <f t="shared" ca="1" si="183"/>
        <v>5843</v>
      </c>
      <c r="S5841" s="69"/>
      <c r="T5841" s="76"/>
    </row>
    <row r="5842" spans="1:20" ht="135" customHeight="1">
      <c r="A5842" s="82"/>
      <c r="B5842" s="357"/>
      <c r="C5842" s="75"/>
      <c r="D5842" s="383" t="s">
        <v>2374</v>
      </c>
      <c r="E5842" s="384"/>
      <c r="F5842" s="384"/>
      <c r="G5842" s="384"/>
      <c r="H5842" s="384"/>
      <c r="I5842" s="384"/>
      <c r="J5842" s="384"/>
      <c r="K5842" s="384"/>
      <c r="L5842" s="384"/>
      <c r="M5842" s="384"/>
      <c r="N5842" s="385"/>
      <c r="O5842" s="91" t="str">
        <f ca="1">IF(D5842="цвет",SUM(O5843:INDIRECT("N"&amp;R5842)),IF(SUM(E5842:N5842)=0,"",SUM(E5842:N5842)))</f>
        <v/>
      </c>
      <c r="P5842" s="68" t="s">
        <v>98</v>
      </c>
      <c r="Q5842" s="55">
        <f t="shared" si="182"/>
        <v>2310</v>
      </c>
      <c r="R5842" s="70">
        <f t="shared" ca="1" si="183"/>
        <v>5843</v>
      </c>
      <c r="S5842" s="69"/>
      <c r="T5842" s="76"/>
    </row>
    <row r="5843" spans="1:20" ht="17.45" customHeight="1" thickBot="1">
      <c r="A5843" s="82"/>
      <c r="B5843" s="358"/>
      <c r="C5843" s="17"/>
      <c r="D5843" s="362" t="str">
        <f>HYPERLINK("https://miamia.ru/search/index.php?q="&amp;Q5843&amp;"&amp;s=Поиск?utm_source=Excel&amp;utm_medium=Nalichie&amp;utm_content="&amp;Q5843&amp;"","Посмотреть большую фотографию на сайте")</f>
        <v>Посмотреть большую фотографию на сайте</v>
      </c>
      <c r="E5843" s="363"/>
      <c r="F5843" s="363"/>
      <c r="G5843" s="363"/>
      <c r="H5843" s="363"/>
      <c r="I5843" s="363"/>
      <c r="J5843" s="363"/>
      <c r="K5843" s="363"/>
      <c r="L5843" s="363"/>
      <c r="M5843" s="363"/>
      <c r="N5843" s="364"/>
      <c r="O5843" s="91" t="str">
        <f ca="1">IF(D5843="цвет",SUM(O5844:INDIRECT("N"&amp;R5843)),IF(SUM(E5843:N5843)=0,"",SUM(E5843:N5843)))</f>
        <v/>
      </c>
      <c r="P5843" s="68" t="s">
        <v>98</v>
      </c>
      <c r="Q5843" s="55">
        <f t="shared" si="182"/>
        <v>2310</v>
      </c>
      <c r="R5843" s="70">
        <f t="shared" ca="1" si="183"/>
        <v>5843</v>
      </c>
      <c r="S5843" s="69"/>
      <c r="T5843" s="76"/>
    </row>
    <row r="5844" spans="1:20" ht="17.25" thickBot="1">
      <c r="A5844" s="82"/>
      <c r="B5844" s="356" t="s">
        <v>2373</v>
      </c>
      <c r="C5844" s="83">
        <v>2311</v>
      </c>
      <c r="D5844" s="98" t="s">
        <v>9</v>
      </c>
      <c r="E5844" s="74" t="s">
        <v>11</v>
      </c>
      <c r="F5844" s="74" t="s">
        <v>12</v>
      </c>
      <c r="G5844" s="74" t="s">
        <v>13</v>
      </c>
      <c r="H5844" s="74" t="s">
        <v>14</v>
      </c>
      <c r="I5844" s="74" t="s">
        <v>15</v>
      </c>
      <c r="J5844" s="74" t="s">
        <v>16</v>
      </c>
      <c r="K5844" s="74" t="s">
        <v>21</v>
      </c>
      <c r="L5844" s="74" t="s">
        <v>22</v>
      </c>
      <c r="M5844" s="74"/>
      <c r="N5844" s="100"/>
      <c r="O5844" s="78">
        <f ca="1">IF(D5844="цвет",SUM(O5845:INDIRECT("N"&amp;R5844)),IF(SUM(E5844:N5844)=0,"",SUM(E5844:N5844)))</f>
        <v>0</v>
      </c>
      <c r="P5844" s="68">
        <v>1807</v>
      </c>
      <c r="Q5844" s="55">
        <f t="shared" si="182"/>
        <v>2311</v>
      </c>
      <c r="R5844" s="70">
        <f t="shared" ca="1" si="183"/>
        <v>5847</v>
      </c>
      <c r="S5844" s="85">
        <v>1807</v>
      </c>
      <c r="T5844" s="86">
        <f ca="1">O5844*S5844</f>
        <v>0</v>
      </c>
    </row>
    <row r="5845" spans="1:20" ht="17.25" thickBot="1">
      <c r="A5845" s="82"/>
      <c r="B5845" s="357"/>
      <c r="C5845" s="75"/>
      <c r="D5845" s="87" t="s">
        <v>53</v>
      </c>
      <c r="E5845" s="79"/>
      <c r="F5845" s="79"/>
      <c r="G5845" s="79"/>
      <c r="H5845" s="79"/>
      <c r="I5845" s="79"/>
      <c r="J5845" s="353"/>
      <c r="K5845" s="79"/>
      <c r="L5845" s="79"/>
      <c r="M5845" s="79"/>
      <c r="N5845" s="79"/>
      <c r="O5845" s="91" t="str">
        <f ca="1">IF(D5845="цвет",SUM(O5846:INDIRECT("N"&amp;R5845)),IF(SUM(E5845:N5845)=0,"",SUM(E5845:N5845)))</f>
        <v/>
      </c>
      <c r="P5845" s="68" t="s">
        <v>98</v>
      </c>
      <c r="Q5845" s="55">
        <f t="shared" si="182"/>
        <v>2311</v>
      </c>
      <c r="R5845" s="70">
        <f t="shared" ca="1" si="183"/>
        <v>5847</v>
      </c>
      <c r="S5845" s="69"/>
      <c r="T5845" s="76"/>
    </row>
    <row r="5846" spans="1:20" ht="135" customHeight="1">
      <c r="A5846" s="82"/>
      <c r="B5846" s="357"/>
      <c r="C5846" s="75"/>
      <c r="D5846" s="383" t="s">
        <v>2375</v>
      </c>
      <c r="E5846" s="384"/>
      <c r="F5846" s="384"/>
      <c r="G5846" s="384"/>
      <c r="H5846" s="384"/>
      <c r="I5846" s="384"/>
      <c r="J5846" s="384"/>
      <c r="K5846" s="384"/>
      <c r="L5846" s="384"/>
      <c r="M5846" s="384"/>
      <c r="N5846" s="385"/>
      <c r="O5846" s="91" t="str">
        <f ca="1">IF(D5846="цвет",SUM(O5847:INDIRECT("N"&amp;R5846)),IF(SUM(E5846:N5846)=0,"",SUM(E5846:N5846)))</f>
        <v/>
      </c>
      <c r="P5846" s="68" t="s">
        <v>98</v>
      </c>
      <c r="Q5846" s="55">
        <f t="shared" si="182"/>
        <v>2311</v>
      </c>
      <c r="R5846" s="70">
        <f t="shared" ca="1" si="183"/>
        <v>5847</v>
      </c>
      <c r="S5846" s="69"/>
      <c r="T5846" s="76"/>
    </row>
    <row r="5847" spans="1:20" ht="17.45" customHeight="1" thickBot="1">
      <c r="A5847" s="82"/>
      <c r="B5847" s="358"/>
      <c r="C5847" s="17"/>
      <c r="D5847" s="362" t="str">
        <f>HYPERLINK("https://miamia.ru/search/index.php?q="&amp;Q5847&amp;"&amp;s=Поиск?utm_source=Excel&amp;utm_medium=Nalichie&amp;utm_content="&amp;Q5847&amp;"","Посмотреть большую фотографию на сайте")</f>
        <v>Посмотреть большую фотографию на сайте</v>
      </c>
      <c r="E5847" s="363"/>
      <c r="F5847" s="363"/>
      <c r="G5847" s="363"/>
      <c r="H5847" s="363"/>
      <c r="I5847" s="363"/>
      <c r="J5847" s="363"/>
      <c r="K5847" s="363"/>
      <c r="L5847" s="363"/>
      <c r="M5847" s="363"/>
      <c r="N5847" s="364"/>
      <c r="O5847" s="91" t="str">
        <f ca="1">IF(D5847="цвет",SUM(O5848:INDIRECT("N"&amp;R5847)),IF(SUM(E5847:N5847)=0,"",SUM(E5847:N5847)))</f>
        <v/>
      </c>
      <c r="P5847" s="68" t="s">
        <v>98</v>
      </c>
      <c r="Q5847" s="55">
        <f t="shared" si="182"/>
        <v>2311</v>
      </c>
      <c r="R5847" s="70">
        <f t="shared" ca="1" si="183"/>
        <v>5847</v>
      </c>
      <c r="S5847" s="69"/>
      <c r="T5847" s="76"/>
    </row>
    <row r="5848" spans="1:20" ht="17.25" thickBot="1">
      <c r="A5848" s="82"/>
      <c r="B5848" s="356" t="s">
        <v>2373</v>
      </c>
      <c r="C5848" s="83">
        <v>2312</v>
      </c>
      <c r="D5848" s="98" t="s">
        <v>9</v>
      </c>
      <c r="E5848" s="74" t="s">
        <v>11</v>
      </c>
      <c r="F5848" s="74" t="s">
        <v>12</v>
      </c>
      <c r="G5848" s="74" t="s">
        <v>13</v>
      </c>
      <c r="H5848" s="74" t="s">
        <v>14</v>
      </c>
      <c r="I5848" s="74" t="s">
        <v>15</v>
      </c>
      <c r="J5848" s="74" t="s">
        <v>16</v>
      </c>
      <c r="K5848" s="74" t="s">
        <v>21</v>
      </c>
      <c r="L5848" s="74" t="s">
        <v>22</v>
      </c>
      <c r="M5848" s="74"/>
      <c r="N5848" s="100"/>
      <c r="O5848" s="78">
        <f ca="1">IF(D5848="цвет",SUM(O5849:INDIRECT("N"&amp;R5848)),IF(SUM(E5848:N5848)=0,"",SUM(E5848:N5848)))</f>
        <v>0</v>
      </c>
      <c r="P5848" s="68">
        <v>3487</v>
      </c>
      <c r="Q5848" s="55">
        <f t="shared" si="182"/>
        <v>2312</v>
      </c>
      <c r="R5848" s="70">
        <f t="shared" ca="1" si="183"/>
        <v>5851</v>
      </c>
      <c r="S5848" s="85">
        <v>3487</v>
      </c>
      <c r="T5848" s="86">
        <f ca="1">O5848*S5848</f>
        <v>0</v>
      </c>
    </row>
    <row r="5849" spans="1:20" ht="17.25" thickBot="1">
      <c r="A5849" s="82"/>
      <c r="B5849" s="357"/>
      <c r="C5849" s="75"/>
      <c r="D5849" s="87" t="s">
        <v>53</v>
      </c>
      <c r="E5849" s="79"/>
      <c r="F5849" s="79"/>
      <c r="G5849" s="79"/>
      <c r="H5849" s="79"/>
      <c r="I5849" s="354"/>
      <c r="J5849" s="79"/>
      <c r="K5849" s="79"/>
      <c r="L5849" s="79"/>
      <c r="M5849" s="79"/>
      <c r="N5849" s="79"/>
      <c r="O5849" s="91" t="str">
        <f ca="1">IF(D5849="цвет",SUM(O5850:INDIRECT("N"&amp;R5849)),IF(SUM(E5849:N5849)=0,"",SUM(E5849:N5849)))</f>
        <v/>
      </c>
      <c r="P5849" s="68" t="s">
        <v>98</v>
      </c>
      <c r="Q5849" s="55">
        <f t="shared" si="182"/>
        <v>2312</v>
      </c>
      <c r="R5849" s="70">
        <f t="shared" ca="1" si="183"/>
        <v>5851</v>
      </c>
      <c r="S5849" s="69"/>
      <c r="T5849" s="76"/>
    </row>
    <row r="5850" spans="1:20" ht="135" customHeight="1">
      <c r="A5850" s="82"/>
      <c r="B5850" s="357"/>
      <c r="C5850" s="75"/>
      <c r="D5850" s="383" t="s">
        <v>2376</v>
      </c>
      <c r="E5850" s="384"/>
      <c r="F5850" s="384"/>
      <c r="G5850" s="384"/>
      <c r="H5850" s="384"/>
      <c r="I5850" s="384"/>
      <c r="J5850" s="384"/>
      <c r="K5850" s="384"/>
      <c r="L5850" s="384"/>
      <c r="M5850" s="384"/>
      <c r="N5850" s="385"/>
      <c r="O5850" s="91" t="str">
        <f ca="1">IF(D5850="цвет",SUM(O5851:INDIRECT("N"&amp;R5850)),IF(SUM(E5850:N5850)=0,"",SUM(E5850:N5850)))</f>
        <v/>
      </c>
      <c r="P5850" s="68" t="s">
        <v>98</v>
      </c>
      <c r="Q5850" s="55">
        <f t="shared" si="182"/>
        <v>2312</v>
      </c>
      <c r="R5850" s="70">
        <f t="shared" ca="1" si="183"/>
        <v>5851</v>
      </c>
      <c r="S5850" s="69"/>
      <c r="T5850" s="76"/>
    </row>
    <row r="5851" spans="1:20" ht="17.45" customHeight="1" thickBot="1">
      <c r="A5851" s="82"/>
      <c r="B5851" s="358"/>
      <c r="C5851" s="17"/>
      <c r="D5851" s="362" t="str">
        <f>HYPERLINK("https://miamia.ru/search/index.php?q="&amp;Q5851&amp;"&amp;s=Поиск?utm_source=Excel&amp;utm_medium=Nalichie&amp;utm_content="&amp;Q5851&amp;"","Посмотреть большую фотографию на сайте")</f>
        <v>Посмотреть большую фотографию на сайте</v>
      </c>
      <c r="E5851" s="363"/>
      <c r="F5851" s="363"/>
      <c r="G5851" s="363"/>
      <c r="H5851" s="363"/>
      <c r="I5851" s="363"/>
      <c r="J5851" s="363"/>
      <c r="K5851" s="363"/>
      <c r="L5851" s="363"/>
      <c r="M5851" s="363"/>
      <c r="N5851" s="364"/>
      <c r="O5851" s="91" t="str">
        <f ca="1">IF(D5851="цвет",SUM(O5852:INDIRECT("N"&amp;R5851)),IF(SUM(E5851:N5851)=0,"",SUM(E5851:N5851)))</f>
        <v/>
      </c>
      <c r="P5851" s="68" t="s">
        <v>98</v>
      </c>
      <c r="Q5851" s="55">
        <f t="shared" si="182"/>
        <v>2312</v>
      </c>
      <c r="R5851" s="70">
        <f t="shared" ca="1" si="183"/>
        <v>5851</v>
      </c>
      <c r="S5851" s="69"/>
      <c r="T5851" s="76"/>
    </row>
    <row r="5852" spans="1:20" ht="17.25" thickBot="1">
      <c r="A5852" s="82"/>
      <c r="B5852" s="356" t="s">
        <v>2373</v>
      </c>
      <c r="C5852" s="83">
        <v>2313</v>
      </c>
      <c r="D5852" s="98" t="s">
        <v>9</v>
      </c>
      <c r="E5852" s="99" t="s">
        <v>17</v>
      </c>
      <c r="F5852" s="74" t="s">
        <v>18</v>
      </c>
      <c r="G5852" s="11" t="s">
        <v>19</v>
      </c>
      <c r="H5852" s="11" t="s">
        <v>23</v>
      </c>
      <c r="I5852" s="74"/>
      <c r="J5852" s="74"/>
      <c r="K5852" s="74"/>
      <c r="L5852" s="74"/>
      <c r="M5852" s="74"/>
      <c r="N5852" s="100"/>
      <c r="O5852" s="78">
        <f ca="1">IF(D5852="цвет",SUM(O5853:INDIRECT("N"&amp;R5852)),IF(SUM(E5852:N5852)=0,"",SUM(E5852:N5852)))</f>
        <v>0</v>
      </c>
      <c r="P5852" s="68">
        <v>2453</v>
      </c>
      <c r="Q5852" s="55">
        <f t="shared" si="182"/>
        <v>2313</v>
      </c>
      <c r="R5852" s="70">
        <f t="shared" ca="1" si="183"/>
        <v>5855</v>
      </c>
      <c r="S5852" s="85">
        <v>2453</v>
      </c>
      <c r="T5852" s="86">
        <f ca="1">O5852*S5852</f>
        <v>0</v>
      </c>
    </row>
    <row r="5853" spans="1:20" ht="17.25" thickBot="1">
      <c r="A5853" s="82"/>
      <c r="B5853" s="357"/>
      <c r="C5853" s="75"/>
      <c r="D5853" s="87" t="s">
        <v>53</v>
      </c>
      <c r="E5853" s="79"/>
      <c r="F5853" s="79"/>
      <c r="G5853" s="354"/>
      <c r="H5853" s="353"/>
      <c r="I5853" s="79"/>
      <c r="J5853" s="79"/>
      <c r="K5853" s="79"/>
      <c r="L5853" s="79"/>
      <c r="M5853" s="79"/>
      <c r="N5853" s="79"/>
      <c r="O5853" s="91" t="str">
        <f ca="1">IF(D5853="цвет",SUM(O5854:INDIRECT("N"&amp;R5853)),IF(SUM(E5853:N5853)=0,"",SUM(E5853:N5853)))</f>
        <v/>
      </c>
      <c r="P5853" s="68" t="s">
        <v>98</v>
      </c>
      <c r="Q5853" s="55">
        <f t="shared" si="182"/>
        <v>2313</v>
      </c>
      <c r="R5853" s="70">
        <f t="shared" ca="1" si="183"/>
        <v>5855</v>
      </c>
      <c r="S5853" s="69"/>
      <c r="T5853" s="76"/>
    </row>
    <row r="5854" spans="1:20" ht="135" customHeight="1">
      <c r="A5854" s="82"/>
      <c r="B5854" s="357"/>
      <c r="C5854" s="75"/>
      <c r="D5854" s="383" t="s">
        <v>2377</v>
      </c>
      <c r="E5854" s="384"/>
      <c r="F5854" s="384"/>
      <c r="G5854" s="384"/>
      <c r="H5854" s="384"/>
      <c r="I5854" s="384"/>
      <c r="J5854" s="384"/>
      <c r="K5854" s="384"/>
      <c r="L5854" s="384"/>
      <c r="M5854" s="384"/>
      <c r="N5854" s="385"/>
      <c r="O5854" s="91" t="str">
        <f ca="1">IF(D5854="цвет",SUM(O5855:INDIRECT("N"&amp;R5854)),IF(SUM(E5854:N5854)=0,"",SUM(E5854:N5854)))</f>
        <v/>
      </c>
      <c r="P5854" s="68" t="s">
        <v>98</v>
      </c>
      <c r="Q5854" s="55">
        <f t="shared" si="182"/>
        <v>2313</v>
      </c>
      <c r="R5854" s="70">
        <f t="shared" ca="1" si="183"/>
        <v>5855</v>
      </c>
      <c r="S5854" s="69"/>
      <c r="T5854" s="76"/>
    </row>
    <row r="5855" spans="1:20" ht="17.45" customHeight="1" thickBot="1">
      <c r="A5855" s="82"/>
      <c r="B5855" s="358"/>
      <c r="C5855" s="17"/>
      <c r="D5855" s="362" t="str">
        <f>HYPERLINK("https://miamia.ru/search/index.php?q="&amp;Q5855&amp;"&amp;s=Поиск?utm_source=Excel&amp;utm_medium=Nalichie&amp;utm_content="&amp;Q5855&amp;"","Посмотреть большую фотографию на сайте")</f>
        <v>Посмотреть большую фотографию на сайте</v>
      </c>
      <c r="E5855" s="363"/>
      <c r="F5855" s="363"/>
      <c r="G5855" s="363"/>
      <c r="H5855" s="363"/>
      <c r="I5855" s="363"/>
      <c r="J5855" s="363"/>
      <c r="K5855" s="363"/>
      <c r="L5855" s="363"/>
      <c r="M5855" s="363"/>
      <c r="N5855" s="364"/>
      <c r="O5855" s="91" t="str">
        <f ca="1">IF(D5855="цвет",SUM(O5856:INDIRECT("N"&amp;R5855)),IF(SUM(E5855:N5855)=0,"",SUM(E5855:N5855)))</f>
        <v/>
      </c>
      <c r="P5855" s="68" t="s">
        <v>98</v>
      </c>
      <c r="Q5855" s="55">
        <f t="shared" si="182"/>
        <v>2313</v>
      </c>
      <c r="R5855" s="70">
        <f t="shared" ca="1" si="183"/>
        <v>5855</v>
      </c>
      <c r="S5855" s="69"/>
      <c r="T5855" s="76"/>
    </row>
    <row r="5856" spans="1:20" ht="17.25" thickBot="1">
      <c r="A5856" s="82"/>
      <c r="B5856" s="356" t="s">
        <v>2373</v>
      </c>
      <c r="C5856" s="83">
        <v>2316</v>
      </c>
      <c r="D5856" s="98" t="s">
        <v>9</v>
      </c>
      <c r="E5856" s="74" t="s">
        <v>11</v>
      </c>
      <c r="F5856" s="74" t="s">
        <v>12</v>
      </c>
      <c r="G5856" s="74" t="s">
        <v>13</v>
      </c>
      <c r="H5856" s="74" t="s">
        <v>14</v>
      </c>
      <c r="I5856" s="74" t="s">
        <v>15</v>
      </c>
      <c r="J5856" s="74" t="s">
        <v>16</v>
      </c>
      <c r="K5856" s="74" t="s">
        <v>21</v>
      </c>
      <c r="L5856" s="74" t="s">
        <v>22</v>
      </c>
      <c r="M5856" s="74"/>
      <c r="N5856" s="100"/>
      <c r="O5856" s="78">
        <f ca="1">IF(D5856="цвет",SUM(O5857:INDIRECT("N"&amp;R5856)),IF(SUM(E5856:N5856)=0,"",SUM(E5856:N5856)))</f>
        <v>0</v>
      </c>
      <c r="P5856" s="68">
        <v>3745</v>
      </c>
      <c r="Q5856" s="55">
        <f t="shared" si="182"/>
        <v>2316</v>
      </c>
      <c r="R5856" s="70">
        <f t="shared" ca="1" si="183"/>
        <v>5859</v>
      </c>
      <c r="S5856" s="85">
        <v>3745</v>
      </c>
      <c r="T5856" s="86">
        <f ca="1">O5856*S5856</f>
        <v>0</v>
      </c>
    </row>
    <row r="5857" spans="1:20" ht="17.25" thickBot="1">
      <c r="A5857" s="82"/>
      <c r="B5857" s="357"/>
      <c r="C5857" s="75"/>
      <c r="D5857" s="87" t="s">
        <v>53</v>
      </c>
      <c r="E5857" s="353"/>
      <c r="F5857" s="353"/>
      <c r="G5857" s="354"/>
      <c r="H5857" s="354"/>
      <c r="I5857" s="354"/>
      <c r="J5857" s="354"/>
      <c r="K5857" s="79"/>
      <c r="L5857" s="79"/>
      <c r="M5857" s="79"/>
      <c r="N5857" s="79"/>
      <c r="O5857" s="91" t="str">
        <f ca="1">IF(D5857="цвет",SUM(O5858:INDIRECT("N"&amp;R5857)),IF(SUM(E5857:N5857)=0,"",SUM(E5857:N5857)))</f>
        <v/>
      </c>
      <c r="P5857" s="68" t="s">
        <v>98</v>
      </c>
      <c r="Q5857" s="55">
        <f t="shared" si="182"/>
        <v>2316</v>
      </c>
      <c r="R5857" s="70">
        <f t="shared" ca="1" si="183"/>
        <v>5859</v>
      </c>
      <c r="S5857" s="69"/>
      <c r="T5857" s="76"/>
    </row>
    <row r="5858" spans="1:20" ht="135" customHeight="1">
      <c r="A5858" s="82"/>
      <c r="B5858" s="357"/>
      <c r="C5858" s="75"/>
      <c r="D5858" s="383" t="s">
        <v>2378</v>
      </c>
      <c r="E5858" s="384"/>
      <c r="F5858" s="384"/>
      <c r="G5858" s="384"/>
      <c r="H5858" s="384"/>
      <c r="I5858" s="384"/>
      <c r="J5858" s="384"/>
      <c r="K5858" s="384"/>
      <c r="L5858" s="384"/>
      <c r="M5858" s="384"/>
      <c r="N5858" s="385"/>
      <c r="O5858" s="91" t="str">
        <f ca="1">IF(D5858="цвет",SUM(O5859:INDIRECT("N"&amp;R5858)),IF(SUM(E5858:N5858)=0,"",SUM(E5858:N5858)))</f>
        <v/>
      </c>
      <c r="P5858" s="68" t="s">
        <v>98</v>
      </c>
      <c r="Q5858" s="55">
        <f t="shared" si="182"/>
        <v>2316</v>
      </c>
      <c r="R5858" s="70">
        <f t="shared" ca="1" si="183"/>
        <v>5859</v>
      </c>
      <c r="S5858" s="69"/>
      <c r="T5858" s="76"/>
    </row>
    <row r="5859" spans="1:20" ht="17.45" customHeight="1" thickBot="1">
      <c r="A5859" s="82"/>
      <c r="B5859" s="358"/>
      <c r="C5859" s="17"/>
      <c r="D5859" s="362" t="str">
        <f>HYPERLINK("https://miamia.ru/search/index.php?q="&amp;Q5859&amp;"&amp;s=Поиск?utm_source=Excel&amp;utm_medium=Nalichie&amp;utm_content="&amp;Q5859&amp;"","Посмотреть большую фотографию на сайте")</f>
        <v>Посмотреть большую фотографию на сайте</v>
      </c>
      <c r="E5859" s="363"/>
      <c r="F5859" s="363"/>
      <c r="G5859" s="363"/>
      <c r="H5859" s="363"/>
      <c r="I5859" s="363"/>
      <c r="J5859" s="363"/>
      <c r="K5859" s="363"/>
      <c r="L5859" s="363"/>
      <c r="M5859" s="363"/>
      <c r="N5859" s="364"/>
      <c r="O5859" s="91" t="str">
        <f ca="1">IF(D5859="цвет",SUM(O5860:INDIRECT("N"&amp;R5859)),IF(SUM(E5859:N5859)=0,"",SUM(E5859:N5859)))</f>
        <v/>
      </c>
      <c r="P5859" s="68" t="s">
        <v>98</v>
      </c>
      <c r="Q5859" s="55">
        <f t="shared" si="182"/>
        <v>2316</v>
      </c>
      <c r="R5859" s="70">
        <f t="shared" ca="1" si="183"/>
        <v>5859</v>
      </c>
      <c r="S5859" s="69"/>
      <c r="T5859" s="76"/>
    </row>
    <row r="5860" spans="1:20" ht="23.1" customHeight="1" thickBot="1">
      <c r="A5860" s="80"/>
      <c r="B5860" s="63" t="s">
        <v>2502</v>
      </c>
      <c r="C5860" s="64"/>
      <c r="D5860" s="65"/>
      <c r="E5860" s="66"/>
      <c r="F5860" s="66"/>
      <c r="G5860" s="66"/>
      <c r="H5860" s="66"/>
      <c r="I5860" s="66"/>
      <c r="J5860" s="66"/>
      <c r="K5860" s="66"/>
      <c r="L5860" s="66"/>
      <c r="M5860" s="66"/>
      <c r="N5860" s="67"/>
      <c r="O5860" s="91" t="str">
        <f ca="1">IF(D5860="цвет",SUM(O5861:INDIRECT("N"&amp;R5860)),IF(SUM(E5860:N5860)=0,"",SUM(E5860:N5860)))</f>
        <v/>
      </c>
      <c r="P5860" s="68" t="s">
        <v>98</v>
      </c>
      <c r="Q5860" s="55">
        <f t="shared" si="182"/>
        <v>2316</v>
      </c>
      <c r="R5860" s="70">
        <f t="shared" ca="1" si="183"/>
        <v>5864</v>
      </c>
    </row>
    <row r="5861" spans="1:20" ht="17.25" thickBot="1">
      <c r="A5861" s="82"/>
      <c r="B5861" s="356" t="s">
        <v>2357</v>
      </c>
      <c r="C5861" s="83">
        <v>2320</v>
      </c>
      <c r="D5861" s="98" t="s">
        <v>9</v>
      </c>
      <c r="E5861" s="99" t="s">
        <v>10</v>
      </c>
      <c r="F5861" s="74" t="s">
        <v>11</v>
      </c>
      <c r="G5861" s="74" t="s">
        <v>12</v>
      </c>
      <c r="H5861" s="74" t="s">
        <v>13</v>
      </c>
      <c r="I5861" s="74" t="s">
        <v>14</v>
      </c>
      <c r="J5861" s="74" t="s">
        <v>15</v>
      </c>
      <c r="K5861" s="74" t="s">
        <v>16</v>
      </c>
      <c r="L5861" s="74"/>
      <c r="M5861" s="74"/>
      <c r="N5861" s="100"/>
      <c r="O5861" s="78">
        <f ca="1">IF(D5861="цвет",SUM(O5862:INDIRECT("N"&amp;R5861)),IF(SUM(E5861:N5861)=0,"",SUM(E5861:N5861)))</f>
        <v>0</v>
      </c>
      <c r="P5861" s="68">
        <v>1807</v>
      </c>
      <c r="Q5861" s="55">
        <f t="shared" si="182"/>
        <v>2320</v>
      </c>
      <c r="R5861" s="70">
        <f t="shared" ca="1" si="183"/>
        <v>5864</v>
      </c>
      <c r="S5861" s="85">
        <v>1807</v>
      </c>
      <c r="T5861" s="86">
        <f ca="1">O5861*S5861</f>
        <v>0</v>
      </c>
    </row>
    <row r="5862" spans="1:20" ht="17.25" thickBot="1">
      <c r="A5862" s="82"/>
      <c r="B5862" s="357"/>
      <c r="C5862" s="75"/>
      <c r="D5862" s="87" t="s">
        <v>33</v>
      </c>
      <c r="E5862" s="79"/>
      <c r="F5862" s="353"/>
      <c r="G5862" s="79"/>
      <c r="H5862" s="353"/>
      <c r="I5862" s="354"/>
      <c r="J5862" s="354"/>
      <c r="K5862" s="354"/>
      <c r="L5862" s="79"/>
      <c r="M5862" s="79"/>
      <c r="N5862" s="79"/>
      <c r="O5862" s="91" t="str">
        <f ca="1">IF(D5862="цвет",SUM(O5863:INDIRECT("N"&amp;R5862)),IF(SUM(E5862:N5862)=0,"",SUM(E5862:N5862)))</f>
        <v/>
      </c>
      <c r="P5862" s="68" t="s">
        <v>98</v>
      </c>
      <c r="Q5862" s="55">
        <f t="shared" si="182"/>
        <v>2320</v>
      </c>
      <c r="R5862" s="70">
        <f t="shared" ca="1" si="183"/>
        <v>5864</v>
      </c>
      <c r="S5862" s="69"/>
      <c r="T5862" s="76"/>
    </row>
    <row r="5863" spans="1:20" ht="135" customHeight="1">
      <c r="A5863" s="82"/>
      <c r="B5863" s="357"/>
      <c r="C5863" s="75"/>
      <c r="D5863" s="383" t="s">
        <v>2358</v>
      </c>
      <c r="E5863" s="384"/>
      <c r="F5863" s="384"/>
      <c r="G5863" s="384"/>
      <c r="H5863" s="384"/>
      <c r="I5863" s="384"/>
      <c r="J5863" s="384"/>
      <c r="K5863" s="384"/>
      <c r="L5863" s="384"/>
      <c r="M5863" s="384"/>
      <c r="N5863" s="385"/>
      <c r="O5863" s="91" t="str">
        <f ca="1">IF(D5863="цвет",SUM(O5864:INDIRECT("N"&amp;R5863)),IF(SUM(E5863:N5863)=0,"",SUM(E5863:N5863)))</f>
        <v/>
      </c>
      <c r="P5863" s="68" t="s">
        <v>98</v>
      </c>
      <c r="Q5863" s="55">
        <f t="shared" si="182"/>
        <v>2320</v>
      </c>
      <c r="R5863" s="70">
        <f t="shared" ca="1" si="183"/>
        <v>5864</v>
      </c>
      <c r="S5863" s="69"/>
      <c r="T5863" s="76"/>
    </row>
    <row r="5864" spans="1:20" ht="17.45" customHeight="1" thickBot="1">
      <c r="A5864" s="82"/>
      <c r="B5864" s="358"/>
      <c r="C5864" s="17"/>
      <c r="D5864" s="362" t="str">
        <f>HYPERLINK("https://miamia.ru/search/index.php?q="&amp;Q5864&amp;"&amp;s=Поиск?utm_source=Excel&amp;utm_medium=Nalichie&amp;utm_content="&amp;Q5864&amp;"","Посмотреть большую фотографию на сайте")</f>
        <v>Посмотреть большую фотографию на сайте</v>
      </c>
      <c r="E5864" s="363"/>
      <c r="F5864" s="363"/>
      <c r="G5864" s="363"/>
      <c r="H5864" s="363"/>
      <c r="I5864" s="363"/>
      <c r="J5864" s="363"/>
      <c r="K5864" s="363"/>
      <c r="L5864" s="363"/>
      <c r="M5864" s="363"/>
      <c r="N5864" s="364"/>
      <c r="O5864" s="91" t="str">
        <f ca="1">IF(D5864="цвет",SUM(O5865:INDIRECT("N"&amp;R5864)),IF(SUM(E5864:N5864)=0,"",SUM(E5864:N5864)))</f>
        <v/>
      </c>
      <c r="P5864" s="68" t="s">
        <v>98</v>
      </c>
      <c r="Q5864" s="55">
        <f t="shared" si="182"/>
        <v>2320</v>
      </c>
      <c r="R5864" s="70">
        <f t="shared" ca="1" si="183"/>
        <v>5864</v>
      </c>
      <c r="S5864" s="69"/>
      <c r="T5864" s="76"/>
    </row>
    <row r="5865" spans="1:20" ht="17.25" thickBot="1">
      <c r="A5865" s="82"/>
      <c r="B5865" s="356" t="s">
        <v>2357</v>
      </c>
      <c r="C5865" s="83">
        <v>2321</v>
      </c>
      <c r="D5865" s="98" t="s">
        <v>9</v>
      </c>
      <c r="E5865" s="99" t="s">
        <v>10</v>
      </c>
      <c r="F5865" s="74" t="s">
        <v>11</v>
      </c>
      <c r="G5865" s="74" t="s">
        <v>12</v>
      </c>
      <c r="H5865" s="74" t="s">
        <v>13</v>
      </c>
      <c r="I5865" s="74" t="s">
        <v>14</v>
      </c>
      <c r="J5865" s="74" t="s">
        <v>15</v>
      </c>
      <c r="K5865" s="74" t="s">
        <v>16</v>
      </c>
      <c r="L5865" s="74"/>
      <c r="M5865" s="74"/>
      <c r="N5865" s="100"/>
      <c r="O5865" s="78">
        <f ca="1">IF(D5865="цвет",SUM(O5866:INDIRECT("N"&amp;R5865)),IF(SUM(E5865:N5865)=0,"",SUM(E5865:N5865)))</f>
        <v>0</v>
      </c>
      <c r="P5865" s="68">
        <v>1807</v>
      </c>
      <c r="Q5865" s="55">
        <f t="shared" si="182"/>
        <v>2321</v>
      </c>
      <c r="R5865" s="70">
        <f t="shared" ca="1" si="183"/>
        <v>5868</v>
      </c>
      <c r="S5865" s="85">
        <v>1807</v>
      </c>
      <c r="T5865" s="86">
        <f ca="1">O5865*S5865</f>
        <v>0</v>
      </c>
    </row>
    <row r="5866" spans="1:20" ht="17.25" thickBot="1">
      <c r="A5866" s="82"/>
      <c r="B5866" s="357"/>
      <c r="C5866" s="75"/>
      <c r="D5866" s="87" t="s">
        <v>33</v>
      </c>
      <c r="E5866" s="79"/>
      <c r="F5866" s="354"/>
      <c r="G5866" s="354"/>
      <c r="H5866" s="353"/>
      <c r="I5866" s="353"/>
      <c r="J5866" s="354"/>
      <c r="K5866" s="354"/>
      <c r="L5866" s="79"/>
      <c r="M5866" s="79"/>
      <c r="N5866" s="79"/>
      <c r="O5866" s="91" t="str">
        <f ca="1">IF(D5866="цвет",SUM(O5867:INDIRECT("N"&amp;R5866)),IF(SUM(E5866:N5866)=0,"",SUM(E5866:N5866)))</f>
        <v/>
      </c>
      <c r="P5866" s="68" t="s">
        <v>98</v>
      </c>
      <c r="Q5866" s="55">
        <f t="shared" si="182"/>
        <v>2321</v>
      </c>
      <c r="R5866" s="70">
        <f t="shared" ca="1" si="183"/>
        <v>5868</v>
      </c>
      <c r="S5866" s="69"/>
      <c r="T5866" s="76"/>
    </row>
    <row r="5867" spans="1:20" ht="135" customHeight="1">
      <c r="A5867" s="82"/>
      <c r="B5867" s="357"/>
      <c r="C5867" s="75"/>
      <c r="D5867" s="383" t="s">
        <v>2359</v>
      </c>
      <c r="E5867" s="384"/>
      <c r="F5867" s="384"/>
      <c r="G5867" s="384"/>
      <c r="H5867" s="384"/>
      <c r="I5867" s="384"/>
      <c r="J5867" s="384"/>
      <c r="K5867" s="384"/>
      <c r="L5867" s="384"/>
      <c r="M5867" s="384"/>
      <c r="N5867" s="385"/>
      <c r="O5867" s="91" t="str">
        <f ca="1">IF(D5867="цвет",SUM(O5868:INDIRECT("N"&amp;R5867)),IF(SUM(E5867:N5867)=0,"",SUM(E5867:N5867)))</f>
        <v/>
      </c>
      <c r="P5867" s="68" t="s">
        <v>98</v>
      </c>
      <c r="Q5867" s="55">
        <f t="shared" si="182"/>
        <v>2321</v>
      </c>
      <c r="R5867" s="70">
        <f t="shared" ca="1" si="183"/>
        <v>5868</v>
      </c>
      <c r="S5867" s="69"/>
      <c r="T5867" s="76"/>
    </row>
    <row r="5868" spans="1:20" ht="17.45" customHeight="1" thickBot="1">
      <c r="A5868" s="82"/>
      <c r="B5868" s="358"/>
      <c r="C5868" s="17"/>
      <c r="D5868" s="362" t="str">
        <f>HYPERLINK("https://miamia.ru/search/index.php?q="&amp;Q5868&amp;"&amp;s=Поиск?utm_source=Excel&amp;utm_medium=Nalichie&amp;utm_content="&amp;Q5868&amp;"","Посмотреть большую фотографию на сайте")</f>
        <v>Посмотреть большую фотографию на сайте</v>
      </c>
      <c r="E5868" s="363"/>
      <c r="F5868" s="363"/>
      <c r="G5868" s="363"/>
      <c r="H5868" s="363"/>
      <c r="I5868" s="363"/>
      <c r="J5868" s="363"/>
      <c r="K5868" s="363"/>
      <c r="L5868" s="363"/>
      <c r="M5868" s="363"/>
      <c r="N5868" s="364"/>
      <c r="O5868" s="91" t="str">
        <f ca="1">IF(D5868="цвет",SUM(O5869:INDIRECT("N"&amp;R5868)),IF(SUM(E5868:N5868)=0,"",SUM(E5868:N5868)))</f>
        <v/>
      </c>
      <c r="P5868" s="68" t="s">
        <v>98</v>
      </c>
      <c r="Q5868" s="55">
        <f t="shared" si="182"/>
        <v>2321</v>
      </c>
      <c r="R5868" s="70">
        <f t="shared" ca="1" si="183"/>
        <v>5868</v>
      </c>
      <c r="S5868" s="69"/>
      <c r="T5868" s="76"/>
    </row>
    <row r="5869" spans="1:20" ht="17.25" thickBot="1">
      <c r="A5869" s="82"/>
      <c r="B5869" s="356" t="s">
        <v>2357</v>
      </c>
      <c r="C5869" s="83">
        <v>2322</v>
      </c>
      <c r="D5869" s="98" t="s">
        <v>9</v>
      </c>
      <c r="E5869" s="99" t="s">
        <v>10</v>
      </c>
      <c r="F5869" s="74" t="s">
        <v>11</v>
      </c>
      <c r="G5869" s="74" t="s">
        <v>12</v>
      </c>
      <c r="H5869" s="74" t="s">
        <v>13</v>
      </c>
      <c r="I5869" s="74" t="s">
        <v>14</v>
      </c>
      <c r="J5869" s="74" t="s">
        <v>15</v>
      </c>
      <c r="K5869" s="74" t="s">
        <v>16</v>
      </c>
      <c r="L5869" s="74"/>
      <c r="M5869" s="74"/>
      <c r="N5869" s="100"/>
      <c r="O5869" s="78">
        <f ca="1">IF(D5869="цвет",SUM(O5870:INDIRECT("N"&amp;R5869)),IF(SUM(E5869:N5869)=0,"",SUM(E5869:N5869)))</f>
        <v>0</v>
      </c>
      <c r="P5869" s="68">
        <v>1807</v>
      </c>
      <c r="Q5869" s="55">
        <f t="shared" si="182"/>
        <v>2322</v>
      </c>
      <c r="R5869" s="70">
        <f t="shared" ca="1" si="183"/>
        <v>5872</v>
      </c>
      <c r="S5869" s="85">
        <v>1807</v>
      </c>
      <c r="T5869" s="86">
        <f ca="1">O5869*S5869</f>
        <v>0</v>
      </c>
    </row>
    <row r="5870" spans="1:20" ht="17.25" thickBot="1">
      <c r="A5870" s="82"/>
      <c r="B5870" s="357"/>
      <c r="C5870" s="75"/>
      <c r="D5870" s="87" t="s">
        <v>33</v>
      </c>
      <c r="E5870" s="79"/>
      <c r="F5870" s="353"/>
      <c r="G5870" s="353"/>
      <c r="H5870" s="354"/>
      <c r="I5870" s="79"/>
      <c r="J5870" s="354"/>
      <c r="K5870" s="354"/>
      <c r="L5870" s="79"/>
      <c r="M5870" s="79"/>
      <c r="N5870" s="79"/>
      <c r="O5870" s="91" t="str">
        <f ca="1">IF(D5870="цвет",SUM(O5871:INDIRECT("N"&amp;R5870)),IF(SUM(E5870:N5870)=0,"",SUM(E5870:N5870)))</f>
        <v/>
      </c>
      <c r="P5870" s="68" t="s">
        <v>98</v>
      </c>
      <c r="Q5870" s="55">
        <f t="shared" si="182"/>
        <v>2322</v>
      </c>
      <c r="R5870" s="70">
        <f t="shared" ca="1" si="183"/>
        <v>5872</v>
      </c>
      <c r="S5870" s="69"/>
      <c r="T5870" s="76"/>
    </row>
    <row r="5871" spans="1:20" ht="135" customHeight="1">
      <c r="A5871" s="82"/>
      <c r="B5871" s="357"/>
      <c r="C5871" s="75"/>
      <c r="D5871" s="383" t="s">
        <v>2360</v>
      </c>
      <c r="E5871" s="384"/>
      <c r="F5871" s="384"/>
      <c r="G5871" s="384"/>
      <c r="H5871" s="384"/>
      <c r="I5871" s="384"/>
      <c r="J5871" s="384"/>
      <c r="K5871" s="384"/>
      <c r="L5871" s="384"/>
      <c r="M5871" s="384"/>
      <c r="N5871" s="385"/>
      <c r="O5871" s="91" t="str">
        <f ca="1">IF(D5871="цвет",SUM(O5872:INDIRECT("N"&amp;R5871)),IF(SUM(E5871:N5871)=0,"",SUM(E5871:N5871)))</f>
        <v/>
      </c>
      <c r="P5871" s="68" t="s">
        <v>98</v>
      </c>
      <c r="Q5871" s="55">
        <f t="shared" si="182"/>
        <v>2322</v>
      </c>
      <c r="R5871" s="70">
        <f t="shared" ca="1" si="183"/>
        <v>5872</v>
      </c>
      <c r="S5871" s="69"/>
      <c r="T5871" s="76"/>
    </row>
    <row r="5872" spans="1:20" ht="17.45" customHeight="1" thickBot="1">
      <c r="A5872" s="82"/>
      <c r="B5872" s="358"/>
      <c r="C5872" s="17"/>
      <c r="D5872" s="362" t="str">
        <f>HYPERLINK("https://miamia.ru/search/index.php?q="&amp;Q5872&amp;"&amp;s=Поиск?utm_source=Excel&amp;utm_medium=Nalichie&amp;utm_content="&amp;Q5872&amp;"","Посмотреть большую фотографию на сайте")</f>
        <v>Посмотреть большую фотографию на сайте</v>
      </c>
      <c r="E5872" s="363"/>
      <c r="F5872" s="363"/>
      <c r="G5872" s="363"/>
      <c r="H5872" s="363"/>
      <c r="I5872" s="363"/>
      <c r="J5872" s="363"/>
      <c r="K5872" s="363"/>
      <c r="L5872" s="363"/>
      <c r="M5872" s="363"/>
      <c r="N5872" s="364"/>
      <c r="O5872" s="91" t="str">
        <f ca="1">IF(D5872="цвет",SUM(O5873:INDIRECT("N"&amp;R5872)),IF(SUM(E5872:N5872)=0,"",SUM(E5872:N5872)))</f>
        <v/>
      </c>
      <c r="P5872" s="68" t="s">
        <v>98</v>
      </c>
      <c r="Q5872" s="55">
        <f t="shared" si="182"/>
        <v>2322</v>
      </c>
      <c r="R5872" s="70">
        <f t="shared" ca="1" si="183"/>
        <v>5872</v>
      </c>
      <c r="S5872" s="69"/>
      <c r="T5872" s="76"/>
    </row>
    <row r="5873" spans="1:25" ht="17.25" thickBot="1">
      <c r="A5873" s="82"/>
      <c r="B5873" s="356" t="s">
        <v>2357</v>
      </c>
      <c r="C5873" s="83">
        <v>2323</v>
      </c>
      <c r="D5873" s="98" t="s">
        <v>9</v>
      </c>
      <c r="E5873" s="99" t="s">
        <v>17</v>
      </c>
      <c r="F5873" s="74" t="s">
        <v>18</v>
      </c>
      <c r="G5873" s="11" t="s">
        <v>19</v>
      </c>
      <c r="H5873" s="11" t="s">
        <v>23</v>
      </c>
      <c r="I5873" s="74"/>
      <c r="J5873" s="74"/>
      <c r="K5873" s="74"/>
      <c r="L5873" s="74"/>
      <c r="M5873" s="74"/>
      <c r="N5873" s="100"/>
      <c r="O5873" s="78">
        <f ca="1">IF(D5873="цвет",SUM(O5874:INDIRECT("N"&amp;R5873)),IF(SUM(E5873:N5873)=0,"",SUM(E5873:N5873)))</f>
        <v>0</v>
      </c>
      <c r="P5873" s="68">
        <v>2324</v>
      </c>
      <c r="Q5873" s="55">
        <f t="shared" si="182"/>
        <v>2323</v>
      </c>
      <c r="R5873" s="70">
        <f t="shared" ca="1" si="183"/>
        <v>5876</v>
      </c>
      <c r="S5873" s="85">
        <v>2324</v>
      </c>
      <c r="T5873" s="86">
        <f ca="1">O5873*S5873</f>
        <v>0</v>
      </c>
    </row>
    <row r="5874" spans="1:25" ht="17.25" thickBot="1">
      <c r="A5874" s="82"/>
      <c r="B5874" s="357"/>
      <c r="C5874" s="75"/>
      <c r="D5874" s="87" t="s">
        <v>33</v>
      </c>
      <c r="E5874" s="354"/>
      <c r="F5874" s="354"/>
      <c r="G5874" s="354"/>
      <c r="H5874" s="79"/>
      <c r="I5874" s="79"/>
      <c r="J5874" s="79"/>
      <c r="K5874" s="79"/>
      <c r="L5874" s="79"/>
      <c r="M5874" s="79"/>
      <c r="N5874" s="79"/>
      <c r="O5874" s="91" t="str">
        <f ca="1">IF(D5874="цвет",SUM(O5875:INDIRECT("N"&amp;R5874)),IF(SUM(E5874:N5874)=0,"",SUM(E5874:N5874)))</f>
        <v/>
      </c>
      <c r="P5874" s="68" t="s">
        <v>98</v>
      </c>
      <c r="Q5874" s="55">
        <f t="shared" si="182"/>
        <v>2323</v>
      </c>
      <c r="R5874" s="70">
        <f t="shared" ca="1" si="183"/>
        <v>5876</v>
      </c>
      <c r="S5874" s="69"/>
      <c r="T5874" s="76"/>
    </row>
    <row r="5875" spans="1:25" ht="135" customHeight="1">
      <c r="A5875" s="82"/>
      <c r="B5875" s="357"/>
      <c r="C5875" s="75"/>
      <c r="D5875" s="383" t="s">
        <v>2361</v>
      </c>
      <c r="E5875" s="384"/>
      <c r="F5875" s="384"/>
      <c r="G5875" s="384"/>
      <c r="H5875" s="384"/>
      <c r="I5875" s="384"/>
      <c r="J5875" s="384"/>
      <c r="K5875" s="384"/>
      <c r="L5875" s="384"/>
      <c r="M5875" s="384"/>
      <c r="N5875" s="385"/>
      <c r="O5875" s="91" t="str">
        <f ca="1">IF(D5875="цвет",SUM(O5876:INDIRECT("N"&amp;R5875)),IF(SUM(E5875:N5875)=0,"",SUM(E5875:N5875)))</f>
        <v/>
      </c>
      <c r="P5875" s="68" t="s">
        <v>98</v>
      </c>
      <c r="Q5875" s="55">
        <f t="shared" si="182"/>
        <v>2323</v>
      </c>
      <c r="R5875" s="70">
        <f t="shared" ca="1" si="183"/>
        <v>5876</v>
      </c>
      <c r="S5875" s="69"/>
      <c r="T5875" s="76"/>
    </row>
    <row r="5876" spans="1:25" ht="17.45" customHeight="1" thickBot="1">
      <c r="A5876" s="82"/>
      <c r="B5876" s="358"/>
      <c r="C5876" s="17"/>
      <c r="D5876" s="362" t="str">
        <f>HYPERLINK("https://miamia.ru/search/index.php?q="&amp;Q5876&amp;"&amp;s=Поиск?utm_source=Excel&amp;utm_medium=Nalichie&amp;utm_content="&amp;Q5876&amp;"","Посмотреть большую фотографию на сайте")</f>
        <v>Посмотреть большую фотографию на сайте</v>
      </c>
      <c r="E5876" s="363"/>
      <c r="F5876" s="363"/>
      <c r="G5876" s="363"/>
      <c r="H5876" s="363"/>
      <c r="I5876" s="363"/>
      <c r="J5876" s="363"/>
      <c r="K5876" s="363"/>
      <c r="L5876" s="363"/>
      <c r="M5876" s="363"/>
      <c r="N5876" s="364"/>
      <c r="O5876" s="91" t="str">
        <f ca="1">IF(D5876="цвет",SUM(O5877:INDIRECT("N"&amp;R5876)),IF(SUM(E5876:N5876)=0,"",SUM(E5876:N5876)))</f>
        <v/>
      </c>
      <c r="P5876" s="68" t="s">
        <v>98</v>
      </c>
      <c r="Q5876" s="55">
        <f t="shared" si="182"/>
        <v>2323</v>
      </c>
      <c r="R5876" s="70">
        <f t="shared" ca="1" si="183"/>
        <v>5876</v>
      </c>
      <c r="S5876" s="69"/>
      <c r="T5876" s="76"/>
    </row>
    <row r="5877" spans="1:25" ht="17.25" thickBot="1">
      <c r="A5877" s="82"/>
      <c r="B5877" s="356" t="s">
        <v>2357</v>
      </c>
      <c r="C5877" s="83">
        <v>2324</v>
      </c>
      <c r="D5877" s="98" t="s">
        <v>9</v>
      </c>
      <c r="E5877" s="74" t="s">
        <v>11</v>
      </c>
      <c r="F5877" s="74" t="s">
        <v>12</v>
      </c>
      <c r="G5877" s="74" t="s">
        <v>13</v>
      </c>
      <c r="H5877" s="74" t="s">
        <v>14</v>
      </c>
      <c r="I5877" s="74" t="s">
        <v>15</v>
      </c>
      <c r="J5877" s="74" t="s">
        <v>16</v>
      </c>
      <c r="K5877" s="74"/>
      <c r="L5877" s="74"/>
      <c r="M5877" s="74"/>
      <c r="N5877" s="100"/>
      <c r="O5877" s="78">
        <f ca="1">IF(D5877="цвет",SUM(O5878:INDIRECT("N"&amp;R5877)),IF(SUM(E5877:N5877)=0,"",SUM(E5877:N5877)))</f>
        <v>0</v>
      </c>
      <c r="P5877" s="68">
        <v>1807</v>
      </c>
      <c r="Q5877" s="55">
        <f t="shared" si="182"/>
        <v>2324</v>
      </c>
      <c r="R5877" s="70">
        <f t="shared" ca="1" si="183"/>
        <v>5880</v>
      </c>
      <c r="S5877" s="85">
        <v>1807</v>
      </c>
      <c r="T5877" s="86">
        <f ca="1">O5877*S5877</f>
        <v>0</v>
      </c>
    </row>
    <row r="5878" spans="1:25" ht="17.25" thickBot="1">
      <c r="A5878" s="82"/>
      <c r="B5878" s="357"/>
      <c r="C5878" s="75"/>
      <c r="D5878" s="87" t="s">
        <v>33</v>
      </c>
      <c r="E5878" s="354"/>
      <c r="F5878" s="354"/>
      <c r="G5878" s="354"/>
      <c r="H5878" s="354"/>
      <c r="I5878" s="354"/>
      <c r="J5878" s="354"/>
      <c r="K5878" s="79"/>
      <c r="L5878" s="79"/>
      <c r="M5878" s="79"/>
      <c r="N5878" s="79"/>
      <c r="O5878" s="91" t="str">
        <f ca="1">IF(D5878="цвет",SUM(O5879:INDIRECT("N"&amp;R5878)),IF(SUM(E5878:N5878)=0,"",SUM(E5878:N5878)))</f>
        <v/>
      </c>
      <c r="P5878" s="68" t="s">
        <v>98</v>
      </c>
      <c r="Q5878" s="55">
        <f t="shared" si="182"/>
        <v>2324</v>
      </c>
      <c r="R5878" s="70">
        <f t="shared" ca="1" si="183"/>
        <v>5880</v>
      </c>
      <c r="S5878" s="69"/>
      <c r="T5878" s="76"/>
    </row>
    <row r="5879" spans="1:25" ht="135" customHeight="1">
      <c r="A5879" s="82"/>
      <c r="B5879" s="357"/>
      <c r="C5879" s="75"/>
      <c r="D5879" s="383" t="s">
        <v>2362</v>
      </c>
      <c r="E5879" s="384"/>
      <c r="F5879" s="384"/>
      <c r="G5879" s="384"/>
      <c r="H5879" s="384"/>
      <c r="I5879" s="384"/>
      <c r="J5879" s="384"/>
      <c r="K5879" s="384"/>
      <c r="L5879" s="384"/>
      <c r="M5879" s="384"/>
      <c r="N5879" s="385"/>
      <c r="O5879" s="91" t="str">
        <f ca="1">IF(D5879="цвет",SUM(O5880:INDIRECT("N"&amp;R5879)),IF(SUM(E5879:N5879)=0,"",SUM(E5879:N5879)))</f>
        <v/>
      </c>
      <c r="P5879" s="68" t="s">
        <v>98</v>
      </c>
      <c r="Q5879" s="55">
        <f t="shared" si="182"/>
        <v>2324</v>
      </c>
      <c r="R5879" s="70">
        <f t="shared" ca="1" si="183"/>
        <v>5880</v>
      </c>
      <c r="S5879" s="69"/>
      <c r="T5879" s="76"/>
    </row>
    <row r="5880" spans="1:25" ht="17.45" customHeight="1" thickBot="1">
      <c r="A5880" s="82"/>
      <c r="B5880" s="358"/>
      <c r="C5880" s="17"/>
      <c r="D5880" s="362" t="str">
        <f>HYPERLINK("https://miamia.ru/search/index.php?q="&amp;Q5880&amp;"&amp;s=Поиск?utm_source=Excel&amp;utm_medium=Nalichie&amp;utm_content="&amp;Q5880&amp;"","Посмотреть большую фотографию на сайте")</f>
        <v>Посмотреть большую фотографию на сайте</v>
      </c>
      <c r="E5880" s="363"/>
      <c r="F5880" s="363"/>
      <c r="G5880" s="363"/>
      <c r="H5880" s="363"/>
      <c r="I5880" s="363"/>
      <c r="J5880" s="363"/>
      <c r="K5880" s="363"/>
      <c r="L5880" s="363"/>
      <c r="M5880" s="363"/>
      <c r="N5880" s="364"/>
      <c r="O5880" s="91" t="str">
        <f ca="1">IF(D5880="цвет",SUM(O5881:INDIRECT("N"&amp;R5880)),IF(SUM(E5880:N5880)=0,"",SUM(E5880:N5880)))</f>
        <v/>
      </c>
      <c r="P5880" s="68" t="s">
        <v>98</v>
      </c>
      <c r="Q5880" s="55">
        <f t="shared" si="182"/>
        <v>2324</v>
      </c>
      <c r="R5880" s="70">
        <f t="shared" ca="1" si="183"/>
        <v>5880</v>
      </c>
      <c r="S5880" s="69"/>
      <c r="T5880" s="76"/>
    </row>
    <row r="5881" spans="1:25" ht="17.25" thickBot="1">
      <c r="A5881" s="82"/>
      <c r="B5881" s="356" t="s">
        <v>2357</v>
      </c>
      <c r="C5881" s="83">
        <v>2325</v>
      </c>
      <c r="D5881" s="98" t="s">
        <v>9</v>
      </c>
      <c r="E5881" s="74" t="s">
        <v>11</v>
      </c>
      <c r="F5881" s="74" t="s">
        <v>12</v>
      </c>
      <c r="G5881" s="74" t="s">
        <v>13</v>
      </c>
      <c r="H5881" s="74" t="s">
        <v>14</v>
      </c>
      <c r="I5881" s="74" t="s">
        <v>15</v>
      </c>
      <c r="J5881" s="74" t="s">
        <v>16</v>
      </c>
      <c r="K5881" s="74" t="s">
        <v>21</v>
      </c>
      <c r="L5881" s="74" t="s">
        <v>22</v>
      </c>
      <c r="M5881" s="74"/>
      <c r="N5881" s="100"/>
      <c r="O5881" s="78">
        <f ca="1">IF(D5881="цвет",SUM(O5882:INDIRECT("N"&amp;R5881)),IF(SUM(E5881:N5881)=0,"",SUM(E5881:N5881)))</f>
        <v>0</v>
      </c>
      <c r="P5881" s="68">
        <v>3358</v>
      </c>
      <c r="Q5881" s="55">
        <f t="shared" si="182"/>
        <v>2325</v>
      </c>
      <c r="R5881" s="70">
        <f t="shared" ca="1" si="183"/>
        <v>5884</v>
      </c>
      <c r="S5881" s="85">
        <v>3358</v>
      </c>
      <c r="T5881" s="86">
        <f ca="1">O5881*S5881</f>
        <v>0</v>
      </c>
    </row>
    <row r="5882" spans="1:25" ht="17.25" thickBot="1">
      <c r="A5882" s="82"/>
      <c r="B5882" s="357"/>
      <c r="C5882" s="75"/>
      <c r="D5882" s="87" t="s">
        <v>33</v>
      </c>
      <c r="E5882" s="354"/>
      <c r="F5882" s="354"/>
      <c r="G5882" s="354"/>
      <c r="H5882" s="354"/>
      <c r="I5882" s="354"/>
      <c r="J5882" s="354"/>
      <c r="K5882" s="354"/>
      <c r="L5882" s="354"/>
      <c r="M5882" s="79"/>
      <c r="N5882" s="79"/>
      <c r="O5882" s="91" t="str">
        <f ca="1">IF(D5882="цвет",SUM(O5883:INDIRECT("N"&amp;R5882)),IF(SUM(E5882:N5882)=0,"",SUM(E5882:N5882)))</f>
        <v/>
      </c>
      <c r="P5882" s="68" t="s">
        <v>98</v>
      </c>
      <c r="Q5882" s="55">
        <f t="shared" si="182"/>
        <v>2325</v>
      </c>
      <c r="R5882" s="70">
        <f t="shared" ca="1" si="183"/>
        <v>5884</v>
      </c>
      <c r="S5882" s="69"/>
      <c r="T5882" s="76"/>
    </row>
    <row r="5883" spans="1:25" ht="135" customHeight="1">
      <c r="A5883" s="82"/>
      <c r="B5883" s="357"/>
      <c r="C5883" s="75"/>
      <c r="D5883" s="383" t="s">
        <v>2363</v>
      </c>
      <c r="E5883" s="384"/>
      <c r="F5883" s="384"/>
      <c r="G5883" s="384"/>
      <c r="H5883" s="384"/>
      <c r="I5883" s="384"/>
      <c r="J5883" s="384"/>
      <c r="K5883" s="384"/>
      <c r="L5883" s="384"/>
      <c r="M5883" s="384"/>
      <c r="N5883" s="385"/>
      <c r="O5883" s="91" t="str">
        <f ca="1">IF(D5883="цвет",SUM(O5884:INDIRECT("N"&amp;R5883)),IF(SUM(E5883:N5883)=0,"",SUM(E5883:N5883)))</f>
        <v/>
      </c>
      <c r="P5883" s="68" t="s">
        <v>98</v>
      </c>
      <c r="Q5883" s="55">
        <f t="shared" si="182"/>
        <v>2325</v>
      </c>
      <c r="R5883" s="70">
        <f t="shared" ca="1" si="183"/>
        <v>5884</v>
      </c>
      <c r="S5883" s="69"/>
      <c r="T5883" s="76"/>
    </row>
    <row r="5884" spans="1:25" ht="17.45" customHeight="1" thickBot="1">
      <c r="A5884" s="82"/>
      <c r="B5884" s="358"/>
      <c r="C5884" s="17"/>
      <c r="D5884" s="362" t="str">
        <f>HYPERLINK("https://miamia.ru/search/index.php?q="&amp;Q5884&amp;"&amp;s=Поиск?utm_source=Excel&amp;utm_medium=Nalichie&amp;utm_content="&amp;Q5884&amp;"","Посмотреть большую фотографию на сайте")</f>
        <v>Посмотреть большую фотографию на сайте</v>
      </c>
      <c r="E5884" s="363"/>
      <c r="F5884" s="363"/>
      <c r="G5884" s="363"/>
      <c r="H5884" s="363"/>
      <c r="I5884" s="363"/>
      <c r="J5884" s="363"/>
      <c r="K5884" s="363"/>
      <c r="L5884" s="363"/>
      <c r="M5884" s="363"/>
      <c r="N5884" s="364"/>
      <c r="O5884" s="91" t="str">
        <f ca="1">IF(D5884="цвет",SUM(O5885:INDIRECT("N"&amp;R5884)),IF(SUM(E5884:N5884)=0,"",SUM(E5884:N5884)))</f>
        <v/>
      </c>
      <c r="P5884" s="68" t="s">
        <v>98</v>
      </c>
      <c r="Q5884" s="55">
        <f t="shared" si="182"/>
        <v>2325</v>
      </c>
      <c r="R5884" s="70">
        <f t="shared" ca="1" si="183"/>
        <v>5884</v>
      </c>
      <c r="S5884" s="69"/>
      <c r="T5884" s="76"/>
    </row>
    <row r="5885" spans="1:25" customFormat="1" ht="23.1" customHeight="1" thickBot="1">
      <c r="A5885" s="130"/>
      <c r="B5885" s="149" t="s">
        <v>2503</v>
      </c>
      <c r="C5885" s="150"/>
      <c r="D5885" s="151"/>
      <c r="E5885" s="152"/>
      <c r="F5885" s="152"/>
      <c r="G5885" s="152"/>
      <c r="H5885" s="152"/>
      <c r="I5885" s="152"/>
      <c r="J5885" s="152"/>
      <c r="K5885" s="152"/>
      <c r="L5885" s="152"/>
      <c r="M5885" s="152"/>
      <c r="N5885" s="153"/>
      <c r="O5885" s="145" t="str">
        <f ca="1">IF(D5885="цвет",SUM(O5886:INDIRECT("N"&amp;R5885)),IF(SUM(E5885:N5885)=0,"",SUM(E5885:N5885)))</f>
        <v/>
      </c>
      <c r="P5885" s="137" t="s">
        <v>98</v>
      </c>
      <c r="Q5885" s="138">
        <f t="shared" si="182"/>
        <v>2325</v>
      </c>
      <c r="R5885" s="139">
        <f t="shared" ca="1" si="183"/>
        <v>5891</v>
      </c>
      <c r="S5885" s="141"/>
      <c r="T5885" s="141"/>
      <c r="U5885" s="141"/>
      <c r="V5885" s="141"/>
      <c r="W5885" s="141"/>
      <c r="X5885" s="141"/>
      <c r="Y5885" s="141"/>
    </row>
    <row r="5886" spans="1:25" ht="17.25" thickBot="1">
      <c r="A5886" s="82"/>
      <c r="B5886" s="356" t="s">
        <v>2350</v>
      </c>
      <c r="C5886" s="83">
        <v>2231</v>
      </c>
      <c r="D5886" s="98" t="s">
        <v>9</v>
      </c>
      <c r="E5886" s="74" t="s">
        <v>11</v>
      </c>
      <c r="F5886" s="74" t="s">
        <v>12</v>
      </c>
      <c r="G5886" s="74" t="s">
        <v>13</v>
      </c>
      <c r="H5886" s="74" t="s">
        <v>14</v>
      </c>
      <c r="I5886" s="74" t="s">
        <v>15</v>
      </c>
      <c r="J5886" s="74" t="s">
        <v>16</v>
      </c>
      <c r="K5886" s="74" t="s">
        <v>21</v>
      </c>
      <c r="L5886" s="74" t="s">
        <v>22</v>
      </c>
      <c r="M5886" s="74"/>
      <c r="N5886" s="100"/>
      <c r="O5886" s="78">
        <f ca="1">IF(D5886="цвет",SUM(O5887:INDIRECT("N"&amp;R5886)),IF(SUM(E5886:N5886)=0,"",SUM(E5886:N5886)))</f>
        <v>0</v>
      </c>
      <c r="P5886" s="68">
        <v>2324</v>
      </c>
      <c r="Q5886" s="55">
        <f t="shared" si="182"/>
        <v>2231</v>
      </c>
      <c r="R5886" s="70">
        <f t="shared" ca="1" si="183"/>
        <v>5891</v>
      </c>
      <c r="S5886" s="85">
        <v>2324</v>
      </c>
      <c r="T5886" s="86">
        <f ca="1">O5886*S5886</f>
        <v>0</v>
      </c>
    </row>
    <row r="5887" spans="1:25" ht="17.25" thickBot="1">
      <c r="A5887" s="82"/>
      <c r="B5887" s="357"/>
      <c r="C5887" s="75"/>
      <c r="D5887" s="5" t="s">
        <v>53</v>
      </c>
      <c r="E5887" s="7"/>
      <c r="F5887" s="7"/>
      <c r="G5887" s="7"/>
      <c r="H5887" s="7"/>
      <c r="I5887" s="181"/>
      <c r="J5887" s="7"/>
      <c r="K5887" s="7"/>
      <c r="L5887" s="7"/>
      <c r="M5887" s="7"/>
      <c r="N5887" s="7"/>
      <c r="O5887" s="91" t="str">
        <f ca="1">IF(D5887="цвет",SUM(O5888:INDIRECT("N"&amp;R5887)),IF(SUM(E5887:N5887)=0,"",SUM(E5887:N5887)))</f>
        <v/>
      </c>
      <c r="P5887" s="68" t="s">
        <v>98</v>
      </c>
      <c r="Q5887" s="55">
        <f t="shared" si="182"/>
        <v>2231</v>
      </c>
      <c r="R5887" s="70">
        <f t="shared" ca="1" si="183"/>
        <v>5891</v>
      </c>
      <c r="S5887" s="69"/>
      <c r="T5887" s="76"/>
    </row>
    <row r="5888" spans="1:25" ht="17.25" thickBot="1">
      <c r="A5888" s="82"/>
      <c r="B5888" s="357"/>
      <c r="C5888" s="88"/>
      <c r="D5888" s="5" t="s">
        <v>33</v>
      </c>
      <c r="E5888" s="7"/>
      <c r="F5888" s="181"/>
      <c r="G5888" s="7"/>
      <c r="H5888" s="7"/>
      <c r="I5888" s="7"/>
      <c r="J5888" s="7"/>
      <c r="K5888" s="7"/>
      <c r="L5888" s="7"/>
      <c r="M5888" s="7"/>
      <c r="N5888" s="7"/>
      <c r="O5888" s="91" t="str">
        <f ca="1">IF(D5888="цвет",SUM(O5889:INDIRECT("N"&amp;R5888)),IF(SUM(E5888:N5888)=0,"",SUM(E5888:N5888)))</f>
        <v/>
      </c>
      <c r="P5888" s="68" t="s">
        <v>98</v>
      </c>
      <c r="Q5888" s="55">
        <f t="shared" si="182"/>
        <v>2231</v>
      </c>
      <c r="R5888" s="70">
        <f t="shared" ca="1" si="183"/>
        <v>5891</v>
      </c>
      <c r="S5888" s="69"/>
      <c r="T5888" s="76"/>
    </row>
    <row r="5889" spans="1:20" ht="17.25" thickBot="1">
      <c r="A5889" s="82"/>
      <c r="B5889" s="357"/>
      <c r="C5889" s="88"/>
      <c r="D5889" s="5" t="s">
        <v>27</v>
      </c>
      <c r="E5889" s="7"/>
      <c r="F5889" s="7"/>
      <c r="G5889" s="7"/>
      <c r="H5889" s="7"/>
      <c r="I5889" s="7"/>
      <c r="J5889" s="7"/>
      <c r="K5889" s="7"/>
      <c r="L5889" s="7"/>
      <c r="M5889" s="7"/>
      <c r="N5889" s="7"/>
      <c r="O5889" s="91" t="str">
        <f ca="1">IF(D5889="цвет",SUM(O5890:INDIRECT("N"&amp;R5889)),IF(SUM(E5889:N5889)=0,"",SUM(E5889:N5889)))</f>
        <v/>
      </c>
      <c r="P5889" s="68" t="s">
        <v>98</v>
      </c>
      <c r="Q5889" s="55">
        <f t="shared" si="182"/>
        <v>2231</v>
      </c>
      <c r="R5889" s="70">
        <f t="shared" ca="1" si="183"/>
        <v>5891</v>
      </c>
      <c r="S5889" s="69"/>
      <c r="T5889" s="76"/>
    </row>
    <row r="5890" spans="1:20" ht="99.95" customHeight="1">
      <c r="A5890" s="82"/>
      <c r="B5890" s="366"/>
      <c r="C5890" s="88"/>
      <c r="D5890" s="383" t="s">
        <v>2351</v>
      </c>
      <c r="E5890" s="384"/>
      <c r="F5890" s="384"/>
      <c r="G5890" s="384"/>
      <c r="H5890" s="384"/>
      <c r="I5890" s="384"/>
      <c r="J5890" s="384"/>
      <c r="K5890" s="384"/>
      <c r="L5890" s="384"/>
      <c r="M5890" s="384"/>
      <c r="N5890" s="385"/>
      <c r="O5890" s="91" t="str">
        <f ca="1">IF(D5890="цвет",SUM(O5891:INDIRECT("N"&amp;R5890)),IF(SUM(E5890:N5890)=0,"",SUM(E5890:N5890)))</f>
        <v/>
      </c>
      <c r="P5890" s="68" t="s">
        <v>98</v>
      </c>
      <c r="Q5890" s="55">
        <f t="shared" si="182"/>
        <v>2231</v>
      </c>
      <c r="R5890" s="70">
        <f t="shared" ca="1" si="183"/>
        <v>5891</v>
      </c>
      <c r="S5890" s="69"/>
      <c r="T5890" s="76"/>
    </row>
    <row r="5891" spans="1:20" ht="17.45" customHeight="1" thickBot="1">
      <c r="A5891" s="82"/>
      <c r="B5891" s="358"/>
      <c r="C5891" s="77"/>
      <c r="D5891" s="362" t="str">
        <f>HYPERLINK("https://miamia.ru/search/index.php?q="&amp;Q5891&amp;"&amp;s=Поиск?utm_source=Excel&amp;utm_medium=Nalichie&amp;utm_content="&amp;Q5891&amp;"","Посмотреть большую фотографию на сайте")</f>
        <v>Посмотреть большую фотографию на сайте</v>
      </c>
      <c r="E5891" s="363"/>
      <c r="F5891" s="363"/>
      <c r="G5891" s="363"/>
      <c r="H5891" s="363"/>
      <c r="I5891" s="363"/>
      <c r="J5891" s="363"/>
      <c r="K5891" s="363"/>
      <c r="L5891" s="363"/>
      <c r="M5891" s="363"/>
      <c r="N5891" s="364"/>
      <c r="O5891" s="91" t="str">
        <f ca="1">IF(D5891="цвет",SUM(O5892:INDIRECT("N"&amp;R5891)),IF(SUM(E5891:N5891)=0,"",SUM(E5891:N5891)))</f>
        <v/>
      </c>
      <c r="P5891" s="68" t="s">
        <v>98</v>
      </c>
      <c r="Q5891" s="55">
        <f t="shared" si="182"/>
        <v>2231</v>
      </c>
      <c r="R5891" s="70">
        <f t="shared" ca="1" si="183"/>
        <v>5891</v>
      </c>
      <c r="S5891" s="69"/>
      <c r="T5891" s="76"/>
    </row>
    <row r="5892" spans="1:20" ht="17.25" thickBot="1">
      <c r="A5892" s="82"/>
      <c r="B5892" s="356" t="s">
        <v>2350</v>
      </c>
      <c r="C5892" s="83">
        <v>2234</v>
      </c>
      <c r="D5892" s="98" t="s">
        <v>9</v>
      </c>
      <c r="E5892" s="74" t="s">
        <v>11</v>
      </c>
      <c r="F5892" s="74" t="s">
        <v>12</v>
      </c>
      <c r="G5892" s="74" t="s">
        <v>13</v>
      </c>
      <c r="H5892" s="74" t="s">
        <v>14</v>
      </c>
      <c r="I5892" s="74" t="s">
        <v>15</v>
      </c>
      <c r="J5892" s="74" t="s">
        <v>16</v>
      </c>
      <c r="K5892" s="74" t="s">
        <v>21</v>
      </c>
      <c r="L5892" s="74" t="s">
        <v>22</v>
      </c>
      <c r="M5892" s="74"/>
      <c r="N5892" s="100"/>
      <c r="O5892" s="78">
        <f ca="1">IF(D5892="цвет",SUM(O5893:INDIRECT("N"&amp;R5892)),IF(SUM(E5892:N5892)=0,"",SUM(E5892:N5892)))</f>
        <v>0</v>
      </c>
      <c r="P5892" s="68">
        <v>3358</v>
      </c>
      <c r="Q5892" s="55">
        <f t="shared" si="182"/>
        <v>2234</v>
      </c>
      <c r="R5892" s="70">
        <f t="shared" ca="1" si="183"/>
        <v>5897</v>
      </c>
      <c r="S5892" s="85">
        <v>3358</v>
      </c>
      <c r="T5892" s="86">
        <f ca="1">O5892*S5892</f>
        <v>0</v>
      </c>
    </row>
    <row r="5893" spans="1:20" ht="17.25" thickBot="1">
      <c r="A5893" s="82"/>
      <c r="B5893" s="357"/>
      <c r="C5893" s="75"/>
      <c r="D5893" s="5" t="s">
        <v>53</v>
      </c>
      <c r="E5893" s="7"/>
      <c r="F5893" s="7"/>
      <c r="G5893" s="7"/>
      <c r="H5893" s="351"/>
      <c r="I5893" s="7"/>
      <c r="J5893" s="181"/>
      <c r="K5893" s="7"/>
      <c r="L5893" s="7"/>
      <c r="M5893" s="7"/>
      <c r="N5893" s="7"/>
      <c r="O5893" s="91" t="str">
        <f ca="1">IF(D5893="цвет",SUM(O5894:INDIRECT("N"&amp;R5893)),IF(SUM(E5893:N5893)=0,"",SUM(E5893:N5893)))</f>
        <v/>
      </c>
      <c r="P5893" s="68" t="s">
        <v>98</v>
      </c>
      <c r="Q5893" s="55">
        <f t="shared" si="182"/>
        <v>2234</v>
      </c>
      <c r="R5893" s="70">
        <f t="shared" ca="1" si="183"/>
        <v>5897</v>
      </c>
      <c r="S5893" s="69"/>
      <c r="T5893" s="76"/>
    </row>
    <row r="5894" spans="1:20" ht="17.25" thickBot="1">
      <c r="A5894" s="82"/>
      <c r="B5894" s="357"/>
      <c r="C5894" s="88"/>
      <c r="D5894" s="5" t="s">
        <v>33</v>
      </c>
      <c r="E5894" s="7"/>
      <c r="F5894" s="181"/>
      <c r="G5894" s="351"/>
      <c r="H5894" s="351"/>
      <c r="I5894" s="351"/>
      <c r="J5894" s="181"/>
      <c r="K5894" s="7"/>
      <c r="L5894" s="7"/>
      <c r="M5894" s="7"/>
      <c r="N5894" s="7"/>
      <c r="O5894" s="91" t="str">
        <f ca="1">IF(D5894="цвет",SUM(O5895:INDIRECT("N"&amp;R5894)),IF(SUM(E5894:N5894)=0,"",SUM(E5894:N5894)))</f>
        <v/>
      </c>
      <c r="P5894" s="68" t="s">
        <v>98</v>
      </c>
      <c r="Q5894" s="55">
        <f t="shared" si="182"/>
        <v>2234</v>
      </c>
      <c r="R5894" s="70">
        <f t="shared" ca="1" si="183"/>
        <v>5897</v>
      </c>
      <c r="S5894" s="69"/>
      <c r="T5894" s="76"/>
    </row>
    <row r="5895" spans="1:20" ht="17.25" thickBot="1">
      <c r="A5895" s="82"/>
      <c r="B5895" s="357"/>
      <c r="C5895" s="88"/>
      <c r="D5895" s="5" t="s">
        <v>27</v>
      </c>
      <c r="E5895" s="7"/>
      <c r="F5895" s="7"/>
      <c r="G5895" s="7"/>
      <c r="H5895" s="7"/>
      <c r="I5895" s="181"/>
      <c r="J5895" s="7"/>
      <c r="K5895" s="7"/>
      <c r="L5895" s="7"/>
      <c r="M5895" s="7"/>
      <c r="N5895" s="7"/>
      <c r="O5895" s="91" t="str">
        <f ca="1">IF(D5895="цвет",SUM(O5896:INDIRECT("N"&amp;R5895)),IF(SUM(E5895:N5895)=0,"",SUM(E5895:N5895)))</f>
        <v/>
      </c>
      <c r="P5895" s="68" t="s">
        <v>98</v>
      </c>
      <c r="Q5895" s="55">
        <f t="shared" si="182"/>
        <v>2234</v>
      </c>
      <c r="R5895" s="70">
        <f t="shared" ca="1" si="183"/>
        <v>5897</v>
      </c>
      <c r="S5895" s="69"/>
      <c r="T5895" s="76"/>
    </row>
    <row r="5896" spans="1:20" ht="99.95" customHeight="1">
      <c r="A5896" s="82"/>
      <c r="B5896" s="366"/>
      <c r="C5896" s="88"/>
      <c r="D5896" s="383" t="s">
        <v>2352</v>
      </c>
      <c r="E5896" s="384"/>
      <c r="F5896" s="384"/>
      <c r="G5896" s="384"/>
      <c r="H5896" s="384"/>
      <c r="I5896" s="384"/>
      <c r="J5896" s="384"/>
      <c r="K5896" s="384"/>
      <c r="L5896" s="384"/>
      <c r="M5896" s="384"/>
      <c r="N5896" s="385"/>
      <c r="O5896" s="91" t="str">
        <f ca="1">IF(D5896="цвет",SUM(O5897:INDIRECT("N"&amp;R5896)),IF(SUM(E5896:N5896)=0,"",SUM(E5896:N5896)))</f>
        <v/>
      </c>
      <c r="P5896" s="68" t="s">
        <v>98</v>
      </c>
      <c r="Q5896" s="55">
        <f t="shared" si="182"/>
        <v>2234</v>
      </c>
      <c r="R5896" s="70">
        <f t="shared" ca="1" si="183"/>
        <v>5897</v>
      </c>
      <c r="S5896" s="69"/>
      <c r="T5896" s="76"/>
    </row>
    <row r="5897" spans="1:20" ht="17.45" customHeight="1" thickBot="1">
      <c r="A5897" s="82"/>
      <c r="B5897" s="358"/>
      <c r="C5897" s="77"/>
      <c r="D5897" s="362" t="str">
        <f>HYPERLINK("https://miamia.ru/search/index.php?q="&amp;Q5897&amp;"&amp;s=Поиск?utm_source=Excel&amp;utm_medium=Nalichie&amp;utm_content="&amp;Q5897&amp;"","Посмотреть большую фотографию на сайте")</f>
        <v>Посмотреть большую фотографию на сайте</v>
      </c>
      <c r="E5897" s="363"/>
      <c r="F5897" s="363"/>
      <c r="G5897" s="363"/>
      <c r="H5897" s="363"/>
      <c r="I5897" s="363"/>
      <c r="J5897" s="363"/>
      <c r="K5897" s="363"/>
      <c r="L5897" s="363"/>
      <c r="M5897" s="363"/>
      <c r="N5897" s="364"/>
      <c r="O5897" s="91" t="str">
        <f ca="1">IF(D5897="цвет",SUM(O5898:INDIRECT("N"&amp;R5897)),IF(SUM(E5897:N5897)=0,"",SUM(E5897:N5897)))</f>
        <v/>
      </c>
      <c r="P5897" s="68" t="s">
        <v>98</v>
      </c>
      <c r="Q5897" s="55">
        <f t="shared" si="182"/>
        <v>2234</v>
      </c>
      <c r="R5897" s="70">
        <f t="shared" ca="1" si="183"/>
        <v>5897</v>
      </c>
      <c r="S5897" s="69"/>
      <c r="T5897" s="76"/>
    </row>
    <row r="5898" spans="1:20" ht="17.25" thickBot="1">
      <c r="A5898" s="82"/>
      <c r="B5898" s="356" t="s">
        <v>2350</v>
      </c>
      <c r="C5898" s="83">
        <v>2236</v>
      </c>
      <c r="D5898" s="98" t="s">
        <v>9</v>
      </c>
      <c r="E5898" s="74" t="s">
        <v>11</v>
      </c>
      <c r="F5898" s="74" t="s">
        <v>12</v>
      </c>
      <c r="G5898" s="74" t="s">
        <v>13</v>
      </c>
      <c r="H5898" s="74" t="s">
        <v>14</v>
      </c>
      <c r="I5898" s="74" t="s">
        <v>15</v>
      </c>
      <c r="J5898" s="74" t="s">
        <v>16</v>
      </c>
      <c r="K5898" s="74" t="s">
        <v>21</v>
      </c>
      <c r="L5898" s="74" t="s">
        <v>22</v>
      </c>
      <c r="M5898" s="74"/>
      <c r="N5898" s="100"/>
      <c r="O5898" s="78">
        <f ca="1">IF(D5898="цвет",SUM(O5899:INDIRECT("N"&amp;R5898)),IF(SUM(E5898:N5898)=0,"",SUM(E5898:N5898)))</f>
        <v>0</v>
      </c>
      <c r="P5898" s="68">
        <v>3228</v>
      </c>
      <c r="Q5898" s="55">
        <f t="shared" si="182"/>
        <v>2236</v>
      </c>
      <c r="R5898" s="70">
        <f t="shared" ca="1" si="183"/>
        <v>5903</v>
      </c>
      <c r="S5898" s="85">
        <v>3228</v>
      </c>
      <c r="T5898" s="86">
        <f ca="1">O5898*S5898</f>
        <v>0</v>
      </c>
    </row>
    <row r="5899" spans="1:20" ht="17.25" thickBot="1">
      <c r="A5899" s="82"/>
      <c r="B5899" s="357"/>
      <c r="C5899" s="75"/>
      <c r="D5899" s="5" t="s">
        <v>53</v>
      </c>
      <c r="E5899" s="181"/>
      <c r="F5899" s="7"/>
      <c r="G5899" s="7"/>
      <c r="H5899" s="7"/>
      <c r="I5899" s="7"/>
      <c r="J5899" s="351"/>
      <c r="K5899" s="7"/>
      <c r="L5899" s="181"/>
      <c r="M5899" s="7"/>
      <c r="N5899" s="7"/>
      <c r="O5899" s="91" t="str">
        <f ca="1">IF(D5899="цвет",SUM(O5900:INDIRECT("N"&amp;R5899)),IF(SUM(E5899:N5899)=0,"",SUM(E5899:N5899)))</f>
        <v/>
      </c>
      <c r="P5899" s="68" t="s">
        <v>98</v>
      </c>
      <c r="Q5899" s="55">
        <f t="shared" ref="Q5899:Q5962" si="184">IF(C5899&lt;&gt;0,C5899,Q5898)</f>
        <v>2236</v>
      </c>
      <c r="R5899" s="70">
        <f t="shared" ref="R5899:R5962" ca="1" si="185">IF(D5899="Посмотреть большую фотографию на сайте",CELL("строка",O5899),R5900)</f>
        <v>5903</v>
      </c>
      <c r="S5899" s="69"/>
      <c r="T5899" s="76"/>
    </row>
    <row r="5900" spans="1:20" ht="17.25" thickBot="1">
      <c r="A5900" s="82"/>
      <c r="B5900" s="357"/>
      <c r="C5900" s="88"/>
      <c r="D5900" s="5" t="s">
        <v>33</v>
      </c>
      <c r="E5900" s="351"/>
      <c r="F5900" s="351"/>
      <c r="G5900" s="181"/>
      <c r="H5900" s="181"/>
      <c r="I5900" s="351"/>
      <c r="J5900" s="351"/>
      <c r="K5900" s="351"/>
      <c r="L5900" s="181"/>
      <c r="M5900" s="7"/>
      <c r="N5900" s="7"/>
      <c r="O5900" s="91" t="str">
        <f ca="1">IF(D5900="цвет",SUM(O5901:INDIRECT("N"&amp;R5900)),IF(SUM(E5900:N5900)=0,"",SUM(E5900:N5900)))</f>
        <v/>
      </c>
      <c r="P5900" s="68" t="s">
        <v>98</v>
      </c>
      <c r="Q5900" s="55">
        <f t="shared" si="184"/>
        <v>2236</v>
      </c>
      <c r="R5900" s="70">
        <f t="shared" ca="1" si="185"/>
        <v>5903</v>
      </c>
      <c r="S5900" s="69"/>
      <c r="T5900" s="76"/>
    </row>
    <row r="5901" spans="1:20" ht="17.25" thickBot="1">
      <c r="A5901" s="82"/>
      <c r="B5901" s="357"/>
      <c r="C5901" s="88"/>
      <c r="D5901" s="5" t="s">
        <v>27</v>
      </c>
      <c r="E5901" s="7"/>
      <c r="F5901" s="181"/>
      <c r="G5901" s="181"/>
      <c r="H5901" s="181"/>
      <c r="I5901" s="181"/>
      <c r="J5901" s="7"/>
      <c r="K5901" s="7"/>
      <c r="L5901" s="7"/>
      <c r="M5901" s="7"/>
      <c r="N5901" s="7"/>
      <c r="O5901" s="91" t="str">
        <f ca="1">IF(D5901="цвет",SUM(O5902:INDIRECT("N"&amp;R5901)),IF(SUM(E5901:N5901)=0,"",SUM(E5901:N5901)))</f>
        <v/>
      </c>
      <c r="P5901" s="68" t="s">
        <v>98</v>
      </c>
      <c r="Q5901" s="55">
        <f t="shared" si="184"/>
        <v>2236</v>
      </c>
      <c r="R5901" s="70">
        <f t="shared" ca="1" si="185"/>
        <v>5903</v>
      </c>
      <c r="S5901" s="69"/>
      <c r="T5901" s="76"/>
    </row>
    <row r="5902" spans="1:20" ht="99.95" customHeight="1">
      <c r="A5902" s="82"/>
      <c r="B5902" s="366"/>
      <c r="C5902" s="88"/>
      <c r="D5902" s="383" t="s">
        <v>2353</v>
      </c>
      <c r="E5902" s="384"/>
      <c r="F5902" s="384"/>
      <c r="G5902" s="384"/>
      <c r="H5902" s="384"/>
      <c r="I5902" s="384"/>
      <c r="J5902" s="384"/>
      <c r="K5902" s="384"/>
      <c r="L5902" s="384"/>
      <c r="M5902" s="384"/>
      <c r="N5902" s="385"/>
      <c r="O5902" s="91" t="str">
        <f ca="1">IF(D5902="цвет",SUM(O5903:INDIRECT("N"&amp;R5902)),IF(SUM(E5902:N5902)=0,"",SUM(E5902:N5902)))</f>
        <v/>
      </c>
      <c r="P5902" s="68" t="s">
        <v>98</v>
      </c>
      <c r="Q5902" s="55">
        <f t="shared" si="184"/>
        <v>2236</v>
      </c>
      <c r="R5902" s="70">
        <f t="shared" ca="1" si="185"/>
        <v>5903</v>
      </c>
      <c r="S5902" s="69"/>
      <c r="T5902" s="76"/>
    </row>
    <row r="5903" spans="1:20" ht="17.45" customHeight="1" thickBot="1">
      <c r="A5903" s="82"/>
      <c r="B5903" s="358"/>
      <c r="C5903" s="77"/>
      <c r="D5903" s="362" t="str">
        <f>HYPERLINK("https://miamia.ru/search/index.php?q="&amp;Q5903&amp;"&amp;s=Поиск?utm_source=Excel&amp;utm_medium=Nalichie&amp;utm_content="&amp;Q5903&amp;"","Посмотреть большую фотографию на сайте")</f>
        <v>Посмотреть большую фотографию на сайте</v>
      </c>
      <c r="E5903" s="363"/>
      <c r="F5903" s="363"/>
      <c r="G5903" s="363"/>
      <c r="H5903" s="363"/>
      <c r="I5903" s="363"/>
      <c r="J5903" s="363"/>
      <c r="K5903" s="363"/>
      <c r="L5903" s="363"/>
      <c r="M5903" s="363"/>
      <c r="N5903" s="364"/>
      <c r="O5903" s="91" t="str">
        <f ca="1">IF(D5903="цвет",SUM(O5904:INDIRECT("N"&amp;R5903)),IF(SUM(E5903:N5903)=0,"",SUM(E5903:N5903)))</f>
        <v/>
      </c>
      <c r="P5903" s="68" t="s">
        <v>98</v>
      </c>
      <c r="Q5903" s="55">
        <f t="shared" si="184"/>
        <v>2236</v>
      </c>
      <c r="R5903" s="70">
        <f t="shared" ca="1" si="185"/>
        <v>5903</v>
      </c>
      <c r="S5903" s="69"/>
      <c r="T5903" s="76"/>
    </row>
    <row r="5904" spans="1:20" ht="17.25" thickBot="1">
      <c r="A5904" s="82"/>
      <c r="B5904" s="356" t="s">
        <v>2350</v>
      </c>
      <c r="C5904" s="83">
        <v>2237</v>
      </c>
      <c r="D5904" s="98" t="s">
        <v>9</v>
      </c>
      <c r="E5904" s="74" t="s">
        <v>11</v>
      </c>
      <c r="F5904" s="74" t="s">
        <v>12</v>
      </c>
      <c r="G5904" s="74" t="s">
        <v>13</v>
      </c>
      <c r="H5904" s="74" t="s">
        <v>14</v>
      </c>
      <c r="I5904" s="74" t="s">
        <v>15</v>
      </c>
      <c r="J5904" s="74" t="s">
        <v>16</v>
      </c>
      <c r="K5904" s="74" t="s">
        <v>21</v>
      </c>
      <c r="L5904" s="74" t="s">
        <v>22</v>
      </c>
      <c r="M5904" s="74"/>
      <c r="N5904" s="100"/>
      <c r="O5904" s="78">
        <f ca="1">IF(D5904="цвет",SUM(O5905:INDIRECT("N"&amp;R5904)),IF(SUM(E5904:N5904)=0,"",SUM(E5904:N5904)))</f>
        <v>0</v>
      </c>
      <c r="P5904" s="68">
        <v>2324</v>
      </c>
      <c r="Q5904" s="55">
        <f t="shared" si="184"/>
        <v>2237</v>
      </c>
      <c r="R5904" s="70">
        <f t="shared" ca="1" si="185"/>
        <v>5909</v>
      </c>
      <c r="S5904" s="85">
        <v>2324</v>
      </c>
      <c r="T5904" s="86">
        <f ca="1">O5904*S5904</f>
        <v>0</v>
      </c>
    </row>
    <row r="5905" spans="1:20" ht="17.25" thickBot="1">
      <c r="A5905" s="82"/>
      <c r="B5905" s="357"/>
      <c r="C5905" s="75"/>
      <c r="D5905" s="5" t="s">
        <v>53</v>
      </c>
      <c r="E5905" s="7"/>
      <c r="F5905" s="7"/>
      <c r="G5905" s="7"/>
      <c r="H5905" s="7"/>
      <c r="I5905" s="7"/>
      <c r="J5905" s="7"/>
      <c r="K5905" s="7"/>
      <c r="L5905" s="7"/>
      <c r="M5905" s="7"/>
      <c r="N5905" s="7"/>
      <c r="O5905" s="91" t="str">
        <f ca="1">IF(D5905="цвет",SUM(O5906:INDIRECT("N"&amp;R5905)),IF(SUM(E5905:N5905)=0,"",SUM(E5905:N5905)))</f>
        <v/>
      </c>
      <c r="P5905" s="68" t="s">
        <v>98</v>
      </c>
      <c r="Q5905" s="55">
        <f t="shared" si="184"/>
        <v>2237</v>
      </c>
      <c r="R5905" s="70">
        <f t="shared" ca="1" si="185"/>
        <v>5909</v>
      </c>
      <c r="S5905" s="69"/>
      <c r="T5905" s="76"/>
    </row>
    <row r="5906" spans="1:20" ht="17.25" thickBot="1">
      <c r="A5906" s="82"/>
      <c r="B5906" s="357"/>
      <c r="C5906" s="88"/>
      <c r="D5906" s="5" t="s">
        <v>33</v>
      </c>
      <c r="E5906" s="7"/>
      <c r="F5906" s="7"/>
      <c r="G5906" s="7"/>
      <c r="H5906" s="7"/>
      <c r="I5906" s="7"/>
      <c r="J5906" s="7"/>
      <c r="K5906" s="7"/>
      <c r="L5906" s="7"/>
      <c r="M5906" s="7"/>
      <c r="N5906" s="7"/>
      <c r="O5906" s="91" t="str">
        <f ca="1">IF(D5906="цвет",SUM(O5907:INDIRECT("N"&amp;R5906)),IF(SUM(E5906:N5906)=0,"",SUM(E5906:N5906)))</f>
        <v/>
      </c>
      <c r="P5906" s="68" t="s">
        <v>98</v>
      </c>
      <c r="Q5906" s="55">
        <f t="shared" si="184"/>
        <v>2237</v>
      </c>
      <c r="R5906" s="70">
        <f t="shared" ca="1" si="185"/>
        <v>5909</v>
      </c>
      <c r="S5906" s="69"/>
      <c r="T5906" s="76"/>
    </row>
    <row r="5907" spans="1:20" ht="17.25" thickBot="1">
      <c r="A5907" s="82"/>
      <c r="B5907" s="357"/>
      <c r="C5907" s="88"/>
      <c r="D5907" s="5" t="s">
        <v>27</v>
      </c>
      <c r="E5907" s="7"/>
      <c r="F5907" s="7"/>
      <c r="G5907" s="7"/>
      <c r="H5907" s="7"/>
      <c r="I5907" s="7"/>
      <c r="J5907" s="181"/>
      <c r="K5907" s="7"/>
      <c r="L5907" s="7"/>
      <c r="M5907" s="7"/>
      <c r="N5907" s="7"/>
      <c r="O5907" s="91" t="str">
        <f ca="1">IF(D5907="цвет",SUM(O5908:INDIRECT("N"&amp;R5907)),IF(SUM(E5907:N5907)=0,"",SUM(E5907:N5907)))</f>
        <v/>
      </c>
      <c r="P5907" s="68" t="s">
        <v>98</v>
      </c>
      <c r="Q5907" s="55">
        <f t="shared" si="184"/>
        <v>2237</v>
      </c>
      <c r="R5907" s="70">
        <f t="shared" ca="1" si="185"/>
        <v>5909</v>
      </c>
      <c r="S5907" s="69"/>
      <c r="T5907" s="76"/>
    </row>
    <row r="5908" spans="1:20" ht="99.95" customHeight="1">
      <c r="A5908" s="82"/>
      <c r="B5908" s="366"/>
      <c r="C5908" s="88"/>
      <c r="D5908" s="383" t="s">
        <v>2354</v>
      </c>
      <c r="E5908" s="384"/>
      <c r="F5908" s="384"/>
      <c r="G5908" s="384"/>
      <c r="H5908" s="384"/>
      <c r="I5908" s="384"/>
      <c r="J5908" s="384"/>
      <c r="K5908" s="384"/>
      <c r="L5908" s="384"/>
      <c r="M5908" s="384"/>
      <c r="N5908" s="385"/>
      <c r="O5908" s="91" t="str">
        <f ca="1">IF(D5908="цвет",SUM(O5909:INDIRECT("N"&amp;R5908)),IF(SUM(E5908:N5908)=0,"",SUM(E5908:N5908)))</f>
        <v/>
      </c>
      <c r="P5908" s="68" t="s">
        <v>98</v>
      </c>
      <c r="Q5908" s="55">
        <f t="shared" si="184"/>
        <v>2237</v>
      </c>
      <c r="R5908" s="70">
        <f t="shared" ca="1" si="185"/>
        <v>5909</v>
      </c>
      <c r="S5908" s="69"/>
      <c r="T5908" s="76"/>
    </row>
    <row r="5909" spans="1:20" ht="17.45" customHeight="1" thickBot="1">
      <c r="A5909" s="82"/>
      <c r="B5909" s="358"/>
      <c r="C5909" s="77"/>
      <c r="D5909" s="362" t="str">
        <f>HYPERLINK("https://miamia.ru/search/index.php?q="&amp;Q5909&amp;"&amp;s=Поиск?utm_source=Excel&amp;utm_medium=Nalichie&amp;utm_content="&amp;Q5909&amp;"","Посмотреть большую фотографию на сайте")</f>
        <v>Посмотреть большую фотографию на сайте</v>
      </c>
      <c r="E5909" s="363"/>
      <c r="F5909" s="363"/>
      <c r="G5909" s="363"/>
      <c r="H5909" s="363"/>
      <c r="I5909" s="363"/>
      <c r="J5909" s="363"/>
      <c r="K5909" s="363"/>
      <c r="L5909" s="363"/>
      <c r="M5909" s="363"/>
      <c r="N5909" s="364"/>
      <c r="O5909" s="91" t="str">
        <f ca="1">IF(D5909="цвет",SUM(O5910:INDIRECT("N"&amp;R5909)),IF(SUM(E5909:N5909)=0,"",SUM(E5909:N5909)))</f>
        <v/>
      </c>
      <c r="P5909" s="68" t="s">
        <v>98</v>
      </c>
      <c r="Q5909" s="55">
        <f t="shared" si="184"/>
        <v>2237</v>
      </c>
      <c r="R5909" s="70">
        <f t="shared" ca="1" si="185"/>
        <v>5909</v>
      </c>
      <c r="S5909" s="69"/>
      <c r="T5909" s="76"/>
    </row>
    <row r="5910" spans="1:20" ht="17.25" thickBot="1">
      <c r="A5910" s="82"/>
      <c r="B5910" s="356" t="s">
        <v>2350</v>
      </c>
      <c r="C5910" s="83">
        <v>2238</v>
      </c>
      <c r="D5910" s="98" t="s">
        <v>9</v>
      </c>
      <c r="E5910" s="74" t="s">
        <v>11</v>
      </c>
      <c r="F5910" s="74" t="s">
        <v>12</v>
      </c>
      <c r="G5910" s="74" t="s">
        <v>13</v>
      </c>
      <c r="H5910" s="74" t="s">
        <v>14</v>
      </c>
      <c r="I5910" s="74" t="s">
        <v>15</v>
      </c>
      <c r="J5910" s="74" t="s">
        <v>16</v>
      </c>
      <c r="K5910" s="74" t="s">
        <v>21</v>
      </c>
      <c r="L5910" s="74" t="s">
        <v>22</v>
      </c>
      <c r="M5910" s="74"/>
      <c r="N5910" s="100"/>
      <c r="O5910" s="78">
        <f ca="1">IF(D5910="цвет",SUM(O5911:INDIRECT("N"&amp;R5910)),IF(SUM(E5910:N5910)=0,"",SUM(E5910:N5910)))</f>
        <v>0</v>
      </c>
      <c r="P5910" s="68">
        <v>3099</v>
      </c>
      <c r="Q5910" s="55">
        <f t="shared" si="184"/>
        <v>2238</v>
      </c>
      <c r="R5910" s="70">
        <f t="shared" ca="1" si="185"/>
        <v>5915</v>
      </c>
      <c r="S5910" s="85">
        <v>3099</v>
      </c>
      <c r="T5910" s="86">
        <f ca="1">O5910*S5910</f>
        <v>0</v>
      </c>
    </row>
    <row r="5911" spans="1:20" ht="17.25" thickBot="1">
      <c r="A5911" s="82"/>
      <c r="B5911" s="357"/>
      <c r="C5911" s="75"/>
      <c r="D5911" s="5" t="s">
        <v>53</v>
      </c>
      <c r="E5911" s="7"/>
      <c r="F5911" s="7"/>
      <c r="G5911" s="7"/>
      <c r="H5911" s="7"/>
      <c r="I5911" s="181"/>
      <c r="J5911" s="7"/>
      <c r="K5911" s="7"/>
      <c r="L5911" s="7"/>
      <c r="M5911" s="7"/>
      <c r="N5911" s="7"/>
      <c r="O5911" s="91" t="str">
        <f ca="1">IF(D5911="цвет",SUM(O5912:INDIRECT("N"&amp;R5911)),IF(SUM(E5911:N5911)=0,"",SUM(E5911:N5911)))</f>
        <v/>
      </c>
      <c r="P5911" s="68" t="s">
        <v>98</v>
      </c>
      <c r="Q5911" s="55">
        <f t="shared" si="184"/>
        <v>2238</v>
      </c>
      <c r="R5911" s="70">
        <f t="shared" ca="1" si="185"/>
        <v>5915</v>
      </c>
      <c r="S5911" s="69"/>
      <c r="T5911" s="76"/>
    </row>
    <row r="5912" spans="1:20" ht="17.25" thickBot="1">
      <c r="A5912" s="82"/>
      <c r="B5912" s="357"/>
      <c r="C5912" s="88"/>
      <c r="D5912" s="5" t="s">
        <v>33</v>
      </c>
      <c r="E5912" s="181"/>
      <c r="F5912" s="351"/>
      <c r="G5912" s="181"/>
      <c r="H5912" s="181"/>
      <c r="I5912" s="181"/>
      <c r="J5912" s="351"/>
      <c r="K5912" s="181"/>
      <c r="L5912" s="181"/>
      <c r="M5912" s="7"/>
      <c r="N5912" s="7"/>
      <c r="O5912" s="91" t="str">
        <f ca="1">IF(D5912="цвет",SUM(O5913:INDIRECT("N"&amp;R5912)),IF(SUM(E5912:N5912)=0,"",SUM(E5912:N5912)))</f>
        <v/>
      </c>
      <c r="P5912" s="68" t="s">
        <v>98</v>
      </c>
      <c r="Q5912" s="55">
        <f t="shared" si="184"/>
        <v>2238</v>
      </c>
      <c r="R5912" s="70">
        <f t="shared" ca="1" si="185"/>
        <v>5915</v>
      </c>
      <c r="S5912" s="69"/>
      <c r="T5912" s="76"/>
    </row>
    <row r="5913" spans="1:20" ht="17.25" thickBot="1">
      <c r="A5913" s="82"/>
      <c r="B5913" s="357"/>
      <c r="C5913" s="88"/>
      <c r="D5913" s="5" t="s">
        <v>27</v>
      </c>
      <c r="E5913" s="7"/>
      <c r="F5913" s="181"/>
      <c r="G5913" s="181"/>
      <c r="H5913" s="181"/>
      <c r="I5913" s="181"/>
      <c r="J5913" s="181"/>
      <c r="K5913" s="7"/>
      <c r="L5913" s="7"/>
      <c r="M5913" s="7"/>
      <c r="N5913" s="7"/>
      <c r="O5913" s="91" t="str">
        <f ca="1">IF(D5913="цвет",SUM(O5914:INDIRECT("N"&amp;R5913)),IF(SUM(E5913:N5913)=0,"",SUM(E5913:N5913)))</f>
        <v/>
      </c>
      <c r="P5913" s="68" t="s">
        <v>98</v>
      </c>
      <c r="Q5913" s="55">
        <f t="shared" si="184"/>
        <v>2238</v>
      </c>
      <c r="R5913" s="70">
        <f t="shared" ca="1" si="185"/>
        <v>5915</v>
      </c>
      <c r="S5913" s="69"/>
      <c r="T5913" s="76"/>
    </row>
    <row r="5914" spans="1:20" ht="108" customHeight="1">
      <c r="A5914" s="82"/>
      <c r="B5914" s="366"/>
      <c r="C5914" s="88"/>
      <c r="D5914" s="383" t="s">
        <v>2355</v>
      </c>
      <c r="E5914" s="384"/>
      <c r="F5914" s="384"/>
      <c r="G5914" s="384"/>
      <c r="H5914" s="384"/>
      <c r="I5914" s="384"/>
      <c r="J5914" s="384"/>
      <c r="K5914" s="384"/>
      <c r="L5914" s="384"/>
      <c r="M5914" s="384"/>
      <c r="N5914" s="385"/>
      <c r="O5914" s="91" t="str">
        <f ca="1">IF(D5914="цвет",SUM(O5915:INDIRECT("N"&amp;R5914)),IF(SUM(E5914:N5914)=0,"",SUM(E5914:N5914)))</f>
        <v/>
      </c>
      <c r="P5914" s="68" t="s">
        <v>98</v>
      </c>
      <c r="Q5914" s="55">
        <f t="shared" si="184"/>
        <v>2238</v>
      </c>
      <c r="R5914" s="70">
        <f t="shared" ca="1" si="185"/>
        <v>5915</v>
      </c>
      <c r="S5914" s="69"/>
      <c r="T5914" s="76"/>
    </row>
    <row r="5915" spans="1:20" ht="17.45" customHeight="1" thickBot="1">
      <c r="A5915" s="82"/>
      <c r="B5915" s="358"/>
      <c r="C5915" s="77"/>
      <c r="D5915" s="362" t="str">
        <f>HYPERLINK("https://miamia.ru/search/index.php?q="&amp;Q5915&amp;"&amp;s=Поиск?utm_source=Excel&amp;utm_medium=Nalichie&amp;utm_content="&amp;Q5915&amp;"","Посмотреть большую фотографию на сайте")</f>
        <v>Посмотреть большую фотографию на сайте</v>
      </c>
      <c r="E5915" s="363"/>
      <c r="F5915" s="363"/>
      <c r="G5915" s="363"/>
      <c r="H5915" s="363"/>
      <c r="I5915" s="363"/>
      <c r="J5915" s="363"/>
      <c r="K5915" s="363"/>
      <c r="L5915" s="363"/>
      <c r="M5915" s="363"/>
      <c r="N5915" s="364"/>
      <c r="O5915" s="91" t="str">
        <f ca="1">IF(D5915="цвет",SUM(O5916:INDIRECT("N"&amp;R5915)),IF(SUM(E5915:N5915)=0,"",SUM(E5915:N5915)))</f>
        <v/>
      </c>
      <c r="P5915" s="68" t="s">
        <v>98</v>
      </c>
      <c r="Q5915" s="55">
        <f t="shared" si="184"/>
        <v>2238</v>
      </c>
      <c r="R5915" s="70">
        <f t="shared" ca="1" si="185"/>
        <v>5915</v>
      </c>
      <c r="S5915" s="69"/>
      <c r="T5915" s="76"/>
    </row>
    <row r="5916" spans="1:20" ht="17.25" thickBot="1">
      <c r="A5916" s="82"/>
      <c r="B5916" s="356" t="s">
        <v>2350</v>
      </c>
      <c r="C5916" s="83">
        <v>2239</v>
      </c>
      <c r="D5916" s="98" t="s">
        <v>9</v>
      </c>
      <c r="E5916" s="99" t="s">
        <v>17</v>
      </c>
      <c r="F5916" s="74" t="s">
        <v>18</v>
      </c>
      <c r="G5916" s="11" t="s">
        <v>19</v>
      </c>
      <c r="H5916" s="11" t="s">
        <v>23</v>
      </c>
      <c r="I5916" s="74"/>
      <c r="J5916" s="74"/>
      <c r="K5916" s="74"/>
      <c r="L5916" s="74"/>
      <c r="M5916" s="74"/>
      <c r="N5916" s="100"/>
      <c r="O5916" s="78">
        <f ca="1">IF(D5916="цвет",SUM(O5917:INDIRECT("N"&amp;R5916)),IF(SUM(E5916:N5916)=0,"",SUM(E5916:N5916)))</f>
        <v>0</v>
      </c>
      <c r="P5916" s="68">
        <v>3228</v>
      </c>
      <c r="Q5916" s="55">
        <f t="shared" si="184"/>
        <v>2239</v>
      </c>
      <c r="R5916" s="70">
        <f t="shared" ca="1" si="185"/>
        <v>5921</v>
      </c>
      <c r="S5916" s="85">
        <v>3228</v>
      </c>
      <c r="T5916" s="86">
        <f ca="1">O5916*S5916</f>
        <v>0</v>
      </c>
    </row>
    <row r="5917" spans="1:20" ht="17.25" thickBot="1">
      <c r="A5917" s="82"/>
      <c r="B5917" s="357"/>
      <c r="C5917" s="75"/>
      <c r="D5917" s="5" t="s">
        <v>53</v>
      </c>
      <c r="E5917" s="7"/>
      <c r="F5917" s="7"/>
      <c r="G5917" s="181"/>
      <c r="H5917" s="7"/>
      <c r="I5917" s="7"/>
      <c r="J5917" s="7"/>
      <c r="K5917" s="7"/>
      <c r="L5917" s="7"/>
      <c r="M5917" s="7"/>
      <c r="N5917" s="7"/>
      <c r="O5917" s="91" t="str">
        <f ca="1">IF(D5917="цвет",SUM(O5918:INDIRECT("N"&amp;R5917)),IF(SUM(E5917:N5917)=0,"",SUM(E5917:N5917)))</f>
        <v/>
      </c>
      <c r="P5917" s="68" t="s">
        <v>98</v>
      </c>
      <c r="Q5917" s="55">
        <f t="shared" si="184"/>
        <v>2239</v>
      </c>
      <c r="R5917" s="70">
        <f t="shared" ca="1" si="185"/>
        <v>5921</v>
      </c>
      <c r="S5917" s="69"/>
      <c r="T5917" s="76"/>
    </row>
    <row r="5918" spans="1:20" ht="17.25" thickBot="1">
      <c r="A5918" s="82"/>
      <c r="B5918" s="357"/>
      <c r="C5918" s="88"/>
      <c r="D5918" s="5" t="s">
        <v>33</v>
      </c>
      <c r="E5918" s="7"/>
      <c r="F5918" s="7"/>
      <c r="G5918" s="351"/>
      <c r="H5918" s="7"/>
      <c r="I5918" s="7"/>
      <c r="J5918" s="7"/>
      <c r="K5918" s="7"/>
      <c r="L5918" s="7"/>
      <c r="M5918" s="7"/>
      <c r="N5918" s="7"/>
      <c r="O5918" s="91" t="str">
        <f ca="1">IF(D5918="цвет",SUM(O5919:INDIRECT("N"&amp;R5918)),IF(SUM(E5918:N5918)=0,"",SUM(E5918:N5918)))</f>
        <v/>
      </c>
      <c r="P5918" s="68" t="s">
        <v>98</v>
      </c>
      <c r="Q5918" s="55">
        <f t="shared" si="184"/>
        <v>2239</v>
      </c>
      <c r="R5918" s="70">
        <f t="shared" ca="1" si="185"/>
        <v>5921</v>
      </c>
      <c r="S5918" s="69"/>
      <c r="T5918" s="76"/>
    </row>
    <row r="5919" spans="1:20" ht="17.25" thickBot="1">
      <c r="A5919" s="82"/>
      <c r="B5919" s="357"/>
      <c r="C5919" s="88"/>
      <c r="D5919" s="5" t="s">
        <v>27</v>
      </c>
      <c r="E5919" s="7"/>
      <c r="F5919" s="181"/>
      <c r="G5919" s="181"/>
      <c r="H5919" s="7"/>
      <c r="I5919" s="7"/>
      <c r="J5919" s="7"/>
      <c r="K5919" s="7"/>
      <c r="L5919" s="7"/>
      <c r="M5919" s="7"/>
      <c r="N5919" s="7"/>
      <c r="O5919" s="91" t="str">
        <f ca="1">IF(D5919="цвет",SUM(O5920:INDIRECT("N"&amp;R5919)),IF(SUM(E5919:N5919)=0,"",SUM(E5919:N5919)))</f>
        <v/>
      </c>
      <c r="P5919" s="68" t="s">
        <v>98</v>
      </c>
      <c r="Q5919" s="55">
        <f t="shared" si="184"/>
        <v>2239</v>
      </c>
      <c r="R5919" s="70">
        <f t="shared" ca="1" si="185"/>
        <v>5921</v>
      </c>
      <c r="S5919" s="69"/>
      <c r="T5919" s="76"/>
    </row>
    <row r="5920" spans="1:20" ht="108.75" customHeight="1">
      <c r="A5920" s="82"/>
      <c r="B5920" s="366"/>
      <c r="C5920" s="88"/>
      <c r="D5920" s="383" t="s">
        <v>2356</v>
      </c>
      <c r="E5920" s="384"/>
      <c r="F5920" s="384"/>
      <c r="G5920" s="384"/>
      <c r="H5920" s="384"/>
      <c r="I5920" s="384"/>
      <c r="J5920" s="384"/>
      <c r="K5920" s="384"/>
      <c r="L5920" s="384"/>
      <c r="M5920" s="384"/>
      <c r="N5920" s="385"/>
      <c r="O5920" s="91" t="str">
        <f ca="1">IF(D5920="цвет",SUM(O5921:INDIRECT("N"&amp;R5920)),IF(SUM(E5920:N5920)=0,"",SUM(E5920:N5920)))</f>
        <v/>
      </c>
      <c r="P5920" s="68" t="s">
        <v>98</v>
      </c>
      <c r="Q5920" s="55">
        <f t="shared" si="184"/>
        <v>2239</v>
      </c>
      <c r="R5920" s="70">
        <f t="shared" ca="1" si="185"/>
        <v>5921</v>
      </c>
      <c r="S5920" s="69"/>
      <c r="T5920" s="76"/>
    </row>
    <row r="5921" spans="1:20" ht="17.45" customHeight="1" thickBot="1">
      <c r="A5921" s="82"/>
      <c r="B5921" s="358"/>
      <c r="C5921" s="77"/>
      <c r="D5921" s="362" t="str">
        <f>HYPERLINK("https://miamia.ru/search/index.php?q="&amp;Q5921&amp;"&amp;s=Поиск?utm_source=Excel&amp;utm_medium=Nalichie&amp;utm_content="&amp;Q5921&amp;"","Посмотреть большую фотографию на сайте")</f>
        <v>Посмотреть большую фотографию на сайте</v>
      </c>
      <c r="E5921" s="363"/>
      <c r="F5921" s="363"/>
      <c r="G5921" s="363"/>
      <c r="H5921" s="363"/>
      <c r="I5921" s="363"/>
      <c r="J5921" s="363"/>
      <c r="K5921" s="363"/>
      <c r="L5921" s="363"/>
      <c r="M5921" s="363"/>
      <c r="N5921" s="364"/>
      <c r="O5921" s="91" t="str">
        <f ca="1">IF(D5921="цвет",SUM(O5922:INDIRECT("N"&amp;R5921)),IF(SUM(E5921:N5921)=0,"",SUM(E5921:N5921)))</f>
        <v/>
      </c>
      <c r="P5921" s="68" t="s">
        <v>98</v>
      </c>
      <c r="Q5921" s="55">
        <f t="shared" si="184"/>
        <v>2239</v>
      </c>
      <c r="R5921" s="70">
        <f t="shared" ca="1" si="185"/>
        <v>5921</v>
      </c>
      <c r="S5921" s="69"/>
      <c r="T5921" s="76"/>
    </row>
    <row r="5922" spans="1:20" ht="23.1" customHeight="1" thickBot="1">
      <c r="A5922" s="80"/>
      <c r="B5922" s="63" t="s">
        <v>1871</v>
      </c>
      <c r="C5922" s="64"/>
      <c r="D5922" s="65"/>
      <c r="E5922" s="66"/>
      <c r="F5922" s="66"/>
      <c r="G5922" s="66"/>
      <c r="H5922" s="66"/>
      <c r="I5922" s="66"/>
      <c r="J5922" s="66"/>
      <c r="K5922" s="66"/>
      <c r="L5922" s="66"/>
      <c r="M5922" s="66"/>
      <c r="N5922" s="67"/>
      <c r="O5922" s="91" t="str">
        <f ca="1">IF(D5922="цвет",SUM(O5923:INDIRECT("N"&amp;R5922)),IF(SUM(E5922:N5922)=0,"",SUM(E5922:N5922)))</f>
        <v/>
      </c>
      <c r="P5922" s="68" t="s">
        <v>98</v>
      </c>
      <c r="Q5922" s="55">
        <f t="shared" si="184"/>
        <v>2239</v>
      </c>
      <c r="R5922" s="70">
        <f t="shared" ca="1" si="185"/>
        <v>5926</v>
      </c>
    </row>
    <row r="5923" spans="1:20" ht="17.25" thickBot="1">
      <c r="A5923" s="82"/>
      <c r="B5923" s="356" t="s">
        <v>330</v>
      </c>
      <c r="C5923" s="83">
        <v>7000</v>
      </c>
      <c r="D5923" s="98" t="s">
        <v>9</v>
      </c>
      <c r="E5923" s="99" t="s">
        <v>10</v>
      </c>
      <c r="F5923" s="74" t="s">
        <v>11</v>
      </c>
      <c r="G5923" s="74" t="s">
        <v>12</v>
      </c>
      <c r="H5923" s="74" t="s">
        <v>13</v>
      </c>
      <c r="I5923" s="74" t="s">
        <v>14</v>
      </c>
      <c r="J5923" s="74" t="s">
        <v>15</v>
      </c>
      <c r="K5923" s="74" t="s">
        <v>16</v>
      </c>
      <c r="L5923" s="74"/>
      <c r="M5923" s="74"/>
      <c r="N5923" s="100"/>
      <c r="O5923" s="78">
        <f ca="1">IF(D5923="цвет",SUM(O5924:INDIRECT("N"&amp;R5923)),IF(SUM(E5923:N5923)=0,"",SUM(E5923:N5923)))</f>
        <v>0</v>
      </c>
      <c r="P5923" s="68">
        <v>1548</v>
      </c>
      <c r="Q5923" s="55">
        <f t="shared" si="184"/>
        <v>7000</v>
      </c>
      <c r="R5923" s="70">
        <f t="shared" ca="1" si="185"/>
        <v>5926</v>
      </c>
      <c r="S5923" s="85">
        <v>1548</v>
      </c>
      <c r="T5923" s="86">
        <f ca="1">O5923*S5923</f>
        <v>0</v>
      </c>
    </row>
    <row r="5924" spans="1:20" ht="17.25" thickBot="1">
      <c r="A5924" s="82"/>
      <c r="B5924" s="357"/>
      <c r="C5924" s="75"/>
      <c r="D5924" s="87" t="s">
        <v>331</v>
      </c>
      <c r="E5924" s="354"/>
      <c r="F5924" s="353"/>
      <c r="G5924" s="79"/>
      <c r="H5924" s="79"/>
      <c r="I5924" s="79"/>
      <c r="J5924" s="79"/>
      <c r="K5924" s="79"/>
      <c r="L5924" s="79"/>
      <c r="M5924" s="79"/>
      <c r="N5924" s="79"/>
      <c r="O5924" s="91" t="str">
        <f ca="1">IF(D5924="цвет",SUM(O5925:INDIRECT("N"&amp;R5924)),IF(SUM(E5924:N5924)=0,"",SUM(E5924:N5924)))</f>
        <v/>
      </c>
      <c r="P5924" s="68" t="s">
        <v>98</v>
      </c>
      <c r="Q5924" s="55">
        <f t="shared" si="184"/>
        <v>7000</v>
      </c>
      <c r="R5924" s="70">
        <f t="shared" ca="1" si="185"/>
        <v>5926</v>
      </c>
      <c r="S5924" s="69"/>
      <c r="T5924" s="76"/>
    </row>
    <row r="5925" spans="1:20" ht="135" customHeight="1">
      <c r="A5925" s="82"/>
      <c r="B5925" s="357"/>
      <c r="C5925" s="75"/>
      <c r="D5925" s="383" t="s">
        <v>1860</v>
      </c>
      <c r="E5925" s="384"/>
      <c r="F5925" s="384"/>
      <c r="G5925" s="384"/>
      <c r="H5925" s="384"/>
      <c r="I5925" s="384"/>
      <c r="J5925" s="384"/>
      <c r="K5925" s="384"/>
      <c r="L5925" s="384"/>
      <c r="M5925" s="384"/>
      <c r="N5925" s="385"/>
      <c r="O5925" s="91" t="str">
        <f ca="1">IF(D5925="цвет",SUM(O5926:INDIRECT("N"&amp;R5925)),IF(SUM(E5925:N5925)=0,"",SUM(E5925:N5925)))</f>
        <v/>
      </c>
      <c r="P5925" s="68" t="s">
        <v>98</v>
      </c>
      <c r="Q5925" s="55">
        <f t="shared" si="184"/>
        <v>7000</v>
      </c>
      <c r="R5925" s="70">
        <f t="shared" ca="1" si="185"/>
        <v>5926</v>
      </c>
      <c r="S5925" s="69"/>
      <c r="T5925" s="76"/>
    </row>
    <row r="5926" spans="1:20" ht="17.45" customHeight="1" thickBot="1">
      <c r="A5926" s="82"/>
      <c r="B5926" s="358"/>
      <c r="C5926" s="17"/>
      <c r="D5926" s="362" t="str">
        <f>HYPERLINK("https://miamia.ru/search/index.php?q="&amp;Q5926&amp;"&amp;s=Поиск?utm_source=Excel&amp;utm_medium=Nalichie&amp;utm_content="&amp;Q5926&amp;"","Посмотреть большую фотографию на сайте")</f>
        <v>Посмотреть большую фотографию на сайте</v>
      </c>
      <c r="E5926" s="363"/>
      <c r="F5926" s="363"/>
      <c r="G5926" s="363"/>
      <c r="H5926" s="363"/>
      <c r="I5926" s="363"/>
      <c r="J5926" s="363"/>
      <c r="K5926" s="363"/>
      <c r="L5926" s="363"/>
      <c r="M5926" s="363"/>
      <c r="N5926" s="364"/>
      <c r="O5926" s="91" t="str">
        <f ca="1">IF(D5926="цвет",SUM(O5927:INDIRECT("N"&amp;R5926)),IF(SUM(E5926:N5926)=0,"",SUM(E5926:N5926)))</f>
        <v/>
      </c>
      <c r="P5926" s="68" t="s">
        <v>98</v>
      </c>
      <c r="Q5926" s="55">
        <f t="shared" si="184"/>
        <v>7000</v>
      </c>
      <c r="R5926" s="70">
        <f t="shared" ca="1" si="185"/>
        <v>5926</v>
      </c>
      <c r="S5926" s="69"/>
      <c r="T5926" s="76"/>
    </row>
    <row r="5927" spans="1:20" ht="17.25" thickBot="1">
      <c r="A5927" s="82"/>
      <c r="B5927" s="356" t="s">
        <v>330</v>
      </c>
      <c r="C5927" s="83">
        <v>7002</v>
      </c>
      <c r="D5927" s="98" t="s">
        <v>9</v>
      </c>
      <c r="E5927" s="99" t="s">
        <v>10</v>
      </c>
      <c r="F5927" s="74" t="s">
        <v>11</v>
      </c>
      <c r="G5927" s="74" t="s">
        <v>12</v>
      </c>
      <c r="H5927" s="74" t="s">
        <v>13</v>
      </c>
      <c r="I5927" s="74" t="s">
        <v>14</v>
      </c>
      <c r="J5927" s="74" t="s">
        <v>15</v>
      </c>
      <c r="K5927" s="74" t="s">
        <v>16</v>
      </c>
      <c r="L5927" s="74"/>
      <c r="M5927" s="74"/>
      <c r="N5927" s="100"/>
      <c r="O5927" s="78">
        <f ca="1">IF(D5927="цвет",SUM(O5928:INDIRECT("N"&amp;R5927)),IF(SUM(E5927:N5927)=0,"",SUM(E5927:N5927)))</f>
        <v>0</v>
      </c>
      <c r="P5927" s="68">
        <v>1677</v>
      </c>
      <c r="Q5927" s="55">
        <f t="shared" si="184"/>
        <v>7002</v>
      </c>
      <c r="R5927" s="70">
        <f t="shared" ca="1" si="185"/>
        <v>5930</v>
      </c>
      <c r="S5927" s="85">
        <v>1677</v>
      </c>
      <c r="T5927" s="86">
        <f ca="1">O5927*S5927</f>
        <v>0</v>
      </c>
    </row>
    <row r="5928" spans="1:20" ht="17.25" thickBot="1">
      <c r="A5928" s="82"/>
      <c r="B5928" s="357"/>
      <c r="C5928" s="75"/>
      <c r="D5928" s="87" t="s">
        <v>331</v>
      </c>
      <c r="E5928" s="354"/>
      <c r="F5928" s="353"/>
      <c r="G5928" s="79"/>
      <c r="H5928" s="353"/>
      <c r="I5928" s="79"/>
      <c r="J5928" s="354"/>
      <c r="K5928" s="353"/>
      <c r="L5928" s="79"/>
      <c r="M5928" s="79"/>
      <c r="N5928" s="79"/>
      <c r="O5928" s="91" t="str">
        <f ca="1">IF(D5928="цвет",SUM(O5929:INDIRECT("N"&amp;R5928)),IF(SUM(E5928:N5928)=0,"",SUM(E5928:N5928)))</f>
        <v/>
      </c>
      <c r="P5928" s="68" t="s">
        <v>98</v>
      </c>
      <c r="Q5928" s="55">
        <f t="shared" si="184"/>
        <v>7002</v>
      </c>
      <c r="R5928" s="70">
        <f t="shared" ca="1" si="185"/>
        <v>5930</v>
      </c>
      <c r="S5928" s="69"/>
      <c r="T5928" s="76"/>
    </row>
    <row r="5929" spans="1:20" ht="135" customHeight="1">
      <c r="A5929" s="82"/>
      <c r="B5929" s="357"/>
      <c r="C5929" s="75"/>
      <c r="D5929" s="383" t="s">
        <v>1861</v>
      </c>
      <c r="E5929" s="384"/>
      <c r="F5929" s="384"/>
      <c r="G5929" s="384"/>
      <c r="H5929" s="384"/>
      <c r="I5929" s="384"/>
      <c r="J5929" s="384"/>
      <c r="K5929" s="384"/>
      <c r="L5929" s="384"/>
      <c r="M5929" s="384"/>
      <c r="N5929" s="385"/>
      <c r="O5929" s="91" t="str">
        <f ca="1">IF(D5929="цвет",SUM(O5930:INDIRECT("N"&amp;R5929)),IF(SUM(E5929:N5929)=0,"",SUM(E5929:N5929)))</f>
        <v/>
      </c>
      <c r="P5929" s="68" t="s">
        <v>98</v>
      </c>
      <c r="Q5929" s="55">
        <f t="shared" si="184"/>
        <v>7002</v>
      </c>
      <c r="R5929" s="70">
        <f t="shared" ca="1" si="185"/>
        <v>5930</v>
      </c>
      <c r="S5929" s="69"/>
      <c r="T5929" s="76"/>
    </row>
    <row r="5930" spans="1:20" ht="17.45" customHeight="1" thickBot="1">
      <c r="A5930" s="82"/>
      <c r="B5930" s="358"/>
      <c r="C5930" s="17"/>
      <c r="D5930" s="362" t="str">
        <f>HYPERLINK("https://miamia.ru/search/index.php?q="&amp;Q5930&amp;"&amp;s=Поиск?utm_source=Excel&amp;utm_medium=Nalichie&amp;utm_content="&amp;Q5930&amp;"","Посмотреть большую фотографию на сайте")</f>
        <v>Посмотреть большую фотографию на сайте</v>
      </c>
      <c r="E5930" s="363"/>
      <c r="F5930" s="363"/>
      <c r="G5930" s="363"/>
      <c r="H5930" s="363"/>
      <c r="I5930" s="363"/>
      <c r="J5930" s="363"/>
      <c r="K5930" s="363"/>
      <c r="L5930" s="363"/>
      <c r="M5930" s="363"/>
      <c r="N5930" s="364"/>
      <c r="O5930" s="91" t="str">
        <f ca="1">IF(D5930="цвет",SUM(O5931:INDIRECT("N"&amp;R5930)),IF(SUM(E5930:N5930)=0,"",SUM(E5930:N5930)))</f>
        <v/>
      </c>
      <c r="P5930" s="68" t="s">
        <v>98</v>
      </c>
      <c r="Q5930" s="55">
        <f t="shared" si="184"/>
        <v>7002</v>
      </c>
      <c r="R5930" s="70">
        <f t="shared" ca="1" si="185"/>
        <v>5930</v>
      </c>
      <c r="S5930" s="69"/>
      <c r="T5930" s="76"/>
    </row>
    <row r="5931" spans="1:20" ht="17.25" thickBot="1">
      <c r="A5931" s="82"/>
      <c r="B5931" s="356" t="s">
        <v>330</v>
      </c>
      <c r="C5931" s="83">
        <v>7005</v>
      </c>
      <c r="D5931" s="98" t="s">
        <v>9</v>
      </c>
      <c r="E5931" s="99" t="s">
        <v>17</v>
      </c>
      <c r="F5931" s="74" t="s">
        <v>18</v>
      </c>
      <c r="G5931" s="11" t="s">
        <v>19</v>
      </c>
      <c r="H5931" s="11" t="s">
        <v>23</v>
      </c>
      <c r="I5931" s="74"/>
      <c r="J5931" s="74"/>
      <c r="K5931" s="74"/>
      <c r="L5931" s="74"/>
      <c r="M5931" s="74"/>
      <c r="N5931" s="100"/>
      <c r="O5931" s="78">
        <f ca="1">IF(D5931="цвет",SUM(O5932:INDIRECT("N"&amp;R5931)),IF(SUM(E5931:N5931)=0,"",SUM(E5931:N5931)))</f>
        <v>0</v>
      </c>
      <c r="P5931" s="68">
        <v>2194</v>
      </c>
      <c r="Q5931" s="55">
        <f t="shared" si="184"/>
        <v>7005</v>
      </c>
      <c r="R5931" s="70">
        <f t="shared" ca="1" si="185"/>
        <v>5934</v>
      </c>
      <c r="S5931" s="85">
        <v>2194</v>
      </c>
      <c r="T5931" s="86">
        <f ca="1">O5931*S5931</f>
        <v>0</v>
      </c>
    </row>
    <row r="5932" spans="1:20" ht="17.25" thickBot="1">
      <c r="A5932" s="82"/>
      <c r="B5932" s="357"/>
      <c r="C5932" s="75"/>
      <c r="D5932" s="87" t="s">
        <v>331</v>
      </c>
      <c r="E5932" s="353"/>
      <c r="F5932" s="79"/>
      <c r="G5932" s="79"/>
      <c r="H5932" s="354"/>
      <c r="I5932" s="79"/>
      <c r="J5932" s="79"/>
      <c r="K5932" s="79"/>
      <c r="L5932" s="79"/>
      <c r="M5932" s="79"/>
      <c r="N5932" s="79"/>
      <c r="O5932" s="91" t="str">
        <f ca="1">IF(D5932="цвет",SUM(O5933:INDIRECT("N"&amp;R5932)),IF(SUM(E5932:N5932)=0,"",SUM(E5932:N5932)))</f>
        <v/>
      </c>
      <c r="P5932" s="68" t="s">
        <v>98</v>
      </c>
      <c r="Q5932" s="55">
        <f t="shared" si="184"/>
        <v>7005</v>
      </c>
      <c r="R5932" s="70">
        <f t="shared" ca="1" si="185"/>
        <v>5934</v>
      </c>
      <c r="S5932" s="69"/>
      <c r="T5932" s="76"/>
    </row>
    <row r="5933" spans="1:20" ht="135" customHeight="1">
      <c r="A5933" s="82"/>
      <c r="B5933" s="357"/>
      <c r="C5933" s="75"/>
      <c r="D5933" s="383" t="s">
        <v>1862</v>
      </c>
      <c r="E5933" s="384"/>
      <c r="F5933" s="384"/>
      <c r="G5933" s="384"/>
      <c r="H5933" s="384"/>
      <c r="I5933" s="384"/>
      <c r="J5933" s="384"/>
      <c r="K5933" s="384"/>
      <c r="L5933" s="384"/>
      <c r="M5933" s="384"/>
      <c r="N5933" s="385"/>
      <c r="O5933" s="91" t="str">
        <f ca="1">IF(D5933="цвет",SUM(O5934:INDIRECT("N"&amp;R5933)),IF(SUM(E5933:N5933)=0,"",SUM(E5933:N5933)))</f>
        <v/>
      </c>
      <c r="P5933" s="68" t="s">
        <v>98</v>
      </c>
      <c r="Q5933" s="55">
        <f t="shared" si="184"/>
        <v>7005</v>
      </c>
      <c r="R5933" s="70">
        <f t="shared" ca="1" si="185"/>
        <v>5934</v>
      </c>
      <c r="S5933" s="69"/>
      <c r="T5933" s="76"/>
    </row>
    <row r="5934" spans="1:20" ht="17.45" customHeight="1" thickBot="1">
      <c r="A5934" s="82"/>
      <c r="B5934" s="358"/>
      <c r="C5934" s="17"/>
      <c r="D5934" s="362" t="str">
        <f>HYPERLINK("https://miamia.ru/search/index.php?q="&amp;Q5934&amp;"&amp;s=Поиск?utm_source=Excel&amp;utm_medium=Nalichie&amp;utm_content="&amp;Q5934&amp;"","Посмотреть большую фотографию на сайте")</f>
        <v>Посмотреть большую фотографию на сайте</v>
      </c>
      <c r="E5934" s="363"/>
      <c r="F5934" s="363"/>
      <c r="G5934" s="363"/>
      <c r="H5934" s="363"/>
      <c r="I5934" s="363"/>
      <c r="J5934" s="363"/>
      <c r="K5934" s="363"/>
      <c r="L5934" s="363"/>
      <c r="M5934" s="363"/>
      <c r="N5934" s="364"/>
      <c r="O5934" s="91" t="str">
        <f ca="1">IF(D5934="цвет",SUM(O5935:INDIRECT("N"&amp;R5934)),IF(SUM(E5934:N5934)=0,"",SUM(E5934:N5934)))</f>
        <v/>
      </c>
      <c r="P5934" s="68" t="s">
        <v>98</v>
      </c>
      <c r="Q5934" s="55">
        <f t="shared" si="184"/>
        <v>7005</v>
      </c>
      <c r="R5934" s="70">
        <f t="shared" ca="1" si="185"/>
        <v>5934</v>
      </c>
      <c r="S5934" s="69"/>
      <c r="T5934" s="76"/>
    </row>
    <row r="5935" spans="1:20" ht="17.25" thickBot="1">
      <c r="A5935" s="82"/>
      <c r="B5935" s="356" t="s">
        <v>330</v>
      </c>
      <c r="C5935" s="83">
        <v>7006</v>
      </c>
      <c r="D5935" s="98" t="s">
        <v>9</v>
      </c>
      <c r="E5935" s="99" t="s">
        <v>10</v>
      </c>
      <c r="F5935" s="74" t="s">
        <v>11</v>
      </c>
      <c r="G5935" s="74" t="s">
        <v>12</v>
      </c>
      <c r="H5935" s="74" t="s">
        <v>13</v>
      </c>
      <c r="I5935" s="74" t="s">
        <v>14</v>
      </c>
      <c r="J5935" s="74" t="s">
        <v>15</v>
      </c>
      <c r="K5935" s="74" t="s">
        <v>16</v>
      </c>
      <c r="L5935" s="74" t="s">
        <v>21</v>
      </c>
      <c r="M5935" s="74" t="s">
        <v>22</v>
      </c>
      <c r="N5935" s="100"/>
      <c r="O5935" s="78">
        <f ca="1">IF(D5935="цвет",SUM(O5936:INDIRECT("N"&amp;R5935)),IF(SUM(E5935:N5935)=0,"",SUM(E5935:N5935)))</f>
        <v>0</v>
      </c>
      <c r="P5935" s="68">
        <v>3099</v>
      </c>
      <c r="Q5935" s="55">
        <f t="shared" si="184"/>
        <v>7006</v>
      </c>
      <c r="R5935" s="70">
        <f t="shared" ca="1" si="185"/>
        <v>5938</v>
      </c>
      <c r="S5935" s="85">
        <v>3099</v>
      </c>
      <c r="T5935" s="86">
        <f ca="1">O5935*S5935</f>
        <v>0</v>
      </c>
    </row>
    <row r="5936" spans="1:20" ht="17.25" thickBot="1">
      <c r="A5936" s="82"/>
      <c r="B5936" s="357"/>
      <c r="C5936" s="75"/>
      <c r="D5936" s="87" t="s">
        <v>331</v>
      </c>
      <c r="E5936" s="79"/>
      <c r="F5936" s="354"/>
      <c r="G5936" s="354"/>
      <c r="H5936" s="354"/>
      <c r="I5936" s="354"/>
      <c r="J5936" s="354"/>
      <c r="K5936" s="354"/>
      <c r="L5936" s="354"/>
      <c r="M5936" s="354"/>
      <c r="N5936" s="79"/>
      <c r="O5936" s="91" t="str">
        <f ca="1">IF(D5936="цвет",SUM(O5937:INDIRECT("N"&amp;R5936)),IF(SUM(E5936:N5936)=0,"",SUM(E5936:N5936)))</f>
        <v/>
      </c>
      <c r="P5936" s="68" t="s">
        <v>98</v>
      </c>
      <c r="Q5936" s="55">
        <f t="shared" si="184"/>
        <v>7006</v>
      </c>
      <c r="R5936" s="70">
        <f t="shared" ca="1" si="185"/>
        <v>5938</v>
      </c>
      <c r="S5936" s="69"/>
      <c r="T5936" s="76"/>
    </row>
    <row r="5937" spans="1:25" ht="135" customHeight="1">
      <c r="A5937" s="82"/>
      <c r="B5937" s="357"/>
      <c r="C5937" s="75"/>
      <c r="D5937" s="383" t="s">
        <v>522</v>
      </c>
      <c r="E5937" s="384"/>
      <c r="F5937" s="384"/>
      <c r="G5937" s="384"/>
      <c r="H5937" s="384"/>
      <c r="I5937" s="384"/>
      <c r="J5937" s="384"/>
      <c r="K5937" s="384"/>
      <c r="L5937" s="384"/>
      <c r="M5937" s="384"/>
      <c r="N5937" s="385"/>
      <c r="O5937" s="91" t="str">
        <f ca="1">IF(D5937="цвет",SUM(O5938:INDIRECT("N"&amp;R5937)),IF(SUM(E5937:N5937)=0,"",SUM(E5937:N5937)))</f>
        <v/>
      </c>
      <c r="P5937" s="68" t="s">
        <v>98</v>
      </c>
      <c r="Q5937" s="55">
        <f t="shared" si="184"/>
        <v>7006</v>
      </c>
      <c r="R5937" s="70">
        <f t="shared" ca="1" si="185"/>
        <v>5938</v>
      </c>
      <c r="S5937" s="69"/>
      <c r="T5937" s="76"/>
    </row>
    <row r="5938" spans="1:25" ht="17.45" customHeight="1" thickBot="1">
      <c r="A5938" s="82"/>
      <c r="B5938" s="358"/>
      <c r="C5938" s="17"/>
      <c r="D5938" s="362" t="str">
        <f>HYPERLINK("https://miamia.ru/search/index.php?q="&amp;Q5938&amp;"&amp;s=Поиск?utm_source=Excel&amp;utm_medium=Nalichie&amp;utm_content="&amp;Q5938&amp;"","Посмотреть большую фотографию на сайте")</f>
        <v>Посмотреть большую фотографию на сайте</v>
      </c>
      <c r="E5938" s="363"/>
      <c r="F5938" s="363"/>
      <c r="G5938" s="363"/>
      <c r="H5938" s="363"/>
      <c r="I5938" s="363"/>
      <c r="J5938" s="363"/>
      <c r="K5938" s="363"/>
      <c r="L5938" s="363"/>
      <c r="M5938" s="363"/>
      <c r="N5938" s="364"/>
      <c r="O5938" s="91" t="str">
        <f ca="1">IF(D5938="цвет",SUM(O5939:INDIRECT("N"&amp;R5938)),IF(SUM(E5938:N5938)=0,"",SUM(E5938:N5938)))</f>
        <v/>
      </c>
      <c r="P5938" s="68" t="s">
        <v>98</v>
      </c>
      <c r="Q5938" s="55">
        <f t="shared" si="184"/>
        <v>7006</v>
      </c>
      <c r="R5938" s="70">
        <f t="shared" ca="1" si="185"/>
        <v>5938</v>
      </c>
      <c r="S5938" s="69"/>
      <c r="T5938" s="76"/>
    </row>
    <row r="5939" spans="1:25" ht="17.25" thickBot="1">
      <c r="A5939" s="82"/>
      <c r="B5939" s="356" t="s">
        <v>330</v>
      </c>
      <c r="C5939" s="83">
        <v>7007</v>
      </c>
      <c r="D5939" s="98" t="s">
        <v>9</v>
      </c>
      <c r="E5939" s="99" t="s">
        <v>10</v>
      </c>
      <c r="F5939" s="74" t="s">
        <v>11</v>
      </c>
      <c r="G5939" s="74" t="s">
        <v>12</v>
      </c>
      <c r="H5939" s="74" t="s">
        <v>13</v>
      </c>
      <c r="I5939" s="74" t="s">
        <v>14</v>
      </c>
      <c r="J5939" s="74" t="s">
        <v>15</v>
      </c>
      <c r="K5939" s="74" t="s">
        <v>16</v>
      </c>
      <c r="L5939" s="74"/>
      <c r="M5939" s="74"/>
      <c r="N5939" s="100"/>
      <c r="O5939" s="78">
        <f ca="1">IF(D5939="цвет",SUM(O5940:INDIRECT("N"&amp;R5939)),IF(SUM(E5939:N5939)=0,"",SUM(E5939:N5939)))</f>
        <v>0</v>
      </c>
      <c r="P5939" s="68">
        <v>2453</v>
      </c>
      <c r="Q5939" s="55">
        <f t="shared" si="184"/>
        <v>7007</v>
      </c>
      <c r="R5939" s="70">
        <f t="shared" ca="1" si="185"/>
        <v>5942</v>
      </c>
      <c r="S5939" s="85">
        <v>2453</v>
      </c>
      <c r="T5939" s="86">
        <f ca="1">O5939*S5939</f>
        <v>0</v>
      </c>
    </row>
    <row r="5940" spans="1:25" ht="17.25" thickBot="1">
      <c r="A5940" s="82"/>
      <c r="B5940" s="357"/>
      <c r="C5940" s="75"/>
      <c r="D5940" s="87" t="s">
        <v>331</v>
      </c>
      <c r="E5940" s="79"/>
      <c r="F5940" s="354"/>
      <c r="G5940" s="79"/>
      <c r="H5940" s="79"/>
      <c r="I5940" s="353"/>
      <c r="J5940" s="79"/>
      <c r="K5940" s="354"/>
      <c r="L5940" s="79"/>
      <c r="M5940" s="79"/>
      <c r="N5940" s="79"/>
      <c r="O5940" s="91" t="str">
        <f ca="1">IF(D5940="цвет",SUM(O5941:INDIRECT("N"&amp;R5940)),IF(SUM(E5940:N5940)=0,"",SUM(E5940:N5940)))</f>
        <v/>
      </c>
      <c r="P5940" s="68" t="s">
        <v>98</v>
      </c>
      <c r="Q5940" s="55">
        <f t="shared" si="184"/>
        <v>7007</v>
      </c>
      <c r="R5940" s="70">
        <f t="shared" ca="1" si="185"/>
        <v>5942</v>
      </c>
      <c r="S5940" s="69"/>
      <c r="T5940" s="76"/>
    </row>
    <row r="5941" spans="1:25" ht="135" customHeight="1">
      <c r="A5941" s="82"/>
      <c r="B5941" s="357"/>
      <c r="C5941" s="75"/>
      <c r="D5941" s="383" t="s">
        <v>1863</v>
      </c>
      <c r="E5941" s="384"/>
      <c r="F5941" s="384"/>
      <c r="G5941" s="384"/>
      <c r="H5941" s="384"/>
      <c r="I5941" s="384"/>
      <c r="J5941" s="384"/>
      <c r="K5941" s="384"/>
      <c r="L5941" s="384"/>
      <c r="M5941" s="384"/>
      <c r="N5941" s="385"/>
      <c r="O5941" s="91" t="str">
        <f ca="1">IF(D5941="цвет",SUM(O5942:INDIRECT("N"&amp;R5941)),IF(SUM(E5941:N5941)=0,"",SUM(E5941:N5941)))</f>
        <v/>
      </c>
      <c r="P5941" s="68" t="s">
        <v>98</v>
      </c>
      <c r="Q5941" s="55">
        <f t="shared" si="184"/>
        <v>7007</v>
      </c>
      <c r="R5941" s="70">
        <f t="shared" ca="1" si="185"/>
        <v>5942</v>
      </c>
      <c r="S5941" s="69"/>
      <c r="T5941" s="76"/>
    </row>
    <row r="5942" spans="1:25" ht="17.45" customHeight="1" thickBot="1">
      <c r="A5942" s="82"/>
      <c r="B5942" s="358"/>
      <c r="C5942" s="17"/>
      <c r="D5942" s="362" t="str">
        <f>HYPERLINK("https://miamia.ru/search/index.php?q="&amp;Q5942&amp;"&amp;s=Поиск?utm_source=Excel&amp;utm_medium=Nalichie&amp;utm_content="&amp;Q5942&amp;"","Посмотреть большую фотографию на сайте")</f>
        <v>Посмотреть большую фотографию на сайте</v>
      </c>
      <c r="E5942" s="363"/>
      <c r="F5942" s="363"/>
      <c r="G5942" s="363"/>
      <c r="H5942" s="363"/>
      <c r="I5942" s="363"/>
      <c r="J5942" s="363"/>
      <c r="K5942" s="363"/>
      <c r="L5942" s="363"/>
      <c r="M5942" s="363"/>
      <c r="N5942" s="364"/>
      <c r="O5942" s="91" t="str">
        <f ca="1">IF(D5942="цвет",SUM(O5943:INDIRECT("N"&amp;R5942)),IF(SUM(E5942:N5942)=0,"",SUM(E5942:N5942)))</f>
        <v/>
      </c>
      <c r="P5942" s="68" t="s">
        <v>98</v>
      </c>
      <c r="Q5942" s="55">
        <f t="shared" si="184"/>
        <v>7007</v>
      </c>
      <c r="R5942" s="70">
        <f t="shared" ca="1" si="185"/>
        <v>5942</v>
      </c>
      <c r="S5942" s="69"/>
      <c r="T5942" s="76"/>
    </row>
    <row r="5943" spans="1:25" ht="17.25" thickBot="1">
      <c r="A5943" s="82"/>
      <c r="B5943" s="356" t="s">
        <v>330</v>
      </c>
      <c r="C5943" s="83">
        <v>7008</v>
      </c>
      <c r="D5943" s="98" t="s">
        <v>9</v>
      </c>
      <c r="E5943" s="99" t="s">
        <v>10</v>
      </c>
      <c r="F5943" s="74" t="s">
        <v>11</v>
      </c>
      <c r="G5943" s="74" t="s">
        <v>12</v>
      </c>
      <c r="H5943" s="74" t="s">
        <v>13</v>
      </c>
      <c r="I5943" s="74" t="s">
        <v>14</v>
      </c>
      <c r="J5943" s="74" t="s">
        <v>15</v>
      </c>
      <c r="K5943" s="74" t="s">
        <v>16</v>
      </c>
      <c r="L5943" s="74" t="s">
        <v>21</v>
      </c>
      <c r="M5943" s="74" t="s">
        <v>22</v>
      </c>
      <c r="N5943" s="100"/>
      <c r="O5943" s="78">
        <f ca="1">IF(D5943="цвет",SUM(O5944:INDIRECT("N"&amp;R5943)),IF(SUM(E5943:N5943)=0,"",SUM(E5943:N5943)))</f>
        <v>0</v>
      </c>
      <c r="P5943" s="68">
        <v>2065</v>
      </c>
      <c r="Q5943" s="55">
        <f t="shared" si="184"/>
        <v>7008</v>
      </c>
      <c r="R5943" s="70">
        <f t="shared" ca="1" si="185"/>
        <v>5946</v>
      </c>
      <c r="S5943" s="85">
        <v>2065</v>
      </c>
      <c r="T5943" s="86">
        <f ca="1">O5943*S5943</f>
        <v>0</v>
      </c>
    </row>
    <row r="5944" spans="1:25" ht="17.25" thickBot="1">
      <c r="A5944" s="82"/>
      <c r="B5944" s="357"/>
      <c r="C5944" s="75"/>
      <c r="D5944" s="87" t="s">
        <v>331</v>
      </c>
      <c r="E5944" s="79"/>
      <c r="F5944" s="354"/>
      <c r="G5944" s="354"/>
      <c r="H5944" s="354"/>
      <c r="I5944" s="354"/>
      <c r="J5944" s="354"/>
      <c r="K5944" s="354"/>
      <c r="L5944" s="354"/>
      <c r="M5944" s="354"/>
      <c r="N5944" s="79"/>
      <c r="O5944" s="91" t="str">
        <f ca="1">IF(D5944="цвет",SUM(O5945:INDIRECT("N"&amp;R5944)),IF(SUM(E5944:N5944)=0,"",SUM(E5944:N5944)))</f>
        <v/>
      </c>
      <c r="P5944" s="68" t="s">
        <v>98</v>
      </c>
      <c r="Q5944" s="55">
        <f t="shared" si="184"/>
        <v>7008</v>
      </c>
      <c r="R5944" s="70">
        <f t="shared" ca="1" si="185"/>
        <v>5946</v>
      </c>
      <c r="S5944" s="69"/>
      <c r="T5944" s="76"/>
    </row>
    <row r="5945" spans="1:25" ht="135" customHeight="1">
      <c r="A5945" s="82"/>
      <c r="B5945" s="357"/>
      <c r="C5945" s="75"/>
      <c r="D5945" s="383" t="s">
        <v>523</v>
      </c>
      <c r="E5945" s="384"/>
      <c r="F5945" s="384"/>
      <c r="G5945" s="384"/>
      <c r="H5945" s="384"/>
      <c r="I5945" s="384"/>
      <c r="J5945" s="384"/>
      <c r="K5945" s="384"/>
      <c r="L5945" s="384"/>
      <c r="M5945" s="384"/>
      <c r="N5945" s="385"/>
      <c r="O5945" s="91" t="str">
        <f ca="1">IF(D5945="цвет",SUM(O5946:INDIRECT("N"&amp;R5945)),IF(SUM(E5945:N5945)=0,"",SUM(E5945:N5945)))</f>
        <v/>
      </c>
      <c r="P5945" s="68" t="s">
        <v>98</v>
      </c>
      <c r="Q5945" s="55">
        <f t="shared" si="184"/>
        <v>7008</v>
      </c>
      <c r="R5945" s="70">
        <f t="shared" ca="1" si="185"/>
        <v>5946</v>
      </c>
      <c r="S5945" s="69"/>
      <c r="T5945" s="76"/>
    </row>
    <row r="5946" spans="1:25" ht="17.45" customHeight="1" thickBot="1">
      <c r="A5946" s="82"/>
      <c r="B5946" s="358"/>
      <c r="C5946" s="17"/>
      <c r="D5946" s="362" t="str">
        <f>HYPERLINK("https://miamia.ru/search/index.php?q="&amp;Q5946&amp;"&amp;s=Поиск?utm_source=Excel&amp;utm_medium=Nalichie&amp;utm_content="&amp;Q5946&amp;"","Посмотреть большую фотографию на сайте")</f>
        <v>Посмотреть большую фотографию на сайте</v>
      </c>
      <c r="E5946" s="363"/>
      <c r="F5946" s="363"/>
      <c r="G5946" s="363"/>
      <c r="H5946" s="363"/>
      <c r="I5946" s="363"/>
      <c r="J5946" s="363"/>
      <c r="K5946" s="363"/>
      <c r="L5946" s="363"/>
      <c r="M5946" s="363"/>
      <c r="N5946" s="364"/>
      <c r="O5946" s="91" t="str">
        <f ca="1">IF(D5946="цвет",SUM(O5947:INDIRECT("N"&amp;R5946)),IF(SUM(E5946:N5946)=0,"",SUM(E5946:N5946)))</f>
        <v/>
      </c>
      <c r="P5946" s="68" t="s">
        <v>98</v>
      </c>
      <c r="Q5946" s="55">
        <f t="shared" si="184"/>
        <v>7008</v>
      </c>
      <c r="R5946" s="70">
        <f t="shared" ca="1" si="185"/>
        <v>5946</v>
      </c>
      <c r="S5946" s="69"/>
      <c r="T5946" s="76"/>
    </row>
    <row r="5947" spans="1:25" ht="17.25" thickBot="1">
      <c r="A5947" s="82"/>
      <c r="B5947" s="356" t="s">
        <v>330</v>
      </c>
      <c r="C5947" s="83">
        <v>7009</v>
      </c>
      <c r="D5947" s="98" t="s">
        <v>9</v>
      </c>
      <c r="E5947" s="99" t="s">
        <v>17</v>
      </c>
      <c r="F5947" s="74" t="s">
        <v>18</v>
      </c>
      <c r="G5947" s="11" t="s">
        <v>19</v>
      </c>
      <c r="H5947" s="11" t="s">
        <v>23</v>
      </c>
      <c r="I5947" s="74"/>
      <c r="J5947" s="74"/>
      <c r="K5947" s="74"/>
      <c r="L5947" s="74"/>
      <c r="M5947" s="74"/>
      <c r="N5947" s="100"/>
      <c r="O5947" s="78">
        <f ca="1">IF(D5947="цвет",SUM(O5948:INDIRECT("N"&amp;R5947)),IF(SUM(E5947:N5947)=0,"",SUM(E5947:N5947)))</f>
        <v>0</v>
      </c>
      <c r="P5947" s="68">
        <v>2970</v>
      </c>
      <c r="Q5947" s="55">
        <f t="shared" si="184"/>
        <v>7009</v>
      </c>
      <c r="R5947" s="70">
        <f t="shared" ca="1" si="185"/>
        <v>5950</v>
      </c>
      <c r="S5947" s="85">
        <v>2970</v>
      </c>
      <c r="T5947" s="86">
        <f ca="1">O5947*S5947</f>
        <v>0</v>
      </c>
    </row>
    <row r="5948" spans="1:25" ht="17.25" thickBot="1">
      <c r="A5948" s="82"/>
      <c r="B5948" s="357"/>
      <c r="C5948" s="75"/>
      <c r="D5948" s="87" t="s">
        <v>331</v>
      </c>
      <c r="E5948" s="354"/>
      <c r="F5948" s="354"/>
      <c r="G5948" s="354"/>
      <c r="H5948" s="354"/>
      <c r="I5948" s="79"/>
      <c r="J5948" s="79"/>
      <c r="K5948" s="79"/>
      <c r="L5948" s="79"/>
      <c r="M5948" s="79"/>
      <c r="N5948" s="79"/>
      <c r="O5948" s="91" t="str">
        <f ca="1">IF(D5948="цвет",SUM(O5949:INDIRECT("N"&amp;R5948)),IF(SUM(E5948:N5948)=0,"",SUM(E5948:N5948)))</f>
        <v/>
      </c>
      <c r="P5948" s="68" t="s">
        <v>98</v>
      </c>
      <c r="Q5948" s="55">
        <f t="shared" si="184"/>
        <v>7009</v>
      </c>
      <c r="R5948" s="70">
        <f t="shared" ca="1" si="185"/>
        <v>5950</v>
      </c>
      <c r="S5948" s="69"/>
      <c r="T5948" s="76"/>
    </row>
    <row r="5949" spans="1:25" ht="135" customHeight="1">
      <c r="A5949" s="82"/>
      <c r="B5949" s="357"/>
      <c r="C5949" s="75"/>
      <c r="D5949" s="383" t="s">
        <v>1864</v>
      </c>
      <c r="E5949" s="384"/>
      <c r="F5949" s="384"/>
      <c r="G5949" s="384"/>
      <c r="H5949" s="384"/>
      <c r="I5949" s="384"/>
      <c r="J5949" s="384"/>
      <c r="K5949" s="384"/>
      <c r="L5949" s="384"/>
      <c r="M5949" s="384"/>
      <c r="N5949" s="385"/>
      <c r="O5949" s="91" t="str">
        <f ca="1">IF(D5949="цвет",SUM(O5950:INDIRECT("N"&amp;R5949)),IF(SUM(E5949:N5949)=0,"",SUM(E5949:N5949)))</f>
        <v/>
      </c>
      <c r="P5949" s="68" t="s">
        <v>98</v>
      </c>
      <c r="Q5949" s="55">
        <f t="shared" si="184"/>
        <v>7009</v>
      </c>
      <c r="R5949" s="70">
        <f t="shared" ca="1" si="185"/>
        <v>5950</v>
      </c>
      <c r="S5949" s="69"/>
      <c r="T5949" s="76"/>
    </row>
    <row r="5950" spans="1:25" ht="17.45" customHeight="1" thickBot="1">
      <c r="A5950" s="82"/>
      <c r="B5950" s="358"/>
      <c r="C5950" s="17"/>
      <c r="D5950" s="362" t="str">
        <f>HYPERLINK("https://miamia.ru/search/index.php?q="&amp;Q5950&amp;"&amp;s=Поиск?utm_source=Excel&amp;utm_medium=Nalichie&amp;utm_content="&amp;Q5950&amp;"","Посмотреть большую фотографию на сайте")</f>
        <v>Посмотреть большую фотографию на сайте</v>
      </c>
      <c r="E5950" s="363"/>
      <c r="F5950" s="363"/>
      <c r="G5950" s="363"/>
      <c r="H5950" s="363"/>
      <c r="I5950" s="363"/>
      <c r="J5950" s="363"/>
      <c r="K5950" s="363"/>
      <c r="L5950" s="363"/>
      <c r="M5950" s="363"/>
      <c r="N5950" s="364"/>
      <c r="O5950" s="91" t="str">
        <f ca="1">IF(D5950="цвет",SUM(O5951:INDIRECT("N"&amp;R5950)),IF(SUM(E5950:N5950)=0,"",SUM(E5950:N5950)))</f>
        <v/>
      </c>
      <c r="P5950" s="68" t="s">
        <v>98</v>
      </c>
      <c r="Q5950" s="55">
        <f t="shared" si="184"/>
        <v>7009</v>
      </c>
      <c r="R5950" s="70">
        <f t="shared" ca="1" si="185"/>
        <v>5950</v>
      </c>
      <c r="S5950" s="69"/>
      <c r="T5950" s="76"/>
    </row>
    <row r="5951" spans="1:25" ht="23.1" customHeight="1" thickBot="1">
      <c r="A5951" s="2"/>
      <c r="B5951" s="63" t="s">
        <v>2093</v>
      </c>
      <c r="C5951" s="64"/>
      <c r="D5951" s="65"/>
      <c r="E5951" s="66"/>
      <c r="F5951" s="66"/>
      <c r="G5951" s="66"/>
      <c r="H5951" s="66"/>
      <c r="I5951" s="66"/>
      <c r="J5951" s="66"/>
      <c r="K5951" s="66"/>
      <c r="L5951" s="66"/>
      <c r="M5951" s="66"/>
      <c r="N5951" s="67"/>
      <c r="O5951" s="92" t="str">
        <f ca="1">IF(D5951="цвет",SUM(O5952:INDIRECT("N"&amp;R5951)),IF(SUM(E5951:N5951)=0,"",SUM(E5951:N5951)))</f>
        <v/>
      </c>
      <c r="P5951" s="68" t="s">
        <v>98</v>
      </c>
      <c r="Q5951" s="55">
        <f t="shared" si="184"/>
        <v>7009</v>
      </c>
      <c r="R5951" s="70">
        <f t="shared" ca="1" si="185"/>
        <v>5955</v>
      </c>
    </row>
    <row r="5952" spans="1:25" customFormat="1" ht="17.25" thickBot="1">
      <c r="A5952" s="130"/>
      <c r="B5952" s="371" t="s">
        <v>2134</v>
      </c>
      <c r="C5952" s="131">
        <v>9926</v>
      </c>
      <c r="D5952" s="132" t="s">
        <v>9</v>
      </c>
      <c r="E5952" s="133" t="s">
        <v>10</v>
      </c>
      <c r="F5952" s="133" t="s">
        <v>11</v>
      </c>
      <c r="G5952" s="133" t="s">
        <v>12</v>
      </c>
      <c r="H5952" s="134" t="s">
        <v>13</v>
      </c>
      <c r="I5952" s="134" t="s">
        <v>14</v>
      </c>
      <c r="J5952" s="133" t="s">
        <v>15</v>
      </c>
      <c r="K5952" s="133" t="s">
        <v>16</v>
      </c>
      <c r="L5952" s="133"/>
      <c r="M5952" s="133"/>
      <c r="N5952" s="135"/>
      <c r="O5952" s="136">
        <f ca="1">IF(D5952="цвет",SUM(O5953:INDIRECT("N"&amp;R5952)),IF(SUM(E5952:N5952)=0,"",SUM(E5952:N5952)))</f>
        <v>0</v>
      </c>
      <c r="P5952" s="137">
        <v>2970</v>
      </c>
      <c r="Q5952" s="138">
        <f t="shared" si="184"/>
        <v>9926</v>
      </c>
      <c r="R5952" s="139">
        <f t="shared" ca="1" si="185"/>
        <v>5955</v>
      </c>
      <c r="S5952" s="85">
        <v>2970</v>
      </c>
      <c r="T5952" s="140">
        <f ca="1">O5952*S5952</f>
        <v>0</v>
      </c>
      <c r="U5952" s="141"/>
      <c r="V5952" s="141"/>
      <c r="W5952" s="141"/>
      <c r="X5952" s="141"/>
      <c r="Y5952" s="141"/>
    </row>
    <row r="5953" spans="1:25" customFormat="1" ht="17.25" thickBot="1">
      <c r="A5953" s="130"/>
      <c r="B5953" s="371"/>
      <c r="C5953" s="142"/>
      <c r="D5953" s="143" t="s">
        <v>275</v>
      </c>
      <c r="E5953" s="181"/>
      <c r="F5953" s="351"/>
      <c r="G5953" s="351"/>
      <c r="H5953" s="351"/>
      <c r="I5953" s="351"/>
      <c r="J5953" s="181"/>
      <c r="K5953" s="351"/>
      <c r="L5953" s="168"/>
      <c r="M5953" s="168"/>
      <c r="N5953" s="144"/>
      <c r="O5953" s="145" t="str">
        <f ca="1">IF(D5953="цвет",SUM(O5954:INDIRECT("N"&amp;R5953)),IF(SUM(E5953:N5953)=0,"",SUM(E5953:N5953)))</f>
        <v/>
      </c>
      <c r="P5953" s="137" t="s">
        <v>98</v>
      </c>
      <c r="Q5953" s="138">
        <f t="shared" si="184"/>
        <v>9926</v>
      </c>
      <c r="R5953" s="139">
        <f t="shared" ca="1" si="185"/>
        <v>5955</v>
      </c>
      <c r="S5953" s="146"/>
      <c r="T5953" s="147"/>
      <c r="U5953" s="141"/>
      <c r="V5953" s="141"/>
      <c r="W5953" s="141"/>
      <c r="X5953" s="141"/>
      <c r="Y5953" s="141"/>
    </row>
    <row r="5954" spans="1:25" customFormat="1" ht="135" customHeight="1">
      <c r="A5954" s="130"/>
      <c r="B5954" s="371"/>
      <c r="C5954" s="142"/>
      <c r="D5954" s="377" t="s">
        <v>2135</v>
      </c>
      <c r="E5954" s="378"/>
      <c r="F5954" s="378"/>
      <c r="G5954" s="378"/>
      <c r="H5954" s="378"/>
      <c r="I5954" s="378"/>
      <c r="J5954" s="378"/>
      <c r="K5954" s="378"/>
      <c r="L5954" s="378"/>
      <c r="M5954" s="378"/>
      <c r="N5954" s="379"/>
      <c r="O5954" s="145" t="str">
        <f ca="1">IF(D5954="цвет",SUM(O5955:INDIRECT("N"&amp;R5954)),IF(SUM(E5954:N5954)=0,"",SUM(E5954:N5954)))</f>
        <v/>
      </c>
      <c r="P5954" s="137" t="s">
        <v>98</v>
      </c>
      <c r="Q5954" s="138">
        <f t="shared" si="184"/>
        <v>9926</v>
      </c>
      <c r="R5954" s="139">
        <f t="shared" ca="1" si="185"/>
        <v>5955</v>
      </c>
      <c r="S5954" s="146"/>
      <c r="T5954" s="147"/>
      <c r="U5954" s="141"/>
      <c r="V5954" s="141"/>
      <c r="W5954" s="141"/>
      <c r="X5954" s="141"/>
      <c r="Y5954" s="141"/>
    </row>
    <row r="5955" spans="1:25" customFormat="1" ht="17.45" customHeight="1" thickBot="1">
      <c r="A5955" s="130"/>
      <c r="B5955" s="376"/>
      <c r="C5955" s="148"/>
      <c r="D5955" s="362" t="str">
        <f>HYPERLINK("https://miamia.ru/search/index.php?q="&amp;Q5955&amp;"&amp;s=Поиск?utm_source=Excel&amp;utm_medium=Nalichie&amp;utm_content="&amp;Q5955&amp;"","Посмотреть большую фотографию на сайте")</f>
        <v>Посмотреть большую фотографию на сайте</v>
      </c>
      <c r="E5955" s="363"/>
      <c r="F5955" s="363"/>
      <c r="G5955" s="363"/>
      <c r="H5955" s="363"/>
      <c r="I5955" s="363"/>
      <c r="J5955" s="363"/>
      <c r="K5955" s="363"/>
      <c r="L5955" s="363"/>
      <c r="M5955" s="363"/>
      <c r="N5955" s="364"/>
      <c r="O5955" s="145" t="str">
        <f ca="1">IF(D5955="цвет",SUM(O5956:INDIRECT("N"&amp;R5955)),IF(SUM(E5955:N5955)=0,"",SUM(E5955:N5955)))</f>
        <v/>
      </c>
      <c r="P5955" s="137" t="s">
        <v>98</v>
      </c>
      <c r="Q5955" s="138">
        <f t="shared" si="184"/>
        <v>9926</v>
      </c>
      <c r="R5955" s="139">
        <f t="shared" ca="1" si="185"/>
        <v>5955</v>
      </c>
      <c r="S5955" s="146"/>
      <c r="T5955" s="147"/>
      <c r="U5955" s="141"/>
      <c r="V5955" s="141"/>
      <c r="W5955" s="141"/>
      <c r="X5955" s="141"/>
      <c r="Y5955" s="141"/>
    </row>
    <row r="5956" spans="1:25" ht="17.25" thickBot="1">
      <c r="A5956" s="2"/>
      <c r="B5956" s="357" t="s">
        <v>274</v>
      </c>
      <c r="C5956" s="75">
        <v>9929</v>
      </c>
      <c r="D5956" s="103" t="s">
        <v>9</v>
      </c>
      <c r="E5956" s="99" t="s">
        <v>10</v>
      </c>
      <c r="F5956" s="99" t="s">
        <v>17</v>
      </c>
      <c r="G5956" s="74" t="s">
        <v>18</v>
      </c>
      <c r="H5956" s="74" t="s">
        <v>19</v>
      </c>
      <c r="I5956" s="74" t="s">
        <v>23</v>
      </c>
      <c r="J5956" s="74"/>
      <c r="K5956" s="74"/>
      <c r="L5956" s="74"/>
      <c r="M5956" s="99"/>
      <c r="N5956" s="99"/>
      <c r="O5956" s="93">
        <f ca="1">IF(D5956="цвет",SUM(O5957:INDIRECT("N"&amp;R5956)),IF(SUM(E5956:N5956)=0,"",SUM(E5956:N5956)))</f>
        <v>0</v>
      </c>
      <c r="P5956" s="68">
        <v>1936</v>
      </c>
      <c r="Q5956" s="55">
        <f t="shared" si="184"/>
        <v>9929</v>
      </c>
      <c r="R5956" s="70">
        <f t="shared" ca="1" si="185"/>
        <v>5959</v>
      </c>
      <c r="S5956" s="85">
        <v>1936</v>
      </c>
      <c r="T5956" s="62">
        <f ca="1">S5956*O5956</f>
        <v>0</v>
      </c>
    </row>
    <row r="5957" spans="1:25" ht="17.25" thickBot="1">
      <c r="A5957" s="2"/>
      <c r="B5957" s="357"/>
      <c r="C5957" s="75"/>
      <c r="D5957" s="46" t="s">
        <v>275</v>
      </c>
      <c r="E5957" s="79"/>
      <c r="F5957" s="354"/>
      <c r="G5957" s="353"/>
      <c r="H5957" s="79"/>
      <c r="I5957" s="353"/>
      <c r="J5957" s="79"/>
      <c r="K5957" s="79"/>
      <c r="L5957" s="79"/>
      <c r="M5957" s="79"/>
      <c r="N5957" s="79"/>
      <c r="O5957" s="94" t="str">
        <f ca="1">IF(D5957="цвет",SUM(O5958:INDIRECT("N"&amp;R5957)),IF(SUM(E5957:N5957)=0,"",SUM(E5957:N5957)))</f>
        <v/>
      </c>
      <c r="P5957" s="68" t="s">
        <v>98</v>
      </c>
      <c r="Q5957" s="55">
        <f t="shared" si="184"/>
        <v>9929</v>
      </c>
      <c r="R5957" s="70">
        <f t="shared" ca="1" si="185"/>
        <v>5959</v>
      </c>
      <c r="S5957" s="69"/>
      <c r="T5957" s="76"/>
    </row>
    <row r="5958" spans="1:25" ht="135" customHeight="1">
      <c r="A5958" s="2"/>
      <c r="B5958" s="357"/>
      <c r="C5958" s="75"/>
      <c r="D5958" s="383" t="s">
        <v>1048</v>
      </c>
      <c r="E5958" s="384"/>
      <c r="F5958" s="384"/>
      <c r="G5958" s="384"/>
      <c r="H5958" s="384"/>
      <c r="I5958" s="384"/>
      <c r="J5958" s="384"/>
      <c r="K5958" s="384"/>
      <c r="L5958" s="384"/>
      <c r="M5958" s="384"/>
      <c r="N5958" s="385"/>
      <c r="O5958" s="94" t="str">
        <f ca="1">IF(D5958="цвет",SUM(O5959:INDIRECT("N"&amp;R5958)),IF(SUM(E5958:N5958)=0,"",SUM(E5958:N5958)))</f>
        <v/>
      </c>
      <c r="P5958" s="68" t="s">
        <v>98</v>
      </c>
      <c r="Q5958" s="55">
        <f t="shared" si="184"/>
        <v>9929</v>
      </c>
      <c r="R5958" s="70">
        <f t="shared" ca="1" si="185"/>
        <v>5959</v>
      </c>
      <c r="S5958" s="69"/>
      <c r="T5958" s="76"/>
    </row>
    <row r="5959" spans="1:25" ht="17.45" customHeight="1" thickBot="1">
      <c r="A5959" s="2"/>
      <c r="B5959" s="358"/>
      <c r="C5959" s="77"/>
      <c r="D5959" s="362" t="str">
        <f>HYPERLINK("https://miamia.ru/search/index.php?q="&amp;Q5959&amp;"&amp;s=Поиск?utm_source=Excel&amp;utm_medium=Nalichie&amp;utm_content="&amp;Q5959&amp;"","Посмотреть большую фотографию на сайте")</f>
        <v>Посмотреть большую фотографию на сайте</v>
      </c>
      <c r="E5959" s="363"/>
      <c r="F5959" s="363"/>
      <c r="G5959" s="363"/>
      <c r="H5959" s="363"/>
      <c r="I5959" s="363"/>
      <c r="J5959" s="363"/>
      <c r="K5959" s="363"/>
      <c r="L5959" s="363"/>
      <c r="M5959" s="363"/>
      <c r="N5959" s="364"/>
      <c r="O5959" s="94" t="str">
        <f ca="1">IF(D5959="цвет",SUM(O5960:INDIRECT("N"&amp;R5959)),IF(SUM(E5959:N5959)=0,"",SUM(E5959:N5959)))</f>
        <v/>
      </c>
      <c r="P5959" s="68" t="s">
        <v>98</v>
      </c>
      <c r="Q5959" s="55">
        <f t="shared" si="184"/>
        <v>9929</v>
      </c>
      <c r="R5959" s="70">
        <f t="shared" ca="1" si="185"/>
        <v>5959</v>
      </c>
      <c r="S5959" s="69"/>
      <c r="T5959" s="76"/>
    </row>
    <row r="5960" spans="1:25" customFormat="1" ht="17.25" thickBot="1">
      <c r="A5960" s="130"/>
      <c r="B5960" s="371" t="s">
        <v>2134</v>
      </c>
      <c r="C5960" s="131">
        <v>9930</v>
      </c>
      <c r="D5960" s="132" t="s">
        <v>9</v>
      </c>
      <c r="E5960" s="133" t="s">
        <v>10</v>
      </c>
      <c r="F5960" s="133" t="s">
        <v>11</v>
      </c>
      <c r="G5960" s="133" t="s">
        <v>12</v>
      </c>
      <c r="H5960" s="134" t="s">
        <v>13</v>
      </c>
      <c r="I5960" s="134" t="s">
        <v>14</v>
      </c>
      <c r="J5960" s="133"/>
      <c r="K5960" s="133"/>
      <c r="L5960" s="133"/>
      <c r="M5960" s="133"/>
      <c r="N5960" s="135"/>
      <c r="O5960" s="136">
        <f ca="1">IF(D5960="цвет",SUM(O5961:INDIRECT("N"&amp;R5960)),IF(SUM(E5960:N5960)=0,"",SUM(E5960:N5960)))</f>
        <v>0</v>
      </c>
      <c r="P5960" s="137">
        <v>1161</v>
      </c>
      <c r="Q5960" s="138">
        <f t="shared" si="184"/>
        <v>9930</v>
      </c>
      <c r="R5960" s="139">
        <f t="shared" ca="1" si="185"/>
        <v>5963</v>
      </c>
      <c r="S5960" s="85">
        <v>1161</v>
      </c>
      <c r="T5960" s="140">
        <f ca="1">O5960*S5960</f>
        <v>0</v>
      </c>
      <c r="U5960" s="141"/>
      <c r="V5960" s="141"/>
      <c r="W5960" s="141"/>
      <c r="X5960" s="141"/>
      <c r="Y5960" s="141"/>
    </row>
    <row r="5961" spans="1:25" customFormat="1" ht="17.25" thickBot="1">
      <c r="A5961" s="130"/>
      <c r="B5961" s="371"/>
      <c r="C5961" s="142"/>
      <c r="D5961" s="143" t="s">
        <v>275</v>
      </c>
      <c r="E5961" s="181"/>
      <c r="F5961" s="168"/>
      <c r="G5961" s="168"/>
      <c r="H5961" s="168"/>
      <c r="I5961" s="168"/>
      <c r="J5961" s="168"/>
      <c r="K5961" s="168"/>
      <c r="L5961" s="168"/>
      <c r="M5961" s="168"/>
      <c r="N5961" s="144"/>
      <c r="O5961" s="145" t="str">
        <f ca="1">IF(D5961="цвет",SUM(O5962:INDIRECT("N"&amp;R5961)),IF(SUM(E5961:N5961)=0,"",SUM(E5961:N5961)))</f>
        <v/>
      </c>
      <c r="P5961" s="137" t="s">
        <v>98</v>
      </c>
      <c r="Q5961" s="138">
        <f t="shared" si="184"/>
        <v>9930</v>
      </c>
      <c r="R5961" s="139">
        <f t="shared" ca="1" si="185"/>
        <v>5963</v>
      </c>
      <c r="S5961" s="146"/>
      <c r="T5961" s="147"/>
      <c r="U5961" s="141"/>
      <c r="V5961" s="141"/>
      <c r="W5961" s="141"/>
      <c r="X5961" s="141"/>
      <c r="Y5961" s="141"/>
    </row>
    <row r="5962" spans="1:25" customFormat="1" ht="135" customHeight="1">
      <c r="A5962" s="130"/>
      <c r="B5962" s="371"/>
      <c r="C5962" s="142"/>
      <c r="D5962" s="377" t="s">
        <v>2136</v>
      </c>
      <c r="E5962" s="378"/>
      <c r="F5962" s="378"/>
      <c r="G5962" s="378"/>
      <c r="H5962" s="378"/>
      <c r="I5962" s="378"/>
      <c r="J5962" s="378"/>
      <c r="K5962" s="378"/>
      <c r="L5962" s="378"/>
      <c r="M5962" s="378"/>
      <c r="N5962" s="379"/>
      <c r="O5962" s="145" t="str">
        <f ca="1">IF(D5962="цвет",SUM(O5963:INDIRECT("N"&amp;R5962)),IF(SUM(E5962:N5962)=0,"",SUM(E5962:N5962)))</f>
        <v/>
      </c>
      <c r="P5962" s="137" t="s">
        <v>98</v>
      </c>
      <c r="Q5962" s="138">
        <f t="shared" si="184"/>
        <v>9930</v>
      </c>
      <c r="R5962" s="139">
        <f t="shared" ca="1" si="185"/>
        <v>5963</v>
      </c>
      <c r="S5962" s="146"/>
      <c r="T5962" s="147"/>
      <c r="U5962" s="141"/>
      <c r="V5962" s="141"/>
      <c r="W5962" s="141"/>
      <c r="X5962" s="141"/>
      <c r="Y5962" s="141"/>
    </row>
    <row r="5963" spans="1:25" customFormat="1" ht="17.45" customHeight="1" thickBot="1">
      <c r="A5963" s="130"/>
      <c r="B5963" s="376"/>
      <c r="C5963" s="148"/>
      <c r="D5963" s="362" t="str">
        <f>HYPERLINK("https://miamia.ru/search/index.php?q="&amp;Q5963&amp;"&amp;s=Поиск?utm_source=Excel&amp;utm_medium=Nalichie&amp;utm_content="&amp;Q5963&amp;"","Посмотреть большую фотографию на сайте")</f>
        <v>Посмотреть большую фотографию на сайте</v>
      </c>
      <c r="E5963" s="363"/>
      <c r="F5963" s="363"/>
      <c r="G5963" s="363"/>
      <c r="H5963" s="363"/>
      <c r="I5963" s="363"/>
      <c r="J5963" s="363"/>
      <c r="K5963" s="363"/>
      <c r="L5963" s="363"/>
      <c r="M5963" s="363"/>
      <c r="N5963" s="364"/>
      <c r="O5963" s="145" t="str">
        <f ca="1">IF(D5963="цвет",SUM(O5964:INDIRECT("N"&amp;R5963)),IF(SUM(E5963:N5963)=0,"",SUM(E5963:N5963)))</f>
        <v/>
      </c>
      <c r="P5963" s="137" t="s">
        <v>98</v>
      </c>
      <c r="Q5963" s="138">
        <f t="shared" ref="Q5963:Q6026" si="186">IF(C5963&lt;&gt;0,C5963,Q5962)</f>
        <v>9930</v>
      </c>
      <c r="R5963" s="139">
        <f t="shared" ref="R5963:R6026" ca="1" si="187">IF(D5963="Посмотреть большую фотографию на сайте",CELL("строка",O5963),R5964)</f>
        <v>5963</v>
      </c>
      <c r="S5963" s="146"/>
      <c r="T5963" s="147"/>
      <c r="U5963" s="141"/>
      <c r="V5963" s="141"/>
      <c r="W5963" s="141"/>
      <c r="X5963" s="141"/>
      <c r="Y5963" s="141"/>
    </row>
    <row r="5964" spans="1:25" ht="17.25" thickBot="1">
      <c r="A5964" s="2"/>
      <c r="B5964" s="357" t="s">
        <v>274</v>
      </c>
      <c r="C5964" s="75">
        <v>9931</v>
      </c>
      <c r="D5964" s="103" t="s">
        <v>9</v>
      </c>
      <c r="E5964" s="99" t="s">
        <v>10</v>
      </c>
      <c r="F5964" s="74" t="s">
        <v>11</v>
      </c>
      <c r="G5964" s="74" t="s">
        <v>12</v>
      </c>
      <c r="H5964" s="74" t="s">
        <v>13</v>
      </c>
      <c r="I5964" s="74" t="s">
        <v>14</v>
      </c>
      <c r="J5964" s="74" t="s">
        <v>15</v>
      </c>
      <c r="K5964" s="74" t="s">
        <v>16</v>
      </c>
      <c r="L5964" s="74" t="s">
        <v>21</v>
      </c>
      <c r="M5964" s="99"/>
      <c r="N5964" s="99"/>
      <c r="O5964" s="93">
        <f ca="1">IF(D5964="цвет",SUM(O5965:INDIRECT("N"&amp;R5964)),IF(SUM(E5964:N5964)=0,"",SUM(E5964:N5964)))</f>
        <v>0</v>
      </c>
      <c r="P5964" s="68">
        <v>1419</v>
      </c>
      <c r="Q5964" s="55">
        <f t="shared" si="186"/>
        <v>9931</v>
      </c>
      <c r="R5964" s="70">
        <f t="shared" ca="1" si="187"/>
        <v>5967</v>
      </c>
      <c r="S5964" s="85">
        <v>1419</v>
      </c>
      <c r="T5964" s="62">
        <f ca="1">S5964*O5964</f>
        <v>0</v>
      </c>
    </row>
    <row r="5965" spans="1:25" ht="17.25" thickBot="1">
      <c r="A5965" s="2"/>
      <c r="B5965" s="357"/>
      <c r="C5965" s="75"/>
      <c r="D5965" s="46" t="s">
        <v>275</v>
      </c>
      <c r="E5965" s="79"/>
      <c r="F5965" s="354"/>
      <c r="G5965" s="354"/>
      <c r="H5965" s="79"/>
      <c r="I5965" s="79"/>
      <c r="J5965" s="354"/>
      <c r="K5965" s="354"/>
      <c r="L5965" s="354"/>
      <c r="M5965" s="79"/>
      <c r="N5965" s="79"/>
      <c r="O5965" s="94" t="str">
        <f ca="1">IF(D5965="цвет",SUM(O5966:INDIRECT("N"&amp;R5965)),IF(SUM(E5965:N5965)=0,"",SUM(E5965:N5965)))</f>
        <v/>
      </c>
      <c r="P5965" s="68" t="s">
        <v>98</v>
      </c>
      <c r="Q5965" s="55">
        <f t="shared" si="186"/>
        <v>9931</v>
      </c>
      <c r="R5965" s="70">
        <f t="shared" ca="1" si="187"/>
        <v>5967</v>
      </c>
      <c r="S5965" s="69"/>
      <c r="T5965" s="76"/>
    </row>
    <row r="5966" spans="1:25" ht="135" customHeight="1">
      <c r="A5966" s="2"/>
      <c r="B5966" s="357"/>
      <c r="C5966" s="75"/>
      <c r="D5966" s="383" t="s">
        <v>580</v>
      </c>
      <c r="E5966" s="384"/>
      <c r="F5966" s="384"/>
      <c r="G5966" s="384"/>
      <c r="H5966" s="384"/>
      <c r="I5966" s="384"/>
      <c r="J5966" s="384"/>
      <c r="K5966" s="384"/>
      <c r="L5966" s="384"/>
      <c r="M5966" s="384"/>
      <c r="N5966" s="385"/>
      <c r="O5966" s="94" t="str">
        <f ca="1">IF(D5966="цвет",SUM(O5967:INDIRECT("N"&amp;R5966)),IF(SUM(E5966:N5966)=0,"",SUM(E5966:N5966)))</f>
        <v/>
      </c>
      <c r="P5966" s="68" t="s">
        <v>98</v>
      </c>
      <c r="Q5966" s="55">
        <f t="shared" si="186"/>
        <v>9931</v>
      </c>
      <c r="R5966" s="70">
        <f t="shared" ca="1" si="187"/>
        <v>5967</v>
      </c>
      <c r="S5966" s="69"/>
      <c r="T5966" s="76"/>
    </row>
    <row r="5967" spans="1:25" ht="17.45" customHeight="1" thickBot="1">
      <c r="A5967" s="2"/>
      <c r="B5967" s="358"/>
      <c r="C5967" s="77"/>
      <c r="D5967" s="362" t="str">
        <f>HYPERLINK("https://miamia.ru/search/index.php?q="&amp;Q5967&amp;"&amp;s=Поиск?utm_source=Excel&amp;utm_medium=Nalichie&amp;utm_content="&amp;Q5967&amp;"","Посмотреть большую фотографию на сайте")</f>
        <v>Посмотреть большую фотографию на сайте</v>
      </c>
      <c r="E5967" s="363"/>
      <c r="F5967" s="363"/>
      <c r="G5967" s="363"/>
      <c r="H5967" s="363"/>
      <c r="I5967" s="363"/>
      <c r="J5967" s="363"/>
      <c r="K5967" s="363"/>
      <c r="L5967" s="363"/>
      <c r="M5967" s="363"/>
      <c r="N5967" s="364"/>
      <c r="O5967" s="94" t="str">
        <f ca="1">IF(D5967="цвет",SUM(O5968:INDIRECT("N"&amp;R5967)),IF(SUM(E5967:N5967)=0,"",SUM(E5967:N5967)))</f>
        <v/>
      </c>
      <c r="P5967" s="68" t="s">
        <v>98</v>
      </c>
      <c r="Q5967" s="55">
        <f t="shared" si="186"/>
        <v>9931</v>
      </c>
      <c r="R5967" s="70">
        <f t="shared" ca="1" si="187"/>
        <v>5967</v>
      </c>
      <c r="S5967" s="69"/>
      <c r="T5967" s="76"/>
    </row>
    <row r="5968" spans="1:25" ht="17.25" thickBot="1">
      <c r="A5968" s="2"/>
      <c r="B5968" s="357" t="s">
        <v>274</v>
      </c>
      <c r="C5968" s="75">
        <v>9932</v>
      </c>
      <c r="D5968" s="103" t="s">
        <v>9</v>
      </c>
      <c r="E5968" s="99" t="s">
        <v>10</v>
      </c>
      <c r="F5968" s="74" t="s">
        <v>11</v>
      </c>
      <c r="G5968" s="74" t="s">
        <v>12</v>
      </c>
      <c r="H5968" s="74" t="s">
        <v>13</v>
      </c>
      <c r="I5968" s="74" t="s">
        <v>14</v>
      </c>
      <c r="J5968" s="74" t="s">
        <v>15</v>
      </c>
      <c r="K5968" s="74" t="s">
        <v>16</v>
      </c>
      <c r="L5968" s="74" t="s">
        <v>21</v>
      </c>
      <c r="M5968" s="99"/>
      <c r="N5968" s="99"/>
      <c r="O5968" s="93">
        <f ca="1">IF(D5968="цвет",SUM(O5969:INDIRECT("N"&amp;R5968)),IF(SUM(E5968:N5968)=0,"",SUM(E5968:N5968)))</f>
        <v>0</v>
      </c>
      <c r="P5968" s="68">
        <v>1548</v>
      </c>
      <c r="Q5968" s="55">
        <f t="shared" si="186"/>
        <v>9932</v>
      </c>
      <c r="R5968" s="70">
        <f t="shared" ca="1" si="187"/>
        <v>5971</v>
      </c>
      <c r="S5968" s="85">
        <v>1548</v>
      </c>
      <c r="T5968" s="62">
        <f ca="1">S5968*O5968</f>
        <v>0</v>
      </c>
    </row>
    <row r="5969" spans="1:20" ht="17.25" thickBot="1">
      <c r="A5969" s="2"/>
      <c r="B5969" s="357"/>
      <c r="C5969" s="75"/>
      <c r="D5969" s="46" t="s">
        <v>275</v>
      </c>
      <c r="E5969" s="79"/>
      <c r="F5969" s="79"/>
      <c r="G5969" s="79"/>
      <c r="H5969" s="79"/>
      <c r="I5969" s="353"/>
      <c r="J5969" s="354"/>
      <c r="K5969" s="354"/>
      <c r="L5969" s="354"/>
      <c r="M5969" s="79"/>
      <c r="N5969" s="79"/>
      <c r="O5969" s="94" t="str">
        <f ca="1">IF(D5969="цвет",SUM(O5970:INDIRECT("N"&amp;R5969)),IF(SUM(E5969:N5969)=0,"",SUM(E5969:N5969)))</f>
        <v/>
      </c>
      <c r="P5969" s="68" t="s">
        <v>98</v>
      </c>
      <c r="Q5969" s="55">
        <f t="shared" si="186"/>
        <v>9932</v>
      </c>
      <c r="R5969" s="70">
        <f t="shared" ca="1" si="187"/>
        <v>5971</v>
      </c>
      <c r="S5969" s="69"/>
      <c r="T5969" s="76"/>
    </row>
    <row r="5970" spans="1:20" ht="135" customHeight="1">
      <c r="A5970" s="2"/>
      <c r="B5970" s="357"/>
      <c r="C5970" s="75"/>
      <c r="D5970" s="383" t="s">
        <v>581</v>
      </c>
      <c r="E5970" s="384"/>
      <c r="F5970" s="384"/>
      <c r="G5970" s="384"/>
      <c r="H5970" s="384"/>
      <c r="I5970" s="384"/>
      <c r="J5970" s="384"/>
      <c r="K5970" s="384"/>
      <c r="L5970" s="384"/>
      <c r="M5970" s="384"/>
      <c r="N5970" s="385"/>
      <c r="O5970" s="94" t="str">
        <f ca="1">IF(D5970="цвет",SUM(O5971:INDIRECT("N"&amp;R5970)),IF(SUM(E5970:N5970)=0,"",SUM(E5970:N5970)))</f>
        <v/>
      </c>
      <c r="P5970" s="68" t="s">
        <v>98</v>
      </c>
      <c r="Q5970" s="55">
        <f t="shared" si="186"/>
        <v>9932</v>
      </c>
      <c r="R5970" s="70">
        <f t="shared" ca="1" si="187"/>
        <v>5971</v>
      </c>
      <c r="S5970" s="69"/>
      <c r="T5970" s="76"/>
    </row>
    <row r="5971" spans="1:20" ht="17.45" customHeight="1" thickBot="1">
      <c r="A5971" s="2"/>
      <c r="B5971" s="358"/>
      <c r="C5971" s="77"/>
      <c r="D5971" s="362" t="str">
        <f>HYPERLINK("https://miamia.ru/search/index.php?q="&amp;Q5971&amp;"&amp;s=Поиск?utm_source=Excel&amp;utm_medium=Nalichie&amp;utm_content="&amp;Q5971&amp;"","Посмотреть большую фотографию на сайте")</f>
        <v>Посмотреть большую фотографию на сайте</v>
      </c>
      <c r="E5971" s="363"/>
      <c r="F5971" s="363"/>
      <c r="G5971" s="363"/>
      <c r="H5971" s="363"/>
      <c r="I5971" s="363"/>
      <c r="J5971" s="363"/>
      <c r="K5971" s="363"/>
      <c r="L5971" s="363"/>
      <c r="M5971" s="363"/>
      <c r="N5971" s="364"/>
      <c r="O5971" s="94" t="str">
        <f ca="1">IF(D5971="цвет",SUM(O5972:INDIRECT("N"&amp;R5971)),IF(SUM(E5971:N5971)=0,"",SUM(E5971:N5971)))</f>
        <v/>
      </c>
      <c r="P5971" s="68" t="s">
        <v>98</v>
      </c>
      <c r="Q5971" s="55">
        <f t="shared" si="186"/>
        <v>9932</v>
      </c>
      <c r="R5971" s="70">
        <f t="shared" ca="1" si="187"/>
        <v>5971</v>
      </c>
      <c r="S5971" s="69"/>
      <c r="T5971" s="76"/>
    </row>
    <row r="5972" spans="1:20" ht="17.25" thickBot="1">
      <c r="A5972" s="2"/>
      <c r="B5972" s="357" t="s">
        <v>274</v>
      </c>
      <c r="C5972" s="75">
        <v>9933</v>
      </c>
      <c r="D5972" s="103" t="s">
        <v>9</v>
      </c>
      <c r="E5972" s="99" t="s">
        <v>10</v>
      </c>
      <c r="F5972" s="99" t="s">
        <v>17</v>
      </c>
      <c r="G5972" s="74" t="s">
        <v>18</v>
      </c>
      <c r="H5972" s="74" t="s">
        <v>15</v>
      </c>
      <c r="I5972" s="74" t="s">
        <v>19</v>
      </c>
      <c r="J5972" s="74" t="s">
        <v>23</v>
      </c>
      <c r="K5972" s="74"/>
      <c r="L5972" s="99"/>
      <c r="M5972" s="99"/>
      <c r="N5972" s="99"/>
      <c r="O5972" s="93">
        <f ca="1">IF(D5972="цвет",SUM(O5973:INDIRECT("N"&amp;R5972)),IF(SUM(E5972:N5972)=0,"",SUM(E5972:N5972)))</f>
        <v>0</v>
      </c>
      <c r="P5972" s="68">
        <v>2065</v>
      </c>
      <c r="Q5972" s="55">
        <f t="shared" si="186"/>
        <v>9933</v>
      </c>
      <c r="R5972" s="70">
        <f t="shared" ca="1" si="187"/>
        <v>5975</v>
      </c>
      <c r="S5972" s="85">
        <v>2065</v>
      </c>
      <c r="T5972" s="62">
        <f ca="1">S5972*O5972</f>
        <v>0</v>
      </c>
    </row>
    <row r="5973" spans="1:20" ht="17.25" thickBot="1">
      <c r="A5973" s="2"/>
      <c r="B5973" s="357"/>
      <c r="C5973" s="75"/>
      <c r="D5973" s="46" t="s">
        <v>275</v>
      </c>
      <c r="E5973" s="354"/>
      <c r="F5973" s="354"/>
      <c r="G5973" s="354"/>
      <c r="H5973" s="79"/>
      <c r="I5973" s="354"/>
      <c r="J5973" s="354"/>
      <c r="K5973" s="79"/>
      <c r="L5973" s="79"/>
      <c r="M5973" s="79"/>
      <c r="N5973" s="79"/>
      <c r="O5973" s="94" t="str">
        <f ca="1">IF(D5973="цвет",SUM(O5974:INDIRECT("N"&amp;R5973)),IF(SUM(E5973:N5973)=0,"",SUM(E5973:N5973)))</f>
        <v/>
      </c>
      <c r="P5973" s="68" t="s">
        <v>98</v>
      </c>
      <c r="Q5973" s="55">
        <f t="shared" si="186"/>
        <v>9933</v>
      </c>
      <c r="R5973" s="70">
        <f t="shared" ca="1" si="187"/>
        <v>5975</v>
      </c>
      <c r="S5973" s="69"/>
      <c r="T5973" s="76"/>
    </row>
    <row r="5974" spans="1:20" ht="135" customHeight="1">
      <c r="A5974" s="2"/>
      <c r="B5974" s="357"/>
      <c r="C5974" s="75"/>
      <c r="D5974" s="383" t="s">
        <v>582</v>
      </c>
      <c r="E5974" s="384"/>
      <c r="F5974" s="384"/>
      <c r="G5974" s="384"/>
      <c r="H5974" s="384"/>
      <c r="I5974" s="384"/>
      <c r="J5974" s="384"/>
      <c r="K5974" s="384"/>
      <c r="L5974" s="384"/>
      <c r="M5974" s="384"/>
      <c r="N5974" s="385"/>
      <c r="O5974" s="94" t="str">
        <f ca="1">IF(D5974="цвет",SUM(O5975:INDIRECT("N"&amp;R5974)),IF(SUM(E5974:N5974)=0,"",SUM(E5974:N5974)))</f>
        <v/>
      </c>
      <c r="P5974" s="68" t="s">
        <v>98</v>
      </c>
      <c r="Q5974" s="55">
        <f t="shared" si="186"/>
        <v>9933</v>
      </c>
      <c r="R5974" s="70">
        <f t="shared" ca="1" si="187"/>
        <v>5975</v>
      </c>
      <c r="S5974" s="69"/>
      <c r="T5974" s="76"/>
    </row>
    <row r="5975" spans="1:20" ht="17.45" customHeight="1" thickBot="1">
      <c r="A5975" s="2"/>
      <c r="B5975" s="358"/>
      <c r="C5975" s="77"/>
      <c r="D5975" s="362" t="str">
        <f>HYPERLINK("https://miamia.ru/search/index.php?q="&amp;Q5975&amp;"&amp;s=Поиск?utm_source=Excel&amp;utm_medium=Nalichie&amp;utm_content="&amp;Q5975&amp;"","Посмотреть большую фотографию на сайте")</f>
        <v>Посмотреть большую фотографию на сайте</v>
      </c>
      <c r="E5975" s="363"/>
      <c r="F5975" s="363"/>
      <c r="G5975" s="363"/>
      <c r="H5975" s="363"/>
      <c r="I5975" s="363"/>
      <c r="J5975" s="363"/>
      <c r="K5975" s="363"/>
      <c r="L5975" s="363"/>
      <c r="M5975" s="363"/>
      <c r="N5975" s="364"/>
      <c r="O5975" s="94" t="str">
        <f ca="1">IF(D5975="цвет",SUM(O5976:INDIRECT("N"&amp;R5975)),IF(SUM(E5975:N5975)=0,"",SUM(E5975:N5975)))</f>
        <v/>
      </c>
      <c r="P5975" s="68" t="s">
        <v>98</v>
      </c>
      <c r="Q5975" s="55">
        <f t="shared" si="186"/>
        <v>9933</v>
      </c>
      <c r="R5975" s="70">
        <f t="shared" ca="1" si="187"/>
        <v>5975</v>
      </c>
      <c r="S5975" s="69"/>
      <c r="T5975" s="76"/>
    </row>
    <row r="5976" spans="1:20" ht="17.25" thickBot="1">
      <c r="A5976" s="2"/>
      <c r="B5976" s="357" t="s">
        <v>274</v>
      </c>
      <c r="C5976" s="75">
        <v>9935</v>
      </c>
      <c r="D5976" s="103" t="s">
        <v>9</v>
      </c>
      <c r="E5976" s="74" t="s">
        <v>13</v>
      </c>
      <c r="F5976" s="74" t="s">
        <v>14</v>
      </c>
      <c r="G5976" s="74" t="s">
        <v>15</v>
      </c>
      <c r="H5976" s="74" t="s">
        <v>16</v>
      </c>
      <c r="I5976" s="74"/>
      <c r="J5976" s="74"/>
      <c r="K5976" s="74"/>
      <c r="L5976" s="74"/>
      <c r="M5976" s="99"/>
      <c r="N5976" s="99"/>
      <c r="O5976" s="93">
        <f ca="1">IF(D5976="цвет",SUM(O5977:INDIRECT("N"&amp;R5976)),IF(SUM(E5976:N5976)=0,"",SUM(E5976:N5976)))</f>
        <v>0</v>
      </c>
      <c r="P5976" s="68">
        <v>2065</v>
      </c>
      <c r="Q5976" s="55">
        <f t="shared" si="186"/>
        <v>9935</v>
      </c>
      <c r="R5976" s="70">
        <f t="shared" ca="1" si="187"/>
        <v>5979</v>
      </c>
      <c r="S5976" s="85">
        <v>2065</v>
      </c>
      <c r="T5976" s="62">
        <f ca="1">S5976*O5976</f>
        <v>0</v>
      </c>
    </row>
    <row r="5977" spans="1:20" ht="17.25" thickBot="1">
      <c r="A5977" s="2"/>
      <c r="B5977" s="357"/>
      <c r="C5977" s="75"/>
      <c r="D5977" s="46" t="s">
        <v>275</v>
      </c>
      <c r="E5977" s="354"/>
      <c r="F5977" s="354"/>
      <c r="G5977" s="354"/>
      <c r="H5977" s="354"/>
      <c r="I5977" s="79"/>
      <c r="J5977" s="79"/>
      <c r="K5977" s="79"/>
      <c r="L5977" s="79"/>
      <c r="M5977" s="79"/>
      <c r="N5977" s="79"/>
      <c r="O5977" s="94" t="str">
        <f ca="1">IF(D5977="цвет",SUM(O5978:INDIRECT("N"&amp;R5977)),IF(SUM(E5977:N5977)=0,"",SUM(E5977:N5977)))</f>
        <v/>
      </c>
      <c r="P5977" s="68" t="s">
        <v>98</v>
      </c>
      <c r="Q5977" s="55">
        <f t="shared" si="186"/>
        <v>9935</v>
      </c>
      <c r="R5977" s="70">
        <f t="shared" ca="1" si="187"/>
        <v>5979</v>
      </c>
      <c r="S5977" s="69"/>
      <c r="T5977" s="76"/>
    </row>
    <row r="5978" spans="1:20" ht="135" customHeight="1">
      <c r="A5978" s="2"/>
      <c r="B5978" s="357"/>
      <c r="C5978" s="75"/>
      <c r="D5978" s="383" t="s">
        <v>2000</v>
      </c>
      <c r="E5978" s="384"/>
      <c r="F5978" s="384"/>
      <c r="G5978" s="384"/>
      <c r="H5978" s="384"/>
      <c r="I5978" s="384"/>
      <c r="J5978" s="384"/>
      <c r="K5978" s="384"/>
      <c r="L5978" s="384"/>
      <c r="M5978" s="384"/>
      <c r="N5978" s="385"/>
      <c r="O5978" s="94" t="str">
        <f ca="1">IF(D5978="цвет",SUM(O5979:INDIRECT("N"&amp;R5978)),IF(SUM(E5978:N5978)=0,"",SUM(E5978:N5978)))</f>
        <v/>
      </c>
      <c r="P5978" s="68" t="s">
        <v>98</v>
      </c>
      <c r="Q5978" s="55">
        <f t="shared" si="186"/>
        <v>9935</v>
      </c>
      <c r="R5978" s="70">
        <f t="shared" ca="1" si="187"/>
        <v>5979</v>
      </c>
      <c r="S5978" s="69"/>
      <c r="T5978" s="76"/>
    </row>
    <row r="5979" spans="1:20" ht="17.45" customHeight="1" thickBot="1">
      <c r="A5979" s="2"/>
      <c r="B5979" s="358"/>
      <c r="C5979" s="77"/>
      <c r="D5979" s="362" t="str">
        <f>HYPERLINK("https://miamia.ru/search/index.php?q="&amp;Q5979&amp;"&amp;s=Поиск?utm_source=Excel&amp;utm_medium=Nalichie&amp;utm_content="&amp;Q5979&amp;"","Посмотреть большую фотографию на сайте")</f>
        <v>Посмотреть большую фотографию на сайте</v>
      </c>
      <c r="E5979" s="363"/>
      <c r="F5979" s="363"/>
      <c r="G5979" s="363"/>
      <c r="H5979" s="363"/>
      <c r="I5979" s="363"/>
      <c r="J5979" s="363"/>
      <c r="K5979" s="363"/>
      <c r="L5979" s="363"/>
      <c r="M5979" s="363"/>
      <c r="N5979" s="364"/>
      <c r="O5979" s="94" t="str">
        <f ca="1">IF(D5979="цвет",SUM(O5980:INDIRECT("N"&amp;R5979)),IF(SUM(E5979:N5979)=0,"",SUM(E5979:N5979)))</f>
        <v/>
      </c>
      <c r="P5979" s="68" t="s">
        <v>98</v>
      </c>
      <c r="Q5979" s="55">
        <f t="shared" si="186"/>
        <v>9935</v>
      </c>
      <c r="R5979" s="70">
        <f t="shared" ca="1" si="187"/>
        <v>5979</v>
      </c>
      <c r="S5979" s="69"/>
      <c r="T5979" s="76"/>
    </row>
    <row r="5980" spans="1:20" ht="17.25" thickBot="1">
      <c r="A5980" s="2"/>
      <c r="B5980" s="357" t="s">
        <v>274</v>
      </c>
      <c r="C5980" s="75">
        <v>9936</v>
      </c>
      <c r="D5980" s="103" t="s">
        <v>9</v>
      </c>
      <c r="E5980" s="99" t="s">
        <v>10</v>
      </c>
      <c r="F5980" s="74" t="s">
        <v>11</v>
      </c>
      <c r="G5980" s="74" t="s">
        <v>12</v>
      </c>
      <c r="H5980" s="74" t="s">
        <v>13</v>
      </c>
      <c r="I5980" s="74" t="s">
        <v>14</v>
      </c>
      <c r="J5980" s="74" t="s">
        <v>15</v>
      </c>
      <c r="K5980" s="74" t="s">
        <v>16</v>
      </c>
      <c r="L5980" s="74" t="s">
        <v>21</v>
      </c>
      <c r="M5980" s="99"/>
      <c r="N5980" s="99"/>
      <c r="O5980" s="93">
        <f ca="1">IF(D5980="цвет",SUM(O5981:INDIRECT("N"&amp;R5980)),IF(SUM(E5980:N5980)=0,"",SUM(E5980:N5980)))</f>
        <v>0</v>
      </c>
      <c r="P5980" s="68">
        <v>3874</v>
      </c>
      <c r="Q5980" s="55">
        <f t="shared" si="186"/>
        <v>9936</v>
      </c>
      <c r="R5980" s="70">
        <f t="shared" ca="1" si="187"/>
        <v>5983</v>
      </c>
      <c r="S5980" s="85">
        <v>3874</v>
      </c>
      <c r="T5980" s="62">
        <f ca="1">S5980*O5980</f>
        <v>0</v>
      </c>
    </row>
    <row r="5981" spans="1:20" ht="17.25" thickBot="1">
      <c r="A5981" s="2"/>
      <c r="B5981" s="357"/>
      <c r="C5981" s="75"/>
      <c r="D5981" s="46" t="s">
        <v>275</v>
      </c>
      <c r="E5981" s="353"/>
      <c r="F5981" s="354"/>
      <c r="G5981" s="354"/>
      <c r="H5981" s="354"/>
      <c r="I5981" s="354"/>
      <c r="J5981" s="354"/>
      <c r="K5981" s="354"/>
      <c r="L5981" s="79"/>
      <c r="M5981" s="79"/>
      <c r="N5981" s="79"/>
      <c r="O5981" s="94" t="str">
        <f ca="1">IF(D5981="цвет",SUM(O5982:INDIRECT("N"&amp;R5981)),IF(SUM(E5981:N5981)=0,"",SUM(E5981:N5981)))</f>
        <v/>
      </c>
      <c r="P5981" s="68" t="s">
        <v>98</v>
      </c>
      <c r="Q5981" s="55">
        <f t="shared" si="186"/>
        <v>9936</v>
      </c>
      <c r="R5981" s="70">
        <f t="shared" ca="1" si="187"/>
        <v>5983</v>
      </c>
      <c r="S5981" s="69"/>
      <c r="T5981" s="76"/>
    </row>
    <row r="5982" spans="1:20" ht="135" customHeight="1">
      <c r="A5982" s="2"/>
      <c r="B5982" s="357"/>
      <c r="C5982" s="75"/>
      <c r="D5982" s="383" t="s">
        <v>583</v>
      </c>
      <c r="E5982" s="384"/>
      <c r="F5982" s="384"/>
      <c r="G5982" s="384"/>
      <c r="H5982" s="384"/>
      <c r="I5982" s="384"/>
      <c r="J5982" s="384"/>
      <c r="K5982" s="384"/>
      <c r="L5982" s="384"/>
      <c r="M5982" s="384"/>
      <c r="N5982" s="385"/>
      <c r="O5982" s="94" t="str">
        <f ca="1">IF(D5982="цвет",SUM(O5983:INDIRECT("N"&amp;R5982)),IF(SUM(E5982:N5982)=0,"",SUM(E5982:N5982)))</f>
        <v/>
      </c>
      <c r="P5982" s="68" t="s">
        <v>98</v>
      </c>
      <c r="Q5982" s="55">
        <f t="shared" si="186"/>
        <v>9936</v>
      </c>
      <c r="R5982" s="70">
        <f t="shared" ca="1" si="187"/>
        <v>5983</v>
      </c>
      <c r="S5982" s="69"/>
      <c r="T5982" s="76"/>
    </row>
    <row r="5983" spans="1:20" ht="17.45" customHeight="1" thickBot="1">
      <c r="A5983" s="2"/>
      <c r="B5983" s="358"/>
      <c r="C5983" s="77"/>
      <c r="D5983" s="362" t="str">
        <f>HYPERLINK("https://miamia.ru/search/index.php?q="&amp;Q5983&amp;"&amp;s=Поиск?utm_source=Excel&amp;utm_medium=Nalichie&amp;utm_content="&amp;Q5983&amp;"","Посмотреть большую фотографию на сайте")</f>
        <v>Посмотреть большую фотографию на сайте</v>
      </c>
      <c r="E5983" s="363"/>
      <c r="F5983" s="363"/>
      <c r="G5983" s="363"/>
      <c r="H5983" s="363"/>
      <c r="I5983" s="363"/>
      <c r="J5983" s="363"/>
      <c r="K5983" s="363"/>
      <c r="L5983" s="363"/>
      <c r="M5983" s="363"/>
      <c r="N5983" s="364"/>
      <c r="O5983" s="94" t="str">
        <f ca="1">IF(D5983="цвет",SUM(O5984:INDIRECT("N"&amp;R5983)),IF(SUM(E5983:N5983)=0,"",SUM(E5983:N5983)))</f>
        <v/>
      </c>
      <c r="P5983" s="68" t="s">
        <v>98</v>
      </c>
      <c r="Q5983" s="55">
        <f t="shared" si="186"/>
        <v>9936</v>
      </c>
      <c r="R5983" s="70">
        <f t="shared" ca="1" si="187"/>
        <v>5983</v>
      </c>
      <c r="S5983" s="69"/>
      <c r="T5983" s="76"/>
    </row>
    <row r="5984" spans="1:20" ht="17.25" thickBot="1">
      <c r="A5984" s="2"/>
      <c r="B5984" s="357" t="s">
        <v>274</v>
      </c>
      <c r="C5984" s="75">
        <v>9937</v>
      </c>
      <c r="D5984" s="103" t="s">
        <v>9</v>
      </c>
      <c r="E5984" s="74" t="s">
        <v>11</v>
      </c>
      <c r="F5984" s="74" t="s">
        <v>12</v>
      </c>
      <c r="G5984" s="74" t="s">
        <v>13</v>
      </c>
      <c r="H5984" s="74" t="s">
        <v>14</v>
      </c>
      <c r="I5984" s="74" t="s">
        <v>15</v>
      </c>
      <c r="J5984" s="74" t="s">
        <v>16</v>
      </c>
      <c r="K5984" s="74"/>
      <c r="L5984" s="74"/>
      <c r="M5984" s="99"/>
      <c r="N5984" s="99"/>
      <c r="O5984" s="93">
        <f ca="1">IF(D5984="цвет",SUM(O5985:INDIRECT("N"&amp;R5984)),IF(SUM(E5984:N5984)=0,"",SUM(E5984:N5984)))</f>
        <v>0</v>
      </c>
      <c r="P5984" s="68">
        <v>2194</v>
      </c>
      <c r="Q5984" s="55">
        <f t="shared" si="186"/>
        <v>9937</v>
      </c>
      <c r="R5984" s="70">
        <f t="shared" ca="1" si="187"/>
        <v>5987</v>
      </c>
      <c r="S5984" s="85">
        <v>2194</v>
      </c>
      <c r="T5984" s="62">
        <f ca="1">S5984*O5984</f>
        <v>0</v>
      </c>
    </row>
    <row r="5985" spans="1:20" ht="17.25" thickBot="1">
      <c r="A5985" s="2"/>
      <c r="B5985" s="357"/>
      <c r="C5985" s="75"/>
      <c r="D5985" s="46" t="s">
        <v>275</v>
      </c>
      <c r="E5985" s="354"/>
      <c r="F5985" s="353"/>
      <c r="G5985" s="354"/>
      <c r="H5985" s="354"/>
      <c r="I5985" s="354"/>
      <c r="J5985" s="354"/>
      <c r="K5985" s="79"/>
      <c r="L5985" s="79"/>
      <c r="M5985" s="79"/>
      <c r="N5985" s="79"/>
      <c r="O5985" s="94" t="str">
        <f ca="1">IF(D5985="цвет",SUM(O5986:INDIRECT("N"&amp;R5985)),IF(SUM(E5985:N5985)=0,"",SUM(E5985:N5985)))</f>
        <v/>
      </c>
      <c r="P5985" s="68" t="s">
        <v>98</v>
      </c>
      <c r="Q5985" s="55">
        <f t="shared" si="186"/>
        <v>9937</v>
      </c>
      <c r="R5985" s="70">
        <f t="shared" ca="1" si="187"/>
        <v>5987</v>
      </c>
      <c r="S5985" s="69"/>
      <c r="T5985" s="76"/>
    </row>
    <row r="5986" spans="1:20" ht="135" customHeight="1">
      <c r="A5986" s="2"/>
      <c r="B5986" s="357"/>
      <c r="C5986" s="75"/>
      <c r="D5986" s="383" t="s">
        <v>1049</v>
      </c>
      <c r="E5986" s="384"/>
      <c r="F5986" s="384"/>
      <c r="G5986" s="384"/>
      <c r="H5986" s="384"/>
      <c r="I5986" s="384"/>
      <c r="J5986" s="384"/>
      <c r="K5986" s="384"/>
      <c r="L5986" s="384"/>
      <c r="M5986" s="384"/>
      <c r="N5986" s="385"/>
      <c r="O5986" s="94" t="str">
        <f ca="1">IF(D5986="цвет",SUM(O5987:INDIRECT("N"&amp;R5986)),IF(SUM(E5986:N5986)=0,"",SUM(E5986:N5986)))</f>
        <v/>
      </c>
      <c r="P5986" s="68" t="s">
        <v>98</v>
      </c>
      <c r="Q5986" s="55">
        <f t="shared" si="186"/>
        <v>9937</v>
      </c>
      <c r="R5986" s="70">
        <f t="shared" ca="1" si="187"/>
        <v>5987</v>
      </c>
      <c r="S5986" s="69"/>
      <c r="T5986" s="76"/>
    </row>
    <row r="5987" spans="1:20" ht="17.45" customHeight="1" thickBot="1">
      <c r="A5987" s="2"/>
      <c r="B5987" s="358"/>
      <c r="C5987" s="77"/>
      <c r="D5987" s="362" t="str">
        <f>HYPERLINK("https://miamia.ru/search/index.php?q="&amp;Q5987&amp;"&amp;s=Поиск?utm_source=Excel&amp;utm_medium=Nalichie&amp;utm_content="&amp;Q5987&amp;"","Посмотреть большую фотографию на сайте")</f>
        <v>Посмотреть большую фотографию на сайте</v>
      </c>
      <c r="E5987" s="363"/>
      <c r="F5987" s="363"/>
      <c r="G5987" s="363"/>
      <c r="H5987" s="363"/>
      <c r="I5987" s="363"/>
      <c r="J5987" s="363"/>
      <c r="K5987" s="363"/>
      <c r="L5987" s="363"/>
      <c r="M5987" s="363"/>
      <c r="N5987" s="364"/>
      <c r="O5987" s="94" t="str">
        <f ca="1">IF(D5987="цвет",SUM(O5988:INDIRECT("N"&amp;R5987)),IF(SUM(E5987:N5987)=0,"",SUM(E5987:N5987)))</f>
        <v/>
      </c>
      <c r="P5987" s="68" t="s">
        <v>98</v>
      </c>
      <c r="Q5987" s="55">
        <f t="shared" si="186"/>
        <v>9937</v>
      </c>
      <c r="R5987" s="70">
        <f t="shared" ca="1" si="187"/>
        <v>5987</v>
      </c>
      <c r="S5987" s="69"/>
      <c r="T5987" s="76"/>
    </row>
    <row r="5988" spans="1:20" ht="17.25" thickBot="1">
      <c r="A5988" s="2"/>
      <c r="B5988" s="357" t="s">
        <v>274</v>
      </c>
      <c r="C5988" s="75">
        <v>9938</v>
      </c>
      <c r="D5988" s="103" t="s">
        <v>9</v>
      </c>
      <c r="E5988" s="74" t="s">
        <v>18</v>
      </c>
      <c r="F5988" s="74" t="s">
        <v>19</v>
      </c>
      <c r="G5988" s="74"/>
      <c r="H5988" s="74"/>
      <c r="I5988" s="74"/>
      <c r="J5988" s="74"/>
      <c r="K5988" s="74"/>
      <c r="L5988" s="74"/>
      <c r="M5988" s="99"/>
      <c r="N5988" s="99"/>
      <c r="O5988" s="93">
        <f ca="1">IF(D5988="цвет",SUM(O5989:INDIRECT("N"&amp;R5988)),IF(SUM(E5988:N5988)=0,"",SUM(E5988:N5988)))</f>
        <v>0</v>
      </c>
      <c r="P5988" s="68">
        <v>2582</v>
      </c>
      <c r="Q5988" s="55">
        <f t="shared" si="186"/>
        <v>9938</v>
      </c>
      <c r="R5988" s="70">
        <f t="shared" ca="1" si="187"/>
        <v>5991</v>
      </c>
      <c r="S5988" s="85">
        <v>2582</v>
      </c>
      <c r="T5988" s="62">
        <f ca="1">S5988*O5988</f>
        <v>0</v>
      </c>
    </row>
    <row r="5989" spans="1:20" ht="17.25" thickBot="1">
      <c r="A5989" s="2"/>
      <c r="B5989" s="357"/>
      <c r="C5989" s="75"/>
      <c r="D5989" s="46" t="s">
        <v>275</v>
      </c>
      <c r="E5989" s="354"/>
      <c r="F5989" s="354"/>
      <c r="G5989" s="79"/>
      <c r="H5989" s="79"/>
      <c r="I5989" s="79"/>
      <c r="J5989" s="79"/>
      <c r="K5989" s="79"/>
      <c r="L5989" s="79"/>
      <c r="M5989" s="79"/>
      <c r="N5989" s="79"/>
      <c r="O5989" s="94" t="str">
        <f ca="1">IF(D5989="цвет",SUM(O5990:INDIRECT("N"&amp;R5989)),IF(SUM(E5989:N5989)=0,"",SUM(E5989:N5989)))</f>
        <v/>
      </c>
      <c r="P5989" s="68" t="s">
        <v>98</v>
      </c>
      <c r="Q5989" s="55">
        <f t="shared" si="186"/>
        <v>9938</v>
      </c>
      <c r="R5989" s="70">
        <f t="shared" ca="1" si="187"/>
        <v>5991</v>
      </c>
      <c r="S5989" s="69"/>
      <c r="T5989" s="76"/>
    </row>
    <row r="5990" spans="1:20" ht="135" customHeight="1">
      <c r="A5990" s="2"/>
      <c r="B5990" s="357"/>
      <c r="C5990" s="75"/>
      <c r="D5990" s="383" t="s">
        <v>2001</v>
      </c>
      <c r="E5990" s="384"/>
      <c r="F5990" s="384"/>
      <c r="G5990" s="384"/>
      <c r="H5990" s="384"/>
      <c r="I5990" s="384"/>
      <c r="J5990" s="384"/>
      <c r="K5990" s="384"/>
      <c r="L5990" s="384"/>
      <c r="M5990" s="384"/>
      <c r="N5990" s="385"/>
      <c r="O5990" s="94" t="str">
        <f ca="1">IF(D5990="цвет",SUM(O5991:INDIRECT("N"&amp;R5990)),IF(SUM(E5990:N5990)=0,"",SUM(E5990:N5990)))</f>
        <v/>
      </c>
      <c r="P5990" s="68" t="s">
        <v>98</v>
      </c>
      <c r="Q5990" s="55">
        <f t="shared" si="186"/>
        <v>9938</v>
      </c>
      <c r="R5990" s="70">
        <f t="shared" ca="1" si="187"/>
        <v>5991</v>
      </c>
      <c r="S5990" s="69"/>
      <c r="T5990" s="76"/>
    </row>
    <row r="5991" spans="1:20" ht="17.45" customHeight="1" thickBot="1">
      <c r="A5991" s="2"/>
      <c r="B5991" s="358"/>
      <c r="C5991" s="77"/>
      <c r="D5991" s="362" t="str">
        <f>HYPERLINK("https://miamia.ru/search/index.php?q="&amp;Q5991&amp;"&amp;s=Поиск?utm_source=Excel&amp;utm_medium=Nalichie&amp;utm_content="&amp;Q5991&amp;"","Посмотреть большую фотографию на сайте")</f>
        <v>Посмотреть большую фотографию на сайте</v>
      </c>
      <c r="E5991" s="363"/>
      <c r="F5991" s="363"/>
      <c r="G5991" s="363"/>
      <c r="H5991" s="363"/>
      <c r="I5991" s="363"/>
      <c r="J5991" s="363"/>
      <c r="K5991" s="363"/>
      <c r="L5991" s="363"/>
      <c r="M5991" s="363"/>
      <c r="N5991" s="364"/>
      <c r="O5991" s="94" t="str">
        <f ca="1">IF(D5991="цвет",SUM(O5992:INDIRECT("N"&amp;R5991)),IF(SUM(E5991:N5991)=0,"",SUM(E5991:N5991)))</f>
        <v/>
      </c>
      <c r="P5991" s="68" t="s">
        <v>98</v>
      </c>
      <c r="Q5991" s="55">
        <f t="shared" si="186"/>
        <v>9938</v>
      </c>
      <c r="R5991" s="70">
        <f t="shared" ca="1" si="187"/>
        <v>5991</v>
      </c>
      <c r="S5991" s="69"/>
      <c r="T5991" s="76"/>
    </row>
    <row r="5992" spans="1:20" ht="23.1" customHeight="1" thickBot="1">
      <c r="A5992" s="2"/>
      <c r="B5992" s="28" t="s">
        <v>1956</v>
      </c>
      <c r="C5992" s="29"/>
      <c r="D5992" s="30"/>
      <c r="E5992" s="31"/>
      <c r="F5992" s="31"/>
      <c r="G5992" s="31"/>
      <c r="H5992" s="31"/>
      <c r="I5992" s="31"/>
      <c r="J5992" s="31"/>
      <c r="K5992" s="31"/>
      <c r="L5992" s="31"/>
      <c r="M5992" s="31"/>
      <c r="N5992" s="31"/>
      <c r="O5992" s="91" t="str">
        <f ca="1">IF(D5992="цвет",SUM(O5993:INDIRECT("N"&amp;R5992)),IF(SUM(E5992:N5992)=0,"",SUM(E5992:N5992)))</f>
        <v/>
      </c>
      <c r="P5992" s="68" t="s">
        <v>98</v>
      </c>
      <c r="Q5992" s="55">
        <f t="shared" si="186"/>
        <v>9938</v>
      </c>
      <c r="R5992" s="70">
        <f t="shared" ca="1" si="187"/>
        <v>5996</v>
      </c>
    </row>
    <row r="5993" spans="1:20" ht="17.25" thickBot="1">
      <c r="A5993" s="2"/>
      <c r="B5993" s="356" t="s">
        <v>1387</v>
      </c>
      <c r="C5993" s="83">
        <v>7115</v>
      </c>
      <c r="D5993" s="98" t="s">
        <v>9</v>
      </c>
      <c r="E5993" s="74" t="s">
        <v>10</v>
      </c>
      <c r="F5993" s="74" t="s">
        <v>11</v>
      </c>
      <c r="G5993" s="74" t="s">
        <v>12</v>
      </c>
      <c r="H5993" s="74" t="s">
        <v>13</v>
      </c>
      <c r="I5993" s="99" t="s">
        <v>14</v>
      </c>
      <c r="J5993" s="99" t="s">
        <v>15</v>
      </c>
      <c r="K5993" s="99"/>
      <c r="L5993" s="99"/>
      <c r="M5993" s="99"/>
      <c r="N5993" s="100"/>
      <c r="O5993" s="93">
        <f ca="1">IF(D5993="цвет",SUM(O5994:INDIRECT("N"&amp;R5993)),IF(SUM(E5993:N5993)=0,"",SUM(E5993:N5993)))</f>
        <v>0</v>
      </c>
      <c r="P5993" s="68">
        <v>2065</v>
      </c>
      <c r="Q5993" s="69">
        <f t="shared" si="186"/>
        <v>7115</v>
      </c>
      <c r="R5993" s="70">
        <f t="shared" ca="1" si="187"/>
        <v>5996</v>
      </c>
      <c r="S5993" s="101">
        <v>2065</v>
      </c>
      <c r="T5993" s="62">
        <f ca="1">S5993*O5993</f>
        <v>0</v>
      </c>
    </row>
    <row r="5994" spans="1:20" ht="17.25" thickBot="1">
      <c r="A5994" s="2"/>
      <c r="B5994" s="357"/>
      <c r="C5994" s="75"/>
      <c r="D5994" s="5" t="s">
        <v>46</v>
      </c>
      <c r="E5994" s="7"/>
      <c r="F5994" s="7"/>
      <c r="G5994" s="7"/>
      <c r="H5994" s="7"/>
      <c r="I5994" s="181"/>
      <c r="J5994" s="7"/>
      <c r="K5994" s="7"/>
      <c r="L5994" s="7"/>
      <c r="M5994" s="7"/>
      <c r="N5994" s="97"/>
      <c r="O5994" s="94" t="str">
        <f ca="1">IF(D5994="цвет",SUM(O5995:INDIRECT("N"&amp;R5994)),IF(SUM(E5994:N5994)=0,"",SUM(E5994:N5994)))</f>
        <v/>
      </c>
      <c r="P5994" s="68" t="s">
        <v>98</v>
      </c>
      <c r="Q5994" s="69">
        <f t="shared" si="186"/>
        <v>7115</v>
      </c>
      <c r="R5994" s="70">
        <f t="shared" ca="1" si="187"/>
        <v>5996</v>
      </c>
      <c r="S5994" s="69"/>
      <c r="T5994" s="102"/>
    </row>
    <row r="5995" spans="1:20" ht="135" customHeight="1">
      <c r="A5995" s="2"/>
      <c r="B5995" s="357"/>
      <c r="C5995" s="75"/>
      <c r="D5995" s="359" t="s">
        <v>1388</v>
      </c>
      <c r="E5995" s="360"/>
      <c r="F5995" s="360"/>
      <c r="G5995" s="360"/>
      <c r="H5995" s="360"/>
      <c r="I5995" s="360"/>
      <c r="J5995" s="360"/>
      <c r="K5995" s="360"/>
      <c r="L5995" s="360"/>
      <c r="M5995" s="360"/>
      <c r="N5995" s="360"/>
      <c r="O5995" s="94" t="str">
        <f ca="1">IF(D5995="цвет",SUM(O5996:INDIRECT("N"&amp;R5995)),IF(SUM(E5995:N5995)=0,"",SUM(E5995:N5995)))</f>
        <v/>
      </c>
      <c r="P5995" s="68" t="s">
        <v>98</v>
      </c>
      <c r="Q5995" s="69">
        <f t="shared" si="186"/>
        <v>7115</v>
      </c>
      <c r="R5995" s="70">
        <f t="shared" ca="1" si="187"/>
        <v>5996</v>
      </c>
      <c r="S5995" s="69"/>
      <c r="T5995" s="102"/>
    </row>
    <row r="5996" spans="1:20" ht="17.45" customHeight="1" thickBot="1">
      <c r="A5996" s="2"/>
      <c r="B5996" s="365"/>
      <c r="C5996" s="77"/>
      <c r="D5996" s="362" t="str">
        <f>HYPERLINK("https://miamia.ru/search/index.php?q="&amp;Q5996&amp;"&amp;s=Поиск?utm_source=Excel&amp;utm_medium=Nalichie&amp;utm_content="&amp;Q5996&amp;"","Посмотреть большую фотографию на сайте")</f>
        <v>Посмотреть большую фотографию на сайте</v>
      </c>
      <c r="E5996" s="363"/>
      <c r="F5996" s="363"/>
      <c r="G5996" s="363"/>
      <c r="H5996" s="363"/>
      <c r="I5996" s="363"/>
      <c r="J5996" s="363"/>
      <c r="K5996" s="363"/>
      <c r="L5996" s="363"/>
      <c r="M5996" s="363"/>
      <c r="N5996" s="363"/>
      <c r="O5996" s="94" t="str">
        <f ca="1">IF(D5996="цвет",SUM(O5997:INDIRECT("N"&amp;R5996)),IF(SUM(E5996:N5996)=0,"",SUM(E5996:N5996)))</f>
        <v/>
      </c>
      <c r="P5996" s="68" t="s">
        <v>98</v>
      </c>
      <c r="Q5996" s="69">
        <f t="shared" si="186"/>
        <v>7115</v>
      </c>
      <c r="R5996" s="70">
        <f t="shared" ca="1" si="187"/>
        <v>5996</v>
      </c>
      <c r="S5996" s="69"/>
      <c r="T5996" s="102"/>
    </row>
    <row r="5997" spans="1:20" ht="17.25" thickBot="1">
      <c r="A5997" s="2"/>
      <c r="B5997" s="356" t="s">
        <v>1387</v>
      </c>
      <c r="C5997" s="83">
        <v>7130</v>
      </c>
      <c r="D5997" s="98" t="s">
        <v>9</v>
      </c>
      <c r="E5997" s="74" t="s">
        <v>10</v>
      </c>
      <c r="F5997" s="74" t="s">
        <v>11</v>
      </c>
      <c r="G5997" s="74" t="s">
        <v>12</v>
      </c>
      <c r="H5997" s="74" t="s">
        <v>13</v>
      </c>
      <c r="I5997" s="99" t="s">
        <v>14</v>
      </c>
      <c r="J5997" s="99" t="s">
        <v>15</v>
      </c>
      <c r="K5997" s="99" t="s">
        <v>16</v>
      </c>
      <c r="L5997" s="99"/>
      <c r="M5997" s="99"/>
      <c r="N5997" s="100"/>
      <c r="O5997" s="93">
        <f ca="1">IF(D5997="цвет",SUM(O5998:INDIRECT("N"&amp;R5997)),IF(SUM(E5997:N5997)=0,"",SUM(E5997:N5997)))</f>
        <v>0</v>
      </c>
      <c r="P5997" s="68">
        <v>1677</v>
      </c>
      <c r="Q5997" s="69">
        <f t="shared" si="186"/>
        <v>7130</v>
      </c>
      <c r="R5997" s="70">
        <f t="shared" ca="1" si="187"/>
        <v>6000</v>
      </c>
      <c r="S5997" s="101">
        <v>1677</v>
      </c>
      <c r="T5997" s="62">
        <f ca="1">S5997*O5997</f>
        <v>0</v>
      </c>
    </row>
    <row r="5998" spans="1:20" ht="17.25" thickBot="1">
      <c r="A5998" s="2"/>
      <c r="B5998" s="357"/>
      <c r="C5998" s="75"/>
      <c r="D5998" s="5" t="s">
        <v>46</v>
      </c>
      <c r="E5998" s="7"/>
      <c r="F5998" s="351"/>
      <c r="G5998" s="351"/>
      <c r="H5998" s="181"/>
      <c r="I5998" s="351"/>
      <c r="J5998" s="7"/>
      <c r="K5998" s="181"/>
      <c r="L5998" s="7"/>
      <c r="M5998" s="7"/>
      <c r="N5998" s="97"/>
      <c r="O5998" s="94" t="str">
        <f ca="1">IF(D5998="цвет",SUM(O5999:INDIRECT("N"&amp;R5998)),IF(SUM(E5998:N5998)=0,"",SUM(E5998:N5998)))</f>
        <v/>
      </c>
      <c r="P5998" s="68" t="s">
        <v>98</v>
      </c>
      <c r="Q5998" s="69">
        <f t="shared" si="186"/>
        <v>7130</v>
      </c>
      <c r="R5998" s="70">
        <f t="shared" ca="1" si="187"/>
        <v>6000</v>
      </c>
      <c r="S5998" s="69"/>
      <c r="T5998" s="102"/>
    </row>
    <row r="5999" spans="1:20" ht="135" customHeight="1">
      <c r="A5999" s="2"/>
      <c r="B5999" s="357"/>
      <c r="C5999" s="75"/>
      <c r="D5999" s="359" t="s">
        <v>1389</v>
      </c>
      <c r="E5999" s="360"/>
      <c r="F5999" s="360"/>
      <c r="G5999" s="360"/>
      <c r="H5999" s="360"/>
      <c r="I5999" s="360"/>
      <c r="J5999" s="360"/>
      <c r="K5999" s="360"/>
      <c r="L5999" s="360"/>
      <c r="M5999" s="360"/>
      <c r="N5999" s="360"/>
      <c r="O5999" s="94" t="str">
        <f ca="1">IF(D5999="цвет",SUM(O6000:INDIRECT("N"&amp;R5999)),IF(SUM(E5999:N5999)=0,"",SUM(E5999:N5999)))</f>
        <v/>
      </c>
      <c r="P5999" s="68" t="s">
        <v>98</v>
      </c>
      <c r="Q5999" s="69">
        <f t="shared" si="186"/>
        <v>7130</v>
      </c>
      <c r="R5999" s="70">
        <f t="shared" ca="1" si="187"/>
        <v>6000</v>
      </c>
      <c r="S5999" s="69"/>
      <c r="T5999" s="102"/>
    </row>
    <row r="6000" spans="1:20" ht="17.45" customHeight="1" thickBot="1">
      <c r="A6000" s="2"/>
      <c r="B6000" s="365"/>
      <c r="C6000" s="77"/>
      <c r="D6000" s="362" t="str">
        <f>HYPERLINK("https://miamia.ru/search/index.php?q="&amp;Q6000&amp;"&amp;s=Поиск?utm_source=Excel&amp;utm_medium=Nalichie&amp;utm_content="&amp;Q6000&amp;"","Посмотреть большую фотографию на сайте")</f>
        <v>Посмотреть большую фотографию на сайте</v>
      </c>
      <c r="E6000" s="363"/>
      <c r="F6000" s="363"/>
      <c r="G6000" s="363"/>
      <c r="H6000" s="363"/>
      <c r="I6000" s="363"/>
      <c r="J6000" s="363"/>
      <c r="K6000" s="363"/>
      <c r="L6000" s="363"/>
      <c r="M6000" s="363"/>
      <c r="N6000" s="363"/>
      <c r="O6000" s="94" t="str">
        <f ca="1">IF(D6000="цвет",SUM(O6001:INDIRECT("N"&amp;R6000)),IF(SUM(E6000:N6000)=0,"",SUM(E6000:N6000)))</f>
        <v/>
      </c>
      <c r="P6000" s="68" t="s">
        <v>98</v>
      </c>
      <c r="Q6000" s="69">
        <f t="shared" si="186"/>
        <v>7130</v>
      </c>
      <c r="R6000" s="70">
        <f t="shared" ca="1" si="187"/>
        <v>6000</v>
      </c>
      <c r="S6000" s="69"/>
      <c r="T6000" s="102"/>
    </row>
    <row r="6001" spans="1:20" ht="17.25" thickBot="1">
      <c r="A6001" s="2"/>
      <c r="B6001" s="356" t="s">
        <v>1387</v>
      </c>
      <c r="C6001" s="83">
        <v>7131</v>
      </c>
      <c r="D6001" s="98" t="s">
        <v>9</v>
      </c>
      <c r="E6001" s="74" t="s">
        <v>10</v>
      </c>
      <c r="F6001" s="74" t="s">
        <v>11</v>
      </c>
      <c r="G6001" s="74" t="s">
        <v>12</v>
      </c>
      <c r="H6001" s="74" t="s">
        <v>13</v>
      </c>
      <c r="I6001" s="99" t="s">
        <v>14</v>
      </c>
      <c r="J6001" s="99" t="s">
        <v>15</v>
      </c>
      <c r="K6001" s="99" t="s">
        <v>16</v>
      </c>
      <c r="L6001" s="99"/>
      <c r="M6001" s="99"/>
      <c r="N6001" s="100"/>
      <c r="O6001" s="93">
        <f ca="1">IF(D6001="цвет",SUM(O6002:INDIRECT("N"&amp;R6001)),IF(SUM(E6001:N6001)=0,"",SUM(E6001:N6001)))</f>
        <v>0</v>
      </c>
      <c r="P6001" s="68">
        <v>1548</v>
      </c>
      <c r="Q6001" s="69">
        <f t="shared" si="186"/>
        <v>7131</v>
      </c>
      <c r="R6001" s="70">
        <f t="shared" ca="1" si="187"/>
        <v>6004</v>
      </c>
      <c r="S6001" s="101">
        <v>1548</v>
      </c>
      <c r="T6001" s="62">
        <f ca="1">S6001*O6001</f>
        <v>0</v>
      </c>
    </row>
    <row r="6002" spans="1:20" ht="17.25" thickBot="1">
      <c r="A6002" s="2"/>
      <c r="B6002" s="357"/>
      <c r="C6002" s="75"/>
      <c r="D6002" s="5" t="s">
        <v>46</v>
      </c>
      <c r="E6002" s="7"/>
      <c r="F6002" s="7"/>
      <c r="G6002" s="7"/>
      <c r="H6002" s="7"/>
      <c r="I6002" s="7"/>
      <c r="J6002" s="351"/>
      <c r="K6002" s="7"/>
      <c r="L6002" s="7"/>
      <c r="M6002" s="7"/>
      <c r="N6002" s="97"/>
      <c r="O6002" s="94" t="str">
        <f ca="1">IF(D6002="цвет",SUM(O6003:INDIRECT("N"&amp;R6002)),IF(SUM(E6002:N6002)=0,"",SUM(E6002:N6002)))</f>
        <v/>
      </c>
      <c r="P6002" s="68" t="s">
        <v>98</v>
      </c>
      <c r="Q6002" s="69">
        <f t="shared" si="186"/>
        <v>7131</v>
      </c>
      <c r="R6002" s="70">
        <f t="shared" ca="1" si="187"/>
        <v>6004</v>
      </c>
      <c r="S6002" s="69"/>
      <c r="T6002" s="102"/>
    </row>
    <row r="6003" spans="1:20" ht="135" customHeight="1">
      <c r="A6003" s="2"/>
      <c r="B6003" s="357"/>
      <c r="C6003" s="75"/>
      <c r="D6003" s="359" t="s">
        <v>1659</v>
      </c>
      <c r="E6003" s="360"/>
      <c r="F6003" s="360"/>
      <c r="G6003" s="360"/>
      <c r="H6003" s="360"/>
      <c r="I6003" s="360"/>
      <c r="J6003" s="360"/>
      <c r="K6003" s="360"/>
      <c r="L6003" s="360"/>
      <c r="M6003" s="360"/>
      <c r="N6003" s="360"/>
      <c r="O6003" s="94" t="str">
        <f ca="1">IF(D6003="цвет",SUM(O6004:INDIRECT("N"&amp;R6003)),IF(SUM(E6003:N6003)=0,"",SUM(E6003:N6003)))</f>
        <v/>
      </c>
      <c r="P6003" s="68" t="s">
        <v>98</v>
      </c>
      <c r="Q6003" s="69">
        <f t="shared" si="186"/>
        <v>7131</v>
      </c>
      <c r="R6003" s="70">
        <f t="shared" ca="1" si="187"/>
        <v>6004</v>
      </c>
      <c r="S6003" s="69"/>
      <c r="T6003" s="102"/>
    </row>
    <row r="6004" spans="1:20" ht="17.45" customHeight="1" thickBot="1">
      <c r="A6004" s="2"/>
      <c r="B6004" s="365"/>
      <c r="C6004" s="77"/>
      <c r="D6004" s="362" t="str">
        <f>HYPERLINK("https://miamia.ru/search/index.php?q="&amp;Q6004&amp;"&amp;s=Поиск?utm_source=Excel&amp;utm_medium=Nalichie&amp;utm_content="&amp;Q6004&amp;"","Посмотреть большую фотографию на сайте")</f>
        <v>Посмотреть большую фотографию на сайте</v>
      </c>
      <c r="E6004" s="363"/>
      <c r="F6004" s="363"/>
      <c r="G6004" s="363"/>
      <c r="H6004" s="363"/>
      <c r="I6004" s="363"/>
      <c r="J6004" s="363"/>
      <c r="K6004" s="363"/>
      <c r="L6004" s="363"/>
      <c r="M6004" s="363"/>
      <c r="N6004" s="363"/>
      <c r="O6004" s="94" t="str">
        <f ca="1">IF(D6004="цвет",SUM(O6005:INDIRECT("N"&amp;R6004)),IF(SUM(E6004:N6004)=0,"",SUM(E6004:N6004)))</f>
        <v/>
      </c>
      <c r="P6004" s="68" t="s">
        <v>98</v>
      </c>
      <c r="Q6004" s="69">
        <f t="shared" si="186"/>
        <v>7131</v>
      </c>
      <c r="R6004" s="70">
        <f t="shared" ca="1" si="187"/>
        <v>6004</v>
      </c>
      <c r="S6004" s="69"/>
      <c r="T6004" s="102"/>
    </row>
    <row r="6005" spans="1:20" ht="17.25" thickBot="1">
      <c r="A6005" s="2"/>
      <c r="B6005" s="356" t="s">
        <v>1387</v>
      </c>
      <c r="C6005" s="83">
        <v>7132</v>
      </c>
      <c r="D6005" s="98" t="s">
        <v>9</v>
      </c>
      <c r="E6005" s="74" t="s">
        <v>10</v>
      </c>
      <c r="F6005" s="74" t="s">
        <v>11</v>
      </c>
      <c r="G6005" s="74" t="s">
        <v>12</v>
      </c>
      <c r="H6005" s="74" t="s">
        <v>13</v>
      </c>
      <c r="I6005" s="99" t="s">
        <v>14</v>
      </c>
      <c r="J6005" s="99" t="s">
        <v>15</v>
      </c>
      <c r="K6005" s="99"/>
      <c r="L6005" s="99"/>
      <c r="M6005" s="99"/>
      <c r="N6005" s="100"/>
      <c r="O6005" s="93">
        <f ca="1">IF(D6005="цвет",SUM(O6006:INDIRECT("N"&amp;R6005)),IF(SUM(E6005:N6005)=0,"",SUM(E6005:N6005)))</f>
        <v>0</v>
      </c>
      <c r="P6005" s="68">
        <v>2065</v>
      </c>
      <c r="Q6005" s="69">
        <f t="shared" si="186"/>
        <v>7132</v>
      </c>
      <c r="R6005" s="70">
        <f t="shared" ca="1" si="187"/>
        <v>6008</v>
      </c>
      <c r="S6005" s="101">
        <v>2065</v>
      </c>
      <c r="T6005" s="62">
        <f ca="1">S6005*O6005</f>
        <v>0</v>
      </c>
    </row>
    <row r="6006" spans="1:20" ht="17.25" thickBot="1">
      <c r="A6006" s="2"/>
      <c r="B6006" s="357"/>
      <c r="C6006" s="75"/>
      <c r="D6006" s="5" t="s">
        <v>46</v>
      </c>
      <c r="E6006" s="7"/>
      <c r="F6006" s="7"/>
      <c r="G6006" s="181"/>
      <c r="H6006" s="7"/>
      <c r="I6006" s="7"/>
      <c r="J6006" s="7"/>
      <c r="K6006" s="7"/>
      <c r="L6006" s="7"/>
      <c r="M6006" s="7"/>
      <c r="N6006" s="97"/>
      <c r="O6006" s="94" t="str">
        <f ca="1">IF(D6006="цвет",SUM(O6007:INDIRECT("N"&amp;R6006)),IF(SUM(E6006:N6006)=0,"",SUM(E6006:N6006)))</f>
        <v/>
      </c>
      <c r="P6006" s="68" t="s">
        <v>98</v>
      </c>
      <c r="Q6006" s="69">
        <f t="shared" si="186"/>
        <v>7132</v>
      </c>
      <c r="R6006" s="70">
        <f t="shared" ca="1" si="187"/>
        <v>6008</v>
      </c>
      <c r="S6006" s="69"/>
      <c r="T6006" s="102"/>
    </row>
    <row r="6007" spans="1:20" ht="135" customHeight="1">
      <c r="A6007" s="2"/>
      <c r="B6007" s="357"/>
      <c r="C6007" s="75"/>
      <c r="D6007" s="359" t="s">
        <v>1660</v>
      </c>
      <c r="E6007" s="360"/>
      <c r="F6007" s="360"/>
      <c r="G6007" s="360"/>
      <c r="H6007" s="360"/>
      <c r="I6007" s="360"/>
      <c r="J6007" s="360"/>
      <c r="K6007" s="360"/>
      <c r="L6007" s="360"/>
      <c r="M6007" s="360"/>
      <c r="N6007" s="360"/>
      <c r="O6007" s="94" t="str">
        <f ca="1">IF(D6007="цвет",SUM(O6008:INDIRECT("N"&amp;R6007)),IF(SUM(E6007:N6007)=0,"",SUM(E6007:N6007)))</f>
        <v/>
      </c>
      <c r="P6007" s="68" t="s">
        <v>98</v>
      </c>
      <c r="Q6007" s="69">
        <f t="shared" si="186"/>
        <v>7132</v>
      </c>
      <c r="R6007" s="70">
        <f t="shared" ca="1" si="187"/>
        <v>6008</v>
      </c>
      <c r="S6007" s="69"/>
      <c r="T6007" s="102"/>
    </row>
    <row r="6008" spans="1:20" ht="17.45" customHeight="1" thickBot="1">
      <c r="A6008" s="2"/>
      <c r="B6008" s="365"/>
      <c r="C6008" s="77"/>
      <c r="D6008" s="362" t="str">
        <f>HYPERLINK("https://miamia.ru/search/index.php?q="&amp;Q6008&amp;"&amp;s=Поиск?utm_source=Excel&amp;utm_medium=Nalichie&amp;utm_content="&amp;Q6008&amp;"","Посмотреть большую фотографию на сайте")</f>
        <v>Посмотреть большую фотографию на сайте</v>
      </c>
      <c r="E6008" s="363"/>
      <c r="F6008" s="363"/>
      <c r="G6008" s="363"/>
      <c r="H6008" s="363"/>
      <c r="I6008" s="363"/>
      <c r="J6008" s="363"/>
      <c r="K6008" s="363"/>
      <c r="L6008" s="363"/>
      <c r="M6008" s="363"/>
      <c r="N6008" s="363"/>
      <c r="O6008" s="94" t="str">
        <f ca="1">IF(D6008="цвет",SUM(O6009:INDIRECT("N"&amp;R6008)),IF(SUM(E6008:N6008)=0,"",SUM(E6008:N6008)))</f>
        <v/>
      </c>
      <c r="P6008" s="68" t="s">
        <v>98</v>
      </c>
      <c r="Q6008" s="69">
        <f t="shared" si="186"/>
        <v>7132</v>
      </c>
      <c r="R6008" s="70">
        <f t="shared" ca="1" si="187"/>
        <v>6008</v>
      </c>
      <c r="S6008" s="69"/>
      <c r="T6008" s="102"/>
    </row>
    <row r="6009" spans="1:20" ht="17.25" thickBot="1">
      <c r="A6009" s="2"/>
      <c r="B6009" s="356" t="s">
        <v>1387</v>
      </c>
      <c r="C6009" s="83">
        <v>7133</v>
      </c>
      <c r="D6009" s="98" t="s">
        <v>9</v>
      </c>
      <c r="E6009" s="74" t="s">
        <v>10</v>
      </c>
      <c r="F6009" s="74" t="s">
        <v>11</v>
      </c>
      <c r="G6009" s="74" t="s">
        <v>12</v>
      </c>
      <c r="H6009" s="74" t="s">
        <v>13</v>
      </c>
      <c r="I6009" s="99" t="s">
        <v>14</v>
      </c>
      <c r="J6009" s="99" t="s">
        <v>15</v>
      </c>
      <c r="K6009" s="99"/>
      <c r="L6009" s="99"/>
      <c r="M6009" s="99"/>
      <c r="N6009" s="100"/>
      <c r="O6009" s="93">
        <f ca="1">IF(D6009="цвет",SUM(O6010:INDIRECT("N"&amp;R6009)),IF(SUM(E6009:N6009)=0,"",SUM(E6009:N6009)))</f>
        <v>0</v>
      </c>
      <c r="P6009" s="68">
        <v>2711</v>
      </c>
      <c r="Q6009" s="69">
        <f t="shared" si="186"/>
        <v>7133</v>
      </c>
      <c r="R6009" s="70">
        <f t="shared" ca="1" si="187"/>
        <v>6012</v>
      </c>
      <c r="S6009" s="101">
        <v>2711</v>
      </c>
      <c r="T6009" s="62">
        <f ca="1">S6009*O6009</f>
        <v>0</v>
      </c>
    </row>
    <row r="6010" spans="1:20" ht="17.25" thickBot="1">
      <c r="A6010" s="2"/>
      <c r="B6010" s="357"/>
      <c r="C6010" s="75"/>
      <c r="D6010" s="5" t="s">
        <v>46</v>
      </c>
      <c r="E6010" s="7"/>
      <c r="F6010" s="181"/>
      <c r="G6010" s="7"/>
      <c r="H6010" s="181"/>
      <c r="I6010" s="351"/>
      <c r="J6010" s="181"/>
      <c r="K6010" s="7"/>
      <c r="L6010" s="7"/>
      <c r="M6010" s="7"/>
      <c r="N6010" s="97"/>
      <c r="O6010" s="94" t="str">
        <f ca="1">IF(D6010="цвет",SUM(O6011:INDIRECT("N"&amp;R6010)),IF(SUM(E6010:N6010)=0,"",SUM(E6010:N6010)))</f>
        <v/>
      </c>
      <c r="P6010" s="68" t="s">
        <v>98</v>
      </c>
      <c r="Q6010" s="69">
        <f t="shared" si="186"/>
        <v>7133</v>
      </c>
      <c r="R6010" s="70">
        <f t="shared" ca="1" si="187"/>
        <v>6012</v>
      </c>
      <c r="S6010" s="69"/>
      <c r="T6010" s="102"/>
    </row>
    <row r="6011" spans="1:20" ht="135" customHeight="1">
      <c r="A6011" s="2"/>
      <c r="B6011" s="357"/>
      <c r="C6011" s="75"/>
      <c r="D6011" s="359" t="s">
        <v>1390</v>
      </c>
      <c r="E6011" s="360"/>
      <c r="F6011" s="360"/>
      <c r="G6011" s="360"/>
      <c r="H6011" s="360"/>
      <c r="I6011" s="360"/>
      <c r="J6011" s="360"/>
      <c r="K6011" s="360"/>
      <c r="L6011" s="360"/>
      <c r="M6011" s="360"/>
      <c r="N6011" s="360"/>
      <c r="O6011" s="94" t="str">
        <f ca="1">IF(D6011="цвет",SUM(O6012:INDIRECT("N"&amp;R6011)),IF(SUM(E6011:N6011)=0,"",SUM(E6011:N6011)))</f>
        <v/>
      </c>
      <c r="P6011" s="68" t="s">
        <v>98</v>
      </c>
      <c r="Q6011" s="69">
        <f t="shared" si="186"/>
        <v>7133</v>
      </c>
      <c r="R6011" s="70">
        <f t="shared" ca="1" si="187"/>
        <v>6012</v>
      </c>
      <c r="S6011" s="69"/>
      <c r="T6011" s="102"/>
    </row>
    <row r="6012" spans="1:20" ht="17.45" customHeight="1" thickBot="1">
      <c r="A6012" s="2"/>
      <c r="B6012" s="365"/>
      <c r="C6012" s="77"/>
      <c r="D6012" s="362" t="str">
        <f>HYPERLINK("https://miamia.ru/search/index.php?q="&amp;Q6012&amp;"&amp;s=Поиск?utm_source=Excel&amp;utm_medium=Nalichie&amp;utm_content="&amp;Q6012&amp;"","Посмотреть большую фотографию на сайте")</f>
        <v>Посмотреть большую фотографию на сайте</v>
      </c>
      <c r="E6012" s="363"/>
      <c r="F6012" s="363"/>
      <c r="G6012" s="363"/>
      <c r="H6012" s="363"/>
      <c r="I6012" s="363"/>
      <c r="J6012" s="363"/>
      <c r="K6012" s="363"/>
      <c r="L6012" s="363"/>
      <c r="M6012" s="363"/>
      <c r="N6012" s="363"/>
      <c r="O6012" s="94" t="str">
        <f ca="1">IF(D6012="цвет",SUM(O6013:INDIRECT("N"&amp;R6012)),IF(SUM(E6012:N6012)=0,"",SUM(E6012:N6012)))</f>
        <v/>
      </c>
      <c r="P6012" s="68" t="s">
        <v>98</v>
      </c>
      <c r="Q6012" s="69">
        <f t="shared" si="186"/>
        <v>7133</v>
      </c>
      <c r="R6012" s="70">
        <f t="shared" ca="1" si="187"/>
        <v>6012</v>
      </c>
      <c r="S6012" s="69"/>
      <c r="T6012" s="102"/>
    </row>
    <row r="6013" spans="1:20" ht="17.25" thickBot="1">
      <c r="A6013" s="2"/>
      <c r="B6013" s="356" t="s">
        <v>1387</v>
      </c>
      <c r="C6013" s="83">
        <v>7135</v>
      </c>
      <c r="D6013" s="98" t="s">
        <v>9</v>
      </c>
      <c r="E6013" s="74" t="s">
        <v>10</v>
      </c>
      <c r="F6013" s="74" t="s">
        <v>11</v>
      </c>
      <c r="G6013" s="74" t="s">
        <v>12</v>
      </c>
      <c r="H6013" s="74" t="s">
        <v>13</v>
      </c>
      <c r="I6013" s="99" t="s">
        <v>14</v>
      </c>
      <c r="J6013" s="99" t="s">
        <v>15</v>
      </c>
      <c r="K6013" s="99"/>
      <c r="L6013" s="99"/>
      <c r="M6013" s="99"/>
      <c r="N6013" s="100"/>
      <c r="O6013" s="93">
        <f ca="1">IF(D6013="цвет",SUM(O6014:INDIRECT("N"&amp;R6013)),IF(SUM(E6013:N6013)=0,"",SUM(E6013:N6013)))</f>
        <v>0</v>
      </c>
      <c r="P6013" s="68">
        <v>1807</v>
      </c>
      <c r="Q6013" s="69">
        <f t="shared" si="186"/>
        <v>7135</v>
      </c>
      <c r="R6013" s="70">
        <f t="shared" ca="1" si="187"/>
        <v>6016</v>
      </c>
      <c r="S6013" s="101">
        <v>1807</v>
      </c>
      <c r="T6013" s="62">
        <f ca="1">S6013*O6013</f>
        <v>0</v>
      </c>
    </row>
    <row r="6014" spans="1:20" ht="17.25" thickBot="1">
      <c r="A6014" s="2"/>
      <c r="B6014" s="357"/>
      <c r="C6014" s="75"/>
      <c r="D6014" s="5" t="s">
        <v>46</v>
      </c>
      <c r="E6014" s="181"/>
      <c r="F6014" s="7"/>
      <c r="G6014" s="7"/>
      <c r="H6014" s="7"/>
      <c r="I6014" s="7"/>
      <c r="J6014" s="7"/>
      <c r="K6014" s="7"/>
      <c r="L6014" s="7"/>
      <c r="M6014" s="7"/>
      <c r="N6014" s="97"/>
      <c r="O6014" s="94" t="str">
        <f ca="1">IF(D6014="цвет",SUM(O6015:INDIRECT("N"&amp;R6014)),IF(SUM(E6014:N6014)=0,"",SUM(E6014:N6014)))</f>
        <v/>
      </c>
      <c r="P6014" s="68" t="s">
        <v>98</v>
      </c>
      <c r="Q6014" s="69">
        <f t="shared" si="186"/>
        <v>7135</v>
      </c>
      <c r="R6014" s="70">
        <f t="shared" ca="1" si="187"/>
        <v>6016</v>
      </c>
      <c r="S6014" s="69"/>
      <c r="T6014" s="102"/>
    </row>
    <row r="6015" spans="1:20" ht="135" customHeight="1">
      <c r="A6015" s="2"/>
      <c r="B6015" s="357"/>
      <c r="C6015" s="75"/>
      <c r="D6015" s="359" t="s">
        <v>1661</v>
      </c>
      <c r="E6015" s="360"/>
      <c r="F6015" s="360"/>
      <c r="G6015" s="360"/>
      <c r="H6015" s="360"/>
      <c r="I6015" s="360"/>
      <c r="J6015" s="360"/>
      <c r="K6015" s="360"/>
      <c r="L6015" s="360"/>
      <c r="M6015" s="360"/>
      <c r="N6015" s="360"/>
      <c r="O6015" s="94" t="str">
        <f ca="1">IF(D6015="цвет",SUM(O6016:INDIRECT("N"&amp;R6015)),IF(SUM(E6015:N6015)=0,"",SUM(E6015:N6015)))</f>
        <v/>
      </c>
      <c r="P6015" s="68" t="s">
        <v>98</v>
      </c>
      <c r="Q6015" s="69">
        <f t="shared" si="186"/>
        <v>7135</v>
      </c>
      <c r="R6015" s="70">
        <f t="shared" ca="1" si="187"/>
        <v>6016</v>
      </c>
      <c r="S6015" s="69"/>
      <c r="T6015" s="102"/>
    </row>
    <row r="6016" spans="1:20" ht="17.45" customHeight="1" thickBot="1">
      <c r="A6016" s="2"/>
      <c r="B6016" s="365"/>
      <c r="C6016" s="77"/>
      <c r="D6016" s="362" t="str">
        <f>HYPERLINK("https://miamia.ru/search/index.php?q="&amp;Q6016&amp;"&amp;s=Поиск?utm_source=Excel&amp;utm_medium=Nalichie&amp;utm_content="&amp;Q6016&amp;"","Посмотреть большую фотографию на сайте")</f>
        <v>Посмотреть большую фотографию на сайте</v>
      </c>
      <c r="E6016" s="363"/>
      <c r="F6016" s="363"/>
      <c r="G6016" s="363"/>
      <c r="H6016" s="363"/>
      <c r="I6016" s="363"/>
      <c r="J6016" s="363"/>
      <c r="K6016" s="363"/>
      <c r="L6016" s="363"/>
      <c r="M6016" s="363"/>
      <c r="N6016" s="363"/>
      <c r="O6016" s="94" t="str">
        <f ca="1">IF(D6016="цвет",SUM(O6017:INDIRECT("N"&amp;R6016)),IF(SUM(E6016:N6016)=0,"",SUM(E6016:N6016)))</f>
        <v/>
      </c>
      <c r="P6016" s="68" t="s">
        <v>98</v>
      </c>
      <c r="Q6016" s="69">
        <f t="shared" si="186"/>
        <v>7135</v>
      </c>
      <c r="R6016" s="70">
        <f t="shared" ca="1" si="187"/>
        <v>6016</v>
      </c>
      <c r="S6016" s="69"/>
      <c r="T6016" s="102"/>
    </row>
    <row r="6017" spans="1:20" ht="17.25" thickBot="1">
      <c r="A6017" s="2"/>
      <c r="B6017" s="356" t="s">
        <v>1387</v>
      </c>
      <c r="C6017" s="83">
        <v>7138</v>
      </c>
      <c r="D6017" s="98" t="s">
        <v>9</v>
      </c>
      <c r="E6017" s="74" t="s">
        <v>10</v>
      </c>
      <c r="F6017" s="74" t="s">
        <v>11</v>
      </c>
      <c r="G6017" s="74" t="s">
        <v>12</v>
      </c>
      <c r="H6017" s="74" t="s">
        <v>13</v>
      </c>
      <c r="I6017" s="99" t="s">
        <v>14</v>
      </c>
      <c r="J6017" s="99" t="s">
        <v>15</v>
      </c>
      <c r="K6017" s="99"/>
      <c r="L6017" s="99"/>
      <c r="M6017" s="99"/>
      <c r="N6017" s="100"/>
      <c r="O6017" s="93">
        <f ca="1">IF(D6017="цвет",SUM(O6018:INDIRECT("N"&amp;R6017)),IF(SUM(E6017:N6017)=0,"",SUM(E6017:N6017)))</f>
        <v>0</v>
      </c>
      <c r="P6017" s="68">
        <v>3874</v>
      </c>
      <c r="Q6017" s="69">
        <f t="shared" si="186"/>
        <v>7138</v>
      </c>
      <c r="R6017" s="70">
        <f t="shared" ca="1" si="187"/>
        <v>6020</v>
      </c>
      <c r="S6017" s="101">
        <v>3874</v>
      </c>
      <c r="T6017" s="62">
        <f ca="1">S6017*O6017</f>
        <v>0</v>
      </c>
    </row>
    <row r="6018" spans="1:20" ht="17.25" thickBot="1">
      <c r="A6018" s="2"/>
      <c r="B6018" s="357"/>
      <c r="C6018" s="75"/>
      <c r="D6018" s="5" t="s">
        <v>46</v>
      </c>
      <c r="E6018" s="181"/>
      <c r="F6018" s="351"/>
      <c r="G6018" s="351"/>
      <c r="H6018" s="351"/>
      <c r="I6018" s="351"/>
      <c r="J6018" s="351"/>
      <c r="K6018" s="7"/>
      <c r="L6018" s="7"/>
      <c r="M6018" s="7"/>
      <c r="N6018" s="97"/>
      <c r="O6018" s="94" t="str">
        <f ca="1">IF(D6018="цвет",SUM(O6019:INDIRECT("N"&amp;R6018)),IF(SUM(E6018:N6018)=0,"",SUM(E6018:N6018)))</f>
        <v/>
      </c>
      <c r="P6018" s="68" t="s">
        <v>98</v>
      </c>
      <c r="Q6018" s="69">
        <f t="shared" si="186"/>
        <v>7138</v>
      </c>
      <c r="R6018" s="70">
        <f t="shared" ca="1" si="187"/>
        <v>6020</v>
      </c>
      <c r="S6018" s="69"/>
      <c r="T6018" s="102"/>
    </row>
    <row r="6019" spans="1:20" ht="135" customHeight="1">
      <c r="A6019" s="2"/>
      <c r="B6019" s="357"/>
      <c r="C6019" s="75"/>
      <c r="D6019" s="359" t="s">
        <v>1663</v>
      </c>
      <c r="E6019" s="360"/>
      <c r="F6019" s="360"/>
      <c r="G6019" s="360"/>
      <c r="H6019" s="360"/>
      <c r="I6019" s="360"/>
      <c r="J6019" s="360"/>
      <c r="K6019" s="360"/>
      <c r="L6019" s="360"/>
      <c r="M6019" s="360"/>
      <c r="N6019" s="360"/>
      <c r="O6019" s="94" t="str">
        <f ca="1">IF(D6019="цвет",SUM(O6020:INDIRECT("N"&amp;R6019)),IF(SUM(E6019:N6019)=0,"",SUM(E6019:N6019)))</f>
        <v/>
      </c>
      <c r="P6019" s="68" t="s">
        <v>98</v>
      </c>
      <c r="Q6019" s="69">
        <f t="shared" si="186"/>
        <v>7138</v>
      </c>
      <c r="R6019" s="70">
        <f t="shared" ca="1" si="187"/>
        <v>6020</v>
      </c>
      <c r="S6019" s="69"/>
      <c r="T6019" s="102"/>
    </row>
    <row r="6020" spans="1:20" ht="17.45" customHeight="1" thickBot="1">
      <c r="A6020" s="2"/>
      <c r="B6020" s="365"/>
      <c r="C6020" s="77"/>
      <c r="D6020" s="362" t="str">
        <f>HYPERLINK("https://miamia.ru/search/index.php?q="&amp;Q6020&amp;"&amp;s=Поиск?utm_source=Excel&amp;utm_medium=Nalichie&amp;utm_content="&amp;Q6020&amp;"","Посмотреть большую фотографию на сайте")</f>
        <v>Посмотреть большую фотографию на сайте</v>
      </c>
      <c r="E6020" s="363"/>
      <c r="F6020" s="363"/>
      <c r="G6020" s="363"/>
      <c r="H6020" s="363"/>
      <c r="I6020" s="363"/>
      <c r="J6020" s="363"/>
      <c r="K6020" s="363"/>
      <c r="L6020" s="363"/>
      <c r="M6020" s="363"/>
      <c r="N6020" s="363"/>
      <c r="O6020" s="94" t="str">
        <f ca="1">IF(D6020="цвет",SUM(O6021:INDIRECT("N"&amp;R6020)),IF(SUM(E6020:N6020)=0,"",SUM(E6020:N6020)))</f>
        <v/>
      </c>
      <c r="P6020" s="68" t="s">
        <v>98</v>
      </c>
      <c r="Q6020" s="69">
        <f t="shared" si="186"/>
        <v>7138</v>
      </c>
      <c r="R6020" s="70">
        <f t="shared" ca="1" si="187"/>
        <v>6020</v>
      </c>
      <c r="S6020" s="69"/>
      <c r="T6020" s="102"/>
    </row>
    <row r="6021" spans="1:20" ht="17.25" thickBot="1">
      <c r="A6021" s="2"/>
      <c r="B6021" s="356" t="s">
        <v>1387</v>
      </c>
      <c r="C6021" s="83">
        <v>7139</v>
      </c>
      <c r="D6021" s="98" t="s">
        <v>9</v>
      </c>
      <c r="E6021" s="74" t="s">
        <v>17</v>
      </c>
      <c r="F6021" s="74" t="s">
        <v>18</v>
      </c>
      <c r="G6021" s="74" t="s">
        <v>19</v>
      </c>
      <c r="H6021" s="74" t="s">
        <v>23</v>
      </c>
      <c r="I6021" s="99"/>
      <c r="J6021" s="99"/>
      <c r="K6021" s="99"/>
      <c r="L6021" s="99"/>
      <c r="M6021" s="99"/>
      <c r="N6021" s="100"/>
      <c r="O6021" s="93">
        <f ca="1">IF(D6021="цвет",SUM(O6022:INDIRECT("N"&amp;R6021)),IF(SUM(E6021:N6021)=0,"",SUM(E6021:N6021)))</f>
        <v>0</v>
      </c>
      <c r="P6021" s="68">
        <v>2711</v>
      </c>
      <c r="Q6021" s="69">
        <f t="shared" si="186"/>
        <v>7139</v>
      </c>
      <c r="R6021" s="70">
        <f t="shared" ca="1" si="187"/>
        <v>6024</v>
      </c>
      <c r="S6021" s="101">
        <v>2711</v>
      </c>
      <c r="T6021" s="62">
        <f ca="1">S6021*O6021</f>
        <v>0</v>
      </c>
    </row>
    <row r="6022" spans="1:20" ht="17.25" thickBot="1">
      <c r="A6022" s="2"/>
      <c r="B6022" s="357"/>
      <c r="C6022" s="75"/>
      <c r="D6022" s="5" t="s">
        <v>46</v>
      </c>
      <c r="E6022" s="7"/>
      <c r="F6022" s="7"/>
      <c r="G6022" s="181"/>
      <c r="H6022" s="7"/>
      <c r="I6022" s="7"/>
      <c r="J6022" s="7"/>
      <c r="K6022" s="7"/>
      <c r="L6022" s="7"/>
      <c r="M6022" s="7"/>
      <c r="N6022" s="97"/>
      <c r="O6022" s="94" t="str">
        <f ca="1">IF(D6022="цвет",SUM(O6023:INDIRECT("N"&amp;R6022)),IF(SUM(E6022:N6022)=0,"",SUM(E6022:N6022)))</f>
        <v/>
      </c>
      <c r="P6022" s="68" t="s">
        <v>98</v>
      </c>
      <c r="Q6022" s="69">
        <f t="shared" si="186"/>
        <v>7139</v>
      </c>
      <c r="R6022" s="70">
        <f t="shared" ca="1" si="187"/>
        <v>6024</v>
      </c>
      <c r="S6022" s="69"/>
      <c r="T6022" s="102"/>
    </row>
    <row r="6023" spans="1:20" ht="135" customHeight="1">
      <c r="A6023" s="2"/>
      <c r="B6023" s="357"/>
      <c r="C6023" s="75"/>
      <c r="D6023" s="359" t="s">
        <v>1662</v>
      </c>
      <c r="E6023" s="360"/>
      <c r="F6023" s="360"/>
      <c r="G6023" s="360"/>
      <c r="H6023" s="360"/>
      <c r="I6023" s="360"/>
      <c r="J6023" s="360"/>
      <c r="K6023" s="360"/>
      <c r="L6023" s="360"/>
      <c r="M6023" s="360"/>
      <c r="N6023" s="360"/>
      <c r="O6023" s="94" t="str">
        <f ca="1">IF(D6023="цвет",SUM(O6024:INDIRECT("N"&amp;R6023)),IF(SUM(E6023:N6023)=0,"",SUM(E6023:N6023)))</f>
        <v/>
      </c>
      <c r="P6023" s="68" t="s">
        <v>98</v>
      </c>
      <c r="Q6023" s="69">
        <f t="shared" si="186"/>
        <v>7139</v>
      </c>
      <c r="R6023" s="70">
        <f t="shared" ca="1" si="187"/>
        <v>6024</v>
      </c>
      <c r="S6023" s="69"/>
      <c r="T6023" s="102"/>
    </row>
    <row r="6024" spans="1:20" ht="17.45" customHeight="1" thickBot="1">
      <c r="A6024" s="2"/>
      <c r="B6024" s="365"/>
      <c r="C6024" s="77"/>
      <c r="D6024" s="362" t="str">
        <f>HYPERLINK("https://miamia.ru/search/index.php?q="&amp;Q6024&amp;"&amp;s=Поиск?utm_source=Excel&amp;utm_medium=Nalichie&amp;utm_content="&amp;Q6024&amp;"","Посмотреть большую фотографию на сайте")</f>
        <v>Посмотреть большую фотографию на сайте</v>
      </c>
      <c r="E6024" s="363"/>
      <c r="F6024" s="363"/>
      <c r="G6024" s="363"/>
      <c r="H6024" s="363"/>
      <c r="I6024" s="363"/>
      <c r="J6024" s="363"/>
      <c r="K6024" s="363"/>
      <c r="L6024" s="363"/>
      <c r="M6024" s="363"/>
      <c r="N6024" s="363"/>
      <c r="O6024" s="94" t="str">
        <f ca="1">IF(D6024="цвет",SUM(O6025:INDIRECT("N"&amp;R6024)),IF(SUM(E6024:N6024)=0,"",SUM(E6024:N6024)))</f>
        <v/>
      </c>
      <c r="P6024" s="68" t="s">
        <v>98</v>
      </c>
      <c r="Q6024" s="69">
        <f t="shared" si="186"/>
        <v>7139</v>
      </c>
      <c r="R6024" s="70">
        <f t="shared" ca="1" si="187"/>
        <v>6024</v>
      </c>
      <c r="S6024" s="69"/>
      <c r="T6024" s="102"/>
    </row>
    <row r="6025" spans="1:20" ht="23.1" customHeight="1" thickBot="1">
      <c r="A6025" s="80"/>
      <c r="B6025" s="63" t="s">
        <v>1038</v>
      </c>
      <c r="C6025" s="64"/>
      <c r="D6025" s="65"/>
      <c r="E6025" s="66"/>
      <c r="F6025" s="66"/>
      <c r="G6025" s="66"/>
      <c r="H6025" s="66"/>
      <c r="I6025" s="66"/>
      <c r="J6025" s="66"/>
      <c r="K6025" s="66"/>
      <c r="L6025" s="66"/>
      <c r="M6025" s="66"/>
      <c r="N6025" s="67"/>
      <c r="O6025" s="91" t="str">
        <f ca="1">IF(D6025="цвет",SUM(O6026:INDIRECT("N"&amp;R6025)),IF(SUM(E6025:N6025)=0,"",SUM(E6025:N6025)))</f>
        <v/>
      </c>
      <c r="P6025" s="68" t="s">
        <v>98</v>
      </c>
      <c r="Q6025" s="55">
        <f t="shared" si="186"/>
        <v>7139</v>
      </c>
      <c r="R6025" s="70">
        <f t="shared" ca="1" si="187"/>
        <v>6029</v>
      </c>
    </row>
    <row r="6026" spans="1:20" ht="17.25" thickBot="1">
      <c r="A6026" s="82"/>
      <c r="B6026" s="356" t="s">
        <v>1039</v>
      </c>
      <c r="C6026" s="83">
        <v>7520</v>
      </c>
      <c r="D6026" s="98" t="s">
        <v>9</v>
      </c>
      <c r="E6026" s="74" t="s">
        <v>11</v>
      </c>
      <c r="F6026" s="74" t="s">
        <v>12</v>
      </c>
      <c r="G6026" s="74" t="s">
        <v>13</v>
      </c>
      <c r="H6026" s="74" t="s">
        <v>14</v>
      </c>
      <c r="I6026" s="74" t="s">
        <v>15</v>
      </c>
      <c r="J6026" s="74" t="s">
        <v>16</v>
      </c>
      <c r="K6026" s="74"/>
      <c r="L6026" s="74"/>
      <c r="M6026" s="74"/>
      <c r="N6026" s="100"/>
      <c r="O6026" s="78">
        <f ca="1">IF(D6026="цвет",SUM(O6027:INDIRECT("N"&amp;R6026)),IF(SUM(E6026:N6026)=0,"",SUM(E6026:N6026)))</f>
        <v>0</v>
      </c>
      <c r="P6026" s="68">
        <v>1677</v>
      </c>
      <c r="Q6026" s="55">
        <f t="shared" si="186"/>
        <v>7520</v>
      </c>
      <c r="R6026" s="70">
        <f t="shared" ca="1" si="187"/>
        <v>6029</v>
      </c>
      <c r="S6026" s="85">
        <v>1677</v>
      </c>
      <c r="T6026" s="86">
        <f ca="1">O6026*S6026</f>
        <v>0</v>
      </c>
    </row>
    <row r="6027" spans="1:20" ht="17.25" thickBot="1">
      <c r="A6027" s="82"/>
      <c r="B6027" s="357"/>
      <c r="C6027" s="75"/>
      <c r="D6027" s="5" t="s">
        <v>24</v>
      </c>
      <c r="E6027" s="351"/>
      <c r="F6027" s="351"/>
      <c r="G6027" s="351"/>
      <c r="H6027" s="351"/>
      <c r="I6027" s="351"/>
      <c r="J6027" s="351"/>
      <c r="K6027" s="7"/>
      <c r="L6027" s="7"/>
      <c r="M6027" s="7"/>
      <c r="N6027" s="7"/>
      <c r="O6027" s="91" t="str">
        <f ca="1">IF(D6027="цвет",SUM(O6028:INDIRECT("N"&amp;R6027)),IF(SUM(E6027:N6027)=0,"",SUM(E6027:N6027)))</f>
        <v/>
      </c>
      <c r="P6027" s="68" t="s">
        <v>98</v>
      </c>
      <c r="Q6027" s="55">
        <f t="shared" ref="Q6027:Q6090" si="188">IF(C6027&lt;&gt;0,C6027,Q6026)</f>
        <v>7520</v>
      </c>
      <c r="R6027" s="70">
        <f t="shared" ref="R6027:R6090" ca="1" si="189">IF(D6027="Посмотреть большую фотографию на сайте",CELL("строка",O6027),R6028)</f>
        <v>6029</v>
      </c>
      <c r="S6027" s="69"/>
      <c r="T6027" s="76"/>
    </row>
    <row r="6028" spans="1:20" ht="135" customHeight="1">
      <c r="A6028" s="82"/>
      <c r="B6028" s="357"/>
      <c r="C6028" s="75"/>
      <c r="D6028" s="389" t="s">
        <v>1040</v>
      </c>
      <c r="E6028" s="390"/>
      <c r="F6028" s="390"/>
      <c r="G6028" s="390"/>
      <c r="H6028" s="390"/>
      <c r="I6028" s="390"/>
      <c r="J6028" s="390"/>
      <c r="K6028" s="390"/>
      <c r="L6028" s="390"/>
      <c r="M6028" s="390"/>
      <c r="N6028" s="391"/>
      <c r="O6028" s="91" t="str">
        <f ca="1">IF(D6028="цвет",SUM(O6029:INDIRECT("N"&amp;R6028)),IF(SUM(E6028:N6028)=0,"",SUM(E6028:N6028)))</f>
        <v/>
      </c>
      <c r="P6028" s="68" t="s">
        <v>98</v>
      </c>
      <c r="Q6028" s="55">
        <f t="shared" si="188"/>
        <v>7520</v>
      </c>
      <c r="R6028" s="70">
        <f t="shared" ca="1" si="189"/>
        <v>6029</v>
      </c>
      <c r="S6028" s="69"/>
      <c r="T6028" s="76"/>
    </row>
    <row r="6029" spans="1:20" ht="17.45" customHeight="1" thickBot="1">
      <c r="A6029" s="82"/>
      <c r="B6029" s="358"/>
      <c r="C6029" s="77"/>
      <c r="D6029" s="362" t="str">
        <f>HYPERLINK("https://miamia.ru/search/index.php?q="&amp;Q6029&amp;"&amp;s=Поиск?utm_source=Excel&amp;utm_medium=Nalichie&amp;utm_content="&amp;Q6029&amp;"","Посмотреть большую фотографию на сайте")</f>
        <v>Посмотреть большую фотографию на сайте</v>
      </c>
      <c r="E6029" s="363"/>
      <c r="F6029" s="363"/>
      <c r="G6029" s="363"/>
      <c r="H6029" s="363"/>
      <c r="I6029" s="363"/>
      <c r="J6029" s="363"/>
      <c r="K6029" s="363"/>
      <c r="L6029" s="363"/>
      <c r="M6029" s="363"/>
      <c r="N6029" s="364"/>
      <c r="O6029" s="91" t="str">
        <f ca="1">IF(D6029="цвет",SUM(O6030:INDIRECT("N"&amp;R6029)),IF(SUM(E6029:N6029)=0,"",SUM(E6029:N6029)))</f>
        <v/>
      </c>
      <c r="P6029" s="68" t="s">
        <v>98</v>
      </c>
      <c r="Q6029" s="55">
        <f t="shared" si="188"/>
        <v>7520</v>
      </c>
      <c r="R6029" s="70">
        <f t="shared" ca="1" si="189"/>
        <v>6029</v>
      </c>
      <c r="S6029" s="69"/>
      <c r="T6029" s="76"/>
    </row>
    <row r="6030" spans="1:20" ht="17.25" thickBot="1">
      <c r="A6030" s="82"/>
      <c r="B6030" s="356" t="s">
        <v>1039</v>
      </c>
      <c r="C6030" s="83">
        <v>7521</v>
      </c>
      <c r="D6030" s="98" t="s">
        <v>9</v>
      </c>
      <c r="E6030" s="74" t="s">
        <v>11</v>
      </c>
      <c r="F6030" s="74" t="s">
        <v>12</v>
      </c>
      <c r="G6030" s="74" t="s">
        <v>13</v>
      </c>
      <c r="H6030" s="74" t="s">
        <v>14</v>
      </c>
      <c r="I6030" s="74" t="s">
        <v>15</v>
      </c>
      <c r="J6030" s="74" t="s">
        <v>16</v>
      </c>
      <c r="K6030" s="74"/>
      <c r="L6030" s="74"/>
      <c r="M6030" s="74"/>
      <c r="N6030" s="100"/>
      <c r="O6030" s="78">
        <f ca="1">IF(D6030="цвет",SUM(O6031:INDIRECT("N"&amp;R6030)),IF(SUM(E6030:N6030)=0,"",SUM(E6030:N6030)))</f>
        <v>0</v>
      </c>
      <c r="P6030" s="68">
        <v>1677</v>
      </c>
      <c r="Q6030" s="55">
        <f t="shared" si="188"/>
        <v>7521</v>
      </c>
      <c r="R6030" s="70">
        <f t="shared" ca="1" si="189"/>
        <v>6033</v>
      </c>
      <c r="S6030" s="85">
        <v>1677</v>
      </c>
      <c r="T6030" s="86">
        <f ca="1">O6030*S6030</f>
        <v>0</v>
      </c>
    </row>
    <row r="6031" spans="1:20" ht="17.25" thickBot="1">
      <c r="A6031" s="82"/>
      <c r="B6031" s="357"/>
      <c r="C6031" s="75"/>
      <c r="D6031" s="5" t="s">
        <v>24</v>
      </c>
      <c r="E6031" s="7"/>
      <c r="F6031" s="7"/>
      <c r="G6031" s="181"/>
      <c r="H6031" s="7"/>
      <c r="I6031" s="7"/>
      <c r="J6031" s="181"/>
      <c r="K6031" s="7"/>
      <c r="L6031" s="7"/>
      <c r="M6031" s="7"/>
      <c r="N6031" s="7"/>
      <c r="O6031" s="91" t="str">
        <f ca="1">IF(D6031="цвет",SUM(O6032:INDIRECT("N"&amp;R6031)),IF(SUM(E6031:N6031)=0,"",SUM(E6031:N6031)))</f>
        <v/>
      </c>
      <c r="P6031" s="68" t="s">
        <v>98</v>
      </c>
      <c r="Q6031" s="55">
        <f t="shared" si="188"/>
        <v>7521</v>
      </c>
      <c r="R6031" s="70">
        <f t="shared" ca="1" si="189"/>
        <v>6033</v>
      </c>
      <c r="S6031" s="69"/>
      <c r="T6031" s="76"/>
    </row>
    <row r="6032" spans="1:20" ht="135" customHeight="1">
      <c r="A6032" s="82"/>
      <c r="B6032" s="357"/>
      <c r="C6032" s="75"/>
      <c r="D6032" s="389" t="s">
        <v>1041</v>
      </c>
      <c r="E6032" s="390"/>
      <c r="F6032" s="390"/>
      <c r="G6032" s="390"/>
      <c r="H6032" s="390"/>
      <c r="I6032" s="390"/>
      <c r="J6032" s="390"/>
      <c r="K6032" s="390"/>
      <c r="L6032" s="390"/>
      <c r="M6032" s="390"/>
      <c r="N6032" s="391"/>
      <c r="O6032" s="91" t="str">
        <f ca="1">IF(D6032="цвет",SUM(O6033:INDIRECT("N"&amp;R6032)),IF(SUM(E6032:N6032)=0,"",SUM(E6032:N6032)))</f>
        <v/>
      </c>
      <c r="P6032" s="68" t="s">
        <v>98</v>
      </c>
      <c r="Q6032" s="55">
        <f t="shared" si="188"/>
        <v>7521</v>
      </c>
      <c r="R6032" s="70">
        <f t="shared" ca="1" si="189"/>
        <v>6033</v>
      </c>
      <c r="S6032" s="69"/>
      <c r="T6032" s="76"/>
    </row>
    <row r="6033" spans="1:25" ht="17.45" customHeight="1" thickBot="1">
      <c r="A6033" s="82"/>
      <c r="B6033" s="358"/>
      <c r="C6033" s="77"/>
      <c r="D6033" s="362" t="str">
        <f>HYPERLINK("https://miamia.ru/search/index.php?q="&amp;Q6033&amp;"&amp;s=Поиск?utm_source=Excel&amp;utm_medium=Nalichie&amp;utm_content="&amp;Q6033&amp;"","Посмотреть большую фотографию на сайте")</f>
        <v>Посмотреть большую фотографию на сайте</v>
      </c>
      <c r="E6033" s="363"/>
      <c r="F6033" s="363"/>
      <c r="G6033" s="363"/>
      <c r="H6033" s="363"/>
      <c r="I6033" s="363"/>
      <c r="J6033" s="363"/>
      <c r="K6033" s="363"/>
      <c r="L6033" s="363"/>
      <c r="M6033" s="363"/>
      <c r="N6033" s="364"/>
      <c r="O6033" s="91" t="str">
        <f ca="1">IF(D6033="цвет",SUM(O6034:INDIRECT("N"&amp;R6033)),IF(SUM(E6033:N6033)=0,"",SUM(E6033:N6033)))</f>
        <v/>
      </c>
      <c r="P6033" s="68" t="s">
        <v>98</v>
      </c>
      <c r="Q6033" s="55">
        <f t="shared" si="188"/>
        <v>7521</v>
      </c>
      <c r="R6033" s="70">
        <f t="shared" ca="1" si="189"/>
        <v>6033</v>
      </c>
      <c r="S6033" s="69"/>
      <c r="T6033" s="76"/>
    </row>
    <row r="6034" spans="1:25" ht="17.25" thickBot="1">
      <c r="A6034" s="82"/>
      <c r="B6034" s="356" t="s">
        <v>1039</v>
      </c>
      <c r="C6034" s="83">
        <v>7522</v>
      </c>
      <c r="D6034" s="98" t="s">
        <v>9</v>
      </c>
      <c r="E6034" s="74" t="s">
        <v>11</v>
      </c>
      <c r="F6034" s="74" t="s">
        <v>12</v>
      </c>
      <c r="G6034" s="74" t="s">
        <v>13</v>
      </c>
      <c r="H6034" s="74" t="s">
        <v>14</v>
      </c>
      <c r="I6034" s="74" t="s">
        <v>15</v>
      </c>
      <c r="J6034" s="74" t="s">
        <v>16</v>
      </c>
      <c r="K6034" s="74"/>
      <c r="L6034" s="74"/>
      <c r="M6034" s="74"/>
      <c r="N6034" s="100"/>
      <c r="O6034" s="78">
        <f ca="1">IF(D6034="цвет",SUM(O6035:INDIRECT("N"&amp;R6034)),IF(SUM(E6034:N6034)=0,"",SUM(E6034:N6034)))</f>
        <v>0</v>
      </c>
      <c r="P6034" s="68">
        <v>1936</v>
      </c>
      <c r="Q6034" s="55">
        <f t="shared" si="188"/>
        <v>7522</v>
      </c>
      <c r="R6034" s="70">
        <f t="shared" ca="1" si="189"/>
        <v>6037</v>
      </c>
      <c r="S6034" s="85">
        <v>1936</v>
      </c>
      <c r="T6034" s="86">
        <f ca="1">O6034*S6034</f>
        <v>0</v>
      </c>
    </row>
    <row r="6035" spans="1:25" ht="17.25" thickBot="1">
      <c r="A6035" s="82"/>
      <c r="B6035" s="357"/>
      <c r="C6035" s="75"/>
      <c r="D6035" s="5" t="s">
        <v>24</v>
      </c>
      <c r="E6035" s="7"/>
      <c r="F6035" s="7"/>
      <c r="G6035" s="7"/>
      <c r="H6035" s="7"/>
      <c r="I6035" s="181"/>
      <c r="J6035" s="7"/>
      <c r="K6035" s="7"/>
      <c r="L6035" s="7"/>
      <c r="M6035" s="7"/>
      <c r="N6035" s="7"/>
      <c r="O6035" s="91" t="str">
        <f ca="1">IF(D6035="цвет",SUM(O6036:INDIRECT("N"&amp;R6035)),IF(SUM(E6035:N6035)=0,"",SUM(E6035:N6035)))</f>
        <v/>
      </c>
      <c r="P6035" s="68" t="s">
        <v>98</v>
      </c>
      <c r="Q6035" s="55">
        <f t="shared" si="188"/>
        <v>7522</v>
      </c>
      <c r="R6035" s="70">
        <f t="shared" ca="1" si="189"/>
        <v>6037</v>
      </c>
      <c r="S6035" s="69"/>
      <c r="T6035" s="76"/>
    </row>
    <row r="6036" spans="1:25" ht="135" customHeight="1">
      <c r="A6036" s="82"/>
      <c r="B6036" s="357"/>
      <c r="C6036" s="75"/>
      <c r="D6036" s="389" t="s">
        <v>1042</v>
      </c>
      <c r="E6036" s="390"/>
      <c r="F6036" s="390"/>
      <c r="G6036" s="390"/>
      <c r="H6036" s="390"/>
      <c r="I6036" s="390"/>
      <c r="J6036" s="390"/>
      <c r="K6036" s="390"/>
      <c r="L6036" s="390"/>
      <c r="M6036" s="390"/>
      <c r="N6036" s="391"/>
      <c r="O6036" s="91" t="str">
        <f ca="1">IF(D6036="цвет",SUM(O6037:INDIRECT("N"&amp;R6036)),IF(SUM(E6036:N6036)=0,"",SUM(E6036:N6036)))</f>
        <v/>
      </c>
      <c r="P6036" s="68" t="s">
        <v>98</v>
      </c>
      <c r="Q6036" s="55">
        <f t="shared" si="188"/>
        <v>7522</v>
      </c>
      <c r="R6036" s="70">
        <f t="shared" ca="1" si="189"/>
        <v>6037</v>
      </c>
      <c r="S6036" s="69"/>
      <c r="T6036" s="76"/>
    </row>
    <row r="6037" spans="1:25" ht="17.45" customHeight="1" thickBot="1">
      <c r="A6037" s="82"/>
      <c r="B6037" s="358"/>
      <c r="C6037" s="77"/>
      <c r="D6037" s="362" t="str">
        <f>HYPERLINK("https://miamia.ru/search/index.php?q="&amp;Q6037&amp;"&amp;s=Поиск?utm_source=Excel&amp;utm_medium=Nalichie&amp;utm_content="&amp;Q6037&amp;"","Посмотреть большую фотографию на сайте")</f>
        <v>Посмотреть большую фотографию на сайте</v>
      </c>
      <c r="E6037" s="363"/>
      <c r="F6037" s="363"/>
      <c r="G6037" s="363"/>
      <c r="H6037" s="363"/>
      <c r="I6037" s="363"/>
      <c r="J6037" s="363"/>
      <c r="K6037" s="363"/>
      <c r="L6037" s="363"/>
      <c r="M6037" s="363"/>
      <c r="N6037" s="364"/>
      <c r="O6037" s="91" t="str">
        <f ca="1">IF(D6037="цвет",SUM(O6038:INDIRECT("N"&amp;R6037)),IF(SUM(E6037:N6037)=0,"",SUM(E6037:N6037)))</f>
        <v/>
      </c>
      <c r="P6037" s="68" t="s">
        <v>98</v>
      </c>
      <c r="Q6037" s="55">
        <f t="shared" si="188"/>
        <v>7522</v>
      </c>
      <c r="R6037" s="70">
        <f t="shared" ca="1" si="189"/>
        <v>6037</v>
      </c>
      <c r="S6037" s="69"/>
      <c r="T6037" s="76"/>
    </row>
    <row r="6038" spans="1:25" ht="17.25" thickBot="1">
      <c r="A6038" s="82"/>
      <c r="B6038" s="356" t="s">
        <v>1039</v>
      </c>
      <c r="C6038" s="83">
        <v>7523</v>
      </c>
      <c r="D6038" s="98" t="s">
        <v>9</v>
      </c>
      <c r="E6038" s="133" t="s">
        <v>17</v>
      </c>
      <c r="F6038" s="133" t="s">
        <v>18</v>
      </c>
      <c r="G6038" s="134" t="s">
        <v>19</v>
      </c>
      <c r="H6038" s="134" t="s">
        <v>23</v>
      </c>
      <c r="I6038" s="134"/>
      <c r="J6038" s="134"/>
      <c r="K6038" s="134"/>
      <c r="L6038" s="74"/>
      <c r="M6038" s="74"/>
      <c r="N6038" s="100"/>
      <c r="O6038" s="78">
        <f ca="1">IF(D6038="цвет",SUM(O6039:INDIRECT("N"&amp;R6038)),IF(SUM(E6038:N6038)=0,"",SUM(E6038:N6038)))</f>
        <v>0</v>
      </c>
      <c r="P6038" s="68">
        <v>2582</v>
      </c>
      <c r="Q6038" s="55">
        <f t="shared" si="188"/>
        <v>7523</v>
      </c>
      <c r="R6038" s="70">
        <f t="shared" ca="1" si="189"/>
        <v>6041</v>
      </c>
      <c r="S6038" s="85">
        <v>2582</v>
      </c>
      <c r="T6038" s="86">
        <f ca="1">O6038*S6038</f>
        <v>0</v>
      </c>
    </row>
    <row r="6039" spans="1:25" ht="17.25" thickBot="1">
      <c r="A6039" s="82"/>
      <c r="B6039" s="357"/>
      <c r="C6039" s="75"/>
      <c r="D6039" s="5" t="s">
        <v>24</v>
      </c>
      <c r="E6039" s="181"/>
      <c r="F6039" s="181"/>
      <c r="G6039" s="351"/>
      <c r="H6039" s="7"/>
      <c r="I6039" s="7"/>
      <c r="J6039" s="7"/>
      <c r="K6039" s="7"/>
      <c r="L6039" s="7"/>
      <c r="M6039" s="7"/>
      <c r="N6039" s="7"/>
      <c r="O6039" s="91" t="str">
        <f ca="1">IF(D6039="цвет",SUM(O6040:INDIRECT("N"&amp;R6039)),IF(SUM(E6039:N6039)=0,"",SUM(E6039:N6039)))</f>
        <v/>
      </c>
      <c r="P6039" s="68" t="s">
        <v>98</v>
      </c>
      <c r="Q6039" s="55">
        <f t="shared" si="188"/>
        <v>7523</v>
      </c>
      <c r="R6039" s="70">
        <f t="shared" ca="1" si="189"/>
        <v>6041</v>
      </c>
      <c r="S6039" s="69"/>
      <c r="T6039" s="76"/>
    </row>
    <row r="6040" spans="1:25" ht="135" customHeight="1">
      <c r="A6040" s="82"/>
      <c r="B6040" s="357"/>
      <c r="C6040" s="75"/>
      <c r="D6040" s="389" t="s">
        <v>2210</v>
      </c>
      <c r="E6040" s="390"/>
      <c r="F6040" s="390"/>
      <c r="G6040" s="390"/>
      <c r="H6040" s="390"/>
      <c r="I6040" s="390"/>
      <c r="J6040" s="390"/>
      <c r="K6040" s="390"/>
      <c r="L6040" s="390"/>
      <c r="M6040" s="390"/>
      <c r="N6040" s="391"/>
      <c r="O6040" s="91" t="str">
        <f ca="1">IF(D6040="цвет",SUM(O6041:INDIRECT("N"&amp;R6040)),IF(SUM(E6040:N6040)=0,"",SUM(E6040:N6040)))</f>
        <v/>
      </c>
      <c r="P6040" s="68" t="s">
        <v>98</v>
      </c>
      <c r="Q6040" s="55">
        <f t="shared" si="188"/>
        <v>7523</v>
      </c>
      <c r="R6040" s="70">
        <f t="shared" ca="1" si="189"/>
        <v>6041</v>
      </c>
      <c r="S6040" s="69"/>
      <c r="T6040" s="76"/>
    </row>
    <row r="6041" spans="1:25" ht="17.45" customHeight="1" thickBot="1">
      <c r="A6041" s="82"/>
      <c r="B6041" s="358"/>
      <c r="C6041" s="77"/>
      <c r="D6041" s="362" t="str">
        <f>HYPERLINK("https://miamia.ru/search/index.php?q="&amp;Q6041&amp;"&amp;s=Поиск?utm_source=Excel&amp;utm_medium=Nalichie&amp;utm_content="&amp;Q6041&amp;"","Посмотреть большую фотографию на сайте")</f>
        <v>Посмотреть большую фотографию на сайте</v>
      </c>
      <c r="E6041" s="363"/>
      <c r="F6041" s="363"/>
      <c r="G6041" s="363"/>
      <c r="H6041" s="363"/>
      <c r="I6041" s="363"/>
      <c r="J6041" s="363"/>
      <c r="K6041" s="363"/>
      <c r="L6041" s="363"/>
      <c r="M6041" s="363"/>
      <c r="N6041" s="364"/>
      <c r="O6041" s="91" t="str">
        <f ca="1">IF(D6041="цвет",SUM(O6042:INDIRECT("N"&amp;R6041)),IF(SUM(E6041:N6041)=0,"",SUM(E6041:N6041)))</f>
        <v/>
      </c>
      <c r="P6041" s="68" t="s">
        <v>98</v>
      </c>
      <c r="Q6041" s="55">
        <f t="shared" si="188"/>
        <v>7523</v>
      </c>
      <c r="R6041" s="70">
        <f t="shared" ca="1" si="189"/>
        <v>6041</v>
      </c>
      <c r="S6041" s="69"/>
      <c r="T6041" s="76"/>
    </row>
    <row r="6042" spans="1:25" ht="17.25" thickBot="1">
      <c r="A6042" s="82"/>
      <c r="B6042" s="356" t="s">
        <v>1039</v>
      </c>
      <c r="C6042" s="83">
        <v>7524</v>
      </c>
      <c r="D6042" s="98" t="s">
        <v>9</v>
      </c>
      <c r="E6042" s="74" t="s">
        <v>11</v>
      </c>
      <c r="F6042" s="74" t="s">
        <v>12</v>
      </c>
      <c r="G6042" s="74" t="s">
        <v>13</v>
      </c>
      <c r="H6042" s="74" t="s">
        <v>14</v>
      </c>
      <c r="I6042" s="74" t="s">
        <v>15</v>
      </c>
      <c r="J6042" s="74" t="s">
        <v>16</v>
      </c>
      <c r="K6042" s="74"/>
      <c r="L6042" s="74"/>
      <c r="M6042" s="74"/>
      <c r="N6042" s="100"/>
      <c r="O6042" s="78">
        <f ca="1">IF(D6042="цвет",SUM(O6043:INDIRECT("N"&amp;R6042)),IF(SUM(E6042:N6042)=0,"",SUM(E6042:N6042)))</f>
        <v>0</v>
      </c>
      <c r="P6042" s="68">
        <v>2194</v>
      </c>
      <c r="Q6042" s="55">
        <f t="shared" si="188"/>
        <v>7524</v>
      </c>
      <c r="R6042" s="70">
        <f t="shared" ca="1" si="189"/>
        <v>6045</v>
      </c>
      <c r="S6042" s="85">
        <v>2194</v>
      </c>
      <c r="T6042" s="86">
        <f ca="1">O6042*S6042</f>
        <v>0</v>
      </c>
    </row>
    <row r="6043" spans="1:25" ht="17.25" thickBot="1">
      <c r="A6043" s="82"/>
      <c r="B6043" s="357"/>
      <c r="C6043" s="75"/>
      <c r="D6043" s="5" t="s">
        <v>24</v>
      </c>
      <c r="E6043" s="7"/>
      <c r="F6043" s="7"/>
      <c r="G6043" s="7"/>
      <c r="H6043" s="7"/>
      <c r="I6043" s="7"/>
      <c r="J6043" s="181"/>
      <c r="K6043" s="7"/>
      <c r="L6043" s="7"/>
      <c r="M6043" s="7"/>
      <c r="N6043" s="7"/>
      <c r="O6043" s="91" t="str">
        <f ca="1">IF(D6043="цвет",SUM(O6044:INDIRECT("N"&amp;R6043)),IF(SUM(E6043:N6043)=0,"",SUM(E6043:N6043)))</f>
        <v/>
      </c>
      <c r="P6043" s="68" t="s">
        <v>98</v>
      </c>
      <c r="Q6043" s="55">
        <f t="shared" si="188"/>
        <v>7524</v>
      </c>
      <c r="R6043" s="70">
        <f t="shared" ca="1" si="189"/>
        <v>6045</v>
      </c>
      <c r="S6043" s="69"/>
      <c r="T6043" s="76"/>
    </row>
    <row r="6044" spans="1:25" ht="135" customHeight="1">
      <c r="A6044" s="82"/>
      <c r="B6044" s="357"/>
      <c r="C6044" s="75"/>
      <c r="D6044" s="389" t="s">
        <v>1043</v>
      </c>
      <c r="E6044" s="390"/>
      <c r="F6044" s="390"/>
      <c r="G6044" s="390"/>
      <c r="H6044" s="390"/>
      <c r="I6044" s="390"/>
      <c r="J6044" s="390"/>
      <c r="K6044" s="390"/>
      <c r="L6044" s="390"/>
      <c r="M6044" s="390"/>
      <c r="N6044" s="391"/>
      <c r="O6044" s="91" t="str">
        <f ca="1">IF(D6044="цвет",SUM(O6045:INDIRECT("N"&amp;R6044)),IF(SUM(E6044:N6044)=0,"",SUM(E6044:N6044)))</f>
        <v/>
      </c>
      <c r="P6044" s="68" t="s">
        <v>98</v>
      </c>
      <c r="Q6044" s="55">
        <f t="shared" si="188"/>
        <v>7524</v>
      </c>
      <c r="R6044" s="70">
        <f t="shared" ca="1" si="189"/>
        <v>6045</v>
      </c>
      <c r="S6044" s="69"/>
      <c r="T6044" s="76"/>
    </row>
    <row r="6045" spans="1:25" ht="17.25" customHeight="1" thickBot="1">
      <c r="A6045" s="82"/>
      <c r="B6045" s="358"/>
      <c r="C6045" s="77"/>
      <c r="D6045" s="362" t="str">
        <f>HYPERLINK("https://miamia.ru/search/index.php?q="&amp;Q6045&amp;"&amp;s=Поиск?utm_source=Excel&amp;utm_medium=Nalichie&amp;utm_content="&amp;Q6045&amp;"","Посмотреть большую фотографию на сайте")</f>
        <v>Посмотреть большую фотографию на сайте</v>
      </c>
      <c r="E6045" s="363"/>
      <c r="F6045" s="363"/>
      <c r="G6045" s="363"/>
      <c r="H6045" s="363"/>
      <c r="I6045" s="363"/>
      <c r="J6045" s="363"/>
      <c r="K6045" s="363"/>
      <c r="L6045" s="363"/>
      <c r="M6045" s="363"/>
      <c r="N6045" s="364"/>
      <c r="O6045" s="91" t="str">
        <f ca="1">IF(D6045="цвет",SUM(O6046:INDIRECT("N"&amp;R6045)),IF(SUM(E6045:N6045)=0,"",SUM(E6045:N6045)))</f>
        <v/>
      </c>
      <c r="P6045" s="68" t="s">
        <v>98</v>
      </c>
      <c r="Q6045" s="55">
        <f t="shared" si="188"/>
        <v>7524</v>
      </c>
      <c r="R6045" s="70">
        <f t="shared" ca="1" si="189"/>
        <v>6045</v>
      </c>
      <c r="S6045" s="69"/>
      <c r="T6045" s="76"/>
    </row>
    <row r="6046" spans="1:25" customFormat="1" ht="17.25" thickBot="1">
      <c r="A6046" s="130"/>
      <c r="B6046" s="371" t="s">
        <v>1039</v>
      </c>
      <c r="C6046" s="131">
        <v>7525</v>
      </c>
      <c r="D6046" s="132" t="s">
        <v>9</v>
      </c>
      <c r="E6046" s="133" t="s">
        <v>11</v>
      </c>
      <c r="F6046" s="133" t="s">
        <v>12</v>
      </c>
      <c r="G6046" s="134" t="s">
        <v>13</v>
      </c>
      <c r="H6046" s="134" t="s">
        <v>14</v>
      </c>
      <c r="I6046" s="133" t="s">
        <v>15</v>
      </c>
      <c r="J6046" s="133" t="s">
        <v>16</v>
      </c>
      <c r="K6046" s="133"/>
      <c r="L6046" s="133"/>
      <c r="M6046" s="133"/>
      <c r="N6046" s="135"/>
      <c r="O6046" s="136">
        <f ca="1">IF(D6046="цвет",SUM(O6047:INDIRECT("N"&amp;R6046)),IF(SUM(E6046:N6046)=0,"",SUM(E6046:N6046)))</f>
        <v>0</v>
      </c>
      <c r="P6046" s="137">
        <v>3228</v>
      </c>
      <c r="Q6046" s="138">
        <f t="shared" si="188"/>
        <v>7525</v>
      </c>
      <c r="R6046" s="139">
        <f t="shared" ca="1" si="189"/>
        <v>6049</v>
      </c>
      <c r="S6046" s="85">
        <v>3228</v>
      </c>
      <c r="T6046" s="140">
        <f ca="1">O6046*S6046</f>
        <v>0</v>
      </c>
      <c r="U6046" s="141"/>
      <c r="V6046" s="141"/>
      <c r="W6046" s="141"/>
      <c r="X6046" s="141"/>
      <c r="Y6046" s="141"/>
    </row>
    <row r="6047" spans="1:25" customFormat="1" ht="17.25" thickBot="1">
      <c r="A6047" s="130"/>
      <c r="B6047" s="371"/>
      <c r="C6047" s="142"/>
      <c r="D6047" s="143" t="s">
        <v>24</v>
      </c>
      <c r="E6047" s="181"/>
      <c r="F6047" s="168"/>
      <c r="G6047" s="168"/>
      <c r="H6047" s="168"/>
      <c r="I6047" s="168"/>
      <c r="J6047" s="168"/>
      <c r="K6047" s="168"/>
      <c r="L6047" s="168"/>
      <c r="M6047" s="168"/>
      <c r="N6047" s="144"/>
      <c r="O6047" s="145" t="str">
        <f ca="1">IF(D6047="цвет",SUM(O6048:INDIRECT("N"&amp;R6047)),IF(SUM(E6047:N6047)=0,"",SUM(E6047:N6047)))</f>
        <v/>
      </c>
      <c r="P6047" s="137" t="s">
        <v>98</v>
      </c>
      <c r="Q6047" s="138">
        <f t="shared" si="188"/>
        <v>7525</v>
      </c>
      <c r="R6047" s="139">
        <f t="shared" ca="1" si="189"/>
        <v>6049</v>
      </c>
      <c r="S6047" s="146"/>
      <c r="T6047" s="147"/>
      <c r="U6047" s="141"/>
      <c r="V6047" s="141"/>
      <c r="W6047" s="141"/>
      <c r="X6047" s="141"/>
      <c r="Y6047" s="141"/>
    </row>
    <row r="6048" spans="1:25" customFormat="1" ht="142.69999999999999" customHeight="1">
      <c r="A6048" s="130"/>
      <c r="B6048" s="371"/>
      <c r="C6048" s="142"/>
      <c r="D6048" s="377" t="s">
        <v>2101</v>
      </c>
      <c r="E6048" s="378"/>
      <c r="F6048" s="378"/>
      <c r="G6048" s="378"/>
      <c r="H6048" s="378"/>
      <c r="I6048" s="378"/>
      <c r="J6048" s="378"/>
      <c r="K6048" s="378"/>
      <c r="L6048" s="378"/>
      <c r="M6048" s="378"/>
      <c r="N6048" s="379"/>
      <c r="O6048" s="145" t="str">
        <f ca="1">IF(D6048="цвет",SUM(O6049:INDIRECT("N"&amp;R6048)),IF(SUM(E6048:N6048)=0,"",SUM(E6048:N6048)))</f>
        <v/>
      </c>
      <c r="P6048" s="137" t="s">
        <v>98</v>
      </c>
      <c r="Q6048" s="138">
        <f t="shared" si="188"/>
        <v>7525</v>
      </c>
      <c r="R6048" s="139">
        <f t="shared" ca="1" si="189"/>
        <v>6049</v>
      </c>
      <c r="S6048" s="146"/>
      <c r="T6048" s="147"/>
      <c r="U6048" s="141"/>
      <c r="V6048" s="141"/>
      <c r="W6048" s="141"/>
      <c r="X6048" s="141"/>
      <c r="Y6048" s="141"/>
    </row>
    <row r="6049" spans="1:25" customFormat="1" ht="17.45" customHeight="1" thickBot="1">
      <c r="A6049" s="130"/>
      <c r="B6049" s="376"/>
      <c r="C6049" s="148"/>
      <c r="D6049" s="362" t="str">
        <f>HYPERLINK("https://miamia.ru/search/index.php?q="&amp;Q6049&amp;"&amp;s=Поиск?utm_source=Excel&amp;utm_medium=Nalichie&amp;utm_content="&amp;Q6049&amp;"","Посмотреть большую фотографию на сайте")</f>
        <v>Посмотреть большую фотографию на сайте</v>
      </c>
      <c r="E6049" s="363"/>
      <c r="F6049" s="363"/>
      <c r="G6049" s="363"/>
      <c r="H6049" s="363"/>
      <c r="I6049" s="363"/>
      <c r="J6049" s="363"/>
      <c r="K6049" s="363"/>
      <c r="L6049" s="363"/>
      <c r="M6049" s="363"/>
      <c r="N6049" s="364"/>
      <c r="O6049" s="145" t="str">
        <f ca="1">IF(D6049="цвет",SUM(O6050:INDIRECT("N"&amp;R6049)),IF(SUM(E6049:N6049)=0,"",SUM(E6049:N6049)))</f>
        <v/>
      </c>
      <c r="P6049" s="137" t="s">
        <v>98</v>
      </c>
      <c r="Q6049" s="138">
        <f t="shared" si="188"/>
        <v>7525</v>
      </c>
      <c r="R6049" s="139">
        <f t="shared" ca="1" si="189"/>
        <v>6049</v>
      </c>
      <c r="S6049" s="146"/>
      <c r="T6049" s="147"/>
      <c r="U6049" s="141"/>
      <c r="V6049" s="141"/>
      <c r="W6049" s="141"/>
      <c r="X6049" s="141"/>
      <c r="Y6049" s="141"/>
    </row>
    <row r="6050" spans="1:25" customFormat="1" ht="17.25" thickBot="1">
      <c r="A6050" s="130"/>
      <c r="B6050" s="371" t="s">
        <v>1039</v>
      </c>
      <c r="C6050" s="131">
        <v>7526</v>
      </c>
      <c r="D6050" s="132" t="s">
        <v>9</v>
      </c>
      <c r="E6050" s="133" t="s">
        <v>11</v>
      </c>
      <c r="F6050" s="133" t="s">
        <v>12</v>
      </c>
      <c r="G6050" s="134" t="s">
        <v>13</v>
      </c>
      <c r="H6050" s="134" t="s">
        <v>14</v>
      </c>
      <c r="I6050" s="133" t="s">
        <v>15</v>
      </c>
      <c r="J6050" s="133" t="s">
        <v>16</v>
      </c>
      <c r="K6050" s="133"/>
      <c r="L6050" s="133"/>
      <c r="M6050" s="133"/>
      <c r="N6050" s="135"/>
      <c r="O6050" s="136">
        <f ca="1">IF(D6050="цвет",SUM(O6051:INDIRECT("N"&amp;R6050)),IF(SUM(E6050:N6050)=0,"",SUM(E6050:N6050)))</f>
        <v>0</v>
      </c>
      <c r="P6050" s="137">
        <v>2841</v>
      </c>
      <c r="Q6050" s="138">
        <f t="shared" si="188"/>
        <v>7526</v>
      </c>
      <c r="R6050" s="139">
        <f t="shared" ca="1" si="189"/>
        <v>6053</v>
      </c>
      <c r="S6050" s="85">
        <v>2841</v>
      </c>
      <c r="T6050" s="140">
        <f ca="1">O6050*S6050</f>
        <v>0</v>
      </c>
      <c r="U6050" s="141"/>
      <c r="V6050" s="141"/>
      <c r="W6050" s="141"/>
      <c r="X6050" s="141"/>
      <c r="Y6050" s="141"/>
    </row>
    <row r="6051" spans="1:25" customFormat="1" ht="17.25" thickBot="1">
      <c r="A6051" s="130"/>
      <c r="B6051" s="371"/>
      <c r="C6051" s="142"/>
      <c r="D6051" s="143" t="s">
        <v>24</v>
      </c>
      <c r="E6051" s="351"/>
      <c r="F6051" s="351"/>
      <c r="G6051" s="168"/>
      <c r="H6051" s="181"/>
      <c r="I6051" s="181"/>
      <c r="J6051" s="168"/>
      <c r="K6051" s="168"/>
      <c r="L6051" s="168"/>
      <c r="M6051" s="168"/>
      <c r="N6051" s="144"/>
      <c r="O6051" s="145" t="str">
        <f ca="1">IF(D6051="цвет",SUM(O6052:INDIRECT("N"&amp;R6051)),IF(SUM(E6051:N6051)=0,"",SUM(E6051:N6051)))</f>
        <v/>
      </c>
      <c r="P6051" s="137" t="s">
        <v>98</v>
      </c>
      <c r="Q6051" s="138">
        <f t="shared" si="188"/>
        <v>7526</v>
      </c>
      <c r="R6051" s="139">
        <f t="shared" ca="1" si="189"/>
        <v>6053</v>
      </c>
      <c r="S6051" s="146"/>
      <c r="T6051" s="147"/>
      <c r="U6051" s="141"/>
      <c r="V6051" s="141"/>
      <c r="W6051" s="141"/>
      <c r="X6051" s="141"/>
      <c r="Y6051" s="141"/>
    </row>
    <row r="6052" spans="1:25" customFormat="1" ht="135" customHeight="1">
      <c r="A6052" s="130"/>
      <c r="B6052" s="371"/>
      <c r="C6052" s="142"/>
      <c r="D6052" s="377" t="s">
        <v>2102</v>
      </c>
      <c r="E6052" s="378"/>
      <c r="F6052" s="378"/>
      <c r="G6052" s="378"/>
      <c r="H6052" s="378"/>
      <c r="I6052" s="378"/>
      <c r="J6052" s="378"/>
      <c r="K6052" s="378"/>
      <c r="L6052" s="378"/>
      <c r="M6052" s="378"/>
      <c r="N6052" s="379"/>
      <c r="O6052" s="145" t="str">
        <f ca="1">IF(D6052="цвет",SUM(O6053:INDIRECT("N"&amp;R6052)),IF(SUM(E6052:N6052)=0,"",SUM(E6052:N6052)))</f>
        <v/>
      </c>
      <c r="P6052" s="137" t="s">
        <v>98</v>
      </c>
      <c r="Q6052" s="138">
        <f t="shared" si="188"/>
        <v>7526</v>
      </c>
      <c r="R6052" s="139">
        <f t="shared" ca="1" si="189"/>
        <v>6053</v>
      </c>
      <c r="S6052" s="146"/>
      <c r="T6052" s="147"/>
      <c r="U6052" s="141"/>
      <c r="V6052" s="141"/>
      <c r="W6052" s="141"/>
      <c r="X6052" s="141"/>
      <c r="Y6052" s="141"/>
    </row>
    <row r="6053" spans="1:25" customFormat="1" ht="17.45" customHeight="1" thickBot="1">
      <c r="A6053" s="130"/>
      <c r="B6053" s="376"/>
      <c r="C6053" s="148"/>
      <c r="D6053" s="362" t="str">
        <f>HYPERLINK("https://miamia.ru/search/index.php?q="&amp;Q6053&amp;"&amp;s=Поиск?utm_source=Excel&amp;utm_medium=Nalichie&amp;utm_content="&amp;Q6053&amp;"","Посмотреть большую фотографию на сайте")</f>
        <v>Посмотреть большую фотографию на сайте</v>
      </c>
      <c r="E6053" s="363"/>
      <c r="F6053" s="363"/>
      <c r="G6053" s="363"/>
      <c r="H6053" s="363"/>
      <c r="I6053" s="363"/>
      <c r="J6053" s="363"/>
      <c r="K6053" s="363"/>
      <c r="L6053" s="363"/>
      <c r="M6053" s="363"/>
      <c r="N6053" s="364"/>
      <c r="O6053" s="145" t="str">
        <f ca="1">IF(D6053="цвет",SUM(O6054:INDIRECT("N"&amp;R6053)),IF(SUM(E6053:N6053)=0,"",SUM(E6053:N6053)))</f>
        <v/>
      </c>
      <c r="P6053" s="137" t="s">
        <v>98</v>
      </c>
      <c r="Q6053" s="138">
        <f t="shared" si="188"/>
        <v>7526</v>
      </c>
      <c r="R6053" s="139">
        <f t="shared" ca="1" si="189"/>
        <v>6053</v>
      </c>
      <c r="S6053" s="146"/>
      <c r="T6053" s="147"/>
      <c r="U6053" s="141"/>
      <c r="V6053" s="141"/>
      <c r="W6053" s="141"/>
      <c r="X6053" s="141"/>
      <c r="Y6053" s="141"/>
    </row>
    <row r="6054" spans="1:25" customFormat="1" ht="17.25" thickBot="1">
      <c r="A6054" s="130"/>
      <c r="B6054" s="371" t="s">
        <v>1039</v>
      </c>
      <c r="C6054" s="131">
        <v>7527</v>
      </c>
      <c r="D6054" s="132" t="s">
        <v>9</v>
      </c>
      <c r="E6054" s="133" t="s">
        <v>11</v>
      </c>
      <c r="F6054" s="133" t="s">
        <v>12</v>
      </c>
      <c r="G6054" s="134" t="s">
        <v>13</v>
      </c>
      <c r="H6054" s="134" t="s">
        <v>14</v>
      </c>
      <c r="I6054" s="133" t="s">
        <v>15</v>
      </c>
      <c r="J6054" s="133" t="s">
        <v>16</v>
      </c>
      <c r="K6054" s="133"/>
      <c r="L6054" s="133"/>
      <c r="M6054" s="133"/>
      <c r="N6054" s="135"/>
      <c r="O6054" s="136">
        <f ca="1">IF(D6054="цвет",SUM(O6055:INDIRECT("N"&amp;R6054)),IF(SUM(E6054:N6054)=0,"",SUM(E6054:N6054)))</f>
        <v>0</v>
      </c>
      <c r="P6054" s="137">
        <v>2582</v>
      </c>
      <c r="Q6054" s="138">
        <f t="shared" si="188"/>
        <v>7527</v>
      </c>
      <c r="R6054" s="139">
        <f t="shared" ca="1" si="189"/>
        <v>6057</v>
      </c>
      <c r="S6054" s="85">
        <v>2582</v>
      </c>
      <c r="T6054" s="140">
        <f ca="1">O6054*S6054</f>
        <v>0</v>
      </c>
      <c r="U6054" s="141"/>
      <c r="V6054" s="141"/>
      <c r="W6054" s="141"/>
      <c r="X6054" s="141"/>
      <c r="Y6054" s="141"/>
    </row>
    <row r="6055" spans="1:25" customFormat="1" ht="17.25" thickBot="1">
      <c r="A6055" s="130"/>
      <c r="B6055" s="371"/>
      <c r="C6055" s="142"/>
      <c r="D6055" s="143" t="s">
        <v>24</v>
      </c>
      <c r="E6055" s="168"/>
      <c r="F6055" s="168"/>
      <c r="G6055" s="168"/>
      <c r="H6055" s="168"/>
      <c r="I6055" s="181"/>
      <c r="J6055" s="168"/>
      <c r="K6055" s="168"/>
      <c r="L6055" s="168"/>
      <c r="M6055" s="168"/>
      <c r="N6055" s="144"/>
      <c r="O6055" s="145" t="str">
        <f ca="1">IF(D6055="цвет",SUM(O6056:INDIRECT("N"&amp;R6055)),IF(SUM(E6055:N6055)=0,"",SUM(E6055:N6055)))</f>
        <v/>
      </c>
      <c r="P6055" s="137" t="s">
        <v>98</v>
      </c>
      <c r="Q6055" s="138">
        <f t="shared" si="188"/>
        <v>7527</v>
      </c>
      <c r="R6055" s="139">
        <f t="shared" ca="1" si="189"/>
        <v>6057</v>
      </c>
      <c r="S6055" s="146"/>
      <c r="T6055" s="147"/>
      <c r="U6055" s="141"/>
      <c r="V6055" s="141"/>
      <c r="W6055" s="141"/>
      <c r="X6055" s="141"/>
      <c r="Y6055" s="141"/>
    </row>
    <row r="6056" spans="1:25" customFormat="1" ht="135" customHeight="1">
      <c r="A6056" s="130"/>
      <c r="B6056" s="371"/>
      <c r="C6056" s="142"/>
      <c r="D6056" s="377" t="s">
        <v>2103</v>
      </c>
      <c r="E6056" s="378"/>
      <c r="F6056" s="378"/>
      <c r="G6056" s="378"/>
      <c r="H6056" s="378"/>
      <c r="I6056" s="378"/>
      <c r="J6056" s="378"/>
      <c r="K6056" s="378"/>
      <c r="L6056" s="378"/>
      <c r="M6056" s="378"/>
      <c r="N6056" s="379"/>
      <c r="O6056" s="145" t="str">
        <f ca="1">IF(D6056="цвет",SUM(O6057:INDIRECT("N"&amp;R6056)),IF(SUM(E6056:N6056)=0,"",SUM(E6056:N6056)))</f>
        <v/>
      </c>
      <c r="P6056" s="137" t="s">
        <v>98</v>
      </c>
      <c r="Q6056" s="138">
        <f t="shared" si="188"/>
        <v>7527</v>
      </c>
      <c r="R6056" s="139">
        <f t="shared" ca="1" si="189"/>
        <v>6057</v>
      </c>
      <c r="S6056" s="146"/>
      <c r="T6056" s="147"/>
      <c r="U6056" s="141"/>
      <c r="V6056" s="141"/>
      <c r="W6056" s="141"/>
      <c r="X6056" s="141"/>
      <c r="Y6056" s="141"/>
    </row>
    <row r="6057" spans="1:25" customFormat="1" ht="17.45" customHeight="1" thickBot="1">
      <c r="A6057" s="130"/>
      <c r="B6057" s="376"/>
      <c r="C6057" s="148"/>
      <c r="D6057" s="362" t="str">
        <f>HYPERLINK("https://miamia.ru/search/index.php?q="&amp;Q6057&amp;"&amp;s=Поиск?utm_source=Excel&amp;utm_medium=Nalichie&amp;utm_content="&amp;Q6057&amp;"","Посмотреть большую фотографию на сайте")</f>
        <v>Посмотреть большую фотографию на сайте</v>
      </c>
      <c r="E6057" s="363"/>
      <c r="F6057" s="363"/>
      <c r="G6057" s="363"/>
      <c r="H6057" s="363"/>
      <c r="I6057" s="363"/>
      <c r="J6057" s="363"/>
      <c r="K6057" s="363"/>
      <c r="L6057" s="363"/>
      <c r="M6057" s="363"/>
      <c r="N6057" s="364"/>
      <c r="O6057" s="145" t="str">
        <f ca="1">IF(D6057="цвет",SUM(O6058:INDIRECT("N"&amp;R6057)),IF(SUM(E6057:N6057)=0,"",SUM(E6057:N6057)))</f>
        <v/>
      </c>
      <c r="P6057" s="137" t="s">
        <v>98</v>
      </c>
      <c r="Q6057" s="138">
        <f t="shared" si="188"/>
        <v>7527</v>
      </c>
      <c r="R6057" s="139">
        <f t="shared" ca="1" si="189"/>
        <v>6057</v>
      </c>
      <c r="S6057" s="146"/>
      <c r="T6057" s="147"/>
      <c r="U6057" s="141"/>
      <c r="V6057" s="141"/>
      <c r="W6057" s="141"/>
      <c r="X6057" s="141"/>
      <c r="Y6057" s="141"/>
    </row>
    <row r="6058" spans="1:25" customFormat="1" ht="17.25" thickBot="1">
      <c r="A6058" s="130"/>
      <c r="B6058" s="371" t="s">
        <v>1039</v>
      </c>
      <c r="C6058" s="131">
        <v>7528</v>
      </c>
      <c r="D6058" s="132" t="s">
        <v>9</v>
      </c>
      <c r="E6058" s="133" t="s">
        <v>11</v>
      </c>
      <c r="F6058" s="133" t="s">
        <v>12</v>
      </c>
      <c r="G6058" s="134" t="s">
        <v>13</v>
      </c>
      <c r="H6058" s="134" t="s">
        <v>14</v>
      </c>
      <c r="I6058" s="133" t="s">
        <v>15</v>
      </c>
      <c r="J6058" s="133" t="s">
        <v>16</v>
      </c>
      <c r="K6058" s="133"/>
      <c r="L6058" s="133"/>
      <c r="M6058" s="133"/>
      <c r="N6058" s="135"/>
      <c r="O6058" s="136">
        <f ca="1">IF(D6058="цвет",SUM(O6059:INDIRECT("N"&amp;R6058)),IF(SUM(E6058:N6058)=0,"",SUM(E6058:N6058)))</f>
        <v>0</v>
      </c>
      <c r="P6058" s="137">
        <v>2065</v>
      </c>
      <c r="Q6058" s="138">
        <f t="shared" si="188"/>
        <v>7528</v>
      </c>
      <c r="R6058" s="139">
        <f t="shared" ca="1" si="189"/>
        <v>6061</v>
      </c>
      <c r="S6058" s="85">
        <v>2065</v>
      </c>
      <c r="T6058" s="140">
        <f ca="1">O6058*S6058</f>
        <v>0</v>
      </c>
      <c r="U6058" s="141"/>
      <c r="V6058" s="141"/>
      <c r="W6058" s="141"/>
      <c r="X6058" s="141"/>
      <c r="Y6058" s="141"/>
    </row>
    <row r="6059" spans="1:25" customFormat="1" ht="17.25" thickBot="1">
      <c r="A6059" s="130"/>
      <c r="B6059" s="371"/>
      <c r="C6059" s="142"/>
      <c r="D6059" s="143" t="s">
        <v>24</v>
      </c>
      <c r="E6059" s="168"/>
      <c r="F6059" s="168"/>
      <c r="G6059" s="168"/>
      <c r="H6059" s="168"/>
      <c r="I6059" s="181"/>
      <c r="J6059" s="168"/>
      <c r="K6059" s="168"/>
      <c r="L6059" s="168"/>
      <c r="M6059" s="168"/>
      <c r="N6059" s="144"/>
      <c r="O6059" s="145" t="str">
        <f ca="1">IF(D6059="цвет",SUM(O6060:INDIRECT("N"&amp;R6059)),IF(SUM(E6059:N6059)=0,"",SUM(E6059:N6059)))</f>
        <v/>
      </c>
      <c r="P6059" s="137" t="s">
        <v>98</v>
      </c>
      <c r="Q6059" s="138">
        <f t="shared" si="188"/>
        <v>7528</v>
      </c>
      <c r="R6059" s="139">
        <f t="shared" ca="1" si="189"/>
        <v>6061</v>
      </c>
      <c r="S6059" s="146"/>
      <c r="T6059" s="147"/>
      <c r="U6059" s="141"/>
      <c r="V6059" s="141"/>
      <c r="W6059" s="141"/>
      <c r="X6059" s="141"/>
      <c r="Y6059" s="141"/>
    </row>
    <row r="6060" spans="1:25" customFormat="1" ht="135" customHeight="1">
      <c r="A6060" s="130"/>
      <c r="B6060" s="371"/>
      <c r="C6060" s="142"/>
      <c r="D6060" s="377" t="s">
        <v>2209</v>
      </c>
      <c r="E6060" s="378"/>
      <c r="F6060" s="378"/>
      <c r="G6060" s="378"/>
      <c r="H6060" s="378"/>
      <c r="I6060" s="378"/>
      <c r="J6060" s="378"/>
      <c r="K6060" s="378"/>
      <c r="L6060" s="378"/>
      <c r="M6060" s="378"/>
      <c r="N6060" s="379"/>
      <c r="O6060" s="145" t="str">
        <f ca="1">IF(D6060="цвет",SUM(O6061:INDIRECT("N"&amp;R6060)),IF(SUM(E6060:N6060)=0,"",SUM(E6060:N6060)))</f>
        <v/>
      </c>
      <c r="P6060" s="137" t="s">
        <v>98</v>
      </c>
      <c r="Q6060" s="138">
        <f t="shared" si="188"/>
        <v>7528</v>
      </c>
      <c r="R6060" s="139">
        <f t="shared" ca="1" si="189"/>
        <v>6061</v>
      </c>
      <c r="S6060" s="146"/>
      <c r="T6060" s="147"/>
      <c r="U6060" s="141"/>
      <c r="V6060" s="141"/>
      <c r="W6060" s="141"/>
      <c r="X6060" s="141"/>
      <c r="Y6060" s="141"/>
    </row>
    <row r="6061" spans="1:25" customFormat="1" ht="17.45" customHeight="1" thickBot="1">
      <c r="A6061" s="130"/>
      <c r="B6061" s="376"/>
      <c r="C6061" s="148"/>
      <c r="D6061" s="362" t="str">
        <f>HYPERLINK("https://miamia.ru/search/index.php?q="&amp;Q6061&amp;"&amp;s=Поиск?utm_source=Excel&amp;utm_medium=Nalichie&amp;utm_content="&amp;Q6061&amp;"","Посмотреть большую фотографию на сайте")</f>
        <v>Посмотреть большую фотографию на сайте</v>
      </c>
      <c r="E6061" s="363"/>
      <c r="F6061" s="363"/>
      <c r="G6061" s="363"/>
      <c r="H6061" s="363"/>
      <c r="I6061" s="363"/>
      <c r="J6061" s="363"/>
      <c r="K6061" s="363"/>
      <c r="L6061" s="363"/>
      <c r="M6061" s="363"/>
      <c r="N6061" s="364"/>
      <c r="O6061" s="145" t="str">
        <f ca="1">IF(D6061="цвет",SUM(O6062:INDIRECT("N"&amp;R6061)),IF(SUM(E6061:N6061)=0,"",SUM(E6061:N6061)))</f>
        <v/>
      </c>
      <c r="P6061" s="137" t="s">
        <v>98</v>
      </c>
      <c r="Q6061" s="138">
        <f t="shared" si="188"/>
        <v>7528</v>
      </c>
      <c r="R6061" s="139">
        <f t="shared" ca="1" si="189"/>
        <v>6061</v>
      </c>
      <c r="S6061" s="146"/>
      <c r="T6061" s="147"/>
      <c r="U6061" s="141"/>
      <c r="V6061" s="141"/>
      <c r="W6061" s="141"/>
      <c r="X6061" s="141"/>
      <c r="Y6061" s="141"/>
    </row>
    <row r="6062" spans="1:25" customFormat="1" ht="23.1" customHeight="1" thickBot="1">
      <c r="A6062" s="130"/>
      <c r="B6062" s="149" t="s">
        <v>1995</v>
      </c>
      <c r="C6062" s="150"/>
      <c r="D6062" s="151"/>
      <c r="E6062" s="152"/>
      <c r="F6062" s="152"/>
      <c r="G6062" s="152"/>
      <c r="H6062" s="152"/>
      <c r="I6062" s="152"/>
      <c r="J6062" s="152"/>
      <c r="K6062" s="152"/>
      <c r="L6062" s="152"/>
      <c r="M6062" s="152"/>
      <c r="N6062" s="153"/>
      <c r="O6062" s="145" t="str">
        <f ca="1">IF(D6062="цвет",SUM(O6063:INDIRECT("N"&amp;R6062)),IF(SUM(E6062:N6062)=0,"",SUM(E6062:N6062)))</f>
        <v/>
      </c>
      <c r="P6062" s="137" t="s">
        <v>98</v>
      </c>
      <c r="Q6062" s="138">
        <f t="shared" si="188"/>
        <v>7528</v>
      </c>
      <c r="R6062" s="139">
        <f t="shared" ca="1" si="189"/>
        <v>6068</v>
      </c>
      <c r="S6062" s="141"/>
      <c r="T6062" s="141"/>
      <c r="U6062" s="141"/>
      <c r="V6062" s="141"/>
      <c r="W6062" s="141"/>
      <c r="X6062" s="141"/>
      <c r="Y6062" s="141"/>
    </row>
    <row r="6063" spans="1:25" ht="17.25" thickBot="1">
      <c r="A6063" s="82"/>
      <c r="B6063" s="356" t="s">
        <v>54</v>
      </c>
      <c r="C6063" s="83">
        <v>8580</v>
      </c>
      <c r="D6063" s="98" t="s">
        <v>9</v>
      </c>
      <c r="E6063" s="99" t="s">
        <v>10</v>
      </c>
      <c r="F6063" s="74" t="s">
        <v>11</v>
      </c>
      <c r="G6063" s="74" t="s">
        <v>12</v>
      </c>
      <c r="H6063" s="74" t="s">
        <v>13</v>
      </c>
      <c r="I6063" s="74" t="s">
        <v>14</v>
      </c>
      <c r="J6063" s="74" t="s">
        <v>15</v>
      </c>
      <c r="K6063" s="74" t="s">
        <v>16</v>
      </c>
      <c r="L6063" s="74"/>
      <c r="M6063" s="74"/>
      <c r="N6063" s="100"/>
      <c r="O6063" s="78">
        <f ca="1">IF(D6063="цвет",SUM(O6064:INDIRECT("N"&amp;R6063)),IF(SUM(E6063:N6063)=0,"",SUM(E6063:N6063)))</f>
        <v>0</v>
      </c>
      <c r="P6063" s="68">
        <v>1807</v>
      </c>
      <c r="Q6063" s="55">
        <f t="shared" si="188"/>
        <v>8580</v>
      </c>
      <c r="R6063" s="70">
        <f t="shared" ca="1" si="189"/>
        <v>6068</v>
      </c>
      <c r="S6063" s="85">
        <v>1807</v>
      </c>
      <c r="T6063" s="86">
        <f ca="1">O6063*S6063</f>
        <v>0</v>
      </c>
    </row>
    <row r="6064" spans="1:25" ht="17.25" thickBot="1">
      <c r="A6064" s="82"/>
      <c r="B6064" s="357"/>
      <c r="C6064" s="75"/>
      <c r="D6064" s="5" t="s">
        <v>53</v>
      </c>
      <c r="E6064" s="7"/>
      <c r="F6064" s="7"/>
      <c r="G6064" s="7"/>
      <c r="H6064" s="7"/>
      <c r="I6064" s="7"/>
      <c r="J6064" s="7"/>
      <c r="K6064" s="7"/>
      <c r="L6064" s="7"/>
      <c r="M6064" s="7"/>
      <c r="N6064" s="7"/>
      <c r="O6064" s="91" t="str">
        <f ca="1">IF(D6064="цвет",SUM(O6065:INDIRECT("N"&amp;R6064)),IF(SUM(E6064:N6064)=0,"",SUM(E6064:N6064)))</f>
        <v/>
      </c>
      <c r="P6064" s="68" t="s">
        <v>98</v>
      </c>
      <c r="Q6064" s="55">
        <f t="shared" si="188"/>
        <v>8580</v>
      </c>
      <c r="R6064" s="70">
        <f t="shared" ca="1" si="189"/>
        <v>6068</v>
      </c>
      <c r="S6064" s="69"/>
      <c r="T6064" s="76"/>
    </row>
    <row r="6065" spans="1:20" ht="17.25" thickBot="1">
      <c r="A6065" s="82"/>
      <c r="B6065" s="357"/>
      <c r="C6065" s="88"/>
      <c r="D6065" s="5" t="s">
        <v>33</v>
      </c>
      <c r="E6065" s="7"/>
      <c r="F6065" s="351"/>
      <c r="G6065" s="7"/>
      <c r="H6065" s="181"/>
      <c r="I6065" s="351"/>
      <c r="J6065" s="351"/>
      <c r="K6065" s="181"/>
      <c r="L6065" s="7"/>
      <c r="M6065" s="7"/>
      <c r="N6065" s="7"/>
      <c r="O6065" s="91" t="str">
        <f ca="1">IF(D6065="цвет",SUM(O6066:INDIRECT("N"&amp;R6065)),IF(SUM(E6065:N6065)=0,"",SUM(E6065:N6065)))</f>
        <v/>
      </c>
      <c r="P6065" s="68" t="s">
        <v>98</v>
      </c>
      <c r="Q6065" s="55">
        <f t="shared" si="188"/>
        <v>8580</v>
      </c>
      <c r="R6065" s="70">
        <f t="shared" ca="1" si="189"/>
        <v>6068</v>
      </c>
      <c r="S6065" s="69"/>
      <c r="T6065" s="76"/>
    </row>
    <row r="6066" spans="1:20" ht="17.25" thickBot="1">
      <c r="A6066" s="82"/>
      <c r="B6066" s="357"/>
      <c r="C6066" s="88"/>
      <c r="D6066" s="5" t="s">
        <v>42</v>
      </c>
      <c r="E6066" s="181"/>
      <c r="F6066" s="7"/>
      <c r="G6066" s="7"/>
      <c r="H6066" s="7"/>
      <c r="I6066" s="7"/>
      <c r="J6066" s="7"/>
      <c r="K6066" s="7"/>
      <c r="L6066" s="7"/>
      <c r="M6066" s="7"/>
      <c r="N6066" s="7"/>
      <c r="O6066" s="91" t="str">
        <f ca="1">IF(D6066="цвет",SUM(O6067:INDIRECT("N"&amp;R6066)),IF(SUM(E6066:N6066)=0,"",SUM(E6066:N6066)))</f>
        <v/>
      </c>
      <c r="P6066" s="68" t="s">
        <v>98</v>
      </c>
      <c r="Q6066" s="55">
        <f t="shared" si="188"/>
        <v>8580</v>
      </c>
      <c r="R6066" s="70">
        <f t="shared" ca="1" si="189"/>
        <v>6068</v>
      </c>
      <c r="S6066" s="69"/>
      <c r="T6066" s="76"/>
    </row>
    <row r="6067" spans="1:20" ht="104.25" customHeight="1">
      <c r="A6067" s="82"/>
      <c r="B6067" s="366"/>
      <c r="C6067" s="88"/>
      <c r="D6067" s="383" t="s">
        <v>594</v>
      </c>
      <c r="E6067" s="384"/>
      <c r="F6067" s="384"/>
      <c r="G6067" s="384"/>
      <c r="H6067" s="384"/>
      <c r="I6067" s="384"/>
      <c r="J6067" s="384"/>
      <c r="K6067" s="384"/>
      <c r="L6067" s="384"/>
      <c r="M6067" s="384"/>
      <c r="N6067" s="385"/>
      <c r="O6067" s="91" t="str">
        <f ca="1">IF(D6067="цвет",SUM(O6068:INDIRECT("N"&amp;R6067)),IF(SUM(E6067:N6067)=0,"",SUM(E6067:N6067)))</f>
        <v/>
      </c>
      <c r="P6067" s="68" t="s">
        <v>98</v>
      </c>
      <c r="Q6067" s="55">
        <f t="shared" si="188"/>
        <v>8580</v>
      </c>
      <c r="R6067" s="70">
        <f t="shared" ca="1" si="189"/>
        <v>6068</v>
      </c>
      <c r="S6067" s="69"/>
      <c r="T6067" s="76"/>
    </row>
    <row r="6068" spans="1:20" ht="17.45" customHeight="1" thickBot="1">
      <c r="A6068" s="82"/>
      <c r="B6068" s="358"/>
      <c r="C6068" s="77"/>
      <c r="D6068" s="362" t="str">
        <f>HYPERLINK("https://miamia.ru/search/index.php?q="&amp;Q6068&amp;"&amp;s=Поиск?utm_source=Excel&amp;utm_medium=Nalichie&amp;utm_content="&amp;Q6068&amp;"","Посмотреть большую фотографию на сайте")</f>
        <v>Посмотреть большую фотографию на сайте</v>
      </c>
      <c r="E6068" s="363"/>
      <c r="F6068" s="363"/>
      <c r="G6068" s="363"/>
      <c r="H6068" s="363"/>
      <c r="I6068" s="363"/>
      <c r="J6068" s="363"/>
      <c r="K6068" s="363"/>
      <c r="L6068" s="363"/>
      <c r="M6068" s="363"/>
      <c r="N6068" s="364"/>
      <c r="O6068" s="91" t="str">
        <f ca="1">IF(D6068="цвет",SUM(O6069:INDIRECT("N"&amp;R6068)),IF(SUM(E6068:N6068)=0,"",SUM(E6068:N6068)))</f>
        <v/>
      </c>
      <c r="P6068" s="68" t="s">
        <v>98</v>
      </c>
      <c r="Q6068" s="55">
        <f t="shared" si="188"/>
        <v>8580</v>
      </c>
      <c r="R6068" s="70">
        <f t="shared" ca="1" si="189"/>
        <v>6068</v>
      </c>
      <c r="S6068" s="69"/>
      <c r="T6068" s="76"/>
    </row>
    <row r="6069" spans="1:20" ht="17.25" thickBot="1">
      <c r="A6069" s="82"/>
      <c r="B6069" s="356" t="s">
        <v>54</v>
      </c>
      <c r="C6069" s="83">
        <v>8581</v>
      </c>
      <c r="D6069" s="98" t="s">
        <v>9</v>
      </c>
      <c r="E6069" s="99" t="s">
        <v>10</v>
      </c>
      <c r="F6069" s="74" t="s">
        <v>11</v>
      </c>
      <c r="G6069" s="74" t="s">
        <v>12</v>
      </c>
      <c r="H6069" s="74" t="s">
        <v>13</v>
      </c>
      <c r="I6069" s="74" t="s">
        <v>14</v>
      </c>
      <c r="J6069" s="74" t="s">
        <v>15</v>
      </c>
      <c r="K6069" s="74"/>
      <c r="L6069" s="74"/>
      <c r="M6069" s="74"/>
      <c r="N6069" s="100"/>
      <c r="O6069" s="78">
        <f ca="1">IF(D6069="цвет",SUM(O6070:INDIRECT("N"&amp;R6069)),IF(SUM(E6069:N6069)=0,"",SUM(E6069:N6069)))</f>
        <v>0</v>
      </c>
      <c r="P6069" s="68">
        <v>1677</v>
      </c>
      <c r="Q6069" s="55">
        <f t="shared" si="188"/>
        <v>8581</v>
      </c>
      <c r="R6069" s="70">
        <f t="shared" ca="1" si="189"/>
        <v>6074</v>
      </c>
      <c r="S6069" s="85">
        <v>1677</v>
      </c>
      <c r="T6069" s="86">
        <f ca="1">O6069*S6069</f>
        <v>0</v>
      </c>
    </row>
    <row r="6070" spans="1:20" ht="17.25" thickBot="1">
      <c r="A6070" s="82"/>
      <c r="B6070" s="357"/>
      <c r="C6070" s="75"/>
      <c r="D6070" s="5" t="s">
        <v>53</v>
      </c>
      <c r="E6070" s="181"/>
      <c r="F6070" s="7"/>
      <c r="G6070" s="7"/>
      <c r="H6070" s="7"/>
      <c r="I6070" s="7"/>
      <c r="J6070" s="7"/>
      <c r="K6070" s="7"/>
      <c r="L6070" s="7"/>
      <c r="M6070" s="7"/>
      <c r="N6070" s="7"/>
      <c r="O6070" s="91" t="str">
        <f ca="1">IF(D6070="цвет",SUM(O6071:INDIRECT("N"&amp;R6070)),IF(SUM(E6070:N6070)=0,"",SUM(E6070:N6070)))</f>
        <v/>
      </c>
      <c r="P6070" s="68" t="s">
        <v>98</v>
      </c>
      <c r="Q6070" s="55">
        <f t="shared" si="188"/>
        <v>8581</v>
      </c>
      <c r="R6070" s="70">
        <f t="shared" ca="1" si="189"/>
        <v>6074</v>
      </c>
      <c r="S6070" s="69"/>
      <c r="T6070" s="76"/>
    </row>
    <row r="6071" spans="1:20" ht="17.25" thickBot="1">
      <c r="A6071" s="82"/>
      <c r="B6071" s="357"/>
      <c r="C6071" s="88"/>
      <c r="D6071" s="5" t="s">
        <v>33</v>
      </c>
      <c r="E6071" s="7"/>
      <c r="F6071" s="181"/>
      <c r="G6071" s="7"/>
      <c r="H6071" s="7"/>
      <c r="I6071" s="7"/>
      <c r="J6071" s="7"/>
      <c r="K6071" s="7"/>
      <c r="L6071" s="7"/>
      <c r="M6071" s="7"/>
      <c r="N6071" s="7"/>
      <c r="O6071" s="91" t="str">
        <f ca="1">IF(D6071="цвет",SUM(O6072:INDIRECT("N"&amp;R6071)),IF(SUM(E6071:N6071)=0,"",SUM(E6071:N6071)))</f>
        <v/>
      </c>
      <c r="P6071" s="68" t="s">
        <v>98</v>
      </c>
      <c r="Q6071" s="55">
        <f t="shared" si="188"/>
        <v>8581</v>
      </c>
      <c r="R6071" s="70">
        <f t="shared" ca="1" si="189"/>
        <v>6074</v>
      </c>
      <c r="S6071" s="69"/>
      <c r="T6071" s="76"/>
    </row>
    <row r="6072" spans="1:20" ht="17.25" thickBot="1">
      <c r="A6072" s="82"/>
      <c r="B6072" s="357"/>
      <c r="C6072" s="88"/>
      <c r="D6072" s="5" t="s">
        <v>42</v>
      </c>
      <c r="E6072" s="351"/>
      <c r="F6072" s="181"/>
      <c r="G6072" s="7"/>
      <c r="H6072" s="181"/>
      <c r="I6072" s="7"/>
      <c r="J6072" s="7"/>
      <c r="K6072" s="7"/>
      <c r="L6072" s="7"/>
      <c r="M6072" s="7"/>
      <c r="N6072" s="7"/>
      <c r="O6072" s="91" t="str">
        <f ca="1">IF(D6072="цвет",SUM(O6073:INDIRECT("N"&amp;R6072)),IF(SUM(E6072:N6072)=0,"",SUM(E6072:N6072)))</f>
        <v/>
      </c>
      <c r="P6072" s="68" t="s">
        <v>98</v>
      </c>
      <c r="Q6072" s="55">
        <f t="shared" si="188"/>
        <v>8581</v>
      </c>
      <c r="R6072" s="70">
        <f t="shared" ca="1" si="189"/>
        <v>6074</v>
      </c>
      <c r="S6072" s="69"/>
      <c r="T6072" s="76"/>
    </row>
    <row r="6073" spans="1:20" ht="104.25" customHeight="1">
      <c r="A6073" s="82"/>
      <c r="B6073" s="366"/>
      <c r="C6073" s="88"/>
      <c r="D6073" s="383" t="s">
        <v>595</v>
      </c>
      <c r="E6073" s="384"/>
      <c r="F6073" s="384"/>
      <c r="G6073" s="384"/>
      <c r="H6073" s="384"/>
      <c r="I6073" s="384"/>
      <c r="J6073" s="384"/>
      <c r="K6073" s="384"/>
      <c r="L6073" s="384"/>
      <c r="M6073" s="384"/>
      <c r="N6073" s="385"/>
      <c r="O6073" s="91" t="str">
        <f ca="1">IF(D6073="цвет",SUM(O6074:INDIRECT("N"&amp;R6073)),IF(SUM(E6073:N6073)=0,"",SUM(E6073:N6073)))</f>
        <v/>
      </c>
      <c r="P6073" s="68" t="s">
        <v>98</v>
      </c>
      <c r="Q6073" s="55">
        <f t="shared" si="188"/>
        <v>8581</v>
      </c>
      <c r="R6073" s="70">
        <f t="shared" ca="1" si="189"/>
        <v>6074</v>
      </c>
      <c r="S6073" s="69"/>
      <c r="T6073" s="76"/>
    </row>
    <row r="6074" spans="1:20" ht="17.45" customHeight="1" thickBot="1">
      <c r="A6074" s="82"/>
      <c r="B6074" s="358"/>
      <c r="C6074" s="77"/>
      <c r="D6074" s="362" t="str">
        <f>HYPERLINK("https://miamia.ru/search/index.php?q="&amp;Q6074&amp;"&amp;s=Поиск?utm_source=Excel&amp;utm_medium=Nalichie&amp;utm_content="&amp;Q6074&amp;"","Посмотреть большую фотографию на сайте")</f>
        <v>Посмотреть большую фотографию на сайте</v>
      </c>
      <c r="E6074" s="363"/>
      <c r="F6074" s="363"/>
      <c r="G6074" s="363"/>
      <c r="H6074" s="363"/>
      <c r="I6074" s="363"/>
      <c r="J6074" s="363"/>
      <c r="K6074" s="363"/>
      <c r="L6074" s="363"/>
      <c r="M6074" s="363"/>
      <c r="N6074" s="364"/>
      <c r="O6074" s="91" t="str">
        <f ca="1">IF(D6074="цвет",SUM(O6075:INDIRECT("N"&amp;R6074)),IF(SUM(E6074:N6074)=0,"",SUM(E6074:N6074)))</f>
        <v/>
      </c>
      <c r="P6074" s="68" t="s">
        <v>98</v>
      </c>
      <c r="Q6074" s="55">
        <f t="shared" si="188"/>
        <v>8581</v>
      </c>
      <c r="R6074" s="70">
        <f t="shared" ca="1" si="189"/>
        <v>6074</v>
      </c>
      <c r="S6074" s="69"/>
      <c r="T6074" s="76"/>
    </row>
    <row r="6075" spans="1:20" ht="17.25" thickBot="1">
      <c r="A6075" s="82"/>
      <c r="B6075" s="356" t="s">
        <v>54</v>
      </c>
      <c r="C6075" s="83">
        <v>8582</v>
      </c>
      <c r="D6075" s="98" t="s">
        <v>9</v>
      </c>
      <c r="E6075" s="99" t="s">
        <v>10</v>
      </c>
      <c r="F6075" s="74" t="s">
        <v>11</v>
      </c>
      <c r="G6075" s="74" t="s">
        <v>12</v>
      </c>
      <c r="H6075" s="74" t="s">
        <v>13</v>
      </c>
      <c r="I6075" s="74" t="s">
        <v>14</v>
      </c>
      <c r="J6075" s="74" t="s">
        <v>15</v>
      </c>
      <c r="K6075" s="74" t="s">
        <v>16</v>
      </c>
      <c r="L6075" s="74"/>
      <c r="M6075" s="74"/>
      <c r="N6075" s="100"/>
      <c r="O6075" s="78">
        <f ca="1">IF(D6075="цвет",SUM(O6076:INDIRECT("N"&amp;R6075)),IF(SUM(E6075:N6075)=0,"",SUM(E6075:N6075)))</f>
        <v>0</v>
      </c>
      <c r="P6075" s="68">
        <v>2065</v>
      </c>
      <c r="Q6075" s="55">
        <f t="shared" si="188"/>
        <v>8582</v>
      </c>
      <c r="R6075" s="70">
        <f t="shared" ca="1" si="189"/>
        <v>6080</v>
      </c>
      <c r="S6075" s="85">
        <v>2065</v>
      </c>
      <c r="T6075" s="86">
        <f ca="1">O6075*S6075</f>
        <v>0</v>
      </c>
    </row>
    <row r="6076" spans="1:20" ht="17.25" thickBot="1">
      <c r="A6076" s="82"/>
      <c r="B6076" s="357"/>
      <c r="C6076" s="75"/>
      <c r="D6076" s="5" t="s">
        <v>53</v>
      </c>
      <c r="E6076" s="7"/>
      <c r="F6076" s="7"/>
      <c r="G6076" s="7"/>
      <c r="H6076" s="7"/>
      <c r="I6076" s="7"/>
      <c r="J6076" s="7"/>
      <c r="K6076" s="7"/>
      <c r="L6076" s="7"/>
      <c r="M6076" s="7"/>
      <c r="N6076" s="7"/>
      <c r="O6076" s="91" t="str">
        <f ca="1">IF(D6076="цвет",SUM(O6077:INDIRECT("N"&amp;R6076)),IF(SUM(E6076:N6076)=0,"",SUM(E6076:N6076)))</f>
        <v/>
      </c>
      <c r="P6076" s="68" t="s">
        <v>98</v>
      </c>
      <c r="Q6076" s="55">
        <f t="shared" si="188"/>
        <v>8582</v>
      </c>
      <c r="R6076" s="70">
        <f t="shared" ca="1" si="189"/>
        <v>6080</v>
      </c>
      <c r="S6076" s="69"/>
      <c r="T6076" s="76"/>
    </row>
    <row r="6077" spans="1:20" ht="17.25" thickBot="1">
      <c r="A6077" s="82"/>
      <c r="B6077" s="357"/>
      <c r="C6077" s="88"/>
      <c r="D6077" s="5" t="s">
        <v>33</v>
      </c>
      <c r="E6077" s="351"/>
      <c r="F6077" s="7"/>
      <c r="G6077" s="7"/>
      <c r="H6077" s="7"/>
      <c r="I6077" s="181"/>
      <c r="J6077" s="181"/>
      <c r="K6077" s="7"/>
      <c r="L6077" s="7"/>
      <c r="M6077" s="7"/>
      <c r="N6077" s="7"/>
      <c r="O6077" s="91" t="str">
        <f ca="1">IF(D6077="цвет",SUM(O6078:INDIRECT("N"&amp;R6077)),IF(SUM(E6077:N6077)=0,"",SUM(E6077:N6077)))</f>
        <v/>
      </c>
      <c r="P6077" s="68" t="s">
        <v>98</v>
      </c>
      <c r="Q6077" s="55">
        <f t="shared" si="188"/>
        <v>8582</v>
      </c>
      <c r="R6077" s="70">
        <f t="shared" ca="1" si="189"/>
        <v>6080</v>
      </c>
      <c r="S6077" s="69"/>
      <c r="T6077" s="76"/>
    </row>
    <row r="6078" spans="1:20" ht="17.25" thickBot="1">
      <c r="A6078" s="82"/>
      <c r="B6078" s="357"/>
      <c r="C6078" s="88"/>
      <c r="D6078" s="5" t="s">
        <v>42</v>
      </c>
      <c r="E6078" s="351"/>
      <c r="F6078" s="351"/>
      <c r="G6078" s="351"/>
      <c r="H6078" s="351"/>
      <c r="I6078" s="351"/>
      <c r="J6078" s="351"/>
      <c r="K6078" s="7"/>
      <c r="L6078" s="7"/>
      <c r="M6078" s="7"/>
      <c r="N6078" s="7"/>
      <c r="O6078" s="91" t="str">
        <f ca="1">IF(D6078="цвет",SUM(O6079:INDIRECT("N"&amp;R6078)),IF(SUM(E6078:N6078)=0,"",SUM(E6078:N6078)))</f>
        <v/>
      </c>
      <c r="P6078" s="68" t="s">
        <v>98</v>
      </c>
      <c r="Q6078" s="55">
        <f t="shared" si="188"/>
        <v>8582</v>
      </c>
      <c r="R6078" s="70">
        <f t="shared" ca="1" si="189"/>
        <v>6080</v>
      </c>
      <c r="S6078" s="69"/>
      <c r="T6078" s="76"/>
    </row>
    <row r="6079" spans="1:20" ht="103.7" customHeight="1">
      <c r="A6079" s="82"/>
      <c r="B6079" s="366"/>
      <c r="C6079" s="88"/>
      <c r="D6079" s="383" t="s">
        <v>596</v>
      </c>
      <c r="E6079" s="384"/>
      <c r="F6079" s="384"/>
      <c r="G6079" s="384"/>
      <c r="H6079" s="384"/>
      <c r="I6079" s="384"/>
      <c r="J6079" s="384"/>
      <c r="K6079" s="384"/>
      <c r="L6079" s="384"/>
      <c r="M6079" s="384"/>
      <c r="N6079" s="385"/>
      <c r="O6079" s="91" t="str">
        <f ca="1">IF(D6079="цвет",SUM(O6080:INDIRECT("N"&amp;R6079)),IF(SUM(E6079:N6079)=0,"",SUM(E6079:N6079)))</f>
        <v/>
      </c>
      <c r="P6079" s="68" t="s">
        <v>98</v>
      </c>
      <c r="Q6079" s="55">
        <f t="shared" si="188"/>
        <v>8582</v>
      </c>
      <c r="R6079" s="70">
        <f t="shared" ca="1" si="189"/>
        <v>6080</v>
      </c>
      <c r="S6079" s="69"/>
      <c r="T6079" s="76"/>
    </row>
    <row r="6080" spans="1:20" ht="17.45" customHeight="1" thickBot="1">
      <c r="A6080" s="82"/>
      <c r="B6080" s="358"/>
      <c r="C6080" s="77"/>
      <c r="D6080" s="362" t="str">
        <f>HYPERLINK("https://miamia.ru/search/index.php?q="&amp;Q6080&amp;"&amp;s=Поиск?utm_source=Excel&amp;utm_medium=Nalichie&amp;utm_content="&amp;Q6080&amp;"","Посмотреть большую фотографию на сайте")</f>
        <v>Посмотреть большую фотографию на сайте</v>
      </c>
      <c r="E6080" s="363"/>
      <c r="F6080" s="363"/>
      <c r="G6080" s="363"/>
      <c r="H6080" s="363"/>
      <c r="I6080" s="363"/>
      <c r="J6080" s="363"/>
      <c r="K6080" s="363"/>
      <c r="L6080" s="363"/>
      <c r="M6080" s="363"/>
      <c r="N6080" s="364"/>
      <c r="O6080" s="91" t="str">
        <f ca="1">IF(D6080="цвет",SUM(O6081:INDIRECT("N"&amp;R6080)),IF(SUM(E6080:N6080)=0,"",SUM(E6080:N6080)))</f>
        <v/>
      </c>
      <c r="P6080" s="68" t="s">
        <v>98</v>
      </c>
      <c r="Q6080" s="55">
        <f t="shared" si="188"/>
        <v>8582</v>
      </c>
      <c r="R6080" s="70">
        <f t="shared" ca="1" si="189"/>
        <v>6080</v>
      </c>
      <c r="S6080" s="69"/>
      <c r="T6080" s="76"/>
    </row>
    <row r="6081" spans="1:20" ht="17.25" thickBot="1">
      <c r="A6081" s="82"/>
      <c r="B6081" s="356" t="s">
        <v>54</v>
      </c>
      <c r="C6081" s="83">
        <v>8583</v>
      </c>
      <c r="D6081" s="98" t="s">
        <v>9</v>
      </c>
      <c r="E6081" s="99" t="s">
        <v>10</v>
      </c>
      <c r="F6081" s="99" t="s">
        <v>17</v>
      </c>
      <c r="G6081" s="99" t="s">
        <v>13</v>
      </c>
      <c r="H6081" s="99" t="s">
        <v>18</v>
      </c>
      <c r="I6081" s="74" t="s">
        <v>19</v>
      </c>
      <c r="J6081" s="74" t="s">
        <v>15</v>
      </c>
      <c r="K6081" s="74" t="s">
        <v>16</v>
      </c>
      <c r="L6081" s="74"/>
      <c r="M6081" s="74"/>
      <c r="N6081" s="100"/>
      <c r="O6081" s="78">
        <f ca="1">IF(D6081="цвет",SUM(O6082:INDIRECT("N"&amp;R6081)),IF(SUM(E6081:N6081)=0,"",SUM(E6081:N6081)))</f>
        <v>0</v>
      </c>
      <c r="P6081" s="68">
        <v>2841</v>
      </c>
      <c r="Q6081" s="55">
        <f t="shared" si="188"/>
        <v>8583</v>
      </c>
      <c r="R6081" s="70">
        <f t="shared" ca="1" si="189"/>
        <v>6086</v>
      </c>
      <c r="S6081" s="85">
        <v>2841</v>
      </c>
      <c r="T6081" s="86">
        <f ca="1">O6081*S6081</f>
        <v>0</v>
      </c>
    </row>
    <row r="6082" spans="1:20" ht="17.25" thickBot="1">
      <c r="A6082" s="82"/>
      <c r="B6082" s="357"/>
      <c r="C6082" s="75"/>
      <c r="D6082" s="5" t="s">
        <v>53</v>
      </c>
      <c r="E6082" s="7"/>
      <c r="F6082" s="7"/>
      <c r="G6082" s="7"/>
      <c r="H6082" s="7"/>
      <c r="I6082" s="181"/>
      <c r="J6082" s="7"/>
      <c r="K6082" s="7"/>
      <c r="L6082" s="7"/>
      <c r="M6082" s="7"/>
      <c r="N6082" s="7"/>
      <c r="O6082" s="91" t="str">
        <f ca="1">IF(D6082="цвет",SUM(O6083:INDIRECT("N"&amp;R6082)),IF(SUM(E6082:N6082)=0,"",SUM(E6082:N6082)))</f>
        <v/>
      </c>
      <c r="P6082" s="68" t="s">
        <v>98</v>
      </c>
      <c r="Q6082" s="55">
        <f t="shared" si="188"/>
        <v>8583</v>
      </c>
      <c r="R6082" s="70">
        <f t="shared" ca="1" si="189"/>
        <v>6086</v>
      </c>
      <c r="S6082" s="69"/>
      <c r="T6082" s="76"/>
    </row>
    <row r="6083" spans="1:20" ht="17.25" thickBot="1">
      <c r="A6083" s="82"/>
      <c r="B6083" s="357"/>
      <c r="C6083" s="88"/>
      <c r="D6083" s="5" t="s">
        <v>33</v>
      </c>
      <c r="E6083" s="181"/>
      <c r="F6083" s="181"/>
      <c r="G6083" s="7"/>
      <c r="H6083" s="181"/>
      <c r="I6083" s="351"/>
      <c r="J6083" s="7"/>
      <c r="K6083" s="7"/>
      <c r="L6083" s="7"/>
      <c r="M6083" s="7"/>
      <c r="N6083" s="7"/>
      <c r="O6083" s="91" t="str">
        <f ca="1">IF(D6083="цвет",SUM(O6084:INDIRECT("N"&amp;R6083)),IF(SUM(E6083:N6083)=0,"",SUM(E6083:N6083)))</f>
        <v/>
      </c>
      <c r="P6083" s="68" t="s">
        <v>98</v>
      </c>
      <c r="Q6083" s="55">
        <f t="shared" si="188"/>
        <v>8583</v>
      </c>
      <c r="R6083" s="70">
        <f t="shared" ca="1" si="189"/>
        <v>6086</v>
      </c>
      <c r="S6083" s="69"/>
      <c r="T6083" s="76"/>
    </row>
    <row r="6084" spans="1:20" ht="17.25" thickBot="1">
      <c r="A6084" s="82"/>
      <c r="B6084" s="357"/>
      <c r="C6084" s="88"/>
      <c r="D6084" s="5" t="s">
        <v>42</v>
      </c>
      <c r="E6084" s="7"/>
      <c r="F6084" s="7"/>
      <c r="G6084" s="7"/>
      <c r="H6084" s="351"/>
      <c r="I6084" s="7"/>
      <c r="J6084" s="351"/>
      <c r="K6084" s="7"/>
      <c r="L6084" s="7"/>
      <c r="M6084" s="7"/>
      <c r="N6084" s="7"/>
      <c r="O6084" s="91" t="str">
        <f ca="1">IF(D6084="цвет",SUM(O6085:INDIRECT("N"&amp;R6084)),IF(SUM(E6084:N6084)=0,"",SUM(E6084:N6084)))</f>
        <v/>
      </c>
      <c r="P6084" s="68" t="s">
        <v>98</v>
      </c>
      <c r="Q6084" s="55">
        <f t="shared" si="188"/>
        <v>8583</v>
      </c>
      <c r="R6084" s="70">
        <f t="shared" ca="1" si="189"/>
        <v>6086</v>
      </c>
      <c r="S6084" s="69"/>
      <c r="T6084" s="76"/>
    </row>
    <row r="6085" spans="1:20" ht="103.7" customHeight="1">
      <c r="A6085" s="82"/>
      <c r="B6085" s="366"/>
      <c r="C6085" s="88"/>
      <c r="D6085" s="383" t="s">
        <v>597</v>
      </c>
      <c r="E6085" s="384"/>
      <c r="F6085" s="384"/>
      <c r="G6085" s="384"/>
      <c r="H6085" s="384"/>
      <c r="I6085" s="384"/>
      <c r="J6085" s="384"/>
      <c r="K6085" s="384"/>
      <c r="L6085" s="384"/>
      <c r="M6085" s="384"/>
      <c r="N6085" s="385"/>
      <c r="O6085" s="91" t="str">
        <f ca="1">IF(D6085="цвет",SUM(O6086:INDIRECT("N"&amp;R6085)),IF(SUM(E6085:N6085)=0,"",SUM(E6085:N6085)))</f>
        <v/>
      </c>
      <c r="P6085" s="68" t="s">
        <v>98</v>
      </c>
      <c r="Q6085" s="55">
        <f t="shared" si="188"/>
        <v>8583</v>
      </c>
      <c r="R6085" s="70">
        <f t="shared" ca="1" si="189"/>
        <v>6086</v>
      </c>
      <c r="S6085" s="69"/>
      <c r="T6085" s="76"/>
    </row>
    <row r="6086" spans="1:20" ht="17.45" customHeight="1" thickBot="1">
      <c r="A6086" s="82"/>
      <c r="B6086" s="358"/>
      <c r="C6086" s="77"/>
      <c r="D6086" s="362" t="str">
        <f>HYPERLINK("https://miamia.ru/search/index.php?q="&amp;Q6086&amp;"&amp;s=Поиск?utm_source=Excel&amp;utm_medium=Nalichie&amp;utm_content="&amp;Q6086&amp;"","Посмотреть большую фотографию на сайте")</f>
        <v>Посмотреть большую фотографию на сайте</v>
      </c>
      <c r="E6086" s="363"/>
      <c r="F6086" s="363"/>
      <c r="G6086" s="363"/>
      <c r="H6086" s="363"/>
      <c r="I6086" s="363"/>
      <c r="J6086" s="363"/>
      <c r="K6086" s="363"/>
      <c r="L6086" s="363"/>
      <c r="M6086" s="363"/>
      <c r="N6086" s="364"/>
      <c r="O6086" s="91" t="str">
        <f ca="1">IF(D6086="цвет",SUM(O6087:INDIRECT("N"&amp;R6086)),IF(SUM(E6086:N6086)=0,"",SUM(E6086:N6086)))</f>
        <v/>
      </c>
      <c r="P6086" s="68" t="s">
        <v>98</v>
      </c>
      <c r="Q6086" s="55">
        <f t="shared" si="188"/>
        <v>8583</v>
      </c>
      <c r="R6086" s="70">
        <f t="shared" ca="1" si="189"/>
        <v>6086</v>
      </c>
      <c r="S6086" s="69"/>
      <c r="T6086" s="76"/>
    </row>
    <row r="6087" spans="1:20" ht="17.25" thickBot="1">
      <c r="A6087" s="82"/>
      <c r="B6087" s="356" t="s">
        <v>54</v>
      </c>
      <c r="C6087" s="83">
        <v>8586</v>
      </c>
      <c r="D6087" s="98" t="s">
        <v>9</v>
      </c>
      <c r="E6087" s="99" t="s">
        <v>10</v>
      </c>
      <c r="F6087" s="74" t="s">
        <v>11</v>
      </c>
      <c r="G6087" s="74" t="s">
        <v>12</v>
      </c>
      <c r="H6087" s="74" t="s">
        <v>13</v>
      </c>
      <c r="I6087" s="74" t="s">
        <v>14</v>
      </c>
      <c r="J6087" s="74" t="s">
        <v>15</v>
      </c>
      <c r="K6087" s="74" t="s">
        <v>16</v>
      </c>
      <c r="L6087" s="74"/>
      <c r="M6087" s="74"/>
      <c r="N6087" s="100"/>
      <c r="O6087" s="78">
        <f ca="1">IF(D6087="цвет",SUM(O6088:INDIRECT("N"&amp;R6087)),IF(SUM(E6087:N6087)=0,"",SUM(E6087:N6087)))</f>
        <v>0</v>
      </c>
      <c r="P6087" s="68">
        <v>3874</v>
      </c>
      <c r="Q6087" s="55">
        <f t="shared" si="188"/>
        <v>8586</v>
      </c>
      <c r="R6087" s="70">
        <f t="shared" ca="1" si="189"/>
        <v>6092</v>
      </c>
      <c r="S6087" s="85">
        <v>3874</v>
      </c>
      <c r="T6087" s="86">
        <f ca="1">O6087*S6087</f>
        <v>0</v>
      </c>
    </row>
    <row r="6088" spans="1:20" ht="17.25" thickBot="1">
      <c r="A6088" s="82"/>
      <c r="B6088" s="357"/>
      <c r="C6088" s="75"/>
      <c r="D6088" s="5" t="s">
        <v>53</v>
      </c>
      <c r="E6088" s="7"/>
      <c r="F6088" s="181"/>
      <c r="G6088" s="7"/>
      <c r="H6088" s="181"/>
      <c r="I6088" s="181"/>
      <c r="J6088" s="351"/>
      <c r="K6088" s="7"/>
      <c r="L6088" s="7"/>
      <c r="M6088" s="7"/>
      <c r="N6088" s="7"/>
      <c r="O6088" s="91" t="str">
        <f ca="1">IF(D6088="цвет",SUM(O6089:INDIRECT("N"&amp;R6088)),IF(SUM(E6088:N6088)=0,"",SUM(E6088:N6088)))</f>
        <v/>
      </c>
      <c r="P6088" s="68" t="s">
        <v>98</v>
      </c>
      <c r="Q6088" s="55">
        <f t="shared" si="188"/>
        <v>8586</v>
      </c>
      <c r="R6088" s="70">
        <f t="shared" ca="1" si="189"/>
        <v>6092</v>
      </c>
      <c r="S6088" s="69"/>
      <c r="T6088" s="76"/>
    </row>
    <row r="6089" spans="1:20" ht="17.25" thickBot="1">
      <c r="A6089" s="82"/>
      <c r="B6089" s="357"/>
      <c r="C6089" s="88"/>
      <c r="D6089" s="5" t="s">
        <v>33</v>
      </c>
      <c r="E6089" s="181"/>
      <c r="F6089" s="351"/>
      <c r="G6089" s="351"/>
      <c r="H6089" s="351"/>
      <c r="I6089" s="351"/>
      <c r="J6089" s="351"/>
      <c r="K6089" s="351"/>
      <c r="L6089" s="7"/>
      <c r="M6089" s="7"/>
      <c r="N6089" s="7"/>
      <c r="O6089" s="91" t="str">
        <f ca="1">IF(D6089="цвет",SUM(O6090:INDIRECT("N"&amp;R6089)),IF(SUM(E6089:N6089)=0,"",SUM(E6089:N6089)))</f>
        <v/>
      </c>
      <c r="P6089" s="68" t="s">
        <v>98</v>
      </c>
      <c r="Q6089" s="55">
        <f t="shared" si="188"/>
        <v>8586</v>
      </c>
      <c r="R6089" s="70">
        <f t="shared" ca="1" si="189"/>
        <v>6092</v>
      </c>
      <c r="S6089" s="69"/>
      <c r="T6089" s="76"/>
    </row>
    <row r="6090" spans="1:20" ht="17.25" thickBot="1">
      <c r="A6090" s="82"/>
      <c r="B6090" s="357"/>
      <c r="C6090" s="88"/>
      <c r="D6090" s="5" t="s">
        <v>42</v>
      </c>
      <c r="E6090" s="7"/>
      <c r="F6090" s="7"/>
      <c r="G6090" s="7"/>
      <c r="H6090" s="7"/>
      <c r="I6090" s="7"/>
      <c r="J6090" s="7"/>
      <c r="K6090" s="7"/>
      <c r="L6090" s="7"/>
      <c r="M6090" s="7"/>
      <c r="N6090" s="7"/>
      <c r="O6090" s="91" t="str">
        <f ca="1">IF(D6090="цвет",SUM(O6091:INDIRECT("N"&amp;R6090)),IF(SUM(E6090:N6090)=0,"",SUM(E6090:N6090)))</f>
        <v/>
      </c>
      <c r="P6090" s="68" t="s">
        <v>98</v>
      </c>
      <c r="Q6090" s="55">
        <f t="shared" si="188"/>
        <v>8586</v>
      </c>
      <c r="R6090" s="70">
        <f t="shared" ca="1" si="189"/>
        <v>6092</v>
      </c>
      <c r="S6090" s="69"/>
      <c r="T6090" s="76"/>
    </row>
    <row r="6091" spans="1:20" ht="105.75" customHeight="1">
      <c r="A6091" s="82"/>
      <c r="B6091" s="366"/>
      <c r="C6091" s="88"/>
      <c r="D6091" s="383" t="s">
        <v>598</v>
      </c>
      <c r="E6091" s="384"/>
      <c r="F6091" s="384"/>
      <c r="G6091" s="384"/>
      <c r="H6091" s="384"/>
      <c r="I6091" s="384"/>
      <c r="J6091" s="384"/>
      <c r="K6091" s="384"/>
      <c r="L6091" s="384"/>
      <c r="M6091" s="384"/>
      <c r="N6091" s="385"/>
      <c r="O6091" s="91" t="str">
        <f ca="1">IF(D6091="цвет",SUM(O6092:INDIRECT("N"&amp;R6091)),IF(SUM(E6091:N6091)=0,"",SUM(E6091:N6091)))</f>
        <v/>
      </c>
      <c r="P6091" s="68" t="s">
        <v>98</v>
      </c>
      <c r="Q6091" s="55">
        <f t="shared" ref="Q6091:Q6154" si="190">IF(C6091&lt;&gt;0,C6091,Q6090)</f>
        <v>8586</v>
      </c>
      <c r="R6091" s="70">
        <f t="shared" ref="R6091:R6154" ca="1" si="191">IF(D6091="Посмотреть большую фотографию на сайте",CELL("строка",O6091),R6092)</f>
        <v>6092</v>
      </c>
      <c r="S6091" s="69"/>
      <c r="T6091" s="76"/>
    </row>
    <row r="6092" spans="1:20" ht="17.45" customHeight="1" thickBot="1">
      <c r="A6092" s="82"/>
      <c r="B6092" s="358"/>
      <c r="C6092" s="77"/>
      <c r="D6092" s="362" t="str">
        <f>HYPERLINK("https://miamia.ru/search/index.php?q="&amp;Q6092&amp;"&amp;s=Поиск?utm_source=Excel&amp;utm_medium=Nalichie&amp;utm_content="&amp;Q6092&amp;"","Посмотреть большую фотографию на сайте")</f>
        <v>Посмотреть большую фотографию на сайте</v>
      </c>
      <c r="E6092" s="363"/>
      <c r="F6092" s="363"/>
      <c r="G6092" s="363"/>
      <c r="H6092" s="363"/>
      <c r="I6092" s="363"/>
      <c r="J6092" s="363"/>
      <c r="K6092" s="363"/>
      <c r="L6092" s="363"/>
      <c r="M6092" s="363"/>
      <c r="N6092" s="364"/>
      <c r="O6092" s="91" t="str">
        <f ca="1">IF(D6092="цвет",SUM(O6093:INDIRECT("N"&amp;R6092)),IF(SUM(E6092:N6092)=0,"",SUM(E6092:N6092)))</f>
        <v/>
      </c>
      <c r="P6092" s="68" t="s">
        <v>98</v>
      </c>
      <c r="Q6092" s="55">
        <f t="shared" si="190"/>
        <v>8586</v>
      </c>
      <c r="R6092" s="70">
        <f t="shared" ca="1" si="191"/>
        <v>6092</v>
      </c>
      <c r="S6092" s="69"/>
      <c r="T6092" s="76"/>
    </row>
    <row r="6093" spans="1:20" ht="17.25" thickBot="1">
      <c r="A6093" s="82"/>
      <c r="B6093" s="356" t="s">
        <v>54</v>
      </c>
      <c r="C6093" s="83">
        <v>8587</v>
      </c>
      <c r="D6093" s="98" t="s">
        <v>9</v>
      </c>
      <c r="E6093" s="99" t="s">
        <v>10</v>
      </c>
      <c r="F6093" s="74" t="s">
        <v>11</v>
      </c>
      <c r="G6093" s="74" t="s">
        <v>12</v>
      </c>
      <c r="H6093" s="74" t="s">
        <v>13</v>
      </c>
      <c r="I6093" s="74" t="s">
        <v>14</v>
      </c>
      <c r="J6093" s="74" t="s">
        <v>15</v>
      </c>
      <c r="K6093" s="74"/>
      <c r="L6093" s="74"/>
      <c r="M6093" s="74"/>
      <c r="N6093" s="100"/>
      <c r="O6093" s="78">
        <f ca="1">IF(D6093="цвет",SUM(O6094:INDIRECT("N"&amp;R6093)),IF(SUM(E6093:N6093)=0,"",SUM(E6093:N6093)))</f>
        <v>0</v>
      </c>
      <c r="P6093" s="68">
        <v>2324</v>
      </c>
      <c r="Q6093" s="55">
        <f t="shared" si="190"/>
        <v>8587</v>
      </c>
      <c r="R6093" s="70">
        <f t="shared" ca="1" si="191"/>
        <v>6098</v>
      </c>
      <c r="S6093" s="85">
        <v>2324</v>
      </c>
      <c r="T6093" s="86">
        <f ca="1">O6093*S6093</f>
        <v>0</v>
      </c>
    </row>
    <row r="6094" spans="1:20" ht="17.25" thickBot="1">
      <c r="A6094" s="82"/>
      <c r="B6094" s="357"/>
      <c r="C6094" s="75"/>
      <c r="D6094" s="5" t="s">
        <v>53</v>
      </c>
      <c r="E6094" s="181"/>
      <c r="F6094" s="181"/>
      <c r="G6094" s="181"/>
      <c r="H6094" s="181"/>
      <c r="I6094" s="7"/>
      <c r="J6094" s="7"/>
      <c r="K6094" s="7"/>
      <c r="L6094" s="7"/>
      <c r="M6094" s="7"/>
      <c r="N6094" s="7"/>
      <c r="O6094" s="91" t="str">
        <f ca="1">IF(D6094="цвет",SUM(O6095:INDIRECT("N"&amp;R6094)),IF(SUM(E6094:N6094)=0,"",SUM(E6094:N6094)))</f>
        <v/>
      </c>
      <c r="P6094" s="68" t="s">
        <v>98</v>
      </c>
      <c r="Q6094" s="55">
        <f t="shared" si="190"/>
        <v>8587</v>
      </c>
      <c r="R6094" s="70">
        <f t="shared" ca="1" si="191"/>
        <v>6098</v>
      </c>
      <c r="S6094" s="69"/>
      <c r="T6094" s="76"/>
    </row>
    <row r="6095" spans="1:20" ht="17.25" thickBot="1">
      <c r="A6095" s="82"/>
      <c r="B6095" s="357"/>
      <c r="C6095" s="88"/>
      <c r="D6095" s="5" t="s">
        <v>33</v>
      </c>
      <c r="E6095" s="7"/>
      <c r="F6095" s="7"/>
      <c r="G6095" s="7"/>
      <c r="H6095" s="181"/>
      <c r="I6095" s="181"/>
      <c r="J6095" s="181"/>
      <c r="K6095" s="7"/>
      <c r="L6095" s="7"/>
      <c r="M6095" s="7"/>
      <c r="N6095" s="7"/>
      <c r="O6095" s="91" t="str">
        <f ca="1">IF(D6095="цвет",SUM(O6096:INDIRECT("N"&amp;R6095)),IF(SUM(E6095:N6095)=0,"",SUM(E6095:N6095)))</f>
        <v/>
      </c>
      <c r="P6095" s="68" t="s">
        <v>98</v>
      </c>
      <c r="Q6095" s="55">
        <f t="shared" si="190"/>
        <v>8587</v>
      </c>
      <c r="R6095" s="70">
        <f t="shared" ca="1" si="191"/>
        <v>6098</v>
      </c>
      <c r="S6095" s="69"/>
      <c r="T6095" s="76"/>
    </row>
    <row r="6096" spans="1:20" ht="17.25" thickBot="1">
      <c r="A6096" s="82"/>
      <c r="B6096" s="357"/>
      <c r="C6096" s="88"/>
      <c r="D6096" s="5" t="s">
        <v>42</v>
      </c>
      <c r="E6096" s="7"/>
      <c r="F6096" s="7"/>
      <c r="G6096" s="7"/>
      <c r="H6096" s="7"/>
      <c r="I6096" s="7"/>
      <c r="J6096" s="7"/>
      <c r="K6096" s="7"/>
      <c r="L6096" s="7"/>
      <c r="M6096" s="7"/>
      <c r="N6096" s="7"/>
      <c r="O6096" s="91" t="str">
        <f ca="1">IF(D6096="цвет",SUM(O6097:INDIRECT("N"&amp;R6096)),IF(SUM(E6096:N6096)=0,"",SUM(E6096:N6096)))</f>
        <v/>
      </c>
      <c r="P6096" s="68" t="s">
        <v>98</v>
      </c>
      <c r="Q6096" s="55">
        <f t="shared" si="190"/>
        <v>8587</v>
      </c>
      <c r="R6096" s="70">
        <f t="shared" ca="1" si="191"/>
        <v>6098</v>
      </c>
      <c r="S6096" s="69"/>
      <c r="T6096" s="76"/>
    </row>
    <row r="6097" spans="1:20" ht="105.75" customHeight="1">
      <c r="A6097" s="82"/>
      <c r="B6097" s="366"/>
      <c r="C6097" s="88"/>
      <c r="D6097" s="383" t="s">
        <v>599</v>
      </c>
      <c r="E6097" s="384"/>
      <c r="F6097" s="384"/>
      <c r="G6097" s="384"/>
      <c r="H6097" s="384"/>
      <c r="I6097" s="384"/>
      <c r="J6097" s="384"/>
      <c r="K6097" s="384"/>
      <c r="L6097" s="384"/>
      <c r="M6097" s="384"/>
      <c r="N6097" s="385"/>
      <c r="O6097" s="91" t="str">
        <f ca="1">IF(D6097="цвет",SUM(O6098:INDIRECT("N"&amp;R6097)),IF(SUM(E6097:N6097)=0,"",SUM(E6097:N6097)))</f>
        <v/>
      </c>
      <c r="P6097" s="68" t="s">
        <v>98</v>
      </c>
      <c r="Q6097" s="55">
        <f t="shared" si="190"/>
        <v>8587</v>
      </c>
      <c r="R6097" s="70">
        <f t="shared" ca="1" si="191"/>
        <v>6098</v>
      </c>
      <c r="S6097" s="69"/>
      <c r="T6097" s="76"/>
    </row>
    <row r="6098" spans="1:20" ht="17.45" customHeight="1" thickBot="1">
      <c r="A6098" s="82"/>
      <c r="B6098" s="358"/>
      <c r="C6098" s="77"/>
      <c r="D6098" s="362" t="str">
        <f>HYPERLINK("https://miamia.ru/search/index.php?q="&amp;Q6098&amp;"&amp;s=Поиск?utm_source=Excel&amp;utm_medium=Nalichie&amp;utm_content="&amp;Q6098&amp;"","Посмотреть большую фотографию на сайте")</f>
        <v>Посмотреть большую фотографию на сайте</v>
      </c>
      <c r="E6098" s="363"/>
      <c r="F6098" s="363"/>
      <c r="G6098" s="363"/>
      <c r="H6098" s="363"/>
      <c r="I6098" s="363"/>
      <c r="J6098" s="363"/>
      <c r="K6098" s="363"/>
      <c r="L6098" s="363"/>
      <c r="M6098" s="363"/>
      <c r="N6098" s="364"/>
      <c r="O6098" s="91" t="str">
        <f ca="1">IF(D6098="цвет",SUM(O6099:INDIRECT("N"&amp;R6098)),IF(SUM(E6098:N6098)=0,"",SUM(E6098:N6098)))</f>
        <v/>
      </c>
      <c r="P6098" s="68" t="s">
        <v>98</v>
      </c>
      <c r="Q6098" s="55">
        <f t="shared" si="190"/>
        <v>8587</v>
      </c>
      <c r="R6098" s="70">
        <f t="shared" ca="1" si="191"/>
        <v>6098</v>
      </c>
      <c r="S6098" s="69"/>
      <c r="T6098" s="76"/>
    </row>
    <row r="6099" spans="1:20" ht="23.1" customHeight="1" thickBot="1">
      <c r="A6099" s="2"/>
      <c r="B6099" s="28" t="s">
        <v>828</v>
      </c>
      <c r="C6099" s="29"/>
      <c r="D6099" s="30"/>
      <c r="E6099" s="31"/>
      <c r="F6099" s="31"/>
      <c r="G6099" s="31"/>
      <c r="H6099" s="31"/>
      <c r="I6099" s="31"/>
      <c r="J6099" s="31"/>
      <c r="K6099" s="31"/>
      <c r="L6099" s="31"/>
      <c r="M6099" s="31"/>
      <c r="N6099" s="31"/>
      <c r="O6099" s="91" t="str">
        <f ca="1">IF(D6099="цвет",SUM(O6100:INDIRECT("N"&amp;R6099)),IF(SUM(E6099:N6099)=0,"",SUM(E6099:N6099)))</f>
        <v/>
      </c>
      <c r="P6099" s="68" t="s">
        <v>98</v>
      </c>
      <c r="Q6099" s="55">
        <f t="shared" si="190"/>
        <v>8587</v>
      </c>
      <c r="R6099" s="70">
        <f t="shared" ca="1" si="191"/>
        <v>6103</v>
      </c>
    </row>
    <row r="6100" spans="1:20" ht="17.25" thickBot="1">
      <c r="A6100" s="2"/>
      <c r="B6100" s="356" t="s">
        <v>809</v>
      </c>
      <c r="C6100" s="83" t="s">
        <v>1914</v>
      </c>
      <c r="D6100" s="98" t="s">
        <v>9</v>
      </c>
      <c r="E6100" s="74" t="s">
        <v>10</v>
      </c>
      <c r="F6100" s="74" t="s">
        <v>11</v>
      </c>
      <c r="G6100" s="74" t="s">
        <v>12</v>
      </c>
      <c r="H6100" s="74" t="s">
        <v>13</v>
      </c>
      <c r="I6100" s="99" t="s">
        <v>14</v>
      </c>
      <c r="J6100" s="99" t="s">
        <v>15</v>
      </c>
      <c r="K6100" s="99" t="s">
        <v>16</v>
      </c>
      <c r="L6100" s="99" t="s">
        <v>21</v>
      </c>
      <c r="M6100" s="99"/>
      <c r="N6100" s="100"/>
      <c r="O6100" s="93">
        <f ca="1">IF(D6100="цвет",SUM(O6101:INDIRECT("N"&amp;R6100)),IF(SUM(E6100:N6100)=0,"",SUM(E6100:N6100)))</f>
        <v>0</v>
      </c>
      <c r="P6100" s="68">
        <v>1677</v>
      </c>
      <c r="Q6100" s="69" t="str">
        <f t="shared" si="190"/>
        <v>8440t</v>
      </c>
      <c r="R6100" s="70">
        <f t="shared" ca="1" si="191"/>
        <v>6103</v>
      </c>
      <c r="S6100" s="101">
        <v>1677</v>
      </c>
      <c r="T6100" s="62">
        <f ca="1">S6100*O6100</f>
        <v>0</v>
      </c>
    </row>
    <row r="6101" spans="1:20" ht="17.25" thickBot="1">
      <c r="A6101" s="2"/>
      <c r="B6101" s="357"/>
      <c r="C6101" s="75"/>
      <c r="D6101" s="5" t="s">
        <v>810</v>
      </c>
      <c r="E6101" s="7"/>
      <c r="F6101" s="181"/>
      <c r="G6101" s="7"/>
      <c r="H6101" s="181"/>
      <c r="I6101" s="351"/>
      <c r="J6101" s="181"/>
      <c r="K6101" s="7"/>
      <c r="L6101" s="7"/>
      <c r="M6101" s="7"/>
      <c r="N6101" s="97"/>
      <c r="O6101" s="94" t="str">
        <f ca="1">IF(D6101="цвет",SUM(O6102:INDIRECT("N"&amp;R6101)),IF(SUM(E6101:N6101)=0,"",SUM(E6101:N6101)))</f>
        <v/>
      </c>
      <c r="P6101" s="68" t="s">
        <v>98</v>
      </c>
      <c r="Q6101" s="69" t="str">
        <f t="shared" si="190"/>
        <v>8440t</v>
      </c>
      <c r="R6101" s="70">
        <f t="shared" ca="1" si="191"/>
        <v>6103</v>
      </c>
      <c r="S6101" s="69"/>
      <c r="T6101" s="102"/>
    </row>
    <row r="6102" spans="1:20" ht="135" customHeight="1">
      <c r="A6102" s="2"/>
      <c r="B6102" s="357"/>
      <c r="C6102" s="75"/>
      <c r="D6102" s="359" t="s">
        <v>1915</v>
      </c>
      <c r="E6102" s="360"/>
      <c r="F6102" s="360"/>
      <c r="G6102" s="360"/>
      <c r="H6102" s="360"/>
      <c r="I6102" s="360"/>
      <c r="J6102" s="360"/>
      <c r="K6102" s="360"/>
      <c r="L6102" s="360"/>
      <c r="M6102" s="360"/>
      <c r="N6102" s="360"/>
      <c r="O6102" s="94" t="str">
        <f ca="1">IF(D6102="цвет",SUM(O6103:INDIRECT("N"&amp;R6102)),IF(SUM(E6102:N6102)=0,"",SUM(E6102:N6102)))</f>
        <v/>
      </c>
      <c r="P6102" s="68" t="s">
        <v>98</v>
      </c>
      <c r="Q6102" s="69" t="str">
        <f t="shared" si="190"/>
        <v>8440t</v>
      </c>
      <c r="R6102" s="70">
        <f t="shared" ca="1" si="191"/>
        <v>6103</v>
      </c>
      <c r="S6102" s="69"/>
      <c r="T6102" s="102"/>
    </row>
    <row r="6103" spans="1:20" ht="17.45" customHeight="1" thickBot="1">
      <c r="A6103" s="2"/>
      <c r="B6103" s="365"/>
      <c r="C6103" s="77"/>
      <c r="D6103" s="362" t="str">
        <f>HYPERLINK("https://miamia.ru/search/index.php?q="&amp;Q6103&amp;"&amp;s=Поиск?utm_source=Excel&amp;utm_medium=Nalichie&amp;utm_content="&amp;Q6103&amp;"","Посмотреть большую фотографию на сайте")</f>
        <v>Посмотреть большую фотографию на сайте</v>
      </c>
      <c r="E6103" s="363"/>
      <c r="F6103" s="363"/>
      <c r="G6103" s="363"/>
      <c r="H6103" s="363"/>
      <c r="I6103" s="363"/>
      <c r="J6103" s="363"/>
      <c r="K6103" s="363"/>
      <c r="L6103" s="363"/>
      <c r="M6103" s="363"/>
      <c r="N6103" s="363"/>
      <c r="O6103" s="94" t="str">
        <f ca="1">IF(D6103="цвет",SUM(O6104:INDIRECT("N"&amp;R6103)),IF(SUM(E6103:N6103)=0,"",SUM(E6103:N6103)))</f>
        <v/>
      </c>
      <c r="P6103" s="68" t="s">
        <v>98</v>
      </c>
      <c r="Q6103" s="69" t="str">
        <f t="shared" si="190"/>
        <v>8440t</v>
      </c>
      <c r="R6103" s="70">
        <f t="shared" ca="1" si="191"/>
        <v>6103</v>
      </c>
      <c r="S6103" s="69"/>
      <c r="T6103" s="102"/>
    </row>
    <row r="6104" spans="1:20" ht="17.25" thickBot="1">
      <c r="A6104" s="2"/>
      <c r="B6104" s="356" t="s">
        <v>809</v>
      </c>
      <c r="C6104" s="83" t="s">
        <v>1912</v>
      </c>
      <c r="D6104" s="98" t="s">
        <v>9</v>
      </c>
      <c r="E6104" s="74" t="s">
        <v>10</v>
      </c>
      <c r="F6104" s="74" t="s">
        <v>11</v>
      </c>
      <c r="G6104" s="74" t="s">
        <v>12</v>
      </c>
      <c r="H6104" s="74" t="s">
        <v>13</v>
      </c>
      <c r="I6104" s="99" t="s">
        <v>14</v>
      </c>
      <c r="J6104" s="99" t="s">
        <v>15</v>
      </c>
      <c r="K6104" s="99" t="s">
        <v>16</v>
      </c>
      <c r="L6104" s="99" t="s">
        <v>21</v>
      </c>
      <c r="M6104" s="99"/>
      <c r="N6104" s="100"/>
      <c r="O6104" s="93">
        <f ca="1">IF(D6104="цвет",SUM(O6105:INDIRECT("N"&amp;R6104)),IF(SUM(E6104:N6104)=0,"",SUM(E6104:N6104)))</f>
        <v>0</v>
      </c>
      <c r="P6104" s="68">
        <v>1936</v>
      </c>
      <c r="Q6104" s="69" t="str">
        <f t="shared" si="190"/>
        <v>8442t</v>
      </c>
      <c r="R6104" s="70">
        <f t="shared" ca="1" si="191"/>
        <v>6107</v>
      </c>
      <c r="S6104" s="101">
        <v>1936</v>
      </c>
      <c r="T6104" s="62">
        <f ca="1">S6104*O6104</f>
        <v>0</v>
      </c>
    </row>
    <row r="6105" spans="1:20" ht="17.25" thickBot="1">
      <c r="A6105" s="2"/>
      <c r="B6105" s="357"/>
      <c r="C6105" s="75"/>
      <c r="D6105" s="5" t="s">
        <v>810</v>
      </c>
      <c r="E6105" s="7"/>
      <c r="F6105" s="7"/>
      <c r="G6105" s="7"/>
      <c r="H6105" s="7"/>
      <c r="I6105" s="7"/>
      <c r="J6105" s="181"/>
      <c r="K6105" s="7"/>
      <c r="L6105" s="7"/>
      <c r="M6105" s="7"/>
      <c r="N6105" s="97"/>
      <c r="O6105" s="94" t="str">
        <f ca="1">IF(D6105="цвет",SUM(O6106:INDIRECT("N"&amp;R6105)),IF(SUM(E6105:N6105)=0,"",SUM(E6105:N6105)))</f>
        <v/>
      </c>
      <c r="P6105" s="68" t="s">
        <v>98</v>
      </c>
      <c r="Q6105" s="69" t="str">
        <f t="shared" si="190"/>
        <v>8442t</v>
      </c>
      <c r="R6105" s="70">
        <f t="shared" ca="1" si="191"/>
        <v>6107</v>
      </c>
      <c r="S6105" s="69"/>
      <c r="T6105" s="102"/>
    </row>
    <row r="6106" spans="1:20" ht="135" customHeight="1">
      <c r="A6106" s="2"/>
      <c r="B6106" s="357"/>
      <c r="C6106" s="75"/>
      <c r="D6106" s="359" t="s">
        <v>1913</v>
      </c>
      <c r="E6106" s="360"/>
      <c r="F6106" s="360"/>
      <c r="G6106" s="360"/>
      <c r="H6106" s="360"/>
      <c r="I6106" s="360"/>
      <c r="J6106" s="360"/>
      <c r="K6106" s="360"/>
      <c r="L6106" s="360"/>
      <c r="M6106" s="360"/>
      <c r="N6106" s="360"/>
      <c r="O6106" s="94" t="str">
        <f ca="1">IF(D6106="цвет",SUM(O6107:INDIRECT("N"&amp;R6106)),IF(SUM(E6106:N6106)=0,"",SUM(E6106:N6106)))</f>
        <v/>
      </c>
      <c r="P6106" s="68" t="s">
        <v>98</v>
      </c>
      <c r="Q6106" s="69" t="str">
        <f t="shared" si="190"/>
        <v>8442t</v>
      </c>
      <c r="R6106" s="70">
        <f t="shared" ca="1" si="191"/>
        <v>6107</v>
      </c>
      <c r="S6106" s="69"/>
      <c r="T6106" s="102"/>
    </row>
    <row r="6107" spans="1:20" ht="17.45" customHeight="1" thickBot="1">
      <c r="A6107" s="2"/>
      <c r="B6107" s="365"/>
      <c r="C6107" s="77"/>
      <c r="D6107" s="362" t="str">
        <f>HYPERLINK("https://miamia.ru/search/index.php?q="&amp;Q6107&amp;"&amp;s=Поиск?utm_source=Excel&amp;utm_medium=Nalichie&amp;utm_content="&amp;Q6107&amp;"","Посмотреть большую фотографию на сайте")</f>
        <v>Посмотреть большую фотографию на сайте</v>
      </c>
      <c r="E6107" s="363"/>
      <c r="F6107" s="363"/>
      <c r="G6107" s="363"/>
      <c r="H6107" s="363"/>
      <c r="I6107" s="363"/>
      <c r="J6107" s="363"/>
      <c r="K6107" s="363"/>
      <c r="L6107" s="363"/>
      <c r="M6107" s="363"/>
      <c r="N6107" s="363"/>
      <c r="O6107" s="94" t="str">
        <f ca="1">IF(D6107="цвет",SUM(O6108:INDIRECT("N"&amp;R6107)),IF(SUM(E6107:N6107)=0,"",SUM(E6107:N6107)))</f>
        <v/>
      </c>
      <c r="P6107" s="68" t="s">
        <v>98</v>
      </c>
      <c r="Q6107" s="69" t="str">
        <f t="shared" si="190"/>
        <v>8442t</v>
      </c>
      <c r="R6107" s="70">
        <f t="shared" ca="1" si="191"/>
        <v>6107</v>
      </c>
      <c r="S6107" s="69"/>
      <c r="T6107" s="102"/>
    </row>
    <row r="6108" spans="1:20" ht="17.25" thickBot="1">
      <c r="A6108" s="2"/>
      <c r="B6108" s="356" t="s">
        <v>809</v>
      </c>
      <c r="C6108" s="83" t="s">
        <v>1918</v>
      </c>
      <c r="D6108" s="98" t="s">
        <v>9</v>
      </c>
      <c r="E6108" s="74" t="s">
        <v>10</v>
      </c>
      <c r="F6108" s="99" t="s">
        <v>17</v>
      </c>
      <c r="G6108" s="99" t="s">
        <v>18</v>
      </c>
      <c r="H6108" s="74" t="s">
        <v>19</v>
      </c>
      <c r="I6108" s="74" t="s">
        <v>23</v>
      </c>
      <c r="J6108" s="74"/>
      <c r="K6108" s="74"/>
      <c r="L6108" s="74"/>
      <c r="M6108" s="74"/>
      <c r="N6108" s="100"/>
      <c r="O6108" s="93">
        <f ca="1">IF(D6108="цвет",SUM(O6109:INDIRECT("N"&amp;R6108)),IF(SUM(E6108:N6108)=0,"",SUM(E6108:N6108)))</f>
        <v>0</v>
      </c>
      <c r="P6108" s="68">
        <v>2582</v>
      </c>
      <c r="Q6108" s="69" t="str">
        <f t="shared" si="190"/>
        <v>8443t</v>
      </c>
      <c r="R6108" s="70">
        <f t="shared" ca="1" si="191"/>
        <v>6111</v>
      </c>
      <c r="S6108" s="101">
        <v>2582</v>
      </c>
      <c r="T6108" s="62">
        <f ca="1">S6108*O6108</f>
        <v>0</v>
      </c>
    </row>
    <row r="6109" spans="1:20" ht="17.25" thickBot="1">
      <c r="A6109" s="2"/>
      <c r="B6109" s="357"/>
      <c r="C6109" s="75"/>
      <c r="D6109" s="5" t="s">
        <v>810</v>
      </c>
      <c r="E6109" s="7"/>
      <c r="F6109" s="7"/>
      <c r="G6109" s="7"/>
      <c r="H6109" s="181"/>
      <c r="I6109" s="7"/>
      <c r="J6109" s="7"/>
      <c r="K6109" s="7"/>
      <c r="L6109" s="7"/>
      <c r="M6109" s="7"/>
      <c r="N6109" s="97"/>
      <c r="O6109" s="94" t="str">
        <f ca="1">IF(D6109="цвет",SUM(O6110:INDIRECT("N"&amp;R6109)),IF(SUM(E6109:N6109)=0,"",SUM(E6109:N6109)))</f>
        <v/>
      </c>
      <c r="P6109" s="68" t="s">
        <v>98</v>
      </c>
      <c r="Q6109" s="69" t="str">
        <f t="shared" si="190"/>
        <v>8443t</v>
      </c>
      <c r="R6109" s="70">
        <f t="shared" ca="1" si="191"/>
        <v>6111</v>
      </c>
      <c r="S6109" s="69"/>
      <c r="T6109" s="102"/>
    </row>
    <row r="6110" spans="1:20" ht="135" customHeight="1">
      <c r="A6110" s="2"/>
      <c r="B6110" s="357"/>
      <c r="C6110" s="75"/>
      <c r="D6110" s="359" t="s">
        <v>1919</v>
      </c>
      <c r="E6110" s="360"/>
      <c r="F6110" s="360"/>
      <c r="G6110" s="360"/>
      <c r="H6110" s="360"/>
      <c r="I6110" s="360"/>
      <c r="J6110" s="360"/>
      <c r="K6110" s="360"/>
      <c r="L6110" s="360"/>
      <c r="M6110" s="360"/>
      <c r="N6110" s="360"/>
      <c r="O6110" s="94" t="str">
        <f ca="1">IF(D6110="цвет",SUM(O6111:INDIRECT("N"&amp;R6110)),IF(SUM(E6110:N6110)=0,"",SUM(E6110:N6110)))</f>
        <v/>
      </c>
      <c r="P6110" s="68" t="s">
        <v>98</v>
      </c>
      <c r="Q6110" s="69" t="str">
        <f t="shared" si="190"/>
        <v>8443t</v>
      </c>
      <c r="R6110" s="70">
        <f t="shared" ca="1" si="191"/>
        <v>6111</v>
      </c>
      <c r="S6110" s="69"/>
      <c r="T6110" s="102"/>
    </row>
    <row r="6111" spans="1:20" ht="17.45" customHeight="1" thickBot="1">
      <c r="A6111" s="2"/>
      <c r="B6111" s="365"/>
      <c r="C6111" s="77"/>
      <c r="D6111" s="362" t="str">
        <f>HYPERLINK("https://miamia.ru/search/index.php?q="&amp;Q6111&amp;"&amp;s=Поиск?utm_source=Excel&amp;utm_medium=Nalichie&amp;utm_content="&amp;Q6111&amp;"","Посмотреть большую фотографию на сайте")</f>
        <v>Посмотреть большую фотографию на сайте</v>
      </c>
      <c r="E6111" s="363"/>
      <c r="F6111" s="363"/>
      <c r="G6111" s="363"/>
      <c r="H6111" s="363"/>
      <c r="I6111" s="363"/>
      <c r="J6111" s="363"/>
      <c r="K6111" s="363"/>
      <c r="L6111" s="363"/>
      <c r="M6111" s="363"/>
      <c r="N6111" s="363"/>
      <c r="O6111" s="94" t="str">
        <f ca="1">IF(D6111="цвет",SUM(O6112:INDIRECT("N"&amp;R6111)),IF(SUM(E6111:N6111)=0,"",SUM(E6111:N6111)))</f>
        <v/>
      </c>
      <c r="P6111" s="68" t="s">
        <v>98</v>
      </c>
      <c r="Q6111" s="69" t="str">
        <f t="shared" si="190"/>
        <v>8443t</v>
      </c>
      <c r="R6111" s="70">
        <f t="shared" ca="1" si="191"/>
        <v>6111</v>
      </c>
      <c r="S6111" s="69"/>
      <c r="T6111" s="102"/>
    </row>
    <row r="6112" spans="1:20" ht="17.25" thickBot="1">
      <c r="A6112" s="2"/>
      <c r="B6112" s="356" t="s">
        <v>809</v>
      </c>
      <c r="C6112" s="83" t="s">
        <v>1916</v>
      </c>
      <c r="D6112" s="98" t="s">
        <v>9</v>
      </c>
      <c r="E6112" s="74" t="s">
        <v>10</v>
      </c>
      <c r="F6112" s="99" t="s">
        <v>17</v>
      </c>
      <c r="G6112" s="99" t="s">
        <v>18</v>
      </c>
      <c r="H6112" s="74" t="s">
        <v>19</v>
      </c>
      <c r="I6112" s="74" t="s">
        <v>23</v>
      </c>
      <c r="J6112" s="74"/>
      <c r="K6112" s="74"/>
      <c r="L6112" s="74"/>
      <c r="M6112" s="74"/>
      <c r="N6112" s="100"/>
      <c r="O6112" s="93">
        <f ca="1">IF(D6112="цвет",SUM(O6113:INDIRECT("N"&amp;R6112)),IF(SUM(E6112:N6112)=0,"",SUM(E6112:N6112)))</f>
        <v>0</v>
      </c>
      <c r="P6112" s="68">
        <v>2324</v>
      </c>
      <c r="Q6112" s="69" t="str">
        <f t="shared" si="190"/>
        <v>8445t</v>
      </c>
      <c r="R6112" s="70">
        <f t="shared" ca="1" si="191"/>
        <v>6115</v>
      </c>
      <c r="S6112" s="101">
        <v>2324</v>
      </c>
      <c r="T6112" s="62">
        <f ca="1">S6112*O6112</f>
        <v>0</v>
      </c>
    </row>
    <row r="6113" spans="1:20" ht="17.25" thickBot="1">
      <c r="A6113" s="2"/>
      <c r="B6113" s="357"/>
      <c r="C6113" s="75"/>
      <c r="D6113" s="5" t="s">
        <v>810</v>
      </c>
      <c r="E6113" s="7"/>
      <c r="F6113" s="181"/>
      <c r="G6113" s="351"/>
      <c r="H6113" s="351"/>
      <c r="I6113" s="181"/>
      <c r="J6113" s="7"/>
      <c r="K6113" s="7"/>
      <c r="L6113" s="7"/>
      <c r="M6113" s="7"/>
      <c r="N6113" s="97"/>
      <c r="O6113" s="94" t="str">
        <f ca="1">IF(D6113="цвет",SUM(O6114:INDIRECT("N"&amp;R6113)),IF(SUM(E6113:N6113)=0,"",SUM(E6113:N6113)))</f>
        <v/>
      </c>
      <c r="P6113" s="68" t="s">
        <v>98</v>
      </c>
      <c r="Q6113" s="69" t="str">
        <f t="shared" si="190"/>
        <v>8445t</v>
      </c>
      <c r="R6113" s="70">
        <f t="shared" ca="1" si="191"/>
        <v>6115</v>
      </c>
      <c r="S6113" s="69"/>
      <c r="T6113" s="102"/>
    </row>
    <row r="6114" spans="1:20" ht="135" customHeight="1">
      <c r="A6114" s="2"/>
      <c r="B6114" s="357"/>
      <c r="C6114" s="75"/>
      <c r="D6114" s="359" t="s">
        <v>1917</v>
      </c>
      <c r="E6114" s="360"/>
      <c r="F6114" s="360"/>
      <c r="G6114" s="360"/>
      <c r="H6114" s="360"/>
      <c r="I6114" s="360"/>
      <c r="J6114" s="360"/>
      <c r="K6114" s="360"/>
      <c r="L6114" s="360"/>
      <c r="M6114" s="360"/>
      <c r="N6114" s="360"/>
      <c r="O6114" s="94" t="str">
        <f ca="1">IF(D6114="цвет",SUM(O6115:INDIRECT("N"&amp;R6114)),IF(SUM(E6114:N6114)=0,"",SUM(E6114:N6114)))</f>
        <v/>
      </c>
      <c r="P6114" s="68" t="s">
        <v>98</v>
      </c>
      <c r="Q6114" s="69" t="str">
        <f t="shared" si="190"/>
        <v>8445t</v>
      </c>
      <c r="R6114" s="70">
        <f t="shared" ca="1" si="191"/>
        <v>6115</v>
      </c>
      <c r="S6114" s="69"/>
      <c r="T6114" s="102"/>
    </row>
    <row r="6115" spans="1:20" ht="17.45" customHeight="1" thickBot="1">
      <c r="A6115" s="2"/>
      <c r="B6115" s="365"/>
      <c r="C6115" s="77"/>
      <c r="D6115" s="362" t="str">
        <f>HYPERLINK("https://miamia.ru/search/index.php?q="&amp;Q6115&amp;"&amp;s=Поиск?utm_source=Excel&amp;utm_medium=Nalichie&amp;utm_content="&amp;Q6115&amp;"","Посмотреть большую фотографию на сайте")</f>
        <v>Посмотреть большую фотографию на сайте</v>
      </c>
      <c r="E6115" s="363"/>
      <c r="F6115" s="363"/>
      <c r="G6115" s="363"/>
      <c r="H6115" s="363"/>
      <c r="I6115" s="363"/>
      <c r="J6115" s="363"/>
      <c r="K6115" s="363"/>
      <c r="L6115" s="363"/>
      <c r="M6115" s="363"/>
      <c r="N6115" s="363"/>
      <c r="O6115" s="94" t="str">
        <f ca="1">IF(D6115="цвет",SUM(O6116:INDIRECT("N"&amp;R6115)),IF(SUM(E6115:N6115)=0,"",SUM(E6115:N6115)))</f>
        <v/>
      </c>
      <c r="P6115" s="68" t="s">
        <v>98</v>
      </c>
      <c r="Q6115" s="69" t="str">
        <f t="shared" si="190"/>
        <v>8445t</v>
      </c>
      <c r="R6115" s="70">
        <f t="shared" ca="1" si="191"/>
        <v>6115</v>
      </c>
      <c r="S6115" s="69"/>
      <c r="T6115" s="102"/>
    </row>
    <row r="6116" spans="1:20" ht="17.25" thickBot="1">
      <c r="A6116" s="2"/>
      <c r="B6116" s="356" t="s">
        <v>809</v>
      </c>
      <c r="C6116" s="83" t="s">
        <v>815</v>
      </c>
      <c r="D6116" s="98" t="s">
        <v>9</v>
      </c>
      <c r="E6116" s="74" t="s">
        <v>10</v>
      </c>
      <c r="F6116" s="74" t="s">
        <v>11</v>
      </c>
      <c r="G6116" s="74" t="s">
        <v>12</v>
      </c>
      <c r="H6116" s="74" t="s">
        <v>13</v>
      </c>
      <c r="I6116" s="99" t="s">
        <v>14</v>
      </c>
      <c r="J6116" s="99" t="s">
        <v>15</v>
      </c>
      <c r="K6116" s="99" t="s">
        <v>16</v>
      </c>
      <c r="L6116" s="99" t="s">
        <v>21</v>
      </c>
      <c r="M6116" s="99"/>
      <c r="N6116" s="100"/>
      <c r="O6116" s="93">
        <f ca="1">IF(D6116="цвет",SUM(O6117:INDIRECT("N"&amp;R6116)),IF(SUM(E6116:N6116)=0,"",SUM(E6116:N6116)))</f>
        <v>0</v>
      </c>
      <c r="P6116" s="68">
        <v>3358</v>
      </c>
      <c r="Q6116" s="69" t="str">
        <f t="shared" si="190"/>
        <v>8446t</v>
      </c>
      <c r="R6116" s="70">
        <f t="shared" ca="1" si="191"/>
        <v>6119</v>
      </c>
      <c r="S6116" s="101">
        <v>3358</v>
      </c>
      <c r="T6116" s="62">
        <f ca="1">S6116*O6116</f>
        <v>0</v>
      </c>
    </row>
    <row r="6117" spans="1:20" ht="17.25" thickBot="1">
      <c r="A6117" s="2"/>
      <c r="B6117" s="357"/>
      <c r="C6117" s="75"/>
      <c r="D6117" s="5" t="s">
        <v>810</v>
      </c>
      <c r="E6117" s="7"/>
      <c r="F6117" s="7"/>
      <c r="G6117" s="181"/>
      <c r="H6117" s="351"/>
      <c r="I6117" s="351"/>
      <c r="J6117" s="351"/>
      <c r="K6117" s="351"/>
      <c r="L6117" s="7"/>
      <c r="M6117" s="7"/>
      <c r="N6117" s="97"/>
      <c r="O6117" s="94" t="str">
        <f ca="1">IF(D6117="цвет",SUM(O6118:INDIRECT("N"&amp;R6117)),IF(SUM(E6117:N6117)=0,"",SUM(E6117:N6117)))</f>
        <v/>
      </c>
      <c r="P6117" s="68" t="s">
        <v>98</v>
      </c>
      <c r="Q6117" s="69" t="str">
        <f t="shared" si="190"/>
        <v>8446t</v>
      </c>
      <c r="R6117" s="70">
        <f t="shared" ca="1" si="191"/>
        <v>6119</v>
      </c>
      <c r="S6117" s="69"/>
      <c r="T6117" s="102"/>
    </row>
    <row r="6118" spans="1:20" ht="135" customHeight="1">
      <c r="A6118" s="2"/>
      <c r="B6118" s="357"/>
      <c r="C6118" s="75"/>
      <c r="D6118" s="359" t="s">
        <v>816</v>
      </c>
      <c r="E6118" s="360"/>
      <c r="F6118" s="360"/>
      <c r="G6118" s="360"/>
      <c r="H6118" s="360"/>
      <c r="I6118" s="360"/>
      <c r="J6118" s="360"/>
      <c r="K6118" s="360"/>
      <c r="L6118" s="360"/>
      <c r="M6118" s="360"/>
      <c r="N6118" s="360"/>
      <c r="O6118" s="94" t="str">
        <f ca="1">IF(D6118="цвет",SUM(O6119:INDIRECT("N"&amp;R6118)),IF(SUM(E6118:N6118)=0,"",SUM(E6118:N6118)))</f>
        <v/>
      </c>
      <c r="P6118" s="68" t="s">
        <v>98</v>
      </c>
      <c r="Q6118" s="69" t="str">
        <f t="shared" si="190"/>
        <v>8446t</v>
      </c>
      <c r="R6118" s="70">
        <f t="shared" ca="1" si="191"/>
        <v>6119</v>
      </c>
      <c r="S6118" s="69"/>
      <c r="T6118" s="102"/>
    </row>
    <row r="6119" spans="1:20" ht="17.45" customHeight="1" thickBot="1">
      <c r="A6119" s="2"/>
      <c r="B6119" s="365"/>
      <c r="C6119" s="77"/>
      <c r="D6119" s="362" t="str">
        <f>HYPERLINK("https://miamia.ru/search/index.php?q="&amp;Q6119&amp;"&amp;s=Поиск?utm_source=Excel&amp;utm_medium=Nalichie&amp;utm_content="&amp;Q6119&amp;"","Посмотреть большую фотографию на сайте")</f>
        <v>Посмотреть большую фотографию на сайте</v>
      </c>
      <c r="E6119" s="363"/>
      <c r="F6119" s="363"/>
      <c r="G6119" s="363"/>
      <c r="H6119" s="363"/>
      <c r="I6119" s="363"/>
      <c r="J6119" s="363"/>
      <c r="K6119" s="363"/>
      <c r="L6119" s="363"/>
      <c r="M6119" s="363"/>
      <c r="N6119" s="363"/>
      <c r="O6119" s="94" t="str">
        <f ca="1">IF(D6119="цвет",SUM(O6120:INDIRECT("N"&amp;R6119)),IF(SUM(E6119:N6119)=0,"",SUM(E6119:N6119)))</f>
        <v/>
      </c>
      <c r="P6119" s="68" t="s">
        <v>98</v>
      </c>
      <c r="Q6119" s="69" t="str">
        <f t="shared" si="190"/>
        <v>8446t</v>
      </c>
      <c r="R6119" s="70">
        <f t="shared" ca="1" si="191"/>
        <v>6119</v>
      </c>
      <c r="S6119" s="69"/>
      <c r="T6119" s="102"/>
    </row>
    <row r="6120" spans="1:20" ht="17.25" thickBot="1">
      <c r="A6120" s="2"/>
      <c r="B6120" s="356" t="s">
        <v>809</v>
      </c>
      <c r="C6120" s="83" t="s">
        <v>811</v>
      </c>
      <c r="D6120" s="98" t="s">
        <v>9</v>
      </c>
      <c r="E6120" s="74" t="s">
        <v>10</v>
      </c>
      <c r="F6120" s="74" t="s">
        <v>11</v>
      </c>
      <c r="G6120" s="74" t="s">
        <v>12</v>
      </c>
      <c r="H6120" s="74" t="s">
        <v>13</v>
      </c>
      <c r="I6120" s="99" t="s">
        <v>14</v>
      </c>
      <c r="J6120" s="99" t="s">
        <v>15</v>
      </c>
      <c r="K6120" s="99" t="s">
        <v>16</v>
      </c>
      <c r="L6120" s="99" t="s">
        <v>21</v>
      </c>
      <c r="M6120" s="99"/>
      <c r="N6120" s="100"/>
      <c r="O6120" s="93">
        <f ca="1">IF(D6120="цвет",SUM(O6121:INDIRECT("N"&amp;R6120)),IF(SUM(E6120:N6120)=0,"",SUM(E6120:N6120)))</f>
        <v>0</v>
      </c>
      <c r="P6120" s="68">
        <v>2324</v>
      </c>
      <c r="Q6120" s="69" t="str">
        <f t="shared" si="190"/>
        <v>8448t</v>
      </c>
      <c r="R6120" s="70">
        <f t="shared" ca="1" si="191"/>
        <v>6123</v>
      </c>
      <c r="S6120" s="101">
        <v>2324</v>
      </c>
      <c r="T6120" s="62">
        <f ca="1">S6120*O6120</f>
        <v>0</v>
      </c>
    </row>
    <row r="6121" spans="1:20" ht="17.25" thickBot="1">
      <c r="A6121" s="2"/>
      <c r="B6121" s="357"/>
      <c r="C6121" s="75"/>
      <c r="D6121" s="5" t="s">
        <v>810</v>
      </c>
      <c r="E6121" s="7"/>
      <c r="F6121" s="7"/>
      <c r="G6121" s="7"/>
      <c r="H6121" s="7"/>
      <c r="I6121" s="351"/>
      <c r="J6121" s="351"/>
      <c r="K6121" s="181"/>
      <c r="L6121" s="181"/>
      <c r="M6121" s="7"/>
      <c r="N6121" s="97"/>
      <c r="O6121" s="94" t="str">
        <f ca="1">IF(D6121="цвет",SUM(O6122:INDIRECT("N"&amp;R6121)),IF(SUM(E6121:N6121)=0,"",SUM(E6121:N6121)))</f>
        <v/>
      </c>
      <c r="P6121" s="68" t="s">
        <v>98</v>
      </c>
      <c r="Q6121" s="69" t="str">
        <f t="shared" si="190"/>
        <v>8448t</v>
      </c>
      <c r="R6121" s="70">
        <f t="shared" ca="1" si="191"/>
        <v>6123</v>
      </c>
      <c r="S6121" s="69"/>
      <c r="T6121" s="102"/>
    </row>
    <row r="6122" spans="1:20" ht="135" customHeight="1">
      <c r="A6122" s="2"/>
      <c r="B6122" s="357"/>
      <c r="C6122" s="75"/>
      <c r="D6122" s="359" t="s">
        <v>812</v>
      </c>
      <c r="E6122" s="360"/>
      <c r="F6122" s="360"/>
      <c r="G6122" s="360"/>
      <c r="H6122" s="360"/>
      <c r="I6122" s="360"/>
      <c r="J6122" s="360"/>
      <c r="K6122" s="360"/>
      <c r="L6122" s="360"/>
      <c r="M6122" s="360"/>
      <c r="N6122" s="360"/>
      <c r="O6122" s="94" t="str">
        <f ca="1">IF(D6122="цвет",SUM(O6123:INDIRECT("N"&amp;R6122)),IF(SUM(E6122:N6122)=0,"",SUM(E6122:N6122)))</f>
        <v/>
      </c>
      <c r="P6122" s="68" t="s">
        <v>98</v>
      </c>
      <c r="Q6122" s="69" t="str">
        <f t="shared" si="190"/>
        <v>8448t</v>
      </c>
      <c r="R6122" s="70">
        <f t="shared" ca="1" si="191"/>
        <v>6123</v>
      </c>
      <c r="S6122" s="69"/>
      <c r="T6122" s="102"/>
    </row>
    <row r="6123" spans="1:20" ht="17.45" customHeight="1" thickBot="1">
      <c r="A6123" s="2"/>
      <c r="B6123" s="365"/>
      <c r="C6123" s="77"/>
      <c r="D6123" s="362" t="str">
        <f>HYPERLINK("https://miamia.ru/search/index.php?q="&amp;Q6123&amp;"&amp;s=Поиск?utm_source=Excel&amp;utm_medium=Nalichie&amp;utm_content="&amp;Q6123&amp;"","Посмотреть большую фотографию на сайте")</f>
        <v>Посмотреть большую фотографию на сайте</v>
      </c>
      <c r="E6123" s="363"/>
      <c r="F6123" s="363"/>
      <c r="G6123" s="363"/>
      <c r="H6123" s="363"/>
      <c r="I6123" s="363"/>
      <c r="J6123" s="363"/>
      <c r="K6123" s="363"/>
      <c r="L6123" s="363"/>
      <c r="M6123" s="363"/>
      <c r="N6123" s="363"/>
      <c r="O6123" s="94" t="str">
        <f ca="1">IF(D6123="цвет",SUM(O6124:INDIRECT("N"&amp;R6123)),IF(SUM(E6123:N6123)=0,"",SUM(E6123:N6123)))</f>
        <v/>
      </c>
      <c r="P6123" s="68" t="s">
        <v>98</v>
      </c>
      <c r="Q6123" s="69" t="str">
        <f t="shared" si="190"/>
        <v>8448t</v>
      </c>
      <c r="R6123" s="70">
        <f t="shared" ca="1" si="191"/>
        <v>6123</v>
      </c>
      <c r="S6123" s="69"/>
      <c r="T6123" s="102"/>
    </row>
    <row r="6124" spans="1:20" ht="17.25" thickBot="1">
      <c r="A6124" s="2"/>
      <c r="B6124" s="356" t="s">
        <v>809</v>
      </c>
      <c r="C6124" s="83" t="s">
        <v>1920</v>
      </c>
      <c r="D6124" s="98" t="s">
        <v>9</v>
      </c>
      <c r="E6124" s="74" t="s">
        <v>12</v>
      </c>
      <c r="F6124" s="74" t="s">
        <v>13</v>
      </c>
      <c r="G6124" s="99" t="s">
        <v>14</v>
      </c>
      <c r="H6124" s="99" t="s">
        <v>15</v>
      </c>
      <c r="I6124" s="99" t="s">
        <v>16</v>
      </c>
      <c r="J6124" s="99" t="s">
        <v>21</v>
      </c>
      <c r="K6124" s="99"/>
      <c r="L6124" s="99"/>
      <c r="M6124" s="99"/>
      <c r="N6124" s="100"/>
      <c r="O6124" s="93">
        <f ca="1">IF(D6124="цвет",SUM(O6125:INDIRECT("N"&amp;R6124)),IF(SUM(E6124:N6124)=0,"",SUM(E6124:N6124)))</f>
        <v>0</v>
      </c>
      <c r="P6124" s="68">
        <v>2711</v>
      </c>
      <c r="Q6124" s="69" t="str">
        <f t="shared" si="190"/>
        <v>8449t</v>
      </c>
      <c r="R6124" s="70">
        <f t="shared" ca="1" si="191"/>
        <v>6127</v>
      </c>
      <c r="S6124" s="101">
        <v>2711</v>
      </c>
      <c r="T6124" s="62">
        <f ca="1">S6124*O6124</f>
        <v>0</v>
      </c>
    </row>
    <row r="6125" spans="1:20" ht="17.25" thickBot="1">
      <c r="A6125" s="2"/>
      <c r="B6125" s="357"/>
      <c r="C6125" s="75"/>
      <c r="D6125" s="5" t="s">
        <v>810</v>
      </c>
      <c r="E6125" s="7"/>
      <c r="F6125" s="7"/>
      <c r="G6125" s="181"/>
      <c r="H6125" s="7"/>
      <c r="I6125" s="181"/>
      <c r="J6125" s="181"/>
      <c r="K6125" s="7"/>
      <c r="L6125" s="7"/>
      <c r="M6125" s="7"/>
      <c r="N6125" s="97"/>
      <c r="O6125" s="94" t="str">
        <f ca="1">IF(D6125="цвет",SUM(O6126:INDIRECT("N"&amp;R6125)),IF(SUM(E6125:N6125)=0,"",SUM(E6125:N6125)))</f>
        <v/>
      </c>
      <c r="P6125" s="68" t="s">
        <v>98</v>
      </c>
      <c r="Q6125" s="69" t="str">
        <f t="shared" si="190"/>
        <v>8449t</v>
      </c>
      <c r="R6125" s="70">
        <f t="shared" ca="1" si="191"/>
        <v>6127</v>
      </c>
      <c r="S6125" s="69"/>
      <c r="T6125" s="102"/>
    </row>
    <row r="6126" spans="1:20" ht="135" customHeight="1">
      <c r="A6126" s="2"/>
      <c r="B6126" s="357"/>
      <c r="C6126" s="75"/>
      <c r="D6126" s="359" t="s">
        <v>1921</v>
      </c>
      <c r="E6126" s="360"/>
      <c r="F6126" s="360"/>
      <c r="G6126" s="360"/>
      <c r="H6126" s="360"/>
      <c r="I6126" s="360"/>
      <c r="J6126" s="360"/>
      <c r="K6126" s="360"/>
      <c r="L6126" s="360"/>
      <c r="M6126" s="360"/>
      <c r="N6126" s="360"/>
      <c r="O6126" s="94" t="str">
        <f ca="1">IF(D6126="цвет",SUM(O6127:INDIRECT("N"&amp;R6126)),IF(SUM(E6126:N6126)=0,"",SUM(E6126:N6126)))</f>
        <v/>
      </c>
      <c r="P6126" s="68" t="s">
        <v>98</v>
      </c>
      <c r="Q6126" s="69" t="str">
        <f t="shared" si="190"/>
        <v>8449t</v>
      </c>
      <c r="R6126" s="70">
        <f t="shared" ca="1" si="191"/>
        <v>6127</v>
      </c>
      <c r="S6126" s="69"/>
      <c r="T6126" s="102"/>
    </row>
    <row r="6127" spans="1:20" ht="17.45" customHeight="1" thickBot="1">
      <c r="A6127" s="2"/>
      <c r="B6127" s="365"/>
      <c r="C6127" s="77"/>
      <c r="D6127" s="362" t="str">
        <f>HYPERLINK("https://miamia.ru/search/index.php?q="&amp;Q6127&amp;"&amp;s=Поиск?utm_source=Excel&amp;utm_medium=Nalichie&amp;utm_content="&amp;Q6127&amp;"","Посмотреть большую фотографию на сайте")</f>
        <v>Посмотреть большую фотографию на сайте</v>
      </c>
      <c r="E6127" s="363"/>
      <c r="F6127" s="363"/>
      <c r="G6127" s="363"/>
      <c r="H6127" s="363"/>
      <c r="I6127" s="363"/>
      <c r="J6127" s="363"/>
      <c r="K6127" s="363"/>
      <c r="L6127" s="363"/>
      <c r="M6127" s="363"/>
      <c r="N6127" s="363"/>
      <c r="O6127" s="94" t="str">
        <f ca="1">IF(D6127="цвет",SUM(O6128:INDIRECT("N"&amp;R6127)),IF(SUM(E6127:N6127)=0,"",SUM(E6127:N6127)))</f>
        <v/>
      </c>
      <c r="P6127" s="68" t="s">
        <v>98</v>
      </c>
      <c r="Q6127" s="69" t="str">
        <f t="shared" si="190"/>
        <v>8449t</v>
      </c>
      <c r="R6127" s="70">
        <f t="shared" ca="1" si="191"/>
        <v>6127</v>
      </c>
      <c r="S6127" s="69"/>
      <c r="T6127" s="102"/>
    </row>
    <row r="6128" spans="1:20" ht="17.25" thickBot="1">
      <c r="A6128" s="2"/>
      <c r="B6128" s="356" t="s">
        <v>809</v>
      </c>
      <c r="C6128" s="83" t="s">
        <v>813</v>
      </c>
      <c r="D6128" s="98" t="s">
        <v>9</v>
      </c>
      <c r="E6128" s="74" t="s">
        <v>10</v>
      </c>
      <c r="F6128" s="74" t="s">
        <v>11</v>
      </c>
      <c r="G6128" s="74" t="s">
        <v>12</v>
      </c>
      <c r="H6128" s="74" t="s">
        <v>13</v>
      </c>
      <c r="I6128" s="99" t="s">
        <v>14</v>
      </c>
      <c r="J6128" s="99" t="s">
        <v>15</v>
      </c>
      <c r="K6128" s="99" t="s">
        <v>16</v>
      </c>
      <c r="L6128" s="99" t="s">
        <v>21</v>
      </c>
      <c r="M6128" s="99"/>
      <c r="N6128" s="100"/>
      <c r="O6128" s="93">
        <f ca="1">IF(D6128="цвет",SUM(O6129:INDIRECT("N"&amp;R6128)),IF(SUM(E6128:N6128)=0,"",SUM(E6128:N6128)))</f>
        <v>0</v>
      </c>
      <c r="P6128" s="68">
        <v>4004</v>
      </c>
      <c r="Q6128" s="69" t="str">
        <f t="shared" si="190"/>
        <v>8424t</v>
      </c>
      <c r="R6128" s="70">
        <f t="shared" ca="1" si="191"/>
        <v>6131</v>
      </c>
      <c r="S6128" s="101">
        <v>4004</v>
      </c>
      <c r="T6128" s="62">
        <f ca="1">S6128*O6128</f>
        <v>0</v>
      </c>
    </row>
    <row r="6129" spans="1:20" ht="17.25" thickBot="1">
      <c r="A6129" s="2"/>
      <c r="B6129" s="357"/>
      <c r="C6129" s="75"/>
      <c r="D6129" s="5" t="s">
        <v>810</v>
      </c>
      <c r="E6129" s="7"/>
      <c r="F6129" s="7"/>
      <c r="G6129" s="351"/>
      <c r="H6129" s="351"/>
      <c r="I6129" s="351"/>
      <c r="J6129" s="351"/>
      <c r="K6129" s="7"/>
      <c r="L6129" s="7"/>
      <c r="M6129" s="7"/>
      <c r="N6129" s="97"/>
      <c r="O6129" s="94" t="str">
        <f ca="1">IF(D6129="цвет",SUM(O6130:INDIRECT("N"&amp;R6129)),IF(SUM(E6129:N6129)=0,"",SUM(E6129:N6129)))</f>
        <v/>
      </c>
      <c r="P6129" s="68" t="s">
        <v>98</v>
      </c>
      <c r="Q6129" s="69" t="str">
        <f t="shared" si="190"/>
        <v>8424t</v>
      </c>
      <c r="R6129" s="70">
        <f t="shared" ca="1" si="191"/>
        <v>6131</v>
      </c>
      <c r="S6129" s="69"/>
      <c r="T6129" s="102"/>
    </row>
    <row r="6130" spans="1:20" ht="135" customHeight="1">
      <c r="A6130" s="2"/>
      <c r="B6130" s="357"/>
      <c r="C6130" s="75"/>
      <c r="D6130" s="359" t="s">
        <v>814</v>
      </c>
      <c r="E6130" s="360"/>
      <c r="F6130" s="360"/>
      <c r="G6130" s="360"/>
      <c r="H6130" s="360"/>
      <c r="I6130" s="360"/>
      <c r="J6130" s="360"/>
      <c r="K6130" s="360"/>
      <c r="L6130" s="360"/>
      <c r="M6130" s="360"/>
      <c r="N6130" s="360"/>
      <c r="O6130" s="94" t="str">
        <f ca="1">IF(D6130="цвет",SUM(O6131:INDIRECT("N"&amp;R6130)),IF(SUM(E6130:N6130)=0,"",SUM(E6130:N6130)))</f>
        <v/>
      </c>
      <c r="P6130" s="68" t="s">
        <v>98</v>
      </c>
      <c r="Q6130" s="69" t="str">
        <f t="shared" si="190"/>
        <v>8424t</v>
      </c>
      <c r="R6130" s="70">
        <f t="shared" ca="1" si="191"/>
        <v>6131</v>
      </c>
      <c r="S6130" s="69"/>
      <c r="T6130" s="102"/>
    </row>
    <row r="6131" spans="1:20" ht="17.45" customHeight="1" thickBot="1">
      <c r="A6131" s="2"/>
      <c r="B6131" s="365"/>
      <c r="C6131" s="77"/>
      <c r="D6131" s="362" t="str">
        <f>HYPERLINK("https://miamia.ru/search/index.php?q="&amp;Q6131&amp;"&amp;s=Поиск?utm_source=Excel&amp;utm_medium=Nalichie&amp;utm_content="&amp;Q6131&amp;"","Посмотреть большую фотографию на сайте")</f>
        <v>Посмотреть большую фотографию на сайте</v>
      </c>
      <c r="E6131" s="363"/>
      <c r="F6131" s="363"/>
      <c r="G6131" s="363"/>
      <c r="H6131" s="363"/>
      <c r="I6131" s="363"/>
      <c r="J6131" s="363"/>
      <c r="K6131" s="363"/>
      <c r="L6131" s="363"/>
      <c r="M6131" s="363"/>
      <c r="N6131" s="363"/>
      <c r="O6131" s="94" t="str">
        <f ca="1">IF(D6131="цвет",SUM(O6132:INDIRECT("N"&amp;R6131)),IF(SUM(E6131:N6131)=0,"",SUM(E6131:N6131)))</f>
        <v/>
      </c>
      <c r="P6131" s="68" t="s">
        <v>98</v>
      </c>
      <c r="Q6131" s="69" t="str">
        <f t="shared" si="190"/>
        <v>8424t</v>
      </c>
      <c r="R6131" s="70">
        <f t="shared" ca="1" si="191"/>
        <v>6131</v>
      </c>
      <c r="S6131" s="69"/>
      <c r="T6131" s="102"/>
    </row>
    <row r="6132" spans="1:20" ht="23.1" customHeight="1" thickBot="1">
      <c r="A6132" s="80"/>
      <c r="B6132" s="63" t="s">
        <v>1954</v>
      </c>
      <c r="C6132" s="64"/>
      <c r="D6132" s="65"/>
      <c r="E6132" s="66"/>
      <c r="F6132" s="66"/>
      <c r="G6132" s="66"/>
      <c r="H6132" s="66"/>
      <c r="I6132" s="66"/>
      <c r="J6132" s="66"/>
      <c r="K6132" s="66"/>
      <c r="L6132" s="66"/>
      <c r="M6132" s="66"/>
      <c r="N6132" s="67"/>
      <c r="O6132" s="91" t="str">
        <f ca="1">IF(D6132="цвет",SUM(O6133:INDIRECT("N"&amp;R6132)),IF(SUM(E6132:N6132)=0,"",SUM(E6132:N6132)))</f>
        <v/>
      </c>
      <c r="P6132" s="68" t="s">
        <v>98</v>
      </c>
      <c r="Q6132" s="55" t="str">
        <f t="shared" si="190"/>
        <v>8424t</v>
      </c>
      <c r="R6132" s="70">
        <f t="shared" ca="1" si="191"/>
        <v>6136</v>
      </c>
    </row>
    <row r="6133" spans="1:20" ht="17.25" thickBot="1">
      <c r="A6133" s="82"/>
      <c r="B6133" s="356" t="s">
        <v>1892</v>
      </c>
      <c r="C6133" s="83">
        <v>7480</v>
      </c>
      <c r="D6133" s="98" t="s">
        <v>9</v>
      </c>
      <c r="E6133" s="99" t="s">
        <v>10</v>
      </c>
      <c r="F6133" s="74" t="s">
        <v>11</v>
      </c>
      <c r="G6133" s="74" t="s">
        <v>12</v>
      </c>
      <c r="H6133" s="74" t="s">
        <v>13</v>
      </c>
      <c r="I6133" s="74" t="s">
        <v>14</v>
      </c>
      <c r="J6133" s="74" t="s">
        <v>15</v>
      </c>
      <c r="K6133" s="74" t="s">
        <v>16</v>
      </c>
      <c r="L6133" s="74"/>
      <c r="M6133" s="74"/>
      <c r="N6133" s="100"/>
      <c r="O6133" s="78">
        <f ca="1">IF(D6133="цвет",SUM(O6134:INDIRECT("N"&amp;R6133)),IF(SUM(E6133:N6133)=0,"",SUM(E6133:N6133)))</f>
        <v>0</v>
      </c>
      <c r="P6133" s="68">
        <v>1419</v>
      </c>
      <c r="Q6133" s="55">
        <f t="shared" si="190"/>
        <v>7480</v>
      </c>
      <c r="R6133" s="70">
        <f t="shared" ca="1" si="191"/>
        <v>6136</v>
      </c>
      <c r="S6133" s="85">
        <v>1419</v>
      </c>
      <c r="T6133" s="86">
        <f ca="1">O6133*S6133</f>
        <v>0</v>
      </c>
    </row>
    <row r="6134" spans="1:20" ht="17.25" thickBot="1">
      <c r="A6134" s="82"/>
      <c r="B6134" s="357"/>
      <c r="C6134" s="75"/>
      <c r="D6134" s="87" t="s">
        <v>51</v>
      </c>
      <c r="E6134" s="79"/>
      <c r="F6134" s="354"/>
      <c r="G6134" s="354"/>
      <c r="H6134" s="79"/>
      <c r="I6134" s="79"/>
      <c r="J6134" s="79"/>
      <c r="K6134" s="79"/>
      <c r="L6134" s="79"/>
      <c r="M6134" s="79"/>
      <c r="N6134" s="79"/>
      <c r="O6134" s="91" t="str">
        <f ca="1">IF(D6134="цвет",SUM(O6135:INDIRECT("N"&amp;R6134)),IF(SUM(E6134:N6134)=0,"",SUM(E6134:N6134)))</f>
        <v/>
      </c>
      <c r="P6134" s="68" t="s">
        <v>98</v>
      </c>
      <c r="Q6134" s="55">
        <f t="shared" si="190"/>
        <v>7480</v>
      </c>
      <c r="R6134" s="70">
        <f t="shared" ca="1" si="191"/>
        <v>6136</v>
      </c>
      <c r="S6134" s="69"/>
      <c r="T6134" s="76"/>
    </row>
    <row r="6135" spans="1:20" ht="135" customHeight="1">
      <c r="A6135" s="82"/>
      <c r="B6135" s="357"/>
      <c r="C6135" s="75"/>
      <c r="D6135" s="383" t="s">
        <v>1893</v>
      </c>
      <c r="E6135" s="384"/>
      <c r="F6135" s="384"/>
      <c r="G6135" s="384"/>
      <c r="H6135" s="384"/>
      <c r="I6135" s="384"/>
      <c r="J6135" s="384"/>
      <c r="K6135" s="384"/>
      <c r="L6135" s="384"/>
      <c r="M6135" s="384"/>
      <c r="N6135" s="385"/>
      <c r="O6135" s="91" t="str">
        <f ca="1">IF(D6135="цвет",SUM(O6136:INDIRECT("N"&amp;R6135)),IF(SUM(E6135:N6135)=0,"",SUM(E6135:N6135)))</f>
        <v/>
      </c>
      <c r="P6135" s="68" t="s">
        <v>98</v>
      </c>
      <c r="Q6135" s="55">
        <f t="shared" si="190"/>
        <v>7480</v>
      </c>
      <c r="R6135" s="70">
        <f t="shared" ca="1" si="191"/>
        <v>6136</v>
      </c>
      <c r="S6135" s="69"/>
      <c r="T6135" s="76"/>
    </row>
    <row r="6136" spans="1:20" ht="17.45" customHeight="1" thickBot="1">
      <c r="A6136" s="82"/>
      <c r="B6136" s="358"/>
      <c r="C6136" s="17"/>
      <c r="D6136" s="362" t="str">
        <f>HYPERLINK("https://miamia.ru/search/index.php?q="&amp;Q6136&amp;"&amp;s=Поиск?utm_source=Excel&amp;utm_medium=Nalichie&amp;utm_content="&amp;Q6136&amp;"","Посмотреть большую фотографию на сайте")</f>
        <v>Посмотреть большую фотографию на сайте</v>
      </c>
      <c r="E6136" s="363"/>
      <c r="F6136" s="363"/>
      <c r="G6136" s="363"/>
      <c r="H6136" s="363"/>
      <c r="I6136" s="363"/>
      <c r="J6136" s="363"/>
      <c r="K6136" s="363"/>
      <c r="L6136" s="363"/>
      <c r="M6136" s="363"/>
      <c r="N6136" s="364"/>
      <c r="O6136" s="91" t="str">
        <f ca="1">IF(D6136="цвет",SUM(O6137:INDIRECT("N"&amp;R6136)),IF(SUM(E6136:N6136)=0,"",SUM(E6136:N6136)))</f>
        <v/>
      </c>
      <c r="P6136" s="68" t="s">
        <v>98</v>
      </c>
      <c r="Q6136" s="55">
        <f t="shared" si="190"/>
        <v>7480</v>
      </c>
      <c r="R6136" s="70">
        <f t="shared" ca="1" si="191"/>
        <v>6136</v>
      </c>
      <c r="S6136" s="69"/>
      <c r="T6136" s="76"/>
    </row>
    <row r="6137" spans="1:20" ht="17.25" thickBot="1">
      <c r="A6137" s="82"/>
      <c r="B6137" s="356" t="s">
        <v>1892</v>
      </c>
      <c r="C6137" s="83">
        <v>7481</v>
      </c>
      <c r="D6137" s="98" t="s">
        <v>9</v>
      </c>
      <c r="E6137" s="99" t="s">
        <v>17</v>
      </c>
      <c r="F6137" s="99" t="s">
        <v>18</v>
      </c>
      <c r="G6137" s="74" t="s">
        <v>19</v>
      </c>
      <c r="H6137" s="74" t="s">
        <v>23</v>
      </c>
      <c r="I6137" s="74"/>
      <c r="J6137" s="74"/>
      <c r="K6137" s="74"/>
      <c r="L6137" s="74"/>
      <c r="M6137" s="74"/>
      <c r="N6137" s="100"/>
      <c r="O6137" s="78">
        <f ca="1">IF(D6137="цвет",SUM(O6138:INDIRECT("N"&amp;R6137)),IF(SUM(E6137:N6137)=0,"",SUM(E6137:N6137)))</f>
        <v>0</v>
      </c>
      <c r="P6137" s="68">
        <v>2194</v>
      </c>
      <c r="Q6137" s="55">
        <f t="shared" si="190"/>
        <v>7481</v>
      </c>
      <c r="R6137" s="70">
        <f t="shared" ca="1" si="191"/>
        <v>6140</v>
      </c>
      <c r="S6137" s="85">
        <v>2194</v>
      </c>
      <c r="T6137" s="86">
        <f ca="1">O6137*S6137</f>
        <v>0</v>
      </c>
    </row>
    <row r="6138" spans="1:20" ht="17.25" thickBot="1">
      <c r="A6138" s="82"/>
      <c r="B6138" s="357"/>
      <c r="C6138" s="75"/>
      <c r="D6138" s="87" t="s">
        <v>51</v>
      </c>
      <c r="E6138" s="79"/>
      <c r="F6138" s="353"/>
      <c r="G6138" s="354"/>
      <c r="H6138" s="354"/>
      <c r="I6138" s="79"/>
      <c r="J6138" s="79"/>
      <c r="K6138" s="79"/>
      <c r="L6138" s="79"/>
      <c r="M6138" s="79"/>
      <c r="N6138" s="79"/>
      <c r="O6138" s="91" t="str">
        <f ca="1">IF(D6138="цвет",SUM(O6139:INDIRECT("N"&amp;R6138)),IF(SUM(E6138:N6138)=0,"",SUM(E6138:N6138)))</f>
        <v/>
      </c>
      <c r="P6138" s="68" t="s">
        <v>98</v>
      </c>
      <c r="Q6138" s="55">
        <f t="shared" si="190"/>
        <v>7481</v>
      </c>
      <c r="R6138" s="70">
        <f t="shared" ca="1" si="191"/>
        <v>6140</v>
      </c>
      <c r="S6138" s="69"/>
      <c r="T6138" s="76"/>
    </row>
    <row r="6139" spans="1:20" ht="135" customHeight="1">
      <c r="A6139" s="82"/>
      <c r="B6139" s="357"/>
      <c r="C6139" s="75"/>
      <c r="D6139" s="383" t="s">
        <v>1898</v>
      </c>
      <c r="E6139" s="384"/>
      <c r="F6139" s="384"/>
      <c r="G6139" s="384"/>
      <c r="H6139" s="384"/>
      <c r="I6139" s="384"/>
      <c r="J6139" s="384"/>
      <c r="K6139" s="384"/>
      <c r="L6139" s="384"/>
      <c r="M6139" s="384"/>
      <c r="N6139" s="385"/>
      <c r="O6139" s="91" t="str">
        <f ca="1">IF(D6139="цвет",SUM(O6140:INDIRECT("N"&amp;R6139)),IF(SUM(E6139:N6139)=0,"",SUM(E6139:N6139)))</f>
        <v/>
      </c>
      <c r="P6139" s="68" t="s">
        <v>98</v>
      </c>
      <c r="Q6139" s="55">
        <f t="shared" si="190"/>
        <v>7481</v>
      </c>
      <c r="R6139" s="70">
        <f t="shared" ca="1" si="191"/>
        <v>6140</v>
      </c>
      <c r="S6139" s="69"/>
      <c r="T6139" s="76"/>
    </row>
    <row r="6140" spans="1:20" ht="17.45" customHeight="1" thickBot="1">
      <c r="A6140" s="82"/>
      <c r="B6140" s="358"/>
      <c r="C6140" s="17"/>
      <c r="D6140" s="362" t="str">
        <f>HYPERLINK("https://miamia.ru/search/index.php?q="&amp;Q6140&amp;"&amp;s=Поиск?utm_source=Excel&amp;utm_medium=Nalichie&amp;utm_content="&amp;Q6140&amp;"","Посмотреть большую фотографию на сайте")</f>
        <v>Посмотреть большую фотографию на сайте</v>
      </c>
      <c r="E6140" s="363"/>
      <c r="F6140" s="363"/>
      <c r="G6140" s="363"/>
      <c r="H6140" s="363"/>
      <c r="I6140" s="363"/>
      <c r="J6140" s="363"/>
      <c r="K6140" s="363"/>
      <c r="L6140" s="363"/>
      <c r="M6140" s="363"/>
      <c r="N6140" s="364"/>
      <c r="O6140" s="91" t="str">
        <f ca="1">IF(D6140="цвет",SUM(O6141:INDIRECT("N"&amp;R6140)),IF(SUM(E6140:N6140)=0,"",SUM(E6140:N6140)))</f>
        <v/>
      </c>
      <c r="P6140" s="68" t="s">
        <v>98</v>
      </c>
      <c r="Q6140" s="55">
        <f t="shared" si="190"/>
        <v>7481</v>
      </c>
      <c r="R6140" s="70">
        <f t="shared" ca="1" si="191"/>
        <v>6140</v>
      </c>
      <c r="S6140" s="69"/>
      <c r="T6140" s="76"/>
    </row>
    <row r="6141" spans="1:20" ht="17.25" thickBot="1">
      <c r="A6141" s="82"/>
      <c r="B6141" s="356" t="s">
        <v>1892</v>
      </c>
      <c r="C6141" s="83">
        <v>7482</v>
      </c>
      <c r="D6141" s="98" t="s">
        <v>9</v>
      </c>
      <c r="E6141" s="99" t="s">
        <v>10</v>
      </c>
      <c r="F6141" s="74" t="s">
        <v>11</v>
      </c>
      <c r="G6141" s="74" t="s">
        <v>12</v>
      </c>
      <c r="H6141" s="74" t="s">
        <v>13</v>
      </c>
      <c r="I6141" s="74" t="s">
        <v>14</v>
      </c>
      <c r="J6141" s="74" t="s">
        <v>15</v>
      </c>
      <c r="K6141" s="74" t="s">
        <v>16</v>
      </c>
      <c r="L6141" s="74"/>
      <c r="M6141" s="74"/>
      <c r="N6141" s="100"/>
      <c r="O6141" s="78">
        <f ca="1">IF(D6141="цвет",SUM(O6142:INDIRECT("N"&amp;R6141)),IF(SUM(E6141:N6141)=0,"",SUM(E6141:N6141)))</f>
        <v>0</v>
      </c>
      <c r="P6141" s="68">
        <v>1677</v>
      </c>
      <c r="Q6141" s="55">
        <f t="shared" si="190"/>
        <v>7482</v>
      </c>
      <c r="R6141" s="70">
        <f t="shared" ca="1" si="191"/>
        <v>6144</v>
      </c>
      <c r="S6141" s="85">
        <v>1677</v>
      </c>
      <c r="T6141" s="86">
        <f ca="1">O6141*S6141</f>
        <v>0</v>
      </c>
    </row>
    <row r="6142" spans="1:20" ht="17.25" thickBot="1">
      <c r="A6142" s="82"/>
      <c r="B6142" s="357"/>
      <c r="C6142" s="75"/>
      <c r="D6142" s="87" t="s">
        <v>51</v>
      </c>
      <c r="E6142" s="79"/>
      <c r="F6142" s="354"/>
      <c r="G6142" s="79"/>
      <c r="H6142" s="79"/>
      <c r="I6142" s="79"/>
      <c r="J6142" s="79"/>
      <c r="K6142" s="79"/>
      <c r="L6142" s="79"/>
      <c r="M6142" s="79"/>
      <c r="N6142" s="79"/>
      <c r="O6142" s="91" t="str">
        <f ca="1">IF(D6142="цвет",SUM(O6143:INDIRECT("N"&amp;R6142)),IF(SUM(E6142:N6142)=0,"",SUM(E6142:N6142)))</f>
        <v/>
      </c>
      <c r="P6142" s="68" t="s">
        <v>98</v>
      </c>
      <c r="Q6142" s="55">
        <f t="shared" si="190"/>
        <v>7482</v>
      </c>
      <c r="R6142" s="70">
        <f t="shared" ca="1" si="191"/>
        <v>6144</v>
      </c>
      <c r="S6142" s="69"/>
      <c r="T6142" s="76"/>
    </row>
    <row r="6143" spans="1:20" ht="135" customHeight="1">
      <c r="A6143" s="82"/>
      <c r="B6143" s="357"/>
      <c r="C6143" s="75"/>
      <c r="D6143" s="383" t="s">
        <v>1894</v>
      </c>
      <c r="E6143" s="384"/>
      <c r="F6143" s="384"/>
      <c r="G6143" s="384"/>
      <c r="H6143" s="384"/>
      <c r="I6143" s="384"/>
      <c r="J6143" s="384"/>
      <c r="K6143" s="384"/>
      <c r="L6143" s="384"/>
      <c r="M6143" s="384"/>
      <c r="N6143" s="385"/>
      <c r="O6143" s="91" t="str">
        <f ca="1">IF(D6143="цвет",SUM(O6144:INDIRECT("N"&amp;R6143)),IF(SUM(E6143:N6143)=0,"",SUM(E6143:N6143)))</f>
        <v/>
      </c>
      <c r="P6143" s="68" t="s">
        <v>98</v>
      </c>
      <c r="Q6143" s="55">
        <f t="shared" si="190"/>
        <v>7482</v>
      </c>
      <c r="R6143" s="70">
        <f t="shared" ca="1" si="191"/>
        <v>6144</v>
      </c>
      <c r="S6143" s="69"/>
      <c r="T6143" s="76"/>
    </row>
    <row r="6144" spans="1:20" ht="17.45" customHeight="1" thickBot="1">
      <c r="A6144" s="82"/>
      <c r="B6144" s="358"/>
      <c r="C6144" s="17"/>
      <c r="D6144" s="362" t="str">
        <f>HYPERLINK("https://miamia.ru/search/index.php?q="&amp;Q6144&amp;"&amp;s=Поиск?utm_source=Excel&amp;utm_medium=Nalichie&amp;utm_content="&amp;Q6144&amp;"","Посмотреть большую фотографию на сайте")</f>
        <v>Посмотреть большую фотографию на сайте</v>
      </c>
      <c r="E6144" s="363"/>
      <c r="F6144" s="363"/>
      <c r="G6144" s="363"/>
      <c r="H6144" s="363"/>
      <c r="I6144" s="363"/>
      <c r="J6144" s="363"/>
      <c r="K6144" s="363"/>
      <c r="L6144" s="363"/>
      <c r="M6144" s="363"/>
      <c r="N6144" s="364"/>
      <c r="O6144" s="91" t="str">
        <f ca="1">IF(D6144="цвет",SUM(O6145:INDIRECT("N"&amp;R6144)),IF(SUM(E6144:N6144)=0,"",SUM(E6144:N6144)))</f>
        <v/>
      </c>
      <c r="P6144" s="68" t="s">
        <v>98</v>
      </c>
      <c r="Q6144" s="55">
        <f t="shared" si="190"/>
        <v>7482</v>
      </c>
      <c r="R6144" s="70">
        <f t="shared" ca="1" si="191"/>
        <v>6144</v>
      </c>
      <c r="S6144" s="69"/>
      <c r="T6144" s="76"/>
    </row>
    <row r="6145" spans="1:20" ht="17.25" thickBot="1">
      <c r="A6145" s="82"/>
      <c r="B6145" s="356" t="s">
        <v>1892</v>
      </c>
      <c r="C6145" s="83">
        <v>7483</v>
      </c>
      <c r="D6145" s="98" t="s">
        <v>9</v>
      </c>
      <c r="E6145" s="99" t="s">
        <v>17</v>
      </c>
      <c r="F6145" s="99" t="s">
        <v>18</v>
      </c>
      <c r="G6145" s="74" t="s">
        <v>19</v>
      </c>
      <c r="H6145" s="74" t="s">
        <v>23</v>
      </c>
      <c r="I6145" s="74"/>
      <c r="J6145" s="74"/>
      <c r="K6145" s="74"/>
      <c r="L6145" s="74"/>
      <c r="M6145" s="74"/>
      <c r="N6145" s="100"/>
      <c r="O6145" s="78">
        <f ca="1">IF(D6145="цвет",SUM(O6146:INDIRECT("N"&amp;R6145)),IF(SUM(E6145:N6145)=0,"",SUM(E6145:N6145)))</f>
        <v>0</v>
      </c>
      <c r="P6145" s="68">
        <v>2194</v>
      </c>
      <c r="Q6145" s="55">
        <f t="shared" si="190"/>
        <v>7483</v>
      </c>
      <c r="R6145" s="70">
        <f t="shared" ca="1" si="191"/>
        <v>6148</v>
      </c>
      <c r="S6145" s="85">
        <v>2194</v>
      </c>
      <c r="T6145" s="86">
        <f ca="1">O6145*S6145</f>
        <v>0</v>
      </c>
    </row>
    <row r="6146" spans="1:20" ht="17.25" thickBot="1">
      <c r="A6146" s="82"/>
      <c r="B6146" s="357"/>
      <c r="C6146" s="75"/>
      <c r="D6146" s="87" t="s">
        <v>51</v>
      </c>
      <c r="E6146" s="354"/>
      <c r="F6146" s="354"/>
      <c r="G6146" s="354"/>
      <c r="H6146" s="79"/>
      <c r="I6146" s="79"/>
      <c r="J6146" s="79"/>
      <c r="K6146" s="79"/>
      <c r="L6146" s="79"/>
      <c r="M6146" s="79"/>
      <c r="N6146" s="79"/>
      <c r="O6146" s="91" t="str">
        <f ca="1">IF(D6146="цвет",SUM(O6147:INDIRECT("N"&amp;R6146)),IF(SUM(E6146:N6146)=0,"",SUM(E6146:N6146)))</f>
        <v/>
      </c>
      <c r="P6146" s="68" t="s">
        <v>98</v>
      </c>
      <c r="Q6146" s="55">
        <f t="shared" si="190"/>
        <v>7483</v>
      </c>
      <c r="R6146" s="70">
        <f t="shared" ca="1" si="191"/>
        <v>6148</v>
      </c>
      <c r="S6146" s="69"/>
      <c r="T6146" s="76"/>
    </row>
    <row r="6147" spans="1:20" ht="135" customHeight="1">
      <c r="A6147" s="82"/>
      <c r="B6147" s="357"/>
      <c r="C6147" s="75"/>
      <c r="D6147" s="383" t="s">
        <v>1899</v>
      </c>
      <c r="E6147" s="384"/>
      <c r="F6147" s="384"/>
      <c r="G6147" s="384"/>
      <c r="H6147" s="384"/>
      <c r="I6147" s="384"/>
      <c r="J6147" s="384"/>
      <c r="K6147" s="384"/>
      <c r="L6147" s="384"/>
      <c r="M6147" s="384"/>
      <c r="N6147" s="385"/>
      <c r="O6147" s="91" t="str">
        <f ca="1">IF(D6147="цвет",SUM(O6148:INDIRECT("N"&amp;R6147)),IF(SUM(E6147:N6147)=0,"",SUM(E6147:N6147)))</f>
        <v/>
      </c>
      <c r="P6147" s="68" t="s">
        <v>98</v>
      </c>
      <c r="Q6147" s="55">
        <f t="shared" si="190"/>
        <v>7483</v>
      </c>
      <c r="R6147" s="70">
        <f t="shared" ca="1" si="191"/>
        <v>6148</v>
      </c>
      <c r="S6147" s="69"/>
      <c r="T6147" s="76"/>
    </row>
    <row r="6148" spans="1:20" ht="17.45" customHeight="1" thickBot="1">
      <c r="A6148" s="82"/>
      <c r="B6148" s="358"/>
      <c r="C6148" s="17"/>
      <c r="D6148" s="362" t="str">
        <f>HYPERLINK("https://miamia.ru/search/index.php?q="&amp;Q6148&amp;"&amp;s=Поиск?utm_source=Excel&amp;utm_medium=Nalichie&amp;utm_content="&amp;Q6148&amp;"","Посмотреть большую фотографию на сайте")</f>
        <v>Посмотреть большую фотографию на сайте</v>
      </c>
      <c r="E6148" s="363"/>
      <c r="F6148" s="363"/>
      <c r="G6148" s="363"/>
      <c r="H6148" s="363"/>
      <c r="I6148" s="363"/>
      <c r="J6148" s="363"/>
      <c r="K6148" s="363"/>
      <c r="L6148" s="363"/>
      <c r="M6148" s="363"/>
      <c r="N6148" s="364"/>
      <c r="O6148" s="91" t="str">
        <f ca="1">IF(D6148="цвет",SUM(O6149:INDIRECT("N"&amp;R6148)),IF(SUM(E6148:N6148)=0,"",SUM(E6148:N6148)))</f>
        <v/>
      </c>
      <c r="P6148" s="68" t="s">
        <v>98</v>
      </c>
      <c r="Q6148" s="55">
        <f t="shared" si="190"/>
        <v>7483</v>
      </c>
      <c r="R6148" s="70">
        <f t="shared" ca="1" si="191"/>
        <v>6148</v>
      </c>
      <c r="S6148" s="69"/>
      <c r="T6148" s="76"/>
    </row>
    <row r="6149" spans="1:20" ht="17.25" thickBot="1">
      <c r="A6149" s="82"/>
      <c r="B6149" s="356" t="s">
        <v>1892</v>
      </c>
      <c r="C6149" s="83">
        <v>7485</v>
      </c>
      <c r="D6149" s="98" t="s">
        <v>9</v>
      </c>
      <c r="E6149" s="99" t="s">
        <v>10</v>
      </c>
      <c r="F6149" s="74" t="s">
        <v>11</v>
      </c>
      <c r="G6149" s="74" t="s">
        <v>12</v>
      </c>
      <c r="H6149" s="74" t="s">
        <v>13</v>
      </c>
      <c r="I6149" s="74" t="s">
        <v>14</v>
      </c>
      <c r="J6149" s="74" t="s">
        <v>15</v>
      </c>
      <c r="K6149" s="74" t="s">
        <v>16</v>
      </c>
      <c r="L6149" s="74"/>
      <c r="M6149" s="74"/>
      <c r="N6149" s="100"/>
      <c r="O6149" s="78">
        <f ca="1">IF(D6149="цвет",SUM(O6150:INDIRECT("N"&amp;R6149)),IF(SUM(E6149:N6149)=0,"",SUM(E6149:N6149)))</f>
        <v>0</v>
      </c>
      <c r="P6149" s="68">
        <v>3358</v>
      </c>
      <c r="Q6149" s="55">
        <f t="shared" si="190"/>
        <v>7485</v>
      </c>
      <c r="R6149" s="70">
        <f t="shared" ca="1" si="191"/>
        <v>6152</v>
      </c>
      <c r="S6149" s="85">
        <v>3358</v>
      </c>
      <c r="T6149" s="86">
        <f ca="1">O6149*S6149</f>
        <v>0</v>
      </c>
    </row>
    <row r="6150" spans="1:20" ht="17.25" thickBot="1">
      <c r="A6150" s="82"/>
      <c r="B6150" s="357"/>
      <c r="C6150" s="75"/>
      <c r="D6150" s="87" t="s">
        <v>51</v>
      </c>
      <c r="E6150" s="79"/>
      <c r="F6150" s="354"/>
      <c r="G6150" s="354"/>
      <c r="H6150" s="354"/>
      <c r="I6150" s="354"/>
      <c r="J6150" s="354"/>
      <c r="K6150" s="354"/>
      <c r="L6150" s="79"/>
      <c r="M6150" s="79"/>
      <c r="N6150" s="79"/>
      <c r="O6150" s="91" t="str">
        <f ca="1">IF(D6150="цвет",SUM(O6151:INDIRECT("N"&amp;R6150)),IF(SUM(E6150:N6150)=0,"",SUM(E6150:N6150)))</f>
        <v/>
      </c>
      <c r="P6150" s="68" t="s">
        <v>98</v>
      </c>
      <c r="Q6150" s="55">
        <f t="shared" si="190"/>
        <v>7485</v>
      </c>
      <c r="R6150" s="70">
        <f t="shared" ca="1" si="191"/>
        <v>6152</v>
      </c>
      <c r="S6150" s="69"/>
      <c r="T6150" s="76"/>
    </row>
    <row r="6151" spans="1:20" ht="135" customHeight="1">
      <c r="A6151" s="82"/>
      <c r="B6151" s="357"/>
      <c r="C6151" s="75"/>
      <c r="D6151" s="383" t="s">
        <v>1895</v>
      </c>
      <c r="E6151" s="384"/>
      <c r="F6151" s="384"/>
      <c r="G6151" s="384"/>
      <c r="H6151" s="384"/>
      <c r="I6151" s="384"/>
      <c r="J6151" s="384"/>
      <c r="K6151" s="384"/>
      <c r="L6151" s="384"/>
      <c r="M6151" s="384"/>
      <c r="N6151" s="385"/>
      <c r="O6151" s="91" t="str">
        <f ca="1">IF(D6151="цвет",SUM(O6152:INDIRECT("N"&amp;R6151)),IF(SUM(E6151:N6151)=0,"",SUM(E6151:N6151)))</f>
        <v/>
      </c>
      <c r="P6151" s="68" t="s">
        <v>98</v>
      </c>
      <c r="Q6151" s="55">
        <f t="shared" si="190"/>
        <v>7485</v>
      </c>
      <c r="R6151" s="70">
        <f t="shared" ca="1" si="191"/>
        <v>6152</v>
      </c>
      <c r="S6151" s="69"/>
      <c r="T6151" s="76"/>
    </row>
    <row r="6152" spans="1:20" ht="17.45" customHeight="1" thickBot="1">
      <c r="A6152" s="82"/>
      <c r="B6152" s="358"/>
      <c r="C6152" s="17"/>
      <c r="D6152" s="362" t="str">
        <f>HYPERLINK("https://miamia.ru/search/index.php?q="&amp;Q6152&amp;"&amp;s=Поиск?utm_source=Excel&amp;utm_medium=Nalichie&amp;utm_content="&amp;Q6152&amp;"","Посмотреть большую фотографию на сайте")</f>
        <v>Посмотреть большую фотографию на сайте</v>
      </c>
      <c r="E6152" s="363"/>
      <c r="F6152" s="363"/>
      <c r="G6152" s="363"/>
      <c r="H6152" s="363"/>
      <c r="I6152" s="363"/>
      <c r="J6152" s="363"/>
      <c r="K6152" s="363"/>
      <c r="L6152" s="363"/>
      <c r="M6152" s="363"/>
      <c r="N6152" s="364"/>
      <c r="O6152" s="91" t="str">
        <f ca="1">IF(D6152="цвет",SUM(O6153:INDIRECT("N"&amp;R6152)),IF(SUM(E6152:N6152)=0,"",SUM(E6152:N6152)))</f>
        <v/>
      </c>
      <c r="P6152" s="68" t="s">
        <v>98</v>
      </c>
      <c r="Q6152" s="55">
        <f t="shared" si="190"/>
        <v>7485</v>
      </c>
      <c r="R6152" s="70">
        <f t="shared" ca="1" si="191"/>
        <v>6152</v>
      </c>
      <c r="S6152" s="69"/>
      <c r="T6152" s="76"/>
    </row>
    <row r="6153" spans="1:20" ht="17.25" thickBot="1">
      <c r="A6153" s="82"/>
      <c r="B6153" s="356" t="s">
        <v>1892</v>
      </c>
      <c r="C6153" s="83">
        <v>7486</v>
      </c>
      <c r="D6153" s="98" t="s">
        <v>9</v>
      </c>
      <c r="E6153" s="99" t="s">
        <v>10</v>
      </c>
      <c r="F6153" s="74" t="s">
        <v>11</v>
      </c>
      <c r="G6153" s="74" t="s">
        <v>12</v>
      </c>
      <c r="H6153" s="74" t="s">
        <v>13</v>
      </c>
      <c r="I6153" s="74" t="s">
        <v>14</v>
      </c>
      <c r="J6153" s="74" t="s">
        <v>15</v>
      </c>
      <c r="K6153" s="74" t="s">
        <v>16</v>
      </c>
      <c r="L6153" s="74" t="s">
        <v>21</v>
      </c>
      <c r="M6153" s="74"/>
      <c r="N6153" s="100"/>
      <c r="O6153" s="78">
        <f ca="1">IF(D6153="цвет",SUM(O6154:INDIRECT("N"&amp;R6153)),IF(SUM(E6153:N6153)=0,"",SUM(E6153:N6153)))</f>
        <v>0</v>
      </c>
      <c r="P6153" s="68">
        <v>3099</v>
      </c>
      <c r="Q6153" s="55">
        <f t="shared" si="190"/>
        <v>7486</v>
      </c>
      <c r="R6153" s="70">
        <f t="shared" ca="1" si="191"/>
        <v>6156</v>
      </c>
      <c r="S6153" s="85">
        <v>3099</v>
      </c>
      <c r="T6153" s="86">
        <f ca="1">O6153*S6153</f>
        <v>0</v>
      </c>
    </row>
    <row r="6154" spans="1:20" ht="17.25" thickBot="1">
      <c r="A6154" s="82"/>
      <c r="B6154" s="357"/>
      <c r="C6154" s="75"/>
      <c r="D6154" s="87" t="s">
        <v>51</v>
      </c>
      <c r="E6154" s="79"/>
      <c r="F6154" s="354"/>
      <c r="G6154" s="354"/>
      <c r="H6154" s="354"/>
      <c r="I6154" s="354"/>
      <c r="J6154" s="354"/>
      <c r="K6154" s="354"/>
      <c r="L6154" s="354"/>
      <c r="M6154" s="79"/>
      <c r="N6154" s="79"/>
      <c r="O6154" s="91" t="str">
        <f ca="1">IF(D6154="цвет",SUM(O6155:INDIRECT("N"&amp;R6154)),IF(SUM(E6154:N6154)=0,"",SUM(E6154:N6154)))</f>
        <v/>
      </c>
      <c r="P6154" s="68" t="s">
        <v>98</v>
      </c>
      <c r="Q6154" s="55">
        <f t="shared" si="190"/>
        <v>7486</v>
      </c>
      <c r="R6154" s="70">
        <f t="shared" ca="1" si="191"/>
        <v>6156</v>
      </c>
      <c r="S6154" s="69"/>
      <c r="T6154" s="76"/>
    </row>
    <row r="6155" spans="1:20" ht="135" customHeight="1">
      <c r="A6155" s="82"/>
      <c r="B6155" s="357"/>
      <c r="C6155" s="75"/>
      <c r="D6155" s="383" t="s">
        <v>1896</v>
      </c>
      <c r="E6155" s="384"/>
      <c r="F6155" s="384"/>
      <c r="G6155" s="384"/>
      <c r="H6155" s="384"/>
      <c r="I6155" s="384"/>
      <c r="J6155" s="384"/>
      <c r="K6155" s="384"/>
      <c r="L6155" s="384"/>
      <c r="M6155" s="384"/>
      <c r="N6155" s="385"/>
      <c r="O6155" s="91" t="str">
        <f ca="1">IF(D6155="цвет",SUM(O6156:INDIRECT("N"&amp;R6155)),IF(SUM(E6155:N6155)=0,"",SUM(E6155:N6155)))</f>
        <v/>
      </c>
      <c r="P6155" s="68" t="s">
        <v>98</v>
      </c>
      <c r="Q6155" s="55">
        <f t="shared" ref="Q6155:Q6218" si="192">IF(C6155&lt;&gt;0,C6155,Q6154)</f>
        <v>7486</v>
      </c>
      <c r="R6155" s="70">
        <f t="shared" ref="R6155:R6218" ca="1" si="193">IF(D6155="Посмотреть большую фотографию на сайте",CELL("строка",O6155),R6156)</f>
        <v>6156</v>
      </c>
      <c r="S6155" s="69"/>
      <c r="T6155" s="76"/>
    </row>
    <row r="6156" spans="1:20" ht="17.45" customHeight="1" thickBot="1">
      <c r="A6156" s="82"/>
      <c r="B6156" s="358"/>
      <c r="C6156" s="17"/>
      <c r="D6156" s="362" t="str">
        <f>HYPERLINK("https://miamia.ru/search/index.php?q="&amp;Q6156&amp;"&amp;s=Поиск?utm_source=Excel&amp;utm_medium=Nalichie&amp;utm_content="&amp;Q6156&amp;"","Посмотреть большую фотографию на сайте")</f>
        <v>Посмотреть большую фотографию на сайте</v>
      </c>
      <c r="E6156" s="363"/>
      <c r="F6156" s="363"/>
      <c r="G6156" s="363"/>
      <c r="H6156" s="363"/>
      <c r="I6156" s="363"/>
      <c r="J6156" s="363"/>
      <c r="K6156" s="363"/>
      <c r="L6156" s="363"/>
      <c r="M6156" s="363"/>
      <c r="N6156" s="364"/>
      <c r="O6156" s="91" t="str">
        <f ca="1">IF(D6156="цвет",SUM(O6157:INDIRECT("N"&amp;R6156)),IF(SUM(E6156:N6156)=0,"",SUM(E6156:N6156)))</f>
        <v/>
      </c>
      <c r="P6156" s="68" t="s">
        <v>98</v>
      </c>
      <c r="Q6156" s="55">
        <f t="shared" si="192"/>
        <v>7486</v>
      </c>
      <c r="R6156" s="70">
        <f t="shared" ca="1" si="193"/>
        <v>6156</v>
      </c>
      <c r="S6156" s="69"/>
      <c r="T6156" s="76"/>
    </row>
    <row r="6157" spans="1:20" ht="17.25" thickBot="1">
      <c r="A6157" s="82"/>
      <c r="B6157" s="356" t="s">
        <v>1892</v>
      </c>
      <c r="C6157" s="83">
        <v>7488</v>
      </c>
      <c r="D6157" s="98" t="s">
        <v>9</v>
      </c>
      <c r="E6157" s="74" t="s">
        <v>13</v>
      </c>
      <c r="F6157" s="74" t="s">
        <v>14</v>
      </c>
      <c r="G6157" s="74" t="s">
        <v>15</v>
      </c>
      <c r="H6157" s="74" t="s">
        <v>16</v>
      </c>
      <c r="I6157" s="74" t="s">
        <v>21</v>
      </c>
      <c r="J6157" s="74" t="s">
        <v>22</v>
      </c>
      <c r="K6157" s="74"/>
      <c r="L6157" s="74"/>
      <c r="M6157" s="74"/>
      <c r="N6157" s="100"/>
      <c r="O6157" s="78">
        <f ca="1">IF(D6157="цвет",SUM(O6158:INDIRECT("N"&amp;R6157)),IF(SUM(E6157:N6157)=0,"",SUM(E6157:N6157)))</f>
        <v>0</v>
      </c>
      <c r="P6157" s="68">
        <v>2453</v>
      </c>
      <c r="Q6157" s="55">
        <f t="shared" si="192"/>
        <v>7488</v>
      </c>
      <c r="R6157" s="70">
        <f t="shared" ca="1" si="193"/>
        <v>6160</v>
      </c>
      <c r="S6157" s="85">
        <v>2453</v>
      </c>
      <c r="T6157" s="86">
        <f ca="1">O6157*S6157</f>
        <v>0</v>
      </c>
    </row>
    <row r="6158" spans="1:20" ht="17.25" thickBot="1">
      <c r="A6158" s="82"/>
      <c r="B6158" s="357"/>
      <c r="C6158" s="75"/>
      <c r="D6158" s="87" t="s">
        <v>51</v>
      </c>
      <c r="E6158" s="354"/>
      <c r="F6158" s="354"/>
      <c r="G6158" s="354"/>
      <c r="H6158" s="354"/>
      <c r="I6158" s="354"/>
      <c r="J6158" s="354"/>
      <c r="K6158" s="79"/>
      <c r="L6158" s="79"/>
      <c r="M6158" s="79"/>
      <c r="N6158" s="79"/>
      <c r="O6158" s="91" t="str">
        <f ca="1">IF(D6158="цвет",SUM(O6159:INDIRECT("N"&amp;R6158)),IF(SUM(E6158:N6158)=0,"",SUM(E6158:N6158)))</f>
        <v/>
      </c>
      <c r="P6158" s="68" t="s">
        <v>98</v>
      </c>
      <c r="Q6158" s="55">
        <f t="shared" si="192"/>
        <v>7488</v>
      </c>
      <c r="R6158" s="70">
        <f t="shared" ca="1" si="193"/>
        <v>6160</v>
      </c>
      <c r="S6158" s="69"/>
      <c r="T6158" s="76"/>
    </row>
    <row r="6159" spans="1:20" ht="135" customHeight="1">
      <c r="A6159" s="82"/>
      <c r="B6159" s="357"/>
      <c r="C6159" s="75"/>
      <c r="D6159" s="383" t="s">
        <v>1897</v>
      </c>
      <c r="E6159" s="384"/>
      <c r="F6159" s="384"/>
      <c r="G6159" s="384"/>
      <c r="H6159" s="384"/>
      <c r="I6159" s="384"/>
      <c r="J6159" s="384"/>
      <c r="K6159" s="384"/>
      <c r="L6159" s="384"/>
      <c r="M6159" s="384"/>
      <c r="N6159" s="385"/>
      <c r="O6159" s="91" t="str">
        <f ca="1">IF(D6159="цвет",SUM(O6160:INDIRECT("N"&amp;R6159)),IF(SUM(E6159:N6159)=0,"",SUM(E6159:N6159)))</f>
        <v/>
      </c>
      <c r="P6159" s="68" t="s">
        <v>98</v>
      </c>
      <c r="Q6159" s="55">
        <f t="shared" si="192"/>
        <v>7488</v>
      </c>
      <c r="R6159" s="70">
        <f t="shared" ca="1" si="193"/>
        <v>6160</v>
      </c>
      <c r="S6159" s="69"/>
      <c r="T6159" s="76"/>
    </row>
    <row r="6160" spans="1:20" ht="17.45" customHeight="1" thickBot="1">
      <c r="A6160" s="82"/>
      <c r="B6160" s="358"/>
      <c r="C6160" s="17"/>
      <c r="D6160" s="362" t="str">
        <f>HYPERLINK("https://miamia.ru/search/index.php?q="&amp;Q6160&amp;"&amp;s=Поиск?utm_source=Excel&amp;utm_medium=Nalichie&amp;utm_content="&amp;Q6160&amp;"","Посмотреть большую фотографию на сайте")</f>
        <v>Посмотреть большую фотографию на сайте</v>
      </c>
      <c r="E6160" s="363"/>
      <c r="F6160" s="363"/>
      <c r="G6160" s="363"/>
      <c r="H6160" s="363"/>
      <c r="I6160" s="363"/>
      <c r="J6160" s="363"/>
      <c r="K6160" s="363"/>
      <c r="L6160" s="363"/>
      <c r="M6160" s="363"/>
      <c r="N6160" s="364"/>
      <c r="O6160" s="91" t="str">
        <f ca="1">IF(D6160="цвет",SUM(O6161:INDIRECT("N"&amp;R6160)),IF(SUM(E6160:N6160)=0,"",SUM(E6160:N6160)))</f>
        <v/>
      </c>
      <c r="P6160" s="68" t="s">
        <v>98</v>
      </c>
      <c r="Q6160" s="55">
        <f t="shared" si="192"/>
        <v>7488</v>
      </c>
      <c r="R6160" s="70">
        <f t="shared" ca="1" si="193"/>
        <v>6160</v>
      </c>
      <c r="S6160" s="69"/>
      <c r="T6160" s="76"/>
    </row>
    <row r="6161" spans="1:20" ht="17.25" thickBot="1">
      <c r="A6161" s="82"/>
      <c r="B6161" s="356" t="s">
        <v>1892</v>
      </c>
      <c r="C6161" s="83">
        <v>7489</v>
      </c>
      <c r="D6161" s="98" t="s">
        <v>9</v>
      </c>
      <c r="E6161" s="99" t="s">
        <v>18</v>
      </c>
      <c r="F6161" s="74" t="s">
        <v>19</v>
      </c>
      <c r="G6161" s="74" t="s">
        <v>23</v>
      </c>
      <c r="H6161" s="74"/>
      <c r="I6161" s="74"/>
      <c r="J6161" s="74"/>
      <c r="K6161" s="74"/>
      <c r="L6161" s="74"/>
      <c r="M6161" s="74"/>
      <c r="N6161" s="100"/>
      <c r="O6161" s="78">
        <f ca="1">IF(D6161="цвет",SUM(O6162:INDIRECT("N"&amp;R6161)),IF(SUM(E6161:N6161)=0,"",SUM(E6161:N6161)))</f>
        <v>0</v>
      </c>
      <c r="P6161" s="68">
        <v>2582</v>
      </c>
      <c r="Q6161" s="55">
        <f t="shared" si="192"/>
        <v>7489</v>
      </c>
      <c r="R6161" s="70">
        <f t="shared" ca="1" si="193"/>
        <v>6164</v>
      </c>
      <c r="S6161" s="85">
        <v>2582</v>
      </c>
      <c r="T6161" s="86">
        <f ca="1">O6161*S6161</f>
        <v>0</v>
      </c>
    </row>
    <row r="6162" spans="1:20" ht="17.25" thickBot="1">
      <c r="A6162" s="82"/>
      <c r="B6162" s="357"/>
      <c r="C6162" s="75"/>
      <c r="D6162" s="87" t="s">
        <v>51</v>
      </c>
      <c r="E6162" s="354"/>
      <c r="F6162" s="354"/>
      <c r="G6162" s="354"/>
      <c r="H6162" s="79"/>
      <c r="I6162" s="79"/>
      <c r="J6162" s="79"/>
      <c r="K6162" s="79"/>
      <c r="L6162" s="79"/>
      <c r="M6162" s="79"/>
      <c r="N6162" s="79"/>
      <c r="O6162" s="91" t="str">
        <f ca="1">IF(D6162="цвет",SUM(O6163:INDIRECT("N"&amp;R6162)),IF(SUM(E6162:N6162)=0,"",SUM(E6162:N6162)))</f>
        <v/>
      </c>
      <c r="P6162" s="68" t="s">
        <v>98</v>
      </c>
      <c r="Q6162" s="55">
        <f t="shared" si="192"/>
        <v>7489</v>
      </c>
      <c r="R6162" s="70">
        <f t="shared" ca="1" si="193"/>
        <v>6164</v>
      </c>
      <c r="S6162" s="69"/>
      <c r="T6162" s="76"/>
    </row>
    <row r="6163" spans="1:20" ht="135" customHeight="1">
      <c r="A6163" s="82"/>
      <c r="B6163" s="357"/>
      <c r="C6163" s="75"/>
      <c r="D6163" s="383" t="s">
        <v>1900</v>
      </c>
      <c r="E6163" s="384"/>
      <c r="F6163" s="384"/>
      <c r="G6163" s="384"/>
      <c r="H6163" s="384"/>
      <c r="I6163" s="384"/>
      <c r="J6163" s="384"/>
      <c r="K6163" s="384"/>
      <c r="L6163" s="384"/>
      <c r="M6163" s="384"/>
      <c r="N6163" s="385"/>
      <c r="O6163" s="91" t="str">
        <f ca="1">IF(D6163="цвет",SUM(O6164:INDIRECT("N"&amp;R6163)),IF(SUM(E6163:N6163)=0,"",SUM(E6163:N6163)))</f>
        <v/>
      </c>
      <c r="P6163" s="68" t="s">
        <v>98</v>
      </c>
      <c r="Q6163" s="55">
        <f t="shared" si="192"/>
        <v>7489</v>
      </c>
      <c r="R6163" s="70">
        <f t="shared" ca="1" si="193"/>
        <v>6164</v>
      </c>
      <c r="S6163" s="69"/>
      <c r="T6163" s="76"/>
    </row>
    <row r="6164" spans="1:20" ht="17.45" customHeight="1" thickBot="1">
      <c r="A6164" s="82"/>
      <c r="B6164" s="358"/>
      <c r="C6164" s="17"/>
      <c r="D6164" s="362" t="str">
        <f>HYPERLINK("https://miamia.ru/search/index.php?q="&amp;Q6164&amp;"&amp;s=Поиск?utm_source=Excel&amp;utm_medium=Nalichie&amp;utm_content="&amp;Q6164&amp;"","Посмотреть большую фотографию на сайте")</f>
        <v>Посмотреть большую фотографию на сайте</v>
      </c>
      <c r="E6164" s="363"/>
      <c r="F6164" s="363"/>
      <c r="G6164" s="363"/>
      <c r="H6164" s="363"/>
      <c r="I6164" s="363"/>
      <c r="J6164" s="363"/>
      <c r="K6164" s="363"/>
      <c r="L6164" s="363"/>
      <c r="M6164" s="363"/>
      <c r="N6164" s="364"/>
      <c r="O6164" s="91" t="str">
        <f ca="1">IF(D6164="цвет",SUM(O6165:INDIRECT("N"&amp;R6164)),IF(SUM(E6164:N6164)=0,"",SUM(E6164:N6164)))</f>
        <v/>
      </c>
      <c r="P6164" s="68" t="s">
        <v>98</v>
      </c>
      <c r="Q6164" s="55">
        <f t="shared" si="192"/>
        <v>7489</v>
      </c>
      <c r="R6164" s="70">
        <f t="shared" ca="1" si="193"/>
        <v>6164</v>
      </c>
      <c r="S6164" s="69"/>
      <c r="T6164" s="76"/>
    </row>
    <row r="6165" spans="1:20" ht="23.1" customHeight="1" thickBot="1">
      <c r="A6165" s="80"/>
      <c r="B6165" s="63" t="s">
        <v>1872</v>
      </c>
      <c r="C6165" s="64"/>
      <c r="D6165" s="65"/>
      <c r="E6165" s="66"/>
      <c r="F6165" s="66"/>
      <c r="G6165" s="66"/>
      <c r="H6165" s="66"/>
      <c r="I6165" s="66"/>
      <c r="J6165" s="66"/>
      <c r="K6165" s="66"/>
      <c r="L6165" s="66"/>
      <c r="M6165" s="66"/>
      <c r="N6165" s="67"/>
      <c r="O6165" s="91" t="str">
        <f ca="1">IF(D6165="цвет",SUM(O6166:INDIRECT("N"&amp;R6165)),IF(SUM(E6165:N6165)=0,"",SUM(E6165:N6165)))</f>
        <v/>
      </c>
      <c r="P6165" s="68" t="s">
        <v>98</v>
      </c>
      <c r="Q6165" s="55">
        <f t="shared" si="192"/>
        <v>7489</v>
      </c>
      <c r="R6165" s="70">
        <f t="shared" ca="1" si="193"/>
        <v>6169</v>
      </c>
    </row>
    <row r="6166" spans="1:20" ht="17.25" thickBot="1">
      <c r="A6166" s="82"/>
      <c r="B6166" s="356" t="s">
        <v>1838</v>
      </c>
      <c r="C6166" s="83">
        <v>7050</v>
      </c>
      <c r="D6166" s="98" t="s">
        <v>9</v>
      </c>
      <c r="E6166" s="99" t="s">
        <v>10</v>
      </c>
      <c r="F6166" s="74" t="s">
        <v>11</v>
      </c>
      <c r="G6166" s="74" t="s">
        <v>12</v>
      </c>
      <c r="H6166" s="74" t="s">
        <v>13</v>
      </c>
      <c r="I6166" s="74" t="s">
        <v>14</v>
      </c>
      <c r="J6166" s="74" t="s">
        <v>15</v>
      </c>
      <c r="K6166" s="74" t="s">
        <v>16</v>
      </c>
      <c r="L6166" s="74"/>
      <c r="M6166" s="74"/>
      <c r="N6166" s="100"/>
      <c r="O6166" s="78">
        <f ca="1">IF(D6166="цвет",SUM(O6167:INDIRECT("N"&amp;R6166)),IF(SUM(E6166:N6166)=0,"",SUM(E6166:N6166)))</f>
        <v>0</v>
      </c>
      <c r="P6166" s="68">
        <v>1548</v>
      </c>
      <c r="Q6166" s="55">
        <f t="shared" si="192"/>
        <v>7050</v>
      </c>
      <c r="R6166" s="70">
        <f t="shared" ca="1" si="193"/>
        <v>6169</v>
      </c>
      <c r="S6166" s="85">
        <v>1548</v>
      </c>
      <c r="T6166" s="86">
        <f ca="1">O6166*S6166</f>
        <v>0</v>
      </c>
    </row>
    <row r="6167" spans="1:20" ht="17.25" thickBot="1">
      <c r="A6167" s="82"/>
      <c r="B6167" s="357"/>
      <c r="C6167" s="75"/>
      <c r="D6167" s="87" t="s">
        <v>42</v>
      </c>
      <c r="E6167" s="79"/>
      <c r="F6167" s="79"/>
      <c r="G6167" s="79"/>
      <c r="H6167" s="79"/>
      <c r="I6167" s="79"/>
      <c r="J6167" s="353"/>
      <c r="K6167" s="79"/>
      <c r="L6167" s="79"/>
      <c r="M6167" s="79"/>
      <c r="N6167" s="79"/>
      <c r="O6167" s="91" t="str">
        <f ca="1">IF(D6167="цвет",SUM(O6168:INDIRECT("N"&amp;R6167)),IF(SUM(E6167:N6167)=0,"",SUM(E6167:N6167)))</f>
        <v/>
      </c>
      <c r="P6167" s="68" t="s">
        <v>98</v>
      </c>
      <c r="Q6167" s="55">
        <f t="shared" si="192"/>
        <v>7050</v>
      </c>
      <c r="R6167" s="70">
        <f t="shared" ca="1" si="193"/>
        <v>6169</v>
      </c>
      <c r="S6167" s="69"/>
      <c r="T6167" s="76"/>
    </row>
    <row r="6168" spans="1:20" ht="135" customHeight="1">
      <c r="A6168" s="82"/>
      <c r="B6168" s="357"/>
      <c r="C6168" s="75"/>
      <c r="D6168" s="383" t="s">
        <v>1839</v>
      </c>
      <c r="E6168" s="384"/>
      <c r="F6168" s="384"/>
      <c r="G6168" s="384"/>
      <c r="H6168" s="384"/>
      <c r="I6168" s="384"/>
      <c r="J6168" s="384"/>
      <c r="K6168" s="384"/>
      <c r="L6168" s="384"/>
      <c r="M6168" s="384"/>
      <c r="N6168" s="385"/>
      <c r="O6168" s="91" t="str">
        <f ca="1">IF(D6168="цвет",SUM(O6169:INDIRECT("N"&amp;R6168)),IF(SUM(E6168:N6168)=0,"",SUM(E6168:N6168)))</f>
        <v/>
      </c>
      <c r="P6168" s="68" t="s">
        <v>98</v>
      </c>
      <c r="Q6168" s="55">
        <f t="shared" si="192"/>
        <v>7050</v>
      </c>
      <c r="R6168" s="70">
        <f t="shared" ca="1" si="193"/>
        <v>6169</v>
      </c>
      <c r="S6168" s="69"/>
      <c r="T6168" s="76"/>
    </row>
    <row r="6169" spans="1:20" ht="17.45" customHeight="1" thickBot="1">
      <c r="A6169" s="82"/>
      <c r="B6169" s="358"/>
      <c r="C6169" s="17"/>
      <c r="D6169" s="362" t="str">
        <f>HYPERLINK("https://miamia.ru/search/index.php?q="&amp;Q6169&amp;"&amp;s=Поиск?utm_source=Excel&amp;utm_medium=Nalichie&amp;utm_content="&amp;Q6169&amp;"","Посмотреть большую фотографию на сайте")</f>
        <v>Посмотреть большую фотографию на сайте</v>
      </c>
      <c r="E6169" s="363"/>
      <c r="F6169" s="363"/>
      <c r="G6169" s="363"/>
      <c r="H6169" s="363"/>
      <c r="I6169" s="363"/>
      <c r="J6169" s="363"/>
      <c r="K6169" s="363"/>
      <c r="L6169" s="363"/>
      <c r="M6169" s="363"/>
      <c r="N6169" s="364"/>
      <c r="O6169" s="91" t="str">
        <f ca="1">IF(D6169="цвет",SUM(O6170:INDIRECT("N"&amp;R6169)),IF(SUM(E6169:N6169)=0,"",SUM(E6169:N6169)))</f>
        <v/>
      </c>
      <c r="P6169" s="68" t="s">
        <v>98</v>
      </c>
      <c r="Q6169" s="55">
        <f t="shared" si="192"/>
        <v>7050</v>
      </c>
      <c r="R6169" s="70">
        <f t="shared" ca="1" si="193"/>
        <v>6169</v>
      </c>
      <c r="S6169" s="69"/>
      <c r="T6169" s="76"/>
    </row>
    <row r="6170" spans="1:20" ht="17.25" thickBot="1">
      <c r="A6170" s="82"/>
      <c r="B6170" s="356" t="s">
        <v>1838</v>
      </c>
      <c r="C6170" s="83">
        <v>7052</v>
      </c>
      <c r="D6170" s="98" t="s">
        <v>9</v>
      </c>
      <c r="E6170" s="99" t="s">
        <v>10</v>
      </c>
      <c r="F6170" s="74" t="s">
        <v>11</v>
      </c>
      <c r="G6170" s="74" t="s">
        <v>12</v>
      </c>
      <c r="H6170" s="74" t="s">
        <v>13</v>
      </c>
      <c r="I6170" s="74" t="s">
        <v>14</v>
      </c>
      <c r="J6170" s="74" t="s">
        <v>15</v>
      </c>
      <c r="K6170" s="74" t="s">
        <v>16</v>
      </c>
      <c r="L6170" s="74"/>
      <c r="M6170" s="74"/>
      <c r="N6170" s="100"/>
      <c r="O6170" s="78">
        <f ca="1">IF(D6170="цвет",SUM(O6171:INDIRECT("N"&amp;R6170)),IF(SUM(E6170:N6170)=0,"",SUM(E6170:N6170)))</f>
        <v>0</v>
      </c>
      <c r="P6170" s="68">
        <v>1807</v>
      </c>
      <c r="Q6170" s="55">
        <f t="shared" si="192"/>
        <v>7052</v>
      </c>
      <c r="R6170" s="70">
        <f t="shared" ca="1" si="193"/>
        <v>6173</v>
      </c>
      <c r="S6170" s="85">
        <v>1807</v>
      </c>
      <c r="T6170" s="86">
        <f ca="1">O6170*S6170</f>
        <v>0</v>
      </c>
    </row>
    <row r="6171" spans="1:20" ht="17.25" thickBot="1">
      <c r="A6171" s="82"/>
      <c r="B6171" s="357"/>
      <c r="C6171" s="75"/>
      <c r="D6171" s="87" t="s">
        <v>42</v>
      </c>
      <c r="E6171" s="354"/>
      <c r="F6171" s="79"/>
      <c r="G6171" s="79"/>
      <c r="H6171" s="353"/>
      <c r="I6171" s="79"/>
      <c r="J6171" s="79"/>
      <c r="K6171" s="79"/>
      <c r="L6171" s="79"/>
      <c r="M6171" s="79"/>
      <c r="N6171" s="79"/>
      <c r="O6171" s="91" t="str">
        <f ca="1">IF(D6171="цвет",SUM(O6172:INDIRECT("N"&amp;R6171)),IF(SUM(E6171:N6171)=0,"",SUM(E6171:N6171)))</f>
        <v/>
      </c>
      <c r="P6171" s="68" t="s">
        <v>98</v>
      </c>
      <c r="Q6171" s="55">
        <f t="shared" si="192"/>
        <v>7052</v>
      </c>
      <c r="R6171" s="70">
        <f t="shared" ca="1" si="193"/>
        <v>6173</v>
      </c>
      <c r="S6171" s="69"/>
      <c r="T6171" s="76"/>
    </row>
    <row r="6172" spans="1:20" ht="135" customHeight="1">
      <c r="A6172" s="82"/>
      <c r="B6172" s="357"/>
      <c r="C6172" s="75"/>
      <c r="D6172" s="383" t="s">
        <v>1840</v>
      </c>
      <c r="E6172" s="384"/>
      <c r="F6172" s="384"/>
      <c r="G6172" s="384"/>
      <c r="H6172" s="384"/>
      <c r="I6172" s="384"/>
      <c r="J6172" s="384"/>
      <c r="K6172" s="384"/>
      <c r="L6172" s="384"/>
      <c r="M6172" s="384"/>
      <c r="N6172" s="385"/>
      <c r="O6172" s="91" t="str">
        <f ca="1">IF(D6172="цвет",SUM(O6173:INDIRECT("N"&amp;R6172)),IF(SUM(E6172:N6172)=0,"",SUM(E6172:N6172)))</f>
        <v/>
      </c>
      <c r="P6172" s="68" t="s">
        <v>98</v>
      </c>
      <c r="Q6172" s="55">
        <f t="shared" si="192"/>
        <v>7052</v>
      </c>
      <c r="R6172" s="70">
        <f t="shared" ca="1" si="193"/>
        <v>6173</v>
      </c>
      <c r="S6172" s="69"/>
      <c r="T6172" s="76"/>
    </row>
    <row r="6173" spans="1:20" ht="17.45" customHeight="1" thickBot="1">
      <c r="A6173" s="82"/>
      <c r="B6173" s="358"/>
      <c r="C6173" s="17"/>
      <c r="D6173" s="362" t="str">
        <f>HYPERLINK("https://miamia.ru/search/index.php?q="&amp;Q6173&amp;"&amp;s=Поиск?utm_source=Excel&amp;utm_medium=Nalichie&amp;utm_content="&amp;Q6173&amp;"","Посмотреть большую фотографию на сайте")</f>
        <v>Посмотреть большую фотографию на сайте</v>
      </c>
      <c r="E6173" s="363"/>
      <c r="F6173" s="363"/>
      <c r="G6173" s="363"/>
      <c r="H6173" s="363"/>
      <c r="I6173" s="363"/>
      <c r="J6173" s="363"/>
      <c r="K6173" s="363"/>
      <c r="L6173" s="363"/>
      <c r="M6173" s="363"/>
      <c r="N6173" s="364"/>
      <c r="O6173" s="91" t="str">
        <f ca="1">IF(D6173="цвет",SUM(O6174:INDIRECT("N"&amp;R6173)),IF(SUM(E6173:N6173)=0,"",SUM(E6173:N6173)))</f>
        <v/>
      </c>
      <c r="P6173" s="68" t="s">
        <v>98</v>
      </c>
      <c r="Q6173" s="55">
        <f t="shared" si="192"/>
        <v>7052</v>
      </c>
      <c r="R6173" s="70">
        <f t="shared" ca="1" si="193"/>
        <v>6173</v>
      </c>
      <c r="S6173" s="69"/>
      <c r="T6173" s="76"/>
    </row>
    <row r="6174" spans="1:20" ht="17.25" thickBot="1">
      <c r="A6174" s="82"/>
      <c r="B6174" s="356" t="s">
        <v>1838</v>
      </c>
      <c r="C6174" s="83">
        <v>7053</v>
      </c>
      <c r="D6174" s="98" t="s">
        <v>9</v>
      </c>
      <c r="E6174" s="99" t="s">
        <v>10</v>
      </c>
      <c r="F6174" s="99" t="s">
        <v>17</v>
      </c>
      <c r="G6174" s="74" t="s">
        <v>18</v>
      </c>
      <c r="H6174" s="11" t="s">
        <v>19</v>
      </c>
      <c r="I6174" s="11" t="s">
        <v>23</v>
      </c>
      <c r="J6174" s="74"/>
      <c r="K6174" s="74"/>
      <c r="L6174" s="74"/>
      <c r="M6174" s="74"/>
      <c r="N6174" s="100"/>
      <c r="O6174" s="78">
        <f ca="1">IF(D6174="цвет",SUM(O6175:INDIRECT("N"&amp;R6174)),IF(SUM(E6174:N6174)=0,"",SUM(E6174:N6174)))</f>
        <v>0</v>
      </c>
      <c r="P6174" s="68">
        <v>2324</v>
      </c>
      <c r="Q6174" s="55">
        <f t="shared" si="192"/>
        <v>7053</v>
      </c>
      <c r="R6174" s="70">
        <f t="shared" ca="1" si="193"/>
        <v>6177</v>
      </c>
      <c r="S6174" s="85">
        <v>2324</v>
      </c>
      <c r="T6174" s="86">
        <f ca="1">O6174*S6174</f>
        <v>0</v>
      </c>
    </row>
    <row r="6175" spans="1:20" ht="17.25" thickBot="1">
      <c r="A6175" s="82"/>
      <c r="B6175" s="357"/>
      <c r="C6175" s="75"/>
      <c r="D6175" s="87" t="s">
        <v>42</v>
      </c>
      <c r="E6175" s="79"/>
      <c r="F6175" s="79"/>
      <c r="G6175" s="79"/>
      <c r="H6175" s="353"/>
      <c r="I6175" s="79"/>
      <c r="J6175" s="79"/>
      <c r="K6175" s="79"/>
      <c r="L6175" s="79"/>
      <c r="M6175" s="79"/>
      <c r="N6175" s="79"/>
      <c r="O6175" s="91" t="str">
        <f ca="1">IF(D6175="цвет",SUM(O6176:INDIRECT("N"&amp;R6175)),IF(SUM(E6175:N6175)=0,"",SUM(E6175:N6175)))</f>
        <v/>
      </c>
      <c r="P6175" s="68" t="s">
        <v>98</v>
      </c>
      <c r="Q6175" s="55">
        <f t="shared" si="192"/>
        <v>7053</v>
      </c>
      <c r="R6175" s="70">
        <f t="shared" ca="1" si="193"/>
        <v>6177</v>
      </c>
      <c r="S6175" s="69"/>
      <c r="T6175" s="76"/>
    </row>
    <row r="6176" spans="1:20" ht="135" customHeight="1">
      <c r="A6176" s="82"/>
      <c r="B6176" s="357"/>
      <c r="C6176" s="75"/>
      <c r="D6176" s="383" t="s">
        <v>1843</v>
      </c>
      <c r="E6176" s="384"/>
      <c r="F6176" s="384"/>
      <c r="G6176" s="384"/>
      <c r="H6176" s="384"/>
      <c r="I6176" s="384"/>
      <c r="J6176" s="384"/>
      <c r="K6176" s="384"/>
      <c r="L6176" s="384"/>
      <c r="M6176" s="384"/>
      <c r="N6176" s="385"/>
      <c r="O6176" s="91" t="str">
        <f ca="1">IF(D6176="цвет",SUM(O6177:INDIRECT("N"&amp;R6176)),IF(SUM(E6176:N6176)=0,"",SUM(E6176:N6176)))</f>
        <v/>
      </c>
      <c r="P6176" s="68" t="s">
        <v>98</v>
      </c>
      <c r="Q6176" s="55">
        <f t="shared" si="192"/>
        <v>7053</v>
      </c>
      <c r="R6176" s="70">
        <f t="shared" ca="1" si="193"/>
        <v>6177</v>
      </c>
      <c r="S6176" s="69"/>
      <c r="T6176" s="76"/>
    </row>
    <row r="6177" spans="1:20" ht="17.45" customHeight="1" thickBot="1">
      <c r="A6177" s="82"/>
      <c r="B6177" s="358"/>
      <c r="C6177" s="17"/>
      <c r="D6177" s="362" t="str">
        <f>HYPERLINK("https://miamia.ru/search/index.php?q="&amp;Q6177&amp;"&amp;s=Поиск?utm_source=Excel&amp;utm_medium=Nalichie&amp;utm_content="&amp;Q6177&amp;"","Посмотреть большую фотографию на сайте")</f>
        <v>Посмотреть большую фотографию на сайте</v>
      </c>
      <c r="E6177" s="363"/>
      <c r="F6177" s="363"/>
      <c r="G6177" s="363"/>
      <c r="H6177" s="363"/>
      <c r="I6177" s="363"/>
      <c r="J6177" s="363"/>
      <c r="K6177" s="363"/>
      <c r="L6177" s="363"/>
      <c r="M6177" s="363"/>
      <c r="N6177" s="364"/>
      <c r="O6177" s="91" t="str">
        <f ca="1">IF(D6177="цвет",SUM(O6178:INDIRECT("N"&amp;R6177)),IF(SUM(E6177:N6177)=0,"",SUM(E6177:N6177)))</f>
        <v/>
      </c>
      <c r="P6177" s="68" t="s">
        <v>98</v>
      </c>
      <c r="Q6177" s="55">
        <f t="shared" si="192"/>
        <v>7053</v>
      </c>
      <c r="R6177" s="70">
        <f t="shared" ca="1" si="193"/>
        <v>6177</v>
      </c>
      <c r="S6177" s="69"/>
      <c r="T6177" s="76"/>
    </row>
    <row r="6178" spans="1:20" ht="17.25" thickBot="1">
      <c r="A6178" s="82"/>
      <c r="B6178" s="356" t="s">
        <v>1838</v>
      </c>
      <c r="C6178" s="83">
        <v>7056</v>
      </c>
      <c r="D6178" s="98" t="s">
        <v>9</v>
      </c>
      <c r="E6178" s="99" t="s">
        <v>10</v>
      </c>
      <c r="F6178" s="74" t="s">
        <v>11</v>
      </c>
      <c r="G6178" s="74" t="s">
        <v>12</v>
      </c>
      <c r="H6178" s="74" t="s">
        <v>13</v>
      </c>
      <c r="I6178" s="74" t="s">
        <v>14</v>
      </c>
      <c r="J6178" s="74" t="s">
        <v>15</v>
      </c>
      <c r="K6178" s="74" t="s">
        <v>16</v>
      </c>
      <c r="L6178" s="74"/>
      <c r="M6178" s="74"/>
      <c r="N6178" s="100"/>
      <c r="O6178" s="78">
        <f ca="1">IF(D6178="цвет",SUM(O6179:INDIRECT("N"&amp;R6178)),IF(SUM(E6178:N6178)=0,"",SUM(E6178:N6178)))</f>
        <v>0</v>
      </c>
      <c r="P6178" s="68">
        <v>3228</v>
      </c>
      <c r="Q6178" s="55">
        <f t="shared" si="192"/>
        <v>7056</v>
      </c>
      <c r="R6178" s="70">
        <f t="shared" ca="1" si="193"/>
        <v>6181</v>
      </c>
      <c r="S6178" s="85">
        <v>3228</v>
      </c>
      <c r="T6178" s="86">
        <f ca="1">O6178*S6178</f>
        <v>0</v>
      </c>
    </row>
    <row r="6179" spans="1:20" ht="17.25" thickBot="1">
      <c r="A6179" s="82"/>
      <c r="B6179" s="357"/>
      <c r="C6179" s="75"/>
      <c r="D6179" s="87" t="s">
        <v>42</v>
      </c>
      <c r="E6179" s="79"/>
      <c r="F6179" s="79"/>
      <c r="G6179" s="79"/>
      <c r="H6179" s="353"/>
      <c r="I6179" s="79"/>
      <c r="J6179" s="79"/>
      <c r="K6179" s="79"/>
      <c r="L6179" s="79"/>
      <c r="M6179" s="79"/>
      <c r="N6179" s="79"/>
      <c r="O6179" s="91" t="str">
        <f ca="1">IF(D6179="цвет",SUM(O6180:INDIRECT("N"&amp;R6179)),IF(SUM(E6179:N6179)=0,"",SUM(E6179:N6179)))</f>
        <v/>
      </c>
      <c r="P6179" s="68" t="s">
        <v>98</v>
      </c>
      <c r="Q6179" s="55">
        <f t="shared" si="192"/>
        <v>7056</v>
      </c>
      <c r="R6179" s="70">
        <f t="shared" ca="1" si="193"/>
        <v>6181</v>
      </c>
      <c r="S6179" s="69"/>
      <c r="T6179" s="76"/>
    </row>
    <row r="6180" spans="1:20" ht="135" customHeight="1">
      <c r="A6180" s="82"/>
      <c r="B6180" s="357"/>
      <c r="C6180" s="75"/>
      <c r="D6180" s="383" t="s">
        <v>1841</v>
      </c>
      <c r="E6180" s="384"/>
      <c r="F6180" s="384"/>
      <c r="G6180" s="384"/>
      <c r="H6180" s="384"/>
      <c r="I6180" s="384"/>
      <c r="J6180" s="384"/>
      <c r="K6180" s="384"/>
      <c r="L6180" s="384"/>
      <c r="M6180" s="384"/>
      <c r="N6180" s="385"/>
      <c r="O6180" s="91" t="str">
        <f ca="1">IF(D6180="цвет",SUM(O6181:INDIRECT("N"&amp;R6180)),IF(SUM(E6180:N6180)=0,"",SUM(E6180:N6180)))</f>
        <v/>
      </c>
      <c r="P6180" s="68" t="s">
        <v>98</v>
      </c>
      <c r="Q6180" s="55">
        <f t="shared" si="192"/>
        <v>7056</v>
      </c>
      <c r="R6180" s="70">
        <f t="shared" ca="1" si="193"/>
        <v>6181</v>
      </c>
      <c r="S6180" s="69"/>
      <c r="T6180" s="76"/>
    </row>
    <row r="6181" spans="1:20" ht="17.45" customHeight="1" thickBot="1">
      <c r="A6181" s="82"/>
      <c r="B6181" s="358"/>
      <c r="C6181" s="17"/>
      <c r="D6181" s="362" t="str">
        <f>HYPERLINK("https://miamia.ru/search/index.php?q="&amp;Q6181&amp;"&amp;s=Поиск?utm_source=Excel&amp;utm_medium=Nalichie&amp;utm_content="&amp;Q6181&amp;"","Посмотреть большую фотографию на сайте")</f>
        <v>Посмотреть большую фотографию на сайте</v>
      </c>
      <c r="E6181" s="363"/>
      <c r="F6181" s="363"/>
      <c r="G6181" s="363"/>
      <c r="H6181" s="363"/>
      <c r="I6181" s="363"/>
      <c r="J6181" s="363"/>
      <c r="K6181" s="363"/>
      <c r="L6181" s="363"/>
      <c r="M6181" s="363"/>
      <c r="N6181" s="364"/>
      <c r="O6181" s="91" t="str">
        <f ca="1">IF(D6181="цвет",SUM(O6182:INDIRECT("N"&amp;R6181)),IF(SUM(E6181:N6181)=0,"",SUM(E6181:N6181)))</f>
        <v/>
      </c>
      <c r="P6181" s="68" t="s">
        <v>98</v>
      </c>
      <c r="Q6181" s="55">
        <f t="shared" si="192"/>
        <v>7056</v>
      </c>
      <c r="R6181" s="70">
        <f t="shared" ca="1" si="193"/>
        <v>6181</v>
      </c>
      <c r="S6181" s="69"/>
      <c r="T6181" s="76"/>
    </row>
    <row r="6182" spans="1:20" ht="17.25" thickBot="1">
      <c r="A6182" s="82"/>
      <c r="B6182" s="356" t="s">
        <v>1838</v>
      </c>
      <c r="C6182" s="83">
        <v>7058</v>
      </c>
      <c r="D6182" s="98" t="s">
        <v>9</v>
      </c>
      <c r="E6182" s="99" t="s">
        <v>10</v>
      </c>
      <c r="F6182" s="74" t="s">
        <v>11</v>
      </c>
      <c r="G6182" s="74" t="s">
        <v>12</v>
      </c>
      <c r="H6182" s="74" t="s">
        <v>13</v>
      </c>
      <c r="I6182" s="74" t="s">
        <v>14</v>
      </c>
      <c r="J6182" s="74" t="s">
        <v>15</v>
      </c>
      <c r="K6182" s="74" t="s">
        <v>16</v>
      </c>
      <c r="L6182" s="74"/>
      <c r="M6182" s="74"/>
      <c r="N6182" s="100"/>
      <c r="O6182" s="78">
        <f ca="1">IF(D6182="цвет",SUM(O6183:INDIRECT("N"&amp;R6182)),IF(SUM(E6182:N6182)=0,"",SUM(E6182:N6182)))</f>
        <v>0</v>
      </c>
      <c r="P6182" s="68">
        <v>2065</v>
      </c>
      <c r="Q6182" s="55">
        <f t="shared" si="192"/>
        <v>7058</v>
      </c>
      <c r="R6182" s="70">
        <f t="shared" ca="1" si="193"/>
        <v>6185</v>
      </c>
      <c r="S6182" s="85">
        <v>2065</v>
      </c>
      <c r="T6182" s="86">
        <f ca="1">O6182*S6182</f>
        <v>0</v>
      </c>
    </row>
    <row r="6183" spans="1:20" ht="17.25" thickBot="1">
      <c r="A6183" s="82"/>
      <c r="B6183" s="357"/>
      <c r="C6183" s="75"/>
      <c r="D6183" s="87" t="s">
        <v>42</v>
      </c>
      <c r="E6183" s="79"/>
      <c r="F6183" s="353"/>
      <c r="G6183" s="79"/>
      <c r="H6183" s="79"/>
      <c r="I6183" s="79"/>
      <c r="J6183" s="79"/>
      <c r="K6183" s="79"/>
      <c r="L6183" s="79"/>
      <c r="M6183" s="79"/>
      <c r="N6183" s="79"/>
      <c r="O6183" s="91" t="str">
        <f ca="1">IF(D6183="цвет",SUM(O6184:INDIRECT("N"&amp;R6183)),IF(SUM(E6183:N6183)=0,"",SUM(E6183:N6183)))</f>
        <v/>
      </c>
      <c r="P6183" s="68" t="s">
        <v>98</v>
      </c>
      <c r="Q6183" s="55">
        <f t="shared" si="192"/>
        <v>7058</v>
      </c>
      <c r="R6183" s="70">
        <f t="shared" ca="1" si="193"/>
        <v>6185</v>
      </c>
      <c r="S6183" s="69"/>
      <c r="T6183" s="76"/>
    </row>
    <row r="6184" spans="1:20" ht="135" customHeight="1">
      <c r="A6184" s="82"/>
      <c r="B6184" s="357"/>
      <c r="C6184" s="75"/>
      <c r="D6184" s="383" t="s">
        <v>1842</v>
      </c>
      <c r="E6184" s="384"/>
      <c r="F6184" s="384"/>
      <c r="G6184" s="384"/>
      <c r="H6184" s="384"/>
      <c r="I6184" s="384"/>
      <c r="J6184" s="384"/>
      <c r="K6184" s="384"/>
      <c r="L6184" s="384"/>
      <c r="M6184" s="384"/>
      <c r="N6184" s="385"/>
      <c r="O6184" s="91" t="str">
        <f ca="1">IF(D6184="цвет",SUM(O6185:INDIRECT("N"&amp;R6184)),IF(SUM(E6184:N6184)=0,"",SUM(E6184:N6184)))</f>
        <v/>
      </c>
      <c r="P6184" s="68" t="s">
        <v>98</v>
      </c>
      <c r="Q6184" s="55">
        <f t="shared" si="192"/>
        <v>7058</v>
      </c>
      <c r="R6184" s="70">
        <f t="shared" ca="1" si="193"/>
        <v>6185</v>
      </c>
      <c r="S6184" s="69"/>
      <c r="T6184" s="76"/>
    </row>
    <row r="6185" spans="1:20" ht="17.45" customHeight="1" thickBot="1">
      <c r="A6185" s="82"/>
      <c r="B6185" s="358"/>
      <c r="C6185" s="17"/>
      <c r="D6185" s="362" t="str">
        <f>HYPERLINK("https://miamia.ru/search/index.php?q="&amp;Q6185&amp;"&amp;s=Поиск?utm_source=Excel&amp;utm_medium=Nalichie&amp;utm_content="&amp;Q6185&amp;"","Посмотреть большую фотографию на сайте")</f>
        <v>Посмотреть большую фотографию на сайте</v>
      </c>
      <c r="E6185" s="363"/>
      <c r="F6185" s="363"/>
      <c r="G6185" s="363"/>
      <c r="H6185" s="363"/>
      <c r="I6185" s="363"/>
      <c r="J6185" s="363"/>
      <c r="K6185" s="363"/>
      <c r="L6185" s="363"/>
      <c r="M6185" s="363"/>
      <c r="N6185" s="364"/>
      <c r="O6185" s="91" t="str">
        <f ca="1">IF(D6185="цвет",SUM(O6186:INDIRECT("N"&amp;R6185)),IF(SUM(E6185:N6185)=0,"",SUM(E6185:N6185)))</f>
        <v/>
      </c>
      <c r="P6185" s="68" t="s">
        <v>98</v>
      </c>
      <c r="Q6185" s="55">
        <f t="shared" si="192"/>
        <v>7058</v>
      </c>
      <c r="R6185" s="70">
        <f t="shared" ca="1" si="193"/>
        <v>6185</v>
      </c>
      <c r="S6185" s="69"/>
      <c r="T6185" s="76"/>
    </row>
    <row r="6186" spans="1:20" ht="17.25" thickBot="1">
      <c r="A6186" s="82"/>
      <c r="B6186" s="356" t="s">
        <v>1838</v>
      </c>
      <c r="C6186" s="83">
        <v>7059</v>
      </c>
      <c r="D6186" s="98" t="s">
        <v>9</v>
      </c>
      <c r="E6186" s="99" t="s">
        <v>10</v>
      </c>
      <c r="F6186" s="74" t="s">
        <v>11</v>
      </c>
      <c r="G6186" s="74" t="s">
        <v>12</v>
      </c>
      <c r="H6186" s="74" t="s">
        <v>13</v>
      </c>
      <c r="I6186" s="74" t="s">
        <v>14</v>
      </c>
      <c r="J6186" s="74" t="s">
        <v>15</v>
      </c>
      <c r="K6186" s="74" t="s">
        <v>16</v>
      </c>
      <c r="L6186" s="74"/>
      <c r="M6186" s="74"/>
      <c r="N6186" s="100"/>
      <c r="O6186" s="78">
        <f ca="1">IF(D6186="цвет",SUM(O6187:INDIRECT("N"&amp;R6186)),IF(SUM(E6186:N6186)=0,"",SUM(E6186:N6186)))</f>
        <v>0</v>
      </c>
      <c r="P6186" s="68">
        <v>3228</v>
      </c>
      <c r="Q6186" s="55">
        <f t="shared" si="192"/>
        <v>7059</v>
      </c>
      <c r="R6186" s="70">
        <f t="shared" ca="1" si="193"/>
        <v>6189</v>
      </c>
      <c r="S6186" s="85">
        <v>3228</v>
      </c>
      <c r="T6186" s="86">
        <f ca="1">O6186*S6186</f>
        <v>0</v>
      </c>
    </row>
    <row r="6187" spans="1:20" ht="17.25" thickBot="1">
      <c r="A6187" s="82"/>
      <c r="B6187" s="357"/>
      <c r="C6187" s="75"/>
      <c r="D6187" s="87" t="s">
        <v>42</v>
      </c>
      <c r="E6187" s="79"/>
      <c r="F6187" s="79"/>
      <c r="G6187" s="79"/>
      <c r="H6187" s="79"/>
      <c r="I6187" s="79"/>
      <c r="J6187" s="79"/>
      <c r="K6187" s="353"/>
      <c r="L6187" s="79"/>
      <c r="M6187" s="79"/>
      <c r="N6187" s="79"/>
      <c r="O6187" s="91" t="str">
        <f ca="1">IF(D6187="цвет",SUM(O6188:INDIRECT("N"&amp;R6187)),IF(SUM(E6187:N6187)=0,"",SUM(E6187:N6187)))</f>
        <v/>
      </c>
      <c r="P6187" s="68" t="s">
        <v>98</v>
      </c>
      <c r="Q6187" s="55">
        <f t="shared" si="192"/>
        <v>7059</v>
      </c>
      <c r="R6187" s="70">
        <f t="shared" ca="1" si="193"/>
        <v>6189</v>
      </c>
      <c r="S6187" s="69"/>
      <c r="T6187" s="76"/>
    </row>
    <row r="6188" spans="1:20" ht="135" customHeight="1">
      <c r="A6188" s="82"/>
      <c r="B6188" s="357"/>
      <c r="C6188" s="75"/>
      <c r="D6188" s="383" t="s">
        <v>1844</v>
      </c>
      <c r="E6188" s="384"/>
      <c r="F6188" s="384"/>
      <c r="G6188" s="384"/>
      <c r="H6188" s="384"/>
      <c r="I6188" s="384"/>
      <c r="J6188" s="384"/>
      <c r="K6188" s="384"/>
      <c r="L6188" s="384"/>
      <c r="M6188" s="384"/>
      <c r="N6188" s="385"/>
      <c r="O6188" s="91" t="str">
        <f ca="1">IF(D6188="цвет",SUM(O6189:INDIRECT("N"&amp;R6188)),IF(SUM(E6188:N6188)=0,"",SUM(E6188:N6188)))</f>
        <v/>
      </c>
      <c r="P6188" s="68" t="s">
        <v>98</v>
      </c>
      <c r="Q6188" s="55">
        <f t="shared" si="192"/>
        <v>7059</v>
      </c>
      <c r="R6188" s="70">
        <f t="shared" ca="1" si="193"/>
        <v>6189</v>
      </c>
      <c r="S6188" s="69"/>
      <c r="T6188" s="76"/>
    </row>
    <row r="6189" spans="1:20" ht="17.45" customHeight="1" thickBot="1">
      <c r="A6189" s="82"/>
      <c r="B6189" s="358"/>
      <c r="C6189" s="17"/>
      <c r="D6189" s="362" t="str">
        <f>HYPERLINK("https://miamia.ru/search/index.php?q="&amp;Q6189&amp;"&amp;s=Поиск?utm_source=Excel&amp;utm_medium=Nalichie&amp;utm_content="&amp;Q6189&amp;"","Посмотреть большую фотографию на сайте")</f>
        <v>Посмотреть большую фотографию на сайте</v>
      </c>
      <c r="E6189" s="363"/>
      <c r="F6189" s="363"/>
      <c r="G6189" s="363"/>
      <c r="H6189" s="363"/>
      <c r="I6189" s="363"/>
      <c r="J6189" s="363"/>
      <c r="K6189" s="363"/>
      <c r="L6189" s="363"/>
      <c r="M6189" s="363"/>
      <c r="N6189" s="364"/>
      <c r="O6189" s="91" t="str">
        <f ca="1">IF(D6189="цвет",SUM(O6190:INDIRECT("N"&amp;R6189)),IF(SUM(E6189:N6189)=0,"",SUM(E6189:N6189)))</f>
        <v/>
      </c>
      <c r="P6189" s="68" t="s">
        <v>98</v>
      </c>
      <c r="Q6189" s="55">
        <f t="shared" si="192"/>
        <v>7059</v>
      </c>
      <c r="R6189" s="70">
        <f t="shared" ca="1" si="193"/>
        <v>6189</v>
      </c>
      <c r="S6189" s="69"/>
      <c r="T6189" s="76"/>
    </row>
    <row r="6190" spans="1:20" ht="23.1" customHeight="1" thickBot="1">
      <c r="A6190" s="80"/>
      <c r="B6190" s="63" t="s">
        <v>134</v>
      </c>
      <c r="C6190" s="64"/>
      <c r="D6190" s="65"/>
      <c r="E6190" s="66"/>
      <c r="F6190" s="66"/>
      <c r="G6190" s="66"/>
      <c r="H6190" s="66"/>
      <c r="I6190" s="66"/>
      <c r="J6190" s="66"/>
      <c r="K6190" s="66"/>
      <c r="L6190" s="66"/>
      <c r="M6190" s="66"/>
      <c r="N6190" s="67"/>
      <c r="O6190" s="91" t="str">
        <f ca="1">IF(D6190="цвет",SUM(O6191:INDIRECT("N"&amp;R6190)),IF(SUM(E6190:N6190)=0,"",SUM(E6190:N6190)))</f>
        <v/>
      </c>
      <c r="P6190" s="68" t="s">
        <v>98</v>
      </c>
      <c r="Q6190" s="55">
        <f t="shared" si="192"/>
        <v>7059</v>
      </c>
      <c r="R6190" s="70">
        <f t="shared" ca="1" si="193"/>
        <v>6194</v>
      </c>
    </row>
    <row r="6191" spans="1:20" ht="17.25" thickBot="1">
      <c r="A6191" s="82"/>
      <c r="B6191" s="356" t="s">
        <v>132</v>
      </c>
      <c r="C6191" s="83">
        <v>7220</v>
      </c>
      <c r="D6191" s="98" t="s">
        <v>9</v>
      </c>
      <c r="E6191" s="99" t="s">
        <v>10</v>
      </c>
      <c r="F6191" s="74" t="s">
        <v>11</v>
      </c>
      <c r="G6191" s="74" t="s">
        <v>12</v>
      </c>
      <c r="H6191" s="74" t="s">
        <v>13</v>
      </c>
      <c r="I6191" s="74" t="s">
        <v>14</v>
      </c>
      <c r="J6191" s="74" t="s">
        <v>15</v>
      </c>
      <c r="K6191" s="74" t="s">
        <v>16</v>
      </c>
      <c r="L6191" s="74"/>
      <c r="M6191" s="74"/>
      <c r="N6191" s="100"/>
      <c r="O6191" s="78">
        <f ca="1">IF(D6191="цвет",SUM(O6192:INDIRECT("N"&amp;R6191)),IF(SUM(E6191:N6191)=0,"",SUM(E6191:N6191)))</f>
        <v>0</v>
      </c>
      <c r="P6191" s="68">
        <v>1548</v>
      </c>
      <c r="Q6191" s="55">
        <f t="shared" si="192"/>
        <v>7220</v>
      </c>
      <c r="R6191" s="70">
        <f t="shared" ca="1" si="193"/>
        <v>6194</v>
      </c>
      <c r="S6191" s="85">
        <v>1548</v>
      </c>
      <c r="T6191" s="86">
        <f ca="1">O6191*S6191</f>
        <v>0</v>
      </c>
    </row>
    <row r="6192" spans="1:20" ht="17.25" thickBot="1">
      <c r="A6192" s="82"/>
      <c r="B6192" s="357"/>
      <c r="C6192" s="75"/>
      <c r="D6192" s="87" t="s">
        <v>133</v>
      </c>
      <c r="E6192" s="79"/>
      <c r="F6192" s="354"/>
      <c r="G6192" s="353"/>
      <c r="H6192" s="79"/>
      <c r="I6192" s="354"/>
      <c r="J6192" s="353"/>
      <c r="K6192" s="354"/>
      <c r="L6192" s="79"/>
      <c r="M6192" s="79"/>
      <c r="N6192" s="79"/>
      <c r="O6192" s="91" t="str">
        <f ca="1">IF(D6192="цвет",SUM(O6193:INDIRECT("N"&amp;R6192)),IF(SUM(E6192:N6192)=0,"",SUM(E6192:N6192)))</f>
        <v/>
      </c>
      <c r="P6192" s="68" t="s">
        <v>98</v>
      </c>
      <c r="Q6192" s="55">
        <f t="shared" si="192"/>
        <v>7220</v>
      </c>
      <c r="R6192" s="70">
        <f t="shared" ca="1" si="193"/>
        <v>6194</v>
      </c>
      <c r="S6192" s="69"/>
      <c r="T6192" s="76"/>
    </row>
    <row r="6193" spans="1:20" ht="135" customHeight="1">
      <c r="A6193" s="82"/>
      <c r="B6193" s="357"/>
      <c r="C6193" s="75"/>
      <c r="D6193" s="383" t="s">
        <v>524</v>
      </c>
      <c r="E6193" s="384"/>
      <c r="F6193" s="384"/>
      <c r="G6193" s="384"/>
      <c r="H6193" s="384"/>
      <c r="I6193" s="384"/>
      <c r="J6193" s="384"/>
      <c r="K6193" s="384"/>
      <c r="L6193" s="384"/>
      <c r="M6193" s="384"/>
      <c r="N6193" s="385"/>
      <c r="O6193" s="91" t="str">
        <f ca="1">IF(D6193="цвет",SUM(O6194:INDIRECT("N"&amp;R6193)),IF(SUM(E6193:N6193)=0,"",SUM(E6193:N6193)))</f>
        <v/>
      </c>
      <c r="P6193" s="68" t="s">
        <v>98</v>
      </c>
      <c r="Q6193" s="55">
        <f t="shared" si="192"/>
        <v>7220</v>
      </c>
      <c r="R6193" s="70">
        <f t="shared" ca="1" si="193"/>
        <v>6194</v>
      </c>
      <c r="S6193" s="69"/>
      <c r="T6193" s="76"/>
    </row>
    <row r="6194" spans="1:20" ht="17.45" customHeight="1" thickBot="1">
      <c r="A6194" s="82"/>
      <c r="B6194" s="358"/>
      <c r="C6194" s="17"/>
      <c r="D6194" s="362" t="str">
        <f>HYPERLINK("https://miamia.ru/search/index.php?q="&amp;Q6194&amp;"&amp;s=Поиск?utm_source=Excel&amp;utm_medium=Nalichie&amp;utm_content="&amp;Q6194&amp;"","Посмотреть большую фотографию на сайте")</f>
        <v>Посмотреть большую фотографию на сайте</v>
      </c>
      <c r="E6194" s="363"/>
      <c r="F6194" s="363"/>
      <c r="G6194" s="363"/>
      <c r="H6194" s="363"/>
      <c r="I6194" s="363"/>
      <c r="J6194" s="363"/>
      <c r="K6194" s="363"/>
      <c r="L6194" s="363"/>
      <c r="M6194" s="363"/>
      <c r="N6194" s="364"/>
      <c r="O6194" s="91" t="str">
        <f ca="1">IF(D6194="цвет",SUM(O6195:INDIRECT("N"&amp;R6194)),IF(SUM(E6194:N6194)=0,"",SUM(E6194:N6194)))</f>
        <v/>
      </c>
      <c r="P6194" s="68" t="s">
        <v>98</v>
      </c>
      <c r="Q6194" s="55">
        <f t="shared" si="192"/>
        <v>7220</v>
      </c>
      <c r="R6194" s="70">
        <f t="shared" ca="1" si="193"/>
        <v>6194</v>
      </c>
      <c r="S6194" s="69"/>
      <c r="T6194" s="76"/>
    </row>
    <row r="6195" spans="1:20" ht="17.25" thickBot="1">
      <c r="A6195" s="82"/>
      <c r="B6195" s="356" t="s">
        <v>132</v>
      </c>
      <c r="C6195" s="83">
        <v>7222</v>
      </c>
      <c r="D6195" s="98" t="s">
        <v>9</v>
      </c>
      <c r="E6195" s="99" t="s">
        <v>10</v>
      </c>
      <c r="F6195" s="74" t="s">
        <v>11</v>
      </c>
      <c r="G6195" s="74" t="s">
        <v>12</v>
      </c>
      <c r="H6195" s="74" t="s">
        <v>13</v>
      </c>
      <c r="I6195" s="74" t="s">
        <v>14</v>
      </c>
      <c r="J6195" s="74" t="s">
        <v>15</v>
      </c>
      <c r="K6195" s="74" t="s">
        <v>16</v>
      </c>
      <c r="L6195" s="74"/>
      <c r="M6195" s="74"/>
      <c r="N6195" s="100"/>
      <c r="O6195" s="78">
        <f ca="1">IF(D6195="цвет",SUM(O6196:INDIRECT("N"&amp;R6195)),IF(SUM(E6195:N6195)=0,"",SUM(E6195:N6195)))</f>
        <v>0</v>
      </c>
      <c r="P6195" s="68">
        <v>1677</v>
      </c>
      <c r="Q6195" s="55">
        <f t="shared" si="192"/>
        <v>7222</v>
      </c>
      <c r="R6195" s="70">
        <f t="shared" ca="1" si="193"/>
        <v>6198</v>
      </c>
      <c r="S6195" s="85">
        <v>1677</v>
      </c>
      <c r="T6195" s="86">
        <f ca="1">O6195*S6195</f>
        <v>0</v>
      </c>
    </row>
    <row r="6196" spans="1:20" ht="17.25" thickBot="1">
      <c r="A6196" s="82"/>
      <c r="B6196" s="357"/>
      <c r="C6196" s="75"/>
      <c r="D6196" s="87" t="s">
        <v>133</v>
      </c>
      <c r="E6196" s="79"/>
      <c r="F6196" s="79"/>
      <c r="G6196" s="79"/>
      <c r="H6196" s="353"/>
      <c r="I6196" s="79"/>
      <c r="J6196" s="79"/>
      <c r="K6196" s="79"/>
      <c r="L6196" s="79"/>
      <c r="M6196" s="79"/>
      <c r="N6196" s="79"/>
      <c r="O6196" s="91" t="str">
        <f ca="1">IF(D6196="цвет",SUM(O6197:INDIRECT("N"&amp;R6196)),IF(SUM(E6196:N6196)=0,"",SUM(E6196:N6196)))</f>
        <v/>
      </c>
      <c r="P6196" s="68" t="s">
        <v>98</v>
      </c>
      <c r="Q6196" s="55">
        <f t="shared" si="192"/>
        <v>7222</v>
      </c>
      <c r="R6196" s="70">
        <f t="shared" ca="1" si="193"/>
        <v>6198</v>
      </c>
      <c r="S6196" s="69"/>
      <c r="T6196" s="76"/>
    </row>
    <row r="6197" spans="1:20" ht="135" customHeight="1">
      <c r="A6197" s="82"/>
      <c r="B6197" s="357"/>
      <c r="C6197" s="75"/>
      <c r="D6197" s="383" t="s">
        <v>1831</v>
      </c>
      <c r="E6197" s="384"/>
      <c r="F6197" s="384"/>
      <c r="G6197" s="384"/>
      <c r="H6197" s="384"/>
      <c r="I6197" s="384"/>
      <c r="J6197" s="384"/>
      <c r="K6197" s="384"/>
      <c r="L6197" s="384"/>
      <c r="M6197" s="384"/>
      <c r="N6197" s="385"/>
      <c r="O6197" s="91" t="str">
        <f ca="1">IF(D6197="цвет",SUM(O6198:INDIRECT("N"&amp;R6197)),IF(SUM(E6197:N6197)=0,"",SUM(E6197:N6197)))</f>
        <v/>
      </c>
      <c r="P6197" s="68" t="s">
        <v>98</v>
      </c>
      <c r="Q6197" s="55">
        <f t="shared" si="192"/>
        <v>7222</v>
      </c>
      <c r="R6197" s="70">
        <f t="shared" ca="1" si="193"/>
        <v>6198</v>
      </c>
      <c r="S6197" s="69"/>
      <c r="T6197" s="76"/>
    </row>
    <row r="6198" spans="1:20" ht="17.45" customHeight="1" thickBot="1">
      <c r="A6198" s="82"/>
      <c r="B6198" s="358"/>
      <c r="C6198" s="17"/>
      <c r="D6198" s="362" t="str">
        <f>HYPERLINK("https://miamia.ru/search/index.php?q="&amp;Q6198&amp;"&amp;s=Поиск?utm_source=Excel&amp;utm_medium=Nalichie&amp;utm_content="&amp;Q6198&amp;"","Посмотреть большую фотографию на сайте")</f>
        <v>Посмотреть большую фотографию на сайте</v>
      </c>
      <c r="E6198" s="363"/>
      <c r="F6198" s="363"/>
      <c r="G6198" s="363"/>
      <c r="H6198" s="363"/>
      <c r="I6198" s="363"/>
      <c r="J6198" s="363"/>
      <c r="K6198" s="363"/>
      <c r="L6198" s="363"/>
      <c r="M6198" s="363"/>
      <c r="N6198" s="364"/>
      <c r="O6198" s="91" t="str">
        <f ca="1">IF(D6198="цвет",SUM(O6199:INDIRECT("N"&amp;R6198)),IF(SUM(E6198:N6198)=0,"",SUM(E6198:N6198)))</f>
        <v/>
      </c>
      <c r="P6198" s="68" t="s">
        <v>98</v>
      </c>
      <c r="Q6198" s="55">
        <f t="shared" si="192"/>
        <v>7222</v>
      </c>
      <c r="R6198" s="70">
        <f t="shared" ca="1" si="193"/>
        <v>6198</v>
      </c>
      <c r="S6198" s="69"/>
      <c r="T6198" s="76"/>
    </row>
    <row r="6199" spans="1:20" ht="17.25" thickBot="1">
      <c r="A6199" s="82"/>
      <c r="B6199" s="356" t="s">
        <v>132</v>
      </c>
      <c r="C6199" s="83">
        <v>7223</v>
      </c>
      <c r="D6199" s="98" t="s">
        <v>9</v>
      </c>
      <c r="E6199" s="99" t="s">
        <v>10</v>
      </c>
      <c r="F6199" s="99" t="s">
        <v>17</v>
      </c>
      <c r="G6199" s="74" t="s">
        <v>18</v>
      </c>
      <c r="H6199" s="11" t="s">
        <v>19</v>
      </c>
      <c r="I6199" s="74"/>
      <c r="J6199" s="74"/>
      <c r="K6199" s="74"/>
      <c r="L6199" s="74"/>
      <c r="M6199" s="74"/>
      <c r="N6199" s="100"/>
      <c r="O6199" s="78">
        <f ca="1">IF(D6199="цвет",SUM(O6200:INDIRECT("N"&amp;R6199)),IF(SUM(E6199:N6199)=0,"",SUM(E6199:N6199)))</f>
        <v>0</v>
      </c>
      <c r="P6199" s="68">
        <v>2194</v>
      </c>
      <c r="Q6199" s="55">
        <f t="shared" si="192"/>
        <v>7223</v>
      </c>
      <c r="R6199" s="70">
        <f t="shared" ca="1" si="193"/>
        <v>6202</v>
      </c>
      <c r="S6199" s="85">
        <v>2194</v>
      </c>
      <c r="T6199" s="86">
        <f ca="1">O6199*S6199</f>
        <v>0</v>
      </c>
    </row>
    <row r="6200" spans="1:20" ht="17.25" thickBot="1">
      <c r="A6200" s="82"/>
      <c r="B6200" s="357"/>
      <c r="C6200" s="75"/>
      <c r="D6200" s="87" t="s">
        <v>133</v>
      </c>
      <c r="E6200" s="79"/>
      <c r="F6200" s="79"/>
      <c r="G6200" s="354"/>
      <c r="H6200" s="354"/>
      <c r="I6200" s="79"/>
      <c r="J6200" s="79"/>
      <c r="K6200" s="79"/>
      <c r="L6200" s="79"/>
      <c r="M6200" s="79"/>
      <c r="N6200" s="79"/>
      <c r="O6200" s="91" t="str">
        <f ca="1">IF(D6200="цвет",SUM(O6201:INDIRECT("N"&amp;R6200)),IF(SUM(E6200:N6200)=0,"",SUM(E6200:N6200)))</f>
        <v/>
      </c>
      <c r="P6200" s="68" t="s">
        <v>98</v>
      </c>
      <c r="Q6200" s="55">
        <f t="shared" si="192"/>
        <v>7223</v>
      </c>
      <c r="R6200" s="70">
        <f t="shared" ca="1" si="193"/>
        <v>6202</v>
      </c>
      <c r="S6200" s="69"/>
      <c r="T6200" s="76"/>
    </row>
    <row r="6201" spans="1:20" ht="135" customHeight="1">
      <c r="A6201" s="82"/>
      <c r="B6201" s="357"/>
      <c r="C6201" s="75"/>
      <c r="D6201" s="383" t="s">
        <v>525</v>
      </c>
      <c r="E6201" s="384"/>
      <c r="F6201" s="384"/>
      <c r="G6201" s="384"/>
      <c r="H6201" s="384"/>
      <c r="I6201" s="384"/>
      <c r="J6201" s="384"/>
      <c r="K6201" s="384"/>
      <c r="L6201" s="384"/>
      <c r="M6201" s="384"/>
      <c r="N6201" s="385"/>
      <c r="O6201" s="91" t="str">
        <f ca="1">IF(D6201="цвет",SUM(O6202:INDIRECT("N"&amp;R6201)),IF(SUM(E6201:N6201)=0,"",SUM(E6201:N6201)))</f>
        <v/>
      </c>
      <c r="P6201" s="68" t="s">
        <v>98</v>
      </c>
      <c r="Q6201" s="55">
        <f t="shared" si="192"/>
        <v>7223</v>
      </c>
      <c r="R6201" s="70">
        <f t="shared" ca="1" si="193"/>
        <v>6202</v>
      </c>
      <c r="S6201" s="69"/>
      <c r="T6201" s="76"/>
    </row>
    <row r="6202" spans="1:20" ht="17.45" customHeight="1" thickBot="1">
      <c r="A6202" s="82"/>
      <c r="B6202" s="358"/>
      <c r="C6202" s="17"/>
      <c r="D6202" s="362" t="str">
        <f>HYPERLINK("https://miamia.ru/search/index.php?q="&amp;Q6202&amp;"&amp;s=Поиск?utm_source=Excel&amp;utm_medium=Nalichie&amp;utm_content="&amp;Q6202&amp;"","Посмотреть большую фотографию на сайте")</f>
        <v>Посмотреть большую фотографию на сайте</v>
      </c>
      <c r="E6202" s="363"/>
      <c r="F6202" s="363"/>
      <c r="G6202" s="363"/>
      <c r="H6202" s="363"/>
      <c r="I6202" s="363"/>
      <c r="J6202" s="363"/>
      <c r="K6202" s="363"/>
      <c r="L6202" s="363"/>
      <c r="M6202" s="363"/>
      <c r="N6202" s="364"/>
      <c r="O6202" s="91" t="str">
        <f ca="1">IF(D6202="цвет",SUM(O6203:INDIRECT("N"&amp;R6202)),IF(SUM(E6202:N6202)=0,"",SUM(E6202:N6202)))</f>
        <v/>
      </c>
      <c r="P6202" s="68" t="s">
        <v>98</v>
      </c>
      <c r="Q6202" s="55">
        <f t="shared" si="192"/>
        <v>7223</v>
      </c>
      <c r="R6202" s="70">
        <f t="shared" ca="1" si="193"/>
        <v>6202</v>
      </c>
      <c r="S6202" s="69"/>
      <c r="T6202" s="76"/>
    </row>
    <row r="6203" spans="1:20" ht="17.25" thickBot="1">
      <c r="A6203" s="82"/>
      <c r="B6203" s="356" t="s">
        <v>132</v>
      </c>
      <c r="C6203" s="83">
        <v>7224</v>
      </c>
      <c r="D6203" s="98" t="s">
        <v>9</v>
      </c>
      <c r="E6203" s="99" t="s">
        <v>10</v>
      </c>
      <c r="F6203" s="99" t="s">
        <v>17</v>
      </c>
      <c r="G6203" s="74" t="s">
        <v>18</v>
      </c>
      <c r="H6203" s="11" t="s">
        <v>19</v>
      </c>
      <c r="I6203" s="11" t="s">
        <v>23</v>
      </c>
      <c r="J6203" s="74"/>
      <c r="K6203" s="74"/>
      <c r="L6203" s="74"/>
      <c r="M6203" s="74"/>
      <c r="N6203" s="100"/>
      <c r="O6203" s="78">
        <f ca="1">IF(D6203="цвет",SUM(O6204:INDIRECT("N"&amp;R6203)),IF(SUM(E6203:N6203)=0,"",SUM(E6203:N6203)))</f>
        <v>0</v>
      </c>
      <c r="P6203" s="68">
        <v>2065</v>
      </c>
      <c r="Q6203" s="55">
        <f t="shared" si="192"/>
        <v>7224</v>
      </c>
      <c r="R6203" s="70">
        <f t="shared" ca="1" si="193"/>
        <v>6206</v>
      </c>
      <c r="S6203" s="85">
        <v>2065</v>
      </c>
      <c r="T6203" s="86">
        <f ca="1">O6203*S6203</f>
        <v>0</v>
      </c>
    </row>
    <row r="6204" spans="1:20" ht="17.25" thickBot="1">
      <c r="A6204" s="82"/>
      <c r="B6204" s="357"/>
      <c r="C6204" s="75"/>
      <c r="D6204" s="87" t="s">
        <v>133</v>
      </c>
      <c r="E6204" s="79"/>
      <c r="F6204" s="354"/>
      <c r="G6204" s="354"/>
      <c r="H6204" s="354"/>
      <c r="I6204" s="354"/>
      <c r="J6204" s="79"/>
      <c r="K6204" s="79"/>
      <c r="L6204" s="79"/>
      <c r="M6204" s="79"/>
      <c r="N6204" s="79"/>
      <c r="O6204" s="91" t="str">
        <f ca="1">IF(D6204="цвет",SUM(O6205:INDIRECT("N"&amp;R6204)),IF(SUM(E6204:N6204)=0,"",SUM(E6204:N6204)))</f>
        <v/>
      </c>
      <c r="P6204" s="68" t="s">
        <v>98</v>
      </c>
      <c r="Q6204" s="55">
        <f t="shared" si="192"/>
        <v>7224</v>
      </c>
      <c r="R6204" s="70">
        <f t="shared" ca="1" si="193"/>
        <v>6206</v>
      </c>
      <c r="S6204" s="69"/>
      <c r="T6204" s="76"/>
    </row>
    <row r="6205" spans="1:20" ht="135" customHeight="1">
      <c r="A6205" s="82"/>
      <c r="B6205" s="357"/>
      <c r="C6205" s="75"/>
      <c r="D6205" s="383" t="s">
        <v>1834</v>
      </c>
      <c r="E6205" s="384"/>
      <c r="F6205" s="384"/>
      <c r="G6205" s="384"/>
      <c r="H6205" s="384"/>
      <c r="I6205" s="384"/>
      <c r="J6205" s="384"/>
      <c r="K6205" s="384"/>
      <c r="L6205" s="384"/>
      <c r="M6205" s="384"/>
      <c r="N6205" s="385"/>
      <c r="O6205" s="91" t="str">
        <f ca="1">IF(D6205="цвет",SUM(O6206:INDIRECT("N"&amp;R6205)),IF(SUM(E6205:N6205)=0,"",SUM(E6205:N6205)))</f>
        <v/>
      </c>
      <c r="P6205" s="68" t="s">
        <v>98</v>
      </c>
      <c r="Q6205" s="55">
        <f t="shared" si="192"/>
        <v>7224</v>
      </c>
      <c r="R6205" s="70">
        <f t="shared" ca="1" si="193"/>
        <v>6206</v>
      </c>
      <c r="S6205" s="69"/>
      <c r="T6205" s="76"/>
    </row>
    <row r="6206" spans="1:20" ht="17.45" customHeight="1" thickBot="1">
      <c r="A6206" s="82"/>
      <c r="B6206" s="358"/>
      <c r="C6206" s="17"/>
      <c r="D6206" s="362" t="str">
        <f>HYPERLINK("https://miamia.ru/search/index.php?q="&amp;Q6206&amp;"&amp;s=Поиск?utm_source=Excel&amp;utm_medium=Nalichie&amp;utm_content="&amp;Q6206&amp;"","Посмотреть большую фотографию на сайте")</f>
        <v>Посмотреть большую фотографию на сайте</v>
      </c>
      <c r="E6206" s="363"/>
      <c r="F6206" s="363"/>
      <c r="G6206" s="363"/>
      <c r="H6206" s="363"/>
      <c r="I6206" s="363"/>
      <c r="J6206" s="363"/>
      <c r="K6206" s="363"/>
      <c r="L6206" s="363"/>
      <c r="M6206" s="363"/>
      <c r="N6206" s="364"/>
      <c r="O6206" s="91" t="str">
        <f ca="1">IF(D6206="цвет",SUM(O6207:INDIRECT("N"&amp;R6206)),IF(SUM(E6206:N6206)=0,"",SUM(E6206:N6206)))</f>
        <v/>
      </c>
      <c r="P6206" s="68" t="s">
        <v>98</v>
      </c>
      <c r="Q6206" s="55">
        <f t="shared" si="192"/>
        <v>7224</v>
      </c>
      <c r="R6206" s="70">
        <f t="shared" ca="1" si="193"/>
        <v>6206</v>
      </c>
      <c r="S6206" s="69"/>
      <c r="T6206" s="76"/>
    </row>
    <row r="6207" spans="1:20" ht="17.25" thickBot="1">
      <c r="A6207" s="82"/>
      <c r="B6207" s="356" t="s">
        <v>132</v>
      </c>
      <c r="C6207" s="83">
        <v>7225</v>
      </c>
      <c r="D6207" s="98" t="s">
        <v>9</v>
      </c>
      <c r="E6207" s="99" t="s">
        <v>10</v>
      </c>
      <c r="F6207" s="99" t="s">
        <v>17</v>
      </c>
      <c r="G6207" s="74" t="s">
        <v>18</v>
      </c>
      <c r="H6207" s="11" t="s">
        <v>19</v>
      </c>
      <c r="I6207" s="11" t="s">
        <v>23</v>
      </c>
      <c r="J6207" s="74"/>
      <c r="K6207" s="74"/>
      <c r="L6207" s="74"/>
      <c r="M6207" s="74"/>
      <c r="N6207" s="100"/>
      <c r="O6207" s="78">
        <f ca="1">IF(D6207="цвет",SUM(O6208:INDIRECT("N"&amp;R6207)),IF(SUM(E6207:N6207)=0,"",SUM(E6207:N6207)))</f>
        <v>0</v>
      </c>
      <c r="P6207" s="68">
        <v>2065</v>
      </c>
      <c r="Q6207" s="55">
        <f t="shared" si="192"/>
        <v>7225</v>
      </c>
      <c r="R6207" s="70">
        <f t="shared" ca="1" si="193"/>
        <v>6210</v>
      </c>
      <c r="S6207" s="85">
        <v>2065</v>
      </c>
      <c r="T6207" s="86">
        <f ca="1">O6207*S6207</f>
        <v>0</v>
      </c>
    </row>
    <row r="6208" spans="1:20" ht="17.25" thickBot="1">
      <c r="A6208" s="82"/>
      <c r="B6208" s="357"/>
      <c r="C6208" s="75"/>
      <c r="D6208" s="87" t="s">
        <v>133</v>
      </c>
      <c r="E6208" s="79"/>
      <c r="F6208" s="354"/>
      <c r="G6208" s="354"/>
      <c r="H6208" s="354"/>
      <c r="I6208" s="354"/>
      <c r="J6208" s="79"/>
      <c r="K6208" s="79"/>
      <c r="L6208" s="79"/>
      <c r="M6208" s="79"/>
      <c r="N6208" s="79"/>
      <c r="O6208" s="91" t="str">
        <f ca="1">IF(D6208="цвет",SUM(O6209:INDIRECT("N"&amp;R6208)),IF(SUM(E6208:N6208)=0,"",SUM(E6208:N6208)))</f>
        <v/>
      </c>
      <c r="P6208" s="68" t="s">
        <v>98</v>
      </c>
      <c r="Q6208" s="55">
        <f t="shared" si="192"/>
        <v>7225</v>
      </c>
      <c r="R6208" s="70">
        <f t="shared" ca="1" si="193"/>
        <v>6210</v>
      </c>
      <c r="S6208" s="69"/>
      <c r="T6208" s="76"/>
    </row>
    <row r="6209" spans="1:20" ht="135" customHeight="1">
      <c r="A6209" s="82"/>
      <c r="B6209" s="357"/>
      <c r="C6209" s="75"/>
      <c r="D6209" s="383" t="s">
        <v>526</v>
      </c>
      <c r="E6209" s="384"/>
      <c r="F6209" s="384"/>
      <c r="G6209" s="384"/>
      <c r="H6209" s="384"/>
      <c r="I6209" s="384"/>
      <c r="J6209" s="384"/>
      <c r="K6209" s="384"/>
      <c r="L6209" s="384"/>
      <c r="M6209" s="384"/>
      <c r="N6209" s="385"/>
      <c r="O6209" s="91" t="str">
        <f ca="1">IF(D6209="цвет",SUM(O6210:INDIRECT("N"&amp;R6209)),IF(SUM(E6209:N6209)=0,"",SUM(E6209:N6209)))</f>
        <v/>
      </c>
      <c r="P6209" s="68" t="s">
        <v>98</v>
      </c>
      <c r="Q6209" s="55">
        <f t="shared" si="192"/>
        <v>7225</v>
      </c>
      <c r="R6209" s="70">
        <f t="shared" ca="1" si="193"/>
        <v>6210</v>
      </c>
      <c r="S6209" s="69"/>
      <c r="T6209" s="76"/>
    </row>
    <row r="6210" spans="1:20" ht="17.45" customHeight="1" thickBot="1">
      <c r="A6210" s="82"/>
      <c r="B6210" s="358"/>
      <c r="C6210" s="17"/>
      <c r="D6210" s="362" t="str">
        <f>HYPERLINK("https://miamia.ru/search/index.php?q="&amp;Q6210&amp;"&amp;s=Поиск?utm_source=Excel&amp;utm_medium=Nalichie&amp;utm_content="&amp;Q6210&amp;"","Посмотреть большую фотографию на сайте")</f>
        <v>Посмотреть большую фотографию на сайте</v>
      </c>
      <c r="E6210" s="363"/>
      <c r="F6210" s="363"/>
      <c r="G6210" s="363"/>
      <c r="H6210" s="363"/>
      <c r="I6210" s="363"/>
      <c r="J6210" s="363"/>
      <c r="K6210" s="363"/>
      <c r="L6210" s="363"/>
      <c r="M6210" s="363"/>
      <c r="N6210" s="364"/>
      <c r="O6210" s="91" t="str">
        <f ca="1">IF(D6210="цвет",SUM(O6211:INDIRECT("N"&amp;R6210)),IF(SUM(E6210:N6210)=0,"",SUM(E6210:N6210)))</f>
        <v/>
      </c>
      <c r="P6210" s="68" t="s">
        <v>98</v>
      </c>
      <c r="Q6210" s="55">
        <f t="shared" si="192"/>
        <v>7225</v>
      </c>
      <c r="R6210" s="70">
        <f t="shared" ca="1" si="193"/>
        <v>6210</v>
      </c>
      <c r="S6210" s="69"/>
      <c r="T6210" s="76"/>
    </row>
    <row r="6211" spans="1:20" ht="17.25" thickBot="1">
      <c r="A6211" s="82"/>
      <c r="B6211" s="356" t="s">
        <v>132</v>
      </c>
      <c r="C6211" s="83">
        <v>7226</v>
      </c>
      <c r="D6211" s="98" t="s">
        <v>9</v>
      </c>
      <c r="E6211" s="74" t="s">
        <v>11</v>
      </c>
      <c r="F6211" s="74" t="s">
        <v>12</v>
      </c>
      <c r="G6211" s="74" t="s">
        <v>13</v>
      </c>
      <c r="H6211" s="74" t="s">
        <v>14</v>
      </c>
      <c r="I6211" s="74" t="s">
        <v>15</v>
      </c>
      <c r="J6211" s="74" t="s">
        <v>16</v>
      </c>
      <c r="K6211" s="74"/>
      <c r="L6211" s="74"/>
      <c r="M6211" s="74"/>
      <c r="N6211" s="100"/>
      <c r="O6211" s="78">
        <f ca="1">IF(D6211="цвет",SUM(O6212:INDIRECT("N"&amp;R6211)),IF(SUM(E6211:N6211)=0,"",SUM(E6211:N6211)))</f>
        <v>0</v>
      </c>
      <c r="P6211" s="68">
        <v>3358</v>
      </c>
      <c r="Q6211" s="55">
        <f t="shared" si="192"/>
        <v>7226</v>
      </c>
      <c r="R6211" s="70">
        <f t="shared" ca="1" si="193"/>
        <v>6214</v>
      </c>
      <c r="S6211" s="85">
        <v>3358</v>
      </c>
      <c r="T6211" s="86">
        <f ca="1">O6211*S6211</f>
        <v>0</v>
      </c>
    </row>
    <row r="6212" spans="1:20" ht="17.25" thickBot="1">
      <c r="A6212" s="82"/>
      <c r="B6212" s="357"/>
      <c r="C6212" s="75"/>
      <c r="D6212" s="87" t="s">
        <v>133</v>
      </c>
      <c r="E6212" s="354"/>
      <c r="F6212" s="79"/>
      <c r="G6212" s="353"/>
      <c r="H6212" s="353"/>
      <c r="I6212" s="79"/>
      <c r="J6212" s="79"/>
      <c r="K6212" s="79"/>
      <c r="L6212" s="79"/>
      <c r="M6212" s="79"/>
      <c r="N6212" s="79"/>
      <c r="O6212" s="91" t="str">
        <f ca="1">IF(D6212="цвет",SUM(O6213:INDIRECT("N"&amp;R6212)),IF(SUM(E6212:N6212)=0,"",SUM(E6212:N6212)))</f>
        <v/>
      </c>
      <c r="P6212" s="68" t="s">
        <v>98</v>
      </c>
      <c r="Q6212" s="55">
        <f t="shared" si="192"/>
        <v>7226</v>
      </c>
      <c r="R6212" s="70">
        <f t="shared" ca="1" si="193"/>
        <v>6214</v>
      </c>
      <c r="S6212" s="69"/>
      <c r="T6212" s="76"/>
    </row>
    <row r="6213" spans="1:20" ht="135" customHeight="1">
      <c r="A6213" s="82"/>
      <c r="B6213" s="357"/>
      <c r="C6213" s="75"/>
      <c r="D6213" s="383" t="s">
        <v>1832</v>
      </c>
      <c r="E6213" s="384"/>
      <c r="F6213" s="384"/>
      <c r="G6213" s="384"/>
      <c r="H6213" s="384"/>
      <c r="I6213" s="384"/>
      <c r="J6213" s="384"/>
      <c r="K6213" s="384"/>
      <c r="L6213" s="384"/>
      <c r="M6213" s="384"/>
      <c r="N6213" s="385"/>
      <c r="O6213" s="91" t="str">
        <f ca="1">IF(D6213="цвет",SUM(O6214:INDIRECT("N"&amp;R6213)),IF(SUM(E6213:N6213)=0,"",SUM(E6213:N6213)))</f>
        <v/>
      </c>
      <c r="P6213" s="68" t="s">
        <v>98</v>
      </c>
      <c r="Q6213" s="55">
        <f t="shared" si="192"/>
        <v>7226</v>
      </c>
      <c r="R6213" s="70">
        <f t="shared" ca="1" si="193"/>
        <v>6214</v>
      </c>
      <c r="S6213" s="69"/>
      <c r="T6213" s="76"/>
    </row>
    <row r="6214" spans="1:20" ht="17.45" customHeight="1" thickBot="1">
      <c r="A6214" s="82"/>
      <c r="B6214" s="358"/>
      <c r="C6214" s="17"/>
      <c r="D6214" s="362" t="str">
        <f>HYPERLINK("https://miamia.ru/search/index.php?q="&amp;Q6214&amp;"&amp;s=Поиск?utm_source=Excel&amp;utm_medium=Nalichie&amp;utm_content="&amp;Q6214&amp;"","Посмотреть большую фотографию на сайте")</f>
        <v>Посмотреть большую фотографию на сайте</v>
      </c>
      <c r="E6214" s="363"/>
      <c r="F6214" s="363"/>
      <c r="G6214" s="363"/>
      <c r="H6214" s="363"/>
      <c r="I6214" s="363"/>
      <c r="J6214" s="363"/>
      <c r="K6214" s="363"/>
      <c r="L6214" s="363"/>
      <c r="M6214" s="363"/>
      <c r="N6214" s="364"/>
      <c r="O6214" s="91" t="str">
        <f ca="1">IF(D6214="цвет",SUM(O6215:INDIRECT("N"&amp;R6214)),IF(SUM(E6214:N6214)=0,"",SUM(E6214:N6214)))</f>
        <v/>
      </c>
      <c r="P6214" s="68" t="s">
        <v>98</v>
      </c>
      <c r="Q6214" s="55">
        <f t="shared" si="192"/>
        <v>7226</v>
      </c>
      <c r="R6214" s="70">
        <f t="shared" ca="1" si="193"/>
        <v>6214</v>
      </c>
      <c r="S6214" s="69"/>
      <c r="T6214" s="76"/>
    </row>
    <row r="6215" spans="1:20" ht="17.25" thickBot="1">
      <c r="A6215" s="82"/>
      <c r="B6215" s="356" t="s">
        <v>132</v>
      </c>
      <c r="C6215" s="83">
        <v>7228</v>
      </c>
      <c r="D6215" s="98" t="s">
        <v>9</v>
      </c>
      <c r="E6215" s="74" t="s">
        <v>11</v>
      </c>
      <c r="F6215" s="74" t="s">
        <v>12</v>
      </c>
      <c r="G6215" s="74" t="s">
        <v>13</v>
      </c>
      <c r="H6215" s="74" t="s">
        <v>14</v>
      </c>
      <c r="I6215" s="74" t="s">
        <v>15</v>
      </c>
      <c r="J6215" s="74" t="s">
        <v>16</v>
      </c>
      <c r="K6215" s="74"/>
      <c r="L6215" s="74"/>
      <c r="M6215" s="74"/>
      <c r="N6215" s="100"/>
      <c r="O6215" s="78">
        <f ca="1">IF(D6215="цвет",SUM(O6216:INDIRECT("N"&amp;R6215)),IF(SUM(E6215:N6215)=0,"",SUM(E6215:N6215)))</f>
        <v>0</v>
      </c>
      <c r="P6215" s="68">
        <v>3874</v>
      </c>
      <c r="Q6215" s="55">
        <f t="shared" si="192"/>
        <v>7228</v>
      </c>
      <c r="R6215" s="70">
        <f t="shared" ca="1" si="193"/>
        <v>6218</v>
      </c>
      <c r="S6215" s="85">
        <v>3874</v>
      </c>
      <c r="T6215" s="86">
        <f ca="1">O6215*S6215</f>
        <v>0</v>
      </c>
    </row>
    <row r="6216" spans="1:20" ht="17.25" thickBot="1">
      <c r="A6216" s="82"/>
      <c r="B6216" s="357"/>
      <c r="C6216" s="75"/>
      <c r="D6216" s="87" t="s">
        <v>133</v>
      </c>
      <c r="E6216" s="354"/>
      <c r="F6216" s="353"/>
      <c r="G6216" s="354"/>
      <c r="H6216" s="354"/>
      <c r="I6216" s="354"/>
      <c r="J6216" s="79"/>
      <c r="K6216" s="79"/>
      <c r="L6216" s="79"/>
      <c r="M6216" s="79"/>
      <c r="N6216" s="79"/>
      <c r="O6216" s="91" t="str">
        <f ca="1">IF(D6216="цвет",SUM(O6217:INDIRECT("N"&amp;R6216)),IF(SUM(E6216:N6216)=0,"",SUM(E6216:N6216)))</f>
        <v/>
      </c>
      <c r="P6216" s="68" t="s">
        <v>98</v>
      </c>
      <c r="Q6216" s="55">
        <f t="shared" si="192"/>
        <v>7228</v>
      </c>
      <c r="R6216" s="70">
        <f t="shared" ca="1" si="193"/>
        <v>6218</v>
      </c>
      <c r="S6216" s="69"/>
      <c r="T6216" s="76"/>
    </row>
    <row r="6217" spans="1:20" ht="135" customHeight="1">
      <c r="A6217" s="82"/>
      <c r="B6217" s="357"/>
      <c r="C6217" s="75"/>
      <c r="D6217" s="383" t="s">
        <v>1833</v>
      </c>
      <c r="E6217" s="384"/>
      <c r="F6217" s="384"/>
      <c r="G6217" s="384"/>
      <c r="H6217" s="384"/>
      <c r="I6217" s="384"/>
      <c r="J6217" s="384"/>
      <c r="K6217" s="384"/>
      <c r="L6217" s="384"/>
      <c r="M6217" s="384"/>
      <c r="N6217" s="385"/>
      <c r="O6217" s="91" t="str">
        <f ca="1">IF(D6217="цвет",SUM(O6218:INDIRECT("N"&amp;R6217)),IF(SUM(E6217:N6217)=0,"",SUM(E6217:N6217)))</f>
        <v/>
      </c>
      <c r="P6217" s="68" t="s">
        <v>98</v>
      </c>
      <c r="Q6217" s="55">
        <f t="shared" si="192"/>
        <v>7228</v>
      </c>
      <c r="R6217" s="70">
        <f t="shared" ca="1" si="193"/>
        <v>6218</v>
      </c>
      <c r="S6217" s="69"/>
      <c r="T6217" s="76"/>
    </row>
    <row r="6218" spans="1:20" ht="17.45" customHeight="1" thickBot="1">
      <c r="A6218" s="82"/>
      <c r="B6218" s="358"/>
      <c r="C6218" s="17"/>
      <c r="D6218" s="362" t="str">
        <f>HYPERLINK("https://miamia.ru/search/index.php?q="&amp;Q6218&amp;"&amp;s=Поиск?utm_source=Excel&amp;utm_medium=Nalichie&amp;utm_content="&amp;Q6218&amp;"","Посмотреть большую фотографию на сайте")</f>
        <v>Посмотреть большую фотографию на сайте</v>
      </c>
      <c r="E6218" s="363"/>
      <c r="F6218" s="363"/>
      <c r="G6218" s="363"/>
      <c r="H6218" s="363"/>
      <c r="I6218" s="363"/>
      <c r="J6218" s="363"/>
      <c r="K6218" s="363"/>
      <c r="L6218" s="363"/>
      <c r="M6218" s="363"/>
      <c r="N6218" s="364"/>
      <c r="O6218" s="91" t="str">
        <f ca="1">IF(D6218="цвет",SUM(O6219:INDIRECT("N"&amp;R6218)),IF(SUM(E6218:N6218)=0,"",SUM(E6218:N6218)))</f>
        <v/>
      </c>
      <c r="P6218" s="68" t="s">
        <v>98</v>
      </c>
      <c r="Q6218" s="55">
        <f t="shared" si="192"/>
        <v>7228</v>
      </c>
      <c r="R6218" s="70">
        <f t="shared" ca="1" si="193"/>
        <v>6218</v>
      </c>
      <c r="S6218" s="69"/>
      <c r="T6218" s="76"/>
    </row>
    <row r="6219" spans="1:20" ht="23.1" customHeight="1" thickBot="1">
      <c r="A6219" s="2"/>
      <c r="B6219" s="28" t="s">
        <v>1873</v>
      </c>
      <c r="C6219" s="29"/>
      <c r="D6219" s="30"/>
      <c r="E6219" s="31"/>
      <c r="F6219" s="31"/>
      <c r="G6219" s="31"/>
      <c r="H6219" s="31"/>
      <c r="I6219" s="31"/>
      <c r="J6219" s="31"/>
      <c r="K6219" s="31"/>
      <c r="L6219" s="31"/>
      <c r="M6219" s="31"/>
      <c r="N6219" s="31"/>
      <c r="O6219" s="91" t="str">
        <f ca="1">IF(D6219="цвет",SUM(O6220:INDIRECT("N"&amp;R6219)),IF(SUM(E6219:N6219)=0,"",SUM(E6219:N6219)))</f>
        <v/>
      </c>
      <c r="P6219" s="68" t="s">
        <v>98</v>
      </c>
      <c r="Q6219" s="55">
        <f t="shared" ref="Q6219:Q6282" si="194">IF(C6219&lt;&gt;0,C6219,Q6218)</f>
        <v>7228</v>
      </c>
      <c r="R6219" s="70">
        <f t="shared" ref="R6219:R6282" ca="1" si="195">IF(D6219="Посмотреть большую фотографию на сайте",CELL("строка",O6219),R6220)</f>
        <v>6223</v>
      </c>
    </row>
    <row r="6220" spans="1:20" ht="17.25" thickBot="1">
      <c r="A6220" s="2"/>
      <c r="B6220" s="356" t="s">
        <v>1826</v>
      </c>
      <c r="C6220" s="83">
        <v>2190</v>
      </c>
      <c r="D6220" s="98" t="s">
        <v>9</v>
      </c>
      <c r="E6220" s="74" t="s">
        <v>10</v>
      </c>
      <c r="F6220" s="74" t="s">
        <v>11</v>
      </c>
      <c r="G6220" s="74" t="s">
        <v>12</v>
      </c>
      <c r="H6220" s="74" t="s">
        <v>13</v>
      </c>
      <c r="I6220" s="99" t="s">
        <v>14</v>
      </c>
      <c r="J6220" s="99" t="s">
        <v>15</v>
      </c>
      <c r="K6220" s="99" t="s">
        <v>16</v>
      </c>
      <c r="L6220" s="99"/>
      <c r="M6220" s="99"/>
      <c r="N6220" s="100"/>
      <c r="O6220" s="93">
        <f ca="1">IF(D6220="цвет",SUM(O6221:INDIRECT("N"&amp;R6220)),IF(SUM(E6220:N6220)=0,"",SUM(E6220:N6220)))</f>
        <v>0</v>
      </c>
      <c r="P6220" s="68">
        <v>1677</v>
      </c>
      <c r="Q6220" s="69">
        <f t="shared" si="194"/>
        <v>2190</v>
      </c>
      <c r="R6220" s="70">
        <f t="shared" ca="1" si="195"/>
        <v>6223</v>
      </c>
      <c r="S6220" s="101">
        <v>1677</v>
      </c>
      <c r="T6220" s="62">
        <f ca="1">S6220*O6220</f>
        <v>0</v>
      </c>
    </row>
    <row r="6221" spans="1:20" ht="17.25" thickBot="1">
      <c r="A6221" s="2"/>
      <c r="B6221" s="357"/>
      <c r="C6221" s="75"/>
      <c r="D6221" s="5" t="s">
        <v>27</v>
      </c>
      <c r="E6221" s="7"/>
      <c r="F6221" s="7"/>
      <c r="G6221" s="7"/>
      <c r="H6221" s="7"/>
      <c r="I6221" s="7"/>
      <c r="J6221" s="181"/>
      <c r="K6221" s="7"/>
      <c r="L6221" s="7"/>
      <c r="M6221" s="7"/>
      <c r="N6221" s="97"/>
      <c r="O6221" s="94" t="str">
        <f ca="1">IF(D6221="цвет",SUM(O6222:INDIRECT("N"&amp;R6221)),IF(SUM(E6221:N6221)=0,"",SUM(E6221:N6221)))</f>
        <v/>
      </c>
      <c r="P6221" s="68" t="s">
        <v>98</v>
      </c>
      <c r="Q6221" s="69">
        <f t="shared" si="194"/>
        <v>2190</v>
      </c>
      <c r="R6221" s="70">
        <f t="shared" ca="1" si="195"/>
        <v>6223</v>
      </c>
      <c r="S6221" s="69"/>
      <c r="T6221" s="102"/>
    </row>
    <row r="6222" spans="1:20" ht="135" customHeight="1">
      <c r="A6222" s="2"/>
      <c r="B6222" s="357"/>
      <c r="C6222" s="75"/>
      <c r="D6222" s="359" t="s">
        <v>1828</v>
      </c>
      <c r="E6222" s="360"/>
      <c r="F6222" s="360"/>
      <c r="G6222" s="360"/>
      <c r="H6222" s="360"/>
      <c r="I6222" s="360"/>
      <c r="J6222" s="360"/>
      <c r="K6222" s="360"/>
      <c r="L6222" s="360"/>
      <c r="M6222" s="360"/>
      <c r="N6222" s="360"/>
      <c r="O6222" s="94" t="str">
        <f ca="1">IF(D6222="цвет",SUM(O6223:INDIRECT("N"&amp;R6222)),IF(SUM(E6222:N6222)=0,"",SUM(E6222:N6222)))</f>
        <v/>
      </c>
      <c r="P6222" s="68" t="s">
        <v>98</v>
      </c>
      <c r="Q6222" s="69">
        <f t="shared" si="194"/>
        <v>2190</v>
      </c>
      <c r="R6222" s="70">
        <f t="shared" ca="1" si="195"/>
        <v>6223</v>
      </c>
      <c r="S6222" s="69"/>
      <c r="T6222" s="102"/>
    </row>
    <row r="6223" spans="1:20" ht="17.45" customHeight="1" thickBot="1">
      <c r="A6223" s="2"/>
      <c r="B6223" s="365"/>
      <c r="C6223" s="77"/>
      <c r="D6223" s="362" t="str">
        <f>HYPERLINK("https://miamia.ru/search/index.php?q="&amp;Q6223&amp;"&amp;s=Поиск?utm_source=Excel&amp;utm_medium=Nalichie&amp;utm_content="&amp;Q6223&amp;"","Посмотреть большую фотографию на сайте")</f>
        <v>Посмотреть большую фотографию на сайте</v>
      </c>
      <c r="E6223" s="363"/>
      <c r="F6223" s="363"/>
      <c r="G6223" s="363"/>
      <c r="H6223" s="363"/>
      <c r="I6223" s="363"/>
      <c r="J6223" s="363"/>
      <c r="K6223" s="363"/>
      <c r="L6223" s="363"/>
      <c r="M6223" s="363"/>
      <c r="N6223" s="363"/>
      <c r="O6223" s="94" t="str">
        <f ca="1">IF(D6223="цвет",SUM(O6224:INDIRECT("N"&amp;R6223)),IF(SUM(E6223:N6223)=0,"",SUM(E6223:N6223)))</f>
        <v/>
      </c>
      <c r="P6223" s="68" t="s">
        <v>98</v>
      </c>
      <c r="Q6223" s="69">
        <f t="shared" si="194"/>
        <v>2190</v>
      </c>
      <c r="R6223" s="70">
        <f t="shared" ca="1" si="195"/>
        <v>6223</v>
      </c>
      <c r="S6223" s="69"/>
      <c r="T6223" s="102"/>
    </row>
    <row r="6224" spans="1:20" ht="17.25" thickBot="1">
      <c r="A6224" s="2"/>
      <c r="B6224" s="356" t="s">
        <v>1826</v>
      </c>
      <c r="C6224" s="83">
        <v>2191</v>
      </c>
      <c r="D6224" s="98" t="s">
        <v>9</v>
      </c>
      <c r="E6224" s="74" t="s">
        <v>10</v>
      </c>
      <c r="F6224" s="74" t="s">
        <v>11</v>
      </c>
      <c r="G6224" s="74" t="s">
        <v>12</v>
      </c>
      <c r="H6224" s="74" t="s">
        <v>13</v>
      </c>
      <c r="I6224" s="99" t="s">
        <v>14</v>
      </c>
      <c r="J6224" s="99" t="s">
        <v>15</v>
      </c>
      <c r="K6224" s="99" t="s">
        <v>16</v>
      </c>
      <c r="L6224" s="99"/>
      <c r="M6224" s="99"/>
      <c r="N6224" s="100"/>
      <c r="O6224" s="93">
        <f ca="1">IF(D6224="цвет",SUM(O6225:INDIRECT("N"&amp;R6224)),IF(SUM(E6224:N6224)=0,"",SUM(E6224:N6224)))</f>
        <v>0</v>
      </c>
      <c r="P6224" s="68">
        <v>1677</v>
      </c>
      <c r="Q6224" s="69">
        <f t="shared" si="194"/>
        <v>2191</v>
      </c>
      <c r="R6224" s="70">
        <f t="shared" ca="1" si="195"/>
        <v>6227</v>
      </c>
      <c r="S6224" s="101">
        <v>1677</v>
      </c>
      <c r="T6224" s="62">
        <f ca="1">S6224*O6224</f>
        <v>0</v>
      </c>
    </row>
    <row r="6225" spans="1:20" ht="17.25" thickBot="1">
      <c r="A6225" s="2"/>
      <c r="B6225" s="357"/>
      <c r="C6225" s="75"/>
      <c r="D6225" s="5" t="s">
        <v>27</v>
      </c>
      <c r="E6225" s="351"/>
      <c r="F6225" s="7"/>
      <c r="G6225" s="7"/>
      <c r="H6225" s="7"/>
      <c r="I6225" s="7"/>
      <c r="J6225" s="7"/>
      <c r="K6225" s="7"/>
      <c r="L6225" s="7"/>
      <c r="M6225" s="7"/>
      <c r="N6225" s="97"/>
      <c r="O6225" s="94" t="str">
        <f ca="1">IF(D6225="цвет",SUM(O6226:INDIRECT("N"&amp;R6225)),IF(SUM(E6225:N6225)=0,"",SUM(E6225:N6225)))</f>
        <v/>
      </c>
      <c r="P6225" s="68" t="s">
        <v>98</v>
      </c>
      <c r="Q6225" s="69">
        <f t="shared" si="194"/>
        <v>2191</v>
      </c>
      <c r="R6225" s="70">
        <f t="shared" ca="1" si="195"/>
        <v>6227</v>
      </c>
      <c r="S6225" s="69"/>
      <c r="T6225" s="102"/>
    </row>
    <row r="6226" spans="1:20" ht="135" customHeight="1">
      <c r="A6226" s="2"/>
      <c r="B6226" s="357"/>
      <c r="C6226" s="75"/>
      <c r="D6226" s="359" t="s">
        <v>1829</v>
      </c>
      <c r="E6226" s="360"/>
      <c r="F6226" s="360"/>
      <c r="G6226" s="360"/>
      <c r="H6226" s="360"/>
      <c r="I6226" s="360"/>
      <c r="J6226" s="360"/>
      <c r="K6226" s="360"/>
      <c r="L6226" s="360"/>
      <c r="M6226" s="360"/>
      <c r="N6226" s="360"/>
      <c r="O6226" s="94" t="str">
        <f ca="1">IF(D6226="цвет",SUM(O6227:INDIRECT("N"&amp;R6226)),IF(SUM(E6226:N6226)=0,"",SUM(E6226:N6226)))</f>
        <v/>
      </c>
      <c r="P6226" s="68" t="s">
        <v>98</v>
      </c>
      <c r="Q6226" s="69">
        <f t="shared" si="194"/>
        <v>2191</v>
      </c>
      <c r="R6226" s="70">
        <f t="shared" ca="1" si="195"/>
        <v>6227</v>
      </c>
      <c r="S6226" s="69"/>
      <c r="T6226" s="102"/>
    </row>
    <row r="6227" spans="1:20" ht="17.45" customHeight="1" thickBot="1">
      <c r="A6227" s="2"/>
      <c r="B6227" s="365"/>
      <c r="C6227" s="77"/>
      <c r="D6227" s="362" t="str">
        <f>HYPERLINK("https://miamia.ru/search/index.php?q="&amp;Q6227&amp;"&amp;s=Поиск?utm_source=Excel&amp;utm_medium=Nalichie&amp;utm_content="&amp;Q6227&amp;"","Посмотреть большую фотографию на сайте")</f>
        <v>Посмотреть большую фотографию на сайте</v>
      </c>
      <c r="E6227" s="363"/>
      <c r="F6227" s="363"/>
      <c r="G6227" s="363"/>
      <c r="H6227" s="363"/>
      <c r="I6227" s="363"/>
      <c r="J6227" s="363"/>
      <c r="K6227" s="363"/>
      <c r="L6227" s="363"/>
      <c r="M6227" s="363"/>
      <c r="N6227" s="363"/>
      <c r="O6227" s="94" t="str">
        <f ca="1">IF(D6227="цвет",SUM(O6228:INDIRECT("N"&amp;R6227)),IF(SUM(E6227:N6227)=0,"",SUM(E6227:N6227)))</f>
        <v/>
      </c>
      <c r="P6227" s="68" t="s">
        <v>98</v>
      </c>
      <c r="Q6227" s="69">
        <f t="shared" si="194"/>
        <v>2191</v>
      </c>
      <c r="R6227" s="70">
        <f t="shared" ca="1" si="195"/>
        <v>6227</v>
      </c>
      <c r="S6227" s="69"/>
      <c r="T6227" s="102"/>
    </row>
    <row r="6228" spans="1:20" ht="17.25" thickBot="1">
      <c r="A6228" s="2"/>
      <c r="B6228" s="356" t="s">
        <v>1826</v>
      </c>
      <c r="C6228" s="83">
        <v>2192</v>
      </c>
      <c r="D6228" s="98" t="s">
        <v>9</v>
      </c>
      <c r="E6228" s="74" t="s">
        <v>10</v>
      </c>
      <c r="F6228" s="74" t="s">
        <v>11</v>
      </c>
      <c r="G6228" s="74" t="s">
        <v>12</v>
      </c>
      <c r="H6228" s="74" t="s">
        <v>13</v>
      </c>
      <c r="I6228" s="99" t="s">
        <v>14</v>
      </c>
      <c r="J6228" s="99" t="s">
        <v>15</v>
      </c>
      <c r="K6228" s="99" t="s">
        <v>16</v>
      </c>
      <c r="L6228" s="99"/>
      <c r="M6228" s="99"/>
      <c r="N6228" s="100"/>
      <c r="O6228" s="93">
        <f ca="1">IF(D6228="цвет",SUM(O6229:INDIRECT("N"&amp;R6228)),IF(SUM(E6228:N6228)=0,"",SUM(E6228:N6228)))</f>
        <v>0</v>
      </c>
      <c r="P6228" s="68">
        <v>1677</v>
      </c>
      <c r="Q6228" s="69">
        <f t="shared" si="194"/>
        <v>2192</v>
      </c>
      <c r="R6228" s="70">
        <f t="shared" ca="1" si="195"/>
        <v>6231</v>
      </c>
      <c r="S6228" s="101">
        <v>1677</v>
      </c>
      <c r="T6228" s="62">
        <f ca="1">S6228*O6228</f>
        <v>0</v>
      </c>
    </row>
    <row r="6229" spans="1:20" ht="17.25" thickBot="1">
      <c r="A6229" s="2"/>
      <c r="B6229" s="357"/>
      <c r="C6229" s="75"/>
      <c r="D6229" s="5" t="s">
        <v>27</v>
      </c>
      <c r="E6229" s="181"/>
      <c r="F6229" s="7"/>
      <c r="G6229" s="181"/>
      <c r="H6229" s="7"/>
      <c r="I6229" s="351"/>
      <c r="J6229" s="351"/>
      <c r="K6229" s="7"/>
      <c r="L6229" s="7"/>
      <c r="M6229" s="7"/>
      <c r="N6229" s="97"/>
      <c r="O6229" s="94" t="str">
        <f ca="1">IF(D6229="цвет",SUM(O6230:INDIRECT("N"&amp;R6229)),IF(SUM(E6229:N6229)=0,"",SUM(E6229:N6229)))</f>
        <v/>
      </c>
      <c r="P6229" s="68" t="s">
        <v>98</v>
      </c>
      <c r="Q6229" s="69">
        <f t="shared" si="194"/>
        <v>2192</v>
      </c>
      <c r="R6229" s="70">
        <f t="shared" ca="1" si="195"/>
        <v>6231</v>
      </c>
      <c r="S6229" s="69"/>
      <c r="T6229" s="102"/>
    </row>
    <row r="6230" spans="1:20" ht="135" customHeight="1">
      <c r="A6230" s="2"/>
      <c r="B6230" s="357"/>
      <c r="C6230" s="75"/>
      <c r="D6230" s="359" t="s">
        <v>1827</v>
      </c>
      <c r="E6230" s="360"/>
      <c r="F6230" s="360"/>
      <c r="G6230" s="360"/>
      <c r="H6230" s="360"/>
      <c r="I6230" s="360"/>
      <c r="J6230" s="360"/>
      <c r="K6230" s="360"/>
      <c r="L6230" s="360"/>
      <c r="M6230" s="360"/>
      <c r="N6230" s="360"/>
      <c r="O6230" s="94" t="str">
        <f ca="1">IF(D6230="цвет",SUM(O6231:INDIRECT("N"&amp;R6230)),IF(SUM(E6230:N6230)=0,"",SUM(E6230:N6230)))</f>
        <v/>
      </c>
      <c r="P6230" s="68" t="s">
        <v>98</v>
      </c>
      <c r="Q6230" s="69">
        <f t="shared" si="194"/>
        <v>2192</v>
      </c>
      <c r="R6230" s="70">
        <f t="shared" ca="1" si="195"/>
        <v>6231</v>
      </c>
      <c r="S6230" s="69"/>
      <c r="T6230" s="102"/>
    </row>
    <row r="6231" spans="1:20" ht="17.45" customHeight="1" thickBot="1">
      <c r="A6231" s="2"/>
      <c r="B6231" s="365"/>
      <c r="C6231" s="77"/>
      <c r="D6231" s="362" t="str">
        <f>HYPERLINK("https://miamia.ru/search/index.php?q="&amp;Q6231&amp;"&amp;s=Поиск?utm_source=Excel&amp;utm_medium=Nalichie&amp;utm_content="&amp;Q6231&amp;"","Посмотреть большую фотографию на сайте")</f>
        <v>Посмотреть большую фотографию на сайте</v>
      </c>
      <c r="E6231" s="363"/>
      <c r="F6231" s="363"/>
      <c r="G6231" s="363"/>
      <c r="H6231" s="363"/>
      <c r="I6231" s="363"/>
      <c r="J6231" s="363"/>
      <c r="K6231" s="363"/>
      <c r="L6231" s="363"/>
      <c r="M6231" s="363"/>
      <c r="N6231" s="363"/>
      <c r="O6231" s="94" t="str">
        <f ca="1">IF(D6231="цвет",SUM(O6232:INDIRECT("N"&amp;R6231)),IF(SUM(E6231:N6231)=0,"",SUM(E6231:N6231)))</f>
        <v/>
      </c>
      <c r="P6231" s="68" t="s">
        <v>98</v>
      </c>
      <c r="Q6231" s="69">
        <f t="shared" si="194"/>
        <v>2192</v>
      </c>
      <c r="R6231" s="70">
        <f t="shared" ca="1" si="195"/>
        <v>6231</v>
      </c>
      <c r="S6231" s="69"/>
      <c r="T6231" s="102"/>
    </row>
    <row r="6232" spans="1:20" ht="17.25" thickBot="1">
      <c r="A6232" s="2"/>
      <c r="B6232" s="356" t="s">
        <v>1826</v>
      </c>
      <c r="C6232" s="83">
        <v>2193</v>
      </c>
      <c r="D6232" s="98" t="s">
        <v>9</v>
      </c>
      <c r="E6232" s="74" t="s">
        <v>10</v>
      </c>
      <c r="F6232" s="99" t="s">
        <v>17</v>
      </c>
      <c r="G6232" s="99" t="s">
        <v>18</v>
      </c>
      <c r="H6232" s="99" t="s">
        <v>15</v>
      </c>
      <c r="I6232" s="99"/>
      <c r="J6232" s="99"/>
      <c r="K6232" s="99"/>
      <c r="L6232" s="99"/>
      <c r="M6232" s="99"/>
      <c r="N6232" s="100"/>
      <c r="O6232" s="93">
        <f ca="1">IF(D6232="цвет",SUM(O6233:INDIRECT("N"&amp;R6232)),IF(SUM(E6232:N6232)=0,"",SUM(E6232:N6232)))</f>
        <v>0</v>
      </c>
      <c r="P6232" s="68">
        <v>2324</v>
      </c>
      <c r="Q6232" s="69">
        <f t="shared" si="194"/>
        <v>2193</v>
      </c>
      <c r="R6232" s="70">
        <f t="shared" ca="1" si="195"/>
        <v>6235</v>
      </c>
      <c r="S6232" s="101">
        <v>2324</v>
      </c>
      <c r="T6232" s="62">
        <f ca="1">S6232*O6232</f>
        <v>0</v>
      </c>
    </row>
    <row r="6233" spans="1:20" ht="17.25" thickBot="1">
      <c r="A6233" s="2"/>
      <c r="B6233" s="357"/>
      <c r="C6233" s="75"/>
      <c r="D6233" s="5" t="s">
        <v>27</v>
      </c>
      <c r="E6233" s="7"/>
      <c r="F6233" s="7"/>
      <c r="G6233" s="7"/>
      <c r="H6233" s="351"/>
      <c r="I6233" s="7"/>
      <c r="J6233" s="7"/>
      <c r="K6233" s="7"/>
      <c r="L6233" s="7"/>
      <c r="M6233" s="7"/>
      <c r="N6233" s="97"/>
      <c r="O6233" s="94" t="str">
        <f ca="1">IF(D6233="цвет",SUM(O6234:INDIRECT("N"&amp;R6233)),IF(SUM(E6233:N6233)=0,"",SUM(E6233:N6233)))</f>
        <v/>
      </c>
      <c r="P6233" s="68" t="s">
        <v>98</v>
      </c>
      <c r="Q6233" s="69">
        <f t="shared" si="194"/>
        <v>2193</v>
      </c>
      <c r="R6233" s="70">
        <f t="shared" ca="1" si="195"/>
        <v>6235</v>
      </c>
      <c r="S6233" s="69"/>
      <c r="T6233" s="102"/>
    </row>
    <row r="6234" spans="1:20" ht="135" customHeight="1">
      <c r="A6234" s="2"/>
      <c r="B6234" s="357"/>
      <c r="C6234" s="75"/>
      <c r="D6234" s="359" t="s">
        <v>1830</v>
      </c>
      <c r="E6234" s="360"/>
      <c r="F6234" s="360"/>
      <c r="G6234" s="360"/>
      <c r="H6234" s="360"/>
      <c r="I6234" s="360"/>
      <c r="J6234" s="360"/>
      <c r="K6234" s="360"/>
      <c r="L6234" s="360"/>
      <c r="M6234" s="360"/>
      <c r="N6234" s="360"/>
      <c r="O6234" s="94" t="str">
        <f ca="1">IF(D6234="цвет",SUM(O6235:INDIRECT("N"&amp;R6234)),IF(SUM(E6234:N6234)=0,"",SUM(E6234:N6234)))</f>
        <v/>
      </c>
      <c r="P6234" s="68" t="s">
        <v>98</v>
      </c>
      <c r="Q6234" s="69">
        <f t="shared" si="194"/>
        <v>2193</v>
      </c>
      <c r="R6234" s="70">
        <f t="shared" ca="1" si="195"/>
        <v>6235</v>
      </c>
      <c r="S6234" s="69"/>
      <c r="T6234" s="102"/>
    </row>
    <row r="6235" spans="1:20" ht="17.45" customHeight="1" thickBot="1">
      <c r="A6235" s="2"/>
      <c r="B6235" s="365"/>
      <c r="C6235" s="77"/>
      <c r="D6235" s="362" t="str">
        <f>HYPERLINK("https://miamia.ru/search/index.php?q="&amp;Q6235&amp;"&amp;s=Поиск?utm_source=Excel&amp;utm_medium=Nalichie&amp;utm_content="&amp;Q6235&amp;"","Посмотреть большую фотографию на сайте")</f>
        <v>Посмотреть большую фотографию на сайте</v>
      </c>
      <c r="E6235" s="363"/>
      <c r="F6235" s="363"/>
      <c r="G6235" s="363"/>
      <c r="H6235" s="363"/>
      <c r="I6235" s="363"/>
      <c r="J6235" s="363"/>
      <c r="K6235" s="363"/>
      <c r="L6235" s="363"/>
      <c r="M6235" s="363"/>
      <c r="N6235" s="363"/>
      <c r="O6235" s="94" t="str">
        <f ca="1">IF(D6235="цвет",SUM(O6236:INDIRECT("N"&amp;R6235)),IF(SUM(E6235:N6235)=0,"",SUM(E6235:N6235)))</f>
        <v/>
      </c>
      <c r="P6235" s="68" t="s">
        <v>98</v>
      </c>
      <c r="Q6235" s="69">
        <f t="shared" si="194"/>
        <v>2193</v>
      </c>
      <c r="R6235" s="70">
        <f t="shared" ca="1" si="195"/>
        <v>6235</v>
      </c>
      <c r="S6235" s="69"/>
      <c r="T6235" s="102"/>
    </row>
    <row r="6236" spans="1:20" ht="23.1" customHeight="1" thickBot="1">
      <c r="A6236" s="2"/>
      <c r="B6236" s="28" t="s">
        <v>761</v>
      </c>
      <c r="C6236" s="29"/>
      <c r="D6236" s="30"/>
      <c r="E6236" s="31"/>
      <c r="F6236" s="31"/>
      <c r="G6236" s="31"/>
      <c r="H6236" s="31"/>
      <c r="I6236" s="31"/>
      <c r="J6236" s="31"/>
      <c r="K6236" s="31"/>
      <c r="L6236" s="31"/>
      <c r="M6236" s="31"/>
      <c r="N6236" s="31"/>
      <c r="O6236" s="91" t="str">
        <f ca="1">IF(D6236="цвет",SUM(O6237:INDIRECT("N"&amp;R6236)),IF(SUM(E6236:N6236)=0,"",SUM(E6236:N6236)))</f>
        <v/>
      </c>
      <c r="P6236" s="68" t="s">
        <v>98</v>
      </c>
      <c r="Q6236" s="55">
        <f t="shared" si="194"/>
        <v>2193</v>
      </c>
      <c r="R6236" s="70">
        <f t="shared" ca="1" si="195"/>
        <v>6240</v>
      </c>
    </row>
    <row r="6237" spans="1:20" ht="17.25" thickBot="1">
      <c r="A6237" s="2"/>
      <c r="B6237" s="356" t="s">
        <v>762</v>
      </c>
      <c r="C6237" s="83">
        <v>7110</v>
      </c>
      <c r="D6237" s="98" t="s">
        <v>9</v>
      </c>
      <c r="E6237" s="74" t="s">
        <v>10</v>
      </c>
      <c r="F6237" s="74" t="s">
        <v>11</v>
      </c>
      <c r="G6237" s="74" t="s">
        <v>12</v>
      </c>
      <c r="H6237" s="74" t="s">
        <v>13</v>
      </c>
      <c r="I6237" s="99" t="s">
        <v>14</v>
      </c>
      <c r="J6237" s="99" t="s">
        <v>15</v>
      </c>
      <c r="K6237" s="99" t="s">
        <v>16</v>
      </c>
      <c r="L6237" s="99"/>
      <c r="M6237" s="99"/>
      <c r="N6237" s="100"/>
      <c r="O6237" s="93">
        <f ca="1">IF(D6237="цвет",SUM(O6238:INDIRECT("N"&amp;R6237)),IF(SUM(E6237:N6237)=0,"",SUM(E6237:N6237)))</f>
        <v>0</v>
      </c>
      <c r="P6237" s="68">
        <v>1548</v>
      </c>
      <c r="Q6237" s="69">
        <f t="shared" si="194"/>
        <v>7110</v>
      </c>
      <c r="R6237" s="70">
        <f t="shared" ca="1" si="195"/>
        <v>6240</v>
      </c>
      <c r="S6237" s="101">
        <v>1548</v>
      </c>
      <c r="T6237" s="62">
        <f ca="1">S6237*O6237</f>
        <v>0</v>
      </c>
    </row>
    <row r="6238" spans="1:20" ht="17.25" thickBot="1">
      <c r="A6238" s="2"/>
      <c r="B6238" s="357"/>
      <c r="C6238" s="75"/>
      <c r="D6238" s="5" t="s">
        <v>765</v>
      </c>
      <c r="E6238" s="181"/>
      <c r="F6238" s="351"/>
      <c r="G6238" s="351"/>
      <c r="H6238" s="181"/>
      <c r="I6238" s="351"/>
      <c r="J6238" s="351"/>
      <c r="K6238" s="351"/>
      <c r="L6238" s="7"/>
      <c r="M6238" s="7"/>
      <c r="N6238" s="97"/>
      <c r="O6238" s="94" t="str">
        <f ca="1">IF(D6238="цвет",SUM(O6239:INDIRECT("N"&amp;R6238)),IF(SUM(E6238:N6238)=0,"",SUM(E6238:N6238)))</f>
        <v/>
      </c>
      <c r="P6238" s="68" t="s">
        <v>98</v>
      </c>
      <c r="Q6238" s="69">
        <f t="shared" si="194"/>
        <v>7110</v>
      </c>
      <c r="R6238" s="70">
        <f t="shared" ca="1" si="195"/>
        <v>6240</v>
      </c>
      <c r="S6238" s="69"/>
      <c r="T6238" s="102"/>
    </row>
    <row r="6239" spans="1:20" ht="135" customHeight="1">
      <c r="A6239" s="2"/>
      <c r="B6239" s="357"/>
      <c r="C6239" s="75"/>
      <c r="D6239" s="359" t="s">
        <v>781</v>
      </c>
      <c r="E6239" s="360"/>
      <c r="F6239" s="360"/>
      <c r="G6239" s="360"/>
      <c r="H6239" s="360"/>
      <c r="I6239" s="360"/>
      <c r="J6239" s="360"/>
      <c r="K6239" s="360"/>
      <c r="L6239" s="360"/>
      <c r="M6239" s="360"/>
      <c r="N6239" s="360"/>
      <c r="O6239" s="94" t="str">
        <f ca="1">IF(D6239="цвет",SUM(O6240:INDIRECT("N"&amp;R6239)),IF(SUM(E6239:N6239)=0,"",SUM(E6239:N6239)))</f>
        <v/>
      </c>
      <c r="P6239" s="68" t="s">
        <v>98</v>
      </c>
      <c r="Q6239" s="69">
        <f t="shared" si="194"/>
        <v>7110</v>
      </c>
      <c r="R6239" s="70">
        <f t="shared" ca="1" si="195"/>
        <v>6240</v>
      </c>
      <c r="S6239" s="69"/>
      <c r="T6239" s="102"/>
    </row>
    <row r="6240" spans="1:20" ht="17.45" customHeight="1" thickBot="1">
      <c r="A6240" s="2"/>
      <c r="B6240" s="365"/>
      <c r="C6240" s="77"/>
      <c r="D6240" s="362" t="str">
        <f>HYPERLINK("https://miamia.ru/search/index.php?q="&amp;Q6240&amp;"&amp;s=Поиск?utm_source=Excel&amp;utm_medium=Nalichie&amp;utm_content="&amp;Q6240&amp;"","Посмотреть большую фотографию на сайте")</f>
        <v>Посмотреть большую фотографию на сайте</v>
      </c>
      <c r="E6240" s="363"/>
      <c r="F6240" s="363"/>
      <c r="G6240" s="363"/>
      <c r="H6240" s="363"/>
      <c r="I6240" s="363"/>
      <c r="J6240" s="363"/>
      <c r="K6240" s="363"/>
      <c r="L6240" s="363"/>
      <c r="M6240" s="363"/>
      <c r="N6240" s="363"/>
      <c r="O6240" s="94" t="str">
        <f ca="1">IF(D6240="цвет",SUM(O6241:INDIRECT("N"&amp;R6240)),IF(SUM(E6240:N6240)=0,"",SUM(E6240:N6240)))</f>
        <v/>
      </c>
      <c r="P6240" s="68" t="s">
        <v>98</v>
      </c>
      <c r="Q6240" s="69">
        <f t="shared" si="194"/>
        <v>7110</v>
      </c>
      <c r="R6240" s="70">
        <f t="shared" ca="1" si="195"/>
        <v>6240</v>
      </c>
      <c r="S6240" s="69"/>
      <c r="T6240" s="102"/>
    </row>
    <row r="6241" spans="1:20" ht="17.25" thickBot="1">
      <c r="A6241" s="2"/>
      <c r="B6241" s="356" t="s">
        <v>762</v>
      </c>
      <c r="C6241" s="83">
        <v>7112</v>
      </c>
      <c r="D6241" s="98" t="s">
        <v>9</v>
      </c>
      <c r="E6241" s="74" t="s">
        <v>10</v>
      </c>
      <c r="F6241" s="74" t="s">
        <v>11</v>
      </c>
      <c r="G6241" s="74" t="s">
        <v>12</v>
      </c>
      <c r="H6241" s="74" t="s">
        <v>13</v>
      </c>
      <c r="I6241" s="99" t="s">
        <v>14</v>
      </c>
      <c r="J6241" s="99" t="s">
        <v>15</v>
      </c>
      <c r="K6241" s="99" t="s">
        <v>16</v>
      </c>
      <c r="L6241" s="99"/>
      <c r="M6241" s="99"/>
      <c r="N6241" s="100"/>
      <c r="O6241" s="93">
        <f ca="1">IF(D6241="цвет",SUM(O6242:INDIRECT("N"&amp;R6241)),IF(SUM(E6241:N6241)=0,"",SUM(E6241:N6241)))</f>
        <v>0</v>
      </c>
      <c r="P6241" s="68">
        <v>1807</v>
      </c>
      <c r="Q6241" s="69">
        <f t="shared" si="194"/>
        <v>7112</v>
      </c>
      <c r="R6241" s="70">
        <f t="shared" ca="1" si="195"/>
        <v>6244</v>
      </c>
      <c r="S6241" s="101">
        <v>1807</v>
      </c>
      <c r="T6241" s="62">
        <f ca="1">S6241*O6241</f>
        <v>0</v>
      </c>
    </row>
    <row r="6242" spans="1:20" ht="17.25" thickBot="1">
      <c r="A6242" s="2"/>
      <c r="B6242" s="357"/>
      <c r="C6242" s="75"/>
      <c r="D6242" s="5" t="s">
        <v>765</v>
      </c>
      <c r="E6242" s="181"/>
      <c r="F6242" s="181"/>
      <c r="G6242" s="7"/>
      <c r="H6242" s="7"/>
      <c r="I6242" s="351"/>
      <c r="J6242" s="351"/>
      <c r="K6242" s="7"/>
      <c r="L6242" s="7"/>
      <c r="M6242" s="7"/>
      <c r="N6242" s="97"/>
      <c r="O6242" s="94" t="str">
        <f ca="1">IF(D6242="цвет",SUM(O6243:INDIRECT("N"&amp;R6242)),IF(SUM(E6242:N6242)=0,"",SUM(E6242:N6242)))</f>
        <v/>
      </c>
      <c r="P6242" s="68" t="s">
        <v>98</v>
      </c>
      <c r="Q6242" s="69">
        <f t="shared" si="194"/>
        <v>7112</v>
      </c>
      <c r="R6242" s="70">
        <f t="shared" ca="1" si="195"/>
        <v>6244</v>
      </c>
      <c r="S6242" s="69"/>
      <c r="T6242" s="102"/>
    </row>
    <row r="6243" spans="1:20" ht="135" customHeight="1">
      <c r="A6243" s="2"/>
      <c r="B6243" s="357"/>
      <c r="C6243" s="75"/>
      <c r="D6243" s="359" t="s">
        <v>913</v>
      </c>
      <c r="E6243" s="360"/>
      <c r="F6243" s="360"/>
      <c r="G6243" s="360"/>
      <c r="H6243" s="360"/>
      <c r="I6243" s="360"/>
      <c r="J6243" s="360"/>
      <c r="K6243" s="360"/>
      <c r="L6243" s="360"/>
      <c r="M6243" s="360"/>
      <c r="N6243" s="360"/>
      <c r="O6243" s="94" t="str">
        <f ca="1">IF(D6243="цвет",SUM(O6244:INDIRECT("N"&amp;R6243)),IF(SUM(E6243:N6243)=0,"",SUM(E6243:N6243)))</f>
        <v/>
      </c>
      <c r="P6243" s="68" t="s">
        <v>98</v>
      </c>
      <c r="Q6243" s="69">
        <f t="shared" si="194"/>
        <v>7112</v>
      </c>
      <c r="R6243" s="70">
        <f t="shared" ca="1" si="195"/>
        <v>6244</v>
      </c>
      <c r="S6243" s="69"/>
      <c r="T6243" s="102"/>
    </row>
    <row r="6244" spans="1:20" ht="17.45" customHeight="1" thickBot="1">
      <c r="A6244" s="2"/>
      <c r="B6244" s="365"/>
      <c r="C6244" s="77"/>
      <c r="D6244" s="362" t="str">
        <f>HYPERLINK("https://miamia.ru/search/index.php?q="&amp;Q6244&amp;"&amp;s=Поиск?utm_source=Excel&amp;utm_medium=Nalichie&amp;utm_content="&amp;Q6244&amp;"","Посмотреть большую фотографию на сайте")</f>
        <v>Посмотреть большую фотографию на сайте</v>
      </c>
      <c r="E6244" s="363"/>
      <c r="F6244" s="363"/>
      <c r="G6244" s="363"/>
      <c r="H6244" s="363"/>
      <c r="I6244" s="363"/>
      <c r="J6244" s="363"/>
      <c r="K6244" s="363"/>
      <c r="L6244" s="363"/>
      <c r="M6244" s="363"/>
      <c r="N6244" s="363"/>
      <c r="O6244" s="94" t="str">
        <f ca="1">IF(D6244="цвет",SUM(O6245:INDIRECT("N"&amp;R6244)),IF(SUM(E6244:N6244)=0,"",SUM(E6244:N6244)))</f>
        <v/>
      </c>
      <c r="P6244" s="68" t="s">
        <v>98</v>
      </c>
      <c r="Q6244" s="69">
        <f t="shared" si="194"/>
        <v>7112</v>
      </c>
      <c r="R6244" s="70">
        <f t="shared" ca="1" si="195"/>
        <v>6244</v>
      </c>
      <c r="S6244" s="69"/>
      <c r="T6244" s="102"/>
    </row>
    <row r="6245" spans="1:20" ht="17.25" thickBot="1">
      <c r="A6245" s="2"/>
      <c r="B6245" s="356" t="s">
        <v>762</v>
      </c>
      <c r="C6245" s="83">
        <v>7113</v>
      </c>
      <c r="D6245" s="98" t="s">
        <v>9</v>
      </c>
      <c r="E6245" s="99" t="s">
        <v>10</v>
      </c>
      <c r="F6245" s="99" t="s">
        <v>17</v>
      </c>
      <c r="G6245" s="99" t="s">
        <v>18</v>
      </c>
      <c r="H6245" s="74" t="s">
        <v>19</v>
      </c>
      <c r="I6245" s="99"/>
      <c r="J6245" s="99"/>
      <c r="K6245" s="99"/>
      <c r="L6245" s="99"/>
      <c r="M6245" s="99"/>
      <c r="N6245" s="100"/>
      <c r="O6245" s="93">
        <f ca="1">IF(D6245="цвет",SUM(O6246:INDIRECT("N"&amp;R6245)),IF(SUM(E6245:N6245)=0,"",SUM(E6245:N6245)))</f>
        <v>0</v>
      </c>
      <c r="P6245" s="68">
        <v>2453</v>
      </c>
      <c r="Q6245" s="69">
        <f t="shared" si="194"/>
        <v>7113</v>
      </c>
      <c r="R6245" s="70">
        <f t="shared" ca="1" si="195"/>
        <v>6248</v>
      </c>
      <c r="S6245" s="101">
        <v>2453</v>
      </c>
      <c r="T6245" s="62">
        <f ca="1">S6245*O6245</f>
        <v>0</v>
      </c>
    </row>
    <row r="6246" spans="1:20" ht="17.25" thickBot="1">
      <c r="A6246" s="2"/>
      <c r="B6246" s="357"/>
      <c r="C6246" s="75"/>
      <c r="D6246" s="5" t="s">
        <v>765</v>
      </c>
      <c r="E6246" s="7"/>
      <c r="F6246" s="7"/>
      <c r="G6246" s="181"/>
      <c r="H6246" s="351"/>
      <c r="I6246" s="7"/>
      <c r="J6246" s="7"/>
      <c r="K6246" s="7"/>
      <c r="L6246" s="7"/>
      <c r="M6246" s="7"/>
      <c r="N6246" s="97"/>
      <c r="O6246" s="94" t="str">
        <f ca="1">IF(D6246="цвет",SUM(O6247:INDIRECT("N"&amp;R6246)),IF(SUM(E6246:N6246)=0,"",SUM(E6246:N6246)))</f>
        <v/>
      </c>
      <c r="P6246" s="68" t="s">
        <v>98</v>
      </c>
      <c r="Q6246" s="69">
        <f t="shared" si="194"/>
        <v>7113</v>
      </c>
      <c r="R6246" s="70">
        <f t="shared" ca="1" si="195"/>
        <v>6248</v>
      </c>
      <c r="S6246" s="69"/>
      <c r="T6246" s="102"/>
    </row>
    <row r="6247" spans="1:20" ht="135" customHeight="1">
      <c r="A6247" s="2"/>
      <c r="B6247" s="357"/>
      <c r="C6247" s="75"/>
      <c r="D6247" s="359" t="s">
        <v>769</v>
      </c>
      <c r="E6247" s="360"/>
      <c r="F6247" s="360"/>
      <c r="G6247" s="360"/>
      <c r="H6247" s="360"/>
      <c r="I6247" s="360"/>
      <c r="J6247" s="360"/>
      <c r="K6247" s="360"/>
      <c r="L6247" s="360"/>
      <c r="M6247" s="360"/>
      <c r="N6247" s="360"/>
      <c r="O6247" s="94" t="str">
        <f ca="1">IF(D6247="цвет",SUM(O6248:INDIRECT("N"&amp;R6247)),IF(SUM(E6247:N6247)=0,"",SUM(E6247:N6247)))</f>
        <v/>
      </c>
      <c r="P6247" s="68" t="s">
        <v>98</v>
      </c>
      <c r="Q6247" s="69">
        <f t="shared" si="194"/>
        <v>7113</v>
      </c>
      <c r="R6247" s="70">
        <f t="shared" ca="1" si="195"/>
        <v>6248</v>
      </c>
      <c r="S6247" s="69"/>
      <c r="T6247" s="102"/>
    </row>
    <row r="6248" spans="1:20" ht="17.45" customHeight="1" thickBot="1">
      <c r="A6248" s="2"/>
      <c r="B6248" s="365"/>
      <c r="C6248" s="77"/>
      <c r="D6248" s="362" t="str">
        <f>HYPERLINK("https://miamia.ru/search/index.php?q="&amp;Q6248&amp;"&amp;s=Поиск?utm_source=Excel&amp;utm_medium=Nalichie&amp;utm_content="&amp;Q6248&amp;"","Посмотреть большую фотографию на сайте")</f>
        <v>Посмотреть большую фотографию на сайте</v>
      </c>
      <c r="E6248" s="363"/>
      <c r="F6248" s="363"/>
      <c r="G6248" s="363"/>
      <c r="H6248" s="363"/>
      <c r="I6248" s="363"/>
      <c r="J6248" s="363"/>
      <c r="K6248" s="363"/>
      <c r="L6248" s="363"/>
      <c r="M6248" s="363"/>
      <c r="N6248" s="363"/>
      <c r="O6248" s="94" t="str">
        <f ca="1">IF(D6248="цвет",SUM(O6249:INDIRECT("N"&amp;R6248)),IF(SUM(E6248:N6248)=0,"",SUM(E6248:N6248)))</f>
        <v/>
      </c>
      <c r="P6248" s="68" t="s">
        <v>98</v>
      </c>
      <c r="Q6248" s="69">
        <f t="shared" si="194"/>
        <v>7113</v>
      </c>
      <c r="R6248" s="70">
        <f t="shared" ca="1" si="195"/>
        <v>6248</v>
      </c>
      <c r="S6248" s="69"/>
      <c r="T6248" s="102"/>
    </row>
    <row r="6249" spans="1:20" ht="17.25" thickBot="1">
      <c r="A6249" s="2"/>
      <c r="B6249" s="356" t="s">
        <v>762</v>
      </c>
      <c r="C6249" s="83">
        <v>7116</v>
      </c>
      <c r="D6249" s="98" t="s">
        <v>9</v>
      </c>
      <c r="E6249" s="74" t="s">
        <v>10</v>
      </c>
      <c r="F6249" s="74" t="s">
        <v>11</v>
      </c>
      <c r="G6249" s="74" t="s">
        <v>12</v>
      </c>
      <c r="H6249" s="74" t="s">
        <v>13</v>
      </c>
      <c r="I6249" s="99" t="s">
        <v>14</v>
      </c>
      <c r="J6249" s="99" t="s">
        <v>15</v>
      </c>
      <c r="K6249" s="99" t="s">
        <v>16</v>
      </c>
      <c r="L6249" s="99"/>
      <c r="M6249" s="99"/>
      <c r="N6249" s="100"/>
      <c r="O6249" s="93">
        <f ca="1">IF(D6249="цвет",SUM(O6250:INDIRECT("N"&amp;R6249)),IF(SUM(E6249:N6249)=0,"",SUM(E6249:N6249)))</f>
        <v>0</v>
      </c>
      <c r="P6249" s="68">
        <v>3358</v>
      </c>
      <c r="Q6249" s="69">
        <f t="shared" si="194"/>
        <v>7116</v>
      </c>
      <c r="R6249" s="70">
        <f t="shared" ca="1" si="195"/>
        <v>6252</v>
      </c>
      <c r="S6249" s="101">
        <v>3358</v>
      </c>
      <c r="T6249" s="62">
        <f ca="1">S6249*O6249</f>
        <v>0</v>
      </c>
    </row>
    <row r="6250" spans="1:20" ht="17.25" thickBot="1">
      <c r="A6250" s="2"/>
      <c r="B6250" s="357"/>
      <c r="C6250" s="75"/>
      <c r="D6250" s="5" t="s">
        <v>765</v>
      </c>
      <c r="E6250" s="181"/>
      <c r="F6250" s="351"/>
      <c r="G6250" s="351"/>
      <c r="H6250" s="7"/>
      <c r="I6250" s="351"/>
      <c r="J6250" s="7"/>
      <c r="K6250" s="7"/>
      <c r="L6250" s="7"/>
      <c r="M6250" s="7"/>
      <c r="N6250" s="97"/>
      <c r="O6250" s="94" t="str">
        <f ca="1">IF(D6250="цвет",SUM(O6251:INDIRECT("N"&amp;R6250)),IF(SUM(E6250:N6250)=0,"",SUM(E6250:N6250)))</f>
        <v/>
      </c>
      <c r="P6250" s="68" t="s">
        <v>98</v>
      </c>
      <c r="Q6250" s="69">
        <f t="shared" si="194"/>
        <v>7116</v>
      </c>
      <c r="R6250" s="70">
        <f t="shared" ca="1" si="195"/>
        <v>6252</v>
      </c>
      <c r="S6250" s="69"/>
      <c r="T6250" s="102"/>
    </row>
    <row r="6251" spans="1:20" ht="135" customHeight="1">
      <c r="A6251" s="2"/>
      <c r="B6251" s="357"/>
      <c r="C6251" s="75"/>
      <c r="D6251" s="359" t="s">
        <v>767</v>
      </c>
      <c r="E6251" s="360"/>
      <c r="F6251" s="360"/>
      <c r="G6251" s="360"/>
      <c r="H6251" s="360"/>
      <c r="I6251" s="360"/>
      <c r="J6251" s="360"/>
      <c r="K6251" s="360"/>
      <c r="L6251" s="360"/>
      <c r="M6251" s="360"/>
      <c r="N6251" s="360"/>
      <c r="O6251" s="94" t="str">
        <f ca="1">IF(D6251="цвет",SUM(O6252:INDIRECT("N"&amp;R6251)),IF(SUM(E6251:N6251)=0,"",SUM(E6251:N6251)))</f>
        <v/>
      </c>
      <c r="P6251" s="68" t="s">
        <v>98</v>
      </c>
      <c r="Q6251" s="69">
        <f t="shared" si="194"/>
        <v>7116</v>
      </c>
      <c r="R6251" s="70">
        <f t="shared" ca="1" si="195"/>
        <v>6252</v>
      </c>
      <c r="S6251" s="69"/>
      <c r="T6251" s="102"/>
    </row>
    <row r="6252" spans="1:20" ht="17.45" customHeight="1" thickBot="1">
      <c r="A6252" s="2"/>
      <c r="B6252" s="365"/>
      <c r="C6252" s="77"/>
      <c r="D6252" s="362" t="str">
        <f>HYPERLINK("https://miamia.ru/search/index.php?q="&amp;Q6252&amp;"&amp;s=Поиск?utm_source=Excel&amp;utm_medium=Nalichie&amp;utm_content="&amp;Q6252&amp;"","Посмотреть большую фотографию на сайте")</f>
        <v>Посмотреть большую фотографию на сайте</v>
      </c>
      <c r="E6252" s="363"/>
      <c r="F6252" s="363"/>
      <c r="G6252" s="363"/>
      <c r="H6252" s="363"/>
      <c r="I6252" s="363"/>
      <c r="J6252" s="363"/>
      <c r="K6252" s="363"/>
      <c r="L6252" s="363"/>
      <c r="M6252" s="363"/>
      <c r="N6252" s="363"/>
      <c r="O6252" s="94" t="str">
        <f ca="1">IF(D6252="цвет",SUM(O6253:INDIRECT("N"&amp;R6252)),IF(SUM(E6252:N6252)=0,"",SUM(E6252:N6252)))</f>
        <v/>
      </c>
      <c r="P6252" s="68" t="s">
        <v>98</v>
      </c>
      <c r="Q6252" s="69">
        <f t="shared" si="194"/>
        <v>7116</v>
      </c>
      <c r="R6252" s="70">
        <f t="shared" ca="1" si="195"/>
        <v>6252</v>
      </c>
      <c r="S6252" s="69"/>
      <c r="T6252" s="102"/>
    </row>
    <row r="6253" spans="1:20" ht="17.25" thickBot="1">
      <c r="A6253" s="2"/>
      <c r="B6253" s="356" t="s">
        <v>762</v>
      </c>
      <c r="C6253" s="83">
        <v>7117</v>
      </c>
      <c r="D6253" s="98" t="s">
        <v>9</v>
      </c>
      <c r="E6253" s="74" t="s">
        <v>10</v>
      </c>
      <c r="F6253" s="74" t="s">
        <v>11</v>
      </c>
      <c r="G6253" s="74" t="s">
        <v>12</v>
      </c>
      <c r="H6253" s="74" t="s">
        <v>13</v>
      </c>
      <c r="I6253" s="99" t="s">
        <v>14</v>
      </c>
      <c r="J6253" s="99" t="s">
        <v>15</v>
      </c>
      <c r="K6253" s="99" t="s">
        <v>16</v>
      </c>
      <c r="L6253" s="99"/>
      <c r="M6253" s="99"/>
      <c r="N6253" s="100"/>
      <c r="O6253" s="93">
        <f ca="1">IF(D6253="цвет",SUM(O6254:INDIRECT("N"&amp;R6253)),IF(SUM(E6253:N6253)=0,"",SUM(E6253:N6253)))</f>
        <v>0</v>
      </c>
      <c r="P6253" s="68">
        <v>2324</v>
      </c>
      <c r="Q6253" s="69">
        <f t="shared" si="194"/>
        <v>7117</v>
      </c>
      <c r="R6253" s="70">
        <f t="shared" ca="1" si="195"/>
        <v>6256</v>
      </c>
      <c r="S6253" s="101">
        <v>2324</v>
      </c>
      <c r="T6253" s="62">
        <f ca="1">S6253*O6253</f>
        <v>0</v>
      </c>
    </row>
    <row r="6254" spans="1:20" ht="17.25" thickBot="1">
      <c r="A6254" s="2"/>
      <c r="B6254" s="357"/>
      <c r="C6254" s="75"/>
      <c r="D6254" s="5" t="s">
        <v>765</v>
      </c>
      <c r="E6254" s="7"/>
      <c r="F6254" s="351"/>
      <c r="G6254" s="351"/>
      <c r="H6254" s="181"/>
      <c r="I6254" s="7"/>
      <c r="J6254" s="181"/>
      <c r="K6254" s="7"/>
      <c r="L6254" s="7"/>
      <c r="M6254" s="7"/>
      <c r="N6254" s="97"/>
      <c r="O6254" s="94" t="str">
        <f ca="1">IF(D6254="цвет",SUM(O6255:INDIRECT("N"&amp;R6254)),IF(SUM(E6254:N6254)=0,"",SUM(E6254:N6254)))</f>
        <v/>
      </c>
      <c r="P6254" s="68" t="s">
        <v>98</v>
      </c>
      <c r="Q6254" s="69">
        <f t="shared" si="194"/>
        <v>7117</v>
      </c>
      <c r="R6254" s="70">
        <f t="shared" ca="1" si="195"/>
        <v>6256</v>
      </c>
      <c r="S6254" s="69"/>
      <c r="T6254" s="102"/>
    </row>
    <row r="6255" spans="1:20" ht="135" customHeight="1">
      <c r="A6255" s="2"/>
      <c r="B6255" s="357"/>
      <c r="C6255" s="75"/>
      <c r="D6255" s="359" t="s">
        <v>768</v>
      </c>
      <c r="E6255" s="360"/>
      <c r="F6255" s="360"/>
      <c r="G6255" s="360"/>
      <c r="H6255" s="360"/>
      <c r="I6255" s="360"/>
      <c r="J6255" s="360"/>
      <c r="K6255" s="360"/>
      <c r="L6255" s="360"/>
      <c r="M6255" s="360"/>
      <c r="N6255" s="360"/>
      <c r="O6255" s="94" t="str">
        <f ca="1">IF(D6255="цвет",SUM(O6256:INDIRECT("N"&amp;R6255)),IF(SUM(E6255:N6255)=0,"",SUM(E6255:N6255)))</f>
        <v/>
      </c>
      <c r="P6255" s="68" t="s">
        <v>98</v>
      </c>
      <c r="Q6255" s="69">
        <f t="shared" si="194"/>
        <v>7117</v>
      </c>
      <c r="R6255" s="70">
        <f t="shared" ca="1" si="195"/>
        <v>6256</v>
      </c>
      <c r="S6255" s="69"/>
      <c r="T6255" s="102"/>
    </row>
    <row r="6256" spans="1:20" ht="17.45" customHeight="1" thickBot="1">
      <c r="A6256" s="2"/>
      <c r="B6256" s="365"/>
      <c r="C6256" s="77"/>
      <c r="D6256" s="362" t="str">
        <f>HYPERLINK("https://miamia.ru/search/index.php?q="&amp;Q6256&amp;"&amp;s=Поиск?utm_source=Excel&amp;utm_medium=Nalichie&amp;utm_content="&amp;Q6256&amp;"","Посмотреть большую фотографию на сайте")</f>
        <v>Посмотреть большую фотографию на сайте</v>
      </c>
      <c r="E6256" s="363"/>
      <c r="F6256" s="363"/>
      <c r="G6256" s="363"/>
      <c r="H6256" s="363"/>
      <c r="I6256" s="363"/>
      <c r="J6256" s="363"/>
      <c r="K6256" s="363"/>
      <c r="L6256" s="363"/>
      <c r="M6256" s="363"/>
      <c r="N6256" s="363"/>
      <c r="O6256" s="94" t="str">
        <f ca="1">IF(D6256="цвет",SUM(O6257:INDIRECT("N"&amp;R6256)),IF(SUM(E6256:N6256)=0,"",SUM(E6256:N6256)))</f>
        <v/>
      </c>
      <c r="P6256" s="68" t="s">
        <v>98</v>
      </c>
      <c r="Q6256" s="69">
        <f t="shared" si="194"/>
        <v>7117</v>
      </c>
      <c r="R6256" s="70">
        <f t="shared" ca="1" si="195"/>
        <v>6256</v>
      </c>
      <c r="S6256" s="69"/>
      <c r="T6256" s="102"/>
    </row>
    <row r="6257" spans="1:20" ht="17.25" thickBot="1">
      <c r="A6257" s="2"/>
      <c r="B6257" s="356" t="s">
        <v>762</v>
      </c>
      <c r="C6257" s="83">
        <v>7118</v>
      </c>
      <c r="D6257" s="98" t="s">
        <v>9</v>
      </c>
      <c r="E6257" s="74" t="s">
        <v>10</v>
      </c>
      <c r="F6257" s="74" t="s">
        <v>11</v>
      </c>
      <c r="G6257" s="74" t="s">
        <v>12</v>
      </c>
      <c r="H6257" s="74" t="s">
        <v>13</v>
      </c>
      <c r="I6257" s="99" t="s">
        <v>14</v>
      </c>
      <c r="J6257" s="99" t="s">
        <v>15</v>
      </c>
      <c r="K6257" s="99" t="s">
        <v>16</v>
      </c>
      <c r="L6257" s="99"/>
      <c r="M6257" s="99"/>
      <c r="N6257" s="100"/>
      <c r="O6257" s="93">
        <f ca="1">IF(D6257="цвет",SUM(O6258:INDIRECT("N"&amp;R6257)),IF(SUM(E6257:N6257)=0,"",SUM(E6257:N6257)))</f>
        <v>0</v>
      </c>
      <c r="P6257" s="68">
        <v>1936</v>
      </c>
      <c r="Q6257" s="69">
        <f t="shared" si="194"/>
        <v>7118</v>
      </c>
      <c r="R6257" s="70">
        <f t="shared" ca="1" si="195"/>
        <v>6260</v>
      </c>
      <c r="S6257" s="101">
        <v>1936</v>
      </c>
      <c r="T6257" s="62">
        <f ca="1">S6257*O6257</f>
        <v>0</v>
      </c>
    </row>
    <row r="6258" spans="1:20" ht="17.25" thickBot="1">
      <c r="A6258" s="2"/>
      <c r="B6258" s="357"/>
      <c r="C6258" s="75"/>
      <c r="D6258" s="5" t="s">
        <v>765</v>
      </c>
      <c r="E6258" s="7"/>
      <c r="F6258" s="181"/>
      <c r="G6258" s="7"/>
      <c r="H6258" s="7"/>
      <c r="I6258" s="7"/>
      <c r="J6258" s="181"/>
      <c r="K6258" s="181"/>
      <c r="L6258" s="7"/>
      <c r="M6258" s="7"/>
      <c r="N6258" s="97"/>
      <c r="O6258" s="94" t="str">
        <f ca="1">IF(D6258="цвет",SUM(O6259:INDIRECT("N"&amp;R6258)),IF(SUM(E6258:N6258)=0,"",SUM(E6258:N6258)))</f>
        <v/>
      </c>
      <c r="P6258" s="68" t="s">
        <v>98</v>
      </c>
      <c r="Q6258" s="69">
        <f t="shared" si="194"/>
        <v>7118</v>
      </c>
      <c r="R6258" s="70">
        <f t="shared" ca="1" si="195"/>
        <v>6260</v>
      </c>
      <c r="S6258" s="69"/>
      <c r="T6258" s="102"/>
    </row>
    <row r="6259" spans="1:20" ht="135" customHeight="1">
      <c r="A6259" s="2"/>
      <c r="B6259" s="357"/>
      <c r="C6259" s="75"/>
      <c r="D6259" s="359" t="s">
        <v>766</v>
      </c>
      <c r="E6259" s="360"/>
      <c r="F6259" s="360"/>
      <c r="G6259" s="360"/>
      <c r="H6259" s="360"/>
      <c r="I6259" s="360"/>
      <c r="J6259" s="360"/>
      <c r="K6259" s="360"/>
      <c r="L6259" s="360"/>
      <c r="M6259" s="360"/>
      <c r="N6259" s="360"/>
      <c r="O6259" s="94" t="str">
        <f ca="1">IF(D6259="цвет",SUM(O6260:INDIRECT("N"&amp;R6259)),IF(SUM(E6259:N6259)=0,"",SUM(E6259:N6259)))</f>
        <v/>
      </c>
      <c r="P6259" s="68" t="s">
        <v>98</v>
      </c>
      <c r="Q6259" s="69">
        <f t="shared" si="194"/>
        <v>7118</v>
      </c>
      <c r="R6259" s="70">
        <f t="shared" ca="1" si="195"/>
        <v>6260</v>
      </c>
      <c r="S6259" s="69"/>
      <c r="T6259" s="102"/>
    </row>
    <row r="6260" spans="1:20" ht="17.45" customHeight="1" thickBot="1">
      <c r="A6260" s="2"/>
      <c r="B6260" s="365"/>
      <c r="C6260" s="77"/>
      <c r="D6260" s="362" t="str">
        <f>HYPERLINK("https://miamia.ru/search/index.php?q="&amp;Q6260&amp;"&amp;s=Поиск?utm_source=Excel&amp;utm_medium=Nalichie&amp;utm_content="&amp;Q6260&amp;"","Посмотреть большую фотографию на сайте")</f>
        <v>Посмотреть большую фотографию на сайте</v>
      </c>
      <c r="E6260" s="363"/>
      <c r="F6260" s="363"/>
      <c r="G6260" s="363"/>
      <c r="H6260" s="363"/>
      <c r="I6260" s="363"/>
      <c r="J6260" s="363"/>
      <c r="K6260" s="363"/>
      <c r="L6260" s="363"/>
      <c r="M6260" s="363"/>
      <c r="N6260" s="363"/>
      <c r="O6260" s="94" t="str">
        <f ca="1">IF(D6260="цвет",SUM(O6261:INDIRECT("N"&amp;R6260)),IF(SUM(E6260:N6260)=0,"",SUM(E6260:N6260)))</f>
        <v/>
      </c>
      <c r="P6260" s="68" t="s">
        <v>98</v>
      </c>
      <c r="Q6260" s="69">
        <f t="shared" si="194"/>
        <v>7118</v>
      </c>
      <c r="R6260" s="70">
        <f t="shared" ca="1" si="195"/>
        <v>6260</v>
      </c>
      <c r="S6260" s="69"/>
      <c r="T6260" s="102"/>
    </row>
    <row r="6261" spans="1:20" ht="17.25" thickBot="1">
      <c r="A6261" s="2"/>
      <c r="B6261" s="356" t="s">
        <v>762</v>
      </c>
      <c r="C6261" s="83">
        <v>7119</v>
      </c>
      <c r="D6261" s="98" t="s">
        <v>9</v>
      </c>
      <c r="E6261" s="74" t="s">
        <v>10</v>
      </c>
      <c r="F6261" s="74" t="s">
        <v>11</v>
      </c>
      <c r="G6261" s="74" t="s">
        <v>12</v>
      </c>
      <c r="H6261" s="74" t="s">
        <v>13</v>
      </c>
      <c r="I6261" s="99" t="s">
        <v>14</v>
      </c>
      <c r="J6261" s="99" t="s">
        <v>15</v>
      </c>
      <c r="K6261" s="99" t="s">
        <v>16</v>
      </c>
      <c r="L6261" s="99"/>
      <c r="M6261" s="99"/>
      <c r="N6261" s="100"/>
      <c r="O6261" s="93">
        <f ca="1">IF(D6261="цвет",SUM(O6262:INDIRECT("N"&amp;R6261)),IF(SUM(E6261:N6261)=0,"",SUM(E6261:N6261)))</f>
        <v>0</v>
      </c>
      <c r="P6261" s="68">
        <v>2841</v>
      </c>
      <c r="Q6261" s="69">
        <f t="shared" si="194"/>
        <v>7119</v>
      </c>
      <c r="R6261" s="70">
        <f t="shared" ca="1" si="195"/>
        <v>6264</v>
      </c>
      <c r="S6261" s="101">
        <v>2841</v>
      </c>
      <c r="T6261" s="62">
        <f ca="1">S6261*O6261</f>
        <v>0</v>
      </c>
    </row>
    <row r="6262" spans="1:20" ht="17.25" thickBot="1">
      <c r="A6262" s="2"/>
      <c r="B6262" s="357"/>
      <c r="C6262" s="75"/>
      <c r="D6262" s="5" t="s">
        <v>765</v>
      </c>
      <c r="E6262" s="7"/>
      <c r="F6262" s="7"/>
      <c r="G6262" s="351"/>
      <c r="H6262" s="351"/>
      <c r="I6262" s="351"/>
      <c r="J6262" s="181"/>
      <c r="K6262" s="7"/>
      <c r="L6262" s="7"/>
      <c r="M6262" s="7"/>
      <c r="N6262" s="97"/>
      <c r="O6262" s="94" t="str">
        <f ca="1">IF(D6262="цвет",SUM(O6263:INDIRECT("N"&amp;R6262)),IF(SUM(E6262:N6262)=0,"",SUM(E6262:N6262)))</f>
        <v/>
      </c>
      <c r="P6262" s="68" t="s">
        <v>98</v>
      </c>
      <c r="Q6262" s="69">
        <f t="shared" si="194"/>
        <v>7119</v>
      </c>
      <c r="R6262" s="70">
        <f t="shared" ca="1" si="195"/>
        <v>6264</v>
      </c>
      <c r="S6262" s="69"/>
      <c r="T6262" s="102"/>
    </row>
    <row r="6263" spans="1:20" ht="135" customHeight="1">
      <c r="A6263" s="2"/>
      <c r="B6263" s="357"/>
      <c r="C6263" s="75"/>
      <c r="D6263" s="359" t="s">
        <v>1807</v>
      </c>
      <c r="E6263" s="360"/>
      <c r="F6263" s="360"/>
      <c r="G6263" s="360"/>
      <c r="H6263" s="360"/>
      <c r="I6263" s="360"/>
      <c r="J6263" s="360"/>
      <c r="K6263" s="360"/>
      <c r="L6263" s="360"/>
      <c r="M6263" s="360"/>
      <c r="N6263" s="360"/>
      <c r="O6263" s="94" t="str">
        <f ca="1">IF(D6263="цвет",SUM(O6264:INDIRECT("N"&amp;R6263)),IF(SUM(E6263:N6263)=0,"",SUM(E6263:N6263)))</f>
        <v/>
      </c>
      <c r="P6263" s="68" t="s">
        <v>98</v>
      </c>
      <c r="Q6263" s="69">
        <f t="shared" si="194"/>
        <v>7119</v>
      </c>
      <c r="R6263" s="70">
        <f t="shared" ca="1" si="195"/>
        <v>6264</v>
      </c>
      <c r="S6263" s="69"/>
      <c r="T6263" s="102"/>
    </row>
    <row r="6264" spans="1:20" ht="17.45" customHeight="1" thickBot="1">
      <c r="A6264" s="2"/>
      <c r="B6264" s="365"/>
      <c r="C6264" s="77"/>
      <c r="D6264" s="362" t="str">
        <f>HYPERLINK("https://miamia.ru/search/index.php?q="&amp;Q6264&amp;"&amp;s=Поиск?utm_source=Excel&amp;utm_medium=Nalichie&amp;utm_content="&amp;Q6264&amp;"","Посмотреть большую фотографию на сайте")</f>
        <v>Посмотреть большую фотографию на сайте</v>
      </c>
      <c r="E6264" s="363"/>
      <c r="F6264" s="363"/>
      <c r="G6264" s="363"/>
      <c r="H6264" s="363"/>
      <c r="I6264" s="363"/>
      <c r="J6264" s="363"/>
      <c r="K6264" s="363"/>
      <c r="L6264" s="363"/>
      <c r="M6264" s="363"/>
      <c r="N6264" s="363"/>
      <c r="O6264" s="94" t="str">
        <f ca="1">IF(D6264="цвет",SUM(O6265:INDIRECT("N"&amp;R6264)),IF(SUM(E6264:N6264)=0,"",SUM(E6264:N6264)))</f>
        <v/>
      </c>
      <c r="P6264" s="68" t="s">
        <v>98</v>
      </c>
      <c r="Q6264" s="69">
        <f t="shared" si="194"/>
        <v>7119</v>
      </c>
      <c r="R6264" s="70">
        <f t="shared" ca="1" si="195"/>
        <v>6264</v>
      </c>
      <c r="S6264" s="69"/>
      <c r="T6264" s="102"/>
    </row>
    <row r="6265" spans="1:20" ht="17.25" thickBot="1">
      <c r="A6265" s="2"/>
      <c r="B6265" s="356" t="s">
        <v>762</v>
      </c>
      <c r="C6265" s="83">
        <v>7084</v>
      </c>
      <c r="D6265" s="98" t="s">
        <v>9</v>
      </c>
      <c r="E6265" s="99" t="s">
        <v>10</v>
      </c>
      <c r="F6265" s="99" t="s">
        <v>17</v>
      </c>
      <c r="G6265" s="99" t="s">
        <v>18</v>
      </c>
      <c r="H6265" s="74" t="s">
        <v>19</v>
      </c>
      <c r="I6265" s="99"/>
      <c r="J6265" s="99"/>
      <c r="K6265" s="99"/>
      <c r="L6265" s="99"/>
      <c r="M6265" s="99"/>
      <c r="N6265" s="100"/>
      <c r="O6265" s="93">
        <f ca="1">IF(D6265="цвет",SUM(O6266:INDIRECT("N"&amp;R6265)),IF(SUM(E6265:N6265)=0,"",SUM(E6265:N6265)))</f>
        <v>0</v>
      </c>
      <c r="P6265" s="68">
        <v>2324</v>
      </c>
      <c r="Q6265" s="69">
        <f t="shared" si="194"/>
        <v>7084</v>
      </c>
      <c r="R6265" s="70">
        <f t="shared" ca="1" si="195"/>
        <v>6268</v>
      </c>
      <c r="S6265" s="101">
        <v>2324</v>
      </c>
      <c r="T6265" s="62">
        <f ca="1">S6265*O6265</f>
        <v>0</v>
      </c>
    </row>
    <row r="6266" spans="1:20" ht="17.25" thickBot="1">
      <c r="A6266" s="2"/>
      <c r="B6266" s="357"/>
      <c r="C6266" s="75"/>
      <c r="D6266" s="5" t="s">
        <v>765</v>
      </c>
      <c r="E6266" s="7"/>
      <c r="F6266" s="351"/>
      <c r="G6266" s="351"/>
      <c r="H6266" s="351"/>
      <c r="I6266" s="7"/>
      <c r="J6266" s="7"/>
      <c r="K6266" s="7"/>
      <c r="L6266" s="7"/>
      <c r="M6266" s="7"/>
      <c r="N6266" s="97"/>
      <c r="O6266" s="94" t="str">
        <f ca="1">IF(D6266="цвет",SUM(O6267:INDIRECT("N"&amp;R6266)),IF(SUM(E6266:N6266)=0,"",SUM(E6266:N6266)))</f>
        <v/>
      </c>
      <c r="P6266" s="68" t="s">
        <v>98</v>
      </c>
      <c r="Q6266" s="69">
        <f t="shared" si="194"/>
        <v>7084</v>
      </c>
      <c r="R6266" s="70">
        <f t="shared" ca="1" si="195"/>
        <v>6268</v>
      </c>
      <c r="S6266" s="69"/>
      <c r="T6266" s="102"/>
    </row>
    <row r="6267" spans="1:20" ht="135" customHeight="1">
      <c r="A6267" s="2"/>
      <c r="B6267" s="357"/>
      <c r="C6267" s="75"/>
      <c r="D6267" s="359" t="s">
        <v>1806</v>
      </c>
      <c r="E6267" s="360"/>
      <c r="F6267" s="360"/>
      <c r="G6267" s="360"/>
      <c r="H6267" s="360"/>
      <c r="I6267" s="360"/>
      <c r="J6267" s="360"/>
      <c r="K6267" s="360"/>
      <c r="L6267" s="360"/>
      <c r="M6267" s="360"/>
      <c r="N6267" s="360"/>
      <c r="O6267" s="94" t="str">
        <f ca="1">IF(D6267="цвет",SUM(O6268:INDIRECT("N"&amp;R6267)),IF(SUM(E6267:N6267)=0,"",SUM(E6267:N6267)))</f>
        <v/>
      </c>
      <c r="P6267" s="68" t="s">
        <v>98</v>
      </c>
      <c r="Q6267" s="69">
        <f t="shared" si="194"/>
        <v>7084</v>
      </c>
      <c r="R6267" s="70">
        <f t="shared" ca="1" si="195"/>
        <v>6268</v>
      </c>
      <c r="S6267" s="69"/>
      <c r="T6267" s="102"/>
    </row>
    <row r="6268" spans="1:20" ht="17.45" customHeight="1" thickBot="1">
      <c r="A6268" s="2"/>
      <c r="B6268" s="365"/>
      <c r="C6268" s="77"/>
      <c r="D6268" s="362" t="str">
        <f>HYPERLINK("https://miamia.ru/search/index.php?q="&amp;Q6268&amp;"&amp;s=Поиск?utm_source=Excel&amp;utm_medium=Nalichie&amp;utm_content="&amp;Q6268&amp;"","Посмотреть большую фотографию на сайте")</f>
        <v>Посмотреть большую фотографию на сайте</v>
      </c>
      <c r="E6268" s="363"/>
      <c r="F6268" s="363"/>
      <c r="G6268" s="363"/>
      <c r="H6268" s="363"/>
      <c r="I6268" s="363"/>
      <c r="J6268" s="363"/>
      <c r="K6268" s="363"/>
      <c r="L6268" s="363"/>
      <c r="M6268" s="363"/>
      <c r="N6268" s="363"/>
      <c r="O6268" s="94" t="str">
        <f ca="1">IF(D6268="цвет",SUM(O6269:INDIRECT("N"&amp;R6268)),IF(SUM(E6268:N6268)=0,"",SUM(E6268:N6268)))</f>
        <v/>
      </c>
      <c r="P6268" s="68" t="s">
        <v>98</v>
      </c>
      <c r="Q6268" s="69">
        <f t="shared" si="194"/>
        <v>7084</v>
      </c>
      <c r="R6268" s="70">
        <f t="shared" ca="1" si="195"/>
        <v>6268</v>
      </c>
      <c r="S6268" s="69"/>
      <c r="T6268" s="102"/>
    </row>
    <row r="6269" spans="1:20" ht="23.1" customHeight="1" thickBot="1">
      <c r="A6269" s="80"/>
      <c r="B6269" s="63" t="s">
        <v>1874</v>
      </c>
      <c r="C6269" s="64"/>
      <c r="D6269" s="65"/>
      <c r="E6269" s="66"/>
      <c r="F6269" s="66"/>
      <c r="G6269" s="66"/>
      <c r="H6269" s="66"/>
      <c r="I6269" s="66"/>
      <c r="J6269" s="66"/>
      <c r="K6269" s="66"/>
      <c r="L6269" s="66"/>
      <c r="M6269" s="66"/>
      <c r="N6269" s="67"/>
      <c r="O6269" s="91" t="str">
        <f ca="1">IF(D6269="цвет",SUM(O6270:INDIRECT("N"&amp;R6269)),IF(SUM(E6269:N6269)=0,"",SUM(E6269:N6269)))</f>
        <v/>
      </c>
      <c r="P6269" s="68" t="s">
        <v>98</v>
      </c>
      <c r="Q6269" s="55">
        <f t="shared" si="194"/>
        <v>7084</v>
      </c>
      <c r="R6269" s="70">
        <f t="shared" ca="1" si="195"/>
        <v>6275</v>
      </c>
    </row>
    <row r="6270" spans="1:20" ht="17.25" thickBot="1">
      <c r="A6270" s="82"/>
      <c r="B6270" s="356" t="s">
        <v>1707</v>
      </c>
      <c r="C6270" s="83" t="s">
        <v>1721</v>
      </c>
      <c r="D6270" s="98" t="s">
        <v>9</v>
      </c>
      <c r="E6270" s="99" t="s">
        <v>10</v>
      </c>
      <c r="F6270" s="99" t="s">
        <v>17</v>
      </c>
      <c r="G6270" s="99" t="s">
        <v>18</v>
      </c>
      <c r="H6270" s="74" t="s">
        <v>19</v>
      </c>
      <c r="I6270" s="74" t="s">
        <v>23</v>
      </c>
      <c r="J6270" s="74"/>
      <c r="K6270" s="74"/>
      <c r="L6270" s="74"/>
      <c r="M6270" s="74"/>
      <c r="N6270" s="100"/>
      <c r="O6270" s="78">
        <f ca="1">IF(D6270="цвет",SUM(O6271:INDIRECT("N"&amp;R6270)),IF(SUM(E6270:N6270)=0,"",SUM(E6270:N6270)))</f>
        <v>0</v>
      </c>
      <c r="P6270" s="68">
        <v>1677</v>
      </c>
      <c r="Q6270" s="55" t="str">
        <f t="shared" si="194"/>
        <v>8733t</v>
      </c>
      <c r="R6270" s="70">
        <f t="shared" ca="1" si="195"/>
        <v>6275</v>
      </c>
      <c r="S6270" s="85">
        <v>1677</v>
      </c>
      <c r="T6270" s="86">
        <f ca="1">O6270*S6270</f>
        <v>0</v>
      </c>
    </row>
    <row r="6271" spans="1:20" ht="17.25" thickBot="1">
      <c r="A6271" s="82"/>
      <c r="B6271" s="357"/>
      <c r="C6271" s="75"/>
      <c r="D6271" s="5" t="s">
        <v>327</v>
      </c>
      <c r="E6271" s="7"/>
      <c r="F6271" s="7"/>
      <c r="G6271" s="351"/>
      <c r="H6271" s="351"/>
      <c r="I6271" s="7"/>
      <c r="J6271" s="7"/>
      <c r="K6271" s="7"/>
      <c r="L6271" s="7"/>
      <c r="M6271" s="7"/>
      <c r="N6271" s="7"/>
      <c r="O6271" s="91" t="str">
        <f ca="1">IF(D6271="цвет",SUM(O6272:INDIRECT("N"&amp;R6271)),IF(SUM(E6271:N6271)=0,"",SUM(E6271:N6271)))</f>
        <v/>
      </c>
      <c r="P6271" s="68" t="s">
        <v>98</v>
      </c>
      <c r="Q6271" s="55" t="str">
        <f t="shared" si="194"/>
        <v>8733t</v>
      </c>
      <c r="R6271" s="70">
        <f t="shared" ca="1" si="195"/>
        <v>6275</v>
      </c>
      <c r="S6271" s="69"/>
      <c r="T6271" s="76"/>
    </row>
    <row r="6272" spans="1:20" ht="17.25" thickBot="1">
      <c r="A6272" s="82"/>
      <c r="B6272" s="357"/>
      <c r="C6272" s="75"/>
      <c r="D6272" s="5" t="s">
        <v>216</v>
      </c>
      <c r="E6272" s="181"/>
      <c r="F6272" s="7"/>
      <c r="G6272" s="181"/>
      <c r="H6272" s="351"/>
      <c r="I6272" s="7"/>
      <c r="J6272" s="7"/>
      <c r="K6272" s="7"/>
      <c r="L6272" s="7"/>
      <c r="M6272" s="7"/>
      <c r="N6272" s="7"/>
      <c r="O6272" s="91" t="str">
        <f ca="1">IF(D6272="цвет",SUM(O6273:INDIRECT("N"&amp;R6272)),IF(SUM(E6272:N6272)=0,"",SUM(E6272:N6272)))</f>
        <v/>
      </c>
      <c r="P6272" s="68" t="s">
        <v>98</v>
      </c>
      <c r="Q6272" s="55" t="str">
        <f t="shared" si="194"/>
        <v>8733t</v>
      </c>
      <c r="R6272" s="70">
        <f t="shared" ca="1" si="195"/>
        <v>6275</v>
      </c>
      <c r="S6272" s="69"/>
      <c r="T6272" s="76"/>
    </row>
    <row r="6273" spans="1:20" ht="17.25" thickBot="1">
      <c r="A6273" s="82"/>
      <c r="B6273" s="357"/>
      <c r="C6273" s="75"/>
      <c r="D6273" s="5" t="s">
        <v>299</v>
      </c>
      <c r="E6273" s="7"/>
      <c r="F6273" s="181"/>
      <c r="G6273" s="181"/>
      <c r="H6273" s="7"/>
      <c r="I6273" s="7"/>
      <c r="J6273" s="7"/>
      <c r="K6273" s="7"/>
      <c r="L6273" s="7"/>
      <c r="M6273" s="7"/>
      <c r="N6273" s="7"/>
      <c r="O6273" s="91" t="str">
        <f ca="1">IF(D6273="цвет",SUM(O6274:INDIRECT("N"&amp;R6273)),IF(SUM(E6273:N6273)=0,"",SUM(E6273:N6273)))</f>
        <v/>
      </c>
      <c r="P6273" s="68" t="s">
        <v>98</v>
      </c>
      <c r="Q6273" s="55" t="str">
        <f t="shared" si="194"/>
        <v>8733t</v>
      </c>
      <c r="R6273" s="70">
        <f t="shared" ca="1" si="195"/>
        <v>6275</v>
      </c>
      <c r="S6273" s="69"/>
      <c r="T6273" s="76"/>
    </row>
    <row r="6274" spans="1:20" ht="100.15" customHeight="1">
      <c r="A6274" s="82"/>
      <c r="B6274" s="357"/>
      <c r="C6274" s="88"/>
      <c r="D6274" s="383" t="s">
        <v>1708</v>
      </c>
      <c r="E6274" s="384"/>
      <c r="F6274" s="384"/>
      <c r="G6274" s="384"/>
      <c r="H6274" s="384"/>
      <c r="I6274" s="384"/>
      <c r="J6274" s="384"/>
      <c r="K6274" s="384"/>
      <c r="L6274" s="384"/>
      <c r="M6274" s="384"/>
      <c r="N6274" s="385"/>
      <c r="O6274" s="91" t="str">
        <f ca="1">IF(D6274="цвет",SUM(O6275:INDIRECT("N"&amp;R6274)),IF(SUM(E6274:N6274)=0,"",SUM(E6274:N6274)))</f>
        <v/>
      </c>
      <c r="P6274" s="68" t="s">
        <v>98</v>
      </c>
      <c r="Q6274" s="55" t="str">
        <f t="shared" si="194"/>
        <v>8733t</v>
      </c>
      <c r="R6274" s="70">
        <f t="shared" ca="1" si="195"/>
        <v>6275</v>
      </c>
      <c r="S6274" s="69"/>
      <c r="T6274" s="76"/>
    </row>
    <row r="6275" spans="1:20" ht="17.45" customHeight="1" thickBot="1">
      <c r="A6275" s="82"/>
      <c r="B6275" s="358"/>
      <c r="C6275" s="77"/>
      <c r="D6275" s="399" t="str">
        <f>HYPERLINK("https://miamia.ru/search/index.php?q="&amp;Q6275&amp;"&amp;s=Поиск?utm_source=Excel&amp;utm_medium=Nalichie&amp;utm_content="&amp;Q6275&amp;"","Посмотреть большую фотографию на сайте")</f>
        <v>Посмотреть большую фотографию на сайте</v>
      </c>
      <c r="E6275" s="400"/>
      <c r="F6275" s="400"/>
      <c r="G6275" s="400"/>
      <c r="H6275" s="400"/>
      <c r="I6275" s="400"/>
      <c r="J6275" s="400"/>
      <c r="K6275" s="400"/>
      <c r="L6275" s="400"/>
      <c r="M6275" s="400"/>
      <c r="N6275" s="401"/>
      <c r="O6275" s="91" t="str">
        <f ca="1">IF(D6275="цвет",SUM(O6276:INDIRECT("N"&amp;R6275)),IF(SUM(E6275:N6275)=0,"",SUM(E6275:N6275)))</f>
        <v/>
      </c>
      <c r="P6275" s="68" t="s">
        <v>98</v>
      </c>
      <c r="Q6275" s="55" t="str">
        <f t="shared" si="194"/>
        <v>8733t</v>
      </c>
      <c r="R6275" s="70">
        <f t="shared" ca="1" si="195"/>
        <v>6275</v>
      </c>
      <c r="S6275" s="69"/>
      <c r="T6275" s="76"/>
    </row>
    <row r="6276" spans="1:20" ht="17.25" thickBot="1">
      <c r="A6276" s="82"/>
      <c r="B6276" s="356" t="s">
        <v>1707</v>
      </c>
      <c r="C6276" s="83" t="s">
        <v>1709</v>
      </c>
      <c r="D6276" s="98" t="s">
        <v>9</v>
      </c>
      <c r="E6276" s="99" t="s">
        <v>10</v>
      </c>
      <c r="F6276" s="74" t="s">
        <v>11</v>
      </c>
      <c r="G6276" s="74" t="s">
        <v>12</v>
      </c>
      <c r="H6276" s="74" t="s">
        <v>13</v>
      </c>
      <c r="I6276" s="74" t="s">
        <v>14</v>
      </c>
      <c r="J6276" s="74" t="s">
        <v>15</v>
      </c>
      <c r="K6276" s="74" t="s">
        <v>16</v>
      </c>
      <c r="L6276" s="74" t="s">
        <v>21</v>
      </c>
      <c r="M6276" s="74" t="s">
        <v>22</v>
      </c>
      <c r="N6276" s="100"/>
      <c r="O6276" s="78">
        <f ca="1">IF(D6276="цвет",SUM(O6277:INDIRECT("N"&amp;R6276)),IF(SUM(E6276:N6276)=0,"",SUM(E6276:N6276)))</f>
        <v>0</v>
      </c>
      <c r="P6276" s="68">
        <v>2711</v>
      </c>
      <c r="Q6276" s="55" t="str">
        <f t="shared" si="194"/>
        <v>8735t</v>
      </c>
      <c r="R6276" s="70">
        <f t="shared" ca="1" si="195"/>
        <v>6281</v>
      </c>
      <c r="S6276" s="85">
        <v>2711</v>
      </c>
      <c r="T6276" s="86">
        <f ca="1">O6276*S6276</f>
        <v>0</v>
      </c>
    </row>
    <row r="6277" spans="1:20" ht="17.25" thickBot="1">
      <c r="A6277" s="82"/>
      <c r="B6277" s="357"/>
      <c r="C6277" s="75"/>
      <c r="D6277" s="5" t="s">
        <v>327</v>
      </c>
      <c r="E6277" s="181"/>
      <c r="F6277" s="181"/>
      <c r="G6277" s="351"/>
      <c r="H6277" s="181"/>
      <c r="I6277" s="181"/>
      <c r="J6277" s="7"/>
      <c r="K6277" s="7"/>
      <c r="L6277" s="7"/>
      <c r="M6277" s="7"/>
      <c r="N6277" s="7"/>
      <c r="O6277" s="91" t="str">
        <f ca="1">IF(D6277="цвет",SUM(O6278:INDIRECT("N"&amp;R6277)),IF(SUM(E6277:N6277)=0,"",SUM(E6277:N6277)))</f>
        <v/>
      </c>
      <c r="P6277" s="68" t="s">
        <v>98</v>
      </c>
      <c r="Q6277" s="55" t="str">
        <f t="shared" si="194"/>
        <v>8735t</v>
      </c>
      <c r="R6277" s="70">
        <f t="shared" ca="1" si="195"/>
        <v>6281</v>
      </c>
      <c r="S6277" s="69"/>
      <c r="T6277" s="76"/>
    </row>
    <row r="6278" spans="1:20" ht="17.25" thickBot="1">
      <c r="A6278" s="82"/>
      <c r="B6278" s="357"/>
      <c r="C6278" s="75"/>
      <c r="D6278" s="5" t="s">
        <v>216</v>
      </c>
      <c r="E6278" s="351"/>
      <c r="F6278" s="351"/>
      <c r="G6278" s="351"/>
      <c r="H6278" s="351"/>
      <c r="I6278" s="351"/>
      <c r="J6278" s="351"/>
      <c r="K6278" s="7"/>
      <c r="L6278" s="7"/>
      <c r="M6278" s="7"/>
      <c r="N6278" s="7"/>
      <c r="O6278" s="91" t="str">
        <f ca="1">IF(D6278="цвет",SUM(O6279:INDIRECT("N"&amp;R6278)),IF(SUM(E6278:N6278)=0,"",SUM(E6278:N6278)))</f>
        <v/>
      </c>
      <c r="P6278" s="68" t="s">
        <v>98</v>
      </c>
      <c r="Q6278" s="55" t="str">
        <f t="shared" si="194"/>
        <v>8735t</v>
      </c>
      <c r="R6278" s="70">
        <f t="shared" ca="1" si="195"/>
        <v>6281</v>
      </c>
      <c r="S6278" s="69"/>
      <c r="T6278" s="76"/>
    </row>
    <row r="6279" spans="1:20" ht="17.25" thickBot="1">
      <c r="A6279" s="82"/>
      <c r="B6279" s="357"/>
      <c r="C6279" s="75"/>
      <c r="D6279" s="5" t="s">
        <v>299</v>
      </c>
      <c r="E6279" s="181"/>
      <c r="F6279" s="351"/>
      <c r="G6279" s="7"/>
      <c r="H6279" s="7"/>
      <c r="I6279" s="7"/>
      <c r="J6279" s="181"/>
      <c r="K6279" s="7"/>
      <c r="L6279" s="7"/>
      <c r="M6279" s="7"/>
      <c r="N6279" s="7"/>
      <c r="O6279" s="91" t="str">
        <f ca="1">IF(D6279="цвет",SUM(O6280:INDIRECT("N"&amp;R6279)),IF(SUM(E6279:N6279)=0,"",SUM(E6279:N6279)))</f>
        <v/>
      </c>
      <c r="P6279" s="68" t="s">
        <v>98</v>
      </c>
      <c r="Q6279" s="55" t="str">
        <f t="shared" si="194"/>
        <v>8735t</v>
      </c>
      <c r="R6279" s="70">
        <f t="shared" ca="1" si="195"/>
        <v>6281</v>
      </c>
      <c r="S6279" s="69"/>
      <c r="T6279" s="76"/>
    </row>
    <row r="6280" spans="1:20" ht="100.15" customHeight="1">
      <c r="A6280" s="82"/>
      <c r="B6280" s="357"/>
      <c r="C6280" s="88"/>
      <c r="D6280" s="383" t="s">
        <v>1710</v>
      </c>
      <c r="E6280" s="384"/>
      <c r="F6280" s="384"/>
      <c r="G6280" s="384"/>
      <c r="H6280" s="384"/>
      <c r="I6280" s="384"/>
      <c r="J6280" s="384"/>
      <c r="K6280" s="384"/>
      <c r="L6280" s="384"/>
      <c r="M6280" s="384"/>
      <c r="N6280" s="385"/>
      <c r="O6280" s="91" t="str">
        <f ca="1">IF(D6280="цвет",SUM(O6281:INDIRECT("N"&amp;R6280)),IF(SUM(E6280:N6280)=0,"",SUM(E6280:N6280)))</f>
        <v/>
      </c>
      <c r="P6280" s="68" t="s">
        <v>98</v>
      </c>
      <c r="Q6280" s="55" t="str">
        <f t="shared" si="194"/>
        <v>8735t</v>
      </c>
      <c r="R6280" s="70">
        <f t="shared" ca="1" si="195"/>
        <v>6281</v>
      </c>
      <c r="S6280" s="69"/>
      <c r="T6280" s="76"/>
    </row>
    <row r="6281" spans="1:20" ht="17.45" customHeight="1" thickBot="1">
      <c r="A6281" s="82"/>
      <c r="B6281" s="358"/>
      <c r="C6281" s="77"/>
      <c r="D6281" s="399" t="str">
        <f>HYPERLINK("https://miamia.ru/search/index.php?q="&amp;Q6281&amp;"&amp;s=Поиск?utm_source=Excel&amp;utm_medium=Nalichie&amp;utm_content="&amp;Q6281&amp;"","Посмотреть большую фотографию на сайте")</f>
        <v>Посмотреть большую фотографию на сайте</v>
      </c>
      <c r="E6281" s="400"/>
      <c r="F6281" s="400"/>
      <c r="G6281" s="400"/>
      <c r="H6281" s="400"/>
      <c r="I6281" s="400"/>
      <c r="J6281" s="400"/>
      <c r="K6281" s="400"/>
      <c r="L6281" s="400"/>
      <c r="M6281" s="400"/>
      <c r="N6281" s="401"/>
      <c r="O6281" s="91" t="str">
        <f ca="1">IF(D6281="цвет",SUM(O6282:INDIRECT("N"&amp;R6281)),IF(SUM(E6281:N6281)=0,"",SUM(E6281:N6281)))</f>
        <v/>
      </c>
      <c r="P6281" s="68" t="s">
        <v>98</v>
      </c>
      <c r="Q6281" s="55" t="str">
        <f t="shared" si="194"/>
        <v>8735t</v>
      </c>
      <c r="R6281" s="70">
        <f t="shared" ca="1" si="195"/>
        <v>6281</v>
      </c>
      <c r="S6281" s="69"/>
      <c r="T6281" s="76"/>
    </row>
    <row r="6282" spans="1:20" ht="17.25" thickBot="1">
      <c r="A6282" s="82"/>
      <c r="B6282" s="356" t="s">
        <v>1707</v>
      </c>
      <c r="C6282" s="83" t="s">
        <v>1711</v>
      </c>
      <c r="D6282" s="98" t="s">
        <v>9</v>
      </c>
      <c r="E6282" s="99" t="s">
        <v>10</v>
      </c>
      <c r="F6282" s="74" t="s">
        <v>11</v>
      </c>
      <c r="G6282" s="74" t="s">
        <v>12</v>
      </c>
      <c r="H6282" s="74" t="s">
        <v>13</v>
      </c>
      <c r="I6282" s="74" t="s">
        <v>14</v>
      </c>
      <c r="J6282" s="74" t="s">
        <v>15</v>
      </c>
      <c r="K6282" s="74" t="s">
        <v>16</v>
      </c>
      <c r="L6282" s="74" t="s">
        <v>21</v>
      </c>
      <c r="M6282" s="74" t="s">
        <v>22</v>
      </c>
      <c r="N6282" s="100"/>
      <c r="O6282" s="78">
        <f ca="1">IF(D6282="цвет",SUM(O6283:INDIRECT("N"&amp;R6282)),IF(SUM(E6282:N6282)=0,"",SUM(E6282:N6282)))</f>
        <v>0</v>
      </c>
      <c r="P6282" s="68">
        <v>2324</v>
      </c>
      <c r="Q6282" s="55" t="str">
        <f t="shared" si="194"/>
        <v>8736t</v>
      </c>
      <c r="R6282" s="70">
        <f t="shared" ca="1" si="195"/>
        <v>6287</v>
      </c>
      <c r="S6282" s="85">
        <v>2324</v>
      </c>
      <c r="T6282" s="86">
        <f ca="1">O6282*S6282</f>
        <v>0</v>
      </c>
    </row>
    <row r="6283" spans="1:20" ht="17.25" thickBot="1">
      <c r="A6283" s="82"/>
      <c r="B6283" s="357"/>
      <c r="C6283" s="75"/>
      <c r="D6283" s="5" t="s">
        <v>327</v>
      </c>
      <c r="E6283" s="351"/>
      <c r="F6283" s="181"/>
      <c r="G6283" s="351"/>
      <c r="H6283" s="351"/>
      <c r="I6283" s="351"/>
      <c r="J6283" s="351"/>
      <c r="K6283" s="351"/>
      <c r="L6283" s="7"/>
      <c r="M6283" s="7"/>
      <c r="N6283" s="7"/>
      <c r="O6283" s="91" t="str">
        <f ca="1">IF(D6283="цвет",SUM(O6284:INDIRECT("N"&amp;R6283)),IF(SUM(E6283:N6283)=0,"",SUM(E6283:N6283)))</f>
        <v/>
      </c>
      <c r="P6283" s="68" t="s">
        <v>98</v>
      </c>
      <c r="Q6283" s="55" t="str">
        <f t="shared" ref="Q6283:Q6346" si="196">IF(C6283&lt;&gt;0,C6283,Q6282)</f>
        <v>8736t</v>
      </c>
      <c r="R6283" s="70">
        <f t="shared" ref="R6283:R6346" ca="1" si="197">IF(D6283="Посмотреть большую фотографию на сайте",CELL("строка",O6283),R6284)</f>
        <v>6287</v>
      </c>
      <c r="S6283" s="69"/>
      <c r="T6283" s="76"/>
    </row>
    <row r="6284" spans="1:20" ht="17.25" thickBot="1">
      <c r="A6284" s="82"/>
      <c r="B6284" s="357"/>
      <c r="C6284" s="75"/>
      <c r="D6284" s="5" t="s">
        <v>216</v>
      </c>
      <c r="E6284" s="351"/>
      <c r="F6284" s="351"/>
      <c r="G6284" s="351"/>
      <c r="H6284" s="351"/>
      <c r="I6284" s="181"/>
      <c r="J6284" s="351"/>
      <c r="K6284" s="7"/>
      <c r="L6284" s="7"/>
      <c r="M6284" s="7"/>
      <c r="N6284" s="7"/>
      <c r="O6284" s="91" t="str">
        <f ca="1">IF(D6284="цвет",SUM(O6285:INDIRECT("N"&amp;R6284)),IF(SUM(E6284:N6284)=0,"",SUM(E6284:N6284)))</f>
        <v/>
      </c>
      <c r="P6284" s="68" t="s">
        <v>98</v>
      </c>
      <c r="Q6284" s="55" t="str">
        <f t="shared" si="196"/>
        <v>8736t</v>
      </c>
      <c r="R6284" s="70">
        <f t="shared" ca="1" si="197"/>
        <v>6287</v>
      </c>
      <c r="S6284" s="69"/>
      <c r="T6284" s="76"/>
    </row>
    <row r="6285" spans="1:20" ht="17.25" thickBot="1">
      <c r="A6285" s="82"/>
      <c r="B6285" s="357"/>
      <c r="C6285" s="75"/>
      <c r="D6285" s="5" t="s">
        <v>299</v>
      </c>
      <c r="E6285" s="181"/>
      <c r="F6285" s="351"/>
      <c r="G6285" s="7"/>
      <c r="H6285" s="7"/>
      <c r="I6285" s="7"/>
      <c r="J6285" s="7"/>
      <c r="K6285" s="7"/>
      <c r="L6285" s="7"/>
      <c r="M6285" s="7"/>
      <c r="N6285" s="7"/>
      <c r="O6285" s="91" t="str">
        <f ca="1">IF(D6285="цвет",SUM(O6286:INDIRECT("N"&amp;R6285)),IF(SUM(E6285:N6285)=0,"",SUM(E6285:N6285)))</f>
        <v/>
      </c>
      <c r="P6285" s="68" t="s">
        <v>98</v>
      </c>
      <c r="Q6285" s="55" t="str">
        <f t="shared" si="196"/>
        <v>8736t</v>
      </c>
      <c r="R6285" s="70">
        <f t="shared" ca="1" si="197"/>
        <v>6287</v>
      </c>
      <c r="S6285" s="69"/>
      <c r="T6285" s="76"/>
    </row>
    <row r="6286" spans="1:20" ht="100.15" customHeight="1">
      <c r="A6286" s="82"/>
      <c r="B6286" s="357"/>
      <c r="C6286" s="88"/>
      <c r="D6286" s="383" t="s">
        <v>1714</v>
      </c>
      <c r="E6286" s="384"/>
      <c r="F6286" s="384"/>
      <c r="G6286" s="384"/>
      <c r="H6286" s="384"/>
      <c r="I6286" s="384"/>
      <c r="J6286" s="384"/>
      <c r="K6286" s="384"/>
      <c r="L6286" s="384"/>
      <c r="M6286" s="384"/>
      <c r="N6286" s="385"/>
      <c r="O6286" s="91" t="str">
        <f ca="1">IF(D6286="цвет",SUM(O6287:INDIRECT("N"&amp;R6286)),IF(SUM(E6286:N6286)=0,"",SUM(E6286:N6286)))</f>
        <v/>
      </c>
      <c r="P6286" s="68" t="s">
        <v>98</v>
      </c>
      <c r="Q6286" s="55" t="str">
        <f t="shared" si="196"/>
        <v>8736t</v>
      </c>
      <c r="R6286" s="70">
        <f t="shared" ca="1" si="197"/>
        <v>6287</v>
      </c>
      <c r="S6286" s="69"/>
      <c r="T6286" s="76"/>
    </row>
    <row r="6287" spans="1:20" ht="17.45" customHeight="1" thickBot="1">
      <c r="A6287" s="82"/>
      <c r="B6287" s="358"/>
      <c r="C6287" s="77"/>
      <c r="D6287" s="399" t="str">
        <f>HYPERLINK("https://miamia.ru/search/index.php?q="&amp;Q6287&amp;"&amp;s=Поиск?utm_source=Excel&amp;utm_medium=Nalichie&amp;utm_content="&amp;Q6287&amp;"","Посмотреть большую фотографию на сайте")</f>
        <v>Посмотреть большую фотографию на сайте</v>
      </c>
      <c r="E6287" s="400"/>
      <c r="F6287" s="400"/>
      <c r="G6287" s="400"/>
      <c r="H6287" s="400"/>
      <c r="I6287" s="400"/>
      <c r="J6287" s="400"/>
      <c r="K6287" s="400"/>
      <c r="L6287" s="400"/>
      <c r="M6287" s="400"/>
      <c r="N6287" s="401"/>
      <c r="O6287" s="91" t="str">
        <f ca="1">IF(D6287="цвет",SUM(O6288:INDIRECT("N"&amp;R6287)),IF(SUM(E6287:N6287)=0,"",SUM(E6287:N6287)))</f>
        <v/>
      </c>
      <c r="P6287" s="68" t="s">
        <v>98</v>
      </c>
      <c r="Q6287" s="55" t="str">
        <f t="shared" si="196"/>
        <v>8736t</v>
      </c>
      <c r="R6287" s="70">
        <f t="shared" ca="1" si="197"/>
        <v>6287</v>
      </c>
      <c r="S6287" s="69"/>
      <c r="T6287" s="76"/>
    </row>
    <row r="6288" spans="1:20" ht="17.25" thickBot="1">
      <c r="A6288" s="82"/>
      <c r="B6288" s="356" t="s">
        <v>1707</v>
      </c>
      <c r="C6288" s="83" t="s">
        <v>1712</v>
      </c>
      <c r="D6288" s="98" t="s">
        <v>9</v>
      </c>
      <c r="E6288" s="99" t="s">
        <v>10</v>
      </c>
      <c r="F6288" s="74" t="s">
        <v>11</v>
      </c>
      <c r="G6288" s="74" t="s">
        <v>12</v>
      </c>
      <c r="H6288" s="74" t="s">
        <v>13</v>
      </c>
      <c r="I6288" s="74" t="s">
        <v>14</v>
      </c>
      <c r="J6288" s="74" t="s">
        <v>15</v>
      </c>
      <c r="K6288" s="74" t="s">
        <v>16</v>
      </c>
      <c r="L6288" s="74" t="s">
        <v>21</v>
      </c>
      <c r="M6288" s="74" t="s">
        <v>22</v>
      </c>
      <c r="N6288" s="100"/>
      <c r="O6288" s="78">
        <f ca="1">IF(D6288="цвет",SUM(O6289:INDIRECT("N"&amp;R6288)),IF(SUM(E6288:N6288)=0,"",SUM(E6288:N6288)))</f>
        <v>0</v>
      </c>
      <c r="P6288" s="68">
        <v>1677</v>
      </c>
      <c r="Q6288" s="55" t="str">
        <f t="shared" si="196"/>
        <v>8738t</v>
      </c>
      <c r="R6288" s="70">
        <f t="shared" ca="1" si="197"/>
        <v>6293</v>
      </c>
      <c r="S6288" s="85">
        <v>1677</v>
      </c>
      <c r="T6288" s="86">
        <f ca="1">O6288*S6288</f>
        <v>0</v>
      </c>
    </row>
    <row r="6289" spans="1:20" ht="17.25" thickBot="1">
      <c r="A6289" s="82"/>
      <c r="B6289" s="357"/>
      <c r="C6289" s="75"/>
      <c r="D6289" s="5" t="s">
        <v>327</v>
      </c>
      <c r="E6289" s="351"/>
      <c r="F6289" s="7"/>
      <c r="G6289" s="7"/>
      <c r="H6289" s="7"/>
      <c r="I6289" s="7"/>
      <c r="J6289" s="351"/>
      <c r="K6289" s="351"/>
      <c r="L6289" s="7"/>
      <c r="M6289" s="7"/>
      <c r="N6289" s="7"/>
      <c r="O6289" s="91" t="str">
        <f ca="1">IF(D6289="цвет",SUM(O6290:INDIRECT("N"&amp;R6289)),IF(SUM(E6289:N6289)=0,"",SUM(E6289:N6289)))</f>
        <v/>
      </c>
      <c r="P6289" s="68" t="s">
        <v>98</v>
      </c>
      <c r="Q6289" s="55" t="str">
        <f t="shared" si="196"/>
        <v>8738t</v>
      </c>
      <c r="R6289" s="70">
        <f t="shared" ca="1" si="197"/>
        <v>6293</v>
      </c>
      <c r="S6289" s="69"/>
      <c r="T6289" s="76"/>
    </row>
    <row r="6290" spans="1:20" ht="17.25" thickBot="1">
      <c r="A6290" s="82"/>
      <c r="B6290" s="357"/>
      <c r="C6290" s="75"/>
      <c r="D6290" s="5" t="s">
        <v>216</v>
      </c>
      <c r="E6290" s="7"/>
      <c r="F6290" s="7"/>
      <c r="G6290" s="7"/>
      <c r="H6290" s="7"/>
      <c r="I6290" s="7"/>
      <c r="J6290" s="351"/>
      <c r="K6290" s="7"/>
      <c r="L6290" s="7"/>
      <c r="M6290" s="7"/>
      <c r="N6290" s="7"/>
      <c r="O6290" s="91" t="str">
        <f ca="1">IF(D6290="цвет",SUM(O6291:INDIRECT("N"&amp;R6290)),IF(SUM(E6290:N6290)=0,"",SUM(E6290:N6290)))</f>
        <v/>
      </c>
      <c r="P6290" s="68" t="s">
        <v>98</v>
      </c>
      <c r="Q6290" s="55" t="str">
        <f t="shared" si="196"/>
        <v>8738t</v>
      </c>
      <c r="R6290" s="70">
        <f t="shared" ca="1" si="197"/>
        <v>6293</v>
      </c>
      <c r="S6290" s="69"/>
      <c r="T6290" s="76"/>
    </row>
    <row r="6291" spans="1:20" ht="17.25" thickBot="1">
      <c r="A6291" s="82"/>
      <c r="B6291" s="357"/>
      <c r="C6291" s="75"/>
      <c r="D6291" s="5" t="s">
        <v>299</v>
      </c>
      <c r="E6291" s="7"/>
      <c r="F6291" s="7"/>
      <c r="G6291" s="7"/>
      <c r="H6291" s="7"/>
      <c r="I6291" s="7"/>
      <c r="J6291" s="7"/>
      <c r="K6291" s="7"/>
      <c r="L6291" s="7"/>
      <c r="M6291" s="7"/>
      <c r="N6291" s="7"/>
      <c r="O6291" s="91" t="str">
        <f ca="1">IF(D6291="цвет",SUM(O6292:INDIRECT("N"&amp;R6291)),IF(SUM(E6291:N6291)=0,"",SUM(E6291:N6291)))</f>
        <v/>
      </c>
      <c r="P6291" s="68" t="s">
        <v>98</v>
      </c>
      <c r="Q6291" s="55" t="str">
        <f t="shared" si="196"/>
        <v>8738t</v>
      </c>
      <c r="R6291" s="70">
        <f t="shared" ca="1" si="197"/>
        <v>6293</v>
      </c>
      <c r="S6291" s="69"/>
      <c r="T6291" s="76"/>
    </row>
    <row r="6292" spans="1:20" ht="100.15" customHeight="1">
      <c r="A6292" s="82"/>
      <c r="B6292" s="357"/>
      <c r="C6292" s="88"/>
      <c r="D6292" s="383" t="s">
        <v>1713</v>
      </c>
      <c r="E6292" s="384"/>
      <c r="F6292" s="384"/>
      <c r="G6292" s="384"/>
      <c r="H6292" s="384"/>
      <c r="I6292" s="384"/>
      <c r="J6292" s="384"/>
      <c r="K6292" s="384"/>
      <c r="L6292" s="384"/>
      <c r="M6292" s="384"/>
      <c r="N6292" s="385"/>
      <c r="O6292" s="91" t="str">
        <f ca="1">IF(D6292="цвет",SUM(O6293:INDIRECT("N"&amp;R6292)),IF(SUM(E6292:N6292)=0,"",SUM(E6292:N6292)))</f>
        <v/>
      </c>
      <c r="P6292" s="68" t="s">
        <v>98</v>
      </c>
      <c r="Q6292" s="55" t="str">
        <f t="shared" si="196"/>
        <v>8738t</v>
      </c>
      <c r="R6292" s="70">
        <f t="shared" ca="1" si="197"/>
        <v>6293</v>
      </c>
      <c r="S6292" s="69"/>
      <c r="T6292" s="76"/>
    </row>
    <row r="6293" spans="1:20" ht="17.45" customHeight="1" thickBot="1">
      <c r="A6293" s="82"/>
      <c r="B6293" s="358"/>
      <c r="C6293" s="77"/>
      <c r="D6293" s="399" t="str">
        <f>HYPERLINK("https://miamia.ru/search/index.php?q="&amp;Q6293&amp;"&amp;s=Поиск?utm_source=Excel&amp;utm_medium=Nalichie&amp;utm_content="&amp;Q6293&amp;"","Посмотреть большую фотографию на сайте")</f>
        <v>Посмотреть большую фотографию на сайте</v>
      </c>
      <c r="E6293" s="400"/>
      <c r="F6293" s="400"/>
      <c r="G6293" s="400"/>
      <c r="H6293" s="400"/>
      <c r="I6293" s="400"/>
      <c r="J6293" s="400"/>
      <c r="K6293" s="400"/>
      <c r="L6293" s="400"/>
      <c r="M6293" s="400"/>
      <c r="N6293" s="401"/>
      <c r="O6293" s="91" t="str">
        <f ca="1">IF(D6293="цвет",SUM(O6294:INDIRECT("N"&amp;R6293)),IF(SUM(E6293:N6293)=0,"",SUM(E6293:N6293)))</f>
        <v/>
      </c>
      <c r="P6293" s="68" t="s">
        <v>98</v>
      </c>
      <c r="Q6293" s="55" t="str">
        <f t="shared" si="196"/>
        <v>8738t</v>
      </c>
      <c r="R6293" s="70">
        <f t="shared" ca="1" si="197"/>
        <v>6293</v>
      </c>
      <c r="S6293" s="69"/>
      <c r="T6293" s="76"/>
    </row>
    <row r="6294" spans="1:20" ht="17.25" thickBot="1">
      <c r="A6294" s="82"/>
      <c r="B6294" s="356" t="s">
        <v>1707</v>
      </c>
      <c r="C6294" s="83" t="s">
        <v>1715</v>
      </c>
      <c r="D6294" s="98" t="s">
        <v>9</v>
      </c>
      <c r="E6294" s="99" t="s">
        <v>10</v>
      </c>
      <c r="F6294" s="74" t="s">
        <v>11</v>
      </c>
      <c r="G6294" s="74" t="s">
        <v>12</v>
      </c>
      <c r="H6294" s="74" t="s">
        <v>13</v>
      </c>
      <c r="I6294" s="74" t="s">
        <v>14</v>
      </c>
      <c r="J6294" s="74" t="s">
        <v>15</v>
      </c>
      <c r="K6294" s="74" t="s">
        <v>16</v>
      </c>
      <c r="L6294" s="74"/>
      <c r="M6294" s="74"/>
      <c r="N6294" s="100"/>
      <c r="O6294" s="78">
        <f ca="1">IF(D6294="цвет",SUM(O6295:INDIRECT("N"&amp;R6294)),IF(SUM(E6294:N6294)=0,"",SUM(E6294:N6294)))</f>
        <v>0</v>
      </c>
      <c r="P6294" s="68">
        <v>1161</v>
      </c>
      <c r="Q6294" s="55" t="str">
        <f t="shared" si="196"/>
        <v>8739t</v>
      </c>
      <c r="R6294" s="70">
        <f t="shared" ca="1" si="197"/>
        <v>6299</v>
      </c>
      <c r="S6294" s="85">
        <v>1161</v>
      </c>
      <c r="T6294" s="86">
        <f ca="1">O6294*S6294</f>
        <v>0</v>
      </c>
    </row>
    <row r="6295" spans="1:20" ht="17.25" thickBot="1">
      <c r="A6295" s="82"/>
      <c r="B6295" s="357"/>
      <c r="C6295" s="75"/>
      <c r="D6295" s="5" t="s">
        <v>327</v>
      </c>
      <c r="E6295" s="7"/>
      <c r="F6295" s="7"/>
      <c r="G6295" s="7"/>
      <c r="H6295" s="7"/>
      <c r="I6295" s="7"/>
      <c r="J6295" s="7"/>
      <c r="K6295" s="7"/>
      <c r="L6295" s="7"/>
      <c r="M6295" s="7"/>
      <c r="N6295" s="7"/>
      <c r="O6295" s="91" t="str">
        <f ca="1">IF(D6295="цвет",SUM(O6296:INDIRECT("N"&amp;R6295)),IF(SUM(E6295:N6295)=0,"",SUM(E6295:N6295)))</f>
        <v/>
      </c>
      <c r="P6295" s="68" t="s">
        <v>98</v>
      </c>
      <c r="Q6295" s="55" t="str">
        <f t="shared" si="196"/>
        <v>8739t</v>
      </c>
      <c r="R6295" s="70">
        <f t="shared" ca="1" si="197"/>
        <v>6299</v>
      </c>
      <c r="S6295" s="69"/>
      <c r="T6295" s="76"/>
    </row>
    <row r="6296" spans="1:20" ht="17.25" thickBot="1">
      <c r="A6296" s="82"/>
      <c r="B6296" s="357"/>
      <c r="C6296" s="75"/>
      <c r="D6296" s="5" t="s">
        <v>216</v>
      </c>
      <c r="E6296" s="7"/>
      <c r="F6296" s="351"/>
      <c r="G6296" s="351"/>
      <c r="H6296" s="351"/>
      <c r="I6296" s="181"/>
      <c r="J6296" s="181"/>
      <c r="K6296" s="7"/>
      <c r="L6296" s="7"/>
      <c r="M6296" s="7"/>
      <c r="N6296" s="7"/>
      <c r="O6296" s="91" t="str">
        <f ca="1">IF(D6296="цвет",SUM(O6297:INDIRECT("N"&amp;R6296)),IF(SUM(E6296:N6296)=0,"",SUM(E6296:N6296)))</f>
        <v/>
      </c>
      <c r="P6296" s="68" t="s">
        <v>98</v>
      </c>
      <c r="Q6296" s="55" t="str">
        <f t="shared" si="196"/>
        <v>8739t</v>
      </c>
      <c r="R6296" s="70">
        <f t="shared" ca="1" si="197"/>
        <v>6299</v>
      </c>
      <c r="S6296" s="69"/>
      <c r="T6296" s="76"/>
    </row>
    <row r="6297" spans="1:20" ht="17.25" thickBot="1">
      <c r="A6297" s="82"/>
      <c r="B6297" s="357"/>
      <c r="C6297" s="75"/>
      <c r="D6297" s="5" t="s">
        <v>299</v>
      </c>
      <c r="E6297" s="7"/>
      <c r="F6297" s="7"/>
      <c r="G6297" s="7"/>
      <c r="H6297" s="7"/>
      <c r="I6297" s="7"/>
      <c r="J6297" s="7"/>
      <c r="K6297" s="7"/>
      <c r="L6297" s="7"/>
      <c r="M6297" s="7"/>
      <c r="N6297" s="7"/>
      <c r="O6297" s="91" t="str">
        <f ca="1">IF(D6297="цвет",SUM(O6298:INDIRECT("N"&amp;R6297)),IF(SUM(E6297:N6297)=0,"",SUM(E6297:N6297)))</f>
        <v/>
      </c>
      <c r="P6297" s="68" t="s">
        <v>98</v>
      </c>
      <c r="Q6297" s="55" t="str">
        <f t="shared" si="196"/>
        <v>8739t</v>
      </c>
      <c r="R6297" s="70">
        <f t="shared" ca="1" si="197"/>
        <v>6299</v>
      </c>
      <c r="S6297" s="69"/>
      <c r="T6297" s="76"/>
    </row>
    <row r="6298" spans="1:20" ht="100.15" customHeight="1">
      <c r="A6298" s="82"/>
      <c r="B6298" s="357"/>
      <c r="C6298" s="88"/>
      <c r="D6298" s="383" t="s">
        <v>1716</v>
      </c>
      <c r="E6298" s="384"/>
      <c r="F6298" s="384"/>
      <c r="G6298" s="384"/>
      <c r="H6298" s="384"/>
      <c r="I6298" s="384"/>
      <c r="J6298" s="384"/>
      <c r="K6298" s="384"/>
      <c r="L6298" s="384"/>
      <c r="M6298" s="384"/>
      <c r="N6298" s="385"/>
      <c r="O6298" s="91" t="str">
        <f ca="1">IF(D6298="цвет",SUM(O6299:INDIRECT("N"&amp;R6298)),IF(SUM(E6298:N6298)=0,"",SUM(E6298:N6298)))</f>
        <v/>
      </c>
      <c r="P6298" s="68" t="s">
        <v>98</v>
      </c>
      <c r="Q6298" s="55" t="str">
        <f t="shared" si="196"/>
        <v>8739t</v>
      </c>
      <c r="R6298" s="70">
        <f t="shared" ca="1" si="197"/>
        <v>6299</v>
      </c>
      <c r="S6298" s="69"/>
      <c r="T6298" s="76"/>
    </row>
    <row r="6299" spans="1:20" ht="17.45" customHeight="1" thickBot="1">
      <c r="A6299" s="82"/>
      <c r="B6299" s="358"/>
      <c r="C6299" s="77"/>
      <c r="D6299" s="399" t="str">
        <f>HYPERLINK("https://miamia.ru/search/index.php?q="&amp;Q6299&amp;"&amp;s=Поиск?utm_source=Excel&amp;utm_medium=Nalichie&amp;utm_content="&amp;Q6299&amp;"","Посмотреть большую фотографию на сайте")</f>
        <v>Посмотреть большую фотографию на сайте</v>
      </c>
      <c r="E6299" s="400"/>
      <c r="F6299" s="400"/>
      <c r="G6299" s="400"/>
      <c r="H6299" s="400"/>
      <c r="I6299" s="400"/>
      <c r="J6299" s="400"/>
      <c r="K6299" s="400"/>
      <c r="L6299" s="400"/>
      <c r="M6299" s="400"/>
      <c r="N6299" s="401"/>
      <c r="O6299" s="91" t="str">
        <f ca="1">IF(D6299="цвет",SUM(O6300:INDIRECT("N"&amp;R6299)),IF(SUM(E6299:N6299)=0,"",SUM(E6299:N6299)))</f>
        <v/>
      </c>
      <c r="P6299" s="68" t="s">
        <v>98</v>
      </c>
      <c r="Q6299" s="55" t="str">
        <f t="shared" si="196"/>
        <v>8739t</v>
      </c>
      <c r="R6299" s="70">
        <f t="shared" ca="1" si="197"/>
        <v>6299</v>
      </c>
      <c r="S6299" s="69"/>
      <c r="T6299" s="76"/>
    </row>
    <row r="6300" spans="1:20" ht="17.25" thickBot="1">
      <c r="A6300" s="82"/>
      <c r="B6300" s="356" t="s">
        <v>1707</v>
      </c>
      <c r="C6300" s="83" t="s">
        <v>1717</v>
      </c>
      <c r="D6300" s="98" t="s">
        <v>9</v>
      </c>
      <c r="E6300" s="99" t="s">
        <v>10</v>
      </c>
      <c r="F6300" s="74" t="s">
        <v>11</v>
      </c>
      <c r="G6300" s="74" t="s">
        <v>12</v>
      </c>
      <c r="H6300" s="74" t="s">
        <v>13</v>
      </c>
      <c r="I6300" s="74" t="s">
        <v>14</v>
      </c>
      <c r="J6300" s="74" t="s">
        <v>15</v>
      </c>
      <c r="K6300" s="74" t="s">
        <v>16</v>
      </c>
      <c r="L6300" s="74"/>
      <c r="M6300" s="74"/>
      <c r="N6300" s="100"/>
      <c r="O6300" s="78">
        <f ca="1">IF(D6300="цвет",SUM(O6301:INDIRECT("N"&amp;R6300)),IF(SUM(E6300:N6300)=0,"",SUM(E6300:N6300)))</f>
        <v>0</v>
      </c>
      <c r="P6300" s="68">
        <v>1161</v>
      </c>
      <c r="Q6300" s="55" t="str">
        <f t="shared" si="196"/>
        <v>8754t</v>
      </c>
      <c r="R6300" s="70">
        <f t="shared" ca="1" si="197"/>
        <v>6305</v>
      </c>
      <c r="S6300" s="85">
        <v>1161</v>
      </c>
      <c r="T6300" s="86">
        <f ca="1">O6300*S6300</f>
        <v>0</v>
      </c>
    </row>
    <row r="6301" spans="1:20" ht="17.25" thickBot="1">
      <c r="A6301" s="82"/>
      <c r="B6301" s="357"/>
      <c r="C6301" s="75"/>
      <c r="D6301" s="5" t="s">
        <v>327</v>
      </c>
      <c r="E6301" s="181"/>
      <c r="F6301" s="351"/>
      <c r="G6301" s="351"/>
      <c r="H6301" s="351"/>
      <c r="I6301" s="181"/>
      <c r="J6301" s="181"/>
      <c r="K6301" s="7"/>
      <c r="L6301" s="7"/>
      <c r="M6301" s="7"/>
      <c r="N6301" s="7"/>
      <c r="O6301" s="91" t="str">
        <f ca="1">IF(D6301="цвет",SUM(O6302:INDIRECT("N"&amp;R6301)),IF(SUM(E6301:N6301)=0,"",SUM(E6301:N6301)))</f>
        <v/>
      </c>
      <c r="P6301" s="68" t="s">
        <v>98</v>
      </c>
      <c r="Q6301" s="55" t="str">
        <f t="shared" si="196"/>
        <v>8754t</v>
      </c>
      <c r="R6301" s="70">
        <f t="shared" ca="1" si="197"/>
        <v>6305</v>
      </c>
      <c r="S6301" s="69"/>
      <c r="T6301" s="76"/>
    </row>
    <row r="6302" spans="1:20" ht="17.25" thickBot="1">
      <c r="A6302" s="82"/>
      <c r="B6302" s="357"/>
      <c r="C6302" s="75"/>
      <c r="D6302" s="5" t="s">
        <v>216</v>
      </c>
      <c r="E6302" s="7"/>
      <c r="F6302" s="7"/>
      <c r="G6302" s="7"/>
      <c r="H6302" s="7"/>
      <c r="I6302" s="7"/>
      <c r="J6302" s="7"/>
      <c r="K6302" s="7"/>
      <c r="L6302" s="7"/>
      <c r="M6302" s="7"/>
      <c r="N6302" s="7"/>
      <c r="O6302" s="91" t="str">
        <f ca="1">IF(D6302="цвет",SUM(O6303:INDIRECT("N"&amp;R6302)),IF(SUM(E6302:N6302)=0,"",SUM(E6302:N6302)))</f>
        <v/>
      </c>
      <c r="P6302" s="68" t="s">
        <v>98</v>
      </c>
      <c r="Q6302" s="55" t="str">
        <f t="shared" si="196"/>
        <v>8754t</v>
      </c>
      <c r="R6302" s="70">
        <f t="shared" ca="1" si="197"/>
        <v>6305</v>
      </c>
      <c r="S6302" s="69"/>
      <c r="T6302" s="76"/>
    </row>
    <row r="6303" spans="1:20" ht="17.25" thickBot="1">
      <c r="A6303" s="82"/>
      <c r="B6303" s="357"/>
      <c r="C6303" s="75"/>
      <c r="D6303" s="5" t="s">
        <v>299</v>
      </c>
      <c r="E6303" s="181"/>
      <c r="F6303" s="181"/>
      <c r="G6303" s="7"/>
      <c r="H6303" s="7"/>
      <c r="I6303" s="7"/>
      <c r="J6303" s="181"/>
      <c r="K6303" s="7"/>
      <c r="L6303" s="7"/>
      <c r="M6303" s="7"/>
      <c r="N6303" s="7"/>
      <c r="O6303" s="91" t="str">
        <f ca="1">IF(D6303="цвет",SUM(O6304:INDIRECT("N"&amp;R6303)),IF(SUM(E6303:N6303)=0,"",SUM(E6303:N6303)))</f>
        <v/>
      </c>
      <c r="P6303" s="68" t="s">
        <v>98</v>
      </c>
      <c r="Q6303" s="55" t="str">
        <f t="shared" si="196"/>
        <v>8754t</v>
      </c>
      <c r="R6303" s="70">
        <f t="shared" ca="1" si="197"/>
        <v>6305</v>
      </c>
      <c r="S6303" s="69"/>
      <c r="T6303" s="76"/>
    </row>
    <row r="6304" spans="1:20" ht="100.15" customHeight="1">
      <c r="A6304" s="82"/>
      <c r="B6304" s="357"/>
      <c r="C6304" s="88"/>
      <c r="D6304" s="383" t="s">
        <v>1718</v>
      </c>
      <c r="E6304" s="384"/>
      <c r="F6304" s="384"/>
      <c r="G6304" s="384"/>
      <c r="H6304" s="384"/>
      <c r="I6304" s="384"/>
      <c r="J6304" s="384"/>
      <c r="K6304" s="384"/>
      <c r="L6304" s="384"/>
      <c r="M6304" s="384"/>
      <c r="N6304" s="385"/>
      <c r="O6304" s="91" t="str">
        <f ca="1">IF(D6304="цвет",SUM(O6305:INDIRECT("N"&amp;R6304)),IF(SUM(E6304:N6304)=0,"",SUM(E6304:N6304)))</f>
        <v/>
      </c>
      <c r="P6304" s="68" t="s">
        <v>98</v>
      </c>
      <c r="Q6304" s="55" t="str">
        <f t="shared" si="196"/>
        <v>8754t</v>
      </c>
      <c r="R6304" s="70">
        <f t="shared" ca="1" si="197"/>
        <v>6305</v>
      </c>
      <c r="S6304" s="69"/>
      <c r="T6304" s="76"/>
    </row>
    <row r="6305" spans="1:20" ht="17.45" customHeight="1" thickBot="1">
      <c r="A6305" s="82"/>
      <c r="B6305" s="358"/>
      <c r="C6305" s="77"/>
      <c r="D6305" s="399" t="str">
        <f>HYPERLINK("https://miamia.ru/search/index.php?q="&amp;Q6305&amp;"&amp;s=Поиск?utm_source=Excel&amp;utm_medium=Nalichie&amp;utm_content="&amp;Q6305&amp;"","Посмотреть большую фотографию на сайте")</f>
        <v>Посмотреть большую фотографию на сайте</v>
      </c>
      <c r="E6305" s="400"/>
      <c r="F6305" s="400"/>
      <c r="G6305" s="400"/>
      <c r="H6305" s="400"/>
      <c r="I6305" s="400"/>
      <c r="J6305" s="400"/>
      <c r="K6305" s="400"/>
      <c r="L6305" s="400"/>
      <c r="M6305" s="400"/>
      <c r="N6305" s="401"/>
      <c r="O6305" s="91" t="str">
        <f ca="1">IF(D6305="цвет",SUM(O6306:INDIRECT("N"&amp;R6305)),IF(SUM(E6305:N6305)=0,"",SUM(E6305:N6305)))</f>
        <v/>
      </c>
      <c r="P6305" s="68" t="s">
        <v>98</v>
      </c>
      <c r="Q6305" s="55" t="str">
        <f t="shared" si="196"/>
        <v>8754t</v>
      </c>
      <c r="R6305" s="70">
        <f t="shared" ca="1" si="197"/>
        <v>6305</v>
      </c>
      <c r="S6305" s="69"/>
      <c r="T6305" s="76"/>
    </row>
    <row r="6306" spans="1:20" ht="17.25" thickBot="1">
      <c r="A6306" s="82"/>
      <c r="B6306" s="356" t="s">
        <v>1707</v>
      </c>
      <c r="C6306" s="83" t="s">
        <v>1719</v>
      </c>
      <c r="D6306" s="98" t="s">
        <v>9</v>
      </c>
      <c r="E6306" s="99" t="s">
        <v>10</v>
      </c>
      <c r="F6306" s="74" t="s">
        <v>11</v>
      </c>
      <c r="G6306" s="74" t="s">
        <v>12</v>
      </c>
      <c r="H6306" s="74" t="s">
        <v>13</v>
      </c>
      <c r="I6306" s="74" t="s">
        <v>14</v>
      </c>
      <c r="J6306" s="74" t="s">
        <v>15</v>
      </c>
      <c r="K6306" s="74" t="s">
        <v>16</v>
      </c>
      <c r="L6306" s="74"/>
      <c r="M6306" s="74"/>
      <c r="N6306" s="100"/>
      <c r="O6306" s="78">
        <f ca="1">IF(D6306="цвет",SUM(O6307:INDIRECT("N"&amp;R6306)),IF(SUM(E6306:N6306)=0,"",SUM(E6306:N6306)))</f>
        <v>0</v>
      </c>
      <c r="P6306" s="68">
        <v>1936</v>
      </c>
      <c r="Q6306" s="55" t="str">
        <f t="shared" si="196"/>
        <v>8755t</v>
      </c>
      <c r="R6306" s="70">
        <f t="shared" ca="1" si="197"/>
        <v>6311</v>
      </c>
      <c r="S6306" s="85">
        <v>1936</v>
      </c>
      <c r="T6306" s="86">
        <f ca="1">O6306*S6306</f>
        <v>0</v>
      </c>
    </row>
    <row r="6307" spans="1:20" ht="17.25" thickBot="1">
      <c r="A6307" s="82"/>
      <c r="B6307" s="357"/>
      <c r="C6307" s="75"/>
      <c r="D6307" s="5" t="s">
        <v>327</v>
      </c>
      <c r="E6307" s="351"/>
      <c r="F6307" s="181"/>
      <c r="G6307" s="7"/>
      <c r="H6307" s="7"/>
      <c r="I6307" s="7"/>
      <c r="J6307" s="7"/>
      <c r="K6307" s="7"/>
      <c r="L6307" s="7"/>
      <c r="M6307" s="7"/>
      <c r="N6307" s="7"/>
      <c r="O6307" s="91" t="str">
        <f ca="1">IF(D6307="цвет",SUM(O6308:INDIRECT("N"&amp;R6307)),IF(SUM(E6307:N6307)=0,"",SUM(E6307:N6307)))</f>
        <v/>
      </c>
      <c r="P6307" s="68" t="s">
        <v>98</v>
      </c>
      <c r="Q6307" s="55" t="str">
        <f t="shared" si="196"/>
        <v>8755t</v>
      </c>
      <c r="R6307" s="70">
        <f t="shared" ca="1" si="197"/>
        <v>6311</v>
      </c>
      <c r="S6307" s="69"/>
      <c r="T6307" s="76"/>
    </row>
    <row r="6308" spans="1:20" ht="17.25" thickBot="1">
      <c r="A6308" s="82"/>
      <c r="B6308" s="357"/>
      <c r="C6308" s="75"/>
      <c r="D6308" s="5" t="s">
        <v>216</v>
      </c>
      <c r="E6308" s="351"/>
      <c r="F6308" s="181"/>
      <c r="G6308" s="7"/>
      <c r="H6308" s="7"/>
      <c r="I6308" s="7"/>
      <c r="J6308" s="7"/>
      <c r="K6308" s="7"/>
      <c r="L6308" s="7"/>
      <c r="M6308" s="7"/>
      <c r="N6308" s="7"/>
      <c r="O6308" s="91" t="str">
        <f ca="1">IF(D6308="цвет",SUM(O6309:INDIRECT("N"&amp;R6308)),IF(SUM(E6308:N6308)=0,"",SUM(E6308:N6308)))</f>
        <v/>
      </c>
      <c r="P6308" s="68" t="s">
        <v>98</v>
      </c>
      <c r="Q6308" s="55" t="str">
        <f t="shared" si="196"/>
        <v>8755t</v>
      </c>
      <c r="R6308" s="70">
        <f t="shared" ca="1" si="197"/>
        <v>6311</v>
      </c>
      <c r="S6308" s="69"/>
      <c r="T6308" s="76"/>
    </row>
    <row r="6309" spans="1:20" ht="17.25" thickBot="1">
      <c r="A6309" s="82"/>
      <c r="B6309" s="357"/>
      <c r="C6309" s="75"/>
      <c r="D6309" s="5" t="s">
        <v>299</v>
      </c>
      <c r="E6309" s="351"/>
      <c r="F6309" s="7"/>
      <c r="G6309" s="7"/>
      <c r="H6309" s="7"/>
      <c r="I6309" s="7"/>
      <c r="J6309" s="7"/>
      <c r="K6309" s="7"/>
      <c r="L6309" s="7"/>
      <c r="M6309" s="7"/>
      <c r="N6309" s="7"/>
      <c r="O6309" s="91" t="str">
        <f ca="1">IF(D6309="цвет",SUM(O6310:INDIRECT("N"&amp;R6309)),IF(SUM(E6309:N6309)=0,"",SUM(E6309:N6309)))</f>
        <v/>
      </c>
      <c r="P6309" s="68" t="s">
        <v>98</v>
      </c>
      <c r="Q6309" s="55" t="str">
        <f t="shared" si="196"/>
        <v>8755t</v>
      </c>
      <c r="R6309" s="70">
        <f t="shared" ca="1" si="197"/>
        <v>6311</v>
      </c>
      <c r="S6309" s="69"/>
      <c r="T6309" s="76"/>
    </row>
    <row r="6310" spans="1:20" ht="100.15" customHeight="1">
      <c r="A6310" s="82"/>
      <c r="B6310" s="357"/>
      <c r="C6310" s="88"/>
      <c r="D6310" s="383" t="s">
        <v>1720</v>
      </c>
      <c r="E6310" s="384"/>
      <c r="F6310" s="384"/>
      <c r="G6310" s="384"/>
      <c r="H6310" s="384"/>
      <c r="I6310" s="384"/>
      <c r="J6310" s="384"/>
      <c r="K6310" s="384"/>
      <c r="L6310" s="384"/>
      <c r="M6310" s="384"/>
      <c r="N6310" s="385"/>
      <c r="O6310" s="91" t="str">
        <f ca="1">IF(D6310="цвет",SUM(O6311:INDIRECT("N"&amp;R6310)),IF(SUM(E6310:N6310)=0,"",SUM(E6310:N6310)))</f>
        <v/>
      </c>
      <c r="P6310" s="68" t="s">
        <v>98</v>
      </c>
      <c r="Q6310" s="55" t="str">
        <f t="shared" si="196"/>
        <v>8755t</v>
      </c>
      <c r="R6310" s="70">
        <f t="shared" ca="1" si="197"/>
        <v>6311</v>
      </c>
      <c r="S6310" s="69"/>
      <c r="T6310" s="76"/>
    </row>
    <row r="6311" spans="1:20" ht="17.45" customHeight="1" thickBot="1">
      <c r="A6311" s="82"/>
      <c r="B6311" s="358"/>
      <c r="C6311" s="77"/>
      <c r="D6311" s="399" t="str">
        <f>HYPERLINK("https://miamia.ru/search/index.php?q="&amp;Q6311&amp;"&amp;s=Поиск?utm_source=Excel&amp;utm_medium=Nalichie&amp;utm_content="&amp;Q6311&amp;"","Посмотреть большую фотографию на сайте")</f>
        <v>Посмотреть большую фотографию на сайте</v>
      </c>
      <c r="E6311" s="400"/>
      <c r="F6311" s="400"/>
      <c r="G6311" s="400"/>
      <c r="H6311" s="400"/>
      <c r="I6311" s="400"/>
      <c r="J6311" s="400"/>
      <c r="K6311" s="400"/>
      <c r="L6311" s="400"/>
      <c r="M6311" s="400"/>
      <c r="N6311" s="401"/>
      <c r="O6311" s="91" t="str">
        <f ca="1">IF(D6311="цвет",SUM(O6312:INDIRECT("N"&amp;R6311)),IF(SUM(E6311:N6311)=0,"",SUM(E6311:N6311)))</f>
        <v/>
      </c>
      <c r="P6311" s="68" t="s">
        <v>98</v>
      </c>
      <c r="Q6311" s="55" t="str">
        <f t="shared" si="196"/>
        <v>8755t</v>
      </c>
      <c r="R6311" s="70">
        <f t="shared" ca="1" si="197"/>
        <v>6311</v>
      </c>
      <c r="S6311" s="69"/>
      <c r="T6311" s="76"/>
    </row>
    <row r="6312" spans="1:20" ht="23.1" customHeight="1" thickBot="1">
      <c r="A6312" s="80"/>
      <c r="B6312" s="63" t="s">
        <v>175</v>
      </c>
      <c r="C6312" s="64"/>
      <c r="D6312" s="65"/>
      <c r="E6312" s="66"/>
      <c r="F6312" s="66"/>
      <c r="G6312" s="66"/>
      <c r="H6312" s="66"/>
      <c r="I6312" s="66"/>
      <c r="J6312" s="66"/>
      <c r="K6312" s="66"/>
      <c r="L6312" s="66"/>
      <c r="M6312" s="66"/>
      <c r="N6312" s="67"/>
      <c r="O6312" s="91" t="str">
        <f ca="1">IF(D6312="цвет",SUM(O6313:INDIRECT("N"&amp;R6312)),IF(SUM(E6312:N6312)=0,"",SUM(E6312:N6312)))</f>
        <v/>
      </c>
      <c r="P6312" s="68" t="s">
        <v>98</v>
      </c>
      <c r="Q6312" s="55" t="str">
        <f t="shared" si="196"/>
        <v>8755t</v>
      </c>
      <c r="R6312" s="70">
        <f t="shared" ca="1" si="197"/>
        <v>6316</v>
      </c>
    </row>
    <row r="6313" spans="1:20" ht="17.25" thickBot="1">
      <c r="A6313" s="82"/>
      <c r="B6313" s="356" t="s">
        <v>170</v>
      </c>
      <c r="C6313" s="83">
        <v>7270</v>
      </c>
      <c r="D6313" s="98" t="s">
        <v>9</v>
      </c>
      <c r="E6313" s="99" t="s">
        <v>10</v>
      </c>
      <c r="F6313" s="74" t="s">
        <v>11</v>
      </c>
      <c r="G6313" s="74" t="s">
        <v>12</v>
      </c>
      <c r="H6313" s="74" t="s">
        <v>13</v>
      </c>
      <c r="I6313" s="74" t="s">
        <v>14</v>
      </c>
      <c r="J6313" s="74" t="s">
        <v>15</v>
      </c>
      <c r="K6313" s="74" t="s">
        <v>16</v>
      </c>
      <c r="L6313" s="74"/>
      <c r="M6313" s="74"/>
      <c r="N6313" s="100"/>
      <c r="O6313" s="78">
        <f ca="1">IF(D6313="цвет",SUM(O6314:INDIRECT("N"&amp;R6313)),IF(SUM(E6313:N6313)=0,"",SUM(E6313:N6313)))</f>
        <v>0</v>
      </c>
      <c r="P6313" s="68">
        <v>1677</v>
      </c>
      <c r="Q6313" s="55">
        <f t="shared" si="196"/>
        <v>7270</v>
      </c>
      <c r="R6313" s="70">
        <f t="shared" ca="1" si="197"/>
        <v>6316</v>
      </c>
      <c r="S6313" s="85">
        <v>1677</v>
      </c>
      <c r="T6313" s="86">
        <f ca="1">O6313*S6313</f>
        <v>0</v>
      </c>
    </row>
    <row r="6314" spans="1:20" ht="17.25" thickBot="1">
      <c r="A6314" s="82"/>
      <c r="B6314" s="357"/>
      <c r="C6314" s="75"/>
      <c r="D6314" s="5" t="s">
        <v>27</v>
      </c>
      <c r="E6314" s="181"/>
      <c r="F6314" s="7"/>
      <c r="G6314" s="7"/>
      <c r="H6314" s="7"/>
      <c r="I6314" s="7"/>
      <c r="J6314" s="181"/>
      <c r="K6314" s="7"/>
      <c r="L6314" s="7"/>
      <c r="M6314" s="7"/>
      <c r="N6314" s="7"/>
      <c r="O6314" s="91" t="str">
        <f ca="1">IF(D6314="цвет",SUM(O6315:INDIRECT("N"&amp;R6314)),IF(SUM(E6314:N6314)=0,"",SUM(E6314:N6314)))</f>
        <v/>
      </c>
      <c r="P6314" s="68" t="s">
        <v>98</v>
      </c>
      <c r="Q6314" s="55">
        <f t="shared" si="196"/>
        <v>7270</v>
      </c>
      <c r="R6314" s="70">
        <f t="shared" ca="1" si="197"/>
        <v>6316</v>
      </c>
      <c r="S6314" s="69"/>
      <c r="T6314" s="76"/>
    </row>
    <row r="6315" spans="1:20" ht="135" customHeight="1">
      <c r="A6315" s="82"/>
      <c r="B6315" s="357"/>
      <c r="C6315" s="75"/>
      <c r="D6315" s="389" t="s">
        <v>517</v>
      </c>
      <c r="E6315" s="390"/>
      <c r="F6315" s="390"/>
      <c r="G6315" s="390"/>
      <c r="H6315" s="390"/>
      <c r="I6315" s="390"/>
      <c r="J6315" s="390"/>
      <c r="K6315" s="390"/>
      <c r="L6315" s="390"/>
      <c r="M6315" s="390"/>
      <c r="N6315" s="391"/>
      <c r="O6315" s="91" t="str">
        <f ca="1">IF(D6315="цвет",SUM(O6316:INDIRECT("N"&amp;R6315)),IF(SUM(E6315:N6315)=0,"",SUM(E6315:N6315)))</f>
        <v/>
      </c>
      <c r="P6315" s="68" t="s">
        <v>98</v>
      </c>
      <c r="Q6315" s="55">
        <f t="shared" si="196"/>
        <v>7270</v>
      </c>
      <c r="R6315" s="70">
        <f t="shared" ca="1" si="197"/>
        <v>6316</v>
      </c>
      <c r="S6315" s="69"/>
      <c r="T6315" s="76"/>
    </row>
    <row r="6316" spans="1:20" ht="17.45" customHeight="1" thickBot="1">
      <c r="A6316" s="82"/>
      <c r="B6316" s="358"/>
      <c r="C6316" s="77"/>
      <c r="D6316" s="399" t="str">
        <f>HYPERLINK("https://miamia.ru/search/index.php?q="&amp;Q6316&amp;"&amp;s=Поиск?utm_source=Excel&amp;utm_medium=Nalichie&amp;utm_content="&amp;Q6316&amp;"","Посмотреть большую фотографию на сайте")</f>
        <v>Посмотреть большую фотографию на сайте</v>
      </c>
      <c r="E6316" s="400"/>
      <c r="F6316" s="400"/>
      <c r="G6316" s="400"/>
      <c r="H6316" s="400"/>
      <c r="I6316" s="400"/>
      <c r="J6316" s="400"/>
      <c r="K6316" s="400"/>
      <c r="L6316" s="400"/>
      <c r="M6316" s="400"/>
      <c r="N6316" s="401"/>
      <c r="O6316" s="91" t="str">
        <f ca="1">IF(D6316="цвет",SUM(O6317:INDIRECT("N"&amp;R6316)),IF(SUM(E6316:N6316)=0,"",SUM(E6316:N6316)))</f>
        <v/>
      </c>
      <c r="P6316" s="68" t="s">
        <v>98</v>
      </c>
      <c r="Q6316" s="55">
        <f t="shared" si="196"/>
        <v>7270</v>
      </c>
      <c r="R6316" s="70">
        <f t="shared" ca="1" si="197"/>
        <v>6316</v>
      </c>
      <c r="S6316" s="69"/>
      <c r="T6316" s="76"/>
    </row>
    <row r="6317" spans="1:20" ht="17.25" thickBot="1">
      <c r="A6317" s="82"/>
      <c r="B6317" s="356" t="s">
        <v>170</v>
      </c>
      <c r="C6317" s="83">
        <v>7271</v>
      </c>
      <c r="D6317" s="98" t="s">
        <v>9</v>
      </c>
      <c r="E6317" s="99" t="s">
        <v>10</v>
      </c>
      <c r="F6317" s="74" t="s">
        <v>11</v>
      </c>
      <c r="G6317" s="74" t="s">
        <v>12</v>
      </c>
      <c r="H6317" s="74" t="s">
        <v>13</v>
      </c>
      <c r="I6317" s="74" t="s">
        <v>14</v>
      </c>
      <c r="J6317" s="74" t="s">
        <v>15</v>
      </c>
      <c r="K6317" s="74" t="s">
        <v>16</v>
      </c>
      <c r="L6317" s="74"/>
      <c r="M6317" s="74"/>
      <c r="N6317" s="100"/>
      <c r="O6317" s="78">
        <f ca="1">IF(D6317="цвет",SUM(O6318:INDIRECT("N"&amp;R6317)),IF(SUM(E6317:N6317)=0,"",SUM(E6317:N6317)))</f>
        <v>0</v>
      </c>
      <c r="P6317" s="68">
        <v>1807</v>
      </c>
      <c r="Q6317" s="55">
        <f t="shared" si="196"/>
        <v>7271</v>
      </c>
      <c r="R6317" s="70">
        <f t="shared" ca="1" si="197"/>
        <v>6320</v>
      </c>
      <c r="S6317" s="85">
        <v>1807</v>
      </c>
      <c r="T6317" s="86">
        <f ca="1">O6317*S6317</f>
        <v>0</v>
      </c>
    </row>
    <row r="6318" spans="1:20" ht="17.25" thickBot="1">
      <c r="A6318" s="82"/>
      <c r="B6318" s="357"/>
      <c r="C6318" s="75"/>
      <c r="D6318" s="5" t="s">
        <v>27</v>
      </c>
      <c r="E6318" s="7"/>
      <c r="F6318" s="7"/>
      <c r="G6318" s="7"/>
      <c r="H6318" s="7"/>
      <c r="I6318" s="7"/>
      <c r="J6318" s="181"/>
      <c r="K6318" s="7"/>
      <c r="L6318" s="7"/>
      <c r="M6318" s="7"/>
      <c r="N6318" s="7"/>
      <c r="O6318" s="91" t="str">
        <f ca="1">IF(D6318="цвет",SUM(O6319:INDIRECT("N"&amp;R6318)),IF(SUM(E6318:N6318)=0,"",SUM(E6318:N6318)))</f>
        <v/>
      </c>
      <c r="P6318" s="68" t="s">
        <v>98</v>
      </c>
      <c r="Q6318" s="55">
        <f t="shared" si="196"/>
        <v>7271</v>
      </c>
      <c r="R6318" s="70">
        <f t="shared" ca="1" si="197"/>
        <v>6320</v>
      </c>
      <c r="S6318" s="69"/>
      <c r="T6318" s="76"/>
    </row>
    <row r="6319" spans="1:20" ht="133.5" customHeight="1">
      <c r="A6319" s="82"/>
      <c r="B6319" s="357"/>
      <c r="C6319" s="75"/>
      <c r="D6319" s="389" t="s">
        <v>518</v>
      </c>
      <c r="E6319" s="390"/>
      <c r="F6319" s="390"/>
      <c r="G6319" s="390"/>
      <c r="H6319" s="390"/>
      <c r="I6319" s="390"/>
      <c r="J6319" s="390"/>
      <c r="K6319" s="390"/>
      <c r="L6319" s="390"/>
      <c r="M6319" s="390"/>
      <c r="N6319" s="391"/>
      <c r="O6319" s="91" t="str">
        <f ca="1">IF(D6319="цвет",SUM(O6320:INDIRECT("N"&amp;R6319)),IF(SUM(E6319:N6319)=0,"",SUM(E6319:N6319)))</f>
        <v/>
      </c>
      <c r="P6319" s="68" t="s">
        <v>98</v>
      </c>
      <c r="Q6319" s="55">
        <f t="shared" si="196"/>
        <v>7271</v>
      </c>
      <c r="R6319" s="70">
        <f t="shared" ca="1" si="197"/>
        <v>6320</v>
      </c>
      <c r="S6319" s="69"/>
      <c r="T6319" s="76"/>
    </row>
    <row r="6320" spans="1:20" ht="17.45" customHeight="1" thickBot="1">
      <c r="A6320" s="82"/>
      <c r="B6320" s="358"/>
      <c r="C6320" s="77"/>
      <c r="D6320" s="399" t="str">
        <f>HYPERLINK("https://miamia.ru/search/index.php?q="&amp;Q6320&amp;"&amp;s=Поиск?utm_source=Excel&amp;utm_medium=Nalichie&amp;utm_content="&amp;Q6320&amp;"","Посмотреть большую фотографию на сайте")</f>
        <v>Посмотреть большую фотографию на сайте</v>
      </c>
      <c r="E6320" s="400"/>
      <c r="F6320" s="400"/>
      <c r="G6320" s="400"/>
      <c r="H6320" s="400"/>
      <c r="I6320" s="400"/>
      <c r="J6320" s="400"/>
      <c r="K6320" s="400"/>
      <c r="L6320" s="400"/>
      <c r="M6320" s="400"/>
      <c r="N6320" s="401"/>
      <c r="O6320" s="91" t="str">
        <f ca="1">IF(D6320="цвет",SUM(O6321:INDIRECT("N"&amp;R6320)),IF(SUM(E6320:N6320)=0,"",SUM(E6320:N6320)))</f>
        <v/>
      </c>
      <c r="P6320" s="68" t="s">
        <v>98</v>
      </c>
      <c r="Q6320" s="55">
        <f t="shared" si="196"/>
        <v>7271</v>
      </c>
      <c r="R6320" s="70">
        <f t="shared" ca="1" si="197"/>
        <v>6320</v>
      </c>
      <c r="S6320" s="69"/>
      <c r="T6320" s="76"/>
    </row>
    <row r="6321" spans="1:20" ht="17.25" thickBot="1">
      <c r="A6321" s="82"/>
      <c r="B6321" s="356" t="s">
        <v>170</v>
      </c>
      <c r="C6321" s="83">
        <v>7272</v>
      </c>
      <c r="D6321" s="98" t="s">
        <v>9</v>
      </c>
      <c r="E6321" s="99" t="s">
        <v>10</v>
      </c>
      <c r="F6321" s="74" t="s">
        <v>11</v>
      </c>
      <c r="G6321" s="74" t="s">
        <v>12</v>
      </c>
      <c r="H6321" s="74" t="s">
        <v>13</v>
      </c>
      <c r="I6321" s="74" t="s">
        <v>14</v>
      </c>
      <c r="J6321" s="74" t="s">
        <v>15</v>
      </c>
      <c r="K6321" s="74" t="s">
        <v>16</v>
      </c>
      <c r="L6321" s="74"/>
      <c r="M6321" s="74"/>
      <c r="N6321" s="100"/>
      <c r="O6321" s="78">
        <f ca="1">IF(D6321="цвет",SUM(O6322:INDIRECT("N"&amp;R6321)),IF(SUM(E6321:N6321)=0,"",SUM(E6321:N6321)))</f>
        <v>0</v>
      </c>
      <c r="P6321" s="68">
        <v>2065</v>
      </c>
      <c r="Q6321" s="55">
        <f t="shared" si="196"/>
        <v>7272</v>
      </c>
      <c r="R6321" s="70">
        <f t="shared" ca="1" si="197"/>
        <v>6324</v>
      </c>
      <c r="S6321" s="85">
        <v>2065</v>
      </c>
      <c r="T6321" s="86">
        <f ca="1">O6321*S6321</f>
        <v>0</v>
      </c>
    </row>
    <row r="6322" spans="1:20" ht="17.25" thickBot="1">
      <c r="A6322" s="82"/>
      <c r="B6322" s="357"/>
      <c r="C6322" s="75"/>
      <c r="D6322" s="5" t="s">
        <v>27</v>
      </c>
      <c r="E6322" s="7"/>
      <c r="F6322" s="7"/>
      <c r="G6322" s="7"/>
      <c r="H6322" s="7"/>
      <c r="I6322" s="351"/>
      <c r="J6322" s="7"/>
      <c r="K6322" s="7"/>
      <c r="L6322" s="7"/>
      <c r="M6322" s="7"/>
      <c r="N6322" s="7"/>
      <c r="O6322" s="91" t="str">
        <f ca="1">IF(D6322="цвет",SUM(O6323:INDIRECT("N"&amp;R6322)),IF(SUM(E6322:N6322)=0,"",SUM(E6322:N6322)))</f>
        <v/>
      </c>
      <c r="P6322" s="68" t="s">
        <v>98</v>
      </c>
      <c r="Q6322" s="55">
        <f t="shared" si="196"/>
        <v>7272</v>
      </c>
      <c r="R6322" s="70">
        <f t="shared" ca="1" si="197"/>
        <v>6324</v>
      </c>
      <c r="S6322" s="69"/>
      <c r="T6322" s="76"/>
    </row>
    <row r="6323" spans="1:20" ht="135" customHeight="1">
      <c r="A6323" s="82"/>
      <c r="B6323" s="357"/>
      <c r="C6323" s="75"/>
      <c r="D6323" s="389" t="s">
        <v>1596</v>
      </c>
      <c r="E6323" s="390"/>
      <c r="F6323" s="390"/>
      <c r="G6323" s="390"/>
      <c r="H6323" s="390"/>
      <c r="I6323" s="390"/>
      <c r="J6323" s="390"/>
      <c r="K6323" s="390"/>
      <c r="L6323" s="390"/>
      <c r="M6323" s="390"/>
      <c r="N6323" s="391"/>
      <c r="O6323" s="91" t="str">
        <f ca="1">IF(D6323="цвет",SUM(O6324:INDIRECT("N"&amp;R6323)),IF(SUM(E6323:N6323)=0,"",SUM(E6323:N6323)))</f>
        <v/>
      </c>
      <c r="P6323" s="68" t="s">
        <v>98</v>
      </c>
      <c r="Q6323" s="55">
        <f t="shared" si="196"/>
        <v>7272</v>
      </c>
      <c r="R6323" s="70">
        <f t="shared" ca="1" si="197"/>
        <v>6324</v>
      </c>
      <c r="S6323" s="69"/>
      <c r="T6323" s="76"/>
    </row>
    <row r="6324" spans="1:20" ht="17.45" customHeight="1" thickBot="1">
      <c r="A6324" s="82"/>
      <c r="B6324" s="358"/>
      <c r="C6324" s="77"/>
      <c r="D6324" s="399" t="str">
        <f>HYPERLINK("https://miamia.ru/search/index.php?q="&amp;Q6324&amp;"&amp;s=Поиск?utm_source=Excel&amp;utm_medium=Nalichie&amp;utm_content="&amp;Q6324&amp;"","Посмотреть большую фотографию на сайте")</f>
        <v>Посмотреть большую фотографию на сайте</v>
      </c>
      <c r="E6324" s="400"/>
      <c r="F6324" s="400"/>
      <c r="G6324" s="400"/>
      <c r="H6324" s="400"/>
      <c r="I6324" s="400"/>
      <c r="J6324" s="400"/>
      <c r="K6324" s="400"/>
      <c r="L6324" s="400"/>
      <c r="M6324" s="400"/>
      <c r="N6324" s="401"/>
      <c r="O6324" s="91" t="str">
        <f ca="1">IF(D6324="цвет",SUM(O6325:INDIRECT("N"&amp;R6324)),IF(SUM(E6324:N6324)=0,"",SUM(E6324:N6324)))</f>
        <v/>
      </c>
      <c r="P6324" s="68" t="s">
        <v>98</v>
      </c>
      <c r="Q6324" s="55">
        <f t="shared" si="196"/>
        <v>7272</v>
      </c>
      <c r="R6324" s="70">
        <f t="shared" ca="1" si="197"/>
        <v>6324</v>
      </c>
      <c r="S6324" s="69"/>
      <c r="T6324" s="76"/>
    </row>
    <row r="6325" spans="1:20" ht="17.25" thickBot="1">
      <c r="A6325" s="82"/>
      <c r="B6325" s="356" t="s">
        <v>170</v>
      </c>
      <c r="C6325" s="83">
        <v>7273</v>
      </c>
      <c r="D6325" s="98" t="s">
        <v>9</v>
      </c>
      <c r="E6325" s="99" t="s">
        <v>10</v>
      </c>
      <c r="F6325" s="99" t="s">
        <v>17</v>
      </c>
      <c r="G6325" s="99" t="s">
        <v>18</v>
      </c>
      <c r="H6325" s="74" t="s">
        <v>19</v>
      </c>
      <c r="I6325" s="74" t="s">
        <v>23</v>
      </c>
      <c r="J6325" s="74"/>
      <c r="K6325" s="74"/>
      <c r="L6325" s="74"/>
      <c r="M6325" s="74"/>
      <c r="N6325" s="100"/>
      <c r="O6325" s="78">
        <f ca="1">IF(D6325="цвет",SUM(O6326:INDIRECT("N"&amp;R6325)),IF(SUM(E6325:N6325)=0,"",SUM(E6325:N6325)))</f>
        <v>0</v>
      </c>
      <c r="P6325" s="68">
        <v>2582</v>
      </c>
      <c r="Q6325" s="55">
        <f t="shared" si="196"/>
        <v>7273</v>
      </c>
      <c r="R6325" s="70">
        <f t="shared" ca="1" si="197"/>
        <v>6328</v>
      </c>
      <c r="S6325" s="85">
        <v>2582</v>
      </c>
      <c r="T6325" s="86">
        <f ca="1">O6325*S6325</f>
        <v>0</v>
      </c>
    </row>
    <row r="6326" spans="1:20" ht="17.25" thickBot="1">
      <c r="A6326" s="82"/>
      <c r="B6326" s="357"/>
      <c r="C6326" s="75"/>
      <c r="D6326" s="5" t="s">
        <v>27</v>
      </c>
      <c r="E6326" s="7"/>
      <c r="F6326" s="351"/>
      <c r="G6326" s="351"/>
      <c r="H6326" s="181"/>
      <c r="I6326" s="7"/>
      <c r="J6326" s="7"/>
      <c r="K6326" s="7"/>
      <c r="L6326" s="7"/>
      <c r="M6326" s="7"/>
      <c r="N6326" s="7"/>
      <c r="O6326" s="91" t="str">
        <f ca="1">IF(D6326="цвет",SUM(O6327:INDIRECT("N"&amp;R6326)),IF(SUM(E6326:N6326)=0,"",SUM(E6326:N6326)))</f>
        <v/>
      </c>
      <c r="P6326" s="68" t="s">
        <v>98</v>
      </c>
      <c r="Q6326" s="55">
        <f t="shared" si="196"/>
        <v>7273</v>
      </c>
      <c r="R6326" s="70">
        <f t="shared" ca="1" si="197"/>
        <v>6328</v>
      </c>
      <c r="S6326" s="69"/>
      <c r="T6326" s="76"/>
    </row>
    <row r="6327" spans="1:20" ht="135" customHeight="1">
      <c r="A6327" s="82"/>
      <c r="B6327" s="357"/>
      <c r="C6327" s="75"/>
      <c r="D6327" s="389" t="s">
        <v>519</v>
      </c>
      <c r="E6327" s="390"/>
      <c r="F6327" s="390"/>
      <c r="G6327" s="390"/>
      <c r="H6327" s="390"/>
      <c r="I6327" s="390"/>
      <c r="J6327" s="390"/>
      <c r="K6327" s="390"/>
      <c r="L6327" s="390"/>
      <c r="M6327" s="390"/>
      <c r="N6327" s="391"/>
      <c r="O6327" s="91" t="str">
        <f ca="1">IF(D6327="цвет",SUM(O6328:INDIRECT("N"&amp;R6327)),IF(SUM(E6327:N6327)=0,"",SUM(E6327:N6327)))</f>
        <v/>
      </c>
      <c r="P6327" s="68" t="s">
        <v>98</v>
      </c>
      <c r="Q6327" s="55">
        <f t="shared" si="196"/>
        <v>7273</v>
      </c>
      <c r="R6327" s="70">
        <f t="shared" ca="1" si="197"/>
        <v>6328</v>
      </c>
      <c r="S6327" s="69"/>
      <c r="T6327" s="76"/>
    </row>
    <row r="6328" spans="1:20" ht="17.45" customHeight="1" thickBot="1">
      <c r="A6328" s="82"/>
      <c r="B6328" s="358"/>
      <c r="C6328" s="77"/>
      <c r="D6328" s="399" t="str">
        <f>HYPERLINK("https://miamia.ru/search/index.php?q="&amp;Q6328&amp;"&amp;s=Поиск?utm_source=Excel&amp;utm_medium=Nalichie&amp;utm_content="&amp;Q6328&amp;"","Посмотреть большую фотографию на сайте")</f>
        <v>Посмотреть большую фотографию на сайте</v>
      </c>
      <c r="E6328" s="400"/>
      <c r="F6328" s="400"/>
      <c r="G6328" s="400"/>
      <c r="H6328" s="400"/>
      <c r="I6328" s="400"/>
      <c r="J6328" s="400"/>
      <c r="K6328" s="400"/>
      <c r="L6328" s="400"/>
      <c r="M6328" s="400"/>
      <c r="N6328" s="401"/>
      <c r="O6328" s="91" t="str">
        <f ca="1">IF(D6328="цвет",SUM(O6329:INDIRECT("N"&amp;R6328)),IF(SUM(E6328:N6328)=0,"",SUM(E6328:N6328)))</f>
        <v/>
      </c>
      <c r="P6328" s="68" t="s">
        <v>98</v>
      </c>
      <c r="Q6328" s="55">
        <f t="shared" si="196"/>
        <v>7273</v>
      </c>
      <c r="R6328" s="70">
        <f t="shared" ca="1" si="197"/>
        <v>6328</v>
      </c>
      <c r="S6328" s="69"/>
      <c r="T6328" s="76"/>
    </row>
    <row r="6329" spans="1:20" ht="17.25" thickBot="1">
      <c r="A6329" s="82"/>
      <c r="B6329" s="356" t="s">
        <v>170</v>
      </c>
      <c r="C6329" s="83">
        <v>7275</v>
      </c>
      <c r="D6329" s="98" t="s">
        <v>9</v>
      </c>
      <c r="E6329" s="99" t="s">
        <v>10</v>
      </c>
      <c r="F6329" s="74" t="s">
        <v>11</v>
      </c>
      <c r="G6329" s="74" t="s">
        <v>12</v>
      </c>
      <c r="H6329" s="74" t="s">
        <v>13</v>
      </c>
      <c r="I6329" s="74" t="s">
        <v>14</v>
      </c>
      <c r="J6329" s="74" t="s">
        <v>15</v>
      </c>
      <c r="K6329" s="74" t="s">
        <v>16</v>
      </c>
      <c r="L6329" s="74"/>
      <c r="M6329" s="74"/>
      <c r="N6329" s="100"/>
      <c r="O6329" s="78">
        <f ca="1">IF(D6329="цвет",SUM(O6330:INDIRECT("N"&amp;R6329)),IF(SUM(E6329:N6329)=0,"",SUM(E6329:N6329)))</f>
        <v>0</v>
      </c>
      <c r="P6329" s="68">
        <v>2065</v>
      </c>
      <c r="Q6329" s="55">
        <f t="shared" si="196"/>
        <v>7275</v>
      </c>
      <c r="R6329" s="70">
        <f t="shared" ca="1" si="197"/>
        <v>6332</v>
      </c>
      <c r="S6329" s="85">
        <v>2065</v>
      </c>
      <c r="T6329" s="86">
        <f ca="1">O6329*S6329</f>
        <v>0</v>
      </c>
    </row>
    <row r="6330" spans="1:20" ht="17.25" thickBot="1">
      <c r="A6330" s="82"/>
      <c r="B6330" s="357"/>
      <c r="C6330" s="75"/>
      <c r="D6330" s="5" t="s">
        <v>27</v>
      </c>
      <c r="E6330" s="351"/>
      <c r="F6330" s="351"/>
      <c r="G6330" s="351"/>
      <c r="H6330" s="351"/>
      <c r="I6330" s="7"/>
      <c r="J6330" s="7"/>
      <c r="K6330" s="7"/>
      <c r="L6330" s="7"/>
      <c r="M6330" s="7"/>
      <c r="N6330" s="7"/>
      <c r="O6330" s="91" t="str">
        <f ca="1">IF(D6330="цвет",SUM(O6331:INDIRECT("N"&amp;R6330)),IF(SUM(E6330:N6330)=0,"",SUM(E6330:N6330)))</f>
        <v/>
      </c>
      <c r="P6330" s="68" t="s">
        <v>98</v>
      </c>
      <c r="Q6330" s="55">
        <f t="shared" si="196"/>
        <v>7275</v>
      </c>
      <c r="R6330" s="70">
        <f t="shared" ca="1" si="197"/>
        <v>6332</v>
      </c>
      <c r="S6330" s="69"/>
      <c r="T6330" s="76"/>
    </row>
    <row r="6331" spans="1:20" ht="135" customHeight="1">
      <c r="A6331" s="82"/>
      <c r="B6331" s="357"/>
      <c r="C6331" s="75"/>
      <c r="D6331" s="389" t="s">
        <v>520</v>
      </c>
      <c r="E6331" s="390"/>
      <c r="F6331" s="390"/>
      <c r="G6331" s="390"/>
      <c r="H6331" s="390"/>
      <c r="I6331" s="390"/>
      <c r="J6331" s="390"/>
      <c r="K6331" s="390"/>
      <c r="L6331" s="390"/>
      <c r="M6331" s="390"/>
      <c r="N6331" s="391"/>
      <c r="O6331" s="91" t="str">
        <f ca="1">IF(D6331="цвет",SUM(O6332:INDIRECT("N"&amp;R6331)),IF(SUM(E6331:N6331)=0,"",SUM(E6331:N6331)))</f>
        <v/>
      </c>
      <c r="P6331" s="68" t="s">
        <v>98</v>
      </c>
      <c r="Q6331" s="55">
        <f t="shared" si="196"/>
        <v>7275</v>
      </c>
      <c r="R6331" s="70">
        <f t="shared" ca="1" si="197"/>
        <v>6332</v>
      </c>
      <c r="S6331" s="69"/>
      <c r="T6331" s="76"/>
    </row>
    <row r="6332" spans="1:20" ht="17.45" customHeight="1" thickBot="1">
      <c r="A6332" s="82"/>
      <c r="B6332" s="358"/>
      <c r="C6332" s="77"/>
      <c r="D6332" s="399" t="str">
        <f>HYPERLINK("https://miamia.ru/search/index.php?q="&amp;Q6332&amp;"&amp;s=Поиск?utm_source=Excel&amp;utm_medium=Nalichie&amp;utm_content="&amp;Q6332&amp;"","Посмотреть большую фотографию на сайте")</f>
        <v>Посмотреть большую фотографию на сайте</v>
      </c>
      <c r="E6332" s="400"/>
      <c r="F6332" s="400"/>
      <c r="G6332" s="400"/>
      <c r="H6332" s="400"/>
      <c r="I6332" s="400"/>
      <c r="J6332" s="400"/>
      <c r="K6332" s="400"/>
      <c r="L6332" s="400"/>
      <c r="M6332" s="400"/>
      <c r="N6332" s="401"/>
      <c r="O6332" s="91" t="str">
        <f ca="1">IF(D6332="цвет",SUM(O6333:INDIRECT("N"&amp;R6332)),IF(SUM(E6332:N6332)=0,"",SUM(E6332:N6332)))</f>
        <v/>
      </c>
      <c r="P6332" s="68" t="s">
        <v>98</v>
      </c>
      <c r="Q6332" s="55">
        <f t="shared" si="196"/>
        <v>7275</v>
      </c>
      <c r="R6332" s="70">
        <f t="shared" ca="1" si="197"/>
        <v>6332</v>
      </c>
      <c r="S6332" s="69"/>
      <c r="T6332" s="76"/>
    </row>
    <row r="6333" spans="1:20" ht="17.25" thickBot="1">
      <c r="A6333" s="82"/>
      <c r="B6333" s="356" t="s">
        <v>170</v>
      </c>
      <c r="C6333" s="83">
        <v>7279</v>
      </c>
      <c r="D6333" s="98" t="s">
        <v>9</v>
      </c>
      <c r="E6333" s="99" t="s">
        <v>10</v>
      </c>
      <c r="F6333" s="99" t="s">
        <v>17</v>
      </c>
      <c r="G6333" s="99" t="s">
        <v>18</v>
      </c>
      <c r="H6333" s="74" t="s">
        <v>19</v>
      </c>
      <c r="I6333" s="74" t="s">
        <v>23</v>
      </c>
      <c r="J6333" s="74"/>
      <c r="K6333" s="74"/>
      <c r="L6333" s="74"/>
      <c r="M6333" s="74"/>
      <c r="N6333" s="100"/>
      <c r="O6333" s="78">
        <f ca="1">IF(D6333="цвет",SUM(O6334:INDIRECT("N"&amp;R6333)),IF(SUM(E6333:N6333)=0,"",SUM(E6333:N6333)))</f>
        <v>0</v>
      </c>
      <c r="P6333" s="68">
        <v>2970</v>
      </c>
      <c r="Q6333" s="55">
        <f t="shared" si="196"/>
        <v>7279</v>
      </c>
      <c r="R6333" s="70">
        <f t="shared" ca="1" si="197"/>
        <v>6336</v>
      </c>
      <c r="S6333" s="85">
        <v>2970</v>
      </c>
      <c r="T6333" s="86">
        <f ca="1">O6333*S6333</f>
        <v>0</v>
      </c>
    </row>
    <row r="6334" spans="1:20" ht="17.25" thickBot="1">
      <c r="A6334" s="82"/>
      <c r="B6334" s="357"/>
      <c r="C6334" s="75"/>
      <c r="D6334" s="5" t="s">
        <v>27</v>
      </c>
      <c r="E6334" s="7"/>
      <c r="F6334" s="7"/>
      <c r="G6334" s="351"/>
      <c r="H6334" s="7"/>
      <c r="I6334" s="7"/>
      <c r="J6334" s="7"/>
      <c r="K6334" s="7"/>
      <c r="L6334" s="7"/>
      <c r="M6334" s="7"/>
      <c r="N6334" s="7"/>
      <c r="O6334" s="91" t="str">
        <f ca="1">IF(D6334="цвет",SUM(O6335:INDIRECT("N"&amp;R6334)),IF(SUM(E6334:N6334)=0,"",SUM(E6334:N6334)))</f>
        <v/>
      </c>
      <c r="P6334" s="68" t="s">
        <v>98</v>
      </c>
      <c r="Q6334" s="55">
        <f t="shared" si="196"/>
        <v>7279</v>
      </c>
      <c r="R6334" s="70">
        <f t="shared" ca="1" si="197"/>
        <v>6336</v>
      </c>
      <c r="S6334" s="69"/>
      <c r="T6334" s="76"/>
    </row>
    <row r="6335" spans="1:20" ht="135" customHeight="1">
      <c r="A6335" s="82"/>
      <c r="B6335" s="357"/>
      <c r="C6335" s="75"/>
      <c r="D6335" s="389" t="s">
        <v>521</v>
      </c>
      <c r="E6335" s="390"/>
      <c r="F6335" s="390"/>
      <c r="G6335" s="390"/>
      <c r="H6335" s="390"/>
      <c r="I6335" s="390"/>
      <c r="J6335" s="390"/>
      <c r="K6335" s="390"/>
      <c r="L6335" s="390"/>
      <c r="M6335" s="390"/>
      <c r="N6335" s="391"/>
      <c r="O6335" s="91" t="str">
        <f ca="1">IF(D6335="цвет",SUM(O6336:INDIRECT("N"&amp;R6335)),IF(SUM(E6335:N6335)=0,"",SUM(E6335:N6335)))</f>
        <v/>
      </c>
      <c r="P6335" s="68" t="s">
        <v>98</v>
      </c>
      <c r="Q6335" s="55">
        <f t="shared" si="196"/>
        <v>7279</v>
      </c>
      <c r="R6335" s="70">
        <f t="shared" ca="1" si="197"/>
        <v>6336</v>
      </c>
      <c r="S6335" s="69"/>
      <c r="T6335" s="76"/>
    </row>
    <row r="6336" spans="1:20" ht="17.45" customHeight="1" thickBot="1">
      <c r="A6336" s="82"/>
      <c r="B6336" s="358"/>
      <c r="C6336" s="77"/>
      <c r="D6336" s="399" t="str">
        <f>HYPERLINK("https://miamia.ru/search/index.php?q="&amp;Q6336&amp;"&amp;s=Поиск?utm_source=Excel&amp;utm_medium=Nalichie&amp;utm_content="&amp;Q6336&amp;"","Посмотреть большую фотографию на сайте")</f>
        <v>Посмотреть большую фотографию на сайте</v>
      </c>
      <c r="E6336" s="400"/>
      <c r="F6336" s="400"/>
      <c r="G6336" s="400"/>
      <c r="H6336" s="400"/>
      <c r="I6336" s="400"/>
      <c r="J6336" s="400"/>
      <c r="K6336" s="400"/>
      <c r="L6336" s="400"/>
      <c r="M6336" s="400"/>
      <c r="N6336" s="401"/>
      <c r="O6336" s="91" t="str">
        <f ca="1">IF(D6336="цвет",SUM(O6337:INDIRECT("N"&amp;R6336)),IF(SUM(E6336:N6336)=0,"",SUM(E6336:N6336)))</f>
        <v/>
      </c>
      <c r="P6336" s="68" t="s">
        <v>98</v>
      </c>
      <c r="Q6336" s="55">
        <f t="shared" si="196"/>
        <v>7279</v>
      </c>
      <c r="R6336" s="70">
        <f t="shared" ca="1" si="197"/>
        <v>6336</v>
      </c>
      <c r="S6336" s="69"/>
      <c r="T6336" s="76"/>
    </row>
    <row r="6337" spans="1:20" ht="23.1" customHeight="1" thickBot="1">
      <c r="A6337" s="2"/>
      <c r="B6337" s="28" t="s">
        <v>1955</v>
      </c>
      <c r="C6337" s="29"/>
      <c r="D6337" s="30"/>
      <c r="E6337" s="31"/>
      <c r="F6337" s="31"/>
      <c r="G6337" s="31"/>
      <c r="H6337" s="31"/>
      <c r="I6337" s="31"/>
      <c r="J6337" s="31"/>
      <c r="K6337" s="31"/>
      <c r="L6337" s="31"/>
      <c r="M6337" s="31"/>
      <c r="N6337" s="31"/>
      <c r="O6337" s="91" t="str">
        <f ca="1">IF(D6337="цвет",SUM(O6338:INDIRECT("N"&amp;R6337)),IF(SUM(E6337:N6337)=0,"",SUM(E6337:N6337)))</f>
        <v/>
      </c>
      <c r="P6337" s="68" t="s">
        <v>98</v>
      </c>
      <c r="Q6337" s="55">
        <f t="shared" si="196"/>
        <v>7279</v>
      </c>
      <c r="R6337" s="70">
        <f t="shared" ca="1" si="197"/>
        <v>6341</v>
      </c>
    </row>
    <row r="6338" spans="1:20" ht="17.25" thickBot="1">
      <c r="A6338" s="2"/>
      <c r="B6338" s="356" t="s">
        <v>1391</v>
      </c>
      <c r="C6338" s="83">
        <v>7556</v>
      </c>
      <c r="D6338" s="98" t="s">
        <v>9</v>
      </c>
      <c r="E6338" s="74" t="s">
        <v>11</v>
      </c>
      <c r="F6338" s="74" t="s">
        <v>12</v>
      </c>
      <c r="G6338" s="74" t="s">
        <v>13</v>
      </c>
      <c r="H6338" s="74" t="s">
        <v>14</v>
      </c>
      <c r="I6338" s="74" t="s">
        <v>15</v>
      </c>
      <c r="J6338" s="74" t="s">
        <v>16</v>
      </c>
      <c r="K6338" s="74" t="s">
        <v>21</v>
      </c>
      <c r="L6338" s="74"/>
      <c r="M6338" s="99"/>
      <c r="N6338" s="100"/>
      <c r="O6338" s="93">
        <f ca="1">IF(D6338="цвет",SUM(O6339:INDIRECT("N"&amp;R6338)),IF(SUM(E6338:N6338)=0,"",SUM(E6338:N6338)))</f>
        <v>0</v>
      </c>
      <c r="P6338" s="68">
        <v>2841</v>
      </c>
      <c r="Q6338" s="69">
        <f t="shared" si="196"/>
        <v>7556</v>
      </c>
      <c r="R6338" s="70">
        <f t="shared" ca="1" si="197"/>
        <v>6341</v>
      </c>
      <c r="S6338" s="101">
        <v>2841</v>
      </c>
      <c r="T6338" s="62">
        <f ca="1">S6338*O6338</f>
        <v>0</v>
      </c>
    </row>
    <row r="6339" spans="1:20" ht="17.25" thickBot="1">
      <c r="A6339" s="2"/>
      <c r="B6339" s="357"/>
      <c r="C6339" s="75"/>
      <c r="D6339" s="5" t="s">
        <v>33</v>
      </c>
      <c r="E6339" s="7"/>
      <c r="F6339" s="181"/>
      <c r="G6339" s="181"/>
      <c r="H6339" s="351"/>
      <c r="I6339" s="181"/>
      <c r="J6339" s="7"/>
      <c r="K6339" s="7"/>
      <c r="L6339" s="7"/>
      <c r="M6339" s="7"/>
      <c r="N6339" s="97"/>
      <c r="O6339" s="94" t="str">
        <f ca="1">IF(D6339="цвет",SUM(O6340:INDIRECT("N"&amp;R6339)),IF(SUM(E6339:N6339)=0,"",SUM(E6339:N6339)))</f>
        <v/>
      </c>
      <c r="P6339" s="68" t="s">
        <v>98</v>
      </c>
      <c r="Q6339" s="69">
        <f t="shared" si="196"/>
        <v>7556</v>
      </c>
      <c r="R6339" s="70">
        <f t="shared" ca="1" si="197"/>
        <v>6341</v>
      </c>
      <c r="S6339" s="69"/>
      <c r="T6339" s="102"/>
    </row>
    <row r="6340" spans="1:20" ht="135" customHeight="1">
      <c r="A6340" s="2"/>
      <c r="B6340" s="357"/>
      <c r="C6340" s="75"/>
      <c r="D6340" s="359" t="s">
        <v>1658</v>
      </c>
      <c r="E6340" s="360"/>
      <c r="F6340" s="360"/>
      <c r="G6340" s="360"/>
      <c r="H6340" s="360"/>
      <c r="I6340" s="360"/>
      <c r="J6340" s="360"/>
      <c r="K6340" s="360"/>
      <c r="L6340" s="360"/>
      <c r="M6340" s="360"/>
      <c r="N6340" s="360"/>
      <c r="O6340" s="94" t="str">
        <f ca="1">IF(D6340="цвет",SUM(O6341:INDIRECT("N"&amp;R6340)),IF(SUM(E6340:N6340)=0,"",SUM(E6340:N6340)))</f>
        <v/>
      </c>
      <c r="P6340" s="68" t="s">
        <v>98</v>
      </c>
      <c r="Q6340" s="69">
        <f t="shared" si="196"/>
        <v>7556</v>
      </c>
      <c r="R6340" s="70">
        <f t="shared" ca="1" si="197"/>
        <v>6341</v>
      </c>
      <c r="S6340" s="69"/>
      <c r="T6340" s="102"/>
    </row>
    <row r="6341" spans="1:20" ht="17.45" customHeight="1" thickBot="1">
      <c r="A6341" s="2"/>
      <c r="B6341" s="365"/>
      <c r="C6341" s="77"/>
      <c r="D6341" s="362" t="str">
        <f>HYPERLINK("https://miamia.ru/search/index.php?q="&amp;Q6341&amp;"&amp;s=Поиск?utm_source=Excel&amp;utm_medium=Nalichie&amp;utm_content="&amp;Q6341&amp;"","Посмотреть большую фотографию на сайте")</f>
        <v>Посмотреть большую фотографию на сайте</v>
      </c>
      <c r="E6341" s="363"/>
      <c r="F6341" s="363"/>
      <c r="G6341" s="363"/>
      <c r="H6341" s="363"/>
      <c r="I6341" s="363"/>
      <c r="J6341" s="363"/>
      <c r="K6341" s="363"/>
      <c r="L6341" s="363"/>
      <c r="M6341" s="363"/>
      <c r="N6341" s="363"/>
      <c r="O6341" s="94" t="str">
        <f ca="1">IF(D6341="цвет",SUM(O6342:INDIRECT("N"&amp;R6341)),IF(SUM(E6341:N6341)=0,"",SUM(E6341:N6341)))</f>
        <v/>
      </c>
      <c r="P6341" s="68" t="s">
        <v>98</v>
      </c>
      <c r="Q6341" s="69">
        <f t="shared" si="196"/>
        <v>7556</v>
      </c>
      <c r="R6341" s="70">
        <f t="shared" ca="1" si="197"/>
        <v>6341</v>
      </c>
      <c r="S6341" s="69"/>
      <c r="T6341" s="102"/>
    </row>
    <row r="6342" spans="1:20" ht="17.25" thickBot="1">
      <c r="A6342" s="2"/>
      <c r="B6342" s="356" t="s">
        <v>1391</v>
      </c>
      <c r="C6342" s="83">
        <v>7558</v>
      </c>
      <c r="D6342" s="98" t="s">
        <v>9</v>
      </c>
      <c r="E6342" s="74" t="s">
        <v>11</v>
      </c>
      <c r="F6342" s="74" t="s">
        <v>12</v>
      </c>
      <c r="G6342" s="74" t="s">
        <v>13</v>
      </c>
      <c r="H6342" s="74" t="s">
        <v>14</v>
      </c>
      <c r="I6342" s="74" t="s">
        <v>15</v>
      </c>
      <c r="J6342" s="74" t="s">
        <v>16</v>
      </c>
      <c r="K6342" s="74" t="s">
        <v>21</v>
      </c>
      <c r="L6342" s="74" t="s">
        <v>22</v>
      </c>
      <c r="M6342" s="99"/>
      <c r="N6342" s="100"/>
      <c r="O6342" s="93">
        <f ca="1">IF(D6342="цвет",SUM(O6343:INDIRECT("N"&amp;R6342)),IF(SUM(E6342:N6342)=0,"",SUM(E6342:N6342)))</f>
        <v>0</v>
      </c>
      <c r="P6342" s="68">
        <v>2841</v>
      </c>
      <c r="Q6342" s="69">
        <f t="shared" si="196"/>
        <v>7558</v>
      </c>
      <c r="R6342" s="70">
        <f t="shared" ca="1" si="197"/>
        <v>6345</v>
      </c>
      <c r="S6342" s="101">
        <v>2841</v>
      </c>
      <c r="T6342" s="62">
        <f ca="1">S6342*O6342</f>
        <v>0</v>
      </c>
    </row>
    <row r="6343" spans="1:20" ht="17.25" thickBot="1">
      <c r="A6343" s="2"/>
      <c r="B6343" s="357"/>
      <c r="C6343" s="75"/>
      <c r="D6343" s="5" t="s">
        <v>33</v>
      </c>
      <c r="E6343" s="7"/>
      <c r="F6343" s="7"/>
      <c r="G6343" s="7"/>
      <c r="H6343" s="7"/>
      <c r="I6343" s="7"/>
      <c r="J6343" s="7"/>
      <c r="K6343" s="181"/>
      <c r="L6343" s="7"/>
      <c r="M6343" s="7"/>
      <c r="N6343" s="97"/>
      <c r="O6343" s="94" t="str">
        <f ca="1">IF(D6343="цвет",SUM(O6344:INDIRECT("N"&amp;R6343)),IF(SUM(E6343:N6343)=0,"",SUM(E6343:N6343)))</f>
        <v/>
      </c>
      <c r="P6343" s="68" t="s">
        <v>98</v>
      </c>
      <c r="Q6343" s="69">
        <f t="shared" si="196"/>
        <v>7558</v>
      </c>
      <c r="R6343" s="70">
        <f t="shared" ca="1" si="197"/>
        <v>6345</v>
      </c>
      <c r="S6343" s="69"/>
      <c r="T6343" s="102"/>
    </row>
    <row r="6344" spans="1:20" ht="135" customHeight="1">
      <c r="A6344" s="2"/>
      <c r="B6344" s="357"/>
      <c r="C6344" s="75"/>
      <c r="D6344" s="359" t="s">
        <v>3046</v>
      </c>
      <c r="E6344" s="360"/>
      <c r="F6344" s="360"/>
      <c r="G6344" s="360"/>
      <c r="H6344" s="360"/>
      <c r="I6344" s="360"/>
      <c r="J6344" s="360"/>
      <c r="K6344" s="360"/>
      <c r="L6344" s="360"/>
      <c r="M6344" s="360"/>
      <c r="N6344" s="360"/>
      <c r="O6344" s="94" t="str">
        <f ca="1">IF(D6344="цвет",SUM(O6345:INDIRECT("N"&amp;R6344)),IF(SUM(E6344:N6344)=0,"",SUM(E6344:N6344)))</f>
        <v/>
      </c>
      <c r="P6344" s="68" t="s">
        <v>98</v>
      </c>
      <c r="Q6344" s="69">
        <f t="shared" si="196"/>
        <v>7558</v>
      </c>
      <c r="R6344" s="70">
        <f t="shared" ca="1" si="197"/>
        <v>6345</v>
      </c>
      <c r="S6344" s="69"/>
      <c r="T6344" s="102"/>
    </row>
    <row r="6345" spans="1:20" ht="17.45" customHeight="1" thickBot="1">
      <c r="A6345" s="2"/>
      <c r="B6345" s="365"/>
      <c r="C6345" s="77"/>
      <c r="D6345" s="362" t="str">
        <f>HYPERLINK("https://miamia.ru/search/index.php?q="&amp;Q6345&amp;"&amp;s=Поиск?utm_source=Excel&amp;utm_medium=Nalichie&amp;utm_content="&amp;Q6345&amp;"","Посмотреть большую фотографию на сайте")</f>
        <v>Посмотреть большую фотографию на сайте</v>
      </c>
      <c r="E6345" s="363"/>
      <c r="F6345" s="363"/>
      <c r="G6345" s="363"/>
      <c r="H6345" s="363"/>
      <c r="I6345" s="363"/>
      <c r="J6345" s="363"/>
      <c r="K6345" s="363"/>
      <c r="L6345" s="363"/>
      <c r="M6345" s="363"/>
      <c r="N6345" s="363"/>
      <c r="O6345" s="94" t="str">
        <f ca="1">IF(D6345="цвет",SUM(O6346:INDIRECT("N"&amp;R6345)),IF(SUM(E6345:N6345)=0,"",SUM(E6345:N6345)))</f>
        <v/>
      </c>
      <c r="P6345" s="68" t="s">
        <v>98</v>
      </c>
      <c r="Q6345" s="69">
        <f t="shared" si="196"/>
        <v>7558</v>
      </c>
      <c r="R6345" s="70">
        <f t="shared" ca="1" si="197"/>
        <v>6345</v>
      </c>
      <c r="S6345" s="69"/>
      <c r="T6345" s="102"/>
    </row>
    <row r="6346" spans="1:20" ht="23.1" customHeight="1" thickBot="1">
      <c r="A6346" s="80"/>
      <c r="B6346" s="63" t="s">
        <v>1957</v>
      </c>
      <c r="C6346" s="64"/>
      <c r="D6346" s="65"/>
      <c r="E6346" s="66"/>
      <c r="F6346" s="66"/>
      <c r="G6346" s="66"/>
      <c r="H6346" s="66"/>
      <c r="I6346" s="66"/>
      <c r="J6346" s="66"/>
      <c r="K6346" s="66"/>
      <c r="L6346" s="66"/>
      <c r="M6346" s="66"/>
      <c r="N6346" s="67"/>
      <c r="O6346" s="91" t="str">
        <f ca="1">IF(D6346="цвет",SUM(O6347:INDIRECT("N"&amp;R6346)),IF(SUM(E6346:N6346)=0,"",SUM(E6346:N6346)))</f>
        <v/>
      </c>
      <c r="P6346" s="68" t="s">
        <v>98</v>
      </c>
      <c r="Q6346" s="55">
        <f t="shared" si="196"/>
        <v>7558</v>
      </c>
      <c r="R6346" s="70">
        <f t="shared" ca="1" si="197"/>
        <v>6351</v>
      </c>
    </row>
    <row r="6347" spans="1:20" ht="17.25" thickBot="1">
      <c r="A6347" s="82"/>
      <c r="B6347" s="356" t="s">
        <v>1371</v>
      </c>
      <c r="C6347" s="83">
        <v>7560</v>
      </c>
      <c r="D6347" s="98" t="s">
        <v>9</v>
      </c>
      <c r="E6347" s="74" t="s">
        <v>11</v>
      </c>
      <c r="F6347" s="74" t="s">
        <v>12</v>
      </c>
      <c r="G6347" s="74" t="s">
        <v>13</v>
      </c>
      <c r="H6347" s="74" t="s">
        <v>14</v>
      </c>
      <c r="I6347" s="74" t="s">
        <v>15</v>
      </c>
      <c r="J6347" s="74" t="s">
        <v>16</v>
      </c>
      <c r="K6347" s="74" t="s">
        <v>21</v>
      </c>
      <c r="L6347" s="74" t="s">
        <v>22</v>
      </c>
      <c r="M6347" s="74"/>
      <c r="N6347" s="100"/>
      <c r="O6347" s="78">
        <f ca="1">IF(D6347="цвет",SUM(O6348:INDIRECT("N"&amp;R6347)),IF(SUM(E6347:N6347)=0,"",SUM(E6347:N6347)))</f>
        <v>0</v>
      </c>
      <c r="P6347" s="68">
        <v>1290</v>
      </c>
      <c r="Q6347" s="55">
        <f t="shared" ref="Q6347:Q6410" si="198">IF(C6347&lt;&gt;0,C6347,Q6346)</f>
        <v>7560</v>
      </c>
      <c r="R6347" s="70">
        <f t="shared" ref="R6347:R6410" ca="1" si="199">IF(D6347="Посмотреть большую фотографию на сайте",CELL("строка",O6347),R6348)</f>
        <v>6351</v>
      </c>
      <c r="S6347" s="85">
        <v>1290</v>
      </c>
      <c r="T6347" s="86">
        <f ca="1">O6347*S6347</f>
        <v>0</v>
      </c>
    </row>
    <row r="6348" spans="1:20" ht="17.25" thickBot="1">
      <c r="A6348" s="82"/>
      <c r="B6348" s="357"/>
      <c r="C6348" s="75"/>
      <c r="D6348" s="5" t="s">
        <v>156</v>
      </c>
      <c r="E6348" s="7"/>
      <c r="F6348" s="7"/>
      <c r="G6348" s="7"/>
      <c r="H6348" s="7"/>
      <c r="I6348" s="7"/>
      <c r="J6348" s="7"/>
      <c r="K6348" s="7"/>
      <c r="L6348" s="7"/>
      <c r="M6348" s="7"/>
      <c r="N6348" s="7"/>
      <c r="O6348" s="91" t="str">
        <f ca="1">IF(D6348="цвет",SUM(O6349:INDIRECT("N"&amp;R6348)),IF(SUM(E6348:N6348)=0,"",SUM(E6348:N6348)))</f>
        <v/>
      </c>
      <c r="P6348" s="68" t="s">
        <v>98</v>
      </c>
      <c r="Q6348" s="55">
        <f t="shared" si="198"/>
        <v>7560</v>
      </c>
      <c r="R6348" s="70">
        <f t="shared" ca="1" si="199"/>
        <v>6351</v>
      </c>
      <c r="S6348" s="69"/>
      <c r="T6348" s="76"/>
    </row>
    <row r="6349" spans="1:20" ht="17.25" thickBot="1">
      <c r="A6349" s="82"/>
      <c r="B6349" s="357"/>
      <c r="C6349" s="75"/>
      <c r="D6349" s="5" t="s">
        <v>43</v>
      </c>
      <c r="E6349" s="7"/>
      <c r="F6349" s="7"/>
      <c r="G6349" s="7"/>
      <c r="H6349" s="7"/>
      <c r="I6349" s="181"/>
      <c r="J6349" s="7"/>
      <c r="K6349" s="7"/>
      <c r="L6349" s="7"/>
      <c r="M6349" s="7"/>
      <c r="N6349" s="7"/>
      <c r="O6349" s="91" t="str">
        <f ca="1">IF(D6349="цвет",SUM(O6350:INDIRECT("N"&amp;R6349)),IF(SUM(E6349:N6349)=0,"",SUM(E6349:N6349)))</f>
        <v/>
      </c>
      <c r="P6349" s="68" t="s">
        <v>98</v>
      </c>
      <c r="Q6349" s="55">
        <f t="shared" si="198"/>
        <v>7560</v>
      </c>
      <c r="R6349" s="70">
        <f t="shared" ca="1" si="199"/>
        <v>6351</v>
      </c>
      <c r="S6349" s="69"/>
      <c r="T6349" s="76"/>
    </row>
    <row r="6350" spans="1:20" ht="117.75" customHeight="1">
      <c r="A6350" s="82"/>
      <c r="B6350" s="357"/>
      <c r="C6350" s="75"/>
      <c r="D6350" s="389" t="s">
        <v>1372</v>
      </c>
      <c r="E6350" s="390"/>
      <c r="F6350" s="390"/>
      <c r="G6350" s="390"/>
      <c r="H6350" s="390"/>
      <c r="I6350" s="390"/>
      <c r="J6350" s="390"/>
      <c r="K6350" s="390"/>
      <c r="L6350" s="390"/>
      <c r="M6350" s="390"/>
      <c r="N6350" s="391"/>
      <c r="O6350" s="91" t="str">
        <f ca="1">IF(D6350="цвет",SUM(O6351:INDIRECT("N"&amp;R6350)),IF(SUM(E6350:N6350)=0,"",SUM(E6350:N6350)))</f>
        <v/>
      </c>
      <c r="P6350" s="68" t="s">
        <v>98</v>
      </c>
      <c r="Q6350" s="55">
        <f t="shared" si="198"/>
        <v>7560</v>
      </c>
      <c r="R6350" s="70">
        <f t="shared" ca="1" si="199"/>
        <v>6351</v>
      </c>
      <c r="S6350" s="69"/>
      <c r="T6350" s="76"/>
    </row>
    <row r="6351" spans="1:20" ht="17.45" customHeight="1" thickBot="1">
      <c r="A6351" s="82"/>
      <c r="B6351" s="358"/>
      <c r="C6351" s="77"/>
      <c r="D6351" s="399" t="str">
        <f>HYPERLINK("https://miamia.ru/search/index.php?q="&amp;Q6351&amp;"&amp;s=Поиск?utm_source=Excel&amp;utm_medium=Nalichie&amp;utm_content="&amp;Q6351&amp;"","Посмотреть большую фотографию на сайте")</f>
        <v>Посмотреть большую фотографию на сайте</v>
      </c>
      <c r="E6351" s="400"/>
      <c r="F6351" s="400"/>
      <c r="G6351" s="400"/>
      <c r="H6351" s="400"/>
      <c r="I6351" s="400"/>
      <c r="J6351" s="400"/>
      <c r="K6351" s="400"/>
      <c r="L6351" s="400"/>
      <c r="M6351" s="400"/>
      <c r="N6351" s="401"/>
      <c r="O6351" s="91" t="str">
        <f ca="1">IF(D6351="цвет",SUM(O6352:INDIRECT("N"&amp;R6351)),IF(SUM(E6351:N6351)=0,"",SUM(E6351:N6351)))</f>
        <v/>
      </c>
      <c r="P6351" s="68" t="s">
        <v>98</v>
      </c>
      <c r="Q6351" s="55">
        <f t="shared" si="198"/>
        <v>7560</v>
      </c>
      <c r="R6351" s="70">
        <f t="shared" ca="1" si="199"/>
        <v>6351</v>
      </c>
      <c r="S6351" s="69"/>
      <c r="T6351" s="76"/>
    </row>
    <row r="6352" spans="1:20" ht="17.25" thickBot="1">
      <c r="A6352" s="82"/>
      <c r="B6352" s="356" t="s">
        <v>1371</v>
      </c>
      <c r="C6352" s="83">
        <v>7562</v>
      </c>
      <c r="D6352" s="98" t="s">
        <v>9</v>
      </c>
      <c r="E6352" s="74" t="s">
        <v>11</v>
      </c>
      <c r="F6352" s="74" t="s">
        <v>12</v>
      </c>
      <c r="G6352" s="74" t="s">
        <v>13</v>
      </c>
      <c r="H6352" s="74" t="s">
        <v>14</v>
      </c>
      <c r="I6352" s="74" t="s">
        <v>15</v>
      </c>
      <c r="J6352" s="74" t="s">
        <v>16</v>
      </c>
      <c r="K6352" s="74" t="s">
        <v>21</v>
      </c>
      <c r="L6352" s="74" t="s">
        <v>22</v>
      </c>
      <c r="M6352" s="74"/>
      <c r="N6352" s="100"/>
      <c r="O6352" s="78">
        <f ca="1">IF(D6352="цвет",SUM(O6353:INDIRECT("N"&amp;R6352)),IF(SUM(E6352:N6352)=0,"",SUM(E6352:N6352)))</f>
        <v>0</v>
      </c>
      <c r="P6352" s="68">
        <v>1677</v>
      </c>
      <c r="Q6352" s="55">
        <f t="shared" si="198"/>
        <v>7562</v>
      </c>
      <c r="R6352" s="70">
        <f t="shared" ca="1" si="199"/>
        <v>6356</v>
      </c>
      <c r="S6352" s="85">
        <v>1677</v>
      </c>
      <c r="T6352" s="86">
        <f ca="1">O6352*S6352</f>
        <v>0</v>
      </c>
    </row>
    <row r="6353" spans="1:20" ht="17.25" thickBot="1">
      <c r="A6353" s="82"/>
      <c r="B6353" s="357"/>
      <c r="C6353" s="75"/>
      <c r="D6353" s="5" t="s">
        <v>156</v>
      </c>
      <c r="E6353" s="7"/>
      <c r="F6353" s="7"/>
      <c r="G6353" s="7"/>
      <c r="H6353" s="7"/>
      <c r="I6353" s="181"/>
      <c r="J6353" s="7"/>
      <c r="K6353" s="7"/>
      <c r="L6353" s="7"/>
      <c r="M6353" s="7"/>
      <c r="N6353" s="7"/>
      <c r="O6353" s="91" t="str">
        <f ca="1">IF(D6353="цвет",SUM(O6354:INDIRECT("N"&amp;R6353)),IF(SUM(E6353:N6353)=0,"",SUM(E6353:N6353)))</f>
        <v/>
      </c>
      <c r="P6353" s="68" t="s">
        <v>98</v>
      </c>
      <c r="Q6353" s="55">
        <f t="shared" si="198"/>
        <v>7562</v>
      </c>
      <c r="R6353" s="70">
        <f t="shared" ca="1" si="199"/>
        <v>6356</v>
      </c>
      <c r="S6353" s="69"/>
      <c r="T6353" s="76"/>
    </row>
    <row r="6354" spans="1:20" ht="17.25" thickBot="1">
      <c r="A6354" s="82"/>
      <c r="B6354" s="357"/>
      <c r="C6354" s="75"/>
      <c r="D6354" s="5" t="s">
        <v>43</v>
      </c>
      <c r="E6354" s="7"/>
      <c r="F6354" s="7"/>
      <c r="G6354" s="7"/>
      <c r="H6354" s="7"/>
      <c r="I6354" s="7"/>
      <c r="J6354" s="7"/>
      <c r="K6354" s="7"/>
      <c r="L6354" s="7"/>
      <c r="M6354" s="7"/>
      <c r="N6354" s="7"/>
      <c r="O6354" s="91" t="str">
        <f ca="1">IF(D6354="цвет",SUM(O6355:INDIRECT("N"&amp;R6354)),IF(SUM(E6354:N6354)=0,"",SUM(E6354:N6354)))</f>
        <v/>
      </c>
      <c r="P6354" s="68" t="s">
        <v>98</v>
      </c>
      <c r="Q6354" s="55">
        <f t="shared" si="198"/>
        <v>7562</v>
      </c>
      <c r="R6354" s="70">
        <f t="shared" ca="1" si="199"/>
        <v>6356</v>
      </c>
      <c r="S6354" s="69"/>
      <c r="T6354" s="76"/>
    </row>
    <row r="6355" spans="1:20" ht="117.75" customHeight="1">
      <c r="A6355" s="82"/>
      <c r="B6355" s="357"/>
      <c r="C6355" s="75"/>
      <c r="D6355" s="389" t="s">
        <v>1373</v>
      </c>
      <c r="E6355" s="390"/>
      <c r="F6355" s="390"/>
      <c r="G6355" s="390"/>
      <c r="H6355" s="390"/>
      <c r="I6355" s="390"/>
      <c r="J6355" s="390"/>
      <c r="K6355" s="390"/>
      <c r="L6355" s="390"/>
      <c r="M6355" s="390"/>
      <c r="N6355" s="391"/>
      <c r="O6355" s="91" t="str">
        <f ca="1">IF(D6355="цвет",SUM(O6356:INDIRECT("N"&amp;R6355)),IF(SUM(E6355:N6355)=0,"",SUM(E6355:N6355)))</f>
        <v/>
      </c>
      <c r="P6355" s="68" t="s">
        <v>98</v>
      </c>
      <c r="Q6355" s="55">
        <f t="shared" si="198"/>
        <v>7562</v>
      </c>
      <c r="R6355" s="70">
        <f t="shared" ca="1" si="199"/>
        <v>6356</v>
      </c>
      <c r="S6355" s="69"/>
      <c r="T6355" s="76"/>
    </row>
    <row r="6356" spans="1:20" ht="17.45" customHeight="1" thickBot="1">
      <c r="A6356" s="82"/>
      <c r="B6356" s="358"/>
      <c r="C6356" s="77"/>
      <c r="D6356" s="399" t="str">
        <f>HYPERLINK("https://miamia.ru/search/index.php?q="&amp;Q6356&amp;"&amp;s=Поиск?utm_source=Excel&amp;utm_medium=Nalichie&amp;utm_content="&amp;Q6356&amp;"","Посмотреть большую фотографию на сайте")</f>
        <v>Посмотреть большую фотографию на сайте</v>
      </c>
      <c r="E6356" s="400"/>
      <c r="F6356" s="400"/>
      <c r="G6356" s="400"/>
      <c r="H6356" s="400"/>
      <c r="I6356" s="400"/>
      <c r="J6356" s="400"/>
      <c r="K6356" s="400"/>
      <c r="L6356" s="400"/>
      <c r="M6356" s="400"/>
      <c r="N6356" s="401"/>
      <c r="O6356" s="91" t="str">
        <f ca="1">IF(D6356="цвет",SUM(O6357:INDIRECT("N"&amp;R6356)),IF(SUM(E6356:N6356)=0,"",SUM(E6356:N6356)))</f>
        <v/>
      </c>
      <c r="P6356" s="68" t="s">
        <v>98</v>
      </c>
      <c r="Q6356" s="55">
        <f t="shared" si="198"/>
        <v>7562</v>
      </c>
      <c r="R6356" s="70">
        <f t="shared" ca="1" si="199"/>
        <v>6356</v>
      </c>
      <c r="S6356" s="69"/>
      <c r="T6356" s="76"/>
    </row>
    <row r="6357" spans="1:20" ht="17.25" thickBot="1">
      <c r="A6357" s="82"/>
      <c r="B6357" s="356" t="s">
        <v>1371</v>
      </c>
      <c r="C6357" s="83">
        <v>7564</v>
      </c>
      <c r="D6357" s="98" t="s">
        <v>9</v>
      </c>
      <c r="E6357" s="74" t="s">
        <v>11</v>
      </c>
      <c r="F6357" s="74" t="s">
        <v>12</v>
      </c>
      <c r="G6357" s="74" t="s">
        <v>13</v>
      </c>
      <c r="H6357" s="74" t="s">
        <v>14</v>
      </c>
      <c r="I6357" s="74" t="s">
        <v>15</v>
      </c>
      <c r="J6357" s="74" t="s">
        <v>16</v>
      </c>
      <c r="K6357" s="74" t="s">
        <v>21</v>
      </c>
      <c r="L6357" s="74" t="s">
        <v>22</v>
      </c>
      <c r="M6357" s="74"/>
      <c r="N6357" s="100"/>
      <c r="O6357" s="78">
        <f ca="1">IF(D6357="цвет",SUM(O6358:INDIRECT("N"&amp;R6357)),IF(SUM(E6357:N6357)=0,"",SUM(E6357:N6357)))</f>
        <v>0</v>
      </c>
      <c r="P6357" s="68">
        <v>3487</v>
      </c>
      <c r="Q6357" s="55">
        <f t="shared" si="198"/>
        <v>7564</v>
      </c>
      <c r="R6357" s="70">
        <f t="shared" ca="1" si="199"/>
        <v>6361</v>
      </c>
      <c r="S6357" s="85">
        <v>3487</v>
      </c>
      <c r="T6357" s="86">
        <f ca="1">O6357*S6357</f>
        <v>0</v>
      </c>
    </row>
    <row r="6358" spans="1:20" ht="17.25" thickBot="1">
      <c r="A6358" s="82"/>
      <c r="B6358" s="357"/>
      <c r="C6358" s="75"/>
      <c r="D6358" s="5" t="s">
        <v>156</v>
      </c>
      <c r="E6358" s="7"/>
      <c r="F6358" s="351"/>
      <c r="G6358" s="351"/>
      <c r="H6358" s="351"/>
      <c r="I6358" s="181"/>
      <c r="J6358" s="351"/>
      <c r="K6358" s="351"/>
      <c r="L6358" s="7"/>
      <c r="M6358" s="7"/>
      <c r="N6358" s="7"/>
      <c r="O6358" s="91" t="str">
        <f ca="1">IF(D6358="цвет",SUM(O6359:INDIRECT("N"&amp;R6358)),IF(SUM(E6358:N6358)=0,"",SUM(E6358:N6358)))</f>
        <v/>
      </c>
      <c r="P6358" s="68" t="s">
        <v>98</v>
      </c>
      <c r="Q6358" s="55">
        <f t="shared" si="198"/>
        <v>7564</v>
      </c>
      <c r="R6358" s="70">
        <f t="shared" ca="1" si="199"/>
        <v>6361</v>
      </c>
      <c r="S6358" s="69"/>
      <c r="T6358" s="76"/>
    </row>
    <row r="6359" spans="1:20" ht="17.25" thickBot="1">
      <c r="A6359" s="82"/>
      <c r="B6359" s="357"/>
      <c r="C6359" s="75"/>
      <c r="D6359" s="5" t="s">
        <v>43</v>
      </c>
      <c r="E6359" s="7"/>
      <c r="F6359" s="7"/>
      <c r="G6359" s="7"/>
      <c r="H6359" s="7"/>
      <c r="I6359" s="181"/>
      <c r="J6359" s="7"/>
      <c r="K6359" s="7"/>
      <c r="L6359" s="7"/>
      <c r="M6359" s="7"/>
      <c r="N6359" s="7"/>
      <c r="O6359" s="91" t="str">
        <f ca="1">IF(D6359="цвет",SUM(O6360:INDIRECT("N"&amp;R6359)),IF(SUM(E6359:N6359)=0,"",SUM(E6359:N6359)))</f>
        <v/>
      </c>
      <c r="P6359" s="68" t="s">
        <v>98</v>
      </c>
      <c r="Q6359" s="55">
        <f t="shared" si="198"/>
        <v>7564</v>
      </c>
      <c r="R6359" s="70">
        <f t="shared" ca="1" si="199"/>
        <v>6361</v>
      </c>
      <c r="S6359" s="69"/>
      <c r="T6359" s="76"/>
    </row>
    <row r="6360" spans="1:20" ht="117.75" customHeight="1">
      <c r="A6360" s="82"/>
      <c r="B6360" s="357"/>
      <c r="C6360" s="75"/>
      <c r="D6360" s="389" t="s">
        <v>1374</v>
      </c>
      <c r="E6360" s="390"/>
      <c r="F6360" s="390"/>
      <c r="G6360" s="390"/>
      <c r="H6360" s="390"/>
      <c r="I6360" s="390"/>
      <c r="J6360" s="390"/>
      <c r="K6360" s="390"/>
      <c r="L6360" s="390"/>
      <c r="M6360" s="390"/>
      <c r="N6360" s="391"/>
      <c r="O6360" s="91" t="str">
        <f ca="1">IF(D6360="цвет",SUM(O6361:INDIRECT("N"&amp;R6360)),IF(SUM(E6360:N6360)=0,"",SUM(E6360:N6360)))</f>
        <v/>
      </c>
      <c r="P6360" s="68" t="s">
        <v>98</v>
      </c>
      <c r="Q6360" s="55">
        <f t="shared" si="198"/>
        <v>7564</v>
      </c>
      <c r="R6360" s="70">
        <f t="shared" ca="1" si="199"/>
        <v>6361</v>
      </c>
      <c r="S6360" s="69"/>
      <c r="T6360" s="76"/>
    </row>
    <row r="6361" spans="1:20" ht="17.45" customHeight="1" thickBot="1">
      <c r="A6361" s="82"/>
      <c r="B6361" s="358"/>
      <c r="C6361" s="77"/>
      <c r="D6361" s="399" t="str">
        <f>HYPERLINK("https://miamia.ru/search/index.php?q="&amp;Q6361&amp;"&amp;s=Поиск?utm_source=Excel&amp;utm_medium=Nalichie&amp;utm_content="&amp;Q6361&amp;"","Посмотреть большую фотографию на сайте")</f>
        <v>Посмотреть большую фотографию на сайте</v>
      </c>
      <c r="E6361" s="400"/>
      <c r="F6361" s="400"/>
      <c r="G6361" s="400"/>
      <c r="H6361" s="400"/>
      <c r="I6361" s="400"/>
      <c r="J6361" s="400"/>
      <c r="K6361" s="400"/>
      <c r="L6361" s="400"/>
      <c r="M6361" s="400"/>
      <c r="N6361" s="401"/>
      <c r="O6361" s="91" t="str">
        <f ca="1">IF(D6361="цвет",SUM(O6362:INDIRECT("N"&amp;R6361)),IF(SUM(E6361:N6361)=0,"",SUM(E6361:N6361)))</f>
        <v/>
      </c>
      <c r="P6361" s="68" t="s">
        <v>98</v>
      </c>
      <c r="Q6361" s="55">
        <f t="shared" si="198"/>
        <v>7564</v>
      </c>
      <c r="R6361" s="70">
        <f t="shared" ca="1" si="199"/>
        <v>6361</v>
      </c>
      <c r="S6361" s="69"/>
      <c r="T6361" s="76"/>
    </row>
    <row r="6362" spans="1:20" ht="17.25" thickBot="1">
      <c r="A6362" s="82"/>
      <c r="B6362" s="356" t="s">
        <v>1371</v>
      </c>
      <c r="C6362" s="83">
        <v>7565</v>
      </c>
      <c r="D6362" s="98" t="s">
        <v>9</v>
      </c>
      <c r="E6362" s="74" t="s">
        <v>11</v>
      </c>
      <c r="F6362" s="74" t="s">
        <v>12</v>
      </c>
      <c r="G6362" s="74" t="s">
        <v>13</v>
      </c>
      <c r="H6362" s="74" t="s">
        <v>14</v>
      </c>
      <c r="I6362" s="74" t="s">
        <v>15</v>
      </c>
      <c r="J6362" s="74" t="s">
        <v>16</v>
      </c>
      <c r="K6362" s="74" t="s">
        <v>21</v>
      </c>
      <c r="L6362" s="74" t="s">
        <v>22</v>
      </c>
      <c r="M6362" s="74"/>
      <c r="N6362" s="100"/>
      <c r="O6362" s="78">
        <f ca="1">IF(D6362="цвет",SUM(O6363:INDIRECT("N"&amp;R6362)),IF(SUM(E6362:N6362)=0,"",SUM(E6362:N6362)))</f>
        <v>0</v>
      </c>
      <c r="P6362" s="68">
        <v>1807</v>
      </c>
      <c r="Q6362" s="55">
        <f t="shared" si="198"/>
        <v>7565</v>
      </c>
      <c r="R6362" s="70">
        <f t="shared" ca="1" si="199"/>
        <v>6366</v>
      </c>
      <c r="S6362" s="85">
        <v>1807</v>
      </c>
      <c r="T6362" s="86">
        <f ca="1">O6362*S6362</f>
        <v>0</v>
      </c>
    </row>
    <row r="6363" spans="1:20" ht="17.25" thickBot="1">
      <c r="A6363" s="82"/>
      <c r="B6363" s="357"/>
      <c r="C6363" s="75"/>
      <c r="D6363" s="5" t="s">
        <v>156</v>
      </c>
      <c r="E6363" s="7"/>
      <c r="F6363" s="7"/>
      <c r="G6363" s="7"/>
      <c r="H6363" s="7"/>
      <c r="I6363" s="7"/>
      <c r="J6363" s="7"/>
      <c r="K6363" s="351"/>
      <c r="L6363" s="7"/>
      <c r="M6363" s="7"/>
      <c r="N6363" s="7"/>
      <c r="O6363" s="91" t="str">
        <f ca="1">IF(D6363="цвет",SUM(O6364:INDIRECT("N"&amp;R6363)),IF(SUM(E6363:N6363)=0,"",SUM(E6363:N6363)))</f>
        <v/>
      </c>
      <c r="P6363" s="68" t="s">
        <v>98</v>
      </c>
      <c r="Q6363" s="55">
        <f t="shared" si="198"/>
        <v>7565</v>
      </c>
      <c r="R6363" s="70">
        <f t="shared" ca="1" si="199"/>
        <v>6366</v>
      </c>
      <c r="S6363" s="69"/>
      <c r="T6363" s="76"/>
    </row>
    <row r="6364" spans="1:20" ht="17.25" thickBot="1">
      <c r="A6364" s="82"/>
      <c r="B6364" s="357"/>
      <c r="C6364" s="75"/>
      <c r="D6364" s="5" t="s">
        <v>43</v>
      </c>
      <c r="E6364" s="7"/>
      <c r="F6364" s="7"/>
      <c r="G6364" s="7"/>
      <c r="H6364" s="181"/>
      <c r="I6364" s="7"/>
      <c r="J6364" s="7"/>
      <c r="K6364" s="7"/>
      <c r="L6364" s="7"/>
      <c r="M6364" s="7"/>
      <c r="N6364" s="7"/>
      <c r="O6364" s="91" t="str">
        <f ca="1">IF(D6364="цвет",SUM(O6365:INDIRECT("N"&amp;R6364)),IF(SUM(E6364:N6364)=0,"",SUM(E6364:N6364)))</f>
        <v/>
      </c>
      <c r="P6364" s="68" t="s">
        <v>98</v>
      </c>
      <c r="Q6364" s="55">
        <f t="shared" si="198"/>
        <v>7565</v>
      </c>
      <c r="R6364" s="70">
        <f t="shared" ca="1" si="199"/>
        <v>6366</v>
      </c>
      <c r="S6364" s="69"/>
      <c r="T6364" s="76"/>
    </row>
    <row r="6365" spans="1:20" ht="117.75" customHeight="1">
      <c r="A6365" s="82"/>
      <c r="B6365" s="357"/>
      <c r="C6365" s="75"/>
      <c r="D6365" s="389" t="s">
        <v>1376</v>
      </c>
      <c r="E6365" s="390"/>
      <c r="F6365" s="390"/>
      <c r="G6365" s="390"/>
      <c r="H6365" s="390"/>
      <c r="I6365" s="390"/>
      <c r="J6365" s="390"/>
      <c r="K6365" s="390"/>
      <c r="L6365" s="390"/>
      <c r="M6365" s="390"/>
      <c r="N6365" s="391"/>
      <c r="O6365" s="91" t="str">
        <f ca="1">IF(D6365="цвет",SUM(O6366:INDIRECT("N"&amp;R6365)),IF(SUM(E6365:N6365)=0,"",SUM(E6365:N6365)))</f>
        <v/>
      </c>
      <c r="P6365" s="68" t="s">
        <v>98</v>
      </c>
      <c r="Q6365" s="55">
        <f t="shared" si="198"/>
        <v>7565</v>
      </c>
      <c r="R6365" s="70">
        <f t="shared" ca="1" si="199"/>
        <v>6366</v>
      </c>
      <c r="S6365" s="69"/>
      <c r="T6365" s="76"/>
    </row>
    <row r="6366" spans="1:20" ht="17.45" customHeight="1" thickBot="1">
      <c r="A6366" s="82"/>
      <c r="B6366" s="358"/>
      <c r="C6366" s="77"/>
      <c r="D6366" s="399" t="str">
        <f>HYPERLINK("https://miamia.ru/search/index.php?q="&amp;Q6366&amp;"&amp;s=Поиск?utm_source=Excel&amp;utm_medium=Nalichie&amp;utm_content="&amp;Q6366&amp;"","Посмотреть большую фотографию на сайте")</f>
        <v>Посмотреть большую фотографию на сайте</v>
      </c>
      <c r="E6366" s="400"/>
      <c r="F6366" s="400"/>
      <c r="G6366" s="400"/>
      <c r="H6366" s="400"/>
      <c r="I6366" s="400"/>
      <c r="J6366" s="400"/>
      <c r="K6366" s="400"/>
      <c r="L6366" s="400"/>
      <c r="M6366" s="400"/>
      <c r="N6366" s="401"/>
      <c r="O6366" s="91" t="str">
        <f ca="1">IF(D6366="цвет",SUM(O6367:INDIRECT("N"&amp;R6366)),IF(SUM(E6366:N6366)=0,"",SUM(E6366:N6366)))</f>
        <v/>
      </c>
      <c r="P6366" s="68" t="s">
        <v>98</v>
      </c>
      <c r="Q6366" s="55">
        <f t="shared" si="198"/>
        <v>7565</v>
      </c>
      <c r="R6366" s="70">
        <f t="shared" ca="1" si="199"/>
        <v>6366</v>
      </c>
      <c r="S6366" s="69"/>
      <c r="T6366" s="76"/>
    </row>
    <row r="6367" spans="1:20" ht="17.25" thickBot="1">
      <c r="A6367" s="82"/>
      <c r="B6367" s="356" t="s">
        <v>1371</v>
      </c>
      <c r="C6367" s="83">
        <v>7566</v>
      </c>
      <c r="D6367" s="98" t="s">
        <v>9</v>
      </c>
      <c r="E6367" s="74" t="s">
        <v>11</v>
      </c>
      <c r="F6367" s="74" t="s">
        <v>12</v>
      </c>
      <c r="G6367" s="74" t="s">
        <v>13</v>
      </c>
      <c r="H6367" s="74" t="s">
        <v>14</v>
      </c>
      <c r="I6367" s="74" t="s">
        <v>15</v>
      </c>
      <c r="J6367" s="74" t="s">
        <v>16</v>
      </c>
      <c r="K6367" s="74" t="s">
        <v>21</v>
      </c>
      <c r="L6367" s="74" t="s">
        <v>22</v>
      </c>
      <c r="M6367" s="74"/>
      <c r="N6367" s="100"/>
      <c r="O6367" s="78">
        <f ca="1">IF(D6367="цвет",SUM(O6368:INDIRECT("N"&amp;R6367)),IF(SUM(E6367:N6367)=0,"",SUM(E6367:N6367)))</f>
        <v>0</v>
      </c>
      <c r="P6367" s="68">
        <v>3228</v>
      </c>
      <c r="Q6367" s="55">
        <f t="shared" si="198"/>
        <v>7566</v>
      </c>
      <c r="R6367" s="70">
        <f t="shared" ca="1" si="199"/>
        <v>6371</v>
      </c>
      <c r="S6367" s="85">
        <v>3228</v>
      </c>
      <c r="T6367" s="86">
        <f ca="1">O6367*S6367</f>
        <v>0</v>
      </c>
    </row>
    <row r="6368" spans="1:20" ht="17.25" thickBot="1">
      <c r="A6368" s="82"/>
      <c r="B6368" s="357"/>
      <c r="C6368" s="75"/>
      <c r="D6368" s="5" t="s">
        <v>156</v>
      </c>
      <c r="E6368" s="7"/>
      <c r="F6368" s="7"/>
      <c r="G6368" s="7"/>
      <c r="H6368" s="181"/>
      <c r="I6368" s="351"/>
      <c r="J6368" s="351"/>
      <c r="K6368" s="351"/>
      <c r="L6368" s="181"/>
      <c r="M6368" s="7"/>
      <c r="N6368" s="7"/>
      <c r="O6368" s="91" t="str">
        <f ca="1">IF(D6368="цвет",SUM(O6369:INDIRECT("N"&amp;R6368)),IF(SUM(E6368:N6368)=0,"",SUM(E6368:N6368)))</f>
        <v/>
      </c>
      <c r="P6368" s="68" t="s">
        <v>98</v>
      </c>
      <c r="Q6368" s="55">
        <f t="shared" si="198"/>
        <v>7566</v>
      </c>
      <c r="R6368" s="70">
        <f t="shared" ca="1" si="199"/>
        <v>6371</v>
      </c>
      <c r="S6368" s="69"/>
      <c r="T6368" s="76"/>
    </row>
    <row r="6369" spans="1:20" ht="17.25" thickBot="1">
      <c r="A6369" s="82"/>
      <c r="B6369" s="357"/>
      <c r="C6369" s="75"/>
      <c r="D6369" s="5" t="s">
        <v>43</v>
      </c>
      <c r="E6369" s="7"/>
      <c r="F6369" s="7"/>
      <c r="G6369" s="7"/>
      <c r="H6369" s="181"/>
      <c r="I6369" s="181"/>
      <c r="J6369" s="181"/>
      <c r="K6369" s="181"/>
      <c r="L6369" s="7"/>
      <c r="M6369" s="7"/>
      <c r="N6369" s="7"/>
      <c r="O6369" s="91" t="str">
        <f ca="1">IF(D6369="цвет",SUM(O6370:INDIRECT("N"&amp;R6369)),IF(SUM(E6369:N6369)=0,"",SUM(E6369:N6369)))</f>
        <v/>
      </c>
      <c r="P6369" s="68" t="s">
        <v>98</v>
      </c>
      <c r="Q6369" s="55">
        <f t="shared" si="198"/>
        <v>7566</v>
      </c>
      <c r="R6369" s="70">
        <f t="shared" ca="1" si="199"/>
        <v>6371</v>
      </c>
      <c r="S6369" s="69"/>
      <c r="T6369" s="76"/>
    </row>
    <row r="6370" spans="1:20" ht="117.75" customHeight="1">
      <c r="A6370" s="82"/>
      <c r="B6370" s="357"/>
      <c r="C6370" s="75"/>
      <c r="D6370" s="389" t="s">
        <v>1375</v>
      </c>
      <c r="E6370" s="390"/>
      <c r="F6370" s="390"/>
      <c r="G6370" s="390"/>
      <c r="H6370" s="390"/>
      <c r="I6370" s="390"/>
      <c r="J6370" s="390"/>
      <c r="K6370" s="390"/>
      <c r="L6370" s="390"/>
      <c r="M6370" s="390"/>
      <c r="N6370" s="391"/>
      <c r="O6370" s="91" t="str">
        <f ca="1">IF(D6370="цвет",SUM(O6371:INDIRECT("N"&amp;R6370)),IF(SUM(E6370:N6370)=0,"",SUM(E6370:N6370)))</f>
        <v/>
      </c>
      <c r="P6370" s="68" t="s">
        <v>98</v>
      </c>
      <c r="Q6370" s="55">
        <f t="shared" si="198"/>
        <v>7566</v>
      </c>
      <c r="R6370" s="70">
        <f t="shared" ca="1" si="199"/>
        <v>6371</v>
      </c>
      <c r="S6370" s="69"/>
      <c r="T6370" s="76"/>
    </row>
    <row r="6371" spans="1:20" ht="17.45" customHeight="1" thickBot="1">
      <c r="A6371" s="82"/>
      <c r="B6371" s="358"/>
      <c r="C6371" s="77"/>
      <c r="D6371" s="399" t="str">
        <f>HYPERLINK("https://miamia.ru/search/index.php?q="&amp;Q6371&amp;"&amp;s=Поиск?utm_source=Excel&amp;utm_medium=Nalichie&amp;utm_content="&amp;Q6371&amp;"","Посмотреть большую фотографию на сайте")</f>
        <v>Посмотреть большую фотографию на сайте</v>
      </c>
      <c r="E6371" s="400"/>
      <c r="F6371" s="400"/>
      <c r="G6371" s="400"/>
      <c r="H6371" s="400"/>
      <c r="I6371" s="400"/>
      <c r="J6371" s="400"/>
      <c r="K6371" s="400"/>
      <c r="L6371" s="400"/>
      <c r="M6371" s="400"/>
      <c r="N6371" s="401"/>
      <c r="O6371" s="91" t="str">
        <f ca="1">IF(D6371="цвет",SUM(O6372:INDIRECT("N"&amp;R6371)),IF(SUM(E6371:N6371)=0,"",SUM(E6371:N6371)))</f>
        <v/>
      </c>
      <c r="P6371" s="68" t="s">
        <v>98</v>
      </c>
      <c r="Q6371" s="55">
        <f t="shared" si="198"/>
        <v>7566</v>
      </c>
      <c r="R6371" s="70">
        <f t="shared" ca="1" si="199"/>
        <v>6371</v>
      </c>
      <c r="S6371" s="69"/>
      <c r="T6371" s="76"/>
    </row>
    <row r="6372" spans="1:20" ht="17.25" thickBot="1">
      <c r="A6372" s="82"/>
      <c r="B6372" s="356" t="s">
        <v>1371</v>
      </c>
      <c r="C6372" s="83">
        <v>7569</v>
      </c>
      <c r="D6372" s="98" t="s">
        <v>9</v>
      </c>
      <c r="E6372" s="74" t="s">
        <v>17</v>
      </c>
      <c r="F6372" s="74" t="s">
        <v>18</v>
      </c>
      <c r="G6372" s="74" t="s">
        <v>19</v>
      </c>
      <c r="H6372" s="74" t="s">
        <v>23</v>
      </c>
      <c r="I6372" s="74"/>
      <c r="J6372" s="74"/>
      <c r="K6372" s="74"/>
      <c r="L6372" s="74"/>
      <c r="M6372" s="74"/>
      <c r="N6372" s="100"/>
      <c r="O6372" s="78">
        <f ca="1">IF(D6372="цвет",SUM(O6373:INDIRECT("N"&amp;R6372)),IF(SUM(E6372:N6372)=0,"",SUM(E6372:N6372)))</f>
        <v>0</v>
      </c>
      <c r="P6372" s="68">
        <v>2841</v>
      </c>
      <c r="Q6372" s="55">
        <f t="shared" si="198"/>
        <v>7569</v>
      </c>
      <c r="R6372" s="70">
        <f t="shared" ca="1" si="199"/>
        <v>6376</v>
      </c>
      <c r="S6372" s="85">
        <v>2841</v>
      </c>
      <c r="T6372" s="86">
        <f ca="1">O6372*S6372</f>
        <v>0</v>
      </c>
    </row>
    <row r="6373" spans="1:20" ht="17.25" thickBot="1">
      <c r="A6373" s="82"/>
      <c r="B6373" s="357"/>
      <c r="C6373" s="75"/>
      <c r="D6373" s="5" t="s">
        <v>156</v>
      </c>
      <c r="E6373" s="7"/>
      <c r="F6373" s="7"/>
      <c r="G6373" s="351"/>
      <c r="H6373" s="351"/>
      <c r="I6373" s="7"/>
      <c r="J6373" s="7"/>
      <c r="K6373" s="7"/>
      <c r="L6373" s="7"/>
      <c r="M6373" s="7"/>
      <c r="N6373" s="7"/>
      <c r="O6373" s="91" t="str">
        <f ca="1">IF(D6373="цвет",SUM(O6374:INDIRECT("N"&amp;R6373)),IF(SUM(E6373:N6373)=0,"",SUM(E6373:N6373)))</f>
        <v/>
      </c>
      <c r="P6373" s="68" t="s">
        <v>98</v>
      </c>
      <c r="Q6373" s="55">
        <f t="shared" si="198"/>
        <v>7569</v>
      </c>
      <c r="R6373" s="70">
        <f t="shared" ca="1" si="199"/>
        <v>6376</v>
      </c>
      <c r="S6373" s="69"/>
      <c r="T6373" s="76"/>
    </row>
    <row r="6374" spans="1:20" ht="17.25" thickBot="1">
      <c r="A6374" s="82"/>
      <c r="B6374" s="357"/>
      <c r="C6374" s="75"/>
      <c r="D6374" s="5" t="s">
        <v>43</v>
      </c>
      <c r="E6374" s="7"/>
      <c r="F6374" s="7"/>
      <c r="G6374" s="7"/>
      <c r="H6374" s="351"/>
      <c r="I6374" s="7"/>
      <c r="J6374" s="7"/>
      <c r="K6374" s="7"/>
      <c r="L6374" s="7"/>
      <c r="M6374" s="7"/>
      <c r="N6374" s="7"/>
      <c r="O6374" s="91" t="str">
        <f ca="1">IF(D6374="цвет",SUM(O6375:INDIRECT("N"&amp;R6374)),IF(SUM(E6374:N6374)=0,"",SUM(E6374:N6374)))</f>
        <v/>
      </c>
      <c r="P6374" s="68" t="s">
        <v>98</v>
      </c>
      <c r="Q6374" s="55">
        <f t="shared" si="198"/>
        <v>7569</v>
      </c>
      <c r="R6374" s="70">
        <f t="shared" ca="1" si="199"/>
        <v>6376</v>
      </c>
      <c r="S6374" s="69"/>
      <c r="T6374" s="76"/>
    </row>
    <row r="6375" spans="1:20" ht="117.75" customHeight="1">
      <c r="A6375" s="82"/>
      <c r="B6375" s="357"/>
      <c r="C6375" s="75"/>
      <c r="D6375" s="389" t="s">
        <v>1377</v>
      </c>
      <c r="E6375" s="390"/>
      <c r="F6375" s="390"/>
      <c r="G6375" s="390"/>
      <c r="H6375" s="390"/>
      <c r="I6375" s="390"/>
      <c r="J6375" s="390"/>
      <c r="K6375" s="390"/>
      <c r="L6375" s="390"/>
      <c r="M6375" s="390"/>
      <c r="N6375" s="391"/>
      <c r="O6375" s="91" t="str">
        <f ca="1">IF(D6375="цвет",SUM(O6376:INDIRECT("N"&amp;R6375)),IF(SUM(E6375:N6375)=0,"",SUM(E6375:N6375)))</f>
        <v/>
      </c>
      <c r="P6375" s="68" t="s">
        <v>98</v>
      </c>
      <c r="Q6375" s="55">
        <f t="shared" si="198"/>
        <v>7569</v>
      </c>
      <c r="R6375" s="70">
        <f t="shared" ca="1" si="199"/>
        <v>6376</v>
      </c>
      <c r="S6375" s="69"/>
      <c r="T6375" s="76"/>
    </row>
    <row r="6376" spans="1:20" ht="17.45" customHeight="1" thickBot="1">
      <c r="A6376" s="82"/>
      <c r="B6376" s="358"/>
      <c r="C6376" s="77"/>
      <c r="D6376" s="399" t="str">
        <f>HYPERLINK("https://miamia.ru/search/index.php?q="&amp;Q6376&amp;"&amp;s=Поиск?utm_source=Excel&amp;utm_medium=Nalichie&amp;utm_content="&amp;Q6376&amp;"","Посмотреть большую фотографию на сайте")</f>
        <v>Посмотреть большую фотографию на сайте</v>
      </c>
      <c r="E6376" s="400"/>
      <c r="F6376" s="400"/>
      <c r="G6376" s="400"/>
      <c r="H6376" s="400"/>
      <c r="I6376" s="400"/>
      <c r="J6376" s="400"/>
      <c r="K6376" s="400"/>
      <c r="L6376" s="400"/>
      <c r="M6376" s="400"/>
      <c r="N6376" s="401"/>
      <c r="O6376" s="91" t="str">
        <f ca="1">IF(D6376="цвет",SUM(O6377:INDIRECT("N"&amp;R6376)),IF(SUM(E6376:N6376)=0,"",SUM(E6376:N6376)))</f>
        <v/>
      </c>
      <c r="P6376" s="68" t="s">
        <v>98</v>
      </c>
      <c r="Q6376" s="55">
        <f t="shared" si="198"/>
        <v>7569</v>
      </c>
      <c r="R6376" s="70">
        <f t="shared" ca="1" si="199"/>
        <v>6376</v>
      </c>
      <c r="S6376" s="69"/>
      <c r="T6376" s="76"/>
    </row>
    <row r="6377" spans="1:20" ht="23.1" customHeight="1" thickBot="1">
      <c r="A6377" s="2"/>
      <c r="B6377" s="28" t="s">
        <v>1958</v>
      </c>
      <c r="C6377" s="29"/>
      <c r="D6377" s="30"/>
      <c r="E6377" s="31"/>
      <c r="F6377" s="31"/>
      <c r="G6377" s="31"/>
      <c r="H6377" s="31"/>
      <c r="I6377" s="31"/>
      <c r="J6377" s="31"/>
      <c r="K6377" s="31"/>
      <c r="L6377" s="31"/>
      <c r="M6377" s="31"/>
      <c r="N6377" s="31"/>
      <c r="O6377" s="91" t="str">
        <f ca="1">IF(D6377="цвет",SUM(O6378:INDIRECT("N"&amp;R6377)),IF(SUM(E6377:N6377)=0,"",SUM(E6377:N6377)))</f>
        <v/>
      </c>
      <c r="P6377" s="68" t="s">
        <v>98</v>
      </c>
      <c r="Q6377" s="55">
        <f t="shared" si="198"/>
        <v>7569</v>
      </c>
      <c r="R6377" s="70">
        <f t="shared" ca="1" si="199"/>
        <v>6381</v>
      </c>
    </row>
    <row r="6378" spans="1:20" ht="17.25" thickBot="1">
      <c r="A6378" s="2"/>
      <c r="B6378" s="356" t="s">
        <v>1364</v>
      </c>
      <c r="C6378" s="83">
        <v>7470</v>
      </c>
      <c r="D6378" s="98" t="s">
        <v>9</v>
      </c>
      <c r="E6378" s="74" t="s">
        <v>10</v>
      </c>
      <c r="F6378" s="74" t="s">
        <v>11</v>
      </c>
      <c r="G6378" s="74" t="s">
        <v>12</v>
      </c>
      <c r="H6378" s="74" t="s">
        <v>13</v>
      </c>
      <c r="I6378" s="99" t="s">
        <v>14</v>
      </c>
      <c r="J6378" s="99" t="s">
        <v>15</v>
      </c>
      <c r="K6378" s="99"/>
      <c r="L6378" s="99"/>
      <c r="M6378" s="99"/>
      <c r="N6378" s="100"/>
      <c r="O6378" s="93">
        <f ca="1">IF(D6378="цвет",SUM(O6379:INDIRECT("N"&amp;R6378)),IF(SUM(E6378:N6378)=0,"",SUM(E6378:N6378)))</f>
        <v>0</v>
      </c>
      <c r="P6378" s="68">
        <v>2065</v>
      </c>
      <c r="Q6378" s="69">
        <f t="shared" si="198"/>
        <v>7470</v>
      </c>
      <c r="R6378" s="70">
        <f t="shared" ca="1" si="199"/>
        <v>6381</v>
      </c>
      <c r="S6378" s="101">
        <v>2065</v>
      </c>
      <c r="T6378" s="62">
        <f ca="1">S6378*O6378</f>
        <v>0</v>
      </c>
    </row>
    <row r="6379" spans="1:20" ht="17.25" thickBot="1">
      <c r="A6379" s="2"/>
      <c r="B6379" s="357"/>
      <c r="C6379" s="75"/>
      <c r="D6379" s="5" t="s">
        <v>33</v>
      </c>
      <c r="E6379" s="351"/>
      <c r="F6379" s="351"/>
      <c r="G6379" s="351"/>
      <c r="H6379" s="7"/>
      <c r="I6379" s="7"/>
      <c r="J6379" s="7"/>
      <c r="K6379" s="7"/>
      <c r="L6379" s="7"/>
      <c r="M6379" s="7"/>
      <c r="N6379" s="97"/>
      <c r="O6379" s="94" t="str">
        <f ca="1">IF(D6379="цвет",SUM(O6380:INDIRECT("N"&amp;R6379)),IF(SUM(E6379:N6379)=0,"",SUM(E6379:N6379)))</f>
        <v/>
      </c>
      <c r="P6379" s="68" t="s">
        <v>98</v>
      </c>
      <c r="Q6379" s="69">
        <f t="shared" si="198"/>
        <v>7470</v>
      </c>
      <c r="R6379" s="70">
        <f t="shared" ca="1" si="199"/>
        <v>6381</v>
      </c>
      <c r="S6379" s="69"/>
      <c r="T6379" s="102"/>
    </row>
    <row r="6380" spans="1:20" ht="135" customHeight="1">
      <c r="A6380" s="2"/>
      <c r="B6380" s="357"/>
      <c r="C6380" s="75"/>
      <c r="D6380" s="359" t="s">
        <v>1369</v>
      </c>
      <c r="E6380" s="360"/>
      <c r="F6380" s="360"/>
      <c r="G6380" s="360"/>
      <c r="H6380" s="360"/>
      <c r="I6380" s="360"/>
      <c r="J6380" s="360"/>
      <c r="K6380" s="360"/>
      <c r="L6380" s="360"/>
      <c r="M6380" s="360"/>
      <c r="N6380" s="360"/>
      <c r="O6380" s="94" t="str">
        <f ca="1">IF(D6380="цвет",SUM(O6381:INDIRECT("N"&amp;R6380)),IF(SUM(E6380:N6380)=0,"",SUM(E6380:N6380)))</f>
        <v/>
      </c>
      <c r="P6380" s="68" t="s">
        <v>98</v>
      </c>
      <c r="Q6380" s="69">
        <f t="shared" si="198"/>
        <v>7470</v>
      </c>
      <c r="R6380" s="70">
        <f t="shared" ca="1" si="199"/>
        <v>6381</v>
      </c>
      <c r="S6380" s="69"/>
      <c r="T6380" s="102"/>
    </row>
    <row r="6381" spans="1:20" ht="17.45" customHeight="1" thickBot="1">
      <c r="A6381" s="2"/>
      <c r="B6381" s="365"/>
      <c r="C6381" s="77"/>
      <c r="D6381" s="362" t="str">
        <f>HYPERLINK("https://miamia.ru/search/index.php?q="&amp;Q6381&amp;"&amp;s=Поиск?utm_source=Excel&amp;utm_medium=Nalichie&amp;utm_content="&amp;Q6381&amp;"","Посмотреть большую фотографию на сайте")</f>
        <v>Посмотреть большую фотографию на сайте</v>
      </c>
      <c r="E6381" s="363"/>
      <c r="F6381" s="363"/>
      <c r="G6381" s="363"/>
      <c r="H6381" s="363"/>
      <c r="I6381" s="363"/>
      <c r="J6381" s="363"/>
      <c r="K6381" s="363"/>
      <c r="L6381" s="363"/>
      <c r="M6381" s="363"/>
      <c r="N6381" s="363"/>
      <c r="O6381" s="94" t="str">
        <f ca="1">IF(D6381="цвет",SUM(O6382:INDIRECT("N"&amp;R6381)),IF(SUM(E6381:N6381)=0,"",SUM(E6381:N6381)))</f>
        <v/>
      </c>
      <c r="P6381" s="68" t="s">
        <v>98</v>
      </c>
      <c r="Q6381" s="69">
        <f t="shared" si="198"/>
        <v>7470</v>
      </c>
      <c r="R6381" s="70">
        <f t="shared" ca="1" si="199"/>
        <v>6381</v>
      </c>
      <c r="S6381" s="69"/>
      <c r="T6381" s="102"/>
    </row>
    <row r="6382" spans="1:20" ht="17.25" thickBot="1">
      <c r="A6382" s="2"/>
      <c r="B6382" s="356" t="s">
        <v>1364</v>
      </c>
      <c r="C6382" s="83">
        <v>7471</v>
      </c>
      <c r="D6382" s="98" t="s">
        <v>9</v>
      </c>
      <c r="E6382" s="74" t="s">
        <v>10</v>
      </c>
      <c r="F6382" s="74" t="s">
        <v>11</v>
      </c>
      <c r="G6382" s="74" t="s">
        <v>12</v>
      </c>
      <c r="H6382" s="74" t="s">
        <v>13</v>
      </c>
      <c r="I6382" s="99" t="s">
        <v>14</v>
      </c>
      <c r="J6382" s="99" t="s">
        <v>15</v>
      </c>
      <c r="K6382" s="99"/>
      <c r="L6382" s="99"/>
      <c r="M6382" s="99"/>
      <c r="N6382" s="100"/>
      <c r="O6382" s="93">
        <f ca="1">IF(D6382="цвет",SUM(O6383:INDIRECT("N"&amp;R6382)),IF(SUM(E6382:N6382)=0,"",SUM(E6382:N6382)))</f>
        <v>0</v>
      </c>
      <c r="P6382" s="68">
        <v>2194</v>
      </c>
      <c r="Q6382" s="69">
        <f t="shared" si="198"/>
        <v>7471</v>
      </c>
      <c r="R6382" s="70">
        <f t="shared" ca="1" si="199"/>
        <v>6385</v>
      </c>
      <c r="S6382" s="101">
        <v>2194</v>
      </c>
      <c r="T6382" s="62">
        <f ca="1">S6382*O6382</f>
        <v>0</v>
      </c>
    </row>
    <row r="6383" spans="1:20" ht="17.25" thickBot="1">
      <c r="A6383" s="2"/>
      <c r="B6383" s="357"/>
      <c r="C6383" s="75"/>
      <c r="D6383" s="5" t="s">
        <v>33</v>
      </c>
      <c r="E6383" s="181"/>
      <c r="F6383" s="7"/>
      <c r="G6383" s="7"/>
      <c r="H6383" s="7"/>
      <c r="I6383" s="7"/>
      <c r="J6383" s="7"/>
      <c r="K6383" s="7"/>
      <c r="L6383" s="7"/>
      <c r="M6383" s="7"/>
      <c r="N6383" s="97"/>
      <c r="O6383" s="94" t="str">
        <f ca="1">IF(D6383="цвет",SUM(O6384:INDIRECT("N"&amp;R6383)),IF(SUM(E6383:N6383)=0,"",SUM(E6383:N6383)))</f>
        <v/>
      </c>
      <c r="P6383" s="68" t="s">
        <v>98</v>
      </c>
      <c r="Q6383" s="69">
        <f t="shared" si="198"/>
        <v>7471</v>
      </c>
      <c r="R6383" s="70">
        <f t="shared" ca="1" si="199"/>
        <v>6385</v>
      </c>
      <c r="S6383" s="69"/>
      <c r="T6383" s="102"/>
    </row>
    <row r="6384" spans="1:20" ht="135" customHeight="1">
      <c r="A6384" s="2"/>
      <c r="B6384" s="357"/>
      <c r="C6384" s="75"/>
      <c r="D6384" s="359" t="s">
        <v>1370</v>
      </c>
      <c r="E6384" s="360"/>
      <c r="F6384" s="360"/>
      <c r="G6384" s="360"/>
      <c r="H6384" s="360"/>
      <c r="I6384" s="360"/>
      <c r="J6384" s="360"/>
      <c r="K6384" s="360"/>
      <c r="L6384" s="360"/>
      <c r="M6384" s="360"/>
      <c r="N6384" s="360"/>
      <c r="O6384" s="94" t="str">
        <f ca="1">IF(D6384="цвет",SUM(O6385:INDIRECT("N"&amp;R6384)),IF(SUM(E6384:N6384)=0,"",SUM(E6384:N6384)))</f>
        <v/>
      </c>
      <c r="P6384" s="68" t="s">
        <v>98</v>
      </c>
      <c r="Q6384" s="69">
        <f t="shared" si="198"/>
        <v>7471</v>
      </c>
      <c r="R6384" s="70">
        <f t="shared" ca="1" si="199"/>
        <v>6385</v>
      </c>
      <c r="S6384" s="69"/>
      <c r="T6384" s="102"/>
    </row>
    <row r="6385" spans="1:20" ht="17.45" customHeight="1" thickBot="1">
      <c r="A6385" s="2"/>
      <c r="B6385" s="365"/>
      <c r="C6385" s="77"/>
      <c r="D6385" s="362" t="str">
        <f>HYPERLINK("https://miamia.ru/search/index.php?q="&amp;Q6385&amp;"&amp;s=Поиск?utm_source=Excel&amp;utm_medium=Nalichie&amp;utm_content="&amp;Q6385&amp;"","Посмотреть большую фотографию на сайте")</f>
        <v>Посмотреть большую фотографию на сайте</v>
      </c>
      <c r="E6385" s="363"/>
      <c r="F6385" s="363"/>
      <c r="G6385" s="363"/>
      <c r="H6385" s="363"/>
      <c r="I6385" s="363"/>
      <c r="J6385" s="363"/>
      <c r="K6385" s="363"/>
      <c r="L6385" s="363"/>
      <c r="M6385" s="363"/>
      <c r="N6385" s="363"/>
      <c r="O6385" s="94" t="str">
        <f ca="1">IF(D6385="цвет",SUM(O6386:INDIRECT("N"&amp;R6385)),IF(SUM(E6385:N6385)=0,"",SUM(E6385:N6385)))</f>
        <v/>
      </c>
      <c r="P6385" s="68" t="s">
        <v>98</v>
      </c>
      <c r="Q6385" s="69">
        <f t="shared" si="198"/>
        <v>7471</v>
      </c>
      <c r="R6385" s="70">
        <f t="shared" ca="1" si="199"/>
        <v>6385</v>
      </c>
      <c r="S6385" s="69"/>
      <c r="T6385" s="102"/>
    </row>
    <row r="6386" spans="1:20" ht="17.25" thickBot="1">
      <c r="A6386" s="2"/>
      <c r="B6386" s="356" t="s">
        <v>1364</v>
      </c>
      <c r="C6386" s="83">
        <v>7472</v>
      </c>
      <c r="D6386" s="98" t="s">
        <v>9</v>
      </c>
      <c r="E6386" s="74" t="s">
        <v>10</v>
      </c>
      <c r="F6386" s="74" t="s">
        <v>11</v>
      </c>
      <c r="G6386" s="74" t="s">
        <v>12</v>
      </c>
      <c r="H6386" s="74" t="s">
        <v>13</v>
      </c>
      <c r="I6386" s="99" t="s">
        <v>14</v>
      </c>
      <c r="J6386" s="99" t="s">
        <v>15</v>
      </c>
      <c r="K6386" s="99"/>
      <c r="L6386" s="99"/>
      <c r="M6386" s="99"/>
      <c r="N6386" s="100"/>
      <c r="O6386" s="93">
        <f ca="1">IF(D6386="цвет",SUM(O6387:INDIRECT("N"&amp;R6386)),IF(SUM(E6386:N6386)=0,"",SUM(E6386:N6386)))</f>
        <v>0</v>
      </c>
      <c r="P6386" s="68">
        <v>2194</v>
      </c>
      <c r="Q6386" s="69">
        <f t="shared" si="198"/>
        <v>7472</v>
      </c>
      <c r="R6386" s="70">
        <f t="shared" ca="1" si="199"/>
        <v>6389</v>
      </c>
      <c r="S6386" s="101">
        <v>2194</v>
      </c>
      <c r="T6386" s="62">
        <f ca="1">S6386*O6386</f>
        <v>0</v>
      </c>
    </row>
    <row r="6387" spans="1:20" ht="17.25" thickBot="1">
      <c r="A6387" s="2"/>
      <c r="B6387" s="357"/>
      <c r="C6387" s="75"/>
      <c r="D6387" s="5" t="s">
        <v>33</v>
      </c>
      <c r="E6387" s="351"/>
      <c r="F6387" s="181"/>
      <c r="G6387" s="7"/>
      <c r="H6387" s="7"/>
      <c r="I6387" s="7"/>
      <c r="J6387" s="7"/>
      <c r="K6387" s="7"/>
      <c r="L6387" s="7"/>
      <c r="M6387" s="7"/>
      <c r="N6387" s="97"/>
      <c r="O6387" s="94" t="str">
        <f ca="1">IF(D6387="цвет",SUM(O6388:INDIRECT("N"&amp;R6387)),IF(SUM(E6387:N6387)=0,"",SUM(E6387:N6387)))</f>
        <v/>
      </c>
      <c r="P6387" s="68" t="s">
        <v>98</v>
      </c>
      <c r="Q6387" s="69">
        <f t="shared" si="198"/>
        <v>7472</v>
      </c>
      <c r="R6387" s="70">
        <f t="shared" ca="1" si="199"/>
        <v>6389</v>
      </c>
      <c r="S6387" s="69"/>
      <c r="T6387" s="102"/>
    </row>
    <row r="6388" spans="1:20" ht="135" customHeight="1">
      <c r="A6388" s="2"/>
      <c r="B6388" s="357"/>
      <c r="C6388" s="75"/>
      <c r="D6388" s="359" t="s">
        <v>1366</v>
      </c>
      <c r="E6388" s="360"/>
      <c r="F6388" s="360"/>
      <c r="G6388" s="360"/>
      <c r="H6388" s="360"/>
      <c r="I6388" s="360"/>
      <c r="J6388" s="360"/>
      <c r="K6388" s="360"/>
      <c r="L6388" s="360"/>
      <c r="M6388" s="360"/>
      <c r="N6388" s="360"/>
      <c r="O6388" s="94" t="str">
        <f ca="1">IF(D6388="цвет",SUM(O6389:INDIRECT("N"&amp;R6388)),IF(SUM(E6388:N6388)=0,"",SUM(E6388:N6388)))</f>
        <v/>
      </c>
      <c r="P6388" s="68" t="s">
        <v>98</v>
      </c>
      <c r="Q6388" s="69">
        <f t="shared" si="198"/>
        <v>7472</v>
      </c>
      <c r="R6388" s="70">
        <f t="shared" ca="1" si="199"/>
        <v>6389</v>
      </c>
      <c r="S6388" s="69"/>
      <c r="T6388" s="102"/>
    </row>
    <row r="6389" spans="1:20" ht="17.45" customHeight="1" thickBot="1">
      <c r="A6389" s="2"/>
      <c r="B6389" s="365"/>
      <c r="C6389" s="77"/>
      <c r="D6389" s="362" t="str">
        <f>HYPERLINK("https://miamia.ru/search/index.php?q="&amp;Q6389&amp;"&amp;s=Поиск?utm_source=Excel&amp;utm_medium=Nalichie&amp;utm_content="&amp;Q6389&amp;"","Посмотреть большую фотографию на сайте")</f>
        <v>Посмотреть большую фотографию на сайте</v>
      </c>
      <c r="E6389" s="363"/>
      <c r="F6389" s="363"/>
      <c r="G6389" s="363"/>
      <c r="H6389" s="363"/>
      <c r="I6389" s="363"/>
      <c r="J6389" s="363"/>
      <c r="K6389" s="363"/>
      <c r="L6389" s="363"/>
      <c r="M6389" s="363"/>
      <c r="N6389" s="363"/>
      <c r="O6389" s="94" t="str">
        <f ca="1">IF(D6389="цвет",SUM(O6390:INDIRECT("N"&amp;R6389)),IF(SUM(E6389:N6389)=0,"",SUM(E6389:N6389)))</f>
        <v/>
      </c>
      <c r="P6389" s="68" t="s">
        <v>98</v>
      </c>
      <c r="Q6389" s="69">
        <f t="shared" si="198"/>
        <v>7472</v>
      </c>
      <c r="R6389" s="70">
        <f t="shared" ca="1" si="199"/>
        <v>6389</v>
      </c>
      <c r="S6389" s="69"/>
      <c r="T6389" s="102"/>
    </row>
    <row r="6390" spans="1:20" ht="17.25" thickBot="1">
      <c r="A6390" s="2"/>
      <c r="B6390" s="356" t="s">
        <v>1364</v>
      </c>
      <c r="C6390" s="83">
        <v>7473</v>
      </c>
      <c r="D6390" s="98" t="s">
        <v>9</v>
      </c>
      <c r="E6390" s="74" t="s">
        <v>10</v>
      </c>
      <c r="F6390" s="74" t="s">
        <v>17</v>
      </c>
      <c r="G6390" s="74" t="s">
        <v>18</v>
      </c>
      <c r="H6390" s="74" t="s">
        <v>15</v>
      </c>
      <c r="I6390" s="74"/>
      <c r="J6390" s="99"/>
      <c r="K6390" s="99"/>
      <c r="L6390" s="99"/>
      <c r="M6390" s="99"/>
      <c r="N6390" s="100"/>
      <c r="O6390" s="93">
        <f ca="1">IF(D6390="цвет",SUM(O6391:INDIRECT("N"&amp;R6390)),IF(SUM(E6390:N6390)=0,"",SUM(E6390:N6390)))</f>
        <v>0</v>
      </c>
      <c r="P6390" s="68">
        <v>2582</v>
      </c>
      <c r="Q6390" s="69">
        <f t="shared" si="198"/>
        <v>7473</v>
      </c>
      <c r="R6390" s="70">
        <f t="shared" ca="1" si="199"/>
        <v>6393</v>
      </c>
      <c r="S6390" s="101">
        <v>2582</v>
      </c>
      <c r="T6390" s="62">
        <f ca="1">S6390*O6390</f>
        <v>0</v>
      </c>
    </row>
    <row r="6391" spans="1:20" ht="17.25" thickBot="1">
      <c r="A6391" s="2"/>
      <c r="B6391" s="357"/>
      <c r="C6391" s="75"/>
      <c r="D6391" s="5" t="s">
        <v>33</v>
      </c>
      <c r="E6391" s="181"/>
      <c r="F6391" s="351"/>
      <c r="G6391" s="7"/>
      <c r="H6391" s="7"/>
      <c r="I6391" s="7"/>
      <c r="J6391" s="7"/>
      <c r="K6391" s="7"/>
      <c r="L6391" s="7"/>
      <c r="M6391" s="7"/>
      <c r="N6391" s="97"/>
      <c r="O6391" s="94" t="str">
        <f ca="1">IF(D6391="цвет",SUM(O6392:INDIRECT("N"&amp;R6391)),IF(SUM(E6391:N6391)=0,"",SUM(E6391:N6391)))</f>
        <v/>
      </c>
      <c r="P6391" s="68" t="s">
        <v>98</v>
      </c>
      <c r="Q6391" s="69">
        <f t="shared" si="198"/>
        <v>7473</v>
      </c>
      <c r="R6391" s="70">
        <f t="shared" ca="1" si="199"/>
        <v>6393</v>
      </c>
      <c r="S6391" s="69"/>
      <c r="T6391" s="102"/>
    </row>
    <row r="6392" spans="1:20" ht="135" customHeight="1">
      <c r="A6392" s="2"/>
      <c r="B6392" s="357"/>
      <c r="C6392" s="75"/>
      <c r="D6392" s="359" t="s">
        <v>1365</v>
      </c>
      <c r="E6392" s="360"/>
      <c r="F6392" s="360"/>
      <c r="G6392" s="360"/>
      <c r="H6392" s="360"/>
      <c r="I6392" s="360"/>
      <c r="J6392" s="360"/>
      <c r="K6392" s="360"/>
      <c r="L6392" s="360"/>
      <c r="M6392" s="360"/>
      <c r="N6392" s="360"/>
      <c r="O6392" s="94" t="str">
        <f ca="1">IF(D6392="цвет",SUM(O6393:INDIRECT("N"&amp;R6392)),IF(SUM(E6392:N6392)=0,"",SUM(E6392:N6392)))</f>
        <v/>
      </c>
      <c r="P6392" s="68" t="s">
        <v>98</v>
      </c>
      <c r="Q6392" s="69">
        <f t="shared" si="198"/>
        <v>7473</v>
      </c>
      <c r="R6392" s="70">
        <f t="shared" ca="1" si="199"/>
        <v>6393</v>
      </c>
      <c r="S6392" s="69"/>
      <c r="T6392" s="102"/>
    </row>
    <row r="6393" spans="1:20" ht="17.45" customHeight="1" thickBot="1">
      <c r="A6393" s="2"/>
      <c r="B6393" s="365"/>
      <c r="C6393" s="77"/>
      <c r="D6393" s="362" t="str">
        <f>HYPERLINK("https://miamia.ru/search/index.php?q="&amp;Q6393&amp;"&amp;s=Поиск?utm_source=Excel&amp;utm_medium=Nalichie&amp;utm_content="&amp;Q6393&amp;"","Посмотреть большую фотографию на сайте")</f>
        <v>Посмотреть большую фотографию на сайте</v>
      </c>
      <c r="E6393" s="363"/>
      <c r="F6393" s="363"/>
      <c r="G6393" s="363"/>
      <c r="H6393" s="363"/>
      <c r="I6393" s="363"/>
      <c r="J6393" s="363"/>
      <c r="K6393" s="363"/>
      <c r="L6393" s="363"/>
      <c r="M6393" s="363"/>
      <c r="N6393" s="363"/>
      <c r="O6393" s="94" t="str">
        <f ca="1">IF(D6393="цвет",SUM(O6394:INDIRECT("N"&amp;R6393)),IF(SUM(E6393:N6393)=0,"",SUM(E6393:N6393)))</f>
        <v/>
      </c>
      <c r="P6393" s="68" t="s">
        <v>98</v>
      </c>
      <c r="Q6393" s="69">
        <f t="shared" si="198"/>
        <v>7473</v>
      </c>
      <c r="R6393" s="70">
        <f t="shared" ca="1" si="199"/>
        <v>6393</v>
      </c>
      <c r="S6393" s="69"/>
      <c r="T6393" s="102"/>
    </row>
    <row r="6394" spans="1:20" ht="17.25" thickBot="1">
      <c r="A6394" s="2"/>
      <c r="B6394" s="356" t="s">
        <v>1364</v>
      </c>
      <c r="C6394" s="83">
        <v>7476</v>
      </c>
      <c r="D6394" s="98" t="s">
        <v>9</v>
      </c>
      <c r="E6394" s="74" t="s">
        <v>10</v>
      </c>
      <c r="F6394" s="74" t="s">
        <v>11</v>
      </c>
      <c r="G6394" s="74" t="s">
        <v>12</v>
      </c>
      <c r="H6394" s="74" t="s">
        <v>13</v>
      </c>
      <c r="I6394" s="99" t="s">
        <v>14</v>
      </c>
      <c r="J6394" s="99"/>
      <c r="K6394" s="99"/>
      <c r="L6394" s="99"/>
      <c r="M6394" s="99"/>
      <c r="N6394" s="100"/>
      <c r="O6394" s="93">
        <f ca="1">IF(D6394="цвет",SUM(O6395:INDIRECT("N"&amp;R6394)),IF(SUM(E6394:N6394)=0,"",SUM(E6394:N6394)))</f>
        <v>0</v>
      </c>
      <c r="P6394" s="68">
        <v>2711</v>
      </c>
      <c r="Q6394" s="69">
        <f t="shared" si="198"/>
        <v>7476</v>
      </c>
      <c r="R6394" s="70">
        <f t="shared" ca="1" si="199"/>
        <v>6397</v>
      </c>
      <c r="S6394" s="101">
        <v>2711</v>
      </c>
      <c r="T6394" s="62">
        <f ca="1">S6394*O6394</f>
        <v>0</v>
      </c>
    </row>
    <row r="6395" spans="1:20" ht="17.25" thickBot="1">
      <c r="A6395" s="2"/>
      <c r="B6395" s="357"/>
      <c r="C6395" s="75"/>
      <c r="D6395" s="5" t="s">
        <v>33</v>
      </c>
      <c r="E6395" s="351"/>
      <c r="F6395" s="351"/>
      <c r="G6395" s="351"/>
      <c r="H6395" s="351"/>
      <c r="I6395" s="351"/>
      <c r="J6395" s="7"/>
      <c r="K6395" s="7"/>
      <c r="L6395" s="7"/>
      <c r="M6395" s="7"/>
      <c r="N6395" s="97"/>
      <c r="O6395" s="94" t="str">
        <f ca="1">IF(D6395="цвет",SUM(O6396:INDIRECT("N"&amp;R6395)),IF(SUM(E6395:N6395)=0,"",SUM(E6395:N6395)))</f>
        <v/>
      </c>
      <c r="P6395" s="68" t="s">
        <v>98</v>
      </c>
      <c r="Q6395" s="69">
        <f t="shared" si="198"/>
        <v>7476</v>
      </c>
      <c r="R6395" s="70">
        <f t="shared" ca="1" si="199"/>
        <v>6397</v>
      </c>
      <c r="S6395" s="69"/>
      <c r="T6395" s="102"/>
    </row>
    <row r="6396" spans="1:20" ht="135" customHeight="1">
      <c r="A6396" s="2"/>
      <c r="B6396" s="357"/>
      <c r="C6396" s="75"/>
      <c r="D6396" s="359" t="s">
        <v>1367</v>
      </c>
      <c r="E6396" s="360"/>
      <c r="F6396" s="360"/>
      <c r="G6396" s="360"/>
      <c r="H6396" s="360"/>
      <c r="I6396" s="360"/>
      <c r="J6396" s="360"/>
      <c r="K6396" s="360"/>
      <c r="L6396" s="360"/>
      <c r="M6396" s="360"/>
      <c r="N6396" s="360"/>
      <c r="O6396" s="94" t="str">
        <f ca="1">IF(D6396="цвет",SUM(O6397:INDIRECT("N"&amp;R6396)),IF(SUM(E6396:N6396)=0,"",SUM(E6396:N6396)))</f>
        <v/>
      </c>
      <c r="P6396" s="68" t="s">
        <v>98</v>
      </c>
      <c r="Q6396" s="69">
        <f t="shared" si="198"/>
        <v>7476</v>
      </c>
      <c r="R6396" s="70">
        <f t="shared" ca="1" si="199"/>
        <v>6397</v>
      </c>
      <c r="S6396" s="69"/>
      <c r="T6396" s="102"/>
    </row>
    <row r="6397" spans="1:20" ht="17.45" customHeight="1" thickBot="1">
      <c r="A6397" s="2"/>
      <c r="B6397" s="365"/>
      <c r="C6397" s="77"/>
      <c r="D6397" s="362" t="str">
        <f>HYPERLINK("https://miamia.ru/search/index.php?q="&amp;Q6397&amp;"&amp;s=Поиск?utm_source=Excel&amp;utm_medium=Nalichie&amp;utm_content="&amp;Q6397&amp;"","Посмотреть большую фотографию на сайте")</f>
        <v>Посмотреть большую фотографию на сайте</v>
      </c>
      <c r="E6397" s="363"/>
      <c r="F6397" s="363"/>
      <c r="G6397" s="363"/>
      <c r="H6397" s="363"/>
      <c r="I6397" s="363"/>
      <c r="J6397" s="363"/>
      <c r="K6397" s="363"/>
      <c r="L6397" s="363"/>
      <c r="M6397" s="363"/>
      <c r="N6397" s="363"/>
      <c r="O6397" s="94" t="str">
        <f ca="1">IF(D6397="цвет",SUM(O6398:INDIRECT("N"&amp;R6397)),IF(SUM(E6397:N6397)=0,"",SUM(E6397:N6397)))</f>
        <v/>
      </c>
      <c r="P6397" s="68" t="s">
        <v>98</v>
      </c>
      <c r="Q6397" s="69">
        <f t="shared" si="198"/>
        <v>7476</v>
      </c>
      <c r="R6397" s="70">
        <f t="shared" ca="1" si="199"/>
        <v>6397</v>
      </c>
      <c r="S6397" s="69"/>
      <c r="T6397" s="102"/>
    </row>
    <row r="6398" spans="1:20" ht="17.25" thickBot="1">
      <c r="A6398" s="2"/>
      <c r="B6398" s="356" t="s">
        <v>1364</v>
      </c>
      <c r="C6398" s="83">
        <v>7478</v>
      </c>
      <c r="D6398" s="98" t="s">
        <v>9</v>
      </c>
      <c r="E6398" s="74" t="s">
        <v>10</v>
      </c>
      <c r="F6398" s="74" t="s">
        <v>11</v>
      </c>
      <c r="G6398" s="74" t="s">
        <v>12</v>
      </c>
      <c r="H6398" s="74" t="s">
        <v>13</v>
      </c>
      <c r="I6398" s="99" t="s">
        <v>14</v>
      </c>
      <c r="J6398" s="99"/>
      <c r="K6398" s="99"/>
      <c r="L6398" s="99"/>
      <c r="M6398" s="99"/>
      <c r="N6398" s="100"/>
      <c r="O6398" s="93">
        <f ca="1">IF(D6398="цвет",SUM(O6399:INDIRECT("N"&amp;R6398)),IF(SUM(E6398:N6398)=0,"",SUM(E6398:N6398)))</f>
        <v>0</v>
      </c>
      <c r="P6398" s="68">
        <v>3358</v>
      </c>
      <c r="Q6398" s="69">
        <f t="shared" si="198"/>
        <v>7478</v>
      </c>
      <c r="R6398" s="70">
        <f t="shared" ca="1" si="199"/>
        <v>6401</v>
      </c>
      <c r="S6398" s="101">
        <v>3358</v>
      </c>
      <c r="T6398" s="62">
        <f ca="1">S6398*O6398</f>
        <v>0</v>
      </c>
    </row>
    <row r="6399" spans="1:20" ht="17.25" thickBot="1">
      <c r="A6399" s="2"/>
      <c r="B6399" s="357"/>
      <c r="C6399" s="75"/>
      <c r="D6399" s="5" t="s">
        <v>33</v>
      </c>
      <c r="E6399" s="351"/>
      <c r="F6399" s="351"/>
      <c r="G6399" s="351"/>
      <c r="H6399" s="351"/>
      <c r="I6399" s="351"/>
      <c r="J6399" s="7"/>
      <c r="K6399" s="7"/>
      <c r="L6399" s="7"/>
      <c r="M6399" s="7"/>
      <c r="N6399" s="97"/>
      <c r="O6399" s="94" t="str">
        <f ca="1">IF(D6399="цвет",SUM(O6400:INDIRECT("N"&amp;R6399)),IF(SUM(E6399:N6399)=0,"",SUM(E6399:N6399)))</f>
        <v/>
      </c>
      <c r="P6399" s="68" t="s">
        <v>98</v>
      </c>
      <c r="Q6399" s="69">
        <f t="shared" si="198"/>
        <v>7478</v>
      </c>
      <c r="R6399" s="70">
        <f t="shared" ca="1" si="199"/>
        <v>6401</v>
      </c>
      <c r="S6399" s="69"/>
      <c r="T6399" s="102"/>
    </row>
    <row r="6400" spans="1:20" ht="135" customHeight="1">
      <c r="A6400" s="2"/>
      <c r="B6400" s="357"/>
      <c r="C6400" s="75"/>
      <c r="D6400" s="359" t="s">
        <v>1368</v>
      </c>
      <c r="E6400" s="360"/>
      <c r="F6400" s="360"/>
      <c r="G6400" s="360"/>
      <c r="H6400" s="360"/>
      <c r="I6400" s="360"/>
      <c r="J6400" s="360"/>
      <c r="K6400" s="360"/>
      <c r="L6400" s="360"/>
      <c r="M6400" s="360"/>
      <c r="N6400" s="360"/>
      <c r="O6400" s="94" t="str">
        <f ca="1">IF(D6400="цвет",SUM(O6401:INDIRECT("N"&amp;R6400)),IF(SUM(E6400:N6400)=0,"",SUM(E6400:N6400)))</f>
        <v/>
      </c>
      <c r="P6400" s="68" t="s">
        <v>98</v>
      </c>
      <c r="Q6400" s="69">
        <f t="shared" si="198"/>
        <v>7478</v>
      </c>
      <c r="R6400" s="70">
        <f t="shared" ca="1" si="199"/>
        <v>6401</v>
      </c>
      <c r="S6400" s="69"/>
      <c r="T6400" s="102"/>
    </row>
    <row r="6401" spans="1:20" ht="17.45" customHeight="1" thickBot="1">
      <c r="A6401" s="2"/>
      <c r="B6401" s="365"/>
      <c r="C6401" s="77"/>
      <c r="D6401" s="362" t="str">
        <f>HYPERLINK("https://miamia.ru/search/index.php?q="&amp;Q6401&amp;"&amp;s=Поиск?utm_source=Excel&amp;utm_medium=Nalichie&amp;utm_content="&amp;Q6401&amp;"","Посмотреть большую фотографию на сайте")</f>
        <v>Посмотреть большую фотографию на сайте</v>
      </c>
      <c r="E6401" s="363"/>
      <c r="F6401" s="363"/>
      <c r="G6401" s="363"/>
      <c r="H6401" s="363"/>
      <c r="I6401" s="363"/>
      <c r="J6401" s="363"/>
      <c r="K6401" s="363"/>
      <c r="L6401" s="363"/>
      <c r="M6401" s="363"/>
      <c r="N6401" s="363"/>
      <c r="O6401" s="94" t="str">
        <f ca="1">IF(D6401="цвет",SUM(O6402:INDIRECT("N"&amp;R6401)),IF(SUM(E6401:N6401)=0,"",SUM(E6401:N6401)))</f>
        <v/>
      </c>
      <c r="P6401" s="68" t="s">
        <v>98</v>
      </c>
      <c r="Q6401" s="69">
        <f t="shared" si="198"/>
        <v>7478</v>
      </c>
      <c r="R6401" s="70">
        <f t="shared" ca="1" si="199"/>
        <v>6401</v>
      </c>
      <c r="S6401" s="69"/>
      <c r="T6401" s="102"/>
    </row>
    <row r="6402" spans="1:20" ht="23.1" customHeight="1" thickBot="1">
      <c r="A6402" s="2"/>
      <c r="B6402" s="28" t="s">
        <v>854</v>
      </c>
      <c r="C6402" s="29"/>
      <c r="D6402" s="30"/>
      <c r="E6402" s="31"/>
      <c r="F6402" s="31"/>
      <c r="G6402" s="31"/>
      <c r="H6402" s="31"/>
      <c r="I6402" s="31"/>
      <c r="J6402" s="31"/>
      <c r="K6402" s="31"/>
      <c r="L6402" s="31"/>
      <c r="M6402" s="31"/>
      <c r="N6402" s="31"/>
      <c r="O6402" s="91" t="str">
        <f ca="1">IF(D6402="цвет",SUM(O6403:INDIRECT("N"&amp;R6402)),IF(SUM(E6402:N6402)=0,"",SUM(E6402:N6402)))</f>
        <v/>
      </c>
      <c r="P6402" s="68" t="s">
        <v>98</v>
      </c>
      <c r="Q6402" s="55">
        <f t="shared" si="198"/>
        <v>7478</v>
      </c>
      <c r="R6402" s="70">
        <f t="shared" ca="1" si="199"/>
        <v>6406</v>
      </c>
    </row>
    <row r="6403" spans="1:20" ht="17.25" thickBot="1">
      <c r="A6403" s="2"/>
      <c r="B6403" s="356" t="s">
        <v>836</v>
      </c>
      <c r="C6403" s="83">
        <v>7487</v>
      </c>
      <c r="D6403" s="98" t="s">
        <v>9</v>
      </c>
      <c r="E6403" s="74" t="s">
        <v>17</v>
      </c>
      <c r="F6403" s="74" t="s">
        <v>18</v>
      </c>
      <c r="G6403" s="74" t="s">
        <v>19</v>
      </c>
      <c r="H6403" s="74" t="s">
        <v>23</v>
      </c>
      <c r="I6403" s="99"/>
      <c r="J6403" s="99"/>
      <c r="K6403" s="99"/>
      <c r="L6403" s="99"/>
      <c r="M6403" s="99"/>
      <c r="N6403" s="100"/>
      <c r="O6403" s="93">
        <f ca="1">IF(D6403="цвет",SUM(O6404:INDIRECT("N"&amp;R6403)),IF(SUM(E6403:N6403)=0,"",SUM(E6403:N6403)))</f>
        <v>0</v>
      </c>
      <c r="P6403" s="68">
        <v>2065</v>
      </c>
      <c r="Q6403" s="69">
        <f t="shared" si="198"/>
        <v>7487</v>
      </c>
      <c r="R6403" s="70">
        <f t="shared" ca="1" si="199"/>
        <v>6406</v>
      </c>
      <c r="S6403" s="101">
        <v>2065</v>
      </c>
      <c r="T6403" s="62">
        <f ca="1">S6403*O6403</f>
        <v>0</v>
      </c>
    </row>
    <row r="6404" spans="1:20" ht="17.25" thickBot="1">
      <c r="A6404" s="2"/>
      <c r="B6404" s="357"/>
      <c r="C6404" s="75"/>
      <c r="D6404" s="5" t="s">
        <v>29</v>
      </c>
      <c r="E6404" s="351"/>
      <c r="F6404" s="351"/>
      <c r="G6404" s="181"/>
      <c r="H6404" s="351"/>
      <c r="I6404" s="7"/>
      <c r="J6404" s="7"/>
      <c r="K6404" s="7"/>
      <c r="L6404" s="7"/>
      <c r="M6404" s="7"/>
      <c r="N6404" s="97"/>
      <c r="O6404" s="94" t="str">
        <f ca="1">IF(D6404="цвет",SUM(O6405:INDIRECT("N"&amp;R6404)),IF(SUM(E6404:N6404)=0,"",SUM(E6404:N6404)))</f>
        <v/>
      </c>
      <c r="P6404" s="68" t="s">
        <v>98</v>
      </c>
      <c r="Q6404" s="69">
        <f t="shared" si="198"/>
        <v>7487</v>
      </c>
      <c r="R6404" s="70">
        <f t="shared" ca="1" si="199"/>
        <v>6406</v>
      </c>
      <c r="S6404" s="69"/>
      <c r="T6404" s="102"/>
    </row>
    <row r="6405" spans="1:20" ht="135" customHeight="1">
      <c r="A6405" s="2"/>
      <c r="B6405" s="357"/>
      <c r="C6405" s="75"/>
      <c r="D6405" s="359" t="s">
        <v>861</v>
      </c>
      <c r="E6405" s="360"/>
      <c r="F6405" s="360"/>
      <c r="G6405" s="360"/>
      <c r="H6405" s="360"/>
      <c r="I6405" s="360"/>
      <c r="J6405" s="360"/>
      <c r="K6405" s="360"/>
      <c r="L6405" s="360"/>
      <c r="M6405" s="360"/>
      <c r="N6405" s="360"/>
      <c r="O6405" s="94" t="str">
        <f ca="1">IF(D6405="цвет",SUM(O6406:INDIRECT("N"&amp;R6405)),IF(SUM(E6405:N6405)=0,"",SUM(E6405:N6405)))</f>
        <v/>
      </c>
      <c r="P6405" s="68" t="s">
        <v>98</v>
      </c>
      <c r="Q6405" s="69">
        <f t="shared" si="198"/>
        <v>7487</v>
      </c>
      <c r="R6405" s="70">
        <f t="shared" ca="1" si="199"/>
        <v>6406</v>
      </c>
      <c r="S6405" s="69"/>
      <c r="T6405" s="102"/>
    </row>
    <row r="6406" spans="1:20" ht="17.45" customHeight="1" thickBot="1">
      <c r="A6406" s="2"/>
      <c r="B6406" s="365"/>
      <c r="C6406" s="77"/>
      <c r="D6406" s="362" t="str">
        <f>HYPERLINK("https://miamia.ru/search/index.php?q="&amp;Q6406&amp;"&amp;s=Поиск?utm_source=Excel&amp;utm_medium=Nalichie&amp;utm_content="&amp;Q6406&amp;"","Посмотреть большую фотографию на сайте")</f>
        <v>Посмотреть большую фотографию на сайте</v>
      </c>
      <c r="E6406" s="363"/>
      <c r="F6406" s="363"/>
      <c r="G6406" s="363"/>
      <c r="H6406" s="363"/>
      <c r="I6406" s="363"/>
      <c r="J6406" s="363"/>
      <c r="K6406" s="363"/>
      <c r="L6406" s="363"/>
      <c r="M6406" s="363"/>
      <c r="N6406" s="363"/>
      <c r="O6406" s="94" t="str">
        <f ca="1">IF(D6406="цвет",SUM(O6407:INDIRECT("N"&amp;R6406)),IF(SUM(E6406:N6406)=0,"",SUM(E6406:N6406)))</f>
        <v/>
      </c>
      <c r="P6406" s="68" t="s">
        <v>98</v>
      </c>
      <c r="Q6406" s="69">
        <f t="shared" si="198"/>
        <v>7487</v>
      </c>
      <c r="R6406" s="70">
        <f t="shared" ca="1" si="199"/>
        <v>6406</v>
      </c>
      <c r="S6406" s="69"/>
      <c r="T6406" s="102"/>
    </row>
    <row r="6407" spans="1:20" ht="17.25" thickBot="1">
      <c r="A6407" s="2"/>
      <c r="B6407" s="356" t="s">
        <v>836</v>
      </c>
      <c r="C6407" s="83">
        <v>7501</v>
      </c>
      <c r="D6407" s="98" t="s">
        <v>9</v>
      </c>
      <c r="E6407" s="74" t="s">
        <v>10</v>
      </c>
      <c r="F6407" s="74" t="s">
        <v>11</v>
      </c>
      <c r="G6407" s="74" t="s">
        <v>12</v>
      </c>
      <c r="H6407" s="74" t="s">
        <v>13</v>
      </c>
      <c r="I6407" s="99" t="s">
        <v>14</v>
      </c>
      <c r="J6407" s="99" t="s">
        <v>15</v>
      </c>
      <c r="K6407" s="99" t="s">
        <v>16</v>
      </c>
      <c r="L6407" s="99"/>
      <c r="M6407" s="99"/>
      <c r="N6407" s="100"/>
      <c r="O6407" s="93">
        <f ca="1">IF(D6407="цвет",SUM(O6408:INDIRECT("N"&amp;R6407)),IF(SUM(E6407:N6407)=0,"",SUM(E6407:N6407)))</f>
        <v>0</v>
      </c>
      <c r="P6407" s="68">
        <v>1677</v>
      </c>
      <c r="Q6407" s="69">
        <f t="shared" si="198"/>
        <v>7501</v>
      </c>
      <c r="R6407" s="70">
        <f t="shared" ca="1" si="199"/>
        <v>6410</v>
      </c>
      <c r="S6407" s="101">
        <v>1677</v>
      </c>
      <c r="T6407" s="62">
        <f ca="1">S6407*O6407</f>
        <v>0</v>
      </c>
    </row>
    <row r="6408" spans="1:20" ht="17.25" thickBot="1">
      <c r="A6408" s="2"/>
      <c r="B6408" s="357"/>
      <c r="C6408" s="75"/>
      <c r="D6408" s="5" t="s">
        <v>29</v>
      </c>
      <c r="E6408" s="7"/>
      <c r="F6408" s="181"/>
      <c r="G6408" s="7"/>
      <c r="H6408" s="181"/>
      <c r="I6408" s="181"/>
      <c r="J6408" s="181"/>
      <c r="K6408" s="181"/>
      <c r="L6408" s="7"/>
      <c r="M6408" s="7"/>
      <c r="N6408" s="97"/>
      <c r="O6408" s="94" t="str">
        <f ca="1">IF(D6408="цвет",SUM(O6409:INDIRECT("N"&amp;R6408)),IF(SUM(E6408:N6408)=0,"",SUM(E6408:N6408)))</f>
        <v/>
      </c>
      <c r="P6408" s="68" t="s">
        <v>98</v>
      </c>
      <c r="Q6408" s="69">
        <f t="shared" si="198"/>
        <v>7501</v>
      </c>
      <c r="R6408" s="70">
        <f t="shared" ca="1" si="199"/>
        <v>6410</v>
      </c>
      <c r="S6408" s="69"/>
      <c r="T6408" s="102"/>
    </row>
    <row r="6409" spans="1:20" ht="135" customHeight="1">
      <c r="A6409" s="2"/>
      <c r="B6409" s="357"/>
      <c r="C6409" s="75"/>
      <c r="D6409" s="359" t="s">
        <v>837</v>
      </c>
      <c r="E6409" s="360"/>
      <c r="F6409" s="360"/>
      <c r="G6409" s="360"/>
      <c r="H6409" s="360"/>
      <c r="I6409" s="360"/>
      <c r="J6409" s="360"/>
      <c r="K6409" s="360"/>
      <c r="L6409" s="360"/>
      <c r="M6409" s="360"/>
      <c r="N6409" s="360"/>
      <c r="O6409" s="94" t="str">
        <f ca="1">IF(D6409="цвет",SUM(O6410:INDIRECT("N"&amp;R6409)),IF(SUM(E6409:N6409)=0,"",SUM(E6409:N6409)))</f>
        <v/>
      </c>
      <c r="P6409" s="68" t="s">
        <v>98</v>
      </c>
      <c r="Q6409" s="69">
        <f t="shared" si="198"/>
        <v>7501</v>
      </c>
      <c r="R6409" s="70">
        <f t="shared" ca="1" si="199"/>
        <v>6410</v>
      </c>
      <c r="S6409" s="69"/>
      <c r="T6409" s="102"/>
    </row>
    <row r="6410" spans="1:20" ht="17.45" customHeight="1" thickBot="1">
      <c r="A6410" s="2"/>
      <c r="B6410" s="365"/>
      <c r="C6410" s="77"/>
      <c r="D6410" s="362" t="str">
        <f>HYPERLINK("https://miamia.ru/search/index.php?q="&amp;Q6410&amp;"&amp;s=Поиск?utm_source=Excel&amp;utm_medium=Nalichie&amp;utm_content="&amp;Q6410&amp;"","Посмотреть большую фотографию на сайте")</f>
        <v>Посмотреть большую фотографию на сайте</v>
      </c>
      <c r="E6410" s="363"/>
      <c r="F6410" s="363"/>
      <c r="G6410" s="363"/>
      <c r="H6410" s="363"/>
      <c r="I6410" s="363"/>
      <c r="J6410" s="363"/>
      <c r="K6410" s="363"/>
      <c r="L6410" s="363"/>
      <c r="M6410" s="363"/>
      <c r="N6410" s="363"/>
      <c r="O6410" s="94" t="str">
        <f ca="1">IF(D6410="цвет",SUM(O6411:INDIRECT("N"&amp;R6410)),IF(SUM(E6410:N6410)=0,"",SUM(E6410:N6410)))</f>
        <v/>
      </c>
      <c r="P6410" s="68" t="s">
        <v>98</v>
      </c>
      <c r="Q6410" s="69">
        <f t="shared" si="198"/>
        <v>7501</v>
      </c>
      <c r="R6410" s="70">
        <f t="shared" ca="1" si="199"/>
        <v>6410</v>
      </c>
      <c r="S6410" s="69"/>
      <c r="T6410" s="102"/>
    </row>
    <row r="6411" spans="1:20" ht="17.25" thickBot="1">
      <c r="A6411" s="2"/>
      <c r="B6411" s="356" t="s">
        <v>836</v>
      </c>
      <c r="C6411" s="83">
        <v>7502</v>
      </c>
      <c r="D6411" s="98" t="s">
        <v>9</v>
      </c>
      <c r="E6411" s="74" t="s">
        <v>10</v>
      </c>
      <c r="F6411" s="74" t="s">
        <v>11</v>
      </c>
      <c r="G6411" s="74" t="s">
        <v>12</v>
      </c>
      <c r="H6411" s="74" t="s">
        <v>13</v>
      </c>
      <c r="I6411" s="99" t="s">
        <v>14</v>
      </c>
      <c r="J6411" s="99" t="s">
        <v>15</v>
      </c>
      <c r="K6411" s="99" t="s">
        <v>16</v>
      </c>
      <c r="L6411" s="99"/>
      <c r="M6411" s="99"/>
      <c r="N6411" s="100"/>
      <c r="O6411" s="93">
        <f ca="1">IF(D6411="цвет",SUM(O6412:INDIRECT("N"&amp;R6411)),IF(SUM(E6411:N6411)=0,"",SUM(E6411:N6411)))</f>
        <v>0</v>
      </c>
      <c r="P6411" s="68">
        <v>2065</v>
      </c>
      <c r="Q6411" s="69">
        <f t="shared" ref="Q6411:Q6474" si="200">IF(C6411&lt;&gt;0,C6411,Q6410)</f>
        <v>7502</v>
      </c>
      <c r="R6411" s="70">
        <f t="shared" ref="R6411:R6474" ca="1" si="201">IF(D6411="Посмотреть большую фотографию на сайте",CELL("строка",O6411),R6412)</f>
        <v>6414</v>
      </c>
      <c r="S6411" s="101">
        <v>2065</v>
      </c>
      <c r="T6411" s="62">
        <f ca="1">S6411*O6411</f>
        <v>0</v>
      </c>
    </row>
    <row r="6412" spans="1:20" ht="17.25" thickBot="1">
      <c r="A6412" s="2"/>
      <c r="B6412" s="357"/>
      <c r="C6412" s="75"/>
      <c r="D6412" s="5" t="s">
        <v>29</v>
      </c>
      <c r="E6412" s="7"/>
      <c r="F6412" s="351"/>
      <c r="G6412" s="351"/>
      <c r="H6412" s="351"/>
      <c r="I6412" s="181"/>
      <c r="J6412" s="181"/>
      <c r="K6412" s="351"/>
      <c r="L6412" s="7"/>
      <c r="M6412" s="7"/>
      <c r="N6412" s="97"/>
      <c r="O6412" s="94" t="str">
        <f ca="1">IF(D6412="цвет",SUM(O6413:INDIRECT("N"&amp;R6412)),IF(SUM(E6412:N6412)=0,"",SUM(E6412:N6412)))</f>
        <v/>
      </c>
      <c r="P6412" s="68" t="s">
        <v>98</v>
      </c>
      <c r="Q6412" s="69">
        <f t="shared" si="200"/>
        <v>7502</v>
      </c>
      <c r="R6412" s="70">
        <f t="shared" ca="1" si="201"/>
        <v>6414</v>
      </c>
      <c r="S6412" s="69"/>
      <c r="T6412" s="102"/>
    </row>
    <row r="6413" spans="1:20" ht="135" customHeight="1">
      <c r="A6413" s="2"/>
      <c r="B6413" s="357"/>
      <c r="C6413" s="75"/>
      <c r="D6413" s="359" t="s">
        <v>838</v>
      </c>
      <c r="E6413" s="360"/>
      <c r="F6413" s="360"/>
      <c r="G6413" s="360"/>
      <c r="H6413" s="360"/>
      <c r="I6413" s="360"/>
      <c r="J6413" s="360"/>
      <c r="K6413" s="360"/>
      <c r="L6413" s="360"/>
      <c r="M6413" s="360"/>
      <c r="N6413" s="360"/>
      <c r="O6413" s="94" t="str">
        <f ca="1">IF(D6413="цвет",SUM(O6414:INDIRECT("N"&amp;R6413)),IF(SUM(E6413:N6413)=0,"",SUM(E6413:N6413)))</f>
        <v/>
      </c>
      <c r="P6413" s="68" t="s">
        <v>98</v>
      </c>
      <c r="Q6413" s="69">
        <f t="shared" si="200"/>
        <v>7502</v>
      </c>
      <c r="R6413" s="70">
        <f t="shared" ca="1" si="201"/>
        <v>6414</v>
      </c>
      <c r="S6413" s="69"/>
      <c r="T6413" s="102"/>
    </row>
    <row r="6414" spans="1:20" ht="17.45" customHeight="1" thickBot="1">
      <c r="A6414" s="2"/>
      <c r="B6414" s="365"/>
      <c r="C6414" s="77"/>
      <c r="D6414" s="362" t="str">
        <f>HYPERLINK("https://miamia.ru/search/index.php?q="&amp;Q6414&amp;"&amp;s=Поиск?utm_source=Excel&amp;utm_medium=Nalichie&amp;utm_content="&amp;Q6414&amp;"","Посмотреть большую фотографию на сайте")</f>
        <v>Посмотреть большую фотографию на сайте</v>
      </c>
      <c r="E6414" s="363"/>
      <c r="F6414" s="363"/>
      <c r="G6414" s="363"/>
      <c r="H6414" s="363"/>
      <c r="I6414" s="363"/>
      <c r="J6414" s="363"/>
      <c r="K6414" s="363"/>
      <c r="L6414" s="363"/>
      <c r="M6414" s="363"/>
      <c r="N6414" s="363"/>
      <c r="O6414" s="94" t="str">
        <f ca="1">IF(D6414="цвет",SUM(O6415:INDIRECT("N"&amp;R6414)),IF(SUM(E6414:N6414)=0,"",SUM(E6414:N6414)))</f>
        <v/>
      </c>
      <c r="P6414" s="68" t="s">
        <v>98</v>
      </c>
      <c r="Q6414" s="69">
        <f t="shared" si="200"/>
        <v>7502</v>
      </c>
      <c r="R6414" s="70">
        <f t="shared" ca="1" si="201"/>
        <v>6414</v>
      </c>
      <c r="S6414" s="69"/>
      <c r="T6414" s="102"/>
    </row>
    <row r="6415" spans="1:20" ht="17.25" thickBot="1">
      <c r="A6415" s="2"/>
      <c r="B6415" s="356" t="s">
        <v>836</v>
      </c>
      <c r="C6415" s="83">
        <v>7503</v>
      </c>
      <c r="D6415" s="98" t="s">
        <v>9</v>
      </c>
      <c r="E6415" s="74" t="s">
        <v>10</v>
      </c>
      <c r="F6415" s="99" t="s">
        <v>17</v>
      </c>
      <c r="G6415" s="99" t="s">
        <v>18</v>
      </c>
      <c r="H6415" s="74" t="s">
        <v>19</v>
      </c>
      <c r="I6415" s="74" t="s">
        <v>23</v>
      </c>
      <c r="J6415" s="99"/>
      <c r="K6415" s="99"/>
      <c r="L6415" s="99"/>
      <c r="M6415" s="99"/>
      <c r="N6415" s="100"/>
      <c r="O6415" s="93">
        <f ca="1">IF(D6415="цвет",SUM(O6416:INDIRECT("N"&amp;R6415)),IF(SUM(E6415:N6415)=0,"",SUM(E6415:N6415)))</f>
        <v>0</v>
      </c>
      <c r="P6415" s="68">
        <v>2453</v>
      </c>
      <c r="Q6415" s="69">
        <f t="shared" si="200"/>
        <v>7503</v>
      </c>
      <c r="R6415" s="70">
        <f t="shared" ca="1" si="201"/>
        <v>6418</v>
      </c>
      <c r="S6415" s="101">
        <v>2453</v>
      </c>
      <c r="T6415" s="62">
        <f ca="1">S6415*O6415</f>
        <v>0</v>
      </c>
    </row>
    <row r="6416" spans="1:20" ht="17.25" thickBot="1">
      <c r="A6416" s="2"/>
      <c r="B6416" s="357"/>
      <c r="C6416" s="75"/>
      <c r="D6416" s="5" t="s">
        <v>29</v>
      </c>
      <c r="E6416" s="7"/>
      <c r="F6416" s="7"/>
      <c r="G6416" s="7"/>
      <c r="H6416" s="351"/>
      <c r="I6416" s="7"/>
      <c r="J6416" s="7"/>
      <c r="K6416" s="7"/>
      <c r="L6416" s="7"/>
      <c r="M6416" s="7"/>
      <c r="N6416" s="97"/>
      <c r="O6416" s="94" t="str">
        <f ca="1">IF(D6416="цвет",SUM(O6417:INDIRECT("N"&amp;R6416)),IF(SUM(E6416:N6416)=0,"",SUM(E6416:N6416)))</f>
        <v/>
      </c>
      <c r="P6416" s="68" t="s">
        <v>98</v>
      </c>
      <c r="Q6416" s="69">
        <f t="shared" si="200"/>
        <v>7503</v>
      </c>
      <c r="R6416" s="70">
        <f t="shared" ca="1" si="201"/>
        <v>6418</v>
      </c>
      <c r="S6416" s="69"/>
      <c r="T6416" s="102"/>
    </row>
    <row r="6417" spans="1:20" ht="135" customHeight="1">
      <c r="A6417" s="2"/>
      <c r="B6417" s="357"/>
      <c r="C6417" s="75"/>
      <c r="D6417" s="359" t="s">
        <v>839</v>
      </c>
      <c r="E6417" s="360"/>
      <c r="F6417" s="360"/>
      <c r="G6417" s="360"/>
      <c r="H6417" s="360"/>
      <c r="I6417" s="360"/>
      <c r="J6417" s="360"/>
      <c r="K6417" s="360"/>
      <c r="L6417" s="360"/>
      <c r="M6417" s="360"/>
      <c r="N6417" s="360"/>
      <c r="O6417" s="94" t="str">
        <f ca="1">IF(D6417="цвет",SUM(O6418:INDIRECT("N"&amp;R6417)),IF(SUM(E6417:N6417)=0,"",SUM(E6417:N6417)))</f>
        <v/>
      </c>
      <c r="P6417" s="68" t="s">
        <v>98</v>
      </c>
      <c r="Q6417" s="69">
        <f t="shared" si="200"/>
        <v>7503</v>
      </c>
      <c r="R6417" s="70">
        <f t="shared" ca="1" si="201"/>
        <v>6418</v>
      </c>
      <c r="S6417" s="69"/>
      <c r="T6417" s="102"/>
    </row>
    <row r="6418" spans="1:20" ht="17.45" customHeight="1" thickBot="1">
      <c r="A6418" s="2"/>
      <c r="B6418" s="365"/>
      <c r="C6418" s="77"/>
      <c r="D6418" s="362" t="str">
        <f>HYPERLINK("https://miamia.ru/search/index.php?q="&amp;Q6418&amp;"&amp;s=Поиск?utm_source=Excel&amp;utm_medium=Nalichie&amp;utm_content="&amp;Q6418&amp;"","Посмотреть большую фотографию на сайте")</f>
        <v>Посмотреть большую фотографию на сайте</v>
      </c>
      <c r="E6418" s="363"/>
      <c r="F6418" s="363"/>
      <c r="G6418" s="363"/>
      <c r="H6418" s="363"/>
      <c r="I6418" s="363"/>
      <c r="J6418" s="363"/>
      <c r="K6418" s="363"/>
      <c r="L6418" s="363"/>
      <c r="M6418" s="363"/>
      <c r="N6418" s="363"/>
      <c r="O6418" s="94" t="str">
        <f ca="1">IF(D6418="цвет",SUM(O6419:INDIRECT("N"&amp;R6418)),IF(SUM(E6418:N6418)=0,"",SUM(E6418:N6418)))</f>
        <v/>
      </c>
      <c r="P6418" s="68" t="s">
        <v>98</v>
      </c>
      <c r="Q6418" s="69">
        <f t="shared" si="200"/>
        <v>7503</v>
      </c>
      <c r="R6418" s="70">
        <f t="shared" ca="1" si="201"/>
        <v>6418</v>
      </c>
      <c r="S6418" s="69"/>
      <c r="T6418" s="102"/>
    </row>
    <row r="6419" spans="1:20" ht="17.25" thickBot="1">
      <c r="A6419" s="2"/>
      <c r="B6419" s="356" t="s">
        <v>836</v>
      </c>
      <c r="C6419" s="83">
        <v>7504</v>
      </c>
      <c r="D6419" s="98" t="s">
        <v>9</v>
      </c>
      <c r="E6419" s="74" t="s">
        <v>10</v>
      </c>
      <c r="F6419" s="74" t="s">
        <v>11</v>
      </c>
      <c r="G6419" s="74" t="s">
        <v>12</v>
      </c>
      <c r="H6419" s="74" t="s">
        <v>13</v>
      </c>
      <c r="I6419" s="99" t="s">
        <v>14</v>
      </c>
      <c r="J6419" s="99" t="s">
        <v>15</v>
      </c>
      <c r="K6419" s="99"/>
      <c r="L6419" s="99"/>
      <c r="M6419" s="99"/>
      <c r="N6419" s="100"/>
      <c r="O6419" s="93">
        <f ca="1">IF(D6419="цвет",SUM(O6420:INDIRECT("N"&amp;R6419)),IF(SUM(E6419:N6419)=0,"",SUM(E6419:N6419)))</f>
        <v>0</v>
      </c>
      <c r="P6419" s="68">
        <v>2841</v>
      </c>
      <c r="Q6419" s="69">
        <f t="shared" si="200"/>
        <v>7504</v>
      </c>
      <c r="R6419" s="70">
        <f t="shared" ca="1" si="201"/>
        <v>6422</v>
      </c>
      <c r="S6419" s="101">
        <v>2841</v>
      </c>
      <c r="T6419" s="62">
        <f ca="1">S6419*O6419</f>
        <v>0</v>
      </c>
    </row>
    <row r="6420" spans="1:20" ht="17.25" thickBot="1">
      <c r="A6420" s="2"/>
      <c r="B6420" s="357"/>
      <c r="C6420" s="75"/>
      <c r="D6420" s="5" t="s">
        <v>29</v>
      </c>
      <c r="E6420" s="7"/>
      <c r="F6420" s="351"/>
      <c r="G6420" s="351"/>
      <c r="H6420" s="181"/>
      <c r="I6420" s="7"/>
      <c r="J6420" s="7"/>
      <c r="K6420" s="7"/>
      <c r="L6420" s="7"/>
      <c r="M6420" s="7"/>
      <c r="N6420" s="97"/>
      <c r="O6420" s="94" t="str">
        <f ca="1">IF(D6420="цвет",SUM(O6421:INDIRECT("N"&amp;R6420)),IF(SUM(E6420:N6420)=0,"",SUM(E6420:N6420)))</f>
        <v/>
      </c>
      <c r="P6420" s="68" t="s">
        <v>98</v>
      </c>
      <c r="Q6420" s="69">
        <f t="shared" si="200"/>
        <v>7504</v>
      </c>
      <c r="R6420" s="70">
        <f t="shared" ca="1" si="201"/>
        <v>6422</v>
      </c>
      <c r="S6420" s="69"/>
      <c r="T6420" s="102"/>
    </row>
    <row r="6421" spans="1:20" ht="135" customHeight="1">
      <c r="A6421" s="2"/>
      <c r="B6421" s="357"/>
      <c r="C6421" s="75"/>
      <c r="D6421" s="359" t="s">
        <v>1338</v>
      </c>
      <c r="E6421" s="360"/>
      <c r="F6421" s="360"/>
      <c r="G6421" s="360"/>
      <c r="H6421" s="360"/>
      <c r="I6421" s="360"/>
      <c r="J6421" s="360"/>
      <c r="K6421" s="360"/>
      <c r="L6421" s="360"/>
      <c r="M6421" s="360"/>
      <c r="N6421" s="360"/>
      <c r="O6421" s="94" t="str">
        <f ca="1">IF(D6421="цвет",SUM(O6422:INDIRECT("N"&amp;R6421)),IF(SUM(E6421:N6421)=0,"",SUM(E6421:N6421)))</f>
        <v/>
      </c>
      <c r="P6421" s="68" t="s">
        <v>98</v>
      </c>
      <c r="Q6421" s="69">
        <f t="shared" si="200"/>
        <v>7504</v>
      </c>
      <c r="R6421" s="70">
        <f t="shared" ca="1" si="201"/>
        <v>6422</v>
      </c>
      <c r="S6421" s="69"/>
      <c r="T6421" s="102"/>
    </row>
    <row r="6422" spans="1:20" ht="17.45" customHeight="1" thickBot="1">
      <c r="A6422" s="2"/>
      <c r="B6422" s="365"/>
      <c r="C6422" s="77"/>
      <c r="D6422" s="362" t="str">
        <f>HYPERLINK("https://miamia.ru/search/index.php?q="&amp;Q6422&amp;"&amp;s=Поиск?utm_source=Excel&amp;utm_medium=Nalichie&amp;utm_content="&amp;Q6422&amp;"","Посмотреть большую фотографию на сайте")</f>
        <v>Посмотреть большую фотографию на сайте</v>
      </c>
      <c r="E6422" s="363"/>
      <c r="F6422" s="363"/>
      <c r="G6422" s="363"/>
      <c r="H6422" s="363"/>
      <c r="I6422" s="363"/>
      <c r="J6422" s="363"/>
      <c r="K6422" s="363"/>
      <c r="L6422" s="363"/>
      <c r="M6422" s="363"/>
      <c r="N6422" s="363"/>
      <c r="O6422" s="94" t="str">
        <f ca="1">IF(D6422="цвет",SUM(O6423:INDIRECT("N"&amp;R6422)),IF(SUM(E6422:N6422)=0,"",SUM(E6422:N6422)))</f>
        <v/>
      </c>
      <c r="P6422" s="68" t="s">
        <v>98</v>
      </c>
      <c r="Q6422" s="69">
        <f t="shared" si="200"/>
        <v>7504</v>
      </c>
      <c r="R6422" s="70">
        <f t="shared" ca="1" si="201"/>
        <v>6422</v>
      </c>
      <c r="S6422" s="69"/>
      <c r="T6422" s="102"/>
    </row>
    <row r="6423" spans="1:20" ht="17.25" thickBot="1">
      <c r="A6423" s="2"/>
      <c r="B6423" s="356" t="s">
        <v>836</v>
      </c>
      <c r="C6423" s="83">
        <v>7505</v>
      </c>
      <c r="D6423" s="98" t="s">
        <v>9</v>
      </c>
      <c r="E6423" s="74" t="s">
        <v>10</v>
      </c>
      <c r="F6423" s="74" t="s">
        <v>11</v>
      </c>
      <c r="G6423" s="74" t="s">
        <v>12</v>
      </c>
      <c r="H6423" s="74" t="s">
        <v>13</v>
      </c>
      <c r="I6423" s="99" t="s">
        <v>14</v>
      </c>
      <c r="J6423" s="99" t="s">
        <v>15</v>
      </c>
      <c r="K6423" s="99" t="s">
        <v>16</v>
      </c>
      <c r="L6423" s="99"/>
      <c r="M6423" s="99"/>
      <c r="N6423" s="100"/>
      <c r="O6423" s="93">
        <f ca="1">IF(D6423="цвет",SUM(O6424:INDIRECT("N"&amp;R6423)),IF(SUM(E6423:N6423)=0,"",SUM(E6423:N6423)))</f>
        <v>0</v>
      </c>
      <c r="P6423" s="68">
        <v>3874</v>
      </c>
      <c r="Q6423" s="69">
        <f t="shared" si="200"/>
        <v>7505</v>
      </c>
      <c r="R6423" s="70">
        <f t="shared" ca="1" si="201"/>
        <v>6426</v>
      </c>
      <c r="S6423" s="101">
        <v>3874</v>
      </c>
      <c r="T6423" s="62">
        <f ca="1">S6423*O6423</f>
        <v>0</v>
      </c>
    </row>
    <row r="6424" spans="1:20" ht="17.25" thickBot="1">
      <c r="A6424" s="2"/>
      <c r="B6424" s="357"/>
      <c r="C6424" s="75"/>
      <c r="D6424" s="5" t="s">
        <v>29</v>
      </c>
      <c r="E6424" s="7"/>
      <c r="F6424" s="351"/>
      <c r="G6424" s="351"/>
      <c r="H6424" s="351"/>
      <c r="I6424" s="351"/>
      <c r="J6424" s="351"/>
      <c r="K6424" s="351"/>
      <c r="L6424" s="7"/>
      <c r="M6424" s="7"/>
      <c r="N6424" s="97"/>
      <c r="O6424" s="94" t="str">
        <f ca="1">IF(D6424="цвет",SUM(O6425:INDIRECT("N"&amp;R6424)),IF(SUM(E6424:N6424)=0,"",SUM(E6424:N6424)))</f>
        <v/>
      </c>
      <c r="P6424" s="68" t="s">
        <v>98</v>
      </c>
      <c r="Q6424" s="69">
        <f t="shared" si="200"/>
        <v>7505</v>
      </c>
      <c r="R6424" s="70">
        <f t="shared" ca="1" si="201"/>
        <v>6426</v>
      </c>
      <c r="S6424" s="69"/>
      <c r="T6424" s="102"/>
    </row>
    <row r="6425" spans="1:20" ht="135" customHeight="1">
      <c r="A6425" s="2"/>
      <c r="B6425" s="357"/>
      <c r="C6425" s="75"/>
      <c r="D6425" s="359" t="s">
        <v>1339</v>
      </c>
      <c r="E6425" s="360"/>
      <c r="F6425" s="360"/>
      <c r="G6425" s="360"/>
      <c r="H6425" s="360"/>
      <c r="I6425" s="360"/>
      <c r="J6425" s="360"/>
      <c r="K6425" s="360"/>
      <c r="L6425" s="360"/>
      <c r="M6425" s="360"/>
      <c r="N6425" s="360"/>
      <c r="O6425" s="94" t="str">
        <f ca="1">IF(D6425="цвет",SUM(O6426:INDIRECT("N"&amp;R6425)),IF(SUM(E6425:N6425)=0,"",SUM(E6425:N6425)))</f>
        <v/>
      </c>
      <c r="P6425" s="68" t="s">
        <v>98</v>
      </c>
      <c r="Q6425" s="69">
        <f t="shared" si="200"/>
        <v>7505</v>
      </c>
      <c r="R6425" s="70">
        <f t="shared" ca="1" si="201"/>
        <v>6426</v>
      </c>
      <c r="S6425" s="69"/>
      <c r="T6425" s="102"/>
    </row>
    <row r="6426" spans="1:20" ht="17.45" customHeight="1" thickBot="1">
      <c r="A6426" s="2"/>
      <c r="B6426" s="365"/>
      <c r="C6426" s="77"/>
      <c r="D6426" s="362" t="str">
        <f>HYPERLINK("https://miamia.ru/search/index.php?q="&amp;Q6426&amp;"&amp;s=Поиск?utm_source=Excel&amp;utm_medium=Nalichie&amp;utm_content="&amp;Q6426&amp;"","Посмотреть большую фотографию на сайте")</f>
        <v>Посмотреть большую фотографию на сайте</v>
      </c>
      <c r="E6426" s="363"/>
      <c r="F6426" s="363"/>
      <c r="G6426" s="363"/>
      <c r="H6426" s="363"/>
      <c r="I6426" s="363"/>
      <c r="J6426" s="363"/>
      <c r="K6426" s="363"/>
      <c r="L6426" s="363"/>
      <c r="M6426" s="363"/>
      <c r="N6426" s="363"/>
      <c r="O6426" s="94" t="str">
        <f ca="1">IF(D6426="цвет",SUM(O6427:INDIRECT("N"&amp;R6426)),IF(SUM(E6426:N6426)=0,"",SUM(E6426:N6426)))</f>
        <v/>
      </c>
      <c r="P6426" s="68" t="s">
        <v>98</v>
      </c>
      <c r="Q6426" s="69">
        <f t="shared" si="200"/>
        <v>7505</v>
      </c>
      <c r="R6426" s="70">
        <f t="shared" ca="1" si="201"/>
        <v>6426</v>
      </c>
      <c r="S6426" s="69"/>
      <c r="T6426" s="102"/>
    </row>
    <row r="6427" spans="1:20" ht="17.25" thickBot="1">
      <c r="A6427" s="2"/>
      <c r="B6427" s="356" t="s">
        <v>836</v>
      </c>
      <c r="C6427" s="83">
        <v>7506</v>
      </c>
      <c r="D6427" s="98" t="s">
        <v>9</v>
      </c>
      <c r="E6427" s="74" t="s">
        <v>10</v>
      </c>
      <c r="F6427" s="74" t="s">
        <v>11</v>
      </c>
      <c r="G6427" s="74" t="s">
        <v>12</v>
      </c>
      <c r="H6427" s="74" t="s">
        <v>13</v>
      </c>
      <c r="I6427" s="99" t="s">
        <v>14</v>
      </c>
      <c r="J6427" s="99" t="s">
        <v>15</v>
      </c>
      <c r="K6427" s="99" t="s">
        <v>16</v>
      </c>
      <c r="L6427" s="99"/>
      <c r="M6427" s="99"/>
      <c r="N6427" s="100"/>
      <c r="O6427" s="93">
        <f ca="1">IF(D6427="цвет",SUM(O6428:INDIRECT("N"&amp;R6427)),IF(SUM(E6427:N6427)=0,"",SUM(E6427:N6427)))</f>
        <v>0</v>
      </c>
      <c r="P6427" s="68">
        <v>3228</v>
      </c>
      <c r="Q6427" s="69">
        <f t="shared" si="200"/>
        <v>7506</v>
      </c>
      <c r="R6427" s="70">
        <f t="shared" ca="1" si="201"/>
        <v>6430</v>
      </c>
      <c r="S6427" s="101">
        <v>3228</v>
      </c>
      <c r="T6427" s="62">
        <f ca="1">S6427*O6427</f>
        <v>0</v>
      </c>
    </row>
    <row r="6428" spans="1:20" ht="17.25" thickBot="1">
      <c r="A6428" s="2"/>
      <c r="B6428" s="357"/>
      <c r="C6428" s="75"/>
      <c r="D6428" s="5" t="s">
        <v>29</v>
      </c>
      <c r="E6428" s="7"/>
      <c r="F6428" s="351"/>
      <c r="G6428" s="351"/>
      <c r="H6428" s="351"/>
      <c r="I6428" s="351"/>
      <c r="J6428" s="351"/>
      <c r="K6428" s="351"/>
      <c r="L6428" s="7"/>
      <c r="M6428" s="7"/>
      <c r="N6428" s="97"/>
      <c r="O6428" s="94" t="str">
        <f ca="1">IF(D6428="цвет",SUM(O6429:INDIRECT("N"&amp;R6428)),IF(SUM(E6428:N6428)=0,"",SUM(E6428:N6428)))</f>
        <v/>
      </c>
      <c r="P6428" s="68" t="s">
        <v>98</v>
      </c>
      <c r="Q6428" s="69">
        <f t="shared" si="200"/>
        <v>7506</v>
      </c>
      <c r="R6428" s="70">
        <f t="shared" ca="1" si="201"/>
        <v>6430</v>
      </c>
      <c r="S6428" s="69"/>
      <c r="T6428" s="102"/>
    </row>
    <row r="6429" spans="1:20" ht="135" customHeight="1">
      <c r="A6429" s="2"/>
      <c r="B6429" s="357"/>
      <c r="C6429" s="75"/>
      <c r="D6429" s="359" t="s">
        <v>1340</v>
      </c>
      <c r="E6429" s="360"/>
      <c r="F6429" s="360"/>
      <c r="G6429" s="360"/>
      <c r="H6429" s="360"/>
      <c r="I6429" s="360"/>
      <c r="J6429" s="360"/>
      <c r="K6429" s="360"/>
      <c r="L6429" s="360"/>
      <c r="M6429" s="360"/>
      <c r="N6429" s="360"/>
      <c r="O6429" s="94" t="str">
        <f ca="1">IF(D6429="цвет",SUM(O6430:INDIRECT("N"&amp;R6429)),IF(SUM(E6429:N6429)=0,"",SUM(E6429:N6429)))</f>
        <v/>
      </c>
      <c r="P6429" s="68" t="s">
        <v>98</v>
      </c>
      <c r="Q6429" s="69">
        <f t="shared" si="200"/>
        <v>7506</v>
      </c>
      <c r="R6429" s="70">
        <f t="shared" ca="1" si="201"/>
        <v>6430</v>
      </c>
      <c r="S6429" s="69"/>
      <c r="T6429" s="102"/>
    </row>
    <row r="6430" spans="1:20" ht="17.45" customHeight="1" thickBot="1">
      <c r="A6430" s="2"/>
      <c r="B6430" s="365"/>
      <c r="C6430" s="77"/>
      <c r="D6430" s="362" t="str">
        <f>HYPERLINK("https://miamia.ru/search/index.php?q="&amp;Q6430&amp;"&amp;s=Поиск?utm_source=Excel&amp;utm_medium=Nalichie&amp;utm_content="&amp;Q6430&amp;"","Посмотреть большую фотографию на сайте")</f>
        <v>Посмотреть большую фотографию на сайте</v>
      </c>
      <c r="E6430" s="363"/>
      <c r="F6430" s="363"/>
      <c r="G6430" s="363"/>
      <c r="H6430" s="363"/>
      <c r="I6430" s="363"/>
      <c r="J6430" s="363"/>
      <c r="K6430" s="363"/>
      <c r="L6430" s="363"/>
      <c r="M6430" s="363"/>
      <c r="N6430" s="363"/>
      <c r="O6430" s="94" t="str">
        <f ca="1">IF(D6430="цвет",SUM(O6431:INDIRECT("N"&amp;R6430)),IF(SUM(E6430:N6430)=0,"",SUM(E6430:N6430)))</f>
        <v/>
      </c>
      <c r="P6430" s="68" t="s">
        <v>98</v>
      </c>
      <c r="Q6430" s="69">
        <f t="shared" si="200"/>
        <v>7506</v>
      </c>
      <c r="R6430" s="70">
        <f t="shared" ca="1" si="201"/>
        <v>6430</v>
      </c>
      <c r="S6430" s="69"/>
      <c r="T6430" s="102"/>
    </row>
    <row r="6431" spans="1:20" ht="17.25" thickBot="1">
      <c r="A6431" s="2"/>
      <c r="B6431" s="356" t="s">
        <v>836</v>
      </c>
      <c r="C6431" s="83">
        <v>7507</v>
      </c>
      <c r="D6431" s="98" t="s">
        <v>9</v>
      </c>
      <c r="E6431" s="74" t="s">
        <v>10</v>
      </c>
      <c r="F6431" s="74" t="s">
        <v>11</v>
      </c>
      <c r="G6431" s="74" t="s">
        <v>12</v>
      </c>
      <c r="H6431" s="74" t="s">
        <v>13</v>
      </c>
      <c r="I6431" s="99" t="s">
        <v>14</v>
      </c>
      <c r="J6431" s="99" t="s">
        <v>15</v>
      </c>
      <c r="K6431" s="99" t="s">
        <v>16</v>
      </c>
      <c r="L6431" s="99"/>
      <c r="M6431" s="99"/>
      <c r="N6431" s="100"/>
      <c r="O6431" s="93">
        <f ca="1">IF(D6431="цвет",SUM(O6432:INDIRECT("N"&amp;R6431)),IF(SUM(E6431:N6431)=0,"",SUM(E6431:N6431)))</f>
        <v>0</v>
      </c>
      <c r="P6431" s="68">
        <v>2453</v>
      </c>
      <c r="Q6431" s="69">
        <f t="shared" si="200"/>
        <v>7507</v>
      </c>
      <c r="R6431" s="70">
        <f t="shared" ca="1" si="201"/>
        <v>6434</v>
      </c>
      <c r="S6431" s="101">
        <v>2453</v>
      </c>
      <c r="T6431" s="62">
        <f ca="1">S6431*O6431</f>
        <v>0</v>
      </c>
    </row>
    <row r="6432" spans="1:20" ht="17.25" thickBot="1">
      <c r="A6432" s="2"/>
      <c r="B6432" s="357"/>
      <c r="C6432" s="75"/>
      <c r="D6432" s="5" t="s">
        <v>29</v>
      </c>
      <c r="E6432" s="7"/>
      <c r="F6432" s="7"/>
      <c r="G6432" s="351"/>
      <c r="H6432" s="7"/>
      <c r="I6432" s="181"/>
      <c r="J6432" s="351"/>
      <c r="K6432" s="351"/>
      <c r="L6432" s="7"/>
      <c r="M6432" s="7"/>
      <c r="N6432" s="97"/>
      <c r="O6432" s="94" t="str">
        <f ca="1">IF(D6432="цвет",SUM(O6433:INDIRECT("N"&amp;R6432)),IF(SUM(E6432:N6432)=0,"",SUM(E6432:N6432)))</f>
        <v/>
      </c>
      <c r="P6432" s="68" t="s">
        <v>98</v>
      </c>
      <c r="Q6432" s="69">
        <f t="shared" si="200"/>
        <v>7507</v>
      </c>
      <c r="R6432" s="70">
        <f t="shared" ca="1" si="201"/>
        <v>6434</v>
      </c>
      <c r="S6432" s="69"/>
      <c r="T6432" s="102"/>
    </row>
    <row r="6433" spans="1:20" ht="135" customHeight="1">
      <c r="A6433" s="2"/>
      <c r="B6433" s="357"/>
      <c r="C6433" s="75"/>
      <c r="D6433" s="359" t="s">
        <v>840</v>
      </c>
      <c r="E6433" s="360"/>
      <c r="F6433" s="360"/>
      <c r="G6433" s="360"/>
      <c r="H6433" s="360"/>
      <c r="I6433" s="360"/>
      <c r="J6433" s="360"/>
      <c r="K6433" s="360"/>
      <c r="L6433" s="360"/>
      <c r="M6433" s="360"/>
      <c r="N6433" s="360"/>
      <c r="O6433" s="94" t="str">
        <f ca="1">IF(D6433="цвет",SUM(O6434:INDIRECT("N"&amp;R6433)),IF(SUM(E6433:N6433)=0,"",SUM(E6433:N6433)))</f>
        <v/>
      </c>
      <c r="P6433" s="68" t="s">
        <v>98</v>
      </c>
      <c r="Q6433" s="69">
        <f t="shared" si="200"/>
        <v>7507</v>
      </c>
      <c r="R6433" s="70">
        <f t="shared" ca="1" si="201"/>
        <v>6434</v>
      </c>
      <c r="S6433" s="69"/>
      <c r="T6433" s="102"/>
    </row>
    <row r="6434" spans="1:20" ht="17.45" customHeight="1" thickBot="1">
      <c r="A6434" s="2"/>
      <c r="B6434" s="365"/>
      <c r="C6434" s="77"/>
      <c r="D6434" s="362" t="str">
        <f>HYPERLINK("https://miamia.ru/search/index.php?q="&amp;Q6434&amp;"&amp;s=Поиск?utm_source=Excel&amp;utm_medium=Nalichie&amp;utm_content="&amp;Q6434&amp;"","Посмотреть большую фотографию на сайте")</f>
        <v>Посмотреть большую фотографию на сайте</v>
      </c>
      <c r="E6434" s="363"/>
      <c r="F6434" s="363"/>
      <c r="G6434" s="363"/>
      <c r="H6434" s="363"/>
      <c r="I6434" s="363"/>
      <c r="J6434" s="363"/>
      <c r="K6434" s="363"/>
      <c r="L6434" s="363"/>
      <c r="M6434" s="363"/>
      <c r="N6434" s="363"/>
      <c r="O6434" s="94" t="str">
        <f ca="1">IF(D6434="цвет",SUM(O6435:INDIRECT("N"&amp;R6434)),IF(SUM(E6434:N6434)=0,"",SUM(E6434:N6434)))</f>
        <v/>
      </c>
      <c r="P6434" s="68" t="s">
        <v>98</v>
      </c>
      <c r="Q6434" s="69">
        <f t="shared" si="200"/>
        <v>7507</v>
      </c>
      <c r="R6434" s="70">
        <f t="shared" ca="1" si="201"/>
        <v>6434</v>
      </c>
      <c r="S6434" s="69"/>
      <c r="T6434" s="102"/>
    </row>
    <row r="6435" spans="1:20" ht="17.25" thickBot="1">
      <c r="A6435" s="2"/>
      <c r="B6435" s="356" t="s">
        <v>836</v>
      </c>
      <c r="C6435" s="83">
        <v>7508</v>
      </c>
      <c r="D6435" s="98" t="s">
        <v>9</v>
      </c>
      <c r="E6435" s="74" t="s">
        <v>13</v>
      </c>
      <c r="F6435" s="99" t="s">
        <v>14</v>
      </c>
      <c r="G6435" s="99" t="s">
        <v>15</v>
      </c>
      <c r="H6435" s="99" t="s">
        <v>16</v>
      </c>
      <c r="I6435" s="99" t="s">
        <v>21</v>
      </c>
      <c r="J6435" s="99" t="s">
        <v>22</v>
      </c>
      <c r="K6435" s="99"/>
      <c r="L6435" s="99"/>
      <c r="M6435" s="99"/>
      <c r="N6435" s="100"/>
      <c r="O6435" s="93">
        <f ca="1">IF(D6435="цвет",SUM(O6436:INDIRECT("N"&amp;R6435)),IF(SUM(E6435:N6435)=0,"",SUM(E6435:N6435)))</f>
        <v>0</v>
      </c>
      <c r="P6435" s="68">
        <v>2065</v>
      </c>
      <c r="Q6435" s="69">
        <f t="shared" si="200"/>
        <v>7508</v>
      </c>
      <c r="R6435" s="70">
        <f t="shared" ca="1" si="201"/>
        <v>6438</v>
      </c>
      <c r="S6435" s="101">
        <v>2065</v>
      </c>
      <c r="T6435" s="62">
        <f ca="1">S6435*O6435</f>
        <v>0</v>
      </c>
    </row>
    <row r="6436" spans="1:20" ht="17.25" thickBot="1">
      <c r="A6436" s="2"/>
      <c r="B6436" s="357"/>
      <c r="C6436" s="75"/>
      <c r="D6436" s="5" t="s">
        <v>29</v>
      </c>
      <c r="E6436" s="7"/>
      <c r="F6436" s="181"/>
      <c r="G6436" s="351"/>
      <c r="H6436" s="351"/>
      <c r="I6436" s="351"/>
      <c r="J6436" s="181"/>
      <c r="K6436" s="7"/>
      <c r="L6436" s="7"/>
      <c r="M6436" s="7"/>
      <c r="N6436" s="97"/>
      <c r="O6436" s="94" t="str">
        <f ca="1">IF(D6436="цвет",SUM(O6437:INDIRECT("N"&amp;R6436)),IF(SUM(E6436:N6436)=0,"",SUM(E6436:N6436)))</f>
        <v/>
      </c>
      <c r="P6436" s="68" t="s">
        <v>98</v>
      </c>
      <c r="Q6436" s="69">
        <f t="shared" si="200"/>
        <v>7508</v>
      </c>
      <c r="R6436" s="70">
        <f t="shared" ca="1" si="201"/>
        <v>6438</v>
      </c>
      <c r="S6436" s="69"/>
      <c r="T6436" s="102"/>
    </row>
    <row r="6437" spans="1:20" ht="135" customHeight="1">
      <c r="A6437" s="2"/>
      <c r="B6437" s="357"/>
      <c r="C6437" s="75"/>
      <c r="D6437" s="359" t="s">
        <v>1337</v>
      </c>
      <c r="E6437" s="360"/>
      <c r="F6437" s="360"/>
      <c r="G6437" s="360"/>
      <c r="H6437" s="360"/>
      <c r="I6437" s="360"/>
      <c r="J6437" s="360"/>
      <c r="K6437" s="360"/>
      <c r="L6437" s="360"/>
      <c r="M6437" s="360"/>
      <c r="N6437" s="360"/>
      <c r="O6437" s="94" t="str">
        <f ca="1">IF(D6437="цвет",SUM(O6438:INDIRECT("N"&amp;R6437)),IF(SUM(E6437:N6437)=0,"",SUM(E6437:N6437)))</f>
        <v/>
      </c>
      <c r="P6437" s="68" t="s">
        <v>98</v>
      </c>
      <c r="Q6437" s="69">
        <f t="shared" si="200"/>
        <v>7508</v>
      </c>
      <c r="R6437" s="70">
        <f t="shared" ca="1" si="201"/>
        <v>6438</v>
      </c>
      <c r="S6437" s="69"/>
      <c r="T6437" s="102"/>
    </row>
    <row r="6438" spans="1:20" ht="17.45" customHeight="1" thickBot="1">
      <c r="A6438" s="2"/>
      <c r="B6438" s="365"/>
      <c r="C6438" s="77"/>
      <c r="D6438" s="362" t="str">
        <f>HYPERLINK("https://miamia.ru/search/index.php?q="&amp;Q6438&amp;"&amp;s=Поиск?utm_source=Excel&amp;utm_medium=Nalichie&amp;utm_content="&amp;Q6438&amp;"","Посмотреть большую фотографию на сайте")</f>
        <v>Посмотреть большую фотографию на сайте</v>
      </c>
      <c r="E6438" s="363"/>
      <c r="F6438" s="363"/>
      <c r="G6438" s="363"/>
      <c r="H6438" s="363"/>
      <c r="I6438" s="363"/>
      <c r="J6438" s="363"/>
      <c r="K6438" s="363"/>
      <c r="L6438" s="363"/>
      <c r="M6438" s="363"/>
      <c r="N6438" s="363"/>
      <c r="O6438" s="94" t="str">
        <f ca="1">IF(D6438="цвет",SUM(O6439:INDIRECT("N"&amp;R6438)),IF(SUM(E6438:N6438)=0,"",SUM(E6438:N6438)))</f>
        <v/>
      </c>
      <c r="P6438" s="68" t="s">
        <v>98</v>
      </c>
      <c r="Q6438" s="69">
        <f t="shared" si="200"/>
        <v>7508</v>
      </c>
      <c r="R6438" s="70">
        <f t="shared" ca="1" si="201"/>
        <v>6438</v>
      </c>
      <c r="S6438" s="69"/>
      <c r="T6438" s="102"/>
    </row>
    <row r="6439" spans="1:20" ht="17.25" thickBot="1">
      <c r="A6439" s="2"/>
      <c r="B6439" s="356" t="s">
        <v>836</v>
      </c>
      <c r="C6439" s="83">
        <v>7509</v>
      </c>
      <c r="D6439" s="98" t="s">
        <v>9</v>
      </c>
      <c r="E6439" s="74" t="s">
        <v>10</v>
      </c>
      <c r="F6439" s="99" t="s">
        <v>17</v>
      </c>
      <c r="G6439" s="99" t="s">
        <v>18</v>
      </c>
      <c r="H6439" s="74" t="s">
        <v>19</v>
      </c>
      <c r="I6439" s="74" t="s">
        <v>23</v>
      </c>
      <c r="J6439" s="99"/>
      <c r="K6439" s="99"/>
      <c r="L6439" s="99"/>
      <c r="M6439" s="99"/>
      <c r="N6439" s="100"/>
      <c r="O6439" s="93">
        <f ca="1">IF(D6439="цвет",SUM(O6440:INDIRECT("N"&amp;R6439)),IF(SUM(E6439:N6439)=0,"",SUM(E6439:N6439)))</f>
        <v>0</v>
      </c>
      <c r="P6439" s="68">
        <v>2970</v>
      </c>
      <c r="Q6439" s="69">
        <f t="shared" si="200"/>
        <v>7509</v>
      </c>
      <c r="R6439" s="70">
        <f t="shared" ca="1" si="201"/>
        <v>6442</v>
      </c>
      <c r="S6439" s="101">
        <v>2970</v>
      </c>
      <c r="T6439" s="62">
        <f ca="1">S6439*O6439</f>
        <v>0</v>
      </c>
    </row>
    <row r="6440" spans="1:20" ht="17.25" thickBot="1">
      <c r="A6440" s="2"/>
      <c r="B6440" s="357"/>
      <c r="C6440" s="75"/>
      <c r="D6440" s="5" t="s">
        <v>29</v>
      </c>
      <c r="E6440" s="7"/>
      <c r="F6440" s="7"/>
      <c r="G6440" s="351"/>
      <c r="H6440" s="351"/>
      <c r="I6440" s="351"/>
      <c r="J6440" s="7"/>
      <c r="K6440" s="7"/>
      <c r="L6440" s="7"/>
      <c r="M6440" s="7"/>
      <c r="N6440" s="97"/>
      <c r="O6440" s="94" t="str">
        <f ca="1">IF(D6440="цвет",SUM(O6441:INDIRECT("N"&amp;R6440)),IF(SUM(E6440:N6440)=0,"",SUM(E6440:N6440)))</f>
        <v/>
      </c>
      <c r="P6440" s="68" t="s">
        <v>98</v>
      </c>
      <c r="Q6440" s="69">
        <f t="shared" si="200"/>
        <v>7509</v>
      </c>
      <c r="R6440" s="70">
        <f t="shared" ca="1" si="201"/>
        <v>6442</v>
      </c>
      <c r="S6440" s="69"/>
      <c r="T6440" s="102"/>
    </row>
    <row r="6441" spans="1:20" ht="135" customHeight="1">
      <c r="A6441" s="2"/>
      <c r="B6441" s="357"/>
      <c r="C6441" s="75"/>
      <c r="D6441" s="359" t="s">
        <v>1341</v>
      </c>
      <c r="E6441" s="360"/>
      <c r="F6441" s="360"/>
      <c r="G6441" s="360"/>
      <c r="H6441" s="360"/>
      <c r="I6441" s="360"/>
      <c r="J6441" s="360"/>
      <c r="K6441" s="360"/>
      <c r="L6441" s="360"/>
      <c r="M6441" s="360"/>
      <c r="N6441" s="360"/>
      <c r="O6441" s="94" t="str">
        <f ca="1">IF(D6441="цвет",SUM(O6442:INDIRECT("N"&amp;R6441)),IF(SUM(E6441:N6441)=0,"",SUM(E6441:N6441)))</f>
        <v/>
      </c>
      <c r="P6441" s="68" t="s">
        <v>98</v>
      </c>
      <c r="Q6441" s="69">
        <f t="shared" si="200"/>
        <v>7509</v>
      </c>
      <c r="R6441" s="70">
        <f t="shared" ca="1" si="201"/>
        <v>6442</v>
      </c>
      <c r="S6441" s="69"/>
      <c r="T6441" s="102"/>
    </row>
    <row r="6442" spans="1:20" ht="17.45" customHeight="1" thickBot="1">
      <c r="A6442" s="2"/>
      <c r="B6442" s="365"/>
      <c r="C6442" s="77"/>
      <c r="D6442" s="362" t="str">
        <f>HYPERLINK("https://miamia.ru/search/index.php?q="&amp;Q6442&amp;"&amp;s=Поиск?utm_source=Excel&amp;utm_medium=Nalichie&amp;utm_content="&amp;Q6442&amp;"","Посмотреть большую фотографию на сайте")</f>
        <v>Посмотреть большую фотографию на сайте</v>
      </c>
      <c r="E6442" s="363"/>
      <c r="F6442" s="363"/>
      <c r="G6442" s="363"/>
      <c r="H6442" s="363"/>
      <c r="I6442" s="363"/>
      <c r="J6442" s="363"/>
      <c r="K6442" s="363"/>
      <c r="L6442" s="363"/>
      <c r="M6442" s="363"/>
      <c r="N6442" s="363"/>
      <c r="O6442" s="94" t="str">
        <f ca="1">IF(D6442="цвет",SUM(O6443:INDIRECT("N"&amp;R6442)),IF(SUM(E6442:N6442)=0,"",SUM(E6442:N6442)))</f>
        <v/>
      </c>
      <c r="P6442" s="68" t="s">
        <v>98</v>
      </c>
      <c r="Q6442" s="69">
        <f t="shared" si="200"/>
        <v>7509</v>
      </c>
      <c r="R6442" s="70">
        <f t="shared" ca="1" si="201"/>
        <v>6442</v>
      </c>
      <c r="S6442" s="69"/>
      <c r="T6442" s="102"/>
    </row>
    <row r="6443" spans="1:20" ht="23.1" customHeight="1" thickBot="1">
      <c r="A6443" s="80"/>
      <c r="B6443" s="63" t="s">
        <v>233</v>
      </c>
      <c r="C6443" s="64"/>
      <c r="D6443" s="65"/>
      <c r="E6443" s="66"/>
      <c r="F6443" s="66"/>
      <c r="G6443" s="66"/>
      <c r="H6443" s="66"/>
      <c r="I6443" s="66"/>
      <c r="J6443" s="66"/>
      <c r="K6443" s="66"/>
      <c r="L6443" s="66"/>
      <c r="M6443" s="66"/>
      <c r="N6443" s="67"/>
      <c r="O6443" s="91" t="str">
        <f ca="1">IF(D6443="цвет",SUM(O6444:INDIRECT("N"&amp;R6443)),IF(SUM(E6443:N6443)=0,"",SUM(E6443:N6443)))</f>
        <v/>
      </c>
      <c r="P6443" s="68" t="s">
        <v>98</v>
      </c>
      <c r="Q6443" s="55">
        <f t="shared" si="200"/>
        <v>7509</v>
      </c>
      <c r="R6443" s="70">
        <f t="shared" ca="1" si="201"/>
        <v>6449</v>
      </c>
    </row>
    <row r="6444" spans="1:20" ht="17.25" thickBot="1">
      <c r="A6444" s="82"/>
      <c r="B6444" s="356" t="s">
        <v>215</v>
      </c>
      <c r="C6444" s="83">
        <v>2070</v>
      </c>
      <c r="D6444" s="98" t="s">
        <v>9</v>
      </c>
      <c r="E6444" s="99" t="s">
        <v>10</v>
      </c>
      <c r="F6444" s="74" t="s">
        <v>11</v>
      </c>
      <c r="G6444" s="74" t="s">
        <v>12</v>
      </c>
      <c r="H6444" s="74" t="s">
        <v>13</v>
      </c>
      <c r="I6444" s="74" t="s">
        <v>14</v>
      </c>
      <c r="J6444" s="74" t="s">
        <v>15</v>
      </c>
      <c r="K6444" s="74" t="s">
        <v>16</v>
      </c>
      <c r="L6444" s="74"/>
      <c r="M6444" s="74"/>
      <c r="N6444" s="100"/>
      <c r="O6444" s="78">
        <f ca="1">IF(D6444="цвет",SUM(O6445:INDIRECT("N"&amp;R6444)),IF(SUM(E6444:N6444)=0,"",SUM(E6444:N6444)))</f>
        <v>0</v>
      </c>
      <c r="P6444" s="68">
        <v>1548</v>
      </c>
      <c r="Q6444" s="55">
        <f t="shared" si="200"/>
        <v>2070</v>
      </c>
      <c r="R6444" s="70">
        <f t="shared" ca="1" si="201"/>
        <v>6449</v>
      </c>
      <c r="S6444" s="85">
        <v>1548</v>
      </c>
      <c r="T6444" s="86">
        <f ca="1">O6444*S6444</f>
        <v>0</v>
      </c>
    </row>
    <row r="6445" spans="1:20" ht="17.25" thickBot="1">
      <c r="A6445" s="82"/>
      <c r="B6445" s="357"/>
      <c r="C6445" s="75"/>
      <c r="D6445" s="5" t="s">
        <v>42</v>
      </c>
      <c r="E6445" s="351"/>
      <c r="F6445" s="7"/>
      <c r="G6445" s="7"/>
      <c r="H6445" s="7"/>
      <c r="I6445" s="7"/>
      <c r="J6445" s="7"/>
      <c r="K6445" s="7"/>
      <c r="L6445" s="7"/>
      <c r="M6445" s="7"/>
      <c r="N6445" s="7"/>
      <c r="O6445" s="91" t="str">
        <f ca="1">IF(D6445="цвет",SUM(O6446:INDIRECT("N"&amp;R6445)),IF(SUM(E6445:N6445)=0,"",SUM(E6445:N6445)))</f>
        <v/>
      </c>
      <c r="P6445" s="68" t="s">
        <v>98</v>
      </c>
      <c r="Q6445" s="55">
        <f t="shared" si="200"/>
        <v>2070</v>
      </c>
      <c r="R6445" s="70">
        <f t="shared" ca="1" si="201"/>
        <v>6449</v>
      </c>
      <c r="S6445" s="69"/>
      <c r="T6445" s="76"/>
    </row>
    <row r="6446" spans="1:20" ht="17.25" thickBot="1">
      <c r="A6446" s="82"/>
      <c r="B6446" s="357"/>
      <c r="C6446" s="75"/>
      <c r="D6446" s="5" t="s">
        <v>33</v>
      </c>
      <c r="E6446" s="351"/>
      <c r="F6446" s="7"/>
      <c r="G6446" s="7"/>
      <c r="H6446" s="7"/>
      <c r="I6446" s="7"/>
      <c r="J6446" s="7"/>
      <c r="K6446" s="7"/>
      <c r="L6446" s="7"/>
      <c r="M6446" s="7"/>
      <c r="N6446" s="7"/>
      <c r="O6446" s="91" t="str">
        <f ca="1">IF(D6446="цвет",SUM(O6447:INDIRECT("N"&amp;R6446)),IF(SUM(E6446:N6446)=0,"",SUM(E6446:N6446)))</f>
        <v/>
      </c>
      <c r="P6446" s="68" t="s">
        <v>98</v>
      </c>
      <c r="Q6446" s="55">
        <f t="shared" si="200"/>
        <v>2070</v>
      </c>
      <c r="R6446" s="70">
        <f t="shared" ca="1" si="201"/>
        <v>6449</v>
      </c>
      <c r="S6446" s="69"/>
      <c r="T6446" s="76"/>
    </row>
    <row r="6447" spans="1:20" ht="17.25" thickBot="1">
      <c r="A6447" s="82"/>
      <c r="B6447" s="357"/>
      <c r="C6447" s="75"/>
      <c r="D6447" s="5" t="s">
        <v>53</v>
      </c>
      <c r="E6447" s="7"/>
      <c r="F6447" s="7"/>
      <c r="G6447" s="7"/>
      <c r="H6447" s="7"/>
      <c r="I6447" s="7"/>
      <c r="J6447" s="7"/>
      <c r="K6447" s="7"/>
      <c r="L6447" s="7"/>
      <c r="M6447" s="7"/>
      <c r="N6447" s="7"/>
      <c r="O6447" s="91" t="str">
        <f ca="1">IF(D6447="цвет",SUM(O6448:INDIRECT("N"&amp;R6447)),IF(SUM(E6447:N6447)=0,"",SUM(E6447:N6447)))</f>
        <v/>
      </c>
      <c r="P6447" s="68" t="s">
        <v>98</v>
      </c>
      <c r="Q6447" s="55">
        <f t="shared" si="200"/>
        <v>2070</v>
      </c>
      <c r="R6447" s="70">
        <f t="shared" ca="1" si="201"/>
        <v>6449</v>
      </c>
      <c r="S6447" s="69"/>
      <c r="T6447" s="76"/>
    </row>
    <row r="6448" spans="1:20" ht="116.1" customHeight="1">
      <c r="A6448" s="82"/>
      <c r="B6448" s="357"/>
      <c r="C6448" s="75"/>
      <c r="D6448" s="389" t="s">
        <v>889</v>
      </c>
      <c r="E6448" s="390"/>
      <c r="F6448" s="390"/>
      <c r="G6448" s="390"/>
      <c r="H6448" s="390"/>
      <c r="I6448" s="390"/>
      <c r="J6448" s="390"/>
      <c r="K6448" s="390"/>
      <c r="L6448" s="390"/>
      <c r="M6448" s="390"/>
      <c r="N6448" s="391"/>
      <c r="O6448" s="91" t="str">
        <f ca="1">IF(D6448="цвет",SUM(O6449:INDIRECT("N"&amp;R6448)),IF(SUM(E6448:N6448)=0,"",SUM(E6448:N6448)))</f>
        <v/>
      </c>
      <c r="P6448" s="68" t="s">
        <v>98</v>
      </c>
      <c r="Q6448" s="55">
        <f t="shared" si="200"/>
        <v>2070</v>
      </c>
      <c r="R6448" s="70">
        <f t="shared" ca="1" si="201"/>
        <v>6449</v>
      </c>
      <c r="S6448" s="69"/>
      <c r="T6448" s="76"/>
    </row>
    <row r="6449" spans="1:20" ht="17.45" customHeight="1" thickBot="1">
      <c r="A6449" s="82"/>
      <c r="B6449" s="358"/>
      <c r="C6449" s="77"/>
      <c r="D6449" s="399" t="str">
        <f>HYPERLINK("https://miamia.ru/search/index.php?q="&amp;Q6449&amp;"&amp;s=Поиск?utm_source=Excel&amp;utm_medium=Nalichie&amp;utm_content="&amp;Q6449&amp;"","Посмотреть большую фотографию на сайте")</f>
        <v>Посмотреть большую фотографию на сайте</v>
      </c>
      <c r="E6449" s="400"/>
      <c r="F6449" s="400"/>
      <c r="G6449" s="400"/>
      <c r="H6449" s="400"/>
      <c r="I6449" s="400"/>
      <c r="J6449" s="400"/>
      <c r="K6449" s="400"/>
      <c r="L6449" s="400"/>
      <c r="M6449" s="400"/>
      <c r="N6449" s="401"/>
      <c r="O6449" s="91" t="str">
        <f ca="1">IF(D6449="цвет",SUM(O6450:INDIRECT("N"&amp;R6449)),IF(SUM(E6449:N6449)=0,"",SUM(E6449:N6449)))</f>
        <v/>
      </c>
      <c r="P6449" s="68" t="s">
        <v>98</v>
      </c>
      <c r="Q6449" s="55">
        <f t="shared" si="200"/>
        <v>2070</v>
      </c>
      <c r="R6449" s="70">
        <f t="shared" ca="1" si="201"/>
        <v>6449</v>
      </c>
      <c r="S6449" s="69"/>
      <c r="T6449" s="76"/>
    </row>
    <row r="6450" spans="1:20" ht="17.25" thickBot="1">
      <c r="A6450" s="82"/>
      <c r="B6450" s="356" t="s">
        <v>215</v>
      </c>
      <c r="C6450" s="83">
        <v>2071</v>
      </c>
      <c r="D6450" s="98" t="s">
        <v>9</v>
      </c>
      <c r="E6450" s="99" t="s">
        <v>10</v>
      </c>
      <c r="F6450" s="74" t="s">
        <v>11</v>
      </c>
      <c r="G6450" s="74" t="s">
        <v>12</v>
      </c>
      <c r="H6450" s="74" t="s">
        <v>13</v>
      </c>
      <c r="I6450" s="74" t="s">
        <v>14</v>
      </c>
      <c r="J6450" s="74" t="s">
        <v>15</v>
      </c>
      <c r="K6450" s="74" t="s">
        <v>16</v>
      </c>
      <c r="L6450" s="74"/>
      <c r="M6450" s="74"/>
      <c r="N6450" s="100"/>
      <c r="O6450" s="78">
        <f ca="1">IF(D6450="цвет",SUM(O6451:INDIRECT("N"&amp;R6450)),IF(SUM(E6450:N6450)=0,"",SUM(E6450:N6450)))</f>
        <v>0</v>
      </c>
      <c r="P6450" s="68">
        <v>1548</v>
      </c>
      <c r="Q6450" s="55">
        <f t="shared" si="200"/>
        <v>2071</v>
      </c>
      <c r="R6450" s="70">
        <f t="shared" ca="1" si="201"/>
        <v>6454</v>
      </c>
      <c r="S6450" s="85">
        <v>1548</v>
      </c>
      <c r="T6450" s="86">
        <f ca="1">O6450*S6450</f>
        <v>0</v>
      </c>
    </row>
    <row r="6451" spans="1:20" ht="17.25" thickBot="1">
      <c r="A6451" s="82"/>
      <c r="B6451" s="357"/>
      <c r="C6451" s="75"/>
      <c r="D6451" s="5" t="s">
        <v>42</v>
      </c>
      <c r="E6451" s="7"/>
      <c r="F6451" s="351"/>
      <c r="G6451" s="7"/>
      <c r="H6451" s="181"/>
      <c r="I6451" s="7"/>
      <c r="J6451" s="7"/>
      <c r="K6451" s="7"/>
      <c r="L6451" s="7"/>
      <c r="M6451" s="7"/>
      <c r="N6451" s="7"/>
      <c r="O6451" s="91" t="str">
        <f ca="1">IF(D6451="цвет",SUM(O6452:INDIRECT("N"&amp;R6451)),IF(SUM(E6451:N6451)=0,"",SUM(E6451:N6451)))</f>
        <v/>
      </c>
      <c r="P6451" s="68" t="s">
        <v>98</v>
      </c>
      <c r="Q6451" s="55">
        <f t="shared" si="200"/>
        <v>2071</v>
      </c>
      <c r="R6451" s="70">
        <f t="shared" ca="1" si="201"/>
        <v>6454</v>
      </c>
      <c r="S6451" s="69"/>
      <c r="T6451" s="76"/>
    </row>
    <row r="6452" spans="1:20" ht="17.25" thickBot="1">
      <c r="A6452" s="82"/>
      <c r="B6452" s="357"/>
      <c r="C6452" s="75"/>
      <c r="D6452" s="5" t="s">
        <v>33</v>
      </c>
      <c r="E6452" s="7"/>
      <c r="F6452" s="7"/>
      <c r="G6452" s="7"/>
      <c r="H6452" s="7"/>
      <c r="I6452" s="7"/>
      <c r="J6452" s="7"/>
      <c r="K6452" s="7"/>
      <c r="L6452" s="7"/>
      <c r="M6452" s="7"/>
      <c r="N6452" s="7"/>
      <c r="O6452" s="91" t="str">
        <f ca="1">IF(D6452="цвет",SUM(O6453:INDIRECT("N"&amp;R6452)),IF(SUM(E6452:N6452)=0,"",SUM(E6452:N6452)))</f>
        <v/>
      </c>
      <c r="P6452" s="68" t="s">
        <v>98</v>
      </c>
      <c r="Q6452" s="55">
        <f t="shared" si="200"/>
        <v>2071</v>
      </c>
      <c r="R6452" s="70">
        <f t="shared" ca="1" si="201"/>
        <v>6454</v>
      </c>
      <c r="S6452" s="69"/>
      <c r="T6452" s="76"/>
    </row>
    <row r="6453" spans="1:20" ht="117.75" customHeight="1">
      <c r="A6453" s="82"/>
      <c r="B6453" s="357"/>
      <c r="C6453" s="75"/>
      <c r="D6453" s="389" t="s">
        <v>890</v>
      </c>
      <c r="E6453" s="390"/>
      <c r="F6453" s="390"/>
      <c r="G6453" s="390"/>
      <c r="H6453" s="390"/>
      <c r="I6453" s="390"/>
      <c r="J6453" s="390"/>
      <c r="K6453" s="390"/>
      <c r="L6453" s="390"/>
      <c r="M6453" s="390"/>
      <c r="N6453" s="391"/>
      <c r="O6453" s="91" t="str">
        <f ca="1">IF(D6453="цвет",SUM(O6454:INDIRECT("N"&amp;R6453)),IF(SUM(E6453:N6453)=0,"",SUM(E6453:N6453)))</f>
        <v/>
      </c>
      <c r="P6453" s="68" t="s">
        <v>98</v>
      </c>
      <c r="Q6453" s="55">
        <f t="shared" si="200"/>
        <v>2071</v>
      </c>
      <c r="R6453" s="70">
        <f t="shared" ca="1" si="201"/>
        <v>6454</v>
      </c>
      <c r="S6453" s="69"/>
      <c r="T6453" s="76" t="s">
        <v>218</v>
      </c>
    </row>
    <row r="6454" spans="1:20" ht="17.45" customHeight="1" thickBot="1">
      <c r="A6454" s="82"/>
      <c r="B6454" s="358"/>
      <c r="C6454" s="77"/>
      <c r="D6454" s="399" t="str">
        <f>HYPERLINK("https://miamia.ru/search/index.php?q="&amp;Q6454&amp;"&amp;s=Поиск?utm_source=Excel&amp;utm_medium=Nalichie&amp;utm_content="&amp;Q6454&amp;"","Посмотреть большую фотографию на сайте")</f>
        <v>Посмотреть большую фотографию на сайте</v>
      </c>
      <c r="E6454" s="400"/>
      <c r="F6454" s="400"/>
      <c r="G6454" s="400"/>
      <c r="H6454" s="400"/>
      <c r="I6454" s="400"/>
      <c r="J6454" s="400"/>
      <c r="K6454" s="400"/>
      <c r="L6454" s="400"/>
      <c r="M6454" s="400"/>
      <c r="N6454" s="401"/>
      <c r="O6454" s="91" t="str">
        <f ca="1">IF(D6454="цвет",SUM(O6455:INDIRECT("N"&amp;R6454)),IF(SUM(E6454:N6454)=0,"",SUM(E6454:N6454)))</f>
        <v/>
      </c>
      <c r="P6454" s="68" t="s">
        <v>98</v>
      </c>
      <c r="Q6454" s="55">
        <f t="shared" si="200"/>
        <v>2071</v>
      </c>
      <c r="R6454" s="70">
        <f t="shared" ca="1" si="201"/>
        <v>6454</v>
      </c>
      <c r="S6454" s="69"/>
      <c r="T6454" s="76"/>
    </row>
    <row r="6455" spans="1:20" ht="17.25" thickBot="1">
      <c r="A6455" s="82"/>
      <c r="B6455" s="356" t="s">
        <v>215</v>
      </c>
      <c r="C6455" s="83">
        <v>2072</v>
      </c>
      <c r="D6455" s="98" t="s">
        <v>9</v>
      </c>
      <c r="E6455" s="99" t="s">
        <v>10</v>
      </c>
      <c r="F6455" s="74" t="s">
        <v>11</v>
      </c>
      <c r="G6455" s="74" t="s">
        <v>12</v>
      </c>
      <c r="H6455" s="74" t="s">
        <v>13</v>
      </c>
      <c r="I6455" s="74" t="s">
        <v>14</v>
      </c>
      <c r="J6455" s="74" t="s">
        <v>15</v>
      </c>
      <c r="K6455" s="74" t="s">
        <v>16</v>
      </c>
      <c r="L6455" s="74"/>
      <c r="M6455" s="74"/>
      <c r="N6455" s="100"/>
      <c r="O6455" s="78">
        <f ca="1">IF(D6455="цвет",SUM(O6456:INDIRECT("N"&amp;R6455)),IF(SUM(E6455:N6455)=0,"",SUM(E6455:N6455)))</f>
        <v>0</v>
      </c>
      <c r="P6455" s="68">
        <v>1548</v>
      </c>
      <c r="Q6455" s="55">
        <f t="shared" si="200"/>
        <v>2072</v>
      </c>
      <c r="R6455" s="70">
        <f t="shared" ca="1" si="201"/>
        <v>6460</v>
      </c>
      <c r="S6455" s="85">
        <v>1548</v>
      </c>
      <c r="T6455" s="86">
        <f ca="1">O6455*S6455</f>
        <v>0</v>
      </c>
    </row>
    <row r="6456" spans="1:20" ht="17.25" thickBot="1">
      <c r="A6456" s="82"/>
      <c r="B6456" s="357"/>
      <c r="C6456" s="75"/>
      <c r="D6456" s="5" t="s">
        <v>42</v>
      </c>
      <c r="E6456" s="351"/>
      <c r="F6456" s="351"/>
      <c r="G6456" s="351"/>
      <c r="H6456" s="7"/>
      <c r="I6456" s="7"/>
      <c r="J6456" s="7"/>
      <c r="K6456" s="7"/>
      <c r="L6456" s="7"/>
      <c r="M6456" s="7"/>
      <c r="N6456" s="7"/>
      <c r="O6456" s="91" t="str">
        <f ca="1">IF(D6456="цвет",SUM(O6457:INDIRECT("N"&amp;R6456)),IF(SUM(E6456:N6456)=0,"",SUM(E6456:N6456)))</f>
        <v/>
      </c>
      <c r="P6456" s="68" t="s">
        <v>98</v>
      </c>
      <c r="Q6456" s="55">
        <f t="shared" si="200"/>
        <v>2072</v>
      </c>
      <c r="R6456" s="70">
        <f t="shared" ca="1" si="201"/>
        <v>6460</v>
      </c>
      <c r="S6456" s="69"/>
      <c r="T6456" s="76"/>
    </row>
    <row r="6457" spans="1:20" ht="17.25" thickBot="1">
      <c r="A6457" s="82"/>
      <c r="B6457" s="357"/>
      <c r="C6457" s="75"/>
      <c r="D6457" s="5" t="s">
        <v>33</v>
      </c>
      <c r="E6457" s="351"/>
      <c r="F6457" s="7"/>
      <c r="G6457" s="7"/>
      <c r="H6457" s="7"/>
      <c r="I6457" s="7"/>
      <c r="J6457" s="7"/>
      <c r="K6457" s="7"/>
      <c r="L6457" s="7"/>
      <c r="M6457" s="7"/>
      <c r="N6457" s="7"/>
      <c r="O6457" s="91" t="str">
        <f ca="1">IF(D6457="цвет",SUM(O6458:INDIRECT("N"&amp;R6457)),IF(SUM(E6457:N6457)=0,"",SUM(E6457:N6457)))</f>
        <v/>
      </c>
      <c r="P6457" s="68" t="s">
        <v>98</v>
      </c>
      <c r="Q6457" s="55">
        <f t="shared" si="200"/>
        <v>2072</v>
      </c>
      <c r="R6457" s="70">
        <f t="shared" ca="1" si="201"/>
        <v>6460</v>
      </c>
      <c r="S6457" s="69"/>
      <c r="T6457" s="76"/>
    </row>
    <row r="6458" spans="1:20" ht="17.25" thickBot="1">
      <c r="A6458" s="82"/>
      <c r="B6458" s="357"/>
      <c r="C6458" s="75"/>
      <c r="D6458" s="5" t="s">
        <v>53</v>
      </c>
      <c r="E6458" s="181"/>
      <c r="F6458" s="7"/>
      <c r="G6458" s="7"/>
      <c r="H6458" s="7"/>
      <c r="I6458" s="7"/>
      <c r="J6458" s="7"/>
      <c r="K6458" s="7"/>
      <c r="L6458" s="7"/>
      <c r="M6458" s="7"/>
      <c r="N6458" s="7"/>
      <c r="O6458" s="91" t="str">
        <f ca="1">IF(D6458="цвет",SUM(O6459:INDIRECT("N"&amp;R6458)),IF(SUM(E6458:N6458)=0,"",SUM(E6458:N6458)))</f>
        <v/>
      </c>
      <c r="P6458" s="68" t="s">
        <v>98</v>
      </c>
      <c r="Q6458" s="55">
        <f t="shared" si="200"/>
        <v>2072</v>
      </c>
      <c r="R6458" s="70">
        <f t="shared" ca="1" si="201"/>
        <v>6460</v>
      </c>
      <c r="S6458" s="69"/>
      <c r="T6458" s="76"/>
    </row>
    <row r="6459" spans="1:20" ht="117.75" customHeight="1">
      <c r="A6459" s="82"/>
      <c r="B6459" s="357"/>
      <c r="C6459" s="75"/>
      <c r="D6459" s="389" t="s">
        <v>891</v>
      </c>
      <c r="E6459" s="390"/>
      <c r="F6459" s="390"/>
      <c r="G6459" s="390"/>
      <c r="H6459" s="390"/>
      <c r="I6459" s="390"/>
      <c r="J6459" s="390"/>
      <c r="K6459" s="390"/>
      <c r="L6459" s="390"/>
      <c r="M6459" s="390"/>
      <c r="N6459" s="391"/>
      <c r="O6459" s="91" t="str">
        <f ca="1">IF(D6459="цвет",SUM(O6460:INDIRECT("N"&amp;R6459)),IF(SUM(E6459:N6459)=0,"",SUM(E6459:N6459)))</f>
        <v/>
      </c>
      <c r="P6459" s="68" t="s">
        <v>98</v>
      </c>
      <c r="Q6459" s="55">
        <f t="shared" si="200"/>
        <v>2072</v>
      </c>
      <c r="R6459" s="70">
        <f t="shared" ca="1" si="201"/>
        <v>6460</v>
      </c>
      <c r="S6459" s="69"/>
      <c r="T6459" s="76"/>
    </row>
    <row r="6460" spans="1:20" ht="17.45" customHeight="1" thickBot="1">
      <c r="A6460" s="82"/>
      <c r="B6460" s="358"/>
      <c r="C6460" s="77"/>
      <c r="D6460" s="399" t="str">
        <f>HYPERLINK("https://miamia.ru/search/index.php?q="&amp;Q6460&amp;"&amp;s=Поиск?utm_source=Excel&amp;utm_medium=Nalichie&amp;utm_content="&amp;Q6460&amp;"","Посмотреть большую фотографию на сайте")</f>
        <v>Посмотреть большую фотографию на сайте</v>
      </c>
      <c r="E6460" s="400"/>
      <c r="F6460" s="400"/>
      <c r="G6460" s="400"/>
      <c r="H6460" s="400"/>
      <c r="I6460" s="400"/>
      <c r="J6460" s="400"/>
      <c r="K6460" s="400"/>
      <c r="L6460" s="400"/>
      <c r="M6460" s="400"/>
      <c r="N6460" s="401"/>
      <c r="O6460" s="91" t="str">
        <f ca="1">IF(D6460="цвет",SUM(O6461:INDIRECT("N"&amp;R6460)),IF(SUM(E6460:N6460)=0,"",SUM(E6460:N6460)))</f>
        <v/>
      </c>
      <c r="P6460" s="68" t="s">
        <v>98</v>
      </c>
      <c r="Q6460" s="55">
        <f t="shared" si="200"/>
        <v>2072</v>
      </c>
      <c r="R6460" s="70">
        <f t="shared" ca="1" si="201"/>
        <v>6460</v>
      </c>
      <c r="S6460" s="69"/>
      <c r="T6460" s="76"/>
    </row>
    <row r="6461" spans="1:20" ht="17.25" thickBot="1">
      <c r="A6461" s="82"/>
      <c r="B6461" s="356" t="s">
        <v>215</v>
      </c>
      <c r="C6461" s="83">
        <v>2216</v>
      </c>
      <c r="D6461" s="98" t="s">
        <v>9</v>
      </c>
      <c r="E6461" s="99" t="s">
        <v>10</v>
      </c>
      <c r="F6461" s="99" t="s">
        <v>17</v>
      </c>
      <c r="G6461" s="99" t="s">
        <v>18</v>
      </c>
      <c r="H6461" s="74" t="s">
        <v>15</v>
      </c>
      <c r="I6461" s="74"/>
      <c r="J6461" s="74"/>
      <c r="K6461" s="74"/>
      <c r="L6461" s="74"/>
      <c r="M6461" s="74"/>
      <c r="N6461" s="100"/>
      <c r="O6461" s="78">
        <f ca="1">IF(D6461="цвет",SUM(O6462:INDIRECT("N"&amp;R6461)),IF(SUM(E6461:N6461)=0,"",SUM(E6461:N6461)))</f>
        <v>0</v>
      </c>
      <c r="P6461" s="68">
        <v>2194</v>
      </c>
      <c r="Q6461" s="55">
        <f t="shared" si="200"/>
        <v>2216</v>
      </c>
      <c r="R6461" s="70">
        <f t="shared" ca="1" si="201"/>
        <v>6465</v>
      </c>
      <c r="S6461" s="85">
        <v>2194</v>
      </c>
      <c r="T6461" s="86">
        <f ca="1">O6461*S6461</f>
        <v>0</v>
      </c>
    </row>
    <row r="6462" spans="1:20" ht="17.25" thickBot="1">
      <c r="A6462" s="82"/>
      <c r="B6462" s="357"/>
      <c r="C6462" s="75"/>
      <c r="D6462" s="5" t="s">
        <v>3010</v>
      </c>
      <c r="E6462" s="7"/>
      <c r="F6462" s="7"/>
      <c r="G6462" s="7"/>
      <c r="H6462" s="7"/>
      <c r="I6462" s="7"/>
      <c r="J6462" s="7"/>
      <c r="K6462" s="7"/>
      <c r="L6462" s="7"/>
      <c r="M6462" s="7"/>
      <c r="N6462" s="7"/>
      <c r="O6462" s="91" t="str">
        <f ca="1">IF(D6462="цвет",SUM(O6463:INDIRECT("N"&amp;R6462)),IF(SUM(E6462:N6462)=0,"",SUM(E6462:N6462)))</f>
        <v/>
      </c>
      <c r="P6462" s="68" t="s">
        <v>98</v>
      </c>
      <c r="Q6462" s="55">
        <f t="shared" si="200"/>
        <v>2216</v>
      </c>
      <c r="R6462" s="70">
        <f t="shared" ca="1" si="201"/>
        <v>6465</v>
      </c>
      <c r="S6462" s="69"/>
      <c r="T6462" s="76"/>
    </row>
    <row r="6463" spans="1:20" ht="17.25" thickBot="1">
      <c r="A6463" s="82"/>
      <c r="B6463" s="357"/>
      <c r="C6463" s="75"/>
      <c r="D6463" s="5" t="s">
        <v>33</v>
      </c>
      <c r="E6463" s="7"/>
      <c r="F6463" s="7"/>
      <c r="G6463" s="7"/>
      <c r="H6463" s="7"/>
      <c r="I6463" s="7"/>
      <c r="J6463" s="7"/>
      <c r="K6463" s="7"/>
      <c r="L6463" s="7"/>
      <c r="M6463" s="7"/>
      <c r="N6463" s="7"/>
      <c r="O6463" s="91" t="str">
        <f ca="1">IF(D6463="цвет",SUM(O6464:INDIRECT("N"&amp;R6463)),IF(SUM(E6463:N6463)=0,"",SUM(E6463:N6463)))</f>
        <v/>
      </c>
      <c r="P6463" s="68" t="s">
        <v>98</v>
      </c>
      <c r="Q6463" s="55">
        <f t="shared" si="200"/>
        <v>2216</v>
      </c>
      <c r="R6463" s="70">
        <f t="shared" ca="1" si="201"/>
        <v>6465</v>
      </c>
      <c r="S6463" s="69"/>
      <c r="T6463" s="76"/>
    </row>
    <row r="6464" spans="1:20" ht="117.75" customHeight="1">
      <c r="A6464" s="82"/>
      <c r="B6464" s="357"/>
      <c r="C6464" s="75"/>
      <c r="D6464" s="389" t="s">
        <v>3011</v>
      </c>
      <c r="E6464" s="390"/>
      <c r="F6464" s="390"/>
      <c r="G6464" s="390"/>
      <c r="H6464" s="390"/>
      <c r="I6464" s="390"/>
      <c r="J6464" s="390"/>
      <c r="K6464" s="390"/>
      <c r="L6464" s="390"/>
      <c r="M6464" s="390"/>
      <c r="N6464" s="391"/>
      <c r="O6464" s="91" t="str">
        <f ca="1">IF(D6464="цвет",SUM(O6465:INDIRECT("N"&amp;R6464)),IF(SUM(E6464:N6464)=0,"",SUM(E6464:N6464)))</f>
        <v/>
      </c>
      <c r="P6464" s="68" t="s">
        <v>98</v>
      </c>
      <c r="Q6464" s="55">
        <f t="shared" si="200"/>
        <v>2216</v>
      </c>
      <c r="R6464" s="70">
        <f t="shared" ca="1" si="201"/>
        <v>6465</v>
      </c>
      <c r="S6464" s="69"/>
      <c r="T6464" s="76"/>
    </row>
    <row r="6465" spans="1:20" ht="17.45" customHeight="1" thickBot="1">
      <c r="A6465" s="82"/>
      <c r="B6465" s="358"/>
      <c r="C6465" s="77"/>
      <c r="D6465" s="399" t="str">
        <f>HYPERLINK("https://miamia.ru/search/index.php?q="&amp;Q6465&amp;"&amp;s=Поиск?utm_source=Excel&amp;utm_medium=Nalichie&amp;utm_content="&amp;Q6465&amp;"","Посмотреть большую фотографию на сайте")</f>
        <v>Посмотреть большую фотографию на сайте</v>
      </c>
      <c r="E6465" s="400"/>
      <c r="F6465" s="400"/>
      <c r="G6465" s="400"/>
      <c r="H6465" s="400"/>
      <c r="I6465" s="400"/>
      <c r="J6465" s="400"/>
      <c r="K6465" s="400"/>
      <c r="L6465" s="400"/>
      <c r="M6465" s="400"/>
      <c r="N6465" s="401"/>
      <c r="O6465" s="91" t="str">
        <f ca="1">IF(D6465="цвет",SUM(O6466:INDIRECT("N"&amp;R6465)),IF(SUM(E6465:N6465)=0,"",SUM(E6465:N6465)))</f>
        <v/>
      </c>
      <c r="P6465" s="68" t="s">
        <v>98</v>
      </c>
      <c r="Q6465" s="55">
        <f t="shared" si="200"/>
        <v>2216</v>
      </c>
      <c r="R6465" s="70">
        <f t="shared" ca="1" si="201"/>
        <v>6465</v>
      </c>
      <c r="S6465" s="69"/>
      <c r="T6465" s="76"/>
    </row>
    <row r="6466" spans="1:20" ht="23.1" customHeight="1" thickBot="1">
      <c r="A6466" s="80"/>
      <c r="B6466" s="63" t="s">
        <v>940</v>
      </c>
      <c r="C6466" s="64"/>
      <c r="D6466" s="65"/>
      <c r="E6466" s="66"/>
      <c r="F6466" s="66"/>
      <c r="G6466" s="66"/>
      <c r="H6466" s="66"/>
      <c r="I6466" s="66"/>
      <c r="J6466" s="66"/>
      <c r="K6466" s="66"/>
      <c r="L6466" s="66"/>
      <c r="M6466" s="66"/>
      <c r="N6466" s="67"/>
      <c r="O6466" s="91" t="str">
        <f ca="1">IF(D6466="цвет",SUM(O6467:INDIRECT("N"&amp;R6466)),IF(SUM(E6466:N6466)=0,"",SUM(E6466:N6466)))</f>
        <v/>
      </c>
      <c r="P6466" s="68" t="s">
        <v>98</v>
      </c>
      <c r="Q6466" s="55">
        <f t="shared" si="200"/>
        <v>2216</v>
      </c>
      <c r="R6466" s="70">
        <f t="shared" ca="1" si="201"/>
        <v>6471</v>
      </c>
    </row>
    <row r="6467" spans="1:20" ht="17.25" thickBot="1">
      <c r="A6467" s="82"/>
      <c r="B6467" s="356" t="s">
        <v>292</v>
      </c>
      <c r="C6467" s="83">
        <v>7434</v>
      </c>
      <c r="D6467" s="98" t="s">
        <v>9</v>
      </c>
      <c r="E6467" s="99" t="s">
        <v>10</v>
      </c>
      <c r="F6467" s="74" t="s">
        <v>11</v>
      </c>
      <c r="G6467" s="74" t="s">
        <v>12</v>
      </c>
      <c r="H6467" s="74" t="s">
        <v>13</v>
      </c>
      <c r="I6467" s="74" t="s">
        <v>14</v>
      </c>
      <c r="J6467" s="74" t="s">
        <v>15</v>
      </c>
      <c r="K6467" s="74" t="s">
        <v>16</v>
      </c>
      <c r="L6467" s="74"/>
      <c r="M6467" s="74"/>
      <c r="N6467" s="100"/>
      <c r="O6467" s="78">
        <f ca="1">IF(D6467="цвет",SUM(O6468:INDIRECT("N"&amp;R6467)),IF(SUM(E6467:N6467)=0,"",SUM(E6467:N6467)))</f>
        <v>0</v>
      </c>
      <c r="P6467" s="68">
        <v>1548</v>
      </c>
      <c r="Q6467" s="55">
        <f t="shared" si="200"/>
        <v>7434</v>
      </c>
      <c r="R6467" s="70">
        <f t="shared" ca="1" si="201"/>
        <v>6471</v>
      </c>
      <c r="S6467" s="85">
        <v>1548</v>
      </c>
      <c r="T6467" s="86">
        <f ca="1">O6467*S6467</f>
        <v>0</v>
      </c>
    </row>
    <row r="6468" spans="1:20" ht="17.25" thickBot="1">
      <c r="A6468" s="82"/>
      <c r="B6468" s="357"/>
      <c r="C6468" s="75"/>
      <c r="D6468" s="5" t="s">
        <v>33</v>
      </c>
      <c r="E6468" s="7"/>
      <c r="F6468" s="7"/>
      <c r="G6468" s="7"/>
      <c r="H6468" s="181"/>
      <c r="I6468" s="181"/>
      <c r="J6468" s="7"/>
      <c r="K6468" s="7"/>
      <c r="L6468" s="7"/>
      <c r="M6468" s="7"/>
      <c r="N6468" s="7"/>
      <c r="O6468" s="91" t="str">
        <f ca="1">IF(D6468="цвет",SUM(O6469:INDIRECT("N"&amp;R6468)),IF(SUM(E6468:N6468)=0,"",SUM(E6468:N6468)))</f>
        <v/>
      </c>
      <c r="P6468" s="68" t="s">
        <v>98</v>
      </c>
      <c r="Q6468" s="55">
        <f t="shared" si="200"/>
        <v>7434</v>
      </c>
      <c r="R6468" s="70">
        <f t="shared" ca="1" si="201"/>
        <v>6471</v>
      </c>
      <c r="S6468" s="69"/>
      <c r="T6468" s="76"/>
    </row>
    <row r="6469" spans="1:20" ht="17.25" thickBot="1">
      <c r="A6469" s="82"/>
      <c r="B6469" s="357"/>
      <c r="C6469" s="75"/>
      <c r="D6469" s="5" t="s">
        <v>53</v>
      </c>
      <c r="E6469" s="7"/>
      <c r="F6469" s="7"/>
      <c r="G6469" s="7"/>
      <c r="H6469" s="7"/>
      <c r="I6469" s="7"/>
      <c r="J6469" s="351"/>
      <c r="K6469" s="7"/>
      <c r="L6469" s="7"/>
      <c r="M6469" s="7"/>
      <c r="N6469" s="7"/>
      <c r="O6469" s="91" t="str">
        <f ca="1">IF(D6469="цвет",SUM(O6470:INDIRECT("N"&amp;R6469)),IF(SUM(E6469:N6469)=0,"",SUM(E6469:N6469)))</f>
        <v/>
      </c>
      <c r="P6469" s="68" t="s">
        <v>98</v>
      </c>
      <c r="Q6469" s="55">
        <f t="shared" si="200"/>
        <v>7434</v>
      </c>
      <c r="R6469" s="70">
        <f t="shared" ca="1" si="201"/>
        <v>6471</v>
      </c>
      <c r="S6469" s="69"/>
      <c r="T6469" s="76"/>
    </row>
    <row r="6470" spans="1:20" ht="117.75" customHeight="1">
      <c r="A6470" s="82"/>
      <c r="B6470" s="357"/>
      <c r="C6470" s="88"/>
      <c r="D6470" s="383" t="s">
        <v>1706</v>
      </c>
      <c r="E6470" s="384"/>
      <c r="F6470" s="384"/>
      <c r="G6470" s="384"/>
      <c r="H6470" s="384"/>
      <c r="I6470" s="384"/>
      <c r="J6470" s="384"/>
      <c r="K6470" s="384"/>
      <c r="L6470" s="384"/>
      <c r="M6470" s="384"/>
      <c r="N6470" s="385"/>
      <c r="O6470" s="91" t="str">
        <f ca="1">IF(D6470="цвет",SUM(O6471:INDIRECT("N"&amp;R6470)),IF(SUM(E6470:N6470)=0,"",SUM(E6470:N6470)))</f>
        <v/>
      </c>
      <c r="P6470" s="68" t="s">
        <v>98</v>
      </c>
      <c r="Q6470" s="55">
        <f t="shared" si="200"/>
        <v>7434</v>
      </c>
      <c r="R6470" s="70">
        <f t="shared" ca="1" si="201"/>
        <v>6471</v>
      </c>
      <c r="S6470" s="69"/>
      <c r="T6470" s="76"/>
    </row>
    <row r="6471" spans="1:20" ht="17.45" customHeight="1" thickBot="1">
      <c r="A6471" s="82"/>
      <c r="B6471" s="358"/>
      <c r="C6471" s="77"/>
      <c r="D6471" s="399" t="str">
        <f>HYPERLINK("https://miamia.ru/search/index.php?q="&amp;Q6471&amp;"&amp;s=Поиск?utm_source=Excel&amp;utm_medium=Nalichie&amp;utm_content="&amp;Q6471&amp;"","Посмотреть большую фотографию на сайте")</f>
        <v>Посмотреть большую фотографию на сайте</v>
      </c>
      <c r="E6471" s="400"/>
      <c r="F6471" s="400"/>
      <c r="G6471" s="400"/>
      <c r="H6471" s="400"/>
      <c r="I6471" s="400"/>
      <c r="J6471" s="400"/>
      <c r="K6471" s="400"/>
      <c r="L6471" s="400"/>
      <c r="M6471" s="400"/>
      <c r="N6471" s="401"/>
      <c r="O6471" s="91" t="str">
        <f ca="1">IF(D6471="цвет",SUM(O6472:INDIRECT("N"&amp;R6471)),IF(SUM(E6471:N6471)=0,"",SUM(E6471:N6471)))</f>
        <v/>
      </c>
      <c r="P6471" s="68" t="s">
        <v>98</v>
      </c>
      <c r="Q6471" s="55">
        <f t="shared" si="200"/>
        <v>7434</v>
      </c>
      <c r="R6471" s="70">
        <f t="shared" ca="1" si="201"/>
        <v>6471</v>
      </c>
      <c r="S6471" s="69"/>
      <c r="T6471" s="76"/>
    </row>
    <row r="6472" spans="1:20" ht="17.25" thickBot="1">
      <c r="A6472" s="82"/>
      <c r="B6472" s="356" t="s">
        <v>292</v>
      </c>
      <c r="C6472" s="83">
        <v>7436</v>
      </c>
      <c r="D6472" s="98" t="s">
        <v>9</v>
      </c>
      <c r="E6472" s="99" t="s">
        <v>10</v>
      </c>
      <c r="F6472" s="74" t="s">
        <v>11</v>
      </c>
      <c r="G6472" s="74" t="s">
        <v>12</v>
      </c>
      <c r="H6472" s="74" t="s">
        <v>13</v>
      </c>
      <c r="I6472" s="74" t="s">
        <v>14</v>
      </c>
      <c r="J6472" s="74" t="s">
        <v>15</v>
      </c>
      <c r="K6472" s="74" t="s">
        <v>16</v>
      </c>
      <c r="L6472" s="74" t="s">
        <v>21</v>
      </c>
      <c r="M6472" s="74" t="s">
        <v>22</v>
      </c>
      <c r="N6472" s="100"/>
      <c r="O6472" s="78">
        <f ca="1">IF(D6472="цвет",SUM(O6473:INDIRECT("N"&amp;R6472)),IF(SUM(E6472:N6472)=0,"",SUM(E6472:N6472)))</f>
        <v>0</v>
      </c>
      <c r="P6472" s="68">
        <v>2970</v>
      </c>
      <c r="Q6472" s="55">
        <f t="shared" si="200"/>
        <v>7436</v>
      </c>
      <c r="R6472" s="70">
        <f t="shared" ca="1" si="201"/>
        <v>6476</v>
      </c>
      <c r="S6472" s="85">
        <v>2970</v>
      </c>
      <c r="T6472" s="86">
        <f ca="1">O6472*S6472</f>
        <v>0</v>
      </c>
    </row>
    <row r="6473" spans="1:20" ht="17.25" thickBot="1">
      <c r="A6473" s="82"/>
      <c r="B6473" s="357"/>
      <c r="C6473" s="75"/>
      <c r="D6473" s="5" t="s">
        <v>33</v>
      </c>
      <c r="E6473" s="7"/>
      <c r="F6473" s="181"/>
      <c r="G6473" s="7"/>
      <c r="H6473" s="7"/>
      <c r="I6473" s="7"/>
      <c r="J6473" s="7"/>
      <c r="K6473" s="7"/>
      <c r="L6473" s="7"/>
      <c r="M6473" s="7"/>
      <c r="N6473" s="7"/>
      <c r="O6473" s="91" t="str">
        <f ca="1">IF(D6473="цвет",SUM(O6474:INDIRECT("N"&amp;R6473)),IF(SUM(E6473:N6473)=0,"",SUM(E6473:N6473)))</f>
        <v/>
      </c>
      <c r="P6473" s="68" t="s">
        <v>98</v>
      </c>
      <c r="Q6473" s="55">
        <f t="shared" si="200"/>
        <v>7436</v>
      </c>
      <c r="R6473" s="70">
        <f t="shared" ca="1" si="201"/>
        <v>6476</v>
      </c>
      <c r="S6473" s="69"/>
      <c r="T6473" s="76"/>
    </row>
    <row r="6474" spans="1:20" ht="17.25" thickBot="1">
      <c r="A6474" s="82"/>
      <c r="B6474" s="357"/>
      <c r="C6474" s="75"/>
      <c r="D6474" s="5" t="s">
        <v>53</v>
      </c>
      <c r="E6474" s="7"/>
      <c r="F6474" s="351"/>
      <c r="G6474" s="7"/>
      <c r="H6474" s="7"/>
      <c r="I6474" s="7"/>
      <c r="J6474" s="7"/>
      <c r="K6474" s="7"/>
      <c r="L6474" s="7"/>
      <c r="M6474" s="7"/>
      <c r="N6474" s="7"/>
      <c r="O6474" s="91" t="str">
        <f ca="1">IF(D6474="цвет",SUM(O6475:INDIRECT("N"&amp;R6474)),IF(SUM(E6474:N6474)=0,"",SUM(E6474:N6474)))</f>
        <v/>
      </c>
      <c r="P6474" s="68" t="s">
        <v>98</v>
      </c>
      <c r="Q6474" s="55">
        <f t="shared" si="200"/>
        <v>7436</v>
      </c>
      <c r="R6474" s="70">
        <f t="shared" ca="1" si="201"/>
        <v>6476</v>
      </c>
      <c r="S6474" s="69"/>
      <c r="T6474" s="76"/>
    </row>
    <row r="6475" spans="1:20" ht="117.75" customHeight="1">
      <c r="A6475" s="82"/>
      <c r="B6475" s="357"/>
      <c r="C6475" s="88"/>
      <c r="D6475" s="383" t="s">
        <v>559</v>
      </c>
      <c r="E6475" s="384"/>
      <c r="F6475" s="384"/>
      <c r="G6475" s="384"/>
      <c r="H6475" s="384"/>
      <c r="I6475" s="384"/>
      <c r="J6475" s="384"/>
      <c r="K6475" s="384"/>
      <c r="L6475" s="384"/>
      <c r="M6475" s="384"/>
      <c r="N6475" s="385"/>
      <c r="O6475" s="91" t="str">
        <f ca="1">IF(D6475="цвет",SUM(O6476:INDIRECT("N"&amp;R6475)),IF(SUM(E6475:N6475)=0,"",SUM(E6475:N6475)))</f>
        <v/>
      </c>
      <c r="P6475" s="68" t="s">
        <v>98</v>
      </c>
      <c r="Q6475" s="55">
        <f t="shared" ref="Q6475:Q6538" si="202">IF(C6475&lt;&gt;0,C6475,Q6474)</f>
        <v>7436</v>
      </c>
      <c r="R6475" s="70">
        <f t="shared" ref="R6475:R6538" ca="1" si="203">IF(D6475="Посмотреть большую фотографию на сайте",CELL("строка",O6475),R6476)</f>
        <v>6476</v>
      </c>
      <c r="S6475" s="69"/>
      <c r="T6475" s="76"/>
    </row>
    <row r="6476" spans="1:20" ht="17.45" customHeight="1" thickBot="1">
      <c r="A6476" s="82"/>
      <c r="B6476" s="358"/>
      <c r="C6476" s="77"/>
      <c r="D6476" s="399" t="str">
        <f>HYPERLINK("https://miamia.ru/search/index.php?q="&amp;Q6476&amp;"&amp;s=Поиск?utm_source=Excel&amp;utm_medium=Nalichie&amp;utm_content="&amp;Q6476&amp;"","Посмотреть большую фотографию на сайте")</f>
        <v>Посмотреть большую фотографию на сайте</v>
      </c>
      <c r="E6476" s="400"/>
      <c r="F6476" s="400"/>
      <c r="G6476" s="400"/>
      <c r="H6476" s="400"/>
      <c r="I6476" s="400"/>
      <c r="J6476" s="400"/>
      <c r="K6476" s="400"/>
      <c r="L6476" s="400"/>
      <c r="M6476" s="400"/>
      <c r="N6476" s="401"/>
      <c r="O6476" s="91" t="str">
        <f ca="1">IF(D6476="цвет",SUM(O6477:INDIRECT("N"&amp;R6476)),IF(SUM(E6476:N6476)=0,"",SUM(E6476:N6476)))</f>
        <v/>
      </c>
      <c r="P6476" s="68" t="s">
        <v>98</v>
      </c>
      <c r="Q6476" s="55">
        <f t="shared" si="202"/>
        <v>7436</v>
      </c>
      <c r="R6476" s="70">
        <f t="shared" ca="1" si="203"/>
        <v>6476</v>
      </c>
      <c r="S6476" s="69"/>
      <c r="T6476" s="76"/>
    </row>
    <row r="6477" spans="1:20" ht="17.25" thickBot="1">
      <c r="A6477" s="82"/>
      <c r="B6477" s="356" t="s">
        <v>292</v>
      </c>
      <c r="C6477" s="83">
        <v>7438</v>
      </c>
      <c r="D6477" s="98" t="s">
        <v>9</v>
      </c>
      <c r="E6477" s="99" t="s">
        <v>10</v>
      </c>
      <c r="F6477" s="74" t="s">
        <v>11</v>
      </c>
      <c r="G6477" s="74" t="s">
        <v>12</v>
      </c>
      <c r="H6477" s="74" t="s">
        <v>13</v>
      </c>
      <c r="I6477" s="74" t="s">
        <v>14</v>
      </c>
      <c r="J6477" s="74" t="s">
        <v>15</v>
      </c>
      <c r="K6477" s="74" t="s">
        <v>16</v>
      </c>
      <c r="L6477" s="74" t="s">
        <v>21</v>
      </c>
      <c r="M6477" s="74" t="s">
        <v>22</v>
      </c>
      <c r="N6477" s="100"/>
      <c r="O6477" s="78">
        <f ca="1">IF(D6477="цвет",SUM(O6478:INDIRECT("N"&amp;R6477)),IF(SUM(E6477:N6477)=0,"",SUM(E6477:N6477)))</f>
        <v>0</v>
      </c>
      <c r="P6477" s="68">
        <v>2065</v>
      </c>
      <c r="Q6477" s="55">
        <f t="shared" si="202"/>
        <v>7438</v>
      </c>
      <c r="R6477" s="70">
        <f t="shared" ca="1" si="203"/>
        <v>6481</v>
      </c>
      <c r="S6477" s="85">
        <v>2065</v>
      </c>
      <c r="T6477" s="86">
        <f ca="1">O6477*S6477</f>
        <v>0</v>
      </c>
    </row>
    <row r="6478" spans="1:20" ht="17.25" thickBot="1">
      <c r="A6478" s="82"/>
      <c r="B6478" s="357"/>
      <c r="C6478" s="75"/>
      <c r="D6478" s="5" t="s">
        <v>33</v>
      </c>
      <c r="E6478" s="7"/>
      <c r="F6478" s="7"/>
      <c r="G6478" s="7"/>
      <c r="H6478" s="7"/>
      <c r="I6478" s="7"/>
      <c r="J6478" s="7"/>
      <c r="K6478" s="181"/>
      <c r="L6478" s="181"/>
      <c r="M6478" s="7"/>
      <c r="N6478" s="7"/>
      <c r="O6478" s="91" t="str">
        <f ca="1">IF(D6478="цвет",SUM(O6479:INDIRECT("N"&amp;R6478)),IF(SUM(E6478:N6478)=0,"",SUM(E6478:N6478)))</f>
        <v/>
      </c>
      <c r="P6478" s="68" t="s">
        <v>98</v>
      </c>
      <c r="Q6478" s="55">
        <f t="shared" si="202"/>
        <v>7438</v>
      </c>
      <c r="R6478" s="70">
        <f t="shared" ca="1" si="203"/>
        <v>6481</v>
      </c>
      <c r="S6478" s="69"/>
      <c r="T6478" s="76"/>
    </row>
    <row r="6479" spans="1:20" ht="17.25" thickBot="1">
      <c r="A6479" s="82"/>
      <c r="B6479" s="357"/>
      <c r="C6479" s="75"/>
      <c r="D6479" s="5" t="s">
        <v>53</v>
      </c>
      <c r="E6479" s="7"/>
      <c r="F6479" s="7"/>
      <c r="G6479" s="7"/>
      <c r="H6479" s="7"/>
      <c r="I6479" s="7"/>
      <c r="J6479" s="7"/>
      <c r="K6479" s="7"/>
      <c r="L6479" s="7"/>
      <c r="M6479" s="7"/>
      <c r="N6479" s="7"/>
      <c r="O6479" s="91" t="str">
        <f ca="1">IF(D6479="цвет",SUM(O6480:INDIRECT("N"&amp;R6479)),IF(SUM(E6479:N6479)=0,"",SUM(E6479:N6479)))</f>
        <v/>
      </c>
      <c r="P6479" s="68" t="s">
        <v>98</v>
      </c>
      <c r="Q6479" s="55">
        <f t="shared" si="202"/>
        <v>7438</v>
      </c>
      <c r="R6479" s="70">
        <f t="shared" ca="1" si="203"/>
        <v>6481</v>
      </c>
      <c r="S6479" s="69"/>
      <c r="T6479" s="76"/>
    </row>
    <row r="6480" spans="1:20" ht="117.75" customHeight="1">
      <c r="A6480" s="82"/>
      <c r="B6480" s="357"/>
      <c r="C6480" s="88"/>
      <c r="D6480" s="383" t="s">
        <v>560</v>
      </c>
      <c r="E6480" s="384"/>
      <c r="F6480" s="384"/>
      <c r="G6480" s="384"/>
      <c r="H6480" s="384"/>
      <c r="I6480" s="384"/>
      <c r="J6480" s="384"/>
      <c r="K6480" s="384"/>
      <c r="L6480" s="384"/>
      <c r="M6480" s="384"/>
      <c r="N6480" s="385"/>
      <c r="O6480" s="91" t="str">
        <f ca="1">IF(D6480="цвет",SUM(O6481:INDIRECT("N"&amp;R6480)),IF(SUM(E6480:N6480)=0,"",SUM(E6480:N6480)))</f>
        <v/>
      </c>
      <c r="P6480" s="68" t="s">
        <v>98</v>
      </c>
      <c r="Q6480" s="55">
        <f t="shared" si="202"/>
        <v>7438</v>
      </c>
      <c r="R6480" s="70">
        <f t="shared" ca="1" si="203"/>
        <v>6481</v>
      </c>
      <c r="S6480" s="69"/>
      <c r="T6480" s="76"/>
    </row>
    <row r="6481" spans="1:20" ht="17.45" customHeight="1" thickBot="1">
      <c r="A6481" s="82"/>
      <c r="B6481" s="358"/>
      <c r="C6481" s="77"/>
      <c r="D6481" s="399" t="str">
        <f>HYPERLINK("https://miamia.ru/search/index.php?q="&amp;Q6481&amp;"&amp;s=Поиск?utm_source=Excel&amp;utm_medium=Nalichie&amp;utm_content="&amp;Q6481&amp;"","Посмотреть большую фотографию на сайте")</f>
        <v>Посмотреть большую фотографию на сайте</v>
      </c>
      <c r="E6481" s="400"/>
      <c r="F6481" s="400"/>
      <c r="G6481" s="400"/>
      <c r="H6481" s="400"/>
      <c r="I6481" s="400"/>
      <c r="J6481" s="400"/>
      <c r="K6481" s="400"/>
      <c r="L6481" s="400"/>
      <c r="M6481" s="400"/>
      <c r="N6481" s="401"/>
      <c r="O6481" s="91" t="str">
        <f ca="1">IF(D6481="цвет",SUM(O6482:INDIRECT("N"&amp;R6481)),IF(SUM(E6481:N6481)=0,"",SUM(E6481:N6481)))</f>
        <v/>
      </c>
      <c r="P6481" s="68" t="s">
        <v>98</v>
      </c>
      <c r="Q6481" s="55">
        <f t="shared" si="202"/>
        <v>7438</v>
      </c>
      <c r="R6481" s="70">
        <f t="shared" ca="1" si="203"/>
        <v>6481</v>
      </c>
      <c r="S6481" s="69"/>
      <c r="T6481" s="76"/>
    </row>
    <row r="6482" spans="1:20" ht="23.1" customHeight="1" thickBot="1">
      <c r="A6482" s="2"/>
      <c r="B6482" s="63" t="s">
        <v>1960</v>
      </c>
      <c r="C6482" s="64"/>
      <c r="D6482" s="65"/>
      <c r="E6482" s="66"/>
      <c r="F6482" s="66"/>
      <c r="G6482" s="66"/>
      <c r="H6482" s="66"/>
      <c r="I6482" s="66"/>
      <c r="J6482" s="66"/>
      <c r="K6482" s="66"/>
      <c r="L6482" s="66"/>
      <c r="M6482" s="66"/>
      <c r="N6482" s="67"/>
      <c r="O6482" s="92" t="str">
        <f ca="1">IF(D6482="цвет",SUM(O6483:INDIRECT("N"&amp;R6482)),IF(SUM(E6482:N6482)=0,"",SUM(E6482:N6482)))</f>
        <v/>
      </c>
      <c r="P6482" s="68" t="s">
        <v>98</v>
      </c>
      <c r="Q6482" s="55">
        <f t="shared" si="202"/>
        <v>7438</v>
      </c>
      <c r="R6482" s="70">
        <f t="shared" ca="1" si="203"/>
        <v>6486</v>
      </c>
    </row>
    <row r="6483" spans="1:20" ht="17.25" thickBot="1">
      <c r="A6483" s="2"/>
      <c r="B6483" s="357" t="s">
        <v>1204</v>
      </c>
      <c r="C6483" s="75">
        <v>7513</v>
      </c>
      <c r="D6483" s="103" t="s">
        <v>9</v>
      </c>
      <c r="E6483" s="99" t="s">
        <v>17</v>
      </c>
      <c r="F6483" s="74" t="s">
        <v>18</v>
      </c>
      <c r="G6483" s="74" t="s">
        <v>19</v>
      </c>
      <c r="H6483" s="74" t="s">
        <v>23</v>
      </c>
      <c r="I6483" s="74"/>
      <c r="J6483" s="74"/>
      <c r="K6483" s="74"/>
      <c r="L6483" s="74"/>
      <c r="M6483" s="99"/>
      <c r="N6483" s="99"/>
      <c r="O6483" s="93">
        <f ca="1">IF(D6483="цвет",SUM(O6484:INDIRECT("N"&amp;R6483)),IF(SUM(E6483:N6483)=0,"",SUM(E6483:N6483)))</f>
        <v>0</v>
      </c>
      <c r="P6483" s="68">
        <v>2582</v>
      </c>
      <c r="Q6483" s="55">
        <f t="shared" si="202"/>
        <v>7513</v>
      </c>
      <c r="R6483" s="70">
        <f t="shared" ca="1" si="203"/>
        <v>6486</v>
      </c>
      <c r="S6483" s="85">
        <v>2582</v>
      </c>
      <c r="T6483" s="62">
        <f ca="1">S6483*O6483</f>
        <v>0</v>
      </c>
    </row>
    <row r="6484" spans="1:20" ht="17.25" thickBot="1">
      <c r="A6484" s="2"/>
      <c r="B6484" s="357"/>
      <c r="C6484" s="75"/>
      <c r="D6484" s="46" t="s">
        <v>1205</v>
      </c>
      <c r="E6484" s="354"/>
      <c r="F6484" s="79"/>
      <c r="G6484" s="79"/>
      <c r="H6484" s="353"/>
      <c r="I6484" s="79"/>
      <c r="J6484" s="79"/>
      <c r="K6484" s="79"/>
      <c r="L6484" s="79"/>
      <c r="M6484" s="79"/>
      <c r="N6484" s="79"/>
      <c r="O6484" s="94" t="str">
        <f ca="1">IF(D6484="цвет",SUM(O6485:INDIRECT("N"&amp;R6484)),IF(SUM(E6484:N6484)=0,"",SUM(E6484:N6484)))</f>
        <v/>
      </c>
      <c r="P6484" s="68" t="s">
        <v>98</v>
      </c>
      <c r="Q6484" s="55">
        <f t="shared" si="202"/>
        <v>7513</v>
      </c>
      <c r="R6484" s="70">
        <f t="shared" ca="1" si="203"/>
        <v>6486</v>
      </c>
      <c r="S6484" s="69"/>
      <c r="T6484" s="76"/>
    </row>
    <row r="6485" spans="1:20" ht="135" customHeight="1">
      <c r="A6485" s="2"/>
      <c r="B6485" s="357"/>
      <c r="C6485" s="75"/>
      <c r="D6485" s="383" t="s">
        <v>1209</v>
      </c>
      <c r="E6485" s="384"/>
      <c r="F6485" s="384"/>
      <c r="G6485" s="384"/>
      <c r="H6485" s="384"/>
      <c r="I6485" s="384"/>
      <c r="J6485" s="384"/>
      <c r="K6485" s="384"/>
      <c r="L6485" s="384"/>
      <c r="M6485" s="384"/>
      <c r="N6485" s="385"/>
      <c r="O6485" s="94" t="str">
        <f ca="1">IF(D6485="цвет",SUM(O6486:INDIRECT("N"&amp;R6485)),IF(SUM(E6485:N6485)=0,"",SUM(E6485:N6485)))</f>
        <v/>
      </c>
      <c r="P6485" s="68" t="s">
        <v>98</v>
      </c>
      <c r="Q6485" s="55">
        <f t="shared" si="202"/>
        <v>7513</v>
      </c>
      <c r="R6485" s="70">
        <f t="shared" ca="1" si="203"/>
        <v>6486</v>
      </c>
      <c r="S6485" s="69"/>
      <c r="T6485" s="76"/>
    </row>
    <row r="6486" spans="1:20" ht="17.45" customHeight="1" thickBot="1">
      <c r="A6486" s="2"/>
      <c r="B6486" s="358"/>
      <c r="C6486" s="77"/>
      <c r="D6486" s="362" t="str">
        <f>HYPERLINK("https://miamia.ru/search/index.php?q="&amp;Q6486&amp;"&amp;s=Поиск?utm_source=Excel&amp;utm_medium=Nalichie&amp;utm_content="&amp;Q6486&amp;"","Посмотреть большую фотографию на сайте")</f>
        <v>Посмотреть большую фотографию на сайте</v>
      </c>
      <c r="E6486" s="363"/>
      <c r="F6486" s="363"/>
      <c r="G6486" s="363"/>
      <c r="H6486" s="363"/>
      <c r="I6486" s="363"/>
      <c r="J6486" s="363"/>
      <c r="K6486" s="363"/>
      <c r="L6486" s="363"/>
      <c r="M6486" s="363"/>
      <c r="N6486" s="364"/>
      <c r="O6486" s="94" t="str">
        <f ca="1">IF(D6486="цвет",SUM(O6487:INDIRECT("N"&amp;R6486)),IF(SUM(E6486:N6486)=0,"",SUM(E6486:N6486)))</f>
        <v/>
      </c>
      <c r="P6486" s="68" t="s">
        <v>98</v>
      </c>
      <c r="Q6486" s="55">
        <f t="shared" si="202"/>
        <v>7513</v>
      </c>
      <c r="R6486" s="70">
        <f t="shared" ca="1" si="203"/>
        <v>6486</v>
      </c>
      <c r="S6486" s="69"/>
      <c r="T6486" s="76"/>
    </row>
    <row r="6487" spans="1:20" ht="17.25" thickBot="1">
      <c r="A6487" s="2"/>
      <c r="B6487" s="357" t="s">
        <v>1204</v>
      </c>
      <c r="C6487" s="75">
        <v>7515</v>
      </c>
      <c r="D6487" s="103" t="s">
        <v>9</v>
      </c>
      <c r="E6487" s="74" t="s">
        <v>11</v>
      </c>
      <c r="F6487" s="74" t="s">
        <v>12</v>
      </c>
      <c r="G6487" s="74" t="s">
        <v>13</v>
      </c>
      <c r="H6487" s="74" t="s">
        <v>14</v>
      </c>
      <c r="I6487" s="74" t="s">
        <v>15</v>
      </c>
      <c r="J6487" s="74" t="s">
        <v>16</v>
      </c>
      <c r="K6487" s="74" t="s">
        <v>21</v>
      </c>
      <c r="L6487" s="74"/>
      <c r="M6487" s="99"/>
      <c r="N6487" s="99"/>
      <c r="O6487" s="93">
        <f ca="1">IF(D6487="цвет",SUM(O6488:INDIRECT("N"&amp;R6487)),IF(SUM(E6487:N6487)=0,"",SUM(E6487:N6487)))</f>
        <v>0</v>
      </c>
      <c r="P6487" s="68">
        <v>3358</v>
      </c>
      <c r="Q6487" s="55">
        <f t="shared" si="202"/>
        <v>7515</v>
      </c>
      <c r="R6487" s="70">
        <f t="shared" ca="1" si="203"/>
        <v>6490</v>
      </c>
      <c r="S6487" s="85">
        <v>3358</v>
      </c>
      <c r="T6487" s="62">
        <f ca="1">S6487*O6487</f>
        <v>0</v>
      </c>
    </row>
    <row r="6488" spans="1:20" ht="17.25" thickBot="1">
      <c r="A6488" s="2"/>
      <c r="B6488" s="357"/>
      <c r="C6488" s="75"/>
      <c r="D6488" s="46" t="s">
        <v>1205</v>
      </c>
      <c r="E6488" s="353"/>
      <c r="F6488" s="353"/>
      <c r="G6488" s="79"/>
      <c r="H6488" s="79"/>
      <c r="I6488" s="79"/>
      <c r="J6488" s="79"/>
      <c r="K6488" s="79"/>
      <c r="L6488" s="79"/>
      <c r="M6488" s="79"/>
      <c r="N6488" s="79"/>
      <c r="O6488" s="94" t="str">
        <f ca="1">IF(D6488="цвет",SUM(O6489:INDIRECT("N"&amp;R6488)),IF(SUM(E6488:N6488)=0,"",SUM(E6488:N6488)))</f>
        <v/>
      </c>
      <c r="P6488" s="68" t="s">
        <v>98</v>
      </c>
      <c r="Q6488" s="55">
        <f t="shared" si="202"/>
        <v>7515</v>
      </c>
      <c r="R6488" s="70">
        <f t="shared" ca="1" si="203"/>
        <v>6490</v>
      </c>
      <c r="S6488" s="69"/>
      <c r="T6488" s="76"/>
    </row>
    <row r="6489" spans="1:20" ht="135" customHeight="1">
      <c r="A6489" s="2"/>
      <c r="B6489" s="357"/>
      <c r="C6489" s="75"/>
      <c r="D6489" s="383" t="s">
        <v>1207</v>
      </c>
      <c r="E6489" s="384"/>
      <c r="F6489" s="384"/>
      <c r="G6489" s="384"/>
      <c r="H6489" s="384"/>
      <c r="I6489" s="384"/>
      <c r="J6489" s="384"/>
      <c r="K6489" s="384"/>
      <c r="L6489" s="384"/>
      <c r="M6489" s="384"/>
      <c r="N6489" s="385"/>
      <c r="O6489" s="94" t="str">
        <f ca="1">IF(D6489="цвет",SUM(O6490:INDIRECT("N"&amp;R6489)),IF(SUM(E6489:N6489)=0,"",SUM(E6489:N6489)))</f>
        <v/>
      </c>
      <c r="P6489" s="68" t="s">
        <v>98</v>
      </c>
      <c r="Q6489" s="55">
        <f t="shared" si="202"/>
        <v>7515</v>
      </c>
      <c r="R6489" s="70">
        <f t="shared" ca="1" si="203"/>
        <v>6490</v>
      </c>
      <c r="S6489" s="69"/>
      <c r="T6489" s="76"/>
    </row>
    <row r="6490" spans="1:20" ht="17.45" customHeight="1" thickBot="1">
      <c r="A6490" s="2"/>
      <c r="B6490" s="358"/>
      <c r="C6490" s="77"/>
      <c r="D6490" s="362" t="str">
        <f>HYPERLINK("https://miamia.ru/search/index.php?q="&amp;Q6490&amp;"&amp;s=Поиск?utm_source=Excel&amp;utm_medium=Nalichie&amp;utm_content="&amp;Q6490&amp;"","Посмотреть большую фотографию на сайте")</f>
        <v>Посмотреть большую фотографию на сайте</v>
      </c>
      <c r="E6490" s="363"/>
      <c r="F6490" s="363"/>
      <c r="G6490" s="363"/>
      <c r="H6490" s="363"/>
      <c r="I6490" s="363"/>
      <c r="J6490" s="363"/>
      <c r="K6490" s="363"/>
      <c r="L6490" s="363"/>
      <c r="M6490" s="363"/>
      <c r="N6490" s="364"/>
      <c r="O6490" s="94" t="str">
        <f ca="1">IF(D6490="цвет",SUM(O6491:INDIRECT("N"&amp;R6490)),IF(SUM(E6490:N6490)=0,"",SUM(E6490:N6490)))</f>
        <v/>
      </c>
      <c r="P6490" s="68" t="s">
        <v>98</v>
      </c>
      <c r="Q6490" s="55">
        <f t="shared" si="202"/>
        <v>7515</v>
      </c>
      <c r="R6490" s="70">
        <f t="shared" ca="1" si="203"/>
        <v>6490</v>
      </c>
      <c r="S6490" s="69"/>
      <c r="T6490" s="76"/>
    </row>
    <row r="6491" spans="1:20" ht="17.25" thickBot="1">
      <c r="A6491" s="2"/>
      <c r="B6491" s="357" t="s">
        <v>1204</v>
      </c>
      <c r="C6491" s="75">
        <v>7518</v>
      </c>
      <c r="D6491" s="103" t="s">
        <v>9</v>
      </c>
      <c r="E6491" s="74" t="s">
        <v>13</v>
      </c>
      <c r="F6491" s="74" t="s">
        <v>14</v>
      </c>
      <c r="G6491" s="74" t="s">
        <v>15</v>
      </c>
      <c r="H6491" s="74" t="s">
        <v>16</v>
      </c>
      <c r="I6491" s="74" t="s">
        <v>21</v>
      </c>
      <c r="J6491" s="74" t="s">
        <v>22</v>
      </c>
      <c r="K6491" s="74"/>
      <c r="L6491" s="74"/>
      <c r="M6491" s="99"/>
      <c r="N6491" s="99"/>
      <c r="O6491" s="93">
        <f ca="1">IF(D6491="цвет",SUM(O6492:INDIRECT("N"&amp;R6491)),IF(SUM(E6491:N6491)=0,"",SUM(E6491:N6491)))</f>
        <v>0</v>
      </c>
      <c r="P6491" s="68">
        <v>2324</v>
      </c>
      <c r="Q6491" s="55">
        <f t="shared" si="202"/>
        <v>7518</v>
      </c>
      <c r="R6491" s="70">
        <f t="shared" ca="1" si="203"/>
        <v>6494</v>
      </c>
      <c r="S6491" s="85">
        <v>2324</v>
      </c>
      <c r="T6491" s="62">
        <f ca="1">S6491*O6491</f>
        <v>0</v>
      </c>
    </row>
    <row r="6492" spans="1:20" ht="17.25" thickBot="1">
      <c r="A6492" s="2"/>
      <c r="B6492" s="357"/>
      <c r="C6492" s="75"/>
      <c r="D6492" s="46" t="s">
        <v>1205</v>
      </c>
      <c r="E6492" s="353"/>
      <c r="F6492" s="353"/>
      <c r="G6492" s="79"/>
      <c r="H6492" s="79"/>
      <c r="I6492" s="79"/>
      <c r="J6492" s="79"/>
      <c r="K6492" s="79"/>
      <c r="L6492" s="79"/>
      <c r="M6492" s="79"/>
      <c r="N6492" s="79"/>
      <c r="O6492" s="94" t="str">
        <f ca="1">IF(D6492="цвет",SUM(O6493:INDIRECT("N"&amp;R6492)),IF(SUM(E6492:N6492)=0,"",SUM(E6492:N6492)))</f>
        <v/>
      </c>
      <c r="P6492" s="68" t="s">
        <v>98</v>
      </c>
      <c r="Q6492" s="55">
        <f t="shared" si="202"/>
        <v>7518</v>
      </c>
      <c r="R6492" s="70">
        <f t="shared" ca="1" si="203"/>
        <v>6494</v>
      </c>
      <c r="S6492" s="69"/>
      <c r="T6492" s="76"/>
    </row>
    <row r="6493" spans="1:20" ht="135" customHeight="1">
      <c r="A6493" s="2"/>
      <c r="B6493" s="357"/>
      <c r="C6493" s="75"/>
      <c r="D6493" s="383" t="s">
        <v>1206</v>
      </c>
      <c r="E6493" s="384"/>
      <c r="F6493" s="384"/>
      <c r="G6493" s="384"/>
      <c r="H6493" s="384"/>
      <c r="I6493" s="384"/>
      <c r="J6493" s="384"/>
      <c r="K6493" s="384"/>
      <c r="L6493" s="384"/>
      <c r="M6493" s="384"/>
      <c r="N6493" s="385"/>
      <c r="O6493" s="94" t="str">
        <f ca="1">IF(D6493="цвет",SUM(O6494:INDIRECT("N"&amp;R6493)),IF(SUM(E6493:N6493)=0,"",SUM(E6493:N6493)))</f>
        <v/>
      </c>
      <c r="P6493" s="68" t="s">
        <v>98</v>
      </c>
      <c r="Q6493" s="55">
        <f t="shared" si="202"/>
        <v>7518</v>
      </c>
      <c r="R6493" s="70">
        <f t="shared" ca="1" si="203"/>
        <v>6494</v>
      </c>
      <c r="S6493" s="69"/>
      <c r="T6493" s="76"/>
    </row>
    <row r="6494" spans="1:20" ht="17.45" customHeight="1" thickBot="1">
      <c r="A6494" s="2"/>
      <c r="B6494" s="358"/>
      <c r="C6494" s="77"/>
      <c r="D6494" s="362" t="str">
        <f>HYPERLINK("https://miamia.ru/search/index.php?q="&amp;Q6494&amp;"&amp;s=Поиск?utm_source=Excel&amp;utm_medium=Nalichie&amp;utm_content="&amp;Q6494&amp;"","Посмотреть большую фотографию на сайте")</f>
        <v>Посмотреть большую фотографию на сайте</v>
      </c>
      <c r="E6494" s="363"/>
      <c r="F6494" s="363"/>
      <c r="G6494" s="363"/>
      <c r="H6494" s="363"/>
      <c r="I6494" s="363"/>
      <c r="J6494" s="363"/>
      <c r="K6494" s="363"/>
      <c r="L6494" s="363"/>
      <c r="M6494" s="363"/>
      <c r="N6494" s="364"/>
      <c r="O6494" s="94" t="str">
        <f ca="1">IF(D6494="цвет",SUM(O6495:INDIRECT("N"&amp;R6494)),IF(SUM(E6494:N6494)=0,"",SUM(E6494:N6494)))</f>
        <v/>
      </c>
      <c r="P6494" s="68" t="s">
        <v>98</v>
      </c>
      <c r="Q6494" s="55">
        <f t="shared" si="202"/>
        <v>7518</v>
      </c>
      <c r="R6494" s="70">
        <f t="shared" ca="1" si="203"/>
        <v>6494</v>
      </c>
      <c r="S6494" s="69"/>
      <c r="T6494" s="76"/>
    </row>
    <row r="6495" spans="1:20" ht="17.25" thickBot="1">
      <c r="A6495" s="2"/>
      <c r="B6495" s="357" t="s">
        <v>1204</v>
      </c>
      <c r="C6495" s="75">
        <v>7477</v>
      </c>
      <c r="D6495" s="103" t="s">
        <v>9</v>
      </c>
      <c r="E6495" s="99" t="s">
        <v>17</v>
      </c>
      <c r="F6495" s="74" t="s">
        <v>18</v>
      </c>
      <c r="G6495" s="74" t="s">
        <v>19</v>
      </c>
      <c r="H6495" s="74" t="s">
        <v>23</v>
      </c>
      <c r="I6495" s="74"/>
      <c r="J6495" s="74"/>
      <c r="K6495" s="74"/>
      <c r="L6495" s="74"/>
      <c r="M6495" s="99"/>
      <c r="N6495" s="99"/>
      <c r="O6495" s="93">
        <f ca="1">IF(D6495="цвет",SUM(O6496:INDIRECT("N"&amp;R6495)),IF(SUM(E6495:N6495)=0,"",SUM(E6495:N6495)))</f>
        <v>0</v>
      </c>
      <c r="P6495" s="68">
        <v>2453</v>
      </c>
      <c r="Q6495" s="55">
        <f t="shared" si="202"/>
        <v>7477</v>
      </c>
      <c r="R6495" s="70">
        <f t="shared" ca="1" si="203"/>
        <v>6498</v>
      </c>
      <c r="S6495" s="85">
        <v>2453</v>
      </c>
      <c r="T6495" s="62">
        <f ca="1">S6495*O6495</f>
        <v>0</v>
      </c>
    </row>
    <row r="6496" spans="1:20" ht="17.25" thickBot="1">
      <c r="A6496" s="2"/>
      <c r="B6496" s="357"/>
      <c r="C6496" s="75"/>
      <c r="D6496" s="46" t="s">
        <v>1205</v>
      </c>
      <c r="E6496" s="79"/>
      <c r="F6496" s="79"/>
      <c r="G6496" s="79"/>
      <c r="H6496" s="353"/>
      <c r="I6496" s="79"/>
      <c r="J6496" s="79"/>
      <c r="K6496" s="79"/>
      <c r="L6496" s="79"/>
      <c r="M6496" s="79"/>
      <c r="N6496" s="79"/>
      <c r="O6496" s="94" t="str">
        <f ca="1">IF(D6496="цвет",SUM(O6497:INDIRECT("N"&amp;R6496)),IF(SUM(E6496:N6496)=0,"",SUM(E6496:N6496)))</f>
        <v/>
      </c>
      <c r="P6496" s="68" t="s">
        <v>98</v>
      </c>
      <c r="Q6496" s="55">
        <f t="shared" si="202"/>
        <v>7477</v>
      </c>
      <c r="R6496" s="70">
        <f t="shared" ca="1" si="203"/>
        <v>6498</v>
      </c>
      <c r="S6496" s="69"/>
      <c r="T6496" s="76"/>
    </row>
    <row r="6497" spans="1:20" ht="135" customHeight="1">
      <c r="A6497" s="2"/>
      <c r="B6497" s="357"/>
      <c r="C6497" s="75"/>
      <c r="D6497" s="383" t="s">
        <v>1208</v>
      </c>
      <c r="E6497" s="384"/>
      <c r="F6497" s="384"/>
      <c r="G6497" s="384"/>
      <c r="H6497" s="384"/>
      <c r="I6497" s="384"/>
      <c r="J6497" s="384"/>
      <c r="K6497" s="384"/>
      <c r="L6497" s="384"/>
      <c r="M6497" s="384"/>
      <c r="N6497" s="385"/>
      <c r="O6497" s="94" t="str">
        <f ca="1">IF(D6497="цвет",SUM(O6498:INDIRECT("N"&amp;R6497)),IF(SUM(E6497:N6497)=0,"",SUM(E6497:N6497)))</f>
        <v/>
      </c>
      <c r="P6497" s="68" t="s">
        <v>98</v>
      </c>
      <c r="Q6497" s="55">
        <f t="shared" si="202"/>
        <v>7477</v>
      </c>
      <c r="R6497" s="70">
        <f t="shared" ca="1" si="203"/>
        <v>6498</v>
      </c>
      <c r="S6497" s="69"/>
      <c r="T6497" s="76"/>
    </row>
    <row r="6498" spans="1:20" ht="17.45" customHeight="1" thickBot="1">
      <c r="A6498" s="2"/>
      <c r="B6498" s="358"/>
      <c r="C6498" s="77"/>
      <c r="D6498" s="362" t="str">
        <f>HYPERLINK("https://miamia.ru/search/index.php?q="&amp;Q6498&amp;"&amp;s=Поиск?utm_source=Excel&amp;utm_medium=Nalichie&amp;utm_content="&amp;Q6498&amp;"","Посмотреть большую фотографию на сайте")</f>
        <v>Посмотреть большую фотографию на сайте</v>
      </c>
      <c r="E6498" s="363"/>
      <c r="F6498" s="363"/>
      <c r="G6498" s="363"/>
      <c r="H6498" s="363"/>
      <c r="I6498" s="363"/>
      <c r="J6498" s="363"/>
      <c r="K6498" s="363"/>
      <c r="L6498" s="363"/>
      <c r="M6498" s="363"/>
      <c r="N6498" s="364"/>
      <c r="O6498" s="94" t="str">
        <f ca="1">IF(D6498="цвет",SUM(O6499:INDIRECT("N"&amp;R6498)),IF(SUM(E6498:N6498)=0,"",SUM(E6498:N6498)))</f>
        <v/>
      </c>
      <c r="P6498" s="68" t="s">
        <v>98</v>
      </c>
      <c r="Q6498" s="55">
        <f t="shared" si="202"/>
        <v>7477</v>
      </c>
      <c r="R6498" s="70">
        <f t="shared" ca="1" si="203"/>
        <v>6498</v>
      </c>
      <c r="S6498" s="69"/>
      <c r="T6498" s="76"/>
    </row>
    <row r="6499" spans="1:20" ht="23.1" customHeight="1" thickBot="1">
      <c r="A6499" s="2"/>
      <c r="B6499" s="63" t="s">
        <v>1961</v>
      </c>
      <c r="C6499" s="64"/>
      <c r="D6499" s="65"/>
      <c r="E6499" s="66"/>
      <c r="F6499" s="66"/>
      <c r="G6499" s="66"/>
      <c r="H6499" s="66"/>
      <c r="I6499" s="66"/>
      <c r="J6499" s="66"/>
      <c r="K6499" s="66"/>
      <c r="L6499" s="66"/>
      <c r="M6499" s="66"/>
      <c r="N6499" s="67"/>
      <c r="O6499" s="92" t="str">
        <f ca="1">IF(D6499="цвет",SUM(O6500:INDIRECT("N"&amp;R6499)),IF(SUM(E6499:N6499)=0,"",SUM(E6499:N6499)))</f>
        <v/>
      </c>
      <c r="P6499" s="68" t="s">
        <v>98</v>
      </c>
      <c r="Q6499" s="55">
        <f t="shared" si="202"/>
        <v>7477</v>
      </c>
      <c r="R6499" s="70">
        <f t="shared" ca="1" si="203"/>
        <v>6503</v>
      </c>
    </row>
    <row r="6500" spans="1:20" ht="17.25" thickBot="1">
      <c r="A6500" s="2"/>
      <c r="B6500" s="357" t="s">
        <v>1190</v>
      </c>
      <c r="C6500" s="75">
        <v>7383</v>
      </c>
      <c r="D6500" s="103" t="s">
        <v>9</v>
      </c>
      <c r="E6500" s="99" t="s">
        <v>17</v>
      </c>
      <c r="F6500" s="74" t="s">
        <v>18</v>
      </c>
      <c r="G6500" s="74" t="s">
        <v>19</v>
      </c>
      <c r="H6500" s="74" t="s">
        <v>23</v>
      </c>
      <c r="I6500" s="74"/>
      <c r="J6500" s="74"/>
      <c r="K6500" s="74"/>
      <c r="L6500" s="74"/>
      <c r="M6500" s="99"/>
      <c r="N6500" s="99"/>
      <c r="O6500" s="93">
        <f ca="1">IF(D6500="цвет",SUM(O6501:INDIRECT("N"&amp;R6500)),IF(SUM(E6500:N6500)=0,"",SUM(E6500:N6500)))</f>
        <v>0</v>
      </c>
      <c r="P6500" s="68">
        <v>2582</v>
      </c>
      <c r="Q6500" s="55">
        <f t="shared" si="202"/>
        <v>7383</v>
      </c>
      <c r="R6500" s="70">
        <f t="shared" ca="1" si="203"/>
        <v>6503</v>
      </c>
      <c r="S6500" s="85">
        <v>2582</v>
      </c>
      <c r="T6500" s="62">
        <f ca="1">S6500*O6500</f>
        <v>0</v>
      </c>
    </row>
    <row r="6501" spans="1:20" ht="17.25" thickBot="1">
      <c r="A6501" s="2"/>
      <c r="B6501" s="357"/>
      <c r="C6501" s="75"/>
      <c r="D6501" s="46" t="s">
        <v>263</v>
      </c>
      <c r="E6501" s="354"/>
      <c r="F6501" s="79"/>
      <c r="G6501" s="354"/>
      <c r="H6501" s="79"/>
      <c r="I6501" s="79"/>
      <c r="J6501" s="79"/>
      <c r="K6501" s="79"/>
      <c r="L6501" s="79"/>
      <c r="M6501" s="79"/>
      <c r="N6501" s="79"/>
      <c r="O6501" s="94" t="str">
        <f ca="1">IF(D6501="цвет",SUM(O6502:INDIRECT("N"&amp;R6501)),IF(SUM(E6501:N6501)=0,"",SUM(E6501:N6501)))</f>
        <v/>
      </c>
      <c r="P6501" s="68" t="s">
        <v>98</v>
      </c>
      <c r="Q6501" s="55">
        <f t="shared" si="202"/>
        <v>7383</v>
      </c>
      <c r="R6501" s="70">
        <f t="shared" ca="1" si="203"/>
        <v>6503</v>
      </c>
      <c r="S6501" s="69"/>
      <c r="T6501" s="76"/>
    </row>
    <row r="6502" spans="1:20" ht="135" customHeight="1">
      <c r="A6502" s="2"/>
      <c r="B6502" s="357"/>
      <c r="C6502" s="75"/>
      <c r="D6502" s="383" t="s">
        <v>1192</v>
      </c>
      <c r="E6502" s="384"/>
      <c r="F6502" s="384"/>
      <c r="G6502" s="384"/>
      <c r="H6502" s="384"/>
      <c r="I6502" s="384"/>
      <c r="J6502" s="384"/>
      <c r="K6502" s="384"/>
      <c r="L6502" s="384"/>
      <c r="M6502" s="384"/>
      <c r="N6502" s="385"/>
      <c r="O6502" s="94" t="str">
        <f ca="1">IF(D6502="цвет",SUM(O6503:INDIRECT("N"&amp;R6502)),IF(SUM(E6502:N6502)=0,"",SUM(E6502:N6502)))</f>
        <v/>
      </c>
      <c r="P6502" s="68" t="s">
        <v>98</v>
      </c>
      <c r="Q6502" s="55">
        <f t="shared" si="202"/>
        <v>7383</v>
      </c>
      <c r="R6502" s="70">
        <f t="shared" ca="1" si="203"/>
        <v>6503</v>
      </c>
      <c r="S6502" s="69"/>
      <c r="T6502" s="76"/>
    </row>
    <row r="6503" spans="1:20" ht="17.45" customHeight="1" thickBot="1">
      <c r="A6503" s="2"/>
      <c r="B6503" s="358"/>
      <c r="C6503" s="77"/>
      <c r="D6503" s="362" t="str">
        <f>HYPERLINK("https://miamia.ru/search/index.php?q="&amp;Q6503&amp;"&amp;s=Поиск?utm_source=Excel&amp;utm_medium=Nalichie&amp;utm_content="&amp;Q6503&amp;"","Посмотреть большую фотографию на сайте")</f>
        <v>Посмотреть большую фотографию на сайте</v>
      </c>
      <c r="E6503" s="363"/>
      <c r="F6503" s="363"/>
      <c r="G6503" s="363"/>
      <c r="H6503" s="363"/>
      <c r="I6503" s="363"/>
      <c r="J6503" s="363"/>
      <c r="K6503" s="363"/>
      <c r="L6503" s="363"/>
      <c r="M6503" s="363"/>
      <c r="N6503" s="364"/>
      <c r="O6503" s="94" t="str">
        <f ca="1">IF(D6503="цвет",SUM(O6504:INDIRECT("N"&amp;R6503)),IF(SUM(E6503:N6503)=0,"",SUM(E6503:N6503)))</f>
        <v/>
      </c>
      <c r="P6503" s="68" t="s">
        <v>98</v>
      </c>
      <c r="Q6503" s="55">
        <f t="shared" si="202"/>
        <v>7383</v>
      </c>
      <c r="R6503" s="70">
        <f t="shared" ca="1" si="203"/>
        <v>6503</v>
      </c>
      <c r="S6503" s="69"/>
      <c r="T6503" s="76"/>
    </row>
    <row r="6504" spans="1:20" ht="17.25" thickBot="1">
      <c r="A6504" s="2"/>
      <c r="B6504" s="357" t="s">
        <v>1190</v>
      </c>
      <c r="C6504" s="75">
        <v>7385</v>
      </c>
      <c r="D6504" s="103" t="s">
        <v>9</v>
      </c>
      <c r="E6504" s="74" t="s">
        <v>11</v>
      </c>
      <c r="F6504" s="74" t="s">
        <v>12</v>
      </c>
      <c r="G6504" s="74" t="s">
        <v>13</v>
      </c>
      <c r="H6504" s="74" t="s">
        <v>14</v>
      </c>
      <c r="I6504" s="74" t="s">
        <v>15</v>
      </c>
      <c r="J6504" s="74" t="s">
        <v>16</v>
      </c>
      <c r="K6504" s="74" t="s">
        <v>21</v>
      </c>
      <c r="L6504" s="74"/>
      <c r="M6504" s="99"/>
      <c r="N6504" s="99"/>
      <c r="O6504" s="93">
        <f ca="1">IF(D6504="цвет",SUM(O6505:INDIRECT("N"&amp;R6504)),IF(SUM(E6504:N6504)=0,"",SUM(E6504:N6504)))</f>
        <v>0</v>
      </c>
      <c r="P6504" s="68">
        <v>3358</v>
      </c>
      <c r="Q6504" s="55">
        <f t="shared" si="202"/>
        <v>7385</v>
      </c>
      <c r="R6504" s="70">
        <f t="shared" ca="1" si="203"/>
        <v>6507</v>
      </c>
      <c r="S6504" s="85">
        <v>3358</v>
      </c>
      <c r="T6504" s="62">
        <f ca="1">S6504*O6504</f>
        <v>0</v>
      </c>
    </row>
    <row r="6505" spans="1:20" ht="17.25" thickBot="1">
      <c r="A6505" s="2"/>
      <c r="B6505" s="357"/>
      <c r="C6505" s="75"/>
      <c r="D6505" s="46" t="s">
        <v>263</v>
      </c>
      <c r="E6505" s="79"/>
      <c r="F6505" s="79"/>
      <c r="G6505" s="79"/>
      <c r="H6505" s="79"/>
      <c r="I6505" s="79"/>
      <c r="J6505" s="353"/>
      <c r="K6505" s="79"/>
      <c r="L6505" s="79"/>
      <c r="M6505" s="79"/>
      <c r="N6505" s="79"/>
      <c r="O6505" s="94" t="str">
        <f ca="1">IF(D6505="цвет",SUM(O6506:INDIRECT("N"&amp;R6505)),IF(SUM(E6505:N6505)=0,"",SUM(E6505:N6505)))</f>
        <v/>
      </c>
      <c r="P6505" s="68" t="s">
        <v>98</v>
      </c>
      <c r="Q6505" s="55">
        <f t="shared" si="202"/>
        <v>7385</v>
      </c>
      <c r="R6505" s="70">
        <f t="shared" ca="1" si="203"/>
        <v>6507</v>
      </c>
      <c r="S6505" s="69"/>
      <c r="T6505" s="76"/>
    </row>
    <row r="6506" spans="1:20" ht="135" customHeight="1">
      <c r="A6506" s="2"/>
      <c r="B6506" s="357"/>
      <c r="C6506" s="75"/>
      <c r="D6506" s="383" t="s">
        <v>1191</v>
      </c>
      <c r="E6506" s="384"/>
      <c r="F6506" s="384"/>
      <c r="G6506" s="384"/>
      <c r="H6506" s="384"/>
      <c r="I6506" s="384"/>
      <c r="J6506" s="384"/>
      <c r="K6506" s="384"/>
      <c r="L6506" s="384"/>
      <c r="M6506" s="384"/>
      <c r="N6506" s="385"/>
      <c r="O6506" s="94" t="str">
        <f ca="1">IF(D6506="цвет",SUM(O6507:INDIRECT("N"&amp;R6506)),IF(SUM(E6506:N6506)=0,"",SUM(E6506:N6506)))</f>
        <v/>
      </c>
      <c r="P6506" s="68" t="s">
        <v>98</v>
      </c>
      <c r="Q6506" s="55">
        <f t="shared" si="202"/>
        <v>7385</v>
      </c>
      <c r="R6506" s="70">
        <f t="shared" ca="1" si="203"/>
        <v>6507</v>
      </c>
      <c r="S6506" s="69"/>
      <c r="T6506" s="76"/>
    </row>
    <row r="6507" spans="1:20" ht="17.45" customHeight="1" thickBot="1">
      <c r="A6507" s="2"/>
      <c r="B6507" s="358"/>
      <c r="C6507" s="77"/>
      <c r="D6507" s="362" t="str">
        <f>HYPERLINK("https://miamia.ru/search/index.php?q="&amp;Q6507&amp;"&amp;s=Поиск?utm_source=Excel&amp;utm_medium=Nalichie&amp;utm_content="&amp;Q6507&amp;"","Посмотреть большую фотографию на сайте")</f>
        <v>Посмотреть большую фотографию на сайте</v>
      </c>
      <c r="E6507" s="363"/>
      <c r="F6507" s="363"/>
      <c r="G6507" s="363"/>
      <c r="H6507" s="363"/>
      <c r="I6507" s="363"/>
      <c r="J6507" s="363"/>
      <c r="K6507" s="363"/>
      <c r="L6507" s="363"/>
      <c r="M6507" s="363"/>
      <c r="N6507" s="364"/>
      <c r="O6507" s="94" t="str">
        <f ca="1">IF(D6507="цвет",SUM(O6508:INDIRECT("N"&amp;R6507)),IF(SUM(E6507:N6507)=0,"",SUM(E6507:N6507)))</f>
        <v/>
      </c>
      <c r="P6507" s="68" t="s">
        <v>98</v>
      </c>
      <c r="Q6507" s="55">
        <f t="shared" si="202"/>
        <v>7385</v>
      </c>
      <c r="R6507" s="70">
        <f t="shared" ca="1" si="203"/>
        <v>6507</v>
      </c>
      <c r="S6507" s="69"/>
      <c r="T6507" s="76"/>
    </row>
    <row r="6508" spans="1:20" ht="17.25" thickBot="1">
      <c r="A6508" s="2"/>
      <c r="B6508" s="357" t="s">
        <v>1190</v>
      </c>
      <c r="C6508" s="75">
        <v>7389</v>
      </c>
      <c r="D6508" s="103" t="s">
        <v>9</v>
      </c>
      <c r="E6508" s="99" t="s">
        <v>17</v>
      </c>
      <c r="F6508" s="74" t="s">
        <v>18</v>
      </c>
      <c r="G6508" s="74" t="s">
        <v>19</v>
      </c>
      <c r="H6508" s="74" t="s">
        <v>23</v>
      </c>
      <c r="I6508" s="74"/>
      <c r="J6508" s="74"/>
      <c r="K6508" s="74"/>
      <c r="L6508" s="74"/>
      <c r="M6508" s="99"/>
      <c r="N6508" s="99"/>
      <c r="O6508" s="93">
        <f ca="1">IF(D6508="цвет",SUM(O6509:INDIRECT("N"&amp;R6508)),IF(SUM(E6508:N6508)=0,"",SUM(E6508:N6508)))</f>
        <v>0</v>
      </c>
      <c r="P6508" s="68">
        <v>2970</v>
      </c>
      <c r="Q6508" s="55">
        <f t="shared" si="202"/>
        <v>7389</v>
      </c>
      <c r="R6508" s="70">
        <f t="shared" ca="1" si="203"/>
        <v>6511</v>
      </c>
      <c r="S6508" s="85">
        <v>2970</v>
      </c>
      <c r="T6508" s="62">
        <f ca="1">S6508*O6508</f>
        <v>0</v>
      </c>
    </row>
    <row r="6509" spans="1:20" ht="17.25" thickBot="1">
      <c r="A6509" s="2"/>
      <c r="B6509" s="357"/>
      <c r="C6509" s="75"/>
      <c r="D6509" s="46" t="s">
        <v>263</v>
      </c>
      <c r="E6509" s="79"/>
      <c r="F6509" s="354"/>
      <c r="G6509" s="354"/>
      <c r="H6509" s="79"/>
      <c r="I6509" s="79"/>
      <c r="J6509" s="79"/>
      <c r="K6509" s="79"/>
      <c r="L6509" s="79"/>
      <c r="M6509" s="79"/>
      <c r="N6509" s="79"/>
      <c r="O6509" s="94" t="str">
        <f ca="1">IF(D6509="цвет",SUM(O6510:INDIRECT("N"&amp;R6509)),IF(SUM(E6509:N6509)=0,"",SUM(E6509:N6509)))</f>
        <v/>
      </c>
      <c r="P6509" s="68" t="s">
        <v>98</v>
      </c>
      <c r="Q6509" s="55">
        <f t="shared" si="202"/>
        <v>7389</v>
      </c>
      <c r="R6509" s="70">
        <f t="shared" ca="1" si="203"/>
        <v>6511</v>
      </c>
      <c r="S6509" s="69"/>
      <c r="T6509" s="76"/>
    </row>
    <row r="6510" spans="1:20" ht="135" customHeight="1">
      <c r="A6510" s="2"/>
      <c r="B6510" s="357"/>
      <c r="C6510" s="75"/>
      <c r="D6510" s="383" t="s">
        <v>1193</v>
      </c>
      <c r="E6510" s="384"/>
      <c r="F6510" s="384"/>
      <c r="G6510" s="384"/>
      <c r="H6510" s="384"/>
      <c r="I6510" s="384"/>
      <c r="J6510" s="384"/>
      <c r="K6510" s="384"/>
      <c r="L6510" s="384"/>
      <c r="M6510" s="384"/>
      <c r="N6510" s="385"/>
      <c r="O6510" s="94" t="str">
        <f ca="1">IF(D6510="цвет",SUM(O6511:INDIRECT("N"&amp;R6510)),IF(SUM(E6510:N6510)=0,"",SUM(E6510:N6510)))</f>
        <v/>
      </c>
      <c r="P6510" s="68" t="s">
        <v>98</v>
      </c>
      <c r="Q6510" s="55">
        <f t="shared" si="202"/>
        <v>7389</v>
      </c>
      <c r="R6510" s="70">
        <f t="shared" ca="1" si="203"/>
        <v>6511</v>
      </c>
      <c r="S6510" s="69"/>
      <c r="T6510" s="76"/>
    </row>
    <row r="6511" spans="1:20" ht="17.45" customHeight="1" thickBot="1">
      <c r="A6511" s="2"/>
      <c r="B6511" s="358"/>
      <c r="C6511" s="77"/>
      <c r="D6511" s="362" t="str">
        <f>HYPERLINK("https://miamia.ru/search/index.php?q="&amp;Q6511&amp;"&amp;s=Поиск?utm_source=Excel&amp;utm_medium=Nalichie&amp;utm_content="&amp;Q6511&amp;"","Посмотреть большую фотографию на сайте")</f>
        <v>Посмотреть большую фотографию на сайте</v>
      </c>
      <c r="E6511" s="363"/>
      <c r="F6511" s="363"/>
      <c r="G6511" s="363"/>
      <c r="H6511" s="363"/>
      <c r="I6511" s="363"/>
      <c r="J6511" s="363"/>
      <c r="K6511" s="363"/>
      <c r="L6511" s="363"/>
      <c r="M6511" s="363"/>
      <c r="N6511" s="364"/>
      <c r="O6511" s="94" t="str">
        <f ca="1">IF(D6511="цвет",SUM(O6512:INDIRECT("N"&amp;R6511)),IF(SUM(E6511:N6511)=0,"",SUM(E6511:N6511)))</f>
        <v/>
      </c>
      <c r="P6511" s="68" t="s">
        <v>98</v>
      </c>
      <c r="Q6511" s="55">
        <f t="shared" si="202"/>
        <v>7389</v>
      </c>
      <c r="R6511" s="70">
        <f t="shared" ca="1" si="203"/>
        <v>6511</v>
      </c>
      <c r="S6511" s="69"/>
      <c r="T6511" s="76"/>
    </row>
    <row r="6512" spans="1:20" ht="23.1" customHeight="1" thickBot="1">
      <c r="A6512" s="2"/>
      <c r="B6512" s="63" t="s">
        <v>1962</v>
      </c>
      <c r="C6512" s="64"/>
      <c r="D6512" s="65"/>
      <c r="E6512" s="66"/>
      <c r="F6512" s="66"/>
      <c r="G6512" s="66"/>
      <c r="H6512" s="66"/>
      <c r="I6512" s="66"/>
      <c r="J6512" s="66"/>
      <c r="K6512" s="66"/>
      <c r="L6512" s="66"/>
      <c r="M6512" s="66"/>
      <c r="N6512" s="67"/>
      <c r="O6512" s="92" t="str">
        <f ca="1">IF(D6512="цвет",SUM(O6513:INDIRECT("N"&amp;R6512)),IF(SUM(E6512:N6512)=0,"",SUM(E6512:N6512)))</f>
        <v/>
      </c>
      <c r="P6512" s="68" t="s">
        <v>98</v>
      </c>
      <c r="Q6512" s="55">
        <f t="shared" si="202"/>
        <v>7389</v>
      </c>
      <c r="R6512" s="70">
        <f t="shared" ca="1" si="203"/>
        <v>6516</v>
      </c>
    </row>
    <row r="6513" spans="1:20" ht="17.25" thickBot="1">
      <c r="A6513" s="2"/>
      <c r="B6513" s="357" t="s">
        <v>1186</v>
      </c>
      <c r="C6513" s="75">
        <v>7531</v>
      </c>
      <c r="D6513" s="103" t="s">
        <v>9</v>
      </c>
      <c r="E6513" s="74" t="s">
        <v>11</v>
      </c>
      <c r="F6513" s="74" t="s">
        <v>12</v>
      </c>
      <c r="G6513" s="74" t="s">
        <v>13</v>
      </c>
      <c r="H6513" s="74" t="s">
        <v>14</v>
      </c>
      <c r="I6513" s="74" t="s">
        <v>15</v>
      </c>
      <c r="J6513" s="74" t="s">
        <v>16</v>
      </c>
      <c r="K6513" s="74" t="s">
        <v>21</v>
      </c>
      <c r="L6513" s="74" t="s">
        <v>22</v>
      </c>
      <c r="M6513" s="99"/>
      <c r="N6513" s="99"/>
      <c r="O6513" s="93">
        <f ca="1">IF(D6513="цвет",SUM(O6514:INDIRECT("N"&amp;R6513)),IF(SUM(E6513:N6513)=0,"",SUM(E6513:N6513)))</f>
        <v>0</v>
      </c>
      <c r="P6513" s="68">
        <v>1677</v>
      </c>
      <c r="Q6513" s="55">
        <f t="shared" si="202"/>
        <v>7531</v>
      </c>
      <c r="R6513" s="70">
        <f t="shared" ca="1" si="203"/>
        <v>6516</v>
      </c>
      <c r="S6513" s="85">
        <v>1677</v>
      </c>
      <c r="T6513" s="62">
        <f ca="1">S6513*O6513</f>
        <v>0</v>
      </c>
    </row>
    <row r="6514" spans="1:20" ht="17.25" thickBot="1">
      <c r="A6514" s="2"/>
      <c r="B6514" s="357"/>
      <c r="C6514" s="75"/>
      <c r="D6514" s="46" t="s">
        <v>1188</v>
      </c>
      <c r="E6514" s="354"/>
      <c r="F6514" s="79"/>
      <c r="G6514" s="79"/>
      <c r="H6514" s="79"/>
      <c r="I6514" s="79"/>
      <c r="J6514" s="79"/>
      <c r="K6514" s="79"/>
      <c r="L6514" s="79"/>
      <c r="M6514" s="79"/>
      <c r="N6514" s="79"/>
      <c r="O6514" s="94" t="str">
        <f ca="1">IF(D6514="цвет",SUM(O6515:INDIRECT("N"&amp;R6514)),IF(SUM(E6514:N6514)=0,"",SUM(E6514:N6514)))</f>
        <v/>
      </c>
      <c r="P6514" s="68" t="s">
        <v>98</v>
      </c>
      <c r="Q6514" s="55">
        <f t="shared" si="202"/>
        <v>7531</v>
      </c>
      <c r="R6514" s="70">
        <f t="shared" ca="1" si="203"/>
        <v>6516</v>
      </c>
      <c r="S6514" s="69"/>
      <c r="T6514" s="76"/>
    </row>
    <row r="6515" spans="1:20" ht="135" customHeight="1">
      <c r="A6515" s="2"/>
      <c r="B6515" s="357"/>
      <c r="C6515" s="75"/>
      <c r="D6515" s="383" t="s">
        <v>1187</v>
      </c>
      <c r="E6515" s="384"/>
      <c r="F6515" s="384"/>
      <c r="G6515" s="384"/>
      <c r="H6515" s="384"/>
      <c r="I6515" s="384"/>
      <c r="J6515" s="384"/>
      <c r="K6515" s="384"/>
      <c r="L6515" s="384"/>
      <c r="M6515" s="384"/>
      <c r="N6515" s="385"/>
      <c r="O6515" s="94" t="str">
        <f ca="1">IF(D6515="цвет",SUM(O6516:INDIRECT("N"&amp;R6515)),IF(SUM(E6515:N6515)=0,"",SUM(E6515:N6515)))</f>
        <v/>
      </c>
      <c r="P6515" s="68" t="s">
        <v>98</v>
      </c>
      <c r="Q6515" s="55">
        <f t="shared" si="202"/>
        <v>7531</v>
      </c>
      <c r="R6515" s="70">
        <f t="shared" ca="1" si="203"/>
        <v>6516</v>
      </c>
      <c r="S6515" s="69"/>
      <c r="T6515" s="76"/>
    </row>
    <row r="6516" spans="1:20" ht="17.45" customHeight="1" thickBot="1">
      <c r="A6516" s="2"/>
      <c r="B6516" s="358"/>
      <c r="C6516" s="77"/>
      <c r="D6516" s="362" t="str">
        <f>HYPERLINK("https://miamia.ru/search/index.php?q="&amp;Q6516&amp;"&amp;s=Поиск?utm_source=Excel&amp;utm_medium=Nalichie&amp;utm_content="&amp;Q6516&amp;"","Посмотреть большую фотографию на сайте")</f>
        <v>Посмотреть большую фотографию на сайте</v>
      </c>
      <c r="E6516" s="363"/>
      <c r="F6516" s="363"/>
      <c r="G6516" s="363"/>
      <c r="H6516" s="363"/>
      <c r="I6516" s="363"/>
      <c r="J6516" s="363"/>
      <c r="K6516" s="363"/>
      <c r="L6516" s="363"/>
      <c r="M6516" s="363"/>
      <c r="N6516" s="364"/>
      <c r="O6516" s="94" t="str">
        <f ca="1">IF(D6516="цвет",SUM(O6517:INDIRECT("N"&amp;R6516)),IF(SUM(E6516:N6516)=0,"",SUM(E6516:N6516)))</f>
        <v/>
      </c>
      <c r="P6516" s="68" t="s">
        <v>98</v>
      </c>
      <c r="Q6516" s="55">
        <f t="shared" si="202"/>
        <v>7531</v>
      </c>
      <c r="R6516" s="70">
        <f t="shared" ca="1" si="203"/>
        <v>6516</v>
      </c>
      <c r="S6516" s="69"/>
      <c r="T6516" s="76"/>
    </row>
    <row r="6517" spans="1:20" ht="17.25" thickBot="1">
      <c r="A6517" s="2"/>
      <c r="B6517" s="357" t="s">
        <v>1186</v>
      </c>
      <c r="C6517" s="75">
        <v>7533</v>
      </c>
      <c r="D6517" s="103" t="s">
        <v>9</v>
      </c>
      <c r="E6517" s="99" t="s">
        <v>17</v>
      </c>
      <c r="F6517" s="74" t="s">
        <v>18</v>
      </c>
      <c r="G6517" s="74" t="s">
        <v>19</v>
      </c>
      <c r="H6517" s="74" t="s">
        <v>23</v>
      </c>
      <c r="I6517" s="74"/>
      <c r="J6517" s="74"/>
      <c r="K6517" s="74"/>
      <c r="L6517" s="74"/>
      <c r="M6517" s="99"/>
      <c r="N6517" s="99"/>
      <c r="O6517" s="93">
        <f ca="1">IF(D6517="цвет",SUM(O6518:INDIRECT("N"&amp;R6517)),IF(SUM(E6517:N6517)=0,"",SUM(E6517:N6517)))</f>
        <v>0</v>
      </c>
      <c r="P6517" s="68">
        <v>2324</v>
      </c>
      <c r="Q6517" s="55">
        <f t="shared" si="202"/>
        <v>7533</v>
      </c>
      <c r="R6517" s="70">
        <f t="shared" ca="1" si="203"/>
        <v>6520</v>
      </c>
      <c r="S6517" s="85">
        <v>2324</v>
      </c>
      <c r="T6517" s="62">
        <f ca="1">S6517*O6517</f>
        <v>0</v>
      </c>
    </row>
    <row r="6518" spans="1:20" ht="17.25" thickBot="1">
      <c r="A6518" s="2"/>
      <c r="B6518" s="357"/>
      <c r="C6518" s="75"/>
      <c r="D6518" s="46" t="s">
        <v>44</v>
      </c>
      <c r="E6518" s="353"/>
      <c r="F6518" s="79"/>
      <c r="G6518" s="79"/>
      <c r="H6518" s="79"/>
      <c r="I6518" s="79"/>
      <c r="J6518" s="79"/>
      <c r="K6518" s="79"/>
      <c r="L6518" s="79"/>
      <c r="M6518" s="79"/>
      <c r="N6518" s="79"/>
      <c r="O6518" s="94" t="str">
        <f ca="1">IF(D6518="цвет",SUM(O6519:INDIRECT("N"&amp;R6518)),IF(SUM(E6518:N6518)=0,"",SUM(E6518:N6518)))</f>
        <v/>
      </c>
      <c r="P6518" s="68" t="s">
        <v>98</v>
      </c>
      <c r="Q6518" s="55">
        <f t="shared" si="202"/>
        <v>7533</v>
      </c>
      <c r="R6518" s="70">
        <f t="shared" ca="1" si="203"/>
        <v>6520</v>
      </c>
      <c r="S6518" s="69"/>
      <c r="T6518" s="76"/>
    </row>
    <row r="6519" spans="1:20" ht="135" customHeight="1">
      <c r="A6519" s="2"/>
      <c r="B6519" s="357"/>
      <c r="C6519" s="75"/>
      <c r="D6519" s="383" t="s">
        <v>1189</v>
      </c>
      <c r="E6519" s="384"/>
      <c r="F6519" s="384"/>
      <c r="G6519" s="384"/>
      <c r="H6519" s="384"/>
      <c r="I6519" s="384"/>
      <c r="J6519" s="384"/>
      <c r="K6519" s="384"/>
      <c r="L6519" s="384"/>
      <c r="M6519" s="384"/>
      <c r="N6519" s="385"/>
      <c r="O6519" s="94" t="str">
        <f ca="1">IF(D6519="цвет",SUM(O6520:INDIRECT("N"&amp;R6519)),IF(SUM(E6519:N6519)=0,"",SUM(E6519:N6519)))</f>
        <v/>
      </c>
      <c r="P6519" s="68" t="s">
        <v>98</v>
      </c>
      <c r="Q6519" s="55">
        <f t="shared" si="202"/>
        <v>7533</v>
      </c>
      <c r="R6519" s="70">
        <f t="shared" ca="1" si="203"/>
        <v>6520</v>
      </c>
      <c r="S6519" s="69"/>
      <c r="T6519" s="76"/>
    </row>
    <row r="6520" spans="1:20" ht="17.45" customHeight="1" thickBot="1">
      <c r="A6520" s="2"/>
      <c r="B6520" s="358"/>
      <c r="C6520" s="77"/>
      <c r="D6520" s="362" t="str">
        <f>HYPERLINK("https://miamia.ru/search/index.php?q="&amp;Q6520&amp;"&amp;s=Поиск?utm_source=Excel&amp;utm_medium=Nalichie&amp;utm_content="&amp;Q6520&amp;"","Посмотреть большую фотографию на сайте")</f>
        <v>Посмотреть большую фотографию на сайте</v>
      </c>
      <c r="E6520" s="363"/>
      <c r="F6520" s="363"/>
      <c r="G6520" s="363"/>
      <c r="H6520" s="363"/>
      <c r="I6520" s="363"/>
      <c r="J6520" s="363"/>
      <c r="K6520" s="363"/>
      <c r="L6520" s="363"/>
      <c r="M6520" s="363"/>
      <c r="N6520" s="364"/>
      <c r="O6520" s="94" t="str">
        <f ca="1">IF(D6520="цвет",SUM(O6521:INDIRECT("N"&amp;R6520)),IF(SUM(E6520:N6520)=0,"",SUM(E6520:N6520)))</f>
        <v/>
      </c>
      <c r="P6520" s="68" t="s">
        <v>98</v>
      </c>
      <c r="Q6520" s="55">
        <f t="shared" si="202"/>
        <v>7533</v>
      </c>
      <c r="R6520" s="70">
        <f t="shared" ca="1" si="203"/>
        <v>6520</v>
      </c>
      <c r="S6520" s="69"/>
      <c r="T6520" s="76"/>
    </row>
    <row r="6521" spans="1:20" ht="23.1" customHeight="1" thickBot="1">
      <c r="A6521" s="2"/>
      <c r="B6521" s="63" t="s">
        <v>1963</v>
      </c>
      <c r="C6521" s="64"/>
      <c r="D6521" s="65"/>
      <c r="E6521" s="66"/>
      <c r="F6521" s="66"/>
      <c r="G6521" s="66"/>
      <c r="H6521" s="66"/>
      <c r="I6521" s="66"/>
      <c r="J6521" s="66"/>
      <c r="K6521" s="66"/>
      <c r="L6521" s="66"/>
      <c r="M6521" s="66"/>
      <c r="N6521" s="67"/>
      <c r="O6521" s="92" t="str">
        <f ca="1">IF(D6521="цвет",SUM(O6522:INDIRECT("N"&amp;R6521)),IF(SUM(E6521:N6521)=0,"",SUM(E6521:N6521)))</f>
        <v/>
      </c>
      <c r="P6521" s="68" t="s">
        <v>98</v>
      </c>
      <c r="Q6521" s="55">
        <f t="shared" si="202"/>
        <v>7533</v>
      </c>
      <c r="R6521" s="70">
        <f t="shared" ca="1" si="203"/>
        <v>6525</v>
      </c>
    </row>
    <row r="6522" spans="1:20" ht="17.25" thickBot="1">
      <c r="A6522" s="2"/>
      <c r="B6522" s="357" t="s">
        <v>1178</v>
      </c>
      <c r="C6522" s="75">
        <v>8740</v>
      </c>
      <c r="D6522" s="103" t="s">
        <v>9</v>
      </c>
      <c r="E6522" s="99" t="s">
        <v>10</v>
      </c>
      <c r="F6522" s="74" t="s">
        <v>11</v>
      </c>
      <c r="G6522" s="74" t="s">
        <v>12</v>
      </c>
      <c r="H6522" s="74" t="s">
        <v>13</v>
      </c>
      <c r="I6522" s="74" t="s">
        <v>14</v>
      </c>
      <c r="J6522" s="74" t="s">
        <v>15</v>
      </c>
      <c r="K6522" s="74" t="s">
        <v>16</v>
      </c>
      <c r="L6522" s="99"/>
      <c r="M6522" s="99"/>
      <c r="N6522" s="99"/>
      <c r="O6522" s="93">
        <f ca="1">IF(D6522="цвет",SUM(O6523:INDIRECT("N"&amp;R6522)),IF(SUM(E6522:N6522)=0,"",SUM(E6522:N6522)))</f>
        <v>0</v>
      </c>
      <c r="P6522" s="68">
        <v>1419</v>
      </c>
      <c r="Q6522" s="55">
        <f t="shared" si="202"/>
        <v>8740</v>
      </c>
      <c r="R6522" s="70">
        <f t="shared" ca="1" si="203"/>
        <v>6525</v>
      </c>
      <c r="S6522" s="85">
        <v>1419</v>
      </c>
      <c r="T6522" s="62">
        <f ca="1">S6522*O6522</f>
        <v>0</v>
      </c>
    </row>
    <row r="6523" spans="1:20" ht="17.25" thickBot="1">
      <c r="A6523" s="2"/>
      <c r="B6523" s="357"/>
      <c r="C6523" s="75"/>
      <c r="D6523" s="46" t="s">
        <v>44</v>
      </c>
      <c r="E6523" s="353"/>
      <c r="F6523" s="354"/>
      <c r="G6523" s="353"/>
      <c r="H6523" s="353"/>
      <c r="I6523" s="79"/>
      <c r="J6523" s="354"/>
      <c r="K6523" s="353"/>
      <c r="L6523" s="79"/>
      <c r="M6523" s="79"/>
      <c r="N6523" s="79"/>
      <c r="O6523" s="94" t="str">
        <f ca="1">IF(D6523="цвет",SUM(O6524:INDIRECT("N"&amp;R6523)),IF(SUM(E6523:N6523)=0,"",SUM(E6523:N6523)))</f>
        <v/>
      </c>
      <c r="P6523" s="68" t="s">
        <v>98</v>
      </c>
      <c r="Q6523" s="55">
        <f t="shared" si="202"/>
        <v>8740</v>
      </c>
      <c r="R6523" s="70">
        <f t="shared" ca="1" si="203"/>
        <v>6525</v>
      </c>
      <c r="S6523" s="69"/>
      <c r="T6523" s="76"/>
    </row>
    <row r="6524" spans="1:20" ht="135" customHeight="1">
      <c r="A6524" s="2"/>
      <c r="B6524" s="357"/>
      <c r="C6524" s="75"/>
      <c r="D6524" s="383" t="s">
        <v>1179</v>
      </c>
      <c r="E6524" s="384"/>
      <c r="F6524" s="384"/>
      <c r="G6524" s="384"/>
      <c r="H6524" s="384"/>
      <c r="I6524" s="384"/>
      <c r="J6524" s="384"/>
      <c r="K6524" s="384"/>
      <c r="L6524" s="384"/>
      <c r="M6524" s="384"/>
      <c r="N6524" s="385"/>
      <c r="O6524" s="94" t="str">
        <f ca="1">IF(D6524="цвет",SUM(O6525:INDIRECT("N"&amp;R6524)),IF(SUM(E6524:N6524)=0,"",SUM(E6524:N6524)))</f>
        <v/>
      </c>
      <c r="P6524" s="68" t="s">
        <v>98</v>
      </c>
      <c r="Q6524" s="55">
        <f t="shared" si="202"/>
        <v>8740</v>
      </c>
      <c r="R6524" s="70">
        <f t="shared" ca="1" si="203"/>
        <v>6525</v>
      </c>
      <c r="S6524" s="69"/>
      <c r="T6524" s="76"/>
    </row>
    <row r="6525" spans="1:20" ht="17.45" customHeight="1" thickBot="1">
      <c r="A6525" s="2"/>
      <c r="B6525" s="358"/>
      <c r="C6525" s="77"/>
      <c r="D6525" s="362" t="str">
        <f>HYPERLINK("https://miamia.ru/search/index.php?q="&amp;Q6525&amp;"&amp;s=Поиск?utm_source=Excel&amp;utm_medium=Nalichie&amp;utm_content="&amp;Q6525&amp;"","Посмотреть большую фотографию на сайте")</f>
        <v>Посмотреть большую фотографию на сайте</v>
      </c>
      <c r="E6525" s="363"/>
      <c r="F6525" s="363"/>
      <c r="G6525" s="363"/>
      <c r="H6525" s="363"/>
      <c r="I6525" s="363"/>
      <c r="J6525" s="363"/>
      <c r="K6525" s="363"/>
      <c r="L6525" s="363"/>
      <c r="M6525" s="363"/>
      <c r="N6525" s="364"/>
      <c r="O6525" s="94" t="str">
        <f ca="1">IF(D6525="цвет",SUM(O6526:INDIRECT("N"&amp;R6525)),IF(SUM(E6525:N6525)=0,"",SUM(E6525:N6525)))</f>
        <v/>
      </c>
      <c r="P6525" s="68" t="s">
        <v>98</v>
      </c>
      <c r="Q6525" s="55">
        <f t="shared" si="202"/>
        <v>8740</v>
      </c>
      <c r="R6525" s="70">
        <f t="shared" ca="1" si="203"/>
        <v>6525</v>
      </c>
      <c r="S6525" s="69"/>
      <c r="T6525" s="76"/>
    </row>
    <row r="6526" spans="1:20" ht="17.25" thickBot="1">
      <c r="A6526" s="2"/>
      <c r="B6526" s="357" t="s">
        <v>1178</v>
      </c>
      <c r="C6526" s="75">
        <v>8741</v>
      </c>
      <c r="D6526" s="103" t="s">
        <v>9</v>
      </c>
      <c r="E6526" s="99" t="s">
        <v>10</v>
      </c>
      <c r="F6526" s="74" t="s">
        <v>11</v>
      </c>
      <c r="G6526" s="74" t="s">
        <v>12</v>
      </c>
      <c r="H6526" s="74" t="s">
        <v>13</v>
      </c>
      <c r="I6526" s="74" t="s">
        <v>14</v>
      </c>
      <c r="J6526" s="74" t="s">
        <v>15</v>
      </c>
      <c r="K6526" s="74" t="s">
        <v>16</v>
      </c>
      <c r="L6526" s="99"/>
      <c r="M6526" s="99"/>
      <c r="N6526" s="99"/>
      <c r="O6526" s="93">
        <f ca="1">IF(D6526="цвет",SUM(O6527:INDIRECT("N"&amp;R6526)),IF(SUM(E6526:N6526)=0,"",SUM(E6526:N6526)))</f>
        <v>0</v>
      </c>
      <c r="P6526" s="68">
        <v>1677</v>
      </c>
      <c r="Q6526" s="55">
        <f t="shared" si="202"/>
        <v>8741</v>
      </c>
      <c r="R6526" s="70">
        <f t="shared" ca="1" si="203"/>
        <v>6529</v>
      </c>
      <c r="S6526" s="85">
        <v>1677</v>
      </c>
      <c r="T6526" s="62">
        <f ca="1">S6526*O6526</f>
        <v>0</v>
      </c>
    </row>
    <row r="6527" spans="1:20" ht="17.25" thickBot="1">
      <c r="A6527" s="2"/>
      <c r="B6527" s="357"/>
      <c r="C6527" s="75"/>
      <c r="D6527" s="46" t="s">
        <v>44</v>
      </c>
      <c r="E6527" s="79"/>
      <c r="F6527" s="354"/>
      <c r="G6527" s="354"/>
      <c r="H6527" s="79"/>
      <c r="I6527" s="79"/>
      <c r="J6527" s="79"/>
      <c r="K6527" s="79"/>
      <c r="L6527" s="79"/>
      <c r="M6527" s="79"/>
      <c r="N6527" s="79"/>
      <c r="O6527" s="94" t="str">
        <f ca="1">IF(D6527="цвет",SUM(O6528:INDIRECT("N"&amp;R6527)),IF(SUM(E6527:N6527)=0,"",SUM(E6527:N6527)))</f>
        <v/>
      </c>
      <c r="P6527" s="68" t="s">
        <v>98</v>
      </c>
      <c r="Q6527" s="55">
        <f t="shared" si="202"/>
        <v>8741</v>
      </c>
      <c r="R6527" s="70">
        <f t="shared" ca="1" si="203"/>
        <v>6529</v>
      </c>
      <c r="S6527" s="69"/>
      <c r="T6527" s="76"/>
    </row>
    <row r="6528" spans="1:20" ht="135" customHeight="1">
      <c r="A6528" s="2"/>
      <c r="B6528" s="357"/>
      <c r="C6528" s="75"/>
      <c r="D6528" s="383" t="s">
        <v>1180</v>
      </c>
      <c r="E6528" s="384"/>
      <c r="F6528" s="384"/>
      <c r="G6528" s="384"/>
      <c r="H6528" s="384"/>
      <c r="I6528" s="384"/>
      <c r="J6528" s="384"/>
      <c r="K6528" s="384"/>
      <c r="L6528" s="384"/>
      <c r="M6528" s="384"/>
      <c r="N6528" s="385"/>
      <c r="O6528" s="94" t="str">
        <f ca="1">IF(D6528="цвет",SUM(O6529:INDIRECT("N"&amp;R6528)),IF(SUM(E6528:N6528)=0,"",SUM(E6528:N6528)))</f>
        <v/>
      </c>
      <c r="P6528" s="68" t="s">
        <v>98</v>
      </c>
      <c r="Q6528" s="55">
        <f t="shared" si="202"/>
        <v>8741</v>
      </c>
      <c r="R6528" s="70">
        <f t="shared" ca="1" si="203"/>
        <v>6529</v>
      </c>
      <c r="S6528" s="69"/>
      <c r="T6528" s="76"/>
    </row>
    <row r="6529" spans="1:25" ht="17.45" customHeight="1" thickBot="1">
      <c r="A6529" s="2"/>
      <c r="B6529" s="358"/>
      <c r="C6529" s="77"/>
      <c r="D6529" s="362" t="str">
        <f>HYPERLINK("https://miamia.ru/search/index.php?q="&amp;Q6529&amp;"&amp;s=Поиск?utm_source=Excel&amp;utm_medium=Nalichie&amp;utm_content="&amp;Q6529&amp;"","Посмотреть большую фотографию на сайте")</f>
        <v>Посмотреть большую фотографию на сайте</v>
      </c>
      <c r="E6529" s="363"/>
      <c r="F6529" s="363"/>
      <c r="G6529" s="363"/>
      <c r="H6529" s="363"/>
      <c r="I6529" s="363"/>
      <c r="J6529" s="363"/>
      <c r="K6529" s="363"/>
      <c r="L6529" s="363"/>
      <c r="M6529" s="363"/>
      <c r="N6529" s="364"/>
      <c r="O6529" s="94" t="str">
        <f ca="1">IF(D6529="цвет",SUM(O6530:INDIRECT("N"&amp;R6529)),IF(SUM(E6529:N6529)=0,"",SUM(E6529:N6529)))</f>
        <v/>
      </c>
      <c r="P6529" s="68" t="s">
        <v>98</v>
      </c>
      <c r="Q6529" s="55">
        <f t="shared" si="202"/>
        <v>8741</v>
      </c>
      <c r="R6529" s="70">
        <f t="shared" ca="1" si="203"/>
        <v>6529</v>
      </c>
      <c r="S6529" s="69"/>
      <c r="T6529" s="76"/>
    </row>
    <row r="6530" spans="1:25" ht="17.25" thickBot="1">
      <c r="A6530" s="2"/>
      <c r="B6530" s="357" t="s">
        <v>1178</v>
      </c>
      <c r="C6530" s="75">
        <v>8743</v>
      </c>
      <c r="D6530" s="103" t="s">
        <v>9</v>
      </c>
      <c r="E6530" s="99" t="s">
        <v>10</v>
      </c>
      <c r="F6530" s="99" t="s">
        <v>17</v>
      </c>
      <c r="G6530" s="74" t="s">
        <v>18</v>
      </c>
      <c r="H6530" s="74" t="s">
        <v>19</v>
      </c>
      <c r="I6530" s="74" t="s">
        <v>23</v>
      </c>
      <c r="J6530" s="74"/>
      <c r="K6530" s="74"/>
      <c r="L6530" s="99"/>
      <c r="M6530" s="99"/>
      <c r="N6530" s="99"/>
      <c r="O6530" s="93">
        <f ca="1">IF(D6530="цвет",SUM(O6531:INDIRECT("N"&amp;R6530)),IF(SUM(E6530:N6530)=0,"",SUM(E6530:N6530)))</f>
        <v>0</v>
      </c>
      <c r="P6530" s="68">
        <v>2324</v>
      </c>
      <c r="Q6530" s="55">
        <f t="shared" si="202"/>
        <v>8743</v>
      </c>
      <c r="R6530" s="70">
        <f t="shared" ca="1" si="203"/>
        <v>6533</v>
      </c>
      <c r="S6530" s="85">
        <v>2324</v>
      </c>
      <c r="T6530" s="62">
        <f ca="1">S6530*O6530</f>
        <v>0</v>
      </c>
    </row>
    <row r="6531" spans="1:25" ht="17.25" thickBot="1">
      <c r="A6531" s="2"/>
      <c r="B6531" s="357"/>
      <c r="C6531" s="75"/>
      <c r="D6531" s="46" t="s">
        <v>44</v>
      </c>
      <c r="E6531" s="79"/>
      <c r="F6531" s="79"/>
      <c r="G6531" s="79"/>
      <c r="H6531" s="354"/>
      <c r="I6531" s="79"/>
      <c r="J6531" s="79"/>
      <c r="K6531" s="79"/>
      <c r="L6531" s="79"/>
      <c r="M6531" s="79"/>
      <c r="N6531" s="79"/>
      <c r="O6531" s="94" t="str">
        <f ca="1">IF(D6531="цвет",SUM(O6532:INDIRECT("N"&amp;R6531)),IF(SUM(E6531:N6531)=0,"",SUM(E6531:N6531)))</f>
        <v/>
      </c>
      <c r="P6531" s="68" t="s">
        <v>98</v>
      </c>
      <c r="Q6531" s="55">
        <f t="shared" si="202"/>
        <v>8743</v>
      </c>
      <c r="R6531" s="70">
        <f t="shared" ca="1" si="203"/>
        <v>6533</v>
      </c>
      <c r="S6531" s="69"/>
      <c r="T6531" s="76"/>
    </row>
    <row r="6532" spans="1:25" ht="135" customHeight="1">
      <c r="A6532" s="2"/>
      <c r="B6532" s="357"/>
      <c r="C6532" s="75"/>
      <c r="D6532" s="383" t="s">
        <v>1184</v>
      </c>
      <c r="E6532" s="384"/>
      <c r="F6532" s="384"/>
      <c r="G6532" s="384"/>
      <c r="H6532" s="384"/>
      <c r="I6532" s="384"/>
      <c r="J6532" s="384"/>
      <c r="K6532" s="384"/>
      <c r="L6532" s="384"/>
      <c r="M6532" s="384"/>
      <c r="N6532" s="385"/>
      <c r="O6532" s="94" t="str">
        <f ca="1">IF(D6532="цвет",SUM(O6533:INDIRECT("N"&amp;R6532)),IF(SUM(E6532:N6532)=0,"",SUM(E6532:N6532)))</f>
        <v/>
      </c>
      <c r="P6532" s="68" t="s">
        <v>98</v>
      </c>
      <c r="Q6532" s="55">
        <f t="shared" si="202"/>
        <v>8743</v>
      </c>
      <c r="R6532" s="70">
        <f t="shared" ca="1" si="203"/>
        <v>6533</v>
      </c>
      <c r="S6532" s="69"/>
      <c r="T6532" s="76"/>
    </row>
    <row r="6533" spans="1:25" ht="17.45" customHeight="1" thickBot="1">
      <c r="A6533" s="2"/>
      <c r="B6533" s="358"/>
      <c r="C6533" s="77"/>
      <c r="D6533" s="362" t="str">
        <f>HYPERLINK("https://miamia.ru/search/index.php?q="&amp;Q6533&amp;"&amp;s=Поиск?utm_source=Excel&amp;utm_medium=Nalichie&amp;utm_content="&amp;Q6533&amp;"","Посмотреть большую фотографию на сайте")</f>
        <v>Посмотреть большую фотографию на сайте</v>
      </c>
      <c r="E6533" s="363"/>
      <c r="F6533" s="363"/>
      <c r="G6533" s="363"/>
      <c r="H6533" s="363"/>
      <c r="I6533" s="363"/>
      <c r="J6533" s="363"/>
      <c r="K6533" s="363"/>
      <c r="L6533" s="363"/>
      <c r="M6533" s="363"/>
      <c r="N6533" s="364"/>
      <c r="O6533" s="94" t="str">
        <f ca="1">IF(D6533="цвет",SUM(O6534:INDIRECT("N"&amp;R6533)),IF(SUM(E6533:N6533)=0,"",SUM(E6533:N6533)))</f>
        <v/>
      </c>
      <c r="P6533" s="68" t="s">
        <v>98</v>
      </c>
      <c r="Q6533" s="55">
        <f t="shared" si="202"/>
        <v>8743</v>
      </c>
      <c r="R6533" s="70">
        <f t="shared" ca="1" si="203"/>
        <v>6533</v>
      </c>
      <c r="S6533" s="69"/>
      <c r="T6533" s="76"/>
    </row>
    <row r="6534" spans="1:25" customFormat="1" ht="17.25" thickBot="1">
      <c r="A6534" s="130"/>
      <c r="B6534" s="371" t="s">
        <v>1178</v>
      </c>
      <c r="C6534" s="131">
        <v>8744</v>
      </c>
      <c r="D6534" s="132" t="s">
        <v>9</v>
      </c>
      <c r="E6534" s="184" t="s">
        <v>1602</v>
      </c>
      <c r="F6534" s="133"/>
      <c r="G6534" s="133"/>
      <c r="H6534" s="134"/>
      <c r="I6534" s="134"/>
      <c r="J6534" s="133"/>
      <c r="K6534" s="133"/>
      <c r="L6534" s="133"/>
      <c r="M6534" s="133"/>
      <c r="N6534" s="135"/>
      <c r="O6534" s="136">
        <f ca="1">IF(D6534="цвет",SUM(O6535:INDIRECT("N"&amp;R6534)),IF(SUM(E6534:N6534)=0,"",SUM(E6534:N6534)))</f>
        <v>0</v>
      </c>
      <c r="P6534" s="137">
        <v>644</v>
      </c>
      <c r="Q6534" s="138">
        <f t="shared" si="202"/>
        <v>8744</v>
      </c>
      <c r="R6534" s="139">
        <f t="shared" ca="1" si="203"/>
        <v>6537</v>
      </c>
      <c r="S6534" s="85">
        <v>644</v>
      </c>
      <c r="T6534" s="140">
        <f ca="1">O6534*S6534</f>
        <v>0</v>
      </c>
      <c r="U6534" s="141"/>
      <c r="V6534" s="141"/>
      <c r="W6534" s="141"/>
      <c r="X6534" s="141"/>
      <c r="Y6534" s="141"/>
    </row>
    <row r="6535" spans="1:25" customFormat="1" ht="17.25" thickBot="1">
      <c r="A6535" s="130"/>
      <c r="B6535" s="371"/>
      <c r="C6535" s="142"/>
      <c r="D6535" s="143" t="s">
        <v>44</v>
      </c>
      <c r="E6535" s="181"/>
      <c r="F6535" s="168"/>
      <c r="G6535" s="168"/>
      <c r="H6535" s="168"/>
      <c r="I6535" s="168"/>
      <c r="J6535" s="168"/>
      <c r="K6535" s="168"/>
      <c r="L6535" s="168"/>
      <c r="M6535" s="168"/>
      <c r="N6535" s="144"/>
      <c r="O6535" s="145" t="str">
        <f ca="1">IF(D6535="цвет",SUM(O6536:INDIRECT("N"&amp;R6535)),IF(SUM(E6535:N6535)=0,"",SUM(E6535:N6535)))</f>
        <v/>
      </c>
      <c r="P6535" s="137" t="s">
        <v>98</v>
      </c>
      <c r="Q6535" s="138">
        <f t="shared" si="202"/>
        <v>8744</v>
      </c>
      <c r="R6535" s="139">
        <f t="shared" ca="1" si="203"/>
        <v>6537</v>
      </c>
      <c r="S6535" s="146"/>
      <c r="T6535" s="147"/>
      <c r="U6535" s="141"/>
      <c r="V6535" s="141"/>
      <c r="W6535" s="141"/>
      <c r="X6535" s="141"/>
      <c r="Y6535" s="141"/>
    </row>
    <row r="6536" spans="1:25" customFormat="1" ht="135" customHeight="1">
      <c r="A6536" s="130"/>
      <c r="B6536" s="371"/>
      <c r="C6536" s="142"/>
      <c r="D6536" s="377" t="s">
        <v>2113</v>
      </c>
      <c r="E6536" s="378"/>
      <c r="F6536" s="378"/>
      <c r="G6536" s="378"/>
      <c r="H6536" s="378"/>
      <c r="I6536" s="378"/>
      <c r="J6536" s="378"/>
      <c r="K6536" s="378"/>
      <c r="L6536" s="378"/>
      <c r="M6536" s="378"/>
      <c r="N6536" s="379"/>
      <c r="O6536" s="145" t="str">
        <f ca="1">IF(D6536="цвет",SUM(O6537:INDIRECT("N"&amp;R6536)),IF(SUM(E6536:N6536)=0,"",SUM(E6536:N6536)))</f>
        <v/>
      </c>
      <c r="P6536" s="137" t="s">
        <v>98</v>
      </c>
      <c r="Q6536" s="138">
        <f t="shared" si="202"/>
        <v>8744</v>
      </c>
      <c r="R6536" s="139">
        <f t="shared" ca="1" si="203"/>
        <v>6537</v>
      </c>
      <c r="S6536" s="146"/>
      <c r="T6536" s="147"/>
      <c r="U6536" s="141"/>
      <c r="V6536" s="141"/>
      <c r="W6536" s="141"/>
      <c r="X6536" s="141"/>
      <c r="Y6536" s="141"/>
    </row>
    <row r="6537" spans="1:25" customFormat="1" ht="17.45" customHeight="1" thickBot="1">
      <c r="A6537" s="130"/>
      <c r="B6537" s="376"/>
      <c r="C6537" s="148"/>
      <c r="D6537" s="362" t="str">
        <f>HYPERLINK("https://miamia.ru/search/index.php?q="&amp;Q6537&amp;"&amp;s=Поиск?utm_source=Excel&amp;utm_medium=Nalichie&amp;utm_content="&amp;Q6537&amp;"","Посмотреть большую фотографию на сайте")</f>
        <v>Посмотреть большую фотографию на сайте</v>
      </c>
      <c r="E6537" s="363"/>
      <c r="F6537" s="363"/>
      <c r="G6537" s="363"/>
      <c r="H6537" s="363"/>
      <c r="I6537" s="363"/>
      <c r="J6537" s="363"/>
      <c r="K6537" s="363"/>
      <c r="L6537" s="363"/>
      <c r="M6537" s="363"/>
      <c r="N6537" s="364"/>
      <c r="O6537" s="145" t="str">
        <f ca="1">IF(D6537="цвет",SUM(O6538:INDIRECT("N"&amp;R6537)),IF(SUM(E6537:N6537)=0,"",SUM(E6537:N6537)))</f>
        <v/>
      </c>
      <c r="P6537" s="137" t="s">
        <v>98</v>
      </c>
      <c r="Q6537" s="138">
        <f t="shared" si="202"/>
        <v>8744</v>
      </c>
      <c r="R6537" s="139">
        <f t="shared" ca="1" si="203"/>
        <v>6537</v>
      </c>
      <c r="S6537" s="146"/>
      <c r="T6537" s="147"/>
      <c r="U6537" s="141"/>
      <c r="V6537" s="141"/>
      <c r="W6537" s="141"/>
      <c r="X6537" s="141"/>
      <c r="Y6537" s="141"/>
    </row>
    <row r="6538" spans="1:25" ht="17.25" thickBot="1">
      <c r="A6538" s="2"/>
      <c r="B6538" s="357" t="s">
        <v>1178</v>
      </c>
      <c r="C6538" s="75">
        <v>8745</v>
      </c>
      <c r="D6538" s="103" t="s">
        <v>9</v>
      </c>
      <c r="E6538" s="99" t="s">
        <v>10</v>
      </c>
      <c r="F6538" s="74" t="s">
        <v>11</v>
      </c>
      <c r="G6538" s="74" t="s">
        <v>12</v>
      </c>
      <c r="H6538" s="74" t="s">
        <v>13</v>
      </c>
      <c r="I6538" s="74" t="s">
        <v>14</v>
      </c>
      <c r="J6538" s="74" t="s">
        <v>15</v>
      </c>
      <c r="K6538" s="74" t="s">
        <v>16</v>
      </c>
      <c r="L6538" s="99"/>
      <c r="M6538" s="99"/>
      <c r="N6538" s="99"/>
      <c r="O6538" s="93">
        <f ca="1">IF(D6538="цвет",SUM(O6539:INDIRECT("N"&amp;R6538)),IF(SUM(E6538:N6538)=0,"",SUM(E6538:N6538)))</f>
        <v>0</v>
      </c>
      <c r="P6538" s="68">
        <v>2453</v>
      </c>
      <c r="Q6538" s="55">
        <f t="shared" si="202"/>
        <v>8745</v>
      </c>
      <c r="R6538" s="70">
        <f t="shared" ca="1" si="203"/>
        <v>6541</v>
      </c>
      <c r="S6538" s="85">
        <v>2453</v>
      </c>
      <c r="T6538" s="62">
        <f ca="1">S6538*O6538</f>
        <v>0</v>
      </c>
    </row>
    <row r="6539" spans="1:25" ht="17.25" thickBot="1">
      <c r="A6539" s="2"/>
      <c r="B6539" s="357"/>
      <c r="C6539" s="75"/>
      <c r="D6539" s="46" t="s">
        <v>44</v>
      </c>
      <c r="E6539" s="79"/>
      <c r="F6539" s="354"/>
      <c r="G6539" s="354"/>
      <c r="H6539" s="354"/>
      <c r="I6539" s="353"/>
      <c r="J6539" s="354"/>
      <c r="K6539" s="79"/>
      <c r="L6539" s="79"/>
      <c r="M6539" s="79"/>
      <c r="N6539" s="79"/>
      <c r="O6539" s="94" t="str">
        <f ca="1">IF(D6539="цвет",SUM(O6540:INDIRECT("N"&amp;R6539)),IF(SUM(E6539:N6539)=0,"",SUM(E6539:N6539)))</f>
        <v/>
      </c>
      <c r="P6539" s="68" t="s">
        <v>98</v>
      </c>
      <c r="Q6539" s="55">
        <f t="shared" ref="Q6539:Q6602" si="204">IF(C6539&lt;&gt;0,C6539,Q6538)</f>
        <v>8745</v>
      </c>
      <c r="R6539" s="70">
        <f t="shared" ref="R6539:R6602" ca="1" si="205">IF(D6539="Посмотреть большую фотографию на сайте",CELL("строка",O6539),R6540)</f>
        <v>6541</v>
      </c>
      <c r="S6539" s="69"/>
      <c r="T6539" s="76"/>
    </row>
    <row r="6540" spans="1:25" ht="135" customHeight="1">
      <c r="A6540" s="2"/>
      <c r="B6540" s="357"/>
      <c r="C6540" s="75"/>
      <c r="D6540" s="383" t="s">
        <v>1185</v>
      </c>
      <c r="E6540" s="384"/>
      <c r="F6540" s="384"/>
      <c r="G6540" s="384"/>
      <c r="H6540" s="384"/>
      <c r="I6540" s="384"/>
      <c r="J6540" s="384"/>
      <c r="K6540" s="384"/>
      <c r="L6540" s="384"/>
      <c r="M6540" s="384"/>
      <c r="N6540" s="385"/>
      <c r="O6540" s="94" t="str">
        <f ca="1">IF(D6540="цвет",SUM(O6541:INDIRECT("N"&amp;R6540)),IF(SUM(E6540:N6540)=0,"",SUM(E6540:N6540)))</f>
        <v/>
      </c>
      <c r="P6540" s="68" t="s">
        <v>98</v>
      </c>
      <c r="Q6540" s="55">
        <f t="shared" si="204"/>
        <v>8745</v>
      </c>
      <c r="R6540" s="70">
        <f t="shared" ca="1" si="205"/>
        <v>6541</v>
      </c>
      <c r="S6540" s="69"/>
      <c r="T6540" s="76"/>
    </row>
    <row r="6541" spans="1:25" ht="17.45" customHeight="1" thickBot="1">
      <c r="A6541" s="2"/>
      <c r="B6541" s="358"/>
      <c r="C6541" s="77"/>
      <c r="D6541" s="362" t="str">
        <f>HYPERLINK("https://miamia.ru/search/index.php?q="&amp;Q6541&amp;"&amp;s=Поиск?utm_source=Excel&amp;utm_medium=Nalichie&amp;utm_content="&amp;Q6541&amp;"","Посмотреть большую фотографию на сайте")</f>
        <v>Посмотреть большую фотографию на сайте</v>
      </c>
      <c r="E6541" s="363"/>
      <c r="F6541" s="363"/>
      <c r="G6541" s="363"/>
      <c r="H6541" s="363"/>
      <c r="I6541" s="363"/>
      <c r="J6541" s="363"/>
      <c r="K6541" s="363"/>
      <c r="L6541" s="363"/>
      <c r="M6541" s="363"/>
      <c r="N6541" s="364"/>
      <c r="O6541" s="94" t="str">
        <f ca="1">IF(D6541="цвет",SUM(O6542:INDIRECT("N"&amp;R6541)),IF(SUM(E6541:N6541)=0,"",SUM(E6541:N6541)))</f>
        <v/>
      </c>
      <c r="P6541" s="68" t="s">
        <v>98</v>
      </c>
      <c r="Q6541" s="55">
        <f t="shared" si="204"/>
        <v>8745</v>
      </c>
      <c r="R6541" s="70">
        <f t="shared" ca="1" si="205"/>
        <v>6541</v>
      </c>
      <c r="S6541" s="69"/>
      <c r="T6541" s="76"/>
    </row>
    <row r="6542" spans="1:25" ht="17.25" thickBot="1">
      <c r="A6542" s="2"/>
      <c r="B6542" s="357" t="s">
        <v>1178</v>
      </c>
      <c r="C6542" s="75">
        <v>8746</v>
      </c>
      <c r="D6542" s="103" t="s">
        <v>9</v>
      </c>
      <c r="E6542" s="99" t="s">
        <v>10</v>
      </c>
      <c r="F6542" s="74" t="s">
        <v>11</v>
      </c>
      <c r="G6542" s="74" t="s">
        <v>12</v>
      </c>
      <c r="H6542" s="74" t="s">
        <v>13</v>
      </c>
      <c r="I6542" s="74" t="s">
        <v>14</v>
      </c>
      <c r="J6542" s="74" t="s">
        <v>15</v>
      </c>
      <c r="K6542" s="74" t="s">
        <v>16</v>
      </c>
      <c r="L6542" s="99"/>
      <c r="M6542" s="99"/>
      <c r="N6542" s="99"/>
      <c r="O6542" s="93">
        <f ca="1">IF(D6542="цвет",SUM(O6543:INDIRECT("N"&amp;R6542)),IF(SUM(E6542:N6542)=0,"",SUM(E6542:N6542)))</f>
        <v>0</v>
      </c>
      <c r="P6542" s="68">
        <v>3874</v>
      </c>
      <c r="Q6542" s="55">
        <f t="shared" si="204"/>
        <v>8746</v>
      </c>
      <c r="R6542" s="70">
        <f t="shared" ca="1" si="205"/>
        <v>6545</v>
      </c>
      <c r="S6542" s="85">
        <v>3874</v>
      </c>
      <c r="T6542" s="62">
        <f ca="1">S6542*O6542</f>
        <v>0</v>
      </c>
    </row>
    <row r="6543" spans="1:25" ht="17.25" thickBot="1">
      <c r="A6543" s="2"/>
      <c r="B6543" s="357"/>
      <c r="C6543" s="75"/>
      <c r="D6543" s="46" t="s">
        <v>44</v>
      </c>
      <c r="E6543" s="353"/>
      <c r="F6543" s="79"/>
      <c r="G6543" s="79"/>
      <c r="H6543" s="79"/>
      <c r="I6543" s="79"/>
      <c r="J6543" s="79"/>
      <c r="K6543" s="79"/>
      <c r="L6543" s="79"/>
      <c r="M6543" s="79"/>
      <c r="N6543" s="79"/>
      <c r="O6543" s="94" t="str">
        <f ca="1">IF(D6543="цвет",SUM(O6544:INDIRECT("N"&amp;R6543)),IF(SUM(E6543:N6543)=0,"",SUM(E6543:N6543)))</f>
        <v/>
      </c>
      <c r="P6543" s="68" t="s">
        <v>98</v>
      </c>
      <c r="Q6543" s="55">
        <f t="shared" si="204"/>
        <v>8746</v>
      </c>
      <c r="R6543" s="70">
        <f t="shared" ca="1" si="205"/>
        <v>6545</v>
      </c>
      <c r="S6543" s="69"/>
      <c r="T6543" s="76"/>
    </row>
    <row r="6544" spans="1:25" ht="135" customHeight="1">
      <c r="A6544" s="2"/>
      <c r="B6544" s="357"/>
      <c r="C6544" s="75"/>
      <c r="D6544" s="383" t="s">
        <v>1181</v>
      </c>
      <c r="E6544" s="384"/>
      <c r="F6544" s="384"/>
      <c r="G6544" s="384"/>
      <c r="H6544" s="384"/>
      <c r="I6544" s="384"/>
      <c r="J6544" s="384"/>
      <c r="K6544" s="384"/>
      <c r="L6544" s="384"/>
      <c r="M6544" s="384"/>
      <c r="N6544" s="385"/>
      <c r="O6544" s="94" t="str">
        <f ca="1">IF(D6544="цвет",SUM(O6545:INDIRECT("N"&amp;R6544)),IF(SUM(E6544:N6544)=0,"",SUM(E6544:N6544)))</f>
        <v/>
      </c>
      <c r="P6544" s="68" t="s">
        <v>98</v>
      </c>
      <c r="Q6544" s="55">
        <f t="shared" si="204"/>
        <v>8746</v>
      </c>
      <c r="R6544" s="70">
        <f t="shared" ca="1" si="205"/>
        <v>6545</v>
      </c>
      <c r="S6544" s="69"/>
      <c r="T6544" s="76"/>
    </row>
    <row r="6545" spans="1:20" ht="17.45" customHeight="1" thickBot="1">
      <c r="A6545" s="2"/>
      <c r="B6545" s="358"/>
      <c r="C6545" s="77"/>
      <c r="D6545" s="362" t="str">
        <f>HYPERLINK("https://miamia.ru/search/index.php?q="&amp;Q6545&amp;"&amp;s=Поиск?utm_source=Excel&amp;utm_medium=Nalichie&amp;utm_content="&amp;Q6545&amp;"","Посмотреть большую фотографию на сайте")</f>
        <v>Посмотреть большую фотографию на сайте</v>
      </c>
      <c r="E6545" s="363"/>
      <c r="F6545" s="363"/>
      <c r="G6545" s="363"/>
      <c r="H6545" s="363"/>
      <c r="I6545" s="363"/>
      <c r="J6545" s="363"/>
      <c r="K6545" s="363"/>
      <c r="L6545" s="363"/>
      <c r="M6545" s="363"/>
      <c r="N6545" s="364"/>
      <c r="O6545" s="94" t="str">
        <f ca="1">IF(D6545="цвет",SUM(O6546:INDIRECT("N"&amp;R6545)),IF(SUM(E6545:N6545)=0,"",SUM(E6545:N6545)))</f>
        <v/>
      </c>
      <c r="P6545" s="68" t="s">
        <v>98</v>
      </c>
      <c r="Q6545" s="55">
        <f t="shared" si="204"/>
        <v>8746</v>
      </c>
      <c r="R6545" s="70">
        <f t="shared" ca="1" si="205"/>
        <v>6545</v>
      </c>
      <c r="S6545" s="69"/>
      <c r="T6545" s="76"/>
    </row>
    <row r="6546" spans="1:20" ht="17.25" thickBot="1">
      <c r="A6546" s="2"/>
      <c r="B6546" s="357" t="s">
        <v>1178</v>
      </c>
      <c r="C6546" s="75">
        <v>8747</v>
      </c>
      <c r="D6546" s="103" t="s">
        <v>9</v>
      </c>
      <c r="E6546" s="99" t="s">
        <v>10</v>
      </c>
      <c r="F6546" s="99" t="s">
        <v>17</v>
      </c>
      <c r="G6546" s="74" t="s">
        <v>18</v>
      </c>
      <c r="H6546" s="74" t="s">
        <v>19</v>
      </c>
      <c r="I6546" s="74" t="s">
        <v>23</v>
      </c>
      <c r="J6546" s="74"/>
      <c r="K6546" s="74"/>
      <c r="L6546" s="99"/>
      <c r="M6546" s="99"/>
      <c r="N6546" s="99"/>
      <c r="O6546" s="93">
        <f ca="1">IF(D6546="цвет",SUM(O6547:INDIRECT("N"&amp;R6546)),IF(SUM(E6546:N6546)=0,"",SUM(E6546:N6546)))</f>
        <v>0</v>
      </c>
      <c r="P6546" s="68">
        <v>2065</v>
      </c>
      <c r="Q6546" s="55">
        <f t="shared" si="204"/>
        <v>8747</v>
      </c>
      <c r="R6546" s="70">
        <f t="shared" ca="1" si="205"/>
        <v>6549</v>
      </c>
      <c r="S6546" s="85">
        <v>2065</v>
      </c>
      <c r="T6546" s="62">
        <f ca="1">S6546*O6546</f>
        <v>0</v>
      </c>
    </row>
    <row r="6547" spans="1:20" ht="17.25" thickBot="1">
      <c r="A6547" s="2"/>
      <c r="B6547" s="357"/>
      <c r="C6547" s="75"/>
      <c r="D6547" s="46" t="s">
        <v>44</v>
      </c>
      <c r="E6547" s="79"/>
      <c r="F6547" s="79"/>
      <c r="G6547" s="354"/>
      <c r="H6547" s="353"/>
      <c r="I6547" s="79"/>
      <c r="J6547" s="79"/>
      <c r="K6547" s="79"/>
      <c r="L6547" s="79"/>
      <c r="M6547" s="79"/>
      <c r="N6547" s="79"/>
      <c r="O6547" s="94" t="str">
        <f ca="1">IF(D6547="цвет",SUM(O6548:INDIRECT("N"&amp;R6547)),IF(SUM(E6547:N6547)=0,"",SUM(E6547:N6547)))</f>
        <v/>
      </c>
      <c r="P6547" s="68" t="s">
        <v>98</v>
      </c>
      <c r="Q6547" s="55">
        <f t="shared" si="204"/>
        <v>8747</v>
      </c>
      <c r="R6547" s="70">
        <f t="shared" ca="1" si="205"/>
        <v>6549</v>
      </c>
      <c r="S6547" s="69"/>
      <c r="T6547" s="76"/>
    </row>
    <row r="6548" spans="1:20" ht="135" customHeight="1">
      <c r="A6548" s="2"/>
      <c r="B6548" s="357"/>
      <c r="C6548" s="75"/>
      <c r="D6548" s="383" t="s">
        <v>1183</v>
      </c>
      <c r="E6548" s="384"/>
      <c r="F6548" s="384"/>
      <c r="G6548" s="384"/>
      <c r="H6548" s="384"/>
      <c r="I6548" s="384"/>
      <c r="J6548" s="384"/>
      <c r="K6548" s="384"/>
      <c r="L6548" s="384"/>
      <c r="M6548" s="384"/>
      <c r="N6548" s="385"/>
      <c r="O6548" s="94" t="str">
        <f ca="1">IF(D6548="цвет",SUM(O6549:INDIRECT("N"&amp;R6548)),IF(SUM(E6548:N6548)=0,"",SUM(E6548:N6548)))</f>
        <v/>
      </c>
      <c r="P6548" s="68" t="s">
        <v>98</v>
      </c>
      <c r="Q6548" s="55">
        <f t="shared" si="204"/>
        <v>8747</v>
      </c>
      <c r="R6548" s="70">
        <f t="shared" ca="1" si="205"/>
        <v>6549</v>
      </c>
      <c r="S6548" s="69"/>
      <c r="T6548" s="76"/>
    </row>
    <row r="6549" spans="1:20" ht="17.45" customHeight="1" thickBot="1">
      <c r="A6549" s="2"/>
      <c r="B6549" s="358"/>
      <c r="C6549" s="77"/>
      <c r="D6549" s="362" t="str">
        <f>HYPERLINK("https://miamia.ru/search/index.php?q="&amp;Q6549&amp;"&amp;s=Поиск?utm_source=Excel&amp;utm_medium=Nalichie&amp;utm_content="&amp;Q6549&amp;"","Посмотреть большую фотографию на сайте")</f>
        <v>Посмотреть большую фотографию на сайте</v>
      </c>
      <c r="E6549" s="363"/>
      <c r="F6549" s="363"/>
      <c r="G6549" s="363"/>
      <c r="H6549" s="363"/>
      <c r="I6549" s="363"/>
      <c r="J6549" s="363"/>
      <c r="K6549" s="363"/>
      <c r="L6549" s="363"/>
      <c r="M6549" s="363"/>
      <c r="N6549" s="364"/>
      <c r="O6549" s="94" t="str">
        <f ca="1">IF(D6549="цвет",SUM(O6550:INDIRECT("N"&amp;R6549)),IF(SUM(E6549:N6549)=0,"",SUM(E6549:N6549)))</f>
        <v/>
      </c>
      <c r="P6549" s="68" t="s">
        <v>98</v>
      </c>
      <c r="Q6549" s="55">
        <f t="shared" si="204"/>
        <v>8747</v>
      </c>
      <c r="R6549" s="70">
        <f t="shared" ca="1" si="205"/>
        <v>6549</v>
      </c>
      <c r="S6549" s="69"/>
      <c r="T6549" s="76"/>
    </row>
    <row r="6550" spans="1:20" ht="17.25" thickBot="1">
      <c r="A6550" s="2"/>
      <c r="B6550" s="357" t="s">
        <v>1178</v>
      </c>
      <c r="C6550" s="75">
        <v>8748</v>
      </c>
      <c r="D6550" s="103" t="s">
        <v>9</v>
      </c>
      <c r="E6550" s="99" t="s">
        <v>10</v>
      </c>
      <c r="F6550" s="74" t="s">
        <v>11</v>
      </c>
      <c r="G6550" s="74" t="s">
        <v>12</v>
      </c>
      <c r="H6550" s="74" t="s">
        <v>13</v>
      </c>
      <c r="I6550" s="74" t="s">
        <v>14</v>
      </c>
      <c r="J6550" s="74" t="s">
        <v>15</v>
      </c>
      <c r="K6550" s="74" t="s">
        <v>16</v>
      </c>
      <c r="L6550" s="99"/>
      <c r="M6550" s="99"/>
      <c r="N6550" s="99"/>
      <c r="O6550" s="93">
        <f ca="1">IF(D6550="цвет",SUM(O6551:INDIRECT("N"&amp;R6550)),IF(SUM(E6550:N6550)=0,"",SUM(E6550:N6550)))</f>
        <v>0</v>
      </c>
      <c r="P6550" s="68">
        <v>3228</v>
      </c>
      <c r="Q6550" s="55">
        <f t="shared" si="204"/>
        <v>8748</v>
      </c>
      <c r="R6550" s="70">
        <f t="shared" ca="1" si="205"/>
        <v>6553</v>
      </c>
      <c r="S6550" s="85">
        <v>3228</v>
      </c>
      <c r="T6550" s="62">
        <f ca="1">S6550*O6550</f>
        <v>0</v>
      </c>
    </row>
    <row r="6551" spans="1:20" ht="17.25" thickBot="1">
      <c r="A6551" s="2"/>
      <c r="B6551" s="357"/>
      <c r="C6551" s="75"/>
      <c r="D6551" s="46" t="s">
        <v>44</v>
      </c>
      <c r="E6551" s="354"/>
      <c r="F6551" s="354"/>
      <c r="G6551" s="354"/>
      <c r="H6551" s="354"/>
      <c r="I6551" s="354"/>
      <c r="J6551" s="354"/>
      <c r="K6551" s="79"/>
      <c r="L6551" s="79"/>
      <c r="M6551" s="79"/>
      <c r="N6551" s="79"/>
      <c r="O6551" s="94" t="str">
        <f ca="1">IF(D6551="цвет",SUM(O6552:INDIRECT("N"&amp;R6551)),IF(SUM(E6551:N6551)=0,"",SUM(E6551:N6551)))</f>
        <v/>
      </c>
      <c r="P6551" s="68" t="s">
        <v>98</v>
      </c>
      <c r="Q6551" s="55">
        <f t="shared" si="204"/>
        <v>8748</v>
      </c>
      <c r="R6551" s="70">
        <f t="shared" ca="1" si="205"/>
        <v>6553</v>
      </c>
      <c r="S6551" s="69"/>
      <c r="T6551" s="76"/>
    </row>
    <row r="6552" spans="1:20" ht="135" customHeight="1">
      <c r="A6552" s="2"/>
      <c r="B6552" s="357"/>
      <c r="C6552" s="75"/>
      <c r="D6552" s="383" t="s">
        <v>1182</v>
      </c>
      <c r="E6552" s="384"/>
      <c r="F6552" s="384"/>
      <c r="G6552" s="384"/>
      <c r="H6552" s="384"/>
      <c r="I6552" s="384"/>
      <c r="J6552" s="384"/>
      <c r="K6552" s="384"/>
      <c r="L6552" s="384"/>
      <c r="M6552" s="384"/>
      <c r="N6552" s="385"/>
      <c r="O6552" s="94" t="str">
        <f ca="1">IF(D6552="цвет",SUM(O6553:INDIRECT("N"&amp;R6552)),IF(SUM(E6552:N6552)=0,"",SUM(E6552:N6552)))</f>
        <v/>
      </c>
      <c r="P6552" s="68" t="s">
        <v>98</v>
      </c>
      <c r="Q6552" s="55">
        <f t="shared" si="204"/>
        <v>8748</v>
      </c>
      <c r="R6552" s="70">
        <f t="shared" ca="1" si="205"/>
        <v>6553</v>
      </c>
      <c r="S6552" s="69"/>
      <c r="T6552" s="76"/>
    </row>
    <row r="6553" spans="1:20" ht="17.45" customHeight="1" thickBot="1">
      <c r="A6553" s="2"/>
      <c r="B6553" s="358"/>
      <c r="C6553" s="77"/>
      <c r="D6553" s="362" t="str">
        <f>HYPERLINK("https://miamia.ru/search/index.php?q="&amp;Q6553&amp;"&amp;s=Поиск?utm_source=Excel&amp;utm_medium=Nalichie&amp;utm_content="&amp;Q6553&amp;"","Посмотреть большую фотографию на сайте")</f>
        <v>Посмотреть большую фотографию на сайте</v>
      </c>
      <c r="E6553" s="363"/>
      <c r="F6553" s="363"/>
      <c r="G6553" s="363"/>
      <c r="H6553" s="363"/>
      <c r="I6553" s="363"/>
      <c r="J6553" s="363"/>
      <c r="K6553" s="363"/>
      <c r="L6553" s="363"/>
      <c r="M6553" s="363"/>
      <c r="N6553" s="364"/>
      <c r="O6553" s="94" t="str">
        <f ca="1">IF(D6553="цвет",SUM(O6554:INDIRECT("N"&amp;R6553)),IF(SUM(E6553:N6553)=0,"",SUM(E6553:N6553)))</f>
        <v/>
      </c>
      <c r="P6553" s="68" t="s">
        <v>98</v>
      </c>
      <c r="Q6553" s="55">
        <f t="shared" si="204"/>
        <v>8748</v>
      </c>
      <c r="R6553" s="70">
        <f t="shared" ca="1" si="205"/>
        <v>6553</v>
      </c>
      <c r="S6553" s="69"/>
      <c r="T6553" s="76"/>
    </row>
    <row r="6554" spans="1:20" ht="23.1" customHeight="1" thickBot="1">
      <c r="A6554" s="2"/>
      <c r="B6554" s="63" t="s">
        <v>268</v>
      </c>
      <c r="C6554" s="64"/>
      <c r="D6554" s="65"/>
      <c r="E6554" s="66"/>
      <c r="F6554" s="66"/>
      <c r="G6554" s="66"/>
      <c r="H6554" s="66"/>
      <c r="I6554" s="66"/>
      <c r="J6554" s="66"/>
      <c r="K6554" s="66"/>
      <c r="L6554" s="66"/>
      <c r="M6554" s="66"/>
      <c r="N6554" s="67"/>
      <c r="O6554" s="92" t="str">
        <f ca="1">IF(D6554="цвет",SUM(O6555:INDIRECT("N"&amp;R6554)),IF(SUM(E6554:N6554)=0,"",SUM(E6554:N6554)))</f>
        <v/>
      </c>
      <c r="P6554" s="68" t="s">
        <v>98</v>
      </c>
      <c r="Q6554" s="55">
        <f t="shared" si="204"/>
        <v>8748</v>
      </c>
      <c r="R6554" s="70">
        <f t="shared" ca="1" si="205"/>
        <v>6558</v>
      </c>
    </row>
    <row r="6555" spans="1:20" ht="17.25" thickBot="1">
      <c r="A6555" s="2"/>
      <c r="B6555" s="357" t="s">
        <v>269</v>
      </c>
      <c r="C6555" s="75">
        <v>7410</v>
      </c>
      <c r="D6555" s="103" t="s">
        <v>9</v>
      </c>
      <c r="E6555" s="99" t="s">
        <v>10</v>
      </c>
      <c r="F6555" s="74" t="s">
        <v>11</v>
      </c>
      <c r="G6555" s="74" t="s">
        <v>12</v>
      </c>
      <c r="H6555" s="74" t="s">
        <v>13</v>
      </c>
      <c r="I6555" s="74" t="s">
        <v>14</v>
      </c>
      <c r="J6555" s="74" t="s">
        <v>15</v>
      </c>
      <c r="K6555" s="74" t="s">
        <v>16</v>
      </c>
      <c r="L6555" s="99"/>
      <c r="M6555" s="99"/>
      <c r="N6555" s="99"/>
      <c r="O6555" s="93">
        <f ca="1">IF(D6555="цвет",SUM(O6556:INDIRECT("N"&amp;R6555)),IF(SUM(E6555:N6555)=0,"",SUM(E6555:N6555)))</f>
        <v>0</v>
      </c>
      <c r="P6555" s="68">
        <v>1548</v>
      </c>
      <c r="Q6555" s="55">
        <f t="shared" si="204"/>
        <v>7410</v>
      </c>
      <c r="R6555" s="70">
        <f t="shared" ca="1" si="205"/>
        <v>6558</v>
      </c>
      <c r="S6555" s="85">
        <v>1548</v>
      </c>
      <c r="T6555" s="62">
        <f ca="1">S6555*O6555</f>
        <v>0</v>
      </c>
    </row>
    <row r="6556" spans="1:20" ht="17.25" thickBot="1">
      <c r="A6556" s="2"/>
      <c r="B6556" s="357"/>
      <c r="C6556" s="75"/>
      <c r="D6556" s="46" t="s">
        <v>44</v>
      </c>
      <c r="E6556" s="354"/>
      <c r="F6556" s="354"/>
      <c r="G6556" s="353"/>
      <c r="H6556" s="353"/>
      <c r="I6556" s="353"/>
      <c r="J6556" s="354"/>
      <c r="K6556" s="354"/>
      <c r="L6556" s="79"/>
      <c r="M6556" s="79"/>
      <c r="N6556" s="79"/>
      <c r="O6556" s="94" t="str">
        <f ca="1">IF(D6556="цвет",SUM(O6557:INDIRECT("N"&amp;R6556)),IF(SUM(E6556:N6556)=0,"",SUM(E6556:N6556)))</f>
        <v/>
      </c>
      <c r="P6556" s="68" t="s">
        <v>98</v>
      </c>
      <c r="Q6556" s="55">
        <f t="shared" si="204"/>
        <v>7410</v>
      </c>
      <c r="R6556" s="70">
        <f t="shared" ca="1" si="205"/>
        <v>6558</v>
      </c>
      <c r="S6556" s="69"/>
      <c r="T6556" s="76"/>
    </row>
    <row r="6557" spans="1:20" ht="135" customHeight="1">
      <c r="A6557" s="2"/>
      <c r="B6557" s="357"/>
      <c r="C6557" s="75"/>
      <c r="D6557" s="383" t="s">
        <v>1122</v>
      </c>
      <c r="E6557" s="384"/>
      <c r="F6557" s="384"/>
      <c r="G6557" s="384"/>
      <c r="H6557" s="384"/>
      <c r="I6557" s="384"/>
      <c r="J6557" s="384"/>
      <c r="K6557" s="384"/>
      <c r="L6557" s="384"/>
      <c r="M6557" s="384"/>
      <c r="N6557" s="385"/>
      <c r="O6557" s="94" t="str">
        <f ca="1">IF(D6557="цвет",SUM(O6558:INDIRECT("N"&amp;R6557)),IF(SUM(E6557:N6557)=0,"",SUM(E6557:N6557)))</f>
        <v/>
      </c>
      <c r="P6557" s="68" t="s">
        <v>98</v>
      </c>
      <c r="Q6557" s="55">
        <f t="shared" si="204"/>
        <v>7410</v>
      </c>
      <c r="R6557" s="70">
        <f t="shared" ca="1" si="205"/>
        <v>6558</v>
      </c>
      <c r="S6557" s="69"/>
      <c r="T6557" s="76"/>
    </row>
    <row r="6558" spans="1:20" ht="17.45" customHeight="1" thickBot="1">
      <c r="A6558" s="2"/>
      <c r="B6558" s="358"/>
      <c r="C6558" s="77"/>
      <c r="D6558" s="362" t="str">
        <f>HYPERLINK("https://miamia.ru/search/index.php?q="&amp;Q6558&amp;"&amp;s=Поиск?utm_source=Excel&amp;utm_medium=Nalichie&amp;utm_content="&amp;Q6558&amp;"","Посмотреть большую фотографию на сайте")</f>
        <v>Посмотреть большую фотографию на сайте</v>
      </c>
      <c r="E6558" s="363"/>
      <c r="F6558" s="363"/>
      <c r="G6558" s="363"/>
      <c r="H6558" s="363"/>
      <c r="I6558" s="363"/>
      <c r="J6558" s="363"/>
      <c r="K6558" s="363"/>
      <c r="L6558" s="363"/>
      <c r="M6558" s="363"/>
      <c r="N6558" s="364"/>
      <c r="O6558" s="94" t="str">
        <f ca="1">IF(D6558="цвет",SUM(O6559:INDIRECT("N"&amp;R6558)),IF(SUM(E6558:N6558)=0,"",SUM(E6558:N6558)))</f>
        <v/>
      </c>
      <c r="P6558" s="68" t="s">
        <v>98</v>
      </c>
      <c r="Q6558" s="55">
        <f t="shared" si="204"/>
        <v>7410</v>
      </c>
      <c r="R6558" s="70">
        <f t="shared" ca="1" si="205"/>
        <v>6558</v>
      </c>
      <c r="S6558" s="69"/>
      <c r="T6558" s="76"/>
    </row>
    <row r="6559" spans="1:20" ht="17.25" thickBot="1">
      <c r="A6559" s="2"/>
      <c r="B6559" s="357" t="s">
        <v>269</v>
      </c>
      <c r="C6559" s="75">
        <v>7411</v>
      </c>
      <c r="D6559" s="103" t="s">
        <v>9</v>
      </c>
      <c r="E6559" s="99" t="s">
        <v>17</v>
      </c>
      <c r="F6559" s="74" t="s">
        <v>18</v>
      </c>
      <c r="G6559" s="74" t="s">
        <v>19</v>
      </c>
      <c r="H6559" s="74" t="s">
        <v>23</v>
      </c>
      <c r="I6559" s="74"/>
      <c r="J6559" s="74"/>
      <c r="K6559" s="74"/>
      <c r="L6559" s="99"/>
      <c r="M6559" s="99"/>
      <c r="N6559" s="99"/>
      <c r="O6559" s="93">
        <f ca="1">IF(D6559="цвет",SUM(O6560:INDIRECT("N"&amp;R6559)),IF(SUM(E6559:N6559)=0,"",SUM(E6559:N6559)))</f>
        <v>0</v>
      </c>
      <c r="P6559" s="68">
        <v>2065</v>
      </c>
      <c r="Q6559" s="55">
        <f t="shared" si="204"/>
        <v>7411</v>
      </c>
      <c r="R6559" s="70">
        <f t="shared" ca="1" si="205"/>
        <v>6562</v>
      </c>
      <c r="S6559" s="85">
        <v>2065</v>
      </c>
      <c r="T6559" s="62">
        <f ca="1">S6559*O6559</f>
        <v>0</v>
      </c>
    </row>
    <row r="6560" spans="1:20" ht="17.25" thickBot="1">
      <c r="A6560" s="2"/>
      <c r="B6560" s="357"/>
      <c r="C6560" s="75"/>
      <c r="D6560" s="46" t="s">
        <v>44</v>
      </c>
      <c r="E6560" s="353"/>
      <c r="F6560" s="79"/>
      <c r="G6560" s="79"/>
      <c r="H6560" s="354"/>
      <c r="I6560" s="79"/>
      <c r="J6560" s="79"/>
      <c r="K6560" s="79"/>
      <c r="L6560" s="79"/>
      <c r="M6560" s="79"/>
      <c r="N6560" s="79"/>
      <c r="O6560" s="94" t="str">
        <f ca="1">IF(D6560="цвет",SUM(O6561:INDIRECT("N"&amp;R6560)),IF(SUM(E6560:N6560)=0,"",SUM(E6560:N6560)))</f>
        <v/>
      </c>
      <c r="P6560" s="68" t="s">
        <v>98</v>
      </c>
      <c r="Q6560" s="55">
        <f t="shared" si="204"/>
        <v>7411</v>
      </c>
      <c r="R6560" s="70">
        <f t="shared" ca="1" si="205"/>
        <v>6562</v>
      </c>
      <c r="S6560" s="69"/>
      <c r="T6560" s="76"/>
    </row>
    <row r="6561" spans="1:25" ht="135" customHeight="1">
      <c r="A6561" s="2"/>
      <c r="B6561" s="357"/>
      <c r="C6561" s="75"/>
      <c r="D6561" s="383" t="s">
        <v>866</v>
      </c>
      <c r="E6561" s="384"/>
      <c r="F6561" s="384"/>
      <c r="G6561" s="384"/>
      <c r="H6561" s="384"/>
      <c r="I6561" s="384"/>
      <c r="J6561" s="384"/>
      <c r="K6561" s="384"/>
      <c r="L6561" s="384"/>
      <c r="M6561" s="384"/>
      <c r="N6561" s="385"/>
      <c r="O6561" s="94" t="str">
        <f ca="1">IF(D6561="цвет",SUM(O6562:INDIRECT("N"&amp;R6561)),IF(SUM(E6561:N6561)=0,"",SUM(E6561:N6561)))</f>
        <v/>
      </c>
      <c r="P6561" s="68" t="s">
        <v>98</v>
      </c>
      <c r="Q6561" s="55">
        <f t="shared" si="204"/>
        <v>7411</v>
      </c>
      <c r="R6561" s="70">
        <f t="shared" ca="1" si="205"/>
        <v>6562</v>
      </c>
      <c r="S6561" s="69"/>
      <c r="T6561" s="76"/>
    </row>
    <row r="6562" spans="1:25" ht="17.45" customHeight="1" thickBot="1">
      <c r="A6562" s="2"/>
      <c r="B6562" s="358"/>
      <c r="C6562" s="77"/>
      <c r="D6562" s="362" t="str">
        <f>HYPERLINK("https://miamia.ru/search/index.php?q="&amp;Q6562&amp;"&amp;s=Поиск?utm_source=Excel&amp;utm_medium=Nalichie&amp;utm_content="&amp;Q6562&amp;"","Посмотреть большую фотографию на сайте")</f>
        <v>Посмотреть большую фотографию на сайте</v>
      </c>
      <c r="E6562" s="363"/>
      <c r="F6562" s="363"/>
      <c r="G6562" s="363"/>
      <c r="H6562" s="363"/>
      <c r="I6562" s="363"/>
      <c r="J6562" s="363"/>
      <c r="K6562" s="363"/>
      <c r="L6562" s="363"/>
      <c r="M6562" s="363"/>
      <c r="N6562" s="364"/>
      <c r="O6562" s="94" t="str">
        <f ca="1">IF(D6562="цвет",SUM(O6563:INDIRECT("N"&amp;R6562)),IF(SUM(E6562:N6562)=0,"",SUM(E6562:N6562)))</f>
        <v/>
      </c>
      <c r="P6562" s="68" t="s">
        <v>98</v>
      </c>
      <c r="Q6562" s="55">
        <f t="shared" si="204"/>
        <v>7411</v>
      </c>
      <c r="R6562" s="70">
        <f t="shared" ca="1" si="205"/>
        <v>6562</v>
      </c>
      <c r="S6562" s="69"/>
      <c r="T6562" s="76"/>
    </row>
    <row r="6563" spans="1:25" ht="17.25" thickBot="1">
      <c r="A6563" s="2"/>
      <c r="B6563" s="357" t="s">
        <v>269</v>
      </c>
      <c r="C6563" s="75">
        <v>7412</v>
      </c>
      <c r="D6563" s="103" t="s">
        <v>9</v>
      </c>
      <c r="E6563" s="99" t="s">
        <v>10</v>
      </c>
      <c r="F6563" s="74" t="s">
        <v>11</v>
      </c>
      <c r="G6563" s="74" t="s">
        <v>12</v>
      </c>
      <c r="H6563" s="74" t="s">
        <v>13</v>
      </c>
      <c r="I6563" s="74" t="s">
        <v>14</v>
      </c>
      <c r="J6563" s="74" t="s">
        <v>15</v>
      </c>
      <c r="K6563" s="74" t="s">
        <v>16</v>
      </c>
      <c r="L6563" s="99"/>
      <c r="M6563" s="99"/>
      <c r="N6563" s="99"/>
      <c r="O6563" s="93">
        <f ca="1">IF(D6563="цвет",SUM(O6564:INDIRECT("N"&amp;R6563)),IF(SUM(E6563:N6563)=0,"",SUM(E6563:N6563)))</f>
        <v>0</v>
      </c>
      <c r="P6563" s="68">
        <v>1936</v>
      </c>
      <c r="Q6563" s="55">
        <f t="shared" si="204"/>
        <v>7412</v>
      </c>
      <c r="R6563" s="70">
        <f t="shared" ca="1" si="205"/>
        <v>6566</v>
      </c>
      <c r="S6563" s="85">
        <v>1936</v>
      </c>
      <c r="T6563" s="62">
        <f ca="1">S6563*O6563</f>
        <v>0</v>
      </c>
    </row>
    <row r="6564" spans="1:25" ht="17.25" thickBot="1">
      <c r="A6564" s="2"/>
      <c r="B6564" s="357"/>
      <c r="C6564" s="75"/>
      <c r="D6564" s="46" t="s">
        <v>44</v>
      </c>
      <c r="E6564" s="353"/>
      <c r="F6564" s="79"/>
      <c r="G6564" s="79"/>
      <c r="H6564" s="79"/>
      <c r="I6564" s="79"/>
      <c r="J6564" s="353"/>
      <c r="K6564" s="79"/>
      <c r="L6564" s="79"/>
      <c r="M6564" s="79"/>
      <c r="N6564" s="79"/>
      <c r="O6564" s="94" t="str">
        <f ca="1">IF(D6564="цвет",SUM(O6565:INDIRECT("N"&amp;R6564)),IF(SUM(E6564:N6564)=0,"",SUM(E6564:N6564)))</f>
        <v/>
      </c>
      <c r="P6564" s="68" t="s">
        <v>98</v>
      </c>
      <c r="Q6564" s="55">
        <f t="shared" si="204"/>
        <v>7412</v>
      </c>
      <c r="R6564" s="70">
        <f t="shared" ca="1" si="205"/>
        <v>6566</v>
      </c>
      <c r="S6564" s="69"/>
      <c r="T6564" s="76"/>
    </row>
    <row r="6565" spans="1:25" ht="135" customHeight="1">
      <c r="A6565" s="2"/>
      <c r="B6565" s="357"/>
      <c r="C6565" s="75"/>
      <c r="D6565" s="383" t="s">
        <v>584</v>
      </c>
      <c r="E6565" s="384"/>
      <c r="F6565" s="384"/>
      <c r="G6565" s="384"/>
      <c r="H6565" s="384"/>
      <c r="I6565" s="384"/>
      <c r="J6565" s="384"/>
      <c r="K6565" s="384"/>
      <c r="L6565" s="384"/>
      <c r="M6565" s="384"/>
      <c r="N6565" s="385"/>
      <c r="O6565" s="94" t="str">
        <f ca="1">IF(D6565="цвет",SUM(O6566:INDIRECT("N"&amp;R6565)),IF(SUM(E6565:N6565)=0,"",SUM(E6565:N6565)))</f>
        <v/>
      </c>
      <c r="P6565" s="68" t="s">
        <v>98</v>
      </c>
      <c r="Q6565" s="55">
        <f t="shared" si="204"/>
        <v>7412</v>
      </c>
      <c r="R6565" s="70">
        <f t="shared" ca="1" si="205"/>
        <v>6566</v>
      </c>
      <c r="S6565" s="69"/>
      <c r="T6565" s="76"/>
    </row>
    <row r="6566" spans="1:25" ht="17.45" customHeight="1" thickBot="1">
      <c r="A6566" s="2"/>
      <c r="B6566" s="358"/>
      <c r="C6566" s="77"/>
      <c r="D6566" s="362" t="str">
        <f>HYPERLINK("https://miamia.ru/search/index.php?q="&amp;Q6566&amp;"&amp;s=Поиск?utm_source=Excel&amp;utm_medium=Nalichie&amp;utm_content="&amp;Q6566&amp;"","Посмотреть большую фотографию на сайте")</f>
        <v>Посмотреть большую фотографию на сайте</v>
      </c>
      <c r="E6566" s="363"/>
      <c r="F6566" s="363"/>
      <c r="G6566" s="363"/>
      <c r="H6566" s="363"/>
      <c r="I6566" s="363"/>
      <c r="J6566" s="363"/>
      <c r="K6566" s="363"/>
      <c r="L6566" s="363"/>
      <c r="M6566" s="363"/>
      <c r="N6566" s="364"/>
      <c r="O6566" s="94" t="str">
        <f ca="1">IF(D6566="цвет",SUM(O6567:INDIRECT("N"&amp;R6566)),IF(SUM(E6566:N6566)=0,"",SUM(E6566:N6566)))</f>
        <v/>
      </c>
      <c r="P6566" s="68" t="s">
        <v>98</v>
      </c>
      <c r="Q6566" s="55">
        <f t="shared" si="204"/>
        <v>7412</v>
      </c>
      <c r="R6566" s="70">
        <f t="shared" ca="1" si="205"/>
        <v>6566</v>
      </c>
      <c r="S6566" s="69"/>
      <c r="T6566" s="76"/>
    </row>
    <row r="6567" spans="1:25" customFormat="1" ht="17.25" thickBot="1">
      <c r="A6567" s="130"/>
      <c r="B6567" s="371" t="s">
        <v>269</v>
      </c>
      <c r="C6567" s="131">
        <v>7413</v>
      </c>
      <c r="D6567" s="132" t="s">
        <v>9</v>
      </c>
      <c r="E6567" s="133" t="s">
        <v>10</v>
      </c>
      <c r="F6567" s="133" t="s">
        <v>17</v>
      </c>
      <c r="G6567" s="133" t="s">
        <v>18</v>
      </c>
      <c r="H6567" s="134" t="s">
        <v>19</v>
      </c>
      <c r="I6567" s="133"/>
      <c r="J6567" s="133"/>
      <c r="K6567" s="133"/>
      <c r="L6567" s="133"/>
      <c r="M6567" s="133"/>
      <c r="N6567" s="135"/>
      <c r="O6567" s="136">
        <f ca="1">IF(D6567="цвет",SUM(O6568:INDIRECT("N"&amp;R6567)),IF(SUM(E6567:N6567)=0,"",SUM(E6567:N6567)))</f>
        <v>0</v>
      </c>
      <c r="P6567" s="137">
        <v>2324</v>
      </c>
      <c r="Q6567" s="138">
        <f t="shared" si="204"/>
        <v>7413</v>
      </c>
      <c r="R6567" s="139">
        <f t="shared" ca="1" si="205"/>
        <v>6570</v>
      </c>
      <c r="S6567" s="85">
        <v>2324</v>
      </c>
      <c r="T6567" s="140">
        <f ca="1">O6567*S6567</f>
        <v>0</v>
      </c>
      <c r="U6567" s="141"/>
      <c r="V6567" s="141"/>
      <c r="W6567" s="141"/>
      <c r="X6567" s="141"/>
      <c r="Y6567" s="141"/>
    </row>
    <row r="6568" spans="1:25" customFormat="1" ht="17.25" thickBot="1">
      <c r="A6568" s="130"/>
      <c r="B6568" s="371"/>
      <c r="C6568" s="142"/>
      <c r="D6568" s="143" t="s">
        <v>44</v>
      </c>
      <c r="E6568" s="181"/>
      <c r="F6568" s="181"/>
      <c r="G6568" s="181"/>
      <c r="H6568" s="181"/>
      <c r="I6568" s="168"/>
      <c r="J6568" s="168"/>
      <c r="K6568" s="168"/>
      <c r="L6568" s="168"/>
      <c r="M6568" s="168"/>
      <c r="N6568" s="144"/>
      <c r="O6568" s="145" t="str">
        <f ca="1">IF(D6568="цвет",SUM(O6569:INDIRECT("N"&amp;R6568)),IF(SUM(E6568:N6568)=0,"",SUM(E6568:N6568)))</f>
        <v/>
      </c>
      <c r="P6568" s="137" t="s">
        <v>98</v>
      </c>
      <c r="Q6568" s="138">
        <f t="shared" si="204"/>
        <v>7413</v>
      </c>
      <c r="R6568" s="139">
        <f t="shared" ca="1" si="205"/>
        <v>6570</v>
      </c>
      <c r="S6568" s="146"/>
      <c r="T6568" s="147"/>
      <c r="U6568" s="141"/>
      <c r="V6568" s="141"/>
      <c r="W6568" s="141"/>
      <c r="X6568" s="141"/>
      <c r="Y6568" s="141"/>
    </row>
    <row r="6569" spans="1:25" customFormat="1" ht="135" customHeight="1">
      <c r="A6569" s="130"/>
      <c r="B6569" s="371"/>
      <c r="C6569" s="142"/>
      <c r="D6569" s="377" t="s">
        <v>2099</v>
      </c>
      <c r="E6569" s="378"/>
      <c r="F6569" s="378"/>
      <c r="G6569" s="378"/>
      <c r="H6569" s="378"/>
      <c r="I6569" s="378"/>
      <c r="J6569" s="378"/>
      <c r="K6569" s="378"/>
      <c r="L6569" s="378"/>
      <c r="M6569" s="378"/>
      <c r="N6569" s="379"/>
      <c r="O6569" s="145" t="str">
        <f ca="1">IF(D6569="цвет",SUM(O6570:INDIRECT("N"&amp;R6569)),IF(SUM(E6569:N6569)=0,"",SUM(E6569:N6569)))</f>
        <v/>
      </c>
      <c r="P6569" s="137" t="s">
        <v>98</v>
      </c>
      <c r="Q6569" s="138">
        <f t="shared" si="204"/>
        <v>7413</v>
      </c>
      <c r="R6569" s="139">
        <f t="shared" ca="1" si="205"/>
        <v>6570</v>
      </c>
      <c r="S6569" s="146"/>
      <c r="T6569" s="147"/>
      <c r="U6569" s="141"/>
      <c r="V6569" s="141"/>
      <c r="W6569" s="141"/>
      <c r="X6569" s="141"/>
      <c r="Y6569" s="141"/>
    </row>
    <row r="6570" spans="1:25" customFormat="1" ht="17.45" customHeight="1" thickBot="1">
      <c r="A6570" s="130"/>
      <c r="B6570" s="376"/>
      <c r="C6570" s="148"/>
      <c r="D6570" s="362" t="str">
        <f>HYPERLINK("https://miamia.ru/search/index.php?q="&amp;Q6570&amp;"&amp;s=Поиск?utm_source=Excel&amp;utm_medium=Nalichie&amp;utm_content="&amp;Q6570&amp;"","Посмотреть большую фотографию на сайте")</f>
        <v>Посмотреть большую фотографию на сайте</v>
      </c>
      <c r="E6570" s="363"/>
      <c r="F6570" s="363"/>
      <c r="G6570" s="363"/>
      <c r="H6570" s="363"/>
      <c r="I6570" s="363"/>
      <c r="J6570" s="363"/>
      <c r="K6570" s="363"/>
      <c r="L6570" s="363"/>
      <c r="M6570" s="363"/>
      <c r="N6570" s="364"/>
      <c r="O6570" s="145" t="str">
        <f ca="1">IF(D6570="цвет",SUM(O6571:INDIRECT("N"&amp;R6570)),IF(SUM(E6570:N6570)=0,"",SUM(E6570:N6570)))</f>
        <v/>
      </c>
      <c r="P6570" s="137" t="s">
        <v>98</v>
      </c>
      <c r="Q6570" s="138">
        <f t="shared" si="204"/>
        <v>7413</v>
      </c>
      <c r="R6570" s="139">
        <f t="shared" ca="1" si="205"/>
        <v>6570</v>
      </c>
      <c r="S6570" s="146"/>
      <c r="T6570" s="147"/>
      <c r="U6570" s="141"/>
      <c r="V6570" s="141"/>
      <c r="W6570" s="141"/>
      <c r="X6570" s="141"/>
      <c r="Y6570" s="141"/>
    </row>
    <row r="6571" spans="1:25" ht="17.25" thickBot="1">
      <c r="A6571" s="2"/>
      <c r="B6571" s="357" t="s">
        <v>269</v>
      </c>
      <c r="C6571" s="75">
        <v>7414</v>
      </c>
      <c r="D6571" s="103" t="s">
        <v>9</v>
      </c>
      <c r="E6571" s="99" t="s">
        <v>10</v>
      </c>
      <c r="F6571" s="74" t="s">
        <v>11</v>
      </c>
      <c r="G6571" s="74" t="s">
        <v>12</v>
      </c>
      <c r="H6571" s="74" t="s">
        <v>13</v>
      </c>
      <c r="I6571" s="74" t="s">
        <v>14</v>
      </c>
      <c r="J6571" s="74" t="s">
        <v>15</v>
      </c>
      <c r="K6571" s="74" t="s">
        <v>16</v>
      </c>
      <c r="L6571" s="99"/>
      <c r="M6571" s="99"/>
      <c r="N6571" s="99"/>
      <c r="O6571" s="93">
        <f ca="1">IF(D6571="цвет",SUM(O6572:INDIRECT("N"&amp;R6571)),IF(SUM(E6571:N6571)=0,"",SUM(E6571:N6571)))</f>
        <v>0</v>
      </c>
      <c r="P6571" s="68">
        <v>1936</v>
      </c>
      <c r="Q6571" s="55">
        <f t="shared" si="204"/>
        <v>7414</v>
      </c>
      <c r="R6571" s="70">
        <f t="shared" ca="1" si="205"/>
        <v>6574</v>
      </c>
      <c r="S6571" s="85">
        <v>1936</v>
      </c>
      <c r="T6571" s="62">
        <f ca="1">S6571*O6571</f>
        <v>0</v>
      </c>
    </row>
    <row r="6572" spans="1:25" ht="17.25" thickBot="1">
      <c r="A6572" s="2"/>
      <c r="B6572" s="357"/>
      <c r="C6572" s="75"/>
      <c r="D6572" s="46" t="s">
        <v>44</v>
      </c>
      <c r="E6572" s="79"/>
      <c r="F6572" s="353"/>
      <c r="G6572" s="79"/>
      <c r="H6572" s="79"/>
      <c r="I6572" s="79"/>
      <c r="J6572" s="353"/>
      <c r="K6572" s="79"/>
      <c r="L6572" s="79"/>
      <c r="M6572" s="79"/>
      <c r="N6572" s="79"/>
      <c r="O6572" s="94" t="str">
        <f ca="1">IF(D6572="цвет",SUM(O6573:INDIRECT("N"&amp;R6572)),IF(SUM(E6572:N6572)=0,"",SUM(E6572:N6572)))</f>
        <v/>
      </c>
      <c r="P6572" s="68" t="s">
        <v>98</v>
      </c>
      <c r="Q6572" s="55">
        <f t="shared" si="204"/>
        <v>7414</v>
      </c>
      <c r="R6572" s="70">
        <f t="shared" ca="1" si="205"/>
        <v>6574</v>
      </c>
      <c r="S6572" s="69"/>
      <c r="T6572" s="76"/>
    </row>
    <row r="6573" spans="1:25" ht="135" customHeight="1">
      <c r="A6573" s="2"/>
      <c r="B6573" s="357"/>
      <c r="C6573" s="75"/>
      <c r="D6573" s="383" t="s">
        <v>585</v>
      </c>
      <c r="E6573" s="384"/>
      <c r="F6573" s="384"/>
      <c r="G6573" s="384"/>
      <c r="H6573" s="384"/>
      <c r="I6573" s="384"/>
      <c r="J6573" s="384"/>
      <c r="K6573" s="384"/>
      <c r="L6573" s="384"/>
      <c r="M6573" s="384"/>
      <c r="N6573" s="385"/>
      <c r="O6573" s="94" t="str">
        <f ca="1">IF(D6573="цвет",SUM(O6574:INDIRECT("N"&amp;R6573)),IF(SUM(E6573:N6573)=0,"",SUM(E6573:N6573)))</f>
        <v/>
      </c>
      <c r="P6573" s="68" t="s">
        <v>98</v>
      </c>
      <c r="Q6573" s="55">
        <f t="shared" si="204"/>
        <v>7414</v>
      </c>
      <c r="R6573" s="70">
        <f t="shared" ca="1" si="205"/>
        <v>6574</v>
      </c>
      <c r="S6573" s="69"/>
      <c r="T6573" s="76"/>
    </row>
    <row r="6574" spans="1:25" ht="17.45" customHeight="1" thickBot="1">
      <c r="A6574" s="2"/>
      <c r="B6574" s="358"/>
      <c r="C6574" s="77"/>
      <c r="D6574" s="362" t="str">
        <f>HYPERLINK("https://miamia.ru/search/index.php?q="&amp;Q6574&amp;"&amp;s=Поиск?utm_source=Excel&amp;utm_medium=Nalichie&amp;utm_content="&amp;Q6574&amp;"","Посмотреть большую фотографию на сайте")</f>
        <v>Посмотреть большую фотографию на сайте</v>
      </c>
      <c r="E6574" s="363"/>
      <c r="F6574" s="363"/>
      <c r="G6574" s="363"/>
      <c r="H6574" s="363"/>
      <c r="I6574" s="363"/>
      <c r="J6574" s="363"/>
      <c r="K6574" s="363"/>
      <c r="L6574" s="363"/>
      <c r="M6574" s="363"/>
      <c r="N6574" s="364"/>
      <c r="O6574" s="94" t="str">
        <f ca="1">IF(D6574="цвет",SUM(O6575:INDIRECT("N"&amp;R6574)),IF(SUM(E6574:N6574)=0,"",SUM(E6574:N6574)))</f>
        <v/>
      </c>
      <c r="P6574" s="68" t="s">
        <v>98</v>
      </c>
      <c r="Q6574" s="55">
        <f t="shared" si="204"/>
        <v>7414</v>
      </c>
      <c r="R6574" s="70">
        <f t="shared" ca="1" si="205"/>
        <v>6574</v>
      </c>
      <c r="S6574" s="69"/>
      <c r="T6574" s="76"/>
    </row>
    <row r="6575" spans="1:25" ht="17.25" thickBot="1">
      <c r="A6575" s="2"/>
      <c r="B6575" s="357" t="s">
        <v>269</v>
      </c>
      <c r="C6575" s="75">
        <v>7415</v>
      </c>
      <c r="D6575" s="103" t="s">
        <v>9</v>
      </c>
      <c r="E6575" s="99" t="s">
        <v>10</v>
      </c>
      <c r="F6575" s="74" t="s">
        <v>11</v>
      </c>
      <c r="G6575" s="74" t="s">
        <v>12</v>
      </c>
      <c r="H6575" s="74" t="s">
        <v>13</v>
      </c>
      <c r="I6575" s="74" t="s">
        <v>14</v>
      </c>
      <c r="J6575" s="74" t="s">
        <v>15</v>
      </c>
      <c r="K6575" s="74" t="s">
        <v>16</v>
      </c>
      <c r="L6575" s="74" t="s">
        <v>21</v>
      </c>
      <c r="M6575" s="74" t="s">
        <v>22</v>
      </c>
      <c r="N6575" s="99"/>
      <c r="O6575" s="93">
        <f ca="1">IF(D6575="цвет",SUM(O6576:INDIRECT("N"&amp;R6575)),IF(SUM(E6575:N6575)=0,"",SUM(E6575:N6575)))</f>
        <v>0</v>
      </c>
      <c r="P6575" s="68">
        <v>3099</v>
      </c>
      <c r="Q6575" s="55">
        <f t="shared" si="204"/>
        <v>7415</v>
      </c>
      <c r="R6575" s="70">
        <f t="shared" ca="1" si="205"/>
        <v>6578</v>
      </c>
      <c r="S6575" s="85">
        <v>3099</v>
      </c>
      <c r="T6575" s="62">
        <f ca="1">S6575*O6575</f>
        <v>0</v>
      </c>
    </row>
    <row r="6576" spans="1:25" ht="17.25" thickBot="1">
      <c r="A6576" s="2"/>
      <c r="B6576" s="357"/>
      <c r="C6576" s="75"/>
      <c r="D6576" s="46" t="s">
        <v>44</v>
      </c>
      <c r="E6576" s="79"/>
      <c r="F6576" s="354"/>
      <c r="G6576" s="354"/>
      <c r="H6576" s="354"/>
      <c r="I6576" s="353"/>
      <c r="J6576" s="354"/>
      <c r="K6576" s="354"/>
      <c r="L6576" s="354"/>
      <c r="M6576" s="354"/>
      <c r="N6576" s="79"/>
      <c r="O6576" s="94" t="str">
        <f ca="1">IF(D6576="цвет",SUM(O6577:INDIRECT("N"&amp;R6576)),IF(SUM(E6576:N6576)=0,"",SUM(E6576:N6576)))</f>
        <v/>
      </c>
      <c r="P6576" s="68" t="s">
        <v>98</v>
      </c>
      <c r="Q6576" s="55">
        <f t="shared" si="204"/>
        <v>7415</v>
      </c>
      <c r="R6576" s="70">
        <f t="shared" ca="1" si="205"/>
        <v>6578</v>
      </c>
      <c r="S6576" s="69"/>
      <c r="T6576" s="76"/>
    </row>
    <row r="6577" spans="1:20" ht="135" customHeight="1">
      <c r="A6577" s="2"/>
      <c r="B6577" s="357"/>
      <c r="C6577" s="75"/>
      <c r="D6577" s="383" t="s">
        <v>586</v>
      </c>
      <c r="E6577" s="384"/>
      <c r="F6577" s="384"/>
      <c r="G6577" s="384"/>
      <c r="H6577" s="384"/>
      <c r="I6577" s="384"/>
      <c r="J6577" s="384"/>
      <c r="K6577" s="384"/>
      <c r="L6577" s="384"/>
      <c r="M6577" s="384"/>
      <c r="N6577" s="385"/>
      <c r="O6577" s="94" t="str">
        <f ca="1">IF(D6577="цвет",SUM(O6578:INDIRECT("N"&amp;R6577)),IF(SUM(E6577:N6577)=0,"",SUM(E6577:N6577)))</f>
        <v/>
      </c>
      <c r="P6577" s="68" t="s">
        <v>98</v>
      </c>
      <c r="Q6577" s="55">
        <f t="shared" si="204"/>
        <v>7415</v>
      </c>
      <c r="R6577" s="70">
        <f t="shared" ca="1" si="205"/>
        <v>6578</v>
      </c>
      <c r="S6577" s="69"/>
      <c r="T6577" s="76"/>
    </row>
    <row r="6578" spans="1:20" ht="17.45" customHeight="1" thickBot="1">
      <c r="A6578" s="2"/>
      <c r="B6578" s="358"/>
      <c r="C6578" s="77"/>
      <c r="D6578" s="362" t="str">
        <f>HYPERLINK("https://miamia.ru/search/index.php?q="&amp;Q6578&amp;"&amp;s=Поиск?utm_source=Excel&amp;utm_medium=Nalichie&amp;utm_content="&amp;Q6578&amp;"","Посмотреть большую фотографию на сайте")</f>
        <v>Посмотреть большую фотографию на сайте</v>
      </c>
      <c r="E6578" s="363"/>
      <c r="F6578" s="363"/>
      <c r="G6578" s="363"/>
      <c r="H6578" s="363"/>
      <c r="I6578" s="363"/>
      <c r="J6578" s="363"/>
      <c r="K6578" s="363"/>
      <c r="L6578" s="363"/>
      <c r="M6578" s="363"/>
      <c r="N6578" s="364"/>
      <c r="O6578" s="94" t="str">
        <f ca="1">IF(D6578="цвет",SUM(O6579:INDIRECT("N"&amp;R6578)),IF(SUM(E6578:N6578)=0,"",SUM(E6578:N6578)))</f>
        <v/>
      </c>
      <c r="P6578" s="68" t="s">
        <v>98</v>
      </c>
      <c r="Q6578" s="55">
        <f t="shared" si="204"/>
        <v>7415</v>
      </c>
      <c r="R6578" s="70">
        <f t="shared" ca="1" si="205"/>
        <v>6578</v>
      </c>
      <c r="S6578" s="69"/>
      <c r="T6578" s="76"/>
    </row>
    <row r="6579" spans="1:20" ht="17.25" thickBot="1">
      <c r="A6579" s="2"/>
      <c r="B6579" s="357" t="s">
        <v>269</v>
      </c>
      <c r="C6579" s="75">
        <v>7416</v>
      </c>
      <c r="D6579" s="103" t="s">
        <v>9</v>
      </c>
      <c r="E6579" s="99" t="s">
        <v>10</v>
      </c>
      <c r="F6579" s="74" t="s">
        <v>11</v>
      </c>
      <c r="G6579" s="74" t="s">
        <v>12</v>
      </c>
      <c r="H6579" s="74" t="s">
        <v>13</v>
      </c>
      <c r="I6579" s="74" t="s">
        <v>14</v>
      </c>
      <c r="J6579" s="74" t="s">
        <v>15</v>
      </c>
      <c r="K6579" s="74" t="s">
        <v>16</v>
      </c>
      <c r="L6579" s="74"/>
      <c r="M6579" s="74"/>
      <c r="N6579" s="99"/>
      <c r="O6579" s="93">
        <f ca="1">IF(D6579="цвет",SUM(O6580:INDIRECT("N"&amp;R6579)),IF(SUM(E6579:N6579)=0,"",SUM(E6579:N6579)))</f>
        <v>0</v>
      </c>
      <c r="P6579" s="68">
        <v>2970</v>
      </c>
      <c r="Q6579" s="55">
        <f t="shared" si="204"/>
        <v>7416</v>
      </c>
      <c r="R6579" s="70">
        <f t="shared" ca="1" si="205"/>
        <v>6582</v>
      </c>
      <c r="S6579" s="85">
        <v>2970</v>
      </c>
      <c r="T6579" s="62">
        <f ca="1">S6579*O6579</f>
        <v>0</v>
      </c>
    </row>
    <row r="6580" spans="1:20" ht="17.25" thickBot="1">
      <c r="A6580" s="2"/>
      <c r="B6580" s="357"/>
      <c r="C6580" s="75"/>
      <c r="D6580" s="46" t="s">
        <v>44</v>
      </c>
      <c r="E6580" s="79"/>
      <c r="F6580" s="354"/>
      <c r="G6580" s="354"/>
      <c r="H6580" s="354"/>
      <c r="I6580" s="354"/>
      <c r="J6580" s="354"/>
      <c r="K6580" s="354"/>
      <c r="L6580" s="79"/>
      <c r="M6580" s="79"/>
      <c r="N6580" s="79"/>
      <c r="O6580" s="94" t="str">
        <f ca="1">IF(D6580="цвет",SUM(O6581:INDIRECT("N"&amp;R6580)),IF(SUM(E6580:N6580)=0,"",SUM(E6580:N6580)))</f>
        <v/>
      </c>
      <c r="P6580" s="68" t="s">
        <v>98</v>
      </c>
      <c r="Q6580" s="55">
        <f t="shared" si="204"/>
        <v>7416</v>
      </c>
      <c r="R6580" s="70">
        <f t="shared" ca="1" si="205"/>
        <v>6582</v>
      </c>
      <c r="S6580" s="69"/>
      <c r="T6580" s="76"/>
    </row>
    <row r="6581" spans="1:20" ht="135" customHeight="1">
      <c r="A6581" s="2"/>
      <c r="B6581" s="357"/>
      <c r="C6581" s="75"/>
      <c r="D6581" s="383" t="s">
        <v>1123</v>
      </c>
      <c r="E6581" s="384"/>
      <c r="F6581" s="384"/>
      <c r="G6581" s="384"/>
      <c r="H6581" s="384"/>
      <c r="I6581" s="384"/>
      <c r="J6581" s="384"/>
      <c r="K6581" s="384"/>
      <c r="L6581" s="384"/>
      <c r="M6581" s="384"/>
      <c r="N6581" s="385"/>
      <c r="O6581" s="94" t="str">
        <f ca="1">IF(D6581="цвет",SUM(O6582:INDIRECT("N"&amp;R6581)),IF(SUM(E6581:N6581)=0,"",SUM(E6581:N6581)))</f>
        <v/>
      </c>
      <c r="P6581" s="68" t="s">
        <v>98</v>
      </c>
      <c r="Q6581" s="55">
        <f t="shared" si="204"/>
        <v>7416</v>
      </c>
      <c r="R6581" s="70">
        <f t="shared" ca="1" si="205"/>
        <v>6582</v>
      </c>
      <c r="S6581" s="69"/>
      <c r="T6581" s="76"/>
    </row>
    <row r="6582" spans="1:20" ht="17.45" customHeight="1" thickBot="1">
      <c r="A6582" s="2"/>
      <c r="B6582" s="358"/>
      <c r="C6582" s="77"/>
      <c r="D6582" s="362" t="str">
        <f>HYPERLINK("https://miamia.ru/search/index.php?q="&amp;Q6582&amp;"&amp;s=Поиск?utm_source=Excel&amp;utm_medium=Nalichie&amp;utm_content="&amp;Q6582&amp;"","Посмотреть большую фотографию на сайте")</f>
        <v>Посмотреть большую фотографию на сайте</v>
      </c>
      <c r="E6582" s="363"/>
      <c r="F6582" s="363"/>
      <c r="G6582" s="363"/>
      <c r="H6582" s="363"/>
      <c r="I6582" s="363"/>
      <c r="J6582" s="363"/>
      <c r="K6582" s="363"/>
      <c r="L6582" s="363"/>
      <c r="M6582" s="363"/>
      <c r="N6582" s="364"/>
      <c r="O6582" s="94" t="str">
        <f ca="1">IF(D6582="цвет",SUM(O6583:INDIRECT("N"&amp;R6582)),IF(SUM(E6582:N6582)=0,"",SUM(E6582:N6582)))</f>
        <v/>
      </c>
      <c r="P6582" s="68" t="s">
        <v>98</v>
      </c>
      <c r="Q6582" s="55">
        <f t="shared" si="204"/>
        <v>7416</v>
      </c>
      <c r="R6582" s="70">
        <f t="shared" ca="1" si="205"/>
        <v>6582</v>
      </c>
      <c r="S6582" s="69"/>
      <c r="T6582" s="76"/>
    </row>
    <row r="6583" spans="1:20" ht="17.25" thickBot="1">
      <c r="A6583" s="2"/>
      <c r="B6583" s="357" t="s">
        <v>269</v>
      </c>
      <c r="C6583" s="75">
        <v>7417</v>
      </c>
      <c r="D6583" s="103" t="s">
        <v>9</v>
      </c>
      <c r="E6583" s="99" t="s">
        <v>10</v>
      </c>
      <c r="F6583" s="74" t="s">
        <v>11</v>
      </c>
      <c r="G6583" s="74" t="s">
        <v>12</v>
      </c>
      <c r="H6583" s="74" t="s">
        <v>13</v>
      </c>
      <c r="I6583" s="74" t="s">
        <v>14</v>
      </c>
      <c r="J6583" s="74" t="s">
        <v>15</v>
      </c>
      <c r="K6583" s="74" t="s">
        <v>16</v>
      </c>
      <c r="L6583" s="74"/>
      <c r="M6583" s="74"/>
      <c r="N6583" s="99"/>
      <c r="O6583" s="93">
        <f ca="1">IF(D6583="цвет",SUM(O6584:INDIRECT("N"&amp;R6583)),IF(SUM(E6583:N6583)=0,"",SUM(E6583:N6583)))</f>
        <v>0</v>
      </c>
      <c r="P6583" s="68">
        <v>2324</v>
      </c>
      <c r="Q6583" s="55">
        <f t="shared" si="204"/>
        <v>7417</v>
      </c>
      <c r="R6583" s="70">
        <f t="shared" ca="1" si="205"/>
        <v>6586</v>
      </c>
      <c r="S6583" s="85">
        <v>2324</v>
      </c>
      <c r="T6583" s="62">
        <f ca="1">S6583*O6583</f>
        <v>0</v>
      </c>
    </row>
    <row r="6584" spans="1:20" ht="17.25" thickBot="1">
      <c r="A6584" s="2"/>
      <c r="B6584" s="357"/>
      <c r="C6584" s="75"/>
      <c r="D6584" s="46" t="s">
        <v>44</v>
      </c>
      <c r="E6584" s="79"/>
      <c r="F6584" s="353"/>
      <c r="G6584" s="353"/>
      <c r="H6584" s="79"/>
      <c r="I6584" s="79"/>
      <c r="J6584" s="79"/>
      <c r="K6584" s="353"/>
      <c r="L6584" s="79"/>
      <c r="M6584" s="79"/>
      <c r="N6584" s="79"/>
      <c r="O6584" s="94" t="str">
        <f ca="1">IF(D6584="цвет",SUM(O6585:INDIRECT("N"&amp;R6584)),IF(SUM(E6584:N6584)=0,"",SUM(E6584:N6584)))</f>
        <v/>
      </c>
      <c r="P6584" s="68" t="s">
        <v>98</v>
      </c>
      <c r="Q6584" s="55">
        <f t="shared" si="204"/>
        <v>7417</v>
      </c>
      <c r="R6584" s="70">
        <f t="shared" ca="1" si="205"/>
        <v>6586</v>
      </c>
      <c r="S6584" s="69"/>
      <c r="T6584" s="76"/>
    </row>
    <row r="6585" spans="1:20" ht="135" customHeight="1">
      <c r="A6585" s="2"/>
      <c r="B6585" s="357"/>
      <c r="C6585" s="75"/>
      <c r="D6585" s="383" t="s">
        <v>1124</v>
      </c>
      <c r="E6585" s="384"/>
      <c r="F6585" s="384"/>
      <c r="G6585" s="384"/>
      <c r="H6585" s="384"/>
      <c r="I6585" s="384"/>
      <c r="J6585" s="384"/>
      <c r="K6585" s="384"/>
      <c r="L6585" s="384"/>
      <c r="M6585" s="384"/>
      <c r="N6585" s="385"/>
      <c r="O6585" s="94" t="str">
        <f ca="1">IF(D6585="цвет",SUM(O6586:INDIRECT("N"&amp;R6585)),IF(SUM(E6585:N6585)=0,"",SUM(E6585:N6585)))</f>
        <v/>
      </c>
      <c r="P6585" s="68" t="s">
        <v>98</v>
      </c>
      <c r="Q6585" s="55">
        <f t="shared" si="204"/>
        <v>7417</v>
      </c>
      <c r="R6585" s="70">
        <f t="shared" ca="1" si="205"/>
        <v>6586</v>
      </c>
      <c r="S6585" s="69"/>
      <c r="T6585" s="76"/>
    </row>
    <row r="6586" spans="1:20" ht="17.45" customHeight="1" thickBot="1">
      <c r="A6586" s="2"/>
      <c r="B6586" s="358"/>
      <c r="C6586" s="77"/>
      <c r="D6586" s="362" t="str">
        <f>HYPERLINK("https://miamia.ru/search/index.php?q="&amp;Q6586&amp;"&amp;s=Поиск?utm_source=Excel&amp;utm_medium=Nalichie&amp;utm_content="&amp;Q6586&amp;"","Посмотреть большую фотографию на сайте")</f>
        <v>Посмотреть большую фотографию на сайте</v>
      </c>
      <c r="E6586" s="363"/>
      <c r="F6586" s="363"/>
      <c r="G6586" s="363"/>
      <c r="H6586" s="363"/>
      <c r="I6586" s="363"/>
      <c r="J6586" s="363"/>
      <c r="K6586" s="363"/>
      <c r="L6586" s="363"/>
      <c r="M6586" s="363"/>
      <c r="N6586" s="364"/>
      <c r="O6586" s="94" t="str">
        <f ca="1">IF(D6586="цвет",SUM(O6587:INDIRECT("N"&amp;R6586)),IF(SUM(E6586:N6586)=0,"",SUM(E6586:N6586)))</f>
        <v/>
      </c>
      <c r="P6586" s="68" t="s">
        <v>98</v>
      </c>
      <c r="Q6586" s="55">
        <f t="shared" si="204"/>
        <v>7417</v>
      </c>
      <c r="R6586" s="70">
        <f t="shared" ca="1" si="205"/>
        <v>6586</v>
      </c>
      <c r="S6586" s="69"/>
      <c r="T6586" s="76"/>
    </row>
    <row r="6587" spans="1:20" ht="23.1" customHeight="1" thickBot="1">
      <c r="A6587" s="2"/>
      <c r="B6587" s="63" t="s">
        <v>1132</v>
      </c>
      <c r="C6587" s="64"/>
      <c r="D6587" s="65"/>
      <c r="E6587" s="66"/>
      <c r="F6587" s="66"/>
      <c r="G6587" s="66"/>
      <c r="H6587" s="66"/>
      <c r="I6587" s="66"/>
      <c r="J6587" s="66"/>
      <c r="K6587" s="66"/>
      <c r="L6587" s="66"/>
      <c r="M6587" s="66"/>
      <c r="N6587" s="67"/>
      <c r="O6587" s="91" t="str">
        <f ca="1">IF(D6587="цвет",SUM(O6588:INDIRECT("N"&amp;R6587)),IF(SUM(E6587:N6587)=0,"",SUM(E6587:N6587)))</f>
        <v/>
      </c>
      <c r="P6587" s="68" t="s">
        <v>98</v>
      </c>
      <c r="Q6587" s="55">
        <f t="shared" si="204"/>
        <v>7417</v>
      </c>
      <c r="R6587" s="70">
        <f t="shared" ca="1" si="205"/>
        <v>6592</v>
      </c>
    </row>
    <row r="6588" spans="1:20" ht="17.25" thickBot="1">
      <c r="A6588" s="2"/>
      <c r="B6588" s="357" t="s">
        <v>1115</v>
      </c>
      <c r="C6588" s="75">
        <v>7370</v>
      </c>
      <c r="D6588" s="103" t="s">
        <v>9</v>
      </c>
      <c r="E6588" s="99" t="s">
        <v>11</v>
      </c>
      <c r="F6588" s="99" t="s">
        <v>12</v>
      </c>
      <c r="G6588" s="74" t="s">
        <v>13</v>
      </c>
      <c r="H6588" s="74" t="s">
        <v>14</v>
      </c>
      <c r="I6588" s="99" t="s">
        <v>15</v>
      </c>
      <c r="J6588" s="99"/>
      <c r="K6588" s="99"/>
      <c r="L6588" s="99"/>
      <c r="M6588" s="99"/>
      <c r="N6588" s="100"/>
      <c r="O6588" s="78">
        <f ca="1">IF(D6588="цвет",SUM(O6589:INDIRECT("N"&amp;R6588)),IF(SUM(E6588:N6588)=0,"",SUM(E6588:N6588)))</f>
        <v>0</v>
      </c>
      <c r="P6588" s="68">
        <v>773</v>
      </c>
      <c r="Q6588" s="55">
        <f t="shared" si="204"/>
        <v>7370</v>
      </c>
      <c r="R6588" s="70">
        <f t="shared" ca="1" si="205"/>
        <v>6592</v>
      </c>
      <c r="S6588" s="85">
        <v>773</v>
      </c>
      <c r="T6588" s="86">
        <f ca="1">O6588*S6588</f>
        <v>0</v>
      </c>
    </row>
    <row r="6589" spans="1:20" ht="17.25" thickBot="1">
      <c r="A6589" s="2"/>
      <c r="B6589" s="357"/>
      <c r="C6589" s="75"/>
      <c r="D6589" s="46" t="s">
        <v>33</v>
      </c>
      <c r="E6589" s="354"/>
      <c r="F6589" s="79"/>
      <c r="G6589" s="79"/>
      <c r="H6589" s="79"/>
      <c r="I6589" s="79"/>
      <c r="J6589" s="79"/>
      <c r="K6589" s="79"/>
      <c r="L6589" s="79"/>
      <c r="M6589" s="79"/>
      <c r="N6589" s="79"/>
      <c r="O6589" s="91" t="str">
        <f ca="1">IF(D6589="цвет",SUM(O6590:INDIRECT("N"&amp;R6589)),IF(SUM(E6589:N6589)=0,"",SUM(E6589:N6589)))</f>
        <v/>
      </c>
      <c r="P6589" s="68" t="s">
        <v>98</v>
      </c>
      <c r="Q6589" s="55">
        <f t="shared" si="204"/>
        <v>7370</v>
      </c>
      <c r="R6589" s="70">
        <f t="shared" ca="1" si="205"/>
        <v>6592</v>
      </c>
      <c r="S6589" s="69"/>
      <c r="T6589" s="76"/>
    </row>
    <row r="6590" spans="1:20" ht="17.25" thickBot="1">
      <c r="A6590" s="2"/>
      <c r="B6590" s="357"/>
      <c r="C6590" s="75"/>
      <c r="D6590" s="46" t="s">
        <v>39</v>
      </c>
      <c r="E6590" s="354"/>
      <c r="F6590" s="79"/>
      <c r="G6590" s="79"/>
      <c r="H6590" s="79"/>
      <c r="I6590" s="79"/>
      <c r="J6590" s="79"/>
      <c r="K6590" s="79"/>
      <c r="L6590" s="79"/>
      <c r="M6590" s="79"/>
      <c r="N6590" s="79"/>
      <c r="O6590" s="91" t="str">
        <f ca="1">IF(D6590="цвет",SUM(O6591:INDIRECT("N"&amp;R6590)),IF(SUM(E6590:N6590)=0,"",SUM(E6590:N6590)))</f>
        <v/>
      </c>
      <c r="P6590" s="68" t="s">
        <v>98</v>
      </c>
      <c r="Q6590" s="55">
        <f t="shared" si="204"/>
        <v>7370</v>
      </c>
      <c r="R6590" s="70">
        <f t="shared" ca="1" si="205"/>
        <v>6592</v>
      </c>
      <c r="S6590" s="69"/>
      <c r="T6590" s="76"/>
    </row>
    <row r="6591" spans="1:20" ht="117.75" customHeight="1">
      <c r="A6591" s="2"/>
      <c r="B6591" s="357"/>
      <c r="C6591" s="75"/>
      <c r="D6591" s="383" t="s">
        <v>1116</v>
      </c>
      <c r="E6591" s="384"/>
      <c r="F6591" s="384"/>
      <c r="G6591" s="384"/>
      <c r="H6591" s="384"/>
      <c r="I6591" s="384"/>
      <c r="J6591" s="384"/>
      <c r="K6591" s="384"/>
      <c r="L6591" s="384"/>
      <c r="M6591" s="384"/>
      <c r="N6591" s="385"/>
      <c r="O6591" s="91" t="str">
        <f ca="1">IF(D6591="цвет",SUM(O6592:INDIRECT("N"&amp;R6591)),IF(SUM(E6591:N6591)=0,"",SUM(E6591:N6591)))</f>
        <v/>
      </c>
      <c r="P6591" s="68" t="s">
        <v>98</v>
      </c>
      <c r="Q6591" s="55">
        <f t="shared" si="204"/>
        <v>7370</v>
      </c>
      <c r="R6591" s="70">
        <f t="shared" ca="1" si="205"/>
        <v>6592</v>
      </c>
      <c r="S6591" s="69"/>
      <c r="T6591" s="76"/>
    </row>
    <row r="6592" spans="1:20" ht="17.45" customHeight="1" thickBot="1">
      <c r="A6592" s="2"/>
      <c r="B6592" s="358"/>
      <c r="C6592" s="77"/>
      <c r="D6592" s="362" t="str">
        <f>HYPERLINK("https://miamia.ru/search/index.php?q="&amp;Q6592&amp;"&amp;s=Поиск?utm_source=Excel&amp;utm_medium=Nalichie&amp;utm_content="&amp;Q6592&amp;"","Посмотреть большую фотографию на сайте")</f>
        <v>Посмотреть большую фотографию на сайте</v>
      </c>
      <c r="E6592" s="363"/>
      <c r="F6592" s="363"/>
      <c r="G6592" s="363"/>
      <c r="H6592" s="363"/>
      <c r="I6592" s="363"/>
      <c r="J6592" s="363"/>
      <c r="K6592" s="363"/>
      <c r="L6592" s="363"/>
      <c r="M6592" s="363"/>
      <c r="N6592" s="364"/>
      <c r="O6592" s="91" t="str">
        <f ca="1">IF(D6592="цвет",SUM(O6593:INDIRECT("N"&amp;R6592)),IF(SUM(E6592:N6592)=0,"",SUM(E6592:N6592)))</f>
        <v/>
      </c>
      <c r="P6592" s="68" t="s">
        <v>98</v>
      </c>
      <c r="Q6592" s="55">
        <f t="shared" si="204"/>
        <v>7370</v>
      </c>
      <c r="R6592" s="70">
        <f t="shared" ca="1" si="205"/>
        <v>6592</v>
      </c>
      <c r="S6592" s="69"/>
      <c r="T6592" s="76"/>
    </row>
    <row r="6593" spans="1:20" ht="17.25" thickBot="1">
      <c r="A6593" s="2"/>
      <c r="B6593" s="357" t="s">
        <v>1115</v>
      </c>
      <c r="C6593" s="75">
        <v>7371</v>
      </c>
      <c r="D6593" s="103" t="s">
        <v>9</v>
      </c>
      <c r="E6593" s="99" t="s">
        <v>11</v>
      </c>
      <c r="F6593" s="99" t="s">
        <v>12</v>
      </c>
      <c r="G6593" s="74" t="s">
        <v>13</v>
      </c>
      <c r="H6593" s="74" t="s">
        <v>14</v>
      </c>
      <c r="I6593" s="99" t="s">
        <v>15</v>
      </c>
      <c r="J6593" s="99" t="s">
        <v>16</v>
      </c>
      <c r="K6593" s="99"/>
      <c r="L6593" s="99"/>
      <c r="M6593" s="99"/>
      <c r="N6593" s="100"/>
      <c r="O6593" s="78">
        <f ca="1">IF(D6593="цвет",SUM(O6594:INDIRECT("N"&amp;R6593)),IF(SUM(E6593:N6593)=0,"",SUM(E6593:N6593)))</f>
        <v>0</v>
      </c>
      <c r="P6593" s="68">
        <v>773</v>
      </c>
      <c r="Q6593" s="55">
        <f t="shared" si="204"/>
        <v>7371</v>
      </c>
      <c r="R6593" s="70">
        <f t="shared" ca="1" si="205"/>
        <v>6597</v>
      </c>
      <c r="S6593" s="85">
        <v>773</v>
      </c>
      <c r="T6593" s="86">
        <f ca="1">O6593*S6593</f>
        <v>0</v>
      </c>
    </row>
    <row r="6594" spans="1:20" ht="17.25" thickBot="1">
      <c r="A6594" s="2"/>
      <c r="B6594" s="357"/>
      <c r="C6594" s="75"/>
      <c r="D6594" s="46" t="s">
        <v>33</v>
      </c>
      <c r="E6594" s="354"/>
      <c r="F6594" s="354"/>
      <c r="G6594" s="79"/>
      <c r="H6594" s="79"/>
      <c r="I6594" s="79"/>
      <c r="J6594" s="79"/>
      <c r="K6594" s="79"/>
      <c r="L6594" s="79"/>
      <c r="M6594" s="79"/>
      <c r="N6594" s="79"/>
      <c r="O6594" s="91" t="str">
        <f ca="1">IF(D6594="цвет",SUM(O6595:INDIRECT("N"&amp;R6594)),IF(SUM(E6594:N6594)=0,"",SUM(E6594:N6594)))</f>
        <v/>
      </c>
      <c r="P6594" s="68" t="s">
        <v>98</v>
      </c>
      <c r="Q6594" s="55">
        <f t="shared" si="204"/>
        <v>7371</v>
      </c>
      <c r="R6594" s="70">
        <f t="shared" ca="1" si="205"/>
        <v>6597</v>
      </c>
      <c r="S6594" s="69"/>
      <c r="T6594" s="76"/>
    </row>
    <row r="6595" spans="1:20" ht="17.25" thickBot="1">
      <c r="A6595" s="2"/>
      <c r="B6595" s="357"/>
      <c r="C6595" s="75"/>
      <c r="D6595" s="46" t="s">
        <v>39</v>
      </c>
      <c r="E6595" s="354"/>
      <c r="F6595" s="79"/>
      <c r="G6595" s="79"/>
      <c r="H6595" s="79"/>
      <c r="I6595" s="79"/>
      <c r="J6595" s="79"/>
      <c r="K6595" s="79"/>
      <c r="L6595" s="79"/>
      <c r="M6595" s="79"/>
      <c r="N6595" s="79"/>
      <c r="O6595" s="91" t="str">
        <f ca="1">IF(D6595="цвет",SUM(O6596:INDIRECT("N"&amp;R6595)),IF(SUM(E6595:N6595)=0,"",SUM(E6595:N6595)))</f>
        <v/>
      </c>
      <c r="P6595" s="68" t="s">
        <v>98</v>
      </c>
      <c r="Q6595" s="55">
        <f t="shared" si="204"/>
        <v>7371</v>
      </c>
      <c r="R6595" s="70">
        <f t="shared" ca="1" si="205"/>
        <v>6597</v>
      </c>
      <c r="S6595" s="69"/>
      <c r="T6595" s="76"/>
    </row>
    <row r="6596" spans="1:20" ht="117.75" customHeight="1">
      <c r="A6596" s="2"/>
      <c r="B6596" s="357"/>
      <c r="C6596" s="75"/>
      <c r="D6596" s="383" t="s">
        <v>1118</v>
      </c>
      <c r="E6596" s="384"/>
      <c r="F6596" s="384"/>
      <c r="G6596" s="384"/>
      <c r="H6596" s="384"/>
      <c r="I6596" s="384"/>
      <c r="J6596" s="384"/>
      <c r="K6596" s="384"/>
      <c r="L6596" s="384"/>
      <c r="M6596" s="384"/>
      <c r="N6596" s="385"/>
      <c r="O6596" s="91" t="str">
        <f ca="1">IF(D6596="цвет",SUM(O6597:INDIRECT("N"&amp;R6596)),IF(SUM(E6596:N6596)=0,"",SUM(E6596:N6596)))</f>
        <v/>
      </c>
      <c r="P6596" s="68" t="s">
        <v>98</v>
      </c>
      <c r="Q6596" s="55">
        <f t="shared" si="204"/>
        <v>7371</v>
      </c>
      <c r="R6596" s="70">
        <f t="shared" ca="1" si="205"/>
        <v>6597</v>
      </c>
      <c r="S6596" s="69"/>
      <c r="T6596" s="76"/>
    </row>
    <row r="6597" spans="1:20" ht="17.45" customHeight="1" thickBot="1">
      <c r="A6597" s="2"/>
      <c r="B6597" s="358"/>
      <c r="C6597" s="77"/>
      <c r="D6597" s="362" t="str">
        <f>HYPERLINK("https://miamia.ru/search/index.php?q="&amp;Q6597&amp;"&amp;s=Поиск?utm_source=Excel&amp;utm_medium=Nalichie&amp;utm_content="&amp;Q6597&amp;"","Посмотреть большую фотографию на сайте")</f>
        <v>Посмотреть большую фотографию на сайте</v>
      </c>
      <c r="E6597" s="363"/>
      <c r="F6597" s="363"/>
      <c r="G6597" s="363"/>
      <c r="H6597" s="363"/>
      <c r="I6597" s="363"/>
      <c r="J6597" s="363"/>
      <c r="K6597" s="363"/>
      <c r="L6597" s="363"/>
      <c r="M6597" s="363"/>
      <c r="N6597" s="364"/>
      <c r="O6597" s="91" t="str">
        <f ca="1">IF(D6597="цвет",SUM(O6598:INDIRECT("N"&amp;R6597)),IF(SUM(E6597:N6597)=0,"",SUM(E6597:N6597)))</f>
        <v/>
      </c>
      <c r="P6597" s="68" t="s">
        <v>98</v>
      </c>
      <c r="Q6597" s="55">
        <f t="shared" si="204"/>
        <v>7371</v>
      </c>
      <c r="R6597" s="70">
        <f t="shared" ca="1" si="205"/>
        <v>6597</v>
      </c>
      <c r="S6597" s="69"/>
      <c r="T6597" s="76"/>
    </row>
    <row r="6598" spans="1:20" ht="17.25" thickBot="1">
      <c r="A6598" s="2"/>
      <c r="B6598" s="357" t="s">
        <v>1115</v>
      </c>
      <c r="C6598" s="75">
        <v>7373</v>
      </c>
      <c r="D6598" s="103" t="s">
        <v>9</v>
      </c>
      <c r="E6598" s="99" t="s">
        <v>17</v>
      </c>
      <c r="F6598" s="99" t="s">
        <v>18</v>
      </c>
      <c r="G6598" s="74" t="s">
        <v>19</v>
      </c>
      <c r="H6598" s="74" t="s">
        <v>23</v>
      </c>
      <c r="I6598" s="99"/>
      <c r="J6598" s="99"/>
      <c r="K6598" s="99"/>
      <c r="L6598" s="99"/>
      <c r="M6598" s="99"/>
      <c r="N6598" s="100"/>
      <c r="O6598" s="78">
        <f ca="1">IF(D6598="цвет",SUM(O6599:INDIRECT("N"&amp;R6598)),IF(SUM(E6598:N6598)=0,"",SUM(E6598:N6598)))</f>
        <v>0</v>
      </c>
      <c r="P6598" s="68">
        <v>1290</v>
      </c>
      <c r="Q6598" s="55">
        <f t="shared" si="204"/>
        <v>7373</v>
      </c>
      <c r="R6598" s="70">
        <f t="shared" ca="1" si="205"/>
        <v>6602</v>
      </c>
      <c r="S6598" s="85">
        <v>1290</v>
      </c>
      <c r="T6598" s="86">
        <f ca="1">O6598*S6598</f>
        <v>0</v>
      </c>
    </row>
    <row r="6599" spans="1:20" ht="17.25" thickBot="1">
      <c r="A6599" s="2"/>
      <c r="B6599" s="357"/>
      <c r="C6599" s="75"/>
      <c r="D6599" s="46" t="s">
        <v>33</v>
      </c>
      <c r="E6599" s="79"/>
      <c r="F6599" s="79"/>
      <c r="G6599" s="79"/>
      <c r="H6599" s="79"/>
      <c r="I6599" s="79"/>
      <c r="J6599" s="79"/>
      <c r="K6599" s="79"/>
      <c r="L6599" s="79"/>
      <c r="M6599" s="79"/>
      <c r="N6599" s="79"/>
      <c r="O6599" s="91" t="str">
        <f ca="1">IF(D6599="цвет",SUM(O6600:INDIRECT("N"&amp;R6599)),IF(SUM(E6599:N6599)=0,"",SUM(E6599:N6599)))</f>
        <v/>
      </c>
      <c r="P6599" s="68" t="s">
        <v>98</v>
      </c>
      <c r="Q6599" s="55">
        <f t="shared" si="204"/>
        <v>7373</v>
      </c>
      <c r="R6599" s="70">
        <f t="shared" ca="1" si="205"/>
        <v>6602</v>
      </c>
      <c r="S6599" s="69"/>
      <c r="T6599" s="76"/>
    </row>
    <row r="6600" spans="1:20" ht="17.25" thickBot="1">
      <c r="A6600" s="2"/>
      <c r="B6600" s="357"/>
      <c r="C6600" s="75"/>
      <c r="D6600" s="46" t="s">
        <v>39</v>
      </c>
      <c r="E6600" s="353"/>
      <c r="F6600" s="354"/>
      <c r="G6600" s="79"/>
      <c r="H6600" s="79"/>
      <c r="I6600" s="79"/>
      <c r="J6600" s="79"/>
      <c r="K6600" s="79"/>
      <c r="L6600" s="79"/>
      <c r="M6600" s="79"/>
      <c r="N6600" s="79"/>
      <c r="O6600" s="91" t="str">
        <f ca="1">IF(D6600="цвет",SUM(O6601:INDIRECT("N"&amp;R6600)),IF(SUM(E6600:N6600)=0,"",SUM(E6600:N6600)))</f>
        <v/>
      </c>
      <c r="P6600" s="68" t="s">
        <v>98</v>
      </c>
      <c r="Q6600" s="55">
        <f t="shared" si="204"/>
        <v>7373</v>
      </c>
      <c r="R6600" s="70">
        <f t="shared" ca="1" si="205"/>
        <v>6602</v>
      </c>
      <c r="S6600" s="69"/>
      <c r="T6600" s="76"/>
    </row>
    <row r="6601" spans="1:20" ht="117.75" customHeight="1">
      <c r="A6601" s="2"/>
      <c r="B6601" s="357"/>
      <c r="C6601" s="75"/>
      <c r="D6601" s="383" t="s">
        <v>1121</v>
      </c>
      <c r="E6601" s="384"/>
      <c r="F6601" s="384"/>
      <c r="G6601" s="384"/>
      <c r="H6601" s="384"/>
      <c r="I6601" s="384"/>
      <c r="J6601" s="384"/>
      <c r="K6601" s="384"/>
      <c r="L6601" s="384"/>
      <c r="M6601" s="384"/>
      <c r="N6601" s="385"/>
      <c r="O6601" s="91" t="str">
        <f ca="1">IF(D6601="цвет",SUM(O6602:INDIRECT("N"&amp;R6601)),IF(SUM(E6601:N6601)=0,"",SUM(E6601:N6601)))</f>
        <v/>
      </c>
      <c r="P6601" s="68" t="s">
        <v>98</v>
      </c>
      <c r="Q6601" s="55">
        <f t="shared" si="204"/>
        <v>7373</v>
      </c>
      <c r="R6601" s="70">
        <f t="shared" ca="1" si="205"/>
        <v>6602</v>
      </c>
      <c r="S6601" s="69"/>
      <c r="T6601" s="76"/>
    </row>
    <row r="6602" spans="1:20" ht="17.45" customHeight="1" thickBot="1">
      <c r="A6602" s="2"/>
      <c r="B6602" s="358"/>
      <c r="C6602" s="77"/>
      <c r="D6602" s="362" t="str">
        <f>HYPERLINK("https://miamia.ru/search/index.php?q="&amp;Q6602&amp;"&amp;s=Поиск?utm_source=Excel&amp;utm_medium=Nalichie&amp;utm_content="&amp;Q6602&amp;"","Посмотреть большую фотографию на сайте")</f>
        <v>Посмотреть большую фотографию на сайте</v>
      </c>
      <c r="E6602" s="363"/>
      <c r="F6602" s="363"/>
      <c r="G6602" s="363"/>
      <c r="H6602" s="363"/>
      <c r="I6602" s="363"/>
      <c r="J6602" s="363"/>
      <c r="K6602" s="363"/>
      <c r="L6602" s="363"/>
      <c r="M6602" s="363"/>
      <c r="N6602" s="364"/>
      <c r="O6602" s="91" t="str">
        <f ca="1">IF(D6602="цвет",SUM(O6603:INDIRECT("N"&amp;R6602)),IF(SUM(E6602:N6602)=0,"",SUM(E6602:N6602)))</f>
        <v/>
      </c>
      <c r="P6602" s="68" t="s">
        <v>98</v>
      </c>
      <c r="Q6602" s="55">
        <f t="shared" si="204"/>
        <v>7373</v>
      </c>
      <c r="R6602" s="70">
        <f t="shared" ca="1" si="205"/>
        <v>6602</v>
      </c>
      <c r="S6602" s="69"/>
      <c r="T6602" s="76"/>
    </row>
    <row r="6603" spans="1:20" ht="17.25" thickBot="1">
      <c r="A6603" s="2"/>
      <c r="B6603" s="357" t="s">
        <v>1115</v>
      </c>
      <c r="C6603" s="75">
        <v>7375</v>
      </c>
      <c r="D6603" s="103" t="s">
        <v>9</v>
      </c>
      <c r="E6603" s="99" t="s">
        <v>11</v>
      </c>
      <c r="F6603" s="99" t="s">
        <v>12</v>
      </c>
      <c r="G6603" s="74" t="s">
        <v>13</v>
      </c>
      <c r="H6603" s="74" t="s">
        <v>14</v>
      </c>
      <c r="I6603" s="99"/>
      <c r="J6603" s="99"/>
      <c r="K6603" s="99"/>
      <c r="L6603" s="99"/>
      <c r="M6603" s="99"/>
      <c r="N6603" s="100"/>
      <c r="O6603" s="78">
        <f ca="1">IF(D6603="цвет",SUM(O6604:INDIRECT("N"&amp;R6603)),IF(SUM(E6603:N6603)=0,"",SUM(E6603:N6603)))</f>
        <v>0</v>
      </c>
      <c r="P6603" s="68">
        <v>1290</v>
      </c>
      <c r="Q6603" s="55">
        <f t="shared" ref="Q6603:Q6666" si="206">IF(C6603&lt;&gt;0,C6603,Q6602)</f>
        <v>7375</v>
      </c>
      <c r="R6603" s="70">
        <f t="shared" ref="R6603:R6666" ca="1" si="207">IF(D6603="Посмотреть большую фотографию на сайте",CELL("строка",O6603),R6604)</f>
        <v>6607</v>
      </c>
      <c r="S6603" s="85">
        <v>1290</v>
      </c>
      <c r="T6603" s="86">
        <f ca="1">O6603*S6603</f>
        <v>0</v>
      </c>
    </row>
    <row r="6604" spans="1:20" ht="17.25" thickBot="1">
      <c r="A6604" s="2"/>
      <c r="B6604" s="357"/>
      <c r="C6604" s="75"/>
      <c r="D6604" s="46" t="s">
        <v>33</v>
      </c>
      <c r="E6604" s="79"/>
      <c r="F6604" s="79"/>
      <c r="G6604" s="79"/>
      <c r="H6604" s="79"/>
      <c r="I6604" s="79"/>
      <c r="J6604" s="79"/>
      <c r="K6604" s="79"/>
      <c r="L6604" s="79"/>
      <c r="M6604" s="79"/>
      <c r="N6604" s="79"/>
      <c r="O6604" s="91" t="str">
        <f ca="1">IF(D6604="цвет",SUM(O6605:INDIRECT("N"&amp;R6604)),IF(SUM(E6604:N6604)=0,"",SUM(E6604:N6604)))</f>
        <v/>
      </c>
      <c r="P6604" s="68" t="s">
        <v>98</v>
      </c>
      <c r="Q6604" s="55">
        <f t="shared" si="206"/>
        <v>7375</v>
      </c>
      <c r="R6604" s="70">
        <f t="shared" ca="1" si="207"/>
        <v>6607</v>
      </c>
      <c r="S6604" s="69"/>
      <c r="T6604" s="76"/>
    </row>
    <row r="6605" spans="1:20" ht="17.25" thickBot="1">
      <c r="A6605" s="2"/>
      <c r="B6605" s="357"/>
      <c r="C6605" s="75"/>
      <c r="D6605" s="46" t="s">
        <v>39</v>
      </c>
      <c r="E6605" s="353"/>
      <c r="F6605" s="79"/>
      <c r="G6605" s="353"/>
      <c r="H6605" s="79"/>
      <c r="I6605" s="79"/>
      <c r="J6605" s="79"/>
      <c r="K6605" s="79"/>
      <c r="L6605" s="79"/>
      <c r="M6605" s="79"/>
      <c r="N6605" s="79"/>
      <c r="O6605" s="91" t="str">
        <f ca="1">IF(D6605="цвет",SUM(O6606:INDIRECT("N"&amp;R6605)),IF(SUM(E6605:N6605)=0,"",SUM(E6605:N6605)))</f>
        <v/>
      </c>
      <c r="P6605" s="68" t="s">
        <v>98</v>
      </c>
      <c r="Q6605" s="55">
        <f t="shared" si="206"/>
        <v>7375</v>
      </c>
      <c r="R6605" s="70">
        <f t="shared" ca="1" si="207"/>
        <v>6607</v>
      </c>
      <c r="S6605" s="69"/>
      <c r="T6605" s="76"/>
    </row>
    <row r="6606" spans="1:20" ht="117.75" customHeight="1">
      <c r="A6606" s="2"/>
      <c r="B6606" s="357"/>
      <c r="C6606" s="75"/>
      <c r="D6606" s="383" t="s">
        <v>1117</v>
      </c>
      <c r="E6606" s="384"/>
      <c r="F6606" s="384"/>
      <c r="G6606" s="384"/>
      <c r="H6606" s="384"/>
      <c r="I6606" s="384"/>
      <c r="J6606" s="384"/>
      <c r="K6606" s="384"/>
      <c r="L6606" s="384"/>
      <c r="M6606" s="384"/>
      <c r="N6606" s="385"/>
      <c r="O6606" s="91" t="str">
        <f ca="1">IF(D6606="цвет",SUM(O6607:INDIRECT("N"&amp;R6606)),IF(SUM(E6606:N6606)=0,"",SUM(E6606:N6606)))</f>
        <v/>
      </c>
      <c r="P6606" s="68" t="s">
        <v>98</v>
      </c>
      <c r="Q6606" s="55">
        <f t="shared" si="206"/>
        <v>7375</v>
      </c>
      <c r="R6606" s="70">
        <f t="shared" ca="1" si="207"/>
        <v>6607</v>
      </c>
      <c r="S6606" s="69"/>
      <c r="T6606" s="76"/>
    </row>
    <row r="6607" spans="1:20" ht="17.45" customHeight="1" thickBot="1">
      <c r="A6607" s="2"/>
      <c r="B6607" s="358"/>
      <c r="C6607" s="77"/>
      <c r="D6607" s="362" t="str">
        <f>HYPERLINK("https://miamia.ru/search/index.php?q="&amp;Q6607&amp;"&amp;s=Поиск?utm_source=Excel&amp;utm_medium=Nalichie&amp;utm_content="&amp;Q6607&amp;"","Посмотреть большую фотографию на сайте")</f>
        <v>Посмотреть большую фотографию на сайте</v>
      </c>
      <c r="E6607" s="363"/>
      <c r="F6607" s="363"/>
      <c r="G6607" s="363"/>
      <c r="H6607" s="363"/>
      <c r="I6607" s="363"/>
      <c r="J6607" s="363"/>
      <c r="K6607" s="363"/>
      <c r="L6607" s="363"/>
      <c r="M6607" s="363"/>
      <c r="N6607" s="364"/>
      <c r="O6607" s="91" t="str">
        <f ca="1">IF(D6607="цвет",SUM(O6608:INDIRECT("N"&amp;R6607)),IF(SUM(E6607:N6607)=0,"",SUM(E6607:N6607)))</f>
        <v/>
      </c>
      <c r="P6607" s="68" t="s">
        <v>98</v>
      </c>
      <c r="Q6607" s="55">
        <f t="shared" si="206"/>
        <v>7375</v>
      </c>
      <c r="R6607" s="70">
        <f t="shared" ca="1" si="207"/>
        <v>6607</v>
      </c>
      <c r="S6607" s="69"/>
      <c r="T6607" s="76"/>
    </row>
    <row r="6608" spans="1:20" ht="17.25" thickBot="1">
      <c r="A6608" s="2"/>
      <c r="B6608" s="357" t="s">
        <v>1115</v>
      </c>
      <c r="C6608" s="75">
        <v>7376</v>
      </c>
      <c r="D6608" s="103" t="s">
        <v>9</v>
      </c>
      <c r="E6608" s="99" t="s">
        <v>11</v>
      </c>
      <c r="F6608" s="99" t="s">
        <v>12</v>
      </c>
      <c r="G6608" s="74" t="s">
        <v>13</v>
      </c>
      <c r="H6608" s="74" t="s">
        <v>14</v>
      </c>
      <c r="I6608" s="99" t="s">
        <v>15</v>
      </c>
      <c r="J6608" s="99" t="s">
        <v>16</v>
      </c>
      <c r="K6608" s="99"/>
      <c r="L6608" s="99"/>
      <c r="M6608" s="99"/>
      <c r="N6608" s="100"/>
      <c r="O6608" s="78">
        <f ca="1">IF(D6608="цвет",SUM(O6609:INDIRECT("N"&amp;R6608)),IF(SUM(E6608:N6608)=0,"",SUM(E6608:N6608)))</f>
        <v>0</v>
      </c>
      <c r="P6608" s="68">
        <v>1677</v>
      </c>
      <c r="Q6608" s="55">
        <f t="shared" si="206"/>
        <v>7376</v>
      </c>
      <c r="R6608" s="70">
        <f t="shared" ca="1" si="207"/>
        <v>6612</v>
      </c>
      <c r="S6608" s="85">
        <v>1677</v>
      </c>
      <c r="T6608" s="86">
        <f ca="1">O6608*S6608</f>
        <v>0</v>
      </c>
    </row>
    <row r="6609" spans="1:20" ht="17.25" thickBot="1">
      <c r="A6609" s="2"/>
      <c r="B6609" s="357"/>
      <c r="C6609" s="75"/>
      <c r="D6609" s="46" t="s">
        <v>33</v>
      </c>
      <c r="E6609" s="354"/>
      <c r="F6609" s="79"/>
      <c r="G6609" s="79"/>
      <c r="H6609" s="79"/>
      <c r="I6609" s="79"/>
      <c r="J6609" s="79"/>
      <c r="K6609" s="79"/>
      <c r="L6609" s="79"/>
      <c r="M6609" s="79"/>
      <c r="N6609" s="79"/>
      <c r="O6609" s="91" t="str">
        <f ca="1">IF(D6609="цвет",SUM(O6610:INDIRECT("N"&amp;R6609)),IF(SUM(E6609:N6609)=0,"",SUM(E6609:N6609)))</f>
        <v/>
      </c>
      <c r="P6609" s="68" t="s">
        <v>98</v>
      </c>
      <c r="Q6609" s="55">
        <f t="shared" si="206"/>
        <v>7376</v>
      </c>
      <c r="R6609" s="70">
        <f t="shared" ca="1" si="207"/>
        <v>6612</v>
      </c>
      <c r="S6609" s="69"/>
      <c r="T6609" s="76"/>
    </row>
    <row r="6610" spans="1:20" ht="17.25" thickBot="1">
      <c r="A6610" s="2"/>
      <c r="B6610" s="357"/>
      <c r="C6610" s="75"/>
      <c r="D6610" s="46" t="s">
        <v>39</v>
      </c>
      <c r="E6610" s="354"/>
      <c r="F6610" s="353"/>
      <c r="G6610" s="79"/>
      <c r="H6610" s="79"/>
      <c r="I6610" s="79"/>
      <c r="J6610" s="79"/>
      <c r="K6610" s="79"/>
      <c r="L6610" s="79"/>
      <c r="M6610" s="79"/>
      <c r="N6610" s="79"/>
      <c r="O6610" s="91" t="str">
        <f ca="1">IF(D6610="цвет",SUM(O6611:INDIRECT("N"&amp;R6610)),IF(SUM(E6610:N6610)=0,"",SUM(E6610:N6610)))</f>
        <v/>
      </c>
      <c r="P6610" s="68" t="s">
        <v>98</v>
      </c>
      <c r="Q6610" s="55">
        <f t="shared" si="206"/>
        <v>7376</v>
      </c>
      <c r="R6610" s="70">
        <f t="shared" ca="1" si="207"/>
        <v>6612</v>
      </c>
      <c r="S6610" s="69"/>
      <c r="T6610" s="76"/>
    </row>
    <row r="6611" spans="1:20" ht="117.75" customHeight="1">
      <c r="A6611" s="2"/>
      <c r="B6611" s="357"/>
      <c r="C6611" s="75"/>
      <c r="D6611" s="383" t="s">
        <v>1119</v>
      </c>
      <c r="E6611" s="384"/>
      <c r="F6611" s="384"/>
      <c r="G6611" s="384"/>
      <c r="H6611" s="384"/>
      <c r="I6611" s="384"/>
      <c r="J6611" s="384"/>
      <c r="K6611" s="384"/>
      <c r="L6611" s="384"/>
      <c r="M6611" s="384"/>
      <c r="N6611" s="385"/>
      <c r="O6611" s="91" t="str">
        <f ca="1">IF(D6611="цвет",SUM(O6612:INDIRECT("N"&amp;R6611)),IF(SUM(E6611:N6611)=0,"",SUM(E6611:N6611)))</f>
        <v/>
      </c>
      <c r="P6611" s="68" t="s">
        <v>98</v>
      </c>
      <c r="Q6611" s="55">
        <f t="shared" si="206"/>
        <v>7376</v>
      </c>
      <c r="R6611" s="70">
        <f t="shared" ca="1" si="207"/>
        <v>6612</v>
      </c>
      <c r="S6611" s="69"/>
      <c r="T6611" s="76"/>
    </row>
    <row r="6612" spans="1:20" ht="17.45" customHeight="1" thickBot="1">
      <c r="A6612" s="2"/>
      <c r="B6612" s="358"/>
      <c r="C6612" s="77"/>
      <c r="D6612" s="362" t="str">
        <f>HYPERLINK("https://miamia.ru/search/index.php?q="&amp;Q6612&amp;"&amp;s=Поиск?utm_source=Excel&amp;utm_medium=Nalichie&amp;utm_content="&amp;Q6612&amp;"","Посмотреть большую фотографию на сайте")</f>
        <v>Посмотреть большую фотографию на сайте</v>
      </c>
      <c r="E6612" s="363"/>
      <c r="F6612" s="363"/>
      <c r="G6612" s="363"/>
      <c r="H6612" s="363"/>
      <c r="I6612" s="363"/>
      <c r="J6612" s="363"/>
      <c r="K6612" s="363"/>
      <c r="L6612" s="363"/>
      <c r="M6612" s="363"/>
      <c r="N6612" s="364"/>
      <c r="O6612" s="91" t="str">
        <f ca="1">IF(D6612="цвет",SUM(O6613:INDIRECT("N"&amp;R6612)),IF(SUM(E6612:N6612)=0,"",SUM(E6612:N6612)))</f>
        <v/>
      </c>
      <c r="P6612" s="68" t="s">
        <v>98</v>
      </c>
      <c r="Q6612" s="55">
        <f t="shared" si="206"/>
        <v>7376</v>
      </c>
      <c r="R6612" s="70">
        <f t="shared" ca="1" si="207"/>
        <v>6612</v>
      </c>
      <c r="S6612" s="69"/>
      <c r="T6612" s="76"/>
    </row>
    <row r="6613" spans="1:20" ht="17.25" thickBot="1">
      <c r="A6613" s="2"/>
      <c r="B6613" s="357" t="s">
        <v>1115</v>
      </c>
      <c r="C6613" s="75">
        <v>7377</v>
      </c>
      <c r="D6613" s="103" t="s">
        <v>9</v>
      </c>
      <c r="E6613" s="99" t="s">
        <v>17</v>
      </c>
      <c r="F6613" s="99" t="s">
        <v>18</v>
      </c>
      <c r="G6613" s="74" t="s">
        <v>19</v>
      </c>
      <c r="H6613" s="74" t="s">
        <v>23</v>
      </c>
      <c r="I6613" s="99"/>
      <c r="J6613" s="99"/>
      <c r="K6613" s="99"/>
      <c r="L6613" s="99"/>
      <c r="M6613" s="99"/>
      <c r="N6613" s="100"/>
      <c r="O6613" s="78">
        <f ca="1">IF(D6613="цвет",SUM(O6614:INDIRECT("N"&amp;R6613)),IF(SUM(E6613:N6613)=0,"",SUM(E6613:N6613)))</f>
        <v>0</v>
      </c>
      <c r="P6613" s="68">
        <v>1031</v>
      </c>
      <c r="Q6613" s="55">
        <f t="shared" si="206"/>
        <v>7377</v>
      </c>
      <c r="R6613" s="70">
        <f t="shared" ca="1" si="207"/>
        <v>6617</v>
      </c>
      <c r="S6613" s="85">
        <v>1031</v>
      </c>
      <c r="T6613" s="86">
        <f ca="1">O6613*S6613</f>
        <v>0</v>
      </c>
    </row>
    <row r="6614" spans="1:20" ht="17.25" thickBot="1">
      <c r="A6614" s="2"/>
      <c r="B6614" s="357"/>
      <c r="C6614" s="75"/>
      <c r="D6614" s="46" t="s">
        <v>33</v>
      </c>
      <c r="E6614" s="353"/>
      <c r="F6614" s="79"/>
      <c r="G6614" s="353"/>
      <c r="H6614" s="79"/>
      <c r="I6614" s="79"/>
      <c r="J6614" s="79"/>
      <c r="K6614" s="79"/>
      <c r="L6614" s="79"/>
      <c r="M6614" s="79"/>
      <c r="N6614" s="79"/>
      <c r="O6614" s="91" t="str">
        <f ca="1">IF(D6614="цвет",SUM(O6615:INDIRECT("N"&amp;R6614)),IF(SUM(E6614:N6614)=0,"",SUM(E6614:N6614)))</f>
        <v/>
      </c>
      <c r="P6614" s="68" t="s">
        <v>98</v>
      </c>
      <c r="Q6614" s="55">
        <f t="shared" si="206"/>
        <v>7377</v>
      </c>
      <c r="R6614" s="70">
        <f t="shared" ca="1" si="207"/>
        <v>6617</v>
      </c>
      <c r="S6614" s="69"/>
      <c r="T6614" s="76"/>
    </row>
    <row r="6615" spans="1:20" ht="17.25" thickBot="1">
      <c r="A6615" s="2"/>
      <c r="B6615" s="357"/>
      <c r="C6615" s="75"/>
      <c r="D6615" s="46" t="s">
        <v>39</v>
      </c>
      <c r="E6615" s="79"/>
      <c r="F6615" s="79"/>
      <c r="G6615" s="79"/>
      <c r="H6615" s="79"/>
      <c r="I6615" s="79"/>
      <c r="J6615" s="79"/>
      <c r="K6615" s="79"/>
      <c r="L6615" s="79"/>
      <c r="M6615" s="79"/>
      <c r="N6615" s="79"/>
      <c r="O6615" s="91" t="str">
        <f ca="1">IF(D6615="цвет",SUM(O6616:INDIRECT("N"&amp;R6615)),IF(SUM(E6615:N6615)=0,"",SUM(E6615:N6615)))</f>
        <v/>
      </c>
      <c r="P6615" s="68" t="s">
        <v>98</v>
      </c>
      <c r="Q6615" s="55">
        <f t="shared" si="206"/>
        <v>7377</v>
      </c>
      <c r="R6615" s="70">
        <f t="shared" ca="1" si="207"/>
        <v>6617</v>
      </c>
      <c r="S6615" s="69"/>
      <c r="T6615" s="76"/>
    </row>
    <row r="6616" spans="1:20" ht="117.75" customHeight="1">
      <c r="A6616" s="2"/>
      <c r="B6616" s="357"/>
      <c r="C6616" s="75"/>
      <c r="D6616" s="383" t="s">
        <v>1120</v>
      </c>
      <c r="E6616" s="384"/>
      <c r="F6616" s="384"/>
      <c r="G6616" s="384"/>
      <c r="H6616" s="384"/>
      <c r="I6616" s="384"/>
      <c r="J6616" s="384"/>
      <c r="K6616" s="384"/>
      <c r="L6616" s="384"/>
      <c r="M6616" s="384"/>
      <c r="N6616" s="385"/>
      <c r="O6616" s="91" t="str">
        <f ca="1">IF(D6616="цвет",SUM(O6617:INDIRECT("N"&amp;R6616)),IF(SUM(E6616:N6616)=0,"",SUM(E6616:N6616)))</f>
        <v/>
      </c>
      <c r="P6616" s="68" t="s">
        <v>98</v>
      </c>
      <c r="Q6616" s="55">
        <f t="shared" si="206"/>
        <v>7377</v>
      </c>
      <c r="R6616" s="70">
        <f t="shared" ca="1" si="207"/>
        <v>6617</v>
      </c>
      <c r="S6616" s="69"/>
      <c r="T6616" s="76"/>
    </row>
    <row r="6617" spans="1:20" ht="19.5" customHeight="1" thickBot="1">
      <c r="A6617" s="2"/>
      <c r="B6617" s="358"/>
      <c r="C6617" s="77"/>
      <c r="D6617" s="362" t="str">
        <f>HYPERLINK("https://miamia.ru/search/index.php?q="&amp;Q6617&amp;"&amp;s=Поиск?utm_source=Excel&amp;utm_medium=Nalichie&amp;utm_content="&amp;Q6617&amp;"","Посмотреть большую фотографию на сайте")</f>
        <v>Посмотреть большую фотографию на сайте</v>
      </c>
      <c r="E6617" s="363"/>
      <c r="F6617" s="363"/>
      <c r="G6617" s="363"/>
      <c r="H6617" s="363"/>
      <c r="I6617" s="363"/>
      <c r="J6617" s="363"/>
      <c r="K6617" s="363"/>
      <c r="L6617" s="363"/>
      <c r="M6617" s="363"/>
      <c r="N6617" s="364"/>
      <c r="O6617" s="91" t="str">
        <f ca="1">IF(D6617="цвет",SUM(O6618:INDIRECT("N"&amp;R6617)),IF(SUM(E6617:N6617)=0,"",SUM(E6617:N6617)))</f>
        <v/>
      </c>
      <c r="P6617" s="68" t="s">
        <v>98</v>
      </c>
      <c r="Q6617" s="55">
        <f t="shared" si="206"/>
        <v>7377</v>
      </c>
      <c r="R6617" s="70">
        <f t="shared" ca="1" si="207"/>
        <v>6617</v>
      </c>
      <c r="S6617" s="69"/>
      <c r="T6617" s="76"/>
    </row>
    <row r="6618" spans="1:20" ht="23.1" customHeight="1" thickBot="1">
      <c r="A6618" s="2"/>
      <c r="B6618" s="63" t="s">
        <v>240</v>
      </c>
      <c r="C6618" s="64"/>
      <c r="D6618" s="65"/>
      <c r="E6618" s="66"/>
      <c r="F6618" s="66"/>
      <c r="G6618" s="66"/>
      <c r="H6618" s="66"/>
      <c r="I6618" s="66"/>
      <c r="J6618" s="66"/>
      <c r="K6618" s="66"/>
      <c r="L6618" s="66"/>
      <c r="M6618" s="66"/>
      <c r="N6618" s="67"/>
      <c r="O6618" s="91" t="str">
        <f ca="1">IF(D6618="цвет",SUM(O6619:INDIRECT("N"&amp;R6618)),IF(SUM(E6618:N6618)=0,"",SUM(E6618:N6618)))</f>
        <v/>
      </c>
      <c r="P6618" s="68" t="s">
        <v>98</v>
      </c>
      <c r="Q6618" s="55">
        <f t="shared" si="206"/>
        <v>7377</v>
      </c>
      <c r="R6618" s="70">
        <f t="shared" ca="1" si="207"/>
        <v>6622</v>
      </c>
    </row>
    <row r="6619" spans="1:20" ht="17.25" thickBot="1">
      <c r="A6619" s="2"/>
      <c r="B6619" s="357" t="s">
        <v>239</v>
      </c>
      <c r="C6619" s="61">
        <v>8921</v>
      </c>
      <c r="D6619" s="103" t="s">
        <v>9</v>
      </c>
      <c r="E6619" s="99" t="s">
        <v>10</v>
      </c>
      <c r="F6619" s="99" t="s">
        <v>11</v>
      </c>
      <c r="G6619" s="99" t="s">
        <v>12</v>
      </c>
      <c r="H6619" s="74" t="s">
        <v>13</v>
      </c>
      <c r="I6619" s="74" t="s">
        <v>14</v>
      </c>
      <c r="J6619" s="99" t="s">
        <v>15</v>
      </c>
      <c r="K6619" s="99" t="s">
        <v>16</v>
      </c>
      <c r="L6619" s="99"/>
      <c r="M6619" s="99"/>
      <c r="N6619" s="100"/>
      <c r="O6619" s="78">
        <f ca="1">IF(D6619="цвет",SUM(O6620:INDIRECT("N"&amp;R6619)),IF(SUM(E6619:N6619)=0,"",SUM(E6619:N6619)))</f>
        <v>0</v>
      </c>
      <c r="P6619" s="68">
        <v>1807</v>
      </c>
      <c r="Q6619" s="55">
        <f t="shared" si="206"/>
        <v>8921</v>
      </c>
      <c r="R6619" s="70">
        <f t="shared" ca="1" si="207"/>
        <v>6622</v>
      </c>
      <c r="S6619" s="85">
        <v>1807</v>
      </c>
      <c r="T6619" s="86">
        <f ca="1">O6619*S6619</f>
        <v>0</v>
      </c>
    </row>
    <row r="6620" spans="1:20" ht="17.25" thickBot="1">
      <c r="A6620" s="2"/>
      <c r="B6620" s="357"/>
      <c r="C6620" s="75"/>
      <c r="D6620" s="46" t="s">
        <v>33</v>
      </c>
      <c r="E6620" s="353"/>
      <c r="F6620" s="353"/>
      <c r="G6620" s="79"/>
      <c r="H6620" s="79"/>
      <c r="I6620" s="79"/>
      <c r="J6620" s="79"/>
      <c r="K6620" s="79"/>
      <c r="L6620" s="79"/>
      <c r="M6620" s="79"/>
      <c r="N6620" s="79"/>
      <c r="O6620" s="91" t="str">
        <f ca="1">IF(D6620="цвет",SUM(O6621:INDIRECT("N"&amp;R6620)),IF(SUM(E6620:N6620)=0,"",SUM(E6620:N6620)))</f>
        <v/>
      </c>
      <c r="P6620" s="68" t="s">
        <v>98</v>
      </c>
      <c r="Q6620" s="55">
        <f t="shared" si="206"/>
        <v>8921</v>
      </c>
      <c r="R6620" s="70">
        <f t="shared" ca="1" si="207"/>
        <v>6622</v>
      </c>
      <c r="S6620" s="69"/>
      <c r="T6620" s="76"/>
    </row>
    <row r="6621" spans="1:20" ht="135" customHeight="1">
      <c r="A6621" s="2"/>
      <c r="B6621" s="357"/>
      <c r="C6621" s="75"/>
      <c r="D6621" s="383" t="s">
        <v>603</v>
      </c>
      <c r="E6621" s="384"/>
      <c r="F6621" s="384"/>
      <c r="G6621" s="384"/>
      <c r="H6621" s="384"/>
      <c r="I6621" s="384"/>
      <c r="J6621" s="384"/>
      <c r="K6621" s="384"/>
      <c r="L6621" s="384"/>
      <c r="M6621" s="384"/>
      <c r="N6621" s="385"/>
      <c r="O6621" s="91" t="str">
        <f ca="1">IF(D6621="цвет",SUM(O6622:INDIRECT("N"&amp;R6621)),IF(SUM(E6621:N6621)=0,"",SUM(E6621:N6621)))</f>
        <v/>
      </c>
      <c r="P6621" s="68" t="s">
        <v>98</v>
      </c>
      <c r="Q6621" s="55">
        <f t="shared" si="206"/>
        <v>8921</v>
      </c>
      <c r="R6621" s="70">
        <f t="shared" ca="1" si="207"/>
        <v>6622</v>
      </c>
      <c r="S6621" s="69"/>
      <c r="T6621" s="76"/>
    </row>
    <row r="6622" spans="1:20" ht="17.45" customHeight="1" thickBot="1">
      <c r="A6622" s="2"/>
      <c r="B6622" s="358"/>
      <c r="C6622" s="77"/>
      <c r="D6622" s="362" t="str">
        <f>HYPERLINK("https://miamia.ru/search/index.php?q="&amp;Q6622&amp;"&amp;s=Поиск?utm_source=Excel&amp;utm_medium=Nalichie&amp;utm_content="&amp;Q6622&amp;"","Посмотреть большую фотографию на сайте")</f>
        <v>Посмотреть большую фотографию на сайте</v>
      </c>
      <c r="E6622" s="363"/>
      <c r="F6622" s="363"/>
      <c r="G6622" s="363"/>
      <c r="H6622" s="363"/>
      <c r="I6622" s="363"/>
      <c r="J6622" s="363"/>
      <c r="K6622" s="363"/>
      <c r="L6622" s="363"/>
      <c r="M6622" s="363"/>
      <c r="N6622" s="364"/>
      <c r="O6622" s="91" t="str">
        <f ca="1">IF(D6622="цвет",SUM(O6623:INDIRECT("N"&amp;R6622)),IF(SUM(E6622:N6622)=0,"",SUM(E6622:N6622)))</f>
        <v/>
      </c>
      <c r="P6622" s="68" t="s">
        <v>98</v>
      </c>
      <c r="Q6622" s="55">
        <f t="shared" si="206"/>
        <v>8921</v>
      </c>
      <c r="R6622" s="70">
        <f t="shared" ca="1" si="207"/>
        <v>6622</v>
      </c>
      <c r="S6622" s="69"/>
      <c r="T6622" s="76"/>
    </row>
    <row r="6623" spans="1:20" ht="17.25" thickBot="1">
      <c r="A6623" s="2"/>
      <c r="B6623" s="357" t="s">
        <v>239</v>
      </c>
      <c r="C6623" s="61">
        <v>8922</v>
      </c>
      <c r="D6623" s="103" t="s">
        <v>9</v>
      </c>
      <c r="E6623" s="99" t="s">
        <v>10</v>
      </c>
      <c r="F6623" s="99" t="s">
        <v>11</v>
      </c>
      <c r="G6623" s="99" t="s">
        <v>12</v>
      </c>
      <c r="H6623" s="74" t="s">
        <v>13</v>
      </c>
      <c r="I6623" s="74" t="s">
        <v>14</v>
      </c>
      <c r="J6623" s="99" t="s">
        <v>15</v>
      </c>
      <c r="K6623" s="99" t="s">
        <v>16</v>
      </c>
      <c r="L6623" s="99"/>
      <c r="M6623" s="99"/>
      <c r="N6623" s="100"/>
      <c r="O6623" s="78">
        <f ca="1">IF(D6623="цвет",SUM(O6624:INDIRECT("N"&amp;R6623)),IF(SUM(E6623:N6623)=0,"",SUM(E6623:N6623)))</f>
        <v>0</v>
      </c>
      <c r="P6623" s="68">
        <v>3874</v>
      </c>
      <c r="Q6623" s="55">
        <f t="shared" si="206"/>
        <v>8922</v>
      </c>
      <c r="R6623" s="70">
        <f t="shared" ca="1" si="207"/>
        <v>6626</v>
      </c>
      <c r="S6623" s="85">
        <v>3874</v>
      </c>
      <c r="T6623" s="86">
        <f ca="1">O6623*S6623</f>
        <v>0</v>
      </c>
    </row>
    <row r="6624" spans="1:20" ht="17.25" thickBot="1">
      <c r="A6624" s="2"/>
      <c r="B6624" s="357"/>
      <c r="C6624" s="75"/>
      <c r="D6624" s="46" t="s">
        <v>33</v>
      </c>
      <c r="E6624" s="353"/>
      <c r="F6624" s="353"/>
      <c r="G6624" s="353"/>
      <c r="H6624" s="354"/>
      <c r="I6624" s="79"/>
      <c r="J6624" s="79"/>
      <c r="K6624" s="79"/>
      <c r="L6624" s="79"/>
      <c r="M6624" s="79"/>
      <c r="N6624" s="79"/>
      <c r="O6624" s="91" t="str">
        <f ca="1">IF(D6624="цвет",SUM(O6625:INDIRECT("N"&amp;R6624)),IF(SUM(E6624:N6624)=0,"",SUM(E6624:N6624)))</f>
        <v/>
      </c>
      <c r="P6624" s="68" t="s">
        <v>98</v>
      </c>
      <c r="Q6624" s="55">
        <f t="shared" si="206"/>
        <v>8922</v>
      </c>
      <c r="R6624" s="70">
        <f t="shared" ca="1" si="207"/>
        <v>6626</v>
      </c>
      <c r="S6624" s="69"/>
      <c r="T6624" s="76"/>
    </row>
    <row r="6625" spans="1:20" ht="135" customHeight="1">
      <c r="A6625" s="2"/>
      <c r="B6625" s="357"/>
      <c r="C6625" s="75"/>
      <c r="D6625" s="383" t="s">
        <v>604</v>
      </c>
      <c r="E6625" s="384"/>
      <c r="F6625" s="384"/>
      <c r="G6625" s="384"/>
      <c r="H6625" s="384"/>
      <c r="I6625" s="384"/>
      <c r="J6625" s="384"/>
      <c r="K6625" s="384"/>
      <c r="L6625" s="384"/>
      <c r="M6625" s="384"/>
      <c r="N6625" s="385"/>
      <c r="O6625" s="91" t="str">
        <f ca="1">IF(D6625="цвет",SUM(O6626:INDIRECT("N"&amp;R6625)),IF(SUM(E6625:N6625)=0,"",SUM(E6625:N6625)))</f>
        <v/>
      </c>
      <c r="P6625" s="68" t="s">
        <v>98</v>
      </c>
      <c r="Q6625" s="55">
        <f t="shared" si="206"/>
        <v>8922</v>
      </c>
      <c r="R6625" s="70">
        <f t="shared" ca="1" si="207"/>
        <v>6626</v>
      </c>
      <c r="S6625" s="69"/>
      <c r="T6625" s="76"/>
    </row>
    <row r="6626" spans="1:20" ht="17.45" customHeight="1" thickBot="1">
      <c r="A6626" s="2"/>
      <c r="B6626" s="358"/>
      <c r="C6626" s="77"/>
      <c r="D6626" s="362" t="str">
        <f>HYPERLINK("https://miamia.ru/search/index.php?q="&amp;Q6626&amp;"&amp;s=Поиск?utm_source=Excel&amp;utm_medium=Nalichie&amp;utm_content="&amp;Q6626&amp;"","Посмотреть большую фотографию на сайте")</f>
        <v>Посмотреть большую фотографию на сайте</v>
      </c>
      <c r="E6626" s="363"/>
      <c r="F6626" s="363"/>
      <c r="G6626" s="363"/>
      <c r="H6626" s="363"/>
      <c r="I6626" s="363"/>
      <c r="J6626" s="363"/>
      <c r="K6626" s="363"/>
      <c r="L6626" s="363"/>
      <c r="M6626" s="363"/>
      <c r="N6626" s="364"/>
      <c r="O6626" s="91" t="str">
        <f ca="1">IF(D6626="цвет",SUM(O6627:INDIRECT("N"&amp;R6626)),IF(SUM(E6626:N6626)=0,"",SUM(E6626:N6626)))</f>
        <v/>
      </c>
      <c r="P6626" s="68" t="s">
        <v>98</v>
      </c>
      <c r="Q6626" s="55">
        <f t="shared" si="206"/>
        <v>8922</v>
      </c>
      <c r="R6626" s="70">
        <f t="shared" ca="1" si="207"/>
        <v>6626</v>
      </c>
      <c r="S6626" s="69"/>
      <c r="T6626" s="76"/>
    </row>
    <row r="6627" spans="1:20" ht="17.25" thickBot="1">
      <c r="A6627" s="2"/>
      <c r="B6627" s="357" t="s">
        <v>239</v>
      </c>
      <c r="C6627" s="61">
        <v>8923</v>
      </c>
      <c r="D6627" s="103" t="s">
        <v>9</v>
      </c>
      <c r="E6627" s="99" t="s">
        <v>10</v>
      </c>
      <c r="F6627" s="99" t="s">
        <v>17</v>
      </c>
      <c r="G6627" s="99" t="s">
        <v>18</v>
      </c>
      <c r="H6627" s="74" t="s">
        <v>19</v>
      </c>
      <c r="I6627" s="74" t="s">
        <v>23</v>
      </c>
      <c r="J6627" s="99"/>
      <c r="K6627" s="99"/>
      <c r="L6627" s="99"/>
      <c r="M6627" s="99"/>
      <c r="N6627" s="100"/>
      <c r="O6627" s="78">
        <f ca="1">IF(D6627="цвет",SUM(O6628:INDIRECT("N"&amp;R6627)),IF(SUM(E6627:N6627)=0,"",SUM(E6627:N6627)))</f>
        <v>0</v>
      </c>
      <c r="P6627" s="68">
        <v>2453</v>
      </c>
      <c r="Q6627" s="55">
        <f t="shared" si="206"/>
        <v>8923</v>
      </c>
      <c r="R6627" s="70">
        <f t="shared" ca="1" si="207"/>
        <v>6630</v>
      </c>
      <c r="S6627" s="85">
        <v>2453</v>
      </c>
      <c r="T6627" s="86">
        <f ca="1">O6627*S6627</f>
        <v>0</v>
      </c>
    </row>
    <row r="6628" spans="1:20" ht="17.25" thickBot="1">
      <c r="A6628" s="2"/>
      <c r="B6628" s="357"/>
      <c r="C6628" s="75"/>
      <c r="D6628" s="46" t="s">
        <v>33</v>
      </c>
      <c r="E6628" s="354"/>
      <c r="F6628" s="79"/>
      <c r="G6628" s="79"/>
      <c r="H6628" s="354"/>
      <c r="I6628" s="79"/>
      <c r="J6628" s="79"/>
      <c r="K6628" s="79"/>
      <c r="L6628" s="79"/>
      <c r="M6628" s="79"/>
      <c r="N6628" s="79"/>
      <c r="O6628" s="91" t="str">
        <f ca="1">IF(D6628="цвет",SUM(O6629:INDIRECT("N"&amp;R6628)),IF(SUM(E6628:N6628)=0,"",SUM(E6628:N6628)))</f>
        <v/>
      </c>
      <c r="P6628" s="68" t="s">
        <v>98</v>
      </c>
      <c r="Q6628" s="55">
        <f t="shared" si="206"/>
        <v>8923</v>
      </c>
      <c r="R6628" s="70">
        <f t="shared" ca="1" si="207"/>
        <v>6630</v>
      </c>
      <c r="S6628" s="69"/>
      <c r="T6628" s="76"/>
    </row>
    <row r="6629" spans="1:20" ht="135" customHeight="1">
      <c r="A6629" s="2"/>
      <c r="B6629" s="357"/>
      <c r="C6629" s="75"/>
      <c r="D6629" s="383" t="s">
        <v>605</v>
      </c>
      <c r="E6629" s="384"/>
      <c r="F6629" s="384"/>
      <c r="G6629" s="384"/>
      <c r="H6629" s="384"/>
      <c r="I6629" s="384"/>
      <c r="J6629" s="384"/>
      <c r="K6629" s="384"/>
      <c r="L6629" s="384"/>
      <c r="M6629" s="384"/>
      <c r="N6629" s="385"/>
      <c r="O6629" s="91" t="str">
        <f ca="1">IF(D6629="цвет",SUM(O6630:INDIRECT("N"&amp;R6629)),IF(SUM(E6629:N6629)=0,"",SUM(E6629:N6629)))</f>
        <v/>
      </c>
      <c r="P6629" s="68" t="s">
        <v>98</v>
      </c>
      <c r="Q6629" s="55">
        <f t="shared" si="206"/>
        <v>8923</v>
      </c>
      <c r="R6629" s="70">
        <f t="shared" ca="1" si="207"/>
        <v>6630</v>
      </c>
      <c r="S6629" s="69"/>
      <c r="T6629" s="76"/>
    </row>
    <row r="6630" spans="1:20" ht="17.45" customHeight="1" thickBot="1">
      <c r="A6630" s="2"/>
      <c r="B6630" s="358"/>
      <c r="C6630" s="77"/>
      <c r="D6630" s="362" t="str">
        <f>HYPERLINK("https://miamia.ru/search/index.php?q="&amp;Q6630&amp;"&amp;s=Поиск?utm_source=Excel&amp;utm_medium=Nalichie&amp;utm_content="&amp;Q6630&amp;"","Посмотреть большую фотографию на сайте")</f>
        <v>Посмотреть большую фотографию на сайте</v>
      </c>
      <c r="E6630" s="363"/>
      <c r="F6630" s="363"/>
      <c r="G6630" s="363"/>
      <c r="H6630" s="363"/>
      <c r="I6630" s="363"/>
      <c r="J6630" s="363"/>
      <c r="K6630" s="363"/>
      <c r="L6630" s="363"/>
      <c r="M6630" s="363"/>
      <c r="N6630" s="364"/>
      <c r="O6630" s="91" t="str">
        <f ca="1">IF(D6630="цвет",SUM(O6631:INDIRECT("N"&amp;R6630)),IF(SUM(E6630:N6630)=0,"",SUM(E6630:N6630)))</f>
        <v/>
      </c>
      <c r="P6630" s="68" t="s">
        <v>98</v>
      </c>
      <c r="Q6630" s="55">
        <f t="shared" si="206"/>
        <v>8923</v>
      </c>
      <c r="R6630" s="70">
        <f t="shared" ca="1" si="207"/>
        <v>6630</v>
      </c>
      <c r="S6630" s="69"/>
      <c r="T6630" s="76"/>
    </row>
    <row r="6631" spans="1:20" ht="17.25" thickBot="1">
      <c r="A6631" s="2"/>
      <c r="B6631" s="357" t="s">
        <v>239</v>
      </c>
      <c r="C6631" s="61">
        <v>8924</v>
      </c>
      <c r="D6631" s="103" t="s">
        <v>9</v>
      </c>
      <c r="E6631" s="99" t="s">
        <v>10</v>
      </c>
      <c r="F6631" s="99" t="s">
        <v>11</v>
      </c>
      <c r="G6631" s="99" t="s">
        <v>12</v>
      </c>
      <c r="H6631" s="74" t="s">
        <v>13</v>
      </c>
      <c r="I6631" s="74" t="s">
        <v>14</v>
      </c>
      <c r="J6631" s="99" t="s">
        <v>15</v>
      </c>
      <c r="K6631" s="99" t="s">
        <v>16</v>
      </c>
      <c r="L6631" s="99"/>
      <c r="M6631" s="99"/>
      <c r="N6631" s="100"/>
      <c r="O6631" s="78">
        <f ca="1">IF(D6631="цвет",SUM(O6632:INDIRECT("N"&amp;R6631)),IF(SUM(E6631:N6631)=0,"",SUM(E6631:N6631)))</f>
        <v>0</v>
      </c>
      <c r="P6631" s="68">
        <v>1807</v>
      </c>
      <c r="Q6631" s="55">
        <f t="shared" si="206"/>
        <v>8924</v>
      </c>
      <c r="R6631" s="70">
        <f t="shared" ca="1" si="207"/>
        <v>6634</v>
      </c>
      <c r="S6631" s="85">
        <v>1807</v>
      </c>
      <c r="T6631" s="86">
        <f ca="1">O6631*S6631</f>
        <v>0</v>
      </c>
    </row>
    <row r="6632" spans="1:20" ht="17.25" thickBot="1">
      <c r="A6632" s="2"/>
      <c r="B6632" s="357"/>
      <c r="C6632" s="75"/>
      <c r="D6632" s="46" t="s">
        <v>33</v>
      </c>
      <c r="E6632" s="354"/>
      <c r="F6632" s="79"/>
      <c r="G6632" s="79"/>
      <c r="H6632" s="79"/>
      <c r="I6632" s="353"/>
      <c r="J6632" s="354"/>
      <c r="K6632" s="354"/>
      <c r="L6632" s="79"/>
      <c r="M6632" s="79"/>
      <c r="N6632" s="79"/>
      <c r="O6632" s="91" t="str">
        <f ca="1">IF(D6632="цвет",SUM(O6633:INDIRECT("N"&amp;R6632)),IF(SUM(E6632:N6632)=0,"",SUM(E6632:N6632)))</f>
        <v/>
      </c>
      <c r="P6632" s="68" t="s">
        <v>98</v>
      </c>
      <c r="Q6632" s="55">
        <f t="shared" si="206"/>
        <v>8924</v>
      </c>
      <c r="R6632" s="70">
        <f t="shared" ca="1" si="207"/>
        <v>6634</v>
      </c>
      <c r="S6632" s="69"/>
      <c r="T6632" s="76"/>
    </row>
    <row r="6633" spans="1:20" ht="135" customHeight="1">
      <c r="A6633" s="2"/>
      <c r="B6633" s="357"/>
      <c r="C6633" s="75"/>
      <c r="D6633" s="383" t="s">
        <v>606</v>
      </c>
      <c r="E6633" s="384"/>
      <c r="F6633" s="384"/>
      <c r="G6633" s="384"/>
      <c r="H6633" s="384"/>
      <c r="I6633" s="384"/>
      <c r="J6633" s="384"/>
      <c r="K6633" s="384"/>
      <c r="L6633" s="384"/>
      <c r="M6633" s="384"/>
      <c r="N6633" s="385"/>
      <c r="O6633" s="91" t="str">
        <f ca="1">IF(D6633="цвет",SUM(O6634:INDIRECT("N"&amp;R6633)),IF(SUM(E6633:N6633)=0,"",SUM(E6633:N6633)))</f>
        <v/>
      </c>
      <c r="P6633" s="68" t="s">
        <v>98</v>
      </c>
      <c r="Q6633" s="55">
        <f t="shared" si="206"/>
        <v>8924</v>
      </c>
      <c r="R6633" s="70">
        <f t="shared" ca="1" si="207"/>
        <v>6634</v>
      </c>
      <c r="S6633" s="69"/>
      <c r="T6633" s="76"/>
    </row>
    <row r="6634" spans="1:20" ht="17.45" customHeight="1" thickBot="1">
      <c r="A6634" s="2"/>
      <c r="B6634" s="358"/>
      <c r="C6634" s="77"/>
      <c r="D6634" s="362" t="str">
        <f>HYPERLINK("https://miamia.ru/search/index.php?q="&amp;Q6634&amp;"&amp;s=Поиск?utm_source=Excel&amp;utm_medium=Nalichie&amp;utm_content="&amp;Q6634&amp;"","Посмотреть большую фотографию на сайте")</f>
        <v>Посмотреть большую фотографию на сайте</v>
      </c>
      <c r="E6634" s="363"/>
      <c r="F6634" s="363"/>
      <c r="G6634" s="363"/>
      <c r="H6634" s="363"/>
      <c r="I6634" s="363"/>
      <c r="J6634" s="363"/>
      <c r="K6634" s="363"/>
      <c r="L6634" s="363"/>
      <c r="M6634" s="363"/>
      <c r="N6634" s="364"/>
      <c r="O6634" s="91" t="str">
        <f ca="1">IF(D6634="цвет",SUM(O6635:INDIRECT("N"&amp;R6634)),IF(SUM(E6634:N6634)=0,"",SUM(E6634:N6634)))</f>
        <v/>
      </c>
      <c r="P6634" s="68" t="s">
        <v>98</v>
      </c>
      <c r="Q6634" s="55">
        <f t="shared" si="206"/>
        <v>8924</v>
      </c>
      <c r="R6634" s="70">
        <f t="shared" ca="1" si="207"/>
        <v>6634</v>
      </c>
      <c r="S6634" s="69"/>
      <c r="T6634" s="76"/>
    </row>
    <row r="6635" spans="1:20" ht="17.25" thickBot="1">
      <c r="A6635" s="2"/>
      <c r="B6635" s="357" t="s">
        <v>239</v>
      </c>
      <c r="C6635" s="61">
        <v>8926</v>
      </c>
      <c r="D6635" s="103" t="s">
        <v>9</v>
      </c>
      <c r="E6635" s="99" t="s">
        <v>10</v>
      </c>
      <c r="F6635" s="99" t="s">
        <v>11</v>
      </c>
      <c r="G6635" s="99" t="s">
        <v>12</v>
      </c>
      <c r="H6635" s="74" t="s">
        <v>13</v>
      </c>
      <c r="I6635" s="74" t="s">
        <v>14</v>
      </c>
      <c r="J6635" s="99" t="s">
        <v>15</v>
      </c>
      <c r="K6635" s="99" t="s">
        <v>16</v>
      </c>
      <c r="L6635" s="99"/>
      <c r="M6635" s="99"/>
      <c r="N6635" s="100"/>
      <c r="O6635" s="78">
        <f ca="1">IF(D6635="цвет",SUM(O6636:INDIRECT("N"&amp;R6635)),IF(SUM(E6635:N6635)=0,"",SUM(E6635:N6635)))</f>
        <v>0</v>
      </c>
      <c r="P6635" s="68">
        <v>2711</v>
      </c>
      <c r="Q6635" s="55">
        <f t="shared" si="206"/>
        <v>8926</v>
      </c>
      <c r="R6635" s="70">
        <f t="shared" ca="1" si="207"/>
        <v>6638</v>
      </c>
      <c r="S6635" s="85">
        <v>2711</v>
      </c>
      <c r="T6635" s="86">
        <f ca="1">O6635*S6635</f>
        <v>0</v>
      </c>
    </row>
    <row r="6636" spans="1:20" ht="17.25" thickBot="1">
      <c r="A6636" s="2"/>
      <c r="B6636" s="357"/>
      <c r="C6636" s="75"/>
      <c r="D6636" s="46" t="s">
        <v>33</v>
      </c>
      <c r="E6636" s="79"/>
      <c r="F6636" s="354"/>
      <c r="G6636" s="79"/>
      <c r="H6636" s="354"/>
      <c r="I6636" s="354"/>
      <c r="J6636" s="354"/>
      <c r="K6636" s="79"/>
      <c r="L6636" s="79"/>
      <c r="M6636" s="79"/>
      <c r="N6636" s="79"/>
      <c r="O6636" s="91" t="str">
        <f ca="1">IF(D6636="цвет",SUM(O6637:INDIRECT("N"&amp;R6636)),IF(SUM(E6636:N6636)=0,"",SUM(E6636:N6636)))</f>
        <v/>
      </c>
      <c r="P6636" s="68" t="s">
        <v>98</v>
      </c>
      <c r="Q6636" s="55">
        <f t="shared" si="206"/>
        <v>8926</v>
      </c>
      <c r="R6636" s="70">
        <f t="shared" ca="1" si="207"/>
        <v>6638</v>
      </c>
      <c r="S6636" s="69"/>
      <c r="T6636" s="76"/>
    </row>
    <row r="6637" spans="1:20" ht="135" customHeight="1">
      <c r="A6637" s="2"/>
      <c r="B6637" s="357"/>
      <c r="C6637" s="75"/>
      <c r="D6637" s="383" t="s">
        <v>607</v>
      </c>
      <c r="E6637" s="384"/>
      <c r="F6637" s="384"/>
      <c r="G6637" s="384"/>
      <c r="H6637" s="384"/>
      <c r="I6637" s="384"/>
      <c r="J6637" s="384"/>
      <c r="K6637" s="384"/>
      <c r="L6637" s="384"/>
      <c r="M6637" s="384"/>
      <c r="N6637" s="385"/>
      <c r="O6637" s="91" t="str">
        <f ca="1">IF(D6637="цвет",SUM(O6638:INDIRECT("N"&amp;R6637)),IF(SUM(E6637:N6637)=0,"",SUM(E6637:N6637)))</f>
        <v/>
      </c>
      <c r="P6637" s="68" t="s">
        <v>98</v>
      </c>
      <c r="Q6637" s="55">
        <f t="shared" si="206"/>
        <v>8926</v>
      </c>
      <c r="R6637" s="70">
        <f t="shared" ca="1" si="207"/>
        <v>6638</v>
      </c>
      <c r="S6637" s="69"/>
      <c r="T6637" s="76"/>
    </row>
    <row r="6638" spans="1:20" ht="17.45" customHeight="1" thickBot="1">
      <c r="A6638" s="2"/>
      <c r="B6638" s="358"/>
      <c r="C6638" s="77"/>
      <c r="D6638" s="362" t="str">
        <f>HYPERLINK("https://miamia.ru/search/index.php?q="&amp;Q6638&amp;"&amp;s=Поиск?utm_source=Excel&amp;utm_medium=Nalichie&amp;utm_content="&amp;Q6638&amp;"","Посмотреть большую фотографию на сайте")</f>
        <v>Посмотреть большую фотографию на сайте</v>
      </c>
      <c r="E6638" s="363"/>
      <c r="F6638" s="363"/>
      <c r="G6638" s="363"/>
      <c r="H6638" s="363"/>
      <c r="I6638" s="363"/>
      <c r="J6638" s="363"/>
      <c r="K6638" s="363"/>
      <c r="L6638" s="363"/>
      <c r="M6638" s="363"/>
      <c r="N6638" s="364"/>
      <c r="O6638" s="91" t="str">
        <f ca="1">IF(D6638="цвет",SUM(O6639:INDIRECT("N"&amp;R6638)),IF(SUM(E6638:N6638)=0,"",SUM(E6638:N6638)))</f>
        <v/>
      </c>
      <c r="P6638" s="68" t="s">
        <v>98</v>
      </c>
      <c r="Q6638" s="55">
        <f t="shared" si="206"/>
        <v>8926</v>
      </c>
      <c r="R6638" s="70">
        <f t="shared" ca="1" si="207"/>
        <v>6638</v>
      </c>
      <c r="S6638" s="69"/>
      <c r="T6638" s="76"/>
    </row>
    <row r="6639" spans="1:20" ht="23.1" customHeight="1" thickBot="1">
      <c r="A6639" s="2"/>
      <c r="B6639" s="63" t="s">
        <v>1101</v>
      </c>
      <c r="C6639" s="64"/>
      <c r="D6639" s="65"/>
      <c r="E6639" s="66"/>
      <c r="F6639" s="66"/>
      <c r="G6639" s="66"/>
      <c r="H6639" s="66"/>
      <c r="I6639" s="66"/>
      <c r="J6639" s="66"/>
      <c r="K6639" s="66"/>
      <c r="L6639" s="66"/>
      <c r="M6639" s="66"/>
      <c r="N6639" s="67"/>
      <c r="O6639" s="91" t="str">
        <f ca="1">IF(D6639="цвет",SUM(O6640:INDIRECT("N"&amp;R6639)),IF(SUM(E6639:N6639)=0,"",SUM(E6639:N6639)))</f>
        <v/>
      </c>
      <c r="P6639" s="68" t="s">
        <v>98</v>
      </c>
      <c r="Q6639" s="55">
        <f t="shared" si="206"/>
        <v>8926</v>
      </c>
      <c r="R6639" s="70">
        <f t="shared" ca="1" si="207"/>
        <v>6643</v>
      </c>
    </row>
    <row r="6640" spans="1:20" ht="17.25" thickBot="1">
      <c r="A6640" s="2"/>
      <c r="B6640" s="357" t="s">
        <v>1083</v>
      </c>
      <c r="C6640" s="61">
        <v>7492</v>
      </c>
      <c r="D6640" s="103" t="s">
        <v>9</v>
      </c>
      <c r="E6640" s="99" t="s">
        <v>11</v>
      </c>
      <c r="F6640" s="99" t="s">
        <v>12</v>
      </c>
      <c r="G6640" s="74" t="s">
        <v>13</v>
      </c>
      <c r="H6640" s="74" t="s">
        <v>14</v>
      </c>
      <c r="I6640" s="99" t="s">
        <v>15</v>
      </c>
      <c r="J6640" s="99" t="s">
        <v>16</v>
      </c>
      <c r="K6640" s="99"/>
      <c r="L6640" s="99"/>
      <c r="M6640" s="99"/>
      <c r="N6640" s="100"/>
      <c r="O6640" s="78">
        <f ca="1">IF(D6640="цвет",SUM(O6641:INDIRECT("N"&amp;R6640)),IF(SUM(E6640:N6640)=0,"",SUM(E6640:N6640)))</f>
        <v>0</v>
      </c>
      <c r="P6640" s="68">
        <v>1677</v>
      </c>
      <c r="Q6640" s="55">
        <f t="shared" si="206"/>
        <v>7492</v>
      </c>
      <c r="R6640" s="70">
        <f t="shared" ca="1" si="207"/>
        <v>6643</v>
      </c>
      <c r="S6640" s="85">
        <v>1677</v>
      </c>
      <c r="T6640" s="86">
        <f ca="1">O6640*S6640</f>
        <v>0</v>
      </c>
    </row>
    <row r="6641" spans="1:20" ht="17.25" thickBot="1">
      <c r="A6641" s="2"/>
      <c r="B6641" s="357"/>
      <c r="C6641" s="75"/>
      <c r="D6641" s="46" t="s">
        <v>44</v>
      </c>
      <c r="E6641" s="353"/>
      <c r="F6641" s="79"/>
      <c r="G6641" s="79"/>
      <c r="H6641" s="79"/>
      <c r="I6641" s="79"/>
      <c r="J6641" s="79"/>
      <c r="K6641" s="79"/>
      <c r="L6641" s="79"/>
      <c r="M6641" s="79"/>
      <c r="N6641" s="79"/>
      <c r="O6641" s="91" t="str">
        <f ca="1">IF(D6641="цвет",SUM(O6642:INDIRECT("N"&amp;R6641)),IF(SUM(E6641:N6641)=0,"",SUM(E6641:N6641)))</f>
        <v/>
      </c>
      <c r="P6641" s="68" t="s">
        <v>98</v>
      </c>
      <c r="Q6641" s="55">
        <f t="shared" si="206"/>
        <v>7492</v>
      </c>
      <c r="R6641" s="70">
        <f t="shared" ca="1" si="207"/>
        <v>6643</v>
      </c>
      <c r="S6641" s="69"/>
      <c r="T6641" s="76"/>
    </row>
    <row r="6642" spans="1:20" ht="129.19999999999999" customHeight="1">
      <c r="A6642" s="2"/>
      <c r="B6642" s="357"/>
      <c r="C6642" s="75"/>
      <c r="D6642" s="383" t="s">
        <v>1085</v>
      </c>
      <c r="E6642" s="384"/>
      <c r="F6642" s="384"/>
      <c r="G6642" s="384"/>
      <c r="H6642" s="384"/>
      <c r="I6642" s="384"/>
      <c r="J6642" s="384"/>
      <c r="K6642" s="384"/>
      <c r="L6642" s="384"/>
      <c r="M6642" s="384"/>
      <c r="N6642" s="385"/>
      <c r="O6642" s="91" t="str">
        <f ca="1">IF(D6642="цвет",SUM(O6643:INDIRECT("N"&amp;R6642)),IF(SUM(E6642:N6642)=0,"",SUM(E6642:N6642)))</f>
        <v/>
      </c>
      <c r="P6642" s="68" t="s">
        <v>98</v>
      </c>
      <c r="Q6642" s="55">
        <f t="shared" si="206"/>
        <v>7492</v>
      </c>
      <c r="R6642" s="70">
        <f t="shared" ca="1" si="207"/>
        <v>6643</v>
      </c>
      <c r="S6642" s="69"/>
      <c r="T6642" s="76"/>
    </row>
    <row r="6643" spans="1:20" ht="17.45" customHeight="1" thickBot="1">
      <c r="A6643" s="2"/>
      <c r="B6643" s="358"/>
      <c r="C6643" s="77"/>
      <c r="D6643" s="362" t="str">
        <f>HYPERLINK("https://miamia.ru/search/index.php?q="&amp;Q6643&amp;"&amp;s=Поиск?utm_source=Excel&amp;utm_medium=Nalichie&amp;utm_content="&amp;Q6643&amp;"","Посмотреть большую фотографию на сайте")</f>
        <v>Посмотреть большую фотографию на сайте</v>
      </c>
      <c r="E6643" s="363"/>
      <c r="F6643" s="363"/>
      <c r="G6643" s="363"/>
      <c r="H6643" s="363"/>
      <c r="I6643" s="363"/>
      <c r="J6643" s="363"/>
      <c r="K6643" s="363"/>
      <c r="L6643" s="363"/>
      <c r="M6643" s="363"/>
      <c r="N6643" s="364"/>
      <c r="O6643" s="91" t="str">
        <f ca="1">IF(D6643="цвет",SUM(O6644:INDIRECT("N"&amp;R6643)),IF(SUM(E6643:N6643)=0,"",SUM(E6643:N6643)))</f>
        <v/>
      </c>
      <c r="P6643" s="68" t="s">
        <v>98</v>
      </c>
      <c r="Q6643" s="55">
        <f t="shared" si="206"/>
        <v>7492</v>
      </c>
      <c r="R6643" s="70">
        <f t="shared" ca="1" si="207"/>
        <v>6643</v>
      </c>
      <c r="S6643" s="69"/>
      <c r="T6643" s="76"/>
    </row>
    <row r="6644" spans="1:20" ht="17.25" thickBot="1">
      <c r="A6644" s="2"/>
      <c r="B6644" s="357" t="s">
        <v>1083</v>
      </c>
      <c r="C6644" s="61">
        <v>7493</v>
      </c>
      <c r="D6644" s="103" t="s">
        <v>9</v>
      </c>
      <c r="E6644" s="99" t="s">
        <v>17</v>
      </c>
      <c r="F6644" s="99" t="s">
        <v>18</v>
      </c>
      <c r="G6644" s="74" t="s">
        <v>19</v>
      </c>
      <c r="H6644" s="74" t="s">
        <v>23</v>
      </c>
      <c r="I6644" s="99"/>
      <c r="J6644" s="99"/>
      <c r="K6644" s="99"/>
      <c r="L6644" s="99"/>
      <c r="M6644" s="99"/>
      <c r="N6644" s="100"/>
      <c r="O6644" s="78">
        <f ca="1">IF(D6644="цвет",SUM(O6645:INDIRECT("N"&amp;R6644)),IF(SUM(E6644:N6644)=0,"",SUM(E6644:N6644)))</f>
        <v>0</v>
      </c>
      <c r="P6644" s="68">
        <v>2194</v>
      </c>
      <c r="Q6644" s="55">
        <f t="shared" si="206"/>
        <v>7493</v>
      </c>
      <c r="R6644" s="70">
        <f t="shared" ca="1" si="207"/>
        <v>6647</v>
      </c>
      <c r="S6644" s="85">
        <v>2194</v>
      </c>
      <c r="T6644" s="86">
        <f ca="1">O6644*S6644</f>
        <v>0</v>
      </c>
    </row>
    <row r="6645" spans="1:20" ht="17.25" thickBot="1">
      <c r="A6645" s="2"/>
      <c r="B6645" s="357"/>
      <c r="C6645" s="75"/>
      <c r="D6645" s="46" t="s">
        <v>44</v>
      </c>
      <c r="E6645" s="354"/>
      <c r="F6645" s="79"/>
      <c r="G6645" s="79"/>
      <c r="H6645" s="79"/>
      <c r="I6645" s="79"/>
      <c r="J6645" s="79"/>
      <c r="K6645" s="79"/>
      <c r="L6645" s="79"/>
      <c r="M6645" s="79"/>
      <c r="N6645" s="79"/>
      <c r="O6645" s="91" t="str">
        <f ca="1">IF(D6645="цвет",SUM(O6646:INDIRECT("N"&amp;R6645)),IF(SUM(E6645:N6645)=0,"",SUM(E6645:N6645)))</f>
        <v/>
      </c>
      <c r="P6645" s="68" t="s">
        <v>98</v>
      </c>
      <c r="Q6645" s="55">
        <f t="shared" si="206"/>
        <v>7493</v>
      </c>
      <c r="R6645" s="70">
        <f t="shared" ca="1" si="207"/>
        <v>6647</v>
      </c>
      <c r="S6645" s="69"/>
      <c r="T6645" s="76"/>
    </row>
    <row r="6646" spans="1:20" ht="129.19999999999999" customHeight="1">
      <c r="A6646" s="2"/>
      <c r="B6646" s="357"/>
      <c r="C6646" s="75"/>
      <c r="D6646" s="383" t="s">
        <v>1087</v>
      </c>
      <c r="E6646" s="384"/>
      <c r="F6646" s="384"/>
      <c r="G6646" s="384"/>
      <c r="H6646" s="384"/>
      <c r="I6646" s="384"/>
      <c r="J6646" s="384"/>
      <c r="K6646" s="384"/>
      <c r="L6646" s="384"/>
      <c r="M6646" s="384"/>
      <c r="N6646" s="385"/>
      <c r="O6646" s="91" t="str">
        <f ca="1">IF(D6646="цвет",SUM(O6647:INDIRECT("N"&amp;R6646)),IF(SUM(E6646:N6646)=0,"",SUM(E6646:N6646)))</f>
        <v/>
      </c>
      <c r="P6646" s="68" t="s">
        <v>98</v>
      </c>
      <c r="Q6646" s="55">
        <f t="shared" si="206"/>
        <v>7493</v>
      </c>
      <c r="R6646" s="70">
        <f t="shared" ca="1" si="207"/>
        <v>6647</v>
      </c>
      <c r="S6646" s="69"/>
      <c r="T6646" s="76"/>
    </row>
    <row r="6647" spans="1:20" ht="17.45" customHeight="1" thickBot="1">
      <c r="A6647" s="2"/>
      <c r="B6647" s="358"/>
      <c r="C6647" s="77"/>
      <c r="D6647" s="362" t="str">
        <f>HYPERLINK("https://miamia.ru/search/index.php?q="&amp;Q6647&amp;"&amp;s=Поиск?utm_source=Excel&amp;utm_medium=Nalichie&amp;utm_content="&amp;Q6647&amp;"","Посмотреть большую фотографию на сайте")</f>
        <v>Посмотреть большую фотографию на сайте</v>
      </c>
      <c r="E6647" s="363"/>
      <c r="F6647" s="363"/>
      <c r="G6647" s="363"/>
      <c r="H6647" s="363"/>
      <c r="I6647" s="363"/>
      <c r="J6647" s="363"/>
      <c r="K6647" s="363"/>
      <c r="L6647" s="363"/>
      <c r="M6647" s="363"/>
      <c r="N6647" s="364"/>
      <c r="O6647" s="91" t="str">
        <f ca="1">IF(D6647="цвет",SUM(O6648:INDIRECT("N"&amp;R6647)),IF(SUM(E6647:N6647)=0,"",SUM(E6647:N6647)))</f>
        <v/>
      </c>
      <c r="P6647" s="68" t="s">
        <v>98</v>
      </c>
      <c r="Q6647" s="55">
        <f t="shared" si="206"/>
        <v>7493</v>
      </c>
      <c r="R6647" s="70">
        <f t="shared" ca="1" si="207"/>
        <v>6647</v>
      </c>
      <c r="S6647" s="69"/>
      <c r="T6647" s="76"/>
    </row>
    <row r="6648" spans="1:20" ht="17.25" thickBot="1">
      <c r="A6648" s="2"/>
      <c r="B6648" s="357" t="s">
        <v>1083</v>
      </c>
      <c r="C6648" s="61">
        <v>7495</v>
      </c>
      <c r="D6648" s="103" t="s">
        <v>9</v>
      </c>
      <c r="E6648" s="74" t="s">
        <v>13</v>
      </c>
      <c r="F6648" s="74" t="s">
        <v>14</v>
      </c>
      <c r="G6648" s="74" t="s">
        <v>15</v>
      </c>
      <c r="H6648" s="74" t="s">
        <v>16</v>
      </c>
      <c r="I6648" s="100" t="s">
        <v>21</v>
      </c>
      <c r="J6648" s="99" t="s">
        <v>22</v>
      </c>
      <c r="K6648" s="99"/>
      <c r="L6648" s="99"/>
      <c r="M6648" s="99"/>
      <c r="N6648" s="100"/>
      <c r="O6648" s="78">
        <f ca="1">IF(D6648="цвет",SUM(O6649:INDIRECT("N"&amp;R6648)),IF(SUM(E6648:N6648)=0,"",SUM(E6648:N6648)))</f>
        <v>0</v>
      </c>
      <c r="P6648" s="68">
        <v>1936</v>
      </c>
      <c r="Q6648" s="55">
        <f t="shared" si="206"/>
        <v>7495</v>
      </c>
      <c r="R6648" s="70">
        <f t="shared" ca="1" si="207"/>
        <v>6651</v>
      </c>
      <c r="S6648" s="85">
        <v>1936</v>
      </c>
      <c r="T6648" s="86">
        <f ca="1">O6648*S6648</f>
        <v>0</v>
      </c>
    </row>
    <row r="6649" spans="1:20" ht="17.25" thickBot="1">
      <c r="A6649" s="2"/>
      <c r="B6649" s="357"/>
      <c r="C6649" s="75"/>
      <c r="D6649" s="46" t="s">
        <v>44</v>
      </c>
      <c r="E6649" s="353"/>
      <c r="F6649" s="354"/>
      <c r="G6649" s="353"/>
      <c r="H6649" s="353"/>
      <c r="I6649" s="354"/>
      <c r="J6649" s="79"/>
      <c r="K6649" s="79"/>
      <c r="L6649" s="79"/>
      <c r="M6649" s="79"/>
      <c r="N6649" s="79"/>
      <c r="O6649" s="91" t="str">
        <f ca="1">IF(D6649="цвет",SUM(O6650:INDIRECT("N"&amp;R6649)),IF(SUM(E6649:N6649)=0,"",SUM(E6649:N6649)))</f>
        <v/>
      </c>
      <c r="P6649" s="68" t="s">
        <v>98</v>
      </c>
      <c r="Q6649" s="55">
        <f t="shared" si="206"/>
        <v>7495</v>
      </c>
      <c r="R6649" s="70">
        <f t="shared" ca="1" si="207"/>
        <v>6651</v>
      </c>
      <c r="S6649" s="69"/>
      <c r="T6649" s="76"/>
    </row>
    <row r="6650" spans="1:20" ht="129.19999999999999" customHeight="1">
      <c r="A6650" s="2"/>
      <c r="B6650" s="357"/>
      <c r="C6650" s="75"/>
      <c r="D6650" s="383" t="s">
        <v>1084</v>
      </c>
      <c r="E6650" s="384"/>
      <c r="F6650" s="384"/>
      <c r="G6650" s="384"/>
      <c r="H6650" s="384"/>
      <c r="I6650" s="384"/>
      <c r="J6650" s="384"/>
      <c r="K6650" s="384"/>
      <c r="L6650" s="384"/>
      <c r="M6650" s="384"/>
      <c r="N6650" s="385"/>
      <c r="O6650" s="91" t="str">
        <f ca="1">IF(D6650="цвет",SUM(O6651:INDIRECT("N"&amp;R6650)),IF(SUM(E6650:N6650)=0,"",SUM(E6650:N6650)))</f>
        <v/>
      </c>
      <c r="P6650" s="68" t="s">
        <v>98</v>
      </c>
      <c r="Q6650" s="55">
        <f t="shared" si="206"/>
        <v>7495</v>
      </c>
      <c r="R6650" s="70">
        <f t="shared" ca="1" si="207"/>
        <v>6651</v>
      </c>
      <c r="S6650" s="69"/>
      <c r="T6650" s="76"/>
    </row>
    <row r="6651" spans="1:20" ht="17.45" customHeight="1" thickBot="1">
      <c r="A6651" s="2"/>
      <c r="B6651" s="358"/>
      <c r="C6651" s="77"/>
      <c r="D6651" s="362" t="str">
        <f>HYPERLINK("https://miamia.ru/search/index.php?q="&amp;Q6651&amp;"&amp;s=Поиск?utm_source=Excel&amp;utm_medium=Nalichie&amp;utm_content="&amp;Q6651&amp;"","Посмотреть большую фотографию на сайте")</f>
        <v>Посмотреть большую фотографию на сайте</v>
      </c>
      <c r="E6651" s="363"/>
      <c r="F6651" s="363"/>
      <c r="G6651" s="363"/>
      <c r="H6651" s="363"/>
      <c r="I6651" s="363"/>
      <c r="J6651" s="363"/>
      <c r="K6651" s="363"/>
      <c r="L6651" s="363"/>
      <c r="M6651" s="363"/>
      <c r="N6651" s="364"/>
      <c r="O6651" s="91" t="str">
        <f ca="1">IF(D6651="цвет",SUM(O6652:INDIRECT("N"&amp;R6651)),IF(SUM(E6651:N6651)=0,"",SUM(E6651:N6651)))</f>
        <v/>
      </c>
      <c r="P6651" s="68" t="s">
        <v>98</v>
      </c>
      <c r="Q6651" s="55">
        <f t="shared" si="206"/>
        <v>7495</v>
      </c>
      <c r="R6651" s="70">
        <f t="shared" ca="1" si="207"/>
        <v>6651</v>
      </c>
      <c r="S6651" s="69"/>
      <c r="T6651" s="76"/>
    </row>
    <row r="6652" spans="1:20" ht="17.25" thickBot="1">
      <c r="A6652" s="2"/>
      <c r="B6652" s="357" t="s">
        <v>1083</v>
      </c>
      <c r="C6652" s="61">
        <v>7496</v>
      </c>
      <c r="D6652" s="103" t="s">
        <v>9</v>
      </c>
      <c r="E6652" s="74" t="s">
        <v>11</v>
      </c>
      <c r="F6652" s="74" t="s">
        <v>12</v>
      </c>
      <c r="G6652" s="74" t="s">
        <v>13</v>
      </c>
      <c r="H6652" s="74" t="s">
        <v>14</v>
      </c>
      <c r="I6652" s="74" t="s">
        <v>15</v>
      </c>
      <c r="J6652" s="74" t="s">
        <v>16</v>
      </c>
      <c r="K6652" s="99"/>
      <c r="L6652" s="99"/>
      <c r="M6652" s="99"/>
      <c r="N6652" s="100"/>
      <c r="O6652" s="78">
        <f ca="1">IF(D6652="цвет",SUM(O6653:INDIRECT("N"&amp;R6652)),IF(SUM(E6652:N6652)=0,"",SUM(E6652:N6652)))</f>
        <v>0</v>
      </c>
      <c r="P6652" s="68">
        <v>2711</v>
      </c>
      <c r="Q6652" s="55">
        <f t="shared" si="206"/>
        <v>7496</v>
      </c>
      <c r="R6652" s="70">
        <f t="shared" ca="1" si="207"/>
        <v>6655</v>
      </c>
      <c r="S6652" s="85">
        <v>2711</v>
      </c>
      <c r="T6652" s="86">
        <f ca="1">O6652*S6652</f>
        <v>0</v>
      </c>
    </row>
    <row r="6653" spans="1:20" ht="17.25" thickBot="1">
      <c r="A6653" s="2"/>
      <c r="B6653" s="357"/>
      <c r="C6653" s="75"/>
      <c r="D6653" s="46" t="s">
        <v>44</v>
      </c>
      <c r="E6653" s="353"/>
      <c r="F6653" s="79"/>
      <c r="G6653" s="354"/>
      <c r="H6653" s="354"/>
      <c r="I6653" s="354"/>
      <c r="J6653" s="79"/>
      <c r="K6653" s="79"/>
      <c r="L6653" s="79"/>
      <c r="M6653" s="79"/>
      <c r="N6653" s="79"/>
      <c r="O6653" s="91" t="str">
        <f ca="1">IF(D6653="цвет",SUM(O6654:INDIRECT("N"&amp;R6653)),IF(SUM(E6653:N6653)=0,"",SUM(E6653:N6653)))</f>
        <v/>
      </c>
      <c r="P6653" s="68" t="s">
        <v>98</v>
      </c>
      <c r="Q6653" s="55">
        <f t="shared" si="206"/>
        <v>7496</v>
      </c>
      <c r="R6653" s="70">
        <f t="shared" ca="1" si="207"/>
        <v>6655</v>
      </c>
      <c r="S6653" s="69"/>
      <c r="T6653" s="76"/>
    </row>
    <row r="6654" spans="1:20" ht="129.19999999999999" customHeight="1">
      <c r="A6654" s="2"/>
      <c r="B6654" s="357"/>
      <c r="C6654" s="75"/>
      <c r="D6654" s="383" t="s">
        <v>1086</v>
      </c>
      <c r="E6654" s="384"/>
      <c r="F6654" s="384"/>
      <c r="G6654" s="384"/>
      <c r="H6654" s="384"/>
      <c r="I6654" s="384"/>
      <c r="J6654" s="384"/>
      <c r="K6654" s="384"/>
      <c r="L6654" s="384"/>
      <c r="M6654" s="384"/>
      <c r="N6654" s="385"/>
      <c r="O6654" s="91" t="str">
        <f ca="1">IF(D6654="цвет",SUM(O6655:INDIRECT("N"&amp;R6654)),IF(SUM(E6654:N6654)=0,"",SUM(E6654:N6654)))</f>
        <v/>
      </c>
      <c r="P6654" s="68" t="s">
        <v>98</v>
      </c>
      <c r="Q6654" s="55">
        <f t="shared" si="206"/>
        <v>7496</v>
      </c>
      <c r="R6654" s="70">
        <f t="shared" ca="1" si="207"/>
        <v>6655</v>
      </c>
      <c r="S6654" s="69"/>
      <c r="T6654" s="76"/>
    </row>
    <row r="6655" spans="1:20" ht="17.45" customHeight="1" thickBot="1">
      <c r="A6655" s="2"/>
      <c r="B6655" s="358"/>
      <c r="C6655" s="77"/>
      <c r="D6655" s="362" t="str">
        <f>HYPERLINK("https://miamia.ru/search/index.php?q="&amp;Q6655&amp;"&amp;s=Поиск?utm_source=Excel&amp;utm_medium=Nalichie&amp;utm_content="&amp;Q6655&amp;"","Посмотреть большую фотографию на сайте")</f>
        <v>Посмотреть большую фотографию на сайте</v>
      </c>
      <c r="E6655" s="363"/>
      <c r="F6655" s="363"/>
      <c r="G6655" s="363"/>
      <c r="H6655" s="363"/>
      <c r="I6655" s="363"/>
      <c r="J6655" s="363"/>
      <c r="K6655" s="363"/>
      <c r="L6655" s="363"/>
      <c r="M6655" s="363"/>
      <c r="N6655" s="364"/>
      <c r="O6655" s="91" t="str">
        <f ca="1">IF(D6655="цвет",SUM(O6656:INDIRECT("N"&amp;R6655)),IF(SUM(E6655:N6655)=0,"",SUM(E6655:N6655)))</f>
        <v/>
      </c>
      <c r="P6655" s="68" t="s">
        <v>98</v>
      </c>
      <c r="Q6655" s="55">
        <f t="shared" si="206"/>
        <v>7496</v>
      </c>
      <c r="R6655" s="70">
        <f t="shared" ca="1" si="207"/>
        <v>6655</v>
      </c>
      <c r="S6655" s="69"/>
      <c r="T6655" s="76"/>
    </row>
    <row r="6656" spans="1:20" ht="17.25" thickBot="1">
      <c r="A6656" s="2"/>
      <c r="B6656" s="357" t="s">
        <v>1083</v>
      </c>
      <c r="C6656" s="61">
        <v>7499</v>
      </c>
      <c r="D6656" s="103" t="s">
        <v>9</v>
      </c>
      <c r="E6656" s="99" t="s">
        <v>17</v>
      </c>
      <c r="F6656" s="99" t="s">
        <v>18</v>
      </c>
      <c r="G6656" s="74" t="s">
        <v>19</v>
      </c>
      <c r="H6656" s="74" t="s">
        <v>23</v>
      </c>
      <c r="I6656" s="100"/>
      <c r="J6656" s="99"/>
      <c r="K6656" s="99"/>
      <c r="L6656" s="99"/>
      <c r="M6656" s="99"/>
      <c r="N6656" s="100"/>
      <c r="O6656" s="78">
        <f ca="1">IF(D6656="цвет",SUM(O6657:INDIRECT("N"&amp;R6656)),IF(SUM(E6656:N6656)=0,"",SUM(E6656:N6656)))</f>
        <v>0</v>
      </c>
      <c r="P6656" s="68">
        <v>2453</v>
      </c>
      <c r="Q6656" s="55">
        <f t="shared" si="206"/>
        <v>7499</v>
      </c>
      <c r="R6656" s="70">
        <f t="shared" ca="1" si="207"/>
        <v>6659</v>
      </c>
      <c r="S6656" s="85">
        <v>2453</v>
      </c>
      <c r="T6656" s="86">
        <f ca="1">O6656*S6656</f>
        <v>0</v>
      </c>
    </row>
    <row r="6657" spans="1:20" ht="17.25" thickBot="1">
      <c r="A6657" s="2"/>
      <c r="B6657" s="357"/>
      <c r="C6657" s="75"/>
      <c r="D6657" s="46" t="s">
        <v>44</v>
      </c>
      <c r="E6657" s="79"/>
      <c r="F6657" s="354"/>
      <c r="G6657" s="354"/>
      <c r="H6657" s="79"/>
      <c r="I6657" s="79"/>
      <c r="J6657" s="79"/>
      <c r="K6657" s="79"/>
      <c r="L6657" s="79"/>
      <c r="M6657" s="79"/>
      <c r="N6657" s="79"/>
      <c r="O6657" s="91" t="str">
        <f ca="1">IF(D6657="цвет",SUM(O6658:INDIRECT("N"&amp;R6657)),IF(SUM(E6657:N6657)=0,"",SUM(E6657:N6657)))</f>
        <v/>
      </c>
      <c r="P6657" s="68" t="s">
        <v>98</v>
      </c>
      <c r="Q6657" s="55">
        <f t="shared" si="206"/>
        <v>7499</v>
      </c>
      <c r="R6657" s="70">
        <f t="shared" ca="1" si="207"/>
        <v>6659</v>
      </c>
      <c r="S6657" s="69"/>
      <c r="T6657" s="76"/>
    </row>
    <row r="6658" spans="1:20" ht="129.19999999999999" customHeight="1">
      <c r="A6658" s="2"/>
      <c r="B6658" s="357"/>
      <c r="C6658" s="75"/>
      <c r="D6658" s="383" t="s">
        <v>1088</v>
      </c>
      <c r="E6658" s="384"/>
      <c r="F6658" s="384"/>
      <c r="G6658" s="384"/>
      <c r="H6658" s="384"/>
      <c r="I6658" s="384"/>
      <c r="J6658" s="384"/>
      <c r="K6658" s="384"/>
      <c r="L6658" s="384"/>
      <c r="M6658" s="384"/>
      <c r="N6658" s="385"/>
      <c r="O6658" s="91" t="str">
        <f ca="1">IF(D6658="цвет",SUM(O6659:INDIRECT("N"&amp;R6658)),IF(SUM(E6658:N6658)=0,"",SUM(E6658:N6658)))</f>
        <v/>
      </c>
      <c r="P6658" s="68" t="s">
        <v>98</v>
      </c>
      <c r="Q6658" s="55">
        <f t="shared" si="206"/>
        <v>7499</v>
      </c>
      <c r="R6658" s="70">
        <f t="shared" ca="1" si="207"/>
        <v>6659</v>
      </c>
      <c r="S6658" s="69"/>
      <c r="T6658" s="76"/>
    </row>
    <row r="6659" spans="1:20" ht="17.45" customHeight="1" thickBot="1">
      <c r="A6659" s="2"/>
      <c r="B6659" s="358"/>
      <c r="C6659" s="77"/>
      <c r="D6659" s="362" t="str">
        <f>HYPERLINK("https://miamia.ru/search/index.php?q="&amp;Q6659&amp;"&amp;s=Поиск?utm_source=Excel&amp;utm_medium=Nalichie&amp;utm_content="&amp;Q6659&amp;"","Посмотреть большую фотографию на сайте")</f>
        <v>Посмотреть большую фотографию на сайте</v>
      </c>
      <c r="E6659" s="363"/>
      <c r="F6659" s="363"/>
      <c r="G6659" s="363"/>
      <c r="H6659" s="363"/>
      <c r="I6659" s="363"/>
      <c r="J6659" s="363"/>
      <c r="K6659" s="363"/>
      <c r="L6659" s="363"/>
      <c r="M6659" s="363"/>
      <c r="N6659" s="364"/>
      <c r="O6659" s="91" t="str">
        <f ca="1">IF(D6659="цвет",SUM(O6660:INDIRECT("N"&amp;R6659)),IF(SUM(E6659:N6659)=0,"",SUM(E6659:N6659)))</f>
        <v/>
      </c>
      <c r="P6659" s="68" t="s">
        <v>98</v>
      </c>
      <c r="Q6659" s="55">
        <f t="shared" si="206"/>
        <v>7499</v>
      </c>
      <c r="R6659" s="70">
        <f t="shared" ca="1" si="207"/>
        <v>6659</v>
      </c>
      <c r="S6659" s="69"/>
      <c r="T6659" s="76"/>
    </row>
    <row r="6660" spans="1:20" ht="23.1" customHeight="1" thickBot="1">
      <c r="A6660" s="80"/>
      <c r="B6660" s="63" t="s">
        <v>80</v>
      </c>
      <c r="C6660" s="64"/>
      <c r="D6660" s="65"/>
      <c r="E6660" s="66"/>
      <c r="F6660" s="66"/>
      <c r="G6660" s="66"/>
      <c r="H6660" s="66"/>
      <c r="I6660" s="66"/>
      <c r="J6660" s="66"/>
      <c r="K6660" s="66"/>
      <c r="L6660" s="66"/>
      <c r="M6660" s="66"/>
      <c r="N6660" s="67"/>
      <c r="O6660" s="91" t="str">
        <f ca="1">IF(D6660="цвет",SUM(O6661:INDIRECT("N"&amp;R6660)),IF(SUM(E6660:N6660)=0,"",SUM(E6660:N6660)))</f>
        <v/>
      </c>
      <c r="P6660" s="68" t="s">
        <v>98</v>
      </c>
      <c r="Q6660" s="55">
        <f t="shared" si="206"/>
        <v>7499</v>
      </c>
      <c r="R6660" s="70">
        <f t="shared" ca="1" si="207"/>
        <v>6669</v>
      </c>
    </row>
    <row r="6661" spans="1:20" ht="17.25" thickBot="1">
      <c r="A6661" s="82"/>
      <c r="B6661" s="356" t="s">
        <v>55</v>
      </c>
      <c r="C6661" s="83">
        <v>8730</v>
      </c>
      <c r="D6661" s="98" t="s">
        <v>9</v>
      </c>
      <c r="E6661" s="99" t="s">
        <v>10</v>
      </c>
      <c r="F6661" s="74" t="s">
        <v>11</v>
      </c>
      <c r="G6661" s="74" t="s">
        <v>12</v>
      </c>
      <c r="H6661" s="74" t="s">
        <v>13</v>
      </c>
      <c r="I6661" s="74" t="s">
        <v>14</v>
      </c>
      <c r="J6661" s="74" t="s">
        <v>15</v>
      </c>
      <c r="K6661" s="74" t="s">
        <v>16</v>
      </c>
      <c r="L6661" s="100" t="s">
        <v>21</v>
      </c>
      <c r="M6661" s="100" t="s">
        <v>22</v>
      </c>
      <c r="N6661" s="100"/>
      <c r="O6661" s="78">
        <f ca="1">IF(D6661="цвет",SUM(O6662:INDIRECT("N"&amp;R6661)),IF(SUM(E6661:N6661)=0,"",SUM(E6661:N6661)))</f>
        <v>0</v>
      </c>
      <c r="P6661" s="68">
        <v>1031</v>
      </c>
      <c r="Q6661" s="55">
        <f t="shared" si="206"/>
        <v>8730</v>
      </c>
      <c r="R6661" s="70">
        <f t="shared" ca="1" si="207"/>
        <v>6669</v>
      </c>
      <c r="S6661" s="85">
        <v>1031</v>
      </c>
      <c r="T6661" s="86">
        <f ca="1">O6661*S6661</f>
        <v>0</v>
      </c>
    </row>
    <row r="6662" spans="1:20" ht="17.25" thickBot="1">
      <c r="A6662" s="82"/>
      <c r="B6662" s="357"/>
      <c r="C6662" s="75"/>
      <c r="D6662" s="5" t="s">
        <v>48</v>
      </c>
      <c r="E6662" s="79"/>
      <c r="F6662" s="79"/>
      <c r="G6662" s="79"/>
      <c r="H6662" s="79"/>
      <c r="I6662" s="79"/>
      <c r="J6662" s="79"/>
      <c r="K6662" s="79"/>
      <c r="L6662" s="79"/>
      <c r="M6662" s="79"/>
      <c r="N6662" s="7"/>
      <c r="O6662" s="91" t="str">
        <f ca="1">IF(D6662="цвет",SUM(O6663:INDIRECT("N"&amp;R6662)),IF(SUM(E6662:N6662)=0,"",SUM(E6662:N6662)))</f>
        <v/>
      </c>
      <c r="P6662" s="68" t="s">
        <v>98</v>
      </c>
      <c r="Q6662" s="55">
        <f t="shared" si="206"/>
        <v>8730</v>
      </c>
      <c r="R6662" s="70">
        <f t="shared" ca="1" si="207"/>
        <v>6669</v>
      </c>
      <c r="S6662" s="69"/>
      <c r="T6662" s="76"/>
    </row>
    <row r="6663" spans="1:20" ht="17.25" thickBot="1">
      <c r="A6663" s="82"/>
      <c r="B6663" s="357"/>
      <c r="C6663" s="75"/>
      <c r="D6663" s="87" t="s">
        <v>33</v>
      </c>
      <c r="E6663" s="353"/>
      <c r="F6663" s="353"/>
      <c r="G6663" s="79"/>
      <c r="H6663" s="79"/>
      <c r="I6663" s="79"/>
      <c r="J6663" s="79"/>
      <c r="K6663" s="79"/>
      <c r="L6663" s="353"/>
      <c r="M6663" s="79"/>
      <c r="N6663" s="79"/>
      <c r="O6663" s="91" t="str">
        <f ca="1">IF(D6663="цвет",SUM(O6664:INDIRECT("N"&amp;R6663)),IF(SUM(E6663:N6663)=0,"",SUM(E6663:N6663)))</f>
        <v/>
      </c>
      <c r="P6663" s="68" t="s">
        <v>98</v>
      </c>
      <c r="Q6663" s="55">
        <f t="shared" si="206"/>
        <v>8730</v>
      </c>
      <c r="R6663" s="70">
        <f t="shared" ca="1" si="207"/>
        <v>6669</v>
      </c>
      <c r="S6663" s="69"/>
      <c r="T6663" s="76"/>
    </row>
    <row r="6664" spans="1:20" ht="17.25" thickBot="1">
      <c r="A6664" s="82"/>
      <c r="B6664" s="357"/>
      <c r="C6664" s="75"/>
      <c r="D6664" s="87" t="s">
        <v>216</v>
      </c>
      <c r="E6664" s="79"/>
      <c r="F6664" s="79"/>
      <c r="G6664" s="79"/>
      <c r="H6664" s="79"/>
      <c r="I6664" s="79"/>
      <c r="J6664" s="79"/>
      <c r="K6664" s="79"/>
      <c r="L6664" s="79"/>
      <c r="M6664" s="79"/>
      <c r="N6664" s="79"/>
      <c r="O6664" s="91" t="str">
        <f ca="1">IF(D6664="цвет",SUM(O6665:INDIRECT("N"&amp;R6664)),IF(SUM(E6664:N6664)=0,"",SUM(E6664:N6664)))</f>
        <v/>
      </c>
      <c r="P6664" s="68" t="s">
        <v>98</v>
      </c>
      <c r="Q6664" s="55">
        <f t="shared" si="206"/>
        <v>8730</v>
      </c>
      <c r="R6664" s="70">
        <f t="shared" ca="1" si="207"/>
        <v>6669</v>
      </c>
      <c r="S6664" s="69"/>
      <c r="T6664" s="76"/>
    </row>
    <row r="6665" spans="1:20" ht="17.25" thickBot="1">
      <c r="A6665" s="82"/>
      <c r="B6665" s="357"/>
      <c r="C6665" s="75"/>
      <c r="D6665" s="87" t="s">
        <v>46</v>
      </c>
      <c r="E6665" s="353"/>
      <c r="F6665" s="79"/>
      <c r="G6665" s="79"/>
      <c r="H6665" s="79"/>
      <c r="I6665" s="79"/>
      <c r="J6665" s="79"/>
      <c r="K6665" s="79"/>
      <c r="L6665" s="79"/>
      <c r="M6665" s="79"/>
      <c r="N6665" s="79"/>
      <c r="O6665" s="91" t="str">
        <f ca="1">IF(D6665="цвет",SUM(O6666:INDIRECT("N"&amp;R6665)),IF(SUM(E6665:N6665)=0,"",SUM(E6665:N6665)))</f>
        <v/>
      </c>
      <c r="P6665" s="68" t="s">
        <v>98</v>
      </c>
      <c r="Q6665" s="55">
        <f t="shared" si="206"/>
        <v>8730</v>
      </c>
      <c r="R6665" s="70">
        <f t="shared" ca="1" si="207"/>
        <v>6669</v>
      </c>
      <c r="S6665" s="69"/>
      <c r="T6665" s="76"/>
    </row>
    <row r="6666" spans="1:20" ht="17.25" thickBot="1">
      <c r="A6666" s="82"/>
      <c r="B6666" s="357"/>
      <c r="C6666" s="75"/>
      <c r="D6666" s="87" t="s">
        <v>139</v>
      </c>
      <c r="E6666" s="79"/>
      <c r="F6666" s="79"/>
      <c r="G6666" s="79"/>
      <c r="H6666" s="79"/>
      <c r="I6666" s="79"/>
      <c r="J6666" s="79"/>
      <c r="K6666" s="79"/>
      <c r="L6666" s="79"/>
      <c r="M6666" s="79"/>
      <c r="N6666" s="79"/>
      <c r="O6666" s="91" t="str">
        <f ca="1">IF(D6666="цвет",SUM(O6667:INDIRECT("N"&amp;R6666)),IF(SUM(E6666:N6666)=0,"",SUM(E6666:N6666)))</f>
        <v/>
      </c>
      <c r="P6666" s="68" t="s">
        <v>98</v>
      </c>
      <c r="Q6666" s="55">
        <f t="shared" si="206"/>
        <v>8730</v>
      </c>
      <c r="R6666" s="70">
        <f t="shared" ca="1" si="207"/>
        <v>6669</v>
      </c>
      <c r="S6666" s="69"/>
      <c r="T6666" s="76"/>
    </row>
    <row r="6667" spans="1:20" ht="17.25" thickBot="1">
      <c r="A6667" s="82"/>
      <c r="B6667" s="357"/>
      <c r="C6667" s="75"/>
      <c r="D6667" s="87" t="s">
        <v>254</v>
      </c>
      <c r="E6667" s="79"/>
      <c r="F6667" s="79"/>
      <c r="G6667" s="79"/>
      <c r="H6667" s="79"/>
      <c r="I6667" s="79"/>
      <c r="J6667" s="79"/>
      <c r="K6667" s="79"/>
      <c r="L6667" s="79"/>
      <c r="M6667" s="79"/>
      <c r="N6667" s="79"/>
      <c r="O6667" s="91" t="str">
        <f ca="1">IF(D6667="цвет",SUM(O6668:INDIRECT("N"&amp;R6667)),IF(SUM(E6667:N6667)=0,"",SUM(E6667:N6667)))</f>
        <v/>
      </c>
      <c r="P6667" s="68" t="s">
        <v>98</v>
      </c>
      <c r="Q6667" s="55">
        <f t="shared" ref="Q6667:Q6730" si="208">IF(C6667&lt;&gt;0,C6667,Q6666)</f>
        <v>8730</v>
      </c>
      <c r="R6667" s="70">
        <f t="shared" ref="R6667:R6730" ca="1" si="209">IF(D6667="Посмотреть большую фотографию на сайте",CELL("строка",O6667),R6668)</f>
        <v>6669</v>
      </c>
      <c r="S6667" s="69"/>
      <c r="T6667" s="76"/>
    </row>
    <row r="6668" spans="1:20" ht="107.45" customHeight="1">
      <c r="A6668" s="82"/>
      <c r="B6668" s="366"/>
      <c r="C6668" s="88"/>
      <c r="D6668" s="383" t="s">
        <v>540</v>
      </c>
      <c r="E6668" s="384"/>
      <c r="F6668" s="384"/>
      <c r="G6668" s="384"/>
      <c r="H6668" s="384"/>
      <c r="I6668" s="384"/>
      <c r="J6668" s="384"/>
      <c r="K6668" s="384"/>
      <c r="L6668" s="384"/>
      <c r="M6668" s="384"/>
      <c r="N6668" s="385"/>
      <c r="O6668" s="91" t="str">
        <f ca="1">IF(D6668="цвет",SUM(O6669:INDIRECT("N"&amp;R6668)),IF(SUM(E6668:N6668)=0,"",SUM(E6668:N6668)))</f>
        <v/>
      </c>
      <c r="P6668" s="68" t="s">
        <v>98</v>
      </c>
      <c r="Q6668" s="55">
        <f t="shared" si="208"/>
        <v>8730</v>
      </c>
      <c r="R6668" s="70">
        <f t="shared" ca="1" si="209"/>
        <v>6669</v>
      </c>
      <c r="S6668" s="69"/>
      <c r="T6668" s="76"/>
    </row>
    <row r="6669" spans="1:20" ht="17.45" customHeight="1" thickBot="1">
      <c r="A6669" s="82"/>
      <c r="B6669" s="358"/>
      <c r="C6669" s="77"/>
      <c r="D6669" s="362" t="str">
        <f>HYPERLINK("https://miamia.ru/search/index.php?q="&amp;Q6669&amp;"&amp;s=Поиск?utm_source=Excel&amp;utm_medium=Nalichie&amp;utm_content="&amp;Q6669&amp;"","Посмотреть большую фотографию на сайте")</f>
        <v>Посмотреть большую фотографию на сайте</v>
      </c>
      <c r="E6669" s="363"/>
      <c r="F6669" s="363"/>
      <c r="G6669" s="363"/>
      <c r="H6669" s="363"/>
      <c r="I6669" s="363"/>
      <c r="J6669" s="363"/>
      <c r="K6669" s="363"/>
      <c r="L6669" s="363"/>
      <c r="M6669" s="363"/>
      <c r="N6669" s="364"/>
      <c r="O6669" s="91" t="str">
        <f ca="1">IF(D6669="цвет",SUM(O6670:INDIRECT("N"&amp;R6669)),IF(SUM(E6669:N6669)=0,"",SUM(E6669:N6669)))</f>
        <v/>
      </c>
      <c r="P6669" s="68" t="s">
        <v>98</v>
      </c>
      <c r="Q6669" s="55">
        <f t="shared" si="208"/>
        <v>8730</v>
      </c>
      <c r="R6669" s="70">
        <f t="shared" ca="1" si="209"/>
        <v>6669</v>
      </c>
      <c r="S6669" s="69"/>
      <c r="T6669" s="76"/>
    </row>
    <row r="6670" spans="1:20" ht="17.25" thickBot="1">
      <c r="A6670" s="82"/>
      <c r="B6670" s="356" t="s">
        <v>55</v>
      </c>
      <c r="C6670" s="83">
        <v>8732</v>
      </c>
      <c r="D6670" s="98" t="s">
        <v>9</v>
      </c>
      <c r="E6670" s="99" t="s">
        <v>10</v>
      </c>
      <c r="F6670" s="74" t="s">
        <v>11</v>
      </c>
      <c r="G6670" s="74" t="s">
        <v>12</v>
      </c>
      <c r="H6670" s="74" t="s">
        <v>13</v>
      </c>
      <c r="I6670" s="74" t="s">
        <v>14</v>
      </c>
      <c r="J6670" s="74" t="s">
        <v>15</v>
      </c>
      <c r="K6670" s="74" t="s">
        <v>16</v>
      </c>
      <c r="L6670" s="100" t="s">
        <v>21</v>
      </c>
      <c r="M6670" s="100" t="s">
        <v>22</v>
      </c>
      <c r="N6670" s="100"/>
      <c r="O6670" s="78">
        <f ca="1">IF(D6670="цвет",SUM(O6671:INDIRECT("N"&amp;R6670)),IF(SUM(E6670:N6670)=0,"",SUM(E6670:N6670)))</f>
        <v>0</v>
      </c>
      <c r="P6670" s="68">
        <v>1161</v>
      </c>
      <c r="Q6670" s="55">
        <f t="shared" si="208"/>
        <v>8732</v>
      </c>
      <c r="R6670" s="70">
        <f t="shared" ca="1" si="209"/>
        <v>6679</v>
      </c>
      <c r="S6670" s="85">
        <v>1161</v>
      </c>
      <c r="T6670" s="86">
        <f ca="1">O6670*S6670</f>
        <v>0</v>
      </c>
    </row>
    <row r="6671" spans="1:20" ht="17.25" thickBot="1">
      <c r="A6671" s="82"/>
      <c r="B6671" s="357"/>
      <c r="C6671" s="75"/>
      <c r="D6671" s="5" t="s">
        <v>48</v>
      </c>
      <c r="E6671" s="353"/>
      <c r="F6671" s="79"/>
      <c r="G6671" s="79"/>
      <c r="H6671" s="79"/>
      <c r="I6671" s="79"/>
      <c r="J6671" s="79"/>
      <c r="K6671" s="353"/>
      <c r="L6671" s="79"/>
      <c r="M6671" s="79"/>
      <c r="N6671" s="7"/>
      <c r="O6671" s="91" t="str">
        <f ca="1">IF(D6671="цвет",SUM(O6672:INDIRECT("N"&amp;R6671)),IF(SUM(E6671:N6671)=0,"",SUM(E6671:N6671)))</f>
        <v/>
      </c>
      <c r="P6671" s="68" t="s">
        <v>98</v>
      </c>
      <c r="Q6671" s="55">
        <f t="shared" si="208"/>
        <v>8732</v>
      </c>
      <c r="R6671" s="70">
        <f t="shared" ca="1" si="209"/>
        <v>6679</v>
      </c>
      <c r="S6671" s="69"/>
      <c r="T6671" s="76"/>
    </row>
    <row r="6672" spans="1:20" ht="17.25" thickBot="1">
      <c r="A6672" s="82"/>
      <c r="B6672" s="357"/>
      <c r="C6672" s="75"/>
      <c r="D6672" s="87" t="s">
        <v>254</v>
      </c>
      <c r="E6672" s="79"/>
      <c r="F6672" s="79"/>
      <c r="G6672" s="79"/>
      <c r="H6672" s="79"/>
      <c r="I6672" s="79"/>
      <c r="J6672" s="79"/>
      <c r="K6672" s="79"/>
      <c r="L6672" s="79"/>
      <c r="M6672" s="79"/>
      <c r="N6672" s="7"/>
      <c r="O6672" s="91" t="str">
        <f ca="1">IF(D6672="цвет",SUM(O6673:INDIRECT("N"&amp;R6672)),IF(SUM(E6672:N6672)=0,"",SUM(E6672:N6672)))</f>
        <v/>
      </c>
      <c r="P6672" s="68" t="s">
        <v>98</v>
      </c>
      <c r="Q6672" s="55">
        <f t="shared" si="208"/>
        <v>8732</v>
      </c>
      <c r="R6672" s="70">
        <f t="shared" ca="1" si="209"/>
        <v>6679</v>
      </c>
      <c r="S6672" s="69"/>
      <c r="T6672" s="76"/>
    </row>
    <row r="6673" spans="1:20" ht="17.25" thickBot="1">
      <c r="A6673" s="82"/>
      <c r="B6673" s="357"/>
      <c r="C6673" s="75"/>
      <c r="D6673" s="87" t="s">
        <v>216</v>
      </c>
      <c r="E6673" s="79"/>
      <c r="F6673" s="79"/>
      <c r="G6673" s="79"/>
      <c r="H6673" s="79"/>
      <c r="I6673" s="79"/>
      <c r="J6673" s="79"/>
      <c r="K6673" s="79"/>
      <c r="L6673" s="79"/>
      <c r="M6673" s="79"/>
      <c r="N6673" s="79"/>
      <c r="O6673" s="91" t="str">
        <f ca="1">IF(D6673="цвет",SUM(O6674:INDIRECT("N"&amp;R6673)),IF(SUM(E6673:N6673)=0,"",SUM(E6673:N6673)))</f>
        <v/>
      </c>
      <c r="P6673" s="68" t="s">
        <v>98</v>
      </c>
      <c r="Q6673" s="55">
        <f t="shared" si="208"/>
        <v>8732</v>
      </c>
      <c r="R6673" s="70">
        <f t="shared" ca="1" si="209"/>
        <v>6679</v>
      </c>
      <c r="S6673" s="69"/>
      <c r="T6673" s="76"/>
    </row>
    <row r="6674" spans="1:20" ht="17.25" thickBot="1">
      <c r="A6674" s="82"/>
      <c r="B6674" s="357"/>
      <c r="C6674" s="75"/>
      <c r="D6674" s="87" t="s">
        <v>46</v>
      </c>
      <c r="E6674" s="79"/>
      <c r="F6674" s="79"/>
      <c r="G6674" s="79"/>
      <c r="H6674" s="79"/>
      <c r="I6674" s="79"/>
      <c r="J6674" s="79"/>
      <c r="K6674" s="354"/>
      <c r="L6674" s="79"/>
      <c r="M6674" s="79"/>
      <c r="N6674" s="79"/>
      <c r="O6674" s="91" t="str">
        <f ca="1">IF(D6674="цвет",SUM(O6675:INDIRECT("N"&amp;R6674)),IF(SUM(E6674:N6674)=0,"",SUM(E6674:N6674)))</f>
        <v/>
      </c>
      <c r="P6674" s="68" t="s">
        <v>98</v>
      </c>
      <c r="Q6674" s="55">
        <f t="shared" si="208"/>
        <v>8732</v>
      </c>
      <c r="R6674" s="70">
        <f t="shared" ca="1" si="209"/>
        <v>6679</v>
      </c>
      <c r="S6674" s="69"/>
      <c r="T6674" s="76"/>
    </row>
    <row r="6675" spans="1:20" ht="17.25" thickBot="1">
      <c r="A6675" s="82"/>
      <c r="B6675" s="357"/>
      <c r="C6675" s="75"/>
      <c r="D6675" s="87" t="s">
        <v>33</v>
      </c>
      <c r="E6675" s="79"/>
      <c r="F6675" s="79"/>
      <c r="G6675" s="79"/>
      <c r="H6675" s="79"/>
      <c r="I6675" s="79"/>
      <c r="J6675" s="79"/>
      <c r="K6675" s="79"/>
      <c r="L6675" s="354"/>
      <c r="M6675" s="354"/>
      <c r="N6675" s="79"/>
      <c r="O6675" s="91" t="str">
        <f ca="1">IF(D6675="цвет",SUM(O6676:INDIRECT("N"&amp;R6675)),IF(SUM(E6675:N6675)=0,"",SUM(E6675:N6675)))</f>
        <v/>
      </c>
      <c r="P6675" s="68" t="s">
        <v>98</v>
      </c>
      <c r="Q6675" s="55">
        <f t="shared" si="208"/>
        <v>8732</v>
      </c>
      <c r="R6675" s="70">
        <f t="shared" ca="1" si="209"/>
        <v>6679</v>
      </c>
      <c r="S6675" s="69"/>
      <c r="T6675" s="76"/>
    </row>
    <row r="6676" spans="1:20" ht="17.25" thickBot="1">
      <c r="A6676" s="82"/>
      <c r="B6676" s="357"/>
      <c r="C6676" s="75"/>
      <c r="D6676" s="87" t="s">
        <v>43</v>
      </c>
      <c r="E6676" s="79"/>
      <c r="F6676" s="79"/>
      <c r="G6676" s="79"/>
      <c r="H6676" s="79"/>
      <c r="I6676" s="79"/>
      <c r="J6676" s="79"/>
      <c r="K6676" s="79"/>
      <c r="L6676" s="79"/>
      <c r="M6676" s="79"/>
      <c r="N6676" s="79"/>
      <c r="O6676" s="91" t="str">
        <f ca="1">IF(D6676="цвет",SUM(O6677:INDIRECT("N"&amp;R6676)),IF(SUM(E6676:N6676)=0,"",SUM(E6676:N6676)))</f>
        <v/>
      </c>
      <c r="P6676" s="68" t="s">
        <v>98</v>
      </c>
      <c r="Q6676" s="55">
        <f t="shared" si="208"/>
        <v>8732</v>
      </c>
      <c r="R6676" s="70">
        <f t="shared" ca="1" si="209"/>
        <v>6679</v>
      </c>
      <c r="S6676" s="69"/>
      <c r="T6676" s="76"/>
    </row>
    <row r="6677" spans="1:20" ht="17.25" thickBot="1">
      <c r="A6677" s="82"/>
      <c r="B6677" s="357"/>
      <c r="C6677" s="75"/>
      <c r="D6677" s="87" t="s">
        <v>1080</v>
      </c>
      <c r="E6677" s="79"/>
      <c r="F6677" s="79"/>
      <c r="G6677" s="79"/>
      <c r="H6677" s="79"/>
      <c r="I6677" s="79"/>
      <c r="J6677" s="79"/>
      <c r="K6677" s="79"/>
      <c r="L6677" s="79"/>
      <c r="M6677" s="79"/>
      <c r="N6677" s="79"/>
      <c r="O6677" s="91" t="str">
        <f ca="1">IF(D6677="цвет",SUM(O6678:INDIRECT("N"&amp;R6677)),IF(SUM(E6677:N6677)=0,"",SUM(E6677:N6677)))</f>
        <v/>
      </c>
      <c r="P6677" s="68" t="s">
        <v>98</v>
      </c>
      <c r="Q6677" s="55">
        <f t="shared" si="208"/>
        <v>8732</v>
      </c>
      <c r="R6677" s="70">
        <f t="shared" ca="1" si="209"/>
        <v>6679</v>
      </c>
      <c r="S6677" s="69"/>
      <c r="T6677" s="76"/>
    </row>
    <row r="6678" spans="1:20" ht="108.75" customHeight="1">
      <c r="A6678" s="82"/>
      <c r="B6678" s="366"/>
      <c r="C6678" s="88"/>
      <c r="D6678" s="383" t="s">
        <v>541</v>
      </c>
      <c r="E6678" s="384"/>
      <c r="F6678" s="384"/>
      <c r="G6678" s="384"/>
      <c r="H6678" s="384"/>
      <c r="I6678" s="384"/>
      <c r="J6678" s="384"/>
      <c r="K6678" s="384"/>
      <c r="L6678" s="384"/>
      <c r="M6678" s="384"/>
      <c r="N6678" s="385"/>
      <c r="O6678" s="91" t="str">
        <f ca="1">IF(D6678="цвет",SUM(O6679:INDIRECT("N"&amp;R6678)),IF(SUM(E6678:N6678)=0,"",SUM(E6678:N6678)))</f>
        <v/>
      </c>
      <c r="P6678" s="68" t="s">
        <v>98</v>
      </c>
      <c r="Q6678" s="55">
        <f t="shared" si="208"/>
        <v>8732</v>
      </c>
      <c r="R6678" s="70">
        <f t="shared" ca="1" si="209"/>
        <v>6679</v>
      </c>
      <c r="S6678" s="69"/>
      <c r="T6678" s="76"/>
    </row>
    <row r="6679" spans="1:20" ht="17.45" customHeight="1" thickBot="1">
      <c r="A6679" s="82"/>
      <c r="B6679" s="358"/>
      <c r="C6679" s="77"/>
      <c r="D6679" s="362" t="str">
        <f>HYPERLINK("https://miamia.ru/search/index.php?q="&amp;Q6679&amp;"&amp;s=Поиск?utm_source=Excel&amp;utm_medium=Nalichie&amp;utm_content="&amp;Q6679&amp;"","Посмотреть большую фотографию на сайте")</f>
        <v>Посмотреть большую фотографию на сайте</v>
      </c>
      <c r="E6679" s="363"/>
      <c r="F6679" s="363"/>
      <c r="G6679" s="363"/>
      <c r="H6679" s="363"/>
      <c r="I6679" s="363"/>
      <c r="J6679" s="363"/>
      <c r="K6679" s="363"/>
      <c r="L6679" s="363"/>
      <c r="M6679" s="363"/>
      <c r="N6679" s="364"/>
      <c r="O6679" s="91" t="str">
        <f ca="1">IF(D6679="цвет",SUM(O6680:INDIRECT("N"&amp;R6679)),IF(SUM(E6679:N6679)=0,"",SUM(E6679:N6679)))</f>
        <v/>
      </c>
      <c r="P6679" s="68" t="s">
        <v>98</v>
      </c>
      <c r="Q6679" s="55">
        <f t="shared" si="208"/>
        <v>8732</v>
      </c>
      <c r="R6679" s="70">
        <f t="shared" ca="1" si="209"/>
        <v>6679</v>
      </c>
      <c r="S6679" s="69"/>
      <c r="T6679" s="76"/>
    </row>
    <row r="6680" spans="1:20" ht="17.25" thickBot="1">
      <c r="A6680" s="82"/>
      <c r="B6680" s="356" t="s">
        <v>55</v>
      </c>
      <c r="C6680" s="83">
        <v>8733</v>
      </c>
      <c r="D6680" s="98" t="s">
        <v>9</v>
      </c>
      <c r="E6680" s="99" t="s">
        <v>10</v>
      </c>
      <c r="F6680" s="99" t="s">
        <v>17</v>
      </c>
      <c r="G6680" s="99" t="s">
        <v>18</v>
      </c>
      <c r="H6680" s="74" t="s">
        <v>19</v>
      </c>
      <c r="I6680" s="74" t="s">
        <v>23</v>
      </c>
      <c r="J6680" s="74"/>
      <c r="K6680" s="74"/>
      <c r="L6680" s="74"/>
      <c r="M6680" s="74"/>
      <c r="N6680" s="100"/>
      <c r="O6680" s="78">
        <f ca="1">IF(D6680="цвет",SUM(O6681:INDIRECT("N"&amp;R6680)),IF(SUM(E6680:N6680)=0,"",SUM(E6680:N6680)))</f>
        <v>0</v>
      </c>
      <c r="P6680" s="68">
        <v>1677</v>
      </c>
      <c r="Q6680" s="55">
        <f t="shared" si="208"/>
        <v>8733</v>
      </c>
      <c r="R6680" s="70">
        <f t="shared" ca="1" si="209"/>
        <v>6690</v>
      </c>
      <c r="S6680" s="85">
        <v>1677</v>
      </c>
      <c r="T6680" s="86">
        <f ca="1">O6680*S6680</f>
        <v>0</v>
      </c>
    </row>
    <row r="6681" spans="1:20" ht="17.25" thickBot="1">
      <c r="A6681" s="82"/>
      <c r="B6681" s="357"/>
      <c r="C6681" s="75"/>
      <c r="D6681" s="5" t="s">
        <v>48</v>
      </c>
      <c r="E6681" s="79"/>
      <c r="F6681" s="79"/>
      <c r="G6681" s="79"/>
      <c r="H6681" s="353"/>
      <c r="I6681" s="79"/>
      <c r="J6681" s="7"/>
      <c r="K6681" s="7"/>
      <c r="L6681" s="7"/>
      <c r="M6681" s="7"/>
      <c r="N6681" s="7"/>
      <c r="O6681" s="91" t="str">
        <f ca="1">IF(D6681="цвет",SUM(O6682:INDIRECT("N"&amp;R6681)),IF(SUM(E6681:N6681)=0,"",SUM(E6681:N6681)))</f>
        <v/>
      </c>
      <c r="P6681" s="68" t="s">
        <v>98</v>
      </c>
      <c r="Q6681" s="55">
        <f t="shared" si="208"/>
        <v>8733</v>
      </c>
      <c r="R6681" s="70">
        <f t="shared" ca="1" si="209"/>
        <v>6690</v>
      </c>
      <c r="S6681" s="69"/>
      <c r="T6681" s="76"/>
    </row>
    <row r="6682" spans="1:20" ht="17.25" thickBot="1">
      <c r="A6682" s="82"/>
      <c r="B6682" s="357"/>
      <c r="C6682" s="75"/>
      <c r="D6682" s="87" t="s">
        <v>33</v>
      </c>
      <c r="E6682" s="79"/>
      <c r="F6682" s="354"/>
      <c r="G6682" s="354"/>
      <c r="H6682" s="354"/>
      <c r="I6682" s="353"/>
      <c r="J6682" s="7"/>
      <c r="K6682" s="7"/>
      <c r="L6682" s="7"/>
      <c r="M6682" s="7"/>
      <c r="N6682" s="7"/>
      <c r="O6682" s="91" t="str">
        <f ca="1">IF(D6682="цвет",SUM(O6683:INDIRECT("N"&amp;R6682)),IF(SUM(E6682:N6682)=0,"",SUM(E6682:N6682)))</f>
        <v/>
      </c>
      <c r="P6682" s="68" t="s">
        <v>98</v>
      </c>
      <c r="Q6682" s="55">
        <f t="shared" si="208"/>
        <v>8733</v>
      </c>
      <c r="R6682" s="70">
        <f t="shared" ca="1" si="209"/>
        <v>6690</v>
      </c>
      <c r="S6682" s="69"/>
      <c r="T6682" s="76"/>
    </row>
    <row r="6683" spans="1:20" ht="17.25" thickBot="1">
      <c r="A6683" s="82"/>
      <c r="B6683" s="357"/>
      <c r="C6683" s="75"/>
      <c r="D6683" s="87" t="s">
        <v>216</v>
      </c>
      <c r="E6683" s="79"/>
      <c r="F6683" s="79"/>
      <c r="G6683" s="79"/>
      <c r="H6683" s="79"/>
      <c r="I6683" s="79"/>
      <c r="J6683" s="7"/>
      <c r="K6683" s="7"/>
      <c r="L6683" s="7"/>
      <c r="M6683" s="7"/>
      <c r="N6683" s="7"/>
      <c r="O6683" s="91" t="str">
        <f ca="1">IF(D6683="цвет",SUM(O6684:INDIRECT("N"&amp;R6683)),IF(SUM(E6683:N6683)=0,"",SUM(E6683:N6683)))</f>
        <v/>
      </c>
      <c r="P6683" s="68" t="s">
        <v>98</v>
      </c>
      <c r="Q6683" s="55">
        <f t="shared" si="208"/>
        <v>8733</v>
      </c>
      <c r="R6683" s="70">
        <f t="shared" ca="1" si="209"/>
        <v>6690</v>
      </c>
      <c r="S6683" s="69"/>
      <c r="T6683" s="76"/>
    </row>
    <row r="6684" spans="1:20" ht="17.25" thickBot="1">
      <c r="A6684" s="82"/>
      <c r="B6684" s="357"/>
      <c r="C6684" s="75"/>
      <c r="D6684" s="87" t="s">
        <v>46</v>
      </c>
      <c r="E6684" s="354"/>
      <c r="F6684" s="353"/>
      <c r="G6684" s="354"/>
      <c r="H6684" s="354"/>
      <c r="I6684" s="79"/>
      <c r="J6684" s="7"/>
      <c r="K6684" s="7"/>
      <c r="L6684" s="7"/>
      <c r="M6684" s="7"/>
      <c r="N6684" s="7"/>
      <c r="O6684" s="91" t="str">
        <f ca="1">IF(D6684="цвет",SUM(O6685:INDIRECT("N"&amp;R6684)),IF(SUM(E6684:N6684)=0,"",SUM(E6684:N6684)))</f>
        <v/>
      </c>
      <c r="P6684" s="68" t="s">
        <v>98</v>
      </c>
      <c r="Q6684" s="55">
        <f t="shared" si="208"/>
        <v>8733</v>
      </c>
      <c r="R6684" s="70">
        <f t="shared" ca="1" si="209"/>
        <v>6690</v>
      </c>
      <c r="S6684" s="69"/>
      <c r="T6684" s="76"/>
    </row>
    <row r="6685" spans="1:20" ht="17.25" thickBot="1">
      <c r="A6685" s="82"/>
      <c r="B6685" s="357"/>
      <c r="C6685" s="75"/>
      <c r="D6685" s="87" t="s">
        <v>139</v>
      </c>
      <c r="E6685" s="354"/>
      <c r="F6685" s="79"/>
      <c r="G6685" s="354"/>
      <c r="H6685" s="354"/>
      <c r="I6685" s="79"/>
      <c r="J6685" s="7"/>
      <c r="K6685" s="7"/>
      <c r="L6685" s="7"/>
      <c r="M6685" s="7"/>
      <c r="N6685" s="7"/>
      <c r="O6685" s="91" t="str">
        <f ca="1">IF(D6685="цвет",SUM(O6686:INDIRECT("N"&amp;R6685)),IF(SUM(E6685:N6685)=0,"",SUM(E6685:N6685)))</f>
        <v/>
      </c>
      <c r="P6685" s="68" t="s">
        <v>98</v>
      </c>
      <c r="Q6685" s="55">
        <f t="shared" si="208"/>
        <v>8733</v>
      </c>
      <c r="R6685" s="70">
        <f t="shared" ca="1" si="209"/>
        <v>6690</v>
      </c>
      <c r="S6685" s="69"/>
      <c r="T6685" s="76"/>
    </row>
    <row r="6686" spans="1:20" ht="17.25" thickBot="1">
      <c r="A6686" s="82"/>
      <c r="B6686" s="357"/>
      <c r="C6686" s="75"/>
      <c r="D6686" s="87" t="s">
        <v>254</v>
      </c>
      <c r="E6686" s="79"/>
      <c r="F6686" s="354"/>
      <c r="G6686" s="354"/>
      <c r="H6686" s="354"/>
      <c r="I6686" s="79"/>
      <c r="J6686" s="7"/>
      <c r="K6686" s="7"/>
      <c r="L6686" s="7"/>
      <c r="M6686" s="7"/>
      <c r="N6686" s="7"/>
      <c r="O6686" s="91" t="str">
        <f ca="1">IF(D6686="цвет",SUM(O6687:INDIRECT("N"&amp;R6686)),IF(SUM(E6686:N6686)=0,"",SUM(E6686:N6686)))</f>
        <v/>
      </c>
      <c r="P6686" s="68" t="s">
        <v>98</v>
      </c>
      <c r="Q6686" s="55">
        <f t="shared" si="208"/>
        <v>8733</v>
      </c>
      <c r="R6686" s="70">
        <f t="shared" ca="1" si="209"/>
        <v>6690</v>
      </c>
      <c r="S6686" s="69"/>
      <c r="T6686" s="76"/>
    </row>
    <row r="6687" spans="1:20" ht="17.25" thickBot="1">
      <c r="A6687" s="82"/>
      <c r="B6687" s="357"/>
      <c r="C6687" s="75"/>
      <c r="D6687" s="87" t="s">
        <v>1081</v>
      </c>
      <c r="E6687" s="79"/>
      <c r="F6687" s="353"/>
      <c r="G6687" s="79"/>
      <c r="H6687" s="354"/>
      <c r="I6687" s="79"/>
      <c r="J6687" s="7"/>
      <c r="K6687" s="7"/>
      <c r="L6687" s="7"/>
      <c r="M6687" s="7"/>
      <c r="N6687" s="7"/>
      <c r="O6687" s="91" t="str">
        <f ca="1">IF(D6687="цвет",SUM(O6688:INDIRECT("N"&amp;R6687)),IF(SUM(E6687:N6687)=0,"",SUM(E6687:N6687)))</f>
        <v/>
      </c>
      <c r="P6687" s="68" t="s">
        <v>98</v>
      </c>
      <c r="Q6687" s="55">
        <f t="shared" si="208"/>
        <v>8733</v>
      </c>
      <c r="R6687" s="70">
        <f t="shared" ca="1" si="209"/>
        <v>6690</v>
      </c>
      <c r="S6687" s="69"/>
      <c r="T6687" s="76"/>
    </row>
    <row r="6688" spans="1:20" ht="17.25" thickBot="1">
      <c r="A6688" s="82"/>
      <c r="B6688" s="357"/>
      <c r="C6688" s="75"/>
      <c r="D6688" s="87" t="s">
        <v>1015</v>
      </c>
      <c r="E6688" s="354"/>
      <c r="F6688" s="354"/>
      <c r="G6688" s="354"/>
      <c r="H6688" s="354"/>
      <c r="I6688" s="79"/>
      <c r="J6688" s="7"/>
      <c r="K6688" s="7"/>
      <c r="L6688" s="7"/>
      <c r="M6688" s="7"/>
      <c r="N6688" s="7"/>
      <c r="O6688" s="91" t="str">
        <f ca="1">IF(D6688="цвет",SUM(O6689:INDIRECT("N"&amp;R6688)),IF(SUM(E6688:N6688)=0,"",SUM(E6688:N6688)))</f>
        <v/>
      </c>
      <c r="P6688" s="68" t="s">
        <v>98</v>
      </c>
      <c r="Q6688" s="55">
        <f t="shared" si="208"/>
        <v>8733</v>
      </c>
      <c r="R6688" s="70">
        <f t="shared" ca="1" si="209"/>
        <v>6690</v>
      </c>
      <c r="S6688" s="69"/>
      <c r="T6688" s="76"/>
    </row>
    <row r="6689" spans="1:20" ht="99.75" customHeight="1">
      <c r="A6689" s="82"/>
      <c r="B6689" s="366"/>
      <c r="C6689" s="75"/>
      <c r="D6689" s="383" t="s">
        <v>542</v>
      </c>
      <c r="E6689" s="384"/>
      <c r="F6689" s="384"/>
      <c r="G6689" s="384"/>
      <c r="H6689" s="384"/>
      <c r="I6689" s="384"/>
      <c r="J6689" s="384"/>
      <c r="K6689" s="384"/>
      <c r="L6689" s="384"/>
      <c r="M6689" s="384"/>
      <c r="N6689" s="385"/>
      <c r="O6689" s="91" t="str">
        <f ca="1">IF(D6689="цвет",SUM(O6690:INDIRECT("N"&amp;R6689)),IF(SUM(E6689:N6689)=0,"",SUM(E6689:N6689)))</f>
        <v/>
      </c>
      <c r="P6689" s="68" t="s">
        <v>98</v>
      </c>
      <c r="Q6689" s="55">
        <f t="shared" si="208"/>
        <v>8733</v>
      </c>
      <c r="R6689" s="70">
        <f t="shared" ca="1" si="209"/>
        <v>6690</v>
      </c>
      <c r="S6689" s="69"/>
      <c r="T6689" s="76"/>
    </row>
    <row r="6690" spans="1:20" ht="17.45" customHeight="1" thickBot="1">
      <c r="A6690" s="82"/>
      <c r="B6690" s="358"/>
      <c r="C6690" s="77"/>
      <c r="D6690" s="362" t="str">
        <f>HYPERLINK("https://miamia.ru/search/index.php?q="&amp;Q6690&amp;"&amp;s=Поиск?utm_source=Excel&amp;utm_medium=Nalichie&amp;utm_content="&amp;Q6690&amp;"","Посмотреть большую фотографию на сайте")</f>
        <v>Посмотреть большую фотографию на сайте</v>
      </c>
      <c r="E6690" s="363"/>
      <c r="F6690" s="363"/>
      <c r="G6690" s="363"/>
      <c r="H6690" s="363"/>
      <c r="I6690" s="363"/>
      <c r="J6690" s="363"/>
      <c r="K6690" s="363"/>
      <c r="L6690" s="363"/>
      <c r="M6690" s="363"/>
      <c r="N6690" s="364"/>
      <c r="O6690" s="91" t="str">
        <f ca="1">IF(D6690="цвет",SUM(O6691:INDIRECT("N"&amp;R6690)),IF(SUM(E6690:N6690)=0,"",SUM(E6690:N6690)))</f>
        <v/>
      </c>
      <c r="P6690" s="68" t="s">
        <v>98</v>
      </c>
      <c r="Q6690" s="55">
        <f t="shared" si="208"/>
        <v>8733</v>
      </c>
      <c r="R6690" s="70">
        <f t="shared" ca="1" si="209"/>
        <v>6690</v>
      </c>
      <c r="S6690" s="69"/>
      <c r="T6690" s="76"/>
    </row>
    <row r="6691" spans="1:20" ht="17.25" thickBot="1">
      <c r="A6691" s="82"/>
      <c r="B6691" s="356" t="s">
        <v>55</v>
      </c>
      <c r="C6691" s="83">
        <v>8734</v>
      </c>
      <c r="D6691" s="98" t="s">
        <v>9</v>
      </c>
      <c r="E6691" s="99" t="s">
        <v>10</v>
      </c>
      <c r="F6691" s="74" t="s">
        <v>11</v>
      </c>
      <c r="G6691" s="74" t="s">
        <v>12</v>
      </c>
      <c r="H6691" s="74" t="s">
        <v>13</v>
      </c>
      <c r="I6691" s="74" t="s">
        <v>14</v>
      </c>
      <c r="J6691" s="74" t="s">
        <v>15</v>
      </c>
      <c r="K6691" s="74" t="s">
        <v>16</v>
      </c>
      <c r="L6691" s="74"/>
      <c r="M6691" s="74"/>
      <c r="N6691" s="100"/>
      <c r="O6691" s="78">
        <f ca="1">IF(D6691="цвет",SUM(O6692:INDIRECT("N"&amp;R6691)),IF(SUM(E6691:N6691)=0,"",SUM(E6691:N6691)))</f>
        <v>0</v>
      </c>
      <c r="P6691" s="68">
        <v>2065</v>
      </c>
      <c r="Q6691" s="55">
        <f t="shared" si="208"/>
        <v>8734</v>
      </c>
      <c r="R6691" s="70">
        <f t="shared" ca="1" si="209"/>
        <v>6698</v>
      </c>
      <c r="S6691" s="85">
        <v>2065</v>
      </c>
      <c r="T6691" s="86">
        <f ca="1">O6691*S6691</f>
        <v>0</v>
      </c>
    </row>
    <row r="6692" spans="1:20" ht="17.25" thickBot="1">
      <c r="A6692" s="82"/>
      <c r="B6692" s="357"/>
      <c r="C6692" s="75"/>
      <c r="D6692" s="5" t="s">
        <v>48</v>
      </c>
      <c r="E6692" s="354"/>
      <c r="F6692" s="354"/>
      <c r="G6692" s="354"/>
      <c r="H6692" s="354"/>
      <c r="I6692" s="354"/>
      <c r="J6692" s="354"/>
      <c r="K6692" s="353"/>
      <c r="L6692" s="79"/>
      <c r="M6692" s="79"/>
      <c r="N6692" s="7"/>
      <c r="O6692" s="91" t="str">
        <f ca="1">IF(D6692="цвет",SUM(O6693:INDIRECT("N"&amp;R6692)),IF(SUM(E6692:N6692)=0,"",SUM(E6692:N6692)))</f>
        <v/>
      </c>
      <c r="P6692" s="68" t="s">
        <v>98</v>
      </c>
      <c r="Q6692" s="55">
        <f t="shared" si="208"/>
        <v>8734</v>
      </c>
      <c r="R6692" s="70">
        <f t="shared" ca="1" si="209"/>
        <v>6698</v>
      </c>
      <c r="S6692" s="69"/>
      <c r="T6692" s="76"/>
    </row>
    <row r="6693" spans="1:20" ht="17.25" thickBot="1">
      <c r="A6693" s="82"/>
      <c r="B6693" s="357"/>
      <c r="C6693" s="75"/>
      <c r="D6693" s="87" t="s">
        <v>33</v>
      </c>
      <c r="E6693" s="79"/>
      <c r="F6693" s="79"/>
      <c r="G6693" s="79"/>
      <c r="H6693" s="79"/>
      <c r="I6693" s="79"/>
      <c r="J6693" s="354"/>
      <c r="K6693" s="79"/>
      <c r="L6693" s="79"/>
      <c r="M6693" s="79"/>
      <c r="N6693" s="7"/>
      <c r="O6693" s="91" t="str">
        <f ca="1">IF(D6693="цвет",SUM(O6694:INDIRECT("N"&amp;R6693)),IF(SUM(E6693:N6693)=0,"",SUM(E6693:N6693)))</f>
        <v/>
      </c>
      <c r="P6693" s="68" t="s">
        <v>98</v>
      </c>
      <c r="Q6693" s="55">
        <f t="shared" si="208"/>
        <v>8734</v>
      </c>
      <c r="R6693" s="70">
        <f t="shared" ca="1" si="209"/>
        <v>6698</v>
      </c>
      <c r="S6693" s="69"/>
      <c r="T6693" s="76"/>
    </row>
    <row r="6694" spans="1:20" ht="17.25" thickBot="1">
      <c r="A6694" s="82"/>
      <c r="B6694" s="357"/>
      <c r="C6694" s="75"/>
      <c r="D6694" s="87" t="s">
        <v>1081</v>
      </c>
      <c r="E6694" s="79"/>
      <c r="F6694" s="79"/>
      <c r="G6694" s="79"/>
      <c r="H6694" s="79"/>
      <c r="I6694" s="79"/>
      <c r="J6694" s="7"/>
      <c r="K6694" s="7"/>
      <c r="L6694" s="7"/>
      <c r="M6694" s="7"/>
      <c r="N6694" s="7"/>
      <c r="O6694" s="91" t="str">
        <f ca="1">IF(D6694="цвет",SUM(O6695:INDIRECT("N"&amp;R6694)),IF(SUM(E6694:N6694)=0,"",SUM(E6694:N6694)))</f>
        <v/>
      </c>
      <c r="P6694" s="68" t="s">
        <v>98</v>
      </c>
      <c r="Q6694" s="55">
        <f t="shared" si="208"/>
        <v>8734</v>
      </c>
      <c r="R6694" s="70">
        <f t="shared" ca="1" si="209"/>
        <v>6698</v>
      </c>
      <c r="S6694" s="69"/>
      <c r="T6694" s="76"/>
    </row>
    <row r="6695" spans="1:20" ht="17.25" thickBot="1">
      <c r="A6695" s="82"/>
      <c r="B6695" s="357"/>
      <c r="C6695" s="75"/>
      <c r="D6695" s="87" t="s">
        <v>46</v>
      </c>
      <c r="E6695" s="79"/>
      <c r="F6695" s="354"/>
      <c r="G6695" s="354"/>
      <c r="H6695" s="354"/>
      <c r="I6695" s="79"/>
      <c r="J6695" s="354"/>
      <c r="K6695" s="79"/>
      <c r="L6695" s="79"/>
      <c r="M6695" s="79"/>
      <c r="N6695" s="7"/>
      <c r="O6695" s="91" t="str">
        <f ca="1">IF(D6695="цвет",SUM(O6696:INDIRECT("N"&amp;R6695)),IF(SUM(E6695:N6695)=0,"",SUM(E6695:N6695)))</f>
        <v/>
      </c>
      <c r="P6695" s="68" t="s">
        <v>98</v>
      </c>
      <c r="Q6695" s="55">
        <f t="shared" si="208"/>
        <v>8734</v>
      </c>
      <c r="R6695" s="70">
        <f t="shared" ca="1" si="209"/>
        <v>6698</v>
      </c>
      <c r="S6695" s="69"/>
      <c r="T6695" s="76"/>
    </row>
    <row r="6696" spans="1:20" ht="17.25" thickBot="1">
      <c r="A6696" s="82"/>
      <c r="B6696" s="357"/>
      <c r="C6696" s="75"/>
      <c r="D6696" s="87" t="s">
        <v>139</v>
      </c>
      <c r="E6696" s="353"/>
      <c r="F6696" s="354"/>
      <c r="G6696" s="79"/>
      <c r="H6696" s="353"/>
      <c r="I6696" s="354"/>
      <c r="J6696" s="354"/>
      <c r="K6696" s="79"/>
      <c r="L6696" s="79"/>
      <c r="M6696" s="79"/>
      <c r="N6696" s="7"/>
      <c r="O6696" s="91" t="str">
        <f ca="1">IF(D6696="цвет",SUM(O6697:INDIRECT("N"&amp;R6696)),IF(SUM(E6696:N6696)=0,"",SUM(E6696:N6696)))</f>
        <v/>
      </c>
      <c r="P6696" s="68" t="s">
        <v>98</v>
      </c>
      <c r="Q6696" s="55">
        <f t="shared" si="208"/>
        <v>8734</v>
      </c>
      <c r="R6696" s="70">
        <f t="shared" ca="1" si="209"/>
        <v>6698</v>
      </c>
      <c r="S6696" s="69"/>
      <c r="T6696" s="76"/>
    </row>
    <row r="6697" spans="1:20" ht="106.5" customHeight="1">
      <c r="A6697" s="82"/>
      <c r="B6697" s="357"/>
      <c r="C6697" s="88"/>
      <c r="D6697" s="383" t="s">
        <v>543</v>
      </c>
      <c r="E6697" s="384"/>
      <c r="F6697" s="384"/>
      <c r="G6697" s="384"/>
      <c r="H6697" s="384"/>
      <c r="I6697" s="384"/>
      <c r="J6697" s="384"/>
      <c r="K6697" s="384"/>
      <c r="L6697" s="384"/>
      <c r="M6697" s="384"/>
      <c r="N6697" s="385"/>
      <c r="O6697" s="91" t="str">
        <f ca="1">IF(D6697="цвет",SUM(O6698:INDIRECT("N"&amp;R6697)),IF(SUM(E6697:N6697)=0,"",SUM(E6697:N6697)))</f>
        <v/>
      </c>
      <c r="P6697" s="68" t="s">
        <v>98</v>
      </c>
      <c r="Q6697" s="55">
        <f t="shared" si="208"/>
        <v>8734</v>
      </c>
      <c r="R6697" s="70">
        <f t="shared" ca="1" si="209"/>
        <v>6698</v>
      </c>
      <c r="S6697" s="69"/>
      <c r="T6697" s="76"/>
    </row>
    <row r="6698" spans="1:20" ht="17.45" customHeight="1" thickBot="1">
      <c r="A6698" s="82"/>
      <c r="B6698" s="358"/>
      <c r="C6698" s="77"/>
      <c r="D6698" s="362" t="str">
        <f>HYPERLINK("https://miamia.ru/search/index.php?q="&amp;Q6698&amp;"&amp;s=Поиск?utm_source=Excel&amp;utm_medium=Nalichie&amp;utm_content="&amp;Q6698&amp;"","Посмотреть большую фотографию на сайте")</f>
        <v>Посмотреть большую фотографию на сайте</v>
      </c>
      <c r="E6698" s="363"/>
      <c r="F6698" s="363"/>
      <c r="G6698" s="363"/>
      <c r="H6698" s="363"/>
      <c r="I6698" s="363"/>
      <c r="J6698" s="363"/>
      <c r="K6698" s="363"/>
      <c r="L6698" s="363"/>
      <c r="M6698" s="363"/>
      <c r="N6698" s="364"/>
      <c r="O6698" s="91" t="str">
        <f ca="1">IF(D6698="цвет",SUM(O6699:INDIRECT("N"&amp;R6698)),IF(SUM(E6698:N6698)=0,"",SUM(E6698:N6698)))</f>
        <v/>
      </c>
      <c r="P6698" s="68" t="s">
        <v>98</v>
      </c>
      <c r="Q6698" s="55">
        <f t="shared" si="208"/>
        <v>8734</v>
      </c>
      <c r="R6698" s="70">
        <f t="shared" ca="1" si="209"/>
        <v>6698</v>
      </c>
      <c r="S6698" s="69"/>
      <c r="T6698" s="76"/>
    </row>
    <row r="6699" spans="1:20" ht="17.25" thickBot="1">
      <c r="A6699" s="82"/>
      <c r="B6699" s="356" t="s">
        <v>55</v>
      </c>
      <c r="C6699" s="83">
        <v>8735</v>
      </c>
      <c r="D6699" s="98" t="s">
        <v>9</v>
      </c>
      <c r="E6699" s="99" t="s">
        <v>10</v>
      </c>
      <c r="F6699" s="74" t="s">
        <v>11</v>
      </c>
      <c r="G6699" s="74" t="s">
        <v>12</v>
      </c>
      <c r="H6699" s="74" t="s">
        <v>13</v>
      </c>
      <c r="I6699" s="74" t="s">
        <v>14</v>
      </c>
      <c r="J6699" s="74" t="s">
        <v>15</v>
      </c>
      <c r="K6699" s="74" t="s">
        <v>16</v>
      </c>
      <c r="L6699" s="100" t="s">
        <v>21</v>
      </c>
      <c r="M6699" s="100" t="s">
        <v>22</v>
      </c>
      <c r="N6699" s="100"/>
      <c r="O6699" s="78">
        <f ca="1">IF(D6699="цвет",SUM(O6700:INDIRECT("N"&amp;R6699)),IF(SUM(E6699:N6699)=0,"",SUM(E6699:N6699)))</f>
        <v>0</v>
      </c>
      <c r="P6699" s="68">
        <v>2711</v>
      </c>
      <c r="Q6699" s="55">
        <f t="shared" si="208"/>
        <v>8735</v>
      </c>
      <c r="R6699" s="70">
        <f t="shared" ca="1" si="209"/>
        <v>6709</v>
      </c>
      <c r="S6699" s="85">
        <v>2711</v>
      </c>
      <c r="T6699" s="86">
        <f ca="1">O6699*S6699</f>
        <v>0</v>
      </c>
    </row>
    <row r="6700" spans="1:20" ht="17.25" thickBot="1">
      <c r="A6700" s="82"/>
      <c r="B6700" s="357"/>
      <c r="C6700" s="75"/>
      <c r="D6700" s="5" t="s">
        <v>48</v>
      </c>
      <c r="E6700" s="79"/>
      <c r="F6700" s="354"/>
      <c r="G6700" s="354"/>
      <c r="H6700" s="354"/>
      <c r="I6700" s="354"/>
      <c r="J6700" s="354"/>
      <c r="K6700" s="353"/>
      <c r="L6700" s="79"/>
      <c r="M6700" s="79"/>
      <c r="N6700" s="7"/>
      <c r="O6700" s="91" t="str">
        <f ca="1">IF(D6700="цвет",SUM(O6701:INDIRECT("N"&amp;R6700)),IF(SUM(E6700:N6700)=0,"",SUM(E6700:N6700)))</f>
        <v/>
      </c>
      <c r="P6700" s="68" t="s">
        <v>98</v>
      </c>
      <c r="Q6700" s="55">
        <f t="shared" si="208"/>
        <v>8735</v>
      </c>
      <c r="R6700" s="70">
        <f t="shared" ca="1" si="209"/>
        <v>6709</v>
      </c>
      <c r="S6700" s="69"/>
      <c r="T6700" s="76"/>
    </row>
    <row r="6701" spans="1:20" ht="17.25" thickBot="1">
      <c r="A6701" s="82"/>
      <c r="B6701" s="357"/>
      <c r="C6701" s="75"/>
      <c r="D6701" s="87" t="s">
        <v>33</v>
      </c>
      <c r="E6701" s="354"/>
      <c r="F6701" s="354"/>
      <c r="G6701" s="354"/>
      <c r="H6701" s="354"/>
      <c r="I6701" s="354"/>
      <c r="J6701" s="354"/>
      <c r="K6701" s="354"/>
      <c r="L6701" s="354"/>
      <c r="M6701" s="79"/>
      <c r="N6701" s="7"/>
      <c r="O6701" s="91" t="str">
        <f ca="1">IF(D6701="цвет",SUM(O6702:INDIRECT("N"&amp;R6701)),IF(SUM(E6701:N6701)=0,"",SUM(E6701:N6701)))</f>
        <v/>
      </c>
      <c r="P6701" s="68" t="s">
        <v>98</v>
      </c>
      <c r="Q6701" s="55">
        <f t="shared" si="208"/>
        <v>8735</v>
      </c>
      <c r="R6701" s="70">
        <f t="shared" ca="1" si="209"/>
        <v>6709</v>
      </c>
      <c r="S6701" s="69"/>
      <c r="T6701" s="76"/>
    </row>
    <row r="6702" spans="1:20" ht="17.25" thickBot="1">
      <c r="A6702" s="82"/>
      <c r="B6702" s="357"/>
      <c r="C6702" s="75"/>
      <c r="D6702" s="87" t="s">
        <v>216</v>
      </c>
      <c r="E6702" s="79"/>
      <c r="F6702" s="79"/>
      <c r="G6702" s="79"/>
      <c r="H6702" s="79"/>
      <c r="I6702" s="79"/>
      <c r="J6702" s="79"/>
      <c r="K6702" s="79"/>
      <c r="L6702" s="79"/>
      <c r="M6702" s="79"/>
      <c r="N6702" s="7"/>
      <c r="O6702" s="91" t="str">
        <f ca="1">IF(D6702="цвет",SUM(O6703:INDIRECT("N"&amp;R6702)),IF(SUM(E6702:N6702)=0,"",SUM(E6702:N6702)))</f>
        <v/>
      </c>
      <c r="P6702" s="68" t="s">
        <v>98</v>
      </c>
      <c r="Q6702" s="55">
        <f t="shared" si="208"/>
        <v>8735</v>
      </c>
      <c r="R6702" s="70">
        <f t="shared" ca="1" si="209"/>
        <v>6709</v>
      </c>
      <c r="S6702" s="69"/>
      <c r="T6702" s="76"/>
    </row>
    <row r="6703" spans="1:20" ht="17.25" thickBot="1">
      <c r="A6703" s="82"/>
      <c r="B6703" s="357"/>
      <c r="C6703" s="75"/>
      <c r="D6703" s="87" t="s">
        <v>46</v>
      </c>
      <c r="E6703" s="79"/>
      <c r="F6703" s="353"/>
      <c r="G6703" s="354"/>
      <c r="H6703" s="354"/>
      <c r="I6703" s="354"/>
      <c r="J6703" s="354"/>
      <c r="K6703" s="79"/>
      <c r="L6703" s="79"/>
      <c r="M6703" s="79"/>
      <c r="N6703" s="7"/>
      <c r="O6703" s="91" t="str">
        <f ca="1">IF(D6703="цвет",SUM(O6704:INDIRECT("N"&amp;R6703)),IF(SUM(E6703:N6703)=0,"",SUM(E6703:N6703)))</f>
        <v/>
      </c>
      <c r="P6703" s="68" t="s">
        <v>98</v>
      </c>
      <c r="Q6703" s="55">
        <f t="shared" si="208"/>
        <v>8735</v>
      </c>
      <c r="R6703" s="70">
        <f t="shared" ca="1" si="209"/>
        <v>6709</v>
      </c>
      <c r="S6703" s="69"/>
      <c r="T6703" s="76"/>
    </row>
    <row r="6704" spans="1:20" ht="17.25" thickBot="1">
      <c r="A6704" s="82"/>
      <c r="B6704" s="357"/>
      <c r="C6704" s="75"/>
      <c r="D6704" s="87" t="s">
        <v>1081</v>
      </c>
      <c r="E6704" s="79"/>
      <c r="F6704" s="79"/>
      <c r="G6704" s="79"/>
      <c r="H6704" s="79"/>
      <c r="I6704" s="354"/>
      <c r="J6704" s="79"/>
      <c r="K6704" s="79"/>
      <c r="L6704" s="79"/>
      <c r="M6704" s="79"/>
      <c r="N6704" s="79"/>
      <c r="O6704" s="91" t="str">
        <f ca="1">IF(D6704="цвет",SUM(O6705:INDIRECT("N"&amp;R6704)),IF(SUM(E6704:N6704)=0,"",SUM(E6704:N6704)))</f>
        <v/>
      </c>
      <c r="P6704" s="68" t="s">
        <v>98</v>
      </c>
      <c r="Q6704" s="55">
        <f t="shared" si="208"/>
        <v>8735</v>
      </c>
      <c r="R6704" s="70">
        <f t="shared" ca="1" si="209"/>
        <v>6709</v>
      </c>
      <c r="S6704" s="69"/>
      <c r="T6704" s="76"/>
    </row>
    <row r="6705" spans="1:20" ht="17.25" thickBot="1">
      <c r="A6705" s="82"/>
      <c r="B6705" s="357"/>
      <c r="C6705" s="75"/>
      <c r="D6705" s="87" t="s">
        <v>1015</v>
      </c>
      <c r="E6705" s="354"/>
      <c r="F6705" s="354"/>
      <c r="G6705" s="353"/>
      <c r="H6705" s="79"/>
      <c r="I6705" s="353"/>
      <c r="J6705" s="353"/>
      <c r="K6705" s="79"/>
      <c r="L6705" s="79"/>
      <c r="M6705" s="79"/>
      <c r="N6705" s="79"/>
      <c r="O6705" s="91" t="str">
        <f ca="1">IF(D6705="цвет",SUM(O6706:INDIRECT("N"&amp;R6705)),IF(SUM(E6705:N6705)=0,"",SUM(E6705:N6705)))</f>
        <v/>
      </c>
      <c r="P6705" s="68" t="s">
        <v>98</v>
      </c>
      <c r="Q6705" s="55">
        <f t="shared" si="208"/>
        <v>8735</v>
      </c>
      <c r="R6705" s="70">
        <f t="shared" ca="1" si="209"/>
        <v>6709</v>
      </c>
      <c r="S6705" s="69"/>
      <c r="T6705" s="76"/>
    </row>
    <row r="6706" spans="1:20" ht="17.25" thickBot="1">
      <c r="A6706" s="82"/>
      <c r="B6706" s="357"/>
      <c r="C6706" s="75"/>
      <c r="D6706" s="87" t="s">
        <v>254</v>
      </c>
      <c r="E6706" s="79"/>
      <c r="F6706" s="354"/>
      <c r="G6706" s="354"/>
      <c r="H6706" s="354"/>
      <c r="I6706" s="354"/>
      <c r="J6706" s="354"/>
      <c r="K6706" s="79"/>
      <c r="L6706" s="79"/>
      <c r="M6706" s="79"/>
      <c r="N6706" s="79"/>
      <c r="O6706" s="91" t="str">
        <f ca="1">IF(D6706="цвет",SUM(O6707:INDIRECT("N"&amp;R6706)),IF(SUM(E6706:N6706)=0,"",SUM(E6706:N6706)))</f>
        <v/>
      </c>
      <c r="P6706" s="68" t="s">
        <v>98</v>
      </c>
      <c r="Q6706" s="55">
        <f t="shared" si="208"/>
        <v>8735</v>
      </c>
      <c r="R6706" s="70">
        <f t="shared" ca="1" si="209"/>
        <v>6709</v>
      </c>
      <c r="S6706" s="69"/>
      <c r="T6706" s="76"/>
    </row>
    <row r="6707" spans="1:20" ht="17.25" thickBot="1">
      <c r="A6707" s="82"/>
      <c r="B6707" s="357"/>
      <c r="C6707" s="75"/>
      <c r="D6707" s="87" t="s">
        <v>1080</v>
      </c>
      <c r="E6707" s="354"/>
      <c r="F6707" s="79"/>
      <c r="G6707" s="79"/>
      <c r="H6707" s="79"/>
      <c r="I6707" s="79"/>
      <c r="J6707" s="79"/>
      <c r="K6707" s="79"/>
      <c r="L6707" s="79"/>
      <c r="M6707" s="79"/>
      <c r="N6707" s="79"/>
      <c r="O6707" s="91" t="str">
        <f ca="1">IF(D6707="цвет",SUM(O6708:INDIRECT("N"&amp;R6707)),IF(SUM(E6707:N6707)=0,"",SUM(E6707:N6707)))</f>
        <v/>
      </c>
      <c r="P6707" s="68" t="s">
        <v>98</v>
      </c>
      <c r="Q6707" s="55">
        <f t="shared" si="208"/>
        <v>8735</v>
      </c>
      <c r="R6707" s="70">
        <f t="shared" ca="1" si="209"/>
        <v>6709</v>
      </c>
      <c r="S6707" s="69"/>
      <c r="T6707" s="76"/>
    </row>
    <row r="6708" spans="1:20" ht="107.45" customHeight="1">
      <c r="A6708" s="82"/>
      <c r="B6708" s="357"/>
      <c r="C6708" s="88"/>
      <c r="D6708" s="383" t="s">
        <v>543</v>
      </c>
      <c r="E6708" s="384"/>
      <c r="F6708" s="384"/>
      <c r="G6708" s="384"/>
      <c r="H6708" s="384"/>
      <c r="I6708" s="384"/>
      <c r="J6708" s="384"/>
      <c r="K6708" s="384"/>
      <c r="L6708" s="384"/>
      <c r="M6708" s="384"/>
      <c r="N6708" s="385"/>
      <c r="O6708" s="91" t="str">
        <f ca="1">IF(D6708="цвет",SUM(O6709:INDIRECT("N"&amp;R6708)),IF(SUM(E6708:N6708)=0,"",SUM(E6708:N6708)))</f>
        <v/>
      </c>
      <c r="P6708" s="68" t="s">
        <v>98</v>
      </c>
      <c r="Q6708" s="55">
        <f t="shared" si="208"/>
        <v>8735</v>
      </c>
      <c r="R6708" s="70">
        <f t="shared" ca="1" si="209"/>
        <v>6709</v>
      </c>
      <c r="S6708" s="69"/>
      <c r="T6708" s="76"/>
    </row>
    <row r="6709" spans="1:20" ht="17.45" customHeight="1" thickBot="1">
      <c r="A6709" s="82"/>
      <c r="B6709" s="358"/>
      <c r="C6709" s="77"/>
      <c r="D6709" s="362" t="str">
        <f>HYPERLINK("https://miamia.ru/search/index.php?q="&amp;Q6709&amp;"&amp;s=Поиск?utm_source=Excel&amp;utm_medium=Nalichie&amp;utm_content="&amp;Q6709&amp;"","Посмотреть большую фотографию на сайте")</f>
        <v>Посмотреть большую фотографию на сайте</v>
      </c>
      <c r="E6709" s="363"/>
      <c r="F6709" s="363"/>
      <c r="G6709" s="363"/>
      <c r="H6709" s="363"/>
      <c r="I6709" s="363"/>
      <c r="J6709" s="363"/>
      <c r="K6709" s="363"/>
      <c r="L6709" s="363"/>
      <c r="M6709" s="363"/>
      <c r="N6709" s="364"/>
      <c r="O6709" s="91" t="str">
        <f ca="1">IF(D6709="цвет",SUM(O6710:INDIRECT("N"&amp;R6709)),IF(SUM(E6709:N6709)=0,"",SUM(E6709:N6709)))</f>
        <v/>
      </c>
      <c r="P6709" s="68" t="s">
        <v>98</v>
      </c>
      <c r="Q6709" s="55">
        <f t="shared" si="208"/>
        <v>8735</v>
      </c>
      <c r="R6709" s="70">
        <f t="shared" ca="1" si="209"/>
        <v>6709</v>
      </c>
      <c r="S6709" s="69"/>
      <c r="T6709" s="76"/>
    </row>
    <row r="6710" spans="1:20" ht="17.25" thickBot="1">
      <c r="A6710" s="82"/>
      <c r="B6710" s="356" t="s">
        <v>55</v>
      </c>
      <c r="C6710" s="83">
        <v>8736</v>
      </c>
      <c r="D6710" s="98" t="s">
        <v>9</v>
      </c>
      <c r="E6710" s="99" t="s">
        <v>10</v>
      </c>
      <c r="F6710" s="74" t="s">
        <v>11</v>
      </c>
      <c r="G6710" s="74" t="s">
        <v>12</v>
      </c>
      <c r="H6710" s="74" t="s">
        <v>13</v>
      </c>
      <c r="I6710" s="74" t="s">
        <v>14</v>
      </c>
      <c r="J6710" s="74" t="s">
        <v>15</v>
      </c>
      <c r="K6710" s="74" t="s">
        <v>16</v>
      </c>
      <c r="L6710" s="100" t="s">
        <v>21</v>
      </c>
      <c r="M6710" s="100" t="s">
        <v>22</v>
      </c>
      <c r="N6710" s="100"/>
      <c r="O6710" s="78">
        <f ca="1">IF(D6710="цвет",SUM(O6711:INDIRECT("N"&amp;R6710)),IF(SUM(E6710:N6710)=0,"",SUM(E6710:N6710)))</f>
        <v>0</v>
      </c>
      <c r="P6710" s="68">
        <v>2324</v>
      </c>
      <c r="Q6710" s="55">
        <f t="shared" si="208"/>
        <v>8736</v>
      </c>
      <c r="R6710" s="70">
        <f t="shared" ca="1" si="209"/>
        <v>6720</v>
      </c>
      <c r="S6710" s="85">
        <v>2324</v>
      </c>
      <c r="T6710" s="86">
        <f ca="1">O6710*S6710</f>
        <v>0</v>
      </c>
    </row>
    <row r="6711" spans="1:20" ht="17.25" thickBot="1">
      <c r="A6711" s="82"/>
      <c r="B6711" s="357"/>
      <c r="C6711" s="75"/>
      <c r="D6711" s="5" t="s">
        <v>48</v>
      </c>
      <c r="E6711" s="79"/>
      <c r="F6711" s="354"/>
      <c r="G6711" s="354"/>
      <c r="H6711" s="354"/>
      <c r="I6711" s="354"/>
      <c r="J6711" s="354"/>
      <c r="K6711" s="79"/>
      <c r="L6711" s="79"/>
      <c r="M6711" s="79"/>
      <c r="N6711" s="7"/>
      <c r="O6711" s="91" t="str">
        <f ca="1">IF(D6711="цвет",SUM(O6712:INDIRECT("N"&amp;R6711)),IF(SUM(E6711:N6711)=0,"",SUM(E6711:N6711)))</f>
        <v/>
      </c>
      <c r="P6711" s="68" t="s">
        <v>98</v>
      </c>
      <c r="Q6711" s="55">
        <f t="shared" si="208"/>
        <v>8736</v>
      </c>
      <c r="R6711" s="70">
        <f t="shared" ca="1" si="209"/>
        <v>6720</v>
      </c>
      <c r="S6711" s="69"/>
      <c r="T6711" s="76"/>
    </row>
    <row r="6712" spans="1:20" ht="17.25" thickBot="1">
      <c r="A6712" s="82"/>
      <c r="B6712" s="357"/>
      <c r="C6712" s="75"/>
      <c r="D6712" s="87" t="s">
        <v>33</v>
      </c>
      <c r="E6712" s="353"/>
      <c r="F6712" s="354"/>
      <c r="G6712" s="354"/>
      <c r="H6712" s="354"/>
      <c r="I6712" s="354"/>
      <c r="J6712" s="354"/>
      <c r="K6712" s="354"/>
      <c r="L6712" s="354"/>
      <c r="M6712" s="354"/>
      <c r="N6712" s="7"/>
      <c r="O6712" s="91" t="str">
        <f ca="1">IF(D6712="цвет",SUM(O6713:INDIRECT("N"&amp;R6712)),IF(SUM(E6712:N6712)=0,"",SUM(E6712:N6712)))</f>
        <v/>
      </c>
      <c r="P6712" s="68" t="s">
        <v>98</v>
      </c>
      <c r="Q6712" s="55">
        <f t="shared" si="208"/>
        <v>8736</v>
      </c>
      <c r="R6712" s="70">
        <f t="shared" ca="1" si="209"/>
        <v>6720</v>
      </c>
      <c r="S6712" s="69"/>
      <c r="T6712" s="76"/>
    </row>
    <row r="6713" spans="1:20" ht="17.25" thickBot="1">
      <c r="A6713" s="82"/>
      <c r="B6713" s="357"/>
      <c r="C6713" s="75"/>
      <c r="D6713" s="87" t="s">
        <v>216</v>
      </c>
      <c r="E6713" s="79"/>
      <c r="F6713" s="79"/>
      <c r="G6713" s="79"/>
      <c r="H6713" s="79"/>
      <c r="I6713" s="79"/>
      <c r="J6713" s="79"/>
      <c r="K6713" s="79"/>
      <c r="L6713" s="79"/>
      <c r="M6713" s="79"/>
      <c r="N6713" s="7"/>
      <c r="O6713" s="91" t="str">
        <f ca="1">IF(D6713="цвет",SUM(O6714:INDIRECT("N"&amp;R6713)),IF(SUM(E6713:N6713)=0,"",SUM(E6713:N6713)))</f>
        <v/>
      </c>
      <c r="P6713" s="68" t="s">
        <v>98</v>
      </c>
      <c r="Q6713" s="55">
        <f t="shared" si="208"/>
        <v>8736</v>
      </c>
      <c r="R6713" s="70">
        <f t="shared" ca="1" si="209"/>
        <v>6720</v>
      </c>
      <c r="S6713" s="69"/>
      <c r="T6713" s="76"/>
    </row>
    <row r="6714" spans="1:20" ht="17.25" thickBot="1">
      <c r="A6714" s="82"/>
      <c r="B6714" s="357"/>
      <c r="C6714" s="75"/>
      <c r="D6714" s="87" t="s">
        <v>46</v>
      </c>
      <c r="E6714" s="353"/>
      <c r="F6714" s="354"/>
      <c r="G6714" s="353"/>
      <c r="H6714" s="354"/>
      <c r="I6714" s="354"/>
      <c r="J6714" s="351"/>
      <c r="K6714" s="7"/>
      <c r="L6714" s="7"/>
      <c r="M6714" s="7"/>
      <c r="N6714" s="7"/>
      <c r="O6714" s="91" t="str">
        <f ca="1">IF(D6714="цвет",SUM(O6715:INDIRECT("N"&amp;R6714)),IF(SUM(E6714:N6714)=0,"",SUM(E6714:N6714)))</f>
        <v/>
      </c>
      <c r="P6714" s="68" t="s">
        <v>98</v>
      </c>
      <c r="Q6714" s="55">
        <f t="shared" si="208"/>
        <v>8736</v>
      </c>
      <c r="R6714" s="70">
        <f t="shared" ca="1" si="209"/>
        <v>6720</v>
      </c>
      <c r="S6714" s="69"/>
      <c r="T6714" s="76"/>
    </row>
    <row r="6715" spans="1:20" ht="17.25" thickBot="1">
      <c r="A6715" s="82"/>
      <c r="B6715" s="357"/>
      <c r="C6715" s="75"/>
      <c r="D6715" s="87" t="s">
        <v>139</v>
      </c>
      <c r="E6715" s="354"/>
      <c r="F6715" s="354"/>
      <c r="G6715" s="354"/>
      <c r="H6715" s="354"/>
      <c r="I6715" s="354"/>
      <c r="J6715" s="354"/>
      <c r="K6715" s="79"/>
      <c r="L6715" s="79"/>
      <c r="M6715" s="79"/>
      <c r="N6715" s="7"/>
      <c r="O6715" s="91" t="str">
        <f ca="1">IF(D6715="цвет",SUM(O6716:INDIRECT("N"&amp;R6715)),IF(SUM(E6715:N6715)=0,"",SUM(E6715:N6715)))</f>
        <v/>
      </c>
      <c r="P6715" s="68" t="s">
        <v>98</v>
      </c>
      <c r="Q6715" s="55">
        <f t="shared" si="208"/>
        <v>8736</v>
      </c>
      <c r="R6715" s="70">
        <f t="shared" ca="1" si="209"/>
        <v>6720</v>
      </c>
      <c r="S6715" s="69"/>
      <c r="T6715" s="76"/>
    </row>
    <row r="6716" spans="1:20" ht="17.25" thickBot="1">
      <c r="A6716" s="82"/>
      <c r="B6716" s="357"/>
      <c r="C6716" s="75"/>
      <c r="D6716" s="87" t="s">
        <v>1015</v>
      </c>
      <c r="E6716" s="354"/>
      <c r="F6716" s="79"/>
      <c r="G6716" s="79"/>
      <c r="H6716" s="79"/>
      <c r="I6716" s="79"/>
      <c r="J6716" s="353"/>
      <c r="K6716" s="79"/>
      <c r="L6716" s="79"/>
      <c r="M6716" s="79"/>
      <c r="N6716" s="7"/>
      <c r="O6716" s="91" t="str">
        <f ca="1">IF(D6716="цвет",SUM(O6717:INDIRECT("N"&amp;R6716)),IF(SUM(E6716:N6716)=0,"",SUM(E6716:N6716)))</f>
        <v/>
      </c>
      <c r="P6716" s="68" t="s">
        <v>98</v>
      </c>
      <c r="Q6716" s="55">
        <f t="shared" si="208"/>
        <v>8736</v>
      </c>
      <c r="R6716" s="70">
        <f t="shared" ca="1" si="209"/>
        <v>6720</v>
      </c>
      <c r="S6716" s="69"/>
      <c r="T6716" s="76"/>
    </row>
    <row r="6717" spans="1:20" ht="17.25" thickBot="1">
      <c r="A6717" s="82"/>
      <c r="B6717" s="357"/>
      <c r="C6717" s="75"/>
      <c r="D6717" s="87" t="s">
        <v>254</v>
      </c>
      <c r="E6717" s="79"/>
      <c r="F6717" s="354"/>
      <c r="G6717" s="354"/>
      <c r="H6717" s="354"/>
      <c r="I6717" s="354"/>
      <c r="J6717" s="354"/>
      <c r="K6717" s="79"/>
      <c r="L6717" s="79"/>
      <c r="M6717" s="79"/>
      <c r="N6717" s="7"/>
      <c r="O6717" s="91" t="str">
        <f ca="1">IF(D6717="цвет",SUM(O6718:INDIRECT("N"&amp;R6717)),IF(SUM(E6717:N6717)=0,"",SUM(E6717:N6717)))</f>
        <v/>
      </c>
      <c r="P6717" s="68" t="s">
        <v>98</v>
      </c>
      <c r="Q6717" s="55">
        <f t="shared" si="208"/>
        <v>8736</v>
      </c>
      <c r="R6717" s="70">
        <f t="shared" ca="1" si="209"/>
        <v>6720</v>
      </c>
      <c r="S6717" s="69"/>
      <c r="T6717" s="76"/>
    </row>
    <row r="6718" spans="1:20" ht="17.25" thickBot="1">
      <c r="A6718" s="82"/>
      <c r="B6718" s="357"/>
      <c r="C6718" s="75"/>
      <c r="D6718" s="87" t="s">
        <v>1081</v>
      </c>
      <c r="E6718" s="79"/>
      <c r="F6718" s="353"/>
      <c r="G6718" s="79"/>
      <c r="H6718" s="353"/>
      <c r="I6718" s="354"/>
      <c r="J6718" s="79"/>
      <c r="K6718" s="79"/>
      <c r="L6718" s="79"/>
      <c r="M6718" s="79"/>
      <c r="N6718" s="7"/>
      <c r="O6718" s="91" t="str">
        <f ca="1">IF(D6718="цвет",SUM(O6719:INDIRECT("N"&amp;R6718)),IF(SUM(E6718:N6718)=0,"",SUM(E6718:N6718)))</f>
        <v/>
      </c>
      <c r="P6718" s="68" t="s">
        <v>98</v>
      </c>
      <c r="Q6718" s="55">
        <f t="shared" si="208"/>
        <v>8736</v>
      </c>
      <c r="R6718" s="70">
        <f t="shared" ca="1" si="209"/>
        <v>6720</v>
      </c>
      <c r="S6718" s="69"/>
      <c r="T6718" s="76"/>
    </row>
    <row r="6719" spans="1:20" ht="105.75" customHeight="1">
      <c r="A6719" s="82"/>
      <c r="B6719" s="357"/>
      <c r="C6719" s="88"/>
      <c r="D6719" s="383" t="s">
        <v>544</v>
      </c>
      <c r="E6719" s="384"/>
      <c r="F6719" s="384"/>
      <c r="G6719" s="384"/>
      <c r="H6719" s="384"/>
      <c r="I6719" s="384"/>
      <c r="J6719" s="384"/>
      <c r="K6719" s="384"/>
      <c r="L6719" s="384"/>
      <c r="M6719" s="384"/>
      <c r="N6719" s="385"/>
      <c r="O6719" s="91" t="str">
        <f ca="1">IF(D6719="цвет",SUM(O6720:INDIRECT("N"&amp;R6719)),IF(SUM(E6719:N6719)=0,"",SUM(E6719:N6719)))</f>
        <v/>
      </c>
      <c r="P6719" s="68" t="s">
        <v>98</v>
      </c>
      <c r="Q6719" s="55">
        <f t="shared" si="208"/>
        <v>8736</v>
      </c>
      <c r="R6719" s="70">
        <f t="shared" ca="1" si="209"/>
        <v>6720</v>
      </c>
      <c r="S6719" s="69"/>
      <c r="T6719" s="76"/>
    </row>
    <row r="6720" spans="1:20" ht="17.45" customHeight="1" thickBot="1">
      <c r="A6720" s="82"/>
      <c r="B6720" s="358"/>
      <c r="C6720" s="77"/>
      <c r="D6720" s="362" t="str">
        <f>HYPERLINK("https://miamia.ru/search/index.php?q="&amp;Q6720&amp;"&amp;s=Поиск?utm_source=Excel&amp;utm_medium=Nalichie&amp;utm_content="&amp;Q6720&amp;"","Посмотреть большую фотографию на сайте")</f>
        <v>Посмотреть большую фотографию на сайте</v>
      </c>
      <c r="E6720" s="363"/>
      <c r="F6720" s="363"/>
      <c r="G6720" s="363"/>
      <c r="H6720" s="363"/>
      <c r="I6720" s="363"/>
      <c r="J6720" s="363"/>
      <c r="K6720" s="363"/>
      <c r="L6720" s="363"/>
      <c r="M6720" s="363"/>
      <c r="N6720" s="364"/>
      <c r="O6720" s="91" t="str">
        <f ca="1">IF(D6720="цвет",SUM(O6721:INDIRECT("N"&amp;R6720)),IF(SUM(E6720:N6720)=0,"",SUM(E6720:N6720)))</f>
        <v/>
      </c>
      <c r="P6720" s="68" t="s">
        <v>98</v>
      </c>
      <c r="Q6720" s="55">
        <f t="shared" si="208"/>
        <v>8736</v>
      </c>
      <c r="R6720" s="70">
        <f t="shared" ca="1" si="209"/>
        <v>6720</v>
      </c>
      <c r="S6720" s="69"/>
      <c r="T6720" s="76"/>
    </row>
    <row r="6721" spans="1:20" ht="17.25" thickBot="1">
      <c r="A6721" s="82"/>
      <c r="B6721" s="356" t="s">
        <v>55</v>
      </c>
      <c r="C6721" s="83">
        <v>8737</v>
      </c>
      <c r="D6721" s="98" t="s">
        <v>9</v>
      </c>
      <c r="E6721" s="99" t="s">
        <v>10</v>
      </c>
      <c r="F6721" s="74" t="s">
        <v>11</v>
      </c>
      <c r="G6721" s="74" t="s">
        <v>12</v>
      </c>
      <c r="H6721" s="74" t="s">
        <v>13</v>
      </c>
      <c r="I6721" s="74" t="s">
        <v>14</v>
      </c>
      <c r="J6721" s="74" t="s">
        <v>15</v>
      </c>
      <c r="K6721" s="74" t="s">
        <v>16</v>
      </c>
      <c r="L6721" s="100" t="s">
        <v>21</v>
      </c>
      <c r="M6721" s="100" t="s">
        <v>22</v>
      </c>
      <c r="N6721" s="100"/>
      <c r="O6721" s="78">
        <f ca="1">IF(D6721="цвет",SUM(O6722:INDIRECT("N"&amp;R6721)),IF(SUM(E6721:N6721)=0,"",SUM(E6721:N6721)))</f>
        <v>0</v>
      </c>
      <c r="P6721" s="68">
        <v>1677</v>
      </c>
      <c r="Q6721" s="55">
        <f t="shared" si="208"/>
        <v>8737</v>
      </c>
      <c r="R6721" s="70">
        <f t="shared" ca="1" si="209"/>
        <v>6730</v>
      </c>
      <c r="S6721" s="85">
        <v>1677</v>
      </c>
      <c r="T6721" s="86">
        <f ca="1">O6721*S6721</f>
        <v>0</v>
      </c>
    </row>
    <row r="6722" spans="1:20" ht="17.25" thickBot="1">
      <c r="A6722" s="82"/>
      <c r="B6722" s="357"/>
      <c r="C6722" s="75"/>
      <c r="D6722" s="5" t="s">
        <v>48</v>
      </c>
      <c r="E6722" s="353"/>
      <c r="F6722" s="354"/>
      <c r="G6722" s="79"/>
      <c r="H6722" s="79"/>
      <c r="I6722" s="353"/>
      <c r="J6722" s="354"/>
      <c r="K6722" s="353"/>
      <c r="L6722" s="79"/>
      <c r="M6722" s="79"/>
      <c r="N6722" s="79"/>
      <c r="O6722" s="91" t="str">
        <f ca="1">IF(D6722="цвет",SUM(O6723:INDIRECT("N"&amp;R6722)),IF(SUM(E6722:N6722)=0,"",SUM(E6722:N6722)))</f>
        <v/>
      </c>
      <c r="P6722" s="68" t="s">
        <v>98</v>
      </c>
      <c r="Q6722" s="55">
        <f t="shared" si="208"/>
        <v>8737</v>
      </c>
      <c r="R6722" s="70">
        <f t="shared" ca="1" si="209"/>
        <v>6730</v>
      </c>
      <c r="S6722" s="69"/>
      <c r="T6722" s="76"/>
    </row>
    <row r="6723" spans="1:20" ht="17.25" thickBot="1">
      <c r="A6723" s="82"/>
      <c r="B6723" s="357"/>
      <c r="C6723" s="75"/>
      <c r="D6723" s="87" t="s">
        <v>1081</v>
      </c>
      <c r="E6723" s="79"/>
      <c r="F6723" s="354"/>
      <c r="G6723" s="79"/>
      <c r="H6723" s="79"/>
      <c r="I6723" s="79"/>
      <c r="J6723" s="354"/>
      <c r="K6723" s="354"/>
      <c r="L6723" s="79"/>
      <c r="M6723" s="79"/>
      <c r="N6723" s="79"/>
      <c r="O6723" s="91" t="str">
        <f ca="1">IF(D6723="цвет",SUM(O6724:INDIRECT("N"&amp;R6723)),IF(SUM(E6723:N6723)=0,"",SUM(E6723:N6723)))</f>
        <v/>
      </c>
      <c r="P6723" s="68" t="s">
        <v>98</v>
      </c>
      <c r="Q6723" s="55">
        <f t="shared" si="208"/>
        <v>8737</v>
      </c>
      <c r="R6723" s="70">
        <f t="shared" ca="1" si="209"/>
        <v>6730</v>
      </c>
      <c r="S6723" s="69"/>
      <c r="T6723" s="76"/>
    </row>
    <row r="6724" spans="1:20" ht="17.25" thickBot="1">
      <c r="A6724" s="82"/>
      <c r="B6724" s="357"/>
      <c r="C6724" s="75"/>
      <c r="D6724" s="87" t="s">
        <v>39</v>
      </c>
      <c r="E6724" s="79"/>
      <c r="F6724" s="354"/>
      <c r="G6724" s="354"/>
      <c r="H6724" s="354"/>
      <c r="I6724" s="79"/>
      <c r="J6724" s="79"/>
      <c r="K6724" s="79"/>
      <c r="L6724" s="79"/>
      <c r="M6724" s="79"/>
      <c r="N6724" s="79"/>
      <c r="O6724" s="91" t="str">
        <f ca="1">IF(D6724="цвет",SUM(O6725:INDIRECT("N"&amp;R6724)),IF(SUM(E6724:N6724)=0,"",SUM(E6724:N6724)))</f>
        <v/>
      </c>
      <c r="P6724" s="68" t="s">
        <v>98</v>
      </c>
      <c r="Q6724" s="55">
        <f t="shared" si="208"/>
        <v>8737</v>
      </c>
      <c r="R6724" s="70">
        <f t="shared" ca="1" si="209"/>
        <v>6730</v>
      </c>
      <c r="S6724" s="69"/>
      <c r="T6724" s="76"/>
    </row>
    <row r="6725" spans="1:20" ht="17.25" thickBot="1">
      <c r="A6725" s="82"/>
      <c r="B6725" s="357"/>
      <c r="C6725" s="75"/>
      <c r="D6725" s="87" t="s">
        <v>46</v>
      </c>
      <c r="E6725" s="354"/>
      <c r="F6725" s="79"/>
      <c r="G6725" s="79"/>
      <c r="H6725" s="79"/>
      <c r="I6725" s="353"/>
      <c r="J6725" s="79"/>
      <c r="K6725" s="79"/>
      <c r="L6725" s="79"/>
      <c r="M6725" s="79"/>
      <c r="N6725" s="79"/>
      <c r="O6725" s="91" t="str">
        <f ca="1">IF(D6725="цвет",SUM(O6726:INDIRECT("N"&amp;R6725)),IF(SUM(E6725:N6725)=0,"",SUM(E6725:N6725)))</f>
        <v/>
      </c>
      <c r="P6725" s="68" t="s">
        <v>98</v>
      </c>
      <c r="Q6725" s="55">
        <f t="shared" si="208"/>
        <v>8737</v>
      </c>
      <c r="R6725" s="70">
        <f t="shared" ca="1" si="209"/>
        <v>6730</v>
      </c>
      <c r="S6725" s="69"/>
      <c r="T6725" s="76"/>
    </row>
    <row r="6726" spans="1:20" ht="17.25" thickBot="1">
      <c r="A6726" s="82"/>
      <c r="B6726" s="357"/>
      <c r="C6726" s="75"/>
      <c r="D6726" s="87" t="s">
        <v>139</v>
      </c>
      <c r="E6726" s="354"/>
      <c r="F6726" s="354"/>
      <c r="G6726" s="354"/>
      <c r="H6726" s="354"/>
      <c r="I6726" s="354"/>
      <c r="J6726" s="353"/>
      <c r="K6726" s="354"/>
      <c r="L6726" s="79"/>
      <c r="M6726" s="79"/>
      <c r="N6726" s="79"/>
      <c r="O6726" s="91" t="str">
        <f ca="1">IF(D6726="цвет",SUM(O6727:INDIRECT("N"&amp;R6726)),IF(SUM(E6726:N6726)=0,"",SUM(E6726:N6726)))</f>
        <v/>
      </c>
      <c r="P6726" s="68" t="s">
        <v>98</v>
      </c>
      <c r="Q6726" s="55">
        <f t="shared" si="208"/>
        <v>8737</v>
      </c>
      <c r="R6726" s="70">
        <f t="shared" ca="1" si="209"/>
        <v>6730</v>
      </c>
      <c r="S6726" s="69"/>
      <c r="T6726" s="76"/>
    </row>
    <row r="6727" spans="1:20" ht="17.25" thickBot="1">
      <c r="A6727" s="82"/>
      <c r="B6727" s="357"/>
      <c r="C6727" s="75"/>
      <c r="D6727" s="87" t="s">
        <v>1080</v>
      </c>
      <c r="E6727" s="354"/>
      <c r="F6727" s="79"/>
      <c r="G6727" s="79"/>
      <c r="H6727" s="79"/>
      <c r="I6727" s="79"/>
      <c r="J6727" s="79"/>
      <c r="K6727" s="353"/>
      <c r="L6727" s="79"/>
      <c r="M6727" s="79"/>
      <c r="N6727" s="79"/>
      <c r="O6727" s="91" t="str">
        <f ca="1">IF(D6727="цвет",SUM(O6728:INDIRECT("N"&amp;R6727)),IF(SUM(E6727:N6727)=0,"",SUM(E6727:N6727)))</f>
        <v/>
      </c>
      <c r="P6727" s="68" t="s">
        <v>98</v>
      </c>
      <c r="Q6727" s="55">
        <f t="shared" si="208"/>
        <v>8737</v>
      </c>
      <c r="R6727" s="70">
        <f t="shared" ca="1" si="209"/>
        <v>6730</v>
      </c>
      <c r="S6727" s="69"/>
      <c r="T6727" s="76"/>
    </row>
    <row r="6728" spans="1:20" ht="17.25" thickBot="1">
      <c r="A6728" s="82"/>
      <c r="B6728" s="357"/>
      <c r="C6728" s="75"/>
      <c r="D6728" s="87" t="s">
        <v>47</v>
      </c>
      <c r="E6728" s="79"/>
      <c r="F6728" s="79"/>
      <c r="G6728" s="353"/>
      <c r="H6728" s="79"/>
      <c r="I6728" s="79"/>
      <c r="J6728" s="79"/>
      <c r="K6728" s="79"/>
      <c r="L6728" s="79"/>
      <c r="M6728" s="79"/>
      <c r="N6728" s="79"/>
      <c r="O6728" s="91" t="str">
        <f ca="1">IF(D6728="цвет",SUM(O6729:INDIRECT("N"&amp;R6728)),IF(SUM(E6728:N6728)=0,"",SUM(E6728:N6728)))</f>
        <v/>
      </c>
      <c r="P6728" s="68" t="s">
        <v>98</v>
      </c>
      <c r="Q6728" s="55">
        <f t="shared" si="208"/>
        <v>8737</v>
      </c>
      <c r="R6728" s="70">
        <f t="shared" ca="1" si="209"/>
        <v>6730</v>
      </c>
      <c r="S6728" s="69"/>
      <c r="T6728" s="76"/>
    </row>
    <row r="6729" spans="1:20" ht="108.75" customHeight="1">
      <c r="A6729" s="82"/>
      <c r="B6729" s="366"/>
      <c r="C6729" s="88"/>
      <c r="D6729" s="383" t="s">
        <v>545</v>
      </c>
      <c r="E6729" s="384"/>
      <c r="F6729" s="384"/>
      <c r="G6729" s="384"/>
      <c r="H6729" s="384"/>
      <c r="I6729" s="384"/>
      <c r="J6729" s="384"/>
      <c r="K6729" s="384"/>
      <c r="L6729" s="384"/>
      <c r="M6729" s="384"/>
      <c r="N6729" s="385"/>
      <c r="O6729" s="91" t="str">
        <f ca="1">IF(D6729="цвет",SUM(O6730:INDIRECT("N"&amp;R6729)),IF(SUM(E6729:N6729)=0,"",SUM(E6729:N6729)))</f>
        <v/>
      </c>
      <c r="P6729" s="68" t="s">
        <v>98</v>
      </c>
      <c r="Q6729" s="55">
        <f t="shared" si="208"/>
        <v>8737</v>
      </c>
      <c r="R6729" s="70">
        <f t="shared" ca="1" si="209"/>
        <v>6730</v>
      </c>
      <c r="S6729" s="69"/>
      <c r="T6729" s="76"/>
    </row>
    <row r="6730" spans="1:20" ht="17.45" customHeight="1" thickBot="1">
      <c r="A6730" s="82"/>
      <c r="B6730" s="358"/>
      <c r="C6730" s="77"/>
      <c r="D6730" s="362" t="str">
        <f>HYPERLINK("https://miamia.ru/search/index.php?q="&amp;Q6730&amp;"&amp;s=Поиск?utm_source=Excel&amp;utm_medium=Nalichie&amp;utm_content="&amp;Q6730&amp;"","Посмотреть большую фотографию на сайте")</f>
        <v>Посмотреть большую фотографию на сайте</v>
      </c>
      <c r="E6730" s="363"/>
      <c r="F6730" s="363"/>
      <c r="G6730" s="363"/>
      <c r="H6730" s="363"/>
      <c r="I6730" s="363"/>
      <c r="J6730" s="363"/>
      <c r="K6730" s="363"/>
      <c r="L6730" s="363"/>
      <c r="M6730" s="363"/>
      <c r="N6730" s="364"/>
      <c r="O6730" s="91" t="str">
        <f ca="1">IF(D6730="цвет",SUM(O6731:INDIRECT("N"&amp;R6730)),IF(SUM(E6730:N6730)=0,"",SUM(E6730:N6730)))</f>
        <v/>
      </c>
      <c r="P6730" s="68" t="s">
        <v>98</v>
      </c>
      <c r="Q6730" s="55">
        <f t="shared" si="208"/>
        <v>8737</v>
      </c>
      <c r="R6730" s="70">
        <f t="shared" ca="1" si="209"/>
        <v>6730</v>
      </c>
      <c r="S6730" s="69"/>
      <c r="T6730" s="76"/>
    </row>
    <row r="6731" spans="1:20" ht="17.25" thickBot="1">
      <c r="A6731" s="82"/>
      <c r="B6731" s="356" t="s">
        <v>55</v>
      </c>
      <c r="C6731" s="83">
        <v>8738</v>
      </c>
      <c r="D6731" s="98" t="s">
        <v>9</v>
      </c>
      <c r="E6731" s="99" t="s">
        <v>10</v>
      </c>
      <c r="F6731" s="74" t="s">
        <v>11</v>
      </c>
      <c r="G6731" s="74" t="s">
        <v>12</v>
      </c>
      <c r="H6731" s="74" t="s">
        <v>13</v>
      </c>
      <c r="I6731" s="74" t="s">
        <v>14</v>
      </c>
      <c r="J6731" s="74" t="s">
        <v>15</v>
      </c>
      <c r="K6731" s="74" t="s">
        <v>16</v>
      </c>
      <c r="L6731" s="74"/>
      <c r="M6731" s="74"/>
      <c r="N6731" s="100"/>
      <c r="O6731" s="78">
        <f ca="1">IF(D6731="цвет",SUM(O6732:INDIRECT("N"&amp;R6731)),IF(SUM(E6731:N6731)=0,"",SUM(E6731:N6731)))</f>
        <v>0</v>
      </c>
      <c r="P6731" s="68">
        <v>1677</v>
      </c>
      <c r="Q6731" s="55">
        <f t="shared" ref="Q6731:Q6794" si="210">IF(C6731&lt;&gt;0,C6731,Q6730)</f>
        <v>8738</v>
      </c>
      <c r="R6731" s="70">
        <f t="shared" ref="R6731:R6794" ca="1" si="211">IF(D6731="Посмотреть большую фотографию на сайте",CELL("строка",O6731),R6732)</f>
        <v>6740</v>
      </c>
      <c r="S6731" s="85">
        <v>1677</v>
      </c>
      <c r="T6731" s="86">
        <f ca="1">O6731*S6731</f>
        <v>0</v>
      </c>
    </row>
    <row r="6732" spans="1:20" ht="17.25" thickBot="1">
      <c r="A6732" s="82"/>
      <c r="B6732" s="357"/>
      <c r="C6732" s="75"/>
      <c r="D6732" s="5" t="s">
        <v>48</v>
      </c>
      <c r="E6732" s="79"/>
      <c r="F6732" s="79"/>
      <c r="G6732" s="79"/>
      <c r="H6732" s="79"/>
      <c r="I6732" s="79"/>
      <c r="J6732" s="353"/>
      <c r="K6732" s="79"/>
      <c r="L6732" s="79"/>
      <c r="M6732" s="79"/>
      <c r="N6732" s="7"/>
      <c r="O6732" s="91" t="str">
        <f ca="1">IF(D6732="цвет",SUM(O6733:INDIRECT("N"&amp;R6732)),IF(SUM(E6732:N6732)=0,"",SUM(E6732:N6732)))</f>
        <v/>
      </c>
      <c r="P6732" s="68" t="s">
        <v>98</v>
      </c>
      <c r="Q6732" s="55">
        <f t="shared" si="210"/>
        <v>8738</v>
      </c>
      <c r="R6732" s="70">
        <f t="shared" ca="1" si="211"/>
        <v>6740</v>
      </c>
      <c r="S6732" s="69"/>
      <c r="T6732" s="76"/>
    </row>
    <row r="6733" spans="1:20" ht="17.25" thickBot="1">
      <c r="A6733" s="82"/>
      <c r="B6733" s="357"/>
      <c r="C6733" s="75"/>
      <c r="D6733" s="87" t="s">
        <v>254</v>
      </c>
      <c r="E6733" s="79"/>
      <c r="F6733" s="354"/>
      <c r="G6733" s="79"/>
      <c r="H6733" s="79"/>
      <c r="I6733" s="353"/>
      <c r="J6733" s="79"/>
      <c r="K6733" s="79"/>
      <c r="L6733" s="79"/>
      <c r="M6733" s="79"/>
      <c r="N6733" s="7"/>
      <c r="O6733" s="91" t="str">
        <f ca="1">IF(D6733="цвет",SUM(O6734:INDIRECT("N"&amp;R6733)),IF(SUM(E6733:N6733)=0,"",SUM(E6733:N6733)))</f>
        <v/>
      </c>
      <c r="P6733" s="68" t="s">
        <v>98</v>
      </c>
      <c r="Q6733" s="55">
        <f t="shared" si="210"/>
        <v>8738</v>
      </c>
      <c r="R6733" s="70">
        <f t="shared" ca="1" si="211"/>
        <v>6740</v>
      </c>
      <c r="S6733" s="69"/>
      <c r="T6733" s="76"/>
    </row>
    <row r="6734" spans="1:20" ht="17.25" thickBot="1">
      <c r="A6734" s="82"/>
      <c r="B6734" s="357"/>
      <c r="C6734" s="75"/>
      <c r="D6734" s="87" t="s">
        <v>216</v>
      </c>
      <c r="E6734" s="79"/>
      <c r="F6734" s="79"/>
      <c r="G6734" s="79"/>
      <c r="H6734" s="79"/>
      <c r="I6734" s="79"/>
      <c r="J6734" s="79"/>
      <c r="K6734" s="79"/>
      <c r="L6734" s="79"/>
      <c r="M6734" s="79"/>
      <c r="N6734" s="7"/>
      <c r="O6734" s="91" t="str">
        <f ca="1">IF(D6734="цвет",SUM(O6735:INDIRECT("N"&amp;R6734)),IF(SUM(E6734:N6734)=0,"",SUM(E6734:N6734)))</f>
        <v/>
      </c>
      <c r="P6734" s="68" t="s">
        <v>98</v>
      </c>
      <c r="Q6734" s="55">
        <f t="shared" si="210"/>
        <v>8738</v>
      </c>
      <c r="R6734" s="70">
        <f t="shared" ca="1" si="211"/>
        <v>6740</v>
      </c>
      <c r="S6734" s="69"/>
      <c r="T6734" s="76"/>
    </row>
    <row r="6735" spans="1:20" ht="17.25" thickBot="1">
      <c r="A6735" s="82"/>
      <c r="B6735" s="357"/>
      <c r="C6735" s="75"/>
      <c r="D6735" s="87" t="s">
        <v>46</v>
      </c>
      <c r="E6735" s="353"/>
      <c r="F6735" s="79"/>
      <c r="G6735" s="79"/>
      <c r="H6735" s="79"/>
      <c r="I6735" s="354"/>
      <c r="J6735" s="354"/>
      <c r="K6735" s="354"/>
      <c r="L6735" s="79"/>
      <c r="M6735" s="79"/>
      <c r="N6735" s="79"/>
      <c r="O6735" s="91" t="str">
        <f ca="1">IF(D6735="цвет",SUM(O6736:INDIRECT("N"&amp;R6735)),IF(SUM(E6735:N6735)=0,"",SUM(E6735:N6735)))</f>
        <v/>
      </c>
      <c r="P6735" s="68" t="s">
        <v>98</v>
      </c>
      <c r="Q6735" s="55">
        <f t="shared" si="210"/>
        <v>8738</v>
      </c>
      <c r="R6735" s="70">
        <f t="shared" ca="1" si="211"/>
        <v>6740</v>
      </c>
      <c r="S6735" s="69"/>
      <c r="T6735" s="76"/>
    </row>
    <row r="6736" spans="1:20" ht="17.25" thickBot="1">
      <c r="A6736" s="82"/>
      <c r="B6736" s="357"/>
      <c r="C6736" s="75"/>
      <c r="D6736" s="87" t="s">
        <v>139</v>
      </c>
      <c r="E6736" s="79"/>
      <c r="F6736" s="79"/>
      <c r="G6736" s="79"/>
      <c r="H6736" s="79"/>
      <c r="I6736" s="79"/>
      <c r="J6736" s="79"/>
      <c r="K6736" s="79"/>
      <c r="L6736" s="79"/>
      <c r="M6736" s="79"/>
      <c r="N6736" s="79"/>
      <c r="O6736" s="91" t="str">
        <f ca="1">IF(D6736="цвет",SUM(O6737:INDIRECT("N"&amp;R6736)),IF(SUM(E6736:N6736)=0,"",SUM(E6736:N6736)))</f>
        <v/>
      </c>
      <c r="P6736" s="68" t="s">
        <v>98</v>
      </c>
      <c r="Q6736" s="55">
        <f t="shared" si="210"/>
        <v>8738</v>
      </c>
      <c r="R6736" s="70">
        <f t="shared" ca="1" si="211"/>
        <v>6740</v>
      </c>
      <c r="S6736" s="69"/>
      <c r="T6736" s="76"/>
    </row>
    <row r="6737" spans="1:20" ht="17.25" thickBot="1">
      <c r="A6737" s="82"/>
      <c r="B6737" s="357"/>
      <c r="C6737" s="75"/>
      <c r="D6737" s="87" t="s">
        <v>1015</v>
      </c>
      <c r="E6737" s="79"/>
      <c r="F6737" s="79"/>
      <c r="G6737" s="79"/>
      <c r="H6737" s="79"/>
      <c r="I6737" s="79"/>
      <c r="J6737" s="79"/>
      <c r="K6737" s="79"/>
      <c r="L6737" s="79"/>
      <c r="M6737" s="79"/>
      <c r="N6737" s="79"/>
      <c r="O6737" s="91" t="str">
        <f ca="1">IF(D6737="цвет",SUM(O6738:INDIRECT("N"&amp;R6737)),IF(SUM(E6737:N6737)=0,"",SUM(E6737:N6737)))</f>
        <v/>
      </c>
      <c r="P6737" s="68" t="s">
        <v>98</v>
      </c>
      <c r="Q6737" s="55">
        <f t="shared" si="210"/>
        <v>8738</v>
      </c>
      <c r="R6737" s="70">
        <f t="shared" ca="1" si="211"/>
        <v>6740</v>
      </c>
      <c r="S6737" s="69"/>
      <c r="T6737" s="76"/>
    </row>
    <row r="6738" spans="1:20" ht="17.25" thickBot="1">
      <c r="A6738" s="82"/>
      <c r="B6738" s="357"/>
      <c r="C6738" s="75"/>
      <c r="D6738" s="87" t="s">
        <v>33</v>
      </c>
      <c r="E6738" s="354"/>
      <c r="F6738" s="354"/>
      <c r="G6738" s="354"/>
      <c r="H6738" s="354"/>
      <c r="I6738" s="354"/>
      <c r="J6738" s="354"/>
      <c r="K6738" s="354"/>
      <c r="L6738" s="79"/>
      <c r="M6738" s="79"/>
      <c r="N6738" s="79"/>
      <c r="O6738" s="91" t="str">
        <f ca="1">IF(D6738="цвет",SUM(O6739:INDIRECT("N"&amp;R6738)),IF(SUM(E6738:N6738)=0,"",SUM(E6738:N6738)))</f>
        <v/>
      </c>
      <c r="P6738" s="68" t="s">
        <v>98</v>
      </c>
      <c r="Q6738" s="55">
        <f t="shared" si="210"/>
        <v>8738</v>
      </c>
      <c r="R6738" s="70">
        <f t="shared" ca="1" si="211"/>
        <v>6740</v>
      </c>
      <c r="S6738" s="69"/>
      <c r="T6738" s="76"/>
    </row>
    <row r="6739" spans="1:20" ht="89.45" customHeight="1">
      <c r="A6739" s="82"/>
      <c r="B6739" s="366"/>
      <c r="C6739" s="88"/>
      <c r="D6739" s="383" t="s">
        <v>546</v>
      </c>
      <c r="E6739" s="384"/>
      <c r="F6739" s="384"/>
      <c r="G6739" s="384"/>
      <c r="H6739" s="384"/>
      <c r="I6739" s="384"/>
      <c r="J6739" s="384"/>
      <c r="K6739" s="384"/>
      <c r="L6739" s="384"/>
      <c r="M6739" s="384"/>
      <c r="N6739" s="385"/>
      <c r="O6739" s="91" t="str">
        <f ca="1">IF(D6739="цвет",SUM(O6740:INDIRECT("N"&amp;R6739)),IF(SUM(E6739:N6739)=0,"",SUM(E6739:N6739)))</f>
        <v/>
      </c>
      <c r="P6739" s="68" t="s">
        <v>98</v>
      </c>
      <c r="Q6739" s="55">
        <f t="shared" si="210"/>
        <v>8738</v>
      </c>
      <c r="R6739" s="70">
        <f t="shared" ca="1" si="211"/>
        <v>6740</v>
      </c>
      <c r="S6739" s="69"/>
      <c r="T6739" s="76"/>
    </row>
    <row r="6740" spans="1:20" ht="17.45" customHeight="1" thickBot="1">
      <c r="A6740" s="82"/>
      <c r="B6740" s="358"/>
      <c r="C6740" s="77"/>
      <c r="D6740" s="362" t="str">
        <f>HYPERLINK("https://miamia.ru/search/index.php?q="&amp;Q6740&amp;"&amp;s=Поиск?utm_source=Excel&amp;utm_medium=Nalichie&amp;utm_content="&amp;Q6740&amp;"","Посмотреть большую фотографию на сайте")</f>
        <v>Посмотреть большую фотографию на сайте</v>
      </c>
      <c r="E6740" s="363"/>
      <c r="F6740" s="363"/>
      <c r="G6740" s="363"/>
      <c r="H6740" s="363"/>
      <c r="I6740" s="363"/>
      <c r="J6740" s="363"/>
      <c r="K6740" s="363"/>
      <c r="L6740" s="363"/>
      <c r="M6740" s="363"/>
      <c r="N6740" s="364"/>
      <c r="O6740" s="91" t="str">
        <f ca="1">IF(D6740="цвет",SUM(O6741:INDIRECT("N"&amp;R6740)),IF(SUM(E6740:N6740)=0,"",SUM(E6740:N6740)))</f>
        <v/>
      </c>
      <c r="P6740" s="68" t="s">
        <v>98</v>
      </c>
      <c r="Q6740" s="55">
        <f t="shared" si="210"/>
        <v>8738</v>
      </c>
      <c r="R6740" s="70">
        <f t="shared" ca="1" si="211"/>
        <v>6740</v>
      </c>
      <c r="S6740" s="69"/>
      <c r="T6740" s="76"/>
    </row>
    <row r="6741" spans="1:20" ht="17.25" thickBot="1">
      <c r="A6741" s="82"/>
      <c r="B6741" s="356" t="s">
        <v>55</v>
      </c>
      <c r="C6741" s="83">
        <v>8739</v>
      </c>
      <c r="D6741" s="98" t="s">
        <v>9</v>
      </c>
      <c r="E6741" s="99" t="s">
        <v>10</v>
      </c>
      <c r="F6741" s="74" t="s">
        <v>11</v>
      </c>
      <c r="G6741" s="74" t="s">
        <v>12</v>
      </c>
      <c r="H6741" s="74" t="s">
        <v>13</v>
      </c>
      <c r="I6741" s="74" t="s">
        <v>14</v>
      </c>
      <c r="J6741" s="74" t="s">
        <v>15</v>
      </c>
      <c r="K6741" s="74" t="s">
        <v>16</v>
      </c>
      <c r="L6741" s="100" t="s">
        <v>21</v>
      </c>
      <c r="M6741" s="100" t="s">
        <v>22</v>
      </c>
      <c r="N6741" s="100"/>
      <c r="O6741" s="78">
        <f ca="1">IF(D6741="цвет",SUM(O6742:INDIRECT("N"&amp;R6741)),IF(SUM(E6741:N6741)=0,"",SUM(E6741:N6741)))</f>
        <v>0</v>
      </c>
      <c r="P6741" s="68">
        <v>1161</v>
      </c>
      <c r="Q6741" s="55">
        <f t="shared" si="210"/>
        <v>8739</v>
      </c>
      <c r="R6741" s="70">
        <f t="shared" ca="1" si="211"/>
        <v>6750</v>
      </c>
      <c r="S6741" s="85">
        <v>1161</v>
      </c>
      <c r="T6741" s="86">
        <f ca="1">O6741*S6741</f>
        <v>0</v>
      </c>
    </row>
    <row r="6742" spans="1:20" ht="17.25" thickBot="1">
      <c r="A6742" s="82"/>
      <c r="B6742" s="357"/>
      <c r="C6742" s="75"/>
      <c r="D6742" s="5" t="s">
        <v>48</v>
      </c>
      <c r="E6742" s="79"/>
      <c r="F6742" s="354"/>
      <c r="G6742" s="354"/>
      <c r="H6742" s="354"/>
      <c r="I6742" s="354"/>
      <c r="J6742" s="354"/>
      <c r="K6742" s="79"/>
      <c r="L6742" s="79"/>
      <c r="M6742" s="79"/>
      <c r="N6742" s="7"/>
      <c r="O6742" s="91" t="str">
        <f ca="1">IF(D6742="цвет",SUM(O6743:INDIRECT("N"&amp;R6742)),IF(SUM(E6742:N6742)=0,"",SUM(E6742:N6742)))</f>
        <v/>
      </c>
      <c r="P6742" s="68" t="s">
        <v>98</v>
      </c>
      <c r="Q6742" s="55">
        <f t="shared" si="210"/>
        <v>8739</v>
      </c>
      <c r="R6742" s="70">
        <f t="shared" ca="1" si="211"/>
        <v>6750</v>
      </c>
      <c r="S6742" s="69"/>
      <c r="T6742" s="76"/>
    </row>
    <row r="6743" spans="1:20" ht="17.25" thickBot="1">
      <c r="A6743" s="82"/>
      <c r="B6743" s="357"/>
      <c r="C6743" s="75"/>
      <c r="D6743" s="87" t="s">
        <v>33</v>
      </c>
      <c r="E6743" s="79"/>
      <c r="F6743" s="354"/>
      <c r="G6743" s="354"/>
      <c r="H6743" s="354"/>
      <c r="I6743" s="354"/>
      <c r="J6743" s="354"/>
      <c r="K6743" s="354"/>
      <c r="L6743" s="354"/>
      <c r="M6743" s="354"/>
      <c r="N6743" s="7"/>
      <c r="O6743" s="91" t="str">
        <f ca="1">IF(D6743="цвет",SUM(O6744:INDIRECT("N"&amp;R6743)),IF(SUM(E6743:N6743)=0,"",SUM(E6743:N6743)))</f>
        <v/>
      </c>
      <c r="P6743" s="68" t="s">
        <v>98</v>
      </c>
      <c r="Q6743" s="55">
        <f t="shared" si="210"/>
        <v>8739</v>
      </c>
      <c r="R6743" s="70">
        <f t="shared" ca="1" si="211"/>
        <v>6750</v>
      </c>
      <c r="S6743" s="69"/>
      <c r="T6743" s="76"/>
    </row>
    <row r="6744" spans="1:20" ht="17.25" thickBot="1">
      <c r="A6744" s="82"/>
      <c r="B6744" s="357"/>
      <c r="C6744" s="75"/>
      <c r="D6744" s="87" t="s">
        <v>216</v>
      </c>
      <c r="E6744" s="79"/>
      <c r="F6744" s="79"/>
      <c r="G6744" s="79"/>
      <c r="H6744" s="79"/>
      <c r="I6744" s="79"/>
      <c r="J6744" s="79"/>
      <c r="K6744" s="79"/>
      <c r="L6744" s="79"/>
      <c r="M6744" s="79"/>
      <c r="N6744" s="7"/>
      <c r="O6744" s="91" t="str">
        <f ca="1">IF(D6744="цвет",SUM(O6745:INDIRECT("N"&amp;R6744)),IF(SUM(E6744:N6744)=0,"",SUM(E6744:N6744)))</f>
        <v/>
      </c>
      <c r="P6744" s="68" t="s">
        <v>98</v>
      </c>
      <c r="Q6744" s="55">
        <f t="shared" si="210"/>
        <v>8739</v>
      </c>
      <c r="R6744" s="70">
        <f t="shared" ca="1" si="211"/>
        <v>6750</v>
      </c>
      <c r="S6744" s="69"/>
      <c r="T6744" s="76"/>
    </row>
    <row r="6745" spans="1:20" ht="17.25" thickBot="1">
      <c r="A6745" s="82"/>
      <c r="B6745" s="357"/>
      <c r="C6745" s="75"/>
      <c r="D6745" s="87" t="s">
        <v>46</v>
      </c>
      <c r="E6745" s="79"/>
      <c r="F6745" s="354"/>
      <c r="G6745" s="354"/>
      <c r="H6745" s="354"/>
      <c r="I6745" s="354"/>
      <c r="J6745" s="354"/>
      <c r="K6745" s="354"/>
      <c r="L6745" s="79"/>
      <c r="M6745" s="79"/>
      <c r="N6745" s="7"/>
      <c r="O6745" s="91" t="str">
        <f ca="1">IF(D6745="цвет",SUM(O6746:INDIRECT("N"&amp;R6745)),IF(SUM(E6745:N6745)=0,"",SUM(E6745:N6745)))</f>
        <v/>
      </c>
      <c r="P6745" s="68" t="s">
        <v>98</v>
      </c>
      <c r="Q6745" s="55">
        <f t="shared" si="210"/>
        <v>8739</v>
      </c>
      <c r="R6745" s="70">
        <f t="shared" ca="1" si="211"/>
        <v>6750</v>
      </c>
      <c r="S6745" s="69"/>
      <c r="T6745" s="76"/>
    </row>
    <row r="6746" spans="1:20" ht="17.25" thickBot="1">
      <c r="A6746" s="82"/>
      <c r="B6746" s="357"/>
      <c r="C6746" s="75"/>
      <c r="D6746" s="87" t="s">
        <v>139</v>
      </c>
      <c r="E6746" s="79"/>
      <c r="F6746" s="354"/>
      <c r="G6746" s="354"/>
      <c r="H6746" s="354"/>
      <c r="I6746" s="354"/>
      <c r="J6746" s="353"/>
      <c r="K6746" s="79"/>
      <c r="L6746" s="79"/>
      <c r="M6746" s="79"/>
      <c r="N6746" s="7"/>
      <c r="O6746" s="91" t="str">
        <f ca="1">IF(D6746="цвет",SUM(O6747:INDIRECT("N"&amp;R6746)),IF(SUM(E6746:N6746)=0,"",SUM(E6746:N6746)))</f>
        <v/>
      </c>
      <c r="P6746" s="68" t="s">
        <v>98</v>
      </c>
      <c r="Q6746" s="55">
        <f t="shared" si="210"/>
        <v>8739</v>
      </c>
      <c r="R6746" s="70">
        <f t="shared" ca="1" si="211"/>
        <v>6750</v>
      </c>
      <c r="S6746" s="69"/>
      <c r="T6746" s="76"/>
    </row>
    <row r="6747" spans="1:20" ht="17.25" thickBot="1">
      <c r="A6747" s="82"/>
      <c r="B6747" s="357"/>
      <c r="C6747" s="75"/>
      <c r="D6747" s="87" t="s">
        <v>1015</v>
      </c>
      <c r="E6747" s="79"/>
      <c r="F6747" s="354"/>
      <c r="G6747" s="354"/>
      <c r="H6747" s="354"/>
      <c r="I6747" s="354"/>
      <c r="J6747" s="354"/>
      <c r="K6747" s="353"/>
      <c r="L6747" s="79"/>
      <c r="M6747" s="79"/>
      <c r="N6747" s="7"/>
      <c r="O6747" s="91" t="str">
        <f ca="1">IF(D6747="цвет",SUM(O6748:INDIRECT("N"&amp;R6747)),IF(SUM(E6747:N6747)=0,"",SUM(E6747:N6747)))</f>
        <v/>
      </c>
      <c r="P6747" s="68" t="s">
        <v>98</v>
      </c>
      <c r="Q6747" s="55">
        <f t="shared" si="210"/>
        <v>8739</v>
      </c>
      <c r="R6747" s="70">
        <f t="shared" ca="1" si="211"/>
        <v>6750</v>
      </c>
      <c r="S6747" s="69"/>
      <c r="T6747" s="76"/>
    </row>
    <row r="6748" spans="1:20" ht="17.25" thickBot="1">
      <c r="A6748" s="82"/>
      <c r="B6748" s="357"/>
      <c r="C6748" s="75"/>
      <c r="D6748" s="87" t="s">
        <v>254</v>
      </c>
      <c r="E6748" s="79"/>
      <c r="F6748" s="354"/>
      <c r="G6748" s="354"/>
      <c r="H6748" s="79"/>
      <c r="I6748" s="354"/>
      <c r="J6748" s="353"/>
      <c r="K6748" s="79"/>
      <c r="L6748" s="79"/>
      <c r="M6748" s="79"/>
      <c r="N6748" s="7"/>
      <c r="O6748" s="91" t="str">
        <f ca="1">IF(D6748="цвет",SUM(O6749:INDIRECT("N"&amp;R6748)),IF(SUM(E6748:N6748)=0,"",SUM(E6748:N6748)))</f>
        <v/>
      </c>
      <c r="P6748" s="68" t="s">
        <v>98</v>
      </c>
      <c r="Q6748" s="55">
        <f t="shared" si="210"/>
        <v>8739</v>
      </c>
      <c r="R6748" s="70">
        <f t="shared" ca="1" si="211"/>
        <v>6750</v>
      </c>
      <c r="S6748" s="69"/>
      <c r="T6748" s="76"/>
    </row>
    <row r="6749" spans="1:20" ht="78" customHeight="1">
      <c r="A6749" s="82"/>
      <c r="B6749" s="366"/>
      <c r="C6749" s="88"/>
      <c r="D6749" s="383" t="s">
        <v>547</v>
      </c>
      <c r="E6749" s="384"/>
      <c r="F6749" s="384"/>
      <c r="G6749" s="384"/>
      <c r="H6749" s="384"/>
      <c r="I6749" s="384"/>
      <c r="J6749" s="384"/>
      <c r="K6749" s="384"/>
      <c r="L6749" s="384"/>
      <c r="M6749" s="384"/>
      <c r="N6749" s="385"/>
      <c r="O6749" s="91" t="str">
        <f ca="1">IF(D6749="цвет",SUM(O6750:INDIRECT("N"&amp;R6749)),IF(SUM(E6749:N6749)=0,"",SUM(E6749:N6749)))</f>
        <v/>
      </c>
      <c r="P6749" s="68" t="s">
        <v>98</v>
      </c>
      <c r="Q6749" s="55">
        <f t="shared" si="210"/>
        <v>8739</v>
      </c>
      <c r="R6749" s="70">
        <f t="shared" ca="1" si="211"/>
        <v>6750</v>
      </c>
      <c r="S6749" s="69"/>
      <c r="T6749" s="76"/>
    </row>
    <row r="6750" spans="1:20" ht="17.45" customHeight="1" thickBot="1">
      <c r="A6750" s="82"/>
      <c r="B6750" s="358"/>
      <c r="C6750" s="77"/>
      <c r="D6750" s="362" t="str">
        <f>HYPERLINK("https://miamia.ru/search/index.php?q="&amp;Q6750&amp;"&amp;s=Поиск?utm_source=Excel&amp;utm_medium=Nalichie&amp;utm_content="&amp;Q6750&amp;"","Посмотреть большую фотографию на сайте")</f>
        <v>Посмотреть большую фотографию на сайте</v>
      </c>
      <c r="E6750" s="363"/>
      <c r="F6750" s="363"/>
      <c r="G6750" s="363"/>
      <c r="H6750" s="363"/>
      <c r="I6750" s="363"/>
      <c r="J6750" s="363"/>
      <c r="K6750" s="363"/>
      <c r="L6750" s="363"/>
      <c r="M6750" s="363"/>
      <c r="N6750" s="364"/>
      <c r="O6750" s="91" t="str">
        <f ca="1">IF(D6750="цвет",SUM(O6751:INDIRECT("N"&amp;R6750)),IF(SUM(E6750:N6750)=0,"",SUM(E6750:N6750)))</f>
        <v/>
      </c>
      <c r="P6750" s="68" t="s">
        <v>98</v>
      </c>
      <c r="Q6750" s="55">
        <f t="shared" si="210"/>
        <v>8739</v>
      </c>
      <c r="R6750" s="70">
        <f t="shared" ca="1" si="211"/>
        <v>6750</v>
      </c>
      <c r="S6750" s="69"/>
      <c r="T6750" s="76"/>
    </row>
    <row r="6751" spans="1:20" ht="23.1" customHeight="1" thickBot="1">
      <c r="A6751" s="80"/>
      <c r="B6751" s="63" t="s">
        <v>2092</v>
      </c>
      <c r="C6751" s="64"/>
      <c r="D6751" s="65"/>
      <c r="E6751" s="66"/>
      <c r="F6751" s="66"/>
      <c r="G6751" s="66"/>
      <c r="H6751" s="66"/>
      <c r="I6751" s="66"/>
      <c r="J6751" s="66"/>
      <c r="K6751" s="66"/>
      <c r="L6751" s="66"/>
      <c r="M6751" s="66"/>
      <c r="N6751" s="67"/>
      <c r="O6751" s="91" t="str">
        <f ca="1">IF(D6751="цвет",SUM(O6752:INDIRECT("N"&amp;R6751)),IF(SUM(E6751:N6751)=0,"",SUM(E6751:N6751)))</f>
        <v/>
      </c>
      <c r="P6751" s="68" t="s">
        <v>98</v>
      </c>
      <c r="Q6751" s="55">
        <f t="shared" si="210"/>
        <v>8739</v>
      </c>
      <c r="R6751" s="70">
        <f t="shared" ca="1" si="211"/>
        <v>6755</v>
      </c>
    </row>
    <row r="6752" spans="1:20" ht="17.25" thickBot="1">
      <c r="A6752" s="19"/>
      <c r="B6752" s="356" t="s">
        <v>287</v>
      </c>
      <c r="C6752" s="83">
        <v>9330</v>
      </c>
      <c r="D6752" s="98" t="s">
        <v>9</v>
      </c>
      <c r="E6752" s="99" t="s">
        <v>10</v>
      </c>
      <c r="F6752" s="74" t="s">
        <v>11</v>
      </c>
      <c r="G6752" s="74" t="s">
        <v>12</v>
      </c>
      <c r="H6752" s="74" t="s">
        <v>13</v>
      </c>
      <c r="I6752" s="74" t="s">
        <v>14</v>
      </c>
      <c r="J6752" s="74" t="s">
        <v>15</v>
      </c>
      <c r="K6752" s="74" t="s">
        <v>16</v>
      </c>
      <c r="L6752" s="74" t="s">
        <v>21</v>
      </c>
      <c r="M6752" s="74" t="s">
        <v>22</v>
      </c>
      <c r="N6752" s="100"/>
      <c r="O6752" s="78">
        <f ca="1">IF(D6752="цвет",SUM(O6753:INDIRECT("N"&amp;R6752)),IF(SUM(E6752:N6752)=0,"",SUM(E6752:N6752)))</f>
        <v>0</v>
      </c>
      <c r="P6752" s="68">
        <v>773</v>
      </c>
      <c r="Q6752" s="55">
        <f t="shared" si="210"/>
        <v>9330</v>
      </c>
      <c r="R6752" s="70">
        <f t="shared" ca="1" si="211"/>
        <v>6755</v>
      </c>
      <c r="S6752" s="85">
        <v>773</v>
      </c>
      <c r="T6752" s="86">
        <f ca="1">O6752*S6752</f>
        <v>0</v>
      </c>
    </row>
    <row r="6753" spans="1:25" ht="17.25" thickBot="1">
      <c r="A6753" s="19"/>
      <c r="B6753" s="357"/>
      <c r="C6753" s="75"/>
      <c r="D6753" s="110" t="s">
        <v>44</v>
      </c>
      <c r="E6753" s="351"/>
      <c r="F6753" s="351"/>
      <c r="G6753" s="351"/>
      <c r="H6753" s="7"/>
      <c r="I6753" s="7"/>
      <c r="J6753" s="7"/>
      <c r="K6753" s="7"/>
      <c r="L6753" s="181"/>
      <c r="M6753" s="7"/>
      <c r="N6753" s="7"/>
      <c r="O6753" s="91" t="str">
        <f ca="1">IF(D6753="цвет",SUM(O6754:INDIRECT("N"&amp;R6753)),IF(SUM(E6753:N6753)=0,"",SUM(E6753:N6753)))</f>
        <v/>
      </c>
      <c r="P6753" s="68" t="s">
        <v>98</v>
      </c>
      <c r="Q6753" s="55">
        <f t="shared" si="210"/>
        <v>9330</v>
      </c>
      <c r="R6753" s="70">
        <f t="shared" ca="1" si="211"/>
        <v>6755</v>
      </c>
      <c r="S6753" s="69"/>
      <c r="T6753" s="76"/>
    </row>
    <row r="6754" spans="1:25" ht="145.5" customHeight="1">
      <c r="A6754" s="19"/>
      <c r="B6754" s="366"/>
      <c r="C6754" s="75"/>
      <c r="D6754" s="383" t="s">
        <v>564</v>
      </c>
      <c r="E6754" s="384"/>
      <c r="F6754" s="384"/>
      <c r="G6754" s="384"/>
      <c r="H6754" s="384"/>
      <c r="I6754" s="384"/>
      <c r="J6754" s="384"/>
      <c r="K6754" s="384"/>
      <c r="L6754" s="384"/>
      <c r="M6754" s="384"/>
      <c r="N6754" s="385"/>
      <c r="O6754" s="91" t="str">
        <f ca="1">IF(D6754="цвет",SUM(O6755:INDIRECT("N"&amp;R6754)),IF(SUM(E6754:N6754)=0,"",SUM(E6754:N6754)))</f>
        <v/>
      </c>
      <c r="P6754" s="68" t="s">
        <v>98</v>
      </c>
      <c r="Q6754" s="55">
        <f t="shared" si="210"/>
        <v>9330</v>
      </c>
      <c r="R6754" s="70">
        <f t="shared" ca="1" si="211"/>
        <v>6755</v>
      </c>
      <c r="S6754" s="69"/>
      <c r="T6754" s="76"/>
    </row>
    <row r="6755" spans="1:25" ht="17.45" customHeight="1" thickBot="1">
      <c r="A6755" s="19"/>
      <c r="B6755" s="358"/>
      <c r="C6755" s="8"/>
      <c r="D6755" s="362" t="str">
        <f>HYPERLINK("https://miamia.ru/search/index.php?q="&amp;Q6755&amp;"&amp;s=Поиск?utm_source=Excel&amp;utm_medium=Nalichie&amp;utm_content="&amp;Q6755&amp;"","Посмотреть большую фотографию на сайте")</f>
        <v>Посмотреть большую фотографию на сайте</v>
      </c>
      <c r="E6755" s="363"/>
      <c r="F6755" s="363"/>
      <c r="G6755" s="363"/>
      <c r="H6755" s="363"/>
      <c r="I6755" s="363"/>
      <c r="J6755" s="363"/>
      <c r="K6755" s="363"/>
      <c r="L6755" s="363"/>
      <c r="M6755" s="363"/>
      <c r="N6755" s="364"/>
      <c r="O6755" s="91" t="str">
        <f ca="1">IF(D6755="цвет",SUM(O6756:INDIRECT("N"&amp;R6755)),IF(SUM(E6755:N6755)=0,"",SUM(E6755:N6755)))</f>
        <v/>
      </c>
      <c r="P6755" s="68" t="s">
        <v>98</v>
      </c>
      <c r="Q6755" s="55">
        <f t="shared" si="210"/>
        <v>9330</v>
      </c>
      <c r="R6755" s="70">
        <f t="shared" ca="1" si="211"/>
        <v>6755</v>
      </c>
      <c r="S6755" s="69"/>
      <c r="T6755" s="76"/>
    </row>
    <row r="6756" spans="1:25" ht="17.25" thickBot="1">
      <c r="A6756" s="19"/>
      <c r="B6756" s="356" t="s">
        <v>287</v>
      </c>
      <c r="C6756" s="83">
        <v>9331</v>
      </c>
      <c r="D6756" s="98" t="s">
        <v>9</v>
      </c>
      <c r="E6756" s="99" t="s">
        <v>10</v>
      </c>
      <c r="F6756" s="74" t="s">
        <v>11</v>
      </c>
      <c r="G6756" s="74" t="s">
        <v>12</v>
      </c>
      <c r="H6756" s="74" t="s">
        <v>13</v>
      </c>
      <c r="I6756" s="74" t="s">
        <v>14</v>
      </c>
      <c r="J6756" s="74" t="s">
        <v>15</v>
      </c>
      <c r="K6756" s="74" t="s">
        <v>16</v>
      </c>
      <c r="L6756" s="74"/>
      <c r="M6756" s="74"/>
      <c r="N6756" s="100"/>
      <c r="O6756" s="78">
        <f ca="1">IF(D6756="цвет",SUM(O6757:INDIRECT("N"&amp;R6756)),IF(SUM(E6756:N6756)=0,"",SUM(E6756:N6756)))</f>
        <v>0</v>
      </c>
      <c r="P6756" s="68">
        <v>1161</v>
      </c>
      <c r="Q6756" s="55">
        <f t="shared" si="210"/>
        <v>9331</v>
      </c>
      <c r="R6756" s="70">
        <f t="shared" ca="1" si="211"/>
        <v>6759</v>
      </c>
      <c r="S6756" s="85">
        <v>1161</v>
      </c>
      <c r="T6756" s="86">
        <f ca="1">O6756*S6756</f>
        <v>0</v>
      </c>
    </row>
    <row r="6757" spans="1:25" ht="17.25" thickBot="1">
      <c r="A6757" s="19"/>
      <c r="B6757" s="357"/>
      <c r="C6757" s="75"/>
      <c r="D6757" s="110" t="s">
        <v>44</v>
      </c>
      <c r="E6757" s="351"/>
      <c r="F6757" s="181"/>
      <c r="G6757" s="7"/>
      <c r="H6757" s="7"/>
      <c r="I6757" s="7"/>
      <c r="J6757" s="7"/>
      <c r="K6757" s="7"/>
      <c r="L6757" s="7"/>
      <c r="M6757" s="7"/>
      <c r="N6757" s="7"/>
      <c r="O6757" s="91" t="str">
        <f ca="1">IF(D6757="цвет",SUM(O6758:INDIRECT("N"&amp;R6757)),IF(SUM(E6757:N6757)=0,"",SUM(E6757:N6757)))</f>
        <v/>
      </c>
      <c r="P6757" s="68" t="s">
        <v>98</v>
      </c>
      <c r="Q6757" s="55">
        <f t="shared" si="210"/>
        <v>9331</v>
      </c>
      <c r="R6757" s="70">
        <f t="shared" ca="1" si="211"/>
        <v>6759</v>
      </c>
      <c r="S6757" s="69"/>
      <c r="T6757" s="76"/>
    </row>
    <row r="6758" spans="1:25" ht="145.5" customHeight="1">
      <c r="A6758" s="19"/>
      <c r="B6758" s="366"/>
      <c r="C6758" s="75"/>
      <c r="D6758" s="383" t="s">
        <v>565</v>
      </c>
      <c r="E6758" s="384"/>
      <c r="F6758" s="384"/>
      <c r="G6758" s="384"/>
      <c r="H6758" s="384"/>
      <c r="I6758" s="384"/>
      <c r="J6758" s="384"/>
      <c r="K6758" s="384"/>
      <c r="L6758" s="384"/>
      <c r="M6758" s="384"/>
      <c r="N6758" s="385"/>
      <c r="O6758" s="91" t="str">
        <f ca="1">IF(D6758="цвет",SUM(O6759:INDIRECT("N"&amp;R6758)),IF(SUM(E6758:N6758)=0,"",SUM(E6758:N6758)))</f>
        <v/>
      </c>
      <c r="P6758" s="68" t="s">
        <v>98</v>
      </c>
      <c r="Q6758" s="55">
        <f t="shared" si="210"/>
        <v>9331</v>
      </c>
      <c r="R6758" s="70">
        <f t="shared" ca="1" si="211"/>
        <v>6759</v>
      </c>
      <c r="S6758" s="69"/>
      <c r="T6758" s="76"/>
    </row>
    <row r="6759" spans="1:25" ht="17.45" customHeight="1" thickBot="1">
      <c r="A6759" s="19"/>
      <c r="B6759" s="358"/>
      <c r="C6759" s="8"/>
      <c r="D6759" s="362" t="str">
        <f>HYPERLINK("https://miamia.ru/search/index.php?q="&amp;Q6759&amp;"&amp;s=Поиск?utm_source=Excel&amp;utm_medium=Nalichie&amp;utm_content="&amp;Q6759&amp;"","Посмотреть большую фотографию на сайте")</f>
        <v>Посмотреть большую фотографию на сайте</v>
      </c>
      <c r="E6759" s="363"/>
      <c r="F6759" s="363"/>
      <c r="G6759" s="363"/>
      <c r="H6759" s="363"/>
      <c r="I6759" s="363"/>
      <c r="J6759" s="363"/>
      <c r="K6759" s="363"/>
      <c r="L6759" s="363"/>
      <c r="M6759" s="363"/>
      <c r="N6759" s="364"/>
      <c r="O6759" s="91" t="str">
        <f ca="1">IF(D6759="цвет",SUM(O6760:INDIRECT("N"&amp;R6759)),IF(SUM(E6759:N6759)=0,"",SUM(E6759:N6759)))</f>
        <v/>
      </c>
      <c r="P6759" s="68" t="s">
        <v>98</v>
      </c>
      <c r="Q6759" s="55">
        <f t="shared" si="210"/>
        <v>9331</v>
      </c>
      <c r="R6759" s="70">
        <f t="shared" ca="1" si="211"/>
        <v>6759</v>
      </c>
      <c r="S6759" s="69"/>
      <c r="T6759" s="76"/>
    </row>
    <row r="6760" spans="1:25" ht="17.25" thickBot="1">
      <c r="A6760" s="19"/>
      <c r="B6760" s="356" t="s">
        <v>287</v>
      </c>
      <c r="C6760" s="83">
        <v>9334</v>
      </c>
      <c r="D6760" s="98" t="s">
        <v>9</v>
      </c>
      <c r="E6760" s="99" t="s">
        <v>10</v>
      </c>
      <c r="F6760" s="99" t="s">
        <v>17</v>
      </c>
      <c r="G6760" s="74" t="s">
        <v>18</v>
      </c>
      <c r="H6760" s="74" t="s">
        <v>19</v>
      </c>
      <c r="I6760" s="74" t="s">
        <v>23</v>
      </c>
      <c r="J6760" s="74"/>
      <c r="K6760" s="74"/>
      <c r="L6760" s="74"/>
      <c r="M6760" s="74"/>
      <c r="N6760" s="100"/>
      <c r="O6760" s="78">
        <f ca="1">IF(D6760="цвет",SUM(O6761:INDIRECT("N"&amp;R6760)),IF(SUM(E6760:N6760)=0,"",SUM(E6760:N6760)))</f>
        <v>0</v>
      </c>
      <c r="P6760" s="68">
        <v>1031</v>
      </c>
      <c r="Q6760" s="55">
        <f t="shared" si="210"/>
        <v>9334</v>
      </c>
      <c r="R6760" s="70">
        <f t="shared" ca="1" si="211"/>
        <v>6763</v>
      </c>
      <c r="S6760" s="85">
        <v>1031</v>
      </c>
      <c r="T6760" s="86">
        <f ca="1">O6760*S6760</f>
        <v>0</v>
      </c>
    </row>
    <row r="6761" spans="1:25" ht="17.25" thickBot="1">
      <c r="A6761" s="19"/>
      <c r="B6761" s="357"/>
      <c r="C6761" s="75"/>
      <c r="D6761" s="110" t="s">
        <v>44</v>
      </c>
      <c r="E6761" s="7"/>
      <c r="F6761" s="351"/>
      <c r="G6761" s="181"/>
      <c r="H6761" s="351"/>
      <c r="I6761" s="7"/>
      <c r="J6761" s="7"/>
      <c r="K6761" s="7"/>
      <c r="L6761" s="7"/>
      <c r="M6761" s="7"/>
      <c r="N6761" s="7"/>
      <c r="O6761" s="91" t="str">
        <f ca="1">IF(D6761="цвет",SUM(O6762:INDIRECT("N"&amp;R6761)),IF(SUM(E6761:N6761)=0,"",SUM(E6761:N6761)))</f>
        <v/>
      </c>
      <c r="P6761" s="68" t="s">
        <v>98</v>
      </c>
      <c r="Q6761" s="55">
        <f t="shared" si="210"/>
        <v>9334</v>
      </c>
      <c r="R6761" s="70">
        <f t="shared" ca="1" si="211"/>
        <v>6763</v>
      </c>
      <c r="S6761" s="69"/>
      <c r="T6761" s="76"/>
    </row>
    <row r="6762" spans="1:25" ht="145.5" customHeight="1">
      <c r="A6762" s="19"/>
      <c r="B6762" s="366"/>
      <c r="C6762" s="75"/>
      <c r="D6762" s="383" t="s">
        <v>566</v>
      </c>
      <c r="E6762" s="384"/>
      <c r="F6762" s="384"/>
      <c r="G6762" s="384"/>
      <c r="H6762" s="384"/>
      <c r="I6762" s="384"/>
      <c r="J6762" s="384"/>
      <c r="K6762" s="384"/>
      <c r="L6762" s="384"/>
      <c r="M6762" s="384"/>
      <c r="N6762" s="385"/>
      <c r="O6762" s="91" t="str">
        <f ca="1">IF(D6762="цвет",SUM(O6763:INDIRECT("N"&amp;R6762)),IF(SUM(E6762:N6762)=0,"",SUM(E6762:N6762)))</f>
        <v/>
      </c>
      <c r="P6762" s="68" t="s">
        <v>98</v>
      </c>
      <c r="Q6762" s="55">
        <f t="shared" si="210"/>
        <v>9334</v>
      </c>
      <c r="R6762" s="70">
        <f t="shared" ca="1" si="211"/>
        <v>6763</v>
      </c>
      <c r="S6762" s="69"/>
      <c r="T6762" s="76"/>
    </row>
    <row r="6763" spans="1:25" ht="17.45" customHeight="1" thickBot="1">
      <c r="A6763" s="19"/>
      <c r="B6763" s="358"/>
      <c r="C6763" s="8"/>
      <c r="D6763" s="362" t="str">
        <f>HYPERLINK("https://miamia.ru/search/index.php?q="&amp;Q6763&amp;"&amp;s=Поиск?utm_source=Excel&amp;utm_medium=Nalichie&amp;utm_content="&amp;Q6763&amp;"","Посмотреть большую фотографию на сайте")</f>
        <v>Посмотреть большую фотографию на сайте</v>
      </c>
      <c r="E6763" s="363"/>
      <c r="F6763" s="363"/>
      <c r="G6763" s="363"/>
      <c r="H6763" s="363"/>
      <c r="I6763" s="363"/>
      <c r="J6763" s="363"/>
      <c r="K6763" s="363"/>
      <c r="L6763" s="363"/>
      <c r="M6763" s="363"/>
      <c r="N6763" s="364"/>
      <c r="O6763" s="91" t="str">
        <f ca="1">IF(D6763="цвет",SUM(O6764:INDIRECT("N"&amp;R6763)),IF(SUM(E6763:N6763)=0,"",SUM(E6763:N6763)))</f>
        <v/>
      </c>
      <c r="P6763" s="68" t="s">
        <v>98</v>
      </c>
      <c r="Q6763" s="55">
        <f t="shared" si="210"/>
        <v>9334</v>
      </c>
      <c r="R6763" s="70">
        <f t="shared" ca="1" si="211"/>
        <v>6763</v>
      </c>
      <c r="S6763" s="69"/>
      <c r="T6763" s="76"/>
    </row>
    <row r="6764" spans="1:25" ht="17.25" thickBot="1">
      <c r="A6764" s="19"/>
      <c r="B6764" s="356" t="s">
        <v>287</v>
      </c>
      <c r="C6764" s="83">
        <v>9335</v>
      </c>
      <c r="D6764" s="98" t="s">
        <v>9</v>
      </c>
      <c r="E6764" s="99" t="s">
        <v>10</v>
      </c>
      <c r="F6764" s="74" t="s">
        <v>11</v>
      </c>
      <c r="G6764" s="74" t="s">
        <v>12</v>
      </c>
      <c r="H6764" s="74" t="s">
        <v>13</v>
      </c>
      <c r="I6764" s="74" t="s">
        <v>14</v>
      </c>
      <c r="J6764" s="74" t="s">
        <v>15</v>
      </c>
      <c r="K6764" s="74" t="s">
        <v>16</v>
      </c>
      <c r="L6764" s="74"/>
      <c r="M6764" s="74"/>
      <c r="N6764" s="100"/>
      <c r="O6764" s="78">
        <f ca="1">IF(D6764="цвет",SUM(O6765:INDIRECT("N"&amp;R6764)),IF(SUM(E6764:N6764)=0,"",SUM(E6764:N6764)))</f>
        <v>0</v>
      </c>
      <c r="P6764" s="68">
        <v>902</v>
      </c>
      <c r="Q6764" s="55">
        <f t="shared" si="210"/>
        <v>9335</v>
      </c>
      <c r="R6764" s="70">
        <f t="shared" ca="1" si="211"/>
        <v>6767</v>
      </c>
      <c r="S6764" s="85">
        <v>902</v>
      </c>
      <c r="T6764" s="86">
        <f ca="1">O6764*S6764</f>
        <v>0</v>
      </c>
    </row>
    <row r="6765" spans="1:25" ht="17.25" thickBot="1">
      <c r="A6765" s="19"/>
      <c r="B6765" s="357"/>
      <c r="C6765" s="75"/>
      <c r="D6765" s="110" t="s">
        <v>44</v>
      </c>
      <c r="E6765" s="7"/>
      <c r="F6765" s="351"/>
      <c r="G6765" s="351"/>
      <c r="H6765" s="181"/>
      <c r="I6765" s="7"/>
      <c r="J6765" s="7"/>
      <c r="K6765" s="7"/>
      <c r="L6765" s="7"/>
      <c r="M6765" s="7"/>
      <c r="N6765" s="7"/>
      <c r="O6765" s="91" t="str">
        <f ca="1">IF(D6765="цвет",SUM(O6766:INDIRECT("N"&amp;R6765)),IF(SUM(E6765:N6765)=0,"",SUM(E6765:N6765)))</f>
        <v/>
      </c>
      <c r="P6765" s="68" t="s">
        <v>98</v>
      </c>
      <c r="Q6765" s="55">
        <f t="shared" si="210"/>
        <v>9335</v>
      </c>
      <c r="R6765" s="70">
        <f t="shared" ca="1" si="211"/>
        <v>6767</v>
      </c>
      <c r="S6765" s="69"/>
      <c r="T6765" s="76"/>
    </row>
    <row r="6766" spans="1:25" ht="145.5" customHeight="1">
      <c r="A6766" s="19"/>
      <c r="B6766" s="366"/>
      <c r="C6766" s="75"/>
      <c r="D6766" s="383" t="s">
        <v>567</v>
      </c>
      <c r="E6766" s="384"/>
      <c r="F6766" s="384"/>
      <c r="G6766" s="384"/>
      <c r="H6766" s="384"/>
      <c r="I6766" s="384"/>
      <c r="J6766" s="384"/>
      <c r="K6766" s="384"/>
      <c r="L6766" s="384"/>
      <c r="M6766" s="384"/>
      <c r="N6766" s="385"/>
      <c r="O6766" s="91" t="str">
        <f ca="1">IF(D6766="цвет",SUM(O6767:INDIRECT("N"&amp;R6766)),IF(SUM(E6766:N6766)=0,"",SUM(E6766:N6766)))</f>
        <v/>
      </c>
      <c r="P6766" s="68" t="s">
        <v>98</v>
      </c>
      <c r="Q6766" s="55">
        <f t="shared" si="210"/>
        <v>9335</v>
      </c>
      <c r="R6766" s="70">
        <f t="shared" ca="1" si="211"/>
        <v>6767</v>
      </c>
      <c r="S6766" s="69"/>
      <c r="T6766" s="76"/>
    </row>
    <row r="6767" spans="1:25" ht="17.45" customHeight="1" thickBot="1">
      <c r="A6767" s="19"/>
      <c r="B6767" s="358"/>
      <c r="C6767" s="8"/>
      <c r="D6767" s="362" t="str">
        <f>HYPERLINK("https://miamia.ru/search/index.php?q="&amp;Q6767&amp;"&amp;s=Поиск?utm_source=Excel&amp;utm_medium=Nalichie&amp;utm_content="&amp;Q6767&amp;"","Посмотреть большую фотографию на сайте")</f>
        <v>Посмотреть большую фотографию на сайте</v>
      </c>
      <c r="E6767" s="363"/>
      <c r="F6767" s="363"/>
      <c r="G6767" s="363"/>
      <c r="H6767" s="363"/>
      <c r="I6767" s="363"/>
      <c r="J6767" s="363"/>
      <c r="K6767" s="363"/>
      <c r="L6767" s="363"/>
      <c r="M6767" s="363"/>
      <c r="N6767" s="364"/>
      <c r="O6767" s="91" t="str">
        <f ca="1">IF(D6767="цвет",SUM(O6768:INDIRECT("N"&amp;R6767)),IF(SUM(E6767:N6767)=0,"",SUM(E6767:N6767)))</f>
        <v/>
      </c>
      <c r="P6767" s="68" t="s">
        <v>98</v>
      </c>
      <c r="Q6767" s="55">
        <f t="shared" si="210"/>
        <v>9335</v>
      </c>
      <c r="R6767" s="70">
        <f t="shared" ca="1" si="211"/>
        <v>6767</v>
      </c>
      <c r="S6767" s="69"/>
      <c r="T6767" s="76"/>
    </row>
    <row r="6768" spans="1:25" customFormat="1" ht="17.25" thickBot="1">
      <c r="A6768" s="130"/>
      <c r="B6768" s="371" t="s">
        <v>287</v>
      </c>
      <c r="C6768" s="131">
        <v>9336</v>
      </c>
      <c r="D6768" s="132" t="s">
        <v>9</v>
      </c>
      <c r="E6768" s="133" t="s">
        <v>11</v>
      </c>
      <c r="F6768" s="133" t="s">
        <v>12</v>
      </c>
      <c r="G6768" s="134" t="s">
        <v>13</v>
      </c>
      <c r="H6768" s="134" t="s">
        <v>14</v>
      </c>
      <c r="I6768" s="133" t="s">
        <v>15</v>
      </c>
      <c r="J6768" s="133" t="s">
        <v>16</v>
      </c>
      <c r="K6768" s="133"/>
      <c r="L6768" s="133"/>
      <c r="M6768" s="133"/>
      <c r="N6768" s="135"/>
      <c r="O6768" s="136">
        <f ca="1">IF(D6768="цвет",SUM(O6769:INDIRECT("N"&amp;R6768)),IF(SUM(E6768:N6768)=0,"",SUM(E6768:N6768)))</f>
        <v>0</v>
      </c>
      <c r="P6768" s="137">
        <v>1290</v>
      </c>
      <c r="Q6768" s="138">
        <f t="shared" si="210"/>
        <v>9336</v>
      </c>
      <c r="R6768" s="139">
        <f t="shared" ca="1" si="211"/>
        <v>6771</v>
      </c>
      <c r="S6768" s="85">
        <v>1290</v>
      </c>
      <c r="T6768" s="140">
        <f ca="1">O6768*S6768</f>
        <v>0</v>
      </c>
      <c r="U6768" s="141"/>
      <c r="V6768" s="141"/>
      <c r="W6768" s="141"/>
      <c r="X6768" s="141"/>
      <c r="Y6768" s="141"/>
    </row>
    <row r="6769" spans="1:25" customFormat="1" ht="17.25" thickBot="1">
      <c r="A6769" s="130"/>
      <c r="B6769" s="371"/>
      <c r="C6769" s="142"/>
      <c r="D6769" s="143" t="s">
        <v>44</v>
      </c>
      <c r="E6769" s="181"/>
      <c r="F6769" s="168"/>
      <c r="G6769" s="168"/>
      <c r="H6769" s="168"/>
      <c r="I6769" s="168"/>
      <c r="J6769" s="168"/>
      <c r="K6769" s="168"/>
      <c r="L6769" s="168"/>
      <c r="M6769" s="168"/>
      <c r="N6769" s="144"/>
      <c r="O6769" s="145" t="str">
        <f ca="1">IF(D6769="цвет",SUM(O6770:INDIRECT("N"&amp;R6769)),IF(SUM(E6769:N6769)=0,"",SUM(E6769:N6769)))</f>
        <v/>
      </c>
      <c r="P6769" s="137" t="s">
        <v>98</v>
      </c>
      <c r="Q6769" s="138">
        <f t="shared" si="210"/>
        <v>9336</v>
      </c>
      <c r="R6769" s="139">
        <f t="shared" ca="1" si="211"/>
        <v>6771</v>
      </c>
      <c r="S6769" s="146"/>
      <c r="T6769" s="147"/>
      <c r="U6769" s="141"/>
      <c r="V6769" s="141"/>
      <c r="W6769" s="141"/>
      <c r="X6769" s="141"/>
      <c r="Y6769" s="141"/>
    </row>
    <row r="6770" spans="1:25" customFormat="1" ht="134.44999999999999" customHeight="1">
      <c r="A6770" s="130"/>
      <c r="B6770" s="371"/>
      <c r="C6770" s="142"/>
      <c r="D6770" s="377" t="s">
        <v>2130</v>
      </c>
      <c r="E6770" s="378"/>
      <c r="F6770" s="378"/>
      <c r="G6770" s="378"/>
      <c r="H6770" s="378"/>
      <c r="I6770" s="378"/>
      <c r="J6770" s="378"/>
      <c r="K6770" s="378"/>
      <c r="L6770" s="378"/>
      <c r="M6770" s="378"/>
      <c r="N6770" s="379"/>
      <c r="O6770" s="145" t="str">
        <f ca="1">IF(D6770="цвет",SUM(O6771:INDIRECT("N"&amp;R6770)),IF(SUM(E6770:N6770)=0,"",SUM(E6770:N6770)))</f>
        <v/>
      </c>
      <c r="P6770" s="137" t="s">
        <v>98</v>
      </c>
      <c r="Q6770" s="138">
        <f t="shared" si="210"/>
        <v>9336</v>
      </c>
      <c r="R6770" s="139">
        <f t="shared" ca="1" si="211"/>
        <v>6771</v>
      </c>
      <c r="S6770" s="146"/>
      <c r="T6770" s="147"/>
      <c r="U6770" s="141"/>
      <c r="V6770" s="141"/>
      <c r="W6770" s="141"/>
      <c r="X6770" s="141"/>
      <c r="Y6770" s="141"/>
    </row>
    <row r="6771" spans="1:25" customFormat="1" ht="17.45" customHeight="1" thickBot="1">
      <c r="A6771" s="130"/>
      <c r="B6771" s="376"/>
      <c r="C6771" s="148"/>
      <c r="D6771" s="362" t="str">
        <f>HYPERLINK("https://miamia.ru/search/index.php?q="&amp;Q6771&amp;"&amp;s=Поиск?utm_source=Excel&amp;utm_medium=Nalichie&amp;utm_content="&amp;Q6771&amp;"","Посмотреть большую фотографию на сайте")</f>
        <v>Посмотреть большую фотографию на сайте</v>
      </c>
      <c r="E6771" s="363"/>
      <c r="F6771" s="363"/>
      <c r="G6771" s="363"/>
      <c r="H6771" s="363"/>
      <c r="I6771" s="363"/>
      <c r="J6771" s="363"/>
      <c r="K6771" s="363"/>
      <c r="L6771" s="363"/>
      <c r="M6771" s="363"/>
      <c r="N6771" s="364"/>
      <c r="O6771" s="145" t="str">
        <f ca="1">IF(D6771="цвет",SUM(O6772:INDIRECT("N"&amp;R6771)),IF(SUM(E6771:N6771)=0,"",SUM(E6771:N6771)))</f>
        <v/>
      </c>
      <c r="P6771" s="137" t="s">
        <v>98</v>
      </c>
      <c r="Q6771" s="138">
        <f t="shared" si="210"/>
        <v>9336</v>
      </c>
      <c r="R6771" s="139">
        <f t="shared" ca="1" si="211"/>
        <v>6771</v>
      </c>
      <c r="S6771" s="146"/>
      <c r="T6771" s="147"/>
      <c r="U6771" s="141"/>
      <c r="V6771" s="141"/>
      <c r="W6771" s="141"/>
      <c r="X6771" s="141"/>
      <c r="Y6771" s="141"/>
    </row>
    <row r="6772" spans="1:25" ht="17.25" thickBot="1">
      <c r="A6772" s="19"/>
      <c r="B6772" s="356" t="s">
        <v>287</v>
      </c>
      <c r="C6772" s="83">
        <v>9338</v>
      </c>
      <c r="D6772" s="98" t="s">
        <v>9</v>
      </c>
      <c r="E6772" s="74" t="s">
        <v>11</v>
      </c>
      <c r="F6772" s="74" t="s">
        <v>12</v>
      </c>
      <c r="G6772" s="74" t="s">
        <v>13</v>
      </c>
      <c r="H6772" s="74" t="s">
        <v>14</v>
      </c>
      <c r="I6772" s="74" t="s">
        <v>15</v>
      </c>
      <c r="J6772" s="74" t="s">
        <v>16</v>
      </c>
      <c r="K6772" s="74" t="s">
        <v>21</v>
      </c>
      <c r="L6772" s="74" t="s">
        <v>22</v>
      </c>
      <c r="M6772" s="74"/>
      <c r="N6772" s="100"/>
      <c r="O6772" s="78">
        <f ca="1">IF(D6772="цвет",SUM(O6773:INDIRECT("N"&amp;R6772)),IF(SUM(E6772:N6772)=0,"",SUM(E6772:N6772)))</f>
        <v>0</v>
      </c>
      <c r="P6772" s="68">
        <v>902</v>
      </c>
      <c r="Q6772" s="55">
        <f t="shared" si="210"/>
        <v>9338</v>
      </c>
      <c r="R6772" s="70">
        <f t="shared" ca="1" si="211"/>
        <v>6775</v>
      </c>
      <c r="S6772" s="85">
        <v>902</v>
      </c>
      <c r="T6772" s="86">
        <f ca="1">O6772*S6772</f>
        <v>0</v>
      </c>
    </row>
    <row r="6773" spans="1:25" ht="17.25" thickBot="1">
      <c r="A6773" s="19"/>
      <c r="B6773" s="357"/>
      <c r="C6773" s="75"/>
      <c r="D6773" s="110" t="s">
        <v>44</v>
      </c>
      <c r="E6773" s="351"/>
      <c r="F6773" s="181"/>
      <c r="G6773" s="181"/>
      <c r="H6773" s="7"/>
      <c r="I6773" s="181"/>
      <c r="J6773" s="7"/>
      <c r="K6773" s="181"/>
      <c r="L6773" s="7"/>
      <c r="M6773" s="7"/>
      <c r="N6773" s="7"/>
      <c r="O6773" s="91" t="str">
        <f ca="1">IF(D6773="цвет",SUM(O6774:INDIRECT("N"&amp;R6773)),IF(SUM(E6773:N6773)=0,"",SUM(E6773:N6773)))</f>
        <v/>
      </c>
      <c r="P6773" s="68" t="s">
        <v>98</v>
      </c>
      <c r="Q6773" s="55">
        <f t="shared" si="210"/>
        <v>9338</v>
      </c>
      <c r="R6773" s="70">
        <f t="shared" ca="1" si="211"/>
        <v>6775</v>
      </c>
      <c r="S6773" s="69"/>
      <c r="T6773" s="76"/>
    </row>
    <row r="6774" spans="1:25" ht="145.5" customHeight="1">
      <c r="A6774" s="19"/>
      <c r="B6774" s="366"/>
      <c r="C6774" s="75"/>
      <c r="D6774" s="383" t="s">
        <v>568</v>
      </c>
      <c r="E6774" s="384"/>
      <c r="F6774" s="384"/>
      <c r="G6774" s="384"/>
      <c r="H6774" s="384"/>
      <c r="I6774" s="384"/>
      <c r="J6774" s="384"/>
      <c r="K6774" s="384"/>
      <c r="L6774" s="384"/>
      <c r="M6774" s="384"/>
      <c r="N6774" s="385"/>
      <c r="O6774" s="91" t="str">
        <f ca="1">IF(D6774="цвет",SUM(O6775:INDIRECT("N"&amp;R6774)),IF(SUM(E6774:N6774)=0,"",SUM(E6774:N6774)))</f>
        <v/>
      </c>
      <c r="P6774" s="68" t="s">
        <v>98</v>
      </c>
      <c r="Q6774" s="55">
        <f t="shared" si="210"/>
        <v>9338</v>
      </c>
      <c r="R6774" s="70">
        <f t="shared" ca="1" si="211"/>
        <v>6775</v>
      </c>
      <c r="S6774" s="69"/>
      <c r="T6774" s="76"/>
    </row>
    <row r="6775" spans="1:25" ht="17.45" customHeight="1" thickBot="1">
      <c r="A6775" s="19"/>
      <c r="B6775" s="358"/>
      <c r="C6775" s="8"/>
      <c r="D6775" s="362" t="str">
        <f>HYPERLINK("https://miamia.ru/search/index.php?q="&amp;Q6775&amp;"&amp;s=Поиск?utm_source=Excel&amp;utm_medium=Nalichie&amp;utm_content="&amp;Q6775&amp;"","Посмотреть большую фотографию на сайте")</f>
        <v>Посмотреть большую фотографию на сайте</v>
      </c>
      <c r="E6775" s="363"/>
      <c r="F6775" s="363"/>
      <c r="G6775" s="363"/>
      <c r="H6775" s="363"/>
      <c r="I6775" s="363"/>
      <c r="J6775" s="363"/>
      <c r="K6775" s="363"/>
      <c r="L6775" s="363"/>
      <c r="M6775" s="363"/>
      <c r="N6775" s="364"/>
      <c r="O6775" s="91" t="str">
        <f ca="1">IF(D6775="цвет",SUM(O6776:INDIRECT("N"&amp;R6775)),IF(SUM(E6775:N6775)=0,"",SUM(E6775:N6775)))</f>
        <v/>
      </c>
      <c r="P6775" s="68" t="s">
        <v>98</v>
      </c>
      <c r="Q6775" s="55">
        <f t="shared" si="210"/>
        <v>9338</v>
      </c>
      <c r="R6775" s="70">
        <f t="shared" ca="1" si="211"/>
        <v>6775</v>
      </c>
      <c r="S6775" s="69"/>
      <c r="T6775" s="76"/>
    </row>
    <row r="6776" spans="1:25" ht="23.1" customHeight="1" thickBot="1">
      <c r="A6776" s="80"/>
      <c r="B6776" s="63" t="s">
        <v>908</v>
      </c>
      <c r="C6776" s="64"/>
      <c r="D6776" s="65"/>
      <c r="E6776" s="66"/>
      <c r="F6776" s="66"/>
      <c r="G6776" s="66"/>
      <c r="H6776" s="66"/>
      <c r="I6776" s="66"/>
      <c r="J6776" s="66"/>
      <c r="K6776" s="66"/>
      <c r="L6776" s="66"/>
      <c r="M6776" s="66"/>
      <c r="N6776" s="67"/>
      <c r="O6776" s="91" t="str">
        <f ca="1">IF(D6776="цвет",SUM(O6777:INDIRECT("N"&amp;R6776)),IF(SUM(E6776:N6776)=0,"",SUM(E6776:N6776)))</f>
        <v/>
      </c>
      <c r="P6776" s="68" t="s">
        <v>98</v>
      </c>
      <c r="Q6776" s="55">
        <f t="shared" si="210"/>
        <v>9338</v>
      </c>
      <c r="R6776" s="70">
        <f t="shared" ca="1" si="211"/>
        <v>6780</v>
      </c>
    </row>
    <row r="6777" spans="1:25" ht="17.25" thickBot="1">
      <c r="A6777" s="82"/>
      <c r="B6777" s="356" t="s">
        <v>899</v>
      </c>
      <c r="C6777" s="83">
        <v>7061</v>
      </c>
      <c r="D6777" s="98" t="s">
        <v>9</v>
      </c>
      <c r="E6777" s="99" t="s">
        <v>10</v>
      </c>
      <c r="F6777" s="74" t="s">
        <v>11</v>
      </c>
      <c r="G6777" s="74" t="s">
        <v>12</v>
      </c>
      <c r="H6777" s="74" t="s">
        <v>13</v>
      </c>
      <c r="I6777" s="74" t="s">
        <v>14</v>
      </c>
      <c r="J6777" s="74" t="s">
        <v>15</v>
      </c>
      <c r="K6777" s="74" t="s">
        <v>16</v>
      </c>
      <c r="L6777" s="74"/>
      <c r="M6777" s="74"/>
      <c r="N6777" s="100"/>
      <c r="O6777" s="78">
        <f ca="1">IF(D6777="цвет",SUM(O6778:INDIRECT("N"&amp;R6777)),IF(SUM(E6777:N6777)=0,"",SUM(E6777:N6777)))</f>
        <v>0</v>
      </c>
      <c r="P6777" s="68">
        <v>1419</v>
      </c>
      <c r="Q6777" s="55">
        <f t="shared" si="210"/>
        <v>7061</v>
      </c>
      <c r="R6777" s="70">
        <f t="shared" ca="1" si="211"/>
        <v>6780</v>
      </c>
      <c r="S6777" s="85">
        <v>1419</v>
      </c>
      <c r="T6777" s="86">
        <f ca="1">O6777*S6777</f>
        <v>0</v>
      </c>
    </row>
    <row r="6778" spans="1:25" ht="17.25" thickBot="1">
      <c r="A6778" s="82"/>
      <c r="B6778" s="357"/>
      <c r="C6778" s="75"/>
      <c r="D6778" s="5" t="s">
        <v>29</v>
      </c>
      <c r="E6778" s="7"/>
      <c r="F6778" s="351"/>
      <c r="G6778" s="351"/>
      <c r="H6778" s="7"/>
      <c r="I6778" s="7"/>
      <c r="J6778" s="351"/>
      <c r="K6778" s="7"/>
      <c r="L6778" s="7"/>
      <c r="M6778" s="7"/>
      <c r="N6778" s="7"/>
      <c r="O6778" s="91" t="str">
        <f ca="1">IF(D6778="цвет",SUM(O6779:INDIRECT("N"&amp;R6778)),IF(SUM(E6778:N6778)=0,"",SUM(E6778:N6778)))</f>
        <v/>
      </c>
      <c r="P6778" s="68" t="s">
        <v>98</v>
      </c>
      <c r="Q6778" s="55">
        <f t="shared" si="210"/>
        <v>7061</v>
      </c>
      <c r="R6778" s="70">
        <f t="shared" ca="1" si="211"/>
        <v>6780</v>
      </c>
      <c r="S6778" s="69"/>
      <c r="T6778" s="76"/>
    </row>
    <row r="6779" spans="1:25" ht="135" customHeight="1">
      <c r="A6779" s="82"/>
      <c r="B6779" s="357"/>
      <c r="C6779" s="75"/>
      <c r="D6779" s="389" t="s">
        <v>900</v>
      </c>
      <c r="E6779" s="390"/>
      <c r="F6779" s="390"/>
      <c r="G6779" s="390"/>
      <c r="H6779" s="390"/>
      <c r="I6779" s="390"/>
      <c r="J6779" s="390"/>
      <c r="K6779" s="390"/>
      <c r="L6779" s="390"/>
      <c r="M6779" s="390"/>
      <c r="N6779" s="391"/>
      <c r="O6779" s="91" t="str">
        <f ca="1">IF(D6779="цвет",SUM(O6780:INDIRECT("N"&amp;R6779)),IF(SUM(E6779:N6779)=0,"",SUM(E6779:N6779)))</f>
        <v/>
      </c>
      <c r="P6779" s="68" t="s">
        <v>98</v>
      </c>
      <c r="Q6779" s="55">
        <f t="shared" si="210"/>
        <v>7061</v>
      </c>
      <c r="R6779" s="70">
        <f t="shared" ca="1" si="211"/>
        <v>6780</v>
      </c>
      <c r="S6779" s="69"/>
      <c r="T6779" s="76"/>
    </row>
    <row r="6780" spans="1:25" ht="17.45" customHeight="1" thickBot="1">
      <c r="A6780" s="82"/>
      <c r="B6780" s="358"/>
      <c r="C6780" s="77"/>
      <c r="D6780" s="399" t="str">
        <f>HYPERLINK("https://miamia.ru/search/index.php?q="&amp;Q6780&amp;"&amp;s=Поиск?utm_source=Excel&amp;utm_medium=Nalichie&amp;utm_content="&amp;Q6780&amp;"","Посмотреть большую фотографию на сайте")</f>
        <v>Посмотреть большую фотографию на сайте</v>
      </c>
      <c r="E6780" s="400"/>
      <c r="F6780" s="400"/>
      <c r="G6780" s="400"/>
      <c r="H6780" s="400"/>
      <c r="I6780" s="400"/>
      <c r="J6780" s="400"/>
      <c r="K6780" s="400"/>
      <c r="L6780" s="400"/>
      <c r="M6780" s="400"/>
      <c r="N6780" s="401"/>
      <c r="O6780" s="91" t="str">
        <f ca="1">IF(D6780="цвет",SUM(O6781:INDIRECT("N"&amp;R6780)),IF(SUM(E6780:N6780)=0,"",SUM(E6780:N6780)))</f>
        <v/>
      </c>
      <c r="P6780" s="68" t="s">
        <v>98</v>
      </c>
      <c r="Q6780" s="55">
        <f t="shared" si="210"/>
        <v>7061</v>
      </c>
      <c r="R6780" s="70">
        <f t="shared" ca="1" si="211"/>
        <v>6780</v>
      </c>
      <c r="S6780" s="69"/>
      <c r="T6780" s="76"/>
    </row>
    <row r="6781" spans="1:25" ht="17.25" thickBot="1">
      <c r="A6781" s="82"/>
      <c r="B6781" s="356" t="s">
        <v>899</v>
      </c>
      <c r="C6781" s="83">
        <v>7066</v>
      </c>
      <c r="D6781" s="98" t="s">
        <v>9</v>
      </c>
      <c r="E6781" s="99" t="s">
        <v>10</v>
      </c>
      <c r="F6781" s="74" t="s">
        <v>11</v>
      </c>
      <c r="G6781" s="74" t="s">
        <v>12</v>
      </c>
      <c r="H6781" s="74" t="s">
        <v>13</v>
      </c>
      <c r="I6781" s="74" t="s">
        <v>14</v>
      </c>
      <c r="J6781" s="74" t="s">
        <v>15</v>
      </c>
      <c r="K6781" s="74" t="s">
        <v>16</v>
      </c>
      <c r="L6781" s="74"/>
      <c r="M6781" s="74"/>
      <c r="N6781" s="100"/>
      <c r="O6781" s="78">
        <f ca="1">IF(D6781="цвет",SUM(O6782:INDIRECT("N"&amp;R6781)),IF(SUM(E6781:N6781)=0,"",SUM(E6781:N6781)))</f>
        <v>0</v>
      </c>
      <c r="P6781" s="68">
        <v>3358</v>
      </c>
      <c r="Q6781" s="55">
        <f t="shared" si="210"/>
        <v>7066</v>
      </c>
      <c r="R6781" s="70">
        <f t="shared" ca="1" si="211"/>
        <v>6784</v>
      </c>
      <c r="S6781" s="85">
        <v>3358</v>
      </c>
      <c r="T6781" s="86">
        <f ca="1">O6781*S6781</f>
        <v>0</v>
      </c>
    </row>
    <row r="6782" spans="1:25" ht="17.25" thickBot="1">
      <c r="A6782" s="82"/>
      <c r="B6782" s="357"/>
      <c r="C6782" s="75"/>
      <c r="D6782" s="5" t="s">
        <v>29</v>
      </c>
      <c r="E6782" s="7"/>
      <c r="F6782" s="351"/>
      <c r="G6782" s="7"/>
      <c r="H6782" s="7"/>
      <c r="I6782" s="7"/>
      <c r="J6782" s="7"/>
      <c r="K6782" s="7"/>
      <c r="L6782" s="7"/>
      <c r="M6782" s="7"/>
      <c r="N6782" s="7"/>
      <c r="O6782" s="91" t="str">
        <f ca="1">IF(D6782="цвет",SUM(O6783:INDIRECT("N"&amp;R6782)),IF(SUM(E6782:N6782)=0,"",SUM(E6782:N6782)))</f>
        <v/>
      </c>
      <c r="P6782" s="68" t="s">
        <v>98</v>
      </c>
      <c r="Q6782" s="55">
        <f t="shared" si="210"/>
        <v>7066</v>
      </c>
      <c r="R6782" s="70">
        <f t="shared" ca="1" si="211"/>
        <v>6784</v>
      </c>
      <c r="S6782" s="69"/>
      <c r="T6782" s="76"/>
    </row>
    <row r="6783" spans="1:25" ht="135" customHeight="1">
      <c r="A6783" s="82"/>
      <c r="B6783" s="357"/>
      <c r="C6783" s="75"/>
      <c r="D6783" s="389" t="s">
        <v>901</v>
      </c>
      <c r="E6783" s="390"/>
      <c r="F6783" s="390"/>
      <c r="G6783" s="390"/>
      <c r="H6783" s="390"/>
      <c r="I6783" s="390"/>
      <c r="J6783" s="390"/>
      <c r="K6783" s="390"/>
      <c r="L6783" s="390"/>
      <c r="M6783" s="390"/>
      <c r="N6783" s="391"/>
      <c r="O6783" s="91" t="str">
        <f ca="1">IF(D6783="цвет",SUM(O6784:INDIRECT("N"&amp;R6783)),IF(SUM(E6783:N6783)=0,"",SUM(E6783:N6783)))</f>
        <v/>
      </c>
      <c r="P6783" s="68" t="s">
        <v>98</v>
      </c>
      <c r="Q6783" s="55">
        <f t="shared" si="210"/>
        <v>7066</v>
      </c>
      <c r="R6783" s="70">
        <f t="shared" ca="1" si="211"/>
        <v>6784</v>
      </c>
      <c r="S6783" s="69"/>
      <c r="T6783" s="76"/>
    </row>
    <row r="6784" spans="1:25" ht="17.45" customHeight="1" thickBot="1">
      <c r="A6784" s="82"/>
      <c r="B6784" s="358"/>
      <c r="C6784" s="77"/>
      <c r="D6784" s="399" t="str">
        <f>HYPERLINK("https://miamia.ru/search/index.php?q="&amp;Q6784&amp;"&amp;s=Поиск?utm_source=Excel&amp;utm_medium=Nalichie&amp;utm_content="&amp;Q6784&amp;"","Посмотреть большую фотографию на сайте")</f>
        <v>Посмотреть большую фотографию на сайте</v>
      </c>
      <c r="E6784" s="400"/>
      <c r="F6784" s="400"/>
      <c r="G6784" s="400"/>
      <c r="H6784" s="400"/>
      <c r="I6784" s="400"/>
      <c r="J6784" s="400"/>
      <c r="K6784" s="400"/>
      <c r="L6784" s="400"/>
      <c r="M6784" s="400"/>
      <c r="N6784" s="401"/>
      <c r="O6784" s="91" t="str">
        <f ca="1">IF(D6784="цвет",SUM(O6785:INDIRECT("N"&amp;R6784)),IF(SUM(E6784:N6784)=0,"",SUM(E6784:N6784)))</f>
        <v/>
      </c>
      <c r="P6784" s="68" t="s">
        <v>98</v>
      </c>
      <c r="Q6784" s="55">
        <f t="shared" si="210"/>
        <v>7066</v>
      </c>
      <c r="R6784" s="70">
        <f t="shared" ca="1" si="211"/>
        <v>6784</v>
      </c>
      <c r="S6784" s="69"/>
      <c r="T6784" s="76"/>
    </row>
    <row r="6785" spans="1:25" ht="17.25" thickBot="1">
      <c r="A6785" s="82"/>
      <c r="B6785" s="356" t="s">
        <v>899</v>
      </c>
      <c r="C6785" s="83">
        <v>7067</v>
      </c>
      <c r="D6785" s="98" t="s">
        <v>9</v>
      </c>
      <c r="E6785" s="99" t="s">
        <v>10</v>
      </c>
      <c r="F6785" s="74" t="s">
        <v>11</v>
      </c>
      <c r="G6785" s="74" t="s">
        <v>12</v>
      </c>
      <c r="H6785" s="74" t="s">
        <v>13</v>
      </c>
      <c r="I6785" s="74" t="s">
        <v>14</v>
      </c>
      <c r="J6785" s="74" t="s">
        <v>15</v>
      </c>
      <c r="K6785" s="74" t="s">
        <v>16</v>
      </c>
      <c r="L6785" s="74" t="s">
        <v>21</v>
      </c>
      <c r="M6785" s="74"/>
      <c r="N6785" s="100"/>
      <c r="O6785" s="78">
        <f ca="1">IF(D6785="цвет",SUM(O6786:INDIRECT("N"&amp;R6785)),IF(SUM(E6785:N6785)=0,"",SUM(E6785:N6785)))</f>
        <v>0</v>
      </c>
      <c r="P6785" s="68">
        <v>2324</v>
      </c>
      <c r="Q6785" s="55">
        <f t="shared" si="210"/>
        <v>7067</v>
      </c>
      <c r="R6785" s="70">
        <f t="shared" ca="1" si="211"/>
        <v>6788</v>
      </c>
      <c r="S6785" s="85">
        <v>2324</v>
      </c>
      <c r="T6785" s="86">
        <f ca="1">O6785*S6785</f>
        <v>0</v>
      </c>
    </row>
    <row r="6786" spans="1:25" ht="17.25" thickBot="1">
      <c r="A6786" s="82"/>
      <c r="B6786" s="357"/>
      <c r="C6786" s="75"/>
      <c r="D6786" s="5" t="s">
        <v>29</v>
      </c>
      <c r="E6786" s="181"/>
      <c r="F6786" s="351"/>
      <c r="G6786" s="351"/>
      <c r="H6786" s="181"/>
      <c r="I6786" s="181"/>
      <c r="J6786" s="351"/>
      <c r="K6786" s="351"/>
      <c r="L6786" s="7"/>
      <c r="M6786" s="7"/>
      <c r="N6786" s="7"/>
      <c r="O6786" s="91" t="str">
        <f ca="1">IF(D6786="цвет",SUM(O6787:INDIRECT("N"&amp;R6786)),IF(SUM(E6786:N6786)=0,"",SUM(E6786:N6786)))</f>
        <v/>
      </c>
      <c r="P6786" s="68" t="s">
        <v>98</v>
      </c>
      <c r="Q6786" s="55">
        <f t="shared" si="210"/>
        <v>7067</v>
      </c>
      <c r="R6786" s="70">
        <f t="shared" ca="1" si="211"/>
        <v>6788</v>
      </c>
      <c r="S6786" s="69"/>
      <c r="T6786" s="76"/>
    </row>
    <row r="6787" spans="1:25" ht="135" customHeight="1">
      <c r="A6787" s="82"/>
      <c r="B6787" s="357"/>
      <c r="C6787" s="75"/>
      <c r="D6787" s="389" t="s">
        <v>902</v>
      </c>
      <c r="E6787" s="390"/>
      <c r="F6787" s="390"/>
      <c r="G6787" s="390"/>
      <c r="H6787" s="390"/>
      <c r="I6787" s="390"/>
      <c r="J6787" s="390"/>
      <c r="K6787" s="390"/>
      <c r="L6787" s="390"/>
      <c r="M6787" s="390"/>
      <c r="N6787" s="391"/>
      <c r="O6787" s="91" t="str">
        <f ca="1">IF(D6787="цвет",SUM(O6788:INDIRECT("N"&amp;R6787)),IF(SUM(E6787:N6787)=0,"",SUM(E6787:N6787)))</f>
        <v/>
      </c>
      <c r="P6787" s="68" t="s">
        <v>98</v>
      </c>
      <c r="Q6787" s="55">
        <f t="shared" si="210"/>
        <v>7067</v>
      </c>
      <c r="R6787" s="70">
        <f t="shared" ca="1" si="211"/>
        <v>6788</v>
      </c>
      <c r="S6787" s="69"/>
      <c r="T6787" s="76"/>
    </row>
    <row r="6788" spans="1:25" ht="17.45" customHeight="1" thickBot="1">
      <c r="A6788" s="82"/>
      <c r="B6788" s="358"/>
      <c r="C6788" s="77"/>
      <c r="D6788" s="399" t="str">
        <f>HYPERLINK("https://miamia.ru/search/index.php?q="&amp;Q6788&amp;"&amp;s=Поиск?utm_source=Excel&amp;utm_medium=Nalichie&amp;utm_content="&amp;Q6788&amp;"","Посмотреть большую фотографию на сайте")</f>
        <v>Посмотреть большую фотографию на сайте</v>
      </c>
      <c r="E6788" s="400"/>
      <c r="F6788" s="400"/>
      <c r="G6788" s="400"/>
      <c r="H6788" s="400"/>
      <c r="I6788" s="400"/>
      <c r="J6788" s="400"/>
      <c r="K6788" s="400"/>
      <c r="L6788" s="400"/>
      <c r="M6788" s="400"/>
      <c r="N6788" s="401"/>
      <c r="O6788" s="91" t="str">
        <f ca="1">IF(D6788="цвет",SUM(O6789:INDIRECT("N"&amp;R6788)),IF(SUM(E6788:N6788)=0,"",SUM(E6788:N6788)))</f>
        <v/>
      </c>
      <c r="P6788" s="68" t="s">
        <v>98</v>
      </c>
      <c r="Q6788" s="55">
        <f t="shared" si="210"/>
        <v>7067</v>
      </c>
      <c r="R6788" s="70">
        <f t="shared" ca="1" si="211"/>
        <v>6788</v>
      </c>
      <c r="S6788" s="69"/>
      <c r="T6788" s="76"/>
    </row>
    <row r="6789" spans="1:25" ht="23.1" customHeight="1" thickBot="1">
      <c r="A6789" s="2"/>
      <c r="B6789" s="28" t="s">
        <v>853</v>
      </c>
      <c r="C6789" s="29"/>
      <c r="D6789" s="30"/>
      <c r="E6789" s="31"/>
      <c r="F6789" s="31"/>
      <c r="G6789" s="31"/>
      <c r="H6789" s="31"/>
      <c r="I6789" s="31"/>
      <c r="J6789" s="31"/>
      <c r="K6789" s="31"/>
      <c r="L6789" s="31"/>
      <c r="M6789" s="31"/>
      <c r="N6789" s="31"/>
      <c r="O6789" s="91" t="str">
        <f ca="1">IF(D6789="цвет",SUM(O6790:INDIRECT("N"&amp;R6789)),IF(SUM(E6789:N6789)=0,"",SUM(E6789:N6789)))</f>
        <v/>
      </c>
      <c r="P6789" s="68" t="s">
        <v>98</v>
      </c>
      <c r="Q6789" s="55">
        <f t="shared" si="210"/>
        <v>7067</v>
      </c>
      <c r="R6789" s="70">
        <f t="shared" ca="1" si="211"/>
        <v>6793</v>
      </c>
    </row>
    <row r="6790" spans="1:25" customFormat="1" ht="17.25" thickBot="1">
      <c r="A6790" s="130"/>
      <c r="B6790" s="371" t="s">
        <v>847</v>
      </c>
      <c r="C6790" s="131">
        <v>7420</v>
      </c>
      <c r="D6790" s="132" t="s">
        <v>9</v>
      </c>
      <c r="E6790" s="133" t="s">
        <v>11</v>
      </c>
      <c r="F6790" s="133" t="s">
        <v>12</v>
      </c>
      <c r="G6790" s="134" t="s">
        <v>13</v>
      </c>
      <c r="H6790" s="134" t="s">
        <v>14</v>
      </c>
      <c r="I6790" s="133" t="s">
        <v>15</v>
      </c>
      <c r="J6790" s="133" t="s">
        <v>16</v>
      </c>
      <c r="K6790" s="133"/>
      <c r="L6790" s="133"/>
      <c r="M6790" s="133"/>
      <c r="N6790" s="135"/>
      <c r="O6790" s="136">
        <f ca="1">IF(D6790="цвет",SUM(O6791:INDIRECT("N"&amp;R6790)),IF(SUM(E6790:N6790)=0,"",SUM(E6790:N6790)))</f>
        <v>0</v>
      </c>
      <c r="P6790" s="137">
        <v>1548</v>
      </c>
      <c r="Q6790" s="55">
        <f t="shared" si="210"/>
        <v>7420</v>
      </c>
      <c r="R6790" s="70">
        <f t="shared" ca="1" si="211"/>
        <v>6793</v>
      </c>
      <c r="S6790" s="85">
        <v>1548</v>
      </c>
      <c r="T6790" s="140">
        <f ca="1">O6790*S6790</f>
        <v>0</v>
      </c>
      <c r="U6790" s="141"/>
      <c r="V6790" s="141"/>
      <c r="W6790" s="141"/>
      <c r="X6790" s="141"/>
      <c r="Y6790" s="141"/>
    </row>
    <row r="6791" spans="1:25" customFormat="1" ht="17.25" thickBot="1">
      <c r="A6791" s="130"/>
      <c r="B6791" s="371"/>
      <c r="C6791" s="142"/>
      <c r="D6791" s="143" t="s">
        <v>33</v>
      </c>
      <c r="E6791" s="168"/>
      <c r="F6791" s="181"/>
      <c r="G6791" s="168"/>
      <c r="H6791" s="168"/>
      <c r="I6791" s="181"/>
      <c r="J6791" s="181"/>
      <c r="K6791" s="168"/>
      <c r="L6791" s="168"/>
      <c r="M6791" s="168"/>
      <c r="N6791" s="144"/>
      <c r="O6791" s="145" t="str">
        <f ca="1">IF(D6791="цвет",SUM(O6792:INDIRECT("N"&amp;R6791)),IF(SUM(E6791:N6791)=0,"",SUM(E6791:N6791)))</f>
        <v/>
      </c>
      <c r="P6791" s="137" t="s">
        <v>98</v>
      </c>
      <c r="Q6791" s="55">
        <f t="shared" si="210"/>
        <v>7420</v>
      </c>
      <c r="R6791" s="70">
        <f t="shared" ca="1" si="211"/>
        <v>6793</v>
      </c>
      <c r="S6791" s="146"/>
      <c r="T6791" s="147"/>
      <c r="U6791" s="141"/>
      <c r="V6791" s="141"/>
      <c r="W6791" s="141"/>
      <c r="X6791" s="141"/>
      <c r="Y6791" s="141"/>
    </row>
    <row r="6792" spans="1:25" customFormat="1" ht="135" customHeight="1">
      <c r="A6792" s="130"/>
      <c r="B6792" s="371"/>
      <c r="C6792" s="142"/>
      <c r="D6792" s="377" t="s">
        <v>2100</v>
      </c>
      <c r="E6792" s="378"/>
      <c r="F6792" s="378"/>
      <c r="G6792" s="378"/>
      <c r="H6792" s="378"/>
      <c r="I6792" s="378"/>
      <c r="J6792" s="378"/>
      <c r="K6792" s="378"/>
      <c r="L6792" s="378"/>
      <c r="M6792" s="378"/>
      <c r="N6792" s="379"/>
      <c r="O6792" s="145" t="str">
        <f ca="1">IF(D6792="цвет",SUM(O6793:INDIRECT("N"&amp;R6792)),IF(SUM(E6792:N6792)=0,"",SUM(E6792:N6792)))</f>
        <v/>
      </c>
      <c r="P6792" s="137" t="s">
        <v>98</v>
      </c>
      <c r="Q6792" s="55">
        <f t="shared" si="210"/>
        <v>7420</v>
      </c>
      <c r="R6792" s="70">
        <f t="shared" ca="1" si="211"/>
        <v>6793</v>
      </c>
      <c r="S6792" s="146"/>
      <c r="T6792" s="147"/>
      <c r="U6792" s="141"/>
      <c r="V6792" s="141"/>
      <c r="W6792" s="141"/>
      <c r="X6792" s="141"/>
      <c r="Y6792" s="141"/>
    </row>
    <row r="6793" spans="1:25" customFormat="1" ht="17.45" customHeight="1" thickBot="1">
      <c r="A6793" s="130"/>
      <c r="B6793" s="376"/>
      <c r="C6793" s="148"/>
      <c r="D6793" s="362" t="str">
        <f>HYPERLINK("https://miamia.ru/search/index.php?q="&amp;Q6793&amp;"&amp;s=Поиск?utm_source=Excel&amp;utm_medium=Nalichie&amp;utm_content="&amp;Q6793&amp;"","Посмотреть большую фотографию на сайте")</f>
        <v>Посмотреть большую фотографию на сайте</v>
      </c>
      <c r="E6793" s="363"/>
      <c r="F6793" s="363"/>
      <c r="G6793" s="363"/>
      <c r="H6793" s="363"/>
      <c r="I6793" s="363"/>
      <c r="J6793" s="363"/>
      <c r="K6793" s="363"/>
      <c r="L6793" s="363"/>
      <c r="M6793" s="363"/>
      <c r="N6793" s="364"/>
      <c r="O6793" s="145" t="str">
        <f ca="1">IF(D6793="цвет",SUM(O6794:INDIRECT("N"&amp;R6793)),IF(SUM(E6793:N6793)=0,"",SUM(E6793:N6793)))</f>
        <v/>
      </c>
      <c r="P6793" s="137" t="s">
        <v>98</v>
      </c>
      <c r="Q6793" s="55">
        <f t="shared" si="210"/>
        <v>7420</v>
      </c>
      <c r="R6793" s="70">
        <f t="shared" ca="1" si="211"/>
        <v>6793</v>
      </c>
      <c r="S6793" s="146"/>
      <c r="T6793" s="147"/>
      <c r="U6793" s="141"/>
      <c r="V6793" s="141"/>
      <c r="W6793" s="141"/>
      <c r="X6793" s="141"/>
      <c r="Y6793" s="141"/>
    </row>
    <row r="6794" spans="1:25" ht="17.25" thickBot="1">
      <c r="A6794" s="2"/>
      <c r="B6794" s="356" t="s">
        <v>847</v>
      </c>
      <c r="C6794" s="83">
        <v>7421</v>
      </c>
      <c r="D6794" s="98" t="s">
        <v>9</v>
      </c>
      <c r="E6794" s="74" t="s">
        <v>10</v>
      </c>
      <c r="F6794" s="74" t="s">
        <v>11</v>
      </c>
      <c r="G6794" s="74" t="s">
        <v>12</v>
      </c>
      <c r="H6794" s="74" t="s">
        <v>13</v>
      </c>
      <c r="I6794" s="99" t="s">
        <v>14</v>
      </c>
      <c r="J6794" s="99" t="s">
        <v>15</v>
      </c>
      <c r="K6794" s="99" t="s">
        <v>16</v>
      </c>
      <c r="L6794" s="99"/>
      <c r="M6794" s="99"/>
      <c r="N6794" s="100"/>
      <c r="O6794" s="93">
        <f ca="1">IF(D6794="цвет",SUM(O6795:INDIRECT("N"&amp;R6794)),IF(SUM(E6794:N6794)=0,"",SUM(E6794:N6794)))</f>
        <v>0</v>
      </c>
      <c r="P6794" s="68">
        <v>1548</v>
      </c>
      <c r="Q6794" s="55">
        <f t="shared" si="210"/>
        <v>7421</v>
      </c>
      <c r="R6794" s="70">
        <f t="shared" ca="1" si="211"/>
        <v>6797</v>
      </c>
      <c r="S6794" s="101">
        <v>1548</v>
      </c>
      <c r="T6794" s="62">
        <f ca="1">S6794*O6794</f>
        <v>0</v>
      </c>
    </row>
    <row r="6795" spans="1:25" ht="17.25" thickBot="1">
      <c r="A6795" s="2"/>
      <c r="B6795" s="357"/>
      <c r="C6795" s="75"/>
      <c r="D6795" s="5" t="s">
        <v>33</v>
      </c>
      <c r="E6795" s="7"/>
      <c r="F6795" s="7"/>
      <c r="G6795" s="181"/>
      <c r="H6795" s="7"/>
      <c r="I6795" s="7"/>
      <c r="J6795" s="7"/>
      <c r="K6795" s="7"/>
      <c r="L6795" s="7"/>
      <c r="M6795" s="7"/>
      <c r="N6795" s="97"/>
      <c r="O6795" s="94" t="str">
        <f ca="1">IF(D6795="цвет",SUM(O6796:INDIRECT("N"&amp;R6795)),IF(SUM(E6795:N6795)=0,"",SUM(E6795:N6795)))</f>
        <v/>
      </c>
      <c r="P6795" s="68" t="s">
        <v>98</v>
      </c>
      <c r="Q6795" s="55">
        <f t="shared" ref="Q6795:Q6858" si="212">IF(C6795&lt;&gt;0,C6795,Q6794)</f>
        <v>7421</v>
      </c>
      <c r="R6795" s="70">
        <f t="shared" ref="R6795:R6858" ca="1" si="213">IF(D6795="Посмотреть большую фотографию на сайте",CELL("строка",O6795),R6796)</f>
        <v>6797</v>
      </c>
      <c r="S6795" s="69"/>
      <c r="T6795" s="102"/>
    </row>
    <row r="6796" spans="1:25" ht="135" customHeight="1">
      <c r="A6796" s="2"/>
      <c r="B6796" s="357"/>
      <c r="C6796" s="75"/>
      <c r="D6796" s="359" t="s">
        <v>848</v>
      </c>
      <c r="E6796" s="360"/>
      <c r="F6796" s="360"/>
      <c r="G6796" s="360"/>
      <c r="H6796" s="360"/>
      <c r="I6796" s="360"/>
      <c r="J6796" s="360"/>
      <c r="K6796" s="360"/>
      <c r="L6796" s="360"/>
      <c r="M6796" s="360"/>
      <c r="N6796" s="360"/>
      <c r="O6796" s="94" t="str">
        <f ca="1">IF(D6796="цвет",SUM(O6797:INDIRECT("N"&amp;R6796)),IF(SUM(E6796:N6796)=0,"",SUM(E6796:N6796)))</f>
        <v/>
      </c>
      <c r="P6796" s="68" t="s">
        <v>98</v>
      </c>
      <c r="Q6796" s="55">
        <f t="shared" si="212"/>
        <v>7421</v>
      </c>
      <c r="R6796" s="70">
        <f t="shared" ca="1" si="213"/>
        <v>6797</v>
      </c>
      <c r="S6796" s="69"/>
      <c r="T6796" s="102"/>
    </row>
    <row r="6797" spans="1:25" ht="17.45" customHeight="1" thickBot="1">
      <c r="A6797" s="2"/>
      <c r="B6797" s="365"/>
      <c r="C6797" s="77"/>
      <c r="D6797" s="362" t="str">
        <f>HYPERLINK("https://miamia.ru/search/index.php?q="&amp;Q6797&amp;"&amp;s=Поиск?utm_source=Excel&amp;utm_medium=Nalichie&amp;utm_content="&amp;Q6797&amp;"","Посмотреть большую фотографию на сайте")</f>
        <v>Посмотреть большую фотографию на сайте</v>
      </c>
      <c r="E6797" s="363"/>
      <c r="F6797" s="363"/>
      <c r="G6797" s="363"/>
      <c r="H6797" s="363"/>
      <c r="I6797" s="363"/>
      <c r="J6797" s="363"/>
      <c r="K6797" s="363"/>
      <c r="L6797" s="363"/>
      <c r="M6797" s="363"/>
      <c r="N6797" s="363"/>
      <c r="O6797" s="94" t="str">
        <f ca="1">IF(D6797="цвет",SUM(O6798:INDIRECT("N"&amp;R6797)),IF(SUM(E6797:N6797)=0,"",SUM(E6797:N6797)))</f>
        <v/>
      </c>
      <c r="P6797" s="68" t="s">
        <v>98</v>
      </c>
      <c r="Q6797" s="55">
        <f t="shared" si="212"/>
        <v>7421</v>
      </c>
      <c r="R6797" s="70">
        <f t="shared" ca="1" si="213"/>
        <v>6797</v>
      </c>
      <c r="S6797" s="69"/>
      <c r="T6797" s="102"/>
    </row>
    <row r="6798" spans="1:25" ht="17.25" thickBot="1">
      <c r="A6798" s="2"/>
      <c r="B6798" s="356" t="s">
        <v>847</v>
      </c>
      <c r="C6798" s="83">
        <v>7422</v>
      </c>
      <c r="D6798" s="98" t="s">
        <v>9</v>
      </c>
      <c r="E6798" s="74" t="s">
        <v>10</v>
      </c>
      <c r="F6798" s="74" t="s">
        <v>11</v>
      </c>
      <c r="G6798" s="74" t="s">
        <v>12</v>
      </c>
      <c r="H6798" s="74" t="s">
        <v>13</v>
      </c>
      <c r="I6798" s="99" t="s">
        <v>14</v>
      </c>
      <c r="J6798" s="99" t="s">
        <v>15</v>
      </c>
      <c r="K6798" s="99" t="s">
        <v>16</v>
      </c>
      <c r="L6798" s="99"/>
      <c r="M6798" s="99"/>
      <c r="N6798" s="100"/>
      <c r="O6798" s="93">
        <f ca="1">IF(D6798="цвет",SUM(O6799:INDIRECT("N"&amp;R6798)),IF(SUM(E6798:N6798)=0,"",SUM(E6798:N6798)))</f>
        <v>0</v>
      </c>
      <c r="P6798" s="68">
        <v>1677</v>
      </c>
      <c r="Q6798" s="55">
        <f t="shared" si="212"/>
        <v>7422</v>
      </c>
      <c r="R6798" s="70">
        <f t="shared" ca="1" si="213"/>
        <v>6801</v>
      </c>
      <c r="S6798" s="101">
        <v>1677</v>
      </c>
      <c r="T6798" s="62">
        <f ca="1">S6798*O6798</f>
        <v>0</v>
      </c>
    </row>
    <row r="6799" spans="1:25" ht="17.25" thickBot="1">
      <c r="A6799" s="2"/>
      <c r="B6799" s="357"/>
      <c r="C6799" s="75"/>
      <c r="D6799" s="5" t="s">
        <v>33</v>
      </c>
      <c r="E6799" s="181"/>
      <c r="F6799" s="181"/>
      <c r="G6799" s="7"/>
      <c r="H6799" s="7"/>
      <c r="I6799" s="7"/>
      <c r="J6799" s="181"/>
      <c r="K6799" s="7"/>
      <c r="L6799" s="7"/>
      <c r="M6799" s="7"/>
      <c r="N6799" s="97"/>
      <c r="O6799" s="94" t="str">
        <f ca="1">IF(D6799="цвет",SUM(O6800:INDIRECT("N"&amp;R6799)),IF(SUM(E6799:N6799)=0,"",SUM(E6799:N6799)))</f>
        <v/>
      </c>
      <c r="P6799" s="68" t="s">
        <v>98</v>
      </c>
      <c r="Q6799" s="55">
        <f t="shared" si="212"/>
        <v>7422</v>
      </c>
      <c r="R6799" s="70">
        <f t="shared" ca="1" si="213"/>
        <v>6801</v>
      </c>
      <c r="S6799" s="69"/>
      <c r="T6799" s="102"/>
    </row>
    <row r="6800" spans="1:25" ht="135" customHeight="1">
      <c r="A6800" s="2"/>
      <c r="B6800" s="357"/>
      <c r="C6800" s="75"/>
      <c r="D6800" s="359" t="s">
        <v>850</v>
      </c>
      <c r="E6800" s="360"/>
      <c r="F6800" s="360"/>
      <c r="G6800" s="360"/>
      <c r="H6800" s="360"/>
      <c r="I6800" s="360"/>
      <c r="J6800" s="360"/>
      <c r="K6800" s="360"/>
      <c r="L6800" s="360"/>
      <c r="M6800" s="360"/>
      <c r="N6800" s="360"/>
      <c r="O6800" s="94" t="str">
        <f ca="1">IF(D6800="цвет",SUM(O6801:INDIRECT("N"&amp;R6800)),IF(SUM(E6800:N6800)=0,"",SUM(E6800:N6800)))</f>
        <v/>
      </c>
      <c r="P6800" s="68" t="s">
        <v>98</v>
      </c>
      <c r="Q6800" s="55">
        <f t="shared" si="212"/>
        <v>7422</v>
      </c>
      <c r="R6800" s="70">
        <f t="shared" ca="1" si="213"/>
        <v>6801</v>
      </c>
      <c r="S6800" s="69"/>
      <c r="T6800" s="102"/>
    </row>
    <row r="6801" spans="1:20" ht="17.45" customHeight="1" thickBot="1">
      <c r="A6801" s="2"/>
      <c r="B6801" s="365"/>
      <c r="C6801" s="77"/>
      <c r="D6801" s="362" t="str">
        <f>HYPERLINK("https://miamia.ru/search/index.php?q="&amp;Q6801&amp;"&amp;s=Поиск?utm_source=Excel&amp;utm_medium=Nalichie&amp;utm_content="&amp;Q6801&amp;"","Посмотреть большую фотографию на сайте")</f>
        <v>Посмотреть большую фотографию на сайте</v>
      </c>
      <c r="E6801" s="363"/>
      <c r="F6801" s="363"/>
      <c r="G6801" s="363"/>
      <c r="H6801" s="363"/>
      <c r="I6801" s="363"/>
      <c r="J6801" s="363"/>
      <c r="K6801" s="363"/>
      <c r="L6801" s="363"/>
      <c r="M6801" s="363"/>
      <c r="N6801" s="363"/>
      <c r="O6801" s="94" t="str">
        <f ca="1">IF(D6801="цвет",SUM(O6802:INDIRECT("N"&amp;R6801)),IF(SUM(E6801:N6801)=0,"",SUM(E6801:N6801)))</f>
        <v/>
      </c>
      <c r="P6801" s="68" t="s">
        <v>98</v>
      </c>
      <c r="Q6801" s="55">
        <f t="shared" si="212"/>
        <v>7422</v>
      </c>
      <c r="R6801" s="70">
        <f t="shared" ca="1" si="213"/>
        <v>6801</v>
      </c>
      <c r="S6801" s="69"/>
      <c r="T6801" s="102"/>
    </row>
    <row r="6802" spans="1:20" ht="17.25" thickBot="1">
      <c r="A6802" s="2"/>
      <c r="B6802" s="356" t="s">
        <v>847</v>
      </c>
      <c r="C6802" s="83">
        <v>7423</v>
      </c>
      <c r="D6802" s="98" t="s">
        <v>9</v>
      </c>
      <c r="E6802" s="74" t="s">
        <v>10</v>
      </c>
      <c r="F6802" s="99" t="s">
        <v>17</v>
      </c>
      <c r="G6802" s="99" t="s">
        <v>18</v>
      </c>
      <c r="H6802" s="74" t="s">
        <v>19</v>
      </c>
      <c r="I6802" s="74" t="s">
        <v>23</v>
      </c>
      <c r="J6802" s="99"/>
      <c r="K6802" s="99"/>
      <c r="L6802" s="99"/>
      <c r="M6802" s="99"/>
      <c r="N6802" s="100"/>
      <c r="O6802" s="93">
        <f ca="1">IF(D6802="цвет",SUM(O6803:INDIRECT("N"&amp;R6802)),IF(SUM(E6802:N6802)=0,"",SUM(E6802:N6802)))</f>
        <v>0</v>
      </c>
      <c r="P6802" s="68">
        <v>2324</v>
      </c>
      <c r="Q6802" s="55">
        <f t="shared" si="212"/>
        <v>7423</v>
      </c>
      <c r="R6802" s="70">
        <f t="shared" ca="1" si="213"/>
        <v>6805</v>
      </c>
      <c r="S6802" s="101">
        <v>2324</v>
      </c>
      <c r="T6802" s="62">
        <f ca="1">S6802*O6802</f>
        <v>0</v>
      </c>
    </row>
    <row r="6803" spans="1:20" ht="17.25" thickBot="1">
      <c r="A6803" s="2"/>
      <c r="B6803" s="357"/>
      <c r="C6803" s="75"/>
      <c r="D6803" s="5" t="s">
        <v>33</v>
      </c>
      <c r="E6803" s="7"/>
      <c r="F6803" s="7"/>
      <c r="G6803" s="7"/>
      <c r="H6803" s="181"/>
      <c r="I6803" s="7"/>
      <c r="J6803" s="7"/>
      <c r="K6803" s="7"/>
      <c r="L6803" s="7"/>
      <c r="M6803" s="7"/>
      <c r="N6803" s="97"/>
      <c r="O6803" s="94" t="str">
        <f ca="1">IF(D6803="цвет",SUM(O6804:INDIRECT("N"&amp;R6803)),IF(SUM(E6803:N6803)=0,"",SUM(E6803:N6803)))</f>
        <v/>
      </c>
      <c r="P6803" s="68" t="s">
        <v>98</v>
      </c>
      <c r="Q6803" s="55">
        <f t="shared" si="212"/>
        <v>7423</v>
      </c>
      <c r="R6803" s="70">
        <f t="shared" ca="1" si="213"/>
        <v>6805</v>
      </c>
      <c r="S6803" s="69"/>
      <c r="T6803" s="102"/>
    </row>
    <row r="6804" spans="1:20" ht="135" customHeight="1">
      <c r="A6804" s="2"/>
      <c r="B6804" s="357"/>
      <c r="C6804" s="75"/>
      <c r="D6804" s="359" t="s">
        <v>852</v>
      </c>
      <c r="E6804" s="360"/>
      <c r="F6804" s="360"/>
      <c r="G6804" s="360"/>
      <c r="H6804" s="360"/>
      <c r="I6804" s="360"/>
      <c r="J6804" s="360"/>
      <c r="K6804" s="360"/>
      <c r="L6804" s="360"/>
      <c r="M6804" s="360"/>
      <c r="N6804" s="360"/>
      <c r="O6804" s="94" t="str">
        <f ca="1">IF(D6804="цвет",SUM(O6805:INDIRECT("N"&amp;R6804)),IF(SUM(E6804:N6804)=0,"",SUM(E6804:N6804)))</f>
        <v/>
      </c>
      <c r="P6804" s="68" t="s">
        <v>98</v>
      </c>
      <c r="Q6804" s="55">
        <f t="shared" si="212"/>
        <v>7423</v>
      </c>
      <c r="R6804" s="70">
        <f t="shared" ca="1" si="213"/>
        <v>6805</v>
      </c>
      <c r="S6804" s="69"/>
      <c r="T6804" s="102"/>
    </row>
    <row r="6805" spans="1:20" ht="17.45" customHeight="1" thickBot="1">
      <c r="A6805" s="2"/>
      <c r="B6805" s="365"/>
      <c r="C6805" s="77"/>
      <c r="D6805" s="362" t="str">
        <f>HYPERLINK("https://miamia.ru/search/index.php?q="&amp;Q6805&amp;"&amp;s=Поиск?utm_source=Excel&amp;utm_medium=Nalichie&amp;utm_content="&amp;Q6805&amp;"","Посмотреть большую фотографию на сайте")</f>
        <v>Посмотреть большую фотографию на сайте</v>
      </c>
      <c r="E6805" s="363"/>
      <c r="F6805" s="363"/>
      <c r="G6805" s="363"/>
      <c r="H6805" s="363"/>
      <c r="I6805" s="363"/>
      <c r="J6805" s="363"/>
      <c r="K6805" s="363"/>
      <c r="L6805" s="363"/>
      <c r="M6805" s="363"/>
      <c r="N6805" s="363"/>
      <c r="O6805" s="94" t="str">
        <f ca="1">IF(D6805="цвет",SUM(O6806:INDIRECT("N"&amp;R6805)),IF(SUM(E6805:N6805)=0,"",SUM(E6805:N6805)))</f>
        <v/>
      </c>
      <c r="P6805" s="68" t="s">
        <v>98</v>
      </c>
      <c r="Q6805" s="55">
        <f t="shared" si="212"/>
        <v>7423</v>
      </c>
      <c r="R6805" s="70">
        <f t="shared" ca="1" si="213"/>
        <v>6805</v>
      </c>
      <c r="S6805" s="69"/>
      <c r="T6805" s="102"/>
    </row>
    <row r="6806" spans="1:20" ht="17.25" thickBot="1">
      <c r="A6806" s="2"/>
      <c r="B6806" s="356" t="s">
        <v>847</v>
      </c>
      <c r="C6806" s="83">
        <v>7426</v>
      </c>
      <c r="D6806" s="98" t="s">
        <v>9</v>
      </c>
      <c r="E6806" s="74" t="s">
        <v>10</v>
      </c>
      <c r="F6806" s="74" t="s">
        <v>11</v>
      </c>
      <c r="G6806" s="74" t="s">
        <v>12</v>
      </c>
      <c r="H6806" s="74" t="s">
        <v>13</v>
      </c>
      <c r="I6806" s="99" t="s">
        <v>14</v>
      </c>
      <c r="J6806" s="99" t="s">
        <v>15</v>
      </c>
      <c r="K6806" s="99" t="s">
        <v>16</v>
      </c>
      <c r="L6806" s="99"/>
      <c r="M6806" s="99"/>
      <c r="N6806" s="100"/>
      <c r="O6806" s="93">
        <f ca="1">IF(D6806="цвет",SUM(O6807:INDIRECT("N"&amp;R6806)),IF(SUM(E6806:N6806)=0,"",SUM(E6806:N6806)))</f>
        <v>0</v>
      </c>
      <c r="P6806" s="68">
        <v>2582</v>
      </c>
      <c r="Q6806" s="55">
        <f t="shared" si="212"/>
        <v>7426</v>
      </c>
      <c r="R6806" s="70">
        <f t="shared" ca="1" si="213"/>
        <v>6809</v>
      </c>
      <c r="S6806" s="101">
        <v>2582</v>
      </c>
      <c r="T6806" s="62">
        <f ca="1">S6806*O6806</f>
        <v>0</v>
      </c>
    </row>
    <row r="6807" spans="1:20" ht="17.25" thickBot="1">
      <c r="A6807" s="2"/>
      <c r="B6807" s="357"/>
      <c r="C6807" s="75"/>
      <c r="D6807" s="5" t="s">
        <v>33</v>
      </c>
      <c r="E6807" s="7"/>
      <c r="F6807" s="351"/>
      <c r="G6807" s="181"/>
      <c r="H6807" s="181"/>
      <c r="I6807" s="7"/>
      <c r="J6807" s="7"/>
      <c r="K6807" s="7"/>
      <c r="L6807" s="7"/>
      <c r="M6807" s="7"/>
      <c r="N6807" s="97"/>
      <c r="O6807" s="94" t="str">
        <f ca="1">IF(D6807="цвет",SUM(O6808:INDIRECT("N"&amp;R6807)),IF(SUM(E6807:N6807)=0,"",SUM(E6807:N6807)))</f>
        <v/>
      </c>
      <c r="P6807" s="68" t="s">
        <v>98</v>
      </c>
      <c r="Q6807" s="55">
        <f t="shared" si="212"/>
        <v>7426</v>
      </c>
      <c r="R6807" s="70">
        <f t="shared" ca="1" si="213"/>
        <v>6809</v>
      </c>
      <c r="S6807" s="69"/>
      <c r="T6807" s="102"/>
    </row>
    <row r="6808" spans="1:20" ht="135" customHeight="1">
      <c r="A6808" s="2"/>
      <c r="B6808" s="357"/>
      <c r="C6808" s="75"/>
      <c r="D6808" s="359" t="s">
        <v>851</v>
      </c>
      <c r="E6808" s="360"/>
      <c r="F6808" s="360"/>
      <c r="G6808" s="360"/>
      <c r="H6808" s="360"/>
      <c r="I6808" s="360"/>
      <c r="J6808" s="360"/>
      <c r="K6808" s="360"/>
      <c r="L6808" s="360"/>
      <c r="M6808" s="360"/>
      <c r="N6808" s="360"/>
      <c r="O6808" s="94" t="str">
        <f ca="1">IF(D6808="цвет",SUM(O6809:INDIRECT("N"&amp;R6808)),IF(SUM(E6808:N6808)=0,"",SUM(E6808:N6808)))</f>
        <v/>
      </c>
      <c r="P6808" s="68" t="s">
        <v>98</v>
      </c>
      <c r="Q6808" s="55">
        <f t="shared" si="212"/>
        <v>7426</v>
      </c>
      <c r="R6808" s="70">
        <f t="shared" ca="1" si="213"/>
        <v>6809</v>
      </c>
      <c r="S6808" s="69"/>
      <c r="T6808" s="102"/>
    </row>
    <row r="6809" spans="1:20" ht="17.45" customHeight="1" thickBot="1">
      <c r="A6809" s="2"/>
      <c r="B6809" s="365"/>
      <c r="C6809" s="77"/>
      <c r="D6809" s="362" t="str">
        <f>HYPERLINK("https://miamia.ru/search/index.php?q="&amp;Q6809&amp;"&amp;s=Поиск?utm_source=Excel&amp;utm_medium=Nalichie&amp;utm_content="&amp;Q6809&amp;"","Посмотреть большую фотографию на сайте")</f>
        <v>Посмотреть большую фотографию на сайте</v>
      </c>
      <c r="E6809" s="363"/>
      <c r="F6809" s="363"/>
      <c r="G6809" s="363"/>
      <c r="H6809" s="363"/>
      <c r="I6809" s="363"/>
      <c r="J6809" s="363"/>
      <c r="K6809" s="363"/>
      <c r="L6809" s="363"/>
      <c r="M6809" s="363"/>
      <c r="N6809" s="363"/>
      <c r="O6809" s="94" t="str">
        <f ca="1">IF(D6809="цвет",SUM(O6810:INDIRECT("N"&amp;R6809)),IF(SUM(E6809:N6809)=0,"",SUM(E6809:N6809)))</f>
        <v/>
      </c>
      <c r="P6809" s="68" t="s">
        <v>98</v>
      </c>
      <c r="Q6809" s="55">
        <f t="shared" si="212"/>
        <v>7426</v>
      </c>
      <c r="R6809" s="70">
        <f t="shared" ca="1" si="213"/>
        <v>6809</v>
      </c>
      <c r="S6809" s="69"/>
      <c r="T6809" s="102"/>
    </row>
    <row r="6810" spans="1:20" ht="17.25" thickBot="1">
      <c r="A6810" s="2"/>
      <c r="B6810" s="356" t="s">
        <v>847</v>
      </c>
      <c r="C6810" s="83">
        <v>7428</v>
      </c>
      <c r="D6810" s="98" t="s">
        <v>9</v>
      </c>
      <c r="E6810" s="74" t="s">
        <v>10</v>
      </c>
      <c r="F6810" s="74" t="s">
        <v>11</v>
      </c>
      <c r="G6810" s="74" t="s">
        <v>12</v>
      </c>
      <c r="H6810" s="74" t="s">
        <v>13</v>
      </c>
      <c r="I6810" s="99" t="s">
        <v>14</v>
      </c>
      <c r="J6810" s="99" t="s">
        <v>15</v>
      </c>
      <c r="K6810" s="99" t="s">
        <v>16</v>
      </c>
      <c r="L6810" s="99"/>
      <c r="M6810" s="99"/>
      <c r="N6810" s="100"/>
      <c r="O6810" s="93">
        <f ca="1">IF(D6810="цвет",SUM(O6811:INDIRECT("N"&amp;R6810)),IF(SUM(E6810:N6810)=0,"",SUM(E6810:N6810)))</f>
        <v>0</v>
      </c>
      <c r="P6810" s="68">
        <v>1548</v>
      </c>
      <c r="Q6810" s="55">
        <f t="shared" si="212"/>
        <v>7428</v>
      </c>
      <c r="R6810" s="70">
        <f t="shared" ca="1" si="213"/>
        <v>6813</v>
      </c>
      <c r="S6810" s="101">
        <v>1548</v>
      </c>
      <c r="T6810" s="62">
        <f ca="1">S6810*O6810</f>
        <v>0</v>
      </c>
    </row>
    <row r="6811" spans="1:20" ht="17.25" thickBot="1">
      <c r="A6811" s="2"/>
      <c r="B6811" s="357"/>
      <c r="C6811" s="75"/>
      <c r="D6811" s="5" t="s">
        <v>33</v>
      </c>
      <c r="E6811" s="7"/>
      <c r="F6811" s="181"/>
      <c r="G6811" s="7"/>
      <c r="H6811" s="7"/>
      <c r="I6811" s="7"/>
      <c r="J6811" s="7"/>
      <c r="K6811" s="7"/>
      <c r="L6811" s="7"/>
      <c r="M6811" s="7"/>
      <c r="N6811" s="97"/>
      <c r="O6811" s="94" t="str">
        <f ca="1">IF(D6811="цвет",SUM(O6812:INDIRECT("N"&amp;R6811)),IF(SUM(E6811:N6811)=0,"",SUM(E6811:N6811)))</f>
        <v/>
      </c>
      <c r="P6811" s="68" t="s">
        <v>98</v>
      </c>
      <c r="Q6811" s="55">
        <f t="shared" si="212"/>
        <v>7428</v>
      </c>
      <c r="R6811" s="70">
        <f t="shared" ca="1" si="213"/>
        <v>6813</v>
      </c>
      <c r="S6811" s="69"/>
      <c r="T6811" s="102"/>
    </row>
    <row r="6812" spans="1:20" ht="135" customHeight="1">
      <c r="A6812" s="2"/>
      <c r="B6812" s="357"/>
      <c r="C6812" s="75"/>
      <c r="D6812" s="359" t="s">
        <v>849</v>
      </c>
      <c r="E6812" s="360"/>
      <c r="F6812" s="360"/>
      <c r="G6812" s="360"/>
      <c r="H6812" s="360"/>
      <c r="I6812" s="360"/>
      <c r="J6812" s="360"/>
      <c r="K6812" s="360"/>
      <c r="L6812" s="360"/>
      <c r="M6812" s="360"/>
      <c r="N6812" s="360"/>
      <c r="O6812" s="94" t="str">
        <f ca="1">IF(D6812="цвет",SUM(O6813:INDIRECT("N"&amp;R6812)),IF(SUM(E6812:N6812)=0,"",SUM(E6812:N6812)))</f>
        <v/>
      </c>
      <c r="P6812" s="68" t="s">
        <v>98</v>
      </c>
      <c r="Q6812" s="55">
        <f t="shared" si="212"/>
        <v>7428</v>
      </c>
      <c r="R6812" s="70">
        <f t="shared" ca="1" si="213"/>
        <v>6813</v>
      </c>
      <c r="S6812" s="69"/>
      <c r="T6812" s="102"/>
    </row>
    <row r="6813" spans="1:20" ht="17.45" customHeight="1" thickBot="1">
      <c r="A6813" s="2"/>
      <c r="B6813" s="365"/>
      <c r="C6813" s="77"/>
      <c r="D6813" s="362" t="str">
        <f>HYPERLINK("https://miamia.ru/search/index.php?q="&amp;Q6813&amp;"&amp;s=Поиск?utm_source=Excel&amp;utm_medium=Nalichie&amp;utm_content="&amp;Q6813&amp;"","Посмотреть большую фотографию на сайте")</f>
        <v>Посмотреть большую фотографию на сайте</v>
      </c>
      <c r="E6813" s="363"/>
      <c r="F6813" s="363"/>
      <c r="G6813" s="363"/>
      <c r="H6813" s="363"/>
      <c r="I6813" s="363"/>
      <c r="J6813" s="363"/>
      <c r="K6813" s="363"/>
      <c r="L6813" s="363"/>
      <c r="M6813" s="363"/>
      <c r="N6813" s="363"/>
      <c r="O6813" s="94" t="str">
        <f ca="1">IF(D6813="цвет",SUM(O6814:INDIRECT("N"&amp;R6813)),IF(SUM(E6813:N6813)=0,"",SUM(E6813:N6813)))</f>
        <v/>
      </c>
      <c r="P6813" s="68" t="s">
        <v>98</v>
      </c>
      <c r="Q6813" s="55">
        <f t="shared" si="212"/>
        <v>7428</v>
      </c>
      <c r="R6813" s="70">
        <f t="shared" ca="1" si="213"/>
        <v>6813</v>
      </c>
      <c r="S6813" s="69"/>
      <c r="T6813" s="102"/>
    </row>
    <row r="6814" spans="1:20" ht="23.1" customHeight="1" thickBot="1">
      <c r="A6814" s="2"/>
      <c r="B6814" s="28" t="s">
        <v>831</v>
      </c>
      <c r="C6814" s="29"/>
      <c r="D6814" s="30"/>
      <c r="E6814" s="31"/>
      <c r="F6814" s="31"/>
      <c r="G6814" s="31"/>
      <c r="H6814" s="31"/>
      <c r="I6814" s="31"/>
      <c r="J6814" s="31"/>
      <c r="K6814" s="31"/>
      <c r="L6814" s="31"/>
      <c r="M6814" s="31"/>
      <c r="N6814" s="31"/>
      <c r="O6814" s="91" t="str">
        <f ca="1">IF(D6814="цвет",SUM(O6815:INDIRECT("N"&amp;R6814)),IF(SUM(E6814:N6814)=0,"",SUM(E6814:N6814)))</f>
        <v/>
      </c>
      <c r="P6814" s="68" t="s">
        <v>98</v>
      </c>
      <c r="Q6814" s="55">
        <f t="shared" si="212"/>
        <v>7428</v>
      </c>
      <c r="R6814" s="70">
        <f t="shared" ca="1" si="213"/>
        <v>6818</v>
      </c>
    </row>
    <row r="6815" spans="1:20" ht="17.25" thickBot="1">
      <c r="A6815" s="2"/>
      <c r="B6815" s="356" t="s">
        <v>832</v>
      </c>
      <c r="C6815" s="83">
        <v>8161</v>
      </c>
      <c r="D6815" s="98" t="s">
        <v>9</v>
      </c>
      <c r="E6815" s="74" t="s">
        <v>10</v>
      </c>
      <c r="F6815" s="74" t="s">
        <v>11</v>
      </c>
      <c r="G6815" s="74" t="s">
        <v>12</v>
      </c>
      <c r="H6815" s="74" t="s">
        <v>13</v>
      </c>
      <c r="I6815" s="99" t="s">
        <v>14</v>
      </c>
      <c r="J6815" s="99" t="s">
        <v>15</v>
      </c>
      <c r="K6815" s="99" t="s">
        <v>16</v>
      </c>
      <c r="L6815" s="99"/>
      <c r="M6815" s="99"/>
      <c r="N6815" s="100"/>
      <c r="O6815" s="93">
        <f ca="1">IF(D6815="цвет",SUM(O6816:INDIRECT("N"&amp;R6815)),IF(SUM(E6815:N6815)=0,"",SUM(E6815:N6815)))</f>
        <v>0</v>
      </c>
      <c r="P6815" s="68">
        <v>1419</v>
      </c>
      <c r="Q6815" s="55">
        <f t="shared" si="212"/>
        <v>8161</v>
      </c>
      <c r="R6815" s="70">
        <f t="shared" ca="1" si="213"/>
        <v>6818</v>
      </c>
      <c r="S6815" s="101">
        <v>1419</v>
      </c>
      <c r="T6815" s="62">
        <f ca="1">S6815*O6815</f>
        <v>0</v>
      </c>
    </row>
    <row r="6816" spans="1:20" ht="17.25" thickBot="1">
      <c r="A6816" s="2"/>
      <c r="B6816" s="357"/>
      <c r="C6816" s="75"/>
      <c r="D6816" s="5" t="s">
        <v>27</v>
      </c>
      <c r="E6816" s="181"/>
      <c r="F6816" s="7"/>
      <c r="G6816" s="7"/>
      <c r="H6816" s="7"/>
      <c r="I6816" s="7"/>
      <c r="J6816" s="7"/>
      <c r="K6816" s="7"/>
      <c r="L6816" s="7"/>
      <c r="M6816" s="7"/>
      <c r="N6816" s="97"/>
      <c r="O6816" s="94" t="str">
        <f ca="1">IF(D6816="цвет",SUM(O6817:INDIRECT("N"&amp;R6816)),IF(SUM(E6816:N6816)=0,"",SUM(E6816:N6816)))</f>
        <v/>
      </c>
      <c r="P6816" s="68" t="s">
        <v>98</v>
      </c>
      <c r="Q6816" s="55">
        <f t="shared" si="212"/>
        <v>8161</v>
      </c>
      <c r="R6816" s="70">
        <f t="shared" ca="1" si="213"/>
        <v>6818</v>
      </c>
      <c r="S6816" s="69"/>
      <c r="T6816" s="102"/>
    </row>
    <row r="6817" spans="1:25" ht="135" customHeight="1">
      <c r="A6817" s="2"/>
      <c r="B6817" s="357"/>
      <c r="C6817" s="75"/>
      <c r="D6817" s="359" t="s">
        <v>833</v>
      </c>
      <c r="E6817" s="360"/>
      <c r="F6817" s="360"/>
      <c r="G6817" s="360"/>
      <c r="H6817" s="360"/>
      <c r="I6817" s="360"/>
      <c r="J6817" s="360"/>
      <c r="K6817" s="360"/>
      <c r="L6817" s="360"/>
      <c r="M6817" s="360"/>
      <c r="N6817" s="360"/>
      <c r="O6817" s="94" t="str">
        <f ca="1">IF(D6817="цвет",SUM(O6818:INDIRECT("N"&amp;R6817)),IF(SUM(E6817:N6817)=0,"",SUM(E6817:N6817)))</f>
        <v/>
      </c>
      <c r="P6817" s="68" t="s">
        <v>98</v>
      </c>
      <c r="Q6817" s="55">
        <f t="shared" si="212"/>
        <v>8161</v>
      </c>
      <c r="R6817" s="70">
        <f t="shared" ca="1" si="213"/>
        <v>6818</v>
      </c>
      <c r="S6817" s="69"/>
      <c r="T6817" s="102"/>
    </row>
    <row r="6818" spans="1:25" ht="18" customHeight="1" thickBot="1">
      <c r="A6818" s="2"/>
      <c r="B6818" s="365"/>
      <c r="C6818" s="77"/>
      <c r="D6818" s="362" t="str">
        <f>HYPERLINK("https://miamia.ru/search/index.php?q="&amp;Q6818&amp;"&amp;s=Поиск?utm_source=Excel&amp;utm_medium=Nalichie&amp;utm_content="&amp;Q6818&amp;"","Посмотреть большую фотографию на сайте")</f>
        <v>Посмотреть большую фотографию на сайте</v>
      </c>
      <c r="E6818" s="363"/>
      <c r="F6818" s="363"/>
      <c r="G6818" s="363"/>
      <c r="H6818" s="363"/>
      <c r="I6818" s="363"/>
      <c r="J6818" s="363"/>
      <c r="K6818" s="363"/>
      <c r="L6818" s="363"/>
      <c r="M6818" s="363"/>
      <c r="N6818" s="363"/>
      <c r="O6818" s="94" t="str">
        <f ca="1">IF(D6818="цвет",SUM(O6819:INDIRECT("N"&amp;R6818)),IF(SUM(E6818:N6818)=0,"",SUM(E6818:N6818)))</f>
        <v/>
      </c>
      <c r="P6818" s="68" t="s">
        <v>98</v>
      </c>
      <c r="Q6818" s="55">
        <f t="shared" si="212"/>
        <v>8161</v>
      </c>
      <c r="R6818" s="70">
        <f t="shared" ca="1" si="213"/>
        <v>6818</v>
      </c>
      <c r="S6818" s="69"/>
      <c r="T6818" s="102"/>
    </row>
    <row r="6819" spans="1:25" customFormat="1" ht="17.25" thickBot="1">
      <c r="A6819" s="130"/>
      <c r="B6819" s="371" t="s">
        <v>832</v>
      </c>
      <c r="C6819" s="131">
        <v>8163</v>
      </c>
      <c r="D6819" s="132" t="s">
        <v>9</v>
      </c>
      <c r="E6819" s="133" t="s">
        <v>10</v>
      </c>
      <c r="F6819" s="133" t="s">
        <v>17</v>
      </c>
      <c r="G6819" s="133" t="s">
        <v>18</v>
      </c>
      <c r="H6819" s="134" t="s">
        <v>15</v>
      </c>
      <c r="I6819" s="134"/>
      <c r="J6819" s="133"/>
      <c r="K6819" s="133"/>
      <c r="L6819" s="133"/>
      <c r="M6819" s="133"/>
      <c r="N6819" s="135"/>
      <c r="O6819" s="136">
        <f ca="1">IF(D6819="цвет",SUM(O6820:INDIRECT("N"&amp;R6819)),IF(SUM(E6819:N6819)=0,"",SUM(E6819:N6819)))</f>
        <v>0</v>
      </c>
      <c r="P6819" s="137">
        <v>1807</v>
      </c>
      <c r="Q6819" s="55">
        <f t="shared" si="212"/>
        <v>8163</v>
      </c>
      <c r="R6819" s="70">
        <f t="shared" ca="1" si="213"/>
        <v>6822</v>
      </c>
      <c r="S6819" s="85">
        <v>1807</v>
      </c>
      <c r="T6819" s="140">
        <f ca="1">O6819*S6819</f>
        <v>0</v>
      </c>
      <c r="U6819" s="141"/>
      <c r="V6819" s="141"/>
      <c r="W6819" s="141"/>
      <c r="X6819" s="141"/>
      <c r="Y6819" s="141"/>
    </row>
    <row r="6820" spans="1:25" customFormat="1" ht="17.25" thickBot="1">
      <c r="A6820" s="130"/>
      <c r="B6820" s="371"/>
      <c r="C6820" s="142"/>
      <c r="D6820" s="143" t="s">
        <v>27</v>
      </c>
      <c r="E6820" s="181"/>
      <c r="F6820" s="168"/>
      <c r="G6820" s="168"/>
      <c r="H6820" s="168"/>
      <c r="I6820" s="168"/>
      <c r="J6820" s="168"/>
      <c r="K6820" s="168"/>
      <c r="L6820" s="168"/>
      <c r="M6820" s="168"/>
      <c r="N6820" s="144"/>
      <c r="O6820" s="145" t="str">
        <f ca="1">IF(D6820="цвет",SUM(O6821:INDIRECT("N"&amp;R6820)),IF(SUM(E6820:N6820)=0,"",SUM(E6820:N6820)))</f>
        <v/>
      </c>
      <c r="P6820" s="137" t="s">
        <v>98</v>
      </c>
      <c r="Q6820" s="55">
        <f t="shared" si="212"/>
        <v>8163</v>
      </c>
      <c r="R6820" s="70">
        <f t="shared" ca="1" si="213"/>
        <v>6822</v>
      </c>
      <c r="S6820" s="146"/>
      <c r="T6820" s="147"/>
      <c r="U6820" s="141"/>
      <c r="V6820" s="141"/>
      <c r="W6820" s="141"/>
      <c r="X6820" s="141"/>
      <c r="Y6820" s="141"/>
    </row>
    <row r="6821" spans="1:25" customFormat="1" ht="135" customHeight="1">
      <c r="A6821" s="130"/>
      <c r="B6821" s="371"/>
      <c r="C6821" s="142"/>
      <c r="D6821" s="377" t="s">
        <v>2104</v>
      </c>
      <c r="E6821" s="378"/>
      <c r="F6821" s="378"/>
      <c r="G6821" s="378"/>
      <c r="H6821" s="378"/>
      <c r="I6821" s="378"/>
      <c r="J6821" s="378"/>
      <c r="K6821" s="378"/>
      <c r="L6821" s="378"/>
      <c r="M6821" s="378"/>
      <c r="N6821" s="379"/>
      <c r="O6821" s="145" t="str">
        <f ca="1">IF(D6821="цвет",SUM(O6822:INDIRECT("N"&amp;R6821)),IF(SUM(E6821:N6821)=0,"",SUM(E6821:N6821)))</f>
        <v/>
      </c>
      <c r="P6821" s="137" t="s">
        <v>98</v>
      </c>
      <c r="Q6821" s="55">
        <f t="shared" si="212"/>
        <v>8163</v>
      </c>
      <c r="R6821" s="70">
        <f t="shared" ca="1" si="213"/>
        <v>6822</v>
      </c>
      <c r="S6821" s="146"/>
      <c r="T6821" s="147"/>
      <c r="U6821" s="141"/>
      <c r="V6821" s="141"/>
      <c r="W6821" s="141"/>
      <c r="X6821" s="141"/>
      <c r="Y6821" s="141"/>
    </row>
    <row r="6822" spans="1:25" customFormat="1" ht="17.45" customHeight="1" thickBot="1">
      <c r="A6822" s="130"/>
      <c r="B6822" s="376"/>
      <c r="C6822" s="148"/>
      <c r="D6822" s="362" t="str">
        <f>HYPERLINK("https://miamia.ru/search/index.php?q="&amp;Q6822&amp;"&amp;s=Поиск?utm_source=Excel&amp;utm_medium=Nalichie&amp;utm_content="&amp;Q6822&amp;"","Посмотреть большую фотографию на сайте")</f>
        <v>Посмотреть большую фотографию на сайте</v>
      </c>
      <c r="E6822" s="363"/>
      <c r="F6822" s="363"/>
      <c r="G6822" s="363"/>
      <c r="H6822" s="363"/>
      <c r="I6822" s="363"/>
      <c r="J6822" s="363"/>
      <c r="K6822" s="363"/>
      <c r="L6822" s="363"/>
      <c r="M6822" s="363"/>
      <c r="N6822" s="364"/>
      <c r="O6822" s="145" t="str">
        <f ca="1">IF(D6822="цвет",SUM(O6823:INDIRECT("N"&amp;R6822)),IF(SUM(E6822:N6822)=0,"",SUM(E6822:N6822)))</f>
        <v/>
      </c>
      <c r="P6822" s="137" t="s">
        <v>98</v>
      </c>
      <c r="Q6822" s="55">
        <f t="shared" si="212"/>
        <v>8163</v>
      </c>
      <c r="R6822" s="70">
        <f t="shared" ca="1" si="213"/>
        <v>6822</v>
      </c>
      <c r="S6822" s="146"/>
      <c r="T6822" s="147"/>
      <c r="U6822" s="141"/>
      <c r="V6822" s="141"/>
      <c r="W6822" s="141"/>
      <c r="X6822" s="141"/>
      <c r="Y6822" s="141"/>
    </row>
    <row r="6823" spans="1:25" ht="17.25" thickBot="1">
      <c r="A6823" s="2"/>
      <c r="B6823" s="356" t="s">
        <v>832</v>
      </c>
      <c r="C6823" s="83">
        <v>8166</v>
      </c>
      <c r="D6823" s="98" t="s">
        <v>9</v>
      </c>
      <c r="E6823" s="74" t="s">
        <v>10</v>
      </c>
      <c r="F6823" s="74" t="s">
        <v>11</v>
      </c>
      <c r="G6823" s="74" t="s">
        <v>12</v>
      </c>
      <c r="H6823" s="74" t="s">
        <v>13</v>
      </c>
      <c r="I6823" s="99" t="s">
        <v>14</v>
      </c>
      <c r="J6823" s="99" t="s">
        <v>15</v>
      </c>
      <c r="K6823" s="99"/>
      <c r="L6823" s="99"/>
      <c r="M6823" s="99"/>
      <c r="N6823" s="100"/>
      <c r="O6823" s="93">
        <f ca="1">IF(D6823="цвет",SUM(O6824:INDIRECT("N"&amp;R6823)),IF(SUM(E6823:N6823)=0,"",SUM(E6823:N6823)))</f>
        <v>0</v>
      </c>
      <c r="P6823" s="68">
        <v>2324</v>
      </c>
      <c r="Q6823" s="55">
        <f t="shared" si="212"/>
        <v>8166</v>
      </c>
      <c r="R6823" s="70">
        <f t="shared" ca="1" si="213"/>
        <v>6826</v>
      </c>
      <c r="S6823" s="101">
        <v>2324</v>
      </c>
      <c r="T6823" s="62">
        <f ca="1">S6823*O6823</f>
        <v>0</v>
      </c>
    </row>
    <row r="6824" spans="1:25" ht="17.25" thickBot="1">
      <c r="A6824" s="2"/>
      <c r="B6824" s="357"/>
      <c r="C6824" s="75"/>
      <c r="D6824" s="5" t="s">
        <v>27</v>
      </c>
      <c r="E6824" s="7"/>
      <c r="F6824" s="181"/>
      <c r="G6824" s="7"/>
      <c r="H6824" s="7"/>
      <c r="I6824" s="7"/>
      <c r="J6824" s="7"/>
      <c r="K6824" s="7"/>
      <c r="L6824" s="7"/>
      <c r="M6824" s="7"/>
      <c r="N6824" s="97"/>
      <c r="O6824" s="94" t="str">
        <f ca="1">IF(D6824="цвет",SUM(O6825:INDIRECT("N"&amp;R6824)),IF(SUM(E6824:N6824)=0,"",SUM(E6824:N6824)))</f>
        <v/>
      </c>
      <c r="P6824" s="68" t="s">
        <v>98</v>
      </c>
      <c r="Q6824" s="55">
        <f t="shared" si="212"/>
        <v>8166</v>
      </c>
      <c r="R6824" s="70">
        <f t="shared" ca="1" si="213"/>
        <v>6826</v>
      </c>
      <c r="S6824" s="69"/>
      <c r="T6824" s="102"/>
    </row>
    <row r="6825" spans="1:25" ht="135" customHeight="1">
      <c r="A6825" s="2"/>
      <c r="B6825" s="357"/>
      <c r="C6825" s="75"/>
      <c r="D6825" s="359" t="s">
        <v>834</v>
      </c>
      <c r="E6825" s="360"/>
      <c r="F6825" s="360"/>
      <c r="G6825" s="360"/>
      <c r="H6825" s="360"/>
      <c r="I6825" s="360"/>
      <c r="J6825" s="360"/>
      <c r="K6825" s="360"/>
      <c r="L6825" s="360"/>
      <c r="M6825" s="360"/>
      <c r="N6825" s="360"/>
      <c r="O6825" s="94" t="str">
        <f ca="1">IF(D6825="цвет",SUM(O6826:INDIRECT("N"&amp;R6825)),IF(SUM(E6825:N6825)=0,"",SUM(E6825:N6825)))</f>
        <v/>
      </c>
      <c r="P6825" s="68" t="s">
        <v>98</v>
      </c>
      <c r="Q6825" s="55">
        <f t="shared" si="212"/>
        <v>8166</v>
      </c>
      <c r="R6825" s="70">
        <f t="shared" ca="1" si="213"/>
        <v>6826</v>
      </c>
      <c r="S6825" s="69"/>
      <c r="T6825" s="102"/>
    </row>
    <row r="6826" spans="1:25" ht="17.45" customHeight="1" thickBot="1">
      <c r="A6826" s="2"/>
      <c r="B6826" s="365"/>
      <c r="C6826" s="77"/>
      <c r="D6826" s="362" t="str">
        <f>HYPERLINK("https://miamia.ru/search/index.php?q="&amp;Q6826&amp;"&amp;s=Поиск?utm_source=Excel&amp;utm_medium=Nalichie&amp;utm_content="&amp;Q6826&amp;"","Посмотреть большую фотографию на сайте")</f>
        <v>Посмотреть большую фотографию на сайте</v>
      </c>
      <c r="E6826" s="363"/>
      <c r="F6826" s="363"/>
      <c r="G6826" s="363"/>
      <c r="H6826" s="363"/>
      <c r="I6826" s="363"/>
      <c r="J6826" s="363"/>
      <c r="K6826" s="363"/>
      <c r="L6826" s="363"/>
      <c r="M6826" s="363"/>
      <c r="N6826" s="363"/>
      <c r="O6826" s="94" t="str">
        <f ca="1">IF(D6826="цвет",SUM(O6827:INDIRECT("N"&amp;R6826)),IF(SUM(E6826:N6826)=0,"",SUM(E6826:N6826)))</f>
        <v/>
      </c>
      <c r="P6826" s="68" t="s">
        <v>98</v>
      </c>
      <c r="Q6826" s="55">
        <f t="shared" si="212"/>
        <v>8166</v>
      </c>
      <c r="R6826" s="70">
        <f t="shared" ca="1" si="213"/>
        <v>6826</v>
      </c>
      <c r="S6826" s="69"/>
      <c r="T6826" s="102"/>
    </row>
    <row r="6827" spans="1:25" ht="17.25" thickBot="1">
      <c r="A6827" s="2"/>
      <c r="B6827" s="356" t="s">
        <v>832</v>
      </c>
      <c r="C6827" s="83">
        <v>8167</v>
      </c>
      <c r="D6827" s="98" t="s">
        <v>9</v>
      </c>
      <c r="E6827" s="74" t="s">
        <v>10</v>
      </c>
      <c r="F6827" s="74" t="s">
        <v>11</v>
      </c>
      <c r="G6827" s="74" t="s">
        <v>12</v>
      </c>
      <c r="H6827" s="74" t="s">
        <v>13</v>
      </c>
      <c r="I6827" s="99" t="s">
        <v>14</v>
      </c>
      <c r="J6827" s="99" t="s">
        <v>15</v>
      </c>
      <c r="K6827" s="99" t="s">
        <v>16</v>
      </c>
      <c r="L6827" s="99"/>
      <c r="M6827" s="99"/>
      <c r="N6827" s="100"/>
      <c r="O6827" s="93">
        <f ca="1">IF(D6827="цвет",SUM(O6828:INDIRECT("N"&amp;R6827)),IF(SUM(E6827:N6827)=0,"",SUM(E6827:N6827)))</f>
        <v>0</v>
      </c>
      <c r="P6827" s="68">
        <v>1936</v>
      </c>
      <c r="Q6827" s="55">
        <f t="shared" si="212"/>
        <v>8167</v>
      </c>
      <c r="R6827" s="70">
        <f t="shared" ca="1" si="213"/>
        <v>6830</v>
      </c>
      <c r="S6827" s="101">
        <v>1936</v>
      </c>
      <c r="T6827" s="62">
        <f ca="1">S6827*O6827</f>
        <v>0</v>
      </c>
    </row>
    <row r="6828" spans="1:25" ht="17.25" thickBot="1">
      <c r="A6828" s="2"/>
      <c r="B6828" s="357"/>
      <c r="C6828" s="75"/>
      <c r="D6828" s="5" t="s">
        <v>27</v>
      </c>
      <c r="E6828" s="181"/>
      <c r="F6828" s="181"/>
      <c r="G6828" s="7"/>
      <c r="H6828" s="7"/>
      <c r="I6828" s="7"/>
      <c r="J6828" s="7"/>
      <c r="K6828" s="7"/>
      <c r="L6828" s="7"/>
      <c r="M6828" s="7"/>
      <c r="N6828" s="97"/>
      <c r="O6828" s="94" t="str">
        <f ca="1">IF(D6828="цвет",SUM(O6829:INDIRECT("N"&amp;R6828)),IF(SUM(E6828:N6828)=0,"",SUM(E6828:N6828)))</f>
        <v/>
      </c>
      <c r="P6828" s="68" t="s">
        <v>98</v>
      </c>
      <c r="Q6828" s="55">
        <f t="shared" si="212"/>
        <v>8167</v>
      </c>
      <c r="R6828" s="70">
        <f t="shared" ca="1" si="213"/>
        <v>6830</v>
      </c>
      <c r="S6828" s="69"/>
      <c r="T6828" s="102"/>
    </row>
    <row r="6829" spans="1:25" ht="135" customHeight="1">
      <c r="A6829" s="2"/>
      <c r="B6829" s="357"/>
      <c r="C6829" s="75"/>
      <c r="D6829" s="359" t="s">
        <v>835</v>
      </c>
      <c r="E6829" s="360"/>
      <c r="F6829" s="360"/>
      <c r="G6829" s="360"/>
      <c r="H6829" s="360"/>
      <c r="I6829" s="360"/>
      <c r="J6829" s="360"/>
      <c r="K6829" s="360"/>
      <c r="L6829" s="360"/>
      <c r="M6829" s="360"/>
      <c r="N6829" s="360"/>
      <c r="O6829" s="94" t="str">
        <f ca="1">IF(D6829="цвет",SUM(O6830:INDIRECT("N"&amp;R6829)),IF(SUM(E6829:N6829)=0,"",SUM(E6829:N6829)))</f>
        <v/>
      </c>
      <c r="P6829" s="68" t="s">
        <v>98</v>
      </c>
      <c r="Q6829" s="55">
        <f t="shared" si="212"/>
        <v>8167</v>
      </c>
      <c r="R6829" s="70">
        <f t="shared" ca="1" si="213"/>
        <v>6830</v>
      </c>
      <c r="S6829" s="69"/>
      <c r="T6829" s="102"/>
    </row>
    <row r="6830" spans="1:25" ht="17.45" customHeight="1" thickBot="1">
      <c r="A6830" s="2"/>
      <c r="B6830" s="365"/>
      <c r="C6830" s="77"/>
      <c r="D6830" s="362" t="str">
        <f>HYPERLINK("https://miamia.ru/search/index.php?q="&amp;Q6830&amp;"&amp;s=Поиск?utm_source=Excel&amp;utm_medium=Nalichie&amp;utm_content="&amp;Q6830&amp;"","Посмотреть большую фотографию на сайте")</f>
        <v>Посмотреть большую фотографию на сайте</v>
      </c>
      <c r="E6830" s="363"/>
      <c r="F6830" s="363"/>
      <c r="G6830" s="363"/>
      <c r="H6830" s="363"/>
      <c r="I6830" s="363"/>
      <c r="J6830" s="363"/>
      <c r="K6830" s="363"/>
      <c r="L6830" s="363"/>
      <c r="M6830" s="363"/>
      <c r="N6830" s="363"/>
      <c r="O6830" s="94" t="str">
        <f ca="1">IF(D6830="цвет",SUM(O6831:INDIRECT("N"&amp;R6830)),IF(SUM(E6830:N6830)=0,"",SUM(E6830:N6830)))</f>
        <v/>
      </c>
      <c r="P6830" s="68" t="s">
        <v>98</v>
      </c>
      <c r="Q6830" s="55">
        <f t="shared" si="212"/>
        <v>8167</v>
      </c>
      <c r="R6830" s="70">
        <f t="shared" ca="1" si="213"/>
        <v>6830</v>
      </c>
      <c r="S6830" s="69"/>
      <c r="T6830" s="102"/>
    </row>
    <row r="6831" spans="1:25" ht="23.1" customHeight="1" thickBot="1">
      <c r="A6831" s="2"/>
      <c r="B6831" s="28" t="s">
        <v>829</v>
      </c>
      <c r="C6831" s="29"/>
      <c r="D6831" s="30"/>
      <c r="E6831" s="31"/>
      <c r="F6831" s="31"/>
      <c r="G6831" s="31"/>
      <c r="H6831" s="31"/>
      <c r="I6831" s="31"/>
      <c r="J6831" s="31"/>
      <c r="K6831" s="31"/>
      <c r="L6831" s="31"/>
      <c r="M6831" s="31"/>
      <c r="N6831" s="31"/>
      <c r="O6831" s="91" t="str">
        <f ca="1">IF(D6831="цвет",SUM(O6832:INDIRECT("N"&amp;R6831)),IF(SUM(E6831:N6831)=0,"",SUM(E6831:N6831)))</f>
        <v/>
      </c>
      <c r="P6831" s="68" t="s">
        <v>98</v>
      </c>
      <c r="Q6831" s="55">
        <f t="shared" si="212"/>
        <v>8167</v>
      </c>
      <c r="R6831" s="70">
        <f t="shared" ca="1" si="213"/>
        <v>6835</v>
      </c>
    </row>
    <row r="6832" spans="1:25" ht="17.25" thickBot="1">
      <c r="A6832" s="2"/>
      <c r="B6832" s="356" t="s">
        <v>780</v>
      </c>
      <c r="C6832" s="83">
        <v>9861</v>
      </c>
      <c r="D6832" s="98" t="s">
        <v>9</v>
      </c>
      <c r="E6832" s="74" t="s">
        <v>10</v>
      </c>
      <c r="F6832" s="74" t="s">
        <v>11</v>
      </c>
      <c r="G6832" s="74" t="s">
        <v>12</v>
      </c>
      <c r="H6832" s="74" t="s">
        <v>13</v>
      </c>
      <c r="I6832" s="99" t="s">
        <v>14</v>
      </c>
      <c r="J6832" s="99" t="s">
        <v>15</v>
      </c>
      <c r="K6832" s="99" t="s">
        <v>16</v>
      </c>
      <c r="L6832" s="99"/>
      <c r="M6832" s="99"/>
      <c r="N6832" s="100"/>
      <c r="O6832" s="93">
        <f ca="1">IF(D6832="цвет",SUM(O6833:INDIRECT("N"&amp;R6832)),IF(SUM(E6832:N6832)=0,"",SUM(E6832:N6832)))</f>
        <v>0</v>
      </c>
      <c r="P6832" s="68">
        <v>1419</v>
      </c>
      <c r="Q6832" s="55">
        <f t="shared" si="212"/>
        <v>9861</v>
      </c>
      <c r="R6832" s="70">
        <f t="shared" ca="1" si="213"/>
        <v>6835</v>
      </c>
      <c r="S6832" s="101">
        <v>1419</v>
      </c>
      <c r="T6832" s="62">
        <f ca="1">S6832*O6832</f>
        <v>0</v>
      </c>
    </row>
    <row r="6833" spans="1:20" ht="17.25" thickBot="1">
      <c r="A6833" s="2"/>
      <c r="B6833" s="357"/>
      <c r="C6833" s="75"/>
      <c r="D6833" s="5" t="s">
        <v>782</v>
      </c>
      <c r="E6833" s="351"/>
      <c r="F6833" s="7"/>
      <c r="G6833" s="7"/>
      <c r="H6833" s="7"/>
      <c r="I6833" s="7"/>
      <c r="J6833" s="7"/>
      <c r="K6833" s="7"/>
      <c r="L6833" s="7"/>
      <c r="M6833" s="7"/>
      <c r="N6833" s="97"/>
      <c r="O6833" s="94" t="str">
        <f ca="1">IF(D6833="цвет",SUM(O6834:INDIRECT("N"&amp;R6833)),IF(SUM(E6833:N6833)=0,"",SUM(E6833:N6833)))</f>
        <v/>
      </c>
      <c r="P6833" s="68" t="s">
        <v>98</v>
      </c>
      <c r="Q6833" s="55">
        <f t="shared" si="212"/>
        <v>9861</v>
      </c>
      <c r="R6833" s="70">
        <f t="shared" ca="1" si="213"/>
        <v>6835</v>
      </c>
      <c r="S6833" s="69"/>
      <c r="T6833" s="102"/>
    </row>
    <row r="6834" spans="1:20" ht="135" customHeight="1">
      <c r="A6834" s="2"/>
      <c r="B6834" s="357"/>
      <c r="C6834" s="75"/>
      <c r="D6834" s="359" t="s">
        <v>783</v>
      </c>
      <c r="E6834" s="360"/>
      <c r="F6834" s="360"/>
      <c r="G6834" s="360"/>
      <c r="H6834" s="360"/>
      <c r="I6834" s="360"/>
      <c r="J6834" s="360"/>
      <c r="K6834" s="360"/>
      <c r="L6834" s="360"/>
      <c r="M6834" s="360"/>
      <c r="N6834" s="360"/>
      <c r="O6834" s="94" t="str">
        <f ca="1">IF(D6834="цвет",SUM(O6835:INDIRECT("N"&amp;R6834)),IF(SUM(E6834:N6834)=0,"",SUM(E6834:N6834)))</f>
        <v/>
      </c>
      <c r="P6834" s="68" t="s">
        <v>98</v>
      </c>
      <c r="Q6834" s="55">
        <f t="shared" si="212"/>
        <v>9861</v>
      </c>
      <c r="R6834" s="70">
        <f t="shared" ca="1" si="213"/>
        <v>6835</v>
      </c>
      <c r="S6834" s="69"/>
      <c r="T6834" s="102"/>
    </row>
    <row r="6835" spans="1:20" ht="17.45" customHeight="1" thickBot="1">
      <c r="A6835" s="2"/>
      <c r="B6835" s="365"/>
      <c r="C6835" s="77"/>
      <c r="D6835" s="362" t="str">
        <f>HYPERLINK("https://miamia.ru/search/index.php?q="&amp;Q6835&amp;"&amp;s=Поиск?utm_source=Excel&amp;utm_medium=Nalichie&amp;utm_content="&amp;Q6835&amp;"","Посмотреть большую фотографию на сайте")</f>
        <v>Посмотреть большую фотографию на сайте</v>
      </c>
      <c r="E6835" s="363"/>
      <c r="F6835" s="363"/>
      <c r="G6835" s="363"/>
      <c r="H6835" s="363"/>
      <c r="I6835" s="363"/>
      <c r="J6835" s="363"/>
      <c r="K6835" s="363"/>
      <c r="L6835" s="363"/>
      <c r="M6835" s="363"/>
      <c r="N6835" s="363"/>
      <c r="O6835" s="94" t="str">
        <f ca="1">IF(D6835="цвет",SUM(O6836:INDIRECT("N"&amp;R6835)),IF(SUM(E6835:N6835)=0,"",SUM(E6835:N6835)))</f>
        <v/>
      </c>
      <c r="P6835" s="68" t="s">
        <v>98</v>
      </c>
      <c r="Q6835" s="55">
        <f t="shared" si="212"/>
        <v>9861</v>
      </c>
      <c r="R6835" s="70">
        <f t="shared" ca="1" si="213"/>
        <v>6835</v>
      </c>
      <c r="S6835" s="69"/>
      <c r="T6835" s="102"/>
    </row>
    <row r="6836" spans="1:20" ht="17.25" thickBot="1">
      <c r="A6836" s="2"/>
      <c r="B6836" s="356" t="s">
        <v>780</v>
      </c>
      <c r="C6836" s="83">
        <v>9863</v>
      </c>
      <c r="D6836" s="98" t="s">
        <v>9</v>
      </c>
      <c r="E6836" s="74" t="s">
        <v>10</v>
      </c>
      <c r="F6836" s="99" t="s">
        <v>17</v>
      </c>
      <c r="G6836" s="99" t="s">
        <v>18</v>
      </c>
      <c r="H6836" s="99" t="s">
        <v>19</v>
      </c>
      <c r="I6836" s="99"/>
      <c r="J6836" s="99"/>
      <c r="K6836" s="99"/>
      <c r="L6836" s="99"/>
      <c r="M6836" s="99"/>
      <c r="N6836" s="100"/>
      <c r="O6836" s="93">
        <f ca="1">IF(D6836="цвет",SUM(O6837:INDIRECT("N"&amp;R6836)),IF(SUM(E6836:N6836)=0,"",SUM(E6836:N6836)))</f>
        <v>0</v>
      </c>
      <c r="P6836" s="68">
        <v>2841</v>
      </c>
      <c r="Q6836" s="55">
        <f t="shared" si="212"/>
        <v>9863</v>
      </c>
      <c r="R6836" s="70">
        <f t="shared" ca="1" si="213"/>
        <v>6839</v>
      </c>
      <c r="S6836" s="101">
        <v>2841</v>
      </c>
      <c r="T6836" s="62">
        <f ca="1">S6836*O6836</f>
        <v>0</v>
      </c>
    </row>
    <row r="6837" spans="1:20" ht="17.25" thickBot="1">
      <c r="A6837" s="2"/>
      <c r="B6837" s="357"/>
      <c r="C6837" s="75"/>
      <c r="D6837" s="5" t="s">
        <v>782</v>
      </c>
      <c r="E6837" s="351"/>
      <c r="F6837" s="7"/>
      <c r="G6837" s="7"/>
      <c r="H6837" s="7"/>
      <c r="I6837" s="7"/>
      <c r="J6837" s="7"/>
      <c r="K6837" s="7"/>
      <c r="L6837" s="7"/>
      <c r="M6837" s="7"/>
      <c r="N6837" s="97"/>
      <c r="O6837" s="94" t="str">
        <f ca="1">IF(D6837="цвет",SUM(O6838:INDIRECT("N"&amp;R6837)),IF(SUM(E6837:N6837)=0,"",SUM(E6837:N6837)))</f>
        <v/>
      </c>
      <c r="P6837" s="68" t="s">
        <v>98</v>
      </c>
      <c r="Q6837" s="55">
        <f t="shared" si="212"/>
        <v>9863</v>
      </c>
      <c r="R6837" s="70">
        <f t="shared" ca="1" si="213"/>
        <v>6839</v>
      </c>
      <c r="S6837" s="69"/>
      <c r="T6837" s="102"/>
    </row>
    <row r="6838" spans="1:20" ht="135" customHeight="1">
      <c r="A6838" s="2"/>
      <c r="B6838" s="357"/>
      <c r="C6838" s="75"/>
      <c r="D6838" s="359" t="s">
        <v>785</v>
      </c>
      <c r="E6838" s="360"/>
      <c r="F6838" s="360"/>
      <c r="G6838" s="360"/>
      <c r="H6838" s="360"/>
      <c r="I6838" s="360"/>
      <c r="J6838" s="360"/>
      <c r="K6838" s="360"/>
      <c r="L6838" s="360"/>
      <c r="M6838" s="360"/>
      <c r="N6838" s="360"/>
      <c r="O6838" s="94" t="str">
        <f ca="1">IF(D6838="цвет",SUM(O6839:INDIRECT("N"&amp;R6838)),IF(SUM(E6838:N6838)=0,"",SUM(E6838:N6838)))</f>
        <v/>
      </c>
      <c r="P6838" s="68" t="s">
        <v>98</v>
      </c>
      <c r="Q6838" s="55">
        <f t="shared" si="212"/>
        <v>9863</v>
      </c>
      <c r="R6838" s="70">
        <f t="shared" ca="1" si="213"/>
        <v>6839</v>
      </c>
      <c r="S6838" s="69"/>
      <c r="T6838" s="102"/>
    </row>
    <row r="6839" spans="1:20" ht="17.45" customHeight="1" thickBot="1">
      <c r="A6839" s="2"/>
      <c r="B6839" s="365"/>
      <c r="C6839" s="77"/>
      <c r="D6839" s="362" t="str">
        <f>HYPERLINK("https://miamia.ru/search/index.php?q="&amp;Q6839&amp;"&amp;s=Поиск?utm_source=Excel&amp;utm_medium=Nalichie&amp;utm_content="&amp;Q6839&amp;"","Посмотреть большую фотографию на сайте")</f>
        <v>Посмотреть большую фотографию на сайте</v>
      </c>
      <c r="E6839" s="363"/>
      <c r="F6839" s="363"/>
      <c r="G6839" s="363"/>
      <c r="H6839" s="363"/>
      <c r="I6839" s="363"/>
      <c r="J6839" s="363"/>
      <c r="K6839" s="363"/>
      <c r="L6839" s="363"/>
      <c r="M6839" s="363"/>
      <c r="N6839" s="363"/>
      <c r="O6839" s="94" t="str">
        <f ca="1">IF(D6839="цвет",SUM(O6840:INDIRECT("N"&amp;R6839)),IF(SUM(E6839:N6839)=0,"",SUM(E6839:N6839)))</f>
        <v/>
      </c>
      <c r="P6839" s="68" t="s">
        <v>98</v>
      </c>
      <c r="Q6839" s="55">
        <f t="shared" si="212"/>
        <v>9863</v>
      </c>
      <c r="R6839" s="70">
        <f t="shared" ca="1" si="213"/>
        <v>6839</v>
      </c>
      <c r="S6839" s="69"/>
      <c r="T6839" s="102"/>
    </row>
    <row r="6840" spans="1:20" ht="17.25" thickBot="1">
      <c r="A6840" s="2"/>
      <c r="B6840" s="356" t="s">
        <v>780</v>
      </c>
      <c r="C6840" s="83">
        <v>9865</v>
      </c>
      <c r="D6840" s="98" t="s">
        <v>9</v>
      </c>
      <c r="E6840" s="74" t="s">
        <v>10</v>
      </c>
      <c r="F6840" s="74" t="s">
        <v>11</v>
      </c>
      <c r="G6840" s="74" t="s">
        <v>12</v>
      </c>
      <c r="H6840" s="74" t="s">
        <v>13</v>
      </c>
      <c r="I6840" s="99" t="s">
        <v>14</v>
      </c>
      <c r="J6840" s="99" t="s">
        <v>15</v>
      </c>
      <c r="K6840" s="99" t="s">
        <v>16</v>
      </c>
      <c r="L6840" s="99"/>
      <c r="M6840" s="99"/>
      <c r="N6840" s="100"/>
      <c r="O6840" s="93">
        <f ca="1">IF(D6840="цвет",SUM(O6841:INDIRECT("N"&amp;R6840)),IF(SUM(E6840:N6840)=0,"",SUM(E6840:N6840)))</f>
        <v>0</v>
      </c>
      <c r="P6840" s="68">
        <v>1419</v>
      </c>
      <c r="Q6840" s="55">
        <f t="shared" si="212"/>
        <v>9865</v>
      </c>
      <c r="R6840" s="70">
        <f t="shared" ca="1" si="213"/>
        <v>6843</v>
      </c>
      <c r="S6840" s="101">
        <v>1419</v>
      </c>
      <c r="T6840" s="62">
        <f ca="1">S6840*O6840</f>
        <v>0</v>
      </c>
    </row>
    <row r="6841" spans="1:20" ht="17.25" thickBot="1">
      <c r="A6841" s="2"/>
      <c r="B6841" s="357"/>
      <c r="C6841" s="75"/>
      <c r="D6841" s="5" t="s">
        <v>62</v>
      </c>
      <c r="E6841" s="351"/>
      <c r="F6841" s="351"/>
      <c r="G6841" s="181"/>
      <c r="H6841" s="7"/>
      <c r="I6841" s="7"/>
      <c r="J6841" s="7"/>
      <c r="K6841" s="7"/>
      <c r="L6841" s="7"/>
      <c r="M6841" s="7"/>
      <c r="N6841" s="97"/>
      <c r="O6841" s="94" t="str">
        <f ca="1">IF(D6841="цвет",SUM(O6842:INDIRECT("N"&amp;R6841)),IF(SUM(E6841:N6841)=0,"",SUM(E6841:N6841)))</f>
        <v/>
      </c>
      <c r="P6841" s="68" t="s">
        <v>98</v>
      </c>
      <c r="Q6841" s="55">
        <f t="shared" si="212"/>
        <v>9865</v>
      </c>
      <c r="R6841" s="70">
        <f t="shared" ca="1" si="213"/>
        <v>6843</v>
      </c>
      <c r="S6841" s="69"/>
      <c r="T6841" s="102"/>
    </row>
    <row r="6842" spans="1:20" ht="135" customHeight="1">
      <c r="A6842" s="2"/>
      <c r="B6842" s="357"/>
      <c r="C6842" s="75"/>
      <c r="D6842" s="359" t="s">
        <v>784</v>
      </c>
      <c r="E6842" s="360"/>
      <c r="F6842" s="360"/>
      <c r="G6842" s="360"/>
      <c r="H6842" s="360"/>
      <c r="I6842" s="360"/>
      <c r="J6842" s="360"/>
      <c r="K6842" s="360"/>
      <c r="L6842" s="360"/>
      <c r="M6842" s="360"/>
      <c r="N6842" s="360"/>
      <c r="O6842" s="94" t="str">
        <f ca="1">IF(D6842="цвет",SUM(O6843:INDIRECT("N"&amp;R6842)),IF(SUM(E6842:N6842)=0,"",SUM(E6842:N6842)))</f>
        <v/>
      </c>
      <c r="P6842" s="68" t="s">
        <v>98</v>
      </c>
      <c r="Q6842" s="55">
        <f t="shared" si="212"/>
        <v>9865</v>
      </c>
      <c r="R6842" s="70">
        <f t="shared" ca="1" si="213"/>
        <v>6843</v>
      </c>
      <c r="S6842" s="69"/>
      <c r="T6842" s="102"/>
    </row>
    <row r="6843" spans="1:20" ht="17.45" customHeight="1" thickBot="1">
      <c r="A6843" s="2"/>
      <c r="B6843" s="365"/>
      <c r="C6843" s="77"/>
      <c r="D6843" s="362" t="str">
        <f>HYPERLINK("https://miamia.ru/search/index.php?q="&amp;Q6843&amp;"&amp;s=Поиск?utm_source=Excel&amp;utm_medium=Nalichie&amp;utm_content="&amp;Q6843&amp;"","Посмотреть большую фотографию на сайте")</f>
        <v>Посмотреть большую фотографию на сайте</v>
      </c>
      <c r="E6843" s="363"/>
      <c r="F6843" s="363"/>
      <c r="G6843" s="363"/>
      <c r="H6843" s="363"/>
      <c r="I6843" s="363"/>
      <c r="J6843" s="363"/>
      <c r="K6843" s="363"/>
      <c r="L6843" s="363"/>
      <c r="M6843" s="363"/>
      <c r="N6843" s="363"/>
      <c r="O6843" s="94" t="str">
        <f ca="1">IF(D6843="цвет",SUM(O6844:INDIRECT("N"&amp;R6843)),IF(SUM(E6843:N6843)=0,"",SUM(E6843:N6843)))</f>
        <v/>
      </c>
      <c r="P6843" s="68" t="s">
        <v>98</v>
      </c>
      <c r="Q6843" s="55">
        <f t="shared" si="212"/>
        <v>9865</v>
      </c>
      <c r="R6843" s="70">
        <f t="shared" ca="1" si="213"/>
        <v>6843</v>
      </c>
      <c r="S6843" s="69"/>
      <c r="T6843" s="102"/>
    </row>
    <row r="6844" spans="1:20" ht="23.1" customHeight="1" thickBot="1">
      <c r="A6844" s="80"/>
      <c r="B6844" s="63" t="s">
        <v>2002</v>
      </c>
      <c r="C6844" s="64"/>
      <c r="D6844" s="65"/>
      <c r="E6844" s="66"/>
      <c r="F6844" s="66"/>
      <c r="G6844" s="66"/>
      <c r="H6844" s="66"/>
      <c r="I6844" s="66"/>
      <c r="J6844" s="66"/>
      <c r="K6844" s="66"/>
      <c r="L6844" s="66"/>
      <c r="M6844" s="66"/>
      <c r="N6844" s="67"/>
      <c r="O6844" s="91" t="str">
        <f ca="1">IF(D6844="цвет",SUM(O6845:INDIRECT("N"&amp;R6844)),IF(SUM(E6844:N6844)=0,"",SUM(E6844:N6844)))</f>
        <v/>
      </c>
      <c r="P6844" s="68" t="s">
        <v>98</v>
      </c>
      <c r="Q6844" s="55">
        <f t="shared" si="212"/>
        <v>9865</v>
      </c>
      <c r="R6844" s="70">
        <f t="shared" ca="1" si="213"/>
        <v>6848</v>
      </c>
    </row>
    <row r="6845" spans="1:20" ht="17.25" thickBot="1">
      <c r="A6845" s="82"/>
      <c r="B6845" s="356" t="s">
        <v>2003</v>
      </c>
      <c r="C6845" s="83" t="s">
        <v>2005</v>
      </c>
      <c r="D6845" s="98" t="s">
        <v>9</v>
      </c>
      <c r="E6845" s="99" t="s">
        <v>10</v>
      </c>
      <c r="F6845" s="74" t="s">
        <v>17</v>
      </c>
      <c r="G6845" s="74" t="s">
        <v>18</v>
      </c>
      <c r="H6845" s="74" t="s">
        <v>19</v>
      </c>
      <c r="I6845" s="74"/>
      <c r="J6845" s="74"/>
      <c r="K6845" s="74"/>
      <c r="L6845" s="74"/>
      <c r="M6845" s="74"/>
      <c r="N6845" s="100"/>
      <c r="O6845" s="78">
        <f ca="1">IF(D6845="цвет",SUM(O6846:INDIRECT("N"&amp;R6845)),IF(SUM(E6845:N6845)=0,"",SUM(E6845:N6845)))</f>
        <v>0</v>
      </c>
      <c r="P6845" s="68">
        <v>1290</v>
      </c>
      <c r="Q6845" s="55" t="str">
        <f t="shared" si="212"/>
        <v>7073t</v>
      </c>
      <c r="R6845" s="70">
        <f t="shared" ca="1" si="213"/>
        <v>6848</v>
      </c>
      <c r="S6845" s="85">
        <v>1290</v>
      </c>
      <c r="T6845" s="86">
        <f ca="1">O6845*S6845</f>
        <v>0</v>
      </c>
    </row>
    <row r="6846" spans="1:20" ht="17.25" thickBot="1">
      <c r="A6846" s="82"/>
      <c r="B6846" s="357"/>
      <c r="C6846" s="75"/>
      <c r="D6846" s="109" t="s">
        <v>2004</v>
      </c>
      <c r="E6846" s="181"/>
      <c r="F6846" s="7"/>
      <c r="G6846" s="7"/>
      <c r="H6846" s="7"/>
      <c r="I6846" s="7"/>
      <c r="J6846" s="7"/>
      <c r="K6846" s="7"/>
      <c r="L6846" s="7"/>
      <c r="M6846" s="7"/>
      <c r="N6846" s="7"/>
      <c r="O6846" s="91" t="str">
        <f ca="1">IF(D6846="цвет",SUM(O6847:INDIRECT("N"&amp;R6846)),IF(SUM(E6846:N6846)=0,"",SUM(E6846:N6846)))</f>
        <v/>
      </c>
      <c r="P6846" s="68" t="s">
        <v>98</v>
      </c>
      <c r="Q6846" s="55" t="str">
        <f t="shared" si="212"/>
        <v>7073t</v>
      </c>
      <c r="R6846" s="70">
        <f t="shared" ca="1" si="213"/>
        <v>6848</v>
      </c>
      <c r="S6846" s="69"/>
      <c r="T6846" s="76"/>
    </row>
    <row r="6847" spans="1:20" ht="135" customHeight="1">
      <c r="A6847" s="82"/>
      <c r="B6847" s="357"/>
      <c r="C6847" s="75"/>
      <c r="D6847" s="389" t="s">
        <v>2006</v>
      </c>
      <c r="E6847" s="390"/>
      <c r="F6847" s="390"/>
      <c r="G6847" s="390"/>
      <c r="H6847" s="390"/>
      <c r="I6847" s="390"/>
      <c r="J6847" s="390"/>
      <c r="K6847" s="390"/>
      <c r="L6847" s="390"/>
      <c r="M6847" s="390"/>
      <c r="N6847" s="391"/>
      <c r="O6847" s="91" t="str">
        <f ca="1">IF(D6847="цвет",SUM(O6848:INDIRECT("N"&amp;R6847)),IF(SUM(E6847:N6847)=0,"",SUM(E6847:N6847)))</f>
        <v/>
      </c>
      <c r="P6847" s="68" t="s">
        <v>98</v>
      </c>
      <c r="Q6847" s="55" t="str">
        <f t="shared" si="212"/>
        <v>7073t</v>
      </c>
      <c r="R6847" s="70">
        <f t="shared" ca="1" si="213"/>
        <v>6848</v>
      </c>
      <c r="S6847" s="69"/>
      <c r="T6847" s="76"/>
    </row>
    <row r="6848" spans="1:20" ht="16.350000000000001" customHeight="1" thickBot="1">
      <c r="A6848" s="82"/>
      <c r="B6848" s="365"/>
      <c r="C6848" s="77"/>
      <c r="D6848" s="399" t="str">
        <f>HYPERLINK("https://miamia.ru/search/index.php?q="&amp;Q6848&amp;"&amp;s=Поиск?utm_source=Excel&amp;utm_medium=Nalichie&amp;utm_content="&amp;Q6848&amp;"","Посмотреть большую фотографию на сайте")</f>
        <v>Посмотреть большую фотографию на сайте</v>
      </c>
      <c r="E6848" s="400"/>
      <c r="F6848" s="400"/>
      <c r="G6848" s="400"/>
      <c r="H6848" s="400"/>
      <c r="I6848" s="400"/>
      <c r="J6848" s="400"/>
      <c r="K6848" s="400"/>
      <c r="L6848" s="400"/>
      <c r="M6848" s="400"/>
      <c r="N6848" s="401"/>
      <c r="O6848" s="91" t="str">
        <f ca="1">IF(D6848="цвет",SUM(O6849:INDIRECT("N"&amp;R6848)),IF(SUM(E6848:N6848)=0,"",SUM(E6848:N6848)))</f>
        <v/>
      </c>
      <c r="P6848" s="68" t="s">
        <v>98</v>
      </c>
      <c r="Q6848" s="55" t="str">
        <f t="shared" si="212"/>
        <v>7073t</v>
      </c>
      <c r="R6848" s="70">
        <f t="shared" ca="1" si="213"/>
        <v>6848</v>
      </c>
      <c r="S6848" s="69"/>
      <c r="T6848" s="76"/>
    </row>
    <row r="6849" spans="1:20" ht="17.25" thickBot="1">
      <c r="A6849" s="82"/>
      <c r="B6849" s="356" t="s">
        <v>2003</v>
      </c>
      <c r="C6849" s="83" t="s">
        <v>2007</v>
      </c>
      <c r="D6849" s="98" t="s">
        <v>9</v>
      </c>
      <c r="E6849" s="99" t="s">
        <v>10</v>
      </c>
      <c r="F6849" s="74" t="s">
        <v>11</v>
      </c>
      <c r="G6849" s="74" t="s">
        <v>12</v>
      </c>
      <c r="H6849" s="74" t="s">
        <v>13</v>
      </c>
      <c r="I6849" s="74" t="s">
        <v>14</v>
      </c>
      <c r="J6849" s="74" t="s">
        <v>15</v>
      </c>
      <c r="K6849" s="74" t="s">
        <v>16</v>
      </c>
      <c r="L6849" s="74"/>
      <c r="M6849" s="74"/>
      <c r="N6849" s="100"/>
      <c r="O6849" s="78">
        <f ca="1">IF(D6849="цвет",SUM(O6850:INDIRECT("N"&amp;R6849)),IF(SUM(E6849:N6849)=0,"",SUM(E6849:N6849)))</f>
        <v>0</v>
      </c>
      <c r="P6849" s="68">
        <v>1807</v>
      </c>
      <c r="Q6849" s="55" t="str">
        <f t="shared" si="212"/>
        <v>7076t</v>
      </c>
      <c r="R6849" s="70">
        <f t="shared" ca="1" si="213"/>
        <v>6852</v>
      </c>
      <c r="S6849" s="85">
        <v>1807</v>
      </c>
      <c r="T6849" s="86">
        <f ca="1">O6849*S6849</f>
        <v>0</v>
      </c>
    </row>
    <row r="6850" spans="1:20" ht="17.25" thickBot="1">
      <c r="A6850" s="82"/>
      <c r="B6850" s="357"/>
      <c r="C6850" s="75"/>
      <c r="D6850" s="109" t="s">
        <v>2245</v>
      </c>
      <c r="E6850" s="351"/>
      <c r="F6850" s="7"/>
      <c r="G6850" s="7"/>
      <c r="H6850" s="7"/>
      <c r="I6850" s="7"/>
      <c r="J6850" s="7"/>
      <c r="K6850" s="7"/>
      <c r="L6850" s="7"/>
      <c r="M6850" s="7"/>
      <c r="N6850" s="7"/>
      <c r="O6850" s="91" t="str">
        <f ca="1">IF(D6850="цвет",SUM(O6851:INDIRECT("N"&amp;R6850)),IF(SUM(E6850:N6850)=0,"",SUM(E6850:N6850)))</f>
        <v/>
      </c>
      <c r="P6850" s="68" t="s">
        <v>98</v>
      </c>
      <c r="Q6850" s="55" t="str">
        <f t="shared" si="212"/>
        <v>7076t</v>
      </c>
      <c r="R6850" s="70">
        <f t="shared" ca="1" si="213"/>
        <v>6852</v>
      </c>
      <c r="S6850" s="69"/>
      <c r="T6850" s="76"/>
    </row>
    <row r="6851" spans="1:20" ht="135" customHeight="1">
      <c r="A6851" s="82"/>
      <c r="B6851" s="357"/>
      <c r="C6851" s="75"/>
      <c r="D6851" s="389" t="s">
        <v>2008</v>
      </c>
      <c r="E6851" s="390"/>
      <c r="F6851" s="390"/>
      <c r="G6851" s="390"/>
      <c r="H6851" s="390"/>
      <c r="I6851" s="390"/>
      <c r="J6851" s="390"/>
      <c r="K6851" s="390"/>
      <c r="L6851" s="390"/>
      <c r="M6851" s="390"/>
      <c r="N6851" s="391"/>
      <c r="O6851" s="91" t="str">
        <f ca="1">IF(D6851="цвет",SUM(O6852:INDIRECT("N"&amp;R6851)),IF(SUM(E6851:N6851)=0,"",SUM(E6851:N6851)))</f>
        <v/>
      </c>
      <c r="P6851" s="68" t="s">
        <v>98</v>
      </c>
      <c r="Q6851" s="55" t="str">
        <f t="shared" si="212"/>
        <v>7076t</v>
      </c>
      <c r="R6851" s="70">
        <f t="shared" ca="1" si="213"/>
        <v>6852</v>
      </c>
      <c r="S6851" s="69"/>
      <c r="T6851" s="76"/>
    </row>
    <row r="6852" spans="1:20" ht="16.350000000000001" customHeight="1" thickBot="1">
      <c r="A6852" s="82"/>
      <c r="B6852" s="365"/>
      <c r="C6852" s="77"/>
      <c r="D6852" s="399" t="str">
        <f>HYPERLINK("https://miamia.ru/search/index.php?q="&amp;Q6852&amp;"&amp;s=Поиск?utm_source=Excel&amp;utm_medium=Nalichie&amp;utm_content="&amp;Q6852&amp;"","Посмотреть большую фотографию на сайте")</f>
        <v>Посмотреть большую фотографию на сайте</v>
      </c>
      <c r="E6852" s="400"/>
      <c r="F6852" s="400"/>
      <c r="G6852" s="400"/>
      <c r="H6852" s="400"/>
      <c r="I6852" s="400"/>
      <c r="J6852" s="400"/>
      <c r="K6852" s="400"/>
      <c r="L6852" s="400"/>
      <c r="M6852" s="400"/>
      <c r="N6852" s="401"/>
      <c r="O6852" s="91" t="str">
        <f ca="1">IF(D6852="цвет",SUM(O6853:INDIRECT("N"&amp;R6852)),IF(SUM(E6852:N6852)=0,"",SUM(E6852:N6852)))</f>
        <v/>
      </c>
      <c r="P6852" s="68" t="s">
        <v>98</v>
      </c>
      <c r="Q6852" s="55" t="str">
        <f t="shared" si="212"/>
        <v>7076t</v>
      </c>
      <c r="R6852" s="70">
        <f t="shared" ca="1" si="213"/>
        <v>6852</v>
      </c>
      <c r="S6852" s="69"/>
      <c r="T6852" s="76"/>
    </row>
    <row r="6853" spans="1:20" ht="23.1" customHeight="1" thickBot="1">
      <c r="A6853" s="80"/>
      <c r="B6853" s="63" t="s">
        <v>110</v>
      </c>
      <c r="C6853" s="64"/>
      <c r="D6853" s="65"/>
      <c r="E6853" s="66"/>
      <c r="F6853" s="66"/>
      <c r="G6853" s="66"/>
      <c r="H6853" s="66"/>
      <c r="I6853" s="66"/>
      <c r="J6853" s="66"/>
      <c r="K6853" s="66"/>
      <c r="L6853" s="66"/>
      <c r="M6853" s="66"/>
      <c r="N6853" s="67"/>
      <c r="O6853" s="91" t="str">
        <f ca="1">IF(D6853="цвет",SUM(O6854:INDIRECT("N"&amp;R6853)),IF(SUM(E6853:N6853)=0,"",SUM(E6853:N6853)))</f>
        <v/>
      </c>
      <c r="P6853" s="68" t="s">
        <v>98</v>
      </c>
      <c r="Q6853" s="55" t="str">
        <f t="shared" si="212"/>
        <v>7076t</v>
      </c>
      <c r="R6853" s="70">
        <f t="shared" ca="1" si="213"/>
        <v>6860</v>
      </c>
    </row>
    <row r="6854" spans="1:20" ht="17.25" thickBot="1">
      <c r="A6854" s="82"/>
      <c r="B6854" s="356" t="s">
        <v>109</v>
      </c>
      <c r="C6854" s="83">
        <v>7070</v>
      </c>
      <c r="D6854" s="98" t="s">
        <v>9</v>
      </c>
      <c r="E6854" s="99" t="s">
        <v>10</v>
      </c>
      <c r="F6854" s="74" t="s">
        <v>11</v>
      </c>
      <c r="G6854" s="74" t="s">
        <v>12</v>
      </c>
      <c r="H6854" s="74" t="s">
        <v>13</v>
      </c>
      <c r="I6854" s="74" t="s">
        <v>14</v>
      </c>
      <c r="J6854" s="74" t="s">
        <v>15</v>
      </c>
      <c r="K6854" s="74" t="s">
        <v>16</v>
      </c>
      <c r="L6854" s="74"/>
      <c r="M6854" s="74"/>
      <c r="N6854" s="100"/>
      <c r="O6854" s="78">
        <f ca="1">IF(D6854="цвет",SUM(O6855:INDIRECT("N"&amp;R6854)),IF(SUM(E6854:N6854)=0,"",SUM(E6854:N6854)))</f>
        <v>0</v>
      </c>
      <c r="P6854" s="68">
        <v>840</v>
      </c>
      <c r="Q6854" s="55">
        <f t="shared" si="212"/>
        <v>7070</v>
      </c>
      <c r="R6854" s="70">
        <f t="shared" ca="1" si="213"/>
        <v>6860</v>
      </c>
      <c r="S6854" s="85">
        <v>840</v>
      </c>
      <c r="T6854" s="86">
        <f ca="1">O6854*S6854</f>
        <v>0</v>
      </c>
    </row>
    <row r="6855" spans="1:20" ht="17.25" thickBot="1">
      <c r="A6855" s="82"/>
      <c r="B6855" s="357"/>
      <c r="C6855" s="75"/>
      <c r="D6855" s="109" t="s">
        <v>278</v>
      </c>
      <c r="E6855" s="351"/>
      <c r="F6855" s="351"/>
      <c r="G6855" s="7"/>
      <c r="H6855" s="7"/>
      <c r="I6855" s="7"/>
      <c r="J6855" s="7"/>
      <c r="K6855" s="7"/>
      <c r="L6855" s="7"/>
      <c r="M6855" s="7"/>
      <c r="N6855" s="7"/>
      <c r="O6855" s="91" t="str">
        <f ca="1">IF(D6855="цвет",SUM(O6856:INDIRECT("N"&amp;R6855)),IF(SUM(E6855:N6855)=0,"",SUM(E6855:N6855)))</f>
        <v/>
      </c>
      <c r="P6855" s="68" t="s">
        <v>98</v>
      </c>
      <c r="Q6855" s="55">
        <f t="shared" si="212"/>
        <v>7070</v>
      </c>
      <c r="R6855" s="70">
        <f t="shared" ca="1" si="213"/>
        <v>6860</v>
      </c>
      <c r="S6855" s="69"/>
      <c r="T6855" s="76"/>
    </row>
    <row r="6856" spans="1:20" ht="17.25" thickBot="1">
      <c r="A6856" s="82"/>
      <c r="B6856" s="357"/>
      <c r="C6856" s="75"/>
      <c r="D6856" s="109" t="s">
        <v>337</v>
      </c>
      <c r="E6856" s="7"/>
      <c r="F6856" s="7"/>
      <c r="G6856" s="7"/>
      <c r="H6856" s="7"/>
      <c r="I6856" s="7"/>
      <c r="J6856" s="7"/>
      <c r="K6856" s="7"/>
      <c r="L6856" s="7"/>
      <c r="M6856" s="7"/>
      <c r="N6856" s="7"/>
      <c r="O6856" s="91" t="str">
        <f ca="1">IF(D6856="цвет",SUM(O6857:INDIRECT("N"&amp;R6856)),IF(SUM(E6856:N6856)=0,"",SUM(E6856:N6856)))</f>
        <v/>
      </c>
      <c r="P6856" s="68" t="s">
        <v>98</v>
      </c>
      <c r="Q6856" s="55">
        <f t="shared" si="212"/>
        <v>7070</v>
      </c>
      <c r="R6856" s="70">
        <f t="shared" ca="1" si="213"/>
        <v>6860</v>
      </c>
      <c r="S6856" s="69"/>
      <c r="T6856" s="76"/>
    </row>
    <row r="6857" spans="1:20" ht="17.25" thickBot="1">
      <c r="A6857" s="82"/>
      <c r="B6857" s="357"/>
      <c r="C6857" s="75"/>
      <c r="D6857" s="109" t="s">
        <v>164</v>
      </c>
      <c r="E6857" s="351"/>
      <c r="F6857" s="181"/>
      <c r="G6857" s="7"/>
      <c r="H6857" s="7"/>
      <c r="I6857" s="7"/>
      <c r="J6857" s="7"/>
      <c r="K6857" s="7"/>
      <c r="L6857" s="7"/>
      <c r="M6857" s="7"/>
      <c r="N6857" s="7"/>
      <c r="O6857" s="91" t="str">
        <f ca="1">IF(D6857="цвет",SUM(O6858:INDIRECT("N"&amp;R6857)),IF(SUM(E6857:N6857)=0,"",SUM(E6857:N6857)))</f>
        <v/>
      </c>
      <c r="P6857" s="68" t="s">
        <v>98</v>
      </c>
      <c r="Q6857" s="55">
        <f t="shared" si="212"/>
        <v>7070</v>
      </c>
      <c r="R6857" s="70">
        <f t="shared" ca="1" si="213"/>
        <v>6860</v>
      </c>
      <c r="S6857" s="69"/>
      <c r="T6857" s="76"/>
    </row>
    <row r="6858" spans="1:20" ht="17.25" thickBot="1">
      <c r="A6858" s="82"/>
      <c r="B6858" s="357"/>
      <c r="C6858" s="75"/>
      <c r="D6858" s="109" t="s">
        <v>284</v>
      </c>
      <c r="E6858" s="7"/>
      <c r="F6858" s="7"/>
      <c r="G6858" s="7"/>
      <c r="H6858" s="7"/>
      <c r="I6858" s="7"/>
      <c r="J6858" s="7"/>
      <c r="K6858" s="7"/>
      <c r="L6858" s="7"/>
      <c r="M6858" s="7"/>
      <c r="N6858" s="7"/>
      <c r="O6858" s="91" t="str">
        <f ca="1">IF(D6858="цвет",SUM(O6859:INDIRECT("N"&amp;R6858)),IF(SUM(E6858:N6858)=0,"",SUM(E6858:N6858)))</f>
        <v/>
      </c>
      <c r="P6858" s="68" t="s">
        <v>98</v>
      </c>
      <c r="Q6858" s="55">
        <f t="shared" si="212"/>
        <v>7070</v>
      </c>
      <c r="R6858" s="70">
        <f t="shared" ca="1" si="213"/>
        <v>6860</v>
      </c>
      <c r="S6858" s="69"/>
      <c r="T6858" s="76"/>
    </row>
    <row r="6859" spans="1:20" ht="107.45" customHeight="1">
      <c r="A6859" s="82"/>
      <c r="B6859" s="357"/>
      <c r="C6859" s="75"/>
      <c r="D6859" s="389" t="s">
        <v>511</v>
      </c>
      <c r="E6859" s="390"/>
      <c r="F6859" s="390"/>
      <c r="G6859" s="390"/>
      <c r="H6859" s="390"/>
      <c r="I6859" s="390"/>
      <c r="J6859" s="390"/>
      <c r="K6859" s="390"/>
      <c r="L6859" s="390"/>
      <c r="M6859" s="390"/>
      <c r="N6859" s="391"/>
      <c r="O6859" s="91" t="str">
        <f ca="1">IF(D6859="цвет",SUM(O6860:INDIRECT("N"&amp;R6859)),IF(SUM(E6859:N6859)=0,"",SUM(E6859:N6859)))</f>
        <v/>
      </c>
      <c r="P6859" s="68" t="s">
        <v>98</v>
      </c>
      <c r="Q6859" s="55">
        <f t="shared" ref="Q6859:Q6922" si="214">IF(C6859&lt;&gt;0,C6859,Q6858)</f>
        <v>7070</v>
      </c>
      <c r="R6859" s="70">
        <f t="shared" ref="R6859:R6922" ca="1" si="215">IF(D6859="Посмотреть большую фотографию на сайте",CELL("строка",O6859),R6860)</f>
        <v>6860</v>
      </c>
      <c r="S6859" s="69"/>
      <c r="T6859" s="76"/>
    </row>
    <row r="6860" spans="1:20" ht="17.45" customHeight="1" thickBot="1">
      <c r="A6860" s="82"/>
      <c r="B6860" s="365"/>
      <c r="C6860" s="77"/>
      <c r="D6860" s="399" t="str">
        <f>HYPERLINK("https://miamia.ru/search/index.php?q="&amp;Q6860&amp;"&amp;s=Поиск?utm_source=Excel&amp;utm_medium=Nalichie&amp;utm_content="&amp;Q6860&amp;"","Посмотреть большую фотографию на сайте")</f>
        <v>Посмотреть большую фотографию на сайте</v>
      </c>
      <c r="E6860" s="400"/>
      <c r="F6860" s="400"/>
      <c r="G6860" s="400"/>
      <c r="H6860" s="400"/>
      <c r="I6860" s="400"/>
      <c r="J6860" s="400"/>
      <c r="K6860" s="400"/>
      <c r="L6860" s="400"/>
      <c r="M6860" s="400"/>
      <c r="N6860" s="401"/>
      <c r="O6860" s="91" t="str">
        <f ca="1">IF(D6860="цвет",SUM(O6861:INDIRECT("N"&amp;R6860)),IF(SUM(E6860:N6860)=0,"",SUM(E6860:N6860)))</f>
        <v/>
      </c>
      <c r="P6860" s="68" t="s">
        <v>98</v>
      </c>
      <c r="Q6860" s="55">
        <f t="shared" si="214"/>
        <v>7070</v>
      </c>
      <c r="R6860" s="70">
        <f t="shared" ca="1" si="215"/>
        <v>6860</v>
      </c>
      <c r="S6860" s="69"/>
      <c r="T6860" s="76"/>
    </row>
    <row r="6861" spans="1:20" ht="17.25" thickBot="1">
      <c r="A6861" s="82"/>
      <c r="B6861" s="356" t="s">
        <v>109</v>
      </c>
      <c r="C6861" s="83">
        <v>7073</v>
      </c>
      <c r="D6861" s="98" t="s">
        <v>9</v>
      </c>
      <c r="E6861" s="99" t="s">
        <v>10</v>
      </c>
      <c r="F6861" s="99" t="s">
        <v>17</v>
      </c>
      <c r="G6861" s="99" t="s">
        <v>18</v>
      </c>
      <c r="H6861" s="99" t="s">
        <v>19</v>
      </c>
      <c r="I6861" s="74"/>
      <c r="J6861" s="74"/>
      <c r="K6861" s="74"/>
      <c r="L6861" s="74"/>
      <c r="M6861" s="74"/>
      <c r="N6861" s="100"/>
      <c r="O6861" s="78">
        <f ca="1">IF(D6861="цвет",SUM(O6862:INDIRECT("N"&amp;R6861)),IF(SUM(E6861:N6861)=0,"",SUM(E6861:N6861)))</f>
        <v>0</v>
      </c>
      <c r="P6861" s="68">
        <v>1548</v>
      </c>
      <c r="Q6861" s="55">
        <f t="shared" si="214"/>
        <v>7073</v>
      </c>
      <c r="R6861" s="70">
        <f t="shared" ca="1" si="215"/>
        <v>6869</v>
      </c>
      <c r="S6861" s="85">
        <v>1548</v>
      </c>
      <c r="T6861" s="86">
        <f ca="1">O6861*S6861</f>
        <v>0</v>
      </c>
    </row>
    <row r="6862" spans="1:20" ht="17.25" thickBot="1">
      <c r="A6862" s="82"/>
      <c r="B6862" s="357"/>
      <c r="C6862" s="75"/>
      <c r="D6862" s="109" t="s">
        <v>338</v>
      </c>
      <c r="E6862" s="181"/>
      <c r="F6862" s="7"/>
      <c r="G6862" s="7"/>
      <c r="H6862" s="181"/>
      <c r="I6862" s="7"/>
      <c r="J6862" s="7"/>
      <c r="K6862" s="7"/>
      <c r="L6862" s="7"/>
      <c r="M6862" s="7"/>
      <c r="N6862" s="7"/>
      <c r="O6862" s="91" t="str">
        <f ca="1">IF(D6862="цвет",SUM(O6863:INDIRECT("N"&amp;R6862)),IF(SUM(E6862:N6862)=0,"",SUM(E6862:N6862)))</f>
        <v/>
      </c>
      <c r="P6862" s="68" t="s">
        <v>98</v>
      </c>
      <c r="Q6862" s="55">
        <f t="shared" si="214"/>
        <v>7073</v>
      </c>
      <c r="R6862" s="70">
        <f t="shared" ca="1" si="215"/>
        <v>6869</v>
      </c>
      <c r="S6862" s="69"/>
      <c r="T6862" s="76"/>
    </row>
    <row r="6863" spans="1:20" ht="17.25" thickBot="1">
      <c r="A6863" s="82"/>
      <c r="B6863" s="357"/>
      <c r="C6863" s="75"/>
      <c r="D6863" s="109" t="s">
        <v>339</v>
      </c>
      <c r="E6863" s="351"/>
      <c r="F6863" s="7"/>
      <c r="G6863" s="7"/>
      <c r="H6863" s="7"/>
      <c r="I6863" s="7"/>
      <c r="J6863" s="7"/>
      <c r="K6863" s="7"/>
      <c r="L6863" s="7"/>
      <c r="M6863" s="7"/>
      <c r="N6863" s="7"/>
      <c r="O6863" s="91" t="str">
        <f ca="1">IF(D6863="цвет",SUM(O6864:INDIRECT("N"&amp;R6863)),IF(SUM(E6863:N6863)=0,"",SUM(E6863:N6863)))</f>
        <v/>
      </c>
      <c r="P6863" s="68" t="s">
        <v>98</v>
      </c>
      <c r="Q6863" s="55">
        <f t="shared" si="214"/>
        <v>7073</v>
      </c>
      <c r="R6863" s="70">
        <f t="shared" ca="1" si="215"/>
        <v>6869</v>
      </c>
      <c r="S6863" s="69"/>
      <c r="T6863" s="76"/>
    </row>
    <row r="6864" spans="1:20" ht="17.25" thickBot="1">
      <c r="A6864" s="82"/>
      <c r="B6864" s="357"/>
      <c r="C6864" s="75"/>
      <c r="D6864" s="109" t="s">
        <v>340</v>
      </c>
      <c r="E6864" s="7"/>
      <c r="F6864" s="7"/>
      <c r="G6864" s="7"/>
      <c r="H6864" s="7"/>
      <c r="I6864" s="7"/>
      <c r="J6864" s="7"/>
      <c r="K6864" s="7"/>
      <c r="L6864" s="7"/>
      <c r="M6864" s="7"/>
      <c r="N6864" s="7"/>
      <c r="O6864" s="91" t="str">
        <f ca="1">IF(D6864="цвет",SUM(O6865:INDIRECT("N"&amp;R6864)),IF(SUM(E6864:N6864)=0,"",SUM(E6864:N6864)))</f>
        <v/>
      </c>
      <c r="P6864" s="68" t="s">
        <v>98</v>
      </c>
      <c r="Q6864" s="55">
        <f t="shared" si="214"/>
        <v>7073</v>
      </c>
      <c r="R6864" s="70">
        <f t="shared" ca="1" si="215"/>
        <v>6869</v>
      </c>
      <c r="S6864" s="69"/>
      <c r="T6864" s="76"/>
    </row>
    <row r="6865" spans="1:20" ht="17.25" thickBot="1">
      <c r="A6865" s="82"/>
      <c r="B6865" s="357"/>
      <c r="C6865" s="75"/>
      <c r="D6865" s="109" t="s">
        <v>341</v>
      </c>
      <c r="E6865" s="7"/>
      <c r="F6865" s="7"/>
      <c r="G6865" s="351"/>
      <c r="H6865" s="351"/>
      <c r="I6865" s="7"/>
      <c r="J6865" s="7"/>
      <c r="K6865" s="7"/>
      <c r="L6865" s="7"/>
      <c r="M6865" s="7"/>
      <c r="N6865" s="7"/>
      <c r="O6865" s="91" t="str">
        <f ca="1">IF(D6865="цвет",SUM(O6866:INDIRECT("N"&amp;R6865)),IF(SUM(E6865:N6865)=0,"",SUM(E6865:N6865)))</f>
        <v/>
      </c>
      <c r="P6865" s="68" t="s">
        <v>98</v>
      </c>
      <c r="Q6865" s="55">
        <f t="shared" si="214"/>
        <v>7073</v>
      </c>
      <c r="R6865" s="70">
        <f t="shared" ca="1" si="215"/>
        <v>6869</v>
      </c>
      <c r="S6865" s="69"/>
      <c r="T6865" s="76"/>
    </row>
    <row r="6866" spans="1:20" ht="17.25" thickBot="1">
      <c r="A6866" s="82"/>
      <c r="B6866" s="357"/>
      <c r="C6866" s="75"/>
      <c r="D6866" s="109" t="s">
        <v>279</v>
      </c>
      <c r="E6866" s="7"/>
      <c r="F6866" s="7"/>
      <c r="G6866" s="7"/>
      <c r="H6866" s="7"/>
      <c r="I6866" s="7"/>
      <c r="J6866" s="7"/>
      <c r="K6866" s="7"/>
      <c r="L6866" s="7"/>
      <c r="M6866" s="7"/>
      <c r="N6866" s="7"/>
      <c r="O6866" s="91" t="str">
        <f ca="1">IF(D6866="цвет",SUM(O6867:INDIRECT("N"&amp;R6866)),IF(SUM(E6866:N6866)=0,"",SUM(E6866:N6866)))</f>
        <v/>
      </c>
      <c r="P6866" s="68" t="s">
        <v>98</v>
      </c>
      <c r="Q6866" s="55">
        <f t="shared" si="214"/>
        <v>7073</v>
      </c>
      <c r="R6866" s="70">
        <f t="shared" ca="1" si="215"/>
        <v>6869</v>
      </c>
      <c r="S6866" s="69"/>
      <c r="T6866" s="76"/>
    </row>
    <row r="6867" spans="1:20" ht="17.25" thickBot="1">
      <c r="A6867" s="82"/>
      <c r="B6867" s="357"/>
      <c r="C6867" s="75"/>
      <c r="D6867" s="109" t="s">
        <v>342</v>
      </c>
      <c r="E6867" s="181"/>
      <c r="F6867" s="7"/>
      <c r="G6867" s="351"/>
      <c r="H6867" s="181"/>
      <c r="I6867" s="7"/>
      <c r="J6867" s="7"/>
      <c r="K6867" s="7"/>
      <c r="L6867" s="7"/>
      <c r="M6867" s="7"/>
      <c r="N6867" s="7"/>
      <c r="O6867" s="91" t="str">
        <f ca="1">IF(D6867="цвет",SUM(O6868:INDIRECT("N"&amp;R6867)),IF(SUM(E6867:N6867)=0,"",SUM(E6867:N6867)))</f>
        <v/>
      </c>
      <c r="P6867" s="68" t="s">
        <v>98</v>
      </c>
      <c r="Q6867" s="55">
        <f t="shared" si="214"/>
        <v>7073</v>
      </c>
      <c r="R6867" s="70">
        <f t="shared" ca="1" si="215"/>
        <v>6869</v>
      </c>
      <c r="S6867" s="69"/>
      <c r="T6867" s="76"/>
    </row>
    <row r="6868" spans="1:20" ht="112.15" customHeight="1">
      <c r="A6868" s="82"/>
      <c r="B6868" s="357"/>
      <c r="C6868" s="75"/>
      <c r="D6868" s="389" t="s">
        <v>513</v>
      </c>
      <c r="E6868" s="390"/>
      <c r="F6868" s="390"/>
      <c r="G6868" s="390"/>
      <c r="H6868" s="390"/>
      <c r="I6868" s="390"/>
      <c r="J6868" s="390"/>
      <c r="K6868" s="390"/>
      <c r="L6868" s="390"/>
      <c r="M6868" s="390"/>
      <c r="N6868" s="391"/>
      <c r="O6868" s="91" t="str">
        <f ca="1">IF(D6868="цвет",SUM(O6869:INDIRECT("N"&amp;R6868)),IF(SUM(E6868:N6868)=0,"",SUM(E6868:N6868)))</f>
        <v/>
      </c>
      <c r="P6868" s="68" t="s">
        <v>98</v>
      </c>
      <c r="Q6868" s="55">
        <f t="shared" si="214"/>
        <v>7073</v>
      </c>
      <c r="R6868" s="70">
        <f t="shared" ca="1" si="215"/>
        <v>6869</v>
      </c>
      <c r="S6868" s="69"/>
      <c r="T6868" s="76"/>
    </row>
    <row r="6869" spans="1:20" ht="17.45" customHeight="1" thickBot="1">
      <c r="A6869" s="82"/>
      <c r="B6869" s="358"/>
      <c r="C6869" s="77"/>
      <c r="D6869" s="399" t="str">
        <f>HYPERLINK("https://miamia.ru/search/index.php?q="&amp;Q6869&amp;"&amp;s=Поиск?utm_source=Excel&amp;utm_medium=Nalichie&amp;utm_content="&amp;Q6869&amp;"","Посмотреть большую фотографию на сайте")</f>
        <v>Посмотреть большую фотографию на сайте</v>
      </c>
      <c r="E6869" s="400"/>
      <c r="F6869" s="400"/>
      <c r="G6869" s="400"/>
      <c r="H6869" s="400"/>
      <c r="I6869" s="400"/>
      <c r="J6869" s="400"/>
      <c r="K6869" s="400"/>
      <c r="L6869" s="400"/>
      <c r="M6869" s="400"/>
      <c r="N6869" s="401"/>
      <c r="O6869" s="91" t="str">
        <f ca="1">IF(D6869="цвет",SUM(O6870:INDIRECT("N"&amp;R6869)),IF(SUM(E6869:N6869)=0,"",SUM(E6869:N6869)))</f>
        <v/>
      </c>
      <c r="P6869" s="68" t="s">
        <v>98</v>
      </c>
      <c r="Q6869" s="55">
        <f t="shared" si="214"/>
        <v>7073</v>
      </c>
      <c r="R6869" s="70">
        <f t="shared" ca="1" si="215"/>
        <v>6869</v>
      </c>
      <c r="S6869" s="69"/>
      <c r="T6869" s="76"/>
    </row>
    <row r="6870" spans="1:20" ht="17.25" thickBot="1">
      <c r="A6870" s="82"/>
      <c r="B6870" s="356" t="s">
        <v>109</v>
      </c>
      <c r="C6870" s="83">
        <v>7076</v>
      </c>
      <c r="D6870" s="98" t="s">
        <v>9</v>
      </c>
      <c r="E6870" s="99" t="s">
        <v>10</v>
      </c>
      <c r="F6870" s="74" t="s">
        <v>11</v>
      </c>
      <c r="G6870" s="74" t="s">
        <v>12</v>
      </c>
      <c r="H6870" s="74" t="s">
        <v>13</v>
      </c>
      <c r="I6870" s="74" t="s">
        <v>14</v>
      </c>
      <c r="J6870" s="74" t="s">
        <v>15</v>
      </c>
      <c r="K6870" s="74" t="s">
        <v>16</v>
      </c>
      <c r="L6870" s="74"/>
      <c r="M6870" s="74"/>
      <c r="N6870" s="100"/>
      <c r="O6870" s="78">
        <f ca="1">IF(D6870="цвет",SUM(O6871:INDIRECT("N"&amp;R6870)),IF(SUM(E6870:N6870)=0,"",SUM(E6870:N6870)))</f>
        <v>0</v>
      </c>
      <c r="P6870" s="68">
        <v>2065</v>
      </c>
      <c r="Q6870" s="55">
        <f t="shared" si="214"/>
        <v>7076</v>
      </c>
      <c r="R6870" s="70">
        <f t="shared" ca="1" si="215"/>
        <v>6875</v>
      </c>
      <c r="S6870" s="85">
        <v>2065</v>
      </c>
      <c r="T6870" s="86">
        <f ca="1">O6870*S6870</f>
        <v>0</v>
      </c>
    </row>
    <row r="6871" spans="1:20" ht="17.25" thickBot="1">
      <c r="A6871" s="82"/>
      <c r="B6871" s="357"/>
      <c r="C6871" s="75"/>
      <c r="D6871" s="109" t="s">
        <v>338</v>
      </c>
      <c r="E6871" s="351"/>
      <c r="F6871" s="7"/>
      <c r="G6871" s="7"/>
      <c r="H6871" s="7"/>
      <c r="I6871" s="7"/>
      <c r="J6871" s="7"/>
      <c r="K6871" s="7"/>
      <c r="L6871" s="7"/>
      <c r="M6871" s="7"/>
      <c r="N6871" s="7"/>
      <c r="O6871" s="91" t="str">
        <f ca="1">IF(D6871="цвет",SUM(O6872:INDIRECT("N"&amp;R6871)),IF(SUM(E6871:N6871)=0,"",SUM(E6871:N6871)))</f>
        <v/>
      </c>
      <c r="P6871" s="68" t="s">
        <v>98</v>
      </c>
      <c r="Q6871" s="55">
        <f t="shared" si="214"/>
        <v>7076</v>
      </c>
      <c r="R6871" s="70">
        <f t="shared" ca="1" si="215"/>
        <v>6875</v>
      </c>
      <c r="S6871" s="69"/>
      <c r="T6871" s="76"/>
    </row>
    <row r="6872" spans="1:20" ht="17.25" thickBot="1">
      <c r="A6872" s="82"/>
      <c r="B6872" s="357"/>
      <c r="C6872" s="75"/>
      <c r="D6872" s="109" t="s">
        <v>339</v>
      </c>
      <c r="E6872" s="351"/>
      <c r="F6872" s="7"/>
      <c r="G6872" s="7"/>
      <c r="H6872" s="7"/>
      <c r="I6872" s="7"/>
      <c r="J6872" s="7"/>
      <c r="K6872" s="7"/>
      <c r="L6872" s="7"/>
      <c r="M6872" s="7"/>
      <c r="N6872" s="7"/>
      <c r="O6872" s="91" t="str">
        <f ca="1">IF(D6872="цвет",SUM(O6873:INDIRECT("N"&amp;R6872)),IF(SUM(E6872:N6872)=0,"",SUM(E6872:N6872)))</f>
        <v/>
      </c>
      <c r="P6872" s="68" t="s">
        <v>98</v>
      </c>
      <c r="Q6872" s="55">
        <f t="shared" si="214"/>
        <v>7076</v>
      </c>
      <c r="R6872" s="70">
        <f t="shared" ca="1" si="215"/>
        <v>6875</v>
      </c>
      <c r="S6872" s="69"/>
      <c r="T6872" s="76"/>
    </row>
    <row r="6873" spans="1:20" ht="17.25" thickBot="1">
      <c r="A6873" s="82"/>
      <c r="B6873" s="357"/>
      <c r="C6873" s="75"/>
      <c r="D6873" s="109" t="s">
        <v>341</v>
      </c>
      <c r="E6873" s="7"/>
      <c r="F6873" s="7"/>
      <c r="G6873" s="7"/>
      <c r="H6873" s="7"/>
      <c r="I6873" s="7"/>
      <c r="J6873" s="7"/>
      <c r="K6873" s="7"/>
      <c r="L6873" s="7"/>
      <c r="M6873" s="7"/>
      <c r="N6873" s="7"/>
      <c r="O6873" s="91" t="str">
        <f ca="1">IF(D6873="цвет",SUM(O6874:INDIRECT("N"&amp;R6873)),IF(SUM(E6873:N6873)=0,"",SUM(E6873:N6873)))</f>
        <v/>
      </c>
      <c r="P6873" s="68" t="s">
        <v>98</v>
      </c>
      <c r="Q6873" s="55">
        <f t="shared" si="214"/>
        <v>7076</v>
      </c>
      <c r="R6873" s="70">
        <f t="shared" ca="1" si="215"/>
        <v>6875</v>
      </c>
      <c r="S6873" s="69"/>
      <c r="T6873" s="76"/>
    </row>
    <row r="6874" spans="1:20" ht="114.2" customHeight="1">
      <c r="A6874" s="82"/>
      <c r="B6874" s="357"/>
      <c r="C6874" s="75"/>
      <c r="D6874" s="389" t="s">
        <v>512</v>
      </c>
      <c r="E6874" s="390"/>
      <c r="F6874" s="390"/>
      <c r="G6874" s="390"/>
      <c r="H6874" s="390"/>
      <c r="I6874" s="390"/>
      <c r="J6874" s="390"/>
      <c r="K6874" s="390"/>
      <c r="L6874" s="390"/>
      <c r="M6874" s="390"/>
      <c r="N6874" s="391"/>
      <c r="O6874" s="91" t="str">
        <f ca="1">IF(D6874="цвет",SUM(O6875:INDIRECT("N"&amp;R6874)),IF(SUM(E6874:N6874)=0,"",SUM(E6874:N6874)))</f>
        <v/>
      </c>
      <c r="P6874" s="68" t="s">
        <v>98</v>
      </c>
      <c r="Q6874" s="55">
        <f t="shared" si="214"/>
        <v>7076</v>
      </c>
      <c r="R6874" s="70">
        <f t="shared" ca="1" si="215"/>
        <v>6875</v>
      </c>
      <c r="S6874" s="69"/>
      <c r="T6874" s="76"/>
    </row>
    <row r="6875" spans="1:20" ht="17.45" customHeight="1" thickBot="1">
      <c r="A6875" s="82"/>
      <c r="B6875" s="357"/>
      <c r="C6875" s="77"/>
      <c r="D6875" s="399" t="str">
        <f>HYPERLINK("https://miamia.ru/search/index.php?q="&amp;Q6875&amp;"&amp;s=Поиск?utm_source=Excel&amp;utm_medium=Nalichie&amp;utm_content="&amp;Q6875&amp;"","Посмотреть большую фотографию на сайте")</f>
        <v>Посмотреть большую фотографию на сайте</v>
      </c>
      <c r="E6875" s="400"/>
      <c r="F6875" s="400"/>
      <c r="G6875" s="400"/>
      <c r="H6875" s="400"/>
      <c r="I6875" s="400"/>
      <c r="J6875" s="400"/>
      <c r="K6875" s="400"/>
      <c r="L6875" s="400"/>
      <c r="M6875" s="400"/>
      <c r="N6875" s="401"/>
      <c r="O6875" s="91" t="str">
        <f ca="1">IF(D6875="цвет",SUM(O6876:INDIRECT("N"&amp;R6875)),IF(SUM(E6875:N6875)=0,"",SUM(E6875:N6875)))</f>
        <v/>
      </c>
      <c r="P6875" s="68" t="s">
        <v>98</v>
      </c>
      <c r="Q6875" s="55">
        <f t="shared" si="214"/>
        <v>7076</v>
      </c>
      <c r="R6875" s="70">
        <f t="shared" ca="1" si="215"/>
        <v>6875</v>
      </c>
      <c r="S6875" s="69"/>
      <c r="T6875" s="76"/>
    </row>
    <row r="6876" spans="1:20" ht="17.25" thickBot="1">
      <c r="A6876" s="82"/>
      <c r="B6876" s="356" t="s">
        <v>109</v>
      </c>
      <c r="C6876" s="83">
        <v>7077</v>
      </c>
      <c r="D6876" s="98" t="s">
        <v>9</v>
      </c>
      <c r="E6876" s="99" t="s">
        <v>10</v>
      </c>
      <c r="F6876" s="74" t="s">
        <v>11</v>
      </c>
      <c r="G6876" s="74" t="s">
        <v>12</v>
      </c>
      <c r="H6876" s="74" t="s">
        <v>13</v>
      </c>
      <c r="I6876" s="74" t="s">
        <v>14</v>
      </c>
      <c r="J6876" s="74" t="s">
        <v>15</v>
      </c>
      <c r="K6876" s="74" t="s">
        <v>16</v>
      </c>
      <c r="L6876" s="74"/>
      <c r="M6876" s="74"/>
      <c r="N6876" s="99"/>
      <c r="O6876" s="78">
        <f ca="1">IF(D6876="цвет",SUM(O6877:INDIRECT("N"&amp;R6876)),IF(SUM(E6876:N6876)=0,"",SUM(E6876:N6876)))</f>
        <v>0</v>
      </c>
      <c r="P6876" s="68">
        <v>1677</v>
      </c>
      <c r="Q6876" s="55">
        <f t="shared" si="214"/>
        <v>7077</v>
      </c>
      <c r="R6876" s="70">
        <f t="shared" ca="1" si="215"/>
        <v>6881</v>
      </c>
      <c r="S6876" s="85">
        <v>1677</v>
      </c>
      <c r="T6876" s="86">
        <f ca="1">O6876*S6876</f>
        <v>0</v>
      </c>
    </row>
    <row r="6877" spans="1:20" ht="17.25" thickBot="1">
      <c r="A6877" s="82"/>
      <c r="B6877" s="357"/>
      <c r="C6877" s="75"/>
      <c r="D6877" s="109" t="s">
        <v>338</v>
      </c>
      <c r="E6877" s="7"/>
      <c r="F6877" s="7"/>
      <c r="G6877" s="7"/>
      <c r="H6877" s="7"/>
      <c r="I6877" s="7"/>
      <c r="J6877" s="7"/>
      <c r="K6877" s="7"/>
      <c r="L6877" s="7"/>
      <c r="M6877" s="7"/>
      <c r="N6877" s="7"/>
      <c r="O6877" s="91" t="str">
        <f ca="1">IF(D6877="цвет",SUM(O6878:INDIRECT("N"&amp;R6877)),IF(SUM(E6877:N6877)=0,"",SUM(E6877:N6877)))</f>
        <v/>
      </c>
      <c r="P6877" s="68" t="s">
        <v>98</v>
      </c>
      <c r="Q6877" s="55">
        <f t="shared" si="214"/>
        <v>7077</v>
      </c>
      <c r="R6877" s="70">
        <f t="shared" ca="1" si="215"/>
        <v>6881</v>
      </c>
      <c r="S6877" s="69"/>
      <c r="T6877" s="76"/>
    </row>
    <row r="6878" spans="1:20" ht="17.25" thickBot="1">
      <c r="A6878" s="82"/>
      <c r="B6878" s="357"/>
      <c r="C6878" s="75"/>
      <c r="D6878" s="109" t="s">
        <v>339</v>
      </c>
      <c r="E6878" s="351"/>
      <c r="F6878" s="7"/>
      <c r="G6878" s="7"/>
      <c r="H6878" s="7"/>
      <c r="I6878" s="7"/>
      <c r="J6878" s="7"/>
      <c r="K6878" s="7"/>
      <c r="L6878" s="7"/>
      <c r="M6878" s="7"/>
      <c r="N6878" s="7"/>
      <c r="O6878" s="91" t="str">
        <f ca="1">IF(D6878="цвет",SUM(O6879:INDIRECT("N"&amp;R6878)),IF(SUM(E6878:N6878)=0,"",SUM(E6878:N6878)))</f>
        <v/>
      </c>
      <c r="P6878" s="68" t="s">
        <v>98</v>
      </c>
      <c r="Q6878" s="55">
        <f t="shared" si="214"/>
        <v>7077</v>
      </c>
      <c r="R6878" s="70">
        <f t="shared" ca="1" si="215"/>
        <v>6881</v>
      </c>
      <c r="S6878" s="69"/>
      <c r="T6878" s="76"/>
    </row>
    <row r="6879" spans="1:20" ht="17.25" thickBot="1">
      <c r="A6879" s="82"/>
      <c r="B6879" s="357"/>
      <c r="C6879" s="75"/>
      <c r="D6879" s="109" t="s">
        <v>280</v>
      </c>
      <c r="E6879" s="7"/>
      <c r="F6879" s="7"/>
      <c r="G6879" s="7"/>
      <c r="H6879" s="7"/>
      <c r="I6879" s="7"/>
      <c r="J6879" s="7"/>
      <c r="K6879" s="7"/>
      <c r="L6879" s="7"/>
      <c r="M6879" s="7"/>
      <c r="N6879" s="7"/>
      <c r="O6879" s="91" t="str">
        <f ca="1">IF(D6879="цвет",SUM(O6880:INDIRECT("N"&amp;R6879)),IF(SUM(E6879:N6879)=0,"",SUM(E6879:N6879)))</f>
        <v/>
      </c>
      <c r="P6879" s="68" t="s">
        <v>98</v>
      </c>
      <c r="Q6879" s="55">
        <f t="shared" si="214"/>
        <v>7077</v>
      </c>
      <c r="R6879" s="70">
        <f t="shared" ca="1" si="215"/>
        <v>6881</v>
      </c>
      <c r="S6879" s="69"/>
      <c r="T6879" s="76"/>
    </row>
    <row r="6880" spans="1:20" ht="137.25" customHeight="1">
      <c r="A6880" s="82"/>
      <c r="B6880" s="357"/>
      <c r="C6880" s="75"/>
      <c r="D6880" s="389" t="s">
        <v>514</v>
      </c>
      <c r="E6880" s="390"/>
      <c r="F6880" s="390"/>
      <c r="G6880" s="390"/>
      <c r="H6880" s="390"/>
      <c r="I6880" s="390"/>
      <c r="J6880" s="390"/>
      <c r="K6880" s="390"/>
      <c r="L6880" s="390"/>
      <c r="M6880" s="390"/>
      <c r="N6880" s="391"/>
      <c r="O6880" s="91" t="str">
        <f ca="1">IF(D6880="цвет",SUM(O6881:INDIRECT("N"&amp;R6880)),IF(SUM(E6880:N6880)=0,"",SUM(E6880:N6880)))</f>
        <v/>
      </c>
      <c r="P6880" s="68" t="s">
        <v>98</v>
      </c>
      <c r="Q6880" s="55">
        <f t="shared" si="214"/>
        <v>7077</v>
      </c>
      <c r="R6880" s="70">
        <f t="shared" ca="1" si="215"/>
        <v>6881</v>
      </c>
      <c r="S6880" s="69"/>
      <c r="T6880" s="76"/>
    </row>
    <row r="6881" spans="1:20" ht="17.45" customHeight="1" thickBot="1">
      <c r="A6881" s="82"/>
      <c r="B6881" s="365"/>
      <c r="C6881" s="77"/>
      <c r="D6881" s="399" t="str">
        <f>HYPERLINK("https://miamia.ru/search/index.php?q="&amp;Q6881&amp;"&amp;s=Поиск?utm_source=Excel&amp;utm_medium=Nalichie&amp;utm_content="&amp;Q6881&amp;"","Посмотреть большую фотографию на сайте")</f>
        <v>Посмотреть большую фотографию на сайте</v>
      </c>
      <c r="E6881" s="400"/>
      <c r="F6881" s="400"/>
      <c r="G6881" s="400"/>
      <c r="H6881" s="400"/>
      <c r="I6881" s="400"/>
      <c r="J6881" s="400"/>
      <c r="K6881" s="400"/>
      <c r="L6881" s="400"/>
      <c r="M6881" s="400"/>
      <c r="N6881" s="401"/>
      <c r="O6881" s="91" t="str">
        <f ca="1">IF(D6881="цвет",SUM(O6882:INDIRECT("N"&amp;R6881)),IF(SUM(E6881:N6881)=0,"",SUM(E6881:N6881)))</f>
        <v/>
      </c>
      <c r="P6881" s="68" t="s">
        <v>98</v>
      </c>
      <c r="Q6881" s="55">
        <f t="shared" si="214"/>
        <v>7077</v>
      </c>
      <c r="R6881" s="70">
        <f t="shared" ca="1" si="215"/>
        <v>6881</v>
      </c>
      <c r="S6881" s="69"/>
      <c r="T6881" s="76"/>
    </row>
    <row r="6882" spans="1:20" ht="23.1" customHeight="1" thickBot="1">
      <c r="A6882" s="80"/>
      <c r="B6882" s="63" t="s">
        <v>210</v>
      </c>
      <c r="C6882" s="64"/>
      <c r="D6882" s="65"/>
      <c r="E6882" s="66"/>
      <c r="F6882" s="66"/>
      <c r="G6882" s="66"/>
      <c r="H6882" s="66"/>
      <c r="I6882" s="66"/>
      <c r="J6882" s="66"/>
      <c r="K6882" s="66"/>
      <c r="L6882" s="66"/>
      <c r="M6882" s="66"/>
      <c r="N6882" s="67"/>
      <c r="O6882" s="91" t="str">
        <f ca="1">IF(D6882="цвет",SUM(O6883:INDIRECT("N"&amp;R6882)),IF(SUM(E6882:N6882)=0,"",SUM(E6882:N6882)))</f>
        <v/>
      </c>
      <c r="P6882" s="68" t="s">
        <v>98</v>
      </c>
      <c r="Q6882" s="55">
        <f t="shared" si="214"/>
        <v>7077</v>
      </c>
      <c r="R6882" s="70">
        <f t="shared" ca="1" si="215"/>
        <v>6886</v>
      </c>
    </row>
    <row r="6883" spans="1:20" ht="17.25" thickBot="1">
      <c r="A6883" s="82"/>
      <c r="B6883" s="356" t="s">
        <v>206</v>
      </c>
      <c r="C6883" s="83">
        <v>9692</v>
      </c>
      <c r="D6883" s="98" t="s">
        <v>9</v>
      </c>
      <c r="E6883" s="99" t="s">
        <v>10</v>
      </c>
      <c r="F6883" s="74" t="s">
        <v>11</v>
      </c>
      <c r="G6883" s="74" t="s">
        <v>12</v>
      </c>
      <c r="H6883" s="74" t="s">
        <v>13</v>
      </c>
      <c r="I6883" s="74" t="s">
        <v>14</v>
      </c>
      <c r="J6883" s="74" t="s">
        <v>15</v>
      </c>
      <c r="K6883" s="74" t="s">
        <v>16</v>
      </c>
      <c r="L6883" s="74"/>
      <c r="M6883" s="74"/>
      <c r="N6883" s="100"/>
      <c r="O6883" s="78">
        <f ca="1">IF(D6883="цвет",SUM(O6884:INDIRECT("N"&amp;R6883)),IF(SUM(E6883:N6883)=0,"",SUM(E6883:N6883)))</f>
        <v>0</v>
      </c>
      <c r="P6883" s="68">
        <v>1807</v>
      </c>
      <c r="Q6883" s="55">
        <f t="shared" si="214"/>
        <v>9692</v>
      </c>
      <c r="R6883" s="70">
        <f t="shared" ca="1" si="215"/>
        <v>6886</v>
      </c>
      <c r="S6883" s="85">
        <v>1807</v>
      </c>
      <c r="T6883" s="86">
        <f ca="1">O6883*S6883</f>
        <v>0</v>
      </c>
    </row>
    <row r="6884" spans="1:20" ht="17.25" thickBot="1">
      <c r="A6884" s="82"/>
      <c r="B6884" s="357"/>
      <c r="C6884" s="75"/>
      <c r="D6884" s="5" t="s">
        <v>207</v>
      </c>
      <c r="E6884" s="351"/>
      <c r="F6884" s="7"/>
      <c r="G6884" s="7"/>
      <c r="H6884" s="7"/>
      <c r="I6884" s="7"/>
      <c r="J6884" s="7"/>
      <c r="K6884" s="7"/>
      <c r="L6884" s="7"/>
      <c r="M6884" s="7"/>
      <c r="N6884" s="7"/>
      <c r="O6884" s="91" t="str">
        <f ca="1">IF(D6884="цвет",SUM(O6885:INDIRECT("N"&amp;R6884)),IF(SUM(E6884:N6884)=0,"",SUM(E6884:N6884)))</f>
        <v/>
      </c>
      <c r="P6884" s="68" t="s">
        <v>98</v>
      </c>
      <c r="Q6884" s="55">
        <f t="shared" si="214"/>
        <v>9692</v>
      </c>
      <c r="R6884" s="70">
        <f t="shared" ca="1" si="215"/>
        <v>6886</v>
      </c>
      <c r="S6884" s="69"/>
      <c r="T6884" s="76"/>
    </row>
    <row r="6885" spans="1:20" ht="135" customHeight="1">
      <c r="A6885" s="82"/>
      <c r="B6885" s="357"/>
      <c r="C6885" s="75"/>
      <c r="D6885" s="389" t="s">
        <v>515</v>
      </c>
      <c r="E6885" s="390"/>
      <c r="F6885" s="390"/>
      <c r="G6885" s="390"/>
      <c r="H6885" s="390"/>
      <c r="I6885" s="390"/>
      <c r="J6885" s="390"/>
      <c r="K6885" s="390"/>
      <c r="L6885" s="390"/>
      <c r="M6885" s="390"/>
      <c r="N6885" s="391"/>
      <c r="O6885" s="91" t="str">
        <f ca="1">IF(D6885="цвет",SUM(O6886:INDIRECT("N"&amp;R6885)),IF(SUM(E6885:N6885)=0,"",SUM(E6885:N6885)))</f>
        <v/>
      </c>
      <c r="P6885" s="68" t="s">
        <v>98</v>
      </c>
      <c r="Q6885" s="55">
        <f t="shared" si="214"/>
        <v>9692</v>
      </c>
      <c r="R6885" s="70">
        <f t="shared" ca="1" si="215"/>
        <v>6886</v>
      </c>
      <c r="S6885" s="69"/>
      <c r="T6885" s="76"/>
    </row>
    <row r="6886" spans="1:20" ht="17.45" customHeight="1" thickBot="1">
      <c r="A6886" s="82"/>
      <c r="B6886" s="358"/>
      <c r="C6886" s="77"/>
      <c r="D6886" s="399" t="str">
        <f>HYPERLINK("https://miamia.ru/search/index.php?q="&amp;Q6886&amp;"&amp;s=Поиск?utm_source=Excel&amp;utm_medium=Nalichie&amp;utm_content="&amp;Q6886&amp;"","Посмотреть большую фотографию на сайте")</f>
        <v>Посмотреть большую фотографию на сайте</v>
      </c>
      <c r="E6886" s="400"/>
      <c r="F6886" s="400"/>
      <c r="G6886" s="400"/>
      <c r="H6886" s="400"/>
      <c r="I6886" s="400"/>
      <c r="J6886" s="400"/>
      <c r="K6886" s="400"/>
      <c r="L6886" s="400"/>
      <c r="M6886" s="400"/>
      <c r="N6886" s="401"/>
      <c r="O6886" s="91" t="str">
        <f ca="1">IF(D6886="цвет",SUM(O6887:INDIRECT("N"&amp;R6886)),IF(SUM(E6886:N6886)=0,"",SUM(E6886:N6886)))</f>
        <v/>
      </c>
      <c r="P6886" s="68" t="s">
        <v>98</v>
      </c>
      <c r="Q6886" s="55">
        <f t="shared" si="214"/>
        <v>9692</v>
      </c>
      <c r="R6886" s="70">
        <f t="shared" ca="1" si="215"/>
        <v>6886</v>
      </c>
      <c r="S6886" s="69"/>
      <c r="T6886" s="76"/>
    </row>
    <row r="6887" spans="1:20" ht="17.25" thickBot="1">
      <c r="A6887" s="82"/>
      <c r="B6887" s="356" t="s">
        <v>206</v>
      </c>
      <c r="C6887" s="83">
        <v>9695</v>
      </c>
      <c r="D6887" s="98" t="s">
        <v>9</v>
      </c>
      <c r="E6887" s="99" t="s">
        <v>10</v>
      </c>
      <c r="F6887" s="74" t="s">
        <v>11</v>
      </c>
      <c r="G6887" s="74" t="s">
        <v>12</v>
      </c>
      <c r="H6887" s="74" t="s">
        <v>13</v>
      </c>
      <c r="I6887" s="74" t="s">
        <v>14</v>
      </c>
      <c r="J6887" s="74" t="s">
        <v>15</v>
      </c>
      <c r="K6887" s="74" t="s">
        <v>16</v>
      </c>
      <c r="L6887" s="74"/>
      <c r="M6887" s="74"/>
      <c r="N6887" s="100"/>
      <c r="O6887" s="78">
        <f ca="1">IF(D6887="цвет",SUM(O6888:INDIRECT("N"&amp;R6887)),IF(SUM(E6887:N6887)=0,"",SUM(E6887:N6887)))</f>
        <v>0</v>
      </c>
      <c r="P6887" s="68">
        <v>1548</v>
      </c>
      <c r="Q6887" s="55">
        <f t="shared" si="214"/>
        <v>9695</v>
      </c>
      <c r="R6887" s="70">
        <f t="shared" ca="1" si="215"/>
        <v>6890</v>
      </c>
      <c r="S6887" s="85">
        <v>1548</v>
      </c>
      <c r="T6887" s="86">
        <f ca="1">O6887*S6887</f>
        <v>0</v>
      </c>
    </row>
    <row r="6888" spans="1:20" ht="17.25" thickBot="1">
      <c r="A6888" s="82"/>
      <c r="B6888" s="357"/>
      <c r="C6888" s="75"/>
      <c r="D6888" s="5" t="s">
        <v>207</v>
      </c>
      <c r="E6888" s="351"/>
      <c r="F6888" s="7"/>
      <c r="G6888" s="7"/>
      <c r="H6888" s="7"/>
      <c r="I6888" s="7"/>
      <c r="J6888" s="7"/>
      <c r="K6888" s="7"/>
      <c r="L6888" s="7"/>
      <c r="M6888" s="7"/>
      <c r="N6888" s="7"/>
      <c r="O6888" s="91" t="str">
        <f ca="1">IF(D6888="цвет",SUM(O6889:INDIRECT("N"&amp;R6888)),IF(SUM(E6888:N6888)=0,"",SUM(E6888:N6888)))</f>
        <v/>
      </c>
      <c r="P6888" s="68" t="s">
        <v>98</v>
      </c>
      <c r="Q6888" s="55">
        <f t="shared" si="214"/>
        <v>9695</v>
      </c>
      <c r="R6888" s="70">
        <f t="shared" ca="1" si="215"/>
        <v>6890</v>
      </c>
      <c r="S6888" s="69"/>
      <c r="T6888" s="76"/>
    </row>
    <row r="6889" spans="1:20" ht="135" customHeight="1">
      <c r="A6889" s="82"/>
      <c r="B6889" s="357"/>
      <c r="C6889" s="75"/>
      <c r="D6889" s="389" t="s">
        <v>516</v>
      </c>
      <c r="E6889" s="390"/>
      <c r="F6889" s="390"/>
      <c r="G6889" s="390"/>
      <c r="H6889" s="390"/>
      <c r="I6889" s="390"/>
      <c r="J6889" s="390"/>
      <c r="K6889" s="390"/>
      <c r="L6889" s="390"/>
      <c r="M6889" s="390"/>
      <c r="N6889" s="391"/>
      <c r="O6889" s="91" t="str">
        <f ca="1">IF(D6889="цвет",SUM(O6890:INDIRECT("N"&amp;R6889)),IF(SUM(E6889:N6889)=0,"",SUM(E6889:N6889)))</f>
        <v/>
      </c>
      <c r="P6889" s="68" t="s">
        <v>98</v>
      </c>
      <c r="Q6889" s="55">
        <f t="shared" si="214"/>
        <v>9695</v>
      </c>
      <c r="R6889" s="70">
        <f t="shared" ca="1" si="215"/>
        <v>6890</v>
      </c>
      <c r="S6889" s="69"/>
      <c r="T6889" s="76"/>
    </row>
    <row r="6890" spans="1:20" ht="17.45" customHeight="1" thickBot="1">
      <c r="A6890" s="82"/>
      <c r="B6890" s="358"/>
      <c r="C6890" s="77"/>
      <c r="D6890" s="399" t="str">
        <f>HYPERLINK("https://miamia.ru/search/index.php?q="&amp;Q6890&amp;"&amp;s=Поиск?utm_source=Excel&amp;utm_medium=Nalichie&amp;utm_content="&amp;Q6890&amp;"","Посмотреть большую фотографию на сайте")</f>
        <v>Посмотреть большую фотографию на сайте</v>
      </c>
      <c r="E6890" s="400"/>
      <c r="F6890" s="400"/>
      <c r="G6890" s="400"/>
      <c r="H6890" s="400"/>
      <c r="I6890" s="400"/>
      <c r="J6890" s="400"/>
      <c r="K6890" s="400"/>
      <c r="L6890" s="400"/>
      <c r="M6890" s="400"/>
      <c r="N6890" s="401"/>
      <c r="O6890" s="91" t="str">
        <f ca="1">IF(D6890="цвет",SUM(O6891:INDIRECT("N"&amp;R6890)),IF(SUM(E6890:N6890)=0,"",SUM(E6890:N6890)))</f>
        <v/>
      </c>
      <c r="P6890" s="68" t="s">
        <v>98</v>
      </c>
      <c r="Q6890" s="55">
        <f t="shared" si="214"/>
        <v>9695</v>
      </c>
      <c r="R6890" s="70">
        <f t="shared" ca="1" si="215"/>
        <v>6890</v>
      </c>
      <c r="S6890" s="69"/>
      <c r="T6890" s="76"/>
    </row>
    <row r="6891" spans="1:20" ht="23.1" customHeight="1" thickBot="1">
      <c r="A6891" s="80"/>
      <c r="B6891" s="63" t="s">
        <v>2255</v>
      </c>
      <c r="C6891" s="64"/>
      <c r="D6891" s="65"/>
      <c r="E6891" s="66"/>
      <c r="F6891" s="66"/>
      <c r="G6891" s="66"/>
      <c r="H6891" s="66"/>
      <c r="I6891" s="66"/>
      <c r="J6891" s="66"/>
      <c r="K6891" s="66"/>
      <c r="L6891" s="66"/>
      <c r="M6891" s="66"/>
      <c r="N6891" s="67"/>
      <c r="O6891" s="91" t="str">
        <f ca="1">IF(D6891="цвет",SUM(O6892:INDIRECT("N"&amp;R6891)),IF(SUM(E6891:N6891)=0,"",SUM(E6891:N6891)))</f>
        <v/>
      </c>
      <c r="P6891" s="68" t="s">
        <v>98</v>
      </c>
      <c r="Q6891" s="55">
        <f t="shared" si="214"/>
        <v>9695</v>
      </c>
      <c r="R6891" s="70">
        <f t="shared" ca="1" si="215"/>
        <v>6895</v>
      </c>
    </row>
    <row r="6892" spans="1:20" ht="17.25" thickBot="1">
      <c r="A6892" s="82"/>
      <c r="B6892" s="356" t="s">
        <v>314</v>
      </c>
      <c r="C6892" s="83">
        <v>7395</v>
      </c>
      <c r="D6892" s="98" t="s">
        <v>9</v>
      </c>
      <c r="E6892" s="99" t="s">
        <v>10</v>
      </c>
      <c r="F6892" s="99" t="s">
        <v>17</v>
      </c>
      <c r="G6892" s="74" t="s">
        <v>18</v>
      </c>
      <c r="H6892" s="11" t="s">
        <v>19</v>
      </c>
      <c r="I6892" s="74"/>
      <c r="J6892" s="74"/>
      <c r="K6892" s="74"/>
      <c r="L6892" s="74"/>
      <c r="M6892" s="74"/>
      <c r="N6892" s="100"/>
      <c r="O6892" s="78">
        <f ca="1">IF(D6892="цвет",SUM(O6893:INDIRECT("N"&amp;R6892)),IF(SUM(E6892:N6892)=0,"",SUM(E6892:N6892)))</f>
        <v>0</v>
      </c>
      <c r="P6892" s="68">
        <v>2324</v>
      </c>
      <c r="Q6892" s="55">
        <f t="shared" si="214"/>
        <v>7395</v>
      </c>
      <c r="R6892" s="70">
        <f t="shared" ca="1" si="215"/>
        <v>6895</v>
      </c>
      <c r="S6892" s="85">
        <v>2324</v>
      </c>
      <c r="T6892" s="86">
        <f ca="1">O6892*S6892</f>
        <v>0</v>
      </c>
    </row>
    <row r="6893" spans="1:20" ht="17.25" thickBot="1">
      <c r="A6893" s="82"/>
      <c r="B6893" s="357"/>
      <c r="C6893" s="75"/>
      <c r="D6893" s="87" t="s">
        <v>46</v>
      </c>
      <c r="E6893" s="79"/>
      <c r="F6893" s="353"/>
      <c r="G6893" s="79"/>
      <c r="H6893" s="79"/>
      <c r="I6893" s="79"/>
      <c r="J6893" s="79"/>
      <c r="K6893" s="79"/>
      <c r="L6893" s="79"/>
      <c r="M6893" s="79"/>
      <c r="N6893" s="79"/>
      <c r="O6893" s="91" t="str">
        <f ca="1">IF(D6893="цвет",SUM(O6894:INDIRECT("N"&amp;R6893)),IF(SUM(E6893:N6893)=0,"",SUM(E6893:N6893)))</f>
        <v/>
      </c>
      <c r="P6893" s="68" t="s">
        <v>98</v>
      </c>
      <c r="Q6893" s="55">
        <f t="shared" si="214"/>
        <v>7395</v>
      </c>
      <c r="R6893" s="70">
        <f t="shared" ca="1" si="215"/>
        <v>6895</v>
      </c>
      <c r="S6893" s="69"/>
      <c r="T6893" s="76"/>
    </row>
    <row r="6894" spans="1:20" ht="135" customHeight="1">
      <c r="A6894" s="82"/>
      <c r="B6894" s="366"/>
      <c r="C6894" s="88"/>
      <c r="D6894" s="383" t="s">
        <v>527</v>
      </c>
      <c r="E6894" s="384"/>
      <c r="F6894" s="384"/>
      <c r="G6894" s="384"/>
      <c r="H6894" s="384"/>
      <c r="I6894" s="384"/>
      <c r="J6894" s="384"/>
      <c r="K6894" s="384"/>
      <c r="L6894" s="384"/>
      <c r="M6894" s="384"/>
      <c r="N6894" s="385"/>
      <c r="O6894" s="91" t="str">
        <f ca="1">IF(D6894="цвет",SUM(O6895:INDIRECT("N"&amp;R6894)),IF(SUM(E6894:N6894)=0,"",SUM(E6894:N6894)))</f>
        <v/>
      </c>
      <c r="P6894" s="68" t="s">
        <v>98</v>
      </c>
      <c r="Q6894" s="55">
        <f t="shared" si="214"/>
        <v>7395</v>
      </c>
      <c r="R6894" s="70">
        <f t="shared" ca="1" si="215"/>
        <v>6895</v>
      </c>
      <c r="S6894" s="69"/>
      <c r="T6894" s="76"/>
    </row>
    <row r="6895" spans="1:20" ht="19.5" customHeight="1" thickBot="1">
      <c r="A6895" s="82"/>
      <c r="B6895" s="358"/>
      <c r="C6895" s="17"/>
      <c r="D6895" s="362" t="str">
        <f>HYPERLINK("https://miamia.ru/search/index.php?q="&amp;Q6895&amp;"&amp;s=Поиск?utm_source=Excel&amp;utm_medium=Nalichie&amp;utm_content="&amp;Q6895&amp;"","Посмотреть большую фотографию на сайте")</f>
        <v>Посмотреть большую фотографию на сайте</v>
      </c>
      <c r="E6895" s="363"/>
      <c r="F6895" s="363"/>
      <c r="G6895" s="363"/>
      <c r="H6895" s="363"/>
      <c r="I6895" s="363"/>
      <c r="J6895" s="363"/>
      <c r="K6895" s="363"/>
      <c r="L6895" s="363"/>
      <c r="M6895" s="363"/>
      <c r="N6895" s="364"/>
      <c r="O6895" s="91" t="str">
        <f ca="1">IF(D6895="цвет",SUM(O6896:INDIRECT("N"&amp;R6895)),IF(SUM(E6895:N6895)=0,"",SUM(E6895:N6895)))</f>
        <v/>
      </c>
      <c r="P6895" s="68" t="s">
        <v>98</v>
      </c>
      <c r="Q6895" s="55">
        <f t="shared" si="214"/>
        <v>7395</v>
      </c>
      <c r="R6895" s="70">
        <f t="shared" ca="1" si="215"/>
        <v>6895</v>
      </c>
      <c r="S6895" s="69"/>
      <c r="T6895" s="76"/>
    </row>
    <row r="6896" spans="1:20" ht="17.25" thickBot="1">
      <c r="A6896" s="82"/>
      <c r="B6896" s="356" t="s">
        <v>314</v>
      </c>
      <c r="C6896" s="83">
        <v>7396</v>
      </c>
      <c r="D6896" s="98" t="s">
        <v>9</v>
      </c>
      <c r="E6896" s="99" t="s">
        <v>10</v>
      </c>
      <c r="F6896" s="74" t="s">
        <v>11</v>
      </c>
      <c r="G6896" s="74" t="s">
        <v>12</v>
      </c>
      <c r="H6896" s="74" t="s">
        <v>13</v>
      </c>
      <c r="I6896" s="74" t="s">
        <v>14</v>
      </c>
      <c r="J6896" s="74" t="s">
        <v>15</v>
      </c>
      <c r="K6896" s="74" t="s">
        <v>16</v>
      </c>
      <c r="L6896" s="74"/>
      <c r="M6896" s="74"/>
      <c r="N6896" s="100"/>
      <c r="O6896" s="78">
        <f ca="1">IF(D6896="цвет",SUM(O6897:INDIRECT("N"&amp;R6896)),IF(SUM(E6896:N6896)=0,"",SUM(E6896:N6896)))</f>
        <v>0</v>
      </c>
      <c r="P6896" s="68">
        <v>2970</v>
      </c>
      <c r="Q6896" s="55">
        <f t="shared" si="214"/>
        <v>7396</v>
      </c>
      <c r="R6896" s="70">
        <f t="shared" ca="1" si="215"/>
        <v>6899</v>
      </c>
      <c r="S6896" s="85">
        <v>2970</v>
      </c>
      <c r="T6896" s="86">
        <f ca="1">O6896*S6896</f>
        <v>0</v>
      </c>
    </row>
    <row r="6897" spans="1:20" ht="17.25" thickBot="1">
      <c r="A6897" s="82"/>
      <c r="B6897" s="357"/>
      <c r="C6897" s="75"/>
      <c r="D6897" s="87" t="s">
        <v>46</v>
      </c>
      <c r="E6897" s="79"/>
      <c r="F6897" s="353"/>
      <c r="G6897" s="79"/>
      <c r="H6897" s="79"/>
      <c r="I6897" s="353"/>
      <c r="J6897" s="79"/>
      <c r="K6897" s="79"/>
      <c r="L6897" s="79"/>
      <c r="M6897" s="79"/>
      <c r="N6897" s="79"/>
      <c r="O6897" s="91" t="str">
        <f ca="1">IF(D6897="цвет",SUM(O6898:INDIRECT("N"&amp;R6897)),IF(SUM(E6897:N6897)=0,"",SUM(E6897:N6897)))</f>
        <v/>
      </c>
      <c r="P6897" s="68" t="s">
        <v>98</v>
      </c>
      <c r="Q6897" s="55">
        <f t="shared" si="214"/>
        <v>7396</v>
      </c>
      <c r="R6897" s="70">
        <f t="shared" ca="1" si="215"/>
        <v>6899</v>
      </c>
      <c r="S6897" s="69"/>
      <c r="T6897" s="76"/>
    </row>
    <row r="6898" spans="1:20" ht="135" customHeight="1">
      <c r="A6898" s="82"/>
      <c r="B6898" s="366"/>
      <c r="C6898" s="88"/>
      <c r="D6898" s="383" t="s">
        <v>528</v>
      </c>
      <c r="E6898" s="384"/>
      <c r="F6898" s="384"/>
      <c r="G6898" s="384"/>
      <c r="H6898" s="384"/>
      <c r="I6898" s="384"/>
      <c r="J6898" s="384"/>
      <c r="K6898" s="384"/>
      <c r="L6898" s="384"/>
      <c r="M6898" s="384"/>
      <c r="N6898" s="385"/>
      <c r="O6898" s="91" t="str">
        <f ca="1">IF(D6898="цвет",SUM(O6899:INDIRECT("N"&amp;R6898)),IF(SUM(E6898:N6898)=0,"",SUM(E6898:N6898)))</f>
        <v/>
      </c>
      <c r="P6898" s="68" t="s">
        <v>98</v>
      </c>
      <c r="Q6898" s="55">
        <f t="shared" si="214"/>
        <v>7396</v>
      </c>
      <c r="R6898" s="70">
        <f t="shared" ca="1" si="215"/>
        <v>6899</v>
      </c>
      <c r="S6898" s="69"/>
      <c r="T6898" s="76"/>
    </row>
    <row r="6899" spans="1:20" ht="19.5" customHeight="1" thickBot="1">
      <c r="A6899" s="82"/>
      <c r="B6899" s="358"/>
      <c r="C6899" s="17"/>
      <c r="D6899" s="362" t="str">
        <f>HYPERLINK("https://miamia.ru/search/index.php?q="&amp;Q6899&amp;"&amp;s=Поиск?utm_source=Excel&amp;utm_medium=Nalichie&amp;utm_content="&amp;Q6899&amp;"","Посмотреть большую фотографию на сайте")</f>
        <v>Посмотреть большую фотографию на сайте</v>
      </c>
      <c r="E6899" s="363"/>
      <c r="F6899" s="363"/>
      <c r="G6899" s="363"/>
      <c r="H6899" s="363"/>
      <c r="I6899" s="363"/>
      <c r="J6899" s="363"/>
      <c r="K6899" s="363"/>
      <c r="L6899" s="363"/>
      <c r="M6899" s="363"/>
      <c r="N6899" s="364"/>
      <c r="O6899" s="91" t="str">
        <f ca="1">IF(D6899="цвет",SUM(O6900:INDIRECT("N"&amp;R6899)),IF(SUM(E6899:N6899)=0,"",SUM(E6899:N6899)))</f>
        <v/>
      </c>
      <c r="P6899" s="68" t="s">
        <v>98</v>
      </c>
      <c r="Q6899" s="55">
        <f t="shared" si="214"/>
        <v>7396</v>
      </c>
      <c r="R6899" s="70">
        <f t="shared" ca="1" si="215"/>
        <v>6899</v>
      </c>
      <c r="S6899" s="69"/>
      <c r="T6899" s="76"/>
    </row>
    <row r="6900" spans="1:20" ht="23.1" customHeight="1" thickBot="1">
      <c r="A6900" s="80"/>
      <c r="B6900" s="63" t="s">
        <v>2256</v>
      </c>
      <c r="C6900" s="64"/>
      <c r="D6900" s="65"/>
      <c r="E6900" s="66"/>
      <c r="F6900" s="66"/>
      <c r="G6900" s="66"/>
      <c r="H6900" s="66"/>
      <c r="I6900" s="66"/>
      <c r="J6900" s="66"/>
      <c r="K6900" s="66"/>
      <c r="L6900" s="66"/>
      <c r="M6900" s="66"/>
      <c r="N6900" s="67"/>
      <c r="O6900" s="91" t="str">
        <f ca="1">IF(D6900="цвет",SUM(O6901:INDIRECT("N"&amp;R6900)),IF(SUM(E6900:N6900)=0,"",SUM(E6900:N6900)))</f>
        <v/>
      </c>
      <c r="P6900" s="68" t="s">
        <v>98</v>
      </c>
      <c r="Q6900" s="55">
        <f t="shared" si="214"/>
        <v>7396</v>
      </c>
      <c r="R6900" s="70">
        <f t="shared" ca="1" si="215"/>
        <v>6904</v>
      </c>
    </row>
    <row r="6901" spans="1:20" ht="17.25" thickBot="1">
      <c r="A6901" s="82"/>
      <c r="B6901" s="356" t="s">
        <v>311</v>
      </c>
      <c r="C6901" s="83">
        <v>8950</v>
      </c>
      <c r="D6901" s="98" t="s">
        <v>9</v>
      </c>
      <c r="E6901" s="99" t="s">
        <v>10</v>
      </c>
      <c r="F6901" s="74" t="s">
        <v>11</v>
      </c>
      <c r="G6901" s="74" t="s">
        <v>12</v>
      </c>
      <c r="H6901" s="74" t="s">
        <v>13</v>
      </c>
      <c r="I6901" s="74" t="s">
        <v>14</v>
      </c>
      <c r="J6901" s="74" t="s">
        <v>15</v>
      </c>
      <c r="K6901" s="74" t="s">
        <v>16</v>
      </c>
      <c r="L6901" s="74"/>
      <c r="M6901" s="74"/>
      <c r="N6901" s="100"/>
      <c r="O6901" s="78">
        <f ca="1">IF(D6901="цвет",SUM(O6902:INDIRECT("N"&amp;R6901)),IF(SUM(E6901:N6901)=0,"",SUM(E6901:N6901)))</f>
        <v>0</v>
      </c>
      <c r="P6901" s="68">
        <v>2194</v>
      </c>
      <c r="Q6901" s="55">
        <f t="shared" si="214"/>
        <v>8950</v>
      </c>
      <c r="R6901" s="70">
        <f t="shared" ca="1" si="215"/>
        <v>6904</v>
      </c>
      <c r="S6901" s="85">
        <v>2194</v>
      </c>
      <c r="T6901" s="86">
        <f ca="1">O6901*S6901</f>
        <v>0</v>
      </c>
    </row>
    <row r="6902" spans="1:20" ht="17.25" thickBot="1">
      <c r="A6902" s="82"/>
      <c r="B6902" s="357"/>
      <c r="C6902" s="75"/>
      <c r="D6902" s="87" t="s">
        <v>33</v>
      </c>
      <c r="E6902" s="353"/>
      <c r="F6902" s="79"/>
      <c r="G6902" s="79"/>
      <c r="H6902" s="79"/>
      <c r="I6902" s="79"/>
      <c r="J6902" s="79"/>
      <c r="K6902" s="79"/>
      <c r="L6902" s="79"/>
      <c r="M6902" s="79"/>
      <c r="N6902" s="79"/>
      <c r="O6902" s="91" t="str">
        <f ca="1">IF(D6902="цвет",SUM(O6903:INDIRECT("N"&amp;R6902)),IF(SUM(E6902:N6902)=0,"",SUM(E6902:N6902)))</f>
        <v/>
      </c>
      <c r="P6902" s="68" t="s">
        <v>98</v>
      </c>
      <c r="Q6902" s="55">
        <f t="shared" si="214"/>
        <v>8950</v>
      </c>
      <c r="R6902" s="70">
        <f t="shared" ca="1" si="215"/>
        <v>6904</v>
      </c>
      <c r="S6902" s="69"/>
      <c r="T6902" s="76"/>
    </row>
    <row r="6903" spans="1:20" ht="135" customHeight="1">
      <c r="A6903" s="82"/>
      <c r="B6903" s="366"/>
      <c r="C6903" s="88"/>
      <c r="D6903" s="383" t="s">
        <v>529</v>
      </c>
      <c r="E6903" s="384"/>
      <c r="F6903" s="384"/>
      <c r="G6903" s="384"/>
      <c r="H6903" s="384"/>
      <c r="I6903" s="384"/>
      <c r="J6903" s="384"/>
      <c r="K6903" s="384"/>
      <c r="L6903" s="384"/>
      <c r="M6903" s="384"/>
      <c r="N6903" s="385"/>
      <c r="O6903" s="91" t="str">
        <f ca="1">IF(D6903="цвет",SUM(O6904:INDIRECT("N"&amp;R6903)),IF(SUM(E6903:N6903)=0,"",SUM(E6903:N6903)))</f>
        <v/>
      </c>
      <c r="P6903" s="68" t="s">
        <v>98</v>
      </c>
      <c r="Q6903" s="55">
        <f t="shared" si="214"/>
        <v>8950</v>
      </c>
      <c r="R6903" s="70">
        <f t="shared" ca="1" si="215"/>
        <v>6904</v>
      </c>
      <c r="S6903" s="69"/>
      <c r="T6903" s="76"/>
    </row>
    <row r="6904" spans="1:20" ht="19.5" customHeight="1" thickBot="1">
      <c r="A6904" s="82"/>
      <c r="B6904" s="358"/>
      <c r="C6904" s="17"/>
      <c r="D6904" s="362" t="str">
        <f>HYPERLINK("https://miamia.ru/search/index.php?q="&amp;Q6904&amp;"&amp;s=Поиск?utm_source=Excel&amp;utm_medium=Nalichie&amp;utm_content="&amp;Q6904&amp;"","Посмотреть большую фотографию на сайте")</f>
        <v>Посмотреть большую фотографию на сайте</v>
      </c>
      <c r="E6904" s="363"/>
      <c r="F6904" s="363"/>
      <c r="G6904" s="363"/>
      <c r="H6904" s="363"/>
      <c r="I6904" s="363"/>
      <c r="J6904" s="363"/>
      <c r="K6904" s="363"/>
      <c r="L6904" s="363"/>
      <c r="M6904" s="363"/>
      <c r="N6904" s="364"/>
      <c r="O6904" s="91" t="str">
        <f ca="1">IF(D6904="цвет",SUM(O6905:INDIRECT("N"&amp;R6904)),IF(SUM(E6904:N6904)=0,"",SUM(E6904:N6904)))</f>
        <v/>
      </c>
      <c r="P6904" s="68" t="s">
        <v>98</v>
      </c>
      <c r="Q6904" s="55">
        <f t="shared" si="214"/>
        <v>8950</v>
      </c>
      <c r="R6904" s="70">
        <f t="shared" ca="1" si="215"/>
        <v>6904</v>
      </c>
      <c r="S6904" s="69"/>
      <c r="T6904" s="76"/>
    </row>
    <row r="6905" spans="1:20" ht="17.25" thickBot="1">
      <c r="A6905" s="82"/>
      <c r="B6905" s="356" t="s">
        <v>311</v>
      </c>
      <c r="C6905" s="83">
        <v>8951</v>
      </c>
      <c r="D6905" s="98" t="s">
        <v>9</v>
      </c>
      <c r="E6905" s="99" t="s">
        <v>10</v>
      </c>
      <c r="F6905" s="74" t="s">
        <v>11</v>
      </c>
      <c r="G6905" s="74" t="s">
        <v>12</v>
      </c>
      <c r="H6905" s="74" t="s">
        <v>13</v>
      </c>
      <c r="I6905" s="74" t="s">
        <v>14</v>
      </c>
      <c r="J6905" s="74" t="s">
        <v>15</v>
      </c>
      <c r="K6905" s="74" t="s">
        <v>16</v>
      </c>
      <c r="L6905" s="74"/>
      <c r="M6905" s="74"/>
      <c r="N6905" s="100"/>
      <c r="O6905" s="78">
        <f ca="1">IF(D6905="цвет",SUM(O6906:INDIRECT("N"&amp;R6905)),IF(SUM(E6905:N6905)=0,"",SUM(E6905:N6905)))</f>
        <v>0</v>
      </c>
      <c r="P6905" s="68">
        <v>2324</v>
      </c>
      <c r="Q6905" s="55">
        <f t="shared" si="214"/>
        <v>8951</v>
      </c>
      <c r="R6905" s="70">
        <f t="shared" ca="1" si="215"/>
        <v>6908</v>
      </c>
      <c r="S6905" s="85">
        <v>2324</v>
      </c>
      <c r="T6905" s="86">
        <f ca="1">O6905*S6905</f>
        <v>0</v>
      </c>
    </row>
    <row r="6906" spans="1:20" ht="17.25" thickBot="1">
      <c r="A6906" s="82"/>
      <c r="B6906" s="357"/>
      <c r="C6906" s="75"/>
      <c r="D6906" s="87" t="s">
        <v>33</v>
      </c>
      <c r="E6906" s="354"/>
      <c r="F6906" s="79"/>
      <c r="G6906" s="79"/>
      <c r="H6906" s="79"/>
      <c r="I6906" s="79"/>
      <c r="J6906" s="79"/>
      <c r="K6906" s="79"/>
      <c r="L6906" s="79"/>
      <c r="M6906" s="79"/>
      <c r="N6906" s="79"/>
      <c r="O6906" s="91" t="str">
        <f ca="1">IF(D6906="цвет",SUM(O6907:INDIRECT("N"&amp;R6906)),IF(SUM(E6906:N6906)=0,"",SUM(E6906:N6906)))</f>
        <v/>
      </c>
      <c r="P6906" s="68" t="s">
        <v>98</v>
      </c>
      <c r="Q6906" s="55">
        <f t="shared" si="214"/>
        <v>8951</v>
      </c>
      <c r="R6906" s="70">
        <f t="shared" ca="1" si="215"/>
        <v>6908</v>
      </c>
      <c r="S6906" s="69"/>
      <c r="T6906" s="76"/>
    </row>
    <row r="6907" spans="1:20" ht="135" customHeight="1">
      <c r="A6907" s="82"/>
      <c r="B6907" s="366"/>
      <c r="C6907" s="88"/>
      <c r="D6907" s="383" t="s">
        <v>530</v>
      </c>
      <c r="E6907" s="384"/>
      <c r="F6907" s="384"/>
      <c r="G6907" s="384"/>
      <c r="H6907" s="384"/>
      <c r="I6907" s="384"/>
      <c r="J6907" s="384"/>
      <c r="K6907" s="384"/>
      <c r="L6907" s="384"/>
      <c r="M6907" s="384"/>
      <c r="N6907" s="385"/>
      <c r="O6907" s="91" t="str">
        <f ca="1">IF(D6907="цвет",SUM(O6908:INDIRECT("N"&amp;R6907)),IF(SUM(E6907:N6907)=0,"",SUM(E6907:N6907)))</f>
        <v/>
      </c>
      <c r="P6907" s="68" t="s">
        <v>98</v>
      </c>
      <c r="Q6907" s="55">
        <f t="shared" si="214"/>
        <v>8951</v>
      </c>
      <c r="R6907" s="70">
        <f t="shared" ca="1" si="215"/>
        <v>6908</v>
      </c>
      <c r="S6907" s="69"/>
      <c r="T6907" s="76"/>
    </row>
    <row r="6908" spans="1:20" ht="23.25" customHeight="1" thickBot="1">
      <c r="A6908" s="82"/>
      <c r="B6908" s="358"/>
      <c r="C6908" s="17"/>
      <c r="D6908" s="362" t="str">
        <f>HYPERLINK("https://miamia.ru/search/index.php?q="&amp;Q6908&amp;"&amp;s=Поиск?utm_source=Excel&amp;utm_medium=Nalichie&amp;utm_content="&amp;Q6908&amp;"","Посмотреть большую фотографию на сайте")</f>
        <v>Посмотреть большую фотографию на сайте</v>
      </c>
      <c r="E6908" s="363"/>
      <c r="F6908" s="363"/>
      <c r="G6908" s="363"/>
      <c r="H6908" s="363"/>
      <c r="I6908" s="363"/>
      <c r="J6908" s="363"/>
      <c r="K6908" s="363"/>
      <c r="L6908" s="363"/>
      <c r="M6908" s="363"/>
      <c r="N6908" s="364"/>
      <c r="O6908" s="91" t="str">
        <f ca="1">IF(D6908="цвет",SUM(O6909:INDIRECT("N"&amp;R6908)),IF(SUM(E6908:N6908)=0,"",SUM(E6908:N6908)))</f>
        <v/>
      </c>
      <c r="P6908" s="68" t="s">
        <v>98</v>
      </c>
      <c r="Q6908" s="55">
        <f t="shared" si="214"/>
        <v>8951</v>
      </c>
      <c r="R6908" s="70">
        <f t="shared" ca="1" si="215"/>
        <v>6908</v>
      </c>
      <c r="S6908" s="69"/>
      <c r="T6908" s="76"/>
    </row>
    <row r="6909" spans="1:20" ht="17.25" thickBot="1">
      <c r="A6909" s="82"/>
      <c r="B6909" s="356" t="s">
        <v>311</v>
      </c>
      <c r="C6909" s="83">
        <v>8952</v>
      </c>
      <c r="D6909" s="98" t="s">
        <v>9</v>
      </c>
      <c r="E6909" s="99" t="s">
        <v>10</v>
      </c>
      <c r="F6909" s="74" t="s">
        <v>11</v>
      </c>
      <c r="G6909" s="74" t="s">
        <v>12</v>
      </c>
      <c r="H6909" s="74" t="s">
        <v>13</v>
      </c>
      <c r="I6909" s="74" t="s">
        <v>14</v>
      </c>
      <c r="J6909" s="74" t="s">
        <v>15</v>
      </c>
      <c r="K6909" s="74" t="s">
        <v>16</v>
      </c>
      <c r="L6909" s="74"/>
      <c r="M6909" s="74"/>
      <c r="N6909" s="100"/>
      <c r="O6909" s="78">
        <f ca="1">IF(D6909="цвет",SUM(O6910:INDIRECT("N"&amp;R6909)),IF(SUM(E6909:N6909)=0,"",SUM(E6909:N6909)))</f>
        <v>0</v>
      </c>
      <c r="P6909" s="68">
        <v>2453</v>
      </c>
      <c r="Q6909" s="55">
        <f t="shared" si="214"/>
        <v>8952</v>
      </c>
      <c r="R6909" s="70">
        <f t="shared" ca="1" si="215"/>
        <v>6912</v>
      </c>
      <c r="S6909" s="85">
        <v>2453</v>
      </c>
      <c r="T6909" s="86">
        <f ca="1">O6909*S6909</f>
        <v>0</v>
      </c>
    </row>
    <row r="6910" spans="1:20" ht="17.25" thickBot="1">
      <c r="A6910" s="82"/>
      <c r="B6910" s="357"/>
      <c r="C6910" s="75"/>
      <c r="D6910" s="87" t="s">
        <v>33</v>
      </c>
      <c r="E6910" s="354"/>
      <c r="F6910" s="354"/>
      <c r="G6910" s="79"/>
      <c r="H6910" s="79"/>
      <c r="I6910" s="79"/>
      <c r="J6910" s="79"/>
      <c r="K6910" s="79"/>
      <c r="L6910" s="79"/>
      <c r="M6910" s="79"/>
      <c r="N6910" s="79"/>
      <c r="O6910" s="91" t="str">
        <f ca="1">IF(D6910="цвет",SUM(O6911:INDIRECT("N"&amp;R6910)),IF(SUM(E6910:N6910)=0,"",SUM(E6910:N6910)))</f>
        <v/>
      </c>
      <c r="P6910" s="68" t="s">
        <v>98</v>
      </c>
      <c r="Q6910" s="55">
        <f t="shared" si="214"/>
        <v>8952</v>
      </c>
      <c r="R6910" s="70">
        <f t="shared" ca="1" si="215"/>
        <v>6912</v>
      </c>
      <c r="S6910" s="69"/>
      <c r="T6910" s="76"/>
    </row>
    <row r="6911" spans="1:20" ht="135" customHeight="1">
      <c r="A6911" s="82"/>
      <c r="B6911" s="366"/>
      <c r="C6911" s="88"/>
      <c r="D6911" s="383" t="s">
        <v>531</v>
      </c>
      <c r="E6911" s="384"/>
      <c r="F6911" s="384"/>
      <c r="G6911" s="384"/>
      <c r="H6911" s="384"/>
      <c r="I6911" s="384"/>
      <c r="J6911" s="384"/>
      <c r="K6911" s="384"/>
      <c r="L6911" s="384"/>
      <c r="M6911" s="384"/>
      <c r="N6911" s="385"/>
      <c r="O6911" s="91" t="str">
        <f ca="1">IF(D6911="цвет",SUM(O6912:INDIRECT("N"&amp;R6911)),IF(SUM(E6911:N6911)=0,"",SUM(E6911:N6911)))</f>
        <v/>
      </c>
      <c r="P6911" s="68" t="s">
        <v>98</v>
      </c>
      <c r="Q6911" s="55">
        <f t="shared" si="214"/>
        <v>8952</v>
      </c>
      <c r="R6911" s="70">
        <f t="shared" ca="1" si="215"/>
        <v>6912</v>
      </c>
      <c r="S6911" s="69"/>
      <c r="T6911" s="76"/>
    </row>
    <row r="6912" spans="1:20" ht="20.25" customHeight="1" thickBot="1">
      <c r="A6912" s="82"/>
      <c r="B6912" s="358"/>
      <c r="C6912" s="17"/>
      <c r="D6912" s="362" t="str">
        <f>HYPERLINK("https://miamia.ru/search/index.php?q="&amp;Q6912&amp;"&amp;s=Поиск?utm_source=Excel&amp;utm_medium=Nalichie&amp;utm_content="&amp;Q6912&amp;"","Посмотреть большую фотографию на сайте")</f>
        <v>Посмотреть большую фотографию на сайте</v>
      </c>
      <c r="E6912" s="363"/>
      <c r="F6912" s="363"/>
      <c r="G6912" s="363"/>
      <c r="H6912" s="363"/>
      <c r="I6912" s="363"/>
      <c r="J6912" s="363"/>
      <c r="K6912" s="363"/>
      <c r="L6912" s="363"/>
      <c r="M6912" s="363"/>
      <c r="N6912" s="364"/>
      <c r="O6912" s="91" t="str">
        <f ca="1">IF(D6912="цвет",SUM(O6913:INDIRECT("N"&amp;R6912)),IF(SUM(E6912:N6912)=0,"",SUM(E6912:N6912)))</f>
        <v/>
      </c>
      <c r="P6912" s="68" t="s">
        <v>98</v>
      </c>
      <c r="Q6912" s="55">
        <f t="shared" si="214"/>
        <v>8952</v>
      </c>
      <c r="R6912" s="70">
        <f t="shared" ca="1" si="215"/>
        <v>6912</v>
      </c>
      <c r="S6912" s="69"/>
      <c r="T6912" s="76"/>
    </row>
    <row r="6913" spans="1:20" ht="17.25" thickBot="1">
      <c r="A6913" s="82"/>
      <c r="B6913" s="356" t="s">
        <v>311</v>
      </c>
      <c r="C6913" s="83">
        <v>8953</v>
      </c>
      <c r="D6913" s="98" t="s">
        <v>9</v>
      </c>
      <c r="E6913" s="11" t="s">
        <v>10</v>
      </c>
      <c r="F6913" s="99" t="s">
        <v>17</v>
      </c>
      <c r="G6913" s="74" t="s">
        <v>18</v>
      </c>
      <c r="H6913" s="11" t="s">
        <v>19</v>
      </c>
      <c r="I6913" s="74" t="s">
        <v>15</v>
      </c>
      <c r="J6913" s="74"/>
      <c r="K6913" s="74"/>
      <c r="L6913" s="74"/>
      <c r="M6913" s="74"/>
      <c r="N6913" s="100"/>
      <c r="O6913" s="78">
        <f ca="1">IF(D6913="цвет",SUM(O6914:INDIRECT("N"&amp;R6913)),IF(SUM(E6913:N6913)=0,"",SUM(E6913:N6913)))</f>
        <v>0</v>
      </c>
      <c r="P6913" s="68">
        <v>3228</v>
      </c>
      <c r="Q6913" s="55">
        <f t="shared" si="214"/>
        <v>8953</v>
      </c>
      <c r="R6913" s="70">
        <f t="shared" ca="1" si="215"/>
        <v>6916</v>
      </c>
      <c r="S6913" s="85">
        <v>3228</v>
      </c>
      <c r="T6913" s="86">
        <f ca="1">O6913*S6913</f>
        <v>0</v>
      </c>
    </row>
    <row r="6914" spans="1:20" ht="17.25" thickBot="1">
      <c r="A6914" s="82"/>
      <c r="B6914" s="357"/>
      <c r="C6914" s="75"/>
      <c r="D6914" s="87" t="s">
        <v>33</v>
      </c>
      <c r="E6914" s="354"/>
      <c r="F6914" s="354"/>
      <c r="G6914" s="354"/>
      <c r="H6914" s="79"/>
      <c r="I6914" s="79"/>
      <c r="J6914" s="79"/>
      <c r="K6914" s="79"/>
      <c r="L6914" s="79"/>
      <c r="M6914" s="79"/>
      <c r="N6914" s="79"/>
      <c r="O6914" s="91" t="str">
        <f ca="1">IF(D6914="цвет",SUM(O6915:INDIRECT("N"&amp;R6914)),IF(SUM(E6914:N6914)=0,"",SUM(E6914:N6914)))</f>
        <v/>
      </c>
      <c r="P6914" s="68" t="s">
        <v>98</v>
      </c>
      <c r="Q6914" s="55">
        <f t="shared" si="214"/>
        <v>8953</v>
      </c>
      <c r="R6914" s="70">
        <f t="shared" ca="1" si="215"/>
        <v>6916</v>
      </c>
      <c r="S6914" s="69"/>
      <c r="T6914" s="76"/>
    </row>
    <row r="6915" spans="1:20" ht="135" customHeight="1">
      <c r="A6915" s="82"/>
      <c r="B6915" s="366"/>
      <c r="C6915" s="88"/>
      <c r="D6915" s="383" t="s">
        <v>532</v>
      </c>
      <c r="E6915" s="384"/>
      <c r="F6915" s="384"/>
      <c r="G6915" s="384"/>
      <c r="H6915" s="384"/>
      <c r="I6915" s="384"/>
      <c r="J6915" s="384"/>
      <c r="K6915" s="384"/>
      <c r="L6915" s="384"/>
      <c r="M6915" s="384"/>
      <c r="N6915" s="385"/>
      <c r="O6915" s="91" t="str">
        <f ca="1">IF(D6915="цвет",SUM(O6916:INDIRECT("N"&amp;R6915)),IF(SUM(E6915:N6915)=0,"",SUM(E6915:N6915)))</f>
        <v/>
      </c>
      <c r="P6915" s="68" t="s">
        <v>98</v>
      </c>
      <c r="Q6915" s="55">
        <f t="shared" si="214"/>
        <v>8953</v>
      </c>
      <c r="R6915" s="70">
        <f t="shared" ca="1" si="215"/>
        <v>6916</v>
      </c>
      <c r="S6915" s="69"/>
      <c r="T6915" s="76"/>
    </row>
    <row r="6916" spans="1:20" ht="20.25" customHeight="1" thickBot="1">
      <c r="A6916" s="82"/>
      <c r="B6916" s="358"/>
      <c r="C6916" s="17"/>
      <c r="D6916" s="362" t="str">
        <f>HYPERLINK("https://miamia.ru/search/index.php?q="&amp;Q6916&amp;"&amp;s=Поиск?utm_source=Excel&amp;utm_medium=Nalichie&amp;utm_content="&amp;Q6916&amp;"","Посмотреть большую фотографию на сайте")</f>
        <v>Посмотреть большую фотографию на сайте</v>
      </c>
      <c r="E6916" s="363"/>
      <c r="F6916" s="363"/>
      <c r="G6916" s="363"/>
      <c r="H6916" s="363"/>
      <c r="I6916" s="363"/>
      <c r="J6916" s="363"/>
      <c r="K6916" s="363"/>
      <c r="L6916" s="363"/>
      <c r="M6916" s="363"/>
      <c r="N6916" s="364"/>
      <c r="O6916" s="91" t="str">
        <f ca="1">IF(D6916="цвет",SUM(O6917:INDIRECT("N"&amp;R6916)),IF(SUM(E6916:N6916)=0,"",SUM(E6916:N6916)))</f>
        <v/>
      </c>
      <c r="P6916" s="68" t="s">
        <v>98</v>
      </c>
      <c r="Q6916" s="55">
        <f t="shared" si="214"/>
        <v>8953</v>
      </c>
      <c r="R6916" s="70">
        <f t="shared" ca="1" si="215"/>
        <v>6916</v>
      </c>
      <c r="S6916" s="69"/>
      <c r="T6916" s="76"/>
    </row>
    <row r="6917" spans="1:20" ht="17.25" thickBot="1">
      <c r="A6917" s="82"/>
      <c r="B6917" s="356" t="s">
        <v>311</v>
      </c>
      <c r="C6917" s="83">
        <v>8959</v>
      </c>
      <c r="D6917" s="98" t="s">
        <v>9</v>
      </c>
      <c r="E6917" s="99" t="s">
        <v>10</v>
      </c>
      <c r="F6917" s="74" t="s">
        <v>11</v>
      </c>
      <c r="G6917" s="74" t="s">
        <v>12</v>
      </c>
      <c r="H6917" s="74" t="s">
        <v>13</v>
      </c>
      <c r="I6917" s="74" t="s">
        <v>14</v>
      </c>
      <c r="J6917" s="74" t="s">
        <v>15</v>
      </c>
      <c r="K6917" s="74" t="s">
        <v>16</v>
      </c>
      <c r="L6917" s="74"/>
      <c r="M6917" s="74"/>
      <c r="N6917" s="100"/>
      <c r="O6917" s="78">
        <f ca="1">IF(D6917="цвет",SUM(O6918:INDIRECT("N"&amp;R6917)),IF(SUM(E6917:N6917)=0,"",SUM(E6917:N6917)))</f>
        <v>0</v>
      </c>
      <c r="P6917" s="68">
        <v>3358</v>
      </c>
      <c r="Q6917" s="55">
        <f t="shared" si="214"/>
        <v>8959</v>
      </c>
      <c r="R6917" s="70">
        <f t="shared" ca="1" si="215"/>
        <v>6920</v>
      </c>
      <c r="S6917" s="85">
        <v>3358</v>
      </c>
      <c r="T6917" s="86">
        <f ca="1">O6917*S6917</f>
        <v>0</v>
      </c>
    </row>
    <row r="6918" spans="1:20" ht="17.25" thickBot="1">
      <c r="A6918" s="82"/>
      <c r="B6918" s="357"/>
      <c r="C6918" s="75"/>
      <c r="D6918" s="87" t="s">
        <v>33</v>
      </c>
      <c r="E6918" s="353"/>
      <c r="F6918" s="79"/>
      <c r="G6918" s="79"/>
      <c r="H6918" s="79"/>
      <c r="I6918" s="79"/>
      <c r="J6918" s="353"/>
      <c r="K6918" s="79"/>
      <c r="L6918" s="79"/>
      <c r="M6918" s="79"/>
      <c r="N6918" s="79"/>
      <c r="O6918" s="91" t="str">
        <f ca="1">IF(D6918="цвет",SUM(O6919:INDIRECT("N"&amp;R6918)),IF(SUM(E6918:N6918)=0,"",SUM(E6918:N6918)))</f>
        <v/>
      </c>
      <c r="P6918" s="68" t="s">
        <v>98</v>
      </c>
      <c r="Q6918" s="55">
        <f t="shared" si="214"/>
        <v>8959</v>
      </c>
      <c r="R6918" s="70">
        <f t="shared" ca="1" si="215"/>
        <v>6920</v>
      </c>
      <c r="S6918" s="69"/>
      <c r="T6918" s="76"/>
    </row>
    <row r="6919" spans="1:20" ht="135" customHeight="1">
      <c r="A6919" s="82"/>
      <c r="B6919" s="366"/>
      <c r="C6919" s="88"/>
      <c r="D6919" s="383" t="s">
        <v>533</v>
      </c>
      <c r="E6919" s="384"/>
      <c r="F6919" s="384"/>
      <c r="G6919" s="384"/>
      <c r="H6919" s="384"/>
      <c r="I6919" s="384"/>
      <c r="J6919" s="384"/>
      <c r="K6919" s="384"/>
      <c r="L6919" s="384"/>
      <c r="M6919" s="384"/>
      <c r="N6919" s="385"/>
      <c r="O6919" s="91" t="str">
        <f ca="1">IF(D6919="цвет",SUM(O6920:INDIRECT("N"&amp;R6919)),IF(SUM(E6919:N6919)=0,"",SUM(E6919:N6919)))</f>
        <v/>
      </c>
      <c r="P6919" s="68" t="s">
        <v>98</v>
      </c>
      <c r="Q6919" s="55">
        <f t="shared" si="214"/>
        <v>8959</v>
      </c>
      <c r="R6919" s="70">
        <f t="shared" ca="1" si="215"/>
        <v>6920</v>
      </c>
      <c r="S6919" s="69"/>
      <c r="T6919" s="76"/>
    </row>
    <row r="6920" spans="1:20" ht="20.25" customHeight="1" thickBot="1">
      <c r="A6920" s="82"/>
      <c r="B6920" s="358"/>
      <c r="C6920" s="17"/>
      <c r="D6920" s="362" t="str">
        <f>HYPERLINK("https://miamia.ru/search/index.php?q="&amp;Q6920&amp;"&amp;s=Поиск?utm_source=Excel&amp;utm_medium=Nalichie&amp;utm_content="&amp;Q6920&amp;"","Посмотреть большую фотографию на сайте")</f>
        <v>Посмотреть большую фотографию на сайте</v>
      </c>
      <c r="E6920" s="363"/>
      <c r="F6920" s="363"/>
      <c r="G6920" s="363"/>
      <c r="H6920" s="363"/>
      <c r="I6920" s="363"/>
      <c r="J6920" s="363"/>
      <c r="K6920" s="363"/>
      <c r="L6920" s="363"/>
      <c r="M6920" s="363"/>
      <c r="N6920" s="364"/>
      <c r="O6920" s="91" t="str">
        <f ca="1">IF(D6920="цвет",SUM(O6921:INDIRECT("N"&amp;R6920)),IF(SUM(E6920:N6920)=0,"",SUM(E6920:N6920)))</f>
        <v/>
      </c>
      <c r="P6920" s="68" t="s">
        <v>98</v>
      </c>
      <c r="Q6920" s="55">
        <f t="shared" si="214"/>
        <v>8959</v>
      </c>
      <c r="R6920" s="70">
        <f t="shared" ca="1" si="215"/>
        <v>6920</v>
      </c>
      <c r="S6920" s="69"/>
      <c r="T6920" s="76"/>
    </row>
    <row r="6921" spans="1:20" ht="23.1" customHeight="1" thickBot="1">
      <c r="A6921" s="80"/>
      <c r="B6921" s="63" t="s">
        <v>81</v>
      </c>
      <c r="C6921" s="64"/>
      <c r="D6921" s="65"/>
      <c r="E6921" s="66"/>
      <c r="F6921" s="66"/>
      <c r="G6921" s="66"/>
      <c r="H6921" s="66"/>
      <c r="I6921" s="66"/>
      <c r="J6921" s="66"/>
      <c r="K6921" s="66"/>
      <c r="L6921" s="66"/>
      <c r="M6921" s="66"/>
      <c r="N6921" s="67"/>
      <c r="O6921" s="91" t="str">
        <f ca="1">IF(D6921="цвет",SUM(O6922:INDIRECT("N"&amp;R6921)),IF(SUM(E6921:N6921)=0,"",SUM(E6921:N6921)))</f>
        <v/>
      </c>
      <c r="P6921" s="68" t="s">
        <v>98</v>
      </c>
      <c r="Q6921" s="55">
        <f t="shared" si="214"/>
        <v>8959</v>
      </c>
      <c r="R6921" s="70">
        <f t="shared" ca="1" si="215"/>
        <v>6927</v>
      </c>
    </row>
    <row r="6922" spans="1:20" ht="17.25" thickBot="1">
      <c r="A6922" s="82"/>
      <c r="B6922" s="356" t="s">
        <v>52</v>
      </c>
      <c r="C6922" s="83">
        <v>2160</v>
      </c>
      <c r="D6922" s="98" t="s">
        <v>9</v>
      </c>
      <c r="E6922" s="99" t="s">
        <v>10</v>
      </c>
      <c r="F6922" s="74" t="s">
        <v>11</v>
      </c>
      <c r="G6922" s="74" t="s">
        <v>12</v>
      </c>
      <c r="H6922" s="74" t="s">
        <v>13</v>
      </c>
      <c r="I6922" s="74" t="s">
        <v>14</v>
      </c>
      <c r="J6922" s="74" t="s">
        <v>15</v>
      </c>
      <c r="K6922" s="74" t="s">
        <v>16</v>
      </c>
      <c r="L6922" s="74"/>
      <c r="M6922" s="74"/>
      <c r="N6922" s="100"/>
      <c r="O6922" s="78">
        <f ca="1">IF(D6922="цвет",SUM(O6923:INDIRECT("N"&amp;R6922)),IF(SUM(E6922:N6922)=0,"",SUM(E6922:N6922)))</f>
        <v>0</v>
      </c>
      <c r="P6922" s="68">
        <v>1936</v>
      </c>
      <c r="Q6922" s="55">
        <f t="shared" si="214"/>
        <v>2160</v>
      </c>
      <c r="R6922" s="70">
        <f t="shared" ca="1" si="215"/>
        <v>6927</v>
      </c>
      <c r="S6922" s="85">
        <v>1936</v>
      </c>
      <c r="T6922" s="86">
        <f ca="1">O6922*S6922</f>
        <v>0</v>
      </c>
    </row>
    <row r="6923" spans="1:20" ht="17.25" thickBot="1">
      <c r="A6923" s="82"/>
      <c r="B6923" s="357"/>
      <c r="C6923" s="75"/>
      <c r="D6923" s="87" t="s">
        <v>42</v>
      </c>
      <c r="E6923" s="354"/>
      <c r="F6923" s="353"/>
      <c r="G6923" s="79"/>
      <c r="H6923" s="79"/>
      <c r="I6923" s="79"/>
      <c r="J6923" s="79"/>
      <c r="K6923" s="79"/>
      <c r="L6923" s="79"/>
      <c r="M6923" s="79"/>
      <c r="N6923" s="79"/>
      <c r="O6923" s="91" t="str">
        <f ca="1">IF(D6923="цвет",SUM(O6924:INDIRECT("N"&amp;R6923)),IF(SUM(E6923:N6923)=0,"",SUM(E6923:N6923)))</f>
        <v/>
      </c>
      <c r="P6923" s="68" t="s">
        <v>98</v>
      </c>
      <c r="Q6923" s="55">
        <f t="shared" ref="Q6923:Q6986" si="216">IF(C6923&lt;&gt;0,C6923,Q6922)</f>
        <v>2160</v>
      </c>
      <c r="R6923" s="70">
        <f t="shared" ref="R6923:R6986" ca="1" si="217">IF(D6923="Посмотреть большую фотографию на сайте",CELL("строка",O6923),R6924)</f>
        <v>6927</v>
      </c>
      <c r="S6923" s="69"/>
      <c r="T6923" s="76"/>
    </row>
    <row r="6924" spans="1:20" ht="17.25" thickBot="1">
      <c r="A6924" s="82"/>
      <c r="B6924" s="357"/>
      <c r="C6924" s="75"/>
      <c r="D6924" s="87" t="s">
        <v>33</v>
      </c>
      <c r="E6924" s="354"/>
      <c r="F6924" s="79"/>
      <c r="G6924" s="79"/>
      <c r="H6924" s="79"/>
      <c r="I6924" s="79"/>
      <c r="J6924" s="79"/>
      <c r="K6924" s="79"/>
      <c r="L6924" s="79"/>
      <c r="M6924" s="79"/>
      <c r="N6924" s="79"/>
      <c r="O6924" s="91" t="str">
        <f ca="1">IF(D6924="цвет",SUM(O6925:INDIRECT("N"&amp;R6924)),IF(SUM(E6924:N6924)=0,"",SUM(E6924:N6924)))</f>
        <v/>
      </c>
      <c r="P6924" s="68" t="s">
        <v>98</v>
      </c>
      <c r="Q6924" s="55">
        <f t="shared" si="216"/>
        <v>2160</v>
      </c>
      <c r="R6924" s="70">
        <f t="shared" ca="1" si="217"/>
        <v>6927</v>
      </c>
      <c r="S6924" s="69"/>
      <c r="T6924" s="76"/>
    </row>
    <row r="6925" spans="1:20" ht="17.25" thickBot="1">
      <c r="A6925" s="82"/>
      <c r="B6925" s="357"/>
      <c r="C6925" s="75"/>
      <c r="D6925" s="87" t="s">
        <v>53</v>
      </c>
      <c r="E6925" s="354"/>
      <c r="F6925" s="354"/>
      <c r="G6925" s="79"/>
      <c r="H6925" s="79"/>
      <c r="I6925" s="79"/>
      <c r="J6925" s="79"/>
      <c r="K6925" s="79"/>
      <c r="L6925" s="79"/>
      <c r="M6925" s="79"/>
      <c r="N6925" s="79"/>
      <c r="O6925" s="91" t="str">
        <f ca="1">IF(D6925="цвет",SUM(O6926:INDIRECT("N"&amp;R6925)),IF(SUM(E6925:N6925)=0,"",SUM(E6925:N6925)))</f>
        <v/>
      </c>
      <c r="P6925" s="68" t="s">
        <v>98</v>
      </c>
      <c r="Q6925" s="55">
        <f t="shared" si="216"/>
        <v>2160</v>
      </c>
      <c r="R6925" s="70">
        <f t="shared" ca="1" si="217"/>
        <v>6927</v>
      </c>
      <c r="S6925" s="69"/>
      <c r="T6925" s="76"/>
    </row>
    <row r="6926" spans="1:20" ht="119.25" customHeight="1">
      <c r="A6926" s="82"/>
      <c r="B6926" s="366"/>
      <c r="C6926" s="88"/>
      <c r="D6926" s="383" t="s">
        <v>534</v>
      </c>
      <c r="E6926" s="384"/>
      <c r="F6926" s="384"/>
      <c r="G6926" s="384"/>
      <c r="H6926" s="384"/>
      <c r="I6926" s="384"/>
      <c r="J6926" s="384"/>
      <c r="K6926" s="384"/>
      <c r="L6926" s="384"/>
      <c r="M6926" s="384"/>
      <c r="N6926" s="385"/>
      <c r="O6926" s="91" t="str">
        <f ca="1">IF(D6926="цвет",SUM(O6927:INDIRECT("N"&amp;R6926)),IF(SUM(E6926:N6926)=0,"",SUM(E6926:N6926)))</f>
        <v/>
      </c>
      <c r="P6926" s="68" t="s">
        <v>98</v>
      </c>
      <c r="Q6926" s="55">
        <f t="shared" si="216"/>
        <v>2160</v>
      </c>
      <c r="R6926" s="70">
        <f t="shared" ca="1" si="217"/>
        <v>6927</v>
      </c>
      <c r="S6926" s="69"/>
      <c r="T6926" s="76"/>
    </row>
    <row r="6927" spans="1:20" ht="17.45" customHeight="1" thickBot="1">
      <c r="A6927" s="82"/>
      <c r="B6927" s="358"/>
      <c r="C6927" s="17"/>
      <c r="D6927" s="362" t="str">
        <f>HYPERLINK("https://miamia.ru/search/index.php?q="&amp;Q6927&amp;"&amp;s=Поиск?utm_source=Excel&amp;utm_medium=Nalichie&amp;utm_content="&amp;Q6927&amp;"","Посмотреть большую фотографию на сайте")</f>
        <v>Посмотреть большую фотографию на сайте</v>
      </c>
      <c r="E6927" s="363"/>
      <c r="F6927" s="363"/>
      <c r="G6927" s="363"/>
      <c r="H6927" s="363"/>
      <c r="I6927" s="363"/>
      <c r="J6927" s="363"/>
      <c r="K6927" s="363"/>
      <c r="L6927" s="363"/>
      <c r="M6927" s="363"/>
      <c r="N6927" s="364"/>
      <c r="O6927" s="91" t="str">
        <f ca="1">IF(D6927="цвет",SUM(O6928:INDIRECT("N"&amp;R6927)),IF(SUM(E6927:N6927)=0,"",SUM(E6927:N6927)))</f>
        <v/>
      </c>
      <c r="P6927" s="68" t="s">
        <v>98</v>
      </c>
      <c r="Q6927" s="55">
        <f t="shared" si="216"/>
        <v>2160</v>
      </c>
      <c r="R6927" s="70">
        <f t="shared" ca="1" si="217"/>
        <v>6927</v>
      </c>
      <c r="S6927" s="69"/>
      <c r="T6927" s="76"/>
    </row>
    <row r="6928" spans="1:20" ht="17.25" thickBot="1">
      <c r="A6928" s="82"/>
      <c r="B6928" s="356" t="s">
        <v>52</v>
      </c>
      <c r="C6928" s="83">
        <v>2162</v>
      </c>
      <c r="D6928" s="103" t="s">
        <v>9</v>
      </c>
      <c r="E6928" s="11" t="s">
        <v>10</v>
      </c>
      <c r="F6928" s="104" t="s">
        <v>11</v>
      </c>
      <c r="G6928" s="104" t="s">
        <v>12</v>
      </c>
      <c r="H6928" s="104" t="s">
        <v>13</v>
      </c>
      <c r="I6928" s="104" t="s">
        <v>14</v>
      </c>
      <c r="J6928" s="104" t="s">
        <v>15</v>
      </c>
      <c r="K6928" s="104" t="s">
        <v>16</v>
      </c>
      <c r="L6928" s="104"/>
      <c r="M6928" s="104"/>
      <c r="N6928" s="100"/>
      <c r="O6928" s="78">
        <f ca="1">IF(D6928="цвет",SUM(O6929:INDIRECT("N"&amp;R6928)),IF(SUM(E6928:N6928)=0,"",SUM(E6928:N6928)))</f>
        <v>0</v>
      </c>
      <c r="P6928" s="68">
        <v>1936</v>
      </c>
      <c r="Q6928" s="55">
        <f t="shared" si="216"/>
        <v>2162</v>
      </c>
      <c r="R6928" s="70">
        <f t="shared" ca="1" si="217"/>
        <v>6933</v>
      </c>
      <c r="S6928" s="85">
        <v>1936</v>
      </c>
      <c r="T6928" s="86">
        <f ca="1">O6928*S6928</f>
        <v>0</v>
      </c>
    </row>
    <row r="6929" spans="1:20" ht="17.25" thickBot="1">
      <c r="A6929" s="82"/>
      <c r="B6929" s="357"/>
      <c r="C6929" s="75"/>
      <c r="D6929" s="87" t="s">
        <v>42</v>
      </c>
      <c r="E6929" s="354"/>
      <c r="F6929" s="79"/>
      <c r="G6929" s="79"/>
      <c r="H6929" s="79"/>
      <c r="I6929" s="79"/>
      <c r="J6929" s="79"/>
      <c r="K6929" s="79"/>
      <c r="L6929" s="79"/>
      <c r="M6929" s="79"/>
      <c r="N6929" s="79"/>
      <c r="O6929" s="91" t="str">
        <f ca="1">IF(D6929="цвет",SUM(O6930:INDIRECT("N"&amp;R6929)),IF(SUM(E6929:N6929)=0,"",SUM(E6929:N6929)))</f>
        <v/>
      </c>
      <c r="P6929" s="68" t="s">
        <v>98</v>
      </c>
      <c r="Q6929" s="55">
        <f t="shared" si="216"/>
        <v>2162</v>
      </c>
      <c r="R6929" s="70">
        <f t="shared" ca="1" si="217"/>
        <v>6933</v>
      </c>
      <c r="S6929" s="69"/>
      <c r="T6929" s="76"/>
    </row>
    <row r="6930" spans="1:20" ht="17.25" thickBot="1">
      <c r="A6930" s="82"/>
      <c r="B6930" s="357"/>
      <c r="C6930" s="75"/>
      <c r="D6930" s="87" t="s">
        <v>33</v>
      </c>
      <c r="E6930" s="79"/>
      <c r="F6930" s="79"/>
      <c r="G6930" s="79"/>
      <c r="H6930" s="79"/>
      <c r="I6930" s="79"/>
      <c r="J6930" s="79"/>
      <c r="K6930" s="79"/>
      <c r="L6930" s="79"/>
      <c r="M6930" s="79"/>
      <c r="N6930" s="79"/>
      <c r="O6930" s="91" t="str">
        <f ca="1">IF(D6930="цвет",SUM(O6931:INDIRECT("N"&amp;R6930)),IF(SUM(E6930:N6930)=0,"",SUM(E6930:N6930)))</f>
        <v/>
      </c>
      <c r="P6930" s="68" t="s">
        <v>98</v>
      </c>
      <c r="Q6930" s="55">
        <f t="shared" si="216"/>
        <v>2162</v>
      </c>
      <c r="R6930" s="70">
        <f t="shared" ca="1" si="217"/>
        <v>6933</v>
      </c>
      <c r="S6930" s="69"/>
      <c r="T6930" s="76"/>
    </row>
    <row r="6931" spans="1:20" ht="17.25" thickBot="1">
      <c r="A6931" s="82"/>
      <c r="B6931" s="357"/>
      <c r="C6931" s="75"/>
      <c r="D6931" s="87" t="s">
        <v>53</v>
      </c>
      <c r="E6931" s="354"/>
      <c r="F6931" s="354"/>
      <c r="G6931" s="353"/>
      <c r="H6931" s="79"/>
      <c r="I6931" s="79"/>
      <c r="J6931" s="79"/>
      <c r="K6931" s="79"/>
      <c r="L6931" s="79"/>
      <c r="M6931" s="79"/>
      <c r="N6931" s="79"/>
      <c r="O6931" s="91" t="str">
        <f ca="1">IF(D6931="цвет",SUM(O6932:INDIRECT("N"&amp;R6931)),IF(SUM(E6931:N6931)=0,"",SUM(E6931:N6931)))</f>
        <v/>
      </c>
      <c r="P6931" s="68" t="s">
        <v>98</v>
      </c>
      <c r="Q6931" s="55">
        <f t="shared" si="216"/>
        <v>2162</v>
      </c>
      <c r="R6931" s="70">
        <f t="shared" ca="1" si="217"/>
        <v>6933</v>
      </c>
      <c r="S6931" s="69"/>
      <c r="T6931" s="76"/>
    </row>
    <row r="6932" spans="1:20" ht="121.7" customHeight="1">
      <c r="A6932" s="82"/>
      <c r="B6932" s="366"/>
      <c r="C6932" s="88"/>
      <c r="D6932" s="383" t="s">
        <v>535</v>
      </c>
      <c r="E6932" s="384"/>
      <c r="F6932" s="384"/>
      <c r="G6932" s="384"/>
      <c r="H6932" s="384"/>
      <c r="I6932" s="384"/>
      <c r="J6932" s="384"/>
      <c r="K6932" s="384"/>
      <c r="L6932" s="384"/>
      <c r="M6932" s="384"/>
      <c r="N6932" s="385"/>
      <c r="O6932" s="91" t="str">
        <f ca="1">IF(D6932="цвет",SUM(O6933:INDIRECT("N"&amp;R6932)),IF(SUM(E6932:N6932)=0,"",SUM(E6932:N6932)))</f>
        <v/>
      </c>
      <c r="P6932" s="68" t="s">
        <v>98</v>
      </c>
      <c r="Q6932" s="55">
        <f t="shared" si="216"/>
        <v>2162</v>
      </c>
      <c r="R6932" s="70">
        <f t="shared" ca="1" si="217"/>
        <v>6933</v>
      </c>
      <c r="S6932" s="69"/>
      <c r="T6932" s="76"/>
    </row>
    <row r="6933" spans="1:20" ht="17.45" customHeight="1" thickBot="1">
      <c r="A6933" s="82"/>
      <c r="B6933" s="358"/>
      <c r="C6933" s="77"/>
      <c r="D6933" s="362" t="str">
        <f>HYPERLINK("https://miamia.ru/search/index.php?q="&amp;Q6933&amp;"&amp;s=Поиск?utm_source=Excel&amp;utm_medium=Nalichie&amp;utm_content="&amp;Q6933&amp;"","Посмотреть большую фотографию на сайте")</f>
        <v>Посмотреть большую фотографию на сайте</v>
      </c>
      <c r="E6933" s="363"/>
      <c r="F6933" s="363"/>
      <c r="G6933" s="363"/>
      <c r="H6933" s="363"/>
      <c r="I6933" s="363"/>
      <c r="J6933" s="363"/>
      <c r="K6933" s="363"/>
      <c r="L6933" s="363"/>
      <c r="M6933" s="363"/>
      <c r="N6933" s="364"/>
      <c r="O6933" s="91" t="str">
        <f ca="1">IF(D6933="цвет",SUM(O6934:INDIRECT("N"&amp;R6933)),IF(SUM(E6933:N6933)=0,"",SUM(E6933:N6933)))</f>
        <v/>
      </c>
      <c r="P6933" s="68" t="s">
        <v>98</v>
      </c>
      <c r="Q6933" s="55">
        <f t="shared" si="216"/>
        <v>2162</v>
      </c>
      <c r="R6933" s="70">
        <f t="shared" ca="1" si="217"/>
        <v>6933</v>
      </c>
      <c r="S6933" s="69"/>
      <c r="T6933" s="76"/>
    </row>
    <row r="6934" spans="1:20" ht="17.25" thickBot="1">
      <c r="A6934" s="82"/>
      <c r="B6934" s="356" t="s">
        <v>52</v>
      </c>
      <c r="C6934" s="83">
        <v>2163</v>
      </c>
      <c r="D6934" s="103" t="s">
        <v>9</v>
      </c>
      <c r="E6934" s="11" t="s">
        <v>10</v>
      </c>
      <c r="F6934" s="99" t="s">
        <v>17</v>
      </c>
      <c r="G6934" s="74" t="s">
        <v>18</v>
      </c>
      <c r="H6934" s="11" t="s">
        <v>19</v>
      </c>
      <c r="I6934" s="104"/>
      <c r="J6934" s="104"/>
      <c r="K6934" s="104"/>
      <c r="L6934" s="104"/>
      <c r="M6934" s="104"/>
      <c r="N6934" s="100"/>
      <c r="O6934" s="78">
        <f ca="1">IF(D6934="цвет",SUM(O6935:INDIRECT("N"&amp;R6934)),IF(SUM(E6934:N6934)=0,"",SUM(E6934:N6934)))</f>
        <v>0</v>
      </c>
      <c r="P6934" s="68">
        <v>2841</v>
      </c>
      <c r="Q6934" s="55">
        <f t="shared" si="216"/>
        <v>2163</v>
      </c>
      <c r="R6934" s="70">
        <f t="shared" ca="1" si="217"/>
        <v>6939</v>
      </c>
      <c r="S6934" s="85">
        <v>2841</v>
      </c>
      <c r="T6934" s="86">
        <f ca="1">O6934*S6934</f>
        <v>0</v>
      </c>
    </row>
    <row r="6935" spans="1:20" ht="17.25" thickBot="1">
      <c r="A6935" s="82"/>
      <c r="B6935" s="357"/>
      <c r="C6935" s="75"/>
      <c r="D6935" s="87" t="s">
        <v>42</v>
      </c>
      <c r="E6935" s="79"/>
      <c r="F6935" s="79"/>
      <c r="G6935" s="79"/>
      <c r="H6935" s="79"/>
      <c r="I6935" s="79"/>
      <c r="J6935" s="79"/>
      <c r="K6935" s="79"/>
      <c r="L6935" s="79"/>
      <c r="M6935" s="79"/>
      <c r="N6935" s="79"/>
      <c r="O6935" s="91" t="str">
        <f ca="1">IF(D6935="цвет",SUM(O6936:INDIRECT("N"&amp;R6935)),IF(SUM(E6935:N6935)=0,"",SUM(E6935:N6935)))</f>
        <v/>
      </c>
      <c r="P6935" s="68" t="s">
        <v>98</v>
      </c>
      <c r="Q6935" s="55">
        <f t="shared" si="216"/>
        <v>2163</v>
      </c>
      <c r="R6935" s="70">
        <f t="shared" ca="1" si="217"/>
        <v>6939</v>
      </c>
      <c r="S6935" s="69"/>
      <c r="T6935" s="76"/>
    </row>
    <row r="6936" spans="1:20" ht="17.25" thickBot="1">
      <c r="A6936" s="82"/>
      <c r="B6936" s="357"/>
      <c r="C6936" s="75"/>
      <c r="D6936" s="87" t="s">
        <v>33</v>
      </c>
      <c r="E6936" s="353"/>
      <c r="F6936" s="79"/>
      <c r="G6936" s="79"/>
      <c r="H6936" s="79"/>
      <c r="I6936" s="79"/>
      <c r="J6936" s="79"/>
      <c r="K6936" s="79"/>
      <c r="L6936" s="79"/>
      <c r="M6936" s="79"/>
      <c r="N6936" s="79"/>
      <c r="O6936" s="91" t="str">
        <f ca="1">IF(D6936="цвет",SUM(O6937:INDIRECT("N"&amp;R6936)),IF(SUM(E6936:N6936)=0,"",SUM(E6936:N6936)))</f>
        <v/>
      </c>
      <c r="P6936" s="68" t="s">
        <v>98</v>
      </c>
      <c r="Q6936" s="55">
        <f t="shared" si="216"/>
        <v>2163</v>
      </c>
      <c r="R6936" s="70">
        <f t="shared" ca="1" si="217"/>
        <v>6939</v>
      </c>
      <c r="S6936" s="69"/>
      <c r="T6936" s="76"/>
    </row>
    <row r="6937" spans="1:20" ht="17.25" thickBot="1">
      <c r="A6937" s="82"/>
      <c r="B6937" s="357"/>
      <c r="C6937" s="75"/>
      <c r="D6937" s="87" t="s">
        <v>53</v>
      </c>
      <c r="E6937" s="79"/>
      <c r="F6937" s="79"/>
      <c r="G6937" s="79"/>
      <c r="H6937" s="79"/>
      <c r="I6937" s="79"/>
      <c r="J6937" s="79"/>
      <c r="K6937" s="79"/>
      <c r="L6937" s="79"/>
      <c r="M6937" s="79"/>
      <c r="N6937" s="79"/>
      <c r="O6937" s="91" t="str">
        <f ca="1">IF(D6937="цвет",SUM(O6938:INDIRECT("N"&amp;R6937)),IF(SUM(E6937:N6937)=0,"",SUM(E6937:N6937)))</f>
        <v/>
      </c>
      <c r="P6937" s="68" t="s">
        <v>98</v>
      </c>
      <c r="Q6937" s="55">
        <f t="shared" si="216"/>
        <v>2163</v>
      </c>
      <c r="R6937" s="70">
        <f t="shared" ca="1" si="217"/>
        <v>6939</v>
      </c>
      <c r="S6937" s="69"/>
      <c r="T6937" s="76"/>
    </row>
    <row r="6938" spans="1:20" ht="121.7" customHeight="1">
      <c r="A6938" s="82"/>
      <c r="B6938" s="366"/>
      <c r="C6938" s="88"/>
      <c r="D6938" s="383" t="s">
        <v>536</v>
      </c>
      <c r="E6938" s="384"/>
      <c r="F6938" s="384"/>
      <c r="G6938" s="384"/>
      <c r="H6938" s="384"/>
      <c r="I6938" s="384"/>
      <c r="J6938" s="384"/>
      <c r="K6938" s="384"/>
      <c r="L6938" s="384"/>
      <c r="M6938" s="384"/>
      <c r="N6938" s="385"/>
      <c r="O6938" s="91" t="str">
        <f ca="1">IF(D6938="цвет",SUM(O6939:INDIRECT("N"&amp;R6938)),IF(SUM(E6938:N6938)=0,"",SUM(E6938:N6938)))</f>
        <v/>
      </c>
      <c r="P6938" s="68" t="s">
        <v>98</v>
      </c>
      <c r="Q6938" s="55">
        <f t="shared" si="216"/>
        <v>2163</v>
      </c>
      <c r="R6938" s="70">
        <f t="shared" ca="1" si="217"/>
        <v>6939</v>
      </c>
      <c r="S6938" s="69"/>
      <c r="T6938" s="76"/>
    </row>
    <row r="6939" spans="1:20" ht="17.45" customHeight="1" thickBot="1">
      <c r="A6939" s="82"/>
      <c r="B6939" s="358"/>
      <c r="C6939" s="77"/>
      <c r="D6939" s="362" t="str">
        <f>HYPERLINK("https://miamia.ru/search/index.php?q="&amp;Q6939&amp;"&amp;s=Поиск?utm_source=Excel&amp;utm_medium=Nalichie&amp;utm_content="&amp;Q6939&amp;"","Посмотреть большую фотографию на сайте")</f>
        <v>Посмотреть большую фотографию на сайте</v>
      </c>
      <c r="E6939" s="363"/>
      <c r="F6939" s="363"/>
      <c r="G6939" s="363"/>
      <c r="H6939" s="363"/>
      <c r="I6939" s="363"/>
      <c r="J6939" s="363"/>
      <c r="K6939" s="363"/>
      <c r="L6939" s="363"/>
      <c r="M6939" s="363"/>
      <c r="N6939" s="364"/>
      <c r="O6939" s="91" t="str">
        <f ca="1">IF(D6939="цвет",SUM(O6940:INDIRECT("N"&amp;R6939)),IF(SUM(E6939:N6939)=0,"",SUM(E6939:N6939)))</f>
        <v/>
      </c>
      <c r="P6939" s="68" t="s">
        <v>98</v>
      </c>
      <c r="Q6939" s="55">
        <f t="shared" si="216"/>
        <v>2163</v>
      </c>
      <c r="R6939" s="70">
        <f t="shared" ca="1" si="217"/>
        <v>6939</v>
      </c>
      <c r="S6939" s="69"/>
      <c r="T6939" s="76"/>
    </row>
    <row r="6940" spans="1:20" ht="17.25" thickBot="1">
      <c r="A6940" s="82"/>
      <c r="B6940" s="356" t="s">
        <v>52</v>
      </c>
      <c r="C6940" s="83">
        <v>2166</v>
      </c>
      <c r="D6940" s="98" t="s">
        <v>9</v>
      </c>
      <c r="E6940" s="99" t="s">
        <v>10</v>
      </c>
      <c r="F6940" s="74" t="s">
        <v>11</v>
      </c>
      <c r="G6940" s="74" t="s">
        <v>12</v>
      </c>
      <c r="H6940" s="74" t="s">
        <v>13</v>
      </c>
      <c r="I6940" s="74" t="s">
        <v>14</v>
      </c>
      <c r="J6940" s="74" t="s">
        <v>15</v>
      </c>
      <c r="K6940" s="74" t="s">
        <v>16</v>
      </c>
      <c r="L6940" s="74"/>
      <c r="M6940" s="74"/>
      <c r="N6940" s="100"/>
      <c r="O6940" s="78">
        <f ca="1">IF(D6940="цвет",SUM(O6941:INDIRECT("N"&amp;R6940)),IF(SUM(E6940:N6940)=0,"",SUM(E6940:N6940)))</f>
        <v>0</v>
      </c>
      <c r="P6940" s="68">
        <v>3099</v>
      </c>
      <c r="Q6940" s="55">
        <f t="shared" si="216"/>
        <v>2166</v>
      </c>
      <c r="R6940" s="70">
        <f t="shared" ca="1" si="217"/>
        <v>6945</v>
      </c>
      <c r="S6940" s="85">
        <v>3099</v>
      </c>
      <c r="T6940" s="86">
        <f ca="1">O6940*S6940</f>
        <v>0</v>
      </c>
    </row>
    <row r="6941" spans="1:20" ht="17.25" thickBot="1">
      <c r="A6941" s="82"/>
      <c r="B6941" s="357"/>
      <c r="C6941" s="75"/>
      <c r="D6941" s="87" t="s">
        <v>42</v>
      </c>
      <c r="E6941" s="354"/>
      <c r="F6941" s="354"/>
      <c r="G6941" s="353"/>
      <c r="H6941" s="79"/>
      <c r="I6941" s="79"/>
      <c r="J6941" s="79"/>
      <c r="K6941" s="79"/>
      <c r="L6941" s="79"/>
      <c r="M6941" s="79"/>
      <c r="N6941" s="79"/>
      <c r="O6941" s="91" t="str">
        <f ca="1">IF(D6941="цвет",SUM(O6942:INDIRECT("N"&amp;R6941)),IF(SUM(E6941:N6941)=0,"",SUM(E6941:N6941)))</f>
        <v/>
      </c>
      <c r="P6941" s="68" t="s">
        <v>98</v>
      </c>
      <c r="Q6941" s="55">
        <f t="shared" si="216"/>
        <v>2166</v>
      </c>
      <c r="R6941" s="70">
        <f t="shared" ca="1" si="217"/>
        <v>6945</v>
      </c>
      <c r="S6941" s="69"/>
      <c r="T6941" s="76"/>
    </row>
    <row r="6942" spans="1:20" ht="17.25" thickBot="1">
      <c r="A6942" s="82"/>
      <c r="B6942" s="357"/>
      <c r="C6942" s="75"/>
      <c r="D6942" s="87" t="s">
        <v>33</v>
      </c>
      <c r="E6942" s="354"/>
      <c r="F6942" s="354"/>
      <c r="G6942" s="354"/>
      <c r="H6942" s="354"/>
      <c r="I6942" s="354"/>
      <c r="J6942" s="354"/>
      <c r="K6942" s="79"/>
      <c r="L6942" s="79"/>
      <c r="M6942" s="79"/>
      <c r="N6942" s="79"/>
      <c r="O6942" s="91" t="str">
        <f ca="1">IF(D6942="цвет",SUM(O6943:INDIRECT("N"&amp;R6942)),IF(SUM(E6942:N6942)=0,"",SUM(E6942:N6942)))</f>
        <v/>
      </c>
      <c r="P6942" s="68" t="s">
        <v>98</v>
      </c>
      <c r="Q6942" s="55">
        <f t="shared" si="216"/>
        <v>2166</v>
      </c>
      <c r="R6942" s="70">
        <f t="shared" ca="1" si="217"/>
        <v>6945</v>
      </c>
      <c r="S6942" s="69"/>
      <c r="T6942" s="76"/>
    </row>
    <row r="6943" spans="1:20" ht="17.25" thickBot="1">
      <c r="A6943" s="82"/>
      <c r="B6943" s="357"/>
      <c r="C6943" s="75"/>
      <c r="D6943" s="87" t="s">
        <v>53</v>
      </c>
      <c r="E6943" s="353"/>
      <c r="F6943" s="354"/>
      <c r="G6943" s="354"/>
      <c r="H6943" s="354"/>
      <c r="I6943" s="354"/>
      <c r="J6943" s="79"/>
      <c r="K6943" s="79"/>
      <c r="L6943" s="79"/>
      <c r="M6943" s="79"/>
      <c r="N6943" s="79"/>
      <c r="O6943" s="91" t="str">
        <f ca="1">IF(D6943="цвет",SUM(O6944:INDIRECT("N"&amp;R6943)),IF(SUM(E6943:N6943)=0,"",SUM(E6943:N6943)))</f>
        <v/>
      </c>
      <c r="P6943" s="68" t="s">
        <v>98</v>
      </c>
      <c r="Q6943" s="55">
        <f t="shared" si="216"/>
        <v>2166</v>
      </c>
      <c r="R6943" s="70">
        <f t="shared" ca="1" si="217"/>
        <v>6945</v>
      </c>
      <c r="S6943" s="69"/>
      <c r="T6943" s="76"/>
    </row>
    <row r="6944" spans="1:20" ht="121.5" customHeight="1">
      <c r="A6944" s="82"/>
      <c r="B6944" s="366"/>
      <c r="C6944" s="88"/>
      <c r="D6944" s="383" t="s">
        <v>537</v>
      </c>
      <c r="E6944" s="384"/>
      <c r="F6944" s="384"/>
      <c r="G6944" s="384"/>
      <c r="H6944" s="384"/>
      <c r="I6944" s="384"/>
      <c r="J6944" s="384"/>
      <c r="K6944" s="384"/>
      <c r="L6944" s="384"/>
      <c r="M6944" s="384"/>
      <c r="N6944" s="385"/>
      <c r="O6944" s="91" t="str">
        <f ca="1">IF(D6944="цвет",SUM(O6945:INDIRECT("N"&amp;R6944)),IF(SUM(E6944:N6944)=0,"",SUM(E6944:N6944)))</f>
        <v/>
      </c>
      <c r="P6944" s="68" t="s">
        <v>98</v>
      </c>
      <c r="Q6944" s="55">
        <f t="shared" si="216"/>
        <v>2166</v>
      </c>
      <c r="R6944" s="70">
        <f t="shared" ca="1" si="217"/>
        <v>6945</v>
      </c>
      <c r="S6944" s="69"/>
      <c r="T6944" s="76"/>
    </row>
    <row r="6945" spans="1:20" ht="17.45" customHeight="1" thickBot="1">
      <c r="A6945" s="82"/>
      <c r="B6945" s="358"/>
      <c r="C6945" s="77"/>
      <c r="D6945" s="362" t="str">
        <f>HYPERLINK("https://miamia.ru/search/index.php?q="&amp;Q6945&amp;"&amp;s=Поиск?utm_source=Excel&amp;utm_medium=Nalichie&amp;utm_content="&amp;Q6945&amp;"","Посмотреть большую фотографию на сайте")</f>
        <v>Посмотреть большую фотографию на сайте</v>
      </c>
      <c r="E6945" s="363"/>
      <c r="F6945" s="363"/>
      <c r="G6945" s="363"/>
      <c r="H6945" s="363"/>
      <c r="I6945" s="363"/>
      <c r="J6945" s="363"/>
      <c r="K6945" s="363"/>
      <c r="L6945" s="363"/>
      <c r="M6945" s="363"/>
      <c r="N6945" s="364"/>
      <c r="O6945" s="91" t="str">
        <f ca="1">IF(D6945="цвет",SUM(O6946:INDIRECT("N"&amp;R6945)),IF(SUM(E6945:N6945)=0,"",SUM(E6945:N6945)))</f>
        <v/>
      </c>
      <c r="P6945" s="68" t="s">
        <v>98</v>
      </c>
      <c r="Q6945" s="55">
        <f t="shared" si="216"/>
        <v>2166</v>
      </c>
      <c r="R6945" s="70">
        <f t="shared" ca="1" si="217"/>
        <v>6945</v>
      </c>
      <c r="S6945" s="69"/>
      <c r="T6945" s="76"/>
    </row>
    <row r="6946" spans="1:20" ht="17.25" thickBot="1">
      <c r="A6946" s="82"/>
      <c r="B6946" s="356" t="s">
        <v>52</v>
      </c>
      <c r="C6946" s="83">
        <v>2168</v>
      </c>
      <c r="D6946" s="98" t="s">
        <v>9</v>
      </c>
      <c r="E6946" s="99" t="s">
        <v>10</v>
      </c>
      <c r="F6946" s="74" t="s">
        <v>11</v>
      </c>
      <c r="G6946" s="74" t="s">
        <v>12</v>
      </c>
      <c r="H6946" s="74" t="s">
        <v>13</v>
      </c>
      <c r="I6946" s="74" t="s">
        <v>14</v>
      </c>
      <c r="J6946" s="74" t="s">
        <v>15</v>
      </c>
      <c r="K6946" s="74" t="s">
        <v>16</v>
      </c>
      <c r="L6946" s="74"/>
      <c r="M6946" s="74"/>
      <c r="N6946" s="100"/>
      <c r="O6946" s="78">
        <f ca="1">IF(D6946="цвет",SUM(O6947:INDIRECT("N"&amp;R6946)),IF(SUM(E6946:N6946)=0,"",SUM(E6946:N6946)))</f>
        <v>0</v>
      </c>
      <c r="P6946" s="68">
        <v>2453</v>
      </c>
      <c r="Q6946" s="55">
        <f t="shared" si="216"/>
        <v>2168</v>
      </c>
      <c r="R6946" s="70">
        <f t="shared" ca="1" si="217"/>
        <v>6951</v>
      </c>
      <c r="S6946" s="85">
        <v>2453</v>
      </c>
      <c r="T6946" s="86">
        <f ca="1">O6946*S6946</f>
        <v>0</v>
      </c>
    </row>
    <row r="6947" spans="1:20" ht="17.25" thickBot="1">
      <c r="A6947" s="82"/>
      <c r="B6947" s="357"/>
      <c r="C6947" s="75"/>
      <c r="D6947" s="87" t="s">
        <v>42</v>
      </c>
      <c r="E6947" s="79"/>
      <c r="F6947" s="79"/>
      <c r="G6947" s="79"/>
      <c r="H6947" s="79"/>
      <c r="I6947" s="79"/>
      <c r="J6947" s="79"/>
      <c r="K6947" s="79"/>
      <c r="L6947" s="79"/>
      <c r="M6947" s="79"/>
      <c r="N6947" s="79"/>
      <c r="O6947" s="91" t="str">
        <f ca="1">IF(D6947="цвет",SUM(O6948:INDIRECT("N"&amp;R6947)),IF(SUM(E6947:N6947)=0,"",SUM(E6947:N6947)))</f>
        <v/>
      </c>
      <c r="P6947" s="68" t="s">
        <v>98</v>
      </c>
      <c r="Q6947" s="55">
        <f t="shared" si="216"/>
        <v>2168</v>
      </c>
      <c r="R6947" s="70">
        <f t="shared" ca="1" si="217"/>
        <v>6951</v>
      </c>
      <c r="S6947" s="69"/>
      <c r="T6947" s="76"/>
    </row>
    <row r="6948" spans="1:20" ht="17.25" thickBot="1">
      <c r="A6948" s="82"/>
      <c r="B6948" s="357"/>
      <c r="C6948" s="75"/>
      <c r="D6948" s="87" t="s">
        <v>33</v>
      </c>
      <c r="E6948" s="354"/>
      <c r="F6948" s="79"/>
      <c r="G6948" s="79"/>
      <c r="H6948" s="79"/>
      <c r="I6948" s="79"/>
      <c r="J6948" s="79"/>
      <c r="K6948" s="79"/>
      <c r="L6948" s="79"/>
      <c r="M6948" s="79"/>
      <c r="N6948" s="79"/>
      <c r="O6948" s="91" t="str">
        <f ca="1">IF(D6948="цвет",SUM(O6949:INDIRECT("N"&amp;R6948)),IF(SUM(E6948:N6948)=0,"",SUM(E6948:N6948)))</f>
        <v/>
      </c>
      <c r="P6948" s="68" t="s">
        <v>98</v>
      </c>
      <c r="Q6948" s="55">
        <f t="shared" si="216"/>
        <v>2168</v>
      </c>
      <c r="R6948" s="70">
        <f t="shared" ca="1" si="217"/>
        <v>6951</v>
      </c>
      <c r="S6948" s="69"/>
      <c r="T6948" s="76"/>
    </row>
    <row r="6949" spans="1:20" ht="17.25" thickBot="1">
      <c r="A6949" s="82"/>
      <c r="B6949" s="357"/>
      <c r="C6949" s="75"/>
      <c r="D6949" s="87" t="s">
        <v>53</v>
      </c>
      <c r="E6949" s="79"/>
      <c r="F6949" s="79"/>
      <c r="G6949" s="79"/>
      <c r="H6949" s="79"/>
      <c r="I6949" s="79"/>
      <c r="J6949" s="79"/>
      <c r="K6949" s="79"/>
      <c r="L6949" s="79"/>
      <c r="M6949" s="79"/>
      <c r="N6949" s="79"/>
      <c r="O6949" s="91" t="str">
        <f ca="1">IF(D6949="цвет",SUM(O6950:INDIRECT("N"&amp;R6949)),IF(SUM(E6949:N6949)=0,"",SUM(E6949:N6949)))</f>
        <v/>
      </c>
      <c r="P6949" s="68" t="s">
        <v>98</v>
      </c>
      <c r="Q6949" s="55">
        <f t="shared" si="216"/>
        <v>2168</v>
      </c>
      <c r="R6949" s="70">
        <f t="shared" ca="1" si="217"/>
        <v>6951</v>
      </c>
      <c r="S6949" s="69"/>
      <c r="T6949" s="76"/>
    </row>
    <row r="6950" spans="1:20" ht="150" customHeight="1">
      <c r="A6950" s="82"/>
      <c r="B6950" s="357"/>
      <c r="C6950" s="88"/>
      <c r="D6950" s="383" t="s">
        <v>538</v>
      </c>
      <c r="E6950" s="384"/>
      <c r="F6950" s="384"/>
      <c r="G6950" s="384"/>
      <c r="H6950" s="384"/>
      <c r="I6950" s="384"/>
      <c r="J6950" s="384"/>
      <c r="K6950" s="384"/>
      <c r="L6950" s="384"/>
      <c r="M6950" s="384"/>
      <c r="N6950" s="385"/>
      <c r="O6950" s="91" t="str">
        <f ca="1">IF(D6950="цвет",SUM(O6951:INDIRECT("N"&amp;R6950)),IF(SUM(E6950:N6950)=0,"",SUM(E6950:N6950)))</f>
        <v/>
      </c>
      <c r="P6950" s="68" t="s">
        <v>98</v>
      </c>
      <c r="Q6950" s="55">
        <f t="shared" si="216"/>
        <v>2168</v>
      </c>
      <c r="R6950" s="70">
        <f t="shared" ca="1" si="217"/>
        <v>6951</v>
      </c>
      <c r="S6950" s="69"/>
      <c r="T6950" s="76"/>
    </row>
    <row r="6951" spans="1:20" ht="17.45" customHeight="1" thickBot="1">
      <c r="A6951" s="82"/>
      <c r="B6951" s="365"/>
      <c r="C6951" s="77"/>
      <c r="D6951" s="362" t="str">
        <f>HYPERLINK("https://miamia.ru/search/index.php?q="&amp;Q6951&amp;"&amp;s=Поиск?utm_source=Excel&amp;utm_medium=Nalichie&amp;utm_content="&amp;Q6951&amp;"","Посмотреть большую фотографию на сайте")</f>
        <v>Посмотреть большую фотографию на сайте</v>
      </c>
      <c r="E6951" s="363"/>
      <c r="F6951" s="363"/>
      <c r="G6951" s="363"/>
      <c r="H6951" s="363"/>
      <c r="I6951" s="363"/>
      <c r="J6951" s="363"/>
      <c r="K6951" s="363"/>
      <c r="L6951" s="363"/>
      <c r="M6951" s="363"/>
      <c r="N6951" s="364"/>
      <c r="O6951" s="91" t="str">
        <f ca="1">IF(D6951="цвет",SUM(O6952:INDIRECT("N"&amp;R6951)),IF(SUM(E6951:N6951)=0,"",SUM(E6951:N6951)))</f>
        <v/>
      </c>
      <c r="P6951" s="68" t="s">
        <v>98</v>
      </c>
      <c r="Q6951" s="55">
        <f t="shared" si="216"/>
        <v>2168</v>
      </c>
      <c r="R6951" s="70">
        <f t="shared" ca="1" si="217"/>
        <v>6951</v>
      </c>
      <c r="S6951" s="69"/>
      <c r="T6951" s="76"/>
    </row>
    <row r="6952" spans="1:20" ht="23.1" customHeight="1" thickBot="1">
      <c r="A6952" s="80"/>
      <c r="B6952" s="63" t="s">
        <v>167</v>
      </c>
      <c r="C6952" s="64"/>
      <c r="D6952" s="65"/>
      <c r="E6952" s="66"/>
      <c r="F6952" s="66"/>
      <c r="G6952" s="66"/>
      <c r="H6952" s="66"/>
      <c r="I6952" s="66"/>
      <c r="J6952" s="66"/>
      <c r="K6952" s="66"/>
      <c r="L6952" s="66"/>
      <c r="M6952" s="66"/>
      <c r="N6952" s="67"/>
      <c r="O6952" s="91" t="str">
        <f ca="1">IF(D6952="цвет",SUM(O6953:INDIRECT("N"&amp;R6952)),IF(SUM(E6952:N6952)=0,"",SUM(E6952:N6952)))</f>
        <v/>
      </c>
      <c r="P6952" s="68" t="s">
        <v>98</v>
      </c>
      <c r="Q6952" s="55">
        <f t="shared" si="216"/>
        <v>2168</v>
      </c>
      <c r="R6952" s="70">
        <f t="shared" ca="1" si="217"/>
        <v>6956</v>
      </c>
    </row>
    <row r="6953" spans="1:20" ht="17.25" thickBot="1">
      <c r="A6953" s="82"/>
      <c r="B6953" s="124" t="s">
        <v>114</v>
      </c>
      <c r="C6953" s="83">
        <v>7186</v>
      </c>
      <c r="D6953" s="103" t="s">
        <v>9</v>
      </c>
      <c r="E6953" s="99" t="s">
        <v>10</v>
      </c>
      <c r="F6953" s="74" t="s">
        <v>11</v>
      </c>
      <c r="G6953" s="74" t="s">
        <v>12</v>
      </c>
      <c r="H6953" s="74" t="s">
        <v>13</v>
      </c>
      <c r="I6953" s="74" t="s">
        <v>14</v>
      </c>
      <c r="J6953" s="74" t="s">
        <v>15</v>
      </c>
      <c r="K6953" s="74" t="s">
        <v>16</v>
      </c>
      <c r="L6953" s="11"/>
      <c r="M6953" s="11"/>
      <c r="N6953" s="100"/>
      <c r="O6953" s="78">
        <f ca="1">IF(D6953="цвет",SUM(O6954:INDIRECT("N"&amp;R6953)),IF(SUM(E6953:N6953)=0,"",SUM(E6953:N6953)))</f>
        <v>0</v>
      </c>
      <c r="P6953" s="68">
        <v>2970</v>
      </c>
      <c r="Q6953" s="55">
        <f t="shared" si="216"/>
        <v>7186</v>
      </c>
      <c r="R6953" s="70">
        <f t="shared" ca="1" si="217"/>
        <v>6956</v>
      </c>
      <c r="S6953" s="85">
        <v>2970</v>
      </c>
      <c r="T6953" s="86">
        <f ca="1">O6953*S6953</f>
        <v>0</v>
      </c>
    </row>
    <row r="6954" spans="1:20" ht="17.25" thickBot="1">
      <c r="A6954" s="82"/>
      <c r="B6954" s="125"/>
      <c r="C6954" s="75"/>
      <c r="D6954" s="5" t="s">
        <v>115</v>
      </c>
      <c r="E6954" s="7"/>
      <c r="F6954" s="7"/>
      <c r="G6954" s="7"/>
      <c r="H6954" s="7"/>
      <c r="I6954" s="351"/>
      <c r="J6954" s="181"/>
      <c r="K6954" s="7"/>
      <c r="L6954" s="7"/>
      <c r="M6954" s="7"/>
      <c r="N6954" s="7"/>
      <c r="O6954" s="91" t="str">
        <f ca="1">IF(D6954="цвет",SUM(O6955:INDIRECT("N"&amp;R6954)),IF(SUM(E6954:N6954)=0,"",SUM(E6954:N6954)))</f>
        <v/>
      </c>
      <c r="P6954" s="68" t="s">
        <v>98</v>
      </c>
      <c r="Q6954" s="55">
        <f t="shared" si="216"/>
        <v>7186</v>
      </c>
      <c r="R6954" s="70">
        <f t="shared" ca="1" si="217"/>
        <v>6956</v>
      </c>
      <c r="S6954" s="69"/>
      <c r="T6954" s="76"/>
    </row>
    <row r="6955" spans="1:20" ht="133.5" customHeight="1">
      <c r="A6955" s="82"/>
      <c r="B6955" s="125"/>
      <c r="C6955" s="75"/>
      <c r="D6955" s="383" t="s">
        <v>539</v>
      </c>
      <c r="E6955" s="384"/>
      <c r="F6955" s="384"/>
      <c r="G6955" s="384"/>
      <c r="H6955" s="384"/>
      <c r="I6955" s="384"/>
      <c r="J6955" s="384"/>
      <c r="K6955" s="384"/>
      <c r="L6955" s="384"/>
      <c r="M6955" s="384"/>
      <c r="N6955" s="385"/>
      <c r="O6955" s="91" t="str">
        <f ca="1">IF(D6955="цвет",SUM(O6956:INDIRECT("N"&amp;R6955)),IF(SUM(E6955:N6955)=0,"",SUM(E6955:N6955)))</f>
        <v/>
      </c>
      <c r="P6955" s="68" t="s">
        <v>98</v>
      </c>
      <c r="Q6955" s="55">
        <f t="shared" si="216"/>
        <v>7186</v>
      </c>
      <c r="R6955" s="70">
        <f t="shared" ca="1" si="217"/>
        <v>6956</v>
      </c>
      <c r="S6955" s="69"/>
      <c r="T6955" s="76"/>
    </row>
    <row r="6956" spans="1:20" ht="17.45" customHeight="1" thickBot="1">
      <c r="A6956" s="82"/>
      <c r="B6956" s="126"/>
      <c r="C6956" s="77"/>
      <c r="D6956" s="362" t="str">
        <f>HYPERLINK("https://miamia.ru/search/index.php?q="&amp;Q6956&amp;"&amp;s=Поиск?utm_source=Excel&amp;utm_medium=Nalichie&amp;utm_content="&amp;Q6956&amp;"","Посмотреть большую фотографию на сайте")</f>
        <v>Посмотреть большую фотографию на сайте</v>
      </c>
      <c r="E6956" s="363"/>
      <c r="F6956" s="363"/>
      <c r="G6956" s="363"/>
      <c r="H6956" s="363"/>
      <c r="I6956" s="363"/>
      <c r="J6956" s="363"/>
      <c r="K6956" s="363"/>
      <c r="L6956" s="363"/>
      <c r="M6956" s="363"/>
      <c r="N6956" s="364"/>
      <c r="O6956" s="91" t="str">
        <f ca="1">IF(D6956="цвет",SUM(O6957:INDIRECT("N"&amp;R6956)),IF(SUM(E6956:N6956)=0,"",SUM(E6956:N6956)))</f>
        <v/>
      </c>
      <c r="P6956" s="68" t="s">
        <v>98</v>
      </c>
      <c r="Q6956" s="55">
        <f t="shared" si="216"/>
        <v>7186</v>
      </c>
      <c r="R6956" s="70">
        <f t="shared" ca="1" si="217"/>
        <v>6956</v>
      </c>
      <c r="S6956" s="69"/>
      <c r="T6956" s="76"/>
    </row>
    <row r="6957" spans="1:20" ht="23.1" customHeight="1" thickBot="1">
      <c r="A6957" s="80"/>
      <c r="B6957" s="63" t="s">
        <v>941</v>
      </c>
      <c r="C6957" s="64"/>
      <c r="D6957" s="65"/>
      <c r="E6957" s="66"/>
      <c r="F6957" s="66"/>
      <c r="G6957" s="66"/>
      <c r="H6957" s="66"/>
      <c r="I6957" s="66"/>
      <c r="J6957" s="66"/>
      <c r="K6957" s="66"/>
      <c r="L6957" s="66"/>
      <c r="M6957" s="66"/>
      <c r="N6957" s="67"/>
      <c r="O6957" s="91" t="str">
        <f ca="1">IF(D6957="цвет",SUM(O6958:INDIRECT("N"&amp;R6957)),IF(SUM(E6957:N6957)=0,"",SUM(E6957:N6957)))</f>
        <v/>
      </c>
      <c r="P6957" s="68" t="s">
        <v>98</v>
      </c>
      <c r="Q6957" s="55">
        <f t="shared" si="216"/>
        <v>7186</v>
      </c>
      <c r="R6957" s="70">
        <f t="shared" ca="1" si="217"/>
        <v>6961</v>
      </c>
    </row>
    <row r="6958" spans="1:20" ht="17.25" thickBot="1">
      <c r="A6958" s="82"/>
      <c r="B6958" s="356" t="s">
        <v>293</v>
      </c>
      <c r="C6958" s="83">
        <v>7980</v>
      </c>
      <c r="D6958" s="98" t="s">
        <v>9</v>
      </c>
      <c r="E6958" s="99" t="s">
        <v>10</v>
      </c>
      <c r="F6958" s="74" t="s">
        <v>11</v>
      </c>
      <c r="G6958" s="74" t="s">
        <v>12</v>
      </c>
      <c r="H6958" s="74" t="s">
        <v>13</v>
      </c>
      <c r="I6958" s="74" t="s">
        <v>14</v>
      </c>
      <c r="J6958" s="74" t="s">
        <v>15</v>
      </c>
      <c r="K6958" s="74" t="s">
        <v>16</v>
      </c>
      <c r="L6958" s="74"/>
      <c r="M6958" s="74"/>
      <c r="N6958" s="100"/>
      <c r="O6958" s="78">
        <f ca="1">IF(D6958="цвет",SUM(O6959:INDIRECT("N"&amp;R6958)),IF(SUM(E6958:N6958)=0,"",SUM(E6958:N6958)))</f>
        <v>0</v>
      </c>
      <c r="P6958" s="68">
        <v>1290</v>
      </c>
      <c r="Q6958" s="55">
        <f t="shared" si="216"/>
        <v>7980</v>
      </c>
      <c r="R6958" s="70">
        <f t="shared" ca="1" si="217"/>
        <v>6961</v>
      </c>
      <c r="S6958" s="85">
        <v>1290</v>
      </c>
      <c r="T6958" s="86">
        <f ca="1">O6958*S6958</f>
        <v>0</v>
      </c>
    </row>
    <row r="6959" spans="1:20" ht="17.25" thickBot="1">
      <c r="A6959" s="82"/>
      <c r="B6959" s="357"/>
      <c r="C6959" s="75"/>
      <c r="D6959" s="5" t="s">
        <v>41</v>
      </c>
      <c r="E6959" s="351"/>
      <c r="F6959" s="351"/>
      <c r="G6959" s="7"/>
      <c r="H6959" s="7"/>
      <c r="I6959" s="7"/>
      <c r="J6959" s="7"/>
      <c r="K6959" s="7"/>
      <c r="L6959" s="7"/>
      <c r="M6959" s="7"/>
      <c r="N6959" s="7"/>
      <c r="O6959" s="91" t="str">
        <f ca="1">IF(D6959="цвет",SUM(O6960:INDIRECT("N"&amp;R6959)),IF(SUM(E6959:N6959)=0,"",SUM(E6959:N6959)))</f>
        <v/>
      </c>
      <c r="P6959" s="68" t="s">
        <v>98</v>
      </c>
      <c r="Q6959" s="55">
        <f t="shared" si="216"/>
        <v>7980</v>
      </c>
      <c r="R6959" s="70">
        <f t="shared" ca="1" si="217"/>
        <v>6961</v>
      </c>
      <c r="S6959" s="69"/>
      <c r="T6959" s="76"/>
    </row>
    <row r="6960" spans="1:20" ht="133.5" customHeight="1">
      <c r="A6960" s="82"/>
      <c r="B6960" s="357"/>
      <c r="C6960" s="88"/>
      <c r="D6960" s="383" t="s">
        <v>554</v>
      </c>
      <c r="E6960" s="384"/>
      <c r="F6960" s="384"/>
      <c r="G6960" s="384"/>
      <c r="H6960" s="384"/>
      <c r="I6960" s="384"/>
      <c r="J6960" s="384"/>
      <c r="K6960" s="384"/>
      <c r="L6960" s="384"/>
      <c r="M6960" s="384"/>
      <c r="N6960" s="385"/>
      <c r="O6960" s="91" t="str">
        <f ca="1">IF(D6960="цвет",SUM(O6961:INDIRECT("N"&amp;R6960)),IF(SUM(E6960:N6960)=0,"",SUM(E6960:N6960)))</f>
        <v/>
      </c>
      <c r="P6960" s="68" t="s">
        <v>98</v>
      </c>
      <c r="Q6960" s="55">
        <f t="shared" si="216"/>
        <v>7980</v>
      </c>
      <c r="R6960" s="70">
        <f t="shared" ca="1" si="217"/>
        <v>6961</v>
      </c>
      <c r="S6960" s="69"/>
      <c r="T6960" s="76"/>
    </row>
    <row r="6961" spans="1:20" ht="17.45" customHeight="1" thickBot="1">
      <c r="A6961" s="82"/>
      <c r="B6961" s="358"/>
      <c r="C6961" s="77"/>
      <c r="D6961" s="399" t="str">
        <f>HYPERLINK("https://miamia.ru/search/index.php?q="&amp;Q6961&amp;"&amp;s=Поиск?utm_source=Excel&amp;utm_medium=Nalichie&amp;utm_content="&amp;Q6961&amp;"","Посмотреть большую фотографию на сайте")</f>
        <v>Посмотреть большую фотографию на сайте</v>
      </c>
      <c r="E6961" s="400"/>
      <c r="F6961" s="400"/>
      <c r="G6961" s="400"/>
      <c r="H6961" s="400"/>
      <c r="I6961" s="400"/>
      <c r="J6961" s="400"/>
      <c r="K6961" s="400"/>
      <c r="L6961" s="400"/>
      <c r="M6961" s="400"/>
      <c r="N6961" s="401"/>
      <c r="O6961" s="91" t="str">
        <f ca="1">IF(D6961="цвет",SUM(O6962:INDIRECT("N"&amp;R6961)),IF(SUM(E6961:N6961)=0,"",SUM(E6961:N6961)))</f>
        <v/>
      </c>
      <c r="P6961" s="68" t="s">
        <v>98</v>
      </c>
      <c r="Q6961" s="55">
        <f t="shared" si="216"/>
        <v>7980</v>
      </c>
      <c r="R6961" s="70">
        <f t="shared" ca="1" si="217"/>
        <v>6961</v>
      </c>
      <c r="S6961" s="69"/>
      <c r="T6961" s="76"/>
    </row>
    <row r="6962" spans="1:20" ht="17.25" thickBot="1">
      <c r="A6962" s="82"/>
      <c r="B6962" s="356" t="s">
        <v>293</v>
      </c>
      <c r="C6962" s="83">
        <v>7981</v>
      </c>
      <c r="D6962" s="98" t="s">
        <v>9</v>
      </c>
      <c r="E6962" s="99" t="s">
        <v>10</v>
      </c>
      <c r="F6962" s="74" t="s">
        <v>11</v>
      </c>
      <c r="G6962" s="74" t="s">
        <v>12</v>
      </c>
      <c r="H6962" s="74" t="s">
        <v>13</v>
      </c>
      <c r="I6962" s="74" t="s">
        <v>14</v>
      </c>
      <c r="J6962" s="74" t="s">
        <v>15</v>
      </c>
      <c r="K6962" s="74" t="s">
        <v>16</v>
      </c>
      <c r="L6962" s="74"/>
      <c r="M6962" s="74"/>
      <c r="N6962" s="100"/>
      <c r="O6962" s="78">
        <f ca="1">IF(D6962="цвет",SUM(O6963:INDIRECT("N"&amp;R6962)),IF(SUM(E6962:N6962)=0,"",SUM(E6962:N6962)))</f>
        <v>0</v>
      </c>
      <c r="P6962" s="68">
        <v>1419</v>
      </c>
      <c r="Q6962" s="55">
        <f t="shared" si="216"/>
        <v>7981</v>
      </c>
      <c r="R6962" s="70">
        <f t="shared" ca="1" si="217"/>
        <v>6965</v>
      </c>
      <c r="S6962" s="85">
        <v>1419</v>
      </c>
      <c r="T6962" s="86">
        <f ca="1">O6962*S6962</f>
        <v>0</v>
      </c>
    </row>
    <row r="6963" spans="1:20" ht="17.25" thickBot="1">
      <c r="A6963" s="82"/>
      <c r="B6963" s="357"/>
      <c r="C6963" s="75"/>
      <c r="D6963" s="5" t="s">
        <v>41</v>
      </c>
      <c r="E6963" s="351"/>
      <c r="F6963" s="351"/>
      <c r="G6963" s="351"/>
      <c r="H6963" s="351"/>
      <c r="I6963" s="7"/>
      <c r="J6963" s="7"/>
      <c r="K6963" s="7"/>
      <c r="L6963" s="7"/>
      <c r="M6963" s="7"/>
      <c r="N6963" s="7"/>
      <c r="O6963" s="91" t="str">
        <f ca="1">IF(D6963="цвет",SUM(O6964:INDIRECT("N"&amp;R6963)),IF(SUM(E6963:N6963)=0,"",SUM(E6963:N6963)))</f>
        <v/>
      </c>
      <c r="P6963" s="68" t="s">
        <v>98</v>
      </c>
      <c r="Q6963" s="55">
        <f t="shared" si="216"/>
        <v>7981</v>
      </c>
      <c r="R6963" s="70">
        <f t="shared" ca="1" si="217"/>
        <v>6965</v>
      </c>
      <c r="S6963" s="69"/>
      <c r="T6963" s="76"/>
    </row>
    <row r="6964" spans="1:20" ht="133.5" customHeight="1">
      <c r="A6964" s="82"/>
      <c r="B6964" s="357"/>
      <c r="C6964" s="88"/>
      <c r="D6964" s="383" t="s">
        <v>555</v>
      </c>
      <c r="E6964" s="384"/>
      <c r="F6964" s="384"/>
      <c r="G6964" s="384"/>
      <c r="H6964" s="384"/>
      <c r="I6964" s="384"/>
      <c r="J6964" s="384"/>
      <c r="K6964" s="384"/>
      <c r="L6964" s="384"/>
      <c r="M6964" s="384"/>
      <c r="N6964" s="385"/>
      <c r="O6964" s="91" t="str">
        <f ca="1">IF(D6964="цвет",SUM(O6965:INDIRECT("N"&amp;R6964)),IF(SUM(E6964:N6964)=0,"",SUM(E6964:N6964)))</f>
        <v/>
      </c>
      <c r="P6964" s="68" t="s">
        <v>98</v>
      </c>
      <c r="Q6964" s="55">
        <f t="shared" si="216"/>
        <v>7981</v>
      </c>
      <c r="R6964" s="70">
        <f t="shared" ca="1" si="217"/>
        <v>6965</v>
      </c>
      <c r="S6964" s="69"/>
      <c r="T6964" s="76"/>
    </row>
    <row r="6965" spans="1:20" ht="17.45" customHeight="1" thickBot="1">
      <c r="A6965" s="82"/>
      <c r="B6965" s="358"/>
      <c r="C6965" s="77"/>
      <c r="D6965" s="399" t="str">
        <f>HYPERLINK("https://miamia.ru/search/index.php?q="&amp;Q6965&amp;"&amp;s=Поиск?utm_source=Excel&amp;utm_medium=Nalichie&amp;utm_content="&amp;Q6965&amp;"","Посмотреть большую фотографию на сайте")</f>
        <v>Посмотреть большую фотографию на сайте</v>
      </c>
      <c r="E6965" s="400"/>
      <c r="F6965" s="400"/>
      <c r="G6965" s="400"/>
      <c r="H6965" s="400"/>
      <c r="I6965" s="400"/>
      <c r="J6965" s="400"/>
      <c r="K6965" s="400"/>
      <c r="L6965" s="400"/>
      <c r="M6965" s="400"/>
      <c r="N6965" s="401"/>
      <c r="O6965" s="91" t="str">
        <f ca="1">IF(D6965="цвет",SUM(O6966:INDIRECT("N"&amp;R6965)),IF(SUM(E6965:N6965)=0,"",SUM(E6965:N6965)))</f>
        <v/>
      </c>
      <c r="P6965" s="68" t="s">
        <v>98</v>
      </c>
      <c r="Q6965" s="55">
        <f t="shared" si="216"/>
        <v>7981</v>
      </c>
      <c r="R6965" s="70">
        <f t="shared" ca="1" si="217"/>
        <v>6965</v>
      </c>
      <c r="S6965" s="69"/>
      <c r="T6965" s="76"/>
    </row>
    <row r="6966" spans="1:20" ht="17.25" thickBot="1">
      <c r="A6966" s="82"/>
      <c r="B6966" s="356" t="s">
        <v>293</v>
      </c>
      <c r="C6966" s="83">
        <v>7982</v>
      </c>
      <c r="D6966" s="98" t="s">
        <v>9</v>
      </c>
      <c r="E6966" s="99" t="s">
        <v>10</v>
      </c>
      <c r="F6966" s="74" t="s">
        <v>11</v>
      </c>
      <c r="G6966" s="74" t="s">
        <v>12</v>
      </c>
      <c r="H6966" s="74" t="s">
        <v>13</v>
      </c>
      <c r="I6966" s="74" t="s">
        <v>14</v>
      </c>
      <c r="J6966" s="74" t="s">
        <v>15</v>
      </c>
      <c r="K6966" s="74" t="s">
        <v>16</v>
      </c>
      <c r="L6966" s="74"/>
      <c r="M6966" s="74"/>
      <c r="N6966" s="100"/>
      <c r="O6966" s="78">
        <f ca="1">IF(D6966="цвет",SUM(O6967:INDIRECT("N"&amp;R6966)),IF(SUM(E6966:N6966)=0,"",SUM(E6966:N6966)))</f>
        <v>0</v>
      </c>
      <c r="P6966" s="68">
        <v>1548</v>
      </c>
      <c r="Q6966" s="55">
        <f t="shared" si="216"/>
        <v>7982</v>
      </c>
      <c r="R6966" s="70">
        <f t="shared" ca="1" si="217"/>
        <v>6969</v>
      </c>
      <c r="S6966" s="85">
        <v>1548</v>
      </c>
      <c r="T6966" s="86">
        <f ca="1">O6966*S6966</f>
        <v>0</v>
      </c>
    </row>
    <row r="6967" spans="1:20" ht="17.25" thickBot="1">
      <c r="A6967" s="82"/>
      <c r="B6967" s="357"/>
      <c r="C6967" s="75"/>
      <c r="D6967" s="5" t="s">
        <v>41</v>
      </c>
      <c r="E6967" s="351"/>
      <c r="F6967" s="351"/>
      <c r="G6967" s="7"/>
      <c r="H6967" s="7"/>
      <c r="I6967" s="7"/>
      <c r="J6967" s="7"/>
      <c r="K6967" s="7"/>
      <c r="L6967" s="7"/>
      <c r="M6967" s="7"/>
      <c r="N6967" s="7"/>
      <c r="O6967" s="91" t="str">
        <f ca="1">IF(D6967="цвет",SUM(O6968:INDIRECT("N"&amp;R6967)),IF(SUM(E6967:N6967)=0,"",SUM(E6967:N6967)))</f>
        <v/>
      </c>
      <c r="P6967" s="68" t="s">
        <v>98</v>
      </c>
      <c r="Q6967" s="55">
        <f t="shared" si="216"/>
        <v>7982</v>
      </c>
      <c r="R6967" s="70">
        <f t="shared" ca="1" si="217"/>
        <v>6969</v>
      </c>
      <c r="S6967" s="69"/>
      <c r="T6967" s="76"/>
    </row>
    <row r="6968" spans="1:20" ht="133.5" customHeight="1">
      <c r="A6968" s="82"/>
      <c r="B6968" s="357"/>
      <c r="C6968" s="88"/>
      <c r="D6968" s="383" t="s">
        <v>556</v>
      </c>
      <c r="E6968" s="384"/>
      <c r="F6968" s="384"/>
      <c r="G6968" s="384"/>
      <c r="H6968" s="384"/>
      <c r="I6968" s="384"/>
      <c r="J6968" s="384"/>
      <c r="K6968" s="384"/>
      <c r="L6968" s="384"/>
      <c r="M6968" s="384"/>
      <c r="N6968" s="385"/>
      <c r="O6968" s="91" t="str">
        <f ca="1">IF(D6968="цвет",SUM(O6969:INDIRECT("N"&amp;R6968)),IF(SUM(E6968:N6968)=0,"",SUM(E6968:N6968)))</f>
        <v/>
      </c>
      <c r="P6968" s="68" t="s">
        <v>98</v>
      </c>
      <c r="Q6968" s="55">
        <f t="shared" si="216"/>
        <v>7982</v>
      </c>
      <c r="R6968" s="70">
        <f t="shared" ca="1" si="217"/>
        <v>6969</v>
      </c>
      <c r="S6968" s="69"/>
      <c r="T6968" s="76"/>
    </row>
    <row r="6969" spans="1:20" ht="17.45" customHeight="1" thickBot="1">
      <c r="A6969" s="82"/>
      <c r="B6969" s="358"/>
      <c r="C6969" s="77"/>
      <c r="D6969" s="399" t="str">
        <f>HYPERLINK("https://miamia.ru/search/index.php?q="&amp;Q6969&amp;"&amp;s=Поиск?utm_source=Excel&amp;utm_medium=Nalichie&amp;utm_content="&amp;Q6969&amp;"","Посмотреть большую фотографию на сайте")</f>
        <v>Посмотреть большую фотографию на сайте</v>
      </c>
      <c r="E6969" s="400"/>
      <c r="F6969" s="400"/>
      <c r="G6969" s="400"/>
      <c r="H6969" s="400"/>
      <c r="I6969" s="400"/>
      <c r="J6969" s="400"/>
      <c r="K6969" s="400"/>
      <c r="L6969" s="400"/>
      <c r="M6969" s="400"/>
      <c r="N6969" s="401"/>
      <c r="O6969" s="91" t="str">
        <f ca="1">IF(D6969="цвет",SUM(O6970:INDIRECT("N"&amp;R6969)),IF(SUM(E6969:N6969)=0,"",SUM(E6969:N6969)))</f>
        <v/>
      </c>
      <c r="P6969" s="68" t="s">
        <v>98</v>
      </c>
      <c r="Q6969" s="55">
        <f t="shared" si="216"/>
        <v>7982</v>
      </c>
      <c r="R6969" s="70">
        <f t="shared" ca="1" si="217"/>
        <v>6969</v>
      </c>
      <c r="S6969" s="69"/>
      <c r="T6969" s="76"/>
    </row>
    <row r="6970" spans="1:20" ht="17.25" thickBot="1">
      <c r="A6970" s="82"/>
      <c r="B6970" s="356" t="s">
        <v>293</v>
      </c>
      <c r="C6970" s="83">
        <v>7983</v>
      </c>
      <c r="D6970" s="98" t="s">
        <v>9</v>
      </c>
      <c r="E6970" s="99" t="s">
        <v>10</v>
      </c>
      <c r="F6970" s="99" t="s">
        <v>17</v>
      </c>
      <c r="G6970" s="74" t="s">
        <v>18</v>
      </c>
      <c r="H6970" s="74" t="s">
        <v>19</v>
      </c>
      <c r="I6970" s="74"/>
      <c r="J6970" s="74"/>
      <c r="K6970" s="74"/>
      <c r="L6970" s="74"/>
      <c r="M6970" s="74"/>
      <c r="N6970" s="100"/>
      <c r="O6970" s="78">
        <f ca="1">IF(D6970="цвет",SUM(O6971:INDIRECT("N"&amp;R6970)),IF(SUM(E6970:N6970)=0,"",SUM(E6970:N6970)))</f>
        <v>0</v>
      </c>
      <c r="P6970" s="68">
        <v>2194</v>
      </c>
      <c r="Q6970" s="55">
        <f t="shared" si="216"/>
        <v>7983</v>
      </c>
      <c r="R6970" s="70">
        <f t="shared" ca="1" si="217"/>
        <v>6973</v>
      </c>
      <c r="S6970" s="85">
        <v>2194</v>
      </c>
      <c r="T6970" s="86">
        <f ca="1">O6970*S6970</f>
        <v>0</v>
      </c>
    </row>
    <row r="6971" spans="1:20" ht="17.25" thickBot="1">
      <c r="A6971" s="82"/>
      <c r="B6971" s="357"/>
      <c r="C6971" s="75"/>
      <c r="D6971" s="5" t="s">
        <v>41</v>
      </c>
      <c r="E6971" s="351"/>
      <c r="F6971" s="351"/>
      <c r="G6971" s="351"/>
      <c r="H6971" s="351"/>
      <c r="I6971" s="7"/>
      <c r="J6971" s="7"/>
      <c r="K6971" s="7"/>
      <c r="L6971" s="7"/>
      <c r="M6971" s="7"/>
      <c r="N6971" s="7"/>
      <c r="O6971" s="91" t="str">
        <f ca="1">IF(D6971="цвет",SUM(O6972:INDIRECT("N"&amp;R6971)),IF(SUM(E6971:N6971)=0,"",SUM(E6971:N6971)))</f>
        <v/>
      </c>
      <c r="P6971" s="68" t="s">
        <v>98</v>
      </c>
      <c r="Q6971" s="55">
        <f t="shared" si="216"/>
        <v>7983</v>
      </c>
      <c r="R6971" s="70">
        <f t="shared" ca="1" si="217"/>
        <v>6973</v>
      </c>
      <c r="S6971" s="69"/>
      <c r="T6971" s="76"/>
    </row>
    <row r="6972" spans="1:20" ht="133.5" customHeight="1">
      <c r="A6972" s="82"/>
      <c r="B6972" s="357"/>
      <c r="C6972" s="88"/>
      <c r="D6972" s="383" t="s">
        <v>557</v>
      </c>
      <c r="E6972" s="384"/>
      <c r="F6972" s="384"/>
      <c r="G6972" s="384"/>
      <c r="H6972" s="384"/>
      <c r="I6972" s="384"/>
      <c r="J6972" s="384"/>
      <c r="K6972" s="384"/>
      <c r="L6972" s="384"/>
      <c r="M6972" s="384"/>
      <c r="N6972" s="385"/>
      <c r="O6972" s="91" t="str">
        <f ca="1">IF(D6972="цвет",SUM(O6973:INDIRECT("N"&amp;R6972)),IF(SUM(E6972:N6972)=0,"",SUM(E6972:N6972)))</f>
        <v/>
      </c>
      <c r="P6972" s="68" t="s">
        <v>98</v>
      </c>
      <c r="Q6972" s="55">
        <f t="shared" si="216"/>
        <v>7983</v>
      </c>
      <c r="R6972" s="70">
        <f t="shared" ca="1" si="217"/>
        <v>6973</v>
      </c>
      <c r="S6972" s="69"/>
      <c r="T6972" s="76"/>
    </row>
    <row r="6973" spans="1:20" ht="17.45" customHeight="1" thickBot="1">
      <c r="A6973" s="82"/>
      <c r="B6973" s="358"/>
      <c r="C6973" s="77"/>
      <c r="D6973" s="399" t="str">
        <f>HYPERLINK("https://miamia.ru/search/index.php?q="&amp;Q6973&amp;"&amp;s=Поиск?utm_source=Excel&amp;utm_medium=Nalichie&amp;utm_content="&amp;Q6973&amp;"","Посмотреть большую фотографию на сайте")</f>
        <v>Посмотреть большую фотографию на сайте</v>
      </c>
      <c r="E6973" s="400"/>
      <c r="F6973" s="400"/>
      <c r="G6973" s="400"/>
      <c r="H6973" s="400"/>
      <c r="I6973" s="400"/>
      <c r="J6973" s="400"/>
      <c r="K6973" s="400"/>
      <c r="L6973" s="400"/>
      <c r="M6973" s="400"/>
      <c r="N6973" s="401"/>
      <c r="O6973" s="91" t="str">
        <f ca="1">IF(D6973="цвет",SUM(O6974:INDIRECT("N"&amp;R6973)),IF(SUM(E6973:N6973)=0,"",SUM(E6973:N6973)))</f>
        <v/>
      </c>
      <c r="P6973" s="68" t="s">
        <v>98</v>
      </c>
      <c r="Q6973" s="55">
        <f t="shared" si="216"/>
        <v>7983</v>
      </c>
      <c r="R6973" s="70">
        <f t="shared" ca="1" si="217"/>
        <v>6973</v>
      </c>
      <c r="S6973" s="69"/>
      <c r="T6973" s="76"/>
    </row>
    <row r="6974" spans="1:20" ht="17.25" thickBot="1">
      <c r="A6974" s="82"/>
      <c r="B6974" s="356" t="s">
        <v>293</v>
      </c>
      <c r="C6974" s="83">
        <v>7985</v>
      </c>
      <c r="D6974" s="98" t="s">
        <v>9</v>
      </c>
      <c r="E6974" s="99" t="s">
        <v>10</v>
      </c>
      <c r="F6974" s="74" t="s">
        <v>11</v>
      </c>
      <c r="G6974" s="74" t="s">
        <v>12</v>
      </c>
      <c r="H6974" s="74" t="s">
        <v>13</v>
      </c>
      <c r="I6974" s="74" t="s">
        <v>14</v>
      </c>
      <c r="J6974" s="74" t="s">
        <v>15</v>
      </c>
      <c r="K6974" s="74" t="s">
        <v>16</v>
      </c>
      <c r="L6974" s="74"/>
      <c r="M6974" s="74"/>
      <c r="N6974" s="100"/>
      <c r="O6974" s="78">
        <f ca="1">IF(D6974="цвет",SUM(O6975:INDIRECT("N"&amp;R6974)),IF(SUM(E6974:N6974)=0,"",SUM(E6974:N6974)))</f>
        <v>0</v>
      </c>
      <c r="P6974" s="68">
        <v>2065</v>
      </c>
      <c r="Q6974" s="55">
        <f t="shared" si="216"/>
        <v>7985</v>
      </c>
      <c r="R6974" s="70">
        <f t="shared" ca="1" si="217"/>
        <v>6977</v>
      </c>
      <c r="S6974" s="85">
        <v>2065</v>
      </c>
      <c r="T6974" s="86">
        <f ca="1">O6974*S6974</f>
        <v>0</v>
      </c>
    </row>
    <row r="6975" spans="1:20" ht="17.25" thickBot="1">
      <c r="A6975" s="82"/>
      <c r="B6975" s="357"/>
      <c r="C6975" s="75"/>
      <c r="D6975" s="5" t="s">
        <v>41</v>
      </c>
      <c r="E6975" s="7"/>
      <c r="F6975" s="7"/>
      <c r="G6975" s="7"/>
      <c r="H6975" s="351"/>
      <c r="I6975" s="351"/>
      <c r="J6975" s="351"/>
      <c r="K6975" s="351"/>
      <c r="L6975" s="7"/>
      <c r="M6975" s="7"/>
      <c r="N6975" s="7"/>
      <c r="O6975" s="91" t="str">
        <f ca="1">IF(D6975="цвет",SUM(O6976:INDIRECT("N"&amp;R6975)),IF(SUM(E6975:N6975)=0,"",SUM(E6975:N6975)))</f>
        <v/>
      </c>
      <c r="P6975" s="68" t="s">
        <v>98</v>
      </c>
      <c r="Q6975" s="55">
        <f t="shared" si="216"/>
        <v>7985</v>
      </c>
      <c r="R6975" s="70">
        <f t="shared" ca="1" si="217"/>
        <v>6977</v>
      </c>
      <c r="S6975" s="69"/>
      <c r="T6975" s="76"/>
    </row>
    <row r="6976" spans="1:20" ht="133.5" customHeight="1">
      <c r="A6976" s="82"/>
      <c r="B6976" s="357"/>
      <c r="C6976" s="88"/>
      <c r="D6976" s="383" t="s">
        <v>558</v>
      </c>
      <c r="E6976" s="384"/>
      <c r="F6976" s="384"/>
      <c r="G6976" s="384"/>
      <c r="H6976" s="384"/>
      <c r="I6976" s="384"/>
      <c r="J6976" s="384"/>
      <c r="K6976" s="384"/>
      <c r="L6976" s="384"/>
      <c r="M6976" s="384"/>
      <c r="N6976" s="385"/>
      <c r="O6976" s="91" t="str">
        <f ca="1">IF(D6976="цвет",SUM(O6977:INDIRECT("N"&amp;R6976)),IF(SUM(E6976:N6976)=0,"",SUM(E6976:N6976)))</f>
        <v/>
      </c>
      <c r="P6976" s="68" t="s">
        <v>98</v>
      </c>
      <c r="Q6976" s="55">
        <f t="shared" si="216"/>
        <v>7985</v>
      </c>
      <c r="R6976" s="70">
        <f t="shared" ca="1" si="217"/>
        <v>6977</v>
      </c>
      <c r="S6976" s="69"/>
      <c r="T6976" s="76"/>
    </row>
    <row r="6977" spans="1:20" ht="17.45" customHeight="1" thickBot="1">
      <c r="A6977" s="82"/>
      <c r="B6977" s="358"/>
      <c r="C6977" s="77"/>
      <c r="D6977" s="399" t="str">
        <f>HYPERLINK("https://miamia.ru/search/index.php?q="&amp;Q6977&amp;"&amp;s=Поиск?utm_source=Excel&amp;utm_medium=Nalichie&amp;utm_content="&amp;Q6977&amp;"","Посмотреть большую фотографию на сайте")</f>
        <v>Посмотреть большую фотографию на сайте</v>
      </c>
      <c r="E6977" s="400"/>
      <c r="F6977" s="400"/>
      <c r="G6977" s="400"/>
      <c r="H6977" s="400"/>
      <c r="I6977" s="400"/>
      <c r="J6977" s="400"/>
      <c r="K6977" s="400"/>
      <c r="L6977" s="400"/>
      <c r="M6977" s="400"/>
      <c r="N6977" s="401"/>
      <c r="O6977" s="91" t="str">
        <f ca="1">IF(D6977="цвет",SUM(O6978:INDIRECT("N"&amp;R6977)),IF(SUM(E6977:N6977)=0,"",SUM(E6977:N6977)))</f>
        <v/>
      </c>
      <c r="P6977" s="68" t="s">
        <v>98</v>
      </c>
      <c r="Q6977" s="55">
        <f t="shared" si="216"/>
        <v>7985</v>
      </c>
      <c r="R6977" s="70">
        <f t="shared" ca="1" si="217"/>
        <v>6977</v>
      </c>
      <c r="S6977" s="69"/>
      <c r="T6977" s="76"/>
    </row>
    <row r="6978" spans="1:20" ht="23.1" customHeight="1" thickBot="1">
      <c r="A6978" s="80"/>
      <c r="B6978" s="63" t="s">
        <v>1164</v>
      </c>
      <c r="C6978" s="64"/>
      <c r="D6978" s="65"/>
      <c r="E6978" s="66"/>
      <c r="F6978" s="66"/>
      <c r="G6978" s="66"/>
      <c r="H6978" s="66"/>
      <c r="I6978" s="66"/>
      <c r="J6978" s="66"/>
      <c r="K6978" s="66"/>
      <c r="L6978" s="66"/>
      <c r="M6978" s="66"/>
      <c r="N6978" s="67"/>
      <c r="O6978" s="91" t="str">
        <f ca="1">IF(D6978="цвет",SUM(O6979:INDIRECT("N"&amp;R6978)),IF(SUM(E6978:N6978)=0,"",SUM(E6978:N6978)))</f>
        <v/>
      </c>
      <c r="P6978" s="68" t="s">
        <v>98</v>
      </c>
      <c r="Q6978" s="55">
        <f t="shared" si="216"/>
        <v>7985</v>
      </c>
      <c r="R6978" s="70">
        <f t="shared" ca="1" si="217"/>
        <v>6982</v>
      </c>
    </row>
    <row r="6979" spans="1:20" ht="17.25" thickBot="1">
      <c r="A6979" s="19"/>
      <c r="B6979" s="356" t="s">
        <v>285</v>
      </c>
      <c r="C6979" s="83">
        <v>7403</v>
      </c>
      <c r="D6979" s="98" t="s">
        <v>9</v>
      </c>
      <c r="E6979" s="99" t="s">
        <v>10</v>
      </c>
      <c r="F6979" s="99" t="s">
        <v>17</v>
      </c>
      <c r="G6979" s="74" t="s">
        <v>18</v>
      </c>
      <c r="H6979" s="74" t="s">
        <v>19</v>
      </c>
      <c r="I6979" s="74" t="s">
        <v>23</v>
      </c>
      <c r="J6979" s="74"/>
      <c r="K6979" s="74"/>
      <c r="L6979" s="99"/>
      <c r="M6979" s="74"/>
      <c r="N6979" s="100"/>
      <c r="O6979" s="78">
        <f ca="1">IF(D6979="цвет",SUM(O6980:INDIRECT("N"&amp;R6979)),IF(SUM(E6979:N6979)=0,"",SUM(E6979:N6979)))</f>
        <v>0</v>
      </c>
      <c r="P6979" s="68">
        <v>2194</v>
      </c>
      <c r="Q6979" s="55">
        <f t="shared" si="216"/>
        <v>7403</v>
      </c>
      <c r="R6979" s="70">
        <f t="shared" ca="1" si="217"/>
        <v>6982</v>
      </c>
      <c r="S6979" s="85">
        <v>2194</v>
      </c>
      <c r="T6979" s="86">
        <f ca="1">O6979*S6979</f>
        <v>0</v>
      </c>
    </row>
    <row r="6980" spans="1:20" ht="17.25" thickBot="1">
      <c r="A6980" s="19"/>
      <c r="B6980" s="357"/>
      <c r="C6980" s="75"/>
      <c r="D6980" s="110" t="s">
        <v>29</v>
      </c>
      <c r="E6980" s="7"/>
      <c r="F6980" s="7"/>
      <c r="G6980" s="181"/>
      <c r="H6980" s="351"/>
      <c r="I6980" s="7"/>
      <c r="J6980" s="7"/>
      <c r="K6980" s="7"/>
      <c r="L6980" s="7"/>
      <c r="M6980" s="7"/>
      <c r="N6980" s="7"/>
      <c r="O6980" s="91" t="str">
        <f ca="1">IF(D6980="цвет",SUM(O6981:INDIRECT("N"&amp;R6980)),IF(SUM(E6980:N6980)=0,"",SUM(E6980:N6980)))</f>
        <v/>
      </c>
      <c r="P6980" s="68" t="s">
        <v>98</v>
      </c>
      <c r="Q6980" s="55">
        <f t="shared" si="216"/>
        <v>7403</v>
      </c>
      <c r="R6980" s="70">
        <f t="shared" ca="1" si="217"/>
        <v>6982</v>
      </c>
      <c r="S6980" s="69"/>
      <c r="T6980" s="76"/>
    </row>
    <row r="6981" spans="1:20" ht="145.5" customHeight="1">
      <c r="A6981" s="19"/>
      <c r="B6981" s="366"/>
      <c r="C6981" s="75"/>
      <c r="D6981" s="383" t="s">
        <v>569</v>
      </c>
      <c r="E6981" s="384"/>
      <c r="F6981" s="384"/>
      <c r="G6981" s="384"/>
      <c r="H6981" s="384"/>
      <c r="I6981" s="384"/>
      <c r="J6981" s="384"/>
      <c r="K6981" s="384"/>
      <c r="L6981" s="384"/>
      <c r="M6981" s="384"/>
      <c r="N6981" s="385"/>
      <c r="O6981" s="91" t="str">
        <f ca="1">IF(D6981="цвет",SUM(O6982:INDIRECT("N"&amp;R6981)),IF(SUM(E6981:N6981)=0,"",SUM(E6981:N6981)))</f>
        <v/>
      </c>
      <c r="P6981" s="68" t="s">
        <v>98</v>
      </c>
      <c r="Q6981" s="55">
        <f t="shared" si="216"/>
        <v>7403</v>
      </c>
      <c r="R6981" s="70">
        <f t="shared" ca="1" si="217"/>
        <v>6982</v>
      </c>
      <c r="S6981" s="69"/>
      <c r="T6981" s="76"/>
    </row>
    <row r="6982" spans="1:20" ht="17.45" customHeight="1" thickBot="1">
      <c r="A6982" s="19"/>
      <c r="B6982" s="358"/>
      <c r="C6982" s="8"/>
      <c r="D6982" s="362" t="str">
        <f>HYPERLINK("https://miamia.ru/search/index.php?q="&amp;Q6982&amp;"&amp;s=Поиск?utm_source=Excel&amp;utm_medium=Nalichie&amp;utm_content="&amp;Q6982&amp;"","Посмотреть большую фотографию на сайте")</f>
        <v>Посмотреть большую фотографию на сайте</v>
      </c>
      <c r="E6982" s="363"/>
      <c r="F6982" s="363"/>
      <c r="G6982" s="363"/>
      <c r="H6982" s="363"/>
      <c r="I6982" s="363"/>
      <c r="J6982" s="363"/>
      <c r="K6982" s="363"/>
      <c r="L6982" s="363"/>
      <c r="M6982" s="363"/>
      <c r="N6982" s="364"/>
      <c r="O6982" s="91" t="str">
        <f ca="1">IF(D6982="цвет",SUM(O6983:INDIRECT("N"&amp;R6982)),IF(SUM(E6982:N6982)=0,"",SUM(E6982:N6982)))</f>
        <v/>
      </c>
      <c r="P6982" s="68" t="s">
        <v>98</v>
      </c>
      <c r="Q6982" s="55">
        <f t="shared" si="216"/>
        <v>7403</v>
      </c>
      <c r="R6982" s="70">
        <f t="shared" ca="1" si="217"/>
        <v>6982</v>
      </c>
      <c r="S6982" s="69"/>
      <c r="T6982" s="76"/>
    </row>
    <row r="6983" spans="1:20" ht="17.25" thickBot="1">
      <c r="A6983" s="19"/>
      <c r="B6983" s="356" t="s">
        <v>285</v>
      </c>
      <c r="C6983" s="83">
        <v>7406</v>
      </c>
      <c r="D6983" s="98" t="s">
        <v>9</v>
      </c>
      <c r="E6983" s="99" t="s">
        <v>10</v>
      </c>
      <c r="F6983" s="74" t="s">
        <v>11</v>
      </c>
      <c r="G6983" s="74" t="s">
        <v>12</v>
      </c>
      <c r="H6983" s="74" t="s">
        <v>13</v>
      </c>
      <c r="I6983" s="74" t="s">
        <v>14</v>
      </c>
      <c r="J6983" s="74" t="s">
        <v>15</v>
      </c>
      <c r="K6983" s="74" t="s">
        <v>16</v>
      </c>
      <c r="L6983" s="74" t="s">
        <v>21</v>
      </c>
      <c r="M6983" s="74"/>
      <c r="N6983" s="100"/>
      <c r="O6983" s="78">
        <f ca="1">IF(D6983="цвет",SUM(O6984:INDIRECT("N"&amp;R6983)),IF(SUM(E6983:N6983)=0,"",SUM(E6983:N6983)))</f>
        <v>0</v>
      </c>
      <c r="P6983" s="68">
        <v>2970</v>
      </c>
      <c r="Q6983" s="55">
        <f t="shared" si="216"/>
        <v>7406</v>
      </c>
      <c r="R6983" s="70">
        <f t="shared" ca="1" si="217"/>
        <v>6986</v>
      </c>
      <c r="S6983" s="85">
        <v>2970</v>
      </c>
      <c r="T6983" s="86">
        <f ca="1">O6983*S6983</f>
        <v>0</v>
      </c>
    </row>
    <row r="6984" spans="1:20" ht="17.25" thickBot="1">
      <c r="A6984" s="19"/>
      <c r="B6984" s="357"/>
      <c r="C6984" s="75"/>
      <c r="D6984" s="110" t="s">
        <v>29</v>
      </c>
      <c r="E6984" s="7"/>
      <c r="F6984" s="351"/>
      <c r="G6984" s="7"/>
      <c r="H6984" s="7"/>
      <c r="I6984" s="7"/>
      <c r="J6984" s="7"/>
      <c r="K6984" s="7"/>
      <c r="L6984" s="7"/>
      <c r="M6984" s="7"/>
      <c r="N6984" s="7"/>
      <c r="O6984" s="91" t="str">
        <f ca="1">IF(D6984="цвет",SUM(O6985:INDIRECT("N"&amp;R6984)),IF(SUM(E6984:N6984)=0,"",SUM(E6984:N6984)))</f>
        <v/>
      </c>
      <c r="P6984" s="68" t="s">
        <v>98</v>
      </c>
      <c r="Q6984" s="55">
        <f t="shared" si="216"/>
        <v>7406</v>
      </c>
      <c r="R6984" s="70">
        <f t="shared" ca="1" si="217"/>
        <v>6986</v>
      </c>
      <c r="S6984" s="69"/>
      <c r="T6984" s="76"/>
    </row>
    <row r="6985" spans="1:20" ht="150" customHeight="1">
      <c r="A6985" s="19"/>
      <c r="B6985" s="366"/>
      <c r="C6985" s="75"/>
      <c r="D6985" s="383" t="s">
        <v>570</v>
      </c>
      <c r="E6985" s="384"/>
      <c r="F6985" s="384"/>
      <c r="G6985" s="384"/>
      <c r="H6985" s="384"/>
      <c r="I6985" s="384"/>
      <c r="J6985" s="384"/>
      <c r="K6985" s="384"/>
      <c r="L6985" s="384"/>
      <c r="M6985" s="384"/>
      <c r="N6985" s="385"/>
      <c r="O6985" s="91" t="str">
        <f ca="1">IF(D6985="цвет",SUM(O6986:INDIRECT("N"&amp;R6985)),IF(SUM(E6985:N6985)=0,"",SUM(E6985:N6985)))</f>
        <v/>
      </c>
      <c r="P6985" s="68" t="s">
        <v>98</v>
      </c>
      <c r="Q6985" s="55">
        <f t="shared" si="216"/>
        <v>7406</v>
      </c>
      <c r="R6985" s="70">
        <f t="shared" ca="1" si="217"/>
        <v>6986</v>
      </c>
      <c r="S6985" s="69"/>
      <c r="T6985" s="76"/>
    </row>
    <row r="6986" spans="1:20" ht="17.45" customHeight="1" thickBot="1">
      <c r="A6986" s="19"/>
      <c r="B6986" s="358"/>
      <c r="C6986" s="8"/>
      <c r="D6986" s="362" t="str">
        <f>HYPERLINK("https://miamia.ru/search/index.php?q="&amp;Q6986&amp;"&amp;s=Поиск?utm_source=Excel&amp;utm_medium=Nalichie&amp;utm_content="&amp;Q6986&amp;"","Посмотреть большую фотографию на сайте")</f>
        <v>Посмотреть большую фотографию на сайте</v>
      </c>
      <c r="E6986" s="363"/>
      <c r="F6986" s="363"/>
      <c r="G6986" s="363"/>
      <c r="H6986" s="363"/>
      <c r="I6986" s="363"/>
      <c r="J6986" s="363"/>
      <c r="K6986" s="363"/>
      <c r="L6986" s="363"/>
      <c r="M6986" s="363"/>
      <c r="N6986" s="364"/>
      <c r="O6986" s="91" t="str">
        <f ca="1">IF(D6986="цвет",SUM(O6987:INDIRECT("N"&amp;R6986)),IF(SUM(E6986:N6986)=0,"",SUM(E6986:N6986)))</f>
        <v/>
      </c>
      <c r="P6986" s="68" t="s">
        <v>98</v>
      </c>
      <c r="Q6986" s="55">
        <f t="shared" si="216"/>
        <v>7406</v>
      </c>
      <c r="R6986" s="70">
        <f t="shared" ca="1" si="217"/>
        <v>6986</v>
      </c>
      <c r="S6986" s="69"/>
      <c r="T6986" s="76"/>
    </row>
    <row r="6987" spans="1:20" ht="23.1" customHeight="1" thickBot="1">
      <c r="A6987" s="80"/>
      <c r="B6987" s="63" t="s">
        <v>82</v>
      </c>
      <c r="C6987" s="64"/>
      <c r="D6987" s="65"/>
      <c r="E6987" s="66"/>
      <c r="F6987" s="66"/>
      <c r="G6987" s="66"/>
      <c r="H6987" s="66"/>
      <c r="I6987" s="66"/>
      <c r="J6987" s="66"/>
      <c r="K6987" s="66"/>
      <c r="L6987" s="66"/>
      <c r="M6987" s="66"/>
      <c r="N6987" s="67"/>
      <c r="O6987" s="91" t="str">
        <f ca="1">IF(D6987="цвет",SUM(O6988:INDIRECT("N"&amp;R6987)),IF(SUM(E6987:N6987)=0,"",SUM(E6987:N6987)))</f>
        <v/>
      </c>
      <c r="P6987" s="68" t="s">
        <v>98</v>
      </c>
      <c r="Q6987" s="55">
        <f t="shared" ref="Q6987:Q7050" si="218">IF(C6987&lt;&gt;0,C6987,Q6986)</f>
        <v>7406</v>
      </c>
      <c r="R6987" s="70">
        <f t="shared" ref="R6987:R7050" ca="1" si="219">IF(D6987="Посмотреть большую фотографию на сайте",CELL("строка",O6987),R6988)</f>
        <v>6992</v>
      </c>
    </row>
    <row r="6988" spans="1:20" ht="17.25" thickBot="1">
      <c r="A6988" s="19"/>
      <c r="B6988" s="356" t="s">
        <v>93</v>
      </c>
      <c r="C6988" s="83">
        <v>2020</v>
      </c>
      <c r="D6988" s="98" t="s">
        <v>9</v>
      </c>
      <c r="E6988" s="99" t="s">
        <v>10</v>
      </c>
      <c r="F6988" s="74" t="s">
        <v>11</v>
      </c>
      <c r="G6988" s="74" t="s">
        <v>12</v>
      </c>
      <c r="H6988" s="74" t="s">
        <v>13</v>
      </c>
      <c r="I6988" s="74" t="s">
        <v>14</v>
      </c>
      <c r="J6988" s="74" t="s">
        <v>15</v>
      </c>
      <c r="K6988" s="74"/>
      <c r="L6988" s="99"/>
      <c r="M6988" s="74"/>
      <c r="N6988" s="100"/>
      <c r="O6988" s="78">
        <f ca="1">IF(D6988="цвет",SUM(O6989:INDIRECT("N"&amp;R6988)),IF(SUM(E6988:N6988)=0,"",SUM(E6988:N6988)))</f>
        <v>0</v>
      </c>
      <c r="P6988" s="68">
        <v>1807</v>
      </c>
      <c r="Q6988" s="55">
        <f t="shared" si="218"/>
        <v>2020</v>
      </c>
      <c r="R6988" s="70">
        <f t="shared" ca="1" si="219"/>
        <v>6992</v>
      </c>
      <c r="S6988" s="85">
        <v>1807</v>
      </c>
      <c r="T6988" s="86">
        <f ca="1">O6988*S6988</f>
        <v>0</v>
      </c>
    </row>
    <row r="6989" spans="1:20" ht="17.25" thickBot="1">
      <c r="A6989" s="19"/>
      <c r="B6989" s="357"/>
      <c r="C6989" s="75"/>
      <c r="D6989" s="110" t="s">
        <v>33</v>
      </c>
      <c r="E6989" s="351"/>
      <c r="F6989" s="7"/>
      <c r="G6989" s="181"/>
      <c r="H6989" s="181"/>
      <c r="I6989" s="351"/>
      <c r="J6989" s="351"/>
      <c r="K6989" s="7"/>
      <c r="L6989" s="7"/>
      <c r="M6989" s="7"/>
      <c r="N6989" s="7"/>
      <c r="O6989" s="91" t="str">
        <f ca="1">IF(D6989="цвет",SUM(O6990:INDIRECT("N"&amp;R6989)),IF(SUM(E6989:N6989)=0,"",SUM(E6989:N6989)))</f>
        <v/>
      </c>
      <c r="P6989" s="68" t="s">
        <v>98</v>
      </c>
      <c r="Q6989" s="55">
        <f t="shared" si="218"/>
        <v>2020</v>
      </c>
      <c r="R6989" s="70">
        <f t="shared" ca="1" si="219"/>
        <v>6992</v>
      </c>
      <c r="S6989" s="69"/>
      <c r="T6989" s="76"/>
    </row>
    <row r="6990" spans="1:20" ht="17.25" thickBot="1">
      <c r="A6990" s="19"/>
      <c r="B6990" s="366"/>
      <c r="C6990" s="75"/>
      <c r="D6990" s="110" t="s">
        <v>42</v>
      </c>
      <c r="E6990" s="181"/>
      <c r="F6990" s="7"/>
      <c r="G6990" s="7"/>
      <c r="H6990" s="7"/>
      <c r="I6990" s="7"/>
      <c r="J6990" s="7"/>
      <c r="K6990" s="7"/>
      <c r="L6990" s="7"/>
      <c r="M6990" s="7"/>
      <c r="N6990" s="7"/>
      <c r="O6990" s="91" t="str">
        <f ca="1">IF(D6990="цвет",SUM(O6991:INDIRECT("N"&amp;R6990)),IF(SUM(E6990:N6990)=0,"",SUM(E6990:N6990)))</f>
        <v/>
      </c>
      <c r="P6990" s="68" t="s">
        <v>98</v>
      </c>
      <c r="Q6990" s="55">
        <f t="shared" si="218"/>
        <v>2020</v>
      </c>
      <c r="R6990" s="70">
        <f t="shared" ca="1" si="219"/>
        <v>6992</v>
      </c>
      <c r="S6990" s="69"/>
      <c r="T6990" s="76"/>
    </row>
    <row r="6991" spans="1:20" ht="135" customHeight="1">
      <c r="A6991" s="19"/>
      <c r="B6991" s="366"/>
      <c r="C6991" s="75"/>
      <c r="D6991" s="383" t="s">
        <v>571</v>
      </c>
      <c r="E6991" s="384"/>
      <c r="F6991" s="384"/>
      <c r="G6991" s="384"/>
      <c r="H6991" s="384"/>
      <c r="I6991" s="384"/>
      <c r="J6991" s="384"/>
      <c r="K6991" s="384"/>
      <c r="L6991" s="384"/>
      <c r="M6991" s="384"/>
      <c r="N6991" s="385"/>
      <c r="O6991" s="91" t="str">
        <f ca="1">IF(D6991="цвет",SUM(O6992:INDIRECT("N"&amp;R6991)),IF(SUM(E6991:N6991)=0,"",SUM(E6991:N6991)))</f>
        <v/>
      </c>
      <c r="P6991" s="68" t="s">
        <v>98</v>
      </c>
      <c r="Q6991" s="55">
        <f t="shared" si="218"/>
        <v>2020</v>
      </c>
      <c r="R6991" s="70">
        <f t="shared" ca="1" si="219"/>
        <v>6992</v>
      </c>
      <c r="S6991" s="69"/>
      <c r="T6991" s="76"/>
    </row>
    <row r="6992" spans="1:20" ht="17.45" customHeight="1" thickBot="1">
      <c r="A6992" s="19"/>
      <c r="B6992" s="358"/>
      <c r="C6992" s="8"/>
      <c r="D6992" s="362" t="str">
        <f>HYPERLINK("https://miamia.ru/search/index.php?q="&amp;Q6992&amp;"&amp;s=Поиск?utm_source=Excel&amp;utm_medium=Nalichie&amp;utm_content="&amp;Q6992&amp;"","Посмотреть большую фотографию на сайте")</f>
        <v>Посмотреть большую фотографию на сайте</v>
      </c>
      <c r="E6992" s="363"/>
      <c r="F6992" s="363"/>
      <c r="G6992" s="363"/>
      <c r="H6992" s="363"/>
      <c r="I6992" s="363"/>
      <c r="J6992" s="363"/>
      <c r="K6992" s="363"/>
      <c r="L6992" s="363"/>
      <c r="M6992" s="363"/>
      <c r="N6992" s="364"/>
      <c r="O6992" s="91" t="str">
        <f ca="1">IF(D6992="цвет",SUM(O6993:INDIRECT("N"&amp;R6992)),IF(SUM(E6992:N6992)=0,"",SUM(E6992:N6992)))</f>
        <v/>
      </c>
      <c r="P6992" s="68" t="s">
        <v>98</v>
      </c>
      <c r="Q6992" s="55">
        <f t="shared" si="218"/>
        <v>2020</v>
      </c>
      <c r="R6992" s="70">
        <f t="shared" ca="1" si="219"/>
        <v>6992</v>
      </c>
      <c r="S6992" s="69"/>
      <c r="T6992" s="76"/>
    </row>
    <row r="6993" spans="1:20" ht="17.25" thickBot="1">
      <c r="A6993" s="19"/>
      <c r="B6993" s="356" t="s">
        <v>93</v>
      </c>
      <c r="C6993" s="83">
        <v>2023</v>
      </c>
      <c r="D6993" s="98" t="s">
        <v>9</v>
      </c>
      <c r="E6993" s="99" t="s">
        <v>10</v>
      </c>
      <c r="F6993" s="99" t="s">
        <v>17</v>
      </c>
      <c r="G6993" s="99" t="s">
        <v>18</v>
      </c>
      <c r="H6993" s="99" t="s">
        <v>15</v>
      </c>
      <c r="I6993" s="99"/>
      <c r="J6993" s="99"/>
      <c r="K6993" s="74"/>
      <c r="L6993" s="99"/>
      <c r="M6993" s="74"/>
      <c r="N6993" s="100"/>
      <c r="O6993" s="78">
        <f ca="1">IF(D6993="цвет",SUM(O6994:INDIRECT("N"&amp;R6993)),IF(SUM(E6993:N6993)=0,"",SUM(E6993:N6993)))</f>
        <v>0</v>
      </c>
      <c r="P6993" s="68">
        <v>3228</v>
      </c>
      <c r="Q6993" s="55">
        <f t="shared" si="218"/>
        <v>2023</v>
      </c>
      <c r="R6993" s="70">
        <f t="shared" ca="1" si="219"/>
        <v>6996</v>
      </c>
      <c r="S6993" s="85">
        <v>3228</v>
      </c>
      <c r="T6993" s="86">
        <f ca="1">O6993*S6993</f>
        <v>0</v>
      </c>
    </row>
    <row r="6994" spans="1:20" ht="17.25" thickBot="1">
      <c r="A6994" s="19"/>
      <c r="B6994" s="366"/>
      <c r="C6994" s="75"/>
      <c r="D6994" s="110" t="s">
        <v>33</v>
      </c>
      <c r="E6994" s="181"/>
      <c r="F6994" s="7"/>
      <c r="G6994" s="7"/>
      <c r="H6994" s="7"/>
      <c r="I6994" s="7"/>
      <c r="J6994" s="7"/>
      <c r="K6994" s="7"/>
      <c r="L6994" s="7"/>
      <c r="M6994" s="7"/>
      <c r="N6994" s="7"/>
      <c r="O6994" s="91" t="str">
        <f ca="1">IF(D6994="цвет",SUM(O6995:INDIRECT("N"&amp;R6994)),IF(SUM(E6994:N6994)=0,"",SUM(E6994:N6994)))</f>
        <v/>
      </c>
      <c r="P6994" s="68" t="s">
        <v>98</v>
      </c>
      <c r="Q6994" s="55">
        <f t="shared" si="218"/>
        <v>2023</v>
      </c>
      <c r="R6994" s="70">
        <f t="shared" ca="1" si="219"/>
        <v>6996</v>
      </c>
      <c r="S6994" s="69"/>
      <c r="T6994" s="76"/>
    </row>
    <row r="6995" spans="1:20" ht="135" customHeight="1">
      <c r="A6995" s="19"/>
      <c r="B6995" s="366"/>
      <c r="C6995" s="75"/>
      <c r="D6995" s="383" t="s">
        <v>572</v>
      </c>
      <c r="E6995" s="384"/>
      <c r="F6995" s="384"/>
      <c r="G6995" s="384"/>
      <c r="H6995" s="384"/>
      <c r="I6995" s="384"/>
      <c r="J6995" s="384"/>
      <c r="K6995" s="384"/>
      <c r="L6995" s="384"/>
      <c r="M6995" s="384"/>
      <c r="N6995" s="385"/>
      <c r="O6995" s="91" t="str">
        <f ca="1">IF(D6995="цвет",SUM(O6996:INDIRECT("N"&amp;R6995)),IF(SUM(E6995:N6995)=0,"",SUM(E6995:N6995)))</f>
        <v/>
      </c>
      <c r="P6995" s="68" t="s">
        <v>98</v>
      </c>
      <c r="Q6995" s="55">
        <f t="shared" si="218"/>
        <v>2023</v>
      </c>
      <c r="R6995" s="70">
        <f t="shared" ca="1" si="219"/>
        <v>6996</v>
      </c>
      <c r="S6995" s="69"/>
      <c r="T6995" s="76"/>
    </row>
    <row r="6996" spans="1:20" ht="17.45" customHeight="1" thickBot="1">
      <c r="A6996" s="19"/>
      <c r="B6996" s="358"/>
      <c r="C6996" s="8"/>
      <c r="D6996" s="362" t="str">
        <f>HYPERLINK("https://miamia.ru/search/index.php?q="&amp;Q6996&amp;"&amp;s=Поиск?utm_source=Excel&amp;utm_medium=Nalichie&amp;utm_content="&amp;Q6996&amp;"","Посмотреть большую фотографию на сайте")</f>
        <v>Посмотреть большую фотографию на сайте</v>
      </c>
      <c r="E6996" s="363"/>
      <c r="F6996" s="363"/>
      <c r="G6996" s="363"/>
      <c r="H6996" s="363"/>
      <c r="I6996" s="363"/>
      <c r="J6996" s="363"/>
      <c r="K6996" s="363"/>
      <c r="L6996" s="363"/>
      <c r="M6996" s="363"/>
      <c r="N6996" s="364"/>
      <c r="O6996" s="91" t="str">
        <f ca="1">IF(D6996="цвет",SUM(O6997:INDIRECT("N"&amp;R6996)),IF(SUM(E6996:N6996)=0,"",SUM(E6996:N6996)))</f>
        <v/>
      </c>
      <c r="P6996" s="68" t="s">
        <v>98</v>
      </c>
      <c r="Q6996" s="55">
        <f t="shared" si="218"/>
        <v>2023</v>
      </c>
      <c r="R6996" s="70">
        <f t="shared" ca="1" si="219"/>
        <v>6996</v>
      </c>
      <c r="S6996" s="69"/>
      <c r="T6996" s="76"/>
    </row>
    <row r="6997" spans="1:20" ht="17.25" thickBot="1">
      <c r="A6997" s="19"/>
      <c r="B6997" s="356" t="s">
        <v>93</v>
      </c>
      <c r="C6997" s="83">
        <v>2024</v>
      </c>
      <c r="D6997" s="98" t="s">
        <v>9</v>
      </c>
      <c r="E6997" s="99" t="s">
        <v>10</v>
      </c>
      <c r="F6997" s="74" t="s">
        <v>11</v>
      </c>
      <c r="G6997" s="74" t="s">
        <v>12</v>
      </c>
      <c r="H6997" s="74" t="s">
        <v>13</v>
      </c>
      <c r="I6997" s="74" t="s">
        <v>14</v>
      </c>
      <c r="J6997" s="74" t="s">
        <v>15</v>
      </c>
      <c r="K6997" s="74"/>
      <c r="L6997" s="99"/>
      <c r="M6997" s="74"/>
      <c r="N6997" s="100"/>
      <c r="O6997" s="78">
        <f ca="1">IF(D6997="цвет",SUM(O6998:INDIRECT("N"&amp;R6997)),IF(SUM(E6997:N6997)=0,"",SUM(E6997:N6997)))</f>
        <v>0</v>
      </c>
      <c r="P6997" s="68">
        <v>2324</v>
      </c>
      <c r="Q6997" s="55">
        <f t="shared" si="218"/>
        <v>2024</v>
      </c>
      <c r="R6997" s="70">
        <f t="shared" ca="1" si="219"/>
        <v>7001</v>
      </c>
      <c r="S6997" s="85">
        <v>2324</v>
      </c>
      <c r="T6997" s="86">
        <f ca="1">O6997*S6997</f>
        <v>0</v>
      </c>
    </row>
    <row r="6998" spans="1:20" ht="17.25" thickBot="1">
      <c r="A6998" s="19"/>
      <c r="B6998" s="357"/>
      <c r="C6998" s="75"/>
      <c r="D6998" s="110" t="s">
        <v>33</v>
      </c>
      <c r="E6998" s="181"/>
      <c r="F6998" s="7"/>
      <c r="G6998" s="181"/>
      <c r="H6998" s="181"/>
      <c r="I6998" s="181"/>
      <c r="J6998" s="7"/>
      <c r="K6998" s="7"/>
      <c r="L6998" s="7"/>
      <c r="M6998" s="7"/>
      <c r="N6998" s="7"/>
      <c r="O6998" s="91" t="str">
        <f ca="1">IF(D6998="цвет",SUM(O6999:INDIRECT("N"&amp;R6998)),IF(SUM(E6998:N6998)=0,"",SUM(E6998:N6998)))</f>
        <v/>
      </c>
      <c r="P6998" s="68" t="s">
        <v>98</v>
      </c>
      <c r="Q6998" s="55">
        <f t="shared" si="218"/>
        <v>2024</v>
      </c>
      <c r="R6998" s="70">
        <f t="shared" ca="1" si="219"/>
        <v>7001</v>
      </c>
      <c r="S6998" s="69"/>
      <c r="T6998" s="76"/>
    </row>
    <row r="6999" spans="1:20" ht="17.25" thickBot="1">
      <c r="A6999" s="19"/>
      <c r="B6999" s="366"/>
      <c r="C6999" s="75"/>
      <c r="D6999" s="110" t="s">
        <v>42</v>
      </c>
      <c r="E6999" s="351"/>
      <c r="F6999" s="351"/>
      <c r="G6999" s="351"/>
      <c r="H6999" s="7"/>
      <c r="I6999" s="7"/>
      <c r="J6999" s="7"/>
      <c r="K6999" s="7"/>
      <c r="L6999" s="7"/>
      <c r="M6999" s="7"/>
      <c r="N6999" s="7"/>
      <c r="O6999" s="91" t="str">
        <f ca="1">IF(D6999="цвет",SUM(O7000:INDIRECT("N"&amp;R6999)),IF(SUM(E6999:N6999)=0,"",SUM(E6999:N6999)))</f>
        <v/>
      </c>
      <c r="P6999" s="68" t="s">
        <v>98</v>
      </c>
      <c r="Q6999" s="55">
        <f t="shared" si="218"/>
        <v>2024</v>
      </c>
      <c r="R6999" s="70">
        <f t="shared" ca="1" si="219"/>
        <v>7001</v>
      </c>
      <c r="S6999" s="69"/>
      <c r="T6999" s="76"/>
    </row>
    <row r="7000" spans="1:20" ht="135" customHeight="1">
      <c r="A7000" s="19"/>
      <c r="B7000" s="366"/>
      <c r="C7000" s="75"/>
      <c r="D7000" s="383" t="s">
        <v>573</v>
      </c>
      <c r="E7000" s="384"/>
      <c r="F7000" s="384"/>
      <c r="G7000" s="384"/>
      <c r="H7000" s="384"/>
      <c r="I7000" s="384"/>
      <c r="J7000" s="384"/>
      <c r="K7000" s="384"/>
      <c r="L7000" s="384"/>
      <c r="M7000" s="384"/>
      <c r="N7000" s="385"/>
      <c r="O7000" s="91" t="str">
        <f ca="1">IF(D7000="цвет",SUM(O7001:INDIRECT("N"&amp;R7000)),IF(SUM(E7000:N7000)=0,"",SUM(E7000:N7000)))</f>
        <v/>
      </c>
      <c r="P7000" s="68" t="s">
        <v>98</v>
      </c>
      <c r="Q7000" s="55">
        <f t="shared" si="218"/>
        <v>2024</v>
      </c>
      <c r="R7000" s="70">
        <f t="shared" ca="1" si="219"/>
        <v>7001</v>
      </c>
      <c r="S7000" s="69"/>
      <c r="T7000" s="76"/>
    </row>
    <row r="7001" spans="1:20" ht="17.45" customHeight="1" thickBot="1">
      <c r="A7001" s="19"/>
      <c r="B7001" s="358"/>
      <c r="C7001" s="8"/>
      <c r="D7001" s="362" t="str">
        <f>HYPERLINK("https://miamia.ru/search/index.php?q="&amp;Q7001&amp;"&amp;s=Поиск?utm_source=Excel&amp;utm_medium=Nalichie&amp;utm_content="&amp;Q7001&amp;"","Посмотреть большую фотографию на сайте")</f>
        <v>Посмотреть большую фотографию на сайте</v>
      </c>
      <c r="E7001" s="363"/>
      <c r="F7001" s="363"/>
      <c r="G7001" s="363"/>
      <c r="H7001" s="363"/>
      <c r="I7001" s="363"/>
      <c r="J7001" s="363"/>
      <c r="K7001" s="363"/>
      <c r="L7001" s="363"/>
      <c r="M7001" s="363"/>
      <c r="N7001" s="364"/>
      <c r="O7001" s="91" t="str">
        <f ca="1">IF(D7001="цвет",SUM(O7002:INDIRECT("N"&amp;R7001)),IF(SUM(E7001:N7001)=0,"",SUM(E7001:N7001)))</f>
        <v/>
      </c>
      <c r="P7001" s="68" t="s">
        <v>98</v>
      </c>
      <c r="Q7001" s="55">
        <f t="shared" si="218"/>
        <v>2024</v>
      </c>
      <c r="R7001" s="70">
        <f t="shared" ca="1" si="219"/>
        <v>7001</v>
      </c>
      <c r="S7001" s="69"/>
      <c r="T7001" s="76"/>
    </row>
    <row r="7002" spans="1:20" ht="17.25" thickBot="1">
      <c r="A7002" s="19"/>
      <c r="B7002" s="356" t="s">
        <v>93</v>
      </c>
      <c r="C7002" s="83">
        <v>2033</v>
      </c>
      <c r="D7002" s="98" t="s">
        <v>9</v>
      </c>
      <c r="E7002" s="99" t="s">
        <v>10</v>
      </c>
      <c r="F7002" s="99" t="s">
        <v>17</v>
      </c>
      <c r="G7002" s="99" t="s">
        <v>18</v>
      </c>
      <c r="H7002" s="99" t="s">
        <v>15</v>
      </c>
      <c r="I7002" s="74" t="s">
        <v>13</v>
      </c>
      <c r="J7002" s="99"/>
      <c r="K7002" s="74"/>
      <c r="L7002" s="99"/>
      <c r="M7002" s="74"/>
      <c r="N7002" s="100"/>
      <c r="O7002" s="78">
        <f ca="1">IF(D7002="цвет",SUM(O7003:INDIRECT("N"&amp;R7002)),IF(SUM(E7002:N7002)=0,"",SUM(E7002:N7002)))</f>
        <v>0</v>
      </c>
      <c r="P7002" s="68">
        <v>3874</v>
      </c>
      <c r="Q7002" s="55">
        <f t="shared" si="218"/>
        <v>2033</v>
      </c>
      <c r="R7002" s="70">
        <f t="shared" ca="1" si="219"/>
        <v>7005</v>
      </c>
      <c r="S7002" s="85">
        <v>3874</v>
      </c>
      <c r="T7002" s="86">
        <f ca="1">O7002*S7002</f>
        <v>0</v>
      </c>
    </row>
    <row r="7003" spans="1:20" ht="17.25" thickBot="1">
      <c r="A7003" s="19"/>
      <c r="B7003" s="357"/>
      <c r="C7003" s="75"/>
      <c r="D7003" s="110" t="s">
        <v>33</v>
      </c>
      <c r="E7003" s="351"/>
      <c r="F7003" s="181"/>
      <c r="G7003" s="181"/>
      <c r="H7003" s="351"/>
      <c r="I7003" s="7"/>
      <c r="J7003" s="7"/>
      <c r="K7003" s="7"/>
      <c r="L7003" s="7"/>
      <c r="M7003" s="7"/>
      <c r="N7003" s="7"/>
      <c r="O7003" s="91" t="str">
        <f ca="1">IF(D7003="цвет",SUM(O7004:INDIRECT("N"&amp;R7003)),IF(SUM(E7003:N7003)=0,"",SUM(E7003:N7003)))</f>
        <v/>
      </c>
      <c r="P7003" s="68" t="s">
        <v>98</v>
      </c>
      <c r="Q7003" s="55">
        <f t="shared" si="218"/>
        <v>2033</v>
      </c>
      <c r="R7003" s="70">
        <f t="shared" ca="1" si="219"/>
        <v>7005</v>
      </c>
      <c r="S7003" s="69"/>
      <c r="T7003" s="76"/>
    </row>
    <row r="7004" spans="1:20" ht="135" customHeight="1">
      <c r="A7004" s="19"/>
      <c r="B7004" s="366"/>
      <c r="C7004" s="75"/>
      <c r="D7004" s="383" t="s">
        <v>574</v>
      </c>
      <c r="E7004" s="384"/>
      <c r="F7004" s="384"/>
      <c r="G7004" s="384"/>
      <c r="H7004" s="384"/>
      <c r="I7004" s="384"/>
      <c r="J7004" s="384"/>
      <c r="K7004" s="384"/>
      <c r="L7004" s="384"/>
      <c r="M7004" s="384"/>
      <c r="N7004" s="385"/>
      <c r="O7004" s="91" t="str">
        <f ca="1">IF(D7004="цвет",SUM(O7005:INDIRECT("N"&amp;R7004)),IF(SUM(E7004:N7004)=0,"",SUM(E7004:N7004)))</f>
        <v/>
      </c>
      <c r="P7004" s="68" t="s">
        <v>98</v>
      </c>
      <c r="Q7004" s="55">
        <f t="shared" si="218"/>
        <v>2033</v>
      </c>
      <c r="R7004" s="70">
        <f t="shared" ca="1" si="219"/>
        <v>7005</v>
      </c>
      <c r="S7004" s="69"/>
      <c r="T7004" s="76"/>
    </row>
    <row r="7005" spans="1:20" ht="17.45" customHeight="1" thickBot="1">
      <c r="A7005" s="19"/>
      <c r="B7005" s="358"/>
      <c r="C7005" s="8"/>
      <c r="D7005" s="362" t="str">
        <f>HYPERLINK("https://miamia.ru/search/index.php?q="&amp;Q7005&amp;"&amp;s=Поиск?utm_source=Excel&amp;utm_medium=Nalichie&amp;utm_content="&amp;Q7005&amp;"","Посмотреть большую фотографию на сайте")</f>
        <v>Посмотреть большую фотографию на сайте</v>
      </c>
      <c r="E7005" s="363"/>
      <c r="F7005" s="363"/>
      <c r="G7005" s="363"/>
      <c r="H7005" s="363"/>
      <c r="I7005" s="363"/>
      <c r="J7005" s="363"/>
      <c r="K7005" s="363"/>
      <c r="L7005" s="363"/>
      <c r="M7005" s="363"/>
      <c r="N7005" s="364"/>
      <c r="O7005" s="91" t="str">
        <f ca="1">IF(D7005="цвет",SUM(O7006:INDIRECT("N"&amp;R7005)),IF(SUM(E7005:N7005)=0,"",SUM(E7005:N7005)))</f>
        <v/>
      </c>
      <c r="P7005" s="68" t="s">
        <v>98</v>
      </c>
      <c r="Q7005" s="55">
        <f t="shared" si="218"/>
        <v>2033</v>
      </c>
      <c r="R7005" s="70">
        <f t="shared" ca="1" si="219"/>
        <v>7005</v>
      </c>
      <c r="S7005" s="69"/>
      <c r="T7005" s="76"/>
    </row>
    <row r="7006" spans="1:20" ht="17.25" thickBot="1">
      <c r="A7006" s="19"/>
      <c r="B7006" s="356" t="s">
        <v>93</v>
      </c>
      <c r="C7006" s="83">
        <v>2034</v>
      </c>
      <c r="D7006" s="98" t="s">
        <v>9</v>
      </c>
      <c r="E7006" s="99" t="s">
        <v>10</v>
      </c>
      <c r="F7006" s="74" t="s">
        <v>11</v>
      </c>
      <c r="G7006" s="74" t="s">
        <v>12</v>
      </c>
      <c r="H7006" s="74" t="s">
        <v>13</v>
      </c>
      <c r="I7006" s="74" t="s">
        <v>14</v>
      </c>
      <c r="J7006" s="74" t="s">
        <v>15</v>
      </c>
      <c r="K7006" s="74"/>
      <c r="L7006" s="99"/>
      <c r="M7006" s="74"/>
      <c r="N7006" s="100"/>
      <c r="O7006" s="78">
        <f ca="1">IF(D7006="цвет",SUM(O7007:INDIRECT("N"&amp;R7006)),IF(SUM(E7006:N7006)=0,"",SUM(E7006:N7006)))</f>
        <v>0</v>
      </c>
      <c r="P7006" s="68">
        <v>2324</v>
      </c>
      <c r="Q7006" s="55">
        <f t="shared" si="218"/>
        <v>2034</v>
      </c>
      <c r="R7006" s="70">
        <f t="shared" ca="1" si="219"/>
        <v>7009</v>
      </c>
      <c r="S7006" s="85">
        <v>2324</v>
      </c>
      <c r="T7006" s="86">
        <f ca="1">O7006*S7006</f>
        <v>0</v>
      </c>
    </row>
    <row r="7007" spans="1:20" ht="17.25" thickBot="1">
      <c r="A7007" s="19"/>
      <c r="B7007" s="366"/>
      <c r="C7007" s="75"/>
      <c r="D7007" s="110" t="s">
        <v>33</v>
      </c>
      <c r="E7007" s="181"/>
      <c r="F7007" s="181"/>
      <c r="G7007" s="181"/>
      <c r="H7007" s="181"/>
      <c r="I7007" s="7"/>
      <c r="J7007" s="7"/>
      <c r="K7007" s="7"/>
      <c r="L7007" s="7"/>
      <c r="M7007" s="7"/>
      <c r="N7007" s="7"/>
      <c r="O7007" s="91" t="str">
        <f ca="1">IF(D7007="цвет",SUM(O7008:INDIRECT("N"&amp;R7007)),IF(SUM(E7007:N7007)=0,"",SUM(E7007:N7007)))</f>
        <v/>
      </c>
      <c r="P7007" s="68" t="s">
        <v>98</v>
      </c>
      <c r="Q7007" s="55">
        <f t="shared" si="218"/>
        <v>2034</v>
      </c>
      <c r="R7007" s="70">
        <f t="shared" ca="1" si="219"/>
        <v>7009</v>
      </c>
      <c r="S7007" s="69"/>
      <c r="T7007" s="76"/>
    </row>
    <row r="7008" spans="1:20" ht="135" customHeight="1">
      <c r="A7008" s="19"/>
      <c r="B7008" s="366"/>
      <c r="C7008" s="75"/>
      <c r="D7008" s="383" t="s">
        <v>575</v>
      </c>
      <c r="E7008" s="384"/>
      <c r="F7008" s="384"/>
      <c r="G7008" s="384"/>
      <c r="H7008" s="384"/>
      <c r="I7008" s="384"/>
      <c r="J7008" s="384"/>
      <c r="K7008" s="384"/>
      <c r="L7008" s="384"/>
      <c r="M7008" s="384"/>
      <c r="N7008" s="385"/>
      <c r="O7008" s="91" t="str">
        <f ca="1">IF(D7008="цвет",SUM(O7009:INDIRECT("N"&amp;R7008)),IF(SUM(E7008:N7008)=0,"",SUM(E7008:N7008)))</f>
        <v/>
      </c>
      <c r="P7008" s="68" t="s">
        <v>98</v>
      </c>
      <c r="Q7008" s="55">
        <f t="shared" si="218"/>
        <v>2034</v>
      </c>
      <c r="R7008" s="70">
        <f t="shared" ca="1" si="219"/>
        <v>7009</v>
      </c>
      <c r="S7008" s="69"/>
      <c r="T7008" s="76"/>
    </row>
    <row r="7009" spans="1:20" ht="17.45" customHeight="1" thickBot="1">
      <c r="A7009" s="19"/>
      <c r="B7009" s="358"/>
      <c r="C7009" s="8"/>
      <c r="D7009" s="362" t="str">
        <f>HYPERLINK("https://miamia.ru/search/index.php?q="&amp;Q7009&amp;"&amp;s=Поиск?utm_source=Excel&amp;utm_medium=Nalichie&amp;utm_content="&amp;Q7009&amp;"","Посмотреть большую фотографию на сайте")</f>
        <v>Посмотреть большую фотографию на сайте</v>
      </c>
      <c r="E7009" s="363"/>
      <c r="F7009" s="363"/>
      <c r="G7009" s="363"/>
      <c r="H7009" s="363"/>
      <c r="I7009" s="363"/>
      <c r="J7009" s="363"/>
      <c r="K7009" s="363"/>
      <c r="L7009" s="363"/>
      <c r="M7009" s="363"/>
      <c r="N7009" s="364"/>
      <c r="O7009" s="91" t="str">
        <f ca="1">IF(D7009="цвет",SUM(O7010:INDIRECT("N"&amp;R7009)),IF(SUM(E7009:N7009)=0,"",SUM(E7009:N7009)))</f>
        <v/>
      </c>
      <c r="P7009" s="68" t="s">
        <v>98</v>
      </c>
      <c r="Q7009" s="55">
        <f t="shared" si="218"/>
        <v>2034</v>
      </c>
      <c r="R7009" s="70">
        <f t="shared" ca="1" si="219"/>
        <v>7009</v>
      </c>
      <c r="S7009" s="69"/>
      <c r="T7009" s="76"/>
    </row>
    <row r="7010" spans="1:20" ht="17.25" thickBot="1">
      <c r="A7010" s="19"/>
      <c r="B7010" s="356" t="s">
        <v>93</v>
      </c>
      <c r="C7010" s="83">
        <v>2122</v>
      </c>
      <c r="D7010" s="98" t="s">
        <v>9</v>
      </c>
      <c r="E7010" s="99" t="s">
        <v>10</v>
      </c>
      <c r="F7010" s="99" t="s">
        <v>11</v>
      </c>
      <c r="G7010" s="99" t="s">
        <v>12</v>
      </c>
      <c r="H7010" s="99" t="s">
        <v>13</v>
      </c>
      <c r="I7010" s="99" t="s">
        <v>14</v>
      </c>
      <c r="J7010" s="99"/>
      <c r="K7010" s="74"/>
      <c r="L7010" s="99"/>
      <c r="M7010" s="74"/>
      <c r="N7010" s="100"/>
      <c r="O7010" s="78">
        <f ca="1">IF(D7010="цвет",SUM(O7011:INDIRECT("N"&amp;R7010)),IF(SUM(E7010:N7010)=0,"",SUM(E7010:N7010)))</f>
        <v>0</v>
      </c>
      <c r="P7010" s="68">
        <v>2324</v>
      </c>
      <c r="Q7010" s="55">
        <f t="shared" si="218"/>
        <v>2122</v>
      </c>
      <c r="R7010" s="70">
        <f t="shared" ca="1" si="219"/>
        <v>7013</v>
      </c>
      <c r="S7010" s="85">
        <v>2324</v>
      </c>
      <c r="T7010" s="86">
        <f ca="1">O7010*S7010</f>
        <v>0</v>
      </c>
    </row>
    <row r="7011" spans="1:20" ht="17.25" thickBot="1">
      <c r="A7011" s="19"/>
      <c r="B7011" s="366"/>
      <c r="C7011" s="75"/>
      <c r="D7011" s="110" t="s">
        <v>33</v>
      </c>
      <c r="E7011" s="181"/>
      <c r="F7011" s="351"/>
      <c r="G7011" s="351"/>
      <c r="H7011" s="351"/>
      <c r="I7011" s="351"/>
      <c r="J7011" s="7"/>
      <c r="K7011" s="7"/>
      <c r="L7011" s="7"/>
      <c r="M7011" s="7"/>
      <c r="N7011" s="7"/>
      <c r="O7011" s="91" t="str">
        <f ca="1">IF(D7011="цвет",SUM(O7012:INDIRECT("N"&amp;R7011)),IF(SUM(E7011:N7011)=0,"",SUM(E7011:N7011)))</f>
        <v/>
      </c>
      <c r="P7011" s="68" t="s">
        <v>98</v>
      </c>
      <c r="Q7011" s="55">
        <f t="shared" si="218"/>
        <v>2122</v>
      </c>
      <c r="R7011" s="70">
        <f t="shared" ca="1" si="219"/>
        <v>7013</v>
      </c>
      <c r="S7011" s="69"/>
      <c r="T7011" s="76"/>
    </row>
    <row r="7012" spans="1:20" ht="135" customHeight="1">
      <c r="A7012" s="19"/>
      <c r="B7012" s="366"/>
      <c r="C7012" s="75"/>
      <c r="D7012" s="383" t="s">
        <v>576</v>
      </c>
      <c r="E7012" s="384"/>
      <c r="F7012" s="384"/>
      <c r="G7012" s="384"/>
      <c r="H7012" s="384"/>
      <c r="I7012" s="384"/>
      <c r="J7012" s="384"/>
      <c r="K7012" s="384"/>
      <c r="L7012" s="384"/>
      <c r="M7012" s="384"/>
      <c r="N7012" s="385"/>
      <c r="O7012" s="91" t="str">
        <f ca="1">IF(D7012="цвет",SUM(O7013:INDIRECT("N"&amp;R7012)),IF(SUM(E7012:N7012)=0,"",SUM(E7012:N7012)))</f>
        <v/>
      </c>
      <c r="P7012" s="68" t="s">
        <v>98</v>
      </c>
      <c r="Q7012" s="55">
        <f t="shared" si="218"/>
        <v>2122</v>
      </c>
      <c r="R7012" s="70">
        <f t="shared" ca="1" si="219"/>
        <v>7013</v>
      </c>
      <c r="S7012" s="69"/>
      <c r="T7012" s="76"/>
    </row>
    <row r="7013" spans="1:20" ht="17.45" customHeight="1" thickBot="1">
      <c r="A7013" s="19"/>
      <c r="B7013" s="358"/>
      <c r="C7013" s="8"/>
      <c r="D7013" s="362" t="str">
        <f>HYPERLINK("https://miamia.ru/search/index.php?q="&amp;Q7013&amp;"&amp;s=Поиск?utm_source=Excel&amp;utm_medium=Nalichie&amp;utm_content="&amp;Q7013&amp;"","Посмотреть большую фотографию на сайте")</f>
        <v>Посмотреть большую фотографию на сайте</v>
      </c>
      <c r="E7013" s="363"/>
      <c r="F7013" s="363"/>
      <c r="G7013" s="363"/>
      <c r="H7013" s="363"/>
      <c r="I7013" s="363"/>
      <c r="J7013" s="363"/>
      <c r="K7013" s="363"/>
      <c r="L7013" s="363"/>
      <c r="M7013" s="363"/>
      <c r="N7013" s="364"/>
      <c r="O7013" s="91" t="str">
        <f ca="1">IF(D7013="цвет",SUM(O7014:INDIRECT("N"&amp;R7013)),IF(SUM(E7013:N7013)=0,"",SUM(E7013:N7013)))</f>
        <v/>
      </c>
      <c r="P7013" s="68" t="s">
        <v>98</v>
      </c>
      <c r="Q7013" s="55">
        <f t="shared" si="218"/>
        <v>2122</v>
      </c>
      <c r="R7013" s="70">
        <f t="shared" ca="1" si="219"/>
        <v>7013</v>
      </c>
      <c r="S7013" s="69"/>
      <c r="T7013" s="76"/>
    </row>
    <row r="7014" spans="1:20" ht="17.25" thickBot="1">
      <c r="A7014" s="19"/>
      <c r="B7014" s="356" t="s">
        <v>93</v>
      </c>
      <c r="C7014" s="83">
        <v>2127</v>
      </c>
      <c r="D7014" s="98" t="s">
        <v>9</v>
      </c>
      <c r="E7014" s="99" t="s">
        <v>10</v>
      </c>
      <c r="F7014" s="74" t="s">
        <v>11</v>
      </c>
      <c r="G7014" s="74" t="s">
        <v>12</v>
      </c>
      <c r="H7014" s="74" t="s">
        <v>13</v>
      </c>
      <c r="I7014" s="74" t="s">
        <v>14</v>
      </c>
      <c r="J7014" s="74" t="s">
        <v>15</v>
      </c>
      <c r="K7014" s="74" t="s">
        <v>16</v>
      </c>
      <c r="L7014" s="99"/>
      <c r="M7014" s="74"/>
      <c r="N7014" s="100"/>
      <c r="O7014" s="78">
        <f ca="1">IF(D7014="цвет",SUM(O7015:INDIRECT("N"&amp;R7014)),IF(SUM(E7014:N7014)=0,"",SUM(E7014:N7014)))</f>
        <v>0</v>
      </c>
      <c r="P7014" s="68">
        <v>2711</v>
      </c>
      <c r="Q7014" s="55">
        <f t="shared" si="218"/>
        <v>2127</v>
      </c>
      <c r="R7014" s="70">
        <f t="shared" ca="1" si="219"/>
        <v>7017</v>
      </c>
      <c r="S7014" s="85">
        <v>2711</v>
      </c>
      <c r="T7014" s="86">
        <f ca="1">O7014*S7014</f>
        <v>0</v>
      </c>
    </row>
    <row r="7015" spans="1:20" ht="17.25" thickBot="1">
      <c r="A7015" s="19"/>
      <c r="B7015" s="366"/>
      <c r="C7015" s="75"/>
      <c r="D7015" s="110" t="s">
        <v>33</v>
      </c>
      <c r="E7015" s="181"/>
      <c r="F7015" s="7"/>
      <c r="G7015" s="7"/>
      <c r="H7015" s="181"/>
      <c r="I7015" s="181"/>
      <c r="J7015" s="181"/>
      <c r="K7015" s="7"/>
      <c r="L7015" s="7"/>
      <c r="M7015" s="7"/>
      <c r="N7015" s="7"/>
      <c r="O7015" s="91" t="str">
        <f ca="1">IF(D7015="цвет",SUM(O7016:INDIRECT("N"&amp;R7015)),IF(SUM(E7015:N7015)=0,"",SUM(E7015:N7015)))</f>
        <v/>
      </c>
      <c r="P7015" s="68" t="s">
        <v>98</v>
      </c>
      <c r="Q7015" s="55">
        <f t="shared" si="218"/>
        <v>2127</v>
      </c>
      <c r="R7015" s="70">
        <f t="shared" ca="1" si="219"/>
        <v>7017</v>
      </c>
      <c r="S7015" s="69"/>
      <c r="T7015" s="76"/>
    </row>
    <row r="7016" spans="1:20" ht="135" customHeight="1">
      <c r="A7016" s="19"/>
      <c r="B7016" s="366"/>
      <c r="C7016" s="75"/>
      <c r="D7016" s="383" t="s">
        <v>3005</v>
      </c>
      <c r="E7016" s="384"/>
      <c r="F7016" s="384"/>
      <c r="G7016" s="384"/>
      <c r="H7016" s="384"/>
      <c r="I7016" s="384"/>
      <c r="J7016" s="384"/>
      <c r="K7016" s="384"/>
      <c r="L7016" s="384"/>
      <c r="M7016" s="384"/>
      <c r="N7016" s="385"/>
      <c r="O7016" s="91" t="str">
        <f ca="1">IF(D7016="цвет",SUM(O7017:INDIRECT("N"&amp;R7016)),IF(SUM(E7016:N7016)=0,"",SUM(E7016:N7016)))</f>
        <v/>
      </c>
      <c r="P7016" s="68" t="s">
        <v>98</v>
      </c>
      <c r="Q7016" s="55">
        <f t="shared" si="218"/>
        <v>2127</v>
      </c>
      <c r="R7016" s="70">
        <f t="shared" ca="1" si="219"/>
        <v>7017</v>
      </c>
      <c r="S7016" s="69"/>
      <c r="T7016" s="76"/>
    </row>
    <row r="7017" spans="1:20" ht="17.45" customHeight="1" thickBot="1">
      <c r="A7017" s="19"/>
      <c r="B7017" s="358"/>
      <c r="C7017" s="8"/>
      <c r="D7017" s="362" t="str">
        <f>HYPERLINK("https://miamia.ru/search/index.php?q="&amp;Q7017&amp;"&amp;s=Поиск?utm_source=Excel&amp;utm_medium=Nalichie&amp;utm_content="&amp;Q7017&amp;"","Посмотреть большую фотографию на сайте")</f>
        <v>Посмотреть большую фотографию на сайте</v>
      </c>
      <c r="E7017" s="363"/>
      <c r="F7017" s="363"/>
      <c r="G7017" s="363"/>
      <c r="H7017" s="363"/>
      <c r="I7017" s="363"/>
      <c r="J7017" s="363"/>
      <c r="K7017" s="363"/>
      <c r="L7017" s="363"/>
      <c r="M7017" s="363"/>
      <c r="N7017" s="364"/>
      <c r="O7017" s="91" t="str">
        <f ca="1">IF(D7017="цвет",SUM(O7018:INDIRECT("N"&amp;R7017)),IF(SUM(E7017:N7017)=0,"",SUM(E7017:N7017)))</f>
        <v/>
      </c>
      <c r="P7017" s="68" t="s">
        <v>98</v>
      </c>
      <c r="Q7017" s="55">
        <f t="shared" si="218"/>
        <v>2127</v>
      </c>
      <c r="R7017" s="70">
        <f t="shared" ca="1" si="219"/>
        <v>7017</v>
      </c>
      <c r="S7017" s="69"/>
      <c r="T7017" s="76"/>
    </row>
    <row r="7018" spans="1:20" ht="17.25" thickBot="1">
      <c r="A7018" s="19"/>
      <c r="B7018" s="356" t="s">
        <v>93</v>
      </c>
      <c r="C7018" s="83">
        <v>2128</v>
      </c>
      <c r="D7018" s="98" t="s">
        <v>9</v>
      </c>
      <c r="E7018" s="99" t="s">
        <v>10</v>
      </c>
      <c r="F7018" s="74" t="s">
        <v>11</v>
      </c>
      <c r="G7018" s="74" t="s">
        <v>12</v>
      </c>
      <c r="H7018" s="74" t="s">
        <v>13</v>
      </c>
      <c r="I7018" s="74" t="s">
        <v>14</v>
      </c>
      <c r="J7018" s="74" t="s">
        <v>15</v>
      </c>
      <c r="K7018" s="74" t="s">
        <v>16</v>
      </c>
      <c r="L7018" s="99"/>
      <c r="M7018" s="74"/>
      <c r="N7018" s="100"/>
      <c r="O7018" s="78">
        <f ca="1">IF(D7018="цвет",SUM(O7019:INDIRECT("N"&amp;R7018)),IF(SUM(E7018:N7018)=0,"",SUM(E7018:N7018)))</f>
        <v>0</v>
      </c>
      <c r="P7018" s="68">
        <v>2194</v>
      </c>
      <c r="Q7018" s="55">
        <f t="shared" si="218"/>
        <v>2128</v>
      </c>
      <c r="R7018" s="70">
        <f t="shared" ca="1" si="219"/>
        <v>7021</v>
      </c>
      <c r="S7018" s="85">
        <v>2194</v>
      </c>
      <c r="T7018" s="86">
        <f ca="1">O7018*S7018</f>
        <v>0</v>
      </c>
    </row>
    <row r="7019" spans="1:20" ht="17.25" thickBot="1">
      <c r="A7019" s="19"/>
      <c r="B7019" s="366"/>
      <c r="C7019" s="75"/>
      <c r="D7019" s="110" t="s">
        <v>33</v>
      </c>
      <c r="E7019" s="181"/>
      <c r="F7019" s="351"/>
      <c r="G7019" s="181"/>
      <c r="H7019" s="181"/>
      <c r="I7019" s="351"/>
      <c r="J7019" s="7"/>
      <c r="K7019" s="7"/>
      <c r="L7019" s="7"/>
      <c r="M7019" s="7"/>
      <c r="N7019" s="7"/>
      <c r="O7019" s="91" t="str">
        <f ca="1">IF(D7019="цвет",SUM(O7020:INDIRECT("N"&amp;R7019)),IF(SUM(E7019:N7019)=0,"",SUM(E7019:N7019)))</f>
        <v/>
      </c>
      <c r="P7019" s="68" t="s">
        <v>98</v>
      </c>
      <c r="Q7019" s="55">
        <f t="shared" si="218"/>
        <v>2128</v>
      </c>
      <c r="R7019" s="70">
        <f t="shared" ca="1" si="219"/>
        <v>7021</v>
      </c>
      <c r="S7019" s="69"/>
      <c r="T7019" s="76"/>
    </row>
    <row r="7020" spans="1:20" ht="135" customHeight="1">
      <c r="A7020" s="19"/>
      <c r="B7020" s="366"/>
      <c r="C7020" s="75"/>
      <c r="D7020" s="383" t="s">
        <v>3006</v>
      </c>
      <c r="E7020" s="384"/>
      <c r="F7020" s="384"/>
      <c r="G7020" s="384"/>
      <c r="H7020" s="384"/>
      <c r="I7020" s="384"/>
      <c r="J7020" s="384"/>
      <c r="K7020" s="384"/>
      <c r="L7020" s="384"/>
      <c r="M7020" s="384"/>
      <c r="N7020" s="385"/>
      <c r="O7020" s="91" t="str">
        <f ca="1">IF(D7020="цвет",SUM(O7021:INDIRECT("N"&amp;R7020)),IF(SUM(E7020:N7020)=0,"",SUM(E7020:N7020)))</f>
        <v/>
      </c>
      <c r="P7020" s="68" t="s">
        <v>98</v>
      </c>
      <c r="Q7020" s="55">
        <f t="shared" si="218"/>
        <v>2128</v>
      </c>
      <c r="R7020" s="70">
        <f t="shared" ca="1" si="219"/>
        <v>7021</v>
      </c>
      <c r="S7020" s="69"/>
      <c r="T7020" s="76"/>
    </row>
    <row r="7021" spans="1:20" ht="17.45" customHeight="1" thickBot="1">
      <c r="A7021" s="19"/>
      <c r="B7021" s="358"/>
      <c r="C7021" s="8"/>
      <c r="D7021" s="362" t="str">
        <f>HYPERLINK("https://miamia.ru/search/index.php?q="&amp;Q7021&amp;"&amp;s=Поиск?utm_source=Excel&amp;utm_medium=Nalichie&amp;utm_content="&amp;Q7021&amp;"","Посмотреть большую фотографию на сайте")</f>
        <v>Посмотреть большую фотографию на сайте</v>
      </c>
      <c r="E7021" s="363"/>
      <c r="F7021" s="363"/>
      <c r="G7021" s="363"/>
      <c r="H7021" s="363"/>
      <c r="I7021" s="363"/>
      <c r="J7021" s="363"/>
      <c r="K7021" s="363"/>
      <c r="L7021" s="363"/>
      <c r="M7021" s="363"/>
      <c r="N7021" s="364"/>
      <c r="O7021" s="91" t="str">
        <f ca="1">IF(D7021="цвет",SUM(O7022:INDIRECT("N"&amp;R7021)),IF(SUM(E7021:N7021)=0,"",SUM(E7021:N7021)))</f>
        <v/>
      </c>
      <c r="P7021" s="68" t="s">
        <v>98</v>
      </c>
      <c r="Q7021" s="55">
        <f t="shared" si="218"/>
        <v>2128</v>
      </c>
      <c r="R7021" s="70">
        <f t="shared" ca="1" si="219"/>
        <v>7021</v>
      </c>
      <c r="S7021" s="69"/>
      <c r="T7021" s="76"/>
    </row>
    <row r="7022" spans="1:20" ht="23.1" customHeight="1" thickBot="1">
      <c r="A7022" s="2"/>
      <c r="B7022" s="63" t="s">
        <v>2257</v>
      </c>
      <c r="C7022" s="64"/>
      <c r="D7022" s="65"/>
      <c r="E7022" s="66"/>
      <c r="F7022" s="66"/>
      <c r="G7022" s="66"/>
      <c r="H7022" s="66"/>
      <c r="I7022" s="66"/>
      <c r="J7022" s="66"/>
      <c r="K7022" s="66"/>
      <c r="L7022" s="66"/>
      <c r="M7022" s="66"/>
      <c r="N7022" s="67"/>
      <c r="O7022" s="92" t="str">
        <f ca="1">IF(D7022="цвет",SUM(O7023:INDIRECT("N"&amp;R7022)),IF(SUM(E7022:N7022)=0,"",SUM(E7022:N7022)))</f>
        <v/>
      </c>
      <c r="P7022" s="68" t="s">
        <v>98</v>
      </c>
      <c r="Q7022" s="55">
        <f t="shared" si="218"/>
        <v>2128</v>
      </c>
      <c r="R7022" s="70">
        <f t="shared" ca="1" si="219"/>
        <v>7027</v>
      </c>
    </row>
    <row r="7023" spans="1:20" ht="17.25" thickBot="1">
      <c r="A7023" s="2"/>
      <c r="B7023" s="357" t="s">
        <v>277</v>
      </c>
      <c r="C7023" s="75">
        <v>7070</v>
      </c>
      <c r="D7023" s="103" t="s">
        <v>9</v>
      </c>
      <c r="E7023" s="99" t="s">
        <v>10</v>
      </c>
      <c r="F7023" s="74" t="s">
        <v>11</v>
      </c>
      <c r="G7023" s="74" t="s">
        <v>12</v>
      </c>
      <c r="H7023" s="74" t="s">
        <v>13</v>
      </c>
      <c r="I7023" s="74" t="s">
        <v>14</v>
      </c>
      <c r="J7023" s="74" t="s">
        <v>15</v>
      </c>
      <c r="K7023" s="74" t="s">
        <v>16</v>
      </c>
      <c r="L7023" s="74" t="s">
        <v>21</v>
      </c>
      <c r="M7023" s="99"/>
      <c r="N7023" s="99"/>
      <c r="O7023" s="93">
        <f ca="1">IF(D7023="цвет",SUM(O7024:INDIRECT("N"&amp;R7023)),IF(SUM(E7023:N7023)=0,"",SUM(E7023:N7023)))</f>
        <v>0</v>
      </c>
      <c r="P7023" s="68">
        <v>840</v>
      </c>
      <c r="Q7023" s="55">
        <f t="shared" si="218"/>
        <v>7070</v>
      </c>
      <c r="R7023" s="70">
        <f t="shared" ca="1" si="219"/>
        <v>7027</v>
      </c>
      <c r="S7023" s="85">
        <v>840</v>
      </c>
      <c r="T7023" s="62">
        <f ca="1">S7023*O7023</f>
        <v>0</v>
      </c>
    </row>
    <row r="7024" spans="1:20" ht="17.25" thickBot="1">
      <c r="A7024" s="2"/>
      <c r="B7024" s="357"/>
      <c r="C7024" s="75"/>
      <c r="D7024" s="46" t="s">
        <v>278</v>
      </c>
      <c r="E7024" s="354"/>
      <c r="F7024" s="354"/>
      <c r="G7024" s="79"/>
      <c r="H7024" s="79"/>
      <c r="I7024" s="79"/>
      <c r="J7024" s="79"/>
      <c r="K7024" s="79"/>
      <c r="L7024" s="79"/>
      <c r="M7024" s="79"/>
      <c r="N7024" s="79"/>
      <c r="O7024" s="94" t="str">
        <f ca="1">IF(D7024="цвет",SUM(O7025:INDIRECT("N"&amp;R7024)),IF(SUM(E7024:N7024)=0,"",SUM(E7024:N7024)))</f>
        <v/>
      </c>
      <c r="P7024" s="68" t="s">
        <v>98</v>
      </c>
      <c r="Q7024" s="55">
        <f t="shared" si="218"/>
        <v>7070</v>
      </c>
      <c r="R7024" s="70">
        <f t="shared" ca="1" si="219"/>
        <v>7027</v>
      </c>
      <c r="S7024" s="69"/>
      <c r="T7024" s="76"/>
    </row>
    <row r="7025" spans="1:20" ht="17.25" thickBot="1">
      <c r="A7025" s="2"/>
      <c r="B7025" s="357"/>
      <c r="C7025" s="75"/>
      <c r="D7025" s="46" t="s">
        <v>164</v>
      </c>
      <c r="E7025" s="354"/>
      <c r="F7025" s="353"/>
      <c r="G7025" s="79"/>
      <c r="H7025" s="79"/>
      <c r="I7025" s="79"/>
      <c r="J7025" s="79"/>
      <c r="K7025" s="79"/>
      <c r="L7025" s="79"/>
      <c r="M7025" s="79"/>
      <c r="N7025" s="79"/>
      <c r="O7025" s="94" t="str">
        <f ca="1">IF(D7025="цвет",SUM(O7026:INDIRECT("N"&amp;R7025)),IF(SUM(E7025:N7025)=0,"",SUM(E7025:N7025)))</f>
        <v/>
      </c>
      <c r="P7025" s="68" t="s">
        <v>98</v>
      </c>
      <c r="Q7025" s="55">
        <f t="shared" si="218"/>
        <v>7070</v>
      </c>
      <c r="R7025" s="70">
        <f t="shared" ca="1" si="219"/>
        <v>7027</v>
      </c>
      <c r="S7025" s="69"/>
      <c r="T7025" s="76"/>
    </row>
    <row r="7026" spans="1:20" ht="135" customHeight="1">
      <c r="A7026" s="2"/>
      <c r="B7026" s="357"/>
      <c r="C7026" s="75"/>
      <c r="D7026" s="383" t="s">
        <v>577</v>
      </c>
      <c r="E7026" s="384"/>
      <c r="F7026" s="384"/>
      <c r="G7026" s="384"/>
      <c r="H7026" s="384"/>
      <c r="I7026" s="384"/>
      <c r="J7026" s="384"/>
      <c r="K7026" s="384"/>
      <c r="L7026" s="384"/>
      <c r="M7026" s="384"/>
      <c r="N7026" s="385"/>
      <c r="O7026" s="94" t="str">
        <f ca="1">IF(D7026="цвет",SUM(O7027:INDIRECT("N"&amp;R7026)),IF(SUM(E7026:N7026)=0,"",SUM(E7026:N7026)))</f>
        <v/>
      </c>
      <c r="P7026" s="68" t="s">
        <v>98</v>
      </c>
      <c r="Q7026" s="55">
        <f t="shared" si="218"/>
        <v>7070</v>
      </c>
      <c r="R7026" s="70">
        <f t="shared" ca="1" si="219"/>
        <v>7027</v>
      </c>
      <c r="S7026" s="69"/>
      <c r="T7026" s="76"/>
    </row>
    <row r="7027" spans="1:20" ht="17.45" customHeight="1" thickBot="1">
      <c r="A7027" s="2"/>
      <c r="B7027" s="358"/>
      <c r="C7027" s="77"/>
      <c r="D7027" s="362" t="str">
        <f>HYPERLINK("https://miamia.ru/search/index.php?q="&amp;Q7027&amp;"&amp;s=Поиск?utm_source=Excel&amp;utm_medium=Nalichie&amp;utm_content="&amp;Q7027&amp;"","Посмотреть большую фотографию на сайте")</f>
        <v>Посмотреть большую фотографию на сайте</v>
      </c>
      <c r="E7027" s="363"/>
      <c r="F7027" s="363"/>
      <c r="G7027" s="363"/>
      <c r="H7027" s="363"/>
      <c r="I7027" s="363"/>
      <c r="J7027" s="363"/>
      <c r="K7027" s="363"/>
      <c r="L7027" s="363"/>
      <c r="M7027" s="363"/>
      <c r="N7027" s="364"/>
      <c r="O7027" s="94" t="str">
        <f ca="1">IF(D7027="цвет",SUM(O7028:INDIRECT("N"&amp;R7027)),IF(SUM(E7027:N7027)=0,"",SUM(E7027:N7027)))</f>
        <v/>
      </c>
      <c r="P7027" s="68" t="s">
        <v>98</v>
      </c>
      <c r="Q7027" s="55">
        <f t="shared" si="218"/>
        <v>7070</v>
      </c>
      <c r="R7027" s="70">
        <f t="shared" ca="1" si="219"/>
        <v>7027</v>
      </c>
      <c r="S7027" s="69"/>
      <c r="T7027" s="76"/>
    </row>
    <row r="7028" spans="1:20" ht="17.25" thickBot="1">
      <c r="A7028" s="2"/>
      <c r="B7028" s="357" t="s">
        <v>277</v>
      </c>
      <c r="C7028" s="75" t="s">
        <v>281</v>
      </c>
      <c r="D7028" s="103" t="s">
        <v>9</v>
      </c>
      <c r="E7028" s="99" t="s">
        <v>10</v>
      </c>
      <c r="F7028" s="99" t="s">
        <v>17</v>
      </c>
      <c r="G7028" s="74" t="s">
        <v>18</v>
      </c>
      <c r="H7028" s="74" t="s">
        <v>19</v>
      </c>
      <c r="I7028" s="74" t="s">
        <v>23</v>
      </c>
      <c r="J7028" s="74"/>
      <c r="K7028" s="74"/>
      <c r="L7028" s="74"/>
      <c r="M7028" s="99"/>
      <c r="N7028" s="99"/>
      <c r="O7028" s="93">
        <f ca="1">IF(D7028="цвет",SUM(O7029:INDIRECT("N"&amp;R7028)),IF(SUM(E7028:N7028)=0,"",SUM(E7028:N7028)))</f>
        <v>0</v>
      </c>
      <c r="P7028" s="68">
        <v>1548</v>
      </c>
      <c r="Q7028" s="55" t="str">
        <f t="shared" si="218"/>
        <v>7073s</v>
      </c>
      <c r="R7028" s="70">
        <f t="shared" ca="1" si="219"/>
        <v>7032</v>
      </c>
      <c r="S7028" s="85">
        <v>1548</v>
      </c>
      <c r="T7028" s="62">
        <f ca="1">S7028*O7028</f>
        <v>0</v>
      </c>
    </row>
    <row r="7029" spans="1:20" ht="17.25" thickBot="1">
      <c r="A7029" s="2"/>
      <c r="B7029" s="357"/>
      <c r="C7029" s="75"/>
      <c r="D7029" s="46" t="s">
        <v>280</v>
      </c>
      <c r="E7029" s="354"/>
      <c r="F7029" s="79"/>
      <c r="G7029" s="353"/>
      <c r="H7029" s="353"/>
      <c r="I7029" s="79"/>
      <c r="J7029" s="79"/>
      <c r="K7029" s="79"/>
      <c r="L7029" s="79"/>
      <c r="M7029" s="79"/>
      <c r="N7029" s="79"/>
      <c r="O7029" s="94" t="str">
        <f ca="1">IF(D7029="цвет",SUM(O7030:INDIRECT("N"&amp;R7029)),IF(SUM(E7029:N7029)=0,"",SUM(E7029:N7029)))</f>
        <v/>
      </c>
      <c r="P7029" s="68" t="s">
        <v>98</v>
      </c>
      <c r="Q7029" s="55" t="str">
        <f t="shared" si="218"/>
        <v>7073s</v>
      </c>
      <c r="R7029" s="70">
        <f t="shared" ca="1" si="219"/>
        <v>7032</v>
      </c>
      <c r="S7029" s="69"/>
      <c r="T7029" s="76"/>
    </row>
    <row r="7030" spans="1:20" ht="17.25" thickBot="1">
      <c r="A7030" s="2"/>
      <c r="B7030" s="357"/>
      <c r="C7030" s="75"/>
      <c r="D7030" s="46" t="s">
        <v>279</v>
      </c>
      <c r="E7030" s="354"/>
      <c r="F7030" s="354"/>
      <c r="G7030" s="354"/>
      <c r="H7030" s="354"/>
      <c r="I7030" s="79"/>
      <c r="J7030" s="79"/>
      <c r="K7030" s="79"/>
      <c r="L7030" s="79"/>
      <c r="M7030" s="79"/>
      <c r="N7030" s="79"/>
      <c r="O7030" s="94" t="str">
        <f ca="1">IF(D7030="цвет",SUM(O7031:INDIRECT("N"&amp;R7030)),IF(SUM(E7030:N7030)=0,"",SUM(E7030:N7030)))</f>
        <v/>
      </c>
      <c r="P7030" s="68" t="s">
        <v>98</v>
      </c>
      <c r="Q7030" s="55" t="str">
        <f t="shared" si="218"/>
        <v>7073s</v>
      </c>
      <c r="R7030" s="70">
        <f t="shared" ca="1" si="219"/>
        <v>7032</v>
      </c>
      <c r="S7030" s="69"/>
      <c r="T7030" s="76"/>
    </row>
    <row r="7031" spans="1:20" ht="135" customHeight="1">
      <c r="A7031" s="2"/>
      <c r="B7031" s="357"/>
      <c r="C7031" s="75"/>
      <c r="D7031" s="383" t="s">
        <v>578</v>
      </c>
      <c r="E7031" s="384"/>
      <c r="F7031" s="384"/>
      <c r="G7031" s="384"/>
      <c r="H7031" s="384"/>
      <c r="I7031" s="384"/>
      <c r="J7031" s="384"/>
      <c r="K7031" s="384"/>
      <c r="L7031" s="384"/>
      <c r="M7031" s="384"/>
      <c r="N7031" s="385"/>
      <c r="O7031" s="94" t="str">
        <f ca="1">IF(D7031="цвет",SUM(O7032:INDIRECT("N"&amp;R7031)),IF(SUM(E7031:N7031)=0,"",SUM(E7031:N7031)))</f>
        <v/>
      </c>
      <c r="P7031" s="68" t="s">
        <v>98</v>
      </c>
      <c r="Q7031" s="55" t="str">
        <f t="shared" si="218"/>
        <v>7073s</v>
      </c>
      <c r="R7031" s="70">
        <f t="shared" ca="1" si="219"/>
        <v>7032</v>
      </c>
      <c r="S7031" s="69"/>
      <c r="T7031" s="76"/>
    </row>
    <row r="7032" spans="1:20" ht="17.45" customHeight="1" thickBot="1">
      <c r="A7032" s="2"/>
      <c r="B7032" s="358"/>
      <c r="C7032" s="77"/>
      <c r="D7032" s="362" t="str">
        <f>HYPERLINK("https://miamia.ru/search/index.php?q="&amp;Q7032&amp;"&amp;s=Поиск?utm_source=Excel&amp;utm_medium=Nalichie&amp;utm_content="&amp;Q7032&amp;"","Посмотреть большую фотографию на сайте")</f>
        <v>Посмотреть большую фотографию на сайте</v>
      </c>
      <c r="E7032" s="363"/>
      <c r="F7032" s="363"/>
      <c r="G7032" s="363"/>
      <c r="H7032" s="363"/>
      <c r="I7032" s="363"/>
      <c r="J7032" s="363"/>
      <c r="K7032" s="363"/>
      <c r="L7032" s="363"/>
      <c r="M7032" s="363"/>
      <c r="N7032" s="364"/>
      <c r="O7032" s="94" t="str">
        <f ca="1">IF(D7032="цвет",SUM(O7033:INDIRECT("N"&amp;R7032)),IF(SUM(E7032:N7032)=0,"",SUM(E7032:N7032)))</f>
        <v/>
      </c>
      <c r="P7032" s="68" t="s">
        <v>98</v>
      </c>
      <c r="Q7032" s="55" t="str">
        <f t="shared" si="218"/>
        <v>7073s</v>
      </c>
      <c r="R7032" s="70">
        <f t="shared" ca="1" si="219"/>
        <v>7032</v>
      </c>
      <c r="S7032" s="69"/>
      <c r="T7032" s="76"/>
    </row>
    <row r="7033" spans="1:20" ht="17.25" thickBot="1">
      <c r="A7033" s="2"/>
      <c r="B7033" s="357" t="s">
        <v>277</v>
      </c>
      <c r="C7033" s="75" t="s">
        <v>282</v>
      </c>
      <c r="D7033" s="103" t="s">
        <v>9</v>
      </c>
      <c r="E7033" s="99" t="s">
        <v>10</v>
      </c>
      <c r="F7033" s="74" t="s">
        <v>11</v>
      </c>
      <c r="G7033" s="74" t="s">
        <v>12</v>
      </c>
      <c r="H7033" s="74" t="s">
        <v>13</v>
      </c>
      <c r="I7033" s="74" t="s">
        <v>14</v>
      </c>
      <c r="J7033" s="74" t="s">
        <v>15</v>
      </c>
      <c r="K7033" s="74" t="s">
        <v>16</v>
      </c>
      <c r="L7033" s="74" t="s">
        <v>21</v>
      </c>
      <c r="M7033" s="99"/>
      <c r="N7033" s="99"/>
      <c r="O7033" s="93">
        <f ca="1">IF(D7033="цвет",SUM(O7034:INDIRECT("N"&amp;R7033)),IF(SUM(E7033:N7033)=0,"",SUM(E7033:N7033)))</f>
        <v>0</v>
      </c>
      <c r="P7033" s="68">
        <v>2065</v>
      </c>
      <c r="Q7033" s="55" t="str">
        <f t="shared" si="218"/>
        <v>7076s</v>
      </c>
      <c r="R7033" s="70">
        <f t="shared" ca="1" si="219"/>
        <v>7037</v>
      </c>
      <c r="S7033" s="85">
        <v>2065</v>
      </c>
      <c r="T7033" s="62">
        <f ca="1">S7033*O7033</f>
        <v>0</v>
      </c>
    </row>
    <row r="7034" spans="1:20" ht="17.25" thickBot="1">
      <c r="A7034" s="2"/>
      <c r="B7034" s="357"/>
      <c r="C7034" s="75"/>
      <c r="D7034" s="46" t="s">
        <v>280</v>
      </c>
      <c r="E7034" s="79"/>
      <c r="F7034" s="353"/>
      <c r="G7034" s="79"/>
      <c r="H7034" s="79"/>
      <c r="I7034" s="79"/>
      <c r="J7034" s="79"/>
      <c r="K7034" s="79"/>
      <c r="L7034" s="79"/>
      <c r="M7034" s="79"/>
      <c r="N7034" s="79"/>
      <c r="O7034" s="94" t="str">
        <f ca="1">IF(D7034="цвет",SUM(O7035:INDIRECT("N"&amp;R7034)),IF(SUM(E7034:N7034)=0,"",SUM(E7034:N7034)))</f>
        <v/>
      </c>
      <c r="P7034" s="68" t="s">
        <v>98</v>
      </c>
      <c r="Q7034" s="55" t="str">
        <f t="shared" si="218"/>
        <v>7076s</v>
      </c>
      <c r="R7034" s="70">
        <f t="shared" ca="1" si="219"/>
        <v>7037</v>
      </c>
      <c r="S7034" s="69"/>
      <c r="T7034" s="76"/>
    </row>
    <row r="7035" spans="1:20" ht="17.25" thickBot="1">
      <c r="A7035" s="2"/>
      <c r="B7035" s="357"/>
      <c r="C7035" s="75"/>
      <c r="D7035" s="46" t="s">
        <v>279</v>
      </c>
      <c r="E7035" s="79"/>
      <c r="F7035" s="79"/>
      <c r="G7035" s="79"/>
      <c r="H7035" s="79"/>
      <c r="I7035" s="79"/>
      <c r="J7035" s="79"/>
      <c r="K7035" s="79"/>
      <c r="L7035" s="79"/>
      <c r="M7035" s="79"/>
      <c r="N7035" s="79"/>
      <c r="O7035" s="94" t="str">
        <f ca="1">IF(D7035="цвет",SUM(O7036:INDIRECT("N"&amp;R7035)),IF(SUM(E7035:N7035)=0,"",SUM(E7035:N7035)))</f>
        <v/>
      </c>
      <c r="P7035" s="68" t="s">
        <v>98</v>
      </c>
      <c r="Q7035" s="55" t="str">
        <f t="shared" si="218"/>
        <v>7076s</v>
      </c>
      <c r="R7035" s="70">
        <f t="shared" ca="1" si="219"/>
        <v>7037</v>
      </c>
      <c r="S7035" s="69"/>
      <c r="T7035" s="76"/>
    </row>
    <row r="7036" spans="1:20" ht="135" customHeight="1">
      <c r="A7036" s="2"/>
      <c r="B7036" s="357"/>
      <c r="C7036" s="75"/>
      <c r="D7036" s="383" t="s">
        <v>579</v>
      </c>
      <c r="E7036" s="384"/>
      <c r="F7036" s="384"/>
      <c r="G7036" s="384"/>
      <c r="H7036" s="384"/>
      <c r="I7036" s="384"/>
      <c r="J7036" s="384"/>
      <c r="K7036" s="384"/>
      <c r="L7036" s="384"/>
      <c r="M7036" s="384"/>
      <c r="N7036" s="385"/>
      <c r="O7036" s="94" t="str">
        <f ca="1">IF(D7036="цвет",SUM(O7037:INDIRECT("N"&amp;R7036)),IF(SUM(E7036:N7036)=0,"",SUM(E7036:N7036)))</f>
        <v/>
      </c>
      <c r="P7036" s="68" t="s">
        <v>98</v>
      </c>
      <c r="Q7036" s="55" t="str">
        <f t="shared" si="218"/>
        <v>7076s</v>
      </c>
      <c r="R7036" s="70">
        <f t="shared" ca="1" si="219"/>
        <v>7037</v>
      </c>
      <c r="S7036" s="69"/>
      <c r="T7036" s="76"/>
    </row>
    <row r="7037" spans="1:20" ht="17.45" customHeight="1" thickBot="1">
      <c r="A7037" s="2"/>
      <c r="B7037" s="358"/>
      <c r="C7037" s="77"/>
      <c r="D7037" s="362" t="str">
        <f>HYPERLINK("https://miamia.ru/search/index.php?q="&amp;Q7037&amp;"&amp;s=Поиск?utm_source=Excel&amp;utm_medium=Nalichie&amp;utm_content="&amp;Q7037&amp;"","Посмотреть большую фотографию на сайте")</f>
        <v>Посмотреть большую фотографию на сайте</v>
      </c>
      <c r="E7037" s="363"/>
      <c r="F7037" s="363"/>
      <c r="G7037" s="363"/>
      <c r="H7037" s="363"/>
      <c r="I7037" s="363"/>
      <c r="J7037" s="363"/>
      <c r="K7037" s="363"/>
      <c r="L7037" s="363"/>
      <c r="M7037" s="363"/>
      <c r="N7037" s="364"/>
      <c r="O7037" s="94" t="str">
        <f ca="1">IF(D7037="цвет",SUM(O7038:INDIRECT("N"&amp;R7037)),IF(SUM(E7037:N7037)=0,"",SUM(E7037:N7037)))</f>
        <v/>
      </c>
      <c r="P7037" s="68" t="s">
        <v>98</v>
      </c>
      <c r="Q7037" s="55" t="str">
        <f t="shared" si="218"/>
        <v>7076s</v>
      </c>
      <c r="R7037" s="70">
        <f t="shared" ca="1" si="219"/>
        <v>7037</v>
      </c>
      <c r="S7037" s="69"/>
      <c r="T7037" s="76"/>
    </row>
    <row r="7038" spans="1:20" ht="17.25" thickBot="1">
      <c r="A7038" s="2"/>
      <c r="B7038" s="357" t="s">
        <v>277</v>
      </c>
      <c r="C7038" s="75" t="s">
        <v>283</v>
      </c>
      <c r="D7038" s="103" t="s">
        <v>9</v>
      </c>
      <c r="E7038" s="99" t="s">
        <v>10</v>
      </c>
      <c r="F7038" s="74" t="s">
        <v>11</v>
      </c>
      <c r="G7038" s="74" t="s">
        <v>12</v>
      </c>
      <c r="H7038" s="74" t="s">
        <v>13</v>
      </c>
      <c r="I7038" s="74" t="s">
        <v>14</v>
      </c>
      <c r="J7038" s="74" t="s">
        <v>15</v>
      </c>
      <c r="K7038" s="74" t="s">
        <v>16</v>
      </c>
      <c r="L7038" s="74" t="s">
        <v>21</v>
      </c>
      <c r="M7038" s="99"/>
      <c r="N7038" s="99"/>
      <c r="O7038" s="93">
        <f ca="1">IF(D7038="цвет",SUM(O7039:INDIRECT("N"&amp;R7038)),IF(SUM(E7038:N7038)=0,"",SUM(E7038:N7038)))</f>
        <v>0</v>
      </c>
      <c r="P7038" s="68">
        <v>1677</v>
      </c>
      <c r="Q7038" s="55" t="str">
        <f t="shared" si="218"/>
        <v>7077s</v>
      </c>
      <c r="R7038" s="70">
        <f t="shared" ca="1" si="219"/>
        <v>7042</v>
      </c>
      <c r="S7038" s="85">
        <v>1677</v>
      </c>
      <c r="T7038" s="62">
        <f ca="1">S7038*O7038</f>
        <v>0</v>
      </c>
    </row>
    <row r="7039" spans="1:20" ht="17.25" thickBot="1">
      <c r="A7039" s="2"/>
      <c r="B7039" s="357"/>
      <c r="C7039" s="75"/>
      <c r="D7039" s="46" t="s">
        <v>280</v>
      </c>
      <c r="E7039" s="354"/>
      <c r="F7039" s="353"/>
      <c r="G7039" s="79"/>
      <c r="H7039" s="79"/>
      <c r="I7039" s="79"/>
      <c r="J7039" s="79"/>
      <c r="K7039" s="79"/>
      <c r="L7039" s="79"/>
      <c r="M7039" s="79"/>
      <c r="N7039" s="79"/>
      <c r="O7039" s="94" t="str">
        <f ca="1">IF(D7039="цвет",SUM(O7040:INDIRECT("N"&amp;R7039)),IF(SUM(E7039:N7039)=0,"",SUM(E7039:N7039)))</f>
        <v/>
      </c>
      <c r="P7039" s="68" t="s">
        <v>98</v>
      </c>
      <c r="Q7039" s="55" t="str">
        <f t="shared" si="218"/>
        <v>7077s</v>
      </c>
      <c r="R7039" s="70">
        <f t="shared" ca="1" si="219"/>
        <v>7042</v>
      </c>
      <c r="S7039" s="69"/>
      <c r="T7039" s="76"/>
    </row>
    <row r="7040" spans="1:20" ht="17.25" thickBot="1">
      <c r="A7040" s="2"/>
      <c r="B7040" s="357"/>
      <c r="C7040" s="75"/>
      <c r="D7040" s="46" t="s">
        <v>279</v>
      </c>
      <c r="E7040" s="79"/>
      <c r="F7040" s="79"/>
      <c r="G7040" s="79"/>
      <c r="H7040" s="79"/>
      <c r="I7040" s="79"/>
      <c r="J7040" s="353"/>
      <c r="K7040" s="79"/>
      <c r="L7040" s="79"/>
      <c r="M7040" s="79"/>
      <c r="N7040" s="79"/>
      <c r="O7040" s="94" t="str">
        <f ca="1">IF(D7040="цвет",SUM(O7041:INDIRECT("N"&amp;R7040)),IF(SUM(E7040:N7040)=0,"",SUM(E7040:N7040)))</f>
        <v/>
      </c>
      <c r="P7040" s="68" t="s">
        <v>98</v>
      </c>
      <c r="Q7040" s="55" t="str">
        <f t="shared" si="218"/>
        <v>7077s</v>
      </c>
      <c r="R7040" s="70">
        <f t="shared" ca="1" si="219"/>
        <v>7042</v>
      </c>
      <c r="S7040" s="69"/>
      <c r="T7040" s="76"/>
    </row>
    <row r="7041" spans="1:20" ht="135" customHeight="1">
      <c r="A7041" s="2"/>
      <c r="B7041" s="357"/>
      <c r="C7041" s="75"/>
      <c r="D7041" s="383" t="s">
        <v>579</v>
      </c>
      <c r="E7041" s="384"/>
      <c r="F7041" s="384"/>
      <c r="G7041" s="384"/>
      <c r="H7041" s="384"/>
      <c r="I7041" s="384"/>
      <c r="J7041" s="384"/>
      <c r="K7041" s="384"/>
      <c r="L7041" s="384"/>
      <c r="M7041" s="384"/>
      <c r="N7041" s="385"/>
      <c r="O7041" s="94" t="str">
        <f ca="1">IF(D7041="цвет",SUM(O7042:INDIRECT("N"&amp;R7041)),IF(SUM(E7041:N7041)=0,"",SUM(E7041:N7041)))</f>
        <v/>
      </c>
      <c r="P7041" s="68" t="s">
        <v>98</v>
      </c>
      <c r="Q7041" s="55" t="str">
        <f t="shared" si="218"/>
        <v>7077s</v>
      </c>
      <c r="R7041" s="70">
        <f t="shared" ca="1" si="219"/>
        <v>7042</v>
      </c>
      <c r="S7041" s="69"/>
      <c r="T7041" s="76"/>
    </row>
    <row r="7042" spans="1:20" ht="17.45" customHeight="1" thickBot="1">
      <c r="A7042" s="2"/>
      <c r="B7042" s="358"/>
      <c r="C7042" s="77"/>
      <c r="D7042" s="362" t="str">
        <f>HYPERLINK("https://miamia.ru/search/index.php?q="&amp;Q7042&amp;"&amp;s=Поиск?utm_source=Excel&amp;utm_medium=Nalichie&amp;utm_content="&amp;Q7042&amp;"","Посмотреть большую фотографию на сайте")</f>
        <v>Посмотреть большую фотографию на сайте</v>
      </c>
      <c r="E7042" s="363"/>
      <c r="F7042" s="363"/>
      <c r="G7042" s="363"/>
      <c r="H7042" s="363"/>
      <c r="I7042" s="363"/>
      <c r="J7042" s="363"/>
      <c r="K7042" s="363"/>
      <c r="L7042" s="363"/>
      <c r="M7042" s="363"/>
      <c r="N7042" s="364"/>
      <c r="O7042" s="94" t="str">
        <f ca="1">IF(D7042="цвет",SUM(O7043:INDIRECT("N"&amp;R7042)),IF(SUM(E7042:N7042)=0,"",SUM(E7042:N7042)))</f>
        <v/>
      </c>
      <c r="P7042" s="68" t="s">
        <v>98</v>
      </c>
      <c r="Q7042" s="55" t="str">
        <f t="shared" si="218"/>
        <v>7077s</v>
      </c>
      <c r="R7042" s="70">
        <f t="shared" ca="1" si="219"/>
        <v>7042</v>
      </c>
      <c r="S7042" s="69"/>
      <c r="T7042" s="76"/>
    </row>
    <row r="7043" spans="1:20" ht="23.1" customHeight="1" thickBot="1">
      <c r="A7043" s="2"/>
      <c r="B7043" s="63" t="s">
        <v>270</v>
      </c>
      <c r="C7043" s="64"/>
      <c r="D7043" s="65"/>
      <c r="E7043" s="66"/>
      <c r="F7043" s="66"/>
      <c r="G7043" s="66"/>
      <c r="H7043" s="66"/>
      <c r="I7043" s="66"/>
      <c r="J7043" s="66"/>
      <c r="K7043" s="66"/>
      <c r="L7043" s="66"/>
      <c r="M7043" s="66"/>
      <c r="N7043" s="67"/>
      <c r="O7043" s="92" t="str">
        <f ca="1">IF(D7043="цвет",SUM(O7044:INDIRECT("N"&amp;R7043)),IF(SUM(E7043:N7043)=0,"",SUM(E7043:N7043)))</f>
        <v/>
      </c>
      <c r="P7043" s="68" t="s">
        <v>98</v>
      </c>
      <c r="Q7043" s="55" t="str">
        <f t="shared" si="218"/>
        <v>7077s</v>
      </c>
      <c r="R7043" s="70">
        <f t="shared" ca="1" si="219"/>
        <v>7047</v>
      </c>
    </row>
    <row r="7044" spans="1:20" ht="17.25" thickBot="1">
      <c r="A7044" s="2"/>
      <c r="B7044" s="357" t="s">
        <v>264</v>
      </c>
      <c r="C7044" s="75" t="s">
        <v>267</v>
      </c>
      <c r="D7044" s="103" t="s">
        <v>9</v>
      </c>
      <c r="E7044" s="99" t="s">
        <v>10</v>
      </c>
      <c r="F7044" s="74" t="s">
        <v>11</v>
      </c>
      <c r="G7044" s="74" t="s">
        <v>12</v>
      </c>
      <c r="H7044" s="74" t="s">
        <v>13</v>
      </c>
      <c r="I7044" s="74" t="s">
        <v>14</v>
      </c>
      <c r="J7044" s="74" t="s">
        <v>15</v>
      </c>
      <c r="K7044" s="74" t="s">
        <v>16</v>
      </c>
      <c r="L7044" s="99"/>
      <c r="M7044" s="99"/>
      <c r="N7044" s="99"/>
      <c r="O7044" s="93">
        <f ca="1">IF(D7044="цвет",SUM(O7045:INDIRECT("N"&amp;R7044)),IF(SUM(E7044:N7044)=0,"",SUM(E7044:N7044)))</f>
        <v>0</v>
      </c>
      <c r="P7044" s="68">
        <v>902</v>
      </c>
      <c r="Q7044" s="55" t="str">
        <f t="shared" si="218"/>
        <v>7370t</v>
      </c>
      <c r="R7044" s="70">
        <f t="shared" ca="1" si="219"/>
        <v>7047</v>
      </c>
      <c r="S7044" s="85">
        <v>902</v>
      </c>
      <c r="T7044" s="62">
        <f ca="1">S7044*O7044</f>
        <v>0</v>
      </c>
    </row>
    <row r="7045" spans="1:20" ht="17.25" thickBot="1">
      <c r="A7045" s="2"/>
      <c r="B7045" s="357"/>
      <c r="C7045" s="75"/>
      <c r="D7045" s="46" t="s">
        <v>33</v>
      </c>
      <c r="E7045" s="353"/>
      <c r="F7045" s="79"/>
      <c r="G7045" s="79"/>
      <c r="H7045" s="79"/>
      <c r="I7045" s="79"/>
      <c r="J7045" s="79"/>
      <c r="K7045" s="79"/>
      <c r="L7045" s="79"/>
      <c r="M7045" s="79"/>
      <c r="N7045" s="79"/>
      <c r="O7045" s="94" t="str">
        <f ca="1">IF(D7045="цвет",SUM(O7046:INDIRECT("N"&amp;R7045)),IF(SUM(E7045:N7045)=0,"",SUM(E7045:N7045)))</f>
        <v/>
      </c>
      <c r="P7045" s="68" t="s">
        <v>98</v>
      </c>
      <c r="Q7045" s="55" t="str">
        <f t="shared" si="218"/>
        <v>7370t</v>
      </c>
      <c r="R7045" s="70">
        <f t="shared" ca="1" si="219"/>
        <v>7047</v>
      </c>
      <c r="S7045" s="69"/>
      <c r="T7045" s="76"/>
    </row>
    <row r="7046" spans="1:20" ht="135" customHeight="1">
      <c r="A7046" s="2"/>
      <c r="B7046" s="357"/>
      <c r="C7046" s="75"/>
      <c r="D7046" s="383" t="s">
        <v>587</v>
      </c>
      <c r="E7046" s="384"/>
      <c r="F7046" s="384"/>
      <c r="G7046" s="384"/>
      <c r="H7046" s="384"/>
      <c r="I7046" s="384"/>
      <c r="J7046" s="384"/>
      <c r="K7046" s="384"/>
      <c r="L7046" s="384"/>
      <c r="M7046" s="384"/>
      <c r="N7046" s="385"/>
      <c r="O7046" s="94" t="str">
        <f ca="1">IF(D7046="цвет",SUM(O7047:INDIRECT("N"&amp;R7046)),IF(SUM(E7046:N7046)=0,"",SUM(E7046:N7046)))</f>
        <v/>
      </c>
      <c r="P7046" s="68" t="s">
        <v>98</v>
      </c>
      <c r="Q7046" s="55" t="str">
        <f t="shared" si="218"/>
        <v>7370t</v>
      </c>
      <c r="R7046" s="70">
        <f t="shared" ca="1" si="219"/>
        <v>7047</v>
      </c>
      <c r="S7046" s="69"/>
      <c r="T7046" s="76"/>
    </row>
    <row r="7047" spans="1:20" ht="17.45" customHeight="1" thickBot="1">
      <c r="A7047" s="2"/>
      <c r="B7047" s="358"/>
      <c r="C7047" s="77"/>
      <c r="D7047" s="362" t="str">
        <f>HYPERLINK("https://miamia.ru/search/index.php?q="&amp;Q7047&amp;"&amp;s=Поиск?utm_source=Excel&amp;utm_medium=Nalichie&amp;utm_content="&amp;Q7047&amp;"","Посмотреть большую фотографию на сайте")</f>
        <v>Посмотреть большую фотографию на сайте</v>
      </c>
      <c r="E7047" s="363"/>
      <c r="F7047" s="363"/>
      <c r="G7047" s="363"/>
      <c r="H7047" s="363"/>
      <c r="I7047" s="363"/>
      <c r="J7047" s="363"/>
      <c r="K7047" s="363"/>
      <c r="L7047" s="363"/>
      <c r="M7047" s="363"/>
      <c r="N7047" s="364"/>
      <c r="O7047" s="94" t="str">
        <f ca="1">IF(D7047="цвет",SUM(O7048:INDIRECT("N"&amp;R7047)),IF(SUM(E7047:N7047)=0,"",SUM(E7047:N7047)))</f>
        <v/>
      </c>
      <c r="P7047" s="68" t="s">
        <v>98</v>
      </c>
      <c r="Q7047" s="55" t="str">
        <f t="shared" si="218"/>
        <v>7370t</v>
      </c>
      <c r="R7047" s="70">
        <f t="shared" ca="1" si="219"/>
        <v>7047</v>
      </c>
      <c r="S7047" s="69"/>
      <c r="T7047" s="76"/>
    </row>
    <row r="7048" spans="1:20" ht="17.25" thickBot="1">
      <c r="A7048" s="2"/>
      <c r="B7048" s="357" t="s">
        <v>264</v>
      </c>
      <c r="C7048" s="75" t="s">
        <v>266</v>
      </c>
      <c r="D7048" s="103" t="s">
        <v>9</v>
      </c>
      <c r="E7048" s="99" t="s">
        <v>10</v>
      </c>
      <c r="F7048" s="74" t="s">
        <v>11</v>
      </c>
      <c r="G7048" s="74" t="s">
        <v>12</v>
      </c>
      <c r="H7048" s="74" t="s">
        <v>13</v>
      </c>
      <c r="I7048" s="74" t="s">
        <v>14</v>
      </c>
      <c r="J7048" s="74" t="s">
        <v>15</v>
      </c>
      <c r="K7048" s="74" t="s">
        <v>16</v>
      </c>
      <c r="L7048" s="99"/>
      <c r="M7048" s="99"/>
      <c r="N7048" s="99"/>
      <c r="O7048" s="93">
        <f ca="1">IF(D7048="цвет",SUM(O7049:INDIRECT("N"&amp;R7048)),IF(SUM(E7048:N7048)=0,"",SUM(E7048:N7048)))</f>
        <v>0</v>
      </c>
      <c r="P7048" s="68">
        <v>644</v>
      </c>
      <c r="Q7048" s="55" t="str">
        <f t="shared" si="218"/>
        <v>7371t</v>
      </c>
      <c r="R7048" s="70">
        <f t="shared" ca="1" si="219"/>
        <v>7051</v>
      </c>
      <c r="S7048" s="85">
        <v>644</v>
      </c>
      <c r="T7048" s="62">
        <f ca="1">S7048*O7048</f>
        <v>0</v>
      </c>
    </row>
    <row r="7049" spans="1:20" ht="17.25" thickBot="1">
      <c r="A7049" s="2"/>
      <c r="B7049" s="357"/>
      <c r="C7049" s="75"/>
      <c r="D7049" s="46" t="s">
        <v>33</v>
      </c>
      <c r="E7049" s="353"/>
      <c r="F7049" s="354"/>
      <c r="G7049" s="79"/>
      <c r="H7049" s="79"/>
      <c r="I7049" s="79"/>
      <c r="J7049" s="79"/>
      <c r="K7049" s="79"/>
      <c r="L7049" s="79"/>
      <c r="M7049" s="79"/>
      <c r="N7049" s="79"/>
      <c r="O7049" s="94" t="str">
        <f ca="1">IF(D7049="цвет",SUM(O7050:INDIRECT("N"&amp;R7049)),IF(SUM(E7049:N7049)=0,"",SUM(E7049:N7049)))</f>
        <v/>
      </c>
      <c r="P7049" s="68" t="s">
        <v>98</v>
      </c>
      <c r="Q7049" s="55" t="str">
        <f t="shared" si="218"/>
        <v>7371t</v>
      </c>
      <c r="R7049" s="70">
        <f t="shared" ca="1" si="219"/>
        <v>7051</v>
      </c>
      <c r="S7049" s="69"/>
      <c r="T7049" s="76"/>
    </row>
    <row r="7050" spans="1:20" ht="135" customHeight="1">
      <c r="A7050" s="2"/>
      <c r="B7050" s="357"/>
      <c r="C7050" s="75"/>
      <c r="D7050" s="383" t="s">
        <v>588</v>
      </c>
      <c r="E7050" s="384"/>
      <c r="F7050" s="384"/>
      <c r="G7050" s="384"/>
      <c r="H7050" s="384"/>
      <c r="I7050" s="384"/>
      <c r="J7050" s="384"/>
      <c r="K7050" s="384"/>
      <c r="L7050" s="384"/>
      <c r="M7050" s="384"/>
      <c r="N7050" s="385"/>
      <c r="O7050" s="94" t="str">
        <f ca="1">IF(D7050="цвет",SUM(O7051:INDIRECT("N"&amp;R7050)),IF(SUM(E7050:N7050)=0,"",SUM(E7050:N7050)))</f>
        <v/>
      </c>
      <c r="P7050" s="68" t="s">
        <v>98</v>
      </c>
      <c r="Q7050" s="55" t="str">
        <f t="shared" si="218"/>
        <v>7371t</v>
      </c>
      <c r="R7050" s="70">
        <f t="shared" ca="1" si="219"/>
        <v>7051</v>
      </c>
      <c r="S7050" s="69"/>
      <c r="T7050" s="76"/>
    </row>
    <row r="7051" spans="1:20" ht="17.45" customHeight="1" thickBot="1">
      <c r="A7051" s="2"/>
      <c r="B7051" s="358"/>
      <c r="C7051" s="77"/>
      <c r="D7051" s="362" t="str">
        <f>HYPERLINK("https://miamia.ru/search/index.php?q="&amp;Q7051&amp;"&amp;s=Поиск?utm_source=Excel&amp;utm_medium=Nalichie&amp;utm_content="&amp;Q7051&amp;"","Посмотреть большую фотографию на сайте")</f>
        <v>Посмотреть большую фотографию на сайте</v>
      </c>
      <c r="E7051" s="363"/>
      <c r="F7051" s="363"/>
      <c r="G7051" s="363"/>
      <c r="H7051" s="363"/>
      <c r="I7051" s="363"/>
      <c r="J7051" s="363"/>
      <c r="K7051" s="363"/>
      <c r="L7051" s="363"/>
      <c r="M7051" s="363"/>
      <c r="N7051" s="364"/>
      <c r="O7051" s="94" t="str">
        <f ca="1">IF(D7051="цвет",SUM(O7052:INDIRECT("N"&amp;R7051)),IF(SUM(E7051:N7051)=0,"",SUM(E7051:N7051)))</f>
        <v/>
      </c>
      <c r="P7051" s="68" t="s">
        <v>98</v>
      </c>
      <c r="Q7051" s="55" t="str">
        <f t="shared" ref="Q7051:Q7114" si="220">IF(C7051&lt;&gt;0,C7051,Q7050)</f>
        <v>7371t</v>
      </c>
      <c r="R7051" s="70">
        <f t="shared" ref="R7051:R7114" ca="1" si="221">IF(D7051="Посмотреть большую фотографию на сайте",CELL("строка",O7051),R7052)</f>
        <v>7051</v>
      </c>
      <c r="S7051" s="69"/>
      <c r="T7051" s="76"/>
    </row>
    <row r="7052" spans="1:20" ht="17.25" thickBot="1">
      <c r="A7052" s="2"/>
      <c r="B7052" s="357" t="s">
        <v>264</v>
      </c>
      <c r="C7052" s="75" t="s">
        <v>265</v>
      </c>
      <c r="D7052" s="103" t="s">
        <v>9</v>
      </c>
      <c r="E7052" s="99" t="s">
        <v>10</v>
      </c>
      <c r="F7052" s="99" t="s">
        <v>17</v>
      </c>
      <c r="G7052" s="99" t="s">
        <v>18</v>
      </c>
      <c r="H7052" s="74" t="s">
        <v>19</v>
      </c>
      <c r="I7052" s="74"/>
      <c r="J7052" s="74"/>
      <c r="K7052" s="74"/>
      <c r="L7052" s="99"/>
      <c r="M7052" s="99"/>
      <c r="N7052" s="99"/>
      <c r="O7052" s="93">
        <f ca="1">IF(D7052="цвет",SUM(O7053:INDIRECT("N"&amp;R7052)),IF(SUM(E7052:N7052)=0,"",SUM(E7052:N7052)))</f>
        <v>0</v>
      </c>
      <c r="P7052" s="68">
        <v>1031</v>
      </c>
      <c r="Q7052" s="55" t="str">
        <f t="shared" si="220"/>
        <v>7373t</v>
      </c>
      <c r="R7052" s="70">
        <f t="shared" ca="1" si="221"/>
        <v>7055</v>
      </c>
      <c r="S7052" s="85">
        <v>1031</v>
      </c>
      <c r="T7052" s="62">
        <f ca="1">S7052*O7052</f>
        <v>0</v>
      </c>
    </row>
    <row r="7053" spans="1:20" ht="17.25" thickBot="1">
      <c r="A7053" s="2"/>
      <c r="B7053" s="357"/>
      <c r="C7053" s="75"/>
      <c r="D7053" s="46" t="s">
        <v>53</v>
      </c>
      <c r="E7053" s="354"/>
      <c r="F7053" s="353"/>
      <c r="G7053" s="79"/>
      <c r="H7053" s="353"/>
      <c r="I7053" s="79"/>
      <c r="J7053" s="79"/>
      <c r="K7053" s="79"/>
      <c r="L7053" s="79"/>
      <c r="M7053" s="79"/>
      <c r="N7053" s="79"/>
      <c r="O7053" s="94" t="str">
        <f ca="1">IF(D7053="цвет",SUM(O7054:INDIRECT("N"&amp;R7053)),IF(SUM(E7053:N7053)=0,"",SUM(E7053:N7053)))</f>
        <v/>
      </c>
      <c r="P7053" s="68" t="s">
        <v>98</v>
      </c>
      <c r="Q7053" s="55" t="str">
        <f t="shared" si="220"/>
        <v>7373t</v>
      </c>
      <c r="R7053" s="70">
        <f t="shared" ca="1" si="221"/>
        <v>7055</v>
      </c>
      <c r="S7053" s="69"/>
      <c r="T7053" s="76"/>
    </row>
    <row r="7054" spans="1:20" ht="135" customHeight="1">
      <c r="A7054" s="2"/>
      <c r="B7054" s="357"/>
      <c r="C7054" s="75"/>
      <c r="D7054" s="383" t="s">
        <v>589</v>
      </c>
      <c r="E7054" s="384"/>
      <c r="F7054" s="384"/>
      <c r="G7054" s="384"/>
      <c r="H7054" s="384"/>
      <c r="I7054" s="384"/>
      <c r="J7054" s="384"/>
      <c r="K7054" s="384"/>
      <c r="L7054" s="384"/>
      <c r="M7054" s="384"/>
      <c r="N7054" s="385"/>
      <c r="O7054" s="94" t="str">
        <f ca="1">IF(D7054="цвет",SUM(O7055:INDIRECT("N"&amp;R7054)),IF(SUM(E7054:N7054)=0,"",SUM(E7054:N7054)))</f>
        <v/>
      </c>
      <c r="P7054" s="68" t="s">
        <v>98</v>
      </c>
      <c r="Q7054" s="55" t="str">
        <f t="shared" si="220"/>
        <v>7373t</v>
      </c>
      <c r="R7054" s="70">
        <f t="shared" ca="1" si="221"/>
        <v>7055</v>
      </c>
      <c r="S7054" s="69"/>
      <c r="T7054" s="76"/>
    </row>
    <row r="7055" spans="1:20" ht="17.45" customHeight="1" thickBot="1">
      <c r="A7055" s="2"/>
      <c r="B7055" s="358"/>
      <c r="C7055" s="77"/>
      <c r="D7055" s="362" t="str">
        <f>HYPERLINK("https://miamia.ru/search/index.php?q="&amp;Q7055&amp;"&amp;s=Поиск?utm_source=Excel&amp;utm_medium=Nalichie&amp;utm_content="&amp;Q7055&amp;"","Посмотреть большую фотографию на сайте")</f>
        <v>Посмотреть большую фотографию на сайте</v>
      </c>
      <c r="E7055" s="363"/>
      <c r="F7055" s="363"/>
      <c r="G7055" s="363"/>
      <c r="H7055" s="363"/>
      <c r="I7055" s="363"/>
      <c r="J7055" s="363"/>
      <c r="K7055" s="363"/>
      <c r="L7055" s="363"/>
      <c r="M7055" s="363"/>
      <c r="N7055" s="364"/>
      <c r="O7055" s="94" t="str">
        <f ca="1">IF(D7055="цвет",SUM(O7056:INDIRECT("N"&amp;R7055)),IF(SUM(E7055:N7055)=0,"",SUM(E7055:N7055)))</f>
        <v/>
      </c>
      <c r="P7055" s="68" t="s">
        <v>98</v>
      </c>
      <c r="Q7055" s="55" t="str">
        <f t="shared" si="220"/>
        <v>7373t</v>
      </c>
      <c r="R7055" s="70">
        <f t="shared" ca="1" si="221"/>
        <v>7055</v>
      </c>
      <c r="S7055" s="69"/>
      <c r="T7055" s="76"/>
    </row>
    <row r="7056" spans="1:20" ht="17.25" thickBot="1">
      <c r="A7056" s="2"/>
      <c r="B7056" s="357" t="s">
        <v>264</v>
      </c>
      <c r="C7056" s="75" t="s">
        <v>2009</v>
      </c>
      <c r="D7056" s="103" t="s">
        <v>9</v>
      </c>
      <c r="E7056" s="74" t="s">
        <v>10</v>
      </c>
      <c r="F7056" s="74" t="s">
        <v>11</v>
      </c>
      <c r="G7056" s="74" t="s">
        <v>12</v>
      </c>
      <c r="H7056" s="74" t="s">
        <v>13</v>
      </c>
      <c r="I7056" s="74" t="s">
        <v>14</v>
      </c>
      <c r="J7056" s="74" t="s">
        <v>15</v>
      </c>
      <c r="K7056" s="74" t="s">
        <v>16</v>
      </c>
      <c r="L7056" s="99"/>
      <c r="M7056" s="99"/>
      <c r="N7056" s="99"/>
      <c r="O7056" s="93">
        <f ca="1">IF(D7056="цвет",SUM(O7057:INDIRECT("N"&amp;R7056)),IF(SUM(E7056:N7056)=0,"",SUM(E7056:N7056)))</f>
        <v>0</v>
      </c>
      <c r="P7056" s="68">
        <v>2065</v>
      </c>
      <c r="Q7056" s="55" t="str">
        <f t="shared" si="220"/>
        <v>7376t</v>
      </c>
      <c r="R7056" s="70">
        <f t="shared" ca="1" si="221"/>
        <v>7059</v>
      </c>
      <c r="S7056" s="85">
        <v>2065</v>
      </c>
      <c r="T7056" s="62">
        <f ca="1">S7056*O7056</f>
        <v>0</v>
      </c>
    </row>
    <row r="7057" spans="1:20" ht="17.25" thickBot="1">
      <c r="A7057" s="2"/>
      <c r="B7057" s="357"/>
      <c r="C7057" s="75"/>
      <c r="D7057" s="46" t="s">
        <v>53</v>
      </c>
      <c r="E7057" s="353"/>
      <c r="F7057" s="79"/>
      <c r="G7057" s="79"/>
      <c r="H7057" s="79"/>
      <c r="I7057" s="79"/>
      <c r="J7057" s="79"/>
      <c r="K7057" s="79"/>
      <c r="L7057" s="79"/>
      <c r="M7057" s="79"/>
      <c r="N7057" s="79"/>
      <c r="O7057" s="94" t="str">
        <f ca="1">IF(D7057="цвет",SUM(O7058:INDIRECT("N"&amp;R7057)),IF(SUM(E7057:N7057)=0,"",SUM(E7057:N7057)))</f>
        <v/>
      </c>
      <c r="P7057" s="68" t="s">
        <v>98</v>
      </c>
      <c r="Q7057" s="55" t="str">
        <f t="shared" si="220"/>
        <v>7376t</v>
      </c>
      <c r="R7057" s="70">
        <f t="shared" ca="1" si="221"/>
        <v>7059</v>
      </c>
      <c r="S7057" s="69"/>
      <c r="T7057" s="76"/>
    </row>
    <row r="7058" spans="1:20" ht="135" customHeight="1">
      <c r="A7058" s="2"/>
      <c r="B7058" s="357"/>
      <c r="C7058" s="75"/>
      <c r="D7058" s="383" t="s">
        <v>2010</v>
      </c>
      <c r="E7058" s="384"/>
      <c r="F7058" s="384"/>
      <c r="G7058" s="384"/>
      <c r="H7058" s="384"/>
      <c r="I7058" s="384"/>
      <c r="J7058" s="384"/>
      <c r="K7058" s="384"/>
      <c r="L7058" s="384"/>
      <c r="M7058" s="384"/>
      <c r="N7058" s="385"/>
      <c r="O7058" s="94" t="str">
        <f ca="1">IF(D7058="цвет",SUM(O7059:INDIRECT("N"&amp;R7058)),IF(SUM(E7058:N7058)=0,"",SUM(E7058:N7058)))</f>
        <v/>
      </c>
      <c r="P7058" s="68" t="s">
        <v>98</v>
      </c>
      <c r="Q7058" s="55" t="str">
        <f t="shared" si="220"/>
        <v>7376t</v>
      </c>
      <c r="R7058" s="70">
        <f t="shared" ca="1" si="221"/>
        <v>7059</v>
      </c>
      <c r="S7058" s="69"/>
      <c r="T7058" s="76"/>
    </row>
    <row r="7059" spans="1:20" ht="17.45" customHeight="1" thickBot="1">
      <c r="A7059" s="2"/>
      <c r="B7059" s="358"/>
      <c r="C7059" s="77"/>
      <c r="D7059" s="362" t="str">
        <f>HYPERLINK("https://miamia.ru/search/index.php?q="&amp;Q7059&amp;"&amp;s=Поиск?utm_source=Excel&amp;utm_medium=Nalichie&amp;utm_content="&amp;Q7059&amp;"","Посмотреть большую фотографию на сайте")</f>
        <v>Посмотреть большую фотографию на сайте</v>
      </c>
      <c r="E7059" s="363"/>
      <c r="F7059" s="363"/>
      <c r="G7059" s="363"/>
      <c r="H7059" s="363"/>
      <c r="I7059" s="363"/>
      <c r="J7059" s="363"/>
      <c r="K7059" s="363"/>
      <c r="L7059" s="363"/>
      <c r="M7059" s="363"/>
      <c r="N7059" s="364"/>
      <c r="O7059" s="94" t="str">
        <f ca="1">IF(D7059="цвет",SUM(O7060:INDIRECT("N"&amp;R7059)),IF(SUM(E7059:N7059)=0,"",SUM(E7059:N7059)))</f>
        <v/>
      </c>
      <c r="P7059" s="68" t="s">
        <v>98</v>
      </c>
      <c r="Q7059" s="55" t="str">
        <f t="shared" si="220"/>
        <v>7376t</v>
      </c>
      <c r="R7059" s="70">
        <f t="shared" ca="1" si="221"/>
        <v>7059</v>
      </c>
      <c r="S7059" s="69"/>
      <c r="T7059" s="76"/>
    </row>
    <row r="7060" spans="1:20" ht="17.25" thickBot="1">
      <c r="A7060" s="2"/>
      <c r="B7060" s="357" t="s">
        <v>264</v>
      </c>
      <c r="C7060" s="75" t="s">
        <v>2011</v>
      </c>
      <c r="D7060" s="103" t="s">
        <v>9</v>
      </c>
      <c r="E7060" s="74" t="s">
        <v>10</v>
      </c>
      <c r="F7060" s="74" t="s">
        <v>11</v>
      </c>
      <c r="G7060" s="74" t="s">
        <v>12</v>
      </c>
      <c r="H7060" s="74" t="s">
        <v>13</v>
      </c>
      <c r="I7060" s="74" t="s">
        <v>14</v>
      </c>
      <c r="J7060" s="74" t="s">
        <v>15</v>
      </c>
      <c r="K7060" s="74" t="s">
        <v>16</v>
      </c>
      <c r="L7060" s="99"/>
      <c r="M7060" s="99"/>
      <c r="N7060" s="99"/>
      <c r="O7060" s="93">
        <f ca="1">IF(D7060="цвет",SUM(O7061:INDIRECT("N"&amp;R7060)),IF(SUM(E7060:N7060)=0,"",SUM(E7060:N7060)))</f>
        <v>0</v>
      </c>
      <c r="P7060" s="68">
        <v>1031</v>
      </c>
      <c r="Q7060" s="55" t="str">
        <f t="shared" si="220"/>
        <v>7377t</v>
      </c>
      <c r="R7060" s="70">
        <f t="shared" ca="1" si="221"/>
        <v>7063</v>
      </c>
      <c r="S7060" s="85">
        <v>1031</v>
      </c>
      <c r="T7060" s="62">
        <f ca="1">S7060*O7060</f>
        <v>0</v>
      </c>
    </row>
    <row r="7061" spans="1:20" ht="17.25" thickBot="1">
      <c r="A7061" s="2"/>
      <c r="B7061" s="357"/>
      <c r="C7061" s="75"/>
      <c r="D7061" s="46" t="s">
        <v>53</v>
      </c>
      <c r="E7061" s="353"/>
      <c r="F7061" s="353"/>
      <c r="G7061" s="79"/>
      <c r="H7061" s="79"/>
      <c r="I7061" s="79"/>
      <c r="J7061" s="79"/>
      <c r="K7061" s="79"/>
      <c r="L7061" s="79"/>
      <c r="M7061" s="79"/>
      <c r="N7061" s="79"/>
      <c r="O7061" s="94" t="str">
        <f ca="1">IF(D7061="цвет",SUM(O7062:INDIRECT("N"&amp;R7061)),IF(SUM(E7061:N7061)=0,"",SUM(E7061:N7061)))</f>
        <v/>
      </c>
      <c r="P7061" s="68" t="s">
        <v>98</v>
      </c>
      <c r="Q7061" s="55" t="str">
        <f t="shared" si="220"/>
        <v>7377t</v>
      </c>
      <c r="R7061" s="70">
        <f t="shared" ca="1" si="221"/>
        <v>7063</v>
      </c>
      <c r="S7061" s="69"/>
      <c r="T7061" s="76"/>
    </row>
    <row r="7062" spans="1:20" ht="135" customHeight="1">
      <c r="A7062" s="2"/>
      <c r="B7062" s="357"/>
      <c r="C7062" s="75"/>
      <c r="D7062" s="383" t="s">
        <v>2012</v>
      </c>
      <c r="E7062" s="384"/>
      <c r="F7062" s="384"/>
      <c r="G7062" s="384"/>
      <c r="H7062" s="384"/>
      <c r="I7062" s="384"/>
      <c r="J7062" s="384"/>
      <c r="K7062" s="384"/>
      <c r="L7062" s="384"/>
      <c r="M7062" s="384"/>
      <c r="N7062" s="385"/>
      <c r="O7062" s="94" t="str">
        <f ca="1">IF(D7062="цвет",SUM(O7063:INDIRECT("N"&amp;R7062)),IF(SUM(E7062:N7062)=0,"",SUM(E7062:N7062)))</f>
        <v/>
      </c>
      <c r="P7062" s="68" t="s">
        <v>98</v>
      </c>
      <c r="Q7062" s="55" t="str">
        <f t="shared" si="220"/>
        <v>7377t</v>
      </c>
      <c r="R7062" s="70">
        <f t="shared" ca="1" si="221"/>
        <v>7063</v>
      </c>
      <c r="S7062" s="69"/>
      <c r="T7062" s="76"/>
    </row>
    <row r="7063" spans="1:20" ht="17.45" customHeight="1" thickBot="1">
      <c r="A7063" s="2"/>
      <c r="B7063" s="358"/>
      <c r="C7063" s="77"/>
      <c r="D7063" s="362" t="str">
        <f>HYPERLINK("https://miamia.ru/search/index.php?q="&amp;Q7063&amp;"&amp;s=Поиск?utm_source=Excel&amp;utm_medium=Nalichie&amp;utm_content="&amp;Q7063&amp;"","Посмотреть большую фотографию на сайте")</f>
        <v>Посмотреть большую фотографию на сайте</v>
      </c>
      <c r="E7063" s="363"/>
      <c r="F7063" s="363"/>
      <c r="G7063" s="363"/>
      <c r="H7063" s="363"/>
      <c r="I7063" s="363"/>
      <c r="J7063" s="363"/>
      <c r="K7063" s="363"/>
      <c r="L7063" s="363"/>
      <c r="M7063" s="363"/>
      <c r="N7063" s="364"/>
      <c r="O7063" s="94" t="str">
        <f ca="1">IF(D7063="цвет",SUM(O7064:INDIRECT("N"&amp;R7063)),IF(SUM(E7063:N7063)=0,"",SUM(E7063:N7063)))</f>
        <v/>
      </c>
      <c r="P7063" s="68" t="s">
        <v>98</v>
      </c>
      <c r="Q7063" s="55" t="str">
        <f t="shared" si="220"/>
        <v>7377t</v>
      </c>
      <c r="R7063" s="70">
        <f t="shared" ca="1" si="221"/>
        <v>7063</v>
      </c>
      <c r="S7063" s="69"/>
      <c r="T7063" s="76"/>
    </row>
    <row r="7064" spans="1:20" ht="17.25" thickBot="1">
      <c r="A7064" s="2"/>
      <c r="B7064" s="357" t="s">
        <v>264</v>
      </c>
      <c r="C7064" s="75" t="s">
        <v>2013</v>
      </c>
      <c r="D7064" s="103" t="s">
        <v>9</v>
      </c>
      <c r="E7064" s="74" t="s">
        <v>10</v>
      </c>
      <c r="F7064" s="74" t="s">
        <v>11</v>
      </c>
      <c r="G7064" s="74" t="s">
        <v>12</v>
      </c>
      <c r="H7064" s="74" t="s">
        <v>13</v>
      </c>
      <c r="I7064" s="74" t="s">
        <v>14</v>
      </c>
      <c r="J7064" s="74" t="s">
        <v>15</v>
      </c>
      <c r="K7064" s="74" t="s">
        <v>16</v>
      </c>
      <c r="L7064" s="99"/>
      <c r="M7064" s="99"/>
      <c r="N7064" s="99"/>
      <c r="O7064" s="93">
        <f ca="1">IF(D7064="цвет",SUM(O7065:INDIRECT("N"&amp;R7064)),IF(SUM(E7064:N7064)=0,"",SUM(E7064:N7064)))</f>
        <v>0</v>
      </c>
      <c r="P7064" s="68">
        <v>2582</v>
      </c>
      <c r="Q7064" s="55" t="str">
        <f t="shared" si="220"/>
        <v>7379t</v>
      </c>
      <c r="R7064" s="70">
        <f t="shared" ca="1" si="221"/>
        <v>7067</v>
      </c>
      <c r="S7064" s="85">
        <v>2582</v>
      </c>
      <c r="T7064" s="62">
        <f ca="1">S7064*O7064</f>
        <v>0</v>
      </c>
    </row>
    <row r="7065" spans="1:20" ht="17.25" thickBot="1">
      <c r="A7065" s="2"/>
      <c r="B7065" s="357"/>
      <c r="C7065" s="75"/>
      <c r="D7065" s="46" t="s">
        <v>53</v>
      </c>
      <c r="E7065" s="79"/>
      <c r="F7065" s="353"/>
      <c r="G7065" s="79"/>
      <c r="H7065" s="79"/>
      <c r="I7065" s="79"/>
      <c r="J7065" s="79"/>
      <c r="K7065" s="79"/>
      <c r="L7065" s="79"/>
      <c r="M7065" s="79"/>
      <c r="N7065" s="79"/>
      <c r="O7065" s="94" t="str">
        <f ca="1">IF(D7065="цвет",SUM(O7066:INDIRECT("N"&amp;R7065)),IF(SUM(E7065:N7065)=0,"",SUM(E7065:N7065)))</f>
        <v/>
      </c>
      <c r="P7065" s="68" t="s">
        <v>98</v>
      </c>
      <c r="Q7065" s="55" t="str">
        <f t="shared" si="220"/>
        <v>7379t</v>
      </c>
      <c r="R7065" s="70">
        <f t="shared" ca="1" si="221"/>
        <v>7067</v>
      </c>
      <c r="S7065" s="69"/>
      <c r="T7065" s="76"/>
    </row>
    <row r="7066" spans="1:20" ht="135" customHeight="1">
      <c r="A7066" s="2"/>
      <c r="B7066" s="357"/>
      <c r="C7066" s="75"/>
      <c r="D7066" s="383" t="s">
        <v>2014</v>
      </c>
      <c r="E7066" s="384"/>
      <c r="F7066" s="384"/>
      <c r="G7066" s="384"/>
      <c r="H7066" s="384"/>
      <c r="I7066" s="384"/>
      <c r="J7066" s="384"/>
      <c r="K7066" s="384"/>
      <c r="L7066" s="384"/>
      <c r="M7066" s="384"/>
      <c r="N7066" s="385"/>
      <c r="O7066" s="94" t="str">
        <f ca="1">IF(D7066="цвет",SUM(O7067:INDIRECT("N"&amp;R7066)),IF(SUM(E7066:N7066)=0,"",SUM(E7066:N7066)))</f>
        <v/>
      </c>
      <c r="P7066" s="68" t="s">
        <v>98</v>
      </c>
      <c r="Q7066" s="55" t="str">
        <f t="shared" si="220"/>
        <v>7379t</v>
      </c>
      <c r="R7066" s="70">
        <f t="shared" ca="1" si="221"/>
        <v>7067</v>
      </c>
      <c r="S7066" s="69"/>
      <c r="T7066" s="76"/>
    </row>
    <row r="7067" spans="1:20" ht="17.45" customHeight="1" thickBot="1">
      <c r="A7067" s="2"/>
      <c r="B7067" s="358"/>
      <c r="C7067" s="77"/>
      <c r="D7067" s="362" t="str">
        <f>HYPERLINK("https://miamia.ru/search/index.php?q="&amp;Q7067&amp;"&amp;s=Поиск?utm_source=Excel&amp;utm_medium=Nalichie&amp;utm_content="&amp;Q7067&amp;"","Посмотреть большую фотографию на сайте")</f>
        <v>Посмотреть большую фотографию на сайте</v>
      </c>
      <c r="E7067" s="363"/>
      <c r="F7067" s="363"/>
      <c r="G7067" s="363"/>
      <c r="H7067" s="363"/>
      <c r="I7067" s="363"/>
      <c r="J7067" s="363"/>
      <c r="K7067" s="363"/>
      <c r="L7067" s="363"/>
      <c r="M7067" s="363"/>
      <c r="N7067" s="364"/>
      <c r="O7067" s="94" t="str">
        <f ca="1">IF(D7067="цвет",SUM(O7068:INDIRECT("N"&amp;R7067)),IF(SUM(E7067:N7067)=0,"",SUM(E7067:N7067)))</f>
        <v/>
      </c>
      <c r="P7067" s="68" t="s">
        <v>98</v>
      </c>
      <c r="Q7067" s="55" t="str">
        <f t="shared" si="220"/>
        <v>7379t</v>
      </c>
      <c r="R7067" s="70">
        <f t="shared" ca="1" si="221"/>
        <v>7067</v>
      </c>
      <c r="S7067" s="69"/>
      <c r="T7067" s="76"/>
    </row>
    <row r="7068" spans="1:20" ht="23.1" customHeight="1" thickBot="1">
      <c r="A7068" s="2"/>
      <c r="B7068" s="63" t="s">
        <v>271</v>
      </c>
      <c r="C7068" s="64"/>
      <c r="D7068" s="65"/>
      <c r="E7068" s="66"/>
      <c r="F7068" s="66"/>
      <c r="G7068" s="66"/>
      <c r="H7068" s="66"/>
      <c r="I7068" s="66"/>
      <c r="J7068" s="66"/>
      <c r="K7068" s="66"/>
      <c r="L7068" s="66"/>
      <c r="M7068" s="66"/>
      <c r="N7068" s="67"/>
      <c r="O7068" s="92" t="str">
        <f ca="1">IF(D7068="цвет",SUM(O7069:INDIRECT("N"&amp;R7068)),IF(SUM(E7068:N7068)=0,"",SUM(E7068:N7068)))</f>
        <v/>
      </c>
      <c r="P7068" s="68" t="s">
        <v>98</v>
      </c>
      <c r="Q7068" s="55" t="str">
        <f t="shared" si="220"/>
        <v>7379t</v>
      </c>
      <c r="R7068" s="70">
        <f t="shared" ca="1" si="221"/>
        <v>7072</v>
      </c>
    </row>
    <row r="7069" spans="1:20" ht="17.25" thickBot="1">
      <c r="A7069" s="2"/>
      <c r="B7069" s="357" t="s">
        <v>262</v>
      </c>
      <c r="C7069" s="75" t="s">
        <v>1133</v>
      </c>
      <c r="D7069" s="103" t="s">
        <v>9</v>
      </c>
      <c r="E7069" s="99" t="s">
        <v>10</v>
      </c>
      <c r="F7069" s="74" t="s">
        <v>11</v>
      </c>
      <c r="G7069" s="74" t="s">
        <v>12</v>
      </c>
      <c r="H7069" s="74" t="s">
        <v>13</v>
      </c>
      <c r="I7069" s="74" t="s">
        <v>14</v>
      </c>
      <c r="J7069" s="74" t="s">
        <v>15</v>
      </c>
      <c r="K7069" s="74" t="s">
        <v>16</v>
      </c>
      <c r="L7069" s="99"/>
      <c r="M7069" s="99"/>
      <c r="N7069" s="99"/>
      <c r="O7069" s="93">
        <f ca="1">IF(D7069="цвет",SUM(O7070:INDIRECT("N"&amp;R7069)),IF(SUM(E7069:N7069)=0,"",SUM(E7069:N7069)))</f>
        <v>0</v>
      </c>
      <c r="P7069" s="68">
        <v>1290</v>
      </c>
      <c r="Q7069" s="55" t="str">
        <f t="shared" si="220"/>
        <v>7380t</v>
      </c>
      <c r="R7069" s="70">
        <f t="shared" ca="1" si="221"/>
        <v>7072</v>
      </c>
      <c r="S7069" s="85">
        <v>1290</v>
      </c>
      <c r="T7069" s="62">
        <f ca="1">S7069*O7069</f>
        <v>0</v>
      </c>
    </row>
    <row r="7070" spans="1:20" ht="17.25" thickBot="1">
      <c r="A7070" s="2"/>
      <c r="B7070" s="357"/>
      <c r="C7070" s="75"/>
      <c r="D7070" s="46" t="s">
        <v>263</v>
      </c>
      <c r="E7070" s="353"/>
      <c r="F7070" s="79"/>
      <c r="G7070" s="79"/>
      <c r="H7070" s="79"/>
      <c r="I7070" s="79"/>
      <c r="J7070" s="79"/>
      <c r="K7070" s="354"/>
      <c r="L7070" s="79"/>
      <c r="M7070" s="79"/>
      <c r="N7070" s="79"/>
      <c r="O7070" s="94" t="str">
        <f ca="1">IF(D7070="цвет",SUM(O7071:INDIRECT("N"&amp;R7070)),IF(SUM(E7070:N7070)=0,"",SUM(E7070:N7070)))</f>
        <v/>
      </c>
      <c r="P7070" s="68" t="s">
        <v>98</v>
      </c>
      <c r="Q7070" s="55" t="str">
        <f t="shared" si="220"/>
        <v>7380t</v>
      </c>
      <c r="R7070" s="70">
        <f t="shared" ca="1" si="221"/>
        <v>7072</v>
      </c>
      <c r="S7070" s="69"/>
      <c r="T7070" s="76"/>
    </row>
    <row r="7071" spans="1:20" ht="135" customHeight="1">
      <c r="A7071" s="2"/>
      <c r="B7071" s="357"/>
      <c r="C7071" s="75"/>
      <c r="D7071" s="383" t="s">
        <v>590</v>
      </c>
      <c r="E7071" s="384"/>
      <c r="F7071" s="384"/>
      <c r="G7071" s="384"/>
      <c r="H7071" s="384"/>
      <c r="I7071" s="384"/>
      <c r="J7071" s="384"/>
      <c r="K7071" s="384"/>
      <c r="L7071" s="384"/>
      <c r="M7071" s="384"/>
      <c r="N7071" s="385"/>
      <c r="O7071" s="94" t="str">
        <f ca="1">IF(D7071="цвет",SUM(O7072:INDIRECT("N"&amp;R7071)),IF(SUM(E7071:N7071)=0,"",SUM(E7071:N7071)))</f>
        <v/>
      </c>
      <c r="P7071" s="68" t="s">
        <v>98</v>
      </c>
      <c r="Q7071" s="55" t="str">
        <f t="shared" si="220"/>
        <v>7380t</v>
      </c>
      <c r="R7071" s="70">
        <f t="shared" ca="1" si="221"/>
        <v>7072</v>
      </c>
      <c r="S7071" s="69"/>
      <c r="T7071" s="76"/>
    </row>
    <row r="7072" spans="1:20" ht="17.45" customHeight="1" thickBot="1">
      <c r="A7072" s="2"/>
      <c r="B7072" s="358"/>
      <c r="C7072" s="77"/>
      <c r="D7072" s="362" t="str">
        <f>HYPERLINK("https://miamia.ru/search/index.php?q="&amp;Q7072&amp;"&amp;s=Поиск?utm_source=Excel&amp;utm_medium=Nalichie&amp;utm_content="&amp;Q7072&amp;"","Посмотреть большую фотографию на сайте")</f>
        <v>Посмотреть большую фотографию на сайте</v>
      </c>
      <c r="E7072" s="363"/>
      <c r="F7072" s="363"/>
      <c r="G7072" s="363"/>
      <c r="H7072" s="363"/>
      <c r="I7072" s="363"/>
      <c r="J7072" s="363"/>
      <c r="K7072" s="363"/>
      <c r="L7072" s="363"/>
      <c r="M7072" s="363"/>
      <c r="N7072" s="364"/>
      <c r="O7072" s="94" t="str">
        <f ca="1">IF(D7072="цвет",SUM(O7073:INDIRECT("N"&amp;R7072)),IF(SUM(E7072:N7072)=0,"",SUM(E7072:N7072)))</f>
        <v/>
      </c>
      <c r="P7072" s="68" t="s">
        <v>98</v>
      </c>
      <c r="Q7072" s="55" t="str">
        <f t="shared" si="220"/>
        <v>7380t</v>
      </c>
      <c r="R7072" s="70">
        <f t="shared" ca="1" si="221"/>
        <v>7072</v>
      </c>
      <c r="S7072" s="69"/>
      <c r="T7072" s="76"/>
    </row>
    <row r="7073" spans="1:20" ht="17.25" thickBot="1">
      <c r="A7073" s="2"/>
      <c r="B7073" s="357" t="s">
        <v>262</v>
      </c>
      <c r="C7073" s="75" t="s">
        <v>1134</v>
      </c>
      <c r="D7073" s="103" t="s">
        <v>9</v>
      </c>
      <c r="E7073" s="99" t="s">
        <v>10</v>
      </c>
      <c r="F7073" s="99" t="s">
        <v>17</v>
      </c>
      <c r="G7073" s="99" t="s">
        <v>18</v>
      </c>
      <c r="H7073" s="74" t="s">
        <v>19</v>
      </c>
      <c r="I7073" s="74"/>
      <c r="J7073" s="74"/>
      <c r="K7073" s="74"/>
      <c r="L7073" s="99"/>
      <c r="M7073" s="99"/>
      <c r="N7073" s="99"/>
      <c r="O7073" s="93">
        <f ca="1">IF(D7073="цвет",SUM(O7074:INDIRECT("N"&amp;R7073)),IF(SUM(E7073:N7073)=0,"",SUM(E7073:N7073)))</f>
        <v>0</v>
      </c>
      <c r="P7073" s="68">
        <v>2194</v>
      </c>
      <c r="Q7073" s="55" t="str">
        <f t="shared" si="220"/>
        <v>7383t</v>
      </c>
      <c r="R7073" s="70">
        <f t="shared" ca="1" si="221"/>
        <v>7076</v>
      </c>
      <c r="S7073" s="85">
        <v>2194</v>
      </c>
      <c r="T7073" s="62">
        <f ca="1">S7073*O7073</f>
        <v>0</v>
      </c>
    </row>
    <row r="7074" spans="1:20" ht="17.25" thickBot="1">
      <c r="A7074" s="2"/>
      <c r="B7074" s="357"/>
      <c r="C7074" s="75"/>
      <c r="D7074" s="46" t="s">
        <v>263</v>
      </c>
      <c r="E7074" s="79"/>
      <c r="F7074" s="79"/>
      <c r="G7074" s="79"/>
      <c r="H7074" s="353"/>
      <c r="I7074" s="79"/>
      <c r="J7074" s="79"/>
      <c r="K7074" s="79"/>
      <c r="L7074" s="79"/>
      <c r="M7074" s="79"/>
      <c r="N7074" s="79"/>
      <c r="O7074" s="94" t="str">
        <f ca="1">IF(D7074="цвет",SUM(O7075:INDIRECT("N"&amp;R7074)),IF(SUM(E7074:N7074)=0,"",SUM(E7074:N7074)))</f>
        <v/>
      </c>
      <c r="P7074" s="68" t="s">
        <v>98</v>
      </c>
      <c r="Q7074" s="55" t="str">
        <f t="shared" si="220"/>
        <v>7383t</v>
      </c>
      <c r="R7074" s="70">
        <f t="shared" ca="1" si="221"/>
        <v>7076</v>
      </c>
      <c r="S7074" s="69"/>
      <c r="T7074" s="76"/>
    </row>
    <row r="7075" spans="1:20" ht="135" customHeight="1">
      <c r="A7075" s="2"/>
      <c r="B7075" s="357"/>
      <c r="C7075" s="75"/>
      <c r="D7075" s="383" t="s">
        <v>591</v>
      </c>
      <c r="E7075" s="384"/>
      <c r="F7075" s="384"/>
      <c r="G7075" s="384"/>
      <c r="H7075" s="384"/>
      <c r="I7075" s="384"/>
      <c r="J7075" s="384"/>
      <c r="K7075" s="384"/>
      <c r="L7075" s="384"/>
      <c r="M7075" s="384"/>
      <c r="N7075" s="385"/>
      <c r="O7075" s="94" t="str">
        <f ca="1">IF(D7075="цвет",SUM(O7076:INDIRECT("N"&amp;R7075)),IF(SUM(E7075:N7075)=0,"",SUM(E7075:N7075)))</f>
        <v/>
      </c>
      <c r="P7075" s="68" t="s">
        <v>98</v>
      </c>
      <c r="Q7075" s="55" t="str">
        <f t="shared" si="220"/>
        <v>7383t</v>
      </c>
      <c r="R7075" s="70">
        <f t="shared" ca="1" si="221"/>
        <v>7076</v>
      </c>
      <c r="S7075" s="69"/>
      <c r="T7075" s="76"/>
    </row>
    <row r="7076" spans="1:20" ht="17.45" customHeight="1" thickBot="1">
      <c r="A7076" s="2"/>
      <c r="B7076" s="358"/>
      <c r="C7076" s="77"/>
      <c r="D7076" s="362" t="str">
        <f>HYPERLINK("https://miamia.ru/search/index.php?q="&amp;Q7076&amp;"&amp;s=Поиск?utm_source=Excel&amp;utm_medium=Nalichie&amp;utm_content="&amp;Q7076&amp;"","Посмотреть большую фотографию на сайте")</f>
        <v>Посмотреть большую фотографию на сайте</v>
      </c>
      <c r="E7076" s="363"/>
      <c r="F7076" s="363"/>
      <c r="G7076" s="363"/>
      <c r="H7076" s="363"/>
      <c r="I7076" s="363"/>
      <c r="J7076" s="363"/>
      <c r="K7076" s="363"/>
      <c r="L7076" s="363"/>
      <c r="M7076" s="363"/>
      <c r="N7076" s="364"/>
      <c r="O7076" s="94" t="str">
        <f ca="1">IF(D7076="цвет",SUM(O7077:INDIRECT("N"&amp;R7076)),IF(SUM(E7076:N7076)=0,"",SUM(E7076:N7076)))</f>
        <v/>
      </c>
      <c r="P7076" s="68" t="s">
        <v>98</v>
      </c>
      <c r="Q7076" s="55" t="str">
        <f t="shared" si="220"/>
        <v>7383t</v>
      </c>
      <c r="R7076" s="70">
        <f t="shared" ca="1" si="221"/>
        <v>7076</v>
      </c>
      <c r="S7076" s="69"/>
      <c r="T7076" s="76"/>
    </row>
    <row r="7077" spans="1:20" ht="17.25" thickBot="1">
      <c r="A7077" s="2"/>
      <c r="B7077" s="357" t="s">
        <v>262</v>
      </c>
      <c r="C7077" s="75" t="s">
        <v>1135</v>
      </c>
      <c r="D7077" s="103" t="s">
        <v>9</v>
      </c>
      <c r="E7077" s="99" t="s">
        <v>10</v>
      </c>
      <c r="F7077" s="74" t="s">
        <v>11</v>
      </c>
      <c r="G7077" s="74" t="s">
        <v>12</v>
      </c>
      <c r="H7077" s="74" t="s">
        <v>13</v>
      </c>
      <c r="I7077" s="74" t="s">
        <v>14</v>
      </c>
      <c r="J7077" s="74" t="s">
        <v>15</v>
      </c>
      <c r="K7077" s="74" t="s">
        <v>16</v>
      </c>
      <c r="L7077" s="99"/>
      <c r="M7077" s="99"/>
      <c r="N7077" s="99"/>
      <c r="O7077" s="93">
        <f ca="1">IF(D7077="цвет",SUM(O7078:INDIRECT("N"&amp;R7077)),IF(SUM(E7077:N7077)=0,"",SUM(E7077:N7077)))</f>
        <v>0</v>
      </c>
      <c r="P7077" s="68">
        <v>2970</v>
      </c>
      <c r="Q7077" s="55" t="str">
        <f t="shared" si="220"/>
        <v>7385t</v>
      </c>
      <c r="R7077" s="70">
        <f t="shared" ca="1" si="221"/>
        <v>7080</v>
      </c>
      <c r="S7077" s="85">
        <v>2970</v>
      </c>
      <c r="T7077" s="62">
        <f ca="1">S7077*O7077</f>
        <v>0</v>
      </c>
    </row>
    <row r="7078" spans="1:20" ht="17.25" thickBot="1">
      <c r="A7078" s="2"/>
      <c r="B7078" s="357"/>
      <c r="C7078" s="75"/>
      <c r="D7078" s="46" t="s">
        <v>263</v>
      </c>
      <c r="E7078" s="79"/>
      <c r="F7078" s="354"/>
      <c r="G7078" s="353"/>
      <c r="H7078" s="354"/>
      <c r="I7078" s="353"/>
      <c r="J7078" s="353"/>
      <c r="K7078" s="354"/>
      <c r="L7078" s="79"/>
      <c r="M7078" s="79"/>
      <c r="N7078" s="79"/>
      <c r="O7078" s="94" t="str">
        <f ca="1">IF(D7078="цвет",SUM(O7079:INDIRECT("N"&amp;R7078)),IF(SUM(E7078:N7078)=0,"",SUM(E7078:N7078)))</f>
        <v/>
      </c>
      <c r="P7078" s="68" t="s">
        <v>98</v>
      </c>
      <c r="Q7078" s="55" t="str">
        <f t="shared" si="220"/>
        <v>7385t</v>
      </c>
      <c r="R7078" s="70">
        <f t="shared" ca="1" si="221"/>
        <v>7080</v>
      </c>
      <c r="S7078" s="69"/>
      <c r="T7078" s="76"/>
    </row>
    <row r="7079" spans="1:20" ht="135" customHeight="1">
      <c r="A7079" s="2"/>
      <c r="B7079" s="357"/>
      <c r="C7079" s="75"/>
      <c r="D7079" s="383" t="s">
        <v>592</v>
      </c>
      <c r="E7079" s="384"/>
      <c r="F7079" s="384"/>
      <c r="G7079" s="384"/>
      <c r="H7079" s="384"/>
      <c r="I7079" s="384"/>
      <c r="J7079" s="384"/>
      <c r="K7079" s="384"/>
      <c r="L7079" s="384"/>
      <c r="M7079" s="384"/>
      <c r="N7079" s="385"/>
      <c r="O7079" s="94" t="str">
        <f ca="1">IF(D7079="цвет",SUM(O7080:INDIRECT("N"&amp;R7079)),IF(SUM(E7079:N7079)=0,"",SUM(E7079:N7079)))</f>
        <v/>
      </c>
      <c r="P7079" s="68" t="s">
        <v>98</v>
      </c>
      <c r="Q7079" s="55" t="str">
        <f t="shared" si="220"/>
        <v>7385t</v>
      </c>
      <c r="R7079" s="70">
        <f t="shared" ca="1" si="221"/>
        <v>7080</v>
      </c>
      <c r="S7079" s="69"/>
      <c r="T7079" s="76"/>
    </row>
    <row r="7080" spans="1:20" ht="17.45" customHeight="1" thickBot="1">
      <c r="A7080" s="2"/>
      <c r="B7080" s="358"/>
      <c r="C7080" s="77"/>
      <c r="D7080" s="362" t="str">
        <f>HYPERLINK("https://miamia.ru/search/index.php?q="&amp;Q7080&amp;"&amp;s=Поиск?utm_source=Excel&amp;utm_medium=Nalichie&amp;utm_content="&amp;Q7080&amp;"","Посмотреть большую фотографию на сайте")</f>
        <v>Посмотреть большую фотографию на сайте</v>
      </c>
      <c r="E7080" s="363"/>
      <c r="F7080" s="363"/>
      <c r="G7080" s="363"/>
      <c r="H7080" s="363"/>
      <c r="I7080" s="363"/>
      <c r="J7080" s="363"/>
      <c r="K7080" s="363"/>
      <c r="L7080" s="363"/>
      <c r="M7080" s="363"/>
      <c r="N7080" s="364"/>
      <c r="O7080" s="94" t="str">
        <f ca="1">IF(D7080="цвет",SUM(O7081:INDIRECT("N"&amp;R7080)),IF(SUM(E7080:N7080)=0,"",SUM(E7080:N7080)))</f>
        <v/>
      </c>
      <c r="P7080" s="68" t="s">
        <v>98</v>
      </c>
      <c r="Q7080" s="55" t="str">
        <f t="shared" si="220"/>
        <v>7385t</v>
      </c>
      <c r="R7080" s="70">
        <f t="shared" ca="1" si="221"/>
        <v>7080</v>
      </c>
      <c r="S7080" s="69"/>
      <c r="T7080" s="76"/>
    </row>
    <row r="7081" spans="1:20" ht="17.25" thickBot="1">
      <c r="A7081" s="2"/>
      <c r="B7081" s="357" t="s">
        <v>262</v>
      </c>
      <c r="C7081" s="75" t="s">
        <v>3049</v>
      </c>
      <c r="D7081" s="103" t="s">
        <v>9</v>
      </c>
      <c r="E7081" s="99" t="s">
        <v>10</v>
      </c>
      <c r="F7081" s="74" t="s">
        <v>11</v>
      </c>
      <c r="G7081" s="74" t="s">
        <v>12</v>
      </c>
      <c r="H7081" s="74" t="s">
        <v>13</v>
      </c>
      <c r="I7081" s="74" t="s">
        <v>14</v>
      </c>
      <c r="J7081" s="74" t="s">
        <v>15</v>
      </c>
      <c r="K7081" s="74" t="s">
        <v>16</v>
      </c>
      <c r="L7081" s="99"/>
      <c r="M7081" s="99"/>
      <c r="N7081" s="99"/>
      <c r="O7081" s="93">
        <f ca="1">IF(D7081="цвет",SUM(O7082:INDIRECT("N"&amp;R7081)),IF(SUM(E7081:N7081)=0,"",SUM(E7081:N7081)))</f>
        <v>0</v>
      </c>
      <c r="P7081" s="68">
        <v>2065</v>
      </c>
      <c r="Q7081" s="55" t="str">
        <f t="shared" si="220"/>
        <v>7388t</v>
      </c>
      <c r="R7081" s="70">
        <f t="shared" ca="1" si="221"/>
        <v>7084</v>
      </c>
      <c r="S7081" s="85">
        <v>2065</v>
      </c>
      <c r="T7081" s="62">
        <f ca="1">S7081*O7081</f>
        <v>0</v>
      </c>
    </row>
    <row r="7082" spans="1:20" ht="17.25" thickBot="1">
      <c r="A7082" s="2"/>
      <c r="B7082" s="357"/>
      <c r="C7082" s="75"/>
      <c r="D7082" s="46" t="s">
        <v>263</v>
      </c>
      <c r="E7082" s="79"/>
      <c r="F7082" s="79"/>
      <c r="G7082" s="79"/>
      <c r="H7082" s="79"/>
      <c r="I7082" s="79"/>
      <c r="J7082" s="79"/>
      <c r="K7082" s="79"/>
      <c r="L7082" s="79"/>
      <c r="M7082" s="79"/>
      <c r="N7082" s="79"/>
      <c r="O7082" s="94" t="str">
        <f ca="1">IF(D7082="цвет",SUM(O7083:INDIRECT("N"&amp;R7082)),IF(SUM(E7082:N7082)=0,"",SUM(E7082:N7082)))</f>
        <v/>
      </c>
      <c r="P7082" s="68" t="s">
        <v>98</v>
      </c>
      <c r="Q7082" s="55" t="str">
        <f t="shared" si="220"/>
        <v>7388t</v>
      </c>
      <c r="R7082" s="70">
        <f t="shared" ca="1" si="221"/>
        <v>7084</v>
      </c>
      <c r="S7082" s="69"/>
      <c r="T7082" s="76"/>
    </row>
    <row r="7083" spans="1:20" ht="135" customHeight="1">
      <c r="A7083" s="2"/>
      <c r="B7083" s="357"/>
      <c r="C7083" s="75"/>
      <c r="D7083" s="383" t="s">
        <v>591</v>
      </c>
      <c r="E7083" s="384"/>
      <c r="F7083" s="384"/>
      <c r="G7083" s="384"/>
      <c r="H7083" s="384"/>
      <c r="I7083" s="384"/>
      <c r="J7083" s="384"/>
      <c r="K7083" s="384"/>
      <c r="L7083" s="384"/>
      <c r="M7083" s="384"/>
      <c r="N7083" s="385"/>
      <c r="O7083" s="94" t="str">
        <f ca="1">IF(D7083="цвет",SUM(O7084:INDIRECT("N"&amp;R7083)),IF(SUM(E7083:N7083)=0,"",SUM(E7083:N7083)))</f>
        <v/>
      </c>
      <c r="P7083" s="68" t="s">
        <v>98</v>
      </c>
      <c r="Q7083" s="55" t="str">
        <f t="shared" si="220"/>
        <v>7388t</v>
      </c>
      <c r="R7083" s="70">
        <f t="shared" ca="1" si="221"/>
        <v>7084</v>
      </c>
      <c r="S7083" s="69"/>
      <c r="T7083" s="76"/>
    </row>
    <row r="7084" spans="1:20" ht="17.45" customHeight="1" thickBot="1">
      <c r="A7084" s="2"/>
      <c r="B7084" s="358"/>
      <c r="C7084" s="77"/>
      <c r="D7084" s="362" t="str">
        <f>HYPERLINK("https://miamia.ru/search/index.php?q="&amp;Q7084&amp;"&amp;s=Поиск?utm_source=Excel&amp;utm_medium=Nalichie&amp;utm_content="&amp;Q7084&amp;"","Посмотреть большую фотографию на сайте")</f>
        <v>Посмотреть большую фотографию на сайте</v>
      </c>
      <c r="E7084" s="363"/>
      <c r="F7084" s="363"/>
      <c r="G7084" s="363"/>
      <c r="H7084" s="363"/>
      <c r="I7084" s="363"/>
      <c r="J7084" s="363"/>
      <c r="K7084" s="363"/>
      <c r="L7084" s="363"/>
      <c r="M7084" s="363"/>
      <c r="N7084" s="364"/>
      <c r="O7084" s="94" t="str">
        <f ca="1">IF(D7084="цвет",SUM(O7085:INDIRECT("N"&amp;R7084)),IF(SUM(E7084:N7084)=0,"",SUM(E7084:N7084)))</f>
        <v/>
      </c>
      <c r="P7084" s="68" t="s">
        <v>98</v>
      </c>
      <c r="Q7084" s="55" t="str">
        <f t="shared" si="220"/>
        <v>7388t</v>
      </c>
      <c r="R7084" s="70">
        <f t="shared" ca="1" si="221"/>
        <v>7084</v>
      </c>
      <c r="S7084" s="69"/>
      <c r="T7084" s="76"/>
    </row>
    <row r="7085" spans="1:20" ht="23.1" customHeight="1" thickBot="1">
      <c r="A7085" s="80"/>
      <c r="B7085" s="63" t="s">
        <v>259</v>
      </c>
      <c r="C7085" s="64"/>
      <c r="D7085" s="65"/>
      <c r="E7085" s="66"/>
      <c r="F7085" s="66"/>
      <c r="G7085" s="66"/>
      <c r="H7085" s="66"/>
      <c r="I7085" s="66"/>
      <c r="J7085" s="66"/>
      <c r="K7085" s="66"/>
      <c r="L7085" s="66"/>
      <c r="M7085" s="66"/>
      <c r="N7085" s="67"/>
      <c r="O7085" s="91" t="str">
        <f ca="1">IF(D7085="цвет",SUM(O7086:INDIRECT("N"&amp;R7085)),IF(SUM(E7085:N7085)=0,"",SUM(E7085:N7085)))</f>
        <v/>
      </c>
      <c r="P7085" s="68" t="s">
        <v>98</v>
      </c>
      <c r="Q7085" s="55" t="str">
        <f t="shared" si="220"/>
        <v>7388t</v>
      </c>
      <c r="R7085" s="70">
        <f t="shared" ca="1" si="221"/>
        <v>7090</v>
      </c>
    </row>
    <row r="7086" spans="1:20" ht="17.25" thickBot="1">
      <c r="A7086" s="82"/>
      <c r="B7086" s="356" t="s">
        <v>255</v>
      </c>
      <c r="C7086" s="83">
        <v>2080</v>
      </c>
      <c r="D7086" s="98" t="s">
        <v>9</v>
      </c>
      <c r="E7086" s="99" t="s">
        <v>10</v>
      </c>
      <c r="F7086" s="74" t="s">
        <v>11</v>
      </c>
      <c r="G7086" s="74" t="s">
        <v>12</v>
      </c>
      <c r="H7086" s="74" t="s">
        <v>13</v>
      </c>
      <c r="I7086" s="74" t="s">
        <v>14</v>
      </c>
      <c r="J7086" s="74" t="s">
        <v>15</v>
      </c>
      <c r="K7086" s="74" t="s">
        <v>16</v>
      </c>
      <c r="L7086" s="74"/>
      <c r="M7086" s="74"/>
      <c r="N7086" s="100"/>
      <c r="O7086" s="78">
        <f ca="1">IF(D7086="цвет",SUM(O7087:INDIRECT("N"&amp;R7086)),IF(SUM(E7086:N7086)=0,"",SUM(E7086:N7086)))</f>
        <v>0</v>
      </c>
      <c r="P7086" s="68">
        <v>2194</v>
      </c>
      <c r="Q7086" s="55">
        <f t="shared" si="220"/>
        <v>2080</v>
      </c>
      <c r="R7086" s="70">
        <f t="shared" ca="1" si="221"/>
        <v>7090</v>
      </c>
      <c r="S7086" s="85">
        <v>2194</v>
      </c>
      <c r="T7086" s="86">
        <f ca="1">O7086*S7086</f>
        <v>0</v>
      </c>
    </row>
    <row r="7087" spans="1:20" ht="17.25" thickBot="1">
      <c r="A7087" s="82"/>
      <c r="B7087" s="357"/>
      <c r="C7087" s="75"/>
      <c r="D7087" s="5" t="s">
        <v>53</v>
      </c>
      <c r="E7087" s="181"/>
      <c r="F7087" s="7"/>
      <c r="G7087" s="7"/>
      <c r="H7087" s="7"/>
      <c r="I7087" s="7"/>
      <c r="J7087" s="7"/>
      <c r="K7087" s="7"/>
      <c r="L7087" s="7"/>
      <c r="M7087" s="7"/>
      <c r="N7087" s="7"/>
      <c r="O7087" s="91" t="str">
        <f ca="1">IF(D7087="цвет",SUM(O7088:INDIRECT("N"&amp;R7087)),IF(SUM(E7087:N7087)=0,"",SUM(E7087:N7087)))</f>
        <v/>
      </c>
      <c r="P7087" s="68" t="s">
        <v>98</v>
      </c>
      <c r="Q7087" s="55">
        <f t="shared" si="220"/>
        <v>2080</v>
      </c>
      <c r="R7087" s="70">
        <f t="shared" ca="1" si="221"/>
        <v>7090</v>
      </c>
      <c r="S7087" s="69"/>
      <c r="T7087" s="76"/>
    </row>
    <row r="7088" spans="1:20" ht="17.25" thickBot="1">
      <c r="A7088" s="82"/>
      <c r="B7088" s="357"/>
      <c r="C7088" s="75"/>
      <c r="D7088" s="5" t="s">
        <v>39</v>
      </c>
      <c r="E7088" s="7"/>
      <c r="F7088" s="7"/>
      <c r="G7088" s="7"/>
      <c r="H7088" s="7"/>
      <c r="I7088" s="7"/>
      <c r="J7088" s="7"/>
      <c r="K7088" s="7"/>
      <c r="L7088" s="7"/>
      <c r="M7088" s="7"/>
      <c r="N7088" s="7"/>
      <c r="O7088" s="91" t="str">
        <f ca="1">IF(D7088="цвет",SUM(O7089:INDIRECT("N"&amp;R7088)),IF(SUM(E7088:N7088)=0,"",SUM(E7088:N7088)))</f>
        <v/>
      </c>
      <c r="P7088" s="68" t="s">
        <v>98</v>
      </c>
      <c r="Q7088" s="55">
        <f t="shared" si="220"/>
        <v>2080</v>
      </c>
      <c r="R7088" s="70">
        <f t="shared" ca="1" si="221"/>
        <v>7090</v>
      </c>
      <c r="S7088" s="69"/>
      <c r="T7088" s="76"/>
    </row>
    <row r="7089" spans="1:20" ht="117.75" customHeight="1">
      <c r="A7089" s="82"/>
      <c r="B7089" s="366"/>
      <c r="C7089" s="88"/>
      <c r="D7089" s="383" t="s">
        <v>1638</v>
      </c>
      <c r="E7089" s="384"/>
      <c r="F7089" s="384"/>
      <c r="G7089" s="384"/>
      <c r="H7089" s="384"/>
      <c r="I7089" s="384"/>
      <c r="J7089" s="384"/>
      <c r="K7089" s="384"/>
      <c r="L7089" s="384"/>
      <c r="M7089" s="384"/>
      <c r="N7089" s="385"/>
      <c r="O7089" s="91" t="str">
        <f ca="1">IF(D7089="цвет",SUM(O7090:INDIRECT("N"&amp;R7089)),IF(SUM(E7089:N7089)=0,"",SUM(E7089:N7089)))</f>
        <v/>
      </c>
      <c r="P7089" s="68" t="s">
        <v>98</v>
      </c>
      <c r="Q7089" s="55">
        <f t="shared" si="220"/>
        <v>2080</v>
      </c>
      <c r="R7089" s="70">
        <f t="shared" ca="1" si="221"/>
        <v>7090</v>
      </c>
      <c r="S7089" s="69"/>
      <c r="T7089" s="76"/>
    </row>
    <row r="7090" spans="1:20" ht="17.45" customHeight="1" thickBot="1">
      <c r="A7090" s="82"/>
      <c r="B7090" s="358"/>
      <c r="C7090" s="77"/>
      <c r="D7090" s="362" t="str">
        <f>HYPERLINK("https://miamia.ru/search/index.php?q="&amp;Q7090&amp;"&amp;s=Поиск?utm_source=Excel&amp;utm_medium=Nalichie&amp;utm_content="&amp;Q7090&amp;"","Посмотреть большую фотографию на сайте")</f>
        <v>Посмотреть большую фотографию на сайте</v>
      </c>
      <c r="E7090" s="363"/>
      <c r="F7090" s="363"/>
      <c r="G7090" s="363"/>
      <c r="H7090" s="363"/>
      <c r="I7090" s="363"/>
      <c r="J7090" s="363"/>
      <c r="K7090" s="363"/>
      <c r="L7090" s="363"/>
      <c r="M7090" s="363"/>
      <c r="N7090" s="364"/>
      <c r="O7090" s="91" t="str">
        <f ca="1">IF(D7090="цвет",SUM(O7091:INDIRECT("N"&amp;R7090)),IF(SUM(E7090:N7090)=0,"",SUM(E7090:N7090)))</f>
        <v/>
      </c>
      <c r="P7090" s="68" t="s">
        <v>98</v>
      </c>
      <c r="Q7090" s="55">
        <f t="shared" si="220"/>
        <v>2080</v>
      </c>
      <c r="R7090" s="70">
        <f t="shared" ca="1" si="221"/>
        <v>7090</v>
      </c>
      <c r="S7090" s="69"/>
      <c r="T7090" s="76"/>
    </row>
    <row r="7091" spans="1:20" ht="17.25" thickBot="1">
      <c r="A7091" s="82"/>
      <c r="B7091" s="356" t="s">
        <v>255</v>
      </c>
      <c r="C7091" s="83">
        <v>2081</v>
      </c>
      <c r="D7091" s="98" t="s">
        <v>9</v>
      </c>
      <c r="E7091" s="99" t="s">
        <v>10</v>
      </c>
      <c r="F7091" s="74" t="s">
        <v>11</v>
      </c>
      <c r="G7091" s="74" t="s">
        <v>12</v>
      </c>
      <c r="H7091" s="74" t="s">
        <v>13</v>
      </c>
      <c r="I7091" s="74" t="s">
        <v>14</v>
      </c>
      <c r="J7091" s="74" t="s">
        <v>15</v>
      </c>
      <c r="K7091" s="74" t="s">
        <v>16</v>
      </c>
      <c r="L7091" s="74"/>
      <c r="M7091" s="74"/>
      <c r="N7091" s="100"/>
      <c r="O7091" s="78">
        <f ca="1">IF(D7091="цвет",SUM(O7092:INDIRECT("N"&amp;R7091)),IF(SUM(E7091:N7091)=0,"",SUM(E7091:N7091)))</f>
        <v>0</v>
      </c>
      <c r="P7091" s="68">
        <v>2453</v>
      </c>
      <c r="Q7091" s="55">
        <f t="shared" si="220"/>
        <v>2081</v>
      </c>
      <c r="R7091" s="70">
        <f t="shared" ca="1" si="221"/>
        <v>7095</v>
      </c>
      <c r="S7091" s="85">
        <v>2453</v>
      </c>
      <c r="T7091" s="86">
        <f ca="1">O7091*S7091</f>
        <v>0</v>
      </c>
    </row>
    <row r="7092" spans="1:20" ht="17.25" thickBot="1">
      <c r="A7092" s="82"/>
      <c r="B7092" s="357"/>
      <c r="C7092" s="75"/>
      <c r="D7092" s="5" t="s">
        <v>53</v>
      </c>
      <c r="E7092" s="351"/>
      <c r="F7092" s="7"/>
      <c r="G7092" s="7"/>
      <c r="H7092" s="7"/>
      <c r="I7092" s="7"/>
      <c r="J7092" s="7"/>
      <c r="K7092" s="7"/>
      <c r="L7092" s="7"/>
      <c r="M7092" s="7"/>
      <c r="N7092" s="7"/>
      <c r="O7092" s="91" t="str">
        <f ca="1">IF(D7092="цвет",SUM(O7093:INDIRECT("N"&amp;R7092)),IF(SUM(E7092:N7092)=0,"",SUM(E7092:N7092)))</f>
        <v/>
      </c>
      <c r="P7092" s="68" t="s">
        <v>98</v>
      </c>
      <c r="Q7092" s="55">
        <f t="shared" si="220"/>
        <v>2081</v>
      </c>
      <c r="R7092" s="70">
        <f t="shared" ca="1" si="221"/>
        <v>7095</v>
      </c>
      <c r="S7092" s="69"/>
      <c r="T7092" s="76"/>
    </row>
    <row r="7093" spans="1:20" ht="17.25" thickBot="1">
      <c r="A7093" s="82"/>
      <c r="B7093" s="357"/>
      <c r="C7093" s="75"/>
      <c r="D7093" s="5" t="s">
        <v>39</v>
      </c>
      <c r="E7093" s="181"/>
      <c r="F7093" s="7"/>
      <c r="G7093" s="7"/>
      <c r="H7093" s="7"/>
      <c r="I7093" s="7"/>
      <c r="J7093" s="7"/>
      <c r="K7093" s="7"/>
      <c r="L7093" s="7"/>
      <c r="M7093" s="7"/>
      <c r="N7093" s="7"/>
      <c r="O7093" s="91" t="str">
        <f ca="1">IF(D7093="цвет",SUM(O7094:INDIRECT("N"&amp;R7093)),IF(SUM(E7093:N7093)=0,"",SUM(E7093:N7093)))</f>
        <v/>
      </c>
      <c r="P7093" s="68" t="s">
        <v>98</v>
      </c>
      <c r="Q7093" s="55">
        <f t="shared" si="220"/>
        <v>2081</v>
      </c>
      <c r="R7093" s="70">
        <f t="shared" ca="1" si="221"/>
        <v>7095</v>
      </c>
      <c r="S7093" s="69"/>
      <c r="T7093" s="76"/>
    </row>
    <row r="7094" spans="1:20" ht="117.75" customHeight="1">
      <c r="A7094" s="82"/>
      <c r="B7094" s="366"/>
      <c r="C7094" s="88"/>
      <c r="D7094" s="383" t="s">
        <v>1639</v>
      </c>
      <c r="E7094" s="384"/>
      <c r="F7094" s="384"/>
      <c r="G7094" s="384"/>
      <c r="H7094" s="384"/>
      <c r="I7094" s="384"/>
      <c r="J7094" s="384"/>
      <c r="K7094" s="384"/>
      <c r="L7094" s="384"/>
      <c r="M7094" s="384"/>
      <c r="N7094" s="385"/>
      <c r="O7094" s="91" t="str">
        <f ca="1">IF(D7094="цвет",SUM(O7095:INDIRECT("N"&amp;R7094)),IF(SUM(E7094:N7094)=0,"",SUM(E7094:N7094)))</f>
        <v/>
      </c>
      <c r="P7094" s="68" t="s">
        <v>98</v>
      </c>
      <c r="Q7094" s="55">
        <f t="shared" si="220"/>
        <v>2081</v>
      </c>
      <c r="R7094" s="70">
        <f t="shared" ca="1" si="221"/>
        <v>7095</v>
      </c>
      <c r="S7094" s="69"/>
      <c r="T7094" s="76"/>
    </row>
    <row r="7095" spans="1:20" ht="17.45" customHeight="1" thickBot="1">
      <c r="A7095" s="82"/>
      <c r="B7095" s="358"/>
      <c r="C7095" s="77"/>
      <c r="D7095" s="362" t="str">
        <f>HYPERLINK("https://miamia.ru/search/index.php?q="&amp;Q7095&amp;"&amp;s=Поиск?utm_source=Excel&amp;utm_medium=Nalichie&amp;utm_content="&amp;Q7095&amp;"","Посмотреть большую фотографию на сайте")</f>
        <v>Посмотреть большую фотографию на сайте</v>
      </c>
      <c r="E7095" s="363"/>
      <c r="F7095" s="363"/>
      <c r="G7095" s="363"/>
      <c r="H7095" s="363"/>
      <c r="I7095" s="363"/>
      <c r="J7095" s="363"/>
      <c r="K7095" s="363"/>
      <c r="L7095" s="363"/>
      <c r="M7095" s="363"/>
      <c r="N7095" s="364"/>
      <c r="O7095" s="91" t="str">
        <f ca="1">IF(D7095="цвет",SUM(O7096:INDIRECT("N"&amp;R7095)),IF(SUM(E7095:N7095)=0,"",SUM(E7095:N7095)))</f>
        <v/>
      </c>
      <c r="P7095" s="68" t="s">
        <v>98</v>
      </c>
      <c r="Q7095" s="55">
        <f t="shared" si="220"/>
        <v>2081</v>
      </c>
      <c r="R7095" s="70">
        <f t="shared" ca="1" si="221"/>
        <v>7095</v>
      </c>
      <c r="S7095" s="69"/>
      <c r="T7095" s="76"/>
    </row>
    <row r="7096" spans="1:20" ht="17.25" thickBot="1">
      <c r="A7096" s="82"/>
      <c r="B7096" s="356" t="s">
        <v>255</v>
      </c>
      <c r="C7096" s="83">
        <v>2082</v>
      </c>
      <c r="D7096" s="98" t="s">
        <v>9</v>
      </c>
      <c r="E7096" s="99" t="s">
        <v>10</v>
      </c>
      <c r="F7096" s="74" t="s">
        <v>11</v>
      </c>
      <c r="G7096" s="74" t="s">
        <v>12</v>
      </c>
      <c r="H7096" s="74" t="s">
        <v>13</v>
      </c>
      <c r="I7096" s="74" t="s">
        <v>14</v>
      </c>
      <c r="J7096" s="74" t="s">
        <v>15</v>
      </c>
      <c r="K7096" s="74" t="s">
        <v>16</v>
      </c>
      <c r="L7096" s="74"/>
      <c r="M7096" s="74"/>
      <c r="N7096" s="100"/>
      <c r="O7096" s="78">
        <f ca="1">IF(D7096="цвет",SUM(O7097:INDIRECT("N"&amp;R7096)),IF(SUM(E7096:N7096)=0,"",SUM(E7096:N7096)))</f>
        <v>0</v>
      </c>
      <c r="P7096" s="68">
        <v>2194</v>
      </c>
      <c r="Q7096" s="55">
        <f t="shared" si="220"/>
        <v>2082</v>
      </c>
      <c r="R7096" s="70">
        <f t="shared" ca="1" si="221"/>
        <v>7100</v>
      </c>
      <c r="S7096" s="85">
        <v>2194</v>
      </c>
      <c r="T7096" s="86">
        <f ca="1">O7096*S7096</f>
        <v>0</v>
      </c>
    </row>
    <row r="7097" spans="1:20" ht="17.25" thickBot="1">
      <c r="A7097" s="82"/>
      <c r="B7097" s="357"/>
      <c r="C7097" s="75"/>
      <c r="D7097" s="5" t="s">
        <v>53</v>
      </c>
      <c r="E7097" s="351"/>
      <c r="F7097" s="351"/>
      <c r="G7097" s="7"/>
      <c r="H7097" s="7"/>
      <c r="I7097" s="7"/>
      <c r="J7097" s="7"/>
      <c r="K7097" s="7"/>
      <c r="L7097" s="7"/>
      <c r="M7097" s="7"/>
      <c r="N7097" s="7"/>
      <c r="O7097" s="91" t="str">
        <f ca="1">IF(D7097="цвет",SUM(O7098:INDIRECT("N"&amp;R7097)),IF(SUM(E7097:N7097)=0,"",SUM(E7097:N7097)))</f>
        <v/>
      </c>
      <c r="P7097" s="68" t="s">
        <v>98</v>
      </c>
      <c r="Q7097" s="55">
        <f t="shared" si="220"/>
        <v>2082</v>
      </c>
      <c r="R7097" s="70">
        <f t="shared" ca="1" si="221"/>
        <v>7100</v>
      </c>
      <c r="S7097" s="69"/>
      <c r="T7097" s="76"/>
    </row>
    <row r="7098" spans="1:20" ht="17.25" thickBot="1">
      <c r="A7098" s="82"/>
      <c r="B7098" s="357"/>
      <c r="C7098" s="75"/>
      <c r="D7098" s="5" t="s">
        <v>39</v>
      </c>
      <c r="E7098" s="181"/>
      <c r="F7098" s="181"/>
      <c r="G7098" s="181"/>
      <c r="H7098" s="7"/>
      <c r="I7098" s="7"/>
      <c r="J7098" s="7"/>
      <c r="K7098" s="7"/>
      <c r="L7098" s="7"/>
      <c r="M7098" s="7"/>
      <c r="N7098" s="7"/>
      <c r="O7098" s="91" t="str">
        <f ca="1">IF(D7098="цвет",SUM(O7099:INDIRECT("N"&amp;R7098)),IF(SUM(E7098:N7098)=0,"",SUM(E7098:N7098)))</f>
        <v/>
      </c>
      <c r="P7098" s="68" t="s">
        <v>98</v>
      </c>
      <c r="Q7098" s="55">
        <f t="shared" si="220"/>
        <v>2082</v>
      </c>
      <c r="R7098" s="70">
        <f t="shared" ca="1" si="221"/>
        <v>7100</v>
      </c>
      <c r="S7098" s="69"/>
      <c r="T7098" s="76"/>
    </row>
    <row r="7099" spans="1:20" ht="117.75" customHeight="1">
      <c r="A7099" s="82"/>
      <c r="B7099" s="366"/>
      <c r="C7099" s="88"/>
      <c r="D7099" s="383" t="s">
        <v>1640</v>
      </c>
      <c r="E7099" s="384"/>
      <c r="F7099" s="384"/>
      <c r="G7099" s="384"/>
      <c r="H7099" s="384"/>
      <c r="I7099" s="384"/>
      <c r="J7099" s="384"/>
      <c r="K7099" s="384"/>
      <c r="L7099" s="384"/>
      <c r="M7099" s="384"/>
      <c r="N7099" s="385"/>
      <c r="O7099" s="91" t="str">
        <f ca="1">IF(D7099="цвет",SUM(O7100:INDIRECT("N"&amp;R7099)),IF(SUM(E7099:N7099)=0,"",SUM(E7099:N7099)))</f>
        <v/>
      </c>
      <c r="P7099" s="68" t="s">
        <v>98</v>
      </c>
      <c r="Q7099" s="55">
        <f t="shared" si="220"/>
        <v>2082</v>
      </c>
      <c r="R7099" s="70">
        <f t="shared" ca="1" si="221"/>
        <v>7100</v>
      </c>
      <c r="S7099" s="69"/>
      <c r="T7099" s="76"/>
    </row>
    <row r="7100" spans="1:20" ht="17.45" customHeight="1" thickBot="1">
      <c r="A7100" s="82"/>
      <c r="B7100" s="358"/>
      <c r="C7100" s="77"/>
      <c r="D7100" s="362" t="str">
        <f>HYPERLINK("https://miamia.ru/search/index.php?q="&amp;Q7100&amp;"&amp;s=Поиск?utm_source=Excel&amp;utm_medium=Nalichie&amp;utm_content="&amp;Q7100&amp;"","Посмотреть большую фотографию на сайте")</f>
        <v>Посмотреть большую фотографию на сайте</v>
      </c>
      <c r="E7100" s="363"/>
      <c r="F7100" s="363"/>
      <c r="G7100" s="363"/>
      <c r="H7100" s="363"/>
      <c r="I7100" s="363"/>
      <c r="J7100" s="363"/>
      <c r="K7100" s="363"/>
      <c r="L7100" s="363"/>
      <c r="M7100" s="363"/>
      <c r="N7100" s="364"/>
      <c r="O7100" s="91" t="str">
        <f ca="1">IF(D7100="цвет",SUM(O7101:INDIRECT("N"&amp;R7100)),IF(SUM(E7100:N7100)=0,"",SUM(E7100:N7100)))</f>
        <v/>
      </c>
      <c r="P7100" s="68" t="s">
        <v>98</v>
      </c>
      <c r="Q7100" s="55">
        <f t="shared" si="220"/>
        <v>2082</v>
      </c>
      <c r="R7100" s="70">
        <f t="shared" ca="1" si="221"/>
        <v>7100</v>
      </c>
      <c r="S7100" s="69"/>
      <c r="T7100" s="76"/>
    </row>
    <row r="7101" spans="1:20" ht="17.25" thickBot="1">
      <c r="A7101" s="82"/>
      <c r="B7101" s="356" t="s">
        <v>255</v>
      </c>
      <c r="C7101" s="83">
        <v>2087</v>
      </c>
      <c r="D7101" s="98" t="s">
        <v>9</v>
      </c>
      <c r="E7101" s="99" t="s">
        <v>10</v>
      </c>
      <c r="F7101" s="99" t="s">
        <v>17</v>
      </c>
      <c r="G7101" s="74" t="s">
        <v>18</v>
      </c>
      <c r="H7101" s="74" t="s">
        <v>15</v>
      </c>
      <c r="I7101" s="74"/>
      <c r="J7101" s="74"/>
      <c r="K7101" s="74"/>
      <c r="L7101" s="74"/>
      <c r="M7101" s="74"/>
      <c r="N7101" s="100"/>
      <c r="O7101" s="78">
        <f ca="1">IF(D7101="цвет",SUM(O7102:INDIRECT("N"&amp;R7101)),IF(SUM(E7101:N7101)=0,"",SUM(E7101:N7101)))</f>
        <v>0</v>
      </c>
      <c r="P7101" s="68">
        <v>2324</v>
      </c>
      <c r="Q7101" s="55">
        <f t="shared" si="220"/>
        <v>2087</v>
      </c>
      <c r="R7101" s="70">
        <f t="shared" ca="1" si="221"/>
        <v>7105</v>
      </c>
      <c r="S7101" s="85">
        <v>2324</v>
      </c>
      <c r="T7101" s="86">
        <f ca="1">O7101*S7101</f>
        <v>0</v>
      </c>
    </row>
    <row r="7102" spans="1:20" ht="17.25" thickBot="1">
      <c r="A7102" s="82"/>
      <c r="B7102" s="357"/>
      <c r="C7102" s="75"/>
      <c r="D7102" s="5" t="s">
        <v>53</v>
      </c>
      <c r="E7102" s="7"/>
      <c r="F7102" s="7"/>
      <c r="G7102" s="7"/>
      <c r="H7102" s="7"/>
      <c r="I7102" s="7"/>
      <c r="J7102" s="7"/>
      <c r="K7102" s="7"/>
      <c r="L7102" s="7"/>
      <c r="M7102" s="7"/>
      <c r="N7102" s="7"/>
      <c r="O7102" s="91" t="str">
        <f ca="1">IF(D7102="цвет",SUM(O7103:INDIRECT("N"&amp;R7102)),IF(SUM(E7102:N7102)=0,"",SUM(E7102:N7102)))</f>
        <v/>
      </c>
      <c r="P7102" s="68" t="s">
        <v>98</v>
      </c>
      <c r="Q7102" s="55">
        <f t="shared" si="220"/>
        <v>2087</v>
      </c>
      <c r="R7102" s="70">
        <f t="shared" ca="1" si="221"/>
        <v>7105</v>
      </c>
      <c r="S7102" s="69"/>
      <c r="T7102" s="76"/>
    </row>
    <row r="7103" spans="1:20" ht="17.25" thickBot="1">
      <c r="A7103" s="82"/>
      <c r="B7103" s="357"/>
      <c r="C7103" s="75"/>
      <c r="D7103" s="5" t="s">
        <v>39</v>
      </c>
      <c r="E7103" s="351"/>
      <c r="F7103" s="7"/>
      <c r="G7103" s="7"/>
      <c r="H7103" s="7"/>
      <c r="I7103" s="7"/>
      <c r="J7103" s="7"/>
      <c r="K7103" s="7"/>
      <c r="L7103" s="7"/>
      <c r="M7103" s="7"/>
      <c r="N7103" s="7"/>
      <c r="O7103" s="91" t="str">
        <f ca="1">IF(D7103="цвет",SUM(O7104:INDIRECT("N"&amp;R7103)),IF(SUM(E7103:N7103)=0,"",SUM(E7103:N7103)))</f>
        <v/>
      </c>
      <c r="P7103" s="68" t="s">
        <v>98</v>
      </c>
      <c r="Q7103" s="55">
        <f t="shared" si="220"/>
        <v>2087</v>
      </c>
      <c r="R7103" s="70">
        <f t="shared" ca="1" si="221"/>
        <v>7105</v>
      </c>
      <c r="S7103" s="69"/>
      <c r="T7103" s="76"/>
    </row>
    <row r="7104" spans="1:20" ht="117.75" customHeight="1">
      <c r="A7104" s="82"/>
      <c r="B7104" s="366"/>
      <c r="C7104" s="88"/>
      <c r="D7104" s="383" t="s">
        <v>1641</v>
      </c>
      <c r="E7104" s="384"/>
      <c r="F7104" s="384"/>
      <c r="G7104" s="384"/>
      <c r="H7104" s="384"/>
      <c r="I7104" s="384"/>
      <c r="J7104" s="384"/>
      <c r="K7104" s="384"/>
      <c r="L7104" s="384"/>
      <c r="M7104" s="384"/>
      <c r="N7104" s="385"/>
      <c r="O7104" s="91" t="str">
        <f ca="1">IF(D7104="цвет",SUM(O7105:INDIRECT("N"&amp;R7104)),IF(SUM(E7104:N7104)=0,"",SUM(E7104:N7104)))</f>
        <v/>
      </c>
      <c r="P7104" s="68" t="s">
        <v>98</v>
      </c>
      <c r="Q7104" s="55">
        <f t="shared" si="220"/>
        <v>2087</v>
      </c>
      <c r="R7104" s="70">
        <f t="shared" ca="1" si="221"/>
        <v>7105</v>
      </c>
      <c r="S7104" s="69"/>
      <c r="T7104" s="76"/>
    </row>
    <row r="7105" spans="1:25" ht="17.45" customHeight="1" thickBot="1">
      <c r="A7105" s="82"/>
      <c r="B7105" s="358"/>
      <c r="C7105" s="77"/>
      <c r="D7105" s="362" t="str">
        <f>HYPERLINK("https://miamia.ru/search/index.php?q="&amp;Q7105&amp;"&amp;s=Поиск?utm_source=Excel&amp;utm_medium=Nalichie&amp;utm_content="&amp;Q7105&amp;"","Посмотреть большую фотографию на сайте")</f>
        <v>Посмотреть большую фотографию на сайте</v>
      </c>
      <c r="E7105" s="363"/>
      <c r="F7105" s="363"/>
      <c r="G7105" s="363"/>
      <c r="H7105" s="363"/>
      <c r="I7105" s="363"/>
      <c r="J7105" s="363"/>
      <c r="K7105" s="363"/>
      <c r="L7105" s="363"/>
      <c r="M7105" s="363"/>
      <c r="N7105" s="364"/>
      <c r="O7105" s="91" t="str">
        <f ca="1">IF(D7105="цвет",SUM(O7106:INDIRECT("N"&amp;R7105)),IF(SUM(E7105:N7105)=0,"",SUM(E7105:N7105)))</f>
        <v/>
      </c>
      <c r="P7105" s="68" t="s">
        <v>98</v>
      </c>
      <c r="Q7105" s="55">
        <f t="shared" si="220"/>
        <v>2087</v>
      </c>
      <c r="R7105" s="70">
        <f t="shared" ca="1" si="221"/>
        <v>7105</v>
      </c>
      <c r="S7105" s="69"/>
      <c r="T7105" s="76"/>
    </row>
    <row r="7106" spans="1:25" ht="23.25" customHeight="1" thickBot="1">
      <c r="A7106" s="80"/>
      <c r="B7106" s="63" t="s">
        <v>260</v>
      </c>
      <c r="C7106" s="64"/>
      <c r="D7106" s="65"/>
      <c r="E7106" s="66"/>
      <c r="F7106" s="66"/>
      <c r="G7106" s="66"/>
      <c r="H7106" s="66"/>
      <c r="I7106" s="66"/>
      <c r="J7106" s="66"/>
      <c r="K7106" s="66"/>
      <c r="L7106" s="66"/>
      <c r="M7106" s="66"/>
      <c r="N7106" s="67"/>
      <c r="O7106" s="91" t="str">
        <f ca="1">IF(D7106="цвет",SUM(O7107:INDIRECT("N"&amp;R7106)),IF(SUM(E7106:N7106)=0,"",SUM(E7106:N7106)))</f>
        <v/>
      </c>
      <c r="P7106" s="68" t="s">
        <v>98</v>
      </c>
      <c r="Q7106" s="55">
        <f t="shared" si="220"/>
        <v>2087</v>
      </c>
      <c r="R7106" s="70">
        <f t="shared" ca="1" si="221"/>
        <v>7111</v>
      </c>
    </row>
    <row r="7107" spans="1:25" ht="17.25" thickBot="1">
      <c r="A7107" s="82"/>
      <c r="B7107" s="356" t="s">
        <v>253</v>
      </c>
      <c r="C7107" s="83">
        <v>7363</v>
      </c>
      <c r="D7107" s="98" t="s">
        <v>9</v>
      </c>
      <c r="E7107" s="99" t="s">
        <v>10</v>
      </c>
      <c r="F7107" s="99" t="s">
        <v>17</v>
      </c>
      <c r="G7107" s="74" t="s">
        <v>18</v>
      </c>
      <c r="H7107" s="74" t="s">
        <v>19</v>
      </c>
      <c r="I7107" s="74" t="s">
        <v>23</v>
      </c>
      <c r="J7107" s="74"/>
      <c r="K7107" s="74"/>
      <c r="L7107" s="74"/>
      <c r="M7107" s="74"/>
      <c r="N7107" s="100"/>
      <c r="O7107" s="78">
        <f ca="1">IF(D7107="цвет",SUM(O7108:INDIRECT("N"&amp;R7107)),IF(SUM(E7107:N7107)=0,"",SUM(E7107:N7107)))</f>
        <v>0</v>
      </c>
      <c r="P7107" s="68">
        <v>1807</v>
      </c>
      <c r="Q7107" s="55">
        <f t="shared" si="220"/>
        <v>7363</v>
      </c>
      <c r="R7107" s="70">
        <f t="shared" ca="1" si="221"/>
        <v>7111</v>
      </c>
      <c r="S7107" s="85">
        <v>1807</v>
      </c>
      <c r="T7107" s="86">
        <f ca="1">O7107*S7107</f>
        <v>0</v>
      </c>
    </row>
    <row r="7108" spans="1:25" ht="17.25" thickBot="1">
      <c r="A7108" s="82"/>
      <c r="B7108" s="357"/>
      <c r="C7108" s="75"/>
      <c r="D7108" s="5" t="s">
        <v>254</v>
      </c>
      <c r="E7108" s="351"/>
      <c r="F7108" s="7"/>
      <c r="G7108" s="181"/>
      <c r="H7108" s="7"/>
      <c r="I7108" s="7"/>
      <c r="J7108" s="7"/>
      <c r="K7108" s="7"/>
      <c r="L7108" s="7"/>
      <c r="M7108" s="7"/>
      <c r="N7108" s="7"/>
      <c r="O7108" s="91" t="str">
        <f ca="1">IF(D7108="цвет",SUM(O7109:INDIRECT("N"&amp;R7108)),IF(SUM(E7108:N7108)=0,"",SUM(E7108:N7108)))</f>
        <v/>
      </c>
      <c r="P7108" s="68" t="s">
        <v>98</v>
      </c>
      <c r="Q7108" s="55">
        <f t="shared" si="220"/>
        <v>7363</v>
      </c>
      <c r="R7108" s="70">
        <f t="shared" ca="1" si="221"/>
        <v>7111</v>
      </c>
      <c r="S7108" s="69"/>
      <c r="T7108" s="76"/>
    </row>
    <row r="7109" spans="1:25" ht="17.25" thickBot="1">
      <c r="A7109" s="82"/>
      <c r="B7109" s="357"/>
      <c r="C7109" s="75"/>
      <c r="D7109" s="5" t="s">
        <v>33</v>
      </c>
      <c r="E7109" s="7"/>
      <c r="F7109" s="7"/>
      <c r="G7109" s="7"/>
      <c r="H7109" s="7"/>
      <c r="I7109" s="7"/>
      <c r="J7109" s="7"/>
      <c r="K7109" s="7"/>
      <c r="L7109" s="7"/>
      <c r="M7109" s="7"/>
      <c r="N7109" s="7"/>
      <c r="O7109" s="91" t="str">
        <f ca="1">IF(D7109="цвет",SUM(O7110:INDIRECT("N"&amp;R7109)),IF(SUM(E7109:N7109)=0,"",SUM(E7109:N7109)))</f>
        <v/>
      </c>
      <c r="P7109" s="68" t="s">
        <v>98</v>
      </c>
      <c r="Q7109" s="55">
        <f t="shared" si="220"/>
        <v>7363</v>
      </c>
      <c r="R7109" s="70">
        <f t="shared" ca="1" si="221"/>
        <v>7111</v>
      </c>
      <c r="S7109" s="69"/>
      <c r="T7109" s="76"/>
    </row>
    <row r="7110" spans="1:25" ht="117.75" customHeight="1">
      <c r="A7110" s="82"/>
      <c r="B7110" s="366"/>
      <c r="C7110" s="88"/>
      <c r="D7110" s="383" t="s">
        <v>593</v>
      </c>
      <c r="E7110" s="384"/>
      <c r="F7110" s="384"/>
      <c r="G7110" s="384"/>
      <c r="H7110" s="384"/>
      <c r="I7110" s="384"/>
      <c r="J7110" s="384"/>
      <c r="K7110" s="384"/>
      <c r="L7110" s="384"/>
      <c r="M7110" s="384"/>
      <c r="N7110" s="385"/>
      <c r="O7110" s="91" t="str">
        <f ca="1">IF(D7110="цвет",SUM(O7111:INDIRECT("N"&amp;R7110)),IF(SUM(E7110:N7110)=0,"",SUM(E7110:N7110)))</f>
        <v/>
      </c>
      <c r="P7110" s="68" t="s">
        <v>98</v>
      </c>
      <c r="Q7110" s="55">
        <f t="shared" si="220"/>
        <v>7363</v>
      </c>
      <c r="R7110" s="70">
        <f t="shared" ca="1" si="221"/>
        <v>7111</v>
      </c>
      <c r="S7110" s="69"/>
      <c r="T7110" s="76"/>
    </row>
    <row r="7111" spans="1:25" ht="17.45" customHeight="1" thickBot="1">
      <c r="A7111" s="82"/>
      <c r="B7111" s="358"/>
      <c r="C7111" s="77"/>
      <c r="D7111" s="362" t="str">
        <f>HYPERLINK("https://miamia.ru/search/index.php?q="&amp;Q7111&amp;"&amp;s=Поиск?utm_source=Excel&amp;utm_medium=Nalichie&amp;utm_content="&amp;Q7111&amp;"","Посмотреть большую фотографию на сайте")</f>
        <v>Посмотреть большую фотографию на сайте</v>
      </c>
      <c r="E7111" s="363"/>
      <c r="F7111" s="363"/>
      <c r="G7111" s="363"/>
      <c r="H7111" s="363"/>
      <c r="I7111" s="363"/>
      <c r="J7111" s="363"/>
      <c r="K7111" s="363"/>
      <c r="L7111" s="363"/>
      <c r="M7111" s="363"/>
      <c r="N7111" s="364"/>
      <c r="O7111" s="91" t="str">
        <f ca="1">IF(D7111="цвет",SUM(O7112:INDIRECT("N"&amp;R7111)),IF(SUM(E7111:N7111)=0,"",SUM(E7111:N7111)))</f>
        <v/>
      </c>
      <c r="P7111" s="68" t="s">
        <v>98</v>
      </c>
      <c r="Q7111" s="55">
        <f t="shared" si="220"/>
        <v>7363</v>
      </c>
      <c r="R7111" s="70">
        <f t="shared" ca="1" si="221"/>
        <v>7111</v>
      </c>
      <c r="S7111" s="69"/>
      <c r="T7111" s="76"/>
    </row>
    <row r="7112" spans="1:25" ht="17.25" thickBot="1">
      <c r="A7112" s="82"/>
      <c r="B7112" s="356" t="s">
        <v>253</v>
      </c>
      <c r="C7112" s="83">
        <v>7366</v>
      </c>
      <c r="D7112" s="98" t="s">
        <v>9</v>
      </c>
      <c r="E7112" s="99" t="s">
        <v>10</v>
      </c>
      <c r="F7112" s="74" t="s">
        <v>11</v>
      </c>
      <c r="G7112" s="74" t="s">
        <v>12</v>
      </c>
      <c r="H7112" s="74" t="s">
        <v>13</v>
      </c>
      <c r="I7112" s="74" t="s">
        <v>14</v>
      </c>
      <c r="J7112" s="74" t="s">
        <v>15</v>
      </c>
      <c r="K7112" s="74" t="s">
        <v>16</v>
      </c>
      <c r="L7112" s="74"/>
      <c r="M7112" s="74"/>
      <c r="N7112" s="100"/>
      <c r="O7112" s="78">
        <f ca="1">IF(D7112="цвет",SUM(O7113:INDIRECT("N"&amp;R7112)),IF(SUM(E7112:N7112)=0,"",SUM(E7112:N7112)))</f>
        <v>0</v>
      </c>
      <c r="P7112" s="68">
        <v>2582</v>
      </c>
      <c r="Q7112" s="55">
        <f t="shared" si="220"/>
        <v>7366</v>
      </c>
      <c r="R7112" s="70">
        <f t="shared" ca="1" si="221"/>
        <v>7116</v>
      </c>
      <c r="S7112" s="85">
        <v>2582</v>
      </c>
      <c r="T7112" s="86">
        <f ca="1">O7112*S7112</f>
        <v>0</v>
      </c>
    </row>
    <row r="7113" spans="1:25" ht="17.25" thickBot="1">
      <c r="A7113" s="82"/>
      <c r="B7113" s="357"/>
      <c r="C7113" s="75"/>
      <c r="D7113" s="5" t="s">
        <v>254</v>
      </c>
      <c r="E7113" s="181"/>
      <c r="F7113" s="7"/>
      <c r="G7113" s="7"/>
      <c r="H7113" s="7"/>
      <c r="I7113" s="7"/>
      <c r="J7113" s="7"/>
      <c r="K7113" s="7"/>
      <c r="L7113" s="7"/>
      <c r="M7113" s="7"/>
      <c r="N7113" s="7"/>
      <c r="O7113" s="91" t="str">
        <f ca="1">IF(D7113="цвет",SUM(O7114:INDIRECT("N"&amp;R7113)),IF(SUM(E7113:N7113)=0,"",SUM(E7113:N7113)))</f>
        <v/>
      </c>
      <c r="P7113" s="68" t="s">
        <v>98</v>
      </c>
      <c r="Q7113" s="55">
        <f t="shared" si="220"/>
        <v>7366</v>
      </c>
      <c r="R7113" s="70">
        <f t="shared" ca="1" si="221"/>
        <v>7116</v>
      </c>
      <c r="S7113" s="69"/>
      <c r="T7113" s="76"/>
    </row>
    <row r="7114" spans="1:25" ht="17.25" thickBot="1">
      <c r="A7114" s="82"/>
      <c r="B7114" s="357"/>
      <c r="C7114" s="75"/>
      <c r="D7114" s="5" t="s">
        <v>33</v>
      </c>
      <c r="E7114" s="7"/>
      <c r="F7114" s="7"/>
      <c r="G7114" s="7"/>
      <c r="H7114" s="7"/>
      <c r="I7114" s="7"/>
      <c r="J7114" s="7"/>
      <c r="K7114" s="7"/>
      <c r="L7114" s="7"/>
      <c r="M7114" s="7"/>
      <c r="N7114" s="7"/>
      <c r="O7114" s="91" t="str">
        <f ca="1">IF(D7114="цвет",SUM(O7115:INDIRECT("N"&amp;R7114)),IF(SUM(E7114:N7114)=0,"",SUM(E7114:N7114)))</f>
        <v/>
      </c>
      <c r="P7114" s="68" t="s">
        <v>98</v>
      </c>
      <c r="Q7114" s="55">
        <f t="shared" si="220"/>
        <v>7366</v>
      </c>
      <c r="R7114" s="70">
        <f t="shared" ca="1" si="221"/>
        <v>7116</v>
      </c>
      <c r="S7114" s="69"/>
      <c r="T7114" s="76"/>
    </row>
    <row r="7115" spans="1:25" ht="122.25" customHeight="1">
      <c r="A7115" s="82"/>
      <c r="B7115" s="366"/>
      <c r="C7115" s="88"/>
      <c r="D7115" s="383" t="s">
        <v>867</v>
      </c>
      <c r="E7115" s="384"/>
      <c r="F7115" s="384"/>
      <c r="G7115" s="384"/>
      <c r="H7115" s="384"/>
      <c r="I7115" s="384"/>
      <c r="J7115" s="384"/>
      <c r="K7115" s="384"/>
      <c r="L7115" s="384"/>
      <c r="M7115" s="384"/>
      <c r="N7115" s="385"/>
      <c r="O7115" s="91" t="str">
        <f ca="1">IF(D7115="цвет",SUM(O7116:INDIRECT("N"&amp;R7115)),IF(SUM(E7115:N7115)=0,"",SUM(E7115:N7115)))</f>
        <v/>
      </c>
      <c r="P7115" s="68" t="s">
        <v>98</v>
      </c>
      <c r="Q7115" s="55">
        <f t="shared" ref="Q7115:Q7178" si="222">IF(C7115&lt;&gt;0,C7115,Q7114)</f>
        <v>7366</v>
      </c>
      <c r="R7115" s="70">
        <f t="shared" ref="R7115:R7178" ca="1" si="223">IF(D7115="Посмотреть большую фотографию на сайте",CELL("строка",O7115),R7116)</f>
        <v>7116</v>
      </c>
      <c r="S7115" s="69"/>
      <c r="T7115" s="76"/>
    </row>
    <row r="7116" spans="1:25" ht="17.45" customHeight="1" thickBot="1">
      <c r="A7116" s="82"/>
      <c r="B7116" s="358"/>
      <c r="C7116" s="77"/>
      <c r="D7116" s="362" t="str">
        <f>HYPERLINK("https://miamia.ru/search/index.php?q="&amp;Q7116&amp;"&amp;s=Поиск?utm_source=Excel&amp;utm_medium=Nalichie&amp;utm_content="&amp;Q7116&amp;"","Посмотреть большую фотографию на сайте")</f>
        <v>Посмотреть большую фотографию на сайте</v>
      </c>
      <c r="E7116" s="363"/>
      <c r="F7116" s="363"/>
      <c r="G7116" s="363"/>
      <c r="H7116" s="363"/>
      <c r="I7116" s="363"/>
      <c r="J7116" s="363"/>
      <c r="K7116" s="363"/>
      <c r="L7116" s="363"/>
      <c r="M7116" s="363"/>
      <c r="N7116" s="364"/>
      <c r="O7116" s="91" t="str">
        <f ca="1">IF(D7116="цвет",SUM(O7117:INDIRECT("N"&amp;R7116)),IF(SUM(E7116:N7116)=0,"",SUM(E7116:N7116)))</f>
        <v/>
      </c>
      <c r="P7116" s="68" t="s">
        <v>98</v>
      </c>
      <c r="Q7116" s="55">
        <f t="shared" si="222"/>
        <v>7366</v>
      </c>
      <c r="R7116" s="70">
        <f t="shared" ca="1" si="223"/>
        <v>7116</v>
      </c>
      <c r="S7116" s="69"/>
      <c r="T7116" s="76"/>
    </row>
    <row r="7117" spans="1:25" ht="23.1" customHeight="1" thickBot="1">
      <c r="A7117" s="80"/>
      <c r="B7117" s="63" t="s">
        <v>188</v>
      </c>
      <c r="C7117" s="64"/>
      <c r="D7117" s="65"/>
      <c r="E7117" s="66"/>
      <c r="F7117" s="66"/>
      <c r="G7117" s="66"/>
      <c r="H7117" s="66"/>
      <c r="I7117" s="66"/>
      <c r="J7117" s="66"/>
      <c r="K7117" s="66"/>
      <c r="L7117" s="66"/>
      <c r="M7117" s="66"/>
      <c r="N7117" s="67"/>
      <c r="O7117" s="91" t="str">
        <f ca="1">IF(D7117="цвет",SUM(O7118:INDIRECT("N"&amp;R7117)),IF(SUM(E7117:N7117)=0,"",SUM(E7117:N7117)))</f>
        <v/>
      </c>
      <c r="P7117" s="68" t="s">
        <v>98</v>
      </c>
      <c r="Q7117" s="55">
        <f t="shared" si="222"/>
        <v>7366</v>
      </c>
      <c r="R7117" s="70">
        <f t="shared" ca="1" si="223"/>
        <v>7121</v>
      </c>
    </row>
    <row r="7118" spans="1:25" customFormat="1" ht="17.25" thickBot="1">
      <c r="A7118" s="130"/>
      <c r="B7118" s="371" t="s">
        <v>189</v>
      </c>
      <c r="C7118" s="131">
        <v>7304</v>
      </c>
      <c r="D7118" s="132" t="s">
        <v>9</v>
      </c>
      <c r="E7118" s="133" t="s">
        <v>17</v>
      </c>
      <c r="F7118" s="133" t="s">
        <v>18</v>
      </c>
      <c r="G7118" s="134" t="s">
        <v>19</v>
      </c>
      <c r="H7118" s="134"/>
      <c r="I7118" s="134"/>
      <c r="J7118" s="133"/>
      <c r="K7118" s="133"/>
      <c r="L7118" s="133"/>
      <c r="M7118" s="133"/>
      <c r="N7118" s="135"/>
      <c r="O7118" s="136">
        <f ca="1">IF(D7118="цвет",SUM(O7119:INDIRECT("N"&amp;R7118)),IF(SUM(E7118:N7118)=0,"",SUM(E7118:N7118)))</f>
        <v>0</v>
      </c>
      <c r="P7118" s="137">
        <v>1677</v>
      </c>
      <c r="Q7118" s="138">
        <f t="shared" si="222"/>
        <v>7304</v>
      </c>
      <c r="R7118" s="139">
        <f t="shared" ca="1" si="223"/>
        <v>7121</v>
      </c>
      <c r="S7118" s="85">
        <v>1677</v>
      </c>
      <c r="T7118" s="140">
        <f ca="1">O7118*S7118</f>
        <v>0</v>
      </c>
      <c r="U7118" s="141"/>
      <c r="V7118" s="141"/>
      <c r="W7118" s="141"/>
      <c r="X7118" s="141"/>
      <c r="Y7118" s="141"/>
    </row>
    <row r="7119" spans="1:25" customFormat="1" ht="17.25" thickBot="1">
      <c r="A7119" s="130"/>
      <c r="B7119" s="371"/>
      <c r="C7119" s="142"/>
      <c r="D7119" s="143" t="s">
        <v>190</v>
      </c>
      <c r="E7119" s="181"/>
      <c r="F7119" s="168"/>
      <c r="G7119" s="168"/>
      <c r="H7119" s="168"/>
      <c r="I7119" s="168"/>
      <c r="J7119" s="168"/>
      <c r="K7119" s="168"/>
      <c r="L7119" s="168"/>
      <c r="M7119" s="168"/>
      <c r="N7119" s="144"/>
      <c r="O7119" s="145" t="str">
        <f ca="1">IF(D7119="цвет",SUM(O7120:INDIRECT("N"&amp;R7119)),IF(SUM(E7119:N7119)=0,"",SUM(E7119:N7119)))</f>
        <v/>
      </c>
      <c r="P7119" s="137" t="s">
        <v>98</v>
      </c>
      <c r="Q7119" s="138">
        <f t="shared" si="222"/>
        <v>7304</v>
      </c>
      <c r="R7119" s="139">
        <f t="shared" ca="1" si="223"/>
        <v>7121</v>
      </c>
      <c r="S7119" s="146"/>
      <c r="T7119" s="147"/>
      <c r="U7119" s="141"/>
      <c r="V7119" s="141"/>
      <c r="W7119" s="141"/>
      <c r="X7119" s="141"/>
      <c r="Y7119" s="141"/>
    </row>
    <row r="7120" spans="1:25" customFormat="1" ht="135" customHeight="1">
      <c r="A7120" s="130"/>
      <c r="B7120" s="371"/>
      <c r="C7120" s="142"/>
      <c r="D7120" s="377" t="s">
        <v>2097</v>
      </c>
      <c r="E7120" s="378"/>
      <c r="F7120" s="378"/>
      <c r="G7120" s="378"/>
      <c r="H7120" s="378"/>
      <c r="I7120" s="378"/>
      <c r="J7120" s="378"/>
      <c r="K7120" s="378"/>
      <c r="L7120" s="378"/>
      <c r="M7120" s="378"/>
      <c r="N7120" s="379"/>
      <c r="O7120" s="145" t="str">
        <f ca="1">IF(D7120="цвет",SUM(O7121:INDIRECT("N"&amp;R7120)),IF(SUM(E7120:N7120)=0,"",SUM(E7120:N7120)))</f>
        <v/>
      </c>
      <c r="P7120" s="137" t="s">
        <v>98</v>
      </c>
      <c r="Q7120" s="138">
        <f t="shared" si="222"/>
        <v>7304</v>
      </c>
      <c r="R7120" s="139">
        <f t="shared" ca="1" si="223"/>
        <v>7121</v>
      </c>
      <c r="S7120" s="146"/>
      <c r="T7120" s="147"/>
      <c r="U7120" s="141"/>
      <c r="V7120" s="141"/>
      <c r="W7120" s="141"/>
      <c r="X7120" s="141"/>
      <c r="Y7120" s="141"/>
    </row>
    <row r="7121" spans="1:25" customFormat="1" ht="17.45" customHeight="1" thickBot="1">
      <c r="A7121" s="130"/>
      <c r="B7121" s="376"/>
      <c r="C7121" s="148"/>
      <c r="D7121" s="362" t="str">
        <f>HYPERLINK("https://miamia.ru/search/index.php?q="&amp;Q7121&amp;"&amp;s=Поиск?utm_source=Excel&amp;utm_medium=Nalichie&amp;utm_content="&amp;Q7121&amp;"","Посмотреть большую фотографию на сайте")</f>
        <v>Посмотреть большую фотографию на сайте</v>
      </c>
      <c r="E7121" s="363"/>
      <c r="F7121" s="363"/>
      <c r="G7121" s="363"/>
      <c r="H7121" s="363"/>
      <c r="I7121" s="363"/>
      <c r="J7121" s="363"/>
      <c r="K7121" s="363"/>
      <c r="L7121" s="363"/>
      <c r="M7121" s="363"/>
      <c r="N7121" s="364"/>
      <c r="O7121" s="145" t="str">
        <f ca="1">IF(D7121="цвет",SUM(O7122:INDIRECT("N"&amp;R7121)),IF(SUM(E7121:N7121)=0,"",SUM(E7121:N7121)))</f>
        <v/>
      </c>
      <c r="P7121" s="137" t="s">
        <v>98</v>
      </c>
      <c r="Q7121" s="138">
        <f t="shared" si="222"/>
        <v>7304</v>
      </c>
      <c r="R7121" s="139">
        <f t="shared" ca="1" si="223"/>
        <v>7121</v>
      </c>
      <c r="S7121" s="146"/>
      <c r="T7121" s="147"/>
      <c r="U7121" s="141"/>
      <c r="V7121" s="141"/>
      <c r="W7121" s="141"/>
      <c r="X7121" s="141"/>
      <c r="Y7121" s="141"/>
    </row>
    <row r="7122" spans="1:25" ht="23.1" customHeight="1" thickBot="1">
      <c r="A7122" s="80"/>
      <c r="B7122" s="63" t="s">
        <v>2258</v>
      </c>
      <c r="C7122" s="64"/>
      <c r="D7122" s="65"/>
      <c r="E7122" s="66"/>
      <c r="F7122" s="66"/>
      <c r="G7122" s="66"/>
      <c r="H7122" s="66"/>
      <c r="I7122" s="66"/>
      <c r="J7122" s="66"/>
      <c r="K7122" s="66"/>
      <c r="L7122" s="66"/>
      <c r="M7122" s="66"/>
      <c r="N7122" s="67"/>
      <c r="O7122" s="91" t="str">
        <f ca="1">IF(D7122="цвет",SUM(O7123:INDIRECT("N"&amp;R7122)),IF(SUM(E7122:N7122)=0,"",SUM(E7122:N7122)))</f>
        <v/>
      </c>
      <c r="P7122" s="68" t="s">
        <v>98</v>
      </c>
      <c r="Q7122" s="55">
        <f t="shared" si="222"/>
        <v>7304</v>
      </c>
      <c r="R7122" s="70">
        <f t="shared" ca="1" si="223"/>
        <v>7127</v>
      </c>
    </row>
    <row r="7123" spans="1:25" ht="17.25" thickBot="1">
      <c r="A7123" s="82"/>
      <c r="B7123" s="356" t="s">
        <v>252</v>
      </c>
      <c r="C7123" s="83">
        <v>8780</v>
      </c>
      <c r="D7123" s="98" t="s">
        <v>9</v>
      </c>
      <c r="E7123" s="99" t="s">
        <v>10</v>
      </c>
      <c r="F7123" s="74" t="s">
        <v>11</v>
      </c>
      <c r="G7123" s="74" t="s">
        <v>12</v>
      </c>
      <c r="H7123" s="74" t="s">
        <v>13</v>
      </c>
      <c r="I7123" s="74" t="s">
        <v>14</v>
      </c>
      <c r="J7123" s="74" t="s">
        <v>15</v>
      </c>
      <c r="K7123" s="74" t="s">
        <v>16</v>
      </c>
      <c r="L7123" s="100"/>
      <c r="M7123" s="100"/>
      <c r="N7123" s="74"/>
      <c r="O7123" s="78">
        <f ca="1">IF(D7123="цвет",SUM(O7124:INDIRECT("N"&amp;R7123)),IF(SUM(E7123:N7123)=0,"",SUM(E7123:N7123)))</f>
        <v>0</v>
      </c>
      <c r="P7123" s="68">
        <v>1419</v>
      </c>
      <c r="Q7123" s="55">
        <f t="shared" si="222"/>
        <v>8780</v>
      </c>
      <c r="R7123" s="70">
        <f t="shared" ca="1" si="223"/>
        <v>7127</v>
      </c>
      <c r="S7123" s="85">
        <v>1419</v>
      </c>
      <c r="T7123" s="86">
        <f ca="1">O7123*S7123</f>
        <v>0</v>
      </c>
    </row>
    <row r="7124" spans="1:25" ht="17.25" thickBot="1">
      <c r="A7124" s="82"/>
      <c r="B7124" s="357"/>
      <c r="C7124" s="75"/>
      <c r="D7124" s="5" t="s">
        <v>33</v>
      </c>
      <c r="E7124" s="351"/>
      <c r="F7124" s="351"/>
      <c r="G7124" s="7"/>
      <c r="H7124" s="7"/>
      <c r="I7124" s="7"/>
      <c r="J7124" s="7"/>
      <c r="K7124" s="7"/>
      <c r="L7124" s="7"/>
      <c r="M7124" s="7"/>
      <c r="N7124" s="7"/>
      <c r="O7124" s="91" t="str">
        <f ca="1">IF(D7124="цвет",SUM(O7125:INDIRECT("N"&amp;R7124)),IF(SUM(E7124:N7124)=0,"",SUM(E7124:N7124)))</f>
        <v/>
      </c>
      <c r="P7124" s="68" t="s">
        <v>98</v>
      </c>
      <c r="Q7124" s="55">
        <f t="shared" si="222"/>
        <v>8780</v>
      </c>
      <c r="R7124" s="70">
        <f t="shared" ca="1" si="223"/>
        <v>7127</v>
      </c>
      <c r="S7124" s="69"/>
      <c r="T7124" s="76"/>
    </row>
    <row r="7125" spans="1:25" ht="17.25" thickBot="1">
      <c r="A7125" s="82"/>
      <c r="B7125" s="357"/>
      <c r="C7125" s="75"/>
      <c r="D7125" s="5" t="s">
        <v>173</v>
      </c>
      <c r="E7125" s="7"/>
      <c r="F7125" s="7"/>
      <c r="G7125" s="7"/>
      <c r="H7125" s="7"/>
      <c r="I7125" s="7"/>
      <c r="J7125" s="7"/>
      <c r="K7125" s="7"/>
      <c r="L7125" s="7"/>
      <c r="M7125" s="7"/>
      <c r="N7125" s="7"/>
      <c r="O7125" s="91" t="str">
        <f ca="1">IF(D7125="цвет",SUM(O7126:INDIRECT("N"&amp;R7125)),IF(SUM(E7125:N7125)=0,"",SUM(E7125:N7125)))</f>
        <v/>
      </c>
      <c r="P7125" s="68" t="s">
        <v>98</v>
      </c>
      <c r="Q7125" s="55">
        <f t="shared" si="222"/>
        <v>8780</v>
      </c>
      <c r="R7125" s="70">
        <f t="shared" ca="1" si="223"/>
        <v>7127</v>
      </c>
      <c r="S7125" s="69"/>
      <c r="T7125" s="76"/>
    </row>
    <row r="7126" spans="1:25" ht="117.75" customHeight="1">
      <c r="A7126" s="82"/>
      <c r="B7126" s="357"/>
      <c r="C7126" s="75"/>
      <c r="D7126" s="389" t="s">
        <v>600</v>
      </c>
      <c r="E7126" s="390"/>
      <c r="F7126" s="390"/>
      <c r="G7126" s="390"/>
      <c r="H7126" s="390"/>
      <c r="I7126" s="390"/>
      <c r="J7126" s="390"/>
      <c r="K7126" s="390"/>
      <c r="L7126" s="390"/>
      <c r="M7126" s="390"/>
      <c r="N7126" s="391"/>
      <c r="O7126" s="91" t="str">
        <f ca="1">IF(D7126="цвет",SUM(O7127:INDIRECT("N"&amp;R7126)),IF(SUM(E7126:N7126)=0,"",SUM(E7126:N7126)))</f>
        <v/>
      </c>
      <c r="P7126" s="68" t="s">
        <v>98</v>
      </c>
      <c r="Q7126" s="55">
        <f t="shared" si="222"/>
        <v>8780</v>
      </c>
      <c r="R7126" s="70">
        <f t="shared" ca="1" si="223"/>
        <v>7127</v>
      </c>
      <c r="S7126" s="69"/>
      <c r="T7126" s="76"/>
    </row>
    <row r="7127" spans="1:25" ht="17.45" customHeight="1" thickBot="1">
      <c r="A7127" s="82"/>
      <c r="B7127" s="365"/>
      <c r="C7127" s="77"/>
      <c r="D7127" s="362" t="str">
        <f>HYPERLINK("https://miamia.ru/search/index.php?q="&amp;Q7127&amp;"&amp;s=Поиск?utm_source=Excel&amp;utm_medium=Nalichie&amp;utm_content="&amp;Q7127&amp;"","Посмотреть большую фотографию на сайте")</f>
        <v>Посмотреть большую фотографию на сайте</v>
      </c>
      <c r="E7127" s="363"/>
      <c r="F7127" s="363"/>
      <c r="G7127" s="363"/>
      <c r="H7127" s="363"/>
      <c r="I7127" s="363"/>
      <c r="J7127" s="363"/>
      <c r="K7127" s="363"/>
      <c r="L7127" s="363"/>
      <c r="M7127" s="363"/>
      <c r="N7127" s="364"/>
      <c r="O7127" s="91" t="str">
        <f ca="1">IF(D7127="цвет",SUM(O7128:INDIRECT("N"&amp;R7127)),IF(SUM(E7127:N7127)=0,"",SUM(E7127:N7127)))</f>
        <v/>
      </c>
      <c r="P7127" s="68" t="s">
        <v>98</v>
      </c>
      <c r="Q7127" s="55">
        <f t="shared" si="222"/>
        <v>8780</v>
      </c>
      <c r="R7127" s="70">
        <f t="shared" ca="1" si="223"/>
        <v>7127</v>
      </c>
      <c r="S7127" s="69"/>
      <c r="T7127" s="76"/>
    </row>
    <row r="7128" spans="1:25" ht="17.25" thickBot="1">
      <c r="A7128" s="82"/>
      <c r="B7128" s="356" t="s">
        <v>252</v>
      </c>
      <c r="C7128" s="83">
        <v>8781</v>
      </c>
      <c r="D7128" s="98" t="s">
        <v>9</v>
      </c>
      <c r="E7128" s="99" t="s">
        <v>10</v>
      </c>
      <c r="F7128" s="74" t="s">
        <v>11</v>
      </c>
      <c r="G7128" s="74" t="s">
        <v>12</v>
      </c>
      <c r="H7128" s="74" t="s">
        <v>13</v>
      </c>
      <c r="I7128" s="74" t="s">
        <v>14</v>
      </c>
      <c r="J7128" s="74" t="s">
        <v>15</v>
      </c>
      <c r="K7128" s="74" t="s">
        <v>16</v>
      </c>
      <c r="L7128" s="100"/>
      <c r="M7128" s="100"/>
      <c r="N7128" s="74"/>
      <c r="O7128" s="78">
        <f ca="1">IF(D7128="цвет",SUM(O7129:INDIRECT("N"&amp;R7128)),IF(SUM(E7128:N7128)=0,"",SUM(E7128:N7128)))</f>
        <v>0</v>
      </c>
      <c r="P7128" s="68">
        <v>1548</v>
      </c>
      <c r="Q7128" s="55">
        <f t="shared" si="222"/>
        <v>8781</v>
      </c>
      <c r="R7128" s="70">
        <f t="shared" ca="1" si="223"/>
        <v>7132</v>
      </c>
      <c r="S7128" s="85">
        <v>1548</v>
      </c>
      <c r="T7128" s="86">
        <f ca="1">O7128*S7128</f>
        <v>0</v>
      </c>
    </row>
    <row r="7129" spans="1:25" ht="17.25" thickBot="1">
      <c r="A7129" s="82"/>
      <c r="B7129" s="357"/>
      <c r="C7129" s="75"/>
      <c r="D7129" s="5" t="s">
        <v>33</v>
      </c>
      <c r="E7129" s="181"/>
      <c r="F7129" s="7"/>
      <c r="G7129" s="7"/>
      <c r="H7129" s="7"/>
      <c r="I7129" s="7"/>
      <c r="J7129" s="7"/>
      <c r="K7129" s="7"/>
      <c r="L7129" s="7"/>
      <c r="M7129" s="7"/>
      <c r="N7129" s="7"/>
      <c r="O7129" s="91" t="str">
        <f ca="1">IF(D7129="цвет",SUM(O7130:INDIRECT("N"&amp;R7129)),IF(SUM(E7129:N7129)=0,"",SUM(E7129:N7129)))</f>
        <v/>
      </c>
      <c r="P7129" s="68" t="s">
        <v>98</v>
      </c>
      <c r="Q7129" s="55">
        <f t="shared" si="222"/>
        <v>8781</v>
      </c>
      <c r="R7129" s="70">
        <f t="shared" ca="1" si="223"/>
        <v>7132</v>
      </c>
      <c r="S7129" s="69"/>
      <c r="T7129" s="76"/>
    </row>
    <row r="7130" spans="1:25" ht="17.25" thickBot="1">
      <c r="A7130" s="82"/>
      <c r="B7130" s="357"/>
      <c r="C7130" s="75"/>
      <c r="D7130" s="5" t="s">
        <v>173</v>
      </c>
      <c r="E7130" s="7"/>
      <c r="F7130" s="7"/>
      <c r="G7130" s="7"/>
      <c r="H7130" s="7"/>
      <c r="I7130" s="7"/>
      <c r="J7130" s="7"/>
      <c r="K7130" s="7"/>
      <c r="L7130" s="7"/>
      <c r="M7130" s="7"/>
      <c r="N7130" s="7"/>
      <c r="O7130" s="91" t="str">
        <f ca="1">IF(D7130="цвет",SUM(O7131:INDIRECT("N"&amp;R7130)),IF(SUM(E7130:N7130)=0,"",SUM(E7130:N7130)))</f>
        <v/>
      </c>
      <c r="P7130" s="68" t="s">
        <v>98</v>
      </c>
      <c r="Q7130" s="55">
        <f t="shared" si="222"/>
        <v>8781</v>
      </c>
      <c r="R7130" s="70">
        <f t="shared" ca="1" si="223"/>
        <v>7132</v>
      </c>
      <c r="S7130" s="69"/>
      <c r="T7130" s="76"/>
    </row>
    <row r="7131" spans="1:25" ht="117.75" customHeight="1">
      <c r="A7131" s="82"/>
      <c r="B7131" s="357"/>
      <c r="C7131" s="75"/>
      <c r="D7131" s="389" t="s">
        <v>601</v>
      </c>
      <c r="E7131" s="390"/>
      <c r="F7131" s="390"/>
      <c r="G7131" s="390"/>
      <c r="H7131" s="390"/>
      <c r="I7131" s="390"/>
      <c r="J7131" s="390"/>
      <c r="K7131" s="390"/>
      <c r="L7131" s="390"/>
      <c r="M7131" s="390"/>
      <c r="N7131" s="391"/>
      <c r="O7131" s="91" t="str">
        <f ca="1">IF(D7131="цвет",SUM(O7132:INDIRECT("N"&amp;R7131)),IF(SUM(E7131:N7131)=0,"",SUM(E7131:N7131)))</f>
        <v/>
      </c>
      <c r="P7131" s="68" t="s">
        <v>98</v>
      </c>
      <c r="Q7131" s="55">
        <f t="shared" si="222"/>
        <v>8781</v>
      </c>
      <c r="R7131" s="70">
        <f t="shared" ca="1" si="223"/>
        <v>7132</v>
      </c>
      <c r="S7131" s="69"/>
      <c r="T7131" s="76"/>
    </row>
    <row r="7132" spans="1:25" ht="17.45" customHeight="1" thickBot="1">
      <c r="A7132" s="82"/>
      <c r="B7132" s="365"/>
      <c r="C7132" s="77"/>
      <c r="D7132" s="362" t="str">
        <f>HYPERLINK("https://miamia.ru/search/index.php?q="&amp;Q7132&amp;"&amp;s=Поиск?utm_source=Excel&amp;utm_medium=Nalichie&amp;utm_content="&amp;Q7132&amp;"","Посмотреть большую фотографию на сайте")</f>
        <v>Посмотреть большую фотографию на сайте</v>
      </c>
      <c r="E7132" s="363"/>
      <c r="F7132" s="363"/>
      <c r="G7132" s="363"/>
      <c r="H7132" s="363"/>
      <c r="I7132" s="363"/>
      <c r="J7132" s="363"/>
      <c r="K7132" s="363"/>
      <c r="L7132" s="363"/>
      <c r="M7132" s="363"/>
      <c r="N7132" s="364"/>
      <c r="O7132" s="91" t="str">
        <f ca="1">IF(D7132="цвет",SUM(O7133:INDIRECT("N"&amp;R7132)),IF(SUM(E7132:N7132)=0,"",SUM(E7132:N7132)))</f>
        <v/>
      </c>
      <c r="P7132" s="68" t="s">
        <v>98</v>
      </c>
      <c r="Q7132" s="55">
        <f t="shared" si="222"/>
        <v>8781</v>
      </c>
      <c r="R7132" s="70">
        <f t="shared" ca="1" si="223"/>
        <v>7132</v>
      </c>
      <c r="S7132" s="69"/>
      <c r="T7132" s="76"/>
    </row>
    <row r="7133" spans="1:25" ht="23.1" customHeight="1" thickBot="1">
      <c r="A7133" s="2"/>
      <c r="B7133" s="63" t="s">
        <v>244</v>
      </c>
      <c r="C7133" s="64"/>
      <c r="D7133" s="65"/>
      <c r="E7133" s="66"/>
      <c r="F7133" s="66"/>
      <c r="G7133" s="66"/>
      <c r="H7133" s="66"/>
      <c r="I7133" s="66"/>
      <c r="J7133" s="66"/>
      <c r="K7133" s="66"/>
      <c r="L7133" s="66"/>
      <c r="M7133" s="66"/>
      <c r="N7133" s="67"/>
      <c r="O7133" s="91" t="str">
        <f ca="1">IF(D7133="цвет",SUM(O7134:INDIRECT("N"&amp;R7133)),IF(SUM(E7133:N7133)=0,"",SUM(E7133:N7133)))</f>
        <v/>
      </c>
      <c r="P7133" s="68" t="s">
        <v>98</v>
      </c>
      <c r="Q7133" s="55">
        <f t="shared" si="222"/>
        <v>8781</v>
      </c>
      <c r="R7133" s="70">
        <f t="shared" ca="1" si="223"/>
        <v>7137</v>
      </c>
    </row>
    <row r="7134" spans="1:25" ht="17.25" thickBot="1">
      <c r="A7134" s="2"/>
      <c r="B7134" s="357" t="s">
        <v>243</v>
      </c>
      <c r="C7134" s="61">
        <v>7120</v>
      </c>
      <c r="D7134" s="103" t="s">
        <v>9</v>
      </c>
      <c r="E7134" s="99" t="s">
        <v>11</v>
      </c>
      <c r="F7134" s="99" t="s">
        <v>12</v>
      </c>
      <c r="G7134" s="74" t="s">
        <v>13</v>
      </c>
      <c r="H7134" s="74" t="s">
        <v>14</v>
      </c>
      <c r="I7134" s="99" t="s">
        <v>15</v>
      </c>
      <c r="J7134" s="99" t="s">
        <v>16</v>
      </c>
      <c r="K7134" s="99" t="s">
        <v>21</v>
      </c>
      <c r="L7134" s="99" t="s">
        <v>22</v>
      </c>
      <c r="M7134" s="99"/>
      <c r="N7134" s="100"/>
      <c r="O7134" s="78">
        <f ca="1">IF(D7134="цвет",SUM(O7135:INDIRECT("N"&amp;R7134)),IF(SUM(E7134:N7134)=0,"",SUM(E7134:N7134)))</f>
        <v>0</v>
      </c>
      <c r="P7134" s="68">
        <v>1548</v>
      </c>
      <c r="Q7134" s="55">
        <f t="shared" si="222"/>
        <v>7120</v>
      </c>
      <c r="R7134" s="70">
        <f t="shared" ca="1" si="223"/>
        <v>7137</v>
      </c>
      <c r="S7134" s="85">
        <v>1548</v>
      </c>
      <c r="T7134" s="86">
        <f ca="1">O7134*S7134</f>
        <v>0</v>
      </c>
    </row>
    <row r="7135" spans="1:25" ht="17.25" thickBot="1">
      <c r="A7135" s="2"/>
      <c r="B7135" s="357"/>
      <c r="C7135" s="75"/>
      <c r="D7135" s="46" t="s">
        <v>33</v>
      </c>
      <c r="E7135" s="79"/>
      <c r="F7135" s="79"/>
      <c r="G7135" s="79"/>
      <c r="H7135" s="79"/>
      <c r="I7135" s="353"/>
      <c r="J7135" s="353"/>
      <c r="K7135" s="79"/>
      <c r="L7135" s="79"/>
      <c r="M7135" s="79"/>
      <c r="N7135" s="79"/>
      <c r="O7135" s="91" t="str">
        <f ca="1">IF(D7135="цвет",SUM(O7136:INDIRECT("N"&amp;R7135)),IF(SUM(E7135:N7135)=0,"",SUM(E7135:N7135)))</f>
        <v/>
      </c>
      <c r="P7135" s="68" t="s">
        <v>98</v>
      </c>
      <c r="Q7135" s="55">
        <f t="shared" si="222"/>
        <v>7120</v>
      </c>
      <c r="R7135" s="70">
        <f t="shared" ca="1" si="223"/>
        <v>7137</v>
      </c>
      <c r="S7135" s="69"/>
      <c r="T7135" s="76"/>
    </row>
    <row r="7136" spans="1:25" ht="135" customHeight="1">
      <c r="A7136" s="2"/>
      <c r="B7136" s="357"/>
      <c r="C7136" s="75"/>
      <c r="D7136" s="383" t="s">
        <v>602</v>
      </c>
      <c r="E7136" s="384"/>
      <c r="F7136" s="384"/>
      <c r="G7136" s="384"/>
      <c r="H7136" s="384"/>
      <c r="I7136" s="384"/>
      <c r="J7136" s="384"/>
      <c r="K7136" s="384"/>
      <c r="L7136" s="384"/>
      <c r="M7136" s="384"/>
      <c r="N7136" s="385"/>
      <c r="O7136" s="91" t="str">
        <f ca="1">IF(D7136="цвет",SUM(O7137:INDIRECT("N"&amp;R7136)),IF(SUM(E7136:N7136)=0,"",SUM(E7136:N7136)))</f>
        <v/>
      </c>
      <c r="P7136" s="68" t="s">
        <v>98</v>
      </c>
      <c r="Q7136" s="55">
        <f t="shared" si="222"/>
        <v>7120</v>
      </c>
      <c r="R7136" s="70">
        <f t="shared" ca="1" si="223"/>
        <v>7137</v>
      </c>
      <c r="S7136" s="69"/>
      <c r="T7136" s="76"/>
    </row>
    <row r="7137" spans="1:25" ht="17.45" customHeight="1" thickBot="1">
      <c r="A7137" s="2"/>
      <c r="B7137" s="358"/>
      <c r="C7137" s="77"/>
      <c r="D7137" s="362" t="str">
        <f>HYPERLINK("https://miamia.ru/search/index.php?q="&amp;Q7137&amp;"&amp;s=Поиск?utm_source=Excel&amp;utm_medium=Nalichie&amp;utm_content="&amp;Q7137&amp;"","Посмотреть большую фотографию на сайте")</f>
        <v>Посмотреть большую фотографию на сайте</v>
      </c>
      <c r="E7137" s="363"/>
      <c r="F7137" s="363"/>
      <c r="G7137" s="363"/>
      <c r="H7137" s="363"/>
      <c r="I7137" s="363"/>
      <c r="J7137" s="363"/>
      <c r="K7137" s="363"/>
      <c r="L7137" s="363"/>
      <c r="M7137" s="363"/>
      <c r="N7137" s="364"/>
      <c r="O7137" s="91" t="str">
        <f ca="1">IF(D7137="цвет",SUM(O7138:INDIRECT("N"&amp;R7137)),IF(SUM(E7137:N7137)=0,"",SUM(E7137:N7137)))</f>
        <v/>
      </c>
      <c r="P7137" s="68" t="s">
        <v>98</v>
      </c>
      <c r="Q7137" s="55">
        <f t="shared" si="222"/>
        <v>7120</v>
      </c>
      <c r="R7137" s="70">
        <f t="shared" ca="1" si="223"/>
        <v>7137</v>
      </c>
      <c r="S7137" s="69"/>
      <c r="T7137" s="76"/>
    </row>
    <row r="7138" spans="1:25" customFormat="1" ht="17.25" thickBot="1">
      <c r="A7138" s="130"/>
      <c r="B7138" s="371" t="s">
        <v>243</v>
      </c>
      <c r="C7138" s="131">
        <v>7121</v>
      </c>
      <c r="D7138" s="132" t="s">
        <v>9</v>
      </c>
      <c r="E7138" s="133" t="s">
        <v>11</v>
      </c>
      <c r="F7138" s="133" t="s">
        <v>12</v>
      </c>
      <c r="G7138" s="134" t="s">
        <v>13</v>
      </c>
      <c r="H7138" s="134" t="s">
        <v>14</v>
      </c>
      <c r="I7138" s="133" t="s">
        <v>15</v>
      </c>
      <c r="J7138" s="133" t="s">
        <v>16</v>
      </c>
      <c r="K7138" s="133" t="s">
        <v>21</v>
      </c>
      <c r="L7138" s="133" t="s">
        <v>22</v>
      </c>
      <c r="M7138" s="133"/>
      <c r="N7138" s="135"/>
      <c r="O7138" s="136">
        <f ca="1">IF(D7138="цвет",SUM(O7139:INDIRECT("N"&amp;R7138)),IF(SUM(E7138:N7138)=0,"",SUM(E7138:N7138)))</f>
        <v>0</v>
      </c>
      <c r="P7138" s="137">
        <v>1548</v>
      </c>
      <c r="Q7138" s="138">
        <f t="shared" si="222"/>
        <v>7121</v>
      </c>
      <c r="R7138" s="139">
        <f t="shared" ca="1" si="223"/>
        <v>7141</v>
      </c>
      <c r="S7138" s="85">
        <v>1548</v>
      </c>
      <c r="T7138" s="140">
        <f ca="1">O7138*S7138</f>
        <v>0</v>
      </c>
      <c r="U7138" s="141"/>
      <c r="V7138" s="141"/>
      <c r="W7138" s="141"/>
      <c r="X7138" s="141"/>
      <c r="Y7138" s="141"/>
    </row>
    <row r="7139" spans="1:25" customFormat="1" ht="17.25" thickBot="1">
      <c r="A7139" s="130"/>
      <c r="B7139" s="371"/>
      <c r="C7139" s="142"/>
      <c r="D7139" s="143" t="s">
        <v>33</v>
      </c>
      <c r="E7139" s="168"/>
      <c r="F7139" s="168"/>
      <c r="G7139" s="168"/>
      <c r="H7139" s="181"/>
      <c r="I7139" s="168"/>
      <c r="J7139" s="168"/>
      <c r="K7139" s="168"/>
      <c r="L7139" s="168"/>
      <c r="M7139" s="168"/>
      <c r="N7139" s="144"/>
      <c r="O7139" s="145" t="str">
        <f ca="1">IF(D7139="цвет",SUM(O7140:INDIRECT("N"&amp;R7139)),IF(SUM(E7139:N7139)=0,"",SUM(E7139:N7139)))</f>
        <v/>
      </c>
      <c r="P7139" s="137" t="s">
        <v>98</v>
      </c>
      <c r="Q7139" s="138">
        <f t="shared" si="222"/>
        <v>7121</v>
      </c>
      <c r="R7139" s="139">
        <f t="shared" ca="1" si="223"/>
        <v>7141</v>
      </c>
      <c r="S7139" s="146"/>
      <c r="T7139" s="147"/>
      <c r="U7139" s="141"/>
      <c r="V7139" s="141"/>
      <c r="W7139" s="141"/>
      <c r="X7139" s="141"/>
      <c r="Y7139" s="141"/>
    </row>
    <row r="7140" spans="1:25" customFormat="1" ht="135" customHeight="1">
      <c r="A7140" s="130"/>
      <c r="B7140" s="371"/>
      <c r="C7140" s="142"/>
      <c r="D7140" s="377" t="s">
        <v>2089</v>
      </c>
      <c r="E7140" s="378"/>
      <c r="F7140" s="378"/>
      <c r="G7140" s="378"/>
      <c r="H7140" s="378"/>
      <c r="I7140" s="378"/>
      <c r="J7140" s="378"/>
      <c r="K7140" s="378"/>
      <c r="L7140" s="378"/>
      <c r="M7140" s="378"/>
      <c r="N7140" s="379"/>
      <c r="O7140" s="145" t="str">
        <f ca="1">IF(D7140="цвет",SUM(O7141:INDIRECT("N"&amp;R7140)),IF(SUM(E7140:N7140)=0,"",SUM(E7140:N7140)))</f>
        <v/>
      </c>
      <c r="P7140" s="137" t="s">
        <v>98</v>
      </c>
      <c r="Q7140" s="138">
        <f t="shared" si="222"/>
        <v>7121</v>
      </c>
      <c r="R7140" s="139">
        <f t="shared" ca="1" si="223"/>
        <v>7141</v>
      </c>
      <c r="S7140" s="146"/>
      <c r="T7140" s="147"/>
      <c r="U7140" s="141"/>
      <c r="V7140" s="141"/>
      <c r="W7140" s="141"/>
      <c r="X7140" s="141"/>
      <c r="Y7140" s="141"/>
    </row>
    <row r="7141" spans="1:25" customFormat="1" ht="17.45" customHeight="1" thickBot="1">
      <c r="A7141" s="130"/>
      <c r="B7141" s="376"/>
      <c r="C7141" s="148"/>
      <c r="D7141" s="362" t="str">
        <f>HYPERLINK("https://miamia.ru/search/index.php?q="&amp;Q7141&amp;"&amp;s=Поиск?utm_source=Excel&amp;utm_medium=Nalichie&amp;utm_content="&amp;Q7141&amp;"","Посмотреть большую фотографию на сайте")</f>
        <v>Посмотреть большую фотографию на сайте</v>
      </c>
      <c r="E7141" s="363"/>
      <c r="F7141" s="363"/>
      <c r="G7141" s="363"/>
      <c r="H7141" s="363"/>
      <c r="I7141" s="363"/>
      <c r="J7141" s="363"/>
      <c r="K7141" s="363"/>
      <c r="L7141" s="363"/>
      <c r="M7141" s="363"/>
      <c r="N7141" s="364"/>
      <c r="O7141" s="145" t="str">
        <f ca="1">IF(D7141="цвет",SUM(O7142:INDIRECT("N"&amp;R7141)),IF(SUM(E7141:N7141)=0,"",SUM(E7141:N7141)))</f>
        <v/>
      </c>
      <c r="P7141" s="137" t="s">
        <v>98</v>
      </c>
      <c r="Q7141" s="138">
        <f t="shared" si="222"/>
        <v>7121</v>
      </c>
      <c r="R7141" s="139">
        <f t="shared" ca="1" si="223"/>
        <v>7141</v>
      </c>
      <c r="S7141" s="146"/>
      <c r="T7141" s="147"/>
      <c r="U7141" s="141"/>
      <c r="V7141" s="141"/>
      <c r="W7141" s="141"/>
      <c r="X7141" s="141"/>
      <c r="Y7141" s="141"/>
    </row>
    <row r="7142" spans="1:25" ht="23.1" customHeight="1" thickBot="1">
      <c r="A7142" s="80"/>
      <c r="B7142" s="63" t="s">
        <v>231</v>
      </c>
      <c r="C7142" s="64"/>
      <c r="D7142" s="65"/>
      <c r="E7142" s="66"/>
      <c r="F7142" s="66"/>
      <c r="G7142" s="66"/>
      <c r="H7142" s="66"/>
      <c r="I7142" s="66"/>
      <c r="J7142" s="66"/>
      <c r="K7142" s="66"/>
      <c r="L7142" s="66"/>
      <c r="M7142" s="66"/>
      <c r="N7142" s="67"/>
      <c r="O7142" s="91" t="str">
        <f ca="1">IF(D7142="цвет",SUM(O7143:INDIRECT("N"&amp;R7142)),IF(SUM(E7142:N7142)=0,"",SUM(E7142:N7142)))</f>
        <v/>
      </c>
      <c r="P7142" s="68" t="s">
        <v>98</v>
      </c>
      <c r="Q7142" s="55">
        <f t="shared" si="222"/>
        <v>7121</v>
      </c>
      <c r="R7142" s="70">
        <f t="shared" ca="1" si="223"/>
        <v>7146</v>
      </c>
    </row>
    <row r="7143" spans="1:25" ht="17.25" thickBot="1">
      <c r="A7143" s="82"/>
      <c r="B7143" s="356" t="s">
        <v>223</v>
      </c>
      <c r="C7143" s="83">
        <v>8610</v>
      </c>
      <c r="D7143" s="98" t="s">
        <v>9</v>
      </c>
      <c r="E7143" s="99" t="s">
        <v>10</v>
      </c>
      <c r="F7143" s="74" t="s">
        <v>11</v>
      </c>
      <c r="G7143" s="74" t="s">
        <v>12</v>
      </c>
      <c r="H7143" s="74" t="s">
        <v>13</v>
      </c>
      <c r="I7143" s="74" t="s">
        <v>14</v>
      </c>
      <c r="J7143" s="74" t="s">
        <v>15</v>
      </c>
      <c r="K7143" s="74" t="s">
        <v>16</v>
      </c>
      <c r="L7143" s="74"/>
      <c r="M7143" s="74"/>
      <c r="N7143" s="100"/>
      <c r="O7143" s="78">
        <f ca="1">IF(D7143="цвет",SUM(O7144:INDIRECT("N"&amp;R7143)),IF(SUM(E7143:N7143)=0,"",SUM(E7143:N7143)))</f>
        <v>0</v>
      </c>
      <c r="P7143" s="68">
        <v>1548</v>
      </c>
      <c r="Q7143" s="55">
        <f t="shared" si="222"/>
        <v>8610</v>
      </c>
      <c r="R7143" s="70">
        <f t="shared" ca="1" si="223"/>
        <v>7146</v>
      </c>
      <c r="S7143" s="85">
        <v>1548</v>
      </c>
      <c r="T7143" s="86">
        <f ca="1">O7143*S7143</f>
        <v>0</v>
      </c>
    </row>
    <row r="7144" spans="1:25" ht="17.25" thickBot="1">
      <c r="A7144" s="82"/>
      <c r="B7144" s="357"/>
      <c r="C7144" s="75"/>
      <c r="D7144" s="5" t="s">
        <v>39</v>
      </c>
      <c r="E7144" s="351"/>
      <c r="F7144" s="351"/>
      <c r="G7144" s="7"/>
      <c r="H7144" s="7"/>
      <c r="I7144" s="7"/>
      <c r="J7144" s="7"/>
      <c r="K7144" s="7"/>
      <c r="L7144" s="7"/>
      <c r="M7144" s="7"/>
      <c r="N7144" s="7"/>
      <c r="O7144" s="91" t="str">
        <f ca="1">IF(D7144="цвет",SUM(O7145:INDIRECT("N"&amp;R7144)),IF(SUM(E7144:N7144)=0,"",SUM(E7144:N7144)))</f>
        <v/>
      </c>
      <c r="P7144" s="68" t="s">
        <v>98</v>
      </c>
      <c r="Q7144" s="55">
        <f t="shared" si="222"/>
        <v>8610</v>
      </c>
      <c r="R7144" s="70">
        <f t="shared" ca="1" si="223"/>
        <v>7146</v>
      </c>
      <c r="S7144" s="69"/>
      <c r="T7144" s="76"/>
    </row>
    <row r="7145" spans="1:25" ht="135" customHeight="1">
      <c r="A7145" s="82"/>
      <c r="B7145" s="357"/>
      <c r="C7145" s="75"/>
      <c r="D7145" s="383" t="s">
        <v>612</v>
      </c>
      <c r="E7145" s="384"/>
      <c r="F7145" s="384"/>
      <c r="G7145" s="384"/>
      <c r="H7145" s="384"/>
      <c r="I7145" s="384"/>
      <c r="J7145" s="384"/>
      <c r="K7145" s="384"/>
      <c r="L7145" s="384"/>
      <c r="M7145" s="384"/>
      <c r="N7145" s="385"/>
      <c r="O7145" s="91" t="str">
        <f ca="1">IF(D7145="цвет",SUM(O7146:INDIRECT("N"&amp;R7145)),IF(SUM(E7145:N7145)=0,"",SUM(E7145:N7145)))</f>
        <v/>
      </c>
      <c r="P7145" s="68" t="s">
        <v>98</v>
      </c>
      <c r="Q7145" s="55">
        <f t="shared" si="222"/>
        <v>8610</v>
      </c>
      <c r="R7145" s="70">
        <f t="shared" ca="1" si="223"/>
        <v>7146</v>
      </c>
      <c r="S7145" s="69"/>
      <c r="T7145" s="76"/>
    </row>
    <row r="7146" spans="1:25" ht="17.45" customHeight="1" thickBot="1">
      <c r="A7146" s="82"/>
      <c r="B7146" s="365"/>
      <c r="C7146" s="77"/>
      <c r="D7146" s="362" t="str">
        <f>HYPERLINK("https://miamia.ru/search/index.php?q="&amp;Q7146&amp;"&amp;s=Поиск?utm_source=Excel&amp;utm_medium=Nalichie&amp;utm_content="&amp;Q7146&amp;"","Посмотреть большую фотографию на сайте")</f>
        <v>Посмотреть большую фотографию на сайте</v>
      </c>
      <c r="E7146" s="363"/>
      <c r="F7146" s="363"/>
      <c r="G7146" s="363"/>
      <c r="H7146" s="363"/>
      <c r="I7146" s="363"/>
      <c r="J7146" s="363"/>
      <c r="K7146" s="363"/>
      <c r="L7146" s="363"/>
      <c r="M7146" s="363"/>
      <c r="N7146" s="364"/>
      <c r="O7146" s="91" t="str">
        <f ca="1">IF(D7146="цвет",SUM(O7147:INDIRECT("N"&amp;R7146)),IF(SUM(E7146:N7146)=0,"",SUM(E7146:N7146)))</f>
        <v/>
      </c>
      <c r="P7146" s="68" t="s">
        <v>98</v>
      </c>
      <c r="Q7146" s="55">
        <f t="shared" si="222"/>
        <v>8610</v>
      </c>
      <c r="R7146" s="70">
        <f t="shared" ca="1" si="223"/>
        <v>7146</v>
      </c>
      <c r="S7146" s="69"/>
      <c r="T7146" s="76"/>
    </row>
    <row r="7147" spans="1:25" ht="17.25" thickBot="1">
      <c r="A7147" s="82"/>
      <c r="B7147" s="356" t="s">
        <v>223</v>
      </c>
      <c r="C7147" s="83">
        <v>8613</v>
      </c>
      <c r="D7147" s="98" t="s">
        <v>9</v>
      </c>
      <c r="E7147" s="99" t="s">
        <v>10</v>
      </c>
      <c r="F7147" s="99" t="s">
        <v>17</v>
      </c>
      <c r="G7147" s="74" t="s">
        <v>18</v>
      </c>
      <c r="H7147" s="74" t="s">
        <v>19</v>
      </c>
      <c r="I7147" s="74"/>
      <c r="J7147" s="74"/>
      <c r="K7147" s="74"/>
      <c r="L7147" s="74"/>
      <c r="M7147" s="74"/>
      <c r="N7147" s="100"/>
      <c r="O7147" s="78">
        <f ca="1">IF(D7147="цвет",SUM(O7148:INDIRECT("N"&amp;R7147)),IF(SUM(E7147:N7147)=0,"",SUM(E7147:N7147)))</f>
        <v>0</v>
      </c>
      <c r="P7147" s="68">
        <v>2324</v>
      </c>
      <c r="Q7147" s="55">
        <f t="shared" si="222"/>
        <v>8613</v>
      </c>
      <c r="R7147" s="70">
        <f t="shared" ca="1" si="223"/>
        <v>7150</v>
      </c>
      <c r="S7147" s="85">
        <v>2324</v>
      </c>
      <c r="T7147" s="86">
        <f ca="1">O7147*S7147</f>
        <v>0</v>
      </c>
    </row>
    <row r="7148" spans="1:25" ht="17.25" thickBot="1">
      <c r="A7148" s="82"/>
      <c r="B7148" s="357"/>
      <c r="C7148" s="75"/>
      <c r="D7148" s="5" t="s">
        <v>39</v>
      </c>
      <c r="E7148" s="181"/>
      <c r="F7148" s="7"/>
      <c r="G7148" s="7"/>
      <c r="H7148" s="7"/>
      <c r="I7148" s="7"/>
      <c r="J7148" s="7"/>
      <c r="K7148" s="7"/>
      <c r="L7148" s="7"/>
      <c r="M7148" s="7"/>
      <c r="N7148" s="7"/>
      <c r="O7148" s="91" t="str">
        <f ca="1">IF(D7148="цвет",SUM(O7149:INDIRECT("N"&amp;R7148)),IF(SUM(E7148:N7148)=0,"",SUM(E7148:N7148)))</f>
        <v/>
      </c>
      <c r="P7148" s="68" t="s">
        <v>98</v>
      </c>
      <c r="Q7148" s="55">
        <f t="shared" si="222"/>
        <v>8613</v>
      </c>
      <c r="R7148" s="70">
        <f t="shared" ca="1" si="223"/>
        <v>7150</v>
      </c>
      <c r="S7148" s="69"/>
      <c r="T7148" s="76"/>
    </row>
    <row r="7149" spans="1:25" ht="135" customHeight="1">
      <c r="A7149" s="82"/>
      <c r="B7149" s="357"/>
      <c r="C7149" s="75"/>
      <c r="D7149" s="383" t="s">
        <v>856</v>
      </c>
      <c r="E7149" s="384"/>
      <c r="F7149" s="384"/>
      <c r="G7149" s="384"/>
      <c r="H7149" s="384"/>
      <c r="I7149" s="384"/>
      <c r="J7149" s="384"/>
      <c r="K7149" s="384"/>
      <c r="L7149" s="384"/>
      <c r="M7149" s="384"/>
      <c r="N7149" s="385"/>
      <c r="O7149" s="91" t="str">
        <f ca="1">IF(D7149="цвет",SUM(O7150:INDIRECT("N"&amp;R7149)),IF(SUM(E7149:N7149)=0,"",SUM(E7149:N7149)))</f>
        <v/>
      </c>
      <c r="P7149" s="68" t="s">
        <v>98</v>
      </c>
      <c r="Q7149" s="55">
        <f t="shared" si="222"/>
        <v>8613</v>
      </c>
      <c r="R7149" s="70">
        <f t="shared" ca="1" si="223"/>
        <v>7150</v>
      </c>
      <c r="S7149" s="69"/>
      <c r="T7149" s="76"/>
    </row>
    <row r="7150" spans="1:25" ht="17.45" customHeight="1" thickBot="1">
      <c r="A7150" s="82"/>
      <c r="B7150" s="365"/>
      <c r="C7150" s="77"/>
      <c r="D7150" s="362" t="str">
        <f>HYPERLINK("https://miamia.ru/search/index.php?q="&amp;Q7150&amp;"&amp;s=Поиск?utm_source=Excel&amp;utm_medium=Nalichie&amp;utm_content="&amp;Q7150&amp;"","Посмотреть большую фотографию на сайте")</f>
        <v>Посмотреть большую фотографию на сайте</v>
      </c>
      <c r="E7150" s="363"/>
      <c r="F7150" s="363"/>
      <c r="G7150" s="363"/>
      <c r="H7150" s="363"/>
      <c r="I7150" s="363"/>
      <c r="J7150" s="363"/>
      <c r="K7150" s="363"/>
      <c r="L7150" s="363"/>
      <c r="M7150" s="363"/>
      <c r="N7150" s="364"/>
      <c r="O7150" s="91" t="str">
        <f ca="1">IF(D7150="цвет",SUM(O7151:INDIRECT("N"&amp;R7150)),IF(SUM(E7150:N7150)=0,"",SUM(E7150:N7150)))</f>
        <v/>
      </c>
      <c r="P7150" s="68" t="s">
        <v>98</v>
      </c>
      <c r="Q7150" s="55">
        <f t="shared" si="222"/>
        <v>8613</v>
      </c>
      <c r="R7150" s="70">
        <f t="shared" ca="1" si="223"/>
        <v>7150</v>
      </c>
      <c r="S7150" s="69"/>
      <c r="T7150" s="76"/>
    </row>
    <row r="7151" spans="1:25" ht="23.1" customHeight="1" thickBot="1">
      <c r="A7151" s="80"/>
      <c r="B7151" s="63" t="s">
        <v>230</v>
      </c>
      <c r="C7151" s="64"/>
      <c r="D7151" s="65"/>
      <c r="E7151" s="66"/>
      <c r="F7151" s="66"/>
      <c r="G7151" s="66"/>
      <c r="H7151" s="66"/>
      <c r="I7151" s="66"/>
      <c r="J7151" s="66"/>
      <c r="K7151" s="66"/>
      <c r="L7151" s="66"/>
      <c r="M7151" s="66"/>
      <c r="N7151" s="67"/>
      <c r="O7151" s="91" t="str">
        <f ca="1">IF(D7151="цвет",SUM(O7152:INDIRECT("N"&amp;R7151)),IF(SUM(E7151:N7151)=0,"",SUM(E7151:N7151)))</f>
        <v/>
      </c>
      <c r="P7151" s="68" t="s">
        <v>98</v>
      </c>
      <c r="Q7151" s="55">
        <f t="shared" si="222"/>
        <v>8613</v>
      </c>
      <c r="R7151" s="70">
        <f t="shared" ca="1" si="223"/>
        <v>7155</v>
      </c>
    </row>
    <row r="7152" spans="1:25" ht="17.25" thickBot="1">
      <c r="A7152" s="82"/>
      <c r="B7152" s="356" t="s">
        <v>220</v>
      </c>
      <c r="C7152" s="83">
        <v>7320</v>
      </c>
      <c r="D7152" s="98" t="s">
        <v>9</v>
      </c>
      <c r="E7152" s="99" t="s">
        <v>10</v>
      </c>
      <c r="F7152" s="74" t="s">
        <v>11</v>
      </c>
      <c r="G7152" s="74" t="s">
        <v>12</v>
      </c>
      <c r="H7152" s="74" t="s">
        <v>13</v>
      </c>
      <c r="I7152" s="74" t="s">
        <v>14</v>
      </c>
      <c r="J7152" s="74" t="s">
        <v>15</v>
      </c>
      <c r="K7152" s="74" t="s">
        <v>16</v>
      </c>
      <c r="L7152" s="74"/>
      <c r="M7152" s="74"/>
      <c r="N7152" s="100"/>
      <c r="O7152" s="78">
        <f ca="1">IF(D7152="цвет",SUM(O7153:INDIRECT("N"&amp;R7152)),IF(SUM(E7152:N7152)=0,"",SUM(E7152:N7152)))</f>
        <v>0</v>
      </c>
      <c r="P7152" s="68">
        <v>902</v>
      </c>
      <c r="Q7152" s="55">
        <f t="shared" si="222"/>
        <v>7320</v>
      </c>
      <c r="R7152" s="70">
        <f t="shared" ca="1" si="223"/>
        <v>7155</v>
      </c>
      <c r="S7152" s="85">
        <v>902</v>
      </c>
      <c r="T7152" s="86">
        <f ca="1">O7152*S7152</f>
        <v>0</v>
      </c>
    </row>
    <row r="7153" spans="1:20" ht="17.25" thickBot="1">
      <c r="A7153" s="82"/>
      <c r="B7153" s="357"/>
      <c r="C7153" s="75"/>
      <c r="D7153" s="5" t="s">
        <v>26</v>
      </c>
      <c r="E7153" s="7"/>
      <c r="F7153" s="351"/>
      <c r="G7153" s="7"/>
      <c r="H7153" s="7"/>
      <c r="I7153" s="7"/>
      <c r="J7153" s="7"/>
      <c r="K7153" s="7"/>
      <c r="L7153" s="7"/>
      <c r="M7153" s="7"/>
      <c r="N7153" s="7"/>
      <c r="O7153" s="91" t="str">
        <f ca="1">IF(D7153="цвет",SUM(O7154:INDIRECT("N"&amp;R7153)),IF(SUM(E7153:N7153)=0,"",SUM(E7153:N7153)))</f>
        <v/>
      </c>
      <c r="P7153" s="68" t="s">
        <v>98</v>
      </c>
      <c r="Q7153" s="55">
        <f t="shared" si="222"/>
        <v>7320</v>
      </c>
      <c r="R7153" s="70">
        <f t="shared" ca="1" si="223"/>
        <v>7155</v>
      </c>
      <c r="S7153" s="69"/>
      <c r="T7153" s="76"/>
    </row>
    <row r="7154" spans="1:20" ht="136.5" customHeight="1">
      <c r="A7154" s="82"/>
      <c r="B7154" s="357"/>
      <c r="C7154" s="75"/>
      <c r="D7154" s="383" t="s">
        <v>613</v>
      </c>
      <c r="E7154" s="384"/>
      <c r="F7154" s="384"/>
      <c r="G7154" s="384"/>
      <c r="H7154" s="384"/>
      <c r="I7154" s="384"/>
      <c r="J7154" s="384"/>
      <c r="K7154" s="384"/>
      <c r="L7154" s="384"/>
      <c r="M7154" s="384"/>
      <c r="N7154" s="385"/>
      <c r="O7154" s="91" t="str">
        <f ca="1">IF(D7154="цвет",SUM(O7155:INDIRECT("N"&amp;R7154)),IF(SUM(E7154:N7154)=0,"",SUM(E7154:N7154)))</f>
        <v/>
      </c>
      <c r="P7154" s="68" t="s">
        <v>98</v>
      </c>
      <c r="Q7154" s="55">
        <f t="shared" si="222"/>
        <v>7320</v>
      </c>
      <c r="R7154" s="70">
        <f t="shared" ca="1" si="223"/>
        <v>7155</v>
      </c>
      <c r="S7154" s="69"/>
      <c r="T7154" s="76"/>
    </row>
    <row r="7155" spans="1:20" ht="17.45" customHeight="1" thickBot="1">
      <c r="A7155" s="82"/>
      <c r="B7155" s="365"/>
      <c r="C7155" s="77"/>
      <c r="D7155" s="362" t="str">
        <f>HYPERLINK("https://miamia.ru/search/index.php?q="&amp;Q7155&amp;"&amp;s=Поиск?utm_source=Excel&amp;utm_medium=Nalichie&amp;utm_content="&amp;Q7155&amp;"","Посмотреть большую фотографию на сайте")</f>
        <v>Посмотреть большую фотографию на сайте</v>
      </c>
      <c r="E7155" s="363"/>
      <c r="F7155" s="363"/>
      <c r="G7155" s="363"/>
      <c r="H7155" s="363"/>
      <c r="I7155" s="363"/>
      <c r="J7155" s="363"/>
      <c r="K7155" s="363"/>
      <c r="L7155" s="363"/>
      <c r="M7155" s="363"/>
      <c r="N7155" s="364"/>
      <c r="O7155" s="91" t="str">
        <f ca="1">IF(D7155="цвет",SUM(O7156:INDIRECT("N"&amp;R7155)),IF(SUM(E7155:N7155)=0,"",SUM(E7155:N7155)))</f>
        <v/>
      </c>
      <c r="P7155" s="68" t="s">
        <v>98</v>
      </c>
      <c r="Q7155" s="55">
        <f t="shared" si="222"/>
        <v>7320</v>
      </c>
      <c r="R7155" s="70">
        <f t="shared" ca="1" si="223"/>
        <v>7155</v>
      </c>
      <c r="S7155" s="69"/>
      <c r="T7155" s="76"/>
    </row>
    <row r="7156" spans="1:20" ht="17.25" thickBot="1">
      <c r="A7156" s="82"/>
      <c r="B7156" s="356" t="s">
        <v>220</v>
      </c>
      <c r="C7156" s="83">
        <v>7321</v>
      </c>
      <c r="D7156" s="98" t="s">
        <v>9</v>
      </c>
      <c r="E7156" s="99" t="s">
        <v>10</v>
      </c>
      <c r="F7156" s="74" t="s">
        <v>11</v>
      </c>
      <c r="G7156" s="74" t="s">
        <v>12</v>
      </c>
      <c r="H7156" s="74" t="s">
        <v>13</v>
      </c>
      <c r="I7156" s="74" t="s">
        <v>14</v>
      </c>
      <c r="J7156" s="74" t="s">
        <v>15</v>
      </c>
      <c r="K7156" s="74" t="s">
        <v>16</v>
      </c>
      <c r="L7156" s="74"/>
      <c r="M7156" s="74"/>
      <c r="N7156" s="100"/>
      <c r="O7156" s="78">
        <f ca="1">IF(D7156="цвет",SUM(O7157:INDIRECT("N"&amp;R7156)),IF(SUM(E7156:N7156)=0,"",SUM(E7156:N7156)))</f>
        <v>0</v>
      </c>
      <c r="P7156" s="68">
        <v>902</v>
      </c>
      <c r="Q7156" s="55">
        <f t="shared" si="222"/>
        <v>7321</v>
      </c>
      <c r="R7156" s="70">
        <f t="shared" ca="1" si="223"/>
        <v>7159</v>
      </c>
      <c r="S7156" s="85">
        <v>902</v>
      </c>
      <c r="T7156" s="86">
        <f ca="1">O7156*S7156</f>
        <v>0</v>
      </c>
    </row>
    <row r="7157" spans="1:20" ht="17.25" thickBot="1">
      <c r="A7157" s="82"/>
      <c r="B7157" s="357"/>
      <c r="C7157" s="75"/>
      <c r="D7157" s="5" t="s">
        <v>26</v>
      </c>
      <c r="E7157" s="7"/>
      <c r="F7157" s="351"/>
      <c r="G7157" s="351"/>
      <c r="H7157" s="351"/>
      <c r="I7157" s="7"/>
      <c r="J7157" s="7"/>
      <c r="K7157" s="7"/>
      <c r="L7157" s="7"/>
      <c r="M7157" s="7"/>
      <c r="N7157" s="7"/>
      <c r="O7157" s="91" t="str">
        <f ca="1">IF(D7157="цвет",SUM(O7158:INDIRECT("N"&amp;R7157)),IF(SUM(E7157:N7157)=0,"",SUM(E7157:N7157)))</f>
        <v/>
      </c>
      <c r="P7157" s="68" t="s">
        <v>98</v>
      </c>
      <c r="Q7157" s="55">
        <f t="shared" si="222"/>
        <v>7321</v>
      </c>
      <c r="R7157" s="70">
        <f t="shared" ca="1" si="223"/>
        <v>7159</v>
      </c>
      <c r="S7157" s="69"/>
      <c r="T7157" s="76"/>
    </row>
    <row r="7158" spans="1:20" ht="136.5" customHeight="1">
      <c r="A7158" s="82"/>
      <c r="B7158" s="357"/>
      <c r="C7158" s="75"/>
      <c r="D7158" s="383" t="s">
        <v>614</v>
      </c>
      <c r="E7158" s="384"/>
      <c r="F7158" s="384"/>
      <c r="G7158" s="384"/>
      <c r="H7158" s="384"/>
      <c r="I7158" s="384"/>
      <c r="J7158" s="384"/>
      <c r="K7158" s="384"/>
      <c r="L7158" s="384"/>
      <c r="M7158" s="384"/>
      <c r="N7158" s="385"/>
      <c r="O7158" s="91" t="str">
        <f ca="1">IF(D7158="цвет",SUM(O7159:INDIRECT("N"&amp;R7158)),IF(SUM(E7158:N7158)=0,"",SUM(E7158:N7158)))</f>
        <v/>
      </c>
      <c r="P7158" s="68" t="s">
        <v>98</v>
      </c>
      <c r="Q7158" s="55">
        <f t="shared" si="222"/>
        <v>7321</v>
      </c>
      <c r="R7158" s="70">
        <f t="shared" ca="1" si="223"/>
        <v>7159</v>
      </c>
      <c r="S7158" s="69"/>
      <c r="T7158" s="76"/>
    </row>
    <row r="7159" spans="1:20" ht="17.45" customHeight="1" thickBot="1">
      <c r="A7159" s="82"/>
      <c r="B7159" s="365"/>
      <c r="C7159" s="77"/>
      <c r="D7159" s="362" t="str">
        <f>HYPERLINK("https://miamia.ru/search/index.php?q="&amp;Q7159&amp;"&amp;s=Поиск?utm_source=Excel&amp;utm_medium=Nalichie&amp;utm_content="&amp;Q7159&amp;"","Посмотреть большую фотографию на сайте")</f>
        <v>Посмотреть большую фотографию на сайте</v>
      </c>
      <c r="E7159" s="363"/>
      <c r="F7159" s="363"/>
      <c r="G7159" s="363"/>
      <c r="H7159" s="363"/>
      <c r="I7159" s="363"/>
      <c r="J7159" s="363"/>
      <c r="K7159" s="363"/>
      <c r="L7159" s="363"/>
      <c r="M7159" s="363"/>
      <c r="N7159" s="364"/>
      <c r="O7159" s="91" t="str">
        <f ca="1">IF(D7159="цвет",SUM(O7160:INDIRECT("N"&amp;R7159)),IF(SUM(E7159:N7159)=0,"",SUM(E7159:N7159)))</f>
        <v/>
      </c>
      <c r="P7159" s="68" t="s">
        <v>98</v>
      </c>
      <c r="Q7159" s="55">
        <f t="shared" si="222"/>
        <v>7321</v>
      </c>
      <c r="R7159" s="70">
        <f t="shared" ca="1" si="223"/>
        <v>7159</v>
      </c>
      <c r="S7159" s="69"/>
      <c r="T7159" s="76"/>
    </row>
    <row r="7160" spans="1:20" ht="17.25" thickBot="1">
      <c r="A7160" s="82"/>
      <c r="B7160" s="356" t="s">
        <v>220</v>
      </c>
      <c r="C7160" s="83">
        <v>7322</v>
      </c>
      <c r="D7160" s="98" t="s">
        <v>9</v>
      </c>
      <c r="E7160" s="99" t="s">
        <v>10</v>
      </c>
      <c r="F7160" s="74" t="s">
        <v>11</v>
      </c>
      <c r="G7160" s="74" t="s">
        <v>12</v>
      </c>
      <c r="H7160" s="74" t="s">
        <v>13</v>
      </c>
      <c r="I7160" s="74" t="s">
        <v>14</v>
      </c>
      <c r="J7160" s="74" t="s">
        <v>15</v>
      </c>
      <c r="K7160" s="74" t="s">
        <v>16</v>
      </c>
      <c r="L7160" s="74"/>
      <c r="M7160" s="74"/>
      <c r="N7160" s="100"/>
      <c r="O7160" s="78">
        <f ca="1">IF(D7160="цвет",SUM(O7161:INDIRECT("N"&amp;R7160)),IF(SUM(E7160:N7160)=0,"",SUM(E7160:N7160)))</f>
        <v>0</v>
      </c>
      <c r="P7160" s="68">
        <v>1031</v>
      </c>
      <c r="Q7160" s="55">
        <f t="shared" si="222"/>
        <v>7322</v>
      </c>
      <c r="R7160" s="70">
        <f t="shared" ca="1" si="223"/>
        <v>7163</v>
      </c>
      <c r="S7160" s="85">
        <v>1031</v>
      </c>
      <c r="T7160" s="86">
        <f ca="1">O7160*S7160</f>
        <v>0</v>
      </c>
    </row>
    <row r="7161" spans="1:20" ht="17.25" thickBot="1">
      <c r="A7161" s="82"/>
      <c r="B7161" s="357"/>
      <c r="C7161" s="75"/>
      <c r="D7161" s="5" t="s">
        <v>26</v>
      </c>
      <c r="E7161" s="7"/>
      <c r="F7161" s="351"/>
      <c r="G7161" s="181"/>
      <c r="H7161" s="7"/>
      <c r="I7161" s="7"/>
      <c r="J7161" s="7"/>
      <c r="K7161" s="7"/>
      <c r="L7161" s="7"/>
      <c r="M7161" s="7"/>
      <c r="N7161" s="7"/>
      <c r="O7161" s="91" t="str">
        <f ca="1">IF(D7161="цвет",SUM(O7162:INDIRECT("N"&amp;R7161)),IF(SUM(E7161:N7161)=0,"",SUM(E7161:N7161)))</f>
        <v/>
      </c>
      <c r="P7161" s="68" t="s">
        <v>98</v>
      </c>
      <c r="Q7161" s="55">
        <f t="shared" si="222"/>
        <v>7322</v>
      </c>
      <c r="R7161" s="70">
        <f t="shared" ca="1" si="223"/>
        <v>7163</v>
      </c>
      <c r="S7161" s="69"/>
      <c r="T7161" s="76"/>
    </row>
    <row r="7162" spans="1:20" ht="136.5" customHeight="1">
      <c r="A7162" s="82"/>
      <c r="B7162" s="357"/>
      <c r="C7162" s="75"/>
      <c r="D7162" s="383" t="s">
        <v>615</v>
      </c>
      <c r="E7162" s="384"/>
      <c r="F7162" s="384"/>
      <c r="G7162" s="384"/>
      <c r="H7162" s="384"/>
      <c r="I7162" s="384"/>
      <c r="J7162" s="384"/>
      <c r="K7162" s="384"/>
      <c r="L7162" s="384"/>
      <c r="M7162" s="384"/>
      <c r="N7162" s="385"/>
      <c r="O7162" s="91" t="str">
        <f ca="1">IF(D7162="цвет",SUM(O7163:INDIRECT("N"&amp;R7162)),IF(SUM(E7162:N7162)=0,"",SUM(E7162:N7162)))</f>
        <v/>
      </c>
      <c r="P7162" s="68" t="s">
        <v>98</v>
      </c>
      <c r="Q7162" s="55">
        <f t="shared" si="222"/>
        <v>7322</v>
      </c>
      <c r="R7162" s="70">
        <f t="shared" ca="1" si="223"/>
        <v>7163</v>
      </c>
      <c r="S7162" s="69"/>
      <c r="T7162" s="76"/>
    </row>
    <row r="7163" spans="1:20" ht="17.45" customHeight="1" thickBot="1">
      <c r="A7163" s="82"/>
      <c r="B7163" s="365"/>
      <c r="C7163" s="77"/>
      <c r="D7163" s="362" t="str">
        <f>HYPERLINK("https://miamia.ru/search/index.php?q="&amp;Q7163&amp;"&amp;s=Поиск?utm_source=Excel&amp;utm_medium=Nalichie&amp;utm_content="&amp;Q7163&amp;"","Посмотреть большую фотографию на сайте")</f>
        <v>Посмотреть большую фотографию на сайте</v>
      </c>
      <c r="E7163" s="363"/>
      <c r="F7163" s="363"/>
      <c r="G7163" s="363"/>
      <c r="H7163" s="363"/>
      <c r="I7163" s="363"/>
      <c r="J7163" s="363"/>
      <c r="K7163" s="363"/>
      <c r="L7163" s="363"/>
      <c r="M7163" s="363"/>
      <c r="N7163" s="364"/>
      <c r="O7163" s="91" t="str">
        <f ca="1">IF(D7163="цвет",SUM(O7164:INDIRECT("N"&amp;R7163)),IF(SUM(E7163:N7163)=0,"",SUM(E7163:N7163)))</f>
        <v/>
      </c>
      <c r="P7163" s="68" t="s">
        <v>98</v>
      </c>
      <c r="Q7163" s="55">
        <f t="shared" si="222"/>
        <v>7322</v>
      </c>
      <c r="R7163" s="70">
        <f t="shared" ca="1" si="223"/>
        <v>7163</v>
      </c>
      <c r="S7163" s="69"/>
      <c r="T7163" s="76"/>
    </row>
    <row r="7164" spans="1:20" ht="17.25" thickBot="1">
      <c r="A7164" s="82"/>
      <c r="B7164" s="356" t="s">
        <v>221</v>
      </c>
      <c r="C7164" s="83">
        <v>7323</v>
      </c>
      <c r="D7164" s="98" t="s">
        <v>9</v>
      </c>
      <c r="E7164" s="99" t="s">
        <v>10</v>
      </c>
      <c r="F7164" s="99" t="s">
        <v>17</v>
      </c>
      <c r="G7164" s="74" t="s">
        <v>18</v>
      </c>
      <c r="H7164" s="74" t="s">
        <v>855</v>
      </c>
      <c r="I7164" s="74"/>
      <c r="J7164" s="74"/>
      <c r="K7164" s="74"/>
      <c r="L7164" s="74"/>
      <c r="M7164" s="74"/>
      <c r="N7164" s="100"/>
      <c r="O7164" s="78">
        <f ca="1">IF(D7164="цвет",SUM(O7165:INDIRECT("N"&amp;R7164)),IF(SUM(E7164:N7164)=0,"",SUM(E7164:N7164)))</f>
        <v>0</v>
      </c>
      <c r="P7164" s="68">
        <v>1290</v>
      </c>
      <c r="Q7164" s="55">
        <f t="shared" si="222"/>
        <v>7323</v>
      </c>
      <c r="R7164" s="70">
        <f t="shared" ca="1" si="223"/>
        <v>7167</v>
      </c>
      <c r="S7164" s="85">
        <v>1290</v>
      </c>
      <c r="T7164" s="86">
        <f ca="1">O7164*S7164</f>
        <v>0</v>
      </c>
    </row>
    <row r="7165" spans="1:20" ht="17.25" thickBot="1">
      <c r="A7165" s="82"/>
      <c r="B7165" s="357"/>
      <c r="C7165" s="75"/>
      <c r="D7165" s="5" t="s">
        <v>26</v>
      </c>
      <c r="E7165" s="7"/>
      <c r="F7165" s="7"/>
      <c r="G7165" s="7"/>
      <c r="H7165" s="181"/>
      <c r="I7165" s="7"/>
      <c r="J7165" s="7"/>
      <c r="K7165" s="7"/>
      <c r="L7165" s="7"/>
      <c r="M7165" s="7"/>
      <c r="N7165" s="7"/>
      <c r="O7165" s="91" t="str">
        <f ca="1">IF(D7165="цвет",SUM(O7166:INDIRECT("N"&amp;R7165)),IF(SUM(E7165:N7165)=0,"",SUM(E7165:N7165)))</f>
        <v/>
      </c>
      <c r="P7165" s="68" t="s">
        <v>98</v>
      </c>
      <c r="Q7165" s="55">
        <f t="shared" si="222"/>
        <v>7323</v>
      </c>
      <c r="R7165" s="70">
        <f t="shared" ca="1" si="223"/>
        <v>7167</v>
      </c>
      <c r="S7165" s="69"/>
      <c r="T7165" s="76"/>
    </row>
    <row r="7166" spans="1:20" ht="136.5" customHeight="1">
      <c r="A7166" s="82"/>
      <c r="B7166" s="357"/>
      <c r="C7166" s="75"/>
      <c r="D7166" s="383" t="s">
        <v>616</v>
      </c>
      <c r="E7166" s="384"/>
      <c r="F7166" s="384"/>
      <c r="G7166" s="384"/>
      <c r="H7166" s="384"/>
      <c r="I7166" s="384"/>
      <c r="J7166" s="384"/>
      <c r="K7166" s="384"/>
      <c r="L7166" s="384"/>
      <c r="M7166" s="384"/>
      <c r="N7166" s="385"/>
      <c r="O7166" s="91" t="str">
        <f ca="1">IF(D7166="цвет",SUM(O7167:INDIRECT("N"&amp;R7166)),IF(SUM(E7166:N7166)=0,"",SUM(E7166:N7166)))</f>
        <v/>
      </c>
      <c r="P7166" s="68" t="s">
        <v>98</v>
      </c>
      <c r="Q7166" s="55">
        <f t="shared" si="222"/>
        <v>7323</v>
      </c>
      <c r="R7166" s="70">
        <f t="shared" ca="1" si="223"/>
        <v>7167</v>
      </c>
      <c r="S7166" s="69"/>
      <c r="T7166" s="76"/>
    </row>
    <row r="7167" spans="1:20" ht="17.45" customHeight="1" thickBot="1">
      <c r="A7167" s="82"/>
      <c r="B7167" s="365"/>
      <c r="C7167" s="77"/>
      <c r="D7167" s="362" t="str">
        <f>HYPERLINK("https://miamia.ru/search/index.php?q="&amp;Q7167&amp;"&amp;s=Поиск?utm_source=Excel&amp;utm_medium=Nalichie&amp;utm_content="&amp;Q7167&amp;"","Посмотреть большую фотографию на сайте")</f>
        <v>Посмотреть большую фотографию на сайте</v>
      </c>
      <c r="E7167" s="363"/>
      <c r="F7167" s="363"/>
      <c r="G7167" s="363"/>
      <c r="H7167" s="363"/>
      <c r="I7167" s="363"/>
      <c r="J7167" s="363"/>
      <c r="K7167" s="363"/>
      <c r="L7167" s="363"/>
      <c r="M7167" s="363"/>
      <c r="N7167" s="364"/>
      <c r="O7167" s="91" t="str">
        <f ca="1">IF(D7167="цвет",SUM(O7168:INDIRECT("N"&amp;R7167)),IF(SUM(E7167:N7167)=0,"",SUM(E7167:N7167)))</f>
        <v/>
      </c>
      <c r="P7167" s="68" t="s">
        <v>98</v>
      </c>
      <c r="Q7167" s="55">
        <f t="shared" si="222"/>
        <v>7323</v>
      </c>
      <c r="R7167" s="70">
        <f t="shared" ca="1" si="223"/>
        <v>7167</v>
      </c>
      <c r="S7167" s="69"/>
      <c r="T7167" s="76"/>
    </row>
    <row r="7168" spans="1:20" ht="17.25" thickBot="1">
      <c r="A7168" s="82"/>
      <c r="B7168" s="356" t="s">
        <v>220</v>
      </c>
      <c r="C7168" s="83">
        <v>7324</v>
      </c>
      <c r="D7168" s="98" t="s">
        <v>9</v>
      </c>
      <c r="E7168" s="99" t="s">
        <v>10</v>
      </c>
      <c r="F7168" s="99" t="s">
        <v>17</v>
      </c>
      <c r="G7168" s="74" t="s">
        <v>18</v>
      </c>
      <c r="H7168" s="74" t="s">
        <v>19</v>
      </c>
      <c r="I7168" s="74"/>
      <c r="J7168" s="74"/>
      <c r="K7168" s="74"/>
      <c r="L7168" s="74"/>
      <c r="M7168" s="74"/>
      <c r="N7168" s="100"/>
      <c r="O7168" s="78">
        <f ca="1">IF(D7168="цвет",SUM(O7169:INDIRECT("N"&amp;R7168)),IF(SUM(E7168:N7168)=0,"",SUM(E7168:N7168)))</f>
        <v>0</v>
      </c>
      <c r="P7168" s="68">
        <v>1161</v>
      </c>
      <c r="Q7168" s="55">
        <f t="shared" si="222"/>
        <v>7324</v>
      </c>
      <c r="R7168" s="70">
        <f t="shared" ca="1" si="223"/>
        <v>7171</v>
      </c>
      <c r="S7168" s="85">
        <v>1161</v>
      </c>
      <c r="T7168" s="86">
        <f ca="1">O7168*S7168</f>
        <v>0</v>
      </c>
    </row>
    <row r="7169" spans="1:25" ht="17.25" thickBot="1">
      <c r="A7169" s="82"/>
      <c r="B7169" s="357"/>
      <c r="C7169" s="75"/>
      <c r="D7169" s="5" t="s">
        <v>26</v>
      </c>
      <c r="E7169" s="7"/>
      <c r="F7169" s="351"/>
      <c r="G7169" s="351"/>
      <c r="H7169" s="7"/>
      <c r="I7169" s="7"/>
      <c r="J7169" s="7"/>
      <c r="K7169" s="7"/>
      <c r="L7169" s="7"/>
      <c r="M7169" s="7"/>
      <c r="N7169" s="7"/>
      <c r="O7169" s="91" t="str">
        <f ca="1">IF(D7169="цвет",SUM(O7170:INDIRECT("N"&amp;R7169)),IF(SUM(E7169:N7169)=0,"",SUM(E7169:N7169)))</f>
        <v/>
      </c>
      <c r="P7169" s="68" t="s">
        <v>98</v>
      </c>
      <c r="Q7169" s="55">
        <f t="shared" si="222"/>
        <v>7324</v>
      </c>
      <c r="R7169" s="70">
        <f t="shared" ca="1" si="223"/>
        <v>7171</v>
      </c>
      <c r="S7169" s="69"/>
      <c r="T7169" s="76"/>
    </row>
    <row r="7170" spans="1:25" ht="136.5" customHeight="1">
      <c r="A7170" s="82"/>
      <c r="B7170" s="357"/>
      <c r="C7170" s="75"/>
      <c r="D7170" s="383" t="s">
        <v>617</v>
      </c>
      <c r="E7170" s="384"/>
      <c r="F7170" s="384"/>
      <c r="G7170" s="384"/>
      <c r="H7170" s="384"/>
      <c r="I7170" s="384"/>
      <c r="J7170" s="384"/>
      <c r="K7170" s="384"/>
      <c r="L7170" s="384"/>
      <c r="M7170" s="384"/>
      <c r="N7170" s="385"/>
      <c r="O7170" s="91" t="str">
        <f ca="1">IF(D7170="цвет",SUM(O7171:INDIRECT("N"&amp;R7170)),IF(SUM(E7170:N7170)=0,"",SUM(E7170:N7170)))</f>
        <v/>
      </c>
      <c r="P7170" s="68" t="s">
        <v>98</v>
      </c>
      <c r="Q7170" s="55">
        <f t="shared" si="222"/>
        <v>7324</v>
      </c>
      <c r="R7170" s="70">
        <f t="shared" ca="1" si="223"/>
        <v>7171</v>
      </c>
      <c r="S7170" s="69"/>
      <c r="T7170" s="76"/>
    </row>
    <row r="7171" spans="1:25" ht="17.45" customHeight="1" thickBot="1">
      <c r="A7171" s="82"/>
      <c r="B7171" s="365"/>
      <c r="C7171" s="77"/>
      <c r="D7171" s="362" t="str">
        <f>HYPERLINK("https://miamia.ru/search/index.php?q="&amp;Q7171&amp;"&amp;s=Поиск?utm_source=Excel&amp;utm_medium=Nalichie&amp;utm_content="&amp;Q7171&amp;"","Посмотреть большую фотографию на сайте")</f>
        <v>Посмотреть большую фотографию на сайте</v>
      </c>
      <c r="E7171" s="363"/>
      <c r="F7171" s="363"/>
      <c r="G7171" s="363"/>
      <c r="H7171" s="363"/>
      <c r="I7171" s="363"/>
      <c r="J7171" s="363"/>
      <c r="K7171" s="363"/>
      <c r="L7171" s="363"/>
      <c r="M7171" s="363"/>
      <c r="N7171" s="364"/>
      <c r="O7171" s="91" t="str">
        <f ca="1">IF(D7171="цвет",SUM(O7172:INDIRECT("N"&amp;R7171)),IF(SUM(E7171:N7171)=0,"",SUM(E7171:N7171)))</f>
        <v/>
      </c>
      <c r="P7171" s="68" t="s">
        <v>98</v>
      </c>
      <c r="Q7171" s="55">
        <f t="shared" si="222"/>
        <v>7324</v>
      </c>
      <c r="R7171" s="70">
        <f t="shared" ca="1" si="223"/>
        <v>7171</v>
      </c>
      <c r="S7171" s="69"/>
      <c r="T7171" s="76"/>
    </row>
    <row r="7172" spans="1:25" ht="17.25" thickBot="1">
      <c r="A7172" s="82"/>
      <c r="B7172" s="356" t="s">
        <v>220</v>
      </c>
      <c r="C7172" s="83">
        <v>7325</v>
      </c>
      <c r="D7172" s="98" t="s">
        <v>9</v>
      </c>
      <c r="E7172" s="99" t="s">
        <v>10</v>
      </c>
      <c r="F7172" s="74" t="s">
        <v>11</v>
      </c>
      <c r="G7172" s="74" t="s">
        <v>12</v>
      </c>
      <c r="H7172" s="74" t="s">
        <v>13</v>
      </c>
      <c r="I7172" s="74" t="s">
        <v>14</v>
      </c>
      <c r="J7172" s="74" t="s">
        <v>15</v>
      </c>
      <c r="K7172" s="74" t="s">
        <v>16</v>
      </c>
      <c r="L7172" s="74"/>
      <c r="M7172" s="74"/>
      <c r="N7172" s="100"/>
      <c r="O7172" s="78">
        <f ca="1">IF(D7172="цвет",SUM(O7173:INDIRECT("N"&amp;R7172)),IF(SUM(E7172:N7172)=0,"",SUM(E7172:N7172)))</f>
        <v>0</v>
      </c>
      <c r="P7172" s="68">
        <v>1807</v>
      </c>
      <c r="Q7172" s="55">
        <f t="shared" si="222"/>
        <v>7325</v>
      </c>
      <c r="R7172" s="70">
        <f t="shared" ca="1" si="223"/>
        <v>7175</v>
      </c>
      <c r="S7172" s="85">
        <v>1807</v>
      </c>
      <c r="T7172" s="86">
        <f ca="1">O7172*S7172</f>
        <v>0</v>
      </c>
    </row>
    <row r="7173" spans="1:25" ht="17.25" thickBot="1">
      <c r="A7173" s="82"/>
      <c r="B7173" s="357"/>
      <c r="C7173" s="75"/>
      <c r="D7173" s="5" t="s">
        <v>26</v>
      </c>
      <c r="E7173" s="7"/>
      <c r="F7173" s="351"/>
      <c r="G7173" s="351"/>
      <c r="H7173" s="181"/>
      <c r="I7173" s="181"/>
      <c r="J7173" s="7"/>
      <c r="K7173" s="7"/>
      <c r="L7173" s="7"/>
      <c r="M7173" s="7"/>
      <c r="N7173" s="7"/>
      <c r="O7173" s="91" t="str">
        <f ca="1">IF(D7173="цвет",SUM(O7174:INDIRECT("N"&amp;R7173)),IF(SUM(E7173:N7173)=0,"",SUM(E7173:N7173)))</f>
        <v/>
      </c>
      <c r="P7173" s="68" t="s">
        <v>98</v>
      </c>
      <c r="Q7173" s="55">
        <f t="shared" si="222"/>
        <v>7325</v>
      </c>
      <c r="R7173" s="70">
        <f t="shared" ca="1" si="223"/>
        <v>7175</v>
      </c>
      <c r="S7173" s="69"/>
      <c r="T7173" s="76"/>
    </row>
    <row r="7174" spans="1:25" ht="136.5" customHeight="1">
      <c r="A7174" s="82"/>
      <c r="B7174" s="357"/>
      <c r="C7174" s="75"/>
      <c r="D7174" s="383" t="s">
        <v>618</v>
      </c>
      <c r="E7174" s="384"/>
      <c r="F7174" s="384"/>
      <c r="G7174" s="384"/>
      <c r="H7174" s="384"/>
      <c r="I7174" s="384"/>
      <c r="J7174" s="384"/>
      <c r="K7174" s="384"/>
      <c r="L7174" s="384"/>
      <c r="M7174" s="384"/>
      <c r="N7174" s="385"/>
      <c r="O7174" s="91" t="str">
        <f ca="1">IF(D7174="цвет",SUM(O7175:INDIRECT("N"&amp;R7174)),IF(SUM(E7174:N7174)=0,"",SUM(E7174:N7174)))</f>
        <v/>
      </c>
      <c r="P7174" s="68" t="s">
        <v>98</v>
      </c>
      <c r="Q7174" s="55">
        <f t="shared" si="222"/>
        <v>7325</v>
      </c>
      <c r="R7174" s="70">
        <f t="shared" ca="1" si="223"/>
        <v>7175</v>
      </c>
      <c r="S7174" s="69"/>
      <c r="T7174" s="76"/>
    </row>
    <row r="7175" spans="1:25" ht="17.45" customHeight="1" thickBot="1">
      <c r="A7175" s="82"/>
      <c r="B7175" s="365"/>
      <c r="C7175" s="77"/>
      <c r="D7175" s="362" t="str">
        <f>HYPERLINK("https://miamia.ru/search/index.php?q="&amp;Q7175&amp;"&amp;s=Поиск?utm_source=Excel&amp;utm_medium=Nalichie&amp;utm_content="&amp;Q7175&amp;"","Посмотреть большую фотографию на сайте")</f>
        <v>Посмотреть большую фотографию на сайте</v>
      </c>
      <c r="E7175" s="363"/>
      <c r="F7175" s="363"/>
      <c r="G7175" s="363"/>
      <c r="H7175" s="363"/>
      <c r="I7175" s="363"/>
      <c r="J7175" s="363"/>
      <c r="K7175" s="363"/>
      <c r="L7175" s="363"/>
      <c r="M7175" s="363"/>
      <c r="N7175" s="364"/>
      <c r="O7175" s="91" t="str">
        <f ca="1">IF(D7175="цвет",SUM(O7176:INDIRECT("N"&amp;R7175)),IF(SUM(E7175:N7175)=0,"",SUM(E7175:N7175)))</f>
        <v/>
      </c>
      <c r="P7175" s="68" t="s">
        <v>98</v>
      </c>
      <c r="Q7175" s="55">
        <f t="shared" si="222"/>
        <v>7325</v>
      </c>
      <c r="R7175" s="70">
        <f t="shared" ca="1" si="223"/>
        <v>7175</v>
      </c>
      <c r="S7175" s="69"/>
      <c r="T7175" s="76"/>
    </row>
    <row r="7176" spans="1:25" customFormat="1" ht="17.25" thickBot="1">
      <c r="A7176" s="130"/>
      <c r="B7176" s="371" t="s">
        <v>220</v>
      </c>
      <c r="C7176" s="131">
        <v>7326</v>
      </c>
      <c r="D7176" s="132" t="s">
        <v>9</v>
      </c>
      <c r="E7176" s="133" t="s">
        <v>11</v>
      </c>
      <c r="F7176" s="133" t="s">
        <v>12</v>
      </c>
      <c r="G7176" s="134" t="s">
        <v>13</v>
      </c>
      <c r="H7176" s="134" t="s">
        <v>14</v>
      </c>
      <c r="I7176" s="133" t="s">
        <v>15</v>
      </c>
      <c r="J7176" s="133" t="s">
        <v>16</v>
      </c>
      <c r="K7176" s="133"/>
      <c r="L7176" s="133"/>
      <c r="M7176" s="133"/>
      <c r="N7176" s="135"/>
      <c r="O7176" s="136">
        <f ca="1">IF(D7176="цвет",SUM(O7177:INDIRECT("N"&amp;R7176)),IF(SUM(E7176:N7176)=0,"",SUM(E7176:N7176)))</f>
        <v>0</v>
      </c>
      <c r="P7176" s="137">
        <v>2453</v>
      </c>
      <c r="Q7176" s="138">
        <f t="shared" si="222"/>
        <v>7326</v>
      </c>
      <c r="R7176" s="139">
        <f t="shared" ca="1" si="223"/>
        <v>7179</v>
      </c>
      <c r="S7176" s="85">
        <v>2453</v>
      </c>
      <c r="T7176" s="140">
        <f ca="1">O7176*S7176</f>
        <v>0</v>
      </c>
      <c r="U7176" s="141"/>
      <c r="V7176" s="141"/>
      <c r="W7176" s="141"/>
      <c r="X7176" s="141"/>
      <c r="Y7176" s="141"/>
    </row>
    <row r="7177" spans="1:25" customFormat="1" ht="17.25" thickBot="1">
      <c r="A7177" s="130"/>
      <c r="B7177" s="371"/>
      <c r="C7177" s="142"/>
      <c r="D7177" s="143" t="s">
        <v>26</v>
      </c>
      <c r="E7177" s="168"/>
      <c r="F7177" s="181"/>
      <c r="G7177" s="168"/>
      <c r="H7177" s="168"/>
      <c r="I7177" s="168"/>
      <c r="J7177" s="168"/>
      <c r="K7177" s="168"/>
      <c r="L7177" s="168"/>
      <c r="M7177" s="168"/>
      <c r="N7177" s="144"/>
      <c r="O7177" s="145" t="str">
        <f ca="1">IF(D7177="цвет",SUM(O7178:INDIRECT("N"&amp;R7177)),IF(SUM(E7177:N7177)=0,"",SUM(E7177:N7177)))</f>
        <v/>
      </c>
      <c r="P7177" s="137" t="s">
        <v>98</v>
      </c>
      <c r="Q7177" s="138">
        <f t="shared" si="222"/>
        <v>7326</v>
      </c>
      <c r="R7177" s="139">
        <f t="shared" ca="1" si="223"/>
        <v>7179</v>
      </c>
      <c r="S7177" s="146"/>
      <c r="T7177" s="147"/>
      <c r="U7177" s="141"/>
      <c r="V7177" s="141"/>
      <c r="W7177" s="141"/>
      <c r="X7177" s="141"/>
      <c r="Y7177" s="141"/>
    </row>
    <row r="7178" spans="1:25" customFormat="1" ht="142.69999999999999" customHeight="1">
      <c r="A7178" s="130"/>
      <c r="B7178" s="371"/>
      <c r="C7178" s="142"/>
      <c r="D7178" s="377" t="s">
        <v>2098</v>
      </c>
      <c r="E7178" s="378"/>
      <c r="F7178" s="378"/>
      <c r="G7178" s="378"/>
      <c r="H7178" s="378"/>
      <c r="I7178" s="378"/>
      <c r="J7178" s="378"/>
      <c r="K7178" s="378"/>
      <c r="L7178" s="378"/>
      <c r="M7178" s="378"/>
      <c r="N7178" s="379"/>
      <c r="O7178" s="145" t="str">
        <f ca="1">IF(D7178="цвет",SUM(O7179:INDIRECT("N"&amp;R7178)),IF(SUM(E7178:N7178)=0,"",SUM(E7178:N7178)))</f>
        <v/>
      </c>
      <c r="P7178" s="137" t="s">
        <v>98</v>
      </c>
      <c r="Q7178" s="138">
        <f t="shared" si="222"/>
        <v>7326</v>
      </c>
      <c r="R7178" s="139">
        <f t="shared" ca="1" si="223"/>
        <v>7179</v>
      </c>
      <c r="S7178" s="146"/>
      <c r="T7178" s="147"/>
      <c r="U7178" s="141"/>
      <c r="V7178" s="141"/>
      <c r="W7178" s="141"/>
      <c r="X7178" s="141"/>
      <c r="Y7178" s="141"/>
    </row>
    <row r="7179" spans="1:25" customFormat="1" ht="17.45" customHeight="1" thickBot="1">
      <c r="A7179" s="130"/>
      <c r="B7179" s="376"/>
      <c r="C7179" s="148"/>
      <c r="D7179" s="362" t="str">
        <f>HYPERLINK("https://miamia.ru/search/index.php?q="&amp;Q7179&amp;"&amp;s=Поиск?utm_source=Excel&amp;utm_medium=Nalichie&amp;utm_content="&amp;Q7179&amp;"","Посмотреть большую фотографию на сайте")</f>
        <v>Посмотреть большую фотографию на сайте</v>
      </c>
      <c r="E7179" s="363"/>
      <c r="F7179" s="363"/>
      <c r="G7179" s="363"/>
      <c r="H7179" s="363"/>
      <c r="I7179" s="363"/>
      <c r="J7179" s="363"/>
      <c r="K7179" s="363"/>
      <c r="L7179" s="363"/>
      <c r="M7179" s="363"/>
      <c r="N7179" s="364"/>
      <c r="O7179" s="145" t="str">
        <f ca="1">IF(D7179="цвет",SUM(O7180:INDIRECT("N"&amp;R7179)),IF(SUM(E7179:N7179)=0,"",SUM(E7179:N7179)))</f>
        <v/>
      </c>
      <c r="P7179" s="137" t="s">
        <v>98</v>
      </c>
      <c r="Q7179" s="138">
        <f t="shared" ref="Q7179:Q7242" si="224">IF(C7179&lt;&gt;0,C7179,Q7178)</f>
        <v>7326</v>
      </c>
      <c r="R7179" s="139">
        <f t="shared" ref="R7179:R7242" ca="1" si="225">IF(D7179="Посмотреть большую фотографию на сайте",CELL("строка",O7179),R7180)</f>
        <v>7179</v>
      </c>
      <c r="S7179" s="146"/>
      <c r="T7179" s="147"/>
      <c r="U7179" s="141"/>
      <c r="V7179" s="141"/>
      <c r="W7179" s="141"/>
      <c r="X7179" s="141"/>
      <c r="Y7179" s="141"/>
    </row>
    <row r="7180" spans="1:25" ht="17.25" thickBot="1">
      <c r="A7180" s="82"/>
      <c r="B7180" s="356" t="s">
        <v>220</v>
      </c>
      <c r="C7180" s="83">
        <v>7329</v>
      </c>
      <c r="D7180" s="98" t="s">
        <v>9</v>
      </c>
      <c r="E7180" s="99" t="s">
        <v>10</v>
      </c>
      <c r="F7180" s="74" t="s">
        <v>11</v>
      </c>
      <c r="G7180" s="74" t="s">
        <v>12</v>
      </c>
      <c r="H7180" s="74" t="s">
        <v>13</v>
      </c>
      <c r="I7180" s="74" t="s">
        <v>14</v>
      </c>
      <c r="J7180" s="74" t="s">
        <v>15</v>
      </c>
      <c r="K7180" s="74" t="s">
        <v>16</v>
      </c>
      <c r="L7180" s="74"/>
      <c r="M7180" s="74"/>
      <c r="N7180" s="100"/>
      <c r="O7180" s="78">
        <f ca="1">IF(D7180="цвет",SUM(O7181:INDIRECT("N"&amp;R7180)),IF(SUM(E7180:N7180)=0,"",SUM(E7180:N7180)))</f>
        <v>0</v>
      </c>
      <c r="P7180" s="68">
        <v>2324</v>
      </c>
      <c r="Q7180" s="55">
        <f t="shared" si="224"/>
        <v>7329</v>
      </c>
      <c r="R7180" s="70">
        <f t="shared" ca="1" si="225"/>
        <v>7183</v>
      </c>
      <c r="S7180" s="85">
        <v>2324</v>
      </c>
      <c r="T7180" s="86">
        <f ca="1">O7180*S7180</f>
        <v>0</v>
      </c>
    </row>
    <row r="7181" spans="1:25" ht="17.25" thickBot="1">
      <c r="A7181" s="82"/>
      <c r="B7181" s="357"/>
      <c r="C7181" s="75"/>
      <c r="D7181" s="5" t="s">
        <v>26</v>
      </c>
      <c r="E7181" s="7"/>
      <c r="F7181" s="351"/>
      <c r="G7181" s="181"/>
      <c r="H7181" s="181"/>
      <c r="I7181" s="181"/>
      <c r="J7181" s="181"/>
      <c r="K7181" s="181"/>
      <c r="L7181" s="7"/>
      <c r="M7181" s="7"/>
      <c r="N7181" s="7"/>
      <c r="O7181" s="91" t="str">
        <f ca="1">IF(D7181="цвет",SUM(O7182:INDIRECT("N"&amp;R7181)),IF(SUM(E7181:N7181)=0,"",SUM(E7181:N7181)))</f>
        <v/>
      </c>
      <c r="P7181" s="68" t="s">
        <v>98</v>
      </c>
      <c r="Q7181" s="55">
        <f t="shared" si="224"/>
        <v>7329</v>
      </c>
      <c r="R7181" s="70">
        <f t="shared" ca="1" si="225"/>
        <v>7183</v>
      </c>
      <c r="S7181" s="69"/>
      <c r="T7181" s="76"/>
    </row>
    <row r="7182" spans="1:25" ht="136.5" customHeight="1">
      <c r="A7182" s="82"/>
      <c r="B7182" s="357"/>
      <c r="C7182" s="75"/>
      <c r="D7182" s="383" t="s">
        <v>619</v>
      </c>
      <c r="E7182" s="384"/>
      <c r="F7182" s="384"/>
      <c r="G7182" s="384"/>
      <c r="H7182" s="384"/>
      <c r="I7182" s="384"/>
      <c r="J7182" s="384"/>
      <c r="K7182" s="384"/>
      <c r="L7182" s="384"/>
      <c r="M7182" s="384"/>
      <c r="N7182" s="385"/>
      <c r="O7182" s="91" t="str">
        <f ca="1">IF(D7182="цвет",SUM(O7183:INDIRECT("N"&amp;R7182)),IF(SUM(E7182:N7182)=0,"",SUM(E7182:N7182)))</f>
        <v/>
      </c>
      <c r="P7182" s="68" t="s">
        <v>98</v>
      </c>
      <c r="Q7182" s="55">
        <f t="shared" si="224"/>
        <v>7329</v>
      </c>
      <c r="R7182" s="70">
        <f t="shared" ca="1" si="225"/>
        <v>7183</v>
      </c>
      <c r="S7182" s="69"/>
      <c r="T7182" s="76"/>
    </row>
    <row r="7183" spans="1:25" ht="17.45" customHeight="1" thickBot="1">
      <c r="A7183" s="82"/>
      <c r="B7183" s="365"/>
      <c r="C7183" s="77"/>
      <c r="D7183" s="362" t="str">
        <f>HYPERLINK("https://miamia.ru/search/index.php?q="&amp;Q7183&amp;"&amp;s=Поиск?utm_source=Excel&amp;utm_medium=Nalichie&amp;utm_content="&amp;Q7183&amp;"","Посмотреть большую фотографию на сайте")</f>
        <v>Посмотреть большую фотографию на сайте</v>
      </c>
      <c r="E7183" s="363"/>
      <c r="F7183" s="363"/>
      <c r="G7183" s="363"/>
      <c r="H7183" s="363"/>
      <c r="I7183" s="363"/>
      <c r="J7183" s="363"/>
      <c r="K7183" s="363"/>
      <c r="L7183" s="363"/>
      <c r="M7183" s="363"/>
      <c r="N7183" s="364"/>
      <c r="O7183" s="91" t="str">
        <f ca="1">IF(D7183="цвет",SUM(O7184:INDIRECT("N"&amp;R7183)),IF(SUM(E7183:N7183)=0,"",SUM(E7183:N7183)))</f>
        <v/>
      </c>
      <c r="P7183" s="68" t="s">
        <v>98</v>
      </c>
      <c r="Q7183" s="55">
        <f t="shared" si="224"/>
        <v>7329</v>
      </c>
      <c r="R7183" s="70">
        <f t="shared" ca="1" si="225"/>
        <v>7183</v>
      </c>
      <c r="S7183" s="69"/>
      <c r="T7183" s="76"/>
    </row>
    <row r="7184" spans="1:25" ht="23.1" customHeight="1" thickBot="1">
      <c r="A7184" s="80"/>
      <c r="B7184" s="63" t="s">
        <v>217</v>
      </c>
      <c r="C7184" s="64"/>
      <c r="D7184" s="65"/>
      <c r="E7184" s="66"/>
      <c r="F7184" s="66"/>
      <c r="G7184" s="66"/>
      <c r="H7184" s="66"/>
      <c r="I7184" s="66"/>
      <c r="J7184" s="66"/>
      <c r="K7184" s="66"/>
      <c r="L7184" s="66"/>
      <c r="M7184" s="66"/>
      <c r="N7184" s="67"/>
      <c r="O7184" s="91" t="str">
        <f ca="1">IF(D7184="цвет",SUM(O7185:INDIRECT("N"&amp;R7184)),IF(SUM(E7184:N7184)=0,"",SUM(E7184:N7184)))</f>
        <v/>
      </c>
      <c r="P7184" s="68" t="s">
        <v>98</v>
      </c>
      <c r="Q7184" s="55">
        <f t="shared" si="224"/>
        <v>7329</v>
      </c>
      <c r="R7184" s="70">
        <f t="shared" ca="1" si="225"/>
        <v>7188</v>
      </c>
    </row>
    <row r="7185" spans="1:20" ht="17.25" thickBot="1">
      <c r="A7185" s="82"/>
      <c r="B7185" s="356" t="s">
        <v>204</v>
      </c>
      <c r="C7185" s="83">
        <v>9292</v>
      </c>
      <c r="D7185" s="98" t="s">
        <v>9</v>
      </c>
      <c r="E7185" s="99" t="s">
        <v>10</v>
      </c>
      <c r="F7185" s="74" t="s">
        <v>11</v>
      </c>
      <c r="G7185" s="74" t="s">
        <v>12</v>
      </c>
      <c r="H7185" s="74" t="s">
        <v>13</v>
      </c>
      <c r="I7185" s="74" t="s">
        <v>14</v>
      </c>
      <c r="J7185" s="74" t="s">
        <v>15</v>
      </c>
      <c r="K7185" s="74"/>
      <c r="L7185" s="74"/>
      <c r="M7185" s="74"/>
      <c r="N7185" s="100"/>
      <c r="O7185" s="78">
        <f ca="1">IF(D7185="цвет",SUM(O7186:INDIRECT("N"&amp;R7185)),IF(SUM(E7185:N7185)=0,"",SUM(E7185:N7185)))</f>
        <v>0</v>
      </c>
      <c r="P7185" s="68">
        <v>1548</v>
      </c>
      <c r="Q7185" s="55">
        <f t="shared" si="224"/>
        <v>9292</v>
      </c>
      <c r="R7185" s="70">
        <f t="shared" ca="1" si="225"/>
        <v>7188</v>
      </c>
      <c r="S7185" s="85">
        <v>1548</v>
      </c>
      <c r="T7185" s="86">
        <f ca="1">O7185*S7185</f>
        <v>0</v>
      </c>
    </row>
    <row r="7186" spans="1:20" ht="17.25" thickBot="1">
      <c r="A7186" s="82"/>
      <c r="B7186" s="357"/>
      <c r="C7186" s="75"/>
      <c r="D7186" s="5" t="s">
        <v>34</v>
      </c>
      <c r="E7186" s="354"/>
      <c r="F7186" s="353"/>
      <c r="G7186" s="79"/>
      <c r="H7186" s="79"/>
      <c r="I7186" s="79"/>
      <c r="J7186" s="79"/>
      <c r="K7186" s="79"/>
      <c r="L7186" s="79"/>
      <c r="M7186" s="79"/>
      <c r="N7186" s="7"/>
      <c r="O7186" s="91" t="str">
        <f ca="1">IF(D7186="цвет",SUM(O7187:INDIRECT("N"&amp;R7186)),IF(SUM(E7186:N7186)=0,"",SUM(E7186:N7186)))</f>
        <v/>
      </c>
      <c r="P7186" s="68" t="s">
        <v>98</v>
      </c>
      <c r="Q7186" s="55">
        <f t="shared" si="224"/>
        <v>9292</v>
      </c>
      <c r="R7186" s="70">
        <f t="shared" ca="1" si="225"/>
        <v>7188</v>
      </c>
      <c r="S7186" s="69"/>
      <c r="T7186" s="76"/>
    </row>
    <row r="7187" spans="1:20" ht="135.75" customHeight="1">
      <c r="A7187" s="82"/>
      <c r="B7187" s="366"/>
      <c r="C7187" s="88"/>
      <c r="D7187" s="383" t="s">
        <v>620</v>
      </c>
      <c r="E7187" s="384"/>
      <c r="F7187" s="384"/>
      <c r="G7187" s="384"/>
      <c r="H7187" s="384"/>
      <c r="I7187" s="384"/>
      <c r="J7187" s="384"/>
      <c r="K7187" s="384"/>
      <c r="L7187" s="384"/>
      <c r="M7187" s="384"/>
      <c r="N7187" s="385"/>
      <c r="O7187" s="91" t="str">
        <f ca="1">IF(D7187="цвет",SUM(O7188:INDIRECT("N"&amp;R7187)),IF(SUM(E7187:N7187)=0,"",SUM(E7187:N7187)))</f>
        <v/>
      </c>
      <c r="P7187" s="68" t="s">
        <v>98</v>
      </c>
      <c r="Q7187" s="55">
        <f t="shared" si="224"/>
        <v>9292</v>
      </c>
      <c r="R7187" s="70">
        <f t="shared" ca="1" si="225"/>
        <v>7188</v>
      </c>
      <c r="S7187" s="69"/>
      <c r="T7187" s="76"/>
    </row>
    <row r="7188" spans="1:20" ht="17.45" customHeight="1" thickBot="1">
      <c r="A7188" s="82"/>
      <c r="B7188" s="358"/>
      <c r="C7188" s="77"/>
      <c r="D7188" s="362" t="str">
        <f>HYPERLINK("https://miamia.ru/search/index.php?q="&amp;Q7188&amp;"&amp;s=Поиск?utm_source=Excel&amp;utm_medium=Nalichie&amp;utm_content="&amp;Q7188&amp;"","Посмотреть большую фотографию на сайте")</f>
        <v>Посмотреть большую фотографию на сайте</v>
      </c>
      <c r="E7188" s="363"/>
      <c r="F7188" s="363"/>
      <c r="G7188" s="363"/>
      <c r="H7188" s="363"/>
      <c r="I7188" s="363"/>
      <c r="J7188" s="363"/>
      <c r="K7188" s="363"/>
      <c r="L7188" s="363"/>
      <c r="M7188" s="363"/>
      <c r="N7188" s="364"/>
      <c r="O7188" s="91" t="str">
        <f ca="1">IF(D7188="цвет",SUM(O7189:INDIRECT("N"&amp;R7188)),IF(SUM(E7188:N7188)=0,"",SUM(E7188:N7188)))</f>
        <v/>
      </c>
      <c r="P7188" s="68" t="s">
        <v>98</v>
      </c>
      <c r="Q7188" s="55">
        <f t="shared" si="224"/>
        <v>9292</v>
      </c>
      <c r="R7188" s="70">
        <f t="shared" ca="1" si="225"/>
        <v>7188</v>
      </c>
      <c r="S7188" s="69"/>
      <c r="T7188" s="76"/>
    </row>
    <row r="7189" spans="1:20" ht="17.25" thickBot="1">
      <c r="A7189" s="82"/>
      <c r="B7189" s="356" t="s">
        <v>204</v>
      </c>
      <c r="C7189" s="83">
        <v>9302</v>
      </c>
      <c r="D7189" s="98" t="s">
        <v>9</v>
      </c>
      <c r="E7189" s="99" t="s">
        <v>10</v>
      </c>
      <c r="F7189" s="74" t="s">
        <v>11</v>
      </c>
      <c r="G7189" s="74" t="s">
        <v>12</v>
      </c>
      <c r="H7189" s="74" t="s">
        <v>13</v>
      </c>
      <c r="I7189" s="74" t="s">
        <v>14</v>
      </c>
      <c r="J7189" s="74" t="s">
        <v>15</v>
      </c>
      <c r="K7189" s="74" t="s">
        <v>16</v>
      </c>
      <c r="L7189" s="74"/>
      <c r="M7189" s="74"/>
      <c r="N7189" s="100"/>
      <c r="O7189" s="78">
        <f ca="1">IF(D7189="цвет",SUM(O7190:INDIRECT("N"&amp;R7189)),IF(SUM(E7189:N7189)=0,"",SUM(E7189:N7189)))</f>
        <v>0</v>
      </c>
      <c r="P7189" s="68">
        <v>1548</v>
      </c>
      <c r="Q7189" s="55">
        <f t="shared" si="224"/>
        <v>9302</v>
      </c>
      <c r="R7189" s="70">
        <f t="shared" ca="1" si="225"/>
        <v>7192</v>
      </c>
      <c r="S7189" s="85">
        <v>1548</v>
      </c>
      <c r="T7189" s="86">
        <f ca="1">O7189*S7189</f>
        <v>0</v>
      </c>
    </row>
    <row r="7190" spans="1:20" ht="17.25" thickBot="1">
      <c r="A7190" s="82"/>
      <c r="B7190" s="357"/>
      <c r="C7190" s="75"/>
      <c r="D7190" s="5" t="s">
        <v>34</v>
      </c>
      <c r="E7190" s="354"/>
      <c r="F7190" s="79"/>
      <c r="G7190" s="79"/>
      <c r="H7190" s="79"/>
      <c r="I7190" s="79"/>
      <c r="J7190" s="79"/>
      <c r="K7190" s="79"/>
      <c r="L7190" s="79"/>
      <c r="M7190" s="79"/>
      <c r="N7190" s="7"/>
      <c r="O7190" s="91" t="str">
        <f ca="1">IF(D7190="цвет",SUM(O7191:INDIRECT("N"&amp;R7190)),IF(SUM(E7190:N7190)=0,"",SUM(E7190:N7190)))</f>
        <v/>
      </c>
      <c r="P7190" s="68" t="s">
        <v>98</v>
      </c>
      <c r="Q7190" s="55">
        <f t="shared" si="224"/>
        <v>9302</v>
      </c>
      <c r="R7190" s="70">
        <f t="shared" ca="1" si="225"/>
        <v>7192</v>
      </c>
      <c r="S7190" s="69"/>
      <c r="T7190" s="76"/>
    </row>
    <row r="7191" spans="1:20" ht="135.75" customHeight="1">
      <c r="A7191" s="82"/>
      <c r="B7191" s="366"/>
      <c r="C7191" s="88"/>
      <c r="D7191" s="383" t="s">
        <v>621</v>
      </c>
      <c r="E7191" s="384"/>
      <c r="F7191" s="384"/>
      <c r="G7191" s="384"/>
      <c r="H7191" s="384"/>
      <c r="I7191" s="384"/>
      <c r="J7191" s="384"/>
      <c r="K7191" s="384"/>
      <c r="L7191" s="384"/>
      <c r="M7191" s="384"/>
      <c r="N7191" s="385"/>
      <c r="O7191" s="91" t="str">
        <f ca="1">IF(D7191="цвет",SUM(O7192:INDIRECT("N"&amp;R7191)),IF(SUM(E7191:N7191)=0,"",SUM(E7191:N7191)))</f>
        <v/>
      </c>
      <c r="P7191" s="68" t="s">
        <v>98</v>
      </c>
      <c r="Q7191" s="55">
        <f t="shared" si="224"/>
        <v>9302</v>
      </c>
      <c r="R7191" s="70">
        <f t="shared" ca="1" si="225"/>
        <v>7192</v>
      </c>
      <c r="S7191" s="69"/>
      <c r="T7191" s="76"/>
    </row>
    <row r="7192" spans="1:20" ht="17.45" customHeight="1" thickBot="1">
      <c r="A7192" s="82"/>
      <c r="B7192" s="358"/>
      <c r="C7192" s="77"/>
      <c r="D7192" s="362" t="str">
        <f>HYPERLINK("https://miamia.ru/search/index.php?q="&amp;Q7192&amp;"&amp;s=Поиск?utm_source=Excel&amp;utm_medium=Nalichie&amp;utm_content="&amp;Q7192&amp;"","Посмотреть большую фотографию на сайте")</f>
        <v>Посмотреть большую фотографию на сайте</v>
      </c>
      <c r="E7192" s="363"/>
      <c r="F7192" s="363"/>
      <c r="G7192" s="363"/>
      <c r="H7192" s="363"/>
      <c r="I7192" s="363"/>
      <c r="J7192" s="363"/>
      <c r="K7192" s="363"/>
      <c r="L7192" s="363"/>
      <c r="M7192" s="363"/>
      <c r="N7192" s="364"/>
      <c r="O7192" s="91" t="str">
        <f ca="1">IF(D7192="цвет",SUM(O7193:INDIRECT("N"&amp;R7192)),IF(SUM(E7192:N7192)=0,"",SUM(E7192:N7192)))</f>
        <v/>
      </c>
      <c r="P7192" s="68" t="s">
        <v>98</v>
      </c>
      <c r="Q7192" s="55">
        <f t="shared" si="224"/>
        <v>9302</v>
      </c>
      <c r="R7192" s="70">
        <f t="shared" ca="1" si="225"/>
        <v>7192</v>
      </c>
      <c r="S7192" s="69"/>
      <c r="T7192" s="76"/>
    </row>
    <row r="7193" spans="1:20" ht="17.25" thickBot="1">
      <c r="A7193" s="82"/>
      <c r="B7193" s="356" t="s">
        <v>204</v>
      </c>
      <c r="C7193" s="83">
        <v>9305</v>
      </c>
      <c r="D7193" s="98" t="s">
        <v>9</v>
      </c>
      <c r="E7193" s="99" t="s">
        <v>10</v>
      </c>
      <c r="F7193" s="74" t="s">
        <v>11</v>
      </c>
      <c r="G7193" s="74" t="s">
        <v>12</v>
      </c>
      <c r="H7193" s="74" t="s">
        <v>13</v>
      </c>
      <c r="I7193" s="74" t="s">
        <v>14</v>
      </c>
      <c r="J7193" s="74" t="s">
        <v>15</v>
      </c>
      <c r="K7193" s="74" t="s">
        <v>16</v>
      </c>
      <c r="L7193" s="74"/>
      <c r="M7193" s="74"/>
      <c r="N7193" s="100"/>
      <c r="O7193" s="78">
        <f ca="1">IF(D7193="цвет",SUM(O7194:INDIRECT("N"&amp;R7193)),IF(SUM(E7193:N7193)=0,"",SUM(E7193:N7193)))</f>
        <v>0</v>
      </c>
      <c r="P7193" s="68">
        <v>1548</v>
      </c>
      <c r="Q7193" s="55">
        <f t="shared" si="224"/>
        <v>9305</v>
      </c>
      <c r="R7193" s="70">
        <f t="shared" ca="1" si="225"/>
        <v>7196</v>
      </c>
      <c r="S7193" s="85">
        <v>1548</v>
      </c>
      <c r="T7193" s="86">
        <f ca="1">O7193*S7193</f>
        <v>0</v>
      </c>
    </row>
    <row r="7194" spans="1:20" ht="17.25" thickBot="1">
      <c r="A7194" s="82"/>
      <c r="B7194" s="357"/>
      <c r="C7194" s="75"/>
      <c r="D7194" s="5" t="s">
        <v>34</v>
      </c>
      <c r="E7194" s="353"/>
      <c r="F7194" s="79"/>
      <c r="G7194" s="79"/>
      <c r="H7194" s="79"/>
      <c r="I7194" s="79"/>
      <c r="J7194" s="79"/>
      <c r="K7194" s="79"/>
      <c r="L7194" s="79"/>
      <c r="M7194" s="79"/>
      <c r="N7194" s="7"/>
      <c r="O7194" s="91" t="str">
        <f ca="1">IF(D7194="цвет",SUM(O7195:INDIRECT("N"&amp;R7194)),IF(SUM(E7194:N7194)=0,"",SUM(E7194:N7194)))</f>
        <v/>
      </c>
      <c r="P7194" s="68" t="s">
        <v>98</v>
      </c>
      <c r="Q7194" s="55">
        <f t="shared" si="224"/>
        <v>9305</v>
      </c>
      <c r="R7194" s="70">
        <f t="shared" ca="1" si="225"/>
        <v>7196</v>
      </c>
      <c r="S7194" s="69"/>
      <c r="T7194" s="76"/>
    </row>
    <row r="7195" spans="1:20" ht="135.75" customHeight="1">
      <c r="A7195" s="82"/>
      <c r="B7195" s="366"/>
      <c r="C7195" s="88"/>
      <c r="D7195" s="383" t="s">
        <v>622</v>
      </c>
      <c r="E7195" s="384"/>
      <c r="F7195" s="384"/>
      <c r="G7195" s="384"/>
      <c r="H7195" s="384"/>
      <c r="I7195" s="384"/>
      <c r="J7195" s="384"/>
      <c r="K7195" s="384"/>
      <c r="L7195" s="384"/>
      <c r="M7195" s="384"/>
      <c r="N7195" s="385"/>
      <c r="O7195" s="91" t="str">
        <f ca="1">IF(D7195="цвет",SUM(O7196:INDIRECT("N"&amp;R7195)),IF(SUM(E7195:N7195)=0,"",SUM(E7195:N7195)))</f>
        <v/>
      </c>
      <c r="P7195" s="68" t="s">
        <v>98</v>
      </c>
      <c r="Q7195" s="55">
        <f t="shared" si="224"/>
        <v>9305</v>
      </c>
      <c r="R7195" s="70">
        <f t="shared" ca="1" si="225"/>
        <v>7196</v>
      </c>
      <c r="S7195" s="69"/>
      <c r="T7195" s="76"/>
    </row>
    <row r="7196" spans="1:20" ht="17.45" customHeight="1" thickBot="1">
      <c r="A7196" s="82"/>
      <c r="B7196" s="358"/>
      <c r="C7196" s="77"/>
      <c r="D7196" s="362" t="str">
        <f>HYPERLINK("https://miamia.ru/search/index.php?q="&amp;Q7196&amp;"&amp;s=Поиск?utm_source=Excel&amp;utm_medium=Nalichie&amp;utm_content="&amp;Q7196&amp;"","Посмотреть большую фотографию на сайте")</f>
        <v>Посмотреть большую фотографию на сайте</v>
      </c>
      <c r="E7196" s="363"/>
      <c r="F7196" s="363"/>
      <c r="G7196" s="363"/>
      <c r="H7196" s="363"/>
      <c r="I7196" s="363"/>
      <c r="J7196" s="363"/>
      <c r="K7196" s="363"/>
      <c r="L7196" s="363"/>
      <c r="M7196" s="363"/>
      <c r="N7196" s="364"/>
      <c r="O7196" s="91" t="str">
        <f ca="1">IF(D7196="цвет",SUM(O7197:INDIRECT("N"&amp;R7196)),IF(SUM(E7196:N7196)=0,"",SUM(E7196:N7196)))</f>
        <v/>
      </c>
      <c r="P7196" s="68" t="s">
        <v>98</v>
      </c>
      <c r="Q7196" s="55">
        <f t="shared" si="224"/>
        <v>9305</v>
      </c>
      <c r="R7196" s="70">
        <f t="shared" ca="1" si="225"/>
        <v>7196</v>
      </c>
      <c r="S7196" s="69"/>
      <c r="T7196" s="76"/>
    </row>
    <row r="7197" spans="1:20" ht="23.1" customHeight="1" thickBot="1">
      <c r="A7197" s="80"/>
      <c r="B7197" s="63" t="s">
        <v>2259</v>
      </c>
      <c r="C7197" s="64"/>
      <c r="D7197" s="65"/>
      <c r="E7197" s="66"/>
      <c r="F7197" s="66"/>
      <c r="G7197" s="66"/>
      <c r="H7197" s="66"/>
      <c r="I7197" s="66"/>
      <c r="J7197" s="66"/>
      <c r="K7197" s="66"/>
      <c r="L7197" s="66"/>
      <c r="M7197" s="66"/>
      <c r="N7197" s="67"/>
      <c r="O7197" s="91" t="str">
        <f ca="1">IF(D7197="цвет",SUM(O7198:INDIRECT("N"&amp;R7197)),IF(SUM(E7197:N7197)=0,"",SUM(E7197:N7197)))</f>
        <v/>
      </c>
      <c r="P7197" s="68" t="s">
        <v>98</v>
      </c>
      <c r="Q7197" s="55">
        <f t="shared" si="224"/>
        <v>9305</v>
      </c>
      <c r="R7197" s="70">
        <f t="shared" ca="1" si="225"/>
        <v>7201</v>
      </c>
    </row>
    <row r="7198" spans="1:20" ht="17.25" thickBot="1">
      <c r="A7198" s="82"/>
      <c r="B7198" s="356" t="s">
        <v>203</v>
      </c>
      <c r="C7198" s="83">
        <v>9610</v>
      </c>
      <c r="D7198" s="98" t="s">
        <v>9</v>
      </c>
      <c r="E7198" s="99" t="s">
        <v>10</v>
      </c>
      <c r="F7198" s="74" t="s">
        <v>11</v>
      </c>
      <c r="G7198" s="74" t="s">
        <v>12</v>
      </c>
      <c r="H7198" s="74" t="s">
        <v>13</v>
      </c>
      <c r="I7198" s="74" t="s">
        <v>14</v>
      </c>
      <c r="J7198" s="74" t="s">
        <v>15</v>
      </c>
      <c r="K7198" s="74"/>
      <c r="L7198" s="74"/>
      <c r="M7198" s="74"/>
      <c r="N7198" s="100"/>
      <c r="O7198" s="78">
        <f ca="1">IF(D7198="цвет",SUM(O7199:INDIRECT("N"&amp;R7198)),IF(SUM(E7198:N7198)=0,"",SUM(E7198:N7198)))</f>
        <v>0</v>
      </c>
      <c r="P7198" s="68">
        <v>1419</v>
      </c>
      <c r="Q7198" s="55">
        <f t="shared" si="224"/>
        <v>9610</v>
      </c>
      <c r="R7198" s="70">
        <f t="shared" ca="1" si="225"/>
        <v>7201</v>
      </c>
      <c r="S7198" s="85">
        <v>1419</v>
      </c>
      <c r="T7198" s="86">
        <f ca="1">O7198*S7198</f>
        <v>0</v>
      </c>
    </row>
    <row r="7199" spans="1:20" ht="17.25" thickBot="1">
      <c r="A7199" s="82"/>
      <c r="B7199" s="357"/>
      <c r="C7199" s="75"/>
      <c r="D7199" s="5" t="s">
        <v>27</v>
      </c>
      <c r="E7199" s="354"/>
      <c r="F7199" s="79"/>
      <c r="G7199" s="79"/>
      <c r="H7199" s="79"/>
      <c r="I7199" s="79"/>
      <c r="J7199" s="79"/>
      <c r="K7199" s="79"/>
      <c r="L7199" s="79"/>
      <c r="M7199" s="79"/>
      <c r="N7199" s="7"/>
      <c r="O7199" s="91" t="str">
        <f ca="1">IF(D7199="цвет",SUM(O7200:INDIRECT("N"&amp;R7199)),IF(SUM(E7199:N7199)=0,"",SUM(E7199:N7199)))</f>
        <v/>
      </c>
      <c r="P7199" s="68" t="s">
        <v>98</v>
      </c>
      <c r="Q7199" s="55">
        <f t="shared" si="224"/>
        <v>9610</v>
      </c>
      <c r="R7199" s="70">
        <f t="shared" ca="1" si="225"/>
        <v>7201</v>
      </c>
      <c r="S7199" s="69"/>
      <c r="T7199" s="76"/>
    </row>
    <row r="7200" spans="1:20" ht="135.75" customHeight="1">
      <c r="A7200" s="82"/>
      <c r="B7200" s="366"/>
      <c r="C7200" s="88"/>
      <c r="D7200" s="383" t="s">
        <v>623</v>
      </c>
      <c r="E7200" s="384"/>
      <c r="F7200" s="384"/>
      <c r="G7200" s="384"/>
      <c r="H7200" s="384"/>
      <c r="I7200" s="384"/>
      <c r="J7200" s="384"/>
      <c r="K7200" s="384"/>
      <c r="L7200" s="384"/>
      <c r="M7200" s="384"/>
      <c r="N7200" s="385"/>
      <c r="O7200" s="91" t="str">
        <f ca="1">IF(D7200="цвет",SUM(O7201:INDIRECT("N"&amp;R7200)),IF(SUM(E7200:N7200)=0,"",SUM(E7200:N7200)))</f>
        <v/>
      </c>
      <c r="P7200" s="68" t="s">
        <v>98</v>
      </c>
      <c r="Q7200" s="55">
        <f t="shared" si="224"/>
        <v>9610</v>
      </c>
      <c r="R7200" s="70">
        <f t="shared" ca="1" si="225"/>
        <v>7201</v>
      </c>
      <c r="S7200" s="69"/>
      <c r="T7200" s="76"/>
    </row>
    <row r="7201" spans="1:20" ht="17.45" customHeight="1" thickBot="1">
      <c r="A7201" s="82"/>
      <c r="B7201" s="358"/>
      <c r="C7201" s="77"/>
      <c r="D7201" s="362" t="str">
        <f>HYPERLINK("https://miamia.ru/search/index.php?q="&amp;Q7201&amp;"&amp;s=Поиск?utm_source=Excel&amp;utm_medium=Nalichie&amp;utm_content="&amp;Q7201&amp;"","Посмотреть большую фотографию на сайте")</f>
        <v>Посмотреть большую фотографию на сайте</v>
      </c>
      <c r="E7201" s="363"/>
      <c r="F7201" s="363"/>
      <c r="G7201" s="363"/>
      <c r="H7201" s="363"/>
      <c r="I7201" s="363"/>
      <c r="J7201" s="363"/>
      <c r="K7201" s="363"/>
      <c r="L7201" s="363"/>
      <c r="M7201" s="363"/>
      <c r="N7201" s="364"/>
      <c r="O7201" s="91" t="str">
        <f ca="1">IF(D7201="цвет",SUM(O7202:INDIRECT("N"&amp;R7201)),IF(SUM(E7201:N7201)=0,"",SUM(E7201:N7201)))</f>
        <v/>
      </c>
      <c r="P7201" s="68" t="s">
        <v>98</v>
      </c>
      <c r="Q7201" s="55">
        <f t="shared" si="224"/>
        <v>9610</v>
      </c>
      <c r="R7201" s="70">
        <f t="shared" ca="1" si="225"/>
        <v>7201</v>
      </c>
      <c r="S7201" s="69"/>
      <c r="T7201" s="76"/>
    </row>
    <row r="7202" spans="1:20" ht="23.1" customHeight="1" thickBot="1">
      <c r="A7202" s="2"/>
      <c r="B7202" s="63" t="s">
        <v>79</v>
      </c>
      <c r="C7202" s="64"/>
      <c r="D7202" s="65"/>
      <c r="E7202" s="66"/>
      <c r="F7202" s="66"/>
      <c r="G7202" s="66"/>
      <c r="H7202" s="66"/>
      <c r="I7202" s="66"/>
      <c r="J7202" s="66"/>
      <c r="K7202" s="66"/>
      <c r="L7202" s="66"/>
      <c r="M7202" s="66"/>
      <c r="N7202" s="67"/>
      <c r="O7202" s="91" t="str">
        <f ca="1">IF(D7202="цвет",SUM(O7203:INDIRECT("N"&amp;R7202)),IF(SUM(E7202:N7202)=0,"",SUM(E7202:N7202)))</f>
        <v/>
      </c>
      <c r="P7202" s="68" t="s">
        <v>98</v>
      </c>
      <c r="Q7202" s="55">
        <f t="shared" si="224"/>
        <v>9610</v>
      </c>
      <c r="R7202" s="70">
        <f t="shared" ca="1" si="225"/>
        <v>7206</v>
      </c>
    </row>
    <row r="7203" spans="1:20" ht="17.25" thickBot="1">
      <c r="A7203" s="2"/>
      <c r="B7203" s="356" t="s">
        <v>56</v>
      </c>
      <c r="C7203" s="61">
        <v>8901</v>
      </c>
      <c r="D7203" s="103" t="s">
        <v>9</v>
      </c>
      <c r="E7203" s="99" t="s">
        <v>10</v>
      </c>
      <c r="F7203" s="99" t="s">
        <v>11</v>
      </c>
      <c r="G7203" s="99" t="s">
        <v>12</v>
      </c>
      <c r="H7203" s="74" t="s">
        <v>13</v>
      </c>
      <c r="I7203" s="74" t="s">
        <v>14</v>
      </c>
      <c r="J7203" s="99"/>
      <c r="K7203" s="99"/>
      <c r="L7203" s="99"/>
      <c r="M7203" s="99"/>
      <c r="N7203" s="100"/>
      <c r="O7203" s="78">
        <f ca="1">IF(D7203="цвет",SUM(O7204:INDIRECT("N"&amp;R7203)),IF(SUM(E7203:N7203)=0,"",SUM(E7203:N7203)))</f>
        <v>0</v>
      </c>
      <c r="P7203" s="68">
        <v>1677</v>
      </c>
      <c r="Q7203" s="55">
        <f t="shared" si="224"/>
        <v>8901</v>
      </c>
      <c r="R7203" s="70">
        <f t="shared" ca="1" si="225"/>
        <v>7206</v>
      </c>
      <c r="S7203" s="85">
        <v>1677</v>
      </c>
      <c r="T7203" s="86">
        <f ca="1">O7203*S7203</f>
        <v>0</v>
      </c>
    </row>
    <row r="7204" spans="1:20" ht="17.25" thickBot="1">
      <c r="A7204" s="2"/>
      <c r="B7204" s="357"/>
      <c r="C7204" s="75"/>
      <c r="D7204" s="46" t="s">
        <v>42</v>
      </c>
      <c r="E7204" s="353"/>
      <c r="F7204" s="354"/>
      <c r="G7204" s="353"/>
      <c r="H7204" s="79"/>
      <c r="I7204" s="79"/>
      <c r="J7204" s="79"/>
      <c r="K7204" s="79"/>
      <c r="L7204" s="79"/>
      <c r="M7204" s="79"/>
      <c r="N7204" s="79"/>
      <c r="O7204" s="91" t="str">
        <f ca="1">IF(D7204="цвет",SUM(O7205:INDIRECT("N"&amp;R7204)),IF(SUM(E7204:N7204)=0,"",SUM(E7204:N7204)))</f>
        <v/>
      </c>
      <c r="P7204" s="68" t="s">
        <v>98</v>
      </c>
      <c r="Q7204" s="55">
        <f t="shared" si="224"/>
        <v>8901</v>
      </c>
      <c r="R7204" s="70">
        <f t="shared" ca="1" si="225"/>
        <v>7206</v>
      </c>
      <c r="S7204" s="69"/>
      <c r="T7204" s="76"/>
    </row>
    <row r="7205" spans="1:20" ht="135" customHeight="1">
      <c r="A7205" s="2"/>
      <c r="B7205" s="357"/>
      <c r="C7205" s="75"/>
      <c r="D7205" s="383" t="s">
        <v>624</v>
      </c>
      <c r="E7205" s="384"/>
      <c r="F7205" s="384"/>
      <c r="G7205" s="384"/>
      <c r="H7205" s="384"/>
      <c r="I7205" s="384"/>
      <c r="J7205" s="384"/>
      <c r="K7205" s="384"/>
      <c r="L7205" s="384"/>
      <c r="M7205" s="384"/>
      <c r="N7205" s="385"/>
      <c r="O7205" s="91" t="str">
        <f ca="1">IF(D7205="цвет",SUM(O7206:INDIRECT("N"&amp;R7205)),IF(SUM(E7205:N7205)=0,"",SUM(E7205:N7205)))</f>
        <v/>
      </c>
      <c r="P7205" s="68" t="s">
        <v>98</v>
      </c>
      <c r="Q7205" s="55">
        <f t="shared" si="224"/>
        <v>8901</v>
      </c>
      <c r="R7205" s="70">
        <f t="shared" ca="1" si="225"/>
        <v>7206</v>
      </c>
      <c r="S7205" s="69"/>
      <c r="T7205" s="76"/>
    </row>
    <row r="7206" spans="1:20" ht="17.45" customHeight="1" thickBot="1">
      <c r="A7206" s="2"/>
      <c r="B7206" s="365"/>
      <c r="C7206" s="77"/>
      <c r="D7206" s="362" t="str">
        <f>HYPERLINK("https://miamia.ru/search/index.php?q="&amp;Q7206&amp;"&amp;s=Поиск?utm_source=Excel&amp;utm_medium=Nalichie&amp;utm_content="&amp;Q7206&amp;"","Посмотреть большую фотографию на сайте")</f>
        <v>Посмотреть большую фотографию на сайте</v>
      </c>
      <c r="E7206" s="363"/>
      <c r="F7206" s="363"/>
      <c r="G7206" s="363"/>
      <c r="H7206" s="363"/>
      <c r="I7206" s="363"/>
      <c r="J7206" s="363"/>
      <c r="K7206" s="363"/>
      <c r="L7206" s="363"/>
      <c r="M7206" s="363"/>
      <c r="N7206" s="364"/>
      <c r="O7206" s="91" t="str">
        <f ca="1">IF(D7206="цвет",SUM(O7207:INDIRECT("N"&amp;R7206)),IF(SUM(E7206:N7206)=0,"",SUM(E7206:N7206)))</f>
        <v/>
      </c>
      <c r="P7206" s="68" t="s">
        <v>98</v>
      </c>
      <c r="Q7206" s="55">
        <f t="shared" si="224"/>
        <v>8901</v>
      </c>
      <c r="R7206" s="70">
        <f t="shared" ca="1" si="225"/>
        <v>7206</v>
      </c>
      <c r="S7206" s="69"/>
      <c r="T7206" s="76"/>
    </row>
    <row r="7207" spans="1:20" ht="17.25" thickBot="1">
      <c r="A7207" s="2"/>
      <c r="B7207" s="356" t="s">
        <v>56</v>
      </c>
      <c r="C7207" s="61">
        <v>8903</v>
      </c>
      <c r="D7207" s="103" t="s">
        <v>9</v>
      </c>
      <c r="E7207" s="99" t="s">
        <v>10</v>
      </c>
      <c r="F7207" s="99" t="s">
        <v>17</v>
      </c>
      <c r="G7207" s="74" t="s">
        <v>18</v>
      </c>
      <c r="H7207" s="74" t="s">
        <v>15</v>
      </c>
      <c r="I7207" s="74"/>
      <c r="J7207" s="99"/>
      <c r="K7207" s="99"/>
      <c r="L7207" s="99"/>
      <c r="M7207" s="99"/>
      <c r="N7207" s="100"/>
      <c r="O7207" s="78">
        <f ca="1">IF(D7207="цвет",SUM(O7208:INDIRECT("N"&amp;R7207)),IF(SUM(E7207:N7207)=0,"",SUM(E7207:N7207)))</f>
        <v>0</v>
      </c>
      <c r="P7207" s="68">
        <v>1936</v>
      </c>
      <c r="Q7207" s="55">
        <f t="shared" si="224"/>
        <v>8903</v>
      </c>
      <c r="R7207" s="70">
        <f t="shared" ca="1" si="225"/>
        <v>7210</v>
      </c>
      <c r="S7207" s="85">
        <v>1936</v>
      </c>
      <c r="T7207" s="86">
        <f ca="1">O7207*S7207</f>
        <v>0</v>
      </c>
    </row>
    <row r="7208" spans="1:20" ht="17.25" thickBot="1">
      <c r="A7208" s="2"/>
      <c r="B7208" s="357"/>
      <c r="C7208" s="75"/>
      <c r="D7208" s="46" t="s">
        <v>42</v>
      </c>
      <c r="E7208" s="79"/>
      <c r="F7208" s="79"/>
      <c r="G7208" s="79"/>
      <c r="H7208" s="354"/>
      <c r="I7208" s="79"/>
      <c r="J7208" s="79"/>
      <c r="K7208" s="79"/>
      <c r="L7208" s="79"/>
      <c r="M7208" s="79"/>
      <c r="N7208" s="79"/>
      <c r="O7208" s="91" t="str">
        <f ca="1">IF(D7208="цвет",SUM(O7209:INDIRECT("N"&amp;R7208)),IF(SUM(E7208:N7208)=0,"",SUM(E7208:N7208)))</f>
        <v/>
      </c>
      <c r="P7208" s="68" t="s">
        <v>98</v>
      </c>
      <c r="Q7208" s="55">
        <f t="shared" si="224"/>
        <v>8903</v>
      </c>
      <c r="R7208" s="70">
        <f t="shared" ca="1" si="225"/>
        <v>7210</v>
      </c>
      <c r="S7208" s="69"/>
      <c r="T7208" s="76"/>
    </row>
    <row r="7209" spans="1:20" ht="135" customHeight="1">
      <c r="A7209" s="2"/>
      <c r="B7209" s="357"/>
      <c r="C7209" s="75"/>
      <c r="D7209" s="383" t="s">
        <v>625</v>
      </c>
      <c r="E7209" s="384"/>
      <c r="F7209" s="384"/>
      <c r="G7209" s="384"/>
      <c r="H7209" s="384"/>
      <c r="I7209" s="384"/>
      <c r="J7209" s="384"/>
      <c r="K7209" s="384"/>
      <c r="L7209" s="384"/>
      <c r="M7209" s="384"/>
      <c r="N7209" s="385"/>
      <c r="O7209" s="91" t="str">
        <f ca="1">IF(D7209="цвет",SUM(O7210:INDIRECT("N"&amp;R7209)),IF(SUM(E7209:N7209)=0,"",SUM(E7209:N7209)))</f>
        <v/>
      </c>
      <c r="P7209" s="68" t="s">
        <v>98</v>
      </c>
      <c r="Q7209" s="55">
        <f t="shared" si="224"/>
        <v>8903</v>
      </c>
      <c r="R7209" s="70">
        <f t="shared" ca="1" si="225"/>
        <v>7210</v>
      </c>
      <c r="S7209" s="69"/>
      <c r="T7209" s="76"/>
    </row>
    <row r="7210" spans="1:20" ht="17.45" customHeight="1" thickBot="1">
      <c r="A7210" s="2"/>
      <c r="B7210" s="365"/>
      <c r="C7210" s="77"/>
      <c r="D7210" s="362" t="str">
        <f>HYPERLINK("https://miamia.ru/search/index.php?q="&amp;Q7210&amp;"&amp;s=Поиск?utm_source=Excel&amp;utm_medium=Nalichie&amp;utm_content="&amp;Q7210&amp;"","Посмотреть большую фотографию на сайте")</f>
        <v>Посмотреть большую фотографию на сайте</v>
      </c>
      <c r="E7210" s="363"/>
      <c r="F7210" s="363"/>
      <c r="G7210" s="363"/>
      <c r="H7210" s="363"/>
      <c r="I7210" s="363"/>
      <c r="J7210" s="363"/>
      <c r="K7210" s="363"/>
      <c r="L7210" s="363"/>
      <c r="M7210" s="363"/>
      <c r="N7210" s="364"/>
      <c r="O7210" s="91" t="str">
        <f ca="1">IF(D7210="цвет",SUM(O7211:INDIRECT("N"&amp;R7210)),IF(SUM(E7210:N7210)=0,"",SUM(E7210:N7210)))</f>
        <v/>
      </c>
      <c r="P7210" s="68" t="s">
        <v>98</v>
      </c>
      <c r="Q7210" s="55">
        <f t="shared" si="224"/>
        <v>8903</v>
      </c>
      <c r="R7210" s="70">
        <f t="shared" ca="1" si="225"/>
        <v>7210</v>
      </c>
      <c r="S7210" s="69"/>
      <c r="T7210" s="76"/>
    </row>
    <row r="7211" spans="1:20" ht="17.25" thickBot="1">
      <c r="A7211" s="2"/>
      <c r="B7211" s="357" t="s">
        <v>56</v>
      </c>
      <c r="C7211" s="61">
        <v>8904</v>
      </c>
      <c r="D7211" s="103" t="s">
        <v>9</v>
      </c>
      <c r="E7211" s="99" t="s">
        <v>10</v>
      </c>
      <c r="F7211" s="99" t="s">
        <v>11</v>
      </c>
      <c r="G7211" s="99" t="s">
        <v>12</v>
      </c>
      <c r="H7211" s="74" t="s">
        <v>13</v>
      </c>
      <c r="I7211" s="74" t="s">
        <v>14</v>
      </c>
      <c r="J7211" s="99" t="s">
        <v>15</v>
      </c>
      <c r="K7211" s="99" t="s">
        <v>16</v>
      </c>
      <c r="L7211" s="99"/>
      <c r="M7211" s="99"/>
      <c r="N7211" s="100"/>
      <c r="O7211" s="78">
        <f ca="1">IF(D7211="цвет",SUM(O7212:INDIRECT("N"&amp;R7211)),IF(SUM(E7211:N7211)=0,"",SUM(E7211:N7211)))</f>
        <v>0</v>
      </c>
      <c r="P7211" s="68">
        <v>1677</v>
      </c>
      <c r="Q7211" s="55">
        <f t="shared" si="224"/>
        <v>8904</v>
      </c>
      <c r="R7211" s="70">
        <f t="shared" ca="1" si="225"/>
        <v>7219</v>
      </c>
      <c r="S7211" s="85">
        <v>1677</v>
      </c>
      <c r="T7211" s="86">
        <f ca="1">O7211*S7211</f>
        <v>0</v>
      </c>
    </row>
    <row r="7212" spans="1:20" ht="17.25" thickBot="1">
      <c r="A7212" s="2"/>
      <c r="B7212" s="357"/>
      <c r="C7212" s="75"/>
      <c r="D7212" s="46" t="s">
        <v>42</v>
      </c>
      <c r="E7212" s="353"/>
      <c r="F7212" s="354"/>
      <c r="G7212" s="79"/>
      <c r="H7212" s="354"/>
      <c r="I7212" s="79"/>
      <c r="J7212" s="79"/>
      <c r="K7212" s="79"/>
      <c r="L7212" s="79"/>
      <c r="M7212" s="79"/>
      <c r="N7212" s="79"/>
      <c r="O7212" s="91" t="str">
        <f ca="1">IF(D7212="цвет",SUM(O7213:INDIRECT("N"&amp;R7212)),IF(SUM(E7212:N7212)=0,"",SUM(E7212:N7212)))</f>
        <v/>
      </c>
      <c r="P7212" s="68" t="s">
        <v>98</v>
      </c>
      <c r="Q7212" s="55">
        <f t="shared" si="224"/>
        <v>8904</v>
      </c>
      <c r="R7212" s="70">
        <f t="shared" ca="1" si="225"/>
        <v>7219</v>
      </c>
      <c r="S7212" s="69"/>
      <c r="T7212" s="76"/>
    </row>
    <row r="7213" spans="1:20" ht="17.25" thickBot="1">
      <c r="A7213" s="2"/>
      <c r="B7213" s="357" t="s">
        <v>56</v>
      </c>
      <c r="C7213" s="61">
        <v>8905</v>
      </c>
      <c r="D7213" s="103" t="s">
        <v>9</v>
      </c>
      <c r="E7213" s="99" t="s">
        <v>10</v>
      </c>
      <c r="F7213" s="99" t="s">
        <v>11</v>
      </c>
      <c r="G7213" s="99" t="s">
        <v>12</v>
      </c>
      <c r="H7213" s="74" t="s">
        <v>13</v>
      </c>
      <c r="I7213" s="74" t="s">
        <v>14</v>
      </c>
      <c r="J7213" s="99" t="s">
        <v>15</v>
      </c>
      <c r="K7213" s="99" t="s">
        <v>16</v>
      </c>
      <c r="L7213" s="99"/>
      <c r="M7213" s="99"/>
      <c r="N7213" s="100"/>
      <c r="O7213" s="78">
        <f ca="1">IF(D7213="цвет",SUM(O7214:INDIRECT("N"&amp;R7213)),IF(SUM(E7213:N7213)=0,"",SUM(E7213:N7213)))</f>
        <v>0</v>
      </c>
      <c r="P7213" s="68">
        <v>1807</v>
      </c>
      <c r="Q7213" s="55">
        <f t="shared" si="224"/>
        <v>8905</v>
      </c>
      <c r="R7213" s="70">
        <f t="shared" ca="1" si="225"/>
        <v>7219</v>
      </c>
      <c r="S7213" s="85">
        <v>1807</v>
      </c>
      <c r="T7213" s="86">
        <f ca="1">O7213*S7213</f>
        <v>0</v>
      </c>
    </row>
    <row r="7214" spans="1:20" ht="16.5">
      <c r="A7214" s="2"/>
      <c r="B7214" s="357"/>
      <c r="C7214" s="75"/>
      <c r="D7214" s="46" t="s">
        <v>42</v>
      </c>
      <c r="E7214" s="353"/>
      <c r="F7214" s="79"/>
      <c r="G7214" s="353"/>
      <c r="H7214" s="353"/>
      <c r="I7214" s="79"/>
      <c r="J7214" s="79"/>
      <c r="K7214" s="79"/>
      <c r="L7214" s="79"/>
      <c r="M7214" s="79"/>
      <c r="N7214" s="79"/>
      <c r="O7214" s="91" t="str">
        <f ca="1">IF(D7214="цвет",SUM(O7215:INDIRECT("N"&amp;R7214)),IF(SUM(E7214:N7214)=0,"",SUM(E7214:N7214)))</f>
        <v/>
      </c>
      <c r="P7214" s="68" t="s">
        <v>98</v>
      </c>
      <c r="Q7214" s="55">
        <f t="shared" si="224"/>
        <v>8905</v>
      </c>
      <c r="R7214" s="70">
        <f t="shared" ca="1" si="225"/>
        <v>7219</v>
      </c>
      <c r="S7214" s="69"/>
      <c r="T7214" s="76"/>
    </row>
    <row r="7215" spans="1:20" ht="23.1" customHeight="1" thickBot="1">
      <c r="A7215" s="2"/>
      <c r="B7215" s="63" t="s">
        <v>102</v>
      </c>
      <c r="C7215" s="64"/>
      <c r="D7215" s="65"/>
      <c r="E7215" s="66"/>
      <c r="F7215" s="66"/>
      <c r="G7215" s="66"/>
      <c r="H7215" s="66"/>
      <c r="I7215" s="66"/>
      <c r="J7215" s="66"/>
      <c r="K7215" s="66"/>
      <c r="L7215" s="66"/>
      <c r="M7215" s="66"/>
      <c r="N7215" s="67"/>
      <c r="O7215" s="92" t="str">
        <f ca="1">IF(D7215="цвет",SUM(O7216:INDIRECT("N"&amp;R7215)),IF(SUM(E7215:N7215)=0,"",SUM(E7215:N7215)))</f>
        <v/>
      </c>
      <c r="P7215" s="68" t="s">
        <v>98</v>
      </c>
      <c r="Q7215" s="55">
        <f t="shared" si="224"/>
        <v>8905</v>
      </c>
      <c r="R7215" s="70">
        <f t="shared" ca="1" si="225"/>
        <v>7219</v>
      </c>
    </row>
    <row r="7216" spans="1:20" ht="17.25" thickBot="1">
      <c r="A7216" s="2"/>
      <c r="B7216" s="357" t="s">
        <v>103</v>
      </c>
      <c r="C7216" s="75">
        <v>7174</v>
      </c>
      <c r="D7216" s="103" t="s">
        <v>9</v>
      </c>
      <c r="E7216" s="99" t="s">
        <v>17</v>
      </c>
      <c r="F7216" s="99" t="s">
        <v>18</v>
      </c>
      <c r="G7216" s="74" t="s">
        <v>19</v>
      </c>
      <c r="H7216" s="99"/>
      <c r="I7216" s="99"/>
      <c r="J7216" s="99"/>
      <c r="K7216" s="99"/>
      <c r="L7216" s="99"/>
      <c r="M7216" s="99"/>
      <c r="N7216" s="99"/>
      <c r="O7216" s="93">
        <f ca="1">IF(D7216="цвет",SUM(O7217:INDIRECT("N"&amp;R7216)),IF(SUM(E7216:N7216)=0,"",SUM(E7216:N7216)))</f>
        <v>0</v>
      </c>
      <c r="P7216" s="68">
        <v>1677</v>
      </c>
      <c r="Q7216" s="55">
        <f t="shared" si="224"/>
        <v>7174</v>
      </c>
      <c r="R7216" s="70">
        <f t="shared" ca="1" si="225"/>
        <v>7219</v>
      </c>
      <c r="S7216" s="85">
        <v>1677</v>
      </c>
      <c r="T7216" s="62">
        <f ca="1">S7216*O7216</f>
        <v>0</v>
      </c>
    </row>
    <row r="7217" spans="1:25" ht="17.25" thickBot="1">
      <c r="A7217" s="2"/>
      <c r="B7217" s="357"/>
      <c r="C7217" s="75"/>
      <c r="D7217" s="46" t="s">
        <v>53</v>
      </c>
      <c r="E7217" s="353"/>
      <c r="F7217" s="79"/>
      <c r="G7217" s="79"/>
      <c r="H7217" s="79"/>
      <c r="I7217" s="79"/>
      <c r="J7217" s="79"/>
      <c r="K7217" s="79"/>
      <c r="L7217" s="79"/>
      <c r="M7217" s="79"/>
      <c r="N7217" s="79"/>
      <c r="O7217" s="94" t="str">
        <f ca="1">IF(D7217="цвет",SUM(O7218:INDIRECT("N"&amp;R7217)),IF(SUM(E7217:N7217)=0,"",SUM(E7217:N7217)))</f>
        <v/>
      </c>
      <c r="P7217" s="68" t="s">
        <v>98</v>
      </c>
      <c r="Q7217" s="55">
        <f t="shared" si="224"/>
        <v>7174</v>
      </c>
      <c r="R7217" s="70">
        <f t="shared" ca="1" si="225"/>
        <v>7219</v>
      </c>
      <c r="S7217" s="69"/>
      <c r="T7217" s="76"/>
    </row>
    <row r="7218" spans="1:25" ht="135" customHeight="1">
      <c r="A7218" s="2"/>
      <c r="B7218" s="357"/>
      <c r="C7218" s="75"/>
      <c r="D7218" s="383" t="s">
        <v>626</v>
      </c>
      <c r="E7218" s="384"/>
      <c r="F7218" s="384"/>
      <c r="G7218" s="384"/>
      <c r="H7218" s="384"/>
      <c r="I7218" s="384"/>
      <c r="J7218" s="384"/>
      <c r="K7218" s="384"/>
      <c r="L7218" s="384"/>
      <c r="M7218" s="384"/>
      <c r="N7218" s="385"/>
      <c r="O7218" s="94" t="str">
        <f ca="1">IF(D7218="цвет",SUM(O7219:INDIRECT("N"&amp;R7218)),IF(SUM(E7218:N7218)=0,"",SUM(E7218:N7218)))</f>
        <v/>
      </c>
      <c r="P7218" s="68" t="s">
        <v>98</v>
      </c>
      <c r="Q7218" s="55">
        <f t="shared" si="224"/>
        <v>7174</v>
      </c>
      <c r="R7218" s="70">
        <f t="shared" ca="1" si="225"/>
        <v>7219</v>
      </c>
      <c r="S7218" s="69"/>
      <c r="T7218" s="76"/>
    </row>
    <row r="7219" spans="1:25" ht="17.45" customHeight="1" thickBot="1">
      <c r="A7219" s="2"/>
      <c r="B7219" s="358"/>
      <c r="C7219" s="77"/>
      <c r="D7219" s="362" t="str">
        <f>HYPERLINK("https://miamia.ru/search/index.php?q="&amp;Q7219&amp;"&amp;s=Поиск?utm_source=Excel&amp;utm_medium=Nalichie&amp;utm_content="&amp;Q7219&amp;"","Посмотреть большую фотографию на сайте")</f>
        <v>Посмотреть большую фотографию на сайте</v>
      </c>
      <c r="E7219" s="363"/>
      <c r="F7219" s="363"/>
      <c r="G7219" s="363"/>
      <c r="H7219" s="363"/>
      <c r="I7219" s="363"/>
      <c r="J7219" s="363"/>
      <c r="K7219" s="363"/>
      <c r="L7219" s="363"/>
      <c r="M7219" s="363"/>
      <c r="N7219" s="364"/>
      <c r="O7219" s="94" t="str">
        <f ca="1">IF(D7219="цвет",SUM(O7220:INDIRECT("N"&amp;R7219)),IF(SUM(E7219:N7219)=0,"",SUM(E7219:N7219)))</f>
        <v/>
      </c>
      <c r="P7219" s="68" t="s">
        <v>98</v>
      </c>
      <c r="Q7219" s="55">
        <f t="shared" si="224"/>
        <v>7174</v>
      </c>
      <c r="R7219" s="70">
        <f t="shared" ca="1" si="225"/>
        <v>7219</v>
      </c>
      <c r="S7219" s="69"/>
      <c r="T7219" s="76"/>
    </row>
    <row r="7220" spans="1:25" ht="17.25" thickBot="1">
      <c r="A7220" s="2"/>
      <c r="B7220" s="357" t="s">
        <v>103</v>
      </c>
      <c r="C7220" s="75">
        <v>7175</v>
      </c>
      <c r="D7220" s="103" t="s">
        <v>9</v>
      </c>
      <c r="E7220" s="99" t="s">
        <v>10</v>
      </c>
      <c r="F7220" s="99" t="s">
        <v>11</v>
      </c>
      <c r="G7220" s="99" t="s">
        <v>12</v>
      </c>
      <c r="H7220" s="74" t="s">
        <v>13</v>
      </c>
      <c r="I7220" s="74"/>
      <c r="J7220" s="99"/>
      <c r="K7220" s="99"/>
      <c r="L7220" s="99"/>
      <c r="M7220" s="99"/>
      <c r="N7220" s="99"/>
      <c r="O7220" s="93">
        <f ca="1">IF(D7220="цвет",SUM(O7221:INDIRECT("N"&amp;R7220)),IF(SUM(E7220:N7220)=0,"",SUM(E7220:N7220)))</f>
        <v>0</v>
      </c>
      <c r="P7220" s="68">
        <v>2582</v>
      </c>
      <c r="Q7220" s="55">
        <f t="shared" si="224"/>
        <v>7175</v>
      </c>
      <c r="R7220" s="70">
        <f t="shared" ca="1" si="225"/>
        <v>7223</v>
      </c>
      <c r="S7220" s="85">
        <v>2582</v>
      </c>
      <c r="T7220" s="62">
        <f ca="1">S7220*O7220</f>
        <v>0</v>
      </c>
    </row>
    <row r="7221" spans="1:25" ht="17.25" thickBot="1">
      <c r="A7221" s="2"/>
      <c r="B7221" s="357"/>
      <c r="C7221" s="75"/>
      <c r="D7221" s="46" t="s">
        <v>53</v>
      </c>
      <c r="E7221" s="353"/>
      <c r="F7221" s="79"/>
      <c r="G7221" s="79"/>
      <c r="H7221" s="79"/>
      <c r="I7221" s="79"/>
      <c r="J7221" s="79"/>
      <c r="K7221" s="79"/>
      <c r="L7221" s="79"/>
      <c r="M7221" s="79"/>
      <c r="N7221" s="79"/>
      <c r="O7221" s="94" t="str">
        <f ca="1">IF(D7221="цвет",SUM(O7222:INDIRECT("N"&amp;R7221)),IF(SUM(E7221:N7221)=0,"",SUM(E7221:N7221)))</f>
        <v/>
      </c>
      <c r="P7221" s="68" t="s">
        <v>98</v>
      </c>
      <c r="Q7221" s="55">
        <f t="shared" si="224"/>
        <v>7175</v>
      </c>
      <c r="R7221" s="70">
        <f t="shared" ca="1" si="225"/>
        <v>7223</v>
      </c>
      <c r="S7221" s="69"/>
      <c r="T7221" s="76"/>
    </row>
    <row r="7222" spans="1:25" ht="135" customHeight="1">
      <c r="A7222" s="2"/>
      <c r="B7222" s="357"/>
      <c r="C7222" s="75"/>
      <c r="D7222" s="383" t="s">
        <v>627</v>
      </c>
      <c r="E7222" s="384"/>
      <c r="F7222" s="384"/>
      <c r="G7222" s="384"/>
      <c r="H7222" s="384"/>
      <c r="I7222" s="384"/>
      <c r="J7222" s="384"/>
      <c r="K7222" s="384"/>
      <c r="L7222" s="384"/>
      <c r="M7222" s="384"/>
      <c r="N7222" s="385"/>
      <c r="O7222" s="94" t="str">
        <f ca="1">IF(D7222="цвет",SUM(O7223:INDIRECT("N"&amp;R7222)),IF(SUM(E7222:N7222)=0,"",SUM(E7222:N7222)))</f>
        <v/>
      </c>
      <c r="P7222" s="68" t="s">
        <v>98</v>
      </c>
      <c r="Q7222" s="55">
        <f t="shared" si="224"/>
        <v>7175</v>
      </c>
      <c r="R7222" s="70">
        <f t="shared" ca="1" si="225"/>
        <v>7223</v>
      </c>
      <c r="S7222" s="69"/>
      <c r="T7222" s="76"/>
    </row>
    <row r="7223" spans="1:25" ht="17.45" customHeight="1" thickBot="1">
      <c r="A7223" s="2"/>
      <c r="B7223" s="358"/>
      <c r="C7223" s="77"/>
      <c r="D7223" s="362" t="str">
        <f>HYPERLINK("https://miamia.ru/search/index.php?q="&amp;Q7223&amp;"&amp;s=Поиск?utm_source=Excel&amp;utm_medium=Nalichie&amp;utm_content="&amp;Q7223&amp;"","Посмотреть большую фотографию на сайте")</f>
        <v>Посмотреть большую фотографию на сайте</v>
      </c>
      <c r="E7223" s="363"/>
      <c r="F7223" s="363"/>
      <c r="G7223" s="363"/>
      <c r="H7223" s="363"/>
      <c r="I7223" s="363"/>
      <c r="J7223" s="363"/>
      <c r="K7223" s="363"/>
      <c r="L7223" s="363"/>
      <c r="M7223" s="363"/>
      <c r="N7223" s="364"/>
      <c r="O7223" s="94" t="str">
        <f ca="1">IF(D7223="цвет",SUM(O7224:INDIRECT("N"&amp;R7223)),IF(SUM(E7223:N7223)=0,"",SUM(E7223:N7223)))</f>
        <v/>
      </c>
      <c r="P7223" s="68" t="s">
        <v>98</v>
      </c>
      <c r="Q7223" s="55">
        <f t="shared" si="224"/>
        <v>7175</v>
      </c>
      <c r="R7223" s="70">
        <f t="shared" ca="1" si="225"/>
        <v>7223</v>
      </c>
      <c r="S7223" s="69"/>
      <c r="T7223" s="76"/>
    </row>
    <row r="7224" spans="1:25" ht="23.1" customHeight="1" thickBot="1">
      <c r="A7224" s="80"/>
      <c r="B7224" s="63" t="s">
        <v>138</v>
      </c>
      <c r="C7224" s="64"/>
      <c r="D7224" s="65"/>
      <c r="E7224" s="66"/>
      <c r="F7224" s="66"/>
      <c r="G7224" s="66"/>
      <c r="H7224" s="66"/>
      <c r="I7224" s="66"/>
      <c r="J7224" s="66"/>
      <c r="K7224" s="66"/>
      <c r="L7224" s="66"/>
      <c r="M7224" s="66"/>
      <c r="N7224" s="67"/>
      <c r="O7224" s="91" t="str">
        <f ca="1">IF(D7224="цвет",SUM(O7225:INDIRECT("N"&amp;R7224)),IF(SUM(E7224:N7224)=0,"",SUM(E7224:N7224)))</f>
        <v/>
      </c>
      <c r="P7224" s="68" t="s">
        <v>98</v>
      </c>
      <c r="Q7224" s="55">
        <f t="shared" si="224"/>
        <v>7175</v>
      </c>
      <c r="R7224" s="70">
        <f t="shared" ca="1" si="225"/>
        <v>7228</v>
      </c>
    </row>
    <row r="7225" spans="1:25" customFormat="1" ht="17.25" thickBot="1">
      <c r="A7225" s="130"/>
      <c r="B7225" s="371" t="s">
        <v>136</v>
      </c>
      <c r="C7225" s="131">
        <v>7240</v>
      </c>
      <c r="D7225" s="132" t="s">
        <v>9</v>
      </c>
      <c r="E7225" s="133" t="s">
        <v>10</v>
      </c>
      <c r="F7225" s="133" t="s">
        <v>11</v>
      </c>
      <c r="G7225" s="133" t="s">
        <v>12</v>
      </c>
      <c r="H7225" s="134" t="s">
        <v>13</v>
      </c>
      <c r="I7225" s="134" t="s">
        <v>14</v>
      </c>
      <c r="J7225" s="133" t="s">
        <v>15</v>
      </c>
      <c r="K7225" s="133"/>
      <c r="L7225" s="133"/>
      <c r="M7225" s="133"/>
      <c r="N7225" s="135"/>
      <c r="O7225" s="136">
        <f ca="1">IF(D7225="цвет",SUM(O7226:INDIRECT("N"&amp;R7225)),IF(SUM(E7225:N7225)=0,"",SUM(E7225:N7225)))</f>
        <v>0</v>
      </c>
      <c r="P7225" s="137">
        <v>1419</v>
      </c>
      <c r="Q7225" s="138">
        <f t="shared" si="224"/>
        <v>7240</v>
      </c>
      <c r="R7225" s="139">
        <f t="shared" ca="1" si="225"/>
        <v>7228</v>
      </c>
      <c r="S7225" s="85">
        <v>1419</v>
      </c>
      <c r="T7225" s="140">
        <f ca="1">O7225*S7225</f>
        <v>0</v>
      </c>
      <c r="U7225" s="141"/>
      <c r="V7225" s="141"/>
      <c r="W7225" s="141"/>
      <c r="X7225" s="141"/>
      <c r="Y7225" s="141"/>
    </row>
    <row r="7226" spans="1:25" customFormat="1" ht="17.25" thickBot="1">
      <c r="A7226" s="130"/>
      <c r="B7226" s="371"/>
      <c r="C7226" s="142"/>
      <c r="D7226" s="143" t="s">
        <v>137</v>
      </c>
      <c r="E7226" s="181"/>
      <c r="F7226" s="168"/>
      <c r="G7226" s="168"/>
      <c r="H7226" s="168"/>
      <c r="I7226" s="168"/>
      <c r="J7226" s="168"/>
      <c r="K7226" s="168"/>
      <c r="L7226" s="168"/>
      <c r="M7226" s="168"/>
      <c r="N7226" s="144"/>
      <c r="O7226" s="145" t="str">
        <f ca="1">IF(D7226="цвет",SUM(O7227:INDIRECT("N"&amp;R7226)),IF(SUM(E7226:N7226)=0,"",SUM(E7226:N7226)))</f>
        <v/>
      </c>
      <c r="P7226" s="137" t="s">
        <v>98</v>
      </c>
      <c r="Q7226" s="138">
        <f t="shared" si="224"/>
        <v>7240</v>
      </c>
      <c r="R7226" s="139">
        <f t="shared" ca="1" si="225"/>
        <v>7228</v>
      </c>
      <c r="S7226" s="146"/>
      <c r="T7226" s="147"/>
      <c r="U7226" s="141"/>
      <c r="V7226" s="141"/>
      <c r="W7226" s="141"/>
      <c r="X7226" s="141"/>
      <c r="Y7226" s="141"/>
    </row>
    <row r="7227" spans="1:25" customFormat="1" ht="135" customHeight="1">
      <c r="A7227" s="130"/>
      <c r="B7227" s="371"/>
      <c r="C7227" s="142"/>
      <c r="D7227" s="377" t="s">
        <v>2288</v>
      </c>
      <c r="E7227" s="378"/>
      <c r="F7227" s="378"/>
      <c r="G7227" s="378"/>
      <c r="H7227" s="378"/>
      <c r="I7227" s="378"/>
      <c r="J7227" s="378"/>
      <c r="K7227" s="378"/>
      <c r="L7227" s="378"/>
      <c r="M7227" s="378"/>
      <c r="N7227" s="379"/>
      <c r="O7227" s="145" t="str">
        <f ca="1">IF(D7227="цвет",SUM(O7228:INDIRECT("N"&amp;R7227)),IF(SUM(E7227:N7227)=0,"",SUM(E7227:N7227)))</f>
        <v/>
      </c>
      <c r="P7227" s="137" t="s">
        <v>98</v>
      </c>
      <c r="Q7227" s="138">
        <f t="shared" si="224"/>
        <v>7240</v>
      </c>
      <c r="R7227" s="139">
        <f t="shared" ca="1" si="225"/>
        <v>7228</v>
      </c>
      <c r="S7227" s="146"/>
      <c r="T7227" s="147"/>
      <c r="U7227" s="141"/>
      <c r="V7227" s="141"/>
      <c r="W7227" s="141"/>
      <c r="X7227" s="141"/>
      <c r="Y7227" s="141"/>
    </row>
    <row r="7228" spans="1:25" customFormat="1" ht="17.45" customHeight="1" thickBot="1">
      <c r="A7228" s="130"/>
      <c r="B7228" s="376"/>
      <c r="C7228" s="148"/>
      <c r="D7228" s="362" t="str">
        <f>HYPERLINK("https://miamia.ru/search/index.php?q="&amp;Q7228&amp;"&amp;s=Поиск?utm_source=Excel&amp;utm_medium=Nalichie&amp;utm_content="&amp;Q7228&amp;"","Посмотреть большую фотографию на сайте")</f>
        <v>Посмотреть большую фотографию на сайте</v>
      </c>
      <c r="E7228" s="363"/>
      <c r="F7228" s="363"/>
      <c r="G7228" s="363"/>
      <c r="H7228" s="363"/>
      <c r="I7228" s="363"/>
      <c r="J7228" s="363"/>
      <c r="K7228" s="363"/>
      <c r="L7228" s="363"/>
      <c r="M7228" s="363"/>
      <c r="N7228" s="364"/>
      <c r="O7228" s="145" t="str">
        <f ca="1">IF(D7228="цвет",SUM(O7229:INDIRECT("N"&amp;R7228)),IF(SUM(E7228:N7228)=0,"",SUM(E7228:N7228)))</f>
        <v/>
      </c>
      <c r="P7228" s="137" t="s">
        <v>98</v>
      </c>
      <c r="Q7228" s="138">
        <f t="shared" si="224"/>
        <v>7240</v>
      </c>
      <c r="R7228" s="139">
        <f t="shared" ca="1" si="225"/>
        <v>7228</v>
      </c>
      <c r="S7228" s="146"/>
      <c r="T7228" s="147"/>
      <c r="U7228" s="141"/>
      <c r="V7228" s="141"/>
      <c r="W7228" s="141"/>
      <c r="X7228" s="141"/>
      <c r="Y7228" s="141"/>
    </row>
    <row r="7229" spans="1:25" ht="17.25" thickBot="1">
      <c r="A7229" s="82"/>
      <c r="B7229" s="356" t="s">
        <v>136</v>
      </c>
      <c r="C7229" s="83">
        <v>7244</v>
      </c>
      <c r="D7229" s="98" t="s">
        <v>9</v>
      </c>
      <c r="E7229" s="99" t="s">
        <v>10</v>
      </c>
      <c r="F7229" s="74" t="s">
        <v>11</v>
      </c>
      <c r="G7229" s="74" t="s">
        <v>12</v>
      </c>
      <c r="H7229" s="74" t="s">
        <v>13</v>
      </c>
      <c r="I7229" s="74" t="s">
        <v>14</v>
      </c>
      <c r="J7229" s="74" t="s">
        <v>15</v>
      </c>
      <c r="K7229" s="74" t="s">
        <v>16</v>
      </c>
      <c r="L7229" s="74"/>
      <c r="M7229" s="74"/>
      <c r="N7229" s="100"/>
      <c r="O7229" s="78">
        <f ca="1">IF(D7229="цвет",SUM(O7230:INDIRECT("N"&amp;R7229)),IF(SUM(E7229:N7229)=0,"",SUM(E7229:N7229)))</f>
        <v>0</v>
      </c>
      <c r="P7229" s="68">
        <v>1936</v>
      </c>
      <c r="Q7229" s="55">
        <f t="shared" si="224"/>
        <v>7244</v>
      </c>
      <c r="R7229" s="70">
        <f t="shared" ca="1" si="225"/>
        <v>7233</v>
      </c>
      <c r="S7229" s="85">
        <v>1936</v>
      </c>
      <c r="T7229" s="86">
        <f ca="1">O7229*S7229</f>
        <v>0</v>
      </c>
    </row>
    <row r="7230" spans="1:25" ht="17.25" thickBot="1">
      <c r="A7230" s="82"/>
      <c r="B7230" s="357"/>
      <c r="C7230" s="75"/>
      <c r="D7230" s="87" t="s">
        <v>137</v>
      </c>
      <c r="E7230" s="353"/>
      <c r="F7230" s="354"/>
      <c r="G7230" s="79"/>
      <c r="H7230" s="79"/>
      <c r="I7230" s="79"/>
      <c r="J7230" s="79"/>
      <c r="K7230" s="79"/>
      <c r="L7230" s="79"/>
      <c r="M7230" s="79"/>
      <c r="N7230" s="79"/>
      <c r="O7230" s="91" t="str">
        <f ca="1">IF(D7230="цвет",SUM(O7231:INDIRECT("N"&amp;R7230)),IF(SUM(E7230:N7230)=0,"",SUM(E7230:N7230)))</f>
        <v/>
      </c>
      <c r="P7230" s="68" t="s">
        <v>98</v>
      </c>
      <c r="Q7230" s="55">
        <f t="shared" si="224"/>
        <v>7244</v>
      </c>
      <c r="R7230" s="70">
        <f t="shared" ca="1" si="225"/>
        <v>7233</v>
      </c>
      <c r="S7230" s="69"/>
      <c r="T7230" s="76"/>
    </row>
    <row r="7231" spans="1:25" ht="17.25" thickBot="1">
      <c r="A7231" s="82"/>
      <c r="B7231" s="357"/>
      <c r="C7231" s="75"/>
      <c r="D7231" s="87" t="s">
        <v>65</v>
      </c>
      <c r="E7231" s="79"/>
      <c r="F7231" s="79"/>
      <c r="G7231" s="79"/>
      <c r="H7231" s="79"/>
      <c r="I7231" s="79"/>
      <c r="J7231" s="79"/>
      <c r="K7231" s="79"/>
      <c r="L7231" s="79"/>
      <c r="M7231" s="79"/>
      <c r="N7231" s="79"/>
      <c r="O7231" s="91" t="str">
        <f ca="1">IF(D7231="цвет",SUM(O7232:INDIRECT("N"&amp;R7231)),IF(SUM(E7231:N7231)=0,"",SUM(E7231:N7231)))</f>
        <v/>
      </c>
      <c r="P7231" s="68" t="s">
        <v>98</v>
      </c>
      <c r="Q7231" s="55">
        <f t="shared" si="224"/>
        <v>7244</v>
      </c>
      <c r="R7231" s="70">
        <f t="shared" ca="1" si="225"/>
        <v>7233</v>
      </c>
      <c r="S7231" s="69"/>
      <c r="T7231" s="76"/>
    </row>
    <row r="7232" spans="1:25" ht="117.75" customHeight="1">
      <c r="A7232" s="82"/>
      <c r="B7232" s="357"/>
      <c r="C7232" s="75"/>
      <c r="D7232" s="383" t="s">
        <v>628</v>
      </c>
      <c r="E7232" s="384"/>
      <c r="F7232" s="384"/>
      <c r="G7232" s="384"/>
      <c r="H7232" s="384"/>
      <c r="I7232" s="384"/>
      <c r="J7232" s="384"/>
      <c r="K7232" s="384"/>
      <c r="L7232" s="384"/>
      <c r="M7232" s="384"/>
      <c r="N7232" s="385"/>
      <c r="O7232" s="91" t="str">
        <f ca="1">IF(D7232="цвет",SUM(O7233:INDIRECT("N"&amp;R7232)),IF(SUM(E7232:N7232)=0,"",SUM(E7232:N7232)))</f>
        <v/>
      </c>
      <c r="P7232" s="68" t="s">
        <v>98</v>
      </c>
      <c r="Q7232" s="55">
        <f t="shared" si="224"/>
        <v>7244</v>
      </c>
      <c r="R7232" s="70">
        <f t="shared" ca="1" si="225"/>
        <v>7233</v>
      </c>
      <c r="S7232" s="69"/>
      <c r="T7232" s="76"/>
    </row>
    <row r="7233" spans="1:20" ht="17.45" customHeight="1" thickBot="1">
      <c r="A7233" s="82"/>
      <c r="B7233" s="358"/>
      <c r="C7233" s="17"/>
      <c r="D7233" s="362" t="str">
        <f>HYPERLINK("https://miamia.ru/search/index.php?q="&amp;Q7233&amp;"&amp;s=Поиск?utm_source=Excel&amp;utm_medium=Nalichie&amp;utm_content="&amp;Q7233&amp;"","Посмотреть большую фотографию на сайте")</f>
        <v>Посмотреть большую фотографию на сайте</v>
      </c>
      <c r="E7233" s="363"/>
      <c r="F7233" s="363"/>
      <c r="G7233" s="363"/>
      <c r="H7233" s="363"/>
      <c r="I7233" s="363"/>
      <c r="J7233" s="363"/>
      <c r="K7233" s="363"/>
      <c r="L7233" s="363"/>
      <c r="M7233" s="363"/>
      <c r="N7233" s="364"/>
      <c r="O7233" s="91" t="str">
        <f ca="1">IF(D7233="цвет",SUM(O7234:INDIRECT("N"&amp;R7233)),IF(SUM(E7233:N7233)=0,"",SUM(E7233:N7233)))</f>
        <v/>
      </c>
      <c r="P7233" s="68" t="s">
        <v>98</v>
      </c>
      <c r="Q7233" s="55">
        <f t="shared" si="224"/>
        <v>7244</v>
      </c>
      <c r="R7233" s="70">
        <f t="shared" ca="1" si="225"/>
        <v>7233</v>
      </c>
      <c r="S7233" s="69"/>
      <c r="T7233" s="76"/>
    </row>
    <row r="7234" spans="1:20" ht="17.25" thickBot="1">
      <c r="A7234" s="82"/>
      <c r="B7234" s="356" t="s">
        <v>136</v>
      </c>
      <c r="C7234" s="83">
        <v>7246</v>
      </c>
      <c r="D7234" s="98" t="s">
        <v>9</v>
      </c>
      <c r="E7234" s="99" t="s">
        <v>10</v>
      </c>
      <c r="F7234" s="74" t="s">
        <v>11</v>
      </c>
      <c r="G7234" s="74" t="s">
        <v>12</v>
      </c>
      <c r="H7234" s="74" t="s">
        <v>13</v>
      </c>
      <c r="I7234" s="74" t="s">
        <v>14</v>
      </c>
      <c r="J7234" s="74" t="s">
        <v>15</v>
      </c>
      <c r="K7234" s="74" t="s">
        <v>16</v>
      </c>
      <c r="L7234" s="74"/>
      <c r="M7234" s="74"/>
      <c r="N7234" s="100"/>
      <c r="O7234" s="78">
        <f ca="1">IF(D7234="цвет",SUM(O7235:INDIRECT("N"&amp;R7234)),IF(SUM(E7234:N7234)=0,"",SUM(E7234:N7234)))</f>
        <v>0</v>
      </c>
      <c r="P7234" s="68">
        <v>2453</v>
      </c>
      <c r="Q7234" s="55">
        <f t="shared" si="224"/>
        <v>7246</v>
      </c>
      <c r="R7234" s="70">
        <f t="shared" ca="1" si="225"/>
        <v>7238</v>
      </c>
      <c r="S7234" s="85">
        <v>2453</v>
      </c>
      <c r="T7234" s="86">
        <f ca="1">O7234*S7234</f>
        <v>0</v>
      </c>
    </row>
    <row r="7235" spans="1:20" ht="17.25" thickBot="1">
      <c r="A7235" s="82"/>
      <c r="B7235" s="357"/>
      <c r="C7235" s="75"/>
      <c r="D7235" s="87" t="s">
        <v>137</v>
      </c>
      <c r="E7235" s="353"/>
      <c r="F7235" s="354"/>
      <c r="G7235" s="354"/>
      <c r="H7235" s="79"/>
      <c r="I7235" s="79"/>
      <c r="J7235" s="79"/>
      <c r="K7235" s="79"/>
      <c r="L7235" s="79"/>
      <c r="M7235" s="79"/>
      <c r="N7235" s="79"/>
      <c r="O7235" s="91" t="str">
        <f ca="1">IF(D7235="цвет",SUM(O7236:INDIRECT("N"&amp;R7235)),IF(SUM(E7235:N7235)=0,"",SUM(E7235:N7235)))</f>
        <v/>
      </c>
      <c r="P7235" s="68" t="s">
        <v>98</v>
      </c>
      <c r="Q7235" s="55">
        <f t="shared" si="224"/>
        <v>7246</v>
      </c>
      <c r="R7235" s="70">
        <f t="shared" ca="1" si="225"/>
        <v>7238</v>
      </c>
      <c r="S7235" s="69"/>
      <c r="T7235" s="76"/>
    </row>
    <row r="7236" spans="1:20" ht="17.25" thickBot="1">
      <c r="A7236" s="82"/>
      <c r="B7236" s="357"/>
      <c r="C7236" s="75"/>
      <c r="D7236" s="87" t="s">
        <v>65</v>
      </c>
      <c r="E7236" s="79"/>
      <c r="F7236" s="79"/>
      <c r="G7236" s="79"/>
      <c r="H7236" s="79"/>
      <c r="I7236" s="79"/>
      <c r="J7236" s="79"/>
      <c r="K7236" s="79"/>
      <c r="L7236" s="79"/>
      <c r="M7236" s="79"/>
      <c r="N7236" s="79"/>
      <c r="O7236" s="91" t="str">
        <f ca="1">IF(D7236="цвет",SUM(O7237:INDIRECT("N"&amp;R7236)),IF(SUM(E7236:N7236)=0,"",SUM(E7236:N7236)))</f>
        <v/>
      </c>
      <c r="P7236" s="68" t="s">
        <v>98</v>
      </c>
      <c r="Q7236" s="55">
        <f t="shared" si="224"/>
        <v>7246</v>
      </c>
      <c r="R7236" s="70">
        <f t="shared" ca="1" si="225"/>
        <v>7238</v>
      </c>
      <c r="S7236" s="69"/>
      <c r="T7236" s="76"/>
    </row>
    <row r="7237" spans="1:20" ht="123.75" customHeight="1">
      <c r="A7237" s="82"/>
      <c r="B7237" s="357"/>
      <c r="C7237" s="75"/>
      <c r="D7237" s="383" t="s">
        <v>629</v>
      </c>
      <c r="E7237" s="384"/>
      <c r="F7237" s="384"/>
      <c r="G7237" s="384"/>
      <c r="H7237" s="384"/>
      <c r="I7237" s="384"/>
      <c r="J7237" s="384"/>
      <c r="K7237" s="384"/>
      <c r="L7237" s="384"/>
      <c r="M7237" s="384"/>
      <c r="N7237" s="385"/>
      <c r="O7237" s="91" t="str">
        <f ca="1">IF(D7237="цвет",SUM(O7238:INDIRECT("N"&amp;R7237)),IF(SUM(E7237:N7237)=0,"",SUM(E7237:N7237)))</f>
        <v/>
      </c>
      <c r="P7237" s="68" t="s">
        <v>98</v>
      </c>
      <c r="Q7237" s="55">
        <f t="shared" si="224"/>
        <v>7246</v>
      </c>
      <c r="R7237" s="70">
        <f t="shared" ca="1" si="225"/>
        <v>7238</v>
      </c>
      <c r="S7237" s="69"/>
      <c r="T7237" s="76"/>
    </row>
    <row r="7238" spans="1:20" ht="17.45" customHeight="1" thickBot="1">
      <c r="A7238" s="82"/>
      <c r="B7238" s="358"/>
      <c r="C7238" s="17"/>
      <c r="D7238" s="362" t="str">
        <f>HYPERLINK("https://miamia.ru/search/index.php?q="&amp;Q7238&amp;"&amp;s=Поиск?utm_source=Excel&amp;utm_medium=Nalichie&amp;utm_content="&amp;Q7238&amp;"","Посмотреть большую фотографию на сайте")</f>
        <v>Посмотреть большую фотографию на сайте</v>
      </c>
      <c r="E7238" s="363"/>
      <c r="F7238" s="363"/>
      <c r="G7238" s="363"/>
      <c r="H7238" s="363"/>
      <c r="I7238" s="363"/>
      <c r="J7238" s="363"/>
      <c r="K7238" s="363"/>
      <c r="L7238" s="363"/>
      <c r="M7238" s="363"/>
      <c r="N7238" s="364"/>
      <c r="O7238" s="91" t="str">
        <f ca="1">IF(D7238="цвет",SUM(O7239:INDIRECT("N"&amp;R7238)),IF(SUM(E7238:N7238)=0,"",SUM(E7238:N7238)))</f>
        <v/>
      </c>
      <c r="P7238" s="68" t="s">
        <v>98</v>
      </c>
      <c r="Q7238" s="55">
        <f t="shared" si="224"/>
        <v>7246</v>
      </c>
      <c r="R7238" s="70">
        <f t="shared" ca="1" si="225"/>
        <v>7238</v>
      </c>
      <c r="S7238" s="69"/>
      <c r="T7238" s="76"/>
    </row>
    <row r="7239" spans="1:20" ht="17.25" thickBot="1">
      <c r="A7239" s="82"/>
      <c r="B7239" s="356" t="s">
        <v>136</v>
      </c>
      <c r="C7239" s="83">
        <v>7247</v>
      </c>
      <c r="D7239" s="98" t="s">
        <v>9</v>
      </c>
      <c r="E7239" s="99" t="s">
        <v>10</v>
      </c>
      <c r="F7239" s="74" t="s">
        <v>11</v>
      </c>
      <c r="G7239" s="74" t="s">
        <v>12</v>
      </c>
      <c r="H7239" s="74" t="s">
        <v>13</v>
      </c>
      <c r="I7239" s="74" t="s">
        <v>14</v>
      </c>
      <c r="J7239" s="74" t="s">
        <v>15</v>
      </c>
      <c r="K7239" s="74" t="s">
        <v>16</v>
      </c>
      <c r="L7239" s="74"/>
      <c r="M7239" s="74"/>
      <c r="N7239" s="100"/>
      <c r="O7239" s="78">
        <f ca="1">IF(D7239="цвет",SUM(O7240:INDIRECT("N"&amp;R7239)),IF(SUM(E7239:N7239)=0,"",SUM(E7239:N7239)))</f>
        <v>0</v>
      </c>
      <c r="P7239" s="68">
        <v>1936</v>
      </c>
      <c r="Q7239" s="55">
        <f t="shared" si="224"/>
        <v>7247</v>
      </c>
      <c r="R7239" s="70">
        <f t="shared" ca="1" si="225"/>
        <v>7243</v>
      </c>
      <c r="S7239" s="85">
        <v>1936</v>
      </c>
      <c r="T7239" s="86">
        <f ca="1">O7239*S7239</f>
        <v>0</v>
      </c>
    </row>
    <row r="7240" spans="1:20" ht="17.25" thickBot="1">
      <c r="A7240" s="82"/>
      <c r="B7240" s="357"/>
      <c r="C7240" s="75"/>
      <c r="D7240" s="87" t="s">
        <v>137</v>
      </c>
      <c r="E7240" s="353"/>
      <c r="F7240" s="354"/>
      <c r="G7240" s="79"/>
      <c r="H7240" s="79"/>
      <c r="I7240" s="79"/>
      <c r="J7240" s="79"/>
      <c r="K7240" s="79"/>
      <c r="L7240" s="79"/>
      <c r="M7240" s="79"/>
      <c r="N7240" s="79"/>
      <c r="O7240" s="91" t="str">
        <f ca="1">IF(D7240="цвет",SUM(O7241:INDIRECT("N"&amp;R7240)),IF(SUM(E7240:N7240)=0,"",SUM(E7240:N7240)))</f>
        <v/>
      </c>
      <c r="P7240" s="68" t="s">
        <v>98</v>
      </c>
      <c r="Q7240" s="55">
        <f t="shared" si="224"/>
        <v>7247</v>
      </c>
      <c r="R7240" s="70">
        <f t="shared" ca="1" si="225"/>
        <v>7243</v>
      </c>
      <c r="S7240" s="69"/>
      <c r="T7240" s="76"/>
    </row>
    <row r="7241" spans="1:20" ht="17.25" thickBot="1">
      <c r="A7241" s="82"/>
      <c r="B7241" s="357"/>
      <c r="C7241" s="75"/>
      <c r="D7241" s="87" t="s">
        <v>65</v>
      </c>
      <c r="E7241" s="79"/>
      <c r="F7241" s="79"/>
      <c r="G7241" s="79"/>
      <c r="H7241" s="79"/>
      <c r="I7241" s="79"/>
      <c r="J7241" s="79"/>
      <c r="K7241" s="79"/>
      <c r="L7241" s="79"/>
      <c r="M7241" s="79"/>
      <c r="N7241" s="79"/>
      <c r="O7241" s="91" t="str">
        <f ca="1">IF(D7241="цвет",SUM(O7242:INDIRECT("N"&amp;R7241)),IF(SUM(E7241:N7241)=0,"",SUM(E7241:N7241)))</f>
        <v/>
      </c>
      <c r="P7241" s="68" t="s">
        <v>98</v>
      </c>
      <c r="Q7241" s="55">
        <f t="shared" si="224"/>
        <v>7247</v>
      </c>
      <c r="R7241" s="70">
        <f t="shared" ca="1" si="225"/>
        <v>7243</v>
      </c>
      <c r="S7241" s="69"/>
      <c r="T7241" s="76"/>
    </row>
    <row r="7242" spans="1:20" ht="117.75" customHeight="1">
      <c r="A7242" s="82"/>
      <c r="B7242" s="357"/>
      <c r="C7242" s="75"/>
      <c r="D7242" s="383" t="s">
        <v>630</v>
      </c>
      <c r="E7242" s="384"/>
      <c r="F7242" s="384"/>
      <c r="G7242" s="384"/>
      <c r="H7242" s="384"/>
      <c r="I7242" s="384"/>
      <c r="J7242" s="384"/>
      <c r="K7242" s="384"/>
      <c r="L7242" s="384"/>
      <c r="M7242" s="384"/>
      <c r="N7242" s="385"/>
      <c r="O7242" s="91" t="str">
        <f ca="1">IF(D7242="цвет",SUM(O7243:INDIRECT("N"&amp;R7242)),IF(SUM(E7242:N7242)=0,"",SUM(E7242:N7242)))</f>
        <v/>
      </c>
      <c r="P7242" s="68" t="s">
        <v>98</v>
      </c>
      <c r="Q7242" s="55">
        <f t="shared" si="224"/>
        <v>7247</v>
      </c>
      <c r="R7242" s="70">
        <f t="shared" ca="1" si="225"/>
        <v>7243</v>
      </c>
      <c r="S7242" s="69"/>
      <c r="T7242" s="76"/>
    </row>
    <row r="7243" spans="1:20" ht="17.45" customHeight="1" thickBot="1">
      <c r="A7243" s="82"/>
      <c r="B7243" s="358"/>
      <c r="C7243" s="17"/>
      <c r="D7243" s="362" t="str">
        <f>HYPERLINK("https://miamia.ru/search/index.php?q="&amp;Q7243&amp;"&amp;s=Поиск?utm_source=Excel&amp;utm_medium=Nalichie&amp;utm_content="&amp;Q7243&amp;"","Посмотреть большую фотографию на сайте")</f>
        <v>Посмотреть большую фотографию на сайте</v>
      </c>
      <c r="E7243" s="363"/>
      <c r="F7243" s="363"/>
      <c r="G7243" s="363"/>
      <c r="H7243" s="363"/>
      <c r="I7243" s="363"/>
      <c r="J7243" s="363"/>
      <c r="K7243" s="363"/>
      <c r="L7243" s="363"/>
      <c r="M7243" s="363"/>
      <c r="N7243" s="364"/>
      <c r="O7243" s="91" t="str">
        <f ca="1">IF(D7243="цвет",SUM(O7244:INDIRECT("N"&amp;R7243)),IF(SUM(E7243:N7243)=0,"",SUM(E7243:N7243)))</f>
        <v/>
      </c>
      <c r="P7243" s="68" t="s">
        <v>98</v>
      </c>
      <c r="Q7243" s="55">
        <f t="shared" ref="Q7243:Q7306" si="226">IF(C7243&lt;&gt;0,C7243,Q7242)</f>
        <v>7247</v>
      </c>
      <c r="R7243" s="70">
        <f t="shared" ref="R7243:R7306" ca="1" si="227">IF(D7243="Посмотреть большую фотографию на сайте",CELL("строка",O7243),R7244)</f>
        <v>7243</v>
      </c>
      <c r="S7243" s="69"/>
      <c r="T7243" s="76"/>
    </row>
    <row r="7244" spans="1:20" ht="23.1" customHeight="1" thickBot="1">
      <c r="A7244" s="2"/>
      <c r="B7244" s="63" t="s">
        <v>982</v>
      </c>
      <c r="C7244" s="64"/>
      <c r="D7244" s="65"/>
      <c r="E7244" s="66"/>
      <c r="F7244" s="66"/>
      <c r="G7244" s="66"/>
      <c r="H7244" s="66"/>
      <c r="I7244" s="66"/>
      <c r="J7244" s="66"/>
      <c r="K7244" s="66"/>
      <c r="L7244" s="66"/>
      <c r="M7244" s="66"/>
      <c r="N7244" s="67"/>
      <c r="O7244" s="91" t="str">
        <f ca="1">IF(D7244="цвет",SUM(O7245:INDIRECT("N"&amp;R7244)),IF(SUM(E7244:N7244)=0,"",SUM(E7244:N7244)))</f>
        <v/>
      </c>
      <c r="P7244" s="68" t="s">
        <v>98</v>
      </c>
      <c r="Q7244" s="55">
        <f t="shared" si="226"/>
        <v>7247</v>
      </c>
      <c r="R7244" s="70">
        <f t="shared" ca="1" si="227"/>
        <v>7248</v>
      </c>
    </row>
    <row r="7245" spans="1:20" ht="17.25" thickBot="1">
      <c r="A7245" s="2"/>
      <c r="B7245" s="357" t="s">
        <v>983</v>
      </c>
      <c r="C7245" s="75">
        <v>7231</v>
      </c>
      <c r="D7245" s="103" t="s">
        <v>9</v>
      </c>
      <c r="E7245" s="99" t="s">
        <v>10</v>
      </c>
      <c r="F7245" s="99" t="s">
        <v>11</v>
      </c>
      <c r="G7245" s="99" t="s">
        <v>12</v>
      </c>
      <c r="H7245" s="74" t="s">
        <v>13</v>
      </c>
      <c r="I7245" s="74" t="s">
        <v>14</v>
      </c>
      <c r="J7245" s="99" t="s">
        <v>15</v>
      </c>
      <c r="K7245" s="99" t="s">
        <v>16</v>
      </c>
      <c r="L7245" s="99"/>
      <c r="M7245" s="99"/>
      <c r="N7245" s="100"/>
      <c r="O7245" s="78">
        <f ca="1">IF(D7245="цвет",SUM(O7246:INDIRECT("N"&amp;R7245)),IF(SUM(E7245:N7245)=0,"",SUM(E7245:N7245)))</f>
        <v>0</v>
      </c>
      <c r="P7245" s="68">
        <v>1290</v>
      </c>
      <c r="Q7245" s="55">
        <f t="shared" si="226"/>
        <v>7231</v>
      </c>
      <c r="R7245" s="70">
        <f t="shared" ca="1" si="227"/>
        <v>7248</v>
      </c>
      <c r="S7245" s="85">
        <v>1290</v>
      </c>
      <c r="T7245" s="86">
        <f ca="1">O7245*S7245</f>
        <v>0</v>
      </c>
    </row>
    <row r="7246" spans="1:20" ht="17.25" thickBot="1">
      <c r="A7246" s="2"/>
      <c r="B7246" s="357"/>
      <c r="C7246" s="75"/>
      <c r="D7246" s="46" t="s">
        <v>149</v>
      </c>
      <c r="E7246" s="79"/>
      <c r="F7246" s="354"/>
      <c r="G7246" s="354"/>
      <c r="H7246" s="79"/>
      <c r="I7246" s="354"/>
      <c r="J7246" s="79"/>
      <c r="K7246" s="79"/>
      <c r="L7246" s="79"/>
      <c r="M7246" s="79"/>
      <c r="N7246" s="79"/>
      <c r="O7246" s="91" t="str">
        <f ca="1">IF(D7246="цвет",SUM(O7247:INDIRECT("N"&amp;R7246)),IF(SUM(E7246:N7246)=0,"",SUM(E7246:N7246)))</f>
        <v/>
      </c>
      <c r="P7246" s="68" t="s">
        <v>98</v>
      </c>
      <c r="Q7246" s="55">
        <f t="shared" si="226"/>
        <v>7231</v>
      </c>
      <c r="R7246" s="70">
        <f t="shared" ca="1" si="227"/>
        <v>7248</v>
      </c>
      <c r="S7246" s="69"/>
      <c r="T7246" s="76"/>
    </row>
    <row r="7247" spans="1:20" ht="135" customHeight="1">
      <c r="A7247" s="2"/>
      <c r="B7247" s="357"/>
      <c r="C7247" s="75"/>
      <c r="D7247" s="383" t="s">
        <v>984</v>
      </c>
      <c r="E7247" s="384"/>
      <c r="F7247" s="384"/>
      <c r="G7247" s="384"/>
      <c r="H7247" s="384"/>
      <c r="I7247" s="384"/>
      <c r="J7247" s="384"/>
      <c r="K7247" s="384"/>
      <c r="L7247" s="384"/>
      <c r="M7247" s="384"/>
      <c r="N7247" s="385"/>
      <c r="O7247" s="91" t="str">
        <f ca="1">IF(D7247="цвет",SUM(O7248:INDIRECT("N"&amp;R7247)),IF(SUM(E7247:N7247)=0,"",SUM(E7247:N7247)))</f>
        <v/>
      </c>
      <c r="P7247" s="68" t="s">
        <v>98</v>
      </c>
      <c r="Q7247" s="55">
        <f t="shared" si="226"/>
        <v>7231</v>
      </c>
      <c r="R7247" s="70">
        <f t="shared" ca="1" si="227"/>
        <v>7248</v>
      </c>
      <c r="S7247" s="69"/>
      <c r="T7247" s="76"/>
    </row>
    <row r="7248" spans="1:20" ht="17.45" customHeight="1" thickBot="1">
      <c r="A7248" s="2"/>
      <c r="B7248" s="358"/>
      <c r="C7248" s="77"/>
      <c r="D7248" s="362" t="str">
        <f>HYPERLINK("https://miamia.ru/search/index.php?q="&amp;Q7248&amp;"&amp;s=Поиск?utm_source=Excel&amp;utm_medium=Nalichie&amp;utm_content="&amp;Q7248&amp;"","Посмотреть большую фотографию на сайте")</f>
        <v>Посмотреть большую фотографию на сайте</v>
      </c>
      <c r="E7248" s="363"/>
      <c r="F7248" s="363"/>
      <c r="G7248" s="363"/>
      <c r="H7248" s="363"/>
      <c r="I7248" s="363"/>
      <c r="J7248" s="363"/>
      <c r="K7248" s="363"/>
      <c r="L7248" s="363"/>
      <c r="M7248" s="363"/>
      <c r="N7248" s="364"/>
      <c r="O7248" s="91" t="str">
        <f ca="1">IF(D7248="цвет",SUM(O7249:INDIRECT("N"&amp;R7248)),IF(SUM(E7248:N7248)=0,"",SUM(E7248:N7248)))</f>
        <v/>
      </c>
      <c r="P7248" s="68" t="s">
        <v>98</v>
      </c>
      <c r="Q7248" s="55">
        <f t="shared" si="226"/>
        <v>7231</v>
      </c>
      <c r="R7248" s="70">
        <f t="shared" ca="1" si="227"/>
        <v>7248</v>
      </c>
      <c r="S7248" s="69"/>
      <c r="T7248" s="76"/>
    </row>
    <row r="7249" spans="1:25" ht="22.7" customHeight="1" thickBot="1">
      <c r="A7249" s="80"/>
      <c r="B7249" s="63" t="s">
        <v>125</v>
      </c>
      <c r="C7249" s="64"/>
      <c r="D7249" s="65"/>
      <c r="E7249" s="66"/>
      <c r="F7249" s="66"/>
      <c r="G7249" s="66"/>
      <c r="H7249" s="66"/>
      <c r="I7249" s="66"/>
      <c r="J7249" s="66"/>
      <c r="K7249" s="66"/>
      <c r="L7249" s="66"/>
      <c r="M7249" s="66"/>
      <c r="N7249" s="67"/>
      <c r="O7249" s="91" t="str">
        <f ca="1">IF(D7249="цвет",SUM(O7250:INDIRECT("N"&amp;R7249)),IF(SUM(E7249:N7249)=0,"",SUM(E7249:N7249)))</f>
        <v/>
      </c>
      <c r="P7249" s="68" t="s">
        <v>98</v>
      </c>
      <c r="Q7249" s="55">
        <f t="shared" si="226"/>
        <v>7231</v>
      </c>
      <c r="R7249" s="70">
        <f t="shared" ca="1" si="227"/>
        <v>7253</v>
      </c>
    </row>
    <row r="7250" spans="1:25" ht="17.25" thickBot="1">
      <c r="A7250" s="82"/>
      <c r="B7250" s="356" t="s">
        <v>123</v>
      </c>
      <c r="C7250" s="83" t="s">
        <v>124</v>
      </c>
      <c r="D7250" s="98" t="s">
        <v>9</v>
      </c>
      <c r="E7250" s="99" t="s">
        <v>10</v>
      </c>
      <c r="F7250" s="99" t="s">
        <v>17</v>
      </c>
      <c r="G7250" s="74" t="s">
        <v>18</v>
      </c>
      <c r="H7250" s="74" t="s">
        <v>19</v>
      </c>
      <c r="I7250" s="74"/>
      <c r="J7250" s="74"/>
      <c r="K7250" s="74"/>
      <c r="L7250" s="74"/>
      <c r="M7250" s="74"/>
      <c r="N7250" s="100"/>
      <c r="O7250" s="78">
        <f ca="1">IF(D7250="цвет",SUM(O7251:INDIRECT("N"&amp;R7250)),IF(SUM(E7250:N7250)=0,"",SUM(E7250:N7250)))</f>
        <v>0</v>
      </c>
      <c r="P7250" s="68">
        <v>1031</v>
      </c>
      <c r="Q7250" s="55" t="str">
        <f t="shared" si="226"/>
        <v>7073a</v>
      </c>
      <c r="R7250" s="70">
        <f t="shared" ca="1" si="227"/>
        <v>7253</v>
      </c>
      <c r="S7250" s="85">
        <v>1031</v>
      </c>
      <c r="T7250" s="86">
        <f ca="1">O7250*S7250</f>
        <v>0</v>
      </c>
    </row>
    <row r="7251" spans="1:25" ht="17.25" thickBot="1">
      <c r="A7251" s="82"/>
      <c r="B7251" s="357"/>
      <c r="C7251" s="75"/>
      <c r="D7251" s="111" t="s">
        <v>177</v>
      </c>
      <c r="E7251" s="354"/>
      <c r="F7251" s="79"/>
      <c r="G7251" s="354"/>
      <c r="H7251" s="354"/>
      <c r="I7251" s="79"/>
      <c r="J7251" s="79"/>
      <c r="K7251" s="79"/>
      <c r="L7251" s="79"/>
      <c r="M7251" s="79"/>
      <c r="N7251" s="79"/>
      <c r="O7251" s="91" t="str">
        <f ca="1">IF(D7251="цвет",SUM(O7252:INDIRECT("N"&amp;R7251)),IF(SUM(E7251:N7251)=0,"",SUM(E7251:N7251)))</f>
        <v/>
      </c>
      <c r="P7251" s="68" t="s">
        <v>98</v>
      </c>
      <c r="Q7251" s="55" t="str">
        <f t="shared" si="226"/>
        <v>7073a</v>
      </c>
      <c r="R7251" s="70">
        <f t="shared" ca="1" si="227"/>
        <v>7253</v>
      </c>
      <c r="S7251" s="69"/>
      <c r="T7251" s="76"/>
    </row>
    <row r="7252" spans="1:25" ht="135" customHeight="1">
      <c r="A7252" s="82"/>
      <c r="B7252" s="357"/>
      <c r="C7252" s="75"/>
      <c r="D7252" s="389" t="s">
        <v>631</v>
      </c>
      <c r="E7252" s="390"/>
      <c r="F7252" s="390"/>
      <c r="G7252" s="390"/>
      <c r="H7252" s="390"/>
      <c r="I7252" s="390"/>
      <c r="J7252" s="390"/>
      <c r="K7252" s="390"/>
      <c r="L7252" s="390"/>
      <c r="M7252" s="390"/>
      <c r="N7252" s="391"/>
      <c r="O7252" s="91" t="str">
        <f ca="1">IF(D7252="цвет",SUM(O7253:INDIRECT("N"&amp;R7252)),IF(SUM(E7252:N7252)=0,"",SUM(E7252:N7252)))</f>
        <v/>
      </c>
      <c r="P7252" s="68" t="s">
        <v>98</v>
      </c>
      <c r="Q7252" s="55" t="str">
        <f t="shared" si="226"/>
        <v>7073a</v>
      </c>
      <c r="R7252" s="70">
        <f t="shared" ca="1" si="227"/>
        <v>7253</v>
      </c>
      <c r="S7252" s="69"/>
      <c r="T7252" s="76"/>
    </row>
    <row r="7253" spans="1:25" ht="17.45" customHeight="1" thickBot="1">
      <c r="A7253" s="82"/>
      <c r="B7253" s="358"/>
      <c r="C7253" s="17"/>
      <c r="D7253" s="362" t="str">
        <f>HYPERLINK("https://miamia.ru/search/index.php?q="&amp;Q7253&amp;"&amp;s=Поиск?utm_source=Excel&amp;utm_medium=Nalichie&amp;utm_content="&amp;Q7253&amp;"","Посмотреть большую фотографию на сайте")</f>
        <v>Посмотреть большую фотографию на сайте</v>
      </c>
      <c r="E7253" s="363"/>
      <c r="F7253" s="363"/>
      <c r="G7253" s="363"/>
      <c r="H7253" s="363"/>
      <c r="I7253" s="363"/>
      <c r="J7253" s="363"/>
      <c r="K7253" s="363"/>
      <c r="L7253" s="363"/>
      <c r="M7253" s="363"/>
      <c r="N7253" s="364"/>
      <c r="O7253" s="91" t="str">
        <f ca="1">IF(D7253="цвет",SUM(O7254:INDIRECT("N"&amp;R7253)),IF(SUM(E7253:N7253)=0,"",SUM(E7253:N7253)))</f>
        <v/>
      </c>
      <c r="P7253" s="68" t="s">
        <v>98</v>
      </c>
      <c r="Q7253" s="55" t="str">
        <f t="shared" si="226"/>
        <v>7073a</v>
      </c>
      <c r="R7253" s="70">
        <f t="shared" ca="1" si="227"/>
        <v>7253</v>
      </c>
      <c r="S7253" s="69"/>
      <c r="T7253" s="76"/>
    </row>
    <row r="7254" spans="1:25" customFormat="1" ht="23.1" customHeight="1" thickBot="1">
      <c r="A7254" s="130"/>
      <c r="B7254" s="159" t="s">
        <v>2087</v>
      </c>
      <c r="C7254" s="160"/>
      <c r="D7254" s="161"/>
      <c r="E7254" s="162"/>
      <c r="F7254" s="162"/>
      <c r="G7254" s="162"/>
      <c r="H7254" s="162"/>
      <c r="I7254" s="162"/>
      <c r="J7254" s="162"/>
      <c r="K7254" s="162"/>
      <c r="L7254" s="162"/>
      <c r="M7254" s="162"/>
      <c r="N7254" s="163"/>
      <c r="O7254" s="145" t="str">
        <f ca="1">IF(D7254="цвет",SUM(O7255:INDIRECT("N"&amp;R7254)),IF(SUM(E7254:N7254)=0,"",SUM(E7254:N7254)))</f>
        <v/>
      </c>
      <c r="P7254" s="137" t="s">
        <v>98</v>
      </c>
      <c r="Q7254" s="138" t="str">
        <f t="shared" si="226"/>
        <v>7073a</v>
      </c>
      <c r="R7254" s="139">
        <f t="shared" ca="1" si="227"/>
        <v>7258</v>
      </c>
      <c r="S7254" s="141"/>
      <c r="T7254" s="141"/>
      <c r="U7254" s="141"/>
      <c r="V7254" s="141"/>
      <c r="W7254" s="141"/>
      <c r="X7254" s="141"/>
      <c r="Y7254" s="141"/>
    </row>
    <row r="7255" spans="1:25" customFormat="1" ht="17.25" thickBot="1">
      <c r="A7255" s="130"/>
      <c r="B7255" s="370" t="s">
        <v>2088</v>
      </c>
      <c r="C7255" s="169">
        <v>7033</v>
      </c>
      <c r="D7255" s="170" t="s">
        <v>9</v>
      </c>
      <c r="E7255" s="133" t="s">
        <v>10</v>
      </c>
      <c r="F7255" s="133" t="s">
        <v>17</v>
      </c>
      <c r="G7255" s="133" t="s">
        <v>18</v>
      </c>
      <c r="H7255" s="134" t="s">
        <v>19</v>
      </c>
      <c r="I7255" s="134"/>
      <c r="J7255" s="133"/>
      <c r="K7255" s="133"/>
      <c r="L7255" s="133"/>
      <c r="M7255" s="133"/>
      <c r="N7255" s="133"/>
      <c r="O7255" s="166">
        <f ca="1">IF(D7255="цвет",SUM(O7256:INDIRECT("N"&amp;R7255)),IF(SUM(E7255:N7255)=0,"",SUM(E7255:N7255)))</f>
        <v>0</v>
      </c>
      <c r="P7255" s="137">
        <v>2065</v>
      </c>
      <c r="Q7255" s="138">
        <f t="shared" si="226"/>
        <v>7033</v>
      </c>
      <c r="R7255" s="139">
        <f t="shared" ca="1" si="227"/>
        <v>7258</v>
      </c>
      <c r="S7255" s="85">
        <v>2065</v>
      </c>
      <c r="T7255" s="140">
        <f ca="1">O7255*S7255</f>
        <v>0</v>
      </c>
      <c r="U7255" s="141"/>
      <c r="V7255" s="141"/>
      <c r="W7255" s="141"/>
      <c r="X7255" s="141"/>
      <c r="Y7255" s="141"/>
    </row>
    <row r="7256" spans="1:25" customFormat="1" ht="17.25" thickBot="1">
      <c r="A7256" s="130"/>
      <c r="B7256" s="371"/>
      <c r="C7256" s="142"/>
      <c r="D7256" s="143" t="s">
        <v>33</v>
      </c>
      <c r="E7256" s="168"/>
      <c r="F7256" s="168"/>
      <c r="G7256" s="168"/>
      <c r="H7256" s="168"/>
      <c r="I7256" s="168"/>
      <c r="J7256" s="168"/>
      <c r="K7256" s="168"/>
      <c r="L7256" s="168"/>
      <c r="M7256" s="168"/>
      <c r="N7256" s="168"/>
      <c r="O7256" s="145" t="str">
        <f ca="1">IF(D7256="цвет",SUM(O7257:INDIRECT("N"&amp;R7256)),IF(SUM(E7256:N7256)=0,"",SUM(E7256:N7256)))</f>
        <v/>
      </c>
      <c r="P7256" s="137" t="s">
        <v>98</v>
      </c>
      <c r="Q7256" s="138">
        <f t="shared" si="226"/>
        <v>7033</v>
      </c>
      <c r="R7256" s="139">
        <f t="shared" ca="1" si="227"/>
        <v>7258</v>
      </c>
      <c r="S7256" s="146"/>
      <c r="T7256" s="147"/>
      <c r="U7256" s="141"/>
      <c r="V7256" s="141"/>
      <c r="W7256" s="141"/>
      <c r="X7256" s="141"/>
      <c r="Y7256" s="141"/>
    </row>
    <row r="7257" spans="1:25" customFormat="1" ht="135" customHeight="1">
      <c r="A7257" s="130"/>
      <c r="B7257" s="371"/>
      <c r="C7257" s="173"/>
      <c r="D7257" s="373" t="s">
        <v>3044</v>
      </c>
      <c r="E7257" s="374"/>
      <c r="F7257" s="374"/>
      <c r="G7257" s="374"/>
      <c r="H7257" s="374"/>
      <c r="I7257" s="374"/>
      <c r="J7257" s="374"/>
      <c r="K7257" s="374"/>
      <c r="L7257" s="374"/>
      <c r="M7257" s="374"/>
      <c r="N7257" s="375"/>
      <c r="O7257" s="145" t="str">
        <f ca="1">IF(D7257="цвет",SUM(O7258:INDIRECT("N"&amp;R7257)),IF(SUM(E7257:N7257)=0,"",SUM(E7257:N7257)))</f>
        <v/>
      </c>
      <c r="P7257" s="137" t="s">
        <v>98</v>
      </c>
      <c r="Q7257" s="138">
        <f t="shared" si="226"/>
        <v>7033</v>
      </c>
      <c r="R7257" s="139">
        <f t="shared" ca="1" si="227"/>
        <v>7258</v>
      </c>
      <c r="S7257" s="146"/>
      <c r="T7257" s="147"/>
      <c r="U7257" s="141"/>
      <c r="V7257" s="141"/>
      <c r="W7257" s="141"/>
      <c r="X7257" s="141"/>
      <c r="Y7257" s="141"/>
    </row>
    <row r="7258" spans="1:25" customFormat="1" ht="17.45" customHeight="1" thickBot="1">
      <c r="A7258" s="130"/>
      <c r="B7258" s="372"/>
      <c r="C7258" s="172"/>
      <c r="D7258" s="362" t="str">
        <f>HYPERLINK("https://miamia.ru/search/index.php?q="&amp;Q7258&amp;"&amp;s=Поиск?utm_source=Excel&amp;utm_medium=Nalichie&amp;utm_content="&amp;Q7258&amp;"","Посмотреть большую фотографию на сайте")</f>
        <v>Посмотреть большую фотографию на сайте</v>
      </c>
      <c r="E7258" s="363"/>
      <c r="F7258" s="363"/>
      <c r="G7258" s="363"/>
      <c r="H7258" s="363"/>
      <c r="I7258" s="363"/>
      <c r="J7258" s="363"/>
      <c r="K7258" s="363"/>
      <c r="L7258" s="363"/>
      <c r="M7258" s="363"/>
      <c r="N7258" s="364"/>
      <c r="O7258" s="145" t="str">
        <f ca="1">IF(D7258="цвет",SUM(O7259:INDIRECT("N"&amp;R7258)),IF(SUM(E7258:N7258)=0,"",SUM(E7258:N7258)))</f>
        <v/>
      </c>
      <c r="P7258" s="137" t="s">
        <v>98</v>
      </c>
      <c r="Q7258" s="138">
        <f t="shared" si="226"/>
        <v>7033</v>
      </c>
      <c r="R7258" s="139">
        <f t="shared" ca="1" si="227"/>
        <v>7258</v>
      </c>
      <c r="S7258" s="141"/>
      <c r="T7258" s="141"/>
      <c r="U7258" s="141"/>
      <c r="V7258" s="141"/>
      <c r="W7258" s="141"/>
      <c r="X7258" s="141"/>
      <c r="Y7258" s="141"/>
    </row>
    <row r="7259" spans="1:25" customFormat="1" ht="23.1" customHeight="1" thickBot="1">
      <c r="A7259" s="130"/>
      <c r="B7259" s="149" t="s">
        <v>2125</v>
      </c>
      <c r="C7259" s="150"/>
      <c r="D7259" s="151"/>
      <c r="E7259" s="152"/>
      <c r="F7259" s="152"/>
      <c r="G7259" s="152"/>
      <c r="H7259" s="152"/>
      <c r="I7259" s="152"/>
      <c r="J7259" s="152"/>
      <c r="K7259" s="152"/>
      <c r="L7259" s="152"/>
      <c r="M7259" s="152"/>
      <c r="N7259" s="153"/>
      <c r="O7259" s="145" t="str">
        <f ca="1">IF(D7259="цвет",SUM(O7260:INDIRECT("N"&amp;R7259)),IF(SUM(E7259:N7259)=0,"",SUM(E7259:N7259)))</f>
        <v/>
      </c>
      <c r="P7259" s="137" t="s">
        <v>98</v>
      </c>
      <c r="Q7259" s="138">
        <f t="shared" si="226"/>
        <v>7033</v>
      </c>
      <c r="R7259" s="139">
        <f t="shared" ca="1" si="227"/>
        <v>7263</v>
      </c>
      <c r="S7259" s="141"/>
      <c r="T7259" s="141"/>
      <c r="U7259" s="141"/>
      <c r="V7259" s="141"/>
      <c r="W7259" s="141"/>
      <c r="X7259" s="141"/>
      <c r="Y7259" s="141"/>
    </row>
    <row r="7260" spans="1:25" customFormat="1" ht="17.25" thickBot="1">
      <c r="A7260" s="130"/>
      <c r="B7260" s="371" t="s">
        <v>2126</v>
      </c>
      <c r="C7260" s="131">
        <v>9140</v>
      </c>
      <c r="D7260" s="132" t="s">
        <v>9</v>
      </c>
      <c r="E7260" s="133" t="s">
        <v>10</v>
      </c>
      <c r="F7260" s="133" t="s">
        <v>11</v>
      </c>
      <c r="G7260" s="133" t="s">
        <v>12</v>
      </c>
      <c r="H7260" s="134" t="s">
        <v>13</v>
      </c>
      <c r="I7260" s="134" t="s">
        <v>14</v>
      </c>
      <c r="J7260" s="133" t="s">
        <v>15</v>
      </c>
      <c r="K7260" s="133" t="s">
        <v>16</v>
      </c>
      <c r="L7260" s="133"/>
      <c r="M7260" s="133"/>
      <c r="N7260" s="135"/>
      <c r="O7260" s="136">
        <f ca="1">IF(D7260="цвет",SUM(O7261:INDIRECT("N"&amp;R7260)),IF(SUM(E7260:N7260)=0,"",SUM(E7260:N7260)))</f>
        <v>0</v>
      </c>
      <c r="P7260" s="137">
        <v>902</v>
      </c>
      <c r="Q7260" s="138">
        <f t="shared" si="226"/>
        <v>9140</v>
      </c>
      <c r="R7260" s="139">
        <f t="shared" ca="1" si="227"/>
        <v>7263</v>
      </c>
      <c r="S7260" s="85">
        <v>902</v>
      </c>
      <c r="T7260" s="140">
        <f ca="1">O7260*S7260</f>
        <v>0</v>
      </c>
      <c r="U7260" s="141"/>
      <c r="V7260" s="141"/>
      <c r="W7260" s="141"/>
      <c r="X7260" s="141"/>
      <c r="Y7260" s="141"/>
    </row>
    <row r="7261" spans="1:25" customFormat="1" ht="17.25" thickBot="1">
      <c r="A7261" s="130"/>
      <c r="B7261" s="371"/>
      <c r="C7261" s="142"/>
      <c r="D7261" s="143" t="s">
        <v>41</v>
      </c>
      <c r="E7261" s="181"/>
      <c r="F7261" s="181"/>
      <c r="G7261" s="168"/>
      <c r="H7261" s="168"/>
      <c r="I7261" s="168"/>
      <c r="J7261" s="168"/>
      <c r="K7261" s="168"/>
      <c r="L7261" s="168"/>
      <c r="M7261" s="168"/>
      <c r="N7261" s="144"/>
      <c r="O7261" s="145" t="str">
        <f ca="1">IF(D7261="цвет",SUM(O7262:INDIRECT("N"&amp;R7261)),IF(SUM(E7261:N7261)=0,"",SUM(E7261:N7261)))</f>
        <v/>
      </c>
      <c r="P7261" s="137" t="s">
        <v>98</v>
      </c>
      <c r="Q7261" s="138">
        <f t="shared" si="226"/>
        <v>9140</v>
      </c>
      <c r="R7261" s="139">
        <f t="shared" ca="1" si="227"/>
        <v>7263</v>
      </c>
      <c r="S7261" s="146"/>
      <c r="T7261" s="147"/>
      <c r="U7261" s="141"/>
      <c r="V7261" s="141"/>
      <c r="W7261" s="141"/>
      <c r="X7261" s="141"/>
      <c r="Y7261" s="141"/>
    </row>
    <row r="7262" spans="1:25" customFormat="1" ht="148.5" customHeight="1">
      <c r="A7262" s="130"/>
      <c r="B7262" s="371"/>
      <c r="C7262" s="142"/>
      <c r="D7262" s="377" t="s">
        <v>2127</v>
      </c>
      <c r="E7262" s="378"/>
      <c r="F7262" s="378"/>
      <c r="G7262" s="378"/>
      <c r="H7262" s="378"/>
      <c r="I7262" s="378"/>
      <c r="J7262" s="378"/>
      <c r="K7262" s="378"/>
      <c r="L7262" s="378"/>
      <c r="M7262" s="378"/>
      <c r="N7262" s="379"/>
      <c r="O7262" s="145" t="str">
        <f ca="1">IF(D7262="цвет",SUM(O7263:INDIRECT("N"&amp;R7262)),IF(SUM(E7262:N7262)=0,"",SUM(E7262:N7262)))</f>
        <v/>
      </c>
      <c r="P7262" s="137" t="s">
        <v>98</v>
      </c>
      <c r="Q7262" s="138">
        <f t="shared" si="226"/>
        <v>9140</v>
      </c>
      <c r="R7262" s="139">
        <f t="shared" ca="1" si="227"/>
        <v>7263</v>
      </c>
      <c r="S7262" s="146"/>
      <c r="T7262" s="147"/>
      <c r="U7262" s="141"/>
      <c r="V7262" s="141"/>
      <c r="W7262" s="141"/>
      <c r="X7262" s="141"/>
      <c r="Y7262" s="141"/>
    </row>
    <row r="7263" spans="1:25" customFormat="1" ht="17.45" customHeight="1" thickBot="1">
      <c r="A7263" s="130"/>
      <c r="B7263" s="376"/>
      <c r="C7263" s="148"/>
      <c r="D7263" s="362" t="str">
        <f>HYPERLINK("https://miamia.ru/search/index.php?q="&amp;Q7263&amp;"&amp;s=Поиск?utm_source=Excel&amp;utm_medium=Nalichie&amp;utm_content="&amp;Q7263&amp;"","Посмотреть большую фотографию на сайте")</f>
        <v>Посмотреть большую фотографию на сайте</v>
      </c>
      <c r="E7263" s="363"/>
      <c r="F7263" s="363"/>
      <c r="G7263" s="363"/>
      <c r="H7263" s="363"/>
      <c r="I7263" s="363"/>
      <c r="J7263" s="363"/>
      <c r="K7263" s="363"/>
      <c r="L7263" s="363"/>
      <c r="M7263" s="363"/>
      <c r="N7263" s="364"/>
      <c r="O7263" s="145" t="str">
        <f ca="1">IF(D7263="цвет",SUM(O7264:INDIRECT("N"&amp;R7263)),IF(SUM(E7263:N7263)=0,"",SUM(E7263:N7263)))</f>
        <v/>
      </c>
      <c r="P7263" s="137" t="s">
        <v>98</v>
      </c>
      <c r="Q7263" s="138">
        <f t="shared" si="226"/>
        <v>9140</v>
      </c>
      <c r="R7263" s="139">
        <f t="shared" ca="1" si="227"/>
        <v>7263</v>
      </c>
      <c r="S7263" s="146"/>
      <c r="T7263" s="147"/>
      <c r="U7263" s="141"/>
      <c r="V7263" s="141"/>
      <c r="W7263" s="141"/>
      <c r="X7263" s="141"/>
      <c r="Y7263" s="141"/>
    </row>
    <row r="7264" spans="1:25" customFormat="1" ht="17.25" thickBot="1">
      <c r="A7264" s="130"/>
      <c r="B7264" s="371" t="s">
        <v>2126</v>
      </c>
      <c r="C7264" s="131">
        <v>9141</v>
      </c>
      <c r="D7264" s="132" t="s">
        <v>9</v>
      </c>
      <c r="E7264" s="133" t="s">
        <v>10</v>
      </c>
      <c r="F7264" s="133" t="s">
        <v>11</v>
      </c>
      <c r="G7264" s="133" t="s">
        <v>12</v>
      </c>
      <c r="H7264" s="134" t="s">
        <v>13</v>
      </c>
      <c r="I7264" s="134" t="s">
        <v>14</v>
      </c>
      <c r="J7264" s="133"/>
      <c r="K7264" s="133"/>
      <c r="L7264" s="133"/>
      <c r="M7264" s="133"/>
      <c r="N7264" s="135"/>
      <c r="O7264" s="136">
        <f ca="1">IF(D7264="цвет",SUM(O7265:INDIRECT("N"&amp;R7264)),IF(SUM(E7264:N7264)=0,"",SUM(E7264:N7264)))</f>
        <v>0</v>
      </c>
      <c r="P7264" s="137">
        <v>773</v>
      </c>
      <c r="Q7264" s="138">
        <f t="shared" si="226"/>
        <v>9141</v>
      </c>
      <c r="R7264" s="139">
        <f t="shared" ca="1" si="227"/>
        <v>7267</v>
      </c>
      <c r="S7264" s="85">
        <v>773</v>
      </c>
      <c r="T7264" s="140">
        <f ca="1">O7264*S7264</f>
        <v>0</v>
      </c>
      <c r="U7264" s="141"/>
      <c r="V7264" s="141"/>
      <c r="W7264" s="141"/>
      <c r="X7264" s="141"/>
      <c r="Y7264" s="141"/>
    </row>
    <row r="7265" spans="1:25" customFormat="1" ht="17.25" thickBot="1">
      <c r="A7265" s="130"/>
      <c r="B7265" s="371"/>
      <c r="C7265" s="142"/>
      <c r="D7265" s="143" t="s">
        <v>41</v>
      </c>
      <c r="E7265" s="181"/>
      <c r="F7265" s="168"/>
      <c r="G7265" s="168"/>
      <c r="H7265" s="168"/>
      <c r="I7265" s="168"/>
      <c r="J7265" s="168"/>
      <c r="K7265" s="168"/>
      <c r="L7265" s="168"/>
      <c r="M7265" s="168"/>
      <c r="N7265" s="144"/>
      <c r="O7265" s="145" t="str">
        <f ca="1">IF(D7265="цвет",SUM(O7266:INDIRECT("N"&amp;R7265)),IF(SUM(E7265:N7265)=0,"",SUM(E7265:N7265)))</f>
        <v/>
      </c>
      <c r="P7265" s="137" t="s">
        <v>98</v>
      </c>
      <c r="Q7265" s="138">
        <f t="shared" si="226"/>
        <v>9141</v>
      </c>
      <c r="R7265" s="139">
        <f t="shared" ca="1" si="227"/>
        <v>7267</v>
      </c>
      <c r="S7265" s="146"/>
      <c r="T7265" s="147"/>
      <c r="U7265" s="141"/>
      <c r="V7265" s="141"/>
      <c r="W7265" s="141"/>
      <c r="X7265" s="141"/>
      <c r="Y7265" s="141"/>
    </row>
    <row r="7266" spans="1:25" customFormat="1" ht="135" customHeight="1">
      <c r="A7266" s="130"/>
      <c r="B7266" s="371"/>
      <c r="C7266" s="142"/>
      <c r="D7266" s="377" t="s">
        <v>2128</v>
      </c>
      <c r="E7266" s="378"/>
      <c r="F7266" s="378"/>
      <c r="G7266" s="378"/>
      <c r="H7266" s="378"/>
      <c r="I7266" s="378"/>
      <c r="J7266" s="378"/>
      <c r="K7266" s="378"/>
      <c r="L7266" s="378"/>
      <c r="M7266" s="378"/>
      <c r="N7266" s="379"/>
      <c r="O7266" s="145" t="str">
        <f ca="1">IF(D7266="цвет",SUM(O7267:INDIRECT("N"&amp;R7266)),IF(SUM(E7266:N7266)=0,"",SUM(E7266:N7266)))</f>
        <v/>
      </c>
      <c r="P7266" s="137" t="s">
        <v>98</v>
      </c>
      <c r="Q7266" s="138">
        <f t="shared" si="226"/>
        <v>9141</v>
      </c>
      <c r="R7266" s="139">
        <f t="shared" ca="1" si="227"/>
        <v>7267</v>
      </c>
      <c r="S7266" s="146"/>
      <c r="T7266" s="147"/>
      <c r="U7266" s="141"/>
      <c r="V7266" s="141"/>
      <c r="W7266" s="141"/>
      <c r="X7266" s="141"/>
      <c r="Y7266" s="141"/>
    </row>
    <row r="7267" spans="1:25" customFormat="1" ht="17.45" customHeight="1" thickBot="1">
      <c r="A7267" s="130"/>
      <c r="B7267" s="376"/>
      <c r="C7267" s="148"/>
      <c r="D7267" s="362" t="str">
        <f>HYPERLINK("https://miamia.ru/search/index.php?q="&amp;Q7267&amp;"&amp;s=Поиск?utm_source=Excel&amp;utm_medium=Nalichie&amp;utm_content="&amp;Q7267&amp;"","Посмотреть большую фотографию на сайте")</f>
        <v>Посмотреть большую фотографию на сайте</v>
      </c>
      <c r="E7267" s="363"/>
      <c r="F7267" s="363"/>
      <c r="G7267" s="363"/>
      <c r="H7267" s="363"/>
      <c r="I7267" s="363"/>
      <c r="J7267" s="363"/>
      <c r="K7267" s="363"/>
      <c r="L7267" s="363"/>
      <c r="M7267" s="363"/>
      <c r="N7267" s="364"/>
      <c r="O7267" s="145" t="str">
        <f ca="1">IF(D7267="цвет",SUM(O7268:INDIRECT("N"&amp;R7267)),IF(SUM(E7267:N7267)=0,"",SUM(E7267:N7267)))</f>
        <v/>
      </c>
      <c r="P7267" s="137" t="s">
        <v>98</v>
      </c>
      <c r="Q7267" s="138">
        <f t="shared" si="226"/>
        <v>9141</v>
      </c>
      <c r="R7267" s="139">
        <f t="shared" ca="1" si="227"/>
        <v>7267</v>
      </c>
      <c r="S7267" s="146"/>
      <c r="T7267" s="147"/>
      <c r="U7267" s="141"/>
      <c r="V7267" s="141"/>
      <c r="W7267" s="141"/>
      <c r="X7267" s="141"/>
      <c r="Y7267" s="141"/>
    </row>
    <row r="7268" spans="1:25" customFormat="1" ht="17.25" thickBot="1">
      <c r="A7268" s="130"/>
      <c r="B7268" s="371" t="s">
        <v>2126</v>
      </c>
      <c r="C7268" s="131">
        <v>9142</v>
      </c>
      <c r="D7268" s="132" t="s">
        <v>9</v>
      </c>
      <c r="E7268" s="133" t="s">
        <v>10</v>
      </c>
      <c r="F7268" s="133" t="s">
        <v>11</v>
      </c>
      <c r="G7268" s="133" t="s">
        <v>12</v>
      </c>
      <c r="H7268" s="134" t="s">
        <v>13</v>
      </c>
      <c r="I7268" s="134" t="s">
        <v>14</v>
      </c>
      <c r="J7268" s="133" t="s">
        <v>15</v>
      </c>
      <c r="K7268" s="133"/>
      <c r="L7268" s="133"/>
      <c r="M7268" s="133"/>
      <c r="N7268" s="135"/>
      <c r="O7268" s="136">
        <f ca="1">IF(D7268="цвет",SUM(O7269:INDIRECT("N"&amp;R7268)),IF(SUM(E7268:N7268)=0,"",SUM(E7268:N7268)))</f>
        <v>0</v>
      </c>
      <c r="P7268" s="137">
        <v>1031</v>
      </c>
      <c r="Q7268" s="138">
        <f t="shared" si="226"/>
        <v>9142</v>
      </c>
      <c r="R7268" s="139">
        <f t="shared" ca="1" si="227"/>
        <v>7271</v>
      </c>
      <c r="S7268" s="85">
        <v>1031</v>
      </c>
      <c r="T7268" s="140">
        <f ca="1">O7268*S7268</f>
        <v>0</v>
      </c>
      <c r="U7268" s="141"/>
      <c r="V7268" s="141"/>
      <c r="W7268" s="141"/>
      <c r="X7268" s="141"/>
      <c r="Y7268" s="141"/>
    </row>
    <row r="7269" spans="1:25" customFormat="1" ht="17.25" thickBot="1">
      <c r="A7269" s="130"/>
      <c r="B7269" s="371"/>
      <c r="C7269" s="142"/>
      <c r="D7269" s="143" t="s">
        <v>41</v>
      </c>
      <c r="E7269" s="181"/>
      <c r="F7269" s="168"/>
      <c r="G7269" s="168"/>
      <c r="H7269" s="168"/>
      <c r="I7269" s="168"/>
      <c r="J7269" s="168"/>
      <c r="K7269" s="168"/>
      <c r="L7269" s="168"/>
      <c r="M7269" s="168"/>
      <c r="N7269" s="144"/>
      <c r="O7269" s="145" t="str">
        <f ca="1">IF(D7269="цвет",SUM(O7270:INDIRECT("N"&amp;R7269)),IF(SUM(E7269:N7269)=0,"",SUM(E7269:N7269)))</f>
        <v/>
      </c>
      <c r="P7269" s="137" t="s">
        <v>98</v>
      </c>
      <c r="Q7269" s="138">
        <f t="shared" si="226"/>
        <v>9142</v>
      </c>
      <c r="R7269" s="139">
        <f t="shared" ca="1" si="227"/>
        <v>7271</v>
      </c>
      <c r="S7269" s="146"/>
      <c r="T7269" s="147"/>
      <c r="U7269" s="141"/>
      <c r="V7269" s="141"/>
      <c r="W7269" s="141"/>
      <c r="X7269" s="141"/>
      <c r="Y7269" s="141"/>
    </row>
    <row r="7270" spans="1:25" customFormat="1" ht="135" customHeight="1">
      <c r="A7270" s="130"/>
      <c r="B7270" s="371"/>
      <c r="C7270" s="142"/>
      <c r="D7270" s="377" t="s">
        <v>2129</v>
      </c>
      <c r="E7270" s="378"/>
      <c r="F7270" s="378"/>
      <c r="G7270" s="378"/>
      <c r="H7270" s="378"/>
      <c r="I7270" s="378"/>
      <c r="J7270" s="378"/>
      <c r="K7270" s="378"/>
      <c r="L7270" s="378"/>
      <c r="M7270" s="378"/>
      <c r="N7270" s="379"/>
      <c r="O7270" s="145" t="str">
        <f ca="1">IF(D7270="цвет",SUM(O7271:INDIRECT("N"&amp;R7270)),IF(SUM(E7270:N7270)=0,"",SUM(E7270:N7270)))</f>
        <v/>
      </c>
      <c r="P7270" s="137" t="s">
        <v>98</v>
      </c>
      <c r="Q7270" s="138">
        <f t="shared" si="226"/>
        <v>9142</v>
      </c>
      <c r="R7270" s="139">
        <f t="shared" ca="1" si="227"/>
        <v>7271</v>
      </c>
      <c r="S7270" s="146"/>
      <c r="T7270" s="147"/>
      <c r="U7270" s="141"/>
      <c r="V7270" s="141"/>
      <c r="W7270" s="141"/>
      <c r="X7270" s="141"/>
      <c r="Y7270" s="141"/>
    </row>
    <row r="7271" spans="1:25" customFormat="1" ht="17.45" customHeight="1" thickBot="1">
      <c r="A7271" s="130"/>
      <c r="B7271" s="376"/>
      <c r="C7271" s="148"/>
      <c r="D7271" s="362" t="str">
        <f>HYPERLINK("https://miamia.ru/search/index.php?q="&amp;Q7271&amp;"&amp;s=Поиск?utm_source=Excel&amp;utm_medium=Nalichie&amp;utm_content="&amp;Q7271&amp;"","Посмотреть большую фотографию на сайте")</f>
        <v>Посмотреть большую фотографию на сайте</v>
      </c>
      <c r="E7271" s="363"/>
      <c r="F7271" s="363"/>
      <c r="G7271" s="363"/>
      <c r="H7271" s="363"/>
      <c r="I7271" s="363"/>
      <c r="J7271" s="363"/>
      <c r="K7271" s="363"/>
      <c r="L7271" s="363"/>
      <c r="M7271" s="363"/>
      <c r="N7271" s="364"/>
      <c r="O7271" s="145" t="str">
        <f ca="1">IF(D7271="цвет",SUM(O7272:INDIRECT("N"&amp;R7271)),IF(SUM(E7271:N7271)=0,"",SUM(E7271:N7271)))</f>
        <v/>
      </c>
      <c r="P7271" s="137" t="s">
        <v>98</v>
      </c>
      <c r="Q7271" s="138">
        <f t="shared" si="226"/>
        <v>9142</v>
      </c>
      <c r="R7271" s="139">
        <f t="shared" ca="1" si="227"/>
        <v>7271</v>
      </c>
      <c r="S7271" s="146"/>
      <c r="T7271" s="147"/>
      <c r="U7271" s="141"/>
      <c r="V7271" s="141"/>
      <c r="W7271" s="141"/>
      <c r="X7271" s="141"/>
      <c r="Y7271" s="141"/>
    </row>
    <row r="7272" spans="1:25" customFormat="1" ht="17.25" thickBot="1">
      <c r="A7272" s="130"/>
      <c r="B7272" s="371" t="s">
        <v>2126</v>
      </c>
      <c r="C7272" s="131">
        <v>9143</v>
      </c>
      <c r="D7272" s="132" t="s">
        <v>9</v>
      </c>
      <c r="E7272" s="133" t="s">
        <v>10</v>
      </c>
      <c r="F7272" s="133" t="s">
        <v>17</v>
      </c>
      <c r="G7272" s="133" t="s">
        <v>18</v>
      </c>
      <c r="H7272" s="134" t="s">
        <v>19</v>
      </c>
      <c r="I7272" s="134"/>
      <c r="J7272" s="133"/>
      <c r="K7272" s="133"/>
      <c r="L7272" s="133"/>
      <c r="M7272" s="133"/>
      <c r="N7272" s="135"/>
      <c r="O7272" s="136">
        <f ca="1">IF(D7272="цвет",SUM(O7273:INDIRECT("N"&amp;R7272)),IF(SUM(E7272:N7272)=0,"",SUM(E7272:N7272)))</f>
        <v>0</v>
      </c>
      <c r="P7272" s="137">
        <v>1290</v>
      </c>
      <c r="Q7272" s="138">
        <f t="shared" si="226"/>
        <v>9143</v>
      </c>
      <c r="R7272" s="139">
        <f t="shared" ca="1" si="227"/>
        <v>7275</v>
      </c>
      <c r="S7272" s="85">
        <v>1290</v>
      </c>
      <c r="T7272" s="140">
        <f ca="1">O7272*S7272</f>
        <v>0</v>
      </c>
      <c r="U7272" s="141"/>
      <c r="V7272" s="141"/>
      <c r="W7272" s="141"/>
      <c r="X7272" s="141"/>
      <c r="Y7272" s="141"/>
    </row>
    <row r="7273" spans="1:25" customFormat="1" ht="17.25" thickBot="1">
      <c r="A7273" s="130"/>
      <c r="B7273" s="371"/>
      <c r="C7273" s="142"/>
      <c r="D7273" s="143" t="s">
        <v>41</v>
      </c>
      <c r="E7273" s="168"/>
      <c r="F7273" s="168"/>
      <c r="G7273" s="168"/>
      <c r="H7273" s="181"/>
      <c r="I7273" s="168"/>
      <c r="J7273" s="168"/>
      <c r="K7273" s="168"/>
      <c r="L7273" s="168"/>
      <c r="M7273" s="168"/>
      <c r="N7273" s="144"/>
      <c r="O7273" s="145" t="str">
        <f ca="1">IF(D7273="цвет",SUM(O7274:INDIRECT("N"&amp;R7273)),IF(SUM(E7273:N7273)=0,"",SUM(E7273:N7273)))</f>
        <v/>
      </c>
      <c r="P7273" s="137" t="s">
        <v>98</v>
      </c>
      <c r="Q7273" s="138">
        <f t="shared" si="226"/>
        <v>9143</v>
      </c>
      <c r="R7273" s="139">
        <f t="shared" ca="1" si="227"/>
        <v>7275</v>
      </c>
      <c r="S7273" s="146"/>
      <c r="T7273" s="147"/>
      <c r="U7273" s="141"/>
      <c r="V7273" s="141"/>
      <c r="W7273" s="141"/>
      <c r="X7273" s="141"/>
      <c r="Y7273" s="141"/>
    </row>
    <row r="7274" spans="1:25" customFormat="1" ht="135" customHeight="1">
      <c r="A7274" s="130"/>
      <c r="B7274" s="371"/>
      <c r="C7274" s="142"/>
      <c r="D7274" s="377" t="s">
        <v>2290</v>
      </c>
      <c r="E7274" s="378"/>
      <c r="F7274" s="378"/>
      <c r="G7274" s="378"/>
      <c r="H7274" s="378"/>
      <c r="I7274" s="378"/>
      <c r="J7274" s="378"/>
      <c r="K7274" s="378"/>
      <c r="L7274" s="378"/>
      <c r="M7274" s="378"/>
      <c r="N7274" s="379"/>
      <c r="O7274" s="145" t="str">
        <f ca="1">IF(D7274="цвет",SUM(O7275:INDIRECT("N"&amp;R7274)),IF(SUM(E7274:N7274)=0,"",SUM(E7274:N7274)))</f>
        <v/>
      </c>
      <c r="P7274" s="137" t="s">
        <v>98</v>
      </c>
      <c r="Q7274" s="138">
        <f t="shared" si="226"/>
        <v>9143</v>
      </c>
      <c r="R7274" s="139">
        <f t="shared" ca="1" si="227"/>
        <v>7275</v>
      </c>
      <c r="S7274" s="146"/>
      <c r="T7274" s="147"/>
      <c r="U7274" s="141"/>
      <c r="V7274" s="141"/>
      <c r="W7274" s="141"/>
      <c r="X7274" s="141"/>
      <c r="Y7274" s="141"/>
    </row>
    <row r="7275" spans="1:25" customFormat="1" ht="17.45" customHeight="1" thickBot="1">
      <c r="A7275" s="130"/>
      <c r="B7275" s="376"/>
      <c r="C7275" s="148"/>
      <c r="D7275" s="362" t="str">
        <f>HYPERLINK("https://miamia.ru/search/index.php?q="&amp;Q7275&amp;"&amp;s=Поиск?utm_source=Excel&amp;utm_medium=Nalichie&amp;utm_content="&amp;Q7275&amp;"","Посмотреть большую фотографию на сайте")</f>
        <v>Посмотреть большую фотографию на сайте</v>
      </c>
      <c r="E7275" s="363"/>
      <c r="F7275" s="363"/>
      <c r="G7275" s="363"/>
      <c r="H7275" s="363"/>
      <c r="I7275" s="363"/>
      <c r="J7275" s="363"/>
      <c r="K7275" s="363"/>
      <c r="L7275" s="363"/>
      <c r="M7275" s="363"/>
      <c r="N7275" s="364"/>
      <c r="O7275" s="145" t="str">
        <f ca="1">IF(D7275="цвет",SUM(O7276:INDIRECT("N"&amp;R7275)),IF(SUM(E7275:N7275)=0,"",SUM(E7275:N7275)))</f>
        <v/>
      </c>
      <c r="P7275" s="137" t="s">
        <v>98</v>
      </c>
      <c r="Q7275" s="138">
        <f t="shared" si="226"/>
        <v>9143</v>
      </c>
      <c r="R7275" s="139">
        <f t="shared" ca="1" si="227"/>
        <v>7275</v>
      </c>
      <c r="S7275" s="146"/>
      <c r="T7275" s="147"/>
      <c r="U7275" s="141"/>
      <c r="V7275" s="141"/>
      <c r="W7275" s="141"/>
      <c r="X7275" s="141"/>
      <c r="Y7275" s="141"/>
    </row>
    <row r="7276" spans="1:25" customFormat="1" ht="23.1" customHeight="1" thickBot="1">
      <c r="A7276" s="130"/>
      <c r="B7276" s="149" t="s">
        <v>2131</v>
      </c>
      <c r="C7276" s="150"/>
      <c r="D7276" s="151"/>
      <c r="E7276" s="152"/>
      <c r="F7276" s="152"/>
      <c r="G7276" s="152"/>
      <c r="H7276" s="152"/>
      <c r="I7276" s="152"/>
      <c r="J7276" s="152"/>
      <c r="K7276" s="152"/>
      <c r="L7276" s="152"/>
      <c r="M7276" s="152"/>
      <c r="N7276" s="153"/>
      <c r="O7276" s="145" t="str">
        <f ca="1">IF(D7276="цвет",SUM(O7277:INDIRECT("N"&amp;R7276)),IF(SUM(E7276:N7276)=0,"",SUM(E7276:N7276)))</f>
        <v/>
      </c>
      <c r="P7276" s="137" t="s">
        <v>98</v>
      </c>
      <c r="Q7276" s="138">
        <f t="shared" si="226"/>
        <v>9143</v>
      </c>
      <c r="R7276" s="139">
        <f t="shared" ca="1" si="227"/>
        <v>7280</v>
      </c>
      <c r="S7276" s="141"/>
      <c r="T7276" s="141"/>
      <c r="U7276" s="141"/>
      <c r="V7276" s="141"/>
      <c r="W7276" s="141"/>
      <c r="X7276" s="141"/>
      <c r="Y7276" s="141"/>
    </row>
    <row r="7277" spans="1:25" customFormat="1" ht="17.25" thickBot="1">
      <c r="A7277" s="130"/>
      <c r="B7277" s="371" t="s">
        <v>2132</v>
      </c>
      <c r="C7277" s="131">
        <v>9536</v>
      </c>
      <c r="D7277" s="132" t="s">
        <v>9</v>
      </c>
      <c r="E7277" s="185" t="s">
        <v>1602</v>
      </c>
      <c r="F7277" s="133"/>
      <c r="G7277" s="133"/>
      <c r="H7277" s="134"/>
      <c r="I7277" s="134"/>
      <c r="J7277" s="133"/>
      <c r="K7277" s="133"/>
      <c r="L7277" s="133"/>
      <c r="M7277" s="133"/>
      <c r="N7277" s="135"/>
      <c r="O7277" s="136">
        <f ca="1">IF(D7277="цвет",SUM(O7278:INDIRECT("N"&amp;R7277)),IF(SUM(E7277:N7277)=0,"",SUM(E7277:N7277)))</f>
        <v>0</v>
      </c>
      <c r="P7277" s="137">
        <v>258</v>
      </c>
      <c r="Q7277" s="138">
        <f t="shared" si="226"/>
        <v>9536</v>
      </c>
      <c r="R7277" s="139">
        <f t="shared" ca="1" si="227"/>
        <v>7280</v>
      </c>
      <c r="S7277" s="85">
        <v>258</v>
      </c>
      <c r="T7277" s="140">
        <f ca="1">O7277*S7277</f>
        <v>0</v>
      </c>
      <c r="U7277" s="141"/>
      <c r="V7277" s="141"/>
      <c r="W7277" s="141"/>
      <c r="X7277" s="141"/>
      <c r="Y7277" s="141"/>
    </row>
    <row r="7278" spans="1:25" customFormat="1" ht="17.25" thickBot="1">
      <c r="A7278" s="130"/>
      <c r="B7278" s="371"/>
      <c r="C7278" s="142"/>
      <c r="D7278" s="143" t="s">
        <v>60</v>
      </c>
      <c r="E7278" s="351"/>
      <c r="F7278" s="168"/>
      <c r="G7278" s="168"/>
      <c r="H7278" s="168"/>
      <c r="I7278" s="168"/>
      <c r="J7278" s="168"/>
      <c r="K7278" s="168"/>
      <c r="L7278" s="168"/>
      <c r="M7278" s="168"/>
      <c r="N7278" s="144"/>
      <c r="O7278" s="145" t="str">
        <f ca="1">IF(D7278="цвет",SUM(O7279:INDIRECT("N"&amp;R7278)),IF(SUM(E7278:N7278)=0,"",SUM(E7278:N7278)))</f>
        <v/>
      </c>
      <c r="P7278" s="137" t="s">
        <v>98</v>
      </c>
      <c r="Q7278" s="138">
        <f t="shared" si="226"/>
        <v>9536</v>
      </c>
      <c r="R7278" s="139">
        <f t="shared" ca="1" si="227"/>
        <v>7280</v>
      </c>
      <c r="S7278" s="146"/>
      <c r="T7278" s="147"/>
      <c r="U7278" s="141"/>
      <c r="V7278" s="141"/>
      <c r="W7278" s="141"/>
      <c r="X7278" s="141"/>
      <c r="Y7278" s="141"/>
    </row>
    <row r="7279" spans="1:25" customFormat="1" ht="134.44999999999999" customHeight="1">
      <c r="A7279" s="130"/>
      <c r="B7279" s="371"/>
      <c r="C7279" s="142"/>
      <c r="D7279" s="377" t="s">
        <v>2133</v>
      </c>
      <c r="E7279" s="378"/>
      <c r="F7279" s="378"/>
      <c r="G7279" s="378"/>
      <c r="H7279" s="378"/>
      <c r="I7279" s="378"/>
      <c r="J7279" s="378"/>
      <c r="K7279" s="378"/>
      <c r="L7279" s="378"/>
      <c r="M7279" s="378"/>
      <c r="N7279" s="379"/>
      <c r="O7279" s="145" t="str">
        <f ca="1">IF(D7279="цвет",SUM(O7280:INDIRECT("N"&amp;R7279)),IF(SUM(E7279:N7279)=0,"",SUM(E7279:N7279)))</f>
        <v/>
      </c>
      <c r="P7279" s="137" t="s">
        <v>98</v>
      </c>
      <c r="Q7279" s="138">
        <f t="shared" si="226"/>
        <v>9536</v>
      </c>
      <c r="R7279" s="139">
        <f t="shared" ca="1" si="227"/>
        <v>7280</v>
      </c>
      <c r="S7279" s="146"/>
      <c r="T7279" s="147"/>
      <c r="U7279" s="141"/>
      <c r="V7279" s="141"/>
      <c r="W7279" s="141"/>
      <c r="X7279" s="141"/>
      <c r="Y7279" s="141"/>
    </row>
    <row r="7280" spans="1:25" customFormat="1" ht="17.45" customHeight="1" thickBot="1">
      <c r="A7280" s="130"/>
      <c r="B7280" s="376"/>
      <c r="C7280" s="148"/>
      <c r="D7280" s="362" t="str">
        <f>HYPERLINK("https://miamia.ru/search/index.php?q="&amp;Q7280&amp;"&amp;s=Поиск?utm_source=Excel&amp;utm_medium=Nalichie&amp;utm_content="&amp;Q7280&amp;"","Посмотреть большую фотографию на сайте")</f>
        <v>Посмотреть большую фотографию на сайте</v>
      </c>
      <c r="E7280" s="363"/>
      <c r="F7280" s="363"/>
      <c r="G7280" s="363"/>
      <c r="H7280" s="363"/>
      <c r="I7280" s="363"/>
      <c r="J7280" s="363"/>
      <c r="K7280" s="363"/>
      <c r="L7280" s="363"/>
      <c r="M7280" s="363"/>
      <c r="N7280" s="364"/>
      <c r="O7280" s="145" t="str">
        <f ca="1">IF(D7280="цвет",SUM(O7281:INDIRECT("N"&amp;R7280)),IF(SUM(E7280:N7280)=0,"",SUM(E7280:N7280)))</f>
        <v/>
      </c>
      <c r="P7280" s="137" t="s">
        <v>98</v>
      </c>
      <c r="Q7280" s="138">
        <f t="shared" si="226"/>
        <v>9536</v>
      </c>
      <c r="R7280" s="139">
        <f t="shared" ca="1" si="227"/>
        <v>7280</v>
      </c>
      <c r="S7280" s="146"/>
      <c r="T7280" s="147"/>
      <c r="U7280" s="141"/>
      <c r="V7280" s="141"/>
      <c r="W7280" s="141"/>
      <c r="X7280" s="141"/>
      <c r="Y7280" s="141"/>
    </row>
    <row r="7281" spans="1:20" ht="33.75" thickBot="1">
      <c r="A7281" s="23"/>
      <c r="B7281" s="14" t="s">
        <v>58</v>
      </c>
      <c r="C7281" s="15"/>
      <c r="D7281" s="15"/>
      <c r="E7281" s="15"/>
      <c r="F7281" s="15"/>
      <c r="G7281" s="15"/>
      <c r="H7281" s="15"/>
      <c r="I7281" s="15"/>
      <c r="J7281" s="15"/>
      <c r="K7281" s="15"/>
      <c r="L7281" s="15"/>
      <c r="M7281" s="15"/>
      <c r="N7281" s="16"/>
      <c r="O7281" s="91" t="str">
        <f ca="1">IF(D7281="цвет",SUM(O7282:INDIRECT("N"&amp;R7281)),IF(SUM(E7281:N7281)=0,"",SUM(E7281:N7281)))</f>
        <v/>
      </c>
      <c r="P7281" s="68" t="s">
        <v>98</v>
      </c>
      <c r="Q7281" s="55">
        <f t="shared" si="226"/>
        <v>9536</v>
      </c>
      <c r="R7281" s="70">
        <f t="shared" ca="1" si="227"/>
        <v>7286</v>
      </c>
    </row>
    <row r="7282" spans="1:20" ht="23.1" customHeight="1" thickBot="1">
      <c r="A7282" s="80"/>
      <c r="B7282" s="63" t="s">
        <v>859</v>
      </c>
      <c r="C7282" s="64"/>
      <c r="D7282" s="65"/>
      <c r="E7282" s="66"/>
      <c r="F7282" s="66"/>
      <c r="G7282" s="66"/>
      <c r="H7282" s="66"/>
      <c r="I7282" s="66"/>
      <c r="J7282" s="66"/>
      <c r="K7282" s="66"/>
      <c r="L7282" s="66"/>
      <c r="M7282" s="66"/>
      <c r="N7282" s="67"/>
      <c r="O7282" s="91" t="str">
        <f ca="1">IF(D7282="цвет",SUM(O7283:INDIRECT("N"&amp;R7282)),IF(SUM(E7282:N7282)=0,"",SUM(E7282:N7282)))</f>
        <v/>
      </c>
      <c r="P7282" s="68" t="s">
        <v>98</v>
      </c>
      <c r="Q7282" s="55">
        <f t="shared" si="226"/>
        <v>9536</v>
      </c>
      <c r="R7282" s="70">
        <f t="shared" ca="1" si="227"/>
        <v>7286</v>
      </c>
    </row>
    <row r="7283" spans="1:20" ht="17.25" thickBot="1">
      <c r="A7283" s="82"/>
      <c r="B7283" s="356" t="s">
        <v>352</v>
      </c>
      <c r="C7283" s="83">
        <v>1261</v>
      </c>
      <c r="D7283" s="103" t="s">
        <v>9</v>
      </c>
      <c r="E7283" s="99" t="s">
        <v>11</v>
      </c>
      <c r="F7283" s="99" t="s">
        <v>12</v>
      </c>
      <c r="G7283" s="99" t="s">
        <v>13</v>
      </c>
      <c r="H7283" s="99" t="s">
        <v>14</v>
      </c>
      <c r="I7283" s="99" t="s">
        <v>15</v>
      </c>
      <c r="J7283" s="99" t="s">
        <v>16</v>
      </c>
      <c r="K7283" s="99" t="s">
        <v>21</v>
      </c>
      <c r="L7283" s="99" t="s">
        <v>22</v>
      </c>
      <c r="M7283" s="99"/>
      <c r="N7283" s="99"/>
      <c r="O7283" s="78">
        <f ca="1">IF(D7283="цвет",SUM(O7284:INDIRECT("N"&amp;R7283)),IF(SUM(E7283:N7283)=0,"",SUM(E7283:N7283)))</f>
        <v>0</v>
      </c>
      <c r="P7283" s="68">
        <v>1807</v>
      </c>
      <c r="Q7283" s="55">
        <f t="shared" si="226"/>
        <v>1261</v>
      </c>
      <c r="R7283" s="70">
        <f t="shared" ca="1" si="227"/>
        <v>7286</v>
      </c>
      <c r="S7283" s="85">
        <v>1807</v>
      </c>
      <c r="T7283" s="86">
        <f ca="1">O7283*S7283</f>
        <v>0</v>
      </c>
    </row>
    <row r="7284" spans="1:20" ht="17.25" thickBot="1">
      <c r="A7284" s="82"/>
      <c r="B7284" s="357"/>
      <c r="C7284" s="75"/>
      <c r="D7284" s="113" t="s">
        <v>41</v>
      </c>
      <c r="E7284" s="354"/>
      <c r="F7284" s="354"/>
      <c r="G7284" s="353"/>
      <c r="H7284" s="353"/>
      <c r="I7284" s="353"/>
      <c r="J7284" s="353"/>
      <c r="K7284" s="353"/>
      <c r="L7284" s="354"/>
      <c r="M7284" s="79"/>
      <c r="N7284" s="79"/>
      <c r="O7284" s="91" t="str">
        <f ca="1">IF(D7284="цвет",SUM(O7285:INDIRECT("N"&amp;R7284)),IF(SUM(E7284:N7284)=0,"",SUM(E7284:N7284)))</f>
        <v/>
      </c>
      <c r="P7284" s="68" t="s">
        <v>98</v>
      </c>
      <c r="Q7284" s="55">
        <f t="shared" si="226"/>
        <v>1261</v>
      </c>
      <c r="R7284" s="70">
        <f t="shared" ca="1" si="227"/>
        <v>7286</v>
      </c>
      <c r="S7284" s="69"/>
      <c r="T7284" s="76"/>
    </row>
    <row r="7285" spans="1:20" ht="135" customHeight="1">
      <c r="A7285" s="82"/>
      <c r="B7285" s="357"/>
      <c r="C7285" s="88"/>
      <c r="D7285" s="383" t="s">
        <v>742</v>
      </c>
      <c r="E7285" s="384"/>
      <c r="F7285" s="384"/>
      <c r="G7285" s="384"/>
      <c r="H7285" s="384"/>
      <c r="I7285" s="384"/>
      <c r="J7285" s="384"/>
      <c r="K7285" s="384"/>
      <c r="L7285" s="384"/>
      <c r="M7285" s="384"/>
      <c r="N7285" s="385"/>
      <c r="O7285" s="91" t="str">
        <f ca="1">IF(D7285="цвет",SUM(O7286:INDIRECT("N"&amp;R7285)),IF(SUM(E7285:N7285)=0,"",SUM(E7285:N7285)))</f>
        <v/>
      </c>
      <c r="P7285" s="68" t="s">
        <v>98</v>
      </c>
      <c r="Q7285" s="55">
        <f t="shared" si="226"/>
        <v>1261</v>
      </c>
      <c r="R7285" s="70">
        <f t="shared" ca="1" si="227"/>
        <v>7286</v>
      </c>
      <c r="S7285" s="69"/>
      <c r="T7285" s="76"/>
    </row>
    <row r="7286" spans="1:20" ht="17.45" customHeight="1" thickBot="1">
      <c r="A7286" s="82"/>
      <c r="B7286" s="365"/>
      <c r="C7286" s="10"/>
      <c r="D7286" s="362" t="str">
        <f>HYPERLINK("https://miamia.ru/search/index.php?q="&amp;Q7286&amp;"&amp;s=Поиск?utm_source=Excel&amp;utm_medium=Nalichie&amp;utm_content="&amp;Q7286&amp;"","Посмотреть большую фотографию на сайте")</f>
        <v>Посмотреть большую фотографию на сайте</v>
      </c>
      <c r="E7286" s="363"/>
      <c r="F7286" s="363"/>
      <c r="G7286" s="363"/>
      <c r="H7286" s="363"/>
      <c r="I7286" s="363"/>
      <c r="J7286" s="363"/>
      <c r="K7286" s="363"/>
      <c r="L7286" s="363"/>
      <c r="M7286" s="363"/>
      <c r="N7286" s="364"/>
      <c r="O7286" s="91" t="str">
        <f ca="1">IF(D7286="цвет",SUM(O7287:INDIRECT("N"&amp;R7286)),IF(SUM(E7286:N7286)=0,"",SUM(E7286:N7286)))</f>
        <v/>
      </c>
      <c r="P7286" s="68" t="s">
        <v>98</v>
      </c>
      <c r="Q7286" s="55">
        <f t="shared" si="226"/>
        <v>1261</v>
      </c>
      <c r="R7286" s="70">
        <f t="shared" ca="1" si="227"/>
        <v>7286</v>
      </c>
      <c r="S7286" s="69"/>
      <c r="T7286" s="76"/>
    </row>
    <row r="7287" spans="1:20" ht="17.25" thickBot="1">
      <c r="A7287" s="82"/>
      <c r="B7287" s="356" t="s">
        <v>352</v>
      </c>
      <c r="C7287" s="83">
        <v>1262</v>
      </c>
      <c r="D7287" s="103" t="s">
        <v>9</v>
      </c>
      <c r="E7287" s="99" t="s">
        <v>11</v>
      </c>
      <c r="F7287" s="99" t="s">
        <v>12</v>
      </c>
      <c r="G7287" s="99" t="s">
        <v>13</v>
      </c>
      <c r="H7287" s="99" t="s">
        <v>14</v>
      </c>
      <c r="I7287" s="99" t="s">
        <v>15</v>
      </c>
      <c r="J7287" s="99" t="s">
        <v>16</v>
      </c>
      <c r="K7287" s="99" t="s">
        <v>21</v>
      </c>
      <c r="L7287" s="99" t="s">
        <v>22</v>
      </c>
      <c r="M7287" s="99"/>
      <c r="N7287" s="99"/>
      <c r="O7287" s="78">
        <f ca="1">IF(D7287="цвет",SUM(O7288:INDIRECT("N"&amp;R7287)),IF(SUM(E7287:N7287)=0,"",SUM(E7287:N7287)))</f>
        <v>0</v>
      </c>
      <c r="P7287" s="68">
        <v>2065</v>
      </c>
      <c r="Q7287" s="55">
        <f t="shared" si="226"/>
        <v>1262</v>
      </c>
      <c r="R7287" s="70">
        <f t="shared" ca="1" si="227"/>
        <v>7290</v>
      </c>
      <c r="S7287" s="85">
        <v>2065</v>
      </c>
      <c r="T7287" s="86">
        <f ca="1">O7287*S7287</f>
        <v>0</v>
      </c>
    </row>
    <row r="7288" spans="1:20" ht="17.25" thickBot="1">
      <c r="A7288" s="82"/>
      <c r="B7288" s="357"/>
      <c r="C7288" s="75"/>
      <c r="D7288" s="113" t="s">
        <v>41</v>
      </c>
      <c r="E7288" s="353"/>
      <c r="F7288" s="353"/>
      <c r="G7288" s="353"/>
      <c r="H7288" s="353"/>
      <c r="I7288" s="79"/>
      <c r="J7288" s="354"/>
      <c r="K7288" s="354"/>
      <c r="L7288" s="79"/>
      <c r="M7288" s="79"/>
      <c r="N7288" s="79"/>
      <c r="O7288" s="91" t="str">
        <f ca="1">IF(D7288="цвет",SUM(O7289:INDIRECT("N"&amp;R7288)),IF(SUM(E7288:N7288)=0,"",SUM(E7288:N7288)))</f>
        <v/>
      </c>
      <c r="P7288" s="68" t="s">
        <v>98</v>
      </c>
      <c r="Q7288" s="55">
        <f t="shared" si="226"/>
        <v>1262</v>
      </c>
      <c r="R7288" s="70">
        <f t="shared" ca="1" si="227"/>
        <v>7290</v>
      </c>
      <c r="S7288" s="69"/>
      <c r="T7288" s="76"/>
    </row>
    <row r="7289" spans="1:20" ht="135" customHeight="1">
      <c r="A7289" s="82"/>
      <c r="B7289" s="357"/>
      <c r="C7289" s="88"/>
      <c r="D7289" s="383" t="s">
        <v>1480</v>
      </c>
      <c r="E7289" s="384"/>
      <c r="F7289" s="384"/>
      <c r="G7289" s="384"/>
      <c r="H7289" s="384"/>
      <c r="I7289" s="384"/>
      <c r="J7289" s="384"/>
      <c r="K7289" s="384"/>
      <c r="L7289" s="384"/>
      <c r="M7289" s="384"/>
      <c r="N7289" s="385"/>
      <c r="O7289" s="91" t="str">
        <f ca="1">IF(D7289="цвет",SUM(O7290:INDIRECT("N"&amp;R7289)),IF(SUM(E7289:N7289)=0,"",SUM(E7289:N7289)))</f>
        <v/>
      </c>
      <c r="P7289" s="68" t="s">
        <v>98</v>
      </c>
      <c r="Q7289" s="55">
        <f t="shared" si="226"/>
        <v>1262</v>
      </c>
      <c r="R7289" s="70">
        <f t="shared" ca="1" si="227"/>
        <v>7290</v>
      </c>
      <c r="S7289" s="69"/>
      <c r="T7289" s="76"/>
    </row>
    <row r="7290" spans="1:20" ht="17.45" customHeight="1" thickBot="1">
      <c r="A7290" s="82"/>
      <c r="B7290" s="365"/>
      <c r="C7290" s="10"/>
      <c r="D7290" s="362" t="str">
        <f>HYPERLINK("https://miamia.ru/search/index.php?q="&amp;Q7290&amp;"&amp;s=Поиск?utm_source=Excel&amp;utm_medium=Nalichie&amp;utm_content="&amp;Q7290&amp;"","Посмотреть большую фотографию на сайте")</f>
        <v>Посмотреть большую фотографию на сайте</v>
      </c>
      <c r="E7290" s="363"/>
      <c r="F7290" s="363"/>
      <c r="G7290" s="363"/>
      <c r="H7290" s="363"/>
      <c r="I7290" s="363"/>
      <c r="J7290" s="363"/>
      <c r="K7290" s="363"/>
      <c r="L7290" s="363"/>
      <c r="M7290" s="363"/>
      <c r="N7290" s="364"/>
      <c r="O7290" s="91" t="str">
        <f ca="1">IF(D7290="цвет",SUM(O7291:INDIRECT("N"&amp;R7290)),IF(SUM(E7290:N7290)=0,"",SUM(E7290:N7290)))</f>
        <v/>
      </c>
      <c r="P7290" s="68" t="s">
        <v>98</v>
      </c>
      <c r="Q7290" s="55">
        <f t="shared" si="226"/>
        <v>1262</v>
      </c>
      <c r="R7290" s="70">
        <f t="shared" ca="1" si="227"/>
        <v>7290</v>
      </c>
      <c r="S7290" s="69"/>
      <c r="T7290" s="76"/>
    </row>
    <row r="7291" spans="1:20" ht="17.25" thickBot="1">
      <c r="A7291" s="82"/>
      <c r="B7291" s="356" t="s">
        <v>352</v>
      </c>
      <c r="C7291" s="83">
        <v>1263</v>
      </c>
      <c r="D7291" s="103" t="s">
        <v>9</v>
      </c>
      <c r="E7291" s="99" t="s">
        <v>10</v>
      </c>
      <c r="F7291" s="99" t="s">
        <v>17</v>
      </c>
      <c r="G7291" s="99" t="s">
        <v>18</v>
      </c>
      <c r="H7291" s="99" t="s">
        <v>19</v>
      </c>
      <c r="I7291" s="99" t="s">
        <v>23</v>
      </c>
      <c r="J7291" s="99"/>
      <c r="K7291" s="99"/>
      <c r="L7291" s="99"/>
      <c r="M7291" s="99"/>
      <c r="N7291" s="99"/>
      <c r="O7291" s="78">
        <f ca="1">IF(D7291="цвет",SUM(O7292:INDIRECT("N"&amp;R7291)),IF(SUM(E7291:N7291)=0,"",SUM(E7291:N7291)))</f>
        <v>0</v>
      </c>
      <c r="P7291" s="68">
        <v>2582</v>
      </c>
      <c r="Q7291" s="55">
        <f t="shared" si="226"/>
        <v>1263</v>
      </c>
      <c r="R7291" s="70">
        <f t="shared" ca="1" si="227"/>
        <v>7294</v>
      </c>
      <c r="S7291" s="85">
        <v>2582</v>
      </c>
      <c r="T7291" s="86">
        <f ca="1">O7291*S7291</f>
        <v>0</v>
      </c>
    </row>
    <row r="7292" spans="1:20" ht="17.25" thickBot="1">
      <c r="A7292" s="82"/>
      <c r="B7292" s="357"/>
      <c r="C7292" s="75"/>
      <c r="D7292" s="113" t="s">
        <v>41</v>
      </c>
      <c r="E7292" s="79"/>
      <c r="F7292" s="353"/>
      <c r="G7292" s="353"/>
      <c r="H7292" s="353"/>
      <c r="I7292" s="354"/>
      <c r="J7292" s="79"/>
      <c r="K7292" s="79"/>
      <c r="L7292" s="79"/>
      <c r="M7292" s="79"/>
      <c r="N7292" s="79"/>
      <c r="O7292" s="91" t="str">
        <f ca="1">IF(D7292="цвет",SUM(O7293:INDIRECT("N"&amp;R7292)),IF(SUM(E7292:N7292)=0,"",SUM(E7292:N7292)))</f>
        <v/>
      </c>
      <c r="P7292" s="68" t="s">
        <v>98</v>
      </c>
      <c r="Q7292" s="55">
        <f t="shared" si="226"/>
        <v>1263</v>
      </c>
      <c r="R7292" s="70">
        <f t="shared" ca="1" si="227"/>
        <v>7294</v>
      </c>
      <c r="S7292" s="69"/>
      <c r="T7292" s="76"/>
    </row>
    <row r="7293" spans="1:20" ht="135" customHeight="1">
      <c r="A7293" s="82"/>
      <c r="B7293" s="357"/>
      <c r="C7293" s="88"/>
      <c r="D7293" s="383" t="s">
        <v>954</v>
      </c>
      <c r="E7293" s="384"/>
      <c r="F7293" s="384"/>
      <c r="G7293" s="384"/>
      <c r="H7293" s="384"/>
      <c r="I7293" s="384"/>
      <c r="J7293" s="384"/>
      <c r="K7293" s="384"/>
      <c r="L7293" s="384"/>
      <c r="M7293" s="384"/>
      <c r="N7293" s="385"/>
      <c r="O7293" s="91" t="str">
        <f ca="1">IF(D7293="цвет",SUM(O7294:INDIRECT("N"&amp;R7293)),IF(SUM(E7293:N7293)=0,"",SUM(E7293:N7293)))</f>
        <v/>
      </c>
      <c r="P7293" s="68" t="s">
        <v>98</v>
      </c>
      <c r="Q7293" s="55">
        <f t="shared" si="226"/>
        <v>1263</v>
      </c>
      <c r="R7293" s="70">
        <f t="shared" ca="1" si="227"/>
        <v>7294</v>
      </c>
      <c r="S7293" s="69"/>
      <c r="T7293" s="76"/>
    </row>
    <row r="7294" spans="1:20" ht="17.45" customHeight="1" thickBot="1">
      <c r="A7294" s="82"/>
      <c r="B7294" s="365"/>
      <c r="C7294" s="10"/>
      <c r="D7294" s="362" t="str">
        <f>HYPERLINK("https://miamia.ru/search/index.php?q="&amp;Q7294&amp;"&amp;s=Поиск?utm_source=Excel&amp;utm_medium=Nalichie&amp;utm_content="&amp;Q7294&amp;"","Посмотреть большую фотографию на сайте")</f>
        <v>Посмотреть большую фотографию на сайте</v>
      </c>
      <c r="E7294" s="363"/>
      <c r="F7294" s="363"/>
      <c r="G7294" s="363"/>
      <c r="H7294" s="363"/>
      <c r="I7294" s="363"/>
      <c r="J7294" s="363"/>
      <c r="K7294" s="363"/>
      <c r="L7294" s="363"/>
      <c r="M7294" s="363"/>
      <c r="N7294" s="364"/>
      <c r="O7294" s="91" t="str">
        <f ca="1">IF(D7294="цвет",SUM(O7295:INDIRECT("N"&amp;R7294)),IF(SUM(E7294:N7294)=0,"",SUM(E7294:N7294)))</f>
        <v/>
      </c>
      <c r="P7294" s="68" t="s">
        <v>98</v>
      </c>
      <c r="Q7294" s="55">
        <f t="shared" si="226"/>
        <v>1263</v>
      </c>
      <c r="R7294" s="70">
        <f t="shared" ca="1" si="227"/>
        <v>7294</v>
      </c>
      <c r="S7294" s="69"/>
      <c r="T7294" s="76"/>
    </row>
    <row r="7295" spans="1:20" ht="17.25" thickBot="1">
      <c r="A7295" s="82"/>
      <c r="B7295" s="356" t="s">
        <v>352</v>
      </c>
      <c r="C7295" s="83">
        <v>1266</v>
      </c>
      <c r="D7295" s="103" t="s">
        <v>9</v>
      </c>
      <c r="E7295" s="99" t="s">
        <v>11</v>
      </c>
      <c r="F7295" s="99" t="s">
        <v>12</v>
      </c>
      <c r="G7295" s="99" t="s">
        <v>13</v>
      </c>
      <c r="H7295" s="99" t="s">
        <v>14</v>
      </c>
      <c r="I7295" s="99" t="s">
        <v>15</v>
      </c>
      <c r="J7295" s="99" t="s">
        <v>16</v>
      </c>
      <c r="K7295" s="99" t="s">
        <v>21</v>
      </c>
      <c r="L7295" s="99" t="s">
        <v>22</v>
      </c>
      <c r="M7295" s="99"/>
      <c r="N7295" s="99"/>
      <c r="O7295" s="78">
        <f ca="1">IF(D7295="цвет",SUM(O7296:INDIRECT("N"&amp;R7295)),IF(SUM(E7295:N7295)=0,"",SUM(E7295:N7295)))</f>
        <v>0</v>
      </c>
      <c r="P7295" s="68">
        <v>3616</v>
      </c>
      <c r="Q7295" s="55">
        <f t="shared" si="226"/>
        <v>1266</v>
      </c>
      <c r="R7295" s="70">
        <f t="shared" ca="1" si="227"/>
        <v>7298</v>
      </c>
      <c r="S7295" s="85">
        <v>3616</v>
      </c>
      <c r="T7295" s="86">
        <f ca="1">O7295*S7295</f>
        <v>0</v>
      </c>
    </row>
    <row r="7296" spans="1:20" ht="17.25" thickBot="1">
      <c r="A7296" s="82"/>
      <c r="B7296" s="357"/>
      <c r="C7296" s="75"/>
      <c r="D7296" s="113" t="s">
        <v>41</v>
      </c>
      <c r="E7296" s="354"/>
      <c r="F7296" s="354"/>
      <c r="G7296" s="354"/>
      <c r="H7296" s="354"/>
      <c r="I7296" s="354"/>
      <c r="J7296" s="354"/>
      <c r="K7296" s="354"/>
      <c r="L7296" s="79"/>
      <c r="M7296" s="79"/>
      <c r="N7296" s="79"/>
      <c r="O7296" s="91" t="str">
        <f ca="1">IF(D7296="цвет",SUM(O7297:INDIRECT("N"&amp;R7296)),IF(SUM(E7296:N7296)=0,"",SUM(E7296:N7296)))</f>
        <v/>
      </c>
      <c r="P7296" s="68" t="s">
        <v>98</v>
      </c>
      <c r="Q7296" s="55">
        <f t="shared" si="226"/>
        <v>1266</v>
      </c>
      <c r="R7296" s="70">
        <f t="shared" ca="1" si="227"/>
        <v>7298</v>
      </c>
      <c r="S7296" s="69"/>
      <c r="T7296" s="76"/>
    </row>
    <row r="7297" spans="1:20" ht="135" customHeight="1">
      <c r="A7297" s="82"/>
      <c r="B7297" s="357"/>
      <c r="C7297" s="88"/>
      <c r="D7297" s="383" t="s">
        <v>1481</v>
      </c>
      <c r="E7297" s="384"/>
      <c r="F7297" s="384"/>
      <c r="G7297" s="384"/>
      <c r="H7297" s="384"/>
      <c r="I7297" s="384"/>
      <c r="J7297" s="384"/>
      <c r="K7297" s="384"/>
      <c r="L7297" s="384"/>
      <c r="M7297" s="384"/>
      <c r="N7297" s="385"/>
      <c r="O7297" s="91" t="str">
        <f ca="1">IF(D7297="цвет",SUM(O7298:INDIRECT("N"&amp;R7297)),IF(SUM(E7297:N7297)=0,"",SUM(E7297:N7297)))</f>
        <v/>
      </c>
      <c r="P7297" s="68" t="s">
        <v>98</v>
      </c>
      <c r="Q7297" s="55">
        <f t="shared" si="226"/>
        <v>1266</v>
      </c>
      <c r="R7297" s="70">
        <f t="shared" ca="1" si="227"/>
        <v>7298</v>
      </c>
      <c r="S7297" s="69"/>
      <c r="T7297" s="76"/>
    </row>
    <row r="7298" spans="1:20" ht="17.45" customHeight="1" thickBot="1">
      <c r="A7298" s="82"/>
      <c r="B7298" s="365"/>
      <c r="C7298" s="10"/>
      <c r="D7298" s="362" t="str">
        <f>HYPERLINK("https://miamia.ru/search/index.php?q="&amp;Q7298&amp;"&amp;s=Поиск?utm_source=Excel&amp;utm_medium=Nalichie&amp;utm_content="&amp;Q7298&amp;"","Посмотреть большую фотографию на сайте")</f>
        <v>Посмотреть большую фотографию на сайте</v>
      </c>
      <c r="E7298" s="363"/>
      <c r="F7298" s="363"/>
      <c r="G7298" s="363"/>
      <c r="H7298" s="363"/>
      <c r="I7298" s="363"/>
      <c r="J7298" s="363"/>
      <c r="K7298" s="363"/>
      <c r="L7298" s="363"/>
      <c r="M7298" s="363"/>
      <c r="N7298" s="364"/>
      <c r="O7298" s="91" t="str">
        <f ca="1">IF(D7298="цвет",SUM(O7299:INDIRECT("N"&amp;R7298)),IF(SUM(E7298:N7298)=0,"",SUM(E7298:N7298)))</f>
        <v/>
      </c>
      <c r="P7298" s="68" t="s">
        <v>98</v>
      </c>
      <c r="Q7298" s="55">
        <f t="shared" si="226"/>
        <v>1266</v>
      </c>
      <c r="R7298" s="70">
        <f t="shared" ca="1" si="227"/>
        <v>7298</v>
      </c>
      <c r="S7298" s="69"/>
      <c r="T7298" s="76"/>
    </row>
    <row r="7299" spans="1:20" ht="17.25" thickBot="1">
      <c r="A7299" s="82"/>
      <c r="B7299" s="356" t="s">
        <v>352</v>
      </c>
      <c r="C7299" s="83">
        <v>1267</v>
      </c>
      <c r="D7299" s="103" t="s">
        <v>9</v>
      </c>
      <c r="E7299" s="99" t="s">
        <v>11</v>
      </c>
      <c r="F7299" s="99" t="s">
        <v>12</v>
      </c>
      <c r="G7299" s="99" t="s">
        <v>13</v>
      </c>
      <c r="H7299" s="99" t="s">
        <v>14</v>
      </c>
      <c r="I7299" s="99" t="s">
        <v>15</v>
      </c>
      <c r="J7299" s="99" t="s">
        <v>16</v>
      </c>
      <c r="K7299" s="99" t="s">
        <v>21</v>
      </c>
      <c r="L7299" s="99" t="s">
        <v>22</v>
      </c>
      <c r="M7299" s="99"/>
      <c r="N7299" s="99"/>
      <c r="O7299" s="78">
        <f ca="1">IF(D7299="цвет",SUM(O7300:INDIRECT("N"&amp;R7299)),IF(SUM(E7299:N7299)=0,"",SUM(E7299:N7299)))</f>
        <v>0</v>
      </c>
      <c r="P7299" s="68">
        <v>2582</v>
      </c>
      <c r="Q7299" s="55">
        <f t="shared" si="226"/>
        <v>1267</v>
      </c>
      <c r="R7299" s="70">
        <f t="shared" ca="1" si="227"/>
        <v>7302</v>
      </c>
      <c r="S7299" s="85">
        <v>2582</v>
      </c>
      <c r="T7299" s="86">
        <f ca="1">O7299*S7299</f>
        <v>0</v>
      </c>
    </row>
    <row r="7300" spans="1:20" ht="17.25" thickBot="1">
      <c r="A7300" s="82"/>
      <c r="B7300" s="357"/>
      <c r="C7300" s="75"/>
      <c r="D7300" s="113" t="s">
        <v>41</v>
      </c>
      <c r="E7300" s="354"/>
      <c r="F7300" s="353"/>
      <c r="G7300" s="353"/>
      <c r="H7300" s="79"/>
      <c r="I7300" s="354"/>
      <c r="J7300" s="353"/>
      <c r="K7300" s="79"/>
      <c r="L7300" s="79"/>
      <c r="M7300" s="79"/>
      <c r="N7300" s="79"/>
      <c r="O7300" s="91" t="str">
        <f ca="1">IF(D7300="цвет",SUM(O7301:INDIRECT("N"&amp;R7300)),IF(SUM(E7300:N7300)=0,"",SUM(E7300:N7300)))</f>
        <v/>
      </c>
      <c r="P7300" s="68" t="s">
        <v>98</v>
      </c>
      <c r="Q7300" s="55">
        <f t="shared" si="226"/>
        <v>1267</v>
      </c>
      <c r="R7300" s="70">
        <f t="shared" ca="1" si="227"/>
        <v>7302</v>
      </c>
      <c r="S7300" s="69"/>
      <c r="T7300" s="76"/>
    </row>
    <row r="7301" spans="1:20" ht="135" customHeight="1">
      <c r="A7301" s="82"/>
      <c r="B7301" s="357"/>
      <c r="C7301" s="88"/>
      <c r="D7301" s="383" t="s">
        <v>1482</v>
      </c>
      <c r="E7301" s="384"/>
      <c r="F7301" s="384"/>
      <c r="G7301" s="384"/>
      <c r="H7301" s="384"/>
      <c r="I7301" s="384"/>
      <c r="J7301" s="384"/>
      <c r="K7301" s="384"/>
      <c r="L7301" s="384"/>
      <c r="M7301" s="384"/>
      <c r="N7301" s="385"/>
      <c r="O7301" s="91" t="str">
        <f ca="1">IF(D7301="цвет",SUM(O7302:INDIRECT("N"&amp;R7301)),IF(SUM(E7301:N7301)=0,"",SUM(E7301:N7301)))</f>
        <v/>
      </c>
      <c r="P7301" s="68" t="s">
        <v>98</v>
      </c>
      <c r="Q7301" s="55">
        <f t="shared" si="226"/>
        <v>1267</v>
      </c>
      <c r="R7301" s="70">
        <f t="shared" ca="1" si="227"/>
        <v>7302</v>
      </c>
      <c r="S7301" s="69"/>
      <c r="T7301" s="76"/>
    </row>
    <row r="7302" spans="1:20" ht="17.45" customHeight="1" thickBot="1">
      <c r="A7302" s="82"/>
      <c r="B7302" s="365"/>
      <c r="C7302" s="10"/>
      <c r="D7302" s="362" t="str">
        <f>HYPERLINK("https://miamia.ru/search/index.php?q="&amp;Q7302&amp;"&amp;s=Поиск?utm_source=Excel&amp;utm_medium=Nalichie&amp;utm_content="&amp;Q7302&amp;"","Посмотреть большую фотографию на сайте")</f>
        <v>Посмотреть большую фотографию на сайте</v>
      </c>
      <c r="E7302" s="363"/>
      <c r="F7302" s="363"/>
      <c r="G7302" s="363"/>
      <c r="H7302" s="363"/>
      <c r="I7302" s="363"/>
      <c r="J7302" s="363"/>
      <c r="K7302" s="363"/>
      <c r="L7302" s="363"/>
      <c r="M7302" s="363"/>
      <c r="N7302" s="364"/>
      <c r="O7302" s="91" t="str">
        <f ca="1">IF(D7302="цвет",SUM(O7303:INDIRECT("N"&amp;R7302)),IF(SUM(E7302:N7302)=0,"",SUM(E7302:N7302)))</f>
        <v/>
      </c>
      <c r="P7302" s="68" t="s">
        <v>98</v>
      </c>
      <c r="Q7302" s="55">
        <f t="shared" si="226"/>
        <v>1267</v>
      </c>
      <c r="R7302" s="70">
        <f t="shared" ca="1" si="227"/>
        <v>7302</v>
      </c>
      <c r="S7302" s="69"/>
      <c r="T7302" s="76"/>
    </row>
    <row r="7303" spans="1:20" ht="17.25" thickBot="1">
      <c r="A7303" s="82"/>
      <c r="B7303" s="356" t="s">
        <v>352</v>
      </c>
      <c r="C7303" s="83">
        <v>1268</v>
      </c>
      <c r="D7303" s="103" t="s">
        <v>9</v>
      </c>
      <c r="E7303" s="99" t="s">
        <v>11</v>
      </c>
      <c r="F7303" s="99" t="s">
        <v>12</v>
      </c>
      <c r="G7303" s="99" t="s">
        <v>13</v>
      </c>
      <c r="H7303" s="99" t="s">
        <v>14</v>
      </c>
      <c r="I7303" s="99" t="s">
        <v>15</v>
      </c>
      <c r="J7303" s="99" t="s">
        <v>16</v>
      </c>
      <c r="K7303" s="99" t="s">
        <v>21</v>
      </c>
      <c r="L7303" s="99" t="s">
        <v>22</v>
      </c>
      <c r="M7303" s="99"/>
      <c r="N7303" s="99"/>
      <c r="O7303" s="78">
        <f ca="1">IF(D7303="цвет",SUM(O7304:INDIRECT("N"&amp;R7303)),IF(SUM(E7303:N7303)=0,"",SUM(E7303:N7303)))</f>
        <v>0</v>
      </c>
      <c r="P7303" s="68">
        <v>2324</v>
      </c>
      <c r="Q7303" s="55">
        <f t="shared" si="226"/>
        <v>1268</v>
      </c>
      <c r="R7303" s="70">
        <f t="shared" ca="1" si="227"/>
        <v>7306</v>
      </c>
      <c r="S7303" s="85">
        <v>2324</v>
      </c>
      <c r="T7303" s="86">
        <f ca="1">O7303*S7303</f>
        <v>0</v>
      </c>
    </row>
    <row r="7304" spans="1:20" ht="17.25" thickBot="1">
      <c r="A7304" s="82"/>
      <c r="B7304" s="357"/>
      <c r="C7304" s="75"/>
      <c r="D7304" s="113" t="s">
        <v>41</v>
      </c>
      <c r="E7304" s="79"/>
      <c r="F7304" s="79"/>
      <c r="G7304" s="354"/>
      <c r="H7304" s="79"/>
      <c r="I7304" s="353"/>
      <c r="J7304" s="354"/>
      <c r="K7304" s="353"/>
      <c r="L7304" s="354"/>
      <c r="M7304" s="79"/>
      <c r="N7304" s="79"/>
      <c r="O7304" s="91" t="str">
        <f ca="1">IF(D7304="цвет",SUM(O7305:INDIRECT("N"&amp;R7304)),IF(SUM(E7304:N7304)=0,"",SUM(E7304:N7304)))</f>
        <v/>
      </c>
      <c r="P7304" s="68" t="s">
        <v>98</v>
      </c>
      <c r="Q7304" s="55">
        <f t="shared" si="226"/>
        <v>1268</v>
      </c>
      <c r="R7304" s="70">
        <f t="shared" ca="1" si="227"/>
        <v>7306</v>
      </c>
      <c r="S7304" s="69"/>
      <c r="T7304" s="76"/>
    </row>
    <row r="7305" spans="1:20" ht="135" customHeight="1">
      <c r="A7305" s="82"/>
      <c r="B7305" s="357"/>
      <c r="C7305" s="88"/>
      <c r="D7305" s="383" t="s">
        <v>888</v>
      </c>
      <c r="E7305" s="384"/>
      <c r="F7305" s="384"/>
      <c r="G7305" s="384"/>
      <c r="H7305" s="384"/>
      <c r="I7305" s="384"/>
      <c r="J7305" s="384"/>
      <c r="K7305" s="384"/>
      <c r="L7305" s="384"/>
      <c r="M7305" s="384"/>
      <c r="N7305" s="385"/>
      <c r="O7305" s="91" t="str">
        <f ca="1">IF(D7305="цвет",SUM(O7306:INDIRECT("N"&amp;R7305)),IF(SUM(E7305:N7305)=0,"",SUM(E7305:N7305)))</f>
        <v/>
      </c>
      <c r="P7305" s="68" t="s">
        <v>98</v>
      </c>
      <c r="Q7305" s="55">
        <f t="shared" si="226"/>
        <v>1268</v>
      </c>
      <c r="R7305" s="70">
        <f t="shared" ca="1" si="227"/>
        <v>7306</v>
      </c>
      <c r="S7305" s="69"/>
      <c r="T7305" s="76"/>
    </row>
    <row r="7306" spans="1:20" ht="17.45" customHeight="1" thickBot="1">
      <c r="A7306" s="82"/>
      <c r="B7306" s="365"/>
      <c r="C7306" s="10"/>
      <c r="D7306" s="362" t="str">
        <f>HYPERLINK("https://miamia.ru/search/index.php?q="&amp;Q7306&amp;"&amp;s=Поиск?utm_source=Excel&amp;utm_medium=Nalichie&amp;utm_content="&amp;Q7306&amp;"","Посмотреть большую фотографию на сайте")</f>
        <v>Посмотреть большую фотографию на сайте</v>
      </c>
      <c r="E7306" s="363"/>
      <c r="F7306" s="363"/>
      <c r="G7306" s="363"/>
      <c r="H7306" s="363"/>
      <c r="I7306" s="363"/>
      <c r="J7306" s="363"/>
      <c r="K7306" s="363"/>
      <c r="L7306" s="363"/>
      <c r="M7306" s="363"/>
      <c r="N7306" s="364"/>
      <c r="O7306" s="91" t="str">
        <f ca="1">IF(D7306="цвет",SUM(O7307:INDIRECT("N"&amp;R7306)),IF(SUM(E7306:N7306)=0,"",SUM(E7306:N7306)))</f>
        <v/>
      </c>
      <c r="P7306" s="68" t="s">
        <v>98</v>
      </c>
      <c r="Q7306" s="55">
        <f t="shared" si="226"/>
        <v>1268</v>
      </c>
      <c r="R7306" s="70">
        <f t="shared" ca="1" si="227"/>
        <v>7306</v>
      </c>
      <c r="S7306" s="69"/>
      <c r="T7306" s="76"/>
    </row>
    <row r="7307" spans="1:20" ht="17.25" thickBot="1">
      <c r="A7307" s="82"/>
      <c r="B7307" s="356" t="s">
        <v>352</v>
      </c>
      <c r="C7307" s="83">
        <v>1269</v>
      </c>
      <c r="D7307" s="103" t="s">
        <v>9</v>
      </c>
      <c r="E7307" s="99" t="s">
        <v>17</v>
      </c>
      <c r="F7307" s="99" t="s">
        <v>18</v>
      </c>
      <c r="G7307" s="99" t="s">
        <v>19</v>
      </c>
      <c r="H7307" s="99" t="s">
        <v>23</v>
      </c>
      <c r="I7307" s="99"/>
      <c r="J7307" s="99"/>
      <c r="K7307" s="99"/>
      <c r="L7307" s="99"/>
      <c r="M7307" s="99"/>
      <c r="N7307" s="99"/>
      <c r="O7307" s="78">
        <f ca="1">IF(D7307="цвет",SUM(O7308:INDIRECT("N"&amp;R7307)),IF(SUM(E7307:N7307)=0,"",SUM(E7307:N7307)))</f>
        <v>0</v>
      </c>
      <c r="P7307" s="68">
        <v>3099</v>
      </c>
      <c r="Q7307" s="55">
        <f t="shared" ref="Q7307:Q7370" si="228">IF(C7307&lt;&gt;0,C7307,Q7306)</f>
        <v>1269</v>
      </c>
      <c r="R7307" s="70">
        <f t="shared" ref="R7307:R7370" ca="1" si="229">IF(D7307="Посмотреть большую фотографию на сайте",CELL("строка",O7307),R7308)</f>
        <v>7310</v>
      </c>
      <c r="S7307" s="85">
        <v>3099</v>
      </c>
      <c r="T7307" s="86">
        <f ca="1">O7307*S7307</f>
        <v>0</v>
      </c>
    </row>
    <row r="7308" spans="1:20" ht="17.25" thickBot="1">
      <c r="A7308" s="82"/>
      <c r="B7308" s="357"/>
      <c r="C7308" s="75"/>
      <c r="D7308" s="113" t="s">
        <v>41</v>
      </c>
      <c r="E7308" s="79"/>
      <c r="F7308" s="353"/>
      <c r="G7308" s="354"/>
      <c r="H7308" s="79"/>
      <c r="I7308" s="79"/>
      <c r="J7308" s="79"/>
      <c r="K7308" s="79"/>
      <c r="L7308" s="79"/>
      <c r="M7308" s="79"/>
      <c r="N7308" s="79"/>
      <c r="O7308" s="91" t="str">
        <f ca="1">IF(D7308="цвет",SUM(O7309:INDIRECT("N"&amp;R7308)),IF(SUM(E7308:N7308)=0,"",SUM(E7308:N7308)))</f>
        <v/>
      </c>
      <c r="P7308" s="68" t="s">
        <v>98</v>
      </c>
      <c r="Q7308" s="55">
        <f t="shared" si="228"/>
        <v>1269</v>
      </c>
      <c r="R7308" s="70">
        <f t="shared" ca="1" si="229"/>
        <v>7310</v>
      </c>
      <c r="S7308" s="69"/>
      <c r="T7308" s="76"/>
    </row>
    <row r="7309" spans="1:20" ht="135" customHeight="1">
      <c r="A7309" s="82"/>
      <c r="B7309" s="357"/>
      <c r="C7309" s="88"/>
      <c r="D7309" s="383" t="s">
        <v>1483</v>
      </c>
      <c r="E7309" s="384"/>
      <c r="F7309" s="384"/>
      <c r="G7309" s="384"/>
      <c r="H7309" s="384"/>
      <c r="I7309" s="384"/>
      <c r="J7309" s="384"/>
      <c r="K7309" s="384"/>
      <c r="L7309" s="384"/>
      <c r="M7309" s="384"/>
      <c r="N7309" s="385"/>
      <c r="O7309" s="91" t="str">
        <f ca="1">IF(D7309="цвет",SUM(O7310:INDIRECT("N"&amp;R7309)),IF(SUM(E7309:N7309)=0,"",SUM(E7309:N7309)))</f>
        <v/>
      </c>
      <c r="P7309" s="68" t="s">
        <v>98</v>
      </c>
      <c r="Q7309" s="55">
        <f t="shared" si="228"/>
        <v>1269</v>
      </c>
      <c r="R7309" s="70">
        <f t="shared" ca="1" si="229"/>
        <v>7310</v>
      </c>
      <c r="S7309" s="69"/>
      <c r="T7309" s="76"/>
    </row>
    <row r="7310" spans="1:20" ht="17.45" customHeight="1" thickBot="1">
      <c r="A7310" s="82"/>
      <c r="B7310" s="365"/>
      <c r="C7310" s="10"/>
      <c r="D7310" s="362" t="str">
        <f>HYPERLINK("https://miamia.ru/search/index.php?q="&amp;Q7310&amp;"&amp;s=Поиск?utm_source=Excel&amp;utm_medium=Nalichie&amp;utm_content="&amp;Q7310&amp;"","Посмотреть большую фотографию на сайте")</f>
        <v>Посмотреть большую фотографию на сайте</v>
      </c>
      <c r="E7310" s="363"/>
      <c r="F7310" s="363"/>
      <c r="G7310" s="363"/>
      <c r="H7310" s="363"/>
      <c r="I7310" s="363"/>
      <c r="J7310" s="363"/>
      <c r="K7310" s="363"/>
      <c r="L7310" s="363"/>
      <c r="M7310" s="363"/>
      <c r="N7310" s="364"/>
      <c r="O7310" s="91" t="str">
        <f ca="1">IF(D7310="цвет",SUM(O7311:INDIRECT("N"&amp;R7310)),IF(SUM(E7310:N7310)=0,"",SUM(E7310:N7310)))</f>
        <v/>
      </c>
      <c r="P7310" s="68" t="s">
        <v>98</v>
      </c>
      <c r="Q7310" s="55">
        <f t="shared" si="228"/>
        <v>1269</v>
      </c>
      <c r="R7310" s="70">
        <f t="shared" ca="1" si="229"/>
        <v>7310</v>
      </c>
      <c r="S7310" s="69"/>
      <c r="T7310" s="76"/>
    </row>
    <row r="7311" spans="1:20" ht="23.1" customHeight="1" thickBot="1">
      <c r="A7311" s="80"/>
      <c r="B7311" s="63" t="s">
        <v>1880</v>
      </c>
      <c r="C7311" s="64"/>
      <c r="D7311" s="65"/>
      <c r="E7311" s="66"/>
      <c r="F7311" s="66"/>
      <c r="G7311" s="66"/>
      <c r="H7311" s="66"/>
      <c r="I7311" s="66"/>
      <c r="J7311" s="66"/>
      <c r="K7311" s="66"/>
      <c r="L7311" s="66"/>
      <c r="M7311" s="66"/>
      <c r="N7311" s="67"/>
      <c r="O7311" s="91" t="str">
        <f ca="1">IF(D7311="цвет",SUM(O7312:INDIRECT("N"&amp;R7311)),IF(SUM(E7311:N7311)=0,"",SUM(E7311:N7311)))</f>
        <v/>
      </c>
      <c r="P7311" s="68" t="s">
        <v>98</v>
      </c>
      <c r="Q7311" s="55">
        <f t="shared" si="228"/>
        <v>1269</v>
      </c>
      <c r="R7311" s="70">
        <f t="shared" ca="1" si="229"/>
        <v>7316</v>
      </c>
    </row>
    <row r="7312" spans="1:20" ht="17.25" thickBot="1">
      <c r="A7312" s="82"/>
      <c r="B7312" s="356" t="s">
        <v>1820</v>
      </c>
      <c r="C7312" s="83">
        <v>5550</v>
      </c>
      <c r="D7312" s="103" t="s">
        <v>9</v>
      </c>
      <c r="E7312" s="99" t="s">
        <v>10</v>
      </c>
      <c r="F7312" s="99" t="s">
        <v>11</v>
      </c>
      <c r="G7312" s="99" t="s">
        <v>12</v>
      </c>
      <c r="H7312" s="74" t="s">
        <v>13</v>
      </c>
      <c r="I7312" s="99" t="s">
        <v>14</v>
      </c>
      <c r="J7312" s="99" t="s">
        <v>15</v>
      </c>
      <c r="K7312" s="99" t="s">
        <v>16</v>
      </c>
      <c r="L7312" s="99" t="s">
        <v>21</v>
      </c>
      <c r="M7312" s="99" t="s">
        <v>22</v>
      </c>
      <c r="N7312" s="100"/>
      <c r="O7312" s="78">
        <f ca="1">IF(D7312="цвет",SUM(O7313:INDIRECT("N"&amp;R7312)),IF(SUM(E7312:N7312)=0,"",SUM(E7312:N7312)))</f>
        <v>0</v>
      </c>
      <c r="P7312" s="68">
        <v>1807</v>
      </c>
      <c r="Q7312" s="55">
        <f t="shared" si="228"/>
        <v>5550</v>
      </c>
      <c r="R7312" s="70">
        <f t="shared" ca="1" si="229"/>
        <v>7316</v>
      </c>
      <c r="S7312" s="85">
        <v>1807</v>
      </c>
      <c r="T7312" s="86">
        <f ca="1">O7312*S7312</f>
        <v>0</v>
      </c>
    </row>
    <row r="7313" spans="1:20" ht="17.25" thickBot="1">
      <c r="A7313" s="82"/>
      <c r="B7313" s="357"/>
      <c r="C7313" s="75"/>
      <c r="D7313" s="87" t="s">
        <v>29</v>
      </c>
      <c r="E7313" s="79"/>
      <c r="F7313" s="353"/>
      <c r="G7313" s="79"/>
      <c r="H7313" s="79"/>
      <c r="I7313" s="79"/>
      <c r="J7313" s="79"/>
      <c r="K7313" s="79"/>
      <c r="L7313" s="79"/>
      <c r="M7313" s="79"/>
      <c r="N7313" s="79"/>
      <c r="O7313" s="91" t="str">
        <f ca="1">IF(D7313="цвет",SUM(O7314:INDIRECT("N"&amp;R7313)),IF(SUM(E7313:N7313)=0,"",SUM(E7313:N7313)))</f>
        <v/>
      </c>
      <c r="P7313" s="68" t="s">
        <v>98</v>
      </c>
      <c r="Q7313" s="55">
        <f t="shared" si="228"/>
        <v>5550</v>
      </c>
      <c r="R7313" s="70">
        <f t="shared" ca="1" si="229"/>
        <v>7316</v>
      </c>
      <c r="S7313" s="69"/>
      <c r="T7313" s="76"/>
    </row>
    <row r="7314" spans="1:20" ht="17.25" thickBot="1">
      <c r="A7314" s="82"/>
      <c r="B7314" s="357"/>
      <c r="C7314" s="75"/>
      <c r="D7314" s="87" t="s">
        <v>33</v>
      </c>
      <c r="E7314" s="353"/>
      <c r="F7314" s="354"/>
      <c r="G7314" s="354"/>
      <c r="H7314" s="354"/>
      <c r="I7314" s="354"/>
      <c r="J7314" s="354"/>
      <c r="K7314" s="354"/>
      <c r="L7314" s="79"/>
      <c r="M7314" s="79"/>
      <c r="N7314" s="79"/>
      <c r="O7314" s="91" t="str">
        <f ca="1">IF(D7314="цвет",SUM(O7315:INDIRECT("N"&amp;R7314)),IF(SUM(E7314:N7314)=0,"",SUM(E7314:N7314)))</f>
        <v/>
      </c>
      <c r="P7314" s="68" t="s">
        <v>98</v>
      </c>
      <c r="Q7314" s="55">
        <f t="shared" si="228"/>
        <v>5550</v>
      </c>
      <c r="R7314" s="70">
        <f t="shared" ca="1" si="229"/>
        <v>7316</v>
      </c>
      <c r="S7314" s="69"/>
      <c r="T7314" s="76"/>
    </row>
    <row r="7315" spans="1:20" ht="114.95" customHeight="1">
      <c r="A7315" s="82"/>
      <c r="B7315" s="357"/>
      <c r="C7315" s="88"/>
      <c r="D7315" s="383" t="s">
        <v>1823</v>
      </c>
      <c r="E7315" s="384"/>
      <c r="F7315" s="384"/>
      <c r="G7315" s="384"/>
      <c r="H7315" s="384"/>
      <c r="I7315" s="384"/>
      <c r="J7315" s="384"/>
      <c r="K7315" s="384"/>
      <c r="L7315" s="384"/>
      <c r="M7315" s="384"/>
      <c r="N7315" s="385"/>
      <c r="O7315" s="91" t="str">
        <f ca="1">IF(D7315="цвет",SUM(O7316:INDIRECT("N"&amp;R7315)),IF(SUM(E7315:N7315)=0,"",SUM(E7315:N7315)))</f>
        <v/>
      </c>
      <c r="P7315" s="68" t="s">
        <v>98</v>
      </c>
      <c r="Q7315" s="55">
        <f t="shared" si="228"/>
        <v>5550</v>
      </c>
      <c r="R7315" s="70">
        <f t="shared" ca="1" si="229"/>
        <v>7316</v>
      </c>
      <c r="S7315" s="69"/>
      <c r="T7315" s="76"/>
    </row>
    <row r="7316" spans="1:20" ht="19.5" customHeight="1" thickBot="1">
      <c r="A7316" s="82"/>
      <c r="B7316" s="365"/>
      <c r="C7316" s="10"/>
      <c r="D7316" s="362" t="str">
        <f>HYPERLINK("https://miamia.ru/search/index.php?q="&amp;Q7316&amp;"&amp;s=Поиск?utm_source=Excel&amp;utm_medium=Nalichie&amp;utm_content="&amp;Q7316&amp;"","Посмотреть большую фотографию на сайте")</f>
        <v>Посмотреть большую фотографию на сайте</v>
      </c>
      <c r="E7316" s="363"/>
      <c r="F7316" s="363"/>
      <c r="G7316" s="363"/>
      <c r="H7316" s="363"/>
      <c r="I7316" s="363"/>
      <c r="J7316" s="363"/>
      <c r="K7316" s="363"/>
      <c r="L7316" s="363"/>
      <c r="M7316" s="363"/>
      <c r="N7316" s="364"/>
      <c r="O7316" s="91" t="str">
        <f ca="1">IF(D7316="цвет",SUM(O7317:INDIRECT("N"&amp;R7316)),IF(SUM(E7316:N7316)=0,"",SUM(E7316:N7316)))</f>
        <v/>
      </c>
      <c r="P7316" s="68" t="s">
        <v>98</v>
      </c>
      <c r="Q7316" s="55">
        <f t="shared" si="228"/>
        <v>5550</v>
      </c>
      <c r="R7316" s="70">
        <f t="shared" ca="1" si="229"/>
        <v>7316</v>
      </c>
      <c r="S7316" s="69"/>
      <c r="T7316" s="76"/>
    </row>
    <row r="7317" spans="1:20" ht="17.25" thickBot="1">
      <c r="A7317" s="82"/>
      <c r="B7317" s="356" t="s">
        <v>1820</v>
      </c>
      <c r="C7317" s="83">
        <v>5551</v>
      </c>
      <c r="D7317" s="103" t="s">
        <v>9</v>
      </c>
      <c r="E7317" s="99" t="s">
        <v>11</v>
      </c>
      <c r="F7317" s="99" t="s">
        <v>12</v>
      </c>
      <c r="G7317" s="74" t="s">
        <v>13</v>
      </c>
      <c r="H7317" s="99" t="s">
        <v>14</v>
      </c>
      <c r="I7317" s="99" t="s">
        <v>15</v>
      </c>
      <c r="J7317" s="99" t="s">
        <v>16</v>
      </c>
      <c r="K7317" s="99" t="s">
        <v>21</v>
      </c>
      <c r="L7317" s="99"/>
      <c r="M7317" s="99"/>
      <c r="N7317" s="100"/>
      <c r="O7317" s="78">
        <f ca="1">IF(D7317="цвет",SUM(O7318:INDIRECT("N"&amp;R7317)),IF(SUM(E7317:N7317)=0,"",SUM(E7317:N7317)))</f>
        <v>0</v>
      </c>
      <c r="P7317" s="68">
        <v>2324</v>
      </c>
      <c r="Q7317" s="55">
        <f t="shared" si="228"/>
        <v>5551</v>
      </c>
      <c r="R7317" s="70">
        <f t="shared" ca="1" si="229"/>
        <v>7321</v>
      </c>
      <c r="S7317" s="85">
        <v>2324</v>
      </c>
      <c r="T7317" s="86">
        <f ca="1">O7317*S7317</f>
        <v>0</v>
      </c>
    </row>
    <row r="7318" spans="1:20" ht="17.25" thickBot="1">
      <c r="A7318" s="82"/>
      <c r="B7318" s="357"/>
      <c r="C7318" s="75"/>
      <c r="D7318" s="87" t="s">
        <v>29</v>
      </c>
      <c r="E7318" s="354"/>
      <c r="F7318" s="353"/>
      <c r="G7318" s="354"/>
      <c r="H7318" s="354"/>
      <c r="I7318" s="354"/>
      <c r="J7318" s="79"/>
      <c r="K7318" s="354"/>
      <c r="L7318" s="79"/>
      <c r="M7318" s="79"/>
      <c r="N7318" s="79"/>
      <c r="O7318" s="91" t="str">
        <f ca="1">IF(D7318="цвет",SUM(O7319:INDIRECT("N"&amp;R7318)),IF(SUM(E7318:N7318)=0,"",SUM(E7318:N7318)))</f>
        <v/>
      </c>
      <c r="P7318" s="68" t="s">
        <v>98</v>
      </c>
      <c r="Q7318" s="55">
        <f t="shared" si="228"/>
        <v>5551</v>
      </c>
      <c r="R7318" s="70">
        <f t="shared" ca="1" si="229"/>
        <v>7321</v>
      </c>
      <c r="S7318" s="69"/>
      <c r="T7318" s="76"/>
    </row>
    <row r="7319" spans="1:20" ht="17.25" thickBot="1">
      <c r="A7319" s="82"/>
      <c r="B7319" s="357"/>
      <c r="C7319" s="75"/>
      <c r="D7319" s="87" t="s">
        <v>33</v>
      </c>
      <c r="E7319" s="353"/>
      <c r="F7319" s="354"/>
      <c r="G7319" s="354"/>
      <c r="H7319" s="354"/>
      <c r="I7319" s="354"/>
      <c r="J7319" s="354"/>
      <c r="K7319" s="79"/>
      <c r="L7319" s="79"/>
      <c r="M7319" s="79"/>
      <c r="N7319" s="79"/>
      <c r="O7319" s="91" t="str">
        <f ca="1">IF(D7319="цвет",SUM(O7320:INDIRECT("N"&amp;R7319)),IF(SUM(E7319:N7319)=0,"",SUM(E7319:N7319)))</f>
        <v/>
      </c>
      <c r="P7319" s="68" t="s">
        <v>98</v>
      </c>
      <c r="Q7319" s="55">
        <f t="shared" si="228"/>
        <v>5551</v>
      </c>
      <c r="R7319" s="70">
        <f t="shared" ca="1" si="229"/>
        <v>7321</v>
      </c>
      <c r="S7319" s="69"/>
      <c r="T7319" s="76"/>
    </row>
    <row r="7320" spans="1:20" ht="114.95" customHeight="1">
      <c r="A7320" s="82"/>
      <c r="B7320" s="357"/>
      <c r="C7320" s="88"/>
      <c r="D7320" s="383" t="s">
        <v>1824</v>
      </c>
      <c r="E7320" s="384"/>
      <c r="F7320" s="384"/>
      <c r="G7320" s="384"/>
      <c r="H7320" s="384"/>
      <c r="I7320" s="384"/>
      <c r="J7320" s="384"/>
      <c r="K7320" s="384"/>
      <c r="L7320" s="384"/>
      <c r="M7320" s="384"/>
      <c r="N7320" s="385"/>
      <c r="O7320" s="91" t="str">
        <f ca="1">IF(D7320="цвет",SUM(O7321:INDIRECT("N"&amp;R7320)),IF(SUM(E7320:N7320)=0,"",SUM(E7320:N7320)))</f>
        <v/>
      </c>
      <c r="P7320" s="68" t="s">
        <v>98</v>
      </c>
      <c r="Q7320" s="55">
        <f t="shared" si="228"/>
        <v>5551</v>
      </c>
      <c r="R7320" s="70">
        <f t="shared" ca="1" si="229"/>
        <v>7321</v>
      </c>
      <c r="S7320" s="69"/>
      <c r="T7320" s="76"/>
    </row>
    <row r="7321" spans="1:20" ht="19.5" customHeight="1" thickBot="1">
      <c r="A7321" s="82"/>
      <c r="B7321" s="365"/>
      <c r="C7321" s="10"/>
      <c r="D7321" s="362" t="str">
        <f>HYPERLINK("https://miamia.ru/search/index.php?q="&amp;Q7321&amp;"&amp;s=Поиск?utm_source=Excel&amp;utm_medium=Nalichie&amp;utm_content="&amp;Q7321&amp;"","Посмотреть большую фотографию на сайте")</f>
        <v>Посмотреть большую фотографию на сайте</v>
      </c>
      <c r="E7321" s="363"/>
      <c r="F7321" s="363"/>
      <c r="G7321" s="363"/>
      <c r="H7321" s="363"/>
      <c r="I7321" s="363"/>
      <c r="J7321" s="363"/>
      <c r="K7321" s="363"/>
      <c r="L7321" s="363"/>
      <c r="M7321" s="363"/>
      <c r="N7321" s="364"/>
      <c r="O7321" s="91" t="str">
        <f ca="1">IF(D7321="цвет",SUM(O7322:INDIRECT("N"&amp;R7321)),IF(SUM(E7321:N7321)=0,"",SUM(E7321:N7321)))</f>
        <v/>
      </c>
      <c r="P7321" s="68" t="s">
        <v>98</v>
      </c>
      <c r="Q7321" s="55">
        <f t="shared" si="228"/>
        <v>5551</v>
      </c>
      <c r="R7321" s="70">
        <f t="shared" ca="1" si="229"/>
        <v>7321</v>
      </c>
      <c r="S7321" s="69"/>
      <c r="T7321" s="76"/>
    </row>
    <row r="7322" spans="1:20" ht="17.25" thickBot="1">
      <c r="A7322" s="82"/>
      <c r="B7322" s="356" t="s">
        <v>1820</v>
      </c>
      <c r="C7322" s="83">
        <v>5552</v>
      </c>
      <c r="D7322" s="103" t="s">
        <v>9</v>
      </c>
      <c r="E7322" s="99" t="s">
        <v>11</v>
      </c>
      <c r="F7322" s="99" t="s">
        <v>12</v>
      </c>
      <c r="G7322" s="74" t="s">
        <v>13</v>
      </c>
      <c r="H7322" s="99" t="s">
        <v>14</v>
      </c>
      <c r="I7322" s="99" t="s">
        <v>15</v>
      </c>
      <c r="J7322" s="99" t="s">
        <v>16</v>
      </c>
      <c r="K7322" s="99" t="s">
        <v>21</v>
      </c>
      <c r="L7322" s="99" t="s">
        <v>22</v>
      </c>
      <c r="M7322" s="99"/>
      <c r="N7322" s="100"/>
      <c r="O7322" s="78">
        <f ca="1">IF(D7322="цвет",SUM(O7323:INDIRECT("N"&amp;R7322)),IF(SUM(E7322:N7322)=0,"",SUM(E7322:N7322)))</f>
        <v>0</v>
      </c>
      <c r="P7322" s="68">
        <v>2324</v>
      </c>
      <c r="Q7322" s="55">
        <f t="shared" si="228"/>
        <v>5552</v>
      </c>
      <c r="R7322" s="70">
        <f t="shared" ca="1" si="229"/>
        <v>7326</v>
      </c>
      <c r="S7322" s="85">
        <v>2324</v>
      </c>
      <c r="T7322" s="86">
        <f ca="1">O7322*S7322</f>
        <v>0</v>
      </c>
    </row>
    <row r="7323" spans="1:20" ht="17.25" thickBot="1">
      <c r="A7323" s="82"/>
      <c r="B7323" s="357"/>
      <c r="C7323" s="75"/>
      <c r="D7323" s="87" t="s">
        <v>29</v>
      </c>
      <c r="E7323" s="354"/>
      <c r="F7323" s="354"/>
      <c r="G7323" s="79"/>
      <c r="H7323" s="79"/>
      <c r="I7323" s="79"/>
      <c r="J7323" s="354"/>
      <c r="K7323" s="353"/>
      <c r="L7323" s="79"/>
      <c r="M7323" s="79"/>
      <c r="N7323" s="79"/>
      <c r="O7323" s="91" t="str">
        <f ca="1">IF(D7323="цвет",SUM(O7324:INDIRECT("N"&amp;R7323)),IF(SUM(E7323:N7323)=0,"",SUM(E7323:N7323)))</f>
        <v/>
      </c>
      <c r="P7323" s="68" t="s">
        <v>98</v>
      </c>
      <c r="Q7323" s="55">
        <f t="shared" si="228"/>
        <v>5552</v>
      </c>
      <c r="R7323" s="70">
        <f t="shared" ca="1" si="229"/>
        <v>7326</v>
      </c>
      <c r="S7323" s="69"/>
      <c r="T7323" s="76"/>
    </row>
    <row r="7324" spans="1:20" ht="17.25" thickBot="1">
      <c r="A7324" s="82"/>
      <c r="B7324" s="357"/>
      <c r="C7324" s="75"/>
      <c r="D7324" s="87" t="s">
        <v>33</v>
      </c>
      <c r="E7324" s="354"/>
      <c r="F7324" s="354"/>
      <c r="G7324" s="354"/>
      <c r="H7324" s="354"/>
      <c r="I7324" s="354"/>
      <c r="J7324" s="354"/>
      <c r="K7324" s="354"/>
      <c r="L7324" s="79"/>
      <c r="M7324" s="79"/>
      <c r="N7324" s="79"/>
      <c r="O7324" s="91" t="str">
        <f ca="1">IF(D7324="цвет",SUM(O7325:INDIRECT("N"&amp;R7324)),IF(SUM(E7324:N7324)=0,"",SUM(E7324:N7324)))</f>
        <v/>
      </c>
      <c r="P7324" s="68" t="s">
        <v>98</v>
      </c>
      <c r="Q7324" s="55">
        <f t="shared" si="228"/>
        <v>5552</v>
      </c>
      <c r="R7324" s="70">
        <f t="shared" ca="1" si="229"/>
        <v>7326</v>
      </c>
      <c r="S7324" s="69"/>
      <c r="T7324" s="76"/>
    </row>
    <row r="7325" spans="1:20" ht="114.95" customHeight="1">
      <c r="A7325" s="82"/>
      <c r="B7325" s="357"/>
      <c r="C7325" s="88"/>
      <c r="D7325" s="383" t="s">
        <v>1821</v>
      </c>
      <c r="E7325" s="384"/>
      <c r="F7325" s="384"/>
      <c r="G7325" s="384"/>
      <c r="H7325" s="384"/>
      <c r="I7325" s="384"/>
      <c r="J7325" s="384"/>
      <c r="K7325" s="384"/>
      <c r="L7325" s="384"/>
      <c r="M7325" s="384"/>
      <c r="N7325" s="385"/>
      <c r="O7325" s="91" t="str">
        <f ca="1">IF(D7325="цвет",SUM(O7326:INDIRECT("N"&amp;R7325)),IF(SUM(E7325:N7325)=0,"",SUM(E7325:N7325)))</f>
        <v/>
      </c>
      <c r="P7325" s="68" t="s">
        <v>98</v>
      </c>
      <c r="Q7325" s="55">
        <f t="shared" si="228"/>
        <v>5552</v>
      </c>
      <c r="R7325" s="70">
        <f t="shared" ca="1" si="229"/>
        <v>7326</v>
      </c>
      <c r="S7325" s="69"/>
      <c r="T7325" s="76"/>
    </row>
    <row r="7326" spans="1:20" ht="19.5" customHeight="1" thickBot="1">
      <c r="A7326" s="82"/>
      <c r="B7326" s="365"/>
      <c r="C7326" s="10"/>
      <c r="D7326" s="362" t="str">
        <f>HYPERLINK("https://miamia.ru/search/index.php?q="&amp;Q7326&amp;"&amp;s=Поиск?utm_source=Excel&amp;utm_medium=Nalichie&amp;utm_content="&amp;Q7326&amp;"","Посмотреть большую фотографию на сайте")</f>
        <v>Посмотреть большую фотографию на сайте</v>
      </c>
      <c r="E7326" s="363"/>
      <c r="F7326" s="363"/>
      <c r="G7326" s="363"/>
      <c r="H7326" s="363"/>
      <c r="I7326" s="363"/>
      <c r="J7326" s="363"/>
      <c r="K7326" s="363"/>
      <c r="L7326" s="363"/>
      <c r="M7326" s="363"/>
      <c r="N7326" s="364"/>
      <c r="O7326" s="91" t="str">
        <f ca="1">IF(D7326="цвет",SUM(O7327:INDIRECT("N"&amp;R7326)),IF(SUM(E7326:N7326)=0,"",SUM(E7326:N7326)))</f>
        <v/>
      </c>
      <c r="P7326" s="68" t="s">
        <v>98</v>
      </c>
      <c r="Q7326" s="55">
        <f t="shared" si="228"/>
        <v>5552</v>
      </c>
      <c r="R7326" s="70">
        <f t="shared" ca="1" si="229"/>
        <v>7326</v>
      </c>
      <c r="S7326" s="69"/>
      <c r="T7326" s="76"/>
    </row>
    <row r="7327" spans="1:20" ht="17.25" thickBot="1">
      <c r="A7327" s="82"/>
      <c r="B7327" s="356" t="s">
        <v>1820</v>
      </c>
      <c r="C7327" s="83">
        <v>5553</v>
      </c>
      <c r="D7327" s="103" t="s">
        <v>9</v>
      </c>
      <c r="E7327" s="99" t="s">
        <v>17</v>
      </c>
      <c r="F7327" s="99" t="s">
        <v>18</v>
      </c>
      <c r="G7327" s="99" t="s">
        <v>19</v>
      </c>
      <c r="H7327" s="99" t="s">
        <v>23</v>
      </c>
      <c r="I7327" s="99"/>
      <c r="J7327" s="99"/>
      <c r="K7327" s="99"/>
      <c r="L7327" s="99"/>
      <c r="M7327" s="99"/>
      <c r="N7327" s="100"/>
      <c r="O7327" s="78">
        <f ca="1">IF(D7327="цвет",SUM(O7328:INDIRECT("N"&amp;R7327)),IF(SUM(E7327:N7327)=0,"",SUM(E7327:N7327)))</f>
        <v>0</v>
      </c>
      <c r="P7327" s="68">
        <v>2582</v>
      </c>
      <c r="Q7327" s="55">
        <f t="shared" si="228"/>
        <v>5553</v>
      </c>
      <c r="R7327" s="70">
        <f t="shared" ca="1" si="229"/>
        <v>7331</v>
      </c>
      <c r="S7327" s="85">
        <v>2582</v>
      </c>
      <c r="T7327" s="86">
        <f ca="1">O7327*S7327</f>
        <v>0</v>
      </c>
    </row>
    <row r="7328" spans="1:20" ht="17.25" thickBot="1">
      <c r="A7328" s="82"/>
      <c r="B7328" s="357"/>
      <c r="C7328" s="75"/>
      <c r="D7328" s="87" t="s">
        <v>29</v>
      </c>
      <c r="E7328" s="79"/>
      <c r="F7328" s="79"/>
      <c r="G7328" s="79"/>
      <c r="H7328" s="79"/>
      <c r="I7328" s="79"/>
      <c r="J7328" s="79"/>
      <c r="K7328" s="79"/>
      <c r="L7328" s="79"/>
      <c r="M7328" s="79"/>
      <c r="N7328" s="79"/>
      <c r="O7328" s="91" t="str">
        <f ca="1">IF(D7328="цвет",SUM(O7329:INDIRECT("N"&amp;R7328)),IF(SUM(E7328:N7328)=0,"",SUM(E7328:N7328)))</f>
        <v/>
      </c>
      <c r="P7328" s="68" t="s">
        <v>98</v>
      </c>
      <c r="Q7328" s="55">
        <f t="shared" si="228"/>
        <v>5553</v>
      </c>
      <c r="R7328" s="70">
        <f t="shared" ca="1" si="229"/>
        <v>7331</v>
      </c>
      <c r="S7328" s="69"/>
      <c r="T7328" s="76"/>
    </row>
    <row r="7329" spans="1:20" ht="17.25" thickBot="1">
      <c r="A7329" s="82"/>
      <c r="B7329" s="357"/>
      <c r="C7329" s="75"/>
      <c r="D7329" s="87" t="s">
        <v>33</v>
      </c>
      <c r="E7329" s="354"/>
      <c r="F7329" s="354"/>
      <c r="G7329" s="354"/>
      <c r="H7329" s="79"/>
      <c r="I7329" s="79"/>
      <c r="J7329" s="79"/>
      <c r="K7329" s="79"/>
      <c r="L7329" s="79"/>
      <c r="M7329" s="79"/>
      <c r="N7329" s="79"/>
      <c r="O7329" s="91" t="str">
        <f ca="1">IF(D7329="цвет",SUM(O7330:INDIRECT("N"&amp;R7329)),IF(SUM(E7329:N7329)=0,"",SUM(E7329:N7329)))</f>
        <v/>
      </c>
      <c r="P7329" s="68" t="s">
        <v>98</v>
      </c>
      <c r="Q7329" s="55">
        <f t="shared" si="228"/>
        <v>5553</v>
      </c>
      <c r="R7329" s="70">
        <f t="shared" ca="1" si="229"/>
        <v>7331</v>
      </c>
      <c r="S7329" s="69"/>
      <c r="T7329" s="76"/>
    </row>
    <row r="7330" spans="1:20" ht="114.95" customHeight="1">
      <c r="A7330" s="82"/>
      <c r="B7330" s="357"/>
      <c r="C7330" s="88"/>
      <c r="D7330" s="383" t="s">
        <v>2566</v>
      </c>
      <c r="E7330" s="384"/>
      <c r="F7330" s="384"/>
      <c r="G7330" s="384"/>
      <c r="H7330" s="384"/>
      <c r="I7330" s="384"/>
      <c r="J7330" s="384"/>
      <c r="K7330" s="384"/>
      <c r="L7330" s="384"/>
      <c r="M7330" s="384"/>
      <c r="N7330" s="385"/>
      <c r="O7330" s="91" t="str">
        <f ca="1">IF(D7330="цвет",SUM(O7331:INDIRECT("N"&amp;R7330)),IF(SUM(E7330:N7330)=0,"",SUM(E7330:N7330)))</f>
        <v/>
      </c>
      <c r="P7330" s="68" t="s">
        <v>98</v>
      </c>
      <c r="Q7330" s="55">
        <f t="shared" si="228"/>
        <v>5553</v>
      </c>
      <c r="R7330" s="70">
        <f t="shared" ca="1" si="229"/>
        <v>7331</v>
      </c>
      <c r="S7330" s="69"/>
      <c r="T7330" s="76"/>
    </row>
    <row r="7331" spans="1:20" ht="19.5" customHeight="1" thickBot="1">
      <c r="A7331" s="82"/>
      <c r="B7331" s="365"/>
      <c r="C7331" s="10"/>
      <c r="D7331" s="362" t="str">
        <f>HYPERLINK("https://miamia.ru/search/index.php?q="&amp;Q7331&amp;"&amp;s=Поиск?utm_source=Excel&amp;utm_medium=Nalichie&amp;utm_content="&amp;Q7331&amp;"","Посмотреть большую фотографию на сайте")</f>
        <v>Посмотреть большую фотографию на сайте</v>
      </c>
      <c r="E7331" s="363"/>
      <c r="F7331" s="363"/>
      <c r="G7331" s="363"/>
      <c r="H7331" s="363"/>
      <c r="I7331" s="363"/>
      <c r="J7331" s="363"/>
      <c r="K7331" s="363"/>
      <c r="L7331" s="363"/>
      <c r="M7331" s="363"/>
      <c r="N7331" s="364"/>
      <c r="O7331" s="91" t="str">
        <f ca="1">IF(D7331="цвет",SUM(O7332:INDIRECT("N"&amp;R7331)),IF(SUM(E7331:N7331)=0,"",SUM(E7331:N7331)))</f>
        <v/>
      </c>
      <c r="P7331" s="68" t="s">
        <v>98</v>
      </c>
      <c r="Q7331" s="55">
        <f t="shared" si="228"/>
        <v>5553</v>
      </c>
      <c r="R7331" s="70">
        <f t="shared" ca="1" si="229"/>
        <v>7331</v>
      </c>
      <c r="S7331" s="69"/>
      <c r="T7331" s="76"/>
    </row>
    <row r="7332" spans="1:20" ht="17.25" thickBot="1">
      <c r="A7332" s="82"/>
      <c r="B7332" s="356" t="s">
        <v>1820</v>
      </c>
      <c r="C7332" s="83">
        <v>5554</v>
      </c>
      <c r="D7332" s="103" t="s">
        <v>9</v>
      </c>
      <c r="E7332" s="99" t="s">
        <v>10</v>
      </c>
      <c r="F7332" s="99" t="s">
        <v>11</v>
      </c>
      <c r="G7332" s="99" t="s">
        <v>12</v>
      </c>
      <c r="H7332" s="74" t="s">
        <v>13</v>
      </c>
      <c r="I7332" s="99" t="s">
        <v>14</v>
      </c>
      <c r="J7332" s="99" t="s">
        <v>15</v>
      </c>
      <c r="K7332" s="99" t="s">
        <v>16</v>
      </c>
      <c r="L7332" s="99"/>
      <c r="M7332" s="99"/>
      <c r="N7332" s="100"/>
      <c r="O7332" s="78">
        <f ca="1">IF(D7332="цвет",SUM(O7333:INDIRECT("N"&amp;R7332)),IF(SUM(E7332:N7332)=0,"",SUM(E7332:N7332)))</f>
        <v>0</v>
      </c>
      <c r="P7332" s="68">
        <v>2194</v>
      </c>
      <c r="Q7332" s="55">
        <f t="shared" si="228"/>
        <v>5554</v>
      </c>
      <c r="R7332" s="70">
        <f t="shared" ca="1" si="229"/>
        <v>7336</v>
      </c>
      <c r="S7332" s="85">
        <v>2194</v>
      </c>
      <c r="T7332" s="86">
        <f ca="1">O7332*S7332</f>
        <v>0</v>
      </c>
    </row>
    <row r="7333" spans="1:20" ht="17.25" thickBot="1">
      <c r="A7333" s="82"/>
      <c r="B7333" s="357"/>
      <c r="C7333" s="75"/>
      <c r="D7333" s="87" t="s">
        <v>29</v>
      </c>
      <c r="E7333" s="79"/>
      <c r="F7333" s="353"/>
      <c r="G7333" s="353"/>
      <c r="H7333" s="353"/>
      <c r="I7333" s="354"/>
      <c r="J7333" s="353"/>
      <c r="K7333" s="79"/>
      <c r="L7333" s="79"/>
      <c r="M7333" s="79"/>
      <c r="N7333" s="79"/>
      <c r="O7333" s="91" t="str">
        <f ca="1">IF(D7333="цвет",SUM(O7334:INDIRECT("N"&amp;R7333)),IF(SUM(E7333:N7333)=0,"",SUM(E7333:N7333)))</f>
        <v/>
      </c>
      <c r="P7333" s="68" t="s">
        <v>98</v>
      </c>
      <c r="Q7333" s="55">
        <f t="shared" si="228"/>
        <v>5554</v>
      </c>
      <c r="R7333" s="70">
        <f t="shared" ca="1" si="229"/>
        <v>7336</v>
      </c>
      <c r="S7333" s="69"/>
      <c r="T7333" s="76"/>
    </row>
    <row r="7334" spans="1:20" ht="17.25" thickBot="1">
      <c r="A7334" s="82"/>
      <c r="B7334" s="357"/>
      <c r="C7334" s="75"/>
      <c r="D7334" s="87" t="s">
        <v>33</v>
      </c>
      <c r="E7334" s="353"/>
      <c r="F7334" s="354"/>
      <c r="G7334" s="354"/>
      <c r="H7334" s="354"/>
      <c r="I7334" s="354"/>
      <c r="J7334" s="354"/>
      <c r="K7334" s="353"/>
      <c r="L7334" s="79"/>
      <c r="M7334" s="79"/>
      <c r="N7334" s="79"/>
      <c r="O7334" s="91" t="str">
        <f ca="1">IF(D7334="цвет",SUM(O7335:INDIRECT("N"&amp;R7334)),IF(SUM(E7334:N7334)=0,"",SUM(E7334:N7334)))</f>
        <v/>
      </c>
      <c r="P7334" s="68" t="s">
        <v>98</v>
      </c>
      <c r="Q7334" s="55">
        <f t="shared" si="228"/>
        <v>5554</v>
      </c>
      <c r="R7334" s="70">
        <f t="shared" ca="1" si="229"/>
        <v>7336</v>
      </c>
      <c r="S7334" s="69"/>
      <c r="T7334" s="76"/>
    </row>
    <row r="7335" spans="1:20" ht="114.95" customHeight="1">
      <c r="A7335" s="82"/>
      <c r="B7335" s="357"/>
      <c r="C7335" s="88"/>
      <c r="D7335" s="383" t="s">
        <v>1996</v>
      </c>
      <c r="E7335" s="384"/>
      <c r="F7335" s="384"/>
      <c r="G7335" s="384"/>
      <c r="H7335" s="384"/>
      <c r="I7335" s="384"/>
      <c r="J7335" s="384"/>
      <c r="K7335" s="384"/>
      <c r="L7335" s="384"/>
      <c r="M7335" s="384"/>
      <c r="N7335" s="385"/>
      <c r="O7335" s="91" t="str">
        <f ca="1">IF(D7335="цвет",SUM(O7336:INDIRECT("N"&amp;R7335)),IF(SUM(E7335:N7335)=0,"",SUM(E7335:N7335)))</f>
        <v/>
      </c>
      <c r="P7335" s="68" t="s">
        <v>98</v>
      </c>
      <c r="Q7335" s="55">
        <f t="shared" si="228"/>
        <v>5554</v>
      </c>
      <c r="R7335" s="70">
        <f t="shared" ca="1" si="229"/>
        <v>7336</v>
      </c>
      <c r="S7335" s="69"/>
      <c r="T7335" s="76"/>
    </row>
    <row r="7336" spans="1:20" ht="19.5" customHeight="1" thickBot="1">
      <c r="A7336" s="82"/>
      <c r="B7336" s="365"/>
      <c r="C7336" s="10"/>
      <c r="D7336" s="362" t="str">
        <f>HYPERLINK("https://miamia.ru/search/index.php?q="&amp;Q7336&amp;"&amp;s=Поиск?utm_source=Excel&amp;utm_medium=Nalichie&amp;utm_content="&amp;Q7336&amp;"","Посмотреть большую фотографию на сайте")</f>
        <v>Посмотреть большую фотографию на сайте</v>
      </c>
      <c r="E7336" s="363"/>
      <c r="F7336" s="363"/>
      <c r="G7336" s="363"/>
      <c r="H7336" s="363"/>
      <c r="I7336" s="363"/>
      <c r="J7336" s="363"/>
      <c r="K7336" s="363"/>
      <c r="L7336" s="363"/>
      <c r="M7336" s="363"/>
      <c r="N7336" s="364"/>
      <c r="O7336" s="91" t="str">
        <f ca="1">IF(D7336="цвет",SUM(O7337:INDIRECT("N"&amp;R7336)),IF(SUM(E7336:N7336)=0,"",SUM(E7336:N7336)))</f>
        <v/>
      </c>
      <c r="P7336" s="68" t="s">
        <v>98</v>
      </c>
      <c r="Q7336" s="55">
        <f t="shared" si="228"/>
        <v>5554</v>
      </c>
      <c r="R7336" s="70">
        <f t="shared" ca="1" si="229"/>
        <v>7336</v>
      </c>
      <c r="S7336" s="69"/>
      <c r="T7336" s="76"/>
    </row>
    <row r="7337" spans="1:20" ht="17.25" thickBot="1">
      <c r="A7337" s="82"/>
      <c r="B7337" s="356" t="s">
        <v>1820</v>
      </c>
      <c r="C7337" s="83">
        <v>5556</v>
      </c>
      <c r="D7337" s="103" t="s">
        <v>9</v>
      </c>
      <c r="E7337" s="99" t="s">
        <v>10</v>
      </c>
      <c r="F7337" s="99" t="s">
        <v>11</v>
      </c>
      <c r="G7337" s="99" t="s">
        <v>12</v>
      </c>
      <c r="H7337" s="74" t="s">
        <v>13</v>
      </c>
      <c r="I7337" s="99" t="s">
        <v>14</v>
      </c>
      <c r="J7337" s="99" t="s">
        <v>15</v>
      </c>
      <c r="K7337" s="99" t="s">
        <v>16</v>
      </c>
      <c r="L7337" s="99" t="s">
        <v>21</v>
      </c>
      <c r="M7337" s="99" t="s">
        <v>22</v>
      </c>
      <c r="N7337" s="100"/>
      <c r="O7337" s="78">
        <f ca="1">IF(D7337="цвет",SUM(O7338:INDIRECT("N"&amp;R7337)),IF(SUM(E7337:N7337)=0,"",SUM(E7337:N7337)))</f>
        <v>0</v>
      </c>
      <c r="P7337" s="68">
        <v>3616</v>
      </c>
      <c r="Q7337" s="55">
        <f t="shared" si="228"/>
        <v>5556</v>
      </c>
      <c r="R7337" s="70">
        <f t="shared" ca="1" si="229"/>
        <v>7341</v>
      </c>
      <c r="S7337" s="85">
        <v>3616</v>
      </c>
      <c r="T7337" s="86">
        <f ca="1">O7337*S7337</f>
        <v>0</v>
      </c>
    </row>
    <row r="7338" spans="1:20" ht="17.25" thickBot="1">
      <c r="A7338" s="82"/>
      <c r="B7338" s="357"/>
      <c r="C7338" s="75"/>
      <c r="D7338" s="87" t="s">
        <v>29</v>
      </c>
      <c r="E7338" s="79"/>
      <c r="F7338" s="353"/>
      <c r="G7338" s="354"/>
      <c r="H7338" s="79"/>
      <c r="I7338" s="354"/>
      <c r="J7338" s="353"/>
      <c r="K7338" s="79"/>
      <c r="L7338" s="79"/>
      <c r="M7338" s="353"/>
      <c r="N7338" s="79"/>
      <c r="O7338" s="91" t="str">
        <f ca="1">IF(D7338="цвет",SUM(O7339:INDIRECT("N"&amp;R7338)),IF(SUM(E7338:N7338)=0,"",SUM(E7338:N7338)))</f>
        <v/>
      </c>
      <c r="P7338" s="68" t="s">
        <v>98</v>
      </c>
      <c r="Q7338" s="55">
        <f t="shared" si="228"/>
        <v>5556</v>
      </c>
      <c r="R7338" s="70">
        <f t="shared" ca="1" si="229"/>
        <v>7341</v>
      </c>
      <c r="S7338" s="69"/>
      <c r="T7338" s="76"/>
    </row>
    <row r="7339" spans="1:20" ht="17.25" thickBot="1">
      <c r="A7339" s="82"/>
      <c r="B7339" s="357"/>
      <c r="C7339" s="75"/>
      <c r="D7339" s="87" t="s">
        <v>33</v>
      </c>
      <c r="E7339" s="79"/>
      <c r="F7339" s="353"/>
      <c r="G7339" s="79"/>
      <c r="H7339" s="79"/>
      <c r="I7339" s="79"/>
      <c r="J7339" s="354"/>
      <c r="K7339" s="353"/>
      <c r="L7339" s="353"/>
      <c r="M7339" s="354"/>
      <c r="N7339" s="79"/>
      <c r="O7339" s="91" t="str">
        <f ca="1">IF(D7339="цвет",SUM(O7340:INDIRECT("N"&amp;R7339)),IF(SUM(E7339:N7339)=0,"",SUM(E7339:N7339)))</f>
        <v/>
      </c>
      <c r="P7339" s="68" t="s">
        <v>98</v>
      </c>
      <c r="Q7339" s="55">
        <f t="shared" si="228"/>
        <v>5556</v>
      </c>
      <c r="R7339" s="70">
        <f t="shared" ca="1" si="229"/>
        <v>7341</v>
      </c>
      <c r="S7339" s="69"/>
      <c r="T7339" s="76"/>
    </row>
    <row r="7340" spans="1:20" ht="114.95" customHeight="1">
      <c r="A7340" s="82"/>
      <c r="B7340" s="357"/>
      <c r="C7340" s="88"/>
      <c r="D7340" s="383" t="s">
        <v>1822</v>
      </c>
      <c r="E7340" s="384"/>
      <c r="F7340" s="384"/>
      <c r="G7340" s="384"/>
      <c r="H7340" s="384"/>
      <c r="I7340" s="384"/>
      <c r="J7340" s="384"/>
      <c r="K7340" s="384"/>
      <c r="L7340" s="384"/>
      <c r="M7340" s="384"/>
      <c r="N7340" s="385"/>
      <c r="O7340" s="91" t="str">
        <f ca="1">IF(D7340="цвет",SUM(O7341:INDIRECT("N"&amp;R7340)),IF(SUM(E7340:N7340)=0,"",SUM(E7340:N7340)))</f>
        <v/>
      </c>
      <c r="P7340" s="68" t="s">
        <v>98</v>
      </c>
      <c r="Q7340" s="55">
        <f t="shared" si="228"/>
        <v>5556</v>
      </c>
      <c r="R7340" s="70">
        <f t="shared" ca="1" si="229"/>
        <v>7341</v>
      </c>
      <c r="S7340" s="69"/>
      <c r="T7340" s="76"/>
    </row>
    <row r="7341" spans="1:20" ht="19.5" customHeight="1" thickBot="1">
      <c r="A7341" s="82"/>
      <c r="B7341" s="365"/>
      <c r="C7341" s="10"/>
      <c r="D7341" s="362" t="str">
        <f>HYPERLINK("https://miamia.ru/search/index.php?q="&amp;Q7341&amp;"&amp;s=Поиск?utm_source=Excel&amp;utm_medium=Nalichie&amp;utm_content="&amp;Q7341&amp;"","Посмотреть большую фотографию на сайте")</f>
        <v>Посмотреть большую фотографию на сайте</v>
      </c>
      <c r="E7341" s="363"/>
      <c r="F7341" s="363"/>
      <c r="G7341" s="363"/>
      <c r="H7341" s="363"/>
      <c r="I7341" s="363"/>
      <c r="J7341" s="363"/>
      <c r="K7341" s="363"/>
      <c r="L7341" s="363"/>
      <c r="M7341" s="363"/>
      <c r="N7341" s="364"/>
      <c r="O7341" s="91" t="str">
        <f ca="1">IF(D7341="цвет",SUM(O7342:INDIRECT("N"&amp;R7341)),IF(SUM(E7341:N7341)=0,"",SUM(E7341:N7341)))</f>
        <v/>
      </c>
      <c r="P7341" s="68" t="s">
        <v>98</v>
      </c>
      <c r="Q7341" s="55">
        <f t="shared" si="228"/>
        <v>5556</v>
      </c>
      <c r="R7341" s="70">
        <f t="shared" ca="1" si="229"/>
        <v>7341</v>
      </c>
      <c r="S7341" s="69"/>
      <c r="T7341" s="76"/>
    </row>
    <row r="7342" spans="1:20" ht="17.25" thickBot="1">
      <c r="A7342" s="82"/>
      <c r="B7342" s="356" t="s">
        <v>1820</v>
      </c>
      <c r="C7342" s="83">
        <v>5558</v>
      </c>
      <c r="D7342" s="103" t="s">
        <v>9</v>
      </c>
      <c r="E7342" s="99" t="s">
        <v>11</v>
      </c>
      <c r="F7342" s="99" t="s">
        <v>12</v>
      </c>
      <c r="G7342" s="74" t="s">
        <v>13</v>
      </c>
      <c r="H7342" s="99" t="s">
        <v>14</v>
      </c>
      <c r="I7342" s="99" t="s">
        <v>15</v>
      </c>
      <c r="J7342" s="99" t="s">
        <v>16</v>
      </c>
      <c r="K7342" s="99" t="s">
        <v>21</v>
      </c>
      <c r="L7342" s="99" t="s">
        <v>22</v>
      </c>
      <c r="M7342" s="99"/>
      <c r="N7342" s="100"/>
      <c r="O7342" s="78">
        <f ca="1">IF(D7342="цвет",SUM(O7343:INDIRECT("N"&amp;R7342)),IF(SUM(E7342:N7342)=0,"",SUM(E7342:N7342)))</f>
        <v>0</v>
      </c>
      <c r="P7342" s="68">
        <v>2453</v>
      </c>
      <c r="Q7342" s="55">
        <f t="shared" si="228"/>
        <v>5558</v>
      </c>
      <c r="R7342" s="70">
        <f t="shared" ca="1" si="229"/>
        <v>7346</v>
      </c>
      <c r="S7342" s="85">
        <v>2453</v>
      </c>
      <c r="T7342" s="86">
        <f ca="1">O7342*S7342</f>
        <v>0</v>
      </c>
    </row>
    <row r="7343" spans="1:20" ht="17.25" thickBot="1">
      <c r="A7343" s="82"/>
      <c r="B7343" s="357"/>
      <c r="C7343" s="75"/>
      <c r="D7343" s="87" t="s">
        <v>29</v>
      </c>
      <c r="E7343" s="79"/>
      <c r="F7343" s="354"/>
      <c r="G7343" s="79"/>
      <c r="H7343" s="79"/>
      <c r="I7343" s="79"/>
      <c r="J7343" s="79"/>
      <c r="K7343" s="79"/>
      <c r="L7343" s="79"/>
      <c r="M7343" s="79"/>
      <c r="N7343" s="79"/>
      <c r="O7343" s="91" t="str">
        <f ca="1">IF(D7343="цвет",SUM(O7344:INDIRECT("N"&amp;R7343)),IF(SUM(E7343:N7343)=0,"",SUM(E7343:N7343)))</f>
        <v/>
      </c>
      <c r="P7343" s="68" t="s">
        <v>98</v>
      </c>
      <c r="Q7343" s="55">
        <f t="shared" si="228"/>
        <v>5558</v>
      </c>
      <c r="R7343" s="70">
        <f t="shared" ca="1" si="229"/>
        <v>7346</v>
      </c>
      <c r="S7343" s="69"/>
      <c r="T7343" s="76"/>
    </row>
    <row r="7344" spans="1:20" ht="17.25" thickBot="1">
      <c r="A7344" s="82"/>
      <c r="B7344" s="357"/>
      <c r="C7344" s="75"/>
      <c r="D7344" s="87" t="s">
        <v>33</v>
      </c>
      <c r="E7344" s="79"/>
      <c r="F7344" s="353"/>
      <c r="G7344" s="354"/>
      <c r="H7344" s="354"/>
      <c r="I7344" s="354"/>
      <c r="J7344" s="354"/>
      <c r="K7344" s="354"/>
      <c r="L7344" s="354"/>
      <c r="M7344" s="79"/>
      <c r="N7344" s="79"/>
      <c r="O7344" s="91" t="str">
        <f ca="1">IF(D7344="цвет",SUM(O7345:INDIRECT("N"&amp;R7344)),IF(SUM(E7344:N7344)=0,"",SUM(E7344:N7344)))</f>
        <v/>
      </c>
      <c r="P7344" s="68" t="s">
        <v>98</v>
      </c>
      <c r="Q7344" s="55">
        <f t="shared" si="228"/>
        <v>5558</v>
      </c>
      <c r="R7344" s="70">
        <f t="shared" ca="1" si="229"/>
        <v>7346</v>
      </c>
      <c r="S7344" s="69"/>
      <c r="T7344" s="76"/>
    </row>
    <row r="7345" spans="1:20" ht="114.95" customHeight="1">
      <c r="A7345" s="82"/>
      <c r="B7345" s="357"/>
      <c r="C7345" s="88"/>
      <c r="D7345" s="383" t="s">
        <v>2565</v>
      </c>
      <c r="E7345" s="384"/>
      <c r="F7345" s="384"/>
      <c r="G7345" s="384"/>
      <c r="H7345" s="384"/>
      <c r="I7345" s="384"/>
      <c r="J7345" s="384"/>
      <c r="K7345" s="384"/>
      <c r="L7345" s="384"/>
      <c r="M7345" s="384"/>
      <c r="N7345" s="385"/>
      <c r="O7345" s="91" t="str">
        <f ca="1">IF(D7345="цвет",SUM(O7346:INDIRECT("N"&amp;R7345)),IF(SUM(E7345:N7345)=0,"",SUM(E7345:N7345)))</f>
        <v/>
      </c>
      <c r="P7345" s="68" t="s">
        <v>98</v>
      </c>
      <c r="Q7345" s="55">
        <f t="shared" si="228"/>
        <v>5558</v>
      </c>
      <c r="R7345" s="70">
        <f t="shared" ca="1" si="229"/>
        <v>7346</v>
      </c>
      <c r="S7345" s="69"/>
      <c r="T7345" s="76"/>
    </row>
    <row r="7346" spans="1:20" ht="19.5" customHeight="1" thickBot="1">
      <c r="A7346" s="82"/>
      <c r="B7346" s="365"/>
      <c r="C7346" s="10"/>
      <c r="D7346" s="362" t="str">
        <f>HYPERLINK("https://miamia.ru/search/index.php?q="&amp;Q7346&amp;"&amp;s=Поиск?utm_source=Excel&amp;utm_medium=Nalichie&amp;utm_content="&amp;Q7346&amp;"","Посмотреть большую фотографию на сайте")</f>
        <v>Посмотреть большую фотографию на сайте</v>
      </c>
      <c r="E7346" s="363"/>
      <c r="F7346" s="363"/>
      <c r="G7346" s="363"/>
      <c r="H7346" s="363"/>
      <c r="I7346" s="363"/>
      <c r="J7346" s="363"/>
      <c r="K7346" s="363"/>
      <c r="L7346" s="363"/>
      <c r="M7346" s="363"/>
      <c r="N7346" s="364"/>
      <c r="O7346" s="91" t="str">
        <f ca="1">IF(D7346="цвет",SUM(O7347:INDIRECT("N"&amp;R7346)),IF(SUM(E7346:N7346)=0,"",SUM(E7346:N7346)))</f>
        <v/>
      </c>
      <c r="P7346" s="68" t="s">
        <v>98</v>
      </c>
      <c r="Q7346" s="55">
        <f t="shared" si="228"/>
        <v>5558</v>
      </c>
      <c r="R7346" s="70">
        <f t="shared" ca="1" si="229"/>
        <v>7346</v>
      </c>
      <c r="S7346" s="69"/>
      <c r="T7346" s="76"/>
    </row>
    <row r="7347" spans="1:20" ht="17.25" thickBot="1">
      <c r="A7347" s="82"/>
      <c r="B7347" s="356" t="s">
        <v>1820</v>
      </c>
      <c r="C7347" s="83">
        <v>5559</v>
      </c>
      <c r="D7347" s="103" t="s">
        <v>9</v>
      </c>
      <c r="E7347" s="99" t="s">
        <v>17</v>
      </c>
      <c r="F7347" s="99" t="s">
        <v>18</v>
      </c>
      <c r="G7347" s="99" t="s">
        <v>19</v>
      </c>
      <c r="H7347" s="99" t="s">
        <v>23</v>
      </c>
      <c r="I7347" s="99"/>
      <c r="J7347" s="99"/>
      <c r="K7347" s="99"/>
      <c r="L7347" s="99"/>
      <c r="M7347" s="99"/>
      <c r="N7347" s="100"/>
      <c r="O7347" s="78">
        <f ca="1">IF(D7347="цвет",SUM(O7348:INDIRECT("N"&amp;R7347)),IF(SUM(E7347:N7347)=0,"",SUM(E7347:N7347)))</f>
        <v>0</v>
      </c>
      <c r="P7347" s="68">
        <v>3228</v>
      </c>
      <c r="Q7347" s="55">
        <f t="shared" si="228"/>
        <v>5559</v>
      </c>
      <c r="R7347" s="70">
        <f t="shared" ca="1" si="229"/>
        <v>7351</v>
      </c>
      <c r="S7347" s="85">
        <v>3228</v>
      </c>
      <c r="T7347" s="86">
        <f ca="1">O7347*S7347</f>
        <v>0</v>
      </c>
    </row>
    <row r="7348" spans="1:20" ht="17.25" thickBot="1">
      <c r="A7348" s="82"/>
      <c r="B7348" s="357"/>
      <c r="C7348" s="75"/>
      <c r="D7348" s="87" t="s">
        <v>29</v>
      </c>
      <c r="E7348" s="79"/>
      <c r="F7348" s="353"/>
      <c r="G7348" s="79"/>
      <c r="H7348" s="79"/>
      <c r="I7348" s="79"/>
      <c r="J7348" s="79"/>
      <c r="K7348" s="79"/>
      <c r="L7348" s="79"/>
      <c r="M7348" s="79"/>
      <c r="N7348" s="79"/>
      <c r="O7348" s="91" t="str">
        <f ca="1">IF(D7348="цвет",SUM(O7349:INDIRECT("N"&amp;R7348)),IF(SUM(E7348:N7348)=0,"",SUM(E7348:N7348)))</f>
        <v/>
      </c>
      <c r="P7348" s="68" t="s">
        <v>98</v>
      </c>
      <c r="Q7348" s="55">
        <f t="shared" si="228"/>
        <v>5559</v>
      </c>
      <c r="R7348" s="70">
        <f t="shared" ca="1" si="229"/>
        <v>7351</v>
      </c>
      <c r="S7348" s="69"/>
      <c r="T7348" s="76"/>
    </row>
    <row r="7349" spans="1:20" ht="17.25" thickBot="1">
      <c r="A7349" s="82"/>
      <c r="B7349" s="357"/>
      <c r="C7349" s="75"/>
      <c r="D7349" s="87" t="s">
        <v>33</v>
      </c>
      <c r="E7349" s="353"/>
      <c r="F7349" s="354"/>
      <c r="G7349" s="354"/>
      <c r="H7349" s="79"/>
      <c r="I7349" s="79"/>
      <c r="J7349" s="79"/>
      <c r="K7349" s="79"/>
      <c r="L7349" s="79"/>
      <c r="M7349" s="79"/>
      <c r="N7349" s="79"/>
      <c r="O7349" s="91" t="str">
        <f ca="1">IF(D7349="цвет",SUM(O7350:INDIRECT("N"&amp;R7349)),IF(SUM(E7349:N7349)=0,"",SUM(E7349:N7349)))</f>
        <v/>
      </c>
      <c r="P7349" s="68" t="s">
        <v>98</v>
      </c>
      <c r="Q7349" s="55">
        <f t="shared" si="228"/>
        <v>5559</v>
      </c>
      <c r="R7349" s="70">
        <f t="shared" ca="1" si="229"/>
        <v>7351</v>
      </c>
      <c r="S7349" s="69"/>
      <c r="T7349" s="76"/>
    </row>
    <row r="7350" spans="1:20" ht="114.95" customHeight="1">
      <c r="A7350" s="82"/>
      <c r="B7350" s="357"/>
      <c r="C7350" s="88"/>
      <c r="D7350" s="383" t="s">
        <v>2567</v>
      </c>
      <c r="E7350" s="384"/>
      <c r="F7350" s="384"/>
      <c r="G7350" s="384"/>
      <c r="H7350" s="384"/>
      <c r="I7350" s="384"/>
      <c r="J7350" s="384"/>
      <c r="K7350" s="384"/>
      <c r="L7350" s="384"/>
      <c r="M7350" s="384"/>
      <c r="N7350" s="385"/>
      <c r="O7350" s="91" t="str">
        <f ca="1">IF(D7350="цвет",SUM(O7351:INDIRECT("N"&amp;R7350)),IF(SUM(E7350:N7350)=0,"",SUM(E7350:N7350)))</f>
        <v/>
      </c>
      <c r="P7350" s="68" t="s">
        <v>98</v>
      </c>
      <c r="Q7350" s="55">
        <f t="shared" si="228"/>
        <v>5559</v>
      </c>
      <c r="R7350" s="70">
        <f t="shared" ca="1" si="229"/>
        <v>7351</v>
      </c>
      <c r="S7350" s="69"/>
      <c r="T7350" s="76"/>
    </row>
    <row r="7351" spans="1:20" ht="19.5" customHeight="1" thickBot="1">
      <c r="A7351" s="82"/>
      <c r="B7351" s="365"/>
      <c r="C7351" s="10"/>
      <c r="D7351" s="362" t="str">
        <f>HYPERLINK("https://miamia.ru/search/index.php?q="&amp;Q7351&amp;"&amp;s=Поиск?utm_source=Excel&amp;utm_medium=Nalichie&amp;utm_content="&amp;Q7351&amp;"","Посмотреть большую фотографию на сайте")</f>
        <v>Посмотреть большую фотографию на сайте</v>
      </c>
      <c r="E7351" s="363"/>
      <c r="F7351" s="363"/>
      <c r="G7351" s="363"/>
      <c r="H7351" s="363"/>
      <c r="I7351" s="363"/>
      <c r="J7351" s="363"/>
      <c r="K7351" s="363"/>
      <c r="L7351" s="363"/>
      <c r="M7351" s="363"/>
      <c r="N7351" s="364"/>
      <c r="O7351" s="91" t="str">
        <f ca="1">IF(D7351="цвет",SUM(O7352:INDIRECT("N"&amp;R7351)),IF(SUM(E7351:N7351)=0,"",SUM(E7351:N7351)))</f>
        <v/>
      </c>
      <c r="P7351" s="68" t="s">
        <v>98</v>
      </c>
      <c r="Q7351" s="55">
        <f t="shared" si="228"/>
        <v>5559</v>
      </c>
      <c r="R7351" s="70">
        <f t="shared" ca="1" si="229"/>
        <v>7351</v>
      </c>
      <c r="S7351" s="69"/>
      <c r="T7351" s="76"/>
    </row>
    <row r="7352" spans="1:20" ht="23.1" customHeight="1" thickBot="1">
      <c r="A7352" s="80"/>
      <c r="B7352" s="63" t="s">
        <v>388</v>
      </c>
      <c r="C7352" s="64"/>
      <c r="D7352" s="65"/>
      <c r="E7352" s="66"/>
      <c r="F7352" s="66"/>
      <c r="G7352" s="66"/>
      <c r="H7352" s="66"/>
      <c r="I7352" s="66"/>
      <c r="J7352" s="66"/>
      <c r="K7352" s="66"/>
      <c r="L7352" s="66"/>
      <c r="M7352" s="66"/>
      <c r="N7352" s="67"/>
      <c r="O7352" s="91" t="str">
        <f ca="1">IF(D7352="цвет",SUM(O7353:INDIRECT("N"&amp;R7352)),IF(SUM(E7352:N7352)=0,"",SUM(E7352:N7352)))</f>
        <v/>
      </c>
      <c r="P7352" s="68" t="s">
        <v>98</v>
      </c>
      <c r="Q7352" s="55">
        <f t="shared" si="228"/>
        <v>5559</v>
      </c>
      <c r="R7352" s="70">
        <f t="shared" ca="1" si="229"/>
        <v>7356</v>
      </c>
    </row>
    <row r="7353" spans="1:20" ht="17.25" thickBot="1">
      <c r="A7353" s="82"/>
      <c r="B7353" s="347" t="s">
        <v>289</v>
      </c>
      <c r="C7353" s="83">
        <v>5130</v>
      </c>
      <c r="D7353" s="103" t="s">
        <v>9</v>
      </c>
      <c r="E7353" s="99" t="s">
        <v>11</v>
      </c>
      <c r="F7353" s="99" t="s">
        <v>12</v>
      </c>
      <c r="G7353" s="99" t="s">
        <v>13</v>
      </c>
      <c r="H7353" s="99" t="s">
        <v>14</v>
      </c>
      <c r="I7353" s="99" t="s">
        <v>15</v>
      </c>
      <c r="J7353" s="99" t="s">
        <v>16</v>
      </c>
      <c r="K7353" s="99" t="s">
        <v>21</v>
      </c>
      <c r="L7353" s="99" t="s">
        <v>22</v>
      </c>
      <c r="M7353" s="99"/>
      <c r="N7353" s="100"/>
      <c r="O7353" s="78">
        <f ca="1">IF(D7353="цвет",SUM(O7354:INDIRECT("N"&amp;R7353)),IF(SUM(E7353:N7353)=0,"",SUM(E7353:N7353)))</f>
        <v>0</v>
      </c>
      <c r="P7353" s="68">
        <v>2453</v>
      </c>
      <c r="Q7353" s="55">
        <f t="shared" si="228"/>
        <v>5130</v>
      </c>
      <c r="R7353" s="70">
        <f t="shared" ca="1" si="229"/>
        <v>7356</v>
      </c>
      <c r="S7353" s="85">
        <v>2453</v>
      </c>
      <c r="T7353" s="86">
        <f ca="1">O7353*S7353</f>
        <v>0</v>
      </c>
    </row>
    <row r="7354" spans="1:20" ht="17.25" thickBot="1">
      <c r="A7354" s="82"/>
      <c r="B7354" s="348"/>
      <c r="C7354" s="75"/>
      <c r="D7354" s="5" t="s">
        <v>290</v>
      </c>
      <c r="E7354" s="351"/>
      <c r="F7354" s="7"/>
      <c r="G7354" s="7"/>
      <c r="H7354" s="7"/>
      <c r="I7354" s="181"/>
      <c r="J7354" s="351"/>
      <c r="K7354" s="181"/>
      <c r="L7354" s="351"/>
      <c r="M7354" s="7"/>
      <c r="N7354" s="7"/>
      <c r="O7354" s="91" t="str">
        <f ca="1">IF(D7354="цвет",SUM(O7355:INDIRECT("N"&amp;R7354)),IF(SUM(E7354:N7354)=0,"",SUM(E7354:N7354)))</f>
        <v/>
      </c>
      <c r="P7354" s="68" t="s">
        <v>98</v>
      </c>
      <c r="Q7354" s="55">
        <f t="shared" si="228"/>
        <v>5130</v>
      </c>
      <c r="R7354" s="70">
        <f t="shared" ca="1" si="229"/>
        <v>7356</v>
      </c>
      <c r="S7354" s="69"/>
      <c r="T7354" s="76"/>
    </row>
    <row r="7355" spans="1:20" ht="135" customHeight="1">
      <c r="A7355" s="82"/>
      <c r="B7355" s="348"/>
      <c r="C7355" s="75"/>
      <c r="D7355" s="389" t="s">
        <v>929</v>
      </c>
      <c r="E7355" s="390"/>
      <c r="F7355" s="390"/>
      <c r="G7355" s="390"/>
      <c r="H7355" s="390"/>
      <c r="I7355" s="390"/>
      <c r="J7355" s="390"/>
      <c r="K7355" s="390"/>
      <c r="L7355" s="390"/>
      <c r="M7355" s="390"/>
      <c r="N7355" s="391"/>
      <c r="O7355" s="91" t="str">
        <f ca="1">IF(D7355="цвет",SUM(O7356:INDIRECT("N"&amp;R7355)),IF(SUM(E7355:N7355)=0,"",SUM(E7355:N7355)))</f>
        <v/>
      </c>
      <c r="P7355" s="68" t="s">
        <v>98</v>
      </c>
      <c r="Q7355" s="55">
        <f t="shared" si="228"/>
        <v>5130</v>
      </c>
      <c r="R7355" s="70">
        <f t="shared" ca="1" si="229"/>
        <v>7356</v>
      </c>
      <c r="S7355" s="69"/>
      <c r="T7355" s="76"/>
    </row>
    <row r="7356" spans="1:20" ht="17.45" customHeight="1" thickBot="1">
      <c r="A7356" s="82"/>
      <c r="B7356" s="349"/>
      <c r="C7356" s="77"/>
      <c r="D7356" s="362" t="str">
        <f>HYPERLINK("https://miamia.ru/search/index.php?q="&amp;Q7356&amp;"&amp;s=Поиск?utm_source=Excel&amp;utm_medium=Nalichie&amp;utm_content="&amp;Q7356&amp;"","Посмотреть большую фотографию на сайте")</f>
        <v>Посмотреть большую фотографию на сайте</v>
      </c>
      <c r="E7356" s="363"/>
      <c r="F7356" s="363"/>
      <c r="G7356" s="363"/>
      <c r="H7356" s="363"/>
      <c r="I7356" s="363"/>
      <c r="J7356" s="363"/>
      <c r="K7356" s="363"/>
      <c r="L7356" s="363"/>
      <c r="M7356" s="363"/>
      <c r="N7356" s="364"/>
      <c r="O7356" s="91" t="str">
        <f ca="1">IF(D7356="цвет",SUM(O7357:INDIRECT("N"&amp;R7356)),IF(SUM(E7356:N7356)=0,"",SUM(E7356:N7356)))</f>
        <v/>
      </c>
      <c r="P7356" s="68" t="s">
        <v>98</v>
      </c>
      <c r="Q7356" s="55">
        <f t="shared" si="228"/>
        <v>5130</v>
      </c>
      <c r="R7356" s="70">
        <f t="shared" ca="1" si="229"/>
        <v>7356</v>
      </c>
      <c r="S7356" s="69"/>
      <c r="T7356" s="76"/>
    </row>
    <row r="7357" spans="1:20" ht="17.25" thickBot="1">
      <c r="A7357" s="82"/>
      <c r="B7357" s="347" t="s">
        <v>289</v>
      </c>
      <c r="C7357" s="83">
        <v>5132</v>
      </c>
      <c r="D7357" s="103" t="s">
        <v>9</v>
      </c>
      <c r="E7357" s="99" t="s">
        <v>11</v>
      </c>
      <c r="F7357" s="99" t="s">
        <v>12</v>
      </c>
      <c r="G7357" s="99" t="s">
        <v>13</v>
      </c>
      <c r="H7357" s="99" t="s">
        <v>14</v>
      </c>
      <c r="I7357" s="99" t="s">
        <v>15</v>
      </c>
      <c r="J7357" s="99" t="s">
        <v>16</v>
      </c>
      <c r="K7357" s="99" t="s">
        <v>21</v>
      </c>
      <c r="L7357" s="99" t="s">
        <v>22</v>
      </c>
      <c r="M7357" s="99"/>
      <c r="N7357" s="100"/>
      <c r="O7357" s="78">
        <f ca="1">IF(D7357="цвет",SUM(O7358:INDIRECT("N"&amp;R7357)),IF(SUM(E7357:N7357)=0,"",SUM(E7357:N7357)))</f>
        <v>0</v>
      </c>
      <c r="P7357" s="68">
        <v>2841</v>
      </c>
      <c r="Q7357" s="55">
        <f t="shared" si="228"/>
        <v>5132</v>
      </c>
      <c r="R7357" s="70">
        <f t="shared" ca="1" si="229"/>
        <v>7360</v>
      </c>
      <c r="S7357" s="85">
        <v>2841</v>
      </c>
      <c r="T7357" s="86">
        <f ca="1">O7357*S7357</f>
        <v>0</v>
      </c>
    </row>
    <row r="7358" spans="1:20" ht="17.25" thickBot="1">
      <c r="A7358" s="82"/>
      <c r="B7358" s="348"/>
      <c r="C7358" s="75"/>
      <c r="D7358" s="5" t="s">
        <v>290</v>
      </c>
      <c r="E7358" s="351"/>
      <c r="F7358" s="351"/>
      <c r="G7358" s="351"/>
      <c r="H7358" s="181"/>
      <c r="I7358" s="7"/>
      <c r="J7358" s="351"/>
      <c r="K7358" s="351"/>
      <c r="L7358" s="181"/>
      <c r="M7358" s="7"/>
      <c r="N7358" s="7"/>
      <c r="O7358" s="91" t="str">
        <f ca="1">IF(D7358="цвет",SUM(O7359:INDIRECT("N"&amp;R7358)),IF(SUM(E7358:N7358)=0,"",SUM(E7358:N7358)))</f>
        <v/>
      </c>
      <c r="P7358" s="68" t="s">
        <v>98</v>
      </c>
      <c r="Q7358" s="55">
        <f t="shared" si="228"/>
        <v>5132</v>
      </c>
      <c r="R7358" s="70">
        <f t="shared" ca="1" si="229"/>
        <v>7360</v>
      </c>
      <c r="S7358" s="69"/>
      <c r="T7358" s="76"/>
    </row>
    <row r="7359" spans="1:20" ht="135" customHeight="1">
      <c r="A7359" s="82"/>
      <c r="B7359" s="348"/>
      <c r="C7359" s="75"/>
      <c r="D7359" s="389" t="s">
        <v>685</v>
      </c>
      <c r="E7359" s="390"/>
      <c r="F7359" s="390"/>
      <c r="G7359" s="390"/>
      <c r="H7359" s="390"/>
      <c r="I7359" s="390"/>
      <c r="J7359" s="390"/>
      <c r="K7359" s="390"/>
      <c r="L7359" s="390"/>
      <c r="M7359" s="390"/>
      <c r="N7359" s="391"/>
      <c r="O7359" s="91" t="str">
        <f ca="1">IF(D7359="цвет",SUM(O7360:INDIRECT("N"&amp;R7359)),IF(SUM(E7359:N7359)=0,"",SUM(E7359:N7359)))</f>
        <v/>
      </c>
      <c r="P7359" s="68" t="s">
        <v>98</v>
      </c>
      <c r="Q7359" s="55">
        <f t="shared" si="228"/>
        <v>5132</v>
      </c>
      <c r="R7359" s="70">
        <f t="shared" ca="1" si="229"/>
        <v>7360</v>
      </c>
      <c r="S7359" s="69"/>
      <c r="T7359" s="76"/>
    </row>
    <row r="7360" spans="1:20" ht="17.45" customHeight="1" thickBot="1">
      <c r="A7360" s="82"/>
      <c r="B7360" s="349"/>
      <c r="C7360" s="77"/>
      <c r="D7360" s="362" t="str">
        <f>HYPERLINK("https://miamia.ru/search/index.php?q="&amp;Q7360&amp;"&amp;s=Поиск?utm_source=Excel&amp;utm_medium=Nalichie&amp;utm_content="&amp;Q7360&amp;"","Посмотреть большую фотографию на сайте")</f>
        <v>Посмотреть большую фотографию на сайте</v>
      </c>
      <c r="E7360" s="363"/>
      <c r="F7360" s="363"/>
      <c r="G7360" s="363"/>
      <c r="H7360" s="363"/>
      <c r="I7360" s="363"/>
      <c r="J7360" s="363"/>
      <c r="K7360" s="363"/>
      <c r="L7360" s="363"/>
      <c r="M7360" s="363"/>
      <c r="N7360" s="364"/>
      <c r="O7360" s="91" t="str">
        <f ca="1">IF(D7360="цвет",SUM(O7361:INDIRECT("N"&amp;R7360)),IF(SUM(E7360:N7360)=0,"",SUM(E7360:N7360)))</f>
        <v/>
      </c>
      <c r="P7360" s="68" t="s">
        <v>98</v>
      </c>
      <c r="Q7360" s="55">
        <f t="shared" si="228"/>
        <v>5132</v>
      </c>
      <c r="R7360" s="70">
        <f t="shared" ca="1" si="229"/>
        <v>7360</v>
      </c>
      <c r="S7360" s="69"/>
      <c r="T7360" s="76"/>
    </row>
    <row r="7361" spans="1:20" ht="17.25" thickBot="1">
      <c r="A7361" s="82"/>
      <c r="B7361" s="347" t="s">
        <v>289</v>
      </c>
      <c r="C7361" s="83">
        <v>5133</v>
      </c>
      <c r="D7361" s="103" t="s">
        <v>9</v>
      </c>
      <c r="E7361" s="99" t="s">
        <v>17</v>
      </c>
      <c r="F7361" s="99" t="s">
        <v>18</v>
      </c>
      <c r="G7361" s="99" t="s">
        <v>19</v>
      </c>
      <c r="H7361" s="99" t="s">
        <v>23</v>
      </c>
      <c r="I7361" s="99"/>
      <c r="J7361" s="99"/>
      <c r="K7361" s="99"/>
      <c r="L7361" s="99"/>
      <c r="M7361" s="99"/>
      <c r="N7361" s="100"/>
      <c r="O7361" s="78">
        <f ca="1">IF(D7361="цвет",SUM(O7362:INDIRECT("N"&amp;R7361)),IF(SUM(E7361:N7361)=0,"",SUM(E7361:N7361)))</f>
        <v>0</v>
      </c>
      <c r="P7361" s="68">
        <v>3358</v>
      </c>
      <c r="Q7361" s="55">
        <f t="shared" si="228"/>
        <v>5133</v>
      </c>
      <c r="R7361" s="70">
        <f t="shared" ca="1" si="229"/>
        <v>7364</v>
      </c>
      <c r="S7361" s="85">
        <v>3358</v>
      </c>
      <c r="T7361" s="86">
        <f ca="1">O7361*S7361</f>
        <v>0</v>
      </c>
    </row>
    <row r="7362" spans="1:20" ht="17.25" thickBot="1">
      <c r="A7362" s="82"/>
      <c r="B7362" s="348"/>
      <c r="C7362" s="75"/>
      <c r="D7362" s="5" t="s">
        <v>290</v>
      </c>
      <c r="E7362" s="351"/>
      <c r="F7362" s="351"/>
      <c r="G7362" s="351"/>
      <c r="H7362" s="351"/>
      <c r="I7362" s="7"/>
      <c r="J7362" s="7"/>
      <c r="K7362" s="7"/>
      <c r="L7362" s="7"/>
      <c r="M7362" s="7"/>
      <c r="N7362" s="7"/>
      <c r="O7362" s="91" t="str">
        <f ca="1">IF(D7362="цвет",SUM(O7363:INDIRECT("N"&amp;R7362)),IF(SUM(E7362:N7362)=0,"",SUM(E7362:N7362)))</f>
        <v/>
      </c>
      <c r="P7362" s="68" t="s">
        <v>98</v>
      </c>
      <c r="Q7362" s="55">
        <f t="shared" si="228"/>
        <v>5133</v>
      </c>
      <c r="R7362" s="70">
        <f t="shared" ca="1" si="229"/>
        <v>7364</v>
      </c>
      <c r="S7362" s="69"/>
      <c r="T7362" s="76"/>
    </row>
    <row r="7363" spans="1:20" ht="135" customHeight="1">
      <c r="A7363" s="82"/>
      <c r="B7363" s="348"/>
      <c r="C7363" s="75"/>
      <c r="D7363" s="389" t="s">
        <v>1971</v>
      </c>
      <c r="E7363" s="390"/>
      <c r="F7363" s="390"/>
      <c r="G7363" s="390"/>
      <c r="H7363" s="390"/>
      <c r="I7363" s="390"/>
      <c r="J7363" s="390"/>
      <c r="K7363" s="390"/>
      <c r="L7363" s="390"/>
      <c r="M7363" s="390"/>
      <c r="N7363" s="391"/>
      <c r="O7363" s="91" t="str">
        <f ca="1">IF(D7363="цвет",SUM(O7364:INDIRECT("N"&amp;R7363)),IF(SUM(E7363:N7363)=0,"",SUM(E7363:N7363)))</f>
        <v/>
      </c>
      <c r="P7363" s="68" t="s">
        <v>98</v>
      </c>
      <c r="Q7363" s="55">
        <f t="shared" si="228"/>
        <v>5133</v>
      </c>
      <c r="R7363" s="70">
        <f t="shared" ca="1" si="229"/>
        <v>7364</v>
      </c>
      <c r="S7363" s="69"/>
      <c r="T7363" s="76"/>
    </row>
    <row r="7364" spans="1:20" ht="17.45" customHeight="1" thickBot="1">
      <c r="A7364" s="82"/>
      <c r="B7364" s="349"/>
      <c r="C7364" s="77"/>
      <c r="D7364" s="362" t="str">
        <f>HYPERLINK("https://miamia.ru/search/index.php?q="&amp;Q7364&amp;"&amp;s=Поиск?utm_source=Excel&amp;utm_medium=Nalichie&amp;utm_content="&amp;Q7364&amp;"","Посмотреть большую фотографию на сайте")</f>
        <v>Посмотреть большую фотографию на сайте</v>
      </c>
      <c r="E7364" s="363"/>
      <c r="F7364" s="363"/>
      <c r="G7364" s="363"/>
      <c r="H7364" s="363"/>
      <c r="I7364" s="363"/>
      <c r="J7364" s="363"/>
      <c r="K7364" s="363"/>
      <c r="L7364" s="363"/>
      <c r="M7364" s="363"/>
      <c r="N7364" s="364"/>
      <c r="O7364" s="91" t="str">
        <f ca="1">IF(D7364="цвет",SUM(O7365:INDIRECT("N"&amp;R7364)),IF(SUM(E7364:N7364)=0,"",SUM(E7364:N7364)))</f>
        <v/>
      </c>
      <c r="P7364" s="68" t="s">
        <v>98</v>
      </c>
      <c r="Q7364" s="55">
        <f t="shared" si="228"/>
        <v>5133</v>
      </c>
      <c r="R7364" s="70">
        <f t="shared" ca="1" si="229"/>
        <v>7364</v>
      </c>
      <c r="S7364" s="69"/>
      <c r="T7364" s="76"/>
    </row>
    <row r="7365" spans="1:20" ht="17.25" thickBot="1">
      <c r="A7365" s="82"/>
      <c r="B7365" s="347" t="s">
        <v>289</v>
      </c>
      <c r="C7365" s="83">
        <v>5134</v>
      </c>
      <c r="D7365" s="103" t="s">
        <v>9</v>
      </c>
      <c r="E7365" s="99" t="s">
        <v>12</v>
      </c>
      <c r="F7365" s="99" t="s">
        <v>13</v>
      </c>
      <c r="G7365" s="99" t="s">
        <v>14</v>
      </c>
      <c r="H7365" s="99" t="s">
        <v>15</v>
      </c>
      <c r="I7365" s="99" t="s">
        <v>16</v>
      </c>
      <c r="J7365" s="99" t="s">
        <v>21</v>
      </c>
      <c r="K7365" s="99" t="s">
        <v>22</v>
      </c>
      <c r="L7365" s="99"/>
      <c r="M7365" s="99"/>
      <c r="N7365" s="100"/>
      <c r="O7365" s="78">
        <f ca="1">IF(D7365="цвет",SUM(O7366:INDIRECT("N"&amp;R7365)),IF(SUM(E7365:N7365)=0,"",SUM(E7365:N7365)))</f>
        <v>0</v>
      </c>
      <c r="P7365" s="68">
        <v>4650</v>
      </c>
      <c r="Q7365" s="55">
        <f t="shared" si="228"/>
        <v>5134</v>
      </c>
      <c r="R7365" s="70">
        <f t="shared" ca="1" si="229"/>
        <v>7368</v>
      </c>
      <c r="S7365" s="85">
        <v>4650</v>
      </c>
      <c r="T7365" s="86">
        <f ca="1">O7365*S7365</f>
        <v>0</v>
      </c>
    </row>
    <row r="7366" spans="1:20" ht="17.25" thickBot="1">
      <c r="A7366" s="82"/>
      <c r="B7366" s="348"/>
      <c r="C7366" s="75"/>
      <c r="D7366" s="5" t="s">
        <v>290</v>
      </c>
      <c r="E7366" s="351"/>
      <c r="F7366" s="351"/>
      <c r="G7366" s="351"/>
      <c r="H7366" s="351"/>
      <c r="I7366" s="351"/>
      <c r="J7366" s="351"/>
      <c r="K7366" s="351"/>
      <c r="L7366" s="7"/>
      <c r="M7366" s="7"/>
      <c r="N7366" s="7"/>
      <c r="O7366" s="91" t="str">
        <f ca="1">IF(D7366="цвет",SUM(O7367:INDIRECT("N"&amp;R7366)),IF(SUM(E7366:N7366)=0,"",SUM(E7366:N7366)))</f>
        <v/>
      </c>
      <c r="P7366" s="68" t="s">
        <v>98</v>
      </c>
      <c r="Q7366" s="55">
        <f t="shared" si="228"/>
        <v>5134</v>
      </c>
      <c r="R7366" s="70">
        <f t="shared" ca="1" si="229"/>
        <v>7368</v>
      </c>
      <c r="S7366" s="69"/>
      <c r="T7366" s="76"/>
    </row>
    <row r="7367" spans="1:20" ht="135" customHeight="1">
      <c r="A7367" s="82"/>
      <c r="B7367" s="348"/>
      <c r="C7367" s="75"/>
      <c r="D7367" s="389" t="s">
        <v>1970</v>
      </c>
      <c r="E7367" s="390"/>
      <c r="F7367" s="390"/>
      <c r="G7367" s="390"/>
      <c r="H7367" s="390"/>
      <c r="I7367" s="390"/>
      <c r="J7367" s="390"/>
      <c r="K7367" s="390"/>
      <c r="L7367" s="390"/>
      <c r="M7367" s="390"/>
      <c r="N7367" s="391"/>
      <c r="O7367" s="91" t="str">
        <f ca="1">IF(D7367="цвет",SUM(O7368:INDIRECT("N"&amp;R7367)),IF(SUM(E7367:N7367)=0,"",SUM(E7367:N7367)))</f>
        <v/>
      </c>
      <c r="P7367" s="68" t="s">
        <v>98</v>
      </c>
      <c r="Q7367" s="55">
        <f t="shared" si="228"/>
        <v>5134</v>
      </c>
      <c r="R7367" s="70">
        <f t="shared" ca="1" si="229"/>
        <v>7368</v>
      </c>
      <c r="S7367" s="69"/>
      <c r="T7367" s="76"/>
    </row>
    <row r="7368" spans="1:20" ht="17.45" customHeight="1" thickBot="1">
      <c r="A7368" s="82"/>
      <c r="B7368" s="349"/>
      <c r="C7368" s="77"/>
      <c r="D7368" s="362" t="str">
        <f>HYPERLINK("https://miamia.ru/search/index.php?q="&amp;Q7368&amp;"&amp;s=Поиск?utm_source=Excel&amp;utm_medium=Nalichie&amp;utm_content="&amp;Q7368&amp;"","Посмотреть большую фотографию на сайте")</f>
        <v>Посмотреть большую фотографию на сайте</v>
      </c>
      <c r="E7368" s="363"/>
      <c r="F7368" s="363"/>
      <c r="G7368" s="363"/>
      <c r="H7368" s="363"/>
      <c r="I7368" s="363"/>
      <c r="J7368" s="363"/>
      <c r="K7368" s="363"/>
      <c r="L7368" s="363"/>
      <c r="M7368" s="363"/>
      <c r="N7368" s="364"/>
      <c r="O7368" s="91" t="str">
        <f ca="1">IF(D7368="цвет",SUM(O7369:INDIRECT("N"&amp;R7368)),IF(SUM(E7368:N7368)=0,"",SUM(E7368:N7368)))</f>
        <v/>
      </c>
      <c r="P7368" s="68" t="s">
        <v>98</v>
      </c>
      <c r="Q7368" s="55">
        <f t="shared" si="228"/>
        <v>5134</v>
      </c>
      <c r="R7368" s="70">
        <f t="shared" ca="1" si="229"/>
        <v>7368</v>
      </c>
      <c r="S7368" s="69"/>
      <c r="T7368" s="76"/>
    </row>
    <row r="7369" spans="1:20" ht="17.25" thickBot="1">
      <c r="A7369" s="82"/>
      <c r="B7369" s="347" t="s">
        <v>289</v>
      </c>
      <c r="C7369" s="83">
        <v>5135</v>
      </c>
      <c r="D7369" s="103" t="s">
        <v>9</v>
      </c>
      <c r="E7369" s="99" t="s">
        <v>11</v>
      </c>
      <c r="F7369" s="99" t="s">
        <v>12</v>
      </c>
      <c r="G7369" s="99" t="s">
        <v>13</v>
      </c>
      <c r="H7369" s="99" t="s">
        <v>14</v>
      </c>
      <c r="I7369" s="99" t="s">
        <v>15</v>
      </c>
      <c r="J7369" s="99" t="s">
        <v>16</v>
      </c>
      <c r="K7369" s="99" t="s">
        <v>21</v>
      </c>
      <c r="L7369" s="99" t="s">
        <v>22</v>
      </c>
      <c r="M7369" s="99"/>
      <c r="N7369" s="100"/>
      <c r="O7369" s="78">
        <f ca="1">IF(D7369="цвет",SUM(O7370:INDIRECT("N"&amp;R7369)),IF(SUM(E7369:N7369)=0,"",SUM(E7369:N7369)))</f>
        <v>0</v>
      </c>
      <c r="P7369" s="68">
        <v>3874</v>
      </c>
      <c r="Q7369" s="55">
        <f t="shared" si="228"/>
        <v>5135</v>
      </c>
      <c r="R7369" s="70">
        <f t="shared" ca="1" si="229"/>
        <v>7372</v>
      </c>
      <c r="S7369" s="85">
        <v>3874</v>
      </c>
      <c r="T7369" s="86">
        <f ca="1">O7369*S7369</f>
        <v>0</v>
      </c>
    </row>
    <row r="7370" spans="1:20" ht="17.25" thickBot="1">
      <c r="A7370" s="82"/>
      <c r="B7370" s="348"/>
      <c r="C7370" s="75"/>
      <c r="D7370" s="5" t="s">
        <v>290</v>
      </c>
      <c r="E7370" s="351"/>
      <c r="F7370" s="351"/>
      <c r="G7370" s="351"/>
      <c r="H7370" s="351"/>
      <c r="I7370" s="351"/>
      <c r="J7370" s="351"/>
      <c r="K7370" s="351"/>
      <c r="L7370" s="351"/>
      <c r="M7370" s="7"/>
      <c r="N7370" s="7"/>
      <c r="O7370" s="91" t="str">
        <f ca="1">IF(D7370="цвет",SUM(O7371:INDIRECT("N"&amp;R7370)),IF(SUM(E7370:N7370)=0,"",SUM(E7370:N7370)))</f>
        <v/>
      </c>
      <c r="P7370" s="68" t="s">
        <v>98</v>
      </c>
      <c r="Q7370" s="55">
        <f t="shared" si="228"/>
        <v>5135</v>
      </c>
      <c r="R7370" s="70">
        <f t="shared" ca="1" si="229"/>
        <v>7372</v>
      </c>
      <c r="S7370" s="69"/>
      <c r="T7370" s="76"/>
    </row>
    <row r="7371" spans="1:20" ht="135" customHeight="1">
      <c r="A7371" s="82"/>
      <c r="B7371" s="348"/>
      <c r="C7371" s="75"/>
      <c r="D7371" s="389" t="s">
        <v>1973</v>
      </c>
      <c r="E7371" s="390"/>
      <c r="F7371" s="390"/>
      <c r="G7371" s="390"/>
      <c r="H7371" s="390"/>
      <c r="I7371" s="390"/>
      <c r="J7371" s="390"/>
      <c r="K7371" s="390"/>
      <c r="L7371" s="390"/>
      <c r="M7371" s="390"/>
      <c r="N7371" s="391"/>
      <c r="O7371" s="91" t="str">
        <f ca="1">IF(D7371="цвет",SUM(O7372:INDIRECT("N"&amp;R7371)),IF(SUM(E7371:N7371)=0,"",SUM(E7371:N7371)))</f>
        <v/>
      </c>
      <c r="P7371" s="68" t="s">
        <v>98</v>
      </c>
      <c r="Q7371" s="55">
        <f t="shared" ref="Q7371:Q7434" si="230">IF(C7371&lt;&gt;0,C7371,Q7370)</f>
        <v>5135</v>
      </c>
      <c r="R7371" s="70">
        <f t="shared" ref="R7371:R7434" ca="1" si="231">IF(D7371="Посмотреть большую фотографию на сайте",CELL("строка",O7371),R7372)</f>
        <v>7372</v>
      </c>
      <c r="S7371" s="69"/>
      <c r="T7371" s="76"/>
    </row>
    <row r="7372" spans="1:20" ht="17.45" customHeight="1" thickBot="1">
      <c r="A7372" s="82"/>
      <c r="B7372" s="349"/>
      <c r="C7372" s="77"/>
      <c r="D7372" s="362" t="str">
        <f>HYPERLINK("https://miamia.ru/search/index.php?q="&amp;Q7372&amp;"&amp;s=Поиск?utm_source=Excel&amp;utm_medium=Nalichie&amp;utm_content="&amp;Q7372&amp;"","Посмотреть большую фотографию на сайте")</f>
        <v>Посмотреть большую фотографию на сайте</v>
      </c>
      <c r="E7372" s="363"/>
      <c r="F7372" s="363"/>
      <c r="G7372" s="363"/>
      <c r="H7372" s="363"/>
      <c r="I7372" s="363"/>
      <c r="J7372" s="363"/>
      <c r="K7372" s="363"/>
      <c r="L7372" s="363"/>
      <c r="M7372" s="363"/>
      <c r="N7372" s="364"/>
      <c r="O7372" s="91" t="str">
        <f ca="1">IF(D7372="цвет",SUM(O7373:INDIRECT("N"&amp;R7372)),IF(SUM(E7372:N7372)=0,"",SUM(E7372:N7372)))</f>
        <v/>
      </c>
      <c r="P7372" s="68" t="s">
        <v>98</v>
      </c>
      <c r="Q7372" s="55">
        <f t="shared" si="230"/>
        <v>5135</v>
      </c>
      <c r="R7372" s="70">
        <f t="shared" ca="1" si="231"/>
        <v>7372</v>
      </c>
      <c r="S7372" s="69"/>
      <c r="T7372" s="76"/>
    </row>
    <row r="7373" spans="1:20" ht="17.25" thickBot="1">
      <c r="A7373" s="82"/>
      <c r="B7373" s="347" t="s">
        <v>289</v>
      </c>
      <c r="C7373" s="83">
        <v>5136</v>
      </c>
      <c r="D7373" s="103" t="s">
        <v>9</v>
      </c>
      <c r="E7373" s="99" t="s">
        <v>11</v>
      </c>
      <c r="F7373" s="99" t="s">
        <v>12</v>
      </c>
      <c r="G7373" s="99" t="s">
        <v>13</v>
      </c>
      <c r="H7373" s="99" t="s">
        <v>14</v>
      </c>
      <c r="I7373" s="99" t="s">
        <v>15</v>
      </c>
      <c r="J7373" s="99" t="s">
        <v>16</v>
      </c>
      <c r="K7373" s="99" t="s">
        <v>21</v>
      </c>
      <c r="L7373" s="99" t="s">
        <v>22</v>
      </c>
      <c r="M7373" s="99"/>
      <c r="N7373" s="100"/>
      <c r="O7373" s="78">
        <f ca="1">IF(D7373="цвет",SUM(O7374:INDIRECT("N"&amp;R7373)),IF(SUM(E7373:N7373)=0,"",SUM(E7373:N7373)))</f>
        <v>0</v>
      </c>
      <c r="P7373" s="68">
        <v>4650</v>
      </c>
      <c r="Q7373" s="55">
        <f t="shared" si="230"/>
        <v>5136</v>
      </c>
      <c r="R7373" s="70">
        <f t="shared" ca="1" si="231"/>
        <v>7376</v>
      </c>
      <c r="S7373" s="85">
        <v>4650</v>
      </c>
      <c r="T7373" s="86">
        <f ca="1">O7373*S7373</f>
        <v>0</v>
      </c>
    </row>
    <row r="7374" spans="1:20" ht="17.25" thickBot="1">
      <c r="A7374" s="82"/>
      <c r="B7374" s="348"/>
      <c r="C7374" s="75"/>
      <c r="D7374" s="5" t="s">
        <v>290</v>
      </c>
      <c r="E7374" s="351"/>
      <c r="F7374" s="351"/>
      <c r="G7374" s="351"/>
      <c r="H7374" s="351"/>
      <c r="I7374" s="351"/>
      <c r="J7374" s="351"/>
      <c r="K7374" s="351"/>
      <c r="L7374" s="351"/>
      <c r="M7374" s="7"/>
      <c r="N7374" s="7"/>
      <c r="O7374" s="91" t="str">
        <f ca="1">IF(D7374="цвет",SUM(O7375:INDIRECT("N"&amp;R7374)),IF(SUM(E7374:N7374)=0,"",SUM(E7374:N7374)))</f>
        <v/>
      </c>
      <c r="P7374" s="68" t="s">
        <v>98</v>
      </c>
      <c r="Q7374" s="55">
        <f t="shared" si="230"/>
        <v>5136</v>
      </c>
      <c r="R7374" s="70">
        <f t="shared" ca="1" si="231"/>
        <v>7376</v>
      </c>
      <c r="S7374" s="69"/>
      <c r="T7374" s="76"/>
    </row>
    <row r="7375" spans="1:20" ht="135" customHeight="1">
      <c r="A7375" s="82"/>
      <c r="B7375" s="348"/>
      <c r="C7375" s="75"/>
      <c r="D7375" s="389" t="s">
        <v>1968</v>
      </c>
      <c r="E7375" s="390"/>
      <c r="F7375" s="390"/>
      <c r="G7375" s="390"/>
      <c r="H7375" s="390"/>
      <c r="I7375" s="390"/>
      <c r="J7375" s="390"/>
      <c r="K7375" s="390"/>
      <c r="L7375" s="390"/>
      <c r="M7375" s="390"/>
      <c r="N7375" s="391"/>
      <c r="O7375" s="91" t="str">
        <f ca="1">IF(D7375="цвет",SUM(O7376:INDIRECT("N"&amp;R7375)),IF(SUM(E7375:N7375)=0,"",SUM(E7375:N7375)))</f>
        <v/>
      </c>
      <c r="P7375" s="68" t="s">
        <v>98</v>
      </c>
      <c r="Q7375" s="55">
        <f t="shared" si="230"/>
        <v>5136</v>
      </c>
      <c r="R7375" s="70">
        <f t="shared" ca="1" si="231"/>
        <v>7376</v>
      </c>
      <c r="S7375" s="69"/>
      <c r="T7375" s="76"/>
    </row>
    <row r="7376" spans="1:20" ht="17.45" customHeight="1" thickBot="1">
      <c r="A7376" s="82"/>
      <c r="B7376" s="349"/>
      <c r="C7376" s="77"/>
      <c r="D7376" s="362" t="str">
        <f>HYPERLINK("https://miamia.ru/search/index.php?q="&amp;Q7376&amp;"&amp;s=Поиск?utm_source=Excel&amp;utm_medium=Nalichie&amp;utm_content="&amp;Q7376&amp;"","Посмотреть большую фотографию на сайте")</f>
        <v>Посмотреть большую фотографию на сайте</v>
      </c>
      <c r="E7376" s="363"/>
      <c r="F7376" s="363"/>
      <c r="G7376" s="363"/>
      <c r="H7376" s="363"/>
      <c r="I7376" s="363"/>
      <c r="J7376" s="363"/>
      <c r="K7376" s="363"/>
      <c r="L7376" s="363"/>
      <c r="M7376" s="363"/>
      <c r="N7376" s="364"/>
      <c r="O7376" s="91" t="str">
        <f ca="1">IF(D7376="цвет",SUM(O7377:INDIRECT("N"&amp;R7376)),IF(SUM(E7376:N7376)=0,"",SUM(E7376:N7376)))</f>
        <v/>
      </c>
      <c r="P7376" s="68" t="s">
        <v>98</v>
      </c>
      <c r="Q7376" s="55">
        <f t="shared" si="230"/>
        <v>5136</v>
      </c>
      <c r="R7376" s="70">
        <f t="shared" ca="1" si="231"/>
        <v>7376</v>
      </c>
      <c r="S7376" s="69"/>
      <c r="T7376" s="76"/>
    </row>
    <row r="7377" spans="1:20" ht="17.25" thickBot="1">
      <c r="A7377" s="82"/>
      <c r="B7377" s="347" t="s">
        <v>289</v>
      </c>
      <c r="C7377" s="83">
        <v>5137</v>
      </c>
      <c r="D7377" s="103" t="s">
        <v>9</v>
      </c>
      <c r="E7377" s="99" t="s">
        <v>11</v>
      </c>
      <c r="F7377" s="99" t="s">
        <v>12</v>
      </c>
      <c r="G7377" s="99" t="s">
        <v>13</v>
      </c>
      <c r="H7377" s="99" t="s">
        <v>14</v>
      </c>
      <c r="I7377" s="99" t="s">
        <v>15</v>
      </c>
      <c r="J7377" s="99" t="s">
        <v>16</v>
      </c>
      <c r="K7377" s="99" t="s">
        <v>21</v>
      </c>
      <c r="L7377" s="99" t="s">
        <v>22</v>
      </c>
      <c r="M7377" s="99"/>
      <c r="N7377" s="100"/>
      <c r="O7377" s="78">
        <f ca="1">IF(D7377="цвет",SUM(O7378:INDIRECT("N"&amp;R7377)),IF(SUM(E7377:N7377)=0,"",SUM(E7377:N7377)))</f>
        <v>0</v>
      </c>
      <c r="P7377" s="68">
        <v>3358</v>
      </c>
      <c r="Q7377" s="55">
        <f t="shared" si="230"/>
        <v>5137</v>
      </c>
      <c r="R7377" s="70">
        <f t="shared" ca="1" si="231"/>
        <v>7380</v>
      </c>
      <c r="S7377" s="85">
        <v>3358</v>
      </c>
      <c r="T7377" s="86">
        <f ca="1">O7377*S7377</f>
        <v>0</v>
      </c>
    </row>
    <row r="7378" spans="1:20" ht="17.25" thickBot="1">
      <c r="A7378" s="82"/>
      <c r="B7378" s="348"/>
      <c r="C7378" s="75"/>
      <c r="D7378" s="5" t="s">
        <v>290</v>
      </c>
      <c r="E7378" s="351"/>
      <c r="F7378" s="351"/>
      <c r="G7378" s="351"/>
      <c r="H7378" s="351"/>
      <c r="I7378" s="351"/>
      <c r="J7378" s="181"/>
      <c r="K7378" s="181"/>
      <c r="L7378" s="7"/>
      <c r="M7378" s="7"/>
      <c r="N7378" s="7"/>
      <c r="O7378" s="91" t="str">
        <f ca="1">IF(D7378="цвет",SUM(O7379:INDIRECT("N"&amp;R7378)),IF(SUM(E7378:N7378)=0,"",SUM(E7378:N7378)))</f>
        <v/>
      </c>
      <c r="P7378" s="68" t="s">
        <v>98</v>
      </c>
      <c r="Q7378" s="55">
        <f t="shared" si="230"/>
        <v>5137</v>
      </c>
      <c r="R7378" s="70">
        <f t="shared" ca="1" si="231"/>
        <v>7380</v>
      </c>
      <c r="S7378" s="69"/>
      <c r="T7378" s="76"/>
    </row>
    <row r="7379" spans="1:20" ht="135" customHeight="1">
      <c r="A7379" s="82"/>
      <c r="B7379" s="348"/>
      <c r="C7379" s="75"/>
      <c r="D7379" s="389" t="s">
        <v>1969</v>
      </c>
      <c r="E7379" s="390"/>
      <c r="F7379" s="390"/>
      <c r="G7379" s="390"/>
      <c r="H7379" s="390"/>
      <c r="I7379" s="390"/>
      <c r="J7379" s="390"/>
      <c r="K7379" s="390"/>
      <c r="L7379" s="390"/>
      <c r="M7379" s="390"/>
      <c r="N7379" s="391"/>
      <c r="O7379" s="91" t="str">
        <f ca="1">IF(D7379="цвет",SUM(O7380:INDIRECT("N"&amp;R7379)),IF(SUM(E7379:N7379)=0,"",SUM(E7379:N7379)))</f>
        <v/>
      </c>
      <c r="P7379" s="68" t="s">
        <v>98</v>
      </c>
      <c r="Q7379" s="55">
        <f t="shared" si="230"/>
        <v>5137</v>
      </c>
      <c r="R7379" s="70">
        <f t="shared" ca="1" si="231"/>
        <v>7380</v>
      </c>
      <c r="S7379" s="69"/>
      <c r="T7379" s="76"/>
    </row>
    <row r="7380" spans="1:20" ht="17.45" customHeight="1" thickBot="1">
      <c r="A7380" s="82"/>
      <c r="B7380" s="349"/>
      <c r="C7380" s="77"/>
      <c r="D7380" s="362" t="str">
        <f>HYPERLINK("https://miamia.ru/search/index.php?q="&amp;Q7380&amp;"&amp;s=Поиск?utm_source=Excel&amp;utm_medium=Nalichie&amp;utm_content="&amp;Q7380&amp;"","Посмотреть большую фотографию на сайте")</f>
        <v>Посмотреть большую фотографию на сайте</v>
      </c>
      <c r="E7380" s="363"/>
      <c r="F7380" s="363"/>
      <c r="G7380" s="363"/>
      <c r="H7380" s="363"/>
      <c r="I7380" s="363"/>
      <c r="J7380" s="363"/>
      <c r="K7380" s="363"/>
      <c r="L7380" s="363"/>
      <c r="M7380" s="363"/>
      <c r="N7380" s="364"/>
      <c r="O7380" s="91" t="str">
        <f ca="1">IF(D7380="цвет",SUM(O7381:INDIRECT("N"&amp;R7380)),IF(SUM(E7380:N7380)=0,"",SUM(E7380:N7380)))</f>
        <v/>
      </c>
      <c r="P7380" s="68" t="s">
        <v>98</v>
      </c>
      <c r="Q7380" s="55">
        <f t="shared" si="230"/>
        <v>5137</v>
      </c>
      <c r="R7380" s="70">
        <f t="shared" ca="1" si="231"/>
        <v>7380</v>
      </c>
      <c r="S7380" s="69"/>
      <c r="T7380" s="76"/>
    </row>
    <row r="7381" spans="1:20" ht="17.25" thickBot="1">
      <c r="A7381" s="82"/>
      <c r="B7381" s="347" t="s">
        <v>289</v>
      </c>
      <c r="C7381" s="83">
        <v>5138</v>
      </c>
      <c r="D7381" s="103" t="s">
        <v>9</v>
      </c>
      <c r="E7381" s="99" t="s">
        <v>11</v>
      </c>
      <c r="F7381" s="99" t="s">
        <v>12</v>
      </c>
      <c r="G7381" s="99" t="s">
        <v>13</v>
      </c>
      <c r="H7381" s="99" t="s">
        <v>14</v>
      </c>
      <c r="I7381" s="99" t="s">
        <v>15</v>
      </c>
      <c r="J7381" s="99" t="s">
        <v>16</v>
      </c>
      <c r="K7381" s="99" t="s">
        <v>21</v>
      </c>
      <c r="L7381" s="99" t="s">
        <v>22</v>
      </c>
      <c r="M7381" s="99"/>
      <c r="N7381" s="100"/>
      <c r="O7381" s="78">
        <f ca="1">IF(D7381="цвет",SUM(O7382:INDIRECT("N"&amp;R7381)),IF(SUM(E7381:N7381)=0,"",SUM(E7381:N7381)))</f>
        <v>0</v>
      </c>
      <c r="P7381" s="68">
        <v>2970</v>
      </c>
      <c r="Q7381" s="55">
        <f t="shared" si="230"/>
        <v>5138</v>
      </c>
      <c r="R7381" s="70">
        <f t="shared" ca="1" si="231"/>
        <v>7384</v>
      </c>
      <c r="S7381" s="85">
        <v>2970</v>
      </c>
      <c r="T7381" s="86">
        <f ca="1">O7381*S7381</f>
        <v>0</v>
      </c>
    </row>
    <row r="7382" spans="1:20" ht="17.25" thickBot="1">
      <c r="A7382" s="82"/>
      <c r="B7382" s="348"/>
      <c r="C7382" s="75"/>
      <c r="D7382" s="5" t="s">
        <v>290</v>
      </c>
      <c r="E7382" s="7"/>
      <c r="F7382" s="351"/>
      <c r="G7382" s="351"/>
      <c r="H7382" s="351"/>
      <c r="I7382" s="351"/>
      <c r="J7382" s="351"/>
      <c r="K7382" s="351"/>
      <c r="L7382" s="351"/>
      <c r="M7382" s="7"/>
      <c r="N7382" s="7"/>
      <c r="O7382" s="91" t="str">
        <f ca="1">IF(D7382="цвет",SUM(O7383:INDIRECT("N"&amp;R7382)),IF(SUM(E7382:N7382)=0,"",SUM(E7382:N7382)))</f>
        <v/>
      </c>
      <c r="P7382" s="68" t="s">
        <v>98</v>
      </c>
      <c r="Q7382" s="55">
        <f t="shared" si="230"/>
        <v>5138</v>
      </c>
      <c r="R7382" s="70">
        <f t="shared" ca="1" si="231"/>
        <v>7384</v>
      </c>
      <c r="S7382" s="69"/>
      <c r="T7382" s="76"/>
    </row>
    <row r="7383" spans="1:20" ht="135" customHeight="1">
      <c r="A7383" s="82"/>
      <c r="B7383" s="348"/>
      <c r="C7383" s="75"/>
      <c r="D7383" s="389" t="s">
        <v>686</v>
      </c>
      <c r="E7383" s="390"/>
      <c r="F7383" s="390"/>
      <c r="G7383" s="390"/>
      <c r="H7383" s="390"/>
      <c r="I7383" s="390"/>
      <c r="J7383" s="390"/>
      <c r="K7383" s="390"/>
      <c r="L7383" s="390"/>
      <c r="M7383" s="390"/>
      <c r="N7383" s="391"/>
      <c r="O7383" s="91" t="str">
        <f ca="1">IF(D7383="цвет",SUM(O7384:INDIRECT("N"&amp;R7383)),IF(SUM(E7383:N7383)=0,"",SUM(E7383:N7383)))</f>
        <v/>
      </c>
      <c r="P7383" s="68" t="s">
        <v>98</v>
      </c>
      <c r="Q7383" s="55">
        <f t="shared" si="230"/>
        <v>5138</v>
      </c>
      <c r="R7383" s="70">
        <f t="shared" ca="1" si="231"/>
        <v>7384</v>
      </c>
      <c r="S7383" s="69"/>
      <c r="T7383" s="76"/>
    </row>
    <row r="7384" spans="1:20" ht="17.45" customHeight="1" thickBot="1">
      <c r="A7384" s="82"/>
      <c r="B7384" s="349"/>
      <c r="C7384" s="77"/>
      <c r="D7384" s="362" t="str">
        <f>HYPERLINK("https://miamia.ru/search/index.php?q="&amp;Q7384&amp;"&amp;s=Поиск?utm_source=Excel&amp;utm_medium=Nalichie&amp;utm_content="&amp;Q7384&amp;"","Посмотреть большую фотографию на сайте")</f>
        <v>Посмотреть большую фотографию на сайте</v>
      </c>
      <c r="E7384" s="363"/>
      <c r="F7384" s="363"/>
      <c r="G7384" s="363"/>
      <c r="H7384" s="363"/>
      <c r="I7384" s="363"/>
      <c r="J7384" s="363"/>
      <c r="K7384" s="363"/>
      <c r="L7384" s="363"/>
      <c r="M7384" s="363"/>
      <c r="N7384" s="364"/>
      <c r="O7384" s="91" t="str">
        <f ca="1">IF(D7384="цвет",SUM(O7385:INDIRECT("N"&amp;R7384)),IF(SUM(E7384:N7384)=0,"",SUM(E7384:N7384)))</f>
        <v/>
      </c>
      <c r="P7384" s="68" t="s">
        <v>98</v>
      </c>
      <c r="Q7384" s="55">
        <f t="shared" si="230"/>
        <v>5138</v>
      </c>
      <c r="R7384" s="70">
        <f t="shared" ca="1" si="231"/>
        <v>7384</v>
      </c>
      <c r="S7384" s="69"/>
      <c r="T7384" s="76"/>
    </row>
    <row r="7385" spans="1:20" ht="17.25" thickBot="1">
      <c r="A7385" s="82"/>
      <c r="B7385" s="347" t="s">
        <v>289</v>
      </c>
      <c r="C7385" s="83">
        <v>5139</v>
      </c>
      <c r="D7385" s="103" t="s">
        <v>9</v>
      </c>
      <c r="E7385" s="99" t="s">
        <v>17</v>
      </c>
      <c r="F7385" s="99" t="s">
        <v>18</v>
      </c>
      <c r="G7385" s="99" t="s">
        <v>19</v>
      </c>
      <c r="H7385" s="99" t="s">
        <v>23</v>
      </c>
      <c r="I7385" s="99"/>
      <c r="J7385" s="99"/>
      <c r="K7385" s="99"/>
      <c r="L7385" s="99"/>
      <c r="M7385" s="99"/>
      <c r="N7385" s="100"/>
      <c r="O7385" s="78">
        <f ca="1">IF(D7385="цвет",SUM(O7386:INDIRECT("N"&amp;R7385)),IF(SUM(E7385:N7385)=0,"",SUM(E7385:N7385)))</f>
        <v>0</v>
      </c>
      <c r="P7385" s="68">
        <v>3874</v>
      </c>
      <c r="Q7385" s="55">
        <f t="shared" si="230"/>
        <v>5139</v>
      </c>
      <c r="R7385" s="70">
        <f t="shared" ca="1" si="231"/>
        <v>7388</v>
      </c>
      <c r="S7385" s="85">
        <v>3874</v>
      </c>
      <c r="T7385" s="86">
        <f ca="1">O7385*S7385</f>
        <v>0</v>
      </c>
    </row>
    <row r="7386" spans="1:20" ht="17.25" thickBot="1">
      <c r="A7386" s="82"/>
      <c r="B7386" s="348"/>
      <c r="C7386" s="75"/>
      <c r="D7386" s="5" t="s">
        <v>290</v>
      </c>
      <c r="E7386" s="351"/>
      <c r="F7386" s="351"/>
      <c r="G7386" s="351"/>
      <c r="H7386" s="351"/>
      <c r="I7386" s="7"/>
      <c r="J7386" s="7"/>
      <c r="K7386" s="7"/>
      <c r="L7386" s="7"/>
      <c r="M7386" s="7"/>
      <c r="N7386" s="7"/>
      <c r="O7386" s="91" t="str">
        <f ca="1">IF(D7386="цвет",SUM(O7387:INDIRECT("N"&amp;R7386)),IF(SUM(E7386:N7386)=0,"",SUM(E7386:N7386)))</f>
        <v/>
      </c>
      <c r="P7386" s="68" t="s">
        <v>98</v>
      </c>
      <c r="Q7386" s="55">
        <f t="shared" si="230"/>
        <v>5139</v>
      </c>
      <c r="R7386" s="70">
        <f t="shared" ca="1" si="231"/>
        <v>7388</v>
      </c>
      <c r="S7386" s="69"/>
      <c r="T7386" s="76"/>
    </row>
    <row r="7387" spans="1:20" ht="135" customHeight="1">
      <c r="A7387" s="82"/>
      <c r="B7387" s="348"/>
      <c r="C7387" s="75"/>
      <c r="D7387" s="389" t="s">
        <v>1967</v>
      </c>
      <c r="E7387" s="390"/>
      <c r="F7387" s="390"/>
      <c r="G7387" s="390"/>
      <c r="H7387" s="390"/>
      <c r="I7387" s="390"/>
      <c r="J7387" s="390"/>
      <c r="K7387" s="390"/>
      <c r="L7387" s="390"/>
      <c r="M7387" s="390"/>
      <c r="N7387" s="391"/>
      <c r="O7387" s="91" t="str">
        <f ca="1">IF(D7387="цвет",SUM(O7388:INDIRECT("N"&amp;R7387)),IF(SUM(E7387:N7387)=0,"",SUM(E7387:N7387)))</f>
        <v/>
      </c>
      <c r="P7387" s="68" t="s">
        <v>98</v>
      </c>
      <c r="Q7387" s="55">
        <f t="shared" si="230"/>
        <v>5139</v>
      </c>
      <c r="R7387" s="70">
        <f t="shared" ca="1" si="231"/>
        <v>7388</v>
      </c>
      <c r="S7387" s="69"/>
      <c r="T7387" s="76"/>
    </row>
    <row r="7388" spans="1:20" ht="17.45" customHeight="1" thickBot="1">
      <c r="A7388" s="82"/>
      <c r="B7388" s="349"/>
      <c r="C7388" s="77"/>
      <c r="D7388" s="362" t="str">
        <f>HYPERLINK("https://miamia.ru/search/index.php?q="&amp;Q7388&amp;"&amp;s=Поиск?utm_source=Excel&amp;utm_medium=Nalichie&amp;utm_content="&amp;Q7388&amp;"","Посмотреть большую фотографию на сайте")</f>
        <v>Посмотреть большую фотографию на сайте</v>
      </c>
      <c r="E7388" s="363"/>
      <c r="F7388" s="363"/>
      <c r="G7388" s="363"/>
      <c r="H7388" s="363"/>
      <c r="I7388" s="363"/>
      <c r="J7388" s="363"/>
      <c r="K7388" s="363"/>
      <c r="L7388" s="363"/>
      <c r="M7388" s="363"/>
      <c r="N7388" s="364"/>
      <c r="O7388" s="91" t="str">
        <f ca="1">IF(D7388="цвет",SUM(O7389:INDIRECT("N"&amp;R7388)),IF(SUM(E7388:N7388)=0,"",SUM(E7388:N7388)))</f>
        <v/>
      </c>
      <c r="P7388" s="68" t="s">
        <v>98</v>
      </c>
      <c r="Q7388" s="55">
        <f t="shared" si="230"/>
        <v>5139</v>
      </c>
      <c r="R7388" s="70">
        <f t="shared" ca="1" si="231"/>
        <v>7388</v>
      </c>
      <c r="S7388" s="69"/>
      <c r="T7388" s="76"/>
    </row>
    <row r="7389" spans="1:20" ht="17.25" thickBot="1">
      <c r="A7389" s="82"/>
      <c r="B7389" s="347" t="s">
        <v>289</v>
      </c>
      <c r="C7389" s="83">
        <v>5104</v>
      </c>
      <c r="D7389" s="103" t="s">
        <v>9</v>
      </c>
      <c r="E7389" s="99" t="s">
        <v>17</v>
      </c>
      <c r="F7389" s="99" t="s">
        <v>18</v>
      </c>
      <c r="G7389" s="99" t="s">
        <v>19</v>
      </c>
      <c r="H7389" s="99" t="s">
        <v>23</v>
      </c>
      <c r="I7389" s="99"/>
      <c r="J7389" s="99"/>
      <c r="K7389" s="99"/>
      <c r="L7389" s="99"/>
      <c r="M7389" s="99"/>
      <c r="N7389" s="100"/>
      <c r="O7389" s="78">
        <f ca="1">IF(D7389="цвет",SUM(O7390:INDIRECT("N"&amp;R7389)),IF(SUM(E7389:N7389)=0,"",SUM(E7389:N7389)))</f>
        <v>0</v>
      </c>
      <c r="P7389" s="68">
        <v>3228</v>
      </c>
      <c r="Q7389" s="55">
        <f t="shared" si="230"/>
        <v>5104</v>
      </c>
      <c r="R7389" s="70">
        <f t="shared" ca="1" si="231"/>
        <v>7392</v>
      </c>
      <c r="S7389" s="85">
        <v>3228</v>
      </c>
      <c r="T7389" s="86">
        <f ca="1">O7389*S7389</f>
        <v>0</v>
      </c>
    </row>
    <row r="7390" spans="1:20" ht="17.25" thickBot="1">
      <c r="A7390" s="82"/>
      <c r="B7390" s="348"/>
      <c r="C7390" s="75"/>
      <c r="D7390" s="5" t="s">
        <v>290</v>
      </c>
      <c r="E7390" s="351"/>
      <c r="F7390" s="351"/>
      <c r="G7390" s="351"/>
      <c r="H7390" s="351"/>
      <c r="I7390" s="7"/>
      <c r="J7390" s="7"/>
      <c r="K7390" s="7"/>
      <c r="L7390" s="7"/>
      <c r="M7390" s="7"/>
      <c r="N7390" s="7"/>
      <c r="O7390" s="91" t="str">
        <f ca="1">IF(D7390="цвет",SUM(O7391:INDIRECT("N"&amp;R7390)),IF(SUM(E7390:N7390)=0,"",SUM(E7390:N7390)))</f>
        <v/>
      </c>
      <c r="P7390" s="68" t="s">
        <v>98</v>
      </c>
      <c r="Q7390" s="55">
        <f t="shared" si="230"/>
        <v>5104</v>
      </c>
      <c r="R7390" s="70">
        <f t="shared" ca="1" si="231"/>
        <v>7392</v>
      </c>
      <c r="S7390" s="69"/>
      <c r="T7390" s="76"/>
    </row>
    <row r="7391" spans="1:20" ht="135" customHeight="1">
      <c r="A7391" s="82"/>
      <c r="B7391" s="348"/>
      <c r="C7391" s="75"/>
      <c r="D7391" s="389" t="s">
        <v>2161</v>
      </c>
      <c r="E7391" s="390"/>
      <c r="F7391" s="390"/>
      <c r="G7391" s="390"/>
      <c r="H7391" s="390"/>
      <c r="I7391" s="390"/>
      <c r="J7391" s="390"/>
      <c r="K7391" s="390"/>
      <c r="L7391" s="390"/>
      <c r="M7391" s="390"/>
      <c r="N7391" s="391"/>
      <c r="O7391" s="91" t="str">
        <f ca="1">IF(D7391="цвет",SUM(O7392:INDIRECT("N"&amp;R7391)),IF(SUM(E7391:N7391)=0,"",SUM(E7391:N7391)))</f>
        <v/>
      </c>
      <c r="P7391" s="68" t="s">
        <v>98</v>
      </c>
      <c r="Q7391" s="55">
        <f t="shared" si="230"/>
        <v>5104</v>
      </c>
      <c r="R7391" s="70">
        <f t="shared" ca="1" si="231"/>
        <v>7392</v>
      </c>
      <c r="S7391" s="69"/>
      <c r="T7391" s="76"/>
    </row>
    <row r="7392" spans="1:20" ht="17.45" customHeight="1" thickBot="1">
      <c r="A7392" s="82"/>
      <c r="B7392" s="349"/>
      <c r="C7392" s="77"/>
      <c r="D7392" s="362" t="str">
        <f>HYPERLINK("https://miamia.ru/search/index.php?q="&amp;Q7392&amp;"&amp;s=Поиск?utm_source=Excel&amp;utm_medium=Nalichie&amp;utm_content="&amp;Q7392&amp;"","Посмотреть большую фотографию на сайте")</f>
        <v>Посмотреть большую фотографию на сайте</v>
      </c>
      <c r="E7392" s="363"/>
      <c r="F7392" s="363"/>
      <c r="G7392" s="363"/>
      <c r="H7392" s="363"/>
      <c r="I7392" s="363"/>
      <c r="J7392" s="363"/>
      <c r="K7392" s="363"/>
      <c r="L7392" s="363"/>
      <c r="M7392" s="363"/>
      <c r="N7392" s="364"/>
      <c r="O7392" s="91" t="str">
        <f ca="1">IF(D7392="цвет",SUM(O7393:INDIRECT("N"&amp;R7392)),IF(SUM(E7392:N7392)=0,"",SUM(E7392:N7392)))</f>
        <v/>
      </c>
      <c r="P7392" s="68" t="s">
        <v>98</v>
      </c>
      <c r="Q7392" s="55">
        <f t="shared" si="230"/>
        <v>5104</v>
      </c>
      <c r="R7392" s="70">
        <f t="shared" ca="1" si="231"/>
        <v>7392</v>
      </c>
      <c r="S7392" s="69"/>
      <c r="T7392" s="76"/>
    </row>
    <row r="7393" spans="1:20" ht="23.1" customHeight="1" thickBot="1">
      <c r="A7393" s="80"/>
      <c r="B7393" s="63" t="s">
        <v>3125</v>
      </c>
      <c r="C7393" s="64"/>
      <c r="D7393" s="65"/>
      <c r="E7393" s="66"/>
      <c r="F7393" s="66"/>
      <c r="G7393" s="66"/>
      <c r="H7393" s="66"/>
      <c r="I7393" s="66"/>
      <c r="J7393" s="66"/>
      <c r="K7393" s="66"/>
      <c r="L7393" s="66"/>
      <c r="M7393" s="66"/>
      <c r="N7393" s="67"/>
      <c r="O7393" s="91" t="str">
        <f ca="1">IF(D7393="цвет",SUM(O7394:INDIRECT("N"&amp;R7393)),IF(SUM(E7393:N7393)=0,"",SUM(E7393:N7393)))</f>
        <v/>
      </c>
      <c r="P7393" s="68" t="s">
        <v>98</v>
      </c>
      <c r="Q7393" s="55">
        <f t="shared" si="230"/>
        <v>5104</v>
      </c>
      <c r="R7393" s="70">
        <f t="shared" ca="1" si="231"/>
        <v>7397</v>
      </c>
    </row>
    <row r="7394" spans="1:20" ht="17.25" thickBot="1">
      <c r="A7394" s="82"/>
      <c r="B7394" s="344" t="s">
        <v>3125</v>
      </c>
      <c r="C7394" s="83">
        <v>5870</v>
      </c>
      <c r="D7394" s="103" t="s">
        <v>9</v>
      </c>
      <c r="E7394" s="99" t="s">
        <v>10</v>
      </c>
      <c r="F7394" s="99" t="s">
        <v>11</v>
      </c>
      <c r="G7394" s="99" t="s">
        <v>12</v>
      </c>
      <c r="H7394" s="99" t="s">
        <v>13</v>
      </c>
      <c r="I7394" s="99" t="s">
        <v>14</v>
      </c>
      <c r="J7394" s="99" t="s">
        <v>15</v>
      </c>
      <c r="K7394" s="99" t="s">
        <v>16</v>
      </c>
      <c r="L7394" s="13" t="s">
        <v>21</v>
      </c>
      <c r="M7394" s="13"/>
      <c r="N7394" s="100"/>
      <c r="O7394" s="78">
        <f ca="1">IF(D7394="цвет",SUM(O7395:INDIRECT("N"&amp;R7394)),IF(SUM(E7394:N7394)=0,"",SUM(E7394:N7394)))</f>
        <v>0</v>
      </c>
      <c r="P7394" s="68">
        <v>1677</v>
      </c>
      <c r="Q7394" s="55">
        <f t="shared" si="230"/>
        <v>5870</v>
      </c>
      <c r="R7394" s="70">
        <f t="shared" ca="1" si="231"/>
        <v>7397</v>
      </c>
      <c r="S7394" s="85">
        <v>1677</v>
      </c>
      <c r="T7394" s="86">
        <f ca="1">O7394*S7394</f>
        <v>0</v>
      </c>
    </row>
    <row r="7395" spans="1:20" ht="17.25" thickBot="1">
      <c r="A7395" s="82"/>
      <c r="B7395" s="345"/>
      <c r="C7395" s="75"/>
      <c r="D7395" s="5" t="s">
        <v>36</v>
      </c>
      <c r="E7395" s="351"/>
      <c r="F7395" s="351"/>
      <c r="G7395" s="351"/>
      <c r="H7395" s="351"/>
      <c r="I7395" s="351"/>
      <c r="J7395" s="351"/>
      <c r="K7395" s="351"/>
      <c r="L7395" s="7"/>
      <c r="M7395" s="7"/>
      <c r="N7395" s="7"/>
      <c r="O7395" s="91" t="str">
        <f ca="1">IF(D7395="цвет",SUM(O7396:INDIRECT("N"&amp;R7395)),IF(SUM(E7395:N7395)=0,"",SUM(E7395:N7395)))</f>
        <v/>
      </c>
      <c r="P7395" s="68" t="s">
        <v>98</v>
      </c>
      <c r="Q7395" s="55">
        <f t="shared" si="230"/>
        <v>5870</v>
      </c>
      <c r="R7395" s="70">
        <f t="shared" ca="1" si="231"/>
        <v>7397</v>
      </c>
      <c r="S7395" s="69"/>
      <c r="T7395" s="76"/>
    </row>
    <row r="7396" spans="1:20" ht="135" customHeight="1">
      <c r="A7396" s="82"/>
      <c r="B7396" s="345"/>
      <c r="C7396" s="75"/>
      <c r="D7396" s="383" t="s">
        <v>3126</v>
      </c>
      <c r="E7396" s="384"/>
      <c r="F7396" s="384"/>
      <c r="G7396" s="384"/>
      <c r="H7396" s="384"/>
      <c r="I7396" s="384"/>
      <c r="J7396" s="384"/>
      <c r="K7396" s="384"/>
      <c r="L7396" s="384"/>
      <c r="M7396" s="384"/>
      <c r="N7396" s="385"/>
      <c r="O7396" s="91" t="str">
        <f ca="1">IF(D7396="цвет",SUM(O7397:INDIRECT("N"&amp;R7396)),IF(SUM(E7396:N7396)=0,"",SUM(E7396:N7396)))</f>
        <v/>
      </c>
      <c r="P7396" s="68" t="s">
        <v>98</v>
      </c>
      <c r="Q7396" s="55">
        <f t="shared" si="230"/>
        <v>5870</v>
      </c>
      <c r="R7396" s="70">
        <f t="shared" ca="1" si="231"/>
        <v>7397</v>
      </c>
      <c r="S7396" s="69"/>
      <c r="T7396" s="76"/>
    </row>
    <row r="7397" spans="1:20" ht="17.45" customHeight="1" thickBot="1">
      <c r="A7397" s="82"/>
      <c r="B7397" s="346"/>
      <c r="C7397" s="77"/>
      <c r="D7397" s="362" t="str">
        <f>HYPERLINK("https://miamia.ru/search/index.php?q="&amp;Q7397&amp;"&amp;s=Поиск?utm_source=Excel&amp;utm_medium=Nalichie&amp;utm_content="&amp;Q7397&amp;"","Посмотреть большую фотографию на сайте")</f>
        <v>Посмотреть большую фотографию на сайте</v>
      </c>
      <c r="E7397" s="363"/>
      <c r="F7397" s="363"/>
      <c r="G7397" s="363"/>
      <c r="H7397" s="363"/>
      <c r="I7397" s="363"/>
      <c r="J7397" s="363"/>
      <c r="K7397" s="363"/>
      <c r="L7397" s="363"/>
      <c r="M7397" s="363"/>
      <c r="N7397" s="364"/>
      <c r="O7397" s="91" t="str">
        <f ca="1">IF(D7397="цвет",SUM(O7398:INDIRECT("N"&amp;R7397)),IF(SUM(E7397:N7397)=0,"",SUM(E7397:N7397)))</f>
        <v/>
      </c>
      <c r="P7397" s="68" t="s">
        <v>98</v>
      </c>
      <c r="Q7397" s="55">
        <f t="shared" si="230"/>
        <v>5870</v>
      </c>
      <c r="R7397" s="70">
        <f t="shared" ca="1" si="231"/>
        <v>7397</v>
      </c>
      <c r="S7397" s="69"/>
      <c r="T7397" s="76"/>
    </row>
    <row r="7398" spans="1:20" ht="17.25" thickBot="1">
      <c r="A7398" s="82"/>
      <c r="B7398" s="344" t="s">
        <v>3125</v>
      </c>
      <c r="C7398" s="83">
        <v>5871</v>
      </c>
      <c r="D7398" s="103" t="s">
        <v>9</v>
      </c>
      <c r="E7398" s="99" t="s">
        <v>10</v>
      </c>
      <c r="F7398" s="99" t="s">
        <v>11</v>
      </c>
      <c r="G7398" s="99" t="s">
        <v>12</v>
      </c>
      <c r="H7398" s="99" t="s">
        <v>13</v>
      </c>
      <c r="I7398" s="99" t="s">
        <v>14</v>
      </c>
      <c r="J7398" s="99" t="s">
        <v>15</v>
      </c>
      <c r="K7398" s="99" t="s">
        <v>16</v>
      </c>
      <c r="L7398" s="13" t="s">
        <v>21</v>
      </c>
      <c r="M7398" s="13"/>
      <c r="N7398" s="100"/>
      <c r="O7398" s="78">
        <f ca="1">IF(D7398="цвет",SUM(O7399:INDIRECT("N"&amp;R7398)),IF(SUM(E7398:N7398)=0,"",SUM(E7398:N7398)))</f>
        <v>0</v>
      </c>
      <c r="P7398" s="68">
        <v>2711</v>
      </c>
      <c r="Q7398" s="55">
        <f t="shared" si="230"/>
        <v>5871</v>
      </c>
      <c r="R7398" s="70">
        <f t="shared" ca="1" si="231"/>
        <v>7401</v>
      </c>
      <c r="S7398" s="85">
        <v>2711</v>
      </c>
      <c r="T7398" s="86">
        <f ca="1">O7398*S7398</f>
        <v>0</v>
      </c>
    </row>
    <row r="7399" spans="1:20" ht="17.25" thickBot="1">
      <c r="A7399" s="82"/>
      <c r="B7399" s="345"/>
      <c r="C7399" s="75"/>
      <c r="D7399" s="5" t="s">
        <v>36</v>
      </c>
      <c r="E7399" s="181"/>
      <c r="F7399" s="351"/>
      <c r="G7399" s="351"/>
      <c r="H7399" s="351"/>
      <c r="I7399" s="351"/>
      <c r="J7399" s="351"/>
      <c r="K7399" s="351"/>
      <c r="L7399" s="7"/>
      <c r="M7399" s="7"/>
      <c r="N7399" s="7"/>
      <c r="O7399" s="91" t="str">
        <f ca="1">IF(D7399="цвет",SUM(O7400:INDIRECT("N"&amp;R7399)),IF(SUM(E7399:N7399)=0,"",SUM(E7399:N7399)))</f>
        <v/>
      </c>
      <c r="P7399" s="68" t="s">
        <v>98</v>
      </c>
      <c r="Q7399" s="55">
        <f t="shared" si="230"/>
        <v>5871</v>
      </c>
      <c r="R7399" s="70">
        <f t="shared" ca="1" si="231"/>
        <v>7401</v>
      </c>
      <c r="S7399" s="69"/>
      <c r="T7399" s="76"/>
    </row>
    <row r="7400" spans="1:20" ht="135" customHeight="1">
      <c r="A7400" s="82"/>
      <c r="B7400" s="345"/>
      <c r="C7400" s="75"/>
      <c r="D7400" s="383" t="s">
        <v>3127</v>
      </c>
      <c r="E7400" s="384"/>
      <c r="F7400" s="384"/>
      <c r="G7400" s="384"/>
      <c r="H7400" s="384"/>
      <c r="I7400" s="384"/>
      <c r="J7400" s="384"/>
      <c r="K7400" s="384"/>
      <c r="L7400" s="384"/>
      <c r="M7400" s="384"/>
      <c r="N7400" s="385"/>
      <c r="O7400" s="91" t="str">
        <f ca="1">IF(D7400="цвет",SUM(O7401:INDIRECT("N"&amp;R7400)),IF(SUM(E7400:N7400)=0,"",SUM(E7400:N7400)))</f>
        <v/>
      </c>
      <c r="P7400" s="68" t="s">
        <v>98</v>
      </c>
      <c r="Q7400" s="55">
        <f t="shared" si="230"/>
        <v>5871</v>
      </c>
      <c r="R7400" s="70">
        <f t="shared" ca="1" si="231"/>
        <v>7401</v>
      </c>
      <c r="S7400" s="69"/>
      <c r="T7400" s="76"/>
    </row>
    <row r="7401" spans="1:20" ht="17.45" customHeight="1" thickBot="1">
      <c r="A7401" s="82"/>
      <c r="B7401" s="346"/>
      <c r="C7401" s="77"/>
      <c r="D7401" s="362" t="str">
        <f>HYPERLINK("https://miamia.ru/search/index.php?q="&amp;Q7401&amp;"&amp;s=Поиск?utm_source=Excel&amp;utm_medium=Nalichie&amp;utm_content="&amp;Q7401&amp;"","Посмотреть большую фотографию на сайте")</f>
        <v>Посмотреть большую фотографию на сайте</v>
      </c>
      <c r="E7401" s="363"/>
      <c r="F7401" s="363"/>
      <c r="G7401" s="363"/>
      <c r="H7401" s="363"/>
      <c r="I7401" s="363"/>
      <c r="J7401" s="363"/>
      <c r="K7401" s="363"/>
      <c r="L7401" s="363"/>
      <c r="M7401" s="363"/>
      <c r="N7401" s="364"/>
      <c r="O7401" s="91" t="str">
        <f ca="1">IF(D7401="цвет",SUM(O7402:INDIRECT("N"&amp;R7401)),IF(SUM(E7401:N7401)=0,"",SUM(E7401:N7401)))</f>
        <v/>
      </c>
      <c r="P7401" s="68" t="s">
        <v>98</v>
      </c>
      <c r="Q7401" s="55">
        <f t="shared" si="230"/>
        <v>5871</v>
      </c>
      <c r="R7401" s="70">
        <f t="shared" ca="1" si="231"/>
        <v>7401</v>
      </c>
      <c r="S7401" s="69"/>
      <c r="T7401" s="76"/>
    </row>
    <row r="7402" spans="1:20" ht="17.25" thickBot="1">
      <c r="A7402" s="82"/>
      <c r="B7402" s="344" t="s">
        <v>3125</v>
      </c>
      <c r="C7402" s="83">
        <v>5872</v>
      </c>
      <c r="D7402" s="103" t="s">
        <v>9</v>
      </c>
      <c r="E7402" s="99" t="s">
        <v>10</v>
      </c>
      <c r="F7402" s="99" t="s">
        <v>11</v>
      </c>
      <c r="G7402" s="99" t="s">
        <v>12</v>
      </c>
      <c r="H7402" s="99" t="s">
        <v>13</v>
      </c>
      <c r="I7402" s="99" t="s">
        <v>14</v>
      </c>
      <c r="J7402" s="99" t="s">
        <v>15</v>
      </c>
      <c r="K7402" s="99" t="s">
        <v>16</v>
      </c>
      <c r="L7402" s="13" t="s">
        <v>21</v>
      </c>
      <c r="M7402" s="13"/>
      <c r="N7402" s="100"/>
      <c r="O7402" s="78">
        <f ca="1">IF(D7402="цвет",SUM(O7403:INDIRECT("N"&amp;R7402)),IF(SUM(E7402:N7402)=0,"",SUM(E7402:N7402)))</f>
        <v>0</v>
      </c>
      <c r="P7402" s="68">
        <v>1936</v>
      </c>
      <c r="Q7402" s="55">
        <f t="shared" si="230"/>
        <v>5872</v>
      </c>
      <c r="R7402" s="70">
        <f t="shared" ca="1" si="231"/>
        <v>7405</v>
      </c>
      <c r="S7402" s="85">
        <v>1936</v>
      </c>
      <c r="T7402" s="86">
        <f ca="1">O7402*S7402</f>
        <v>0</v>
      </c>
    </row>
    <row r="7403" spans="1:20" ht="17.25" thickBot="1">
      <c r="A7403" s="82"/>
      <c r="B7403" s="345"/>
      <c r="C7403" s="75"/>
      <c r="D7403" s="5" t="s">
        <v>36</v>
      </c>
      <c r="E7403" s="351"/>
      <c r="F7403" s="351"/>
      <c r="G7403" s="351"/>
      <c r="H7403" s="351"/>
      <c r="I7403" s="351"/>
      <c r="J7403" s="351"/>
      <c r="K7403" s="351"/>
      <c r="L7403" s="7"/>
      <c r="M7403" s="7"/>
      <c r="N7403" s="7"/>
      <c r="O7403" s="91" t="str">
        <f ca="1">IF(D7403="цвет",SUM(O7404:INDIRECT("N"&amp;R7403)),IF(SUM(E7403:N7403)=0,"",SUM(E7403:N7403)))</f>
        <v/>
      </c>
      <c r="P7403" s="68" t="s">
        <v>98</v>
      </c>
      <c r="Q7403" s="55">
        <f t="shared" si="230"/>
        <v>5872</v>
      </c>
      <c r="R7403" s="70">
        <f t="shared" ca="1" si="231"/>
        <v>7405</v>
      </c>
      <c r="S7403" s="69"/>
      <c r="T7403" s="76"/>
    </row>
    <row r="7404" spans="1:20" ht="135" customHeight="1">
      <c r="A7404" s="82"/>
      <c r="B7404" s="345"/>
      <c r="C7404" s="75"/>
      <c r="D7404" s="383" t="s">
        <v>3128</v>
      </c>
      <c r="E7404" s="384"/>
      <c r="F7404" s="384"/>
      <c r="G7404" s="384"/>
      <c r="H7404" s="384"/>
      <c r="I7404" s="384"/>
      <c r="J7404" s="384"/>
      <c r="K7404" s="384"/>
      <c r="L7404" s="384"/>
      <c r="M7404" s="384"/>
      <c r="N7404" s="385"/>
      <c r="O7404" s="91" t="str">
        <f ca="1">IF(D7404="цвет",SUM(O7405:INDIRECT("N"&amp;R7404)),IF(SUM(E7404:N7404)=0,"",SUM(E7404:N7404)))</f>
        <v/>
      </c>
      <c r="P7404" s="68" t="s">
        <v>98</v>
      </c>
      <c r="Q7404" s="55">
        <f t="shared" si="230"/>
        <v>5872</v>
      </c>
      <c r="R7404" s="70">
        <f t="shared" ca="1" si="231"/>
        <v>7405</v>
      </c>
      <c r="S7404" s="69"/>
      <c r="T7404" s="76"/>
    </row>
    <row r="7405" spans="1:20" ht="17.45" customHeight="1" thickBot="1">
      <c r="A7405" s="82"/>
      <c r="B7405" s="346"/>
      <c r="C7405" s="77"/>
      <c r="D7405" s="362" t="str">
        <f>HYPERLINK("https://miamia.ru/search/index.php?q="&amp;Q7405&amp;"&amp;s=Поиск?utm_source=Excel&amp;utm_medium=Nalichie&amp;utm_content="&amp;Q7405&amp;"","Посмотреть большую фотографию на сайте")</f>
        <v>Посмотреть большую фотографию на сайте</v>
      </c>
      <c r="E7405" s="363"/>
      <c r="F7405" s="363"/>
      <c r="G7405" s="363"/>
      <c r="H7405" s="363"/>
      <c r="I7405" s="363"/>
      <c r="J7405" s="363"/>
      <c r="K7405" s="363"/>
      <c r="L7405" s="363"/>
      <c r="M7405" s="363"/>
      <c r="N7405" s="364"/>
      <c r="O7405" s="91" t="str">
        <f ca="1">IF(D7405="цвет",SUM(O7406:INDIRECT("N"&amp;R7405)),IF(SUM(E7405:N7405)=0,"",SUM(E7405:N7405)))</f>
        <v/>
      </c>
      <c r="P7405" s="68" t="s">
        <v>98</v>
      </c>
      <c r="Q7405" s="55">
        <f t="shared" si="230"/>
        <v>5872</v>
      </c>
      <c r="R7405" s="70">
        <f t="shared" ca="1" si="231"/>
        <v>7405</v>
      </c>
      <c r="S7405" s="69"/>
      <c r="T7405" s="76"/>
    </row>
    <row r="7406" spans="1:20" ht="17.25" thickBot="1">
      <c r="A7406" s="82"/>
      <c r="B7406" s="344" t="s">
        <v>3125</v>
      </c>
      <c r="C7406" s="83">
        <v>5873</v>
      </c>
      <c r="D7406" s="103" t="s">
        <v>9</v>
      </c>
      <c r="E7406" s="99" t="s">
        <v>10</v>
      </c>
      <c r="F7406" s="99" t="s">
        <v>17</v>
      </c>
      <c r="G7406" s="99" t="s">
        <v>18</v>
      </c>
      <c r="H7406" s="99" t="s">
        <v>19</v>
      </c>
      <c r="I7406" s="99" t="s">
        <v>23</v>
      </c>
      <c r="J7406" s="13"/>
      <c r="K7406" s="13"/>
      <c r="L7406" s="13"/>
      <c r="M7406" s="13"/>
      <c r="N7406" s="100"/>
      <c r="O7406" s="78">
        <f ca="1">IF(D7406="цвет",SUM(O7407:INDIRECT("N"&amp;R7406)),IF(SUM(E7406:N7406)=0,"",SUM(E7406:N7406)))</f>
        <v>0</v>
      </c>
      <c r="P7406" s="68">
        <v>2711</v>
      </c>
      <c r="Q7406" s="55">
        <f t="shared" si="230"/>
        <v>5873</v>
      </c>
      <c r="R7406" s="70">
        <f t="shared" ca="1" si="231"/>
        <v>7409</v>
      </c>
      <c r="S7406" s="85">
        <v>2711</v>
      </c>
      <c r="T7406" s="86">
        <f ca="1">O7406*S7406</f>
        <v>0</v>
      </c>
    </row>
    <row r="7407" spans="1:20" ht="17.25" thickBot="1">
      <c r="A7407" s="82"/>
      <c r="B7407" s="345"/>
      <c r="C7407" s="75"/>
      <c r="D7407" s="5" t="s">
        <v>36</v>
      </c>
      <c r="E7407" s="351"/>
      <c r="F7407" s="351"/>
      <c r="G7407" s="351"/>
      <c r="H7407" s="351"/>
      <c r="I7407" s="7"/>
      <c r="J7407" s="7"/>
      <c r="K7407" s="7"/>
      <c r="L7407" s="7"/>
      <c r="M7407" s="7"/>
      <c r="N7407" s="7"/>
      <c r="O7407" s="91" t="str">
        <f ca="1">IF(D7407="цвет",SUM(O7408:INDIRECT("N"&amp;R7407)),IF(SUM(E7407:N7407)=0,"",SUM(E7407:N7407)))</f>
        <v/>
      </c>
      <c r="P7407" s="68" t="s">
        <v>98</v>
      </c>
      <c r="Q7407" s="55">
        <f t="shared" si="230"/>
        <v>5873</v>
      </c>
      <c r="R7407" s="70">
        <f t="shared" ca="1" si="231"/>
        <v>7409</v>
      </c>
      <c r="S7407" s="69"/>
      <c r="T7407" s="76"/>
    </row>
    <row r="7408" spans="1:20" ht="135" customHeight="1">
      <c r="A7408" s="82"/>
      <c r="B7408" s="345"/>
      <c r="C7408" s="75"/>
      <c r="D7408" s="383" t="s">
        <v>3129</v>
      </c>
      <c r="E7408" s="384"/>
      <c r="F7408" s="384"/>
      <c r="G7408" s="384"/>
      <c r="H7408" s="384"/>
      <c r="I7408" s="384"/>
      <c r="J7408" s="384"/>
      <c r="K7408" s="384"/>
      <c r="L7408" s="384"/>
      <c r="M7408" s="384"/>
      <c r="N7408" s="385"/>
      <c r="O7408" s="91" t="str">
        <f ca="1">IF(D7408="цвет",SUM(O7409:INDIRECT("N"&amp;R7408)),IF(SUM(E7408:N7408)=0,"",SUM(E7408:N7408)))</f>
        <v/>
      </c>
      <c r="P7408" s="68" t="s">
        <v>98</v>
      </c>
      <c r="Q7408" s="55">
        <f t="shared" si="230"/>
        <v>5873</v>
      </c>
      <c r="R7408" s="70">
        <f t="shared" ca="1" si="231"/>
        <v>7409</v>
      </c>
      <c r="S7408" s="69"/>
      <c r="T7408" s="76"/>
    </row>
    <row r="7409" spans="1:20" ht="17.45" customHeight="1" thickBot="1">
      <c r="A7409" s="82"/>
      <c r="B7409" s="346"/>
      <c r="C7409" s="77"/>
      <c r="D7409" s="362" t="str">
        <f>HYPERLINK("https://miamia.ru/search/index.php?q="&amp;Q7409&amp;"&amp;s=Поиск?utm_source=Excel&amp;utm_medium=Nalichie&amp;utm_content="&amp;Q7409&amp;"","Посмотреть большую фотографию на сайте")</f>
        <v>Посмотреть большую фотографию на сайте</v>
      </c>
      <c r="E7409" s="363"/>
      <c r="F7409" s="363"/>
      <c r="G7409" s="363"/>
      <c r="H7409" s="363"/>
      <c r="I7409" s="363"/>
      <c r="J7409" s="363"/>
      <c r="K7409" s="363"/>
      <c r="L7409" s="363"/>
      <c r="M7409" s="363"/>
      <c r="N7409" s="364"/>
      <c r="O7409" s="91" t="str">
        <f ca="1">IF(D7409="цвет",SUM(O7410:INDIRECT("N"&amp;R7409)),IF(SUM(E7409:N7409)=0,"",SUM(E7409:N7409)))</f>
        <v/>
      </c>
      <c r="P7409" s="68" t="s">
        <v>98</v>
      </c>
      <c r="Q7409" s="55">
        <f t="shared" si="230"/>
        <v>5873</v>
      </c>
      <c r="R7409" s="70">
        <f t="shared" ca="1" si="231"/>
        <v>7409</v>
      </c>
      <c r="S7409" s="69"/>
      <c r="T7409" s="76"/>
    </row>
    <row r="7410" spans="1:20" ht="17.25" thickBot="1">
      <c r="A7410" s="82"/>
      <c r="B7410" s="344" t="s">
        <v>3125</v>
      </c>
      <c r="C7410" s="83">
        <v>5874</v>
      </c>
      <c r="D7410" s="103" t="s">
        <v>9</v>
      </c>
      <c r="E7410" s="99" t="s">
        <v>10</v>
      </c>
      <c r="F7410" s="99" t="s">
        <v>11</v>
      </c>
      <c r="G7410" s="99" t="s">
        <v>12</v>
      </c>
      <c r="H7410" s="99" t="s">
        <v>13</v>
      </c>
      <c r="I7410" s="99" t="s">
        <v>14</v>
      </c>
      <c r="J7410" s="99" t="s">
        <v>15</v>
      </c>
      <c r="K7410" s="99" t="s">
        <v>16</v>
      </c>
      <c r="L7410" s="13" t="s">
        <v>21</v>
      </c>
      <c r="M7410" s="13"/>
      <c r="N7410" s="100"/>
      <c r="O7410" s="78">
        <f ca="1">IF(D7410="цвет",SUM(O7411:INDIRECT("N"&amp;R7410)),IF(SUM(E7410:N7410)=0,"",SUM(E7410:N7410)))</f>
        <v>0</v>
      </c>
      <c r="P7410" s="68">
        <v>2841</v>
      </c>
      <c r="Q7410" s="55">
        <f t="shared" si="230"/>
        <v>5874</v>
      </c>
      <c r="R7410" s="70">
        <f t="shared" ca="1" si="231"/>
        <v>7413</v>
      </c>
      <c r="S7410" s="85">
        <v>2841</v>
      </c>
      <c r="T7410" s="86">
        <f ca="1">O7410*S7410</f>
        <v>0</v>
      </c>
    </row>
    <row r="7411" spans="1:20" ht="17.25" thickBot="1">
      <c r="A7411" s="82"/>
      <c r="B7411" s="345"/>
      <c r="C7411" s="75"/>
      <c r="D7411" s="5" t="s">
        <v>36</v>
      </c>
      <c r="E7411" s="7"/>
      <c r="F7411" s="351"/>
      <c r="G7411" s="351"/>
      <c r="H7411" s="351"/>
      <c r="I7411" s="351"/>
      <c r="J7411" s="351"/>
      <c r="K7411" s="351"/>
      <c r="L7411" s="7"/>
      <c r="M7411" s="7"/>
      <c r="N7411" s="7"/>
      <c r="O7411" s="91" t="str">
        <f ca="1">IF(D7411="цвет",SUM(O7412:INDIRECT("N"&amp;R7411)),IF(SUM(E7411:N7411)=0,"",SUM(E7411:N7411)))</f>
        <v/>
      </c>
      <c r="P7411" s="68" t="s">
        <v>98</v>
      </c>
      <c r="Q7411" s="55">
        <f t="shared" si="230"/>
        <v>5874</v>
      </c>
      <c r="R7411" s="70">
        <f t="shared" ca="1" si="231"/>
        <v>7413</v>
      </c>
      <c r="S7411" s="69"/>
      <c r="T7411" s="76"/>
    </row>
    <row r="7412" spans="1:20" ht="135" customHeight="1">
      <c r="A7412" s="82"/>
      <c r="B7412" s="345"/>
      <c r="C7412" s="75"/>
      <c r="D7412" s="383" t="s">
        <v>3135</v>
      </c>
      <c r="E7412" s="384"/>
      <c r="F7412" s="384"/>
      <c r="G7412" s="384"/>
      <c r="H7412" s="384"/>
      <c r="I7412" s="384"/>
      <c r="J7412" s="384"/>
      <c r="K7412" s="384"/>
      <c r="L7412" s="384"/>
      <c r="M7412" s="384"/>
      <c r="N7412" s="385"/>
      <c r="O7412" s="91" t="str">
        <f ca="1">IF(D7412="цвет",SUM(O7413:INDIRECT("N"&amp;R7412)),IF(SUM(E7412:N7412)=0,"",SUM(E7412:N7412)))</f>
        <v/>
      </c>
      <c r="P7412" s="68" t="s">
        <v>98</v>
      </c>
      <c r="Q7412" s="55">
        <f t="shared" si="230"/>
        <v>5874</v>
      </c>
      <c r="R7412" s="70">
        <f t="shared" ca="1" si="231"/>
        <v>7413</v>
      </c>
      <c r="S7412" s="69"/>
      <c r="T7412" s="76"/>
    </row>
    <row r="7413" spans="1:20" ht="17.45" customHeight="1" thickBot="1">
      <c r="A7413" s="82"/>
      <c r="B7413" s="346"/>
      <c r="C7413" s="77"/>
      <c r="D7413" s="362" t="str">
        <f>HYPERLINK("https://miamia.ru/search/index.php?q="&amp;Q7413&amp;"&amp;s=Поиск?utm_source=Excel&amp;utm_medium=Nalichie&amp;utm_content="&amp;Q7413&amp;"","Посмотреть большую фотографию на сайте")</f>
        <v>Посмотреть большую фотографию на сайте</v>
      </c>
      <c r="E7413" s="363"/>
      <c r="F7413" s="363"/>
      <c r="G7413" s="363"/>
      <c r="H7413" s="363"/>
      <c r="I7413" s="363"/>
      <c r="J7413" s="363"/>
      <c r="K7413" s="363"/>
      <c r="L7413" s="363"/>
      <c r="M7413" s="363"/>
      <c r="N7413" s="364"/>
      <c r="O7413" s="91" t="str">
        <f ca="1">IF(D7413="цвет",SUM(O7414:INDIRECT("N"&amp;R7413)),IF(SUM(E7413:N7413)=0,"",SUM(E7413:N7413)))</f>
        <v/>
      </c>
      <c r="P7413" s="68" t="s">
        <v>98</v>
      </c>
      <c r="Q7413" s="55">
        <f t="shared" si="230"/>
        <v>5874</v>
      </c>
      <c r="R7413" s="70">
        <f t="shared" ca="1" si="231"/>
        <v>7413</v>
      </c>
      <c r="S7413" s="69"/>
      <c r="T7413" s="76"/>
    </row>
    <row r="7414" spans="1:20" ht="17.25" thickBot="1">
      <c r="A7414" s="82"/>
      <c r="B7414" s="344" t="s">
        <v>3125</v>
      </c>
      <c r="C7414" s="83">
        <v>5875</v>
      </c>
      <c r="D7414" s="103" t="s">
        <v>9</v>
      </c>
      <c r="E7414" s="99" t="s">
        <v>10</v>
      </c>
      <c r="F7414" s="99" t="s">
        <v>11</v>
      </c>
      <c r="G7414" s="99" t="s">
        <v>12</v>
      </c>
      <c r="H7414" s="99" t="s">
        <v>13</v>
      </c>
      <c r="I7414" s="99" t="s">
        <v>14</v>
      </c>
      <c r="J7414" s="99" t="s">
        <v>15</v>
      </c>
      <c r="K7414" s="99" t="s">
        <v>16</v>
      </c>
      <c r="L7414" s="13" t="s">
        <v>21</v>
      </c>
      <c r="M7414" s="13"/>
      <c r="N7414" s="100"/>
      <c r="O7414" s="78">
        <f ca="1">IF(D7414="цвет",SUM(O7415:INDIRECT("N"&amp;R7414)),IF(SUM(E7414:N7414)=0,"",SUM(E7414:N7414)))</f>
        <v>0</v>
      </c>
      <c r="P7414" s="68">
        <v>3874</v>
      </c>
      <c r="Q7414" s="55">
        <f t="shared" si="230"/>
        <v>5875</v>
      </c>
      <c r="R7414" s="70">
        <f t="shared" ca="1" si="231"/>
        <v>7417</v>
      </c>
      <c r="S7414" s="85">
        <v>3874</v>
      </c>
      <c r="T7414" s="86">
        <f ca="1">O7414*S7414</f>
        <v>0</v>
      </c>
    </row>
    <row r="7415" spans="1:20" ht="17.25" thickBot="1">
      <c r="A7415" s="82"/>
      <c r="B7415" s="345"/>
      <c r="C7415" s="75"/>
      <c r="D7415" s="5" t="s">
        <v>36</v>
      </c>
      <c r="E7415" s="7"/>
      <c r="F7415" s="351"/>
      <c r="G7415" s="351"/>
      <c r="H7415" s="351"/>
      <c r="I7415" s="351"/>
      <c r="J7415" s="351"/>
      <c r="K7415" s="351"/>
      <c r="L7415" s="7"/>
      <c r="M7415" s="7"/>
      <c r="N7415" s="7"/>
      <c r="O7415" s="91" t="str">
        <f ca="1">IF(D7415="цвет",SUM(O7416:INDIRECT("N"&amp;R7415)),IF(SUM(E7415:N7415)=0,"",SUM(E7415:N7415)))</f>
        <v/>
      </c>
      <c r="P7415" s="68" t="s">
        <v>98</v>
      </c>
      <c r="Q7415" s="55">
        <f t="shared" si="230"/>
        <v>5875</v>
      </c>
      <c r="R7415" s="70">
        <f t="shared" ca="1" si="231"/>
        <v>7417</v>
      </c>
      <c r="S7415" s="69"/>
      <c r="T7415" s="76"/>
    </row>
    <row r="7416" spans="1:20" ht="135" customHeight="1">
      <c r="A7416" s="82"/>
      <c r="B7416" s="345"/>
      <c r="C7416" s="75"/>
      <c r="D7416" s="383" t="s">
        <v>3130</v>
      </c>
      <c r="E7416" s="384"/>
      <c r="F7416" s="384"/>
      <c r="G7416" s="384"/>
      <c r="H7416" s="384"/>
      <c r="I7416" s="384"/>
      <c r="J7416" s="384"/>
      <c r="K7416" s="384"/>
      <c r="L7416" s="384"/>
      <c r="M7416" s="384"/>
      <c r="N7416" s="385"/>
      <c r="O7416" s="91" t="str">
        <f ca="1">IF(D7416="цвет",SUM(O7417:INDIRECT("N"&amp;R7416)),IF(SUM(E7416:N7416)=0,"",SUM(E7416:N7416)))</f>
        <v/>
      </c>
      <c r="P7416" s="68" t="s">
        <v>98</v>
      </c>
      <c r="Q7416" s="55">
        <f t="shared" si="230"/>
        <v>5875</v>
      </c>
      <c r="R7416" s="70">
        <f t="shared" ca="1" si="231"/>
        <v>7417</v>
      </c>
      <c r="S7416" s="69"/>
      <c r="T7416" s="76"/>
    </row>
    <row r="7417" spans="1:20" ht="17.45" customHeight="1" thickBot="1">
      <c r="A7417" s="82"/>
      <c r="B7417" s="346"/>
      <c r="C7417" s="77"/>
      <c r="D7417" s="362" t="str">
        <f>HYPERLINK("https://miamia.ru/search/index.php?q="&amp;Q7417&amp;"&amp;s=Поиск?utm_source=Excel&amp;utm_medium=Nalichie&amp;utm_content="&amp;Q7417&amp;"","Посмотреть большую фотографию на сайте")</f>
        <v>Посмотреть большую фотографию на сайте</v>
      </c>
      <c r="E7417" s="363"/>
      <c r="F7417" s="363"/>
      <c r="G7417" s="363"/>
      <c r="H7417" s="363"/>
      <c r="I7417" s="363"/>
      <c r="J7417" s="363"/>
      <c r="K7417" s="363"/>
      <c r="L7417" s="363"/>
      <c r="M7417" s="363"/>
      <c r="N7417" s="364"/>
      <c r="O7417" s="91" t="str">
        <f ca="1">IF(D7417="цвет",SUM(O7418:INDIRECT("N"&amp;R7417)),IF(SUM(E7417:N7417)=0,"",SUM(E7417:N7417)))</f>
        <v/>
      </c>
      <c r="P7417" s="68" t="s">
        <v>98</v>
      </c>
      <c r="Q7417" s="55">
        <f t="shared" si="230"/>
        <v>5875</v>
      </c>
      <c r="R7417" s="70">
        <f t="shared" ca="1" si="231"/>
        <v>7417</v>
      </c>
      <c r="S7417" s="69"/>
      <c r="T7417" s="76"/>
    </row>
    <row r="7418" spans="1:20" ht="17.25" thickBot="1">
      <c r="A7418" s="82"/>
      <c r="B7418" s="344" t="s">
        <v>3125</v>
      </c>
      <c r="C7418" s="83">
        <v>5876</v>
      </c>
      <c r="D7418" s="103" t="s">
        <v>9</v>
      </c>
      <c r="E7418" s="99" t="s">
        <v>10</v>
      </c>
      <c r="F7418" s="99" t="s">
        <v>11</v>
      </c>
      <c r="G7418" s="99" t="s">
        <v>12</v>
      </c>
      <c r="H7418" s="99" t="s">
        <v>13</v>
      </c>
      <c r="I7418" s="99" t="s">
        <v>14</v>
      </c>
      <c r="J7418" s="99" t="s">
        <v>15</v>
      </c>
      <c r="K7418" s="99" t="s">
        <v>16</v>
      </c>
      <c r="L7418" s="13" t="s">
        <v>21</v>
      </c>
      <c r="M7418" s="13"/>
      <c r="N7418" s="100"/>
      <c r="O7418" s="78">
        <f ca="1">IF(D7418="цвет",SUM(O7419:INDIRECT("N"&amp;R7418)),IF(SUM(E7418:N7418)=0,"",SUM(E7418:N7418)))</f>
        <v>0</v>
      </c>
      <c r="P7418" s="68">
        <v>3487</v>
      </c>
      <c r="Q7418" s="55">
        <f t="shared" si="230"/>
        <v>5876</v>
      </c>
      <c r="R7418" s="70">
        <f t="shared" ca="1" si="231"/>
        <v>7421</v>
      </c>
      <c r="S7418" s="85">
        <v>3487</v>
      </c>
      <c r="T7418" s="86">
        <f ca="1">O7418*S7418</f>
        <v>0</v>
      </c>
    </row>
    <row r="7419" spans="1:20" ht="17.25" thickBot="1">
      <c r="A7419" s="82"/>
      <c r="B7419" s="345"/>
      <c r="C7419" s="75"/>
      <c r="D7419" s="5" t="s">
        <v>36</v>
      </c>
      <c r="E7419" s="351"/>
      <c r="F7419" s="351"/>
      <c r="G7419" s="351"/>
      <c r="H7419" s="351"/>
      <c r="I7419" s="351"/>
      <c r="J7419" s="351"/>
      <c r="K7419" s="181"/>
      <c r="L7419" s="7"/>
      <c r="M7419" s="7"/>
      <c r="N7419" s="7"/>
      <c r="O7419" s="91" t="str">
        <f ca="1">IF(D7419="цвет",SUM(O7420:INDIRECT("N"&amp;R7419)),IF(SUM(E7419:N7419)=0,"",SUM(E7419:N7419)))</f>
        <v/>
      </c>
      <c r="P7419" s="68" t="s">
        <v>98</v>
      </c>
      <c r="Q7419" s="55">
        <f t="shared" si="230"/>
        <v>5876</v>
      </c>
      <c r="R7419" s="70">
        <f t="shared" ca="1" si="231"/>
        <v>7421</v>
      </c>
      <c r="S7419" s="69"/>
      <c r="T7419" s="76"/>
    </row>
    <row r="7420" spans="1:20" ht="135" customHeight="1">
      <c r="A7420" s="82"/>
      <c r="B7420" s="345"/>
      <c r="C7420" s="75"/>
      <c r="D7420" s="383" t="s">
        <v>3131</v>
      </c>
      <c r="E7420" s="384"/>
      <c r="F7420" s="384"/>
      <c r="G7420" s="384"/>
      <c r="H7420" s="384"/>
      <c r="I7420" s="384"/>
      <c r="J7420" s="384"/>
      <c r="K7420" s="384"/>
      <c r="L7420" s="384"/>
      <c r="M7420" s="384"/>
      <c r="N7420" s="385"/>
      <c r="O7420" s="91" t="str">
        <f ca="1">IF(D7420="цвет",SUM(O7421:INDIRECT("N"&amp;R7420)),IF(SUM(E7420:N7420)=0,"",SUM(E7420:N7420)))</f>
        <v/>
      </c>
      <c r="P7420" s="68" t="s">
        <v>98</v>
      </c>
      <c r="Q7420" s="55">
        <f t="shared" si="230"/>
        <v>5876</v>
      </c>
      <c r="R7420" s="70">
        <f t="shared" ca="1" si="231"/>
        <v>7421</v>
      </c>
      <c r="S7420" s="69"/>
      <c r="T7420" s="76"/>
    </row>
    <row r="7421" spans="1:20" ht="17.45" customHeight="1" thickBot="1">
      <c r="A7421" s="82"/>
      <c r="B7421" s="346"/>
      <c r="C7421" s="77"/>
      <c r="D7421" s="362" t="str">
        <f>HYPERLINK("https://miamia.ru/search/index.php?q="&amp;Q7421&amp;"&amp;s=Поиск?utm_source=Excel&amp;utm_medium=Nalichie&amp;utm_content="&amp;Q7421&amp;"","Посмотреть большую фотографию на сайте")</f>
        <v>Посмотреть большую фотографию на сайте</v>
      </c>
      <c r="E7421" s="363"/>
      <c r="F7421" s="363"/>
      <c r="G7421" s="363"/>
      <c r="H7421" s="363"/>
      <c r="I7421" s="363"/>
      <c r="J7421" s="363"/>
      <c r="K7421" s="363"/>
      <c r="L7421" s="363"/>
      <c r="M7421" s="363"/>
      <c r="N7421" s="364"/>
      <c r="O7421" s="91" t="str">
        <f ca="1">IF(D7421="цвет",SUM(O7422:INDIRECT("N"&amp;R7421)),IF(SUM(E7421:N7421)=0,"",SUM(E7421:N7421)))</f>
        <v/>
      </c>
      <c r="P7421" s="68" t="s">
        <v>98</v>
      </c>
      <c r="Q7421" s="55">
        <f t="shared" si="230"/>
        <v>5876</v>
      </c>
      <c r="R7421" s="70">
        <f t="shared" ca="1" si="231"/>
        <v>7421</v>
      </c>
      <c r="S7421" s="69"/>
      <c r="T7421" s="76"/>
    </row>
    <row r="7422" spans="1:20" ht="17.25" thickBot="1">
      <c r="A7422" s="82"/>
      <c r="B7422" s="344" t="s">
        <v>3125</v>
      </c>
      <c r="C7422" s="83">
        <v>5877</v>
      </c>
      <c r="D7422" s="103" t="s">
        <v>9</v>
      </c>
      <c r="E7422" s="99" t="s">
        <v>10</v>
      </c>
      <c r="F7422" s="99" t="s">
        <v>11</v>
      </c>
      <c r="G7422" s="99" t="s">
        <v>12</v>
      </c>
      <c r="H7422" s="99" t="s">
        <v>13</v>
      </c>
      <c r="I7422" s="99" t="s">
        <v>14</v>
      </c>
      <c r="J7422" s="99" t="s">
        <v>15</v>
      </c>
      <c r="K7422" s="99" t="s">
        <v>16</v>
      </c>
      <c r="L7422" s="13" t="s">
        <v>21</v>
      </c>
      <c r="M7422" s="13"/>
      <c r="N7422" s="100"/>
      <c r="O7422" s="78">
        <f ca="1">IF(D7422="цвет",SUM(O7423:INDIRECT("N"&amp;R7422)),IF(SUM(E7422:N7422)=0,"",SUM(E7422:N7422)))</f>
        <v>0</v>
      </c>
      <c r="P7422" s="68">
        <v>2582</v>
      </c>
      <c r="Q7422" s="55">
        <f t="shared" si="230"/>
        <v>5877</v>
      </c>
      <c r="R7422" s="70">
        <f t="shared" ca="1" si="231"/>
        <v>7425</v>
      </c>
      <c r="S7422" s="85">
        <v>2582</v>
      </c>
      <c r="T7422" s="86">
        <f ca="1">O7422*S7422</f>
        <v>0</v>
      </c>
    </row>
    <row r="7423" spans="1:20" ht="17.25" thickBot="1">
      <c r="A7423" s="82"/>
      <c r="B7423" s="345"/>
      <c r="C7423" s="75"/>
      <c r="D7423" s="5" t="s">
        <v>36</v>
      </c>
      <c r="E7423" s="351"/>
      <c r="F7423" s="351"/>
      <c r="G7423" s="351"/>
      <c r="H7423" s="181"/>
      <c r="I7423" s="181"/>
      <c r="J7423" s="181"/>
      <c r="K7423" s="181"/>
      <c r="L7423" s="7"/>
      <c r="M7423" s="7"/>
      <c r="N7423" s="7"/>
      <c r="O7423" s="91" t="str">
        <f ca="1">IF(D7423="цвет",SUM(O7424:INDIRECT("N"&amp;R7423)),IF(SUM(E7423:N7423)=0,"",SUM(E7423:N7423)))</f>
        <v/>
      </c>
      <c r="P7423" s="68" t="s">
        <v>98</v>
      </c>
      <c r="Q7423" s="55">
        <f t="shared" si="230"/>
        <v>5877</v>
      </c>
      <c r="R7423" s="70">
        <f t="shared" ca="1" si="231"/>
        <v>7425</v>
      </c>
      <c r="S7423" s="69"/>
      <c r="T7423" s="76"/>
    </row>
    <row r="7424" spans="1:20" ht="135" customHeight="1">
      <c r="A7424" s="82"/>
      <c r="B7424" s="345"/>
      <c r="C7424" s="75"/>
      <c r="D7424" s="383" t="s">
        <v>3132</v>
      </c>
      <c r="E7424" s="384"/>
      <c r="F7424" s="384"/>
      <c r="G7424" s="384"/>
      <c r="H7424" s="384"/>
      <c r="I7424" s="384"/>
      <c r="J7424" s="384"/>
      <c r="K7424" s="384"/>
      <c r="L7424" s="384"/>
      <c r="M7424" s="384"/>
      <c r="N7424" s="385"/>
      <c r="O7424" s="91" t="str">
        <f ca="1">IF(D7424="цвет",SUM(O7425:INDIRECT("N"&amp;R7424)),IF(SUM(E7424:N7424)=0,"",SUM(E7424:N7424)))</f>
        <v/>
      </c>
      <c r="P7424" s="68" t="s">
        <v>98</v>
      </c>
      <c r="Q7424" s="55">
        <f t="shared" si="230"/>
        <v>5877</v>
      </c>
      <c r="R7424" s="70">
        <f t="shared" ca="1" si="231"/>
        <v>7425</v>
      </c>
      <c r="S7424" s="69"/>
      <c r="T7424" s="76"/>
    </row>
    <row r="7425" spans="1:20" ht="17.45" customHeight="1" thickBot="1">
      <c r="A7425" s="82"/>
      <c r="B7425" s="346"/>
      <c r="C7425" s="77"/>
      <c r="D7425" s="362" t="str">
        <f>HYPERLINK("https://miamia.ru/search/index.php?q="&amp;Q7425&amp;"&amp;s=Поиск?utm_source=Excel&amp;utm_medium=Nalichie&amp;utm_content="&amp;Q7425&amp;"","Посмотреть большую фотографию на сайте")</f>
        <v>Посмотреть большую фотографию на сайте</v>
      </c>
      <c r="E7425" s="363"/>
      <c r="F7425" s="363"/>
      <c r="G7425" s="363"/>
      <c r="H7425" s="363"/>
      <c r="I7425" s="363"/>
      <c r="J7425" s="363"/>
      <c r="K7425" s="363"/>
      <c r="L7425" s="363"/>
      <c r="M7425" s="363"/>
      <c r="N7425" s="364"/>
      <c r="O7425" s="91" t="str">
        <f ca="1">IF(D7425="цвет",SUM(O7426:INDIRECT("N"&amp;R7425)),IF(SUM(E7425:N7425)=0,"",SUM(E7425:N7425)))</f>
        <v/>
      </c>
      <c r="P7425" s="68" t="s">
        <v>98</v>
      </c>
      <c r="Q7425" s="55">
        <f t="shared" si="230"/>
        <v>5877</v>
      </c>
      <c r="R7425" s="70">
        <f t="shared" ca="1" si="231"/>
        <v>7425</v>
      </c>
      <c r="S7425" s="69"/>
      <c r="T7425" s="76"/>
    </row>
    <row r="7426" spans="1:20" ht="17.25" thickBot="1">
      <c r="A7426" s="82"/>
      <c r="B7426" s="344" t="s">
        <v>3125</v>
      </c>
      <c r="C7426" s="83">
        <v>5878</v>
      </c>
      <c r="D7426" s="103" t="s">
        <v>9</v>
      </c>
      <c r="E7426" s="99" t="s">
        <v>10</v>
      </c>
      <c r="F7426" s="99" t="s">
        <v>11</v>
      </c>
      <c r="G7426" s="99" t="s">
        <v>12</v>
      </c>
      <c r="H7426" s="99" t="s">
        <v>13</v>
      </c>
      <c r="I7426" s="99" t="s">
        <v>14</v>
      </c>
      <c r="J7426" s="99" t="s">
        <v>15</v>
      </c>
      <c r="K7426" s="99" t="s">
        <v>16</v>
      </c>
      <c r="L7426" s="13" t="s">
        <v>21</v>
      </c>
      <c r="M7426" s="13"/>
      <c r="N7426" s="100"/>
      <c r="O7426" s="78">
        <f ca="1">IF(D7426="цвет",SUM(O7427:INDIRECT("N"&amp;R7426)),IF(SUM(E7426:N7426)=0,"",SUM(E7426:N7426)))</f>
        <v>0</v>
      </c>
      <c r="P7426" s="68">
        <v>2324</v>
      </c>
      <c r="Q7426" s="55">
        <f t="shared" si="230"/>
        <v>5878</v>
      </c>
      <c r="R7426" s="70">
        <f t="shared" ca="1" si="231"/>
        <v>7429</v>
      </c>
      <c r="S7426" s="85">
        <v>2324</v>
      </c>
      <c r="T7426" s="86">
        <f ca="1">O7426*S7426</f>
        <v>0</v>
      </c>
    </row>
    <row r="7427" spans="1:20" ht="17.25" thickBot="1">
      <c r="A7427" s="82"/>
      <c r="B7427" s="345"/>
      <c r="C7427" s="75"/>
      <c r="D7427" s="5" t="s">
        <v>36</v>
      </c>
      <c r="E7427" s="7"/>
      <c r="F7427" s="351"/>
      <c r="G7427" s="351"/>
      <c r="H7427" s="351"/>
      <c r="I7427" s="351"/>
      <c r="J7427" s="351"/>
      <c r="K7427" s="351"/>
      <c r="L7427" s="7"/>
      <c r="M7427" s="7"/>
      <c r="N7427" s="7"/>
      <c r="O7427" s="91" t="str">
        <f ca="1">IF(D7427="цвет",SUM(O7428:INDIRECT("N"&amp;R7427)),IF(SUM(E7427:N7427)=0,"",SUM(E7427:N7427)))</f>
        <v/>
      </c>
      <c r="P7427" s="68" t="s">
        <v>98</v>
      </c>
      <c r="Q7427" s="55">
        <f t="shared" si="230"/>
        <v>5878</v>
      </c>
      <c r="R7427" s="70">
        <f t="shared" ca="1" si="231"/>
        <v>7429</v>
      </c>
      <c r="S7427" s="69"/>
      <c r="T7427" s="76"/>
    </row>
    <row r="7428" spans="1:20" ht="135" customHeight="1">
      <c r="A7428" s="82"/>
      <c r="B7428" s="345"/>
      <c r="C7428" s="75"/>
      <c r="D7428" s="383" t="s">
        <v>3133</v>
      </c>
      <c r="E7428" s="384"/>
      <c r="F7428" s="384"/>
      <c r="G7428" s="384"/>
      <c r="H7428" s="384"/>
      <c r="I7428" s="384"/>
      <c r="J7428" s="384"/>
      <c r="K7428" s="384"/>
      <c r="L7428" s="384"/>
      <c r="M7428" s="384"/>
      <c r="N7428" s="385"/>
      <c r="O7428" s="91" t="str">
        <f ca="1">IF(D7428="цвет",SUM(O7429:INDIRECT("N"&amp;R7428)),IF(SUM(E7428:N7428)=0,"",SUM(E7428:N7428)))</f>
        <v/>
      </c>
      <c r="P7428" s="68" t="s">
        <v>98</v>
      </c>
      <c r="Q7428" s="55">
        <f t="shared" si="230"/>
        <v>5878</v>
      </c>
      <c r="R7428" s="70">
        <f t="shared" ca="1" si="231"/>
        <v>7429</v>
      </c>
      <c r="S7428" s="69"/>
      <c r="T7428" s="76"/>
    </row>
    <row r="7429" spans="1:20" ht="17.45" customHeight="1" thickBot="1">
      <c r="A7429" s="82"/>
      <c r="B7429" s="346"/>
      <c r="C7429" s="77"/>
      <c r="D7429" s="362" t="str">
        <f>HYPERLINK("https://miamia.ru/search/index.php?q="&amp;Q7429&amp;"&amp;s=Поиск?utm_source=Excel&amp;utm_medium=Nalichie&amp;utm_content="&amp;Q7429&amp;"","Посмотреть большую фотографию на сайте")</f>
        <v>Посмотреть большую фотографию на сайте</v>
      </c>
      <c r="E7429" s="363"/>
      <c r="F7429" s="363"/>
      <c r="G7429" s="363"/>
      <c r="H7429" s="363"/>
      <c r="I7429" s="363"/>
      <c r="J7429" s="363"/>
      <c r="K7429" s="363"/>
      <c r="L7429" s="363"/>
      <c r="M7429" s="363"/>
      <c r="N7429" s="364"/>
      <c r="O7429" s="91" t="str">
        <f ca="1">IF(D7429="цвет",SUM(O7430:INDIRECT("N"&amp;R7429)),IF(SUM(E7429:N7429)=0,"",SUM(E7429:N7429)))</f>
        <v/>
      </c>
      <c r="P7429" s="68" t="s">
        <v>98</v>
      </c>
      <c r="Q7429" s="55">
        <f t="shared" si="230"/>
        <v>5878</v>
      </c>
      <c r="R7429" s="70">
        <f t="shared" ca="1" si="231"/>
        <v>7429</v>
      </c>
      <c r="S7429" s="69"/>
      <c r="T7429" s="76"/>
    </row>
    <row r="7430" spans="1:20" ht="17.25" thickBot="1">
      <c r="A7430" s="82"/>
      <c r="B7430" s="344" t="s">
        <v>3125</v>
      </c>
      <c r="C7430" s="83">
        <v>5879</v>
      </c>
      <c r="D7430" s="103" t="s">
        <v>9</v>
      </c>
      <c r="E7430" s="99" t="s">
        <v>10</v>
      </c>
      <c r="F7430" s="99" t="s">
        <v>17</v>
      </c>
      <c r="G7430" s="99" t="s">
        <v>18</v>
      </c>
      <c r="H7430" s="99" t="s">
        <v>19</v>
      </c>
      <c r="I7430" s="99" t="s">
        <v>23</v>
      </c>
      <c r="J7430" s="13"/>
      <c r="K7430" s="13"/>
      <c r="L7430" s="13"/>
      <c r="M7430" s="13"/>
      <c r="N7430" s="100"/>
      <c r="O7430" s="78">
        <f ca="1">IF(D7430="цвет",SUM(O7431:INDIRECT("N"&amp;R7430)),IF(SUM(E7430:N7430)=0,"",SUM(E7430:N7430)))</f>
        <v>0</v>
      </c>
      <c r="P7430" s="68">
        <v>2970</v>
      </c>
      <c r="Q7430" s="55">
        <f t="shared" si="230"/>
        <v>5879</v>
      </c>
      <c r="R7430" s="70">
        <f t="shared" ca="1" si="231"/>
        <v>7433</v>
      </c>
      <c r="S7430" s="85">
        <v>2970</v>
      </c>
      <c r="T7430" s="86">
        <f ca="1">O7430*S7430</f>
        <v>0</v>
      </c>
    </row>
    <row r="7431" spans="1:20" ht="17.25" thickBot="1">
      <c r="A7431" s="82"/>
      <c r="B7431" s="345"/>
      <c r="C7431" s="75"/>
      <c r="D7431" s="5" t="s">
        <v>36</v>
      </c>
      <c r="E7431" s="7"/>
      <c r="F7431" s="351"/>
      <c r="G7431" s="351"/>
      <c r="H7431" s="181"/>
      <c r="I7431" s="7"/>
      <c r="J7431" s="7"/>
      <c r="K7431" s="7"/>
      <c r="L7431" s="7"/>
      <c r="M7431" s="7"/>
      <c r="N7431" s="7"/>
      <c r="O7431" s="91" t="str">
        <f ca="1">IF(D7431="цвет",SUM(O7432:INDIRECT("N"&amp;R7431)),IF(SUM(E7431:N7431)=0,"",SUM(E7431:N7431)))</f>
        <v/>
      </c>
      <c r="P7431" s="68" t="s">
        <v>98</v>
      </c>
      <c r="Q7431" s="55">
        <f t="shared" si="230"/>
        <v>5879</v>
      </c>
      <c r="R7431" s="70">
        <f t="shared" ca="1" si="231"/>
        <v>7433</v>
      </c>
      <c r="S7431" s="69"/>
      <c r="T7431" s="76"/>
    </row>
    <row r="7432" spans="1:20" ht="135" customHeight="1">
      <c r="A7432" s="82"/>
      <c r="B7432" s="345"/>
      <c r="C7432" s="75"/>
      <c r="D7432" s="383" t="s">
        <v>3134</v>
      </c>
      <c r="E7432" s="384"/>
      <c r="F7432" s="384"/>
      <c r="G7432" s="384"/>
      <c r="H7432" s="384"/>
      <c r="I7432" s="384"/>
      <c r="J7432" s="384"/>
      <c r="K7432" s="384"/>
      <c r="L7432" s="384"/>
      <c r="M7432" s="384"/>
      <c r="N7432" s="385"/>
      <c r="O7432" s="91" t="str">
        <f ca="1">IF(D7432="цвет",SUM(O7433:INDIRECT("N"&amp;R7432)),IF(SUM(E7432:N7432)=0,"",SUM(E7432:N7432)))</f>
        <v/>
      </c>
      <c r="P7432" s="68" t="s">
        <v>98</v>
      </c>
      <c r="Q7432" s="55">
        <f t="shared" si="230"/>
        <v>5879</v>
      </c>
      <c r="R7432" s="70">
        <f t="shared" ca="1" si="231"/>
        <v>7433</v>
      </c>
      <c r="S7432" s="69"/>
      <c r="T7432" s="76"/>
    </row>
    <row r="7433" spans="1:20" ht="17.45" customHeight="1" thickBot="1">
      <c r="A7433" s="82"/>
      <c r="B7433" s="346"/>
      <c r="C7433" s="77"/>
      <c r="D7433" s="362" t="str">
        <f>HYPERLINK("https://miamia.ru/search/index.php?q="&amp;Q7433&amp;"&amp;s=Поиск?utm_source=Excel&amp;utm_medium=Nalichie&amp;utm_content="&amp;Q7433&amp;"","Посмотреть большую фотографию на сайте")</f>
        <v>Посмотреть большую фотографию на сайте</v>
      </c>
      <c r="E7433" s="363"/>
      <c r="F7433" s="363"/>
      <c r="G7433" s="363"/>
      <c r="H7433" s="363"/>
      <c r="I7433" s="363"/>
      <c r="J7433" s="363"/>
      <c r="K7433" s="363"/>
      <c r="L7433" s="363"/>
      <c r="M7433" s="363"/>
      <c r="N7433" s="364"/>
      <c r="O7433" s="91" t="str">
        <f ca="1">IF(D7433="цвет",SUM(O7434:INDIRECT("N"&amp;R7433)),IF(SUM(E7433:N7433)=0,"",SUM(E7433:N7433)))</f>
        <v/>
      </c>
      <c r="P7433" s="68" t="s">
        <v>98</v>
      </c>
      <c r="Q7433" s="55">
        <f t="shared" si="230"/>
        <v>5879</v>
      </c>
      <c r="R7433" s="70">
        <f t="shared" ca="1" si="231"/>
        <v>7433</v>
      </c>
      <c r="S7433" s="69"/>
      <c r="T7433" s="76"/>
    </row>
    <row r="7434" spans="1:20" ht="23.1" customHeight="1" thickBot="1">
      <c r="A7434" s="80"/>
      <c r="B7434" s="63" t="s">
        <v>3115</v>
      </c>
      <c r="C7434" s="64"/>
      <c r="D7434" s="65"/>
      <c r="E7434" s="66"/>
      <c r="F7434" s="66"/>
      <c r="G7434" s="66"/>
      <c r="H7434" s="66"/>
      <c r="I7434" s="66"/>
      <c r="J7434" s="66"/>
      <c r="K7434" s="66"/>
      <c r="L7434" s="66"/>
      <c r="M7434" s="66"/>
      <c r="N7434" s="67"/>
      <c r="O7434" s="91" t="str">
        <f ca="1">IF(D7434="цвет",SUM(O7435:INDIRECT("N"&amp;R7434)),IF(SUM(E7434:N7434)=0,"",SUM(E7434:N7434)))</f>
        <v/>
      </c>
      <c r="P7434" s="68" t="s">
        <v>98</v>
      </c>
      <c r="Q7434" s="55">
        <f t="shared" si="230"/>
        <v>5879</v>
      </c>
      <c r="R7434" s="70">
        <f t="shared" ca="1" si="231"/>
        <v>7438</v>
      </c>
    </row>
    <row r="7435" spans="1:20" ht="17.25" thickBot="1">
      <c r="A7435" s="82"/>
      <c r="B7435" s="341" t="s">
        <v>3115</v>
      </c>
      <c r="C7435" s="83">
        <v>5840</v>
      </c>
      <c r="D7435" s="103" t="s">
        <v>9</v>
      </c>
      <c r="E7435" s="99" t="s">
        <v>10</v>
      </c>
      <c r="F7435" s="99" t="s">
        <v>11</v>
      </c>
      <c r="G7435" s="99" t="s">
        <v>12</v>
      </c>
      <c r="H7435" s="99" t="s">
        <v>13</v>
      </c>
      <c r="I7435" s="99" t="s">
        <v>14</v>
      </c>
      <c r="J7435" s="99" t="s">
        <v>15</v>
      </c>
      <c r="K7435" s="99" t="s">
        <v>16</v>
      </c>
      <c r="L7435" s="13" t="s">
        <v>21</v>
      </c>
      <c r="M7435" s="13"/>
      <c r="N7435" s="100"/>
      <c r="O7435" s="78">
        <f ca="1">IF(D7435="цвет",SUM(O7436:INDIRECT("N"&amp;R7435)),IF(SUM(E7435:N7435)=0,"",SUM(E7435:N7435)))</f>
        <v>0</v>
      </c>
      <c r="P7435" s="68">
        <v>1807</v>
      </c>
      <c r="Q7435" s="55">
        <f t="shared" ref="Q7435:Q7498" si="232">IF(C7435&lt;&gt;0,C7435,Q7434)</f>
        <v>5840</v>
      </c>
      <c r="R7435" s="70">
        <f t="shared" ref="R7435:R7498" ca="1" si="233">IF(D7435="Посмотреть большую фотографию на сайте",CELL("строка",O7435),R7436)</f>
        <v>7438</v>
      </c>
      <c r="S7435" s="85">
        <v>1807</v>
      </c>
      <c r="T7435" s="86">
        <f ca="1">O7435*S7435</f>
        <v>0</v>
      </c>
    </row>
    <row r="7436" spans="1:20" ht="17.25" thickBot="1">
      <c r="A7436" s="82"/>
      <c r="B7436" s="342"/>
      <c r="C7436" s="75"/>
      <c r="D7436" s="5" t="s">
        <v>29</v>
      </c>
      <c r="E7436" s="351"/>
      <c r="F7436" s="181"/>
      <c r="G7436" s="7"/>
      <c r="H7436" s="7"/>
      <c r="I7436" s="7"/>
      <c r="J7436" s="7"/>
      <c r="K7436" s="181"/>
      <c r="L7436" s="7"/>
      <c r="M7436" s="7"/>
      <c r="N7436" s="7"/>
      <c r="O7436" s="91" t="str">
        <f ca="1">IF(D7436="цвет",SUM(O7437:INDIRECT("N"&amp;R7436)),IF(SUM(E7436:N7436)=0,"",SUM(E7436:N7436)))</f>
        <v/>
      </c>
      <c r="P7436" s="68" t="s">
        <v>98</v>
      </c>
      <c r="Q7436" s="55">
        <f t="shared" si="232"/>
        <v>5840</v>
      </c>
      <c r="R7436" s="70">
        <f t="shared" ca="1" si="233"/>
        <v>7438</v>
      </c>
      <c r="S7436" s="69"/>
      <c r="T7436" s="76"/>
    </row>
    <row r="7437" spans="1:20" ht="135" customHeight="1">
      <c r="A7437" s="82"/>
      <c r="B7437" s="342"/>
      <c r="C7437" s="75"/>
      <c r="D7437" s="383" t="s">
        <v>3116</v>
      </c>
      <c r="E7437" s="384"/>
      <c r="F7437" s="384"/>
      <c r="G7437" s="384"/>
      <c r="H7437" s="384"/>
      <c r="I7437" s="384"/>
      <c r="J7437" s="384"/>
      <c r="K7437" s="384"/>
      <c r="L7437" s="384"/>
      <c r="M7437" s="384"/>
      <c r="N7437" s="385"/>
      <c r="O7437" s="91" t="str">
        <f ca="1">IF(D7437="цвет",SUM(O7438:INDIRECT("N"&amp;R7437)),IF(SUM(E7437:N7437)=0,"",SUM(E7437:N7437)))</f>
        <v/>
      </c>
      <c r="P7437" s="68" t="s">
        <v>98</v>
      </c>
      <c r="Q7437" s="55">
        <f t="shared" si="232"/>
        <v>5840</v>
      </c>
      <c r="R7437" s="70">
        <f t="shared" ca="1" si="233"/>
        <v>7438</v>
      </c>
      <c r="S7437" s="69"/>
      <c r="T7437" s="76"/>
    </row>
    <row r="7438" spans="1:20" ht="17.45" customHeight="1" thickBot="1">
      <c r="A7438" s="82"/>
      <c r="B7438" s="343"/>
      <c r="C7438" s="77"/>
      <c r="D7438" s="362" t="str">
        <f>HYPERLINK("https://miamia.ru/search/index.php?q="&amp;Q7438&amp;"&amp;s=Поиск?utm_source=Excel&amp;utm_medium=Nalichie&amp;utm_content="&amp;Q7438&amp;"","Посмотреть большую фотографию на сайте")</f>
        <v>Посмотреть большую фотографию на сайте</v>
      </c>
      <c r="E7438" s="363"/>
      <c r="F7438" s="363"/>
      <c r="G7438" s="363"/>
      <c r="H7438" s="363"/>
      <c r="I7438" s="363"/>
      <c r="J7438" s="363"/>
      <c r="K7438" s="363"/>
      <c r="L7438" s="363"/>
      <c r="M7438" s="363"/>
      <c r="N7438" s="364"/>
      <c r="O7438" s="91" t="str">
        <f ca="1">IF(D7438="цвет",SUM(O7439:INDIRECT("N"&amp;R7438)),IF(SUM(E7438:N7438)=0,"",SUM(E7438:N7438)))</f>
        <v/>
      </c>
      <c r="P7438" s="68" t="s">
        <v>98</v>
      </c>
      <c r="Q7438" s="55">
        <f t="shared" si="232"/>
        <v>5840</v>
      </c>
      <c r="R7438" s="70">
        <f t="shared" ca="1" si="233"/>
        <v>7438</v>
      </c>
      <c r="S7438" s="69"/>
      <c r="T7438" s="76"/>
    </row>
    <row r="7439" spans="1:20" ht="17.25" thickBot="1">
      <c r="A7439" s="82"/>
      <c r="B7439" s="341" t="s">
        <v>3115</v>
      </c>
      <c r="C7439" s="83">
        <v>5841</v>
      </c>
      <c r="D7439" s="103" t="s">
        <v>9</v>
      </c>
      <c r="E7439" s="99" t="s">
        <v>10</v>
      </c>
      <c r="F7439" s="99" t="s">
        <v>11</v>
      </c>
      <c r="G7439" s="99" t="s">
        <v>12</v>
      </c>
      <c r="H7439" s="99" t="s">
        <v>13</v>
      </c>
      <c r="I7439" s="99" t="s">
        <v>14</v>
      </c>
      <c r="J7439" s="99" t="s">
        <v>15</v>
      </c>
      <c r="K7439" s="99" t="s">
        <v>16</v>
      </c>
      <c r="L7439" s="13" t="s">
        <v>21</v>
      </c>
      <c r="M7439" s="13"/>
      <c r="N7439" s="100"/>
      <c r="O7439" s="78">
        <f ca="1">IF(D7439="цвет",SUM(O7440:INDIRECT("N"&amp;R7439)),IF(SUM(E7439:N7439)=0,"",SUM(E7439:N7439)))</f>
        <v>0</v>
      </c>
      <c r="P7439" s="68">
        <v>2194</v>
      </c>
      <c r="Q7439" s="55">
        <f t="shared" si="232"/>
        <v>5841</v>
      </c>
      <c r="R7439" s="70">
        <f t="shared" ca="1" si="233"/>
        <v>7442</v>
      </c>
      <c r="S7439" s="85">
        <v>2194</v>
      </c>
      <c r="T7439" s="86">
        <f ca="1">O7439*S7439</f>
        <v>0</v>
      </c>
    </row>
    <row r="7440" spans="1:20" ht="17.25" thickBot="1">
      <c r="A7440" s="82"/>
      <c r="B7440" s="342"/>
      <c r="C7440" s="75"/>
      <c r="D7440" s="5" t="s">
        <v>29</v>
      </c>
      <c r="E7440" s="7"/>
      <c r="F7440" s="351"/>
      <c r="G7440" s="351"/>
      <c r="H7440" s="7"/>
      <c r="I7440" s="7"/>
      <c r="J7440" s="7"/>
      <c r="K7440" s="7"/>
      <c r="L7440" s="7"/>
      <c r="M7440" s="7"/>
      <c r="N7440" s="7"/>
      <c r="O7440" s="91" t="str">
        <f ca="1">IF(D7440="цвет",SUM(O7441:INDIRECT("N"&amp;R7440)),IF(SUM(E7440:N7440)=0,"",SUM(E7440:N7440)))</f>
        <v/>
      </c>
      <c r="P7440" s="68" t="s">
        <v>98</v>
      </c>
      <c r="Q7440" s="55">
        <f t="shared" si="232"/>
        <v>5841</v>
      </c>
      <c r="R7440" s="70">
        <f t="shared" ca="1" si="233"/>
        <v>7442</v>
      </c>
      <c r="S7440" s="69"/>
      <c r="T7440" s="76"/>
    </row>
    <row r="7441" spans="1:20" ht="135" customHeight="1">
      <c r="A7441" s="82"/>
      <c r="B7441" s="342"/>
      <c r="C7441" s="75"/>
      <c r="D7441" s="383" t="s">
        <v>3117</v>
      </c>
      <c r="E7441" s="384"/>
      <c r="F7441" s="384"/>
      <c r="G7441" s="384"/>
      <c r="H7441" s="384"/>
      <c r="I7441" s="384"/>
      <c r="J7441" s="384"/>
      <c r="K7441" s="384"/>
      <c r="L7441" s="384"/>
      <c r="M7441" s="384"/>
      <c r="N7441" s="385"/>
      <c r="O7441" s="91" t="str">
        <f ca="1">IF(D7441="цвет",SUM(O7442:INDIRECT("N"&amp;R7441)),IF(SUM(E7441:N7441)=0,"",SUM(E7441:N7441)))</f>
        <v/>
      </c>
      <c r="P7441" s="68" t="s">
        <v>98</v>
      </c>
      <c r="Q7441" s="55">
        <f t="shared" si="232"/>
        <v>5841</v>
      </c>
      <c r="R7441" s="70">
        <f t="shared" ca="1" si="233"/>
        <v>7442</v>
      </c>
      <c r="S7441" s="69"/>
      <c r="T7441" s="76"/>
    </row>
    <row r="7442" spans="1:20" ht="17.45" customHeight="1" thickBot="1">
      <c r="A7442" s="82"/>
      <c r="B7442" s="343"/>
      <c r="C7442" s="77"/>
      <c r="D7442" s="362" t="str">
        <f>HYPERLINK("https://miamia.ru/search/index.php?q="&amp;Q7442&amp;"&amp;s=Поиск?utm_source=Excel&amp;utm_medium=Nalichie&amp;utm_content="&amp;Q7442&amp;"","Посмотреть большую фотографию на сайте")</f>
        <v>Посмотреть большую фотографию на сайте</v>
      </c>
      <c r="E7442" s="363"/>
      <c r="F7442" s="363"/>
      <c r="G7442" s="363"/>
      <c r="H7442" s="363"/>
      <c r="I7442" s="363"/>
      <c r="J7442" s="363"/>
      <c r="K7442" s="363"/>
      <c r="L7442" s="363"/>
      <c r="M7442" s="363"/>
      <c r="N7442" s="364"/>
      <c r="O7442" s="91" t="str">
        <f ca="1">IF(D7442="цвет",SUM(O7443:INDIRECT("N"&amp;R7442)),IF(SUM(E7442:N7442)=0,"",SUM(E7442:N7442)))</f>
        <v/>
      </c>
      <c r="P7442" s="68" t="s">
        <v>98</v>
      </c>
      <c r="Q7442" s="55">
        <f t="shared" si="232"/>
        <v>5841</v>
      </c>
      <c r="R7442" s="70">
        <f t="shared" ca="1" si="233"/>
        <v>7442</v>
      </c>
      <c r="S7442" s="69"/>
      <c r="T7442" s="76"/>
    </row>
    <row r="7443" spans="1:20" ht="17.25" thickBot="1">
      <c r="A7443" s="82"/>
      <c r="B7443" s="341" t="s">
        <v>3115</v>
      </c>
      <c r="C7443" s="83">
        <v>5842</v>
      </c>
      <c r="D7443" s="103" t="s">
        <v>9</v>
      </c>
      <c r="E7443" s="99" t="s">
        <v>10</v>
      </c>
      <c r="F7443" s="99" t="s">
        <v>11</v>
      </c>
      <c r="G7443" s="99" t="s">
        <v>12</v>
      </c>
      <c r="H7443" s="99" t="s">
        <v>13</v>
      </c>
      <c r="I7443" s="99" t="s">
        <v>14</v>
      </c>
      <c r="J7443" s="99" t="s">
        <v>15</v>
      </c>
      <c r="K7443" s="99" t="s">
        <v>16</v>
      </c>
      <c r="L7443" s="13" t="s">
        <v>21</v>
      </c>
      <c r="M7443" s="13"/>
      <c r="N7443" s="100"/>
      <c r="O7443" s="78">
        <f ca="1">IF(D7443="цвет",SUM(O7444:INDIRECT("N"&amp;R7443)),IF(SUM(E7443:N7443)=0,"",SUM(E7443:N7443)))</f>
        <v>0</v>
      </c>
      <c r="P7443" s="68">
        <v>2194</v>
      </c>
      <c r="Q7443" s="55">
        <f t="shared" si="232"/>
        <v>5842</v>
      </c>
      <c r="R7443" s="70">
        <f t="shared" ca="1" si="233"/>
        <v>7446</v>
      </c>
      <c r="S7443" s="85">
        <v>2194</v>
      </c>
      <c r="T7443" s="86">
        <f ca="1">O7443*S7443</f>
        <v>0</v>
      </c>
    </row>
    <row r="7444" spans="1:20" ht="17.25" thickBot="1">
      <c r="A7444" s="82"/>
      <c r="B7444" s="342"/>
      <c r="C7444" s="75"/>
      <c r="D7444" s="5" t="s">
        <v>29</v>
      </c>
      <c r="E7444" s="351"/>
      <c r="F7444" s="351"/>
      <c r="G7444" s="181"/>
      <c r="H7444" s="351"/>
      <c r="I7444" s="351"/>
      <c r="J7444" s="351"/>
      <c r="K7444" s="7"/>
      <c r="L7444" s="7"/>
      <c r="M7444" s="7"/>
      <c r="N7444" s="7"/>
      <c r="O7444" s="91" t="str">
        <f ca="1">IF(D7444="цвет",SUM(O7445:INDIRECT("N"&amp;R7444)),IF(SUM(E7444:N7444)=0,"",SUM(E7444:N7444)))</f>
        <v/>
      </c>
      <c r="P7444" s="68" t="s">
        <v>98</v>
      </c>
      <c r="Q7444" s="55">
        <f t="shared" si="232"/>
        <v>5842</v>
      </c>
      <c r="R7444" s="70">
        <f t="shared" ca="1" si="233"/>
        <v>7446</v>
      </c>
      <c r="S7444" s="69"/>
      <c r="T7444" s="76"/>
    </row>
    <row r="7445" spans="1:20" ht="135" customHeight="1">
      <c r="A7445" s="82"/>
      <c r="B7445" s="342"/>
      <c r="C7445" s="75"/>
      <c r="D7445" s="383" t="s">
        <v>3118</v>
      </c>
      <c r="E7445" s="384"/>
      <c r="F7445" s="384"/>
      <c r="G7445" s="384"/>
      <c r="H7445" s="384"/>
      <c r="I7445" s="384"/>
      <c r="J7445" s="384"/>
      <c r="K7445" s="384"/>
      <c r="L7445" s="384"/>
      <c r="M7445" s="384"/>
      <c r="N7445" s="385"/>
      <c r="O7445" s="91" t="str">
        <f ca="1">IF(D7445="цвет",SUM(O7446:INDIRECT("N"&amp;R7445)),IF(SUM(E7445:N7445)=0,"",SUM(E7445:N7445)))</f>
        <v/>
      </c>
      <c r="P7445" s="68" t="s">
        <v>98</v>
      </c>
      <c r="Q7445" s="55">
        <f t="shared" si="232"/>
        <v>5842</v>
      </c>
      <c r="R7445" s="70">
        <f t="shared" ca="1" si="233"/>
        <v>7446</v>
      </c>
      <c r="S7445" s="69"/>
      <c r="T7445" s="76"/>
    </row>
    <row r="7446" spans="1:20" ht="17.45" customHeight="1" thickBot="1">
      <c r="A7446" s="82"/>
      <c r="B7446" s="343"/>
      <c r="C7446" s="77"/>
      <c r="D7446" s="362" t="str">
        <f>HYPERLINK("https://miamia.ru/search/index.php?q="&amp;Q7446&amp;"&amp;s=Поиск?utm_source=Excel&amp;utm_medium=Nalichie&amp;utm_content="&amp;Q7446&amp;"","Посмотреть большую фотографию на сайте")</f>
        <v>Посмотреть большую фотографию на сайте</v>
      </c>
      <c r="E7446" s="363"/>
      <c r="F7446" s="363"/>
      <c r="G7446" s="363"/>
      <c r="H7446" s="363"/>
      <c r="I7446" s="363"/>
      <c r="J7446" s="363"/>
      <c r="K7446" s="363"/>
      <c r="L7446" s="363"/>
      <c r="M7446" s="363"/>
      <c r="N7446" s="364"/>
      <c r="O7446" s="91" t="str">
        <f ca="1">IF(D7446="цвет",SUM(O7447:INDIRECT("N"&amp;R7446)),IF(SUM(E7446:N7446)=0,"",SUM(E7446:N7446)))</f>
        <v/>
      </c>
      <c r="P7446" s="68" t="s">
        <v>98</v>
      </c>
      <c r="Q7446" s="55">
        <f t="shared" si="232"/>
        <v>5842</v>
      </c>
      <c r="R7446" s="70">
        <f t="shared" ca="1" si="233"/>
        <v>7446</v>
      </c>
      <c r="S7446" s="69"/>
      <c r="T7446" s="76"/>
    </row>
    <row r="7447" spans="1:20" ht="17.25" thickBot="1">
      <c r="A7447" s="82"/>
      <c r="B7447" s="341" t="s">
        <v>3115</v>
      </c>
      <c r="C7447" s="83">
        <v>5843</v>
      </c>
      <c r="D7447" s="103" t="s">
        <v>9</v>
      </c>
      <c r="E7447" s="99" t="s">
        <v>10</v>
      </c>
      <c r="F7447" s="99" t="s">
        <v>17</v>
      </c>
      <c r="G7447" s="99" t="s">
        <v>18</v>
      </c>
      <c r="H7447" s="99" t="s">
        <v>19</v>
      </c>
      <c r="I7447" s="99" t="s">
        <v>23</v>
      </c>
      <c r="J7447" s="13"/>
      <c r="K7447" s="13"/>
      <c r="L7447" s="13"/>
      <c r="M7447" s="13"/>
      <c r="N7447" s="100"/>
      <c r="O7447" s="78">
        <f ca="1">IF(D7447="цвет",SUM(O7448:INDIRECT("N"&amp;R7447)),IF(SUM(E7447:N7447)=0,"",SUM(E7447:N7447)))</f>
        <v>0</v>
      </c>
      <c r="P7447" s="68">
        <v>2711</v>
      </c>
      <c r="Q7447" s="55">
        <f t="shared" si="232"/>
        <v>5843</v>
      </c>
      <c r="R7447" s="70">
        <f t="shared" ca="1" si="233"/>
        <v>7450</v>
      </c>
      <c r="S7447" s="85">
        <v>2711</v>
      </c>
      <c r="T7447" s="86">
        <f ca="1">O7447*S7447</f>
        <v>0</v>
      </c>
    </row>
    <row r="7448" spans="1:20" ht="17.25" thickBot="1">
      <c r="A7448" s="82"/>
      <c r="B7448" s="342"/>
      <c r="C7448" s="75"/>
      <c r="D7448" s="5" t="s">
        <v>29</v>
      </c>
      <c r="E7448" s="7"/>
      <c r="F7448" s="7"/>
      <c r="G7448" s="7"/>
      <c r="H7448" s="351"/>
      <c r="I7448" s="7"/>
      <c r="J7448" s="7"/>
      <c r="K7448" s="7"/>
      <c r="L7448" s="7"/>
      <c r="M7448" s="7"/>
      <c r="N7448" s="7"/>
      <c r="O7448" s="91" t="str">
        <f ca="1">IF(D7448="цвет",SUM(O7449:INDIRECT("N"&amp;R7448)),IF(SUM(E7448:N7448)=0,"",SUM(E7448:N7448)))</f>
        <v/>
      </c>
      <c r="P7448" s="68" t="s">
        <v>98</v>
      </c>
      <c r="Q7448" s="55">
        <f t="shared" si="232"/>
        <v>5843</v>
      </c>
      <c r="R7448" s="70">
        <f t="shared" ca="1" si="233"/>
        <v>7450</v>
      </c>
      <c r="S7448" s="69"/>
      <c r="T7448" s="76"/>
    </row>
    <row r="7449" spans="1:20" ht="135" customHeight="1">
      <c r="A7449" s="82"/>
      <c r="B7449" s="342"/>
      <c r="C7449" s="75"/>
      <c r="D7449" s="383" t="s">
        <v>3119</v>
      </c>
      <c r="E7449" s="384"/>
      <c r="F7449" s="384"/>
      <c r="G7449" s="384"/>
      <c r="H7449" s="384"/>
      <c r="I7449" s="384"/>
      <c r="J7449" s="384"/>
      <c r="K7449" s="384"/>
      <c r="L7449" s="384"/>
      <c r="M7449" s="384"/>
      <c r="N7449" s="385"/>
      <c r="O7449" s="91" t="str">
        <f ca="1">IF(D7449="цвет",SUM(O7450:INDIRECT("N"&amp;R7449)),IF(SUM(E7449:N7449)=0,"",SUM(E7449:N7449)))</f>
        <v/>
      </c>
      <c r="P7449" s="68" t="s">
        <v>98</v>
      </c>
      <c r="Q7449" s="55">
        <f t="shared" si="232"/>
        <v>5843</v>
      </c>
      <c r="R7449" s="70">
        <f t="shared" ca="1" si="233"/>
        <v>7450</v>
      </c>
      <c r="S7449" s="69"/>
      <c r="T7449" s="76"/>
    </row>
    <row r="7450" spans="1:20" ht="17.45" customHeight="1" thickBot="1">
      <c r="A7450" s="82"/>
      <c r="B7450" s="343"/>
      <c r="C7450" s="77"/>
      <c r="D7450" s="362" t="str">
        <f>HYPERLINK("https://miamia.ru/search/index.php?q="&amp;Q7450&amp;"&amp;s=Поиск?utm_source=Excel&amp;utm_medium=Nalichie&amp;utm_content="&amp;Q7450&amp;"","Посмотреть большую фотографию на сайте")</f>
        <v>Посмотреть большую фотографию на сайте</v>
      </c>
      <c r="E7450" s="363"/>
      <c r="F7450" s="363"/>
      <c r="G7450" s="363"/>
      <c r="H7450" s="363"/>
      <c r="I7450" s="363"/>
      <c r="J7450" s="363"/>
      <c r="K7450" s="363"/>
      <c r="L7450" s="363"/>
      <c r="M7450" s="363"/>
      <c r="N7450" s="364"/>
      <c r="O7450" s="91" t="str">
        <f ca="1">IF(D7450="цвет",SUM(O7451:INDIRECT("N"&amp;R7450)),IF(SUM(E7450:N7450)=0,"",SUM(E7450:N7450)))</f>
        <v/>
      </c>
      <c r="P7450" s="68" t="s">
        <v>98</v>
      </c>
      <c r="Q7450" s="55">
        <f t="shared" si="232"/>
        <v>5843</v>
      </c>
      <c r="R7450" s="70">
        <f t="shared" ca="1" si="233"/>
        <v>7450</v>
      </c>
      <c r="S7450" s="69"/>
      <c r="T7450" s="76"/>
    </row>
    <row r="7451" spans="1:20" ht="17.25" thickBot="1">
      <c r="A7451" s="82"/>
      <c r="B7451" s="341" t="s">
        <v>3115</v>
      </c>
      <c r="C7451" s="83">
        <v>5844</v>
      </c>
      <c r="D7451" s="103" t="s">
        <v>9</v>
      </c>
      <c r="E7451" s="99" t="s">
        <v>10</v>
      </c>
      <c r="F7451" s="99" t="s">
        <v>11</v>
      </c>
      <c r="G7451" s="99" t="s">
        <v>12</v>
      </c>
      <c r="H7451" s="74" t="s">
        <v>13</v>
      </c>
      <c r="I7451" s="13" t="s">
        <v>14</v>
      </c>
      <c r="J7451" s="13" t="s">
        <v>15</v>
      </c>
      <c r="K7451" s="13" t="s">
        <v>16</v>
      </c>
      <c r="L7451" s="13" t="s">
        <v>21</v>
      </c>
      <c r="M7451" s="13"/>
      <c r="N7451" s="100"/>
      <c r="O7451" s="78">
        <f ca="1">IF(D7451="цвет",SUM(O7452:INDIRECT("N"&amp;R7451)),IF(SUM(E7451:N7451)=0,"",SUM(E7451:N7451)))</f>
        <v>0</v>
      </c>
      <c r="P7451" s="68">
        <v>2324</v>
      </c>
      <c r="Q7451" s="55">
        <f t="shared" si="232"/>
        <v>5844</v>
      </c>
      <c r="R7451" s="70">
        <f t="shared" ca="1" si="233"/>
        <v>7454</v>
      </c>
      <c r="S7451" s="85">
        <v>2324</v>
      </c>
      <c r="T7451" s="86">
        <f ca="1">O7451*S7451</f>
        <v>0</v>
      </c>
    </row>
    <row r="7452" spans="1:20" ht="17.25" thickBot="1">
      <c r="A7452" s="82"/>
      <c r="B7452" s="342"/>
      <c r="C7452" s="75"/>
      <c r="D7452" s="5" t="s">
        <v>29</v>
      </c>
      <c r="E7452" s="7"/>
      <c r="F7452" s="351"/>
      <c r="G7452" s="181"/>
      <c r="H7452" s="7"/>
      <c r="I7452" s="7"/>
      <c r="J7452" s="7"/>
      <c r="K7452" s="7"/>
      <c r="L7452" s="7"/>
      <c r="M7452" s="7"/>
      <c r="N7452" s="7"/>
      <c r="O7452" s="91" t="str">
        <f ca="1">IF(D7452="цвет",SUM(O7453:INDIRECT("N"&amp;R7452)),IF(SUM(E7452:N7452)=0,"",SUM(E7452:N7452)))</f>
        <v/>
      </c>
      <c r="P7452" s="68" t="s">
        <v>98</v>
      </c>
      <c r="Q7452" s="55">
        <f t="shared" si="232"/>
        <v>5844</v>
      </c>
      <c r="R7452" s="70">
        <f t="shared" ca="1" si="233"/>
        <v>7454</v>
      </c>
      <c r="S7452" s="69"/>
      <c r="T7452" s="76"/>
    </row>
    <row r="7453" spans="1:20" ht="135" customHeight="1">
      <c r="A7453" s="82"/>
      <c r="B7453" s="342"/>
      <c r="C7453" s="75"/>
      <c r="D7453" s="383" t="s">
        <v>3120</v>
      </c>
      <c r="E7453" s="384"/>
      <c r="F7453" s="384"/>
      <c r="G7453" s="384"/>
      <c r="H7453" s="384"/>
      <c r="I7453" s="384"/>
      <c r="J7453" s="384"/>
      <c r="K7453" s="384"/>
      <c r="L7453" s="384"/>
      <c r="M7453" s="384"/>
      <c r="N7453" s="385"/>
      <c r="O7453" s="91" t="str">
        <f ca="1">IF(D7453="цвет",SUM(O7454:INDIRECT("N"&amp;R7453)),IF(SUM(E7453:N7453)=0,"",SUM(E7453:N7453)))</f>
        <v/>
      </c>
      <c r="P7453" s="68" t="s">
        <v>98</v>
      </c>
      <c r="Q7453" s="55">
        <f t="shared" si="232"/>
        <v>5844</v>
      </c>
      <c r="R7453" s="70">
        <f t="shared" ca="1" si="233"/>
        <v>7454</v>
      </c>
      <c r="S7453" s="69"/>
      <c r="T7453" s="76"/>
    </row>
    <row r="7454" spans="1:20" ht="17.45" customHeight="1" thickBot="1">
      <c r="A7454" s="82"/>
      <c r="B7454" s="343"/>
      <c r="C7454" s="77"/>
      <c r="D7454" s="362" t="str">
        <f>HYPERLINK("https://miamia.ru/search/index.php?q="&amp;Q7454&amp;"&amp;s=Поиск?utm_source=Excel&amp;utm_medium=Nalichie&amp;utm_content="&amp;Q7454&amp;"","Посмотреть большую фотографию на сайте")</f>
        <v>Посмотреть большую фотографию на сайте</v>
      </c>
      <c r="E7454" s="363"/>
      <c r="F7454" s="363"/>
      <c r="G7454" s="363"/>
      <c r="H7454" s="363"/>
      <c r="I7454" s="363"/>
      <c r="J7454" s="363"/>
      <c r="K7454" s="363"/>
      <c r="L7454" s="363"/>
      <c r="M7454" s="363"/>
      <c r="N7454" s="364"/>
      <c r="O7454" s="91" t="str">
        <f ca="1">IF(D7454="цвет",SUM(O7455:INDIRECT("N"&amp;R7454)),IF(SUM(E7454:N7454)=0,"",SUM(E7454:N7454)))</f>
        <v/>
      </c>
      <c r="P7454" s="68" t="s">
        <v>98</v>
      </c>
      <c r="Q7454" s="55">
        <f t="shared" si="232"/>
        <v>5844</v>
      </c>
      <c r="R7454" s="70">
        <f t="shared" ca="1" si="233"/>
        <v>7454</v>
      </c>
      <c r="S7454" s="69"/>
      <c r="T7454" s="76"/>
    </row>
    <row r="7455" spans="1:20" ht="17.25" thickBot="1">
      <c r="A7455" s="82"/>
      <c r="B7455" s="341" t="s">
        <v>3115</v>
      </c>
      <c r="C7455" s="83">
        <v>5845</v>
      </c>
      <c r="D7455" s="103" t="s">
        <v>9</v>
      </c>
      <c r="E7455" s="99" t="s">
        <v>10</v>
      </c>
      <c r="F7455" s="99" t="s">
        <v>11</v>
      </c>
      <c r="G7455" s="99" t="s">
        <v>12</v>
      </c>
      <c r="H7455" s="74" t="s">
        <v>13</v>
      </c>
      <c r="I7455" s="13" t="s">
        <v>14</v>
      </c>
      <c r="J7455" s="13" t="s">
        <v>15</v>
      </c>
      <c r="K7455" s="13" t="s">
        <v>16</v>
      </c>
      <c r="L7455" s="13" t="s">
        <v>21</v>
      </c>
      <c r="M7455" s="13"/>
      <c r="N7455" s="100"/>
      <c r="O7455" s="78">
        <f ca="1">IF(D7455="цвет",SUM(O7456:INDIRECT("N"&amp;R7455)),IF(SUM(E7455:N7455)=0,"",SUM(E7455:N7455)))</f>
        <v>0</v>
      </c>
      <c r="P7455" s="68">
        <v>2582</v>
      </c>
      <c r="Q7455" s="55">
        <f t="shared" si="232"/>
        <v>5845</v>
      </c>
      <c r="R7455" s="70">
        <f t="shared" ca="1" si="233"/>
        <v>7458</v>
      </c>
      <c r="S7455" s="85">
        <v>2582</v>
      </c>
      <c r="T7455" s="86">
        <f ca="1">O7455*S7455</f>
        <v>0</v>
      </c>
    </row>
    <row r="7456" spans="1:20" ht="17.25" thickBot="1">
      <c r="A7456" s="82"/>
      <c r="B7456" s="342"/>
      <c r="C7456" s="75"/>
      <c r="D7456" s="5" t="s">
        <v>29</v>
      </c>
      <c r="E7456" s="7"/>
      <c r="F7456" s="351"/>
      <c r="G7456" s="351"/>
      <c r="H7456" s="181"/>
      <c r="I7456" s="7"/>
      <c r="J7456" s="7"/>
      <c r="K7456" s="7"/>
      <c r="L7456" s="7"/>
      <c r="M7456" s="7"/>
      <c r="N7456" s="7"/>
      <c r="O7456" s="91" t="str">
        <f ca="1">IF(D7456="цвет",SUM(O7457:INDIRECT("N"&amp;R7456)),IF(SUM(E7456:N7456)=0,"",SUM(E7456:N7456)))</f>
        <v/>
      </c>
      <c r="P7456" s="68" t="s">
        <v>98</v>
      </c>
      <c r="Q7456" s="55">
        <f t="shared" si="232"/>
        <v>5845</v>
      </c>
      <c r="R7456" s="70">
        <f t="shared" ca="1" si="233"/>
        <v>7458</v>
      </c>
      <c r="S7456" s="69"/>
      <c r="T7456" s="76"/>
    </row>
    <row r="7457" spans="1:20" ht="135" customHeight="1">
      <c r="A7457" s="82"/>
      <c r="B7457" s="342"/>
      <c r="C7457" s="75"/>
      <c r="D7457" s="383" t="s">
        <v>3121</v>
      </c>
      <c r="E7457" s="384"/>
      <c r="F7457" s="384"/>
      <c r="G7457" s="384"/>
      <c r="H7457" s="384"/>
      <c r="I7457" s="384"/>
      <c r="J7457" s="384"/>
      <c r="K7457" s="384"/>
      <c r="L7457" s="384"/>
      <c r="M7457" s="384"/>
      <c r="N7457" s="385"/>
      <c r="O7457" s="91" t="str">
        <f ca="1">IF(D7457="цвет",SUM(O7458:INDIRECT("N"&amp;R7457)),IF(SUM(E7457:N7457)=0,"",SUM(E7457:N7457)))</f>
        <v/>
      </c>
      <c r="P7457" s="68" t="s">
        <v>98</v>
      </c>
      <c r="Q7457" s="55">
        <f t="shared" si="232"/>
        <v>5845</v>
      </c>
      <c r="R7457" s="70">
        <f t="shared" ca="1" si="233"/>
        <v>7458</v>
      </c>
      <c r="S7457" s="69"/>
      <c r="T7457" s="76"/>
    </row>
    <row r="7458" spans="1:20" ht="17.45" customHeight="1" thickBot="1">
      <c r="A7458" s="82"/>
      <c r="B7458" s="343"/>
      <c r="C7458" s="77"/>
      <c r="D7458" s="362" t="str">
        <f>HYPERLINK("https://miamia.ru/search/index.php?q="&amp;Q7458&amp;"&amp;s=Поиск?utm_source=Excel&amp;utm_medium=Nalichie&amp;utm_content="&amp;Q7458&amp;"","Посмотреть большую фотографию на сайте")</f>
        <v>Посмотреть большую фотографию на сайте</v>
      </c>
      <c r="E7458" s="363"/>
      <c r="F7458" s="363"/>
      <c r="G7458" s="363"/>
      <c r="H7458" s="363"/>
      <c r="I7458" s="363"/>
      <c r="J7458" s="363"/>
      <c r="K7458" s="363"/>
      <c r="L7458" s="363"/>
      <c r="M7458" s="363"/>
      <c r="N7458" s="364"/>
      <c r="O7458" s="91" t="str">
        <f ca="1">IF(D7458="цвет",SUM(O7459:INDIRECT("N"&amp;R7458)),IF(SUM(E7458:N7458)=0,"",SUM(E7458:N7458)))</f>
        <v/>
      </c>
      <c r="P7458" s="68" t="s">
        <v>98</v>
      </c>
      <c r="Q7458" s="55">
        <f t="shared" si="232"/>
        <v>5845</v>
      </c>
      <c r="R7458" s="70">
        <f t="shared" ca="1" si="233"/>
        <v>7458</v>
      </c>
      <c r="S7458" s="69"/>
      <c r="T7458" s="76"/>
    </row>
    <row r="7459" spans="1:20" ht="17.25" thickBot="1">
      <c r="A7459" s="82"/>
      <c r="B7459" s="341" t="s">
        <v>3115</v>
      </c>
      <c r="C7459" s="83">
        <v>5846</v>
      </c>
      <c r="D7459" s="103" t="s">
        <v>9</v>
      </c>
      <c r="E7459" s="99" t="s">
        <v>10</v>
      </c>
      <c r="F7459" s="99" t="s">
        <v>11</v>
      </c>
      <c r="G7459" s="99" t="s">
        <v>12</v>
      </c>
      <c r="H7459" s="74" t="s">
        <v>13</v>
      </c>
      <c r="I7459" s="13" t="s">
        <v>14</v>
      </c>
      <c r="J7459" s="13" t="s">
        <v>15</v>
      </c>
      <c r="K7459" s="13" t="s">
        <v>16</v>
      </c>
      <c r="L7459" s="13" t="s">
        <v>21</v>
      </c>
      <c r="M7459" s="13"/>
      <c r="N7459" s="100"/>
      <c r="O7459" s="78">
        <f ca="1">IF(D7459="цвет",SUM(O7460:INDIRECT("N"&amp;R7459)),IF(SUM(E7459:N7459)=0,"",SUM(E7459:N7459)))</f>
        <v>0</v>
      </c>
      <c r="P7459" s="68">
        <v>3616</v>
      </c>
      <c r="Q7459" s="55">
        <f t="shared" si="232"/>
        <v>5846</v>
      </c>
      <c r="R7459" s="70">
        <f t="shared" ca="1" si="233"/>
        <v>7462</v>
      </c>
      <c r="S7459" s="85">
        <v>3616</v>
      </c>
      <c r="T7459" s="86">
        <f ca="1">O7459*S7459</f>
        <v>0</v>
      </c>
    </row>
    <row r="7460" spans="1:20" ht="17.25" thickBot="1">
      <c r="A7460" s="82"/>
      <c r="B7460" s="342"/>
      <c r="C7460" s="75"/>
      <c r="D7460" s="5" t="s">
        <v>29</v>
      </c>
      <c r="E7460" s="7"/>
      <c r="F7460" s="351"/>
      <c r="G7460" s="7"/>
      <c r="H7460" s="7"/>
      <c r="I7460" s="7"/>
      <c r="J7460" s="181"/>
      <c r="K7460" s="181"/>
      <c r="L7460" s="7"/>
      <c r="M7460" s="7"/>
      <c r="N7460" s="7"/>
      <c r="O7460" s="91" t="str">
        <f ca="1">IF(D7460="цвет",SUM(O7461:INDIRECT("N"&amp;R7460)),IF(SUM(E7460:N7460)=0,"",SUM(E7460:N7460)))</f>
        <v/>
      </c>
      <c r="P7460" s="68" t="s">
        <v>98</v>
      </c>
      <c r="Q7460" s="55">
        <f t="shared" si="232"/>
        <v>5846</v>
      </c>
      <c r="R7460" s="70">
        <f t="shared" ca="1" si="233"/>
        <v>7462</v>
      </c>
      <c r="S7460" s="69"/>
      <c r="T7460" s="76"/>
    </row>
    <row r="7461" spans="1:20" ht="135" customHeight="1">
      <c r="A7461" s="82"/>
      <c r="B7461" s="342"/>
      <c r="C7461" s="75"/>
      <c r="D7461" s="383" t="s">
        <v>3122</v>
      </c>
      <c r="E7461" s="384"/>
      <c r="F7461" s="384"/>
      <c r="G7461" s="384"/>
      <c r="H7461" s="384"/>
      <c r="I7461" s="384"/>
      <c r="J7461" s="384"/>
      <c r="K7461" s="384"/>
      <c r="L7461" s="384"/>
      <c r="M7461" s="384"/>
      <c r="N7461" s="385"/>
      <c r="O7461" s="91" t="str">
        <f ca="1">IF(D7461="цвет",SUM(O7462:INDIRECT("N"&amp;R7461)),IF(SUM(E7461:N7461)=0,"",SUM(E7461:N7461)))</f>
        <v/>
      </c>
      <c r="P7461" s="68" t="s">
        <v>98</v>
      </c>
      <c r="Q7461" s="55">
        <f t="shared" si="232"/>
        <v>5846</v>
      </c>
      <c r="R7461" s="70">
        <f t="shared" ca="1" si="233"/>
        <v>7462</v>
      </c>
      <c r="S7461" s="69"/>
      <c r="T7461" s="76"/>
    </row>
    <row r="7462" spans="1:20" ht="17.45" customHeight="1" thickBot="1">
      <c r="A7462" s="82"/>
      <c r="B7462" s="343"/>
      <c r="C7462" s="77"/>
      <c r="D7462" s="362" t="str">
        <f>HYPERLINK("https://miamia.ru/search/index.php?q="&amp;Q7462&amp;"&amp;s=Поиск?utm_source=Excel&amp;utm_medium=Nalichie&amp;utm_content="&amp;Q7462&amp;"","Посмотреть большую фотографию на сайте")</f>
        <v>Посмотреть большую фотографию на сайте</v>
      </c>
      <c r="E7462" s="363"/>
      <c r="F7462" s="363"/>
      <c r="G7462" s="363"/>
      <c r="H7462" s="363"/>
      <c r="I7462" s="363"/>
      <c r="J7462" s="363"/>
      <c r="K7462" s="363"/>
      <c r="L7462" s="363"/>
      <c r="M7462" s="363"/>
      <c r="N7462" s="364"/>
      <c r="O7462" s="91" t="str">
        <f ca="1">IF(D7462="цвет",SUM(O7463:INDIRECT("N"&amp;R7462)),IF(SUM(E7462:N7462)=0,"",SUM(E7462:N7462)))</f>
        <v/>
      </c>
      <c r="P7462" s="68" t="s">
        <v>98</v>
      </c>
      <c r="Q7462" s="55">
        <f t="shared" si="232"/>
        <v>5846</v>
      </c>
      <c r="R7462" s="70">
        <f t="shared" ca="1" si="233"/>
        <v>7462</v>
      </c>
      <c r="S7462" s="69"/>
      <c r="T7462" s="76"/>
    </row>
    <row r="7463" spans="1:20" ht="17.25" thickBot="1">
      <c r="A7463" s="82"/>
      <c r="B7463" s="341" t="s">
        <v>3115</v>
      </c>
      <c r="C7463" s="83">
        <v>5847</v>
      </c>
      <c r="D7463" s="103" t="s">
        <v>9</v>
      </c>
      <c r="E7463" s="99" t="s">
        <v>10</v>
      </c>
      <c r="F7463" s="99" t="s">
        <v>11</v>
      </c>
      <c r="G7463" s="99" t="s">
        <v>12</v>
      </c>
      <c r="H7463" s="74" t="s">
        <v>13</v>
      </c>
      <c r="I7463" s="13" t="s">
        <v>14</v>
      </c>
      <c r="J7463" s="13" t="s">
        <v>15</v>
      </c>
      <c r="K7463" s="13" t="s">
        <v>16</v>
      </c>
      <c r="L7463" s="13" t="s">
        <v>21</v>
      </c>
      <c r="M7463" s="13"/>
      <c r="N7463" s="100"/>
      <c r="O7463" s="78">
        <f ca="1">IF(D7463="цвет",SUM(O7464:INDIRECT("N"&amp;R7463)),IF(SUM(E7463:N7463)=0,"",SUM(E7463:N7463)))</f>
        <v>0</v>
      </c>
      <c r="P7463" s="68">
        <v>2711</v>
      </c>
      <c r="Q7463" s="55">
        <f t="shared" si="232"/>
        <v>5847</v>
      </c>
      <c r="R7463" s="70">
        <f t="shared" ca="1" si="233"/>
        <v>7466</v>
      </c>
      <c r="S7463" s="85">
        <v>2711</v>
      </c>
      <c r="T7463" s="86">
        <f ca="1">O7463*S7463</f>
        <v>0</v>
      </c>
    </row>
    <row r="7464" spans="1:20" ht="17.25" thickBot="1">
      <c r="A7464" s="82"/>
      <c r="B7464" s="342"/>
      <c r="C7464" s="75"/>
      <c r="D7464" s="5" t="s">
        <v>29</v>
      </c>
      <c r="E7464" s="7"/>
      <c r="F7464" s="181"/>
      <c r="G7464" s="351"/>
      <c r="H7464" s="7"/>
      <c r="I7464" s="181"/>
      <c r="J7464" s="7"/>
      <c r="K7464" s="7"/>
      <c r="L7464" s="7"/>
      <c r="M7464" s="7"/>
      <c r="N7464" s="7"/>
      <c r="O7464" s="91" t="str">
        <f ca="1">IF(D7464="цвет",SUM(O7465:INDIRECT("N"&amp;R7464)),IF(SUM(E7464:N7464)=0,"",SUM(E7464:N7464)))</f>
        <v/>
      </c>
      <c r="P7464" s="68" t="s">
        <v>98</v>
      </c>
      <c r="Q7464" s="55">
        <f t="shared" si="232"/>
        <v>5847</v>
      </c>
      <c r="R7464" s="70">
        <f t="shared" ca="1" si="233"/>
        <v>7466</v>
      </c>
      <c r="S7464" s="69"/>
      <c r="T7464" s="76"/>
    </row>
    <row r="7465" spans="1:20" ht="135" customHeight="1">
      <c r="A7465" s="82"/>
      <c r="B7465" s="342"/>
      <c r="C7465" s="75"/>
      <c r="D7465" s="383" t="s">
        <v>3123</v>
      </c>
      <c r="E7465" s="384"/>
      <c r="F7465" s="384"/>
      <c r="G7465" s="384"/>
      <c r="H7465" s="384"/>
      <c r="I7465" s="384"/>
      <c r="J7465" s="384"/>
      <c r="K7465" s="384"/>
      <c r="L7465" s="384"/>
      <c r="M7465" s="384"/>
      <c r="N7465" s="385"/>
      <c r="O7465" s="91" t="str">
        <f ca="1">IF(D7465="цвет",SUM(O7466:INDIRECT("N"&amp;R7465)),IF(SUM(E7465:N7465)=0,"",SUM(E7465:N7465)))</f>
        <v/>
      </c>
      <c r="P7465" s="68" t="s">
        <v>98</v>
      </c>
      <c r="Q7465" s="55">
        <f t="shared" si="232"/>
        <v>5847</v>
      </c>
      <c r="R7465" s="70">
        <f t="shared" ca="1" si="233"/>
        <v>7466</v>
      </c>
      <c r="S7465" s="69"/>
      <c r="T7465" s="76"/>
    </row>
    <row r="7466" spans="1:20" ht="17.45" customHeight="1" thickBot="1">
      <c r="A7466" s="82"/>
      <c r="B7466" s="343"/>
      <c r="C7466" s="77"/>
      <c r="D7466" s="362" t="str">
        <f>HYPERLINK("https://miamia.ru/search/index.php?q="&amp;Q7466&amp;"&amp;s=Поиск?utm_source=Excel&amp;utm_medium=Nalichie&amp;utm_content="&amp;Q7466&amp;"","Посмотреть большую фотографию на сайте")</f>
        <v>Посмотреть большую фотографию на сайте</v>
      </c>
      <c r="E7466" s="363"/>
      <c r="F7466" s="363"/>
      <c r="G7466" s="363"/>
      <c r="H7466" s="363"/>
      <c r="I7466" s="363"/>
      <c r="J7466" s="363"/>
      <c r="K7466" s="363"/>
      <c r="L7466" s="363"/>
      <c r="M7466" s="363"/>
      <c r="N7466" s="364"/>
      <c r="O7466" s="91" t="str">
        <f ca="1">IF(D7466="цвет",SUM(O7467:INDIRECT("N"&amp;R7466)),IF(SUM(E7466:N7466)=0,"",SUM(E7466:N7466)))</f>
        <v/>
      </c>
      <c r="P7466" s="68" t="s">
        <v>98</v>
      </c>
      <c r="Q7466" s="55">
        <f t="shared" si="232"/>
        <v>5847</v>
      </c>
      <c r="R7466" s="70">
        <f t="shared" ca="1" si="233"/>
        <v>7466</v>
      </c>
      <c r="S7466" s="69"/>
      <c r="T7466" s="76"/>
    </row>
    <row r="7467" spans="1:20" ht="17.25" thickBot="1">
      <c r="A7467" s="82"/>
      <c r="B7467" s="341" t="s">
        <v>3115</v>
      </c>
      <c r="C7467" s="83">
        <v>5849</v>
      </c>
      <c r="D7467" s="103" t="s">
        <v>9</v>
      </c>
      <c r="E7467" s="99" t="s">
        <v>10</v>
      </c>
      <c r="F7467" s="99" t="s">
        <v>17</v>
      </c>
      <c r="G7467" s="99" t="s">
        <v>18</v>
      </c>
      <c r="H7467" s="99" t="s">
        <v>19</v>
      </c>
      <c r="I7467" s="99" t="s">
        <v>23</v>
      </c>
      <c r="J7467" s="13"/>
      <c r="K7467" s="13"/>
      <c r="L7467" s="13"/>
      <c r="M7467" s="13"/>
      <c r="N7467" s="100"/>
      <c r="O7467" s="78">
        <f ca="1">IF(D7467="цвет",SUM(O7468:INDIRECT("N"&amp;R7467)),IF(SUM(E7467:N7467)=0,"",SUM(E7467:N7467)))</f>
        <v>0</v>
      </c>
      <c r="P7467" s="68">
        <v>3228</v>
      </c>
      <c r="Q7467" s="55">
        <f t="shared" si="232"/>
        <v>5849</v>
      </c>
      <c r="R7467" s="70">
        <f t="shared" ca="1" si="233"/>
        <v>7470</v>
      </c>
      <c r="S7467" s="85">
        <v>3228</v>
      </c>
      <c r="T7467" s="86">
        <f ca="1">O7467*S7467</f>
        <v>0</v>
      </c>
    </row>
    <row r="7468" spans="1:20" ht="17.25" thickBot="1">
      <c r="A7468" s="82"/>
      <c r="B7468" s="342"/>
      <c r="C7468" s="75"/>
      <c r="D7468" s="5" t="s">
        <v>29</v>
      </c>
      <c r="E7468" s="7"/>
      <c r="F7468" s="351"/>
      <c r="G7468" s="7"/>
      <c r="H7468" s="7"/>
      <c r="I7468" s="7"/>
      <c r="J7468" s="7"/>
      <c r="K7468" s="7"/>
      <c r="L7468" s="7"/>
      <c r="M7468" s="7"/>
      <c r="N7468" s="7"/>
      <c r="O7468" s="91" t="str">
        <f ca="1">IF(D7468="цвет",SUM(O7469:INDIRECT("N"&amp;R7468)),IF(SUM(E7468:N7468)=0,"",SUM(E7468:N7468)))</f>
        <v/>
      </c>
      <c r="P7468" s="68" t="s">
        <v>98</v>
      </c>
      <c r="Q7468" s="55">
        <f t="shared" si="232"/>
        <v>5849</v>
      </c>
      <c r="R7468" s="70">
        <f t="shared" ca="1" si="233"/>
        <v>7470</v>
      </c>
      <c r="S7468" s="69"/>
      <c r="T7468" s="76"/>
    </row>
    <row r="7469" spans="1:20" ht="135" customHeight="1">
      <c r="A7469" s="82"/>
      <c r="B7469" s="342"/>
      <c r="C7469" s="75"/>
      <c r="D7469" s="383" t="s">
        <v>3124</v>
      </c>
      <c r="E7469" s="384"/>
      <c r="F7469" s="384"/>
      <c r="G7469" s="384"/>
      <c r="H7469" s="384"/>
      <c r="I7469" s="384"/>
      <c r="J7469" s="384"/>
      <c r="K7469" s="384"/>
      <c r="L7469" s="384"/>
      <c r="M7469" s="384"/>
      <c r="N7469" s="385"/>
      <c r="O7469" s="91" t="str">
        <f ca="1">IF(D7469="цвет",SUM(O7470:INDIRECT("N"&amp;R7469)),IF(SUM(E7469:N7469)=0,"",SUM(E7469:N7469)))</f>
        <v/>
      </c>
      <c r="P7469" s="68" t="s">
        <v>98</v>
      </c>
      <c r="Q7469" s="55">
        <f t="shared" si="232"/>
        <v>5849</v>
      </c>
      <c r="R7469" s="70">
        <f t="shared" ca="1" si="233"/>
        <v>7470</v>
      </c>
      <c r="S7469" s="69"/>
      <c r="T7469" s="76"/>
    </row>
    <row r="7470" spans="1:20" ht="17.45" customHeight="1" thickBot="1">
      <c r="A7470" s="82"/>
      <c r="B7470" s="343"/>
      <c r="C7470" s="77"/>
      <c r="D7470" s="362" t="str">
        <f>HYPERLINK("https://miamia.ru/search/index.php?q="&amp;Q7470&amp;"&amp;s=Поиск?utm_source=Excel&amp;utm_medium=Nalichie&amp;utm_content="&amp;Q7470&amp;"","Посмотреть большую фотографию на сайте")</f>
        <v>Посмотреть большую фотографию на сайте</v>
      </c>
      <c r="E7470" s="363"/>
      <c r="F7470" s="363"/>
      <c r="G7470" s="363"/>
      <c r="H7470" s="363"/>
      <c r="I7470" s="363"/>
      <c r="J7470" s="363"/>
      <c r="K7470" s="363"/>
      <c r="L7470" s="363"/>
      <c r="M7470" s="363"/>
      <c r="N7470" s="364"/>
      <c r="O7470" s="91" t="str">
        <f ca="1">IF(D7470="цвет",SUM(O7471:INDIRECT("N"&amp;R7470)),IF(SUM(E7470:N7470)=0,"",SUM(E7470:N7470)))</f>
        <v/>
      </c>
      <c r="P7470" s="68" t="s">
        <v>98</v>
      </c>
      <c r="Q7470" s="55">
        <f t="shared" si="232"/>
        <v>5849</v>
      </c>
      <c r="R7470" s="70">
        <f t="shared" ca="1" si="233"/>
        <v>7470</v>
      </c>
      <c r="S7470" s="69"/>
      <c r="T7470" s="76"/>
    </row>
    <row r="7471" spans="1:20" ht="23.1" customHeight="1" thickBot="1">
      <c r="A7471" s="80"/>
      <c r="B7471" s="63" t="s">
        <v>2271</v>
      </c>
      <c r="C7471" s="64"/>
      <c r="D7471" s="65"/>
      <c r="E7471" s="66"/>
      <c r="F7471" s="66"/>
      <c r="G7471" s="66"/>
      <c r="H7471" s="66"/>
      <c r="I7471" s="66"/>
      <c r="J7471" s="66"/>
      <c r="K7471" s="66"/>
      <c r="L7471" s="66"/>
      <c r="M7471" s="66"/>
      <c r="N7471" s="67"/>
      <c r="O7471" s="91" t="str">
        <f ca="1">IF(D7471="цвет",SUM(O7472:INDIRECT("N"&amp;R7471)),IF(SUM(E7471:N7471)=0,"",SUM(E7471:N7471)))</f>
        <v/>
      </c>
      <c r="P7471" s="68" t="s">
        <v>98</v>
      </c>
      <c r="Q7471" s="55">
        <f t="shared" si="232"/>
        <v>5849</v>
      </c>
      <c r="R7471" s="70">
        <f t="shared" ca="1" si="233"/>
        <v>7475</v>
      </c>
    </row>
    <row r="7472" spans="1:20" ht="17.25" thickBot="1">
      <c r="A7472" s="82"/>
      <c r="B7472" s="338" t="s">
        <v>1467</v>
      </c>
      <c r="C7472" s="83">
        <v>5210</v>
      </c>
      <c r="D7472" s="103" t="s">
        <v>9</v>
      </c>
      <c r="E7472" s="99" t="s">
        <v>11</v>
      </c>
      <c r="F7472" s="99" t="s">
        <v>12</v>
      </c>
      <c r="G7472" s="74" t="s">
        <v>13</v>
      </c>
      <c r="H7472" s="13" t="s">
        <v>14</v>
      </c>
      <c r="I7472" s="13" t="s">
        <v>15</v>
      </c>
      <c r="J7472" s="13" t="s">
        <v>16</v>
      </c>
      <c r="K7472" s="13" t="s">
        <v>21</v>
      </c>
      <c r="L7472" s="13"/>
      <c r="M7472" s="13"/>
      <c r="N7472" s="100"/>
      <c r="O7472" s="78">
        <f ca="1">IF(D7472="цвет",SUM(O7473:INDIRECT("N"&amp;R7472)),IF(SUM(E7472:N7472)=0,"",SUM(E7472:N7472)))</f>
        <v>0</v>
      </c>
      <c r="P7472" s="68">
        <v>2324</v>
      </c>
      <c r="Q7472" s="55">
        <f t="shared" si="232"/>
        <v>5210</v>
      </c>
      <c r="R7472" s="70">
        <f t="shared" ca="1" si="233"/>
        <v>7475</v>
      </c>
      <c r="S7472" s="85">
        <v>2324</v>
      </c>
      <c r="T7472" s="86">
        <f ca="1">O7472*S7472</f>
        <v>0</v>
      </c>
    </row>
    <row r="7473" spans="1:20" ht="17.25" thickBot="1">
      <c r="A7473" s="82"/>
      <c r="B7473" s="339"/>
      <c r="C7473" s="75"/>
      <c r="D7473" s="5" t="s">
        <v>169</v>
      </c>
      <c r="E7473" s="351"/>
      <c r="F7473" s="351"/>
      <c r="G7473" s="351"/>
      <c r="H7473" s="351"/>
      <c r="I7473" s="351"/>
      <c r="J7473" s="7"/>
      <c r="K7473" s="7"/>
      <c r="L7473" s="7"/>
      <c r="M7473" s="7"/>
      <c r="N7473" s="7"/>
      <c r="O7473" s="91" t="str">
        <f ca="1">IF(D7473="цвет",SUM(O7474:INDIRECT("N"&amp;R7473)),IF(SUM(E7473:N7473)=0,"",SUM(E7473:N7473)))</f>
        <v/>
      </c>
      <c r="P7473" s="68" t="s">
        <v>98</v>
      </c>
      <c r="Q7473" s="55">
        <f t="shared" si="232"/>
        <v>5210</v>
      </c>
      <c r="R7473" s="70">
        <f t="shared" ca="1" si="233"/>
        <v>7475</v>
      </c>
      <c r="S7473" s="69"/>
      <c r="T7473" s="76"/>
    </row>
    <row r="7474" spans="1:20" ht="135" customHeight="1">
      <c r="A7474" s="82"/>
      <c r="B7474" s="339"/>
      <c r="C7474" s="75"/>
      <c r="D7474" s="383" t="s">
        <v>1468</v>
      </c>
      <c r="E7474" s="384"/>
      <c r="F7474" s="384"/>
      <c r="G7474" s="384"/>
      <c r="H7474" s="384"/>
      <c r="I7474" s="384"/>
      <c r="J7474" s="384"/>
      <c r="K7474" s="384"/>
      <c r="L7474" s="384"/>
      <c r="M7474" s="384"/>
      <c r="N7474" s="385"/>
      <c r="O7474" s="91" t="str">
        <f ca="1">IF(D7474="цвет",SUM(O7475:INDIRECT("N"&amp;R7474)),IF(SUM(E7474:N7474)=0,"",SUM(E7474:N7474)))</f>
        <v/>
      </c>
      <c r="P7474" s="68" t="s">
        <v>98</v>
      </c>
      <c r="Q7474" s="55">
        <f t="shared" si="232"/>
        <v>5210</v>
      </c>
      <c r="R7474" s="70">
        <f t="shared" ca="1" si="233"/>
        <v>7475</v>
      </c>
      <c r="S7474" s="69"/>
      <c r="T7474" s="76"/>
    </row>
    <row r="7475" spans="1:20" ht="17.45" customHeight="1" thickBot="1">
      <c r="A7475" s="82"/>
      <c r="B7475" s="340"/>
      <c r="C7475" s="77"/>
      <c r="D7475" s="362" t="str">
        <f>HYPERLINK("https://miamia.ru/search/index.php?q="&amp;Q7475&amp;"&amp;s=Поиск?utm_source=Excel&amp;utm_medium=Nalichie&amp;utm_content="&amp;Q7475&amp;"","Посмотреть большую фотографию на сайте")</f>
        <v>Посмотреть большую фотографию на сайте</v>
      </c>
      <c r="E7475" s="363"/>
      <c r="F7475" s="363"/>
      <c r="G7475" s="363"/>
      <c r="H7475" s="363"/>
      <c r="I7475" s="363"/>
      <c r="J7475" s="363"/>
      <c r="K7475" s="363"/>
      <c r="L7475" s="363"/>
      <c r="M7475" s="363"/>
      <c r="N7475" s="364"/>
      <c r="O7475" s="91" t="str">
        <f ca="1">IF(D7475="цвет",SUM(O7476:INDIRECT("N"&amp;R7475)),IF(SUM(E7475:N7475)=0,"",SUM(E7475:N7475)))</f>
        <v/>
      </c>
      <c r="P7475" s="68" t="s">
        <v>98</v>
      </c>
      <c r="Q7475" s="55">
        <f t="shared" si="232"/>
        <v>5210</v>
      </c>
      <c r="R7475" s="70">
        <f t="shared" ca="1" si="233"/>
        <v>7475</v>
      </c>
      <c r="S7475" s="69"/>
      <c r="T7475" s="76"/>
    </row>
    <row r="7476" spans="1:20" ht="17.25" thickBot="1">
      <c r="A7476" s="82"/>
      <c r="B7476" s="338" t="s">
        <v>1467</v>
      </c>
      <c r="C7476" s="83">
        <v>5211</v>
      </c>
      <c r="D7476" s="103" t="s">
        <v>9</v>
      </c>
      <c r="E7476" s="99" t="s">
        <v>17</v>
      </c>
      <c r="F7476" s="99" t="s">
        <v>18</v>
      </c>
      <c r="G7476" s="99" t="s">
        <v>19</v>
      </c>
      <c r="H7476" s="99" t="s">
        <v>23</v>
      </c>
      <c r="I7476" s="13"/>
      <c r="J7476" s="13"/>
      <c r="K7476" s="13"/>
      <c r="L7476" s="13"/>
      <c r="M7476" s="13"/>
      <c r="N7476" s="100"/>
      <c r="O7476" s="78">
        <f ca="1">IF(D7476="цвет",SUM(O7477:INDIRECT("N"&amp;R7476)),IF(SUM(E7476:N7476)=0,"",SUM(E7476:N7476)))</f>
        <v>0</v>
      </c>
      <c r="P7476" s="68">
        <v>1807</v>
      </c>
      <c r="Q7476" s="55">
        <f t="shared" si="232"/>
        <v>5211</v>
      </c>
      <c r="R7476" s="70">
        <f t="shared" ca="1" si="233"/>
        <v>7479</v>
      </c>
      <c r="S7476" s="85">
        <v>1807</v>
      </c>
      <c r="T7476" s="86">
        <f ca="1">O7476*S7476</f>
        <v>0</v>
      </c>
    </row>
    <row r="7477" spans="1:20" ht="17.25" thickBot="1">
      <c r="A7477" s="82"/>
      <c r="B7477" s="339"/>
      <c r="C7477" s="75"/>
      <c r="D7477" s="5" t="s">
        <v>169</v>
      </c>
      <c r="E7477" s="351"/>
      <c r="F7477" s="351"/>
      <c r="G7477" s="351"/>
      <c r="H7477" s="351"/>
      <c r="I7477" s="7"/>
      <c r="J7477" s="7"/>
      <c r="K7477" s="7"/>
      <c r="L7477" s="7"/>
      <c r="M7477" s="7"/>
      <c r="N7477" s="7"/>
      <c r="O7477" s="91" t="str">
        <f ca="1">IF(D7477="цвет",SUM(O7478:INDIRECT("N"&amp;R7477)),IF(SUM(E7477:N7477)=0,"",SUM(E7477:N7477)))</f>
        <v/>
      </c>
      <c r="P7477" s="68" t="s">
        <v>98</v>
      </c>
      <c r="Q7477" s="55">
        <f t="shared" si="232"/>
        <v>5211</v>
      </c>
      <c r="R7477" s="70">
        <f t="shared" ca="1" si="233"/>
        <v>7479</v>
      </c>
      <c r="S7477" s="69"/>
      <c r="T7477" s="76"/>
    </row>
    <row r="7478" spans="1:20" ht="135" customHeight="1">
      <c r="A7478" s="82"/>
      <c r="B7478" s="339"/>
      <c r="C7478" s="75"/>
      <c r="D7478" s="383" t="s">
        <v>1474</v>
      </c>
      <c r="E7478" s="384"/>
      <c r="F7478" s="384"/>
      <c r="G7478" s="384"/>
      <c r="H7478" s="384"/>
      <c r="I7478" s="384"/>
      <c r="J7478" s="384"/>
      <c r="K7478" s="384"/>
      <c r="L7478" s="384"/>
      <c r="M7478" s="384"/>
      <c r="N7478" s="385"/>
      <c r="O7478" s="91" t="str">
        <f ca="1">IF(D7478="цвет",SUM(O7479:INDIRECT("N"&amp;R7478)),IF(SUM(E7478:N7478)=0,"",SUM(E7478:N7478)))</f>
        <v/>
      </c>
      <c r="P7478" s="68" t="s">
        <v>98</v>
      </c>
      <c r="Q7478" s="55">
        <f t="shared" si="232"/>
        <v>5211</v>
      </c>
      <c r="R7478" s="70">
        <f t="shared" ca="1" si="233"/>
        <v>7479</v>
      </c>
      <c r="S7478" s="69"/>
      <c r="T7478" s="76"/>
    </row>
    <row r="7479" spans="1:20" ht="17.45" customHeight="1" thickBot="1">
      <c r="A7479" s="82"/>
      <c r="B7479" s="340"/>
      <c r="C7479" s="77"/>
      <c r="D7479" s="362" t="str">
        <f>HYPERLINK("https://miamia.ru/search/index.php?q="&amp;Q7479&amp;"&amp;s=Поиск?utm_source=Excel&amp;utm_medium=Nalichie&amp;utm_content="&amp;Q7479&amp;"","Посмотреть большую фотографию на сайте")</f>
        <v>Посмотреть большую фотографию на сайте</v>
      </c>
      <c r="E7479" s="363"/>
      <c r="F7479" s="363"/>
      <c r="G7479" s="363"/>
      <c r="H7479" s="363"/>
      <c r="I7479" s="363"/>
      <c r="J7479" s="363"/>
      <c r="K7479" s="363"/>
      <c r="L7479" s="363"/>
      <c r="M7479" s="363"/>
      <c r="N7479" s="364"/>
      <c r="O7479" s="91" t="str">
        <f ca="1">IF(D7479="цвет",SUM(O7480:INDIRECT("N"&amp;R7479)),IF(SUM(E7479:N7479)=0,"",SUM(E7479:N7479)))</f>
        <v/>
      </c>
      <c r="P7479" s="68" t="s">
        <v>98</v>
      </c>
      <c r="Q7479" s="55">
        <f t="shared" si="232"/>
        <v>5211</v>
      </c>
      <c r="R7479" s="70">
        <f t="shared" ca="1" si="233"/>
        <v>7479</v>
      </c>
      <c r="S7479" s="69"/>
      <c r="T7479" s="76"/>
    </row>
    <row r="7480" spans="1:20" ht="17.25" thickBot="1">
      <c r="A7480" s="82"/>
      <c r="B7480" s="338" t="s">
        <v>1467</v>
      </c>
      <c r="C7480" s="83">
        <v>5212</v>
      </c>
      <c r="D7480" s="103" t="s">
        <v>9</v>
      </c>
      <c r="E7480" s="99" t="s">
        <v>11</v>
      </c>
      <c r="F7480" s="99" t="s">
        <v>12</v>
      </c>
      <c r="G7480" s="74" t="s">
        <v>13</v>
      </c>
      <c r="H7480" s="13" t="s">
        <v>14</v>
      </c>
      <c r="I7480" s="13" t="s">
        <v>15</v>
      </c>
      <c r="J7480" s="13" t="s">
        <v>16</v>
      </c>
      <c r="K7480" s="13" t="s">
        <v>21</v>
      </c>
      <c r="L7480" s="13"/>
      <c r="M7480" s="13"/>
      <c r="N7480" s="100"/>
      <c r="O7480" s="78">
        <f ca="1">IF(D7480="цвет",SUM(O7481:INDIRECT("N"&amp;R7480)),IF(SUM(E7480:N7480)=0,"",SUM(E7480:N7480)))</f>
        <v>0</v>
      </c>
      <c r="P7480" s="68">
        <v>1807</v>
      </c>
      <c r="Q7480" s="55">
        <f t="shared" si="232"/>
        <v>5212</v>
      </c>
      <c r="R7480" s="70">
        <f t="shared" ca="1" si="233"/>
        <v>7483</v>
      </c>
      <c r="S7480" s="85">
        <v>1807</v>
      </c>
      <c r="T7480" s="86">
        <f ca="1">O7480*S7480</f>
        <v>0</v>
      </c>
    </row>
    <row r="7481" spans="1:20" ht="17.25" thickBot="1">
      <c r="A7481" s="82"/>
      <c r="B7481" s="339"/>
      <c r="C7481" s="75"/>
      <c r="D7481" s="5" t="s">
        <v>169</v>
      </c>
      <c r="E7481" s="351"/>
      <c r="F7481" s="351"/>
      <c r="G7481" s="351"/>
      <c r="H7481" s="351"/>
      <c r="I7481" s="351"/>
      <c r="J7481" s="351"/>
      <c r="K7481" s="351"/>
      <c r="L7481" s="7"/>
      <c r="M7481" s="7"/>
      <c r="N7481" s="7"/>
      <c r="O7481" s="91" t="str">
        <f ca="1">IF(D7481="цвет",SUM(O7482:INDIRECT("N"&amp;R7481)),IF(SUM(E7481:N7481)=0,"",SUM(E7481:N7481)))</f>
        <v/>
      </c>
      <c r="P7481" s="68" t="s">
        <v>98</v>
      </c>
      <c r="Q7481" s="55">
        <f t="shared" si="232"/>
        <v>5212</v>
      </c>
      <c r="R7481" s="70">
        <f t="shared" ca="1" si="233"/>
        <v>7483</v>
      </c>
      <c r="S7481" s="69"/>
      <c r="T7481" s="76"/>
    </row>
    <row r="7482" spans="1:20" ht="135" customHeight="1">
      <c r="A7482" s="82"/>
      <c r="B7482" s="339"/>
      <c r="C7482" s="75"/>
      <c r="D7482" s="383" t="s">
        <v>1473</v>
      </c>
      <c r="E7482" s="384"/>
      <c r="F7482" s="384"/>
      <c r="G7482" s="384"/>
      <c r="H7482" s="384"/>
      <c r="I7482" s="384"/>
      <c r="J7482" s="384"/>
      <c r="K7482" s="384"/>
      <c r="L7482" s="384"/>
      <c r="M7482" s="384"/>
      <c r="N7482" s="385"/>
      <c r="O7482" s="91" t="str">
        <f ca="1">IF(D7482="цвет",SUM(O7483:INDIRECT("N"&amp;R7482)),IF(SUM(E7482:N7482)=0,"",SUM(E7482:N7482)))</f>
        <v/>
      </c>
      <c r="P7482" s="68" t="s">
        <v>98</v>
      </c>
      <c r="Q7482" s="55">
        <f t="shared" si="232"/>
        <v>5212</v>
      </c>
      <c r="R7482" s="70">
        <f t="shared" ca="1" si="233"/>
        <v>7483</v>
      </c>
      <c r="S7482" s="69"/>
      <c r="T7482" s="76"/>
    </row>
    <row r="7483" spans="1:20" ht="17.45" customHeight="1" thickBot="1">
      <c r="A7483" s="82"/>
      <c r="B7483" s="340"/>
      <c r="C7483" s="77"/>
      <c r="D7483" s="362" t="str">
        <f>HYPERLINK("https://miamia.ru/search/index.php?q="&amp;Q7483&amp;"&amp;s=Поиск?utm_source=Excel&amp;utm_medium=Nalichie&amp;utm_content="&amp;Q7483&amp;"","Посмотреть большую фотографию на сайте")</f>
        <v>Посмотреть большую фотографию на сайте</v>
      </c>
      <c r="E7483" s="363"/>
      <c r="F7483" s="363"/>
      <c r="G7483" s="363"/>
      <c r="H7483" s="363"/>
      <c r="I7483" s="363"/>
      <c r="J7483" s="363"/>
      <c r="K7483" s="363"/>
      <c r="L7483" s="363"/>
      <c r="M7483" s="363"/>
      <c r="N7483" s="364"/>
      <c r="O7483" s="91" t="str">
        <f ca="1">IF(D7483="цвет",SUM(O7484:INDIRECT("N"&amp;R7483)),IF(SUM(E7483:N7483)=0,"",SUM(E7483:N7483)))</f>
        <v/>
      </c>
      <c r="P7483" s="68" t="s">
        <v>98</v>
      </c>
      <c r="Q7483" s="55">
        <f t="shared" si="232"/>
        <v>5212</v>
      </c>
      <c r="R7483" s="70">
        <f t="shared" ca="1" si="233"/>
        <v>7483</v>
      </c>
      <c r="S7483" s="69"/>
      <c r="T7483" s="76"/>
    </row>
    <row r="7484" spans="1:20" ht="17.25" thickBot="1">
      <c r="A7484" s="82"/>
      <c r="B7484" s="338" t="s">
        <v>1467</v>
      </c>
      <c r="C7484" s="83">
        <v>5214</v>
      </c>
      <c r="D7484" s="103" t="s">
        <v>9</v>
      </c>
      <c r="E7484" s="99" t="s">
        <v>11</v>
      </c>
      <c r="F7484" s="99" t="s">
        <v>12</v>
      </c>
      <c r="G7484" s="74" t="s">
        <v>13</v>
      </c>
      <c r="H7484" s="13" t="s">
        <v>14</v>
      </c>
      <c r="I7484" s="13" t="s">
        <v>15</v>
      </c>
      <c r="J7484" s="13" t="s">
        <v>16</v>
      </c>
      <c r="K7484" s="13" t="s">
        <v>21</v>
      </c>
      <c r="L7484" s="13"/>
      <c r="M7484" s="13"/>
      <c r="N7484" s="100"/>
      <c r="O7484" s="78">
        <f ca="1">IF(D7484="цвет",SUM(O7485:INDIRECT("N"&amp;R7484)),IF(SUM(E7484:N7484)=0,"",SUM(E7484:N7484)))</f>
        <v>0</v>
      </c>
      <c r="P7484" s="68">
        <v>2324</v>
      </c>
      <c r="Q7484" s="55">
        <f t="shared" si="232"/>
        <v>5214</v>
      </c>
      <c r="R7484" s="70">
        <f t="shared" ca="1" si="233"/>
        <v>7487</v>
      </c>
      <c r="S7484" s="85">
        <v>2324</v>
      </c>
      <c r="T7484" s="86">
        <f ca="1">O7484*S7484</f>
        <v>0</v>
      </c>
    </row>
    <row r="7485" spans="1:20" ht="17.25" thickBot="1">
      <c r="A7485" s="82"/>
      <c r="B7485" s="339"/>
      <c r="C7485" s="75"/>
      <c r="D7485" s="5" t="s">
        <v>169</v>
      </c>
      <c r="E7485" s="351"/>
      <c r="F7485" s="351"/>
      <c r="G7485" s="351"/>
      <c r="H7485" s="351"/>
      <c r="I7485" s="351"/>
      <c r="J7485" s="351"/>
      <c r="K7485" s="7"/>
      <c r="L7485" s="7"/>
      <c r="M7485" s="7"/>
      <c r="N7485" s="7"/>
      <c r="O7485" s="91" t="str">
        <f ca="1">IF(D7485="цвет",SUM(O7486:INDIRECT("N"&amp;R7485)),IF(SUM(E7485:N7485)=0,"",SUM(E7485:N7485)))</f>
        <v/>
      </c>
      <c r="P7485" s="68" t="s">
        <v>98</v>
      </c>
      <c r="Q7485" s="55">
        <f t="shared" si="232"/>
        <v>5214</v>
      </c>
      <c r="R7485" s="70">
        <f t="shared" ca="1" si="233"/>
        <v>7487</v>
      </c>
      <c r="S7485" s="69"/>
      <c r="T7485" s="76"/>
    </row>
    <row r="7486" spans="1:20" ht="135" customHeight="1">
      <c r="A7486" s="82"/>
      <c r="B7486" s="339"/>
      <c r="C7486" s="75"/>
      <c r="D7486" s="383" t="s">
        <v>1469</v>
      </c>
      <c r="E7486" s="384"/>
      <c r="F7486" s="384"/>
      <c r="G7486" s="384"/>
      <c r="H7486" s="384"/>
      <c r="I7486" s="384"/>
      <c r="J7486" s="384"/>
      <c r="K7486" s="384"/>
      <c r="L7486" s="384"/>
      <c r="M7486" s="384"/>
      <c r="N7486" s="385"/>
      <c r="O7486" s="91" t="str">
        <f ca="1">IF(D7486="цвет",SUM(O7487:INDIRECT("N"&amp;R7486)),IF(SUM(E7486:N7486)=0,"",SUM(E7486:N7486)))</f>
        <v/>
      </c>
      <c r="P7486" s="68" t="s">
        <v>98</v>
      </c>
      <c r="Q7486" s="55">
        <f t="shared" si="232"/>
        <v>5214</v>
      </c>
      <c r="R7486" s="70">
        <f t="shared" ca="1" si="233"/>
        <v>7487</v>
      </c>
      <c r="S7486" s="69"/>
      <c r="T7486" s="76"/>
    </row>
    <row r="7487" spans="1:20" ht="17.45" customHeight="1" thickBot="1">
      <c r="A7487" s="82"/>
      <c r="B7487" s="340"/>
      <c r="C7487" s="77"/>
      <c r="D7487" s="362" t="str">
        <f>HYPERLINK("https://miamia.ru/search/index.php?q="&amp;Q7487&amp;"&amp;s=Поиск?utm_source=Excel&amp;utm_medium=Nalichie&amp;utm_content="&amp;Q7487&amp;"","Посмотреть большую фотографию на сайте")</f>
        <v>Посмотреть большую фотографию на сайте</v>
      </c>
      <c r="E7487" s="363"/>
      <c r="F7487" s="363"/>
      <c r="G7487" s="363"/>
      <c r="H7487" s="363"/>
      <c r="I7487" s="363"/>
      <c r="J7487" s="363"/>
      <c r="K7487" s="363"/>
      <c r="L7487" s="363"/>
      <c r="M7487" s="363"/>
      <c r="N7487" s="364"/>
      <c r="O7487" s="91" t="str">
        <f ca="1">IF(D7487="цвет",SUM(O7488:INDIRECT("N"&amp;R7487)),IF(SUM(E7487:N7487)=0,"",SUM(E7487:N7487)))</f>
        <v/>
      </c>
      <c r="P7487" s="68" t="s">
        <v>98</v>
      </c>
      <c r="Q7487" s="55">
        <f t="shared" si="232"/>
        <v>5214</v>
      </c>
      <c r="R7487" s="70">
        <f t="shared" ca="1" si="233"/>
        <v>7487</v>
      </c>
      <c r="S7487" s="69"/>
      <c r="T7487" s="76"/>
    </row>
    <row r="7488" spans="1:20" ht="17.25" thickBot="1">
      <c r="A7488" s="82"/>
      <c r="B7488" s="338" t="s">
        <v>1467</v>
      </c>
      <c r="C7488" s="83">
        <v>5215</v>
      </c>
      <c r="D7488" s="103" t="s">
        <v>9</v>
      </c>
      <c r="E7488" s="99" t="s">
        <v>11</v>
      </c>
      <c r="F7488" s="99" t="s">
        <v>12</v>
      </c>
      <c r="G7488" s="74" t="s">
        <v>13</v>
      </c>
      <c r="H7488" s="13" t="s">
        <v>14</v>
      </c>
      <c r="I7488" s="13" t="s">
        <v>15</v>
      </c>
      <c r="J7488" s="13" t="s">
        <v>16</v>
      </c>
      <c r="K7488" s="13" t="s">
        <v>21</v>
      </c>
      <c r="L7488" s="13"/>
      <c r="M7488" s="13"/>
      <c r="N7488" s="100"/>
      <c r="O7488" s="78">
        <f ca="1">IF(D7488="цвет",SUM(O7489:INDIRECT("N"&amp;R7488)),IF(SUM(E7488:N7488)=0,"",SUM(E7488:N7488)))</f>
        <v>0</v>
      </c>
      <c r="P7488" s="68">
        <v>2324</v>
      </c>
      <c r="Q7488" s="55">
        <f t="shared" si="232"/>
        <v>5215</v>
      </c>
      <c r="R7488" s="70">
        <f t="shared" ca="1" si="233"/>
        <v>7491</v>
      </c>
      <c r="S7488" s="85">
        <v>2324</v>
      </c>
      <c r="T7488" s="86">
        <f ca="1">O7488*S7488</f>
        <v>0</v>
      </c>
    </row>
    <row r="7489" spans="1:20" ht="17.25" thickBot="1">
      <c r="A7489" s="82"/>
      <c r="B7489" s="339"/>
      <c r="C7489" s="75"/>
      <c r="D7489" s="5" t="s">
        <v>169</v>
      </c>
      <c r="E7489" s="351"/>
      <c r="F7489" s="351"/>
      <c r="G7489" s="351"/>
      <c r="H7489" s="351"/>
      <c r="I7489" s="351"/>
      <c r="J7489" s="351"/>
      <c r="K7489" s="7"/>
      <c r="L7489" s="7"/>
      <c r="M7489" s="7"/>
      <c r="N7489" s="7"/>
      <c r="O7489" s="91" t="str">
        <f ca="1">IF(D7489="цвет",SUM(O7490:INDIRECT("N"&amp;R7489)),IF(SUM(E7489:N7489)=0,"",SUM(E7489:N7489)))</f>
        <v/>
      </c>
      <c r="P7489" s="68" t="s">
        <v>98</v>
      </c>
      <c r="Q7489" s="55">
        <f t="shared" si="232"/>
        <v>5215</v>
      </c>
      <c r="R7489" s="70">
        <f t="shared" ca="1" si="233"/>
        <v>7491</v>
      </c>
      <c r="S7489" s="69"/>
      <c r="T7489" s="76"/>
    </row>
    <row r="7490" spans="1:20" ht="135" customHeight="1">
      <c r="A7490" s="82"/>
      <c r="B7490" s="339"/>
      <c r="C7490" s="75"/>
      <c r="D7490" s="383" t="s">
        <v>1470</v>
      </c>
      <c r="E7490" s="384"/>
      <c r="F7490" s="384"/>
      <c r="G7490" s="384"/>
      <c r="H7490" s="384"/>
      <c r="I7490" s="384"/>
      <c r="J7490" s="384"/>
      <c r="K7490" s="384"/>
      <c r="L7490" s="384"/>
      <c r="M7490" s="384"/>
      <c r="N7490" s="385"/>
      <c r="O7490" s="91" t="str">
        <f ca="1">IF(D7490="цвет",SUM(O7491:INDIRECT("N"&amp;R7490)),IF(SUM(E7490:N7490)=0,"",SUM(E7490:N7490)))</f>
        <v/>
      </c>
      <c r="P7490" s="68" t="s">
        <v>98</v>
      </c>
      <c r="Q7490" s="55">
        <f t="shared" si="232"/>
        <v>5215</v>
      </c>
      <c r="R7490" s="70">
        <f t="shared" ca="1" si="233"/>
        <v>7491</v>
      </c>
      <c r="S7490" s="69"/>
      <c r="T7490" s="76"/>
    </row>
    <row r="7491" spans="1:20" ht="17.45" customHeight="1" thickBot="1">
      <c r="A7491" s="82"/>
      <c r="B7491" s="340"/>
      <c r="C7491" s="77"/>
      <c r="D7491" s="362" t="str">
        <f>HYPERLINK("https://miamia.ru/search/index.php?q="&amp;Q7491&amp;"&amp;s=Поиск?utm_source=Excel&amp;utm_medium=Nalichie&amp;utm_content="&amp;Q7491&amp;"","Посмотреть большую фотографию на сайте")</f>
        <v>Посмотреть большую фотографию на сайте</v>
      </c>
      <c r="E7491" s="363"/>
      <c r="F7491" s="363"/>
      <c r="G7491" s="363"/>
      <c r="H7491" s="363"/>
      <c r="I7491" s="363"/>
      <c r="J7491" s="363"/>
      <c r="K7491" s="363"/>
      <c r="L7491" s="363"/>
      <c r="M7491" s="363"/>
      <c r="N7491" s="364"/>
      <c r="O7491" s="91" t="str">
        <f ca="1">IF(D7491="цвет",SUM(O7492:INDIRECT("N"&amp;R7491)),IF(SUM(E7491:N7491)=0,"",SUM(E7491:N7491)))</f>
        <v/>
      </c>
      <c r="P7491" s="68" t="s">
        <v>98</v>
      </c>
      <c r="Q7491" s="55">
        <f t="shared" si="232"/>
        <v>5215</v>
      </c>
      <c r="R7491" s="70">
        <f t="shared" ca="1" si="233"/>
        <v>7491</v>
      </c>
      <c r="S7491" s="69"/>
      <c r="T7491" s="76"/>
    </row>
    <row r="7492" spans="1:20" ht="17.25" thickBot="1">
      <c r="A7492" s="82"/>
      <c r="B7492" s="338" t="s">
        <v>1467</v>
      </c>
      <c r="C7492" s="83">
        <v>5216</v>
      </c>
      <c r="D7492" s="103" t="s">
        <v>9</v>
      </c>
      <c r="E7492" s="99" t="s">
        <v>11</v>
      </c>
      <c r="F7492" s="99" t="s">
        <v>12</v>
      </c>
      <c r="G7492" s="74" t="s">
        <v>13</v>
      </c>
      <c r="H7492" s="13" t="s">
        <v>14</v>
      </c>
      <c r="I7492" s="13" t="s">
        <v>15</v>
      </c>
      <c r="J7492" s="13" t="s">
        <v>16</v>
      </c>
      <c r="K7492" s="13" t="s">
        <v>21</v>
      </c>
      <c r="L7492" s="13"/>
      <c r="M7492" s="13"/>
      <c r="N7492" s="100"/>
      <c r="O7492" s="78">
        <f ca="1">IF(D7492="цвет",SUM(O7493:INDIRECT("N"&amp;R7492)),IF(SUM(E7492:N7492)=0,"",SUM(E7492:N7492)))</f>
        <v>0</v>
      </c>
      <c r="P7492" s="68">
        <v>2324</v>
      </c>
      <c r="Q7492" s="55">
        <f t="shared" si="232"/>
        <v>5216</v>
      </c>
      <c r="R7492" s="70">
        <f t="shared" ca="1" si="233"/>
        <v>7495</v>
      </c>
      <c r="S7492" s="85">
        <v>2324</v>
      </c>
      <c r="T7492" s="86">
        <f ca="1">O7492*S7492</f>
        <v>0</v>
      </c>
    </row>
    <row r="7493" spans="1:20" ht="17.25" thickBot="1">
      <c r="A7493" s="82"/>
      <c r="B7493" s="339"/>
      <c r="C7493" s="75"/>
      <c r="D7493" s="5" t="s">
        <v>169</v>
      </c>
      <c r="E7493" s="351"/>
      <c r="F7493" s="351"/>
      <c r="G7493" s="351"/>
      <c r="H7493" s="351"/>
      <c r="I7493" s="351"/>
      <c r="J7493" s="351"/>
      <c r="K7493" s="7"/>
      <c r="L7493" s="7"/>
      <c r="M7493" s="7"/>
      <c r="N7493" s="7"/>
      <c r="O7493" s="91" t="str">
        <f ca="1">IF(D7493="цвет",SUM(O7494:INDIRECT("N"&amp;R7493)),IF(SUM(E7493:N7493)=0,"",SUM(E7493:N7493)))</f>
        <v/>
      </c>
      <c r="P7493" s="68" t="s">
        <v>98</v>
      </c>
      <c r="Q7493" s="55">
        <f t="shared" si="232"/>
        <v>5216</v>
      </c>
      <c r="R7493" s="70">
        <f t="shared" ca="1" si="233"/>
        <v>7495</v>
      </c>
      <c r="S7493" s="69"/>
      <c r="T7493" s="76"/>
    </row>
    <row r="7494" spans="1:20" ht="135" customHeight="1">
      <c r="A7494" s="82"/>
      <c r="B7494" s="339"/>
      <c r="C7494" s="75"/>
      <c r="D7494" s="383" t="s">
        <v>1471</v>
      </c>
      <c r="E7494" s="384"/>
      <c r="F7494" s="384"/>
      <c r="G7494" s="384"/>
      <c r="H7494" s="384"/>
      <c r="I7494" s="384"/>
      <c r="J7494" s="384"/>
      <c r="K7494" s="384"/>
      <c r="L7494" s="384"/>
      <c r="M7494" s="384"/>
      <c r="N7494" s="385"/>
      <c r="O7494" s="91" t="str">
        <f ca="1">IF(D7494="цвет",SUM(O7495:INDIRECT("N"&amp;R7494)),IF(SUM(E7494:N7494)=0,"",SUM(E7494:N7494)))</f>
        <v/>
      </c>
      <c r="P7494" s="68" t="s">
        <v>98</v>
      </c>
      <c r="Q7494" s="55">
        <f t="shared" si="232"/>
        <v>5216</v>
      </c>
      <c r="R7494" s="70">
        <f t="shared" ca="1" si="233"/>
        <v>7495</v>
      </c>
      <c r="S7494" s="69"/>
      <c r="T7494" s="76"/>
    </row>
    <row r="7495" spans="1:20" ht="17.45" customHeight="1" thickBot="1">
      <c r="A7495" s="82"/>
      <c r="B7495" s="340"/>
      <c r="C7495" s="77"/>
      <c r="D7495" s="362" t="str">
        <f>HYPERLINK("https://miamia.ru/search/index.php?q="&amp;Q7495&amp;"&amp;s=Поиск?utm_source=Excel&amp;utm_medium=Nalichie&amp;utm_content="&amp;Q7495&amp;"","Посмотреть большую фотографию на сайте")</f>
        <v>Посмотреть большую фотографию на сайте</v>
      </c>
      <c r="E7495" s="363"/>
      <c r="F7495" s="363"/>
      <c r="G7495" s="363"/>
      <c r="H7495" s="363"/>
      <c r="I7495" s="363"/>
      <c r="J7495" s="363"/>
      <c r="K7495" s="363"/>
      <c r="L7495" s="363"/>
      <c r="M7495" s="363"/>
      <c r="N7495" s="364"/>
      <c r="O7495" s="91" t="str">
        <f ca="1">IF(D7495="цвет",SUM(O7496:INDIRECT("N"&amp;R7495)),IF(SUM(E7495:N7495)=0,"",SUM(E7495:N7495)))</f>
        <v/>
      </c>
      <c r="P7495" s="68" t="s">
        <v>98</v>
      </c>
      <c r="Q7495" s="55">
        <f t="shared" si="232"/>
        <v>5216</v>
      </c>
      <c r="R7495" s="70">
        <f t="shared" ca="1" si="233"/>
        <v>7495</v>
      </c>
      <c r="S7495" s="69"/>
      <c r="T7495" s="76"/>
    </row>
    <row r="7496" spans="1:20" ht="17.25" thickBot="1">
      <c r="A7496" s="82"/>
      <c r="B7496" s="338" t="s">
        <v>1467</v>
      </c>
      <c r="C7496" s="83">
        <v>5218</v>
      </c>
      <c r="D7496" s="103" t="s">
        <v>9</v>
      </c>
      <c r="E7496" s="99" t="s">
        <v>11</v>
      </c>
      <c r="F7496" s="99" t="s">
        <v>12</v>
      </c>
      <c r="G7496" s="74" t="s">
        <v>13</v>
      </c>
      <c r="H7496" s="13" t="s">
        <v>14</v>
      </c>
      <c r="I7496" s="13" t="s">
        <v>15</v>
      </c>
      <c r="J7496" s="13" t="s">
        <v>16</v>
      </c>
      <c r="K7496" s="13" t="s">
        <v>21</v>
      </c>
      <c r="L7496" s="13"/>
      <c r="M7496" s="13"/>
      <c r="N7496" s="100"/>
      <c r="O7496" s="78">
        <f ca="1">IF(D7496="цвет",SUM(O7497:INDIRECT("N"&amp;R7496)),IF(SUM(E7496:N7496)=0,"",SUM(E7496:N7496)))</f>
        <v>0</v>
      </c>
      <c r="P7496" s="68">
        <v>1807</v>
      </c>
      <c r="Q7496" s="55">
        <f t="shared" si="232"/>
        <v>5218</v>
      </c>
      <c r="R7496" s="70">
        <f t="shared" ca="1" si="233"/>
        <v>7499</v>
      </c>
      <c r="S7496" s="85">
        <v>1807</v>
      </c>
      <c r="T7496" s="86">
        <f ca="1">O7496*S7496</f>
        <v>0</v>
      </c>
    </row>
    <row r="7497" spans="1:20" ht="17.25" thickBot="1">
      <c r="A7497" s="82"/>
      <c r="B7497" s="339"/>
      <c r="C7497" s="75"/>
      <c r="D7497" s="5" t="s">
        <v>169</v>
      </c>
      <c r="E7497" s="351"/>
      <c r="F7497" s="351"/>
      <c r="G7497" s="351"/>
      <c r="H7497" s="351"/>
      <c r="I7497" s="351"/>
      <c r="J7497" s="351"/>
      <c r="K7497" s="7"/>
      <c r="L7497" s="7"/>
      <c r="M7497" s="7"/>
      <c r="N7497" s="7"/>
      <c r="O7497" s="91" t="str">
        <f ca="1">IF(D7497="цвет",SUM(O7498:INDIRECT("N"&amp;R7497)),IF(SUM(E7497:N7497)=0,"",SUM(E7497:N7497)))</f>
        <v/>
      </c>
      <c r="P7497" s="68" t="s">
        <v>98</v>
      </c>
      <c r="Q7497" s="55">
        <f t="shared" si="232"/>
        <v>5218</v>
      </c>
      <c r="R7497" s="70">
        <f t="shared" ca="1" si="233"/>
        <v>7499</v>
      </c>
      <c r="S7497" s="69"/>
      <c r="T7497" s="76"/>
    </row>
    <row r="7498" spans="1:20" ht="135" customHeight="1">
      <c r="A7498" s="82"/>
      <c r="B7498" s="339"/>
      <c r="C7498" s="75"/>
      <c r="D7498" s="383" t="s">
        <v>1472</v>
      </c>
      <c r="E7498" s="384"/>
      <c r="F7498" s="384"/>
      <c r="G7498" s="384"/>
      <c r="H7498" s="384"/>
      <c r="I7498" s="384"/>
      <c r="J7498" s="384"/>
      <c r="K7498" s="384"/>
      <c r="L7498" s="384"/>
      <c r="M7498" s="384"/>
      <c r="N7498" s="385"/>
      <c r="O7498" s="91" t="str">
        <f ca="1">IF(D7498="цвет",SUM(O7499:INDIRECT("N"&amp;R7498)),IF(SUM(E7498:N7498)=0,"",SUM(E7498:N7498)))</f>
        <v/>
      </c>
      <c r="P7498" s="68" t="s">
        <v>98</v>
      </c>
      <c r="Q7498" s="55">
        <f t="shared" si="232"/>
        <v>5218</v>
      </c>
      <c r="R7498" s="70">
        <f t="shared" ca="1" si="233"/>
        <v>7499</v>
      </c>
      <c r="S7498" s="69"/>
      <c r="T7498" s="76"/>
    </row>
    <row r="7499" spans="1:20" ht="17.45" customHeight="1" thickBot="1">
      <c r="A7499" s="82"/>
      <c r="B7499" s="340"/>
      <c r="C7499" s="77"/>
      <c r="D7499" s="362" t="str">
        <f>HYPERLINK("https://miamia.ru/search/index.php?q="&amp;Q7499&amp;"&amp;s=Поиск?utm_source=Excel&amp;utm_medium=Nalichie&amp;utm_content="&amp;Q7499&amp;"","Посмотреть большую фотографию на сайте")</f>
        <v>Посмотреть большую фотографию на сайте</v>
      </c>
      <c r="E7499" s="363"/>
      <c r="F7499" s="363"/>
      <c r="G7499" s="363"/>
      <c r="H7499" s="363"/>
      <c r="I7499" s="363"/>
      <c r="J7499" s="363"/>
      <c r="K7499" s="363"/>
      <c r="L7499" s="363"/>
      <c r="M7499" s="363"/>
      <c r="N7499" s="364"/>
      <c r="O7499" s="91" t="str">
        <f ca="1">IF(D7499="цвет",SUM(O7500:INDIRECT("N"&amp;R7499)),IF(SUM(E7499:N7499)=0,"",SUM(E7499:N7499)))</f>
        <v/>
      </c>
      <c r="P7499" s="68" t="s">
        <v>98</v>
      </c>
      <c r="Q7499" s="55">
        <f t="shared" ref="Q7499:Q7562" si="234">IF(C7499&lt;&gt;0,C7499,Q7498)</f>
        <v>5218</v>
      </c>
      <c r="R7499" s="70">
        <f t="shared" ref="R7499:R7562" ca="1" si="235">IF(D7499="Посмотреть большую фотографию на сайте",CELL("строка",O7499),R7500)</f>
        <v>7499</v>
      </c>
      <c r="S7499" s="69"/>
      <c r="T7499" s="76"/>
    </row>
    <row r="7500" spans="1:20" ht="17.25" thickBot="1">
      <c r="A7500" s="82"/>
      <c r="B7500" s="338" t="s">
        <v>1467</v>
      </c>
      <c r="C7500" s="83">
        <v>5219</v>
      </c>
      <c r="D7500" s="103" t="s">
        <v>9</v>
      </c>
      <c r="E7500" s="99" t="s">
        <v>11</v>
      </c>
      <c r="F7500" s="99" t="s">
        <v>12</v>
      </c>
      <c r="G7500" s="74" t="s">
        <v>13</v>
      </c>
      <c r="H7500" s="13" t="s">
        <v>14</v>
      </c>
      <c r="I7500" s="13" t="s">
        <v>15</v>
      </c>
      <c r="J7500" s="13" t="s">
        <v>16</v>
      </c>
      <c r="K7500" s="13" t="s">
        <v>21</v>
      </c>
      <c r="L7500" s="13"/>
      <c r="M7500" s="13"/>
      <c r="N7500" s="100"/>
      <c r="O7500" s="78">
        <f ca="1">IF(D7500="цвет",SUM(O7501:INDIRECT("N"&amp;R7500)),IF(SUM(E7500:N7500)=0,"",SUM(E7500:N7500)))</f>
        <v>0</v>
      </c>
      <c r="P7500" s="68">
        <v>1807</v>
      </c>
      <c r="Q7500" s="55">
        <f t="shared" si="234"/>
        <v>5219</v>
      </c>
      <c r="R7500" s="70">
        <f t="shared" ca="1" si="235"/>
        <v>7503</v>
      </c>
      <c r="S7500" s="85">
        <v>1807</v>
      </c>
      <c r="T7500" s="86">
        <f ca="1">O7500*S7500</f>
        <v>0</v>
      </c>
    </row>
    <row r="7501" spans="1:20" ht="17.25" thickBot="1">
      <c r="A7501" s="82"/>
      <c r="B7501" s="339"/>
      <c r="C7501" s="75"/>
      <c r="D7501" s="5" t="s">
        <v>169</v>
      </c>
      <c r="E7501" s="351"/>
      <c r="F7501" s="351"/>
      <c r="G7501" s="351"/>
      <c r="H7501" s="351"/>
      <c r="I7501" s="181"/>
      <c r="J7501" s="7"/>
      <c r="K7501" s="7"/>
      <c r="L7501" s="7"/>
      <c r="M7501" s="7"/>
      <c r="N7501" s="7"/>
      <c r="O7501" s="91" t="str">
        <f ca="1">IF(D7501="цвет",SUM(O7502:INDIRECT("N"&amp;R7501)),IF(SUM(E7501:N7501)=0,"",SUM(E7501:N7501)))</f>
        <v/>
      </c>
      <c r="P7501" s="68" t="s">
        <v>98</v>
      </c>
      <c r="Q7501" s="55">
        <f t="shared" si="234"/>
        <v>5219</v>
      </c>
      <c r="R7501" s="70">
        <f t="shared" ca="1" si="235"/>
        <v>7503</v>
      </c>
      <c r="S7501" s="69"/>
      <c r="T7501" s="76"/>
    </row>
    <row r="7502" spans="1:20" ht="135" customHeight="1">
      <c r="A7502" s="82"/>
      <c r="B7502" s="339"/>
      <c r="C7502" s="75"/>
      <c r="D7502" s="383" t="s">
        <v>1475</v>
      </c>
      <c r="E7502" s="384"/>
      <c r="F7502" s="384"/>
      <c r="G7502" s="384"/>
      <c r="H7502" s="384"/>
      <c r="I7502" s="384"/>
      <c r="J7502" s="384"/>
      <c r="K7502" s="384"/>
      <c r="L7502" s="384"/>
      <c r="M7502" s="384"/>
      <c r="N7502" s="385"/>
      <c r="O7502" s="91" t="str">
        <f ca="1">IF(D7502="цвет",SUM(O7503:INDIRECT("N"&amp;R7502)),IF(SUM(E7502:N7502)=0,"",SUM(E7502:N7502)))</f>
        <v/>
      </c>
      <c r="P7502" s="68" t="s">
        <v>98</v>
      </c>
      <c r="Q7502" s="55">
        <f t="shared" si="234"/>
        <v>5219</v>
      </c>
      <c r="R7502" s="70">
        <f t="shared" ca="1" si="235"/>
        <v>7503</v>
      </c>
      <c r="S7502" s="69"/>
      <c r="T7502" s="76"/>
    </row>
    <row r="7503" spans="1:20" ht="17.45" customHeight="1" thickBot="1">
      <c r="A7503" s="82"/>
      <c r="B7503" s="340"/>
      <c r="C7503" s="77"/>
      <c r="D7503" s="362" t="str">
        <f>HYPERLINK("https://miamia.ru/search/index.php?q="&amp;Q7503&amp;"&amp;s=Поиск?utm_source=Excel&amp;utm_medium=Nalichie&amp;utm_content="&amp;Q7503&amp;"","Посмотреть большую фотографию на сайте")</f>
        <v>Посмотреть большую фотографию на сайте</v>
      </c>
      <c r="E7503" s="363"/>
      <c r="F7503" s="363"/>
      <c r="G7503" s="363"/>
      <c r="H7503" s="363"/>
      <c r="I7503" s="363"/>
      <c r="J7503" s="363"/>
      <c r="K7503" s="363"/>
      <c r="L7503" s="363"/>
      <c r="M7503" s="363"/>
      <c r="N7503" s="364"/>
      <c r="O7503" s="91" t="str">
        <f ca="1">IF(D7503="цвет",SUM(O7504:INDIRECT("N"&amp;R7503)),IF(SUM(E7503:N7503)=0,"",SUM(E7503:N7503)))</f>
        <v/>
      </c>
      <c r="P7503" s="68" t="s">
        <v>98</v>
      </c>
      <c r="Q7503" s="55">
        <f t="shared" si="234"/>
        <v>5219</v>
      </c>
      <c r="R7503" s="70">
        <f t="shared" ca="1" si="235"/>
        <v>7503</v>
      </c>
      <c r="S7503" s="69"/>
      <c r="T7503" s="76"/>
    </row>
    <row r="7504" spans="1:20" ht="23.1" customHeight="1" thickBot="1">
      <c r="A7504" s="80"/>
      <c r="B7504" s="63" t="s">
        <v>184</v>
      </c>
      <c r="C7504" s="64"/>
      <c r="D7504" s="65"/>
      <c r="E7504" s="66"/>
      <c r="F7504" s="66"/>
      <c r="G7504" s="66"/>
      <c r="H7504" s="66"/>
      <c r="I7504" s="66"/>
      <c r="J7504" s="66"/>
      <c r="K7504" s="66"/>
      <c r="L7504" s="66"/>
      <c r="M7504" s="66"/>
      <c r="N7504" s="67"/>
      <c r="O7504" s="91" t="str">
        <f ca="1">IF(D7504="цвет",SUM(O7505:INDIRECT("N"&amp;R7504)),IF(SUM(E7504:N7504)=0,"",SUM(E7504:N7504)))</f>
        <v/>
      </c>
      <c r="P7504" s="68" t="s">
        <v>98</v>
      </c>
      <c r="Q7504" s="55">
        <f t="shared" si="234"/>
        <v>5219</v>
      </c>
      <c r="R7504" s="70">
        <f t="shared" ca="1" si="235"/>
        <v>7508</v>
      </c>
    </row>
    <row r="7505" spans="1:20" ht="17.25" thickBot="1">
      <c r="A7505" s="82"/>
      <c r="B7505" s="356" t="s">
        <v>182</v>
      </c>
      <c r="C7505" s="83">
        <v>1710</v>
      </c>
      <c r="D7505" s="103" t="s">
        <v>9</v>
      </c>
      <c r="E7505" s="99" t="s">
        <v>10</v>
      </c>
      <c r="F7505" s="99" t="s">
        <v>11</v>
      </c>
      <c r="G7505" s="99" t="s">
        <v>12</v>
      </c>
      <c r="H7505" s="99" t="s">
        <v>13</v>
      </c>
      <c r="I7505" s="99" t="s">
        <v>14</v>
      </c>
      <c r="J7505" s="99" t="s">
        <v>15</v>
      </c>
      <c r="K7505" s="99" t="s">
        <v>16</v>
      </c>
      <c r="L7505" s="99"/>
      <c r="M7505" s="99"/>
      <c r="N7505" s="99"/>
      <c r="O7505" s="78">
        <f ca="1">IF(D7505="цвет",SUM(O7506:INDIRECT("N"&amp;R7505)),IF(SUM(E7505:N7505)=0,"",SUM(E7505:N7505)))</f>
        <v>0</v>
      </c>
      <c r="P7505" s="68">
        <v>1936</v>
      </c>
      <c r="Q7505" s="55">
        <f t="shared" si="234"/>
        <v>1710</v>
      </c>
      <c r="R7505" s="70">
        <f t="shared" ca="1" si="235"/>
        <v>7508</v>
      </c>
      <c r="S7505" s="85">
        <v>1936</v>
      </c>
      <c r="T7505" s="86">
        <f ca="1">O7505*S7505</f>
        <v>0</v>
      </c>
    </row>
    <row r="7506" spans="1:20" ht="17.25" thickBot="1">
      <c r="A7506" s="82"/>
      <c r="B7506" s="357"/>
      <c r="C7506" s="75"/>
      <c r="D7506" s="113" t="s">
        <v>41</v>
      </c>
      <c r="E7506" s="79"/>
      <c r="F7506" s="354"/>
      <c r="G7506" s="354"/>
      <c r="H7506" s="353"/>
      <c r="I7506" s="353"/>
      <c r="J7506" s="353"/>
      <c r="K7506" s="353"/>
      <c r="L7506" s="79"/>
      <c r="M7506" s="79"/>
      <c r="N7506" s="79"/>
      <c r="O7506" s="91" t="str">
        <f ca="1">IF(D7506="цвет",SUM(O7507:INDIRECT("N"&amp;R7506)),IF(SUM(E7506:N7506)=0,"",SUM(E7506:N7506)))</f>
        <v/>
      </c>
      <c r="P7506" s="68" t="s">
        <v>98</v>
      </c>
      <c r="Q7506" s="55">
        <f t="shared" si="234"/>
        <v>1710</v>
      </c>
      <c r="R7506" s="70">
        <f t="shared" ca="1" si="235"/>
        <v>7508</v>
      </c>
      <c r="S7506" s="69"/>
      <c r="T7506" s="76"/>
    </row>
    <row r="7507" spans="1:20" ht="135" customHeight="1">
      <c r="A7507" s="82"/>
      <c r="B7507" s="357"/>
      <c r="C7507" s="88"/>
      <c r="D7507" s="383" t="s">
        <v>1557</v>
      </c>
      <c r="E7507" s="384"/>
      <c r="F7507" s="384"/>
      <c r="G7507" s="384"/>
      <c r="H7507" s="384"/>
      <c r="I7507" s="384"/>
      <c r="J7507" s="384"/>
      <c r="K7507" s="384"/>
      <c r="L7507" s="384"/>
      <c r="M7507" s="384"/>
      <c r="N7507" s="385"/>
      <c r="O7507" s="91" t="str">
        <f ca="1">IF(D7507="цвет",SUM(O7508:INDIRECT("N"&amp;R7507)),IF(SUM(E7507:N7507)=0,"",SUM(E7507:N7507)))</f>
        <v/>
      </c>
      <c r="P7507" s="68" t="s">
        <v>98</v>
      </c>
      <c r="Q7507" s="55">
        <f t="shared" si="234"/>
        <v>1710</v>
      </c>
      <c r="R7507" s="70">
        <f t="shared" ca="1" si="235"/>
        <v>7508</v>
      </c>
      <c r="S7507" s="69"/>
      <c r="T7507" s="76"/>
    </row>
    <row r="7508" spans="1:20" ht="17.25" thickBot="1">
      <c r="A7508" s="82"/>
      <c r="B7508" s="365"/>
      <c r="C7508" s="10"/>
      <c r="D7508" s="362" t="str">
        <f>HYPERLINK("https://miamia.ru/search/index.php?q="&amp;Q7508&amp;"&amp;s=Поиск?utm_source=Excel&amp;utm_medium=Nalichie&amp;utm_content="&amp;Q7508&amp;"","Посмотреть большую фотографию на сайте")</f>
        <v>Посмотреть большую фотографию на сайте</v>
      </c>
      <c r="E7508" s="363"/>
      <c r="F7508" s="363"/>
      <c r="G7508" s="363"/>
      <c r="H7508" s="363"/>
      <c r="I7508" s="363"/>
      <c r="J7508" s="363"/>
      <c r="K7508" s="363"/>
      <c r="L7508" s="363"/>
      <c r="M7508" s="363"/>
      <c r="N7508" s="364"/>
      <c r="O7508" s="91" t="str">
        <f ca="1">IF(D7508="цвет",SUM(O7509:INDIRECT("N"&amp;R7508)),IF(SUM(E7508:N7508)=0,"",SUM(E7508:N7508)))</f>
        <v/>
      </c>
      <c r="P7508" s="68" t="s">
        <v>98</v>
      </c>
      <c r="Q7508" s="55">
        <f t="shared" si="234"/>
        <v>1710</v>
      </c>
      <c r="R7508" s="70">
        <f t="shared" ca="1" si="235"/>
        <v>7508</v>
      </c>
      <c r="S7508" s="69"/>
      <c r="T7508" s="76"/>
    </row>
    <row r="7509" spans="1:20" ht="17.25" thickBot="1">
      <c r="A7509" s="82"/>
      <c r="B7509" s="356" t="s">
        <v>182</v>
      </c>
      <c r="C7509" s="83">
        <v>1712</v>
      </c>
      <c r="D7509" s="103" t="s">
        <v>9</v>
      </c>
      <c r="E7509" s="99" t="s">
        <v>10</v>
      </c>
      <c r="F7509" s="99" t="s">
        <v>11</v>
      </c>
      <c r="G7509" s="99" t="s">
        <v>12</v>
      </c>
      <c r="H7509" s="99" t="s">
        <v>13</v>
      </c>
      <c r="I7509" s="99" t="s">
        <v>14</v>
      </c>
      <c r="J7509" s="99" t="s">
        <v>15</v>
      </c>
      <c r="K7509" s="99" t="s">
        <v>16</v>
      </c>
      <c r="L7509" s="99"/>
      <c r="M7509" s="99"/>
      <c r="N7509" s="99"/>
      <c r="O7509" s="78">
        <f ca="1">IF(D7509="цвет",SUM(O7510:INDIRECT("N"&amp;R7509)),IF(SUM(E7509:N7509)=0,"",SUM(E7509:N7509)))</f>
        <v>0</v>
      </c>
      <c r="P7509" s="68">
        <v>2194</v>
      </c>
      <c r="Q7509" s="55">
        <f t="shared" si="234"/>
        <v>1712</v>
      </c>
      <c r="R7509" s="70">
        <f t="shared" ca="1" si="235"/>
        <v>7512</v>
      </c>
      <c r="S7509" s="85">
        <v>2194</v>
      </c>
      <c r="T7509" s="86">
        <f ca="1">O7509*S7509</f>
        <v>0</v>
      </c>
    </row>
    <row r="7510" spans="1:20" ht="17.25" thickBot="1">
      <c r="A7510" s="82"/>
      <c r="B7510" s="357"/>
      <c r="C7510" s="75"/>
      <c r="D7510" s="113" t="s">
        <v>41</v>
      </c>
      <c r="E7510" s="79"/>
      <c r="F7510" s="354"/>
      <c r="G7510" s="353"/>
      <c r="H7510" s="354"/>
      <c r="I7510" s="354"/>
      <c r="J7510" s="354"/>
      <c r="K7510" s="354"/>
      <c r="L7510" s="79"/>
      <c r="M7510" s="79"/>
      <c r="N7510" s="79"/>
      <c r="O7510" s="91" t="str">
        <f ca="1">IF(D7510="цвет",SUM(O7511:INDIRECT("N"&amp;R7510)),IF(SUM(E7510:N7510)=0,"",SUM(E7510:N7510)))</f>
        <v/>
      </c>
      <c r="P7510" s="68" t="s">
        <v>98</v>
      </c>
      <c r="Q7510" s="55">
        <f t="shared" si="234"/>
        <v>1712</v>
      </c>
      <c r="R7510" s="70">
        <f t="shared" ca="1" si="235"/>
        <v>7512</v>
      </c>
      <c r="S7510" s="69"/>
      <c r="T7510" s="76"/>
    </row>
    <row r="7511" spans="1:20" ht="135" customHeight="1">
      <c r="A7511" s="82"/>
      <c r="B7511" s="357"/>
      <c r="C7511" s="88"/>
      <c r="D7511" s="383" t="s">
        <v>1558</v>
      </c>
      <c r="E7511" s="384"/>
      <c r="F7511" s="384"/>
      <c r="G7511" s="384"/>
      <c r="H7511" s="384"/>
      <c r="I7511" s="384"/>
      <c r="J7511" s="384"/>
      <c r="K7511" s="384"/>
      <c r="L7511" s="384"/>
      <c r="M7511" s="384"/>
      <c r="N7511" s="385"/>
      <c r="O7511" s="91" t="str">
        <f ca="1">IF(D7511="цвет",SUM(O7512:INDIRECT("N"&amp;R7511)),IF(SUM(E7511:N7511)=0,"",SUM(E7511:N7511)))</f>
        <v/>
      </c>
      <c r="P7511" s="68" t="s">
        <v>98</v>
      </c>
      <c r="Q7511" s="55">
        <f t="shared" si="234"/>
        <v>1712</v>
      </c>
      <c r="R7511" s="70">
        <f t="shared" ca="1" si="235"/>
        <v>7512</v>
      </c>
      <c r="S7511" s="69"/>
      <c r="T7511" s="76"/>
    </row>
    <row r="7512" spans="1:20" ht="17.45" customHeight="1" thickBot="1">
      <c r="A7512" s="82"/>
      <c r="B7512" s="365"/>
      <c r="C7512" s="10"/>
      <c r="D7512" s="362" t="str">
        <f>HYPERLINK("https://miamia.ru/search/index.php?q="&amp;Q7512&amp;"&amp;s=Поиск?utm_source=Excel&amp;utm_medium=Nalichie&amp;utm_content="&amp;Q7512&amp;"","Посмотреть большую фотографию на сайте")</f>
        <v>Посмотреть большую фотографию на сайте</v>
      </c>
      <c r="E7512" s="363"/>
      <c r="F7512" s="363"/>
      <c r="G7512" s="363"/>
      <c r="H7512" s="363"/>
      <c r="I7512" s="363"/>
      <c r="J7512" s="363"/>
      <c r="K7512" s="363"/>
      <c r="L7512" s="363"/>
      <c r="M7512" s="363"/>
      <c r="N7512" s="364"/>
      <c r="O7512" s="91" t="str">
        <f ca="1">IF(D7512="цвет",SUM(O7513:INDIRECT("N"&amp;R7512)),IF(SUM(E7512:N7512)=0,"",SUM(E7512:N7512)))</f>
        <v/>
      </c>
      <c r="P7512" s="68" t="s">
        <v>98</v>
      </c>
      <c r="Q7512" s="55">
        <f t="shared" si="234"/>
        <v>1712</v>
      </c>
      <c r="R7512" s="70">
        <f t="shared" ca="1" si="235"/>
        <v>7512</v>
      </c>
      <c r="S7512" s="69"/>
      <c r="T7512" s="76"/>
    </row>
    <row r="7513" spans="1:20" ht="17.25" thickBot="1">
      <c r="A7513" s="82"/>
      <c r="B7513" s="356" t="s">
        <v>182</v>
      </c>
      <c r="C7513" s="83">
        <v>1713</v>
      </c>
      <c r="D7513" s="103" t="s">
        <v>9</v>
      </c>
      <c r="E7513" s="99" t="s">
        <v>10</v>
      </c>
      <c r="F7513" s="99" t="s">
        <v>17</v>
      </c>
      <c r="G7513" s="74" t="s">
        <v>18</v>
      </c>
      <c r="H7513" s="74" t="s">
        <v>19</v>
      </c>
      <c r="I7513" s="74" t="s">
        <v>23</v>
      </c>
      <c r="J7513" s="99"/>
      <c r="K7513" s="99"/>
      <c r="L7513" s="99"/>
      <c r="M7513" s="99"/>
      <c r="N7513" s="99"/>
      <c r="O7513" s="78">
        <f ca="1">IF(D7513="цвет",SUM(O7514:INDIRECT("N"&amp;R7513)),IF(SUM(E7513:N7513)=0,"",SUM(E7513:N7513)))</f>
        <v>0</v>
      </c>
      <c r="P7513" s="68">
        <v>2970</v>
      </c>
      <c r="Q7513" s="55">
        <f t="shared" si="234"/>
        <v>1713</v>
      </c>
      <c r="R7513" s="70">
        <f t="shared" ca="1" si="235"/>
        <v>7516</v>
      </c>
      <c r="S7513" s="85">
        <v>2970</v>
      </c>
      <c r="T7513" s="86">
        <f ca="1">O7513*S7513</f>
        <v>0</v>
      </c>
    </row>
    <row r="7514" spans="1:20" ht="17.25" thickBot="1">
      <c r="A7514" s="82"/>
      <c r="B7514" s="357"/>
      <c r="C7514" s="75"/>
      <c r="D7514" s="113" t="s">
        <v>41</v>
      </c>
      <c r="E7514" s="353"/>
      <c r="F7514" s="354"/>
      <c r="G7514" s="353"/>
      <c r="H7514" s="353"/>
      <c r="I7514" s="79"/>
      <c r="J7514" s="79"/>
      <c r="K7514" s="79"/>
      <c r="L7514" s="79"/>
      <c r="M7514" s="79"/>
      <c r="N7514" s="79"/>
      <c r="O7514" s="91" t="str">
        <f ca="1">IF(D7514="цвет",SUM(O7515:INDIRECT("N"&amp;R7514)),IF(SUM(E7514:N7514)=0,"",SUM(E7514:N7514)))</f>
        <v/>
      </c>
      <c r="P7514" s="68" t="s">
        <v>98</v>
      </c>
      <c r="Q7514" s="55">
        <f t="shared" si="234"/>
        <v>1713</v>
      </c>
      <c r="R7514" s="70">
        <f t="shared" ca="1" si="235"/>
        <v>7516</v>
      </c>
      <c r="S7514" s="69"/>
      <c r="T7514" s="76"/>
    </row>
    <row r="7515" spans="1:20" ht="135" customHeight="1">
      <c r="A7515" s="82"/>
      <c r="B7515" s="357"/>
      <c r="C7515" s="88"/>
      <c r="D7515" s="383" t="s">
        <v>1034</v>
      </c>
      <c r="E7515" s="384"/>
      <c r="F7515" s="384"/>
      <c r="G7515" s="384"/>
      <c r="H7515" s="384"/>
      <c r="I7515" s="384"/>
      <c r="J7515" s="384"/>
      <c r="K7515" s="384"/>
      <c r="L7515" s="384"/>
      <c r="M7515" s="384"/>
      <c r="N7515" s="385"/>
      <c r="O7515" s="91" t="str">
        <f ca="1">IF(D7515="цвет",SUM(O7516:INDIRECT("N"&amp;R7515)),IF(SUM(E7515:N7515)=0,"",SUM(E7515:N7515)))</f>
        <v/>
      </c>
      <c r="P7515" s="68" t="s">
        <v>98</v>
      </c>
      <c r="Q7515" s="55">
        <f t="shared" si="234"/>
        <v>1713</v>
      </c>
      <c r="R7515" s="70">
        <f t="shared" ca="1" si="235"/>
        <v>7516</v>
      </c>
      <c r="S7515" s="69"/>
      <c r="T7515" s="76"/>
    </row>
    <row r="7516" spans="1:20" ht="17.45" customHeight="1" thickBot="1">
      <c r="A7516" s="82"/>
      <c r="B7516" s="365"/>
      <c r="C7516" s="10"/>
      <c r="D7516" s="362" t="str">
        <f>HYPERLINK("https://miamia.ru/search/index.php?q="&amp;Q7516&amp;"&amp;s=Поиск?utm_source=Excel&amp;utm_medium=Nalichie&amp;utm_content="&amp;Q7516&amp;"","Посмотреть большую фотографию на сайте")</f>
        <v>Посмотреть большую фотографию на сайте</v>
      </c>
      <c r="E7516" s="363"/>
      <c r="F7516" s="363"/>
      <c r="G7516" s="363"/>
      <c r="H7516" s="363"/>
      <c r="I7516" s="363"/>
      <c r="J7516" s="363"/>
      <c r="K7516" s="363"/>
      <c r="L7516" s="363"/>
      <c r="M7516" s="363"/>
      <c r="N7516" s="364"/>
      <c r="O7516" s="91" t="str">
        <f ca="1">IF(D7516="цвет",SUM(O7517:INDIRECT("N"&amp;R7516)),IF(SUM(E7516:N7516)=0,"",SUM(E7516:N7516)))</f>
        <v/>
      </c>
      <c r="P7516" s="68" t="s">
        <v>98</v>
      </c>
      <c r="Q7516" s="55">
        <f t="shared" si="234"/>
        <v>1713</v>
      </c>
      <c r="R7516" s="70">
        <f t="shared" ca="1" si="235"/>
        <v>7516</v>
      </c>
      <c r="S7516" s="69"/>
      <c r="T7516" s="76"/>
    </row>
    <row r="7517" spans="1:20" ht="17.25" thickBot="1">
      <c r="A7517" s="82"/>
      <c r="B7517" s="356" t="s">
        <v>182</v>
      </c>
      <c r="C7517" s="83">
        <v>1715</v>
      </c>
      <c r="D7517" s="103" t="s">
        <v>9</v>
      </c>
      <c r="E7517" s="99" t="s">
        <v>13</v>
      </c>
      <c r="F7517" s="99" t="s">
        <v>14</v>
      </c>
      <c r="G7517" s="99" t="s">
        <v>15</v>
      </c>
      <c r="H7517" s="99" t="s">
        <v>16</v>
      </c>
      <c r="I7517" s="99" t="s">
        <v>21</v>
      </c>
      <c r="J7517" s="99" t="s">
        <v>22</v>
      </c>
      <c r="K7517" s="99"/>
      <c r="L7517" s="99"/>
      <c r="M7517" s="99"/>
      <c r="N7517" s="99"/>
      <c r="O7517" s="78">
        <f ca="1">IF(D7517="цвет",SUM(O7518:INDIRECT("N"&amp;R7517)),IF(SUM(E7517:N7517)=0,"",SUM(E7517:N7517)))</f>
        <v>0</v>
      </c>
      <c r="P7517" s="68">
        <v>2453</v>
      </c>
      <c r="Q7517" s="55">
        <f t="shared" si="234"/>
        <v>1715</v>
      </c>
      <c r="R7517" s="70">
        <f t="shared" ca="1" si="235"/>
        <v>7520</v>
      </c>
      <c r="S7517" s="85">
        <v>2453</v>
      </c>
      <c r="T7517" s="86">
        <f ca="1">O7517*S7517</f>
        <v>0</v>
      </c>
    </row>
    <row r="7518" spans="1:20" ht="17.25" thickBot="1">
      <c r="A7518" s="82"/>
      <c r="B7518" s="357"/>
      <c r="C7518" s="75"/>
      <c r="D7518" s="113" t="s">
        <v>41</v>
      </c>
      <c r="E7518" s="354"/>
      <c r="F7518" s="354"/>
      <c r="G7518" s="354"/>
      <c r="H7518" s="354"/>
      <c r="I7518" s="353"/>
      <c r="J7518" s="79"/>
      <c r="K7518" s="79"/>
      <c r="L7518" s="79"/>
      <c r="M7518" s="79"/>
      <c r="N7518" s="79"/>
      <c r="O7518" s="91" t="str">
        <f ca="1">IF(D7518="цвет",SUM(O7519:INDIRECT("N"&amp;R7518)),IF(SUM(E7518:N7518)=0,"",SUM(E7518:N7518)))</f>
        <v/>
      </c>
      <c r="P7518" s="68" t="s">
        <v>98</v>
      </c>
      <c r="Q7518" s="55">
        <f t="shared" si="234"/>
        <v>1715</v>
      </c>
      <c r="R7518" s="70">
        <f t="shared" ca="1" si="235"/>
        <v>7520</v>
      </c>
      <c r="S7518" s="69"/>
      <c r="T7518" s="76"/>
    </row>
    <row r="7519" spans="1:20" ht="135" customHeight="1">
      <c r="A7519" s="82"/>
      <c r="B7519" s="357"/>
      <c r="C7519" s="88"/>
      <c r="D7519" s="383" t="s">
        <v>857</v>
      </c>
      <c r="E7519" s="384"/>
      <c r="F7519" s="384"/>
      <c r="G7519" s="384"/>
      <c r="H7519" s="384"/>
      <c r="I7519" s="384"/>
      <c r="J7519" s="384"/>
      <c r="K7519" s="384"/>
      <c r="L7519" s="384"/>
      <c r="M7519" s="384"/>
      <c r="N7519" s="385"/>
      <c r="O7519" s="91" t="str">
        <f ca="1">IF(D7519="цвет",SUM(O7520:INDIRECT("N"&amp;R7519)),IF(SUM(E7519:N7519)=0,"",SUM(E7519:N7519)))</f>
        <v/>
      </c>
      <c r="P7519" s="68" t="s">
        <v>98</v>
      </c>
      <c r="Q7519" s="55">
        <f t="shared" si="234"/>
        <v>1715</v>
      </c>
      <c r="R7519" s="70">
        <f t="shared" ca="1" si="235"/>
        <v>7520</v>
      </c>
      <c r="S7519" s="69"/>
      <c r="T7519" s="76"/>
    </row>
    <row r="7520" spans="1:20" ht="17.45" customHeight="1" thickBot="1">
      <c r="A7520" s="82"/>
      <c r="B7520" s="365"/>
      <c r="C7520" s="10"/>
      <c r="D7520" s="362" t="str">
        <f>HYPERLINK("https://miamia.ru/search/index.php?q="&amp;Q7520&amp;"&amp;s=Поиск?utm_source=Excel&amp;utm_medium=Nalichie&amp;utm_content="&amp;Q7520&amp;"","Посмотреть большую фотографию на сайте")</f>
        <v>Посмотреть большую фотографию на сайте</v>
      </c>
      <c r="E7520" s="363"/>
      <c r="F7520" s="363"/>
      <c r="G7520" s="363"/>
      <c r="H7520" s="363"/>
      <c r="I7520" s="363"/>
      <c r="J7520" s="363"/>
      <c r="K7520" s="363"/>
      <c r="L7520" s="363"/>
      <c r="M7520" s="363"/>
      <c r="N7520" s="364"/>
      <c r="O7520" s="91" t="str">
        <f ca="1">IF(D7520="цвет",SUM(O7521:INDIRECT("N"&amp;R7520)),IF(SUM(E7520:N7520)=0,"",SUM(E7520:N7520)))</f>
        <v/>
      </c>
      <c r="P7520" s="68" t="s">
        <v>98</v>
      </c>
      <c r="Q7520" s="55">
        <f t="shared" si="234"/>
        <v>1715</v>
      </c>
      <c r="R7520" s="70">
        <f t="shared" ca="1" si="235"/>
        <v>7520</v>
      </c>
      <c r="S7520" s="69"/>
      <c r="T7520" s="76"/>
    </row>
    <row r="7521" spans="1:20" ht="17.25" thickBot="1">
      <c r="A7521" s="82"/>
      <c r="B7521" s="356" t="s">
        <v>182</v>
      </c>
      <c r="C7521" s="83">
        <v>1716</v>
      </c>
      <c r="D7521" s="103" t="s">
        <v>9</v>
      </c>
      <c r="E7521" s="99" t="s">
        <v>10</v>
      </c>
      <c r="F7521" s="99" t="s">
        <v>11</v>
      </c>
      <c r="G7521" s="99" t="s">
        <v>12</v>
      </c>
      <c r="H7521" s="99" t="s">
        <v>13</v>
      </c>
      <c r="I7521" s="99" t="s">
        <v>14</v>
      </c>
      <c r="J7521" s="99" t="s">
        <v>15</v>
      </c>
      <c r="K7521" s="99" t="s">
        <v>16</v>
      </c>
      <c r="L7521" s="99"/>
      <c r="M7521" s="99"/>
      <c r="N7521" s="99"/>
      <c r="O7521" s="78">
        <f ca="1">IF(D7521="цвет",SUM(O7522:INDIRECT("N"&amp;R7521)),IF(SUM(E7521:N7521)=0,"",SUM(E7521:N7521)))</f>
        <v>0</v>
      </c>
      <c r="P7521" s="68">
        <v>4650</v>
      </c>
      <c r="Q7521" s="55">
        <f t="shared" si="234"/>
        <v>1716</v>
      </c>
      <c r="R7521" s="70">
        <f t="shared" ca="1" si="235"/>
        <v>7524</v>
      </c>
      <c r="S7521" s="85">
        <v>4650</v>
      </c>
      <c r="T7521" s="86">
        <f ca="1">O7521*S7521</f>
        <v>0</v>
      </c>
    </row>
    <row r="7522" spans="1:20" ht="17.25" thickBot="1">
      <c r="A7522" s="82"/>
      <c r="B7522" s="357"/>
      <c r="C7522" s="75"/>
      <c r="D7522" s="113" t="s">
        <v>41</v>
      </c>
      <c r="E7522" s="79"/>
      <c r="F7522" s="354"/>
      <c r="G7522" s="354"/>
      <c r="H7522" s="354"/>
      <c r="I7522" s="354"/>
      <c r="J7522" s="354"/>
      <c r="K7522" s="354"/>
      <c r="L7522" s="79"/>
      <c r="M7522" s="79"/>
      <c r="N7522" s="79"/>
      <c r="O7522" s="91" t="str">
        <f ca="1">IF(D7522="цвет",SUM(O7523:INDIRECT("N"&amp;R7522)),IF(SUM(E7522:N7522)=0,"",SUM(E7522:N7522)))</f>
        <v/>
      </c>
      <c r="P7522" s="68" t="s">
        <v>98</v>
      </c>
      <c r="Q7522" s="55">
        <f t="shared" si="234"/>
        <v>1716</v>
      </c>
      <c r="R7522" s="70">
        <f t="shared" ca="1" si="235"/>
        <v>7524</v>
      </c>
      <c r="S7522" s="69"/>
      <c r="T7522" s="76"/>
    </row>
    <row r="7523" spans="1:20" ht="135" customHeight="1">
      <c r="A7523" s="82"/>
      <c r="B7523" s="357"/>
      <c r="C7523" s="88"/>
      <c r="D7523" s="383" t="s">
        <v>1559</v>
      </c>
      <c r="E7523" s="384"/>
      <c r="F7523" s="384"/>
      <c r="G7523" s="384"/>
      <c r="H7523" s="384"/>
      <c r="I7523" s="384"/>
      <c r="J7523" s="384"/>
      <c r="K7523" s="384"/>
      <c r="L7523" s="384"/>
      <c r="M7523" s="384"/>
      <c r="N7523" s="385"/>
      <c r="O7523" s="91" t="str">
        <f ca="1">IF(D7523="цвет",SUM(O7524:INDIRECT("N"&amp;R7523)),IF(SUM(E7523:N7523)=0,"",SUM(E7523:N7523)))</f>
        <v/>
      </c>
      <c r="P7523" s="68" t="s">
        <v>98</v>
      </c>
      <c r="Q7523" s="55">
        <f t="shared" si="234"/>
        <v>1716</v>
      </c>
      <c r="R7523" s="70">
        <f t="shared" ca="1" si="235"/>
        <v>7524</v>
      </c>
      <c r="S7523" s="69"/>
      <c r="T7523" s="76"/>
    </row>
    <row r="7524" spans="1:20" ht="17.45" customHeight="1" thickBot="1">
      <c r="A7524" s="82"/>
      <c r="B7524" s="365"/>
      <c r="C7524" s="10"/>
      <c r="D7524" s="362" t="str">
        <f>HYPERLINK("https://miamia.ru/search/index.php?q="&amp;Q7524&amp;"&amp;s=Поиск?utm_source=Excel&amp;utm_medium=Nalichie&amp;utm_content="&amp;Q7524&amp;"","Посмотреть большую фотографию на сайте")</f>
        <v>Посмотреть большую фотографию на сайте</v>
      </c>
      <c r="E7524" s="363"/>
      <c r="F7524" s="363"/>
      <c r="G7524" s="363"/>
      <c r="H7524" s="363"/>
      <c r="I7524" s="363"/>
      <c r="J7524" s="363"/>
      <c r="K7524" s="363"/>
      <c r="L7524" s="363"/>
      <c r="M7524" s="363"/>
      <c r="N7524" s="364"/>
      <c r="O7524" s="91" t="str">
        <f ca="1">IF(D7524="цвет",SUM(O7525:INDIRECT("N"&amp;R7524)),IF(SUM(E7524:N7524)=0,"",SUM(E7524:N7524)))</f>
        <v/>
      </c>
      <c r="P7524" s="68" t="s">
        <v>98</v>
      </c>
      <c r="Q7524" s="55">
        <f t="shared" si="234"/>
        <v>1716</v>
      </c>
      <c r="R7524" s="70">
        <f t="shared" ca="1" si="235"/>
        <v>7524</v>
      </c>
      <c r="S7524" s="69"/>
      <c r="T7524" s="76"/>
    </row>
    <row r="7525" spans="1:20" ht="17.25" thickBot="1">
      <c r="A7525" s="82"/>
      <c r="B7525" s="356" t="s">
        <v>182</v>
      </c>
      <c r="C7525" s="83">
        <v>1718</v>
      </c>
      <c r="D7525" s="103" t="s">
        <v>9</v>
      </c>
      <c r="E7525" s="99" t="s">
        <v>13</v>
      </c>
      <c r="F7525" s="99" t="s">
        <v>14</v>
      </c>
      <c r="G7525" s="99" t="s">
        <v>15</v>
      </c>
      <c r="H7525" s="99" t="s">
        <v>16</v>
      </c>
      <c r="I7525" s="99" t="s">
        <v>21</v>
      </c>
      <c r="J7525" s="99" t="s">
        <v>22</v>
      </c>
      <c r="K7525" s="99"/>
      <c r="L7525" s="99"/>
      <c r="M7525" s="99"/>
      <c r="N7525" s="99"/>
      <c r="O7525" s="78">
        <f ca="1">IF(D7525="цвет",SUM(O7526:INDIRECT("N"&amp;R7525)),IF(SUM(E7525:N7525)=0,"",SUM(E7525:N7525)))</f>
        <v>0</v>
      </c>
      <c r="P7525" s="68">
        <v>2582</v>
      </c>
      <c r="Q7525" s="55">
        <f t="shared" si="234"/>
        <v>1718</v>
      </c>
      <c r="R7525" s="70">
        <f t="shared" ca="1" si="235"/>
        <v>7528</v>
      </c>
      <c r="S7525" s="85">
        <v>2582</v>
      </c>
      <c r="T7525" s="86">
        <f ca="1">O7525*S7525</f>
        <v>0</v>
      </c>
    </row>
    <row r="7526" spans="1:20" ht="17.25" thickBot="1">
      <c r="A7526" s="82"/>
      <c r="B7526" s="357"/>
      <c r="C7526" s="75"/>
      <c r="D7526" s="113" t="s">
        <v>41</v>
      </c>
      <c r="E7526" s="354"/>
      <c r="F7526" s="354"/>
      <c r="G7526" s="354"/>
      <c r="H7526" s="354"/>
      <c r="I7526" s="354"/>
      <c r="J7526" s="354"/>
      <c r="K7526" s="79"/>
      <c r="L7526" s="79"/>
      <c r="M7526" s="79"/>
      <c r="N7526" s="79"/>
      <c r="O7526" s="91" t="str">
        <f ca="1">IF(D7526="цвет",SUM(O7527:INDIRECT("N"&amp;R7526)),IF(SUM(E7526:N7526)=0,"",SUM(E7526:N7526)))</f>
        <v/>
      </c>
      <c r="P7526" s="68" t="s">
        <v>98</v>
      </c>
      <c r="Q7526" s="55">
        <f t="shared" si="234"/>
        <v>1718</v>
      </c>
      <c r="R7526" s="70">
        <f t="shared" ca="1" si="235"/>
        <v>7528</v>
      </c>
      <c r="S7526" s="69"/>
      <c r="T7526" s="76"/>
    </row>
    <row r="7527" spans="1:20" ht="135" customHeight="1">
      <c r="A7527" s="82"/>
      <c r="B7527" s="357"/>
      <c r="C7527" s="88"/>
      <c r="D7527" s="383" t="s">
        <v>1560</v>
      </c>
      <c r="E7527" s="384"/>
      <c r="F7527" s="384"/>
      <c r="G7527" s="384"/>
      <c r="H7527" s="384"/>
      <c r="I7527" s="384"/>
      <c r="J7527" s="384"/>
      <c r="K7527" s="384"/>
      <c r="L7527" s="384"/>
      <c r="M7527" s="384"/>
      <c r="N7527" s="385"/>
      <c r="O7527" s="91" t="str">
        <f ca="1">IF(D7527="цвет",SUM(O7528:INDIRECT("N"&amp;R7527)),IF(SUM(E7527:N7527)=0,"",SUM(E7527:N7527)))</f>
        <v/>
      </c>
      <c r="P7527" s="68" t="s">
        <v>98</v>
      </c>
      <c r="Q7527" s="55">
        <f t="shared" si="234"/>
        <v>1718</v>
      </c>
      <c r="R7527" s="70">
        <f t="shared" ca="1" si="235"/>
        <v>7528</v>
      </c>
      <c r="S7527" s="69"/>
      <c r="T7527" s="76"/>
    </row>
    <row r="7528" spans="1:20" ht="17.45" customHeight="1" thickBot="1">
      <c r="A7528" s="82"/>
      <c r="B7528" s="365"/>
      <c r="C7528" s="10"/>
      <c r="D7528" s="362" t="str">
        <f>HYPERLINK("https://miamia.ru/search/index.php?q="&amp;Q7528&amp;"&amp;s=Поиск?utm_source=Excel&amp;utm_medium=Nalichie&amp;utm_content="&amp;Q7528&amp;"","Посмотреть большую фотографию на сайте")</f>
        <v>Посмотреть большую фотографию на сайте</v>
      </c>
      <c r="E7528" s="363"/>
      <c r="F7528" s="363"/>
      <c r="G7528" s="363"/>
      <c r="H7528" s="363"/>
      <c r="I7528" s="363"/>
      <c r="J7528" s="363"/>
      <c r="K7528" s="363"/>
      <c r="L7528" s="363"/>
      <c r="M7528" s="363"/>
      <c r="N7528" s="364"/>
      <c r="O7528" s="91" t="str">
        <f ca="1">IF(D7528="цвет",SUM(O7529:INDIRECT("N"&amp;R7528)),IF(SUM(E7528:N7528)=0,"",SUM(E7528:N7528)))</f>
        <v/>
      </c>
      <c r="P7528" s="68" t="s">
        <v>98</v>
      </c>
      <c r="Q7528" s="55">
        <f t="shared" si="234"/>
        <v>1718</v>
      </c>
      <c r="R7528" s="70">
        <f t="shared" ca="1" si="235"/>
        <v>7528</v>
      </c>
      <c r="S7528" s="69"/>
      <c r="T7528" s="76"/>
    </row>
    <row r="7529" spans="1:20" ht="17.25" thickBot="1">
      <c r="A7529" s="82"/>
      <c r="B7529" s="356" t="s">
        <v>182</v>
      </c>
      <c r="C7529" s="83">
        <v>1719</v>
      </c>
      <c r="D7529" s="103" t="s">
        <v>9</v>
      </c>
      <c r="E7529" s="99" t="s">
        <v>10</v>
      </c>
      <c r="F7529" s="99" t="s">
        <v>17</v>
      </c>
      <c r="G7529" s="99" t="s">
        <v>18</v>
      </c>
      <c r="H7529" s="99" t="s">
        <v>19</v>
      </c>
      <c r="I7529" s="99" t="s">
        <v>23</v>
      </c>
      <c r="J7529" s="99"/>
      <c r="K7529" s="99"/>
      <c r="L7529" s="99"/>
      <c r="M7529" s="99"/>
      <c r="N7529" s="99"/>
      <c r="O7529" s="78">
        <f ca="1">IF(D7529="цвет",SUM(O7530:INDIRECT("N"&amp;R7529)),IF(SUM(E7529:N7529)=0,"",SUM(E7529:N7529)))</f>
        <v>0</v>
      </c>
      <c r="P7529" s="68">
        <v>3487</v>
      </c>
      <c r="Q7529" s="55">
        <f t="shared" si="234"/>
        <v>1719</v>
      </c>
      <c r="R7529" s="70">
        <f t="shared" ca="1" si="235"/>
        <v>7532</v>
      </c>
      <c r="S7529" s="85">
        <v>3487</v>
      </c>
      <c r="T7529" s="86">
        <f ca="1">O7529*S7529</f>
        <v>0</v>
      </c>
    </row>
    <row r="7530" spans="1:20" ht="17.25" thickBot="1">
      <c r="A7530" s="82"/>
      <c r="B7530" s="357"/>
      <c r="C7530" s="75"/>
      <c r="D7530" s="113" t="s">
        <v>41</v>
      </c>
      <c r="E7530" s="79"/>
      <c r="F7530" s="79"/>
      <c r="G7530" s="354"/>
      <c r="H7530" s="354"/>
      <c r="I7530" s="354"/>
      <c r="J7530" s="79"/>
      <c r="K7530" s="79"/>
      <c r="L7530" s="79"/>
      <c r="M7530" s="79"/>
      <c r="N7530" s="79"/>
      <c r="O7530" s="91" t="str">
        <f ca="1">IF(D7530="цвет",SUM(O7531:INDIRECT("N"&amp;R7530)),IF(SUM(E7530:N7530)=0,"",SUM(E7530:N7530)))</f>
        <v/>
      </c>
      <c r="P7530" s="68" t="s">
        <v>98</v>
      </c>
      <c r="Q7530" s="55">
        <f t="shared" si="234"/>
        <v>1719</v>
      </c>
      <c r="R7530" s="70">
        <f t="shared" ca="1" si="235"/>
        <v>7532</v>
      </c>
      <c r="S7530" s="69"/>
      <c r="T7530" s="76"/>
    </row>
    <row r="7531" spans="1:20" ht="135" customHeight="1">
      <c r="A7531" s="82"/>
      <c r="B7531" s="357"/>
      <c r="C7531" s="88"/>
      <c r="D7531" s="383" t="s">
        <v>632</v>
      </c>
      <c r="E7531" s="384"/>
      <c r="F7531" s="384"/>
      <c r="G7531" s="384"/>
      <c r="H7531" s="384"/>
      <c r="I7531" s="384"/>
      <c r="J7531" s="384"/>
      <c r="K7531" s="384"/>
      <c r="L7531" s="384"/>
      <c r="M7531" s="384"/>
      <c r="N7531" s="385"/>
      <c r="O7531" s="91" t="str">
        <f ca="1">IF(D7531="цвет",SUM(O7532:INDIRECT("N"&amp;R7531)),IF(SUM(E7531:N7531)=0,"",SUM(E7531:N7531)))</f>
        <v/>
      </c>
      <c r="P7531" s="68" t="s">
        <v>98</v>
      </c>
      <c r="Q7531" s="55">
        <f t="shared" si="234"/>
        <v>1719</v>
      </c>
      <c r="R7531" s="70">
        <f t="shared" ca="1" si="235"/>
        <v>7532</v>
      </c>
      <c r="S7531" s="69"/>
      <c r="T7531" s="76"/>
    </row>
    <row r="7532" spans="1:20" ht="17.45" customHeight="1" thickBot="1">
      <c r="A7532" s="82"/>
      <c r="B7532" s="365"/>
      <c r="C7532" s="10"/>
      <c r="D7532" s="362" t="str">
        <f>HYPERLINK("https://miamia.ru/search/index.php?q="&amp;Q7532&amp;"&amp;s=Поиск?utm_source=Excel&amp;utm_medium=Nalichie&amp;utm_content="&amp;Q7532&amp;"","Посмотреть большую фотографию на сайте")</f>
        <v>Посмотреть большую фотографию на сайте</v>
      </c>
      <c r="E7532" s="363"/>
      <c r="F7532" s="363"/>
      <c r="G7532" s="363"/>
      <c r="H7532" s="363"/>
      <c r="I7532" s="363"/>
      <c r="J7532" s="363"/>
      <c r="K7532" s="363"/>
      <c r="L7532" s="363"/>
      <c r="M7532" s="363"/>
      <c r="N7532" s="364"/>
      <c r="O7532" s="91" t="str">
        <f ca="1">IF(D7532="цвет",SUM(O7533:INDIRECT("N"&amp;R7532)),IF(SUM(E7532:N7532)=0,"",SUM(E7532:N7532)))</f>
        <v/>
      </c>
      <c r="P7532" s="68" t="s">
        <v>98</v>
      </c>
      <c r="Q7532" s="55">
        <f t="shared" si="234"/>
        <v>1719</v>
      </c>
      <c r="R7532" s="70">
        <f t="shared" ca="1" si="235"/>
        <v>7532</v>
      </c>
      <c r="S7532" s="69"/>
      <c r="T7532" s="76"/>
    </row>
    <row r="7533" spans="1:20" ht="23.1" customHeight="1" thickBot="1">
      <c r="A7533" s="80"/>
      <c r="B7533" s="63" t="s">
        <v>3077</v>
      </c>
      <c r="C7533" s="64"/>
      <c r="D7533" s="65"/>
      <c r="E7533" s="66"/>
      <c r="F7533" s="66"/>
      <c r="G7533" s="66"/>
      <c r="H7533" s="66"/>
      <c r="I7533" s="66"/>
      <c r="J7533" s="66"/>
      <c r="K7533" s="66"/>
      <c r="L7533" s="66"/>
      <c r="M7533" s="66"/>
      <c r="N7533" s="67"/>
      <c r="O7533" s="91" t="str">
        <f ca="1">IF(D7533="цвет",SUM(O7534:INDIRECT("N"&amp;R7533)),IF(SUM(E7533:N7533)=0,"",SUM(E7533:N7533)))</f>
        <v/>
      </c>
      <c r="P7533" s="68" t="s">
        <v>98</v>
      </c>
      <c r="Q7533" s="55">
        <f t="shared" si="234"/>
        <v>1719</v>
      </c>
      <c r="R7533" s="70">
        <f t="shared" ca="1" si="235"/>
        <v>7537</v>
      </c>
    </row>
    <row r="7534" spans="1:20" ht="17.25" thickBot="1">
      <c r="A7534" s="19"/>
      <c r="B7534" s="356" t="s">
        <v>3077</v>
      </c>
      <c r="C7534" s="83">
        <v>5850</v>
      </c>
      <c r="D7534" s="98" t="s">
        <v>9</v>
      </c>
      <c r="E7534" s="99" t="s">
        <v>10</v>
      </c>
      <c r="F7534" s="99" t="s">
        <v>11</v>
      </c>
      <c r="G7534" s="99" t="s">
        <v>12</v>
      </c>
      <c r="H7534" s="99" t="s">
        <v>13</v>
      </c>
      <c r="I7534" s="99" t="s">
        <v>14</v>
      </c>
      <c r="J7534" s="99" t="s">
        <v>15</v>
      </c>
      <c r="K7534" s="99" t="s">
        <v>16</v>
      </c>
      <c r="L7534" s="99" t="s">
        <v>21</v>
      </c>
      <c r="M7534" s="99"/>
      <c r="N7534" s="100"/>
      <c r="O7534" s="78">
        <f ca="1">IF(D7534="цвет",SUM(O7535:INDIRECT("N"&amp;R7534)),IF(SUM(E7534:N7534)=0,"",SUM(E7534:N7534)))</f>
        <v>0</v>
      </c>
      <c r="P7534" s="68">
        <v>2582</v>
      </c>
      <c r="Q7534" s="55">
        <f t="shared" si="234"/>
        <v>5850</v>
      </c>
      <c r="R7534" s="70">
        <f t="shared" ca="1" si="235"/>
        <v>7537</v>
      </c>
      <c r="S7534" s="85">
        <v>2582</v>
      </c>
      <c r="T7534" s="86">
        <f ca="1">O7534*S7534</f>
        <v>0</v>
      </c>
    </row>
    <row r="7535" spans="1:20" ht="17.25" thickBot="1">
      <c r="A7535" s="19"/>
      <c r="B7535" s="366"/>
      <c r="C7535" s="75"/>
      <c r="D7535" s="87" t="s">
        <v>29</v>
      </c>
      <c r="E7535" s="79"/>
      <c r="F7535" s="354"/>
      <c r="G7535" s="354"/>
      <c r="H7535" s="354"/>
      <c r="I7535" s="353"/>
      <c r="J7535" s="353"/>
      <c r="K7535" s="353"/>
      <c r="L7535" s="79"/>
      <c r="M7535" s="79"/>
      <c r="N7535" s="79"/>
      <c r="O7535" s="91" t="str">
        <f ca="1">IF(D7535="цвет",SUM(O7536:INDIRECT("N"&amp;R7535)),IF(SUM(E7535:N7535)=0,"",SUM(E7535:N7535)))</f>
        <v/>
      </c>
      <c r="P7535" s="68" t="s">
        <v>98</v>
      </c>
      <c r="Q7535" s="55">
        <f t="shared" si="234"/>
        <v>5850</v>
      </c>
      <c r="R7535" s="70">
        <f t="shared" ca="1" si="235"/>
        <v>7537</v>
      </c>
      <c r="S7535" s="69"/>
      <c r="T7535" s="76"/>
    </row>
    <row r="7536" spans="1:20" ht="135" customHeight="1">
      <c r="A7536" s="19"/>
      <c r="B7536" s="366"/>
      <c r="C7536" s="75"/>
      <c r="D7536" s="389" t="s">
        <v>3078</v>
      </c>
      <c r="E7536" s="390"/>
      <c r="F7536" s="390"/>
      <c r="G7536" s="390"/>
      <c r="H7536" s="390"/>
      <c r="I7536" s="390"/>
      <c r="J7536" s="390"/>
      <c r="K7536" s="390"/>
      <c r="L7536" s="390"/>
      <c r="M7536" s="390"/>
      <c r="N7536" s="391"/>
      <c r="O7536" s="91" t="str">
        <f ca="1">IF(D7536="цвет",SUM(O7537:INDIRECT("N"&amp;R7536)),IF(SUM(E7536:N7536)=0,"",SUM(E7536:N7536)))</f>
        <v/>
      </c>
      <c r="P7536" s="68" t="s">
        <v>98</v>
      </c>
      <c r="Q7536" s="55">
        <f t="shared" si="234"/>
        <v>5850</v>
      </c>
      <c r="R7536" s="70">
        <f t="shared" ca="1" si="235"/>
        <v>7537</v>
      </c>
      <c r="S7536" s="69"/>
      <c r="T7536" s="76"/>
    </row>
    <row r="7537" spans="1:20" ht="17.45" customHeight="1" thickBot="1">
      <c r="A7537" s="19"/>
      <c r="B7537" s="358"/>
      <c r="C7537" s="8"/>
      <c r="D7537" s="362" t="str">
        <f>HYPERLINK("https://miamia.ru/search/index.php?q="&amp;Q7537&amp;"&amp;s=Поиск?utm_source=Excel&amp;utm_medium=Nalichie&amp;utm_content="&amp;Q7537&amp;"","Посмотреть большую фотографию на сайте")</f>
        <v>Посмотреть большую фотографию на сайте</v>
      </c>
      <c r="E7537" s="363"/>
      <c r="F7537" s="363"/>
      <c r="G7537" s="363"/>
      <c r="H7537" s="363"/>
      <c r="I7537" s="363"/>
      <c r="J7537" s="363"/>
      <c r="K7537" s="363"/>
      <c r="L7537" s="363"/>
      <c r="M7537" s="363"/>
      <c r="N7537" s="364"/>
      <c r="O7537" s="91" t="str">
        <f ca="1">IF(D7537="цвет",SUM(O7538:INDIRECT("N"&amp;R7537)),IF(SUM(E7537:N7537)=0,"",SUM(E7537:N7537)))</f>
        <v/>
      </c>
      <c r="P7537" s="68" t="s">
        <v>98</v>
      </c>
      <c r="Q7537" s="55">
        <f t="shared" si="234"/>
        <v>5850</v>
      </c>
      <c r="R7537" s="70">
        <f t="shared" ca="1" si="235"/>
        <v>7537</v>
      </c>
      <c r="S7537" s="69"/>
      <c r="T7537" s="76"/>
    </row>
    <row r="7538" spans="1:20" ht="17.25" thickBot="1">
      <c r="A7538" s="19"/>
      <c r="B7538" s="356" t="s">
        <v>3077</v>
      </c>
      <c r="C7538" s="83">
        <v>5852</v>
      </c>
      <c r="D7538" s="98" t="s">
        <v>9</v>
      </c>
      <c r="E7538" s="99" t="s">
        <v>10</v>
      </c>
      <c r="F7538" s="99" t="s">
        <v>11</v>
      </c>
      <c r="G7538" s="99" t="s">
        <v>12</v>
      </c>
      <c r="H7538" s="99" t="s">
        <v>13</v>
      </c>
      <c r="I7538" s="99" t="s">
        <v>14</v>
      </c>
      <c r="J7538" s="99" t="s">
        <v>15</v>
      </c>
      <c r="K7538" s="99" t="s">
        <v>16</v>
      </c>
      <c r="L7538" s="99" t="s">
        <v>21</v>
      </c>
      <c r="M7538" s="99"/>
      <c r="N7538" s="100"/>
      <c r="O7538" s="78">
        <f ca="1">IF(D7538="цвет",SUM(O7539:INDIRECT("N"&amp;R7538)),IF(SUM(E7538:N7538)=0,"",SUM(E7538:N7538)))</f>
        <v>0</v>
      </c>
      <c r="P7538" s="68">
        <v>2324</v>
      </c>
      <c r="Q7538" s="55">
        <f t="shared" si="234"/>
        <v>5852</v>
      </c>
      <c r="R7538" s="70">
        <f t="shared" ca="1" si="235"/>
        <v>7541</v>
      </c>
      <c r="S7538" s="85">
        <v>2324</v>
      </c>
      <c r="T7538" s="86">
        <f ca="1">O7538*S7538</f>
        <v>0</v>
      </c>
    </row>
    <row r="7539" spans="1:20" ht="17.25" thickBot="1">
      <c r="A7539" s="19"/>
      <c r="B7539" s="366"/>
      <c r="C7539" s="75"/>
      <c r="D7539" s="87" t="s">
        <v>29</v>
      </c>
      <c r="E7539" s="79"/>
      <c r="F7539" s="354"/>
      <c r="G7539" s="354"/>
      <c r="H7539" s="354"/>
      <c r="I7539" s="354"/>
      <c r="J7539" s="354"/>
      <c r="K7539" s="79"/>
      <c r="L7539" s="79"/>
      <c r="M7539" s="79"/>
      <c r="N7539" s="79"/>
      <c r="O7539" s="91" t="str">
        <f ca="1">IF(D7539="цвет",SUM(O7540:INDIRECT("N"&amp;R7539)),IF(SUM(E7539:N7539)=0,"",SUM(E7539:N7539)))</f>
        <v/>
      </c>
      <c r="P7539" s="68" t="s">
        <v>98</v>
      </c>
      <c r="Q7539" s="55">
        <f t="shared" si="234"/>
        <v>5852</v>
      </c>
      <c r="R7539" s="70">
        <f t="shared" ca="1" si="235"/>
        <v>7541</v>
      </c>
      <c r="S7539" s="69"/>
      <c r="T7539" s="76"/>
    </row>
    <row r="7540" spans="1:20" ht="135" customHeight="1">
      <c r="A7540" s="19"/>
      <c r="B7540" s="366"/>
      <c r="C7540" s="75"/>
      <c r="D7540" s="389" t="s">
        <v>3079</v>
      </c>
      <c r="E7540" s="390"/>
      <c r="F7540" s="390"/>
      <c r="G7540" s="390"/>
      <c r="H7540" s="390"/>
      <c r="I7540" s="390"/>
      <c r="J7540" s="390"/>
      <c r="K7540" s="390"/>
      <c r="L7540" s="390"/>
      <c r="M7540" s="390"/>
      <c r="N7540" s="391"/>
      <c r="O7540" s="91" t="str">
        <f ca="1">IF(D7540="цвет",SUM(O7541:INDIRECT("N"&amp;R7540)),IF(SUM(E7540:N7540)=0,"",SUM(E7540:N7540)))</f>
        <v/>
      </c>
      <c r="P7540" s="68" t="s">
        <v>98</v>
      </c>
      <c r="Q7540" s="55">
        <f t="shared" si="234"/>
        <v>5852</v>
      </c>
      <c r="R7540" s="70">
        <f t="shared" ca="1" si="235"/>
        <v>7541</v>
      </c>
      <c r="S7540" s="69"/>
      <c r="T7540" s="76"/>
    </row>
    <row r="7541" spans="1:20" ht="17.45" customHeight="1" thickBot="1">
      <c r="A7541" s="19"/>
      <c r="B7541" s="358"/>
      <c r="C7541" s="8"/>
      <c r="D7541" s="362" t="str">
        <f>HYPERLINK("https://miamia.ru/search/index.php?q="&amp;Q7541&amp;"&amp;s=Поиск?utm_source=Excel&amp;utm_medium=Nalichie&amp;utm_content="&amp;Q7541&amp;"","Посмотреть большую фотографию на сайте")</f>
        <v>Посмотреть большую фотографию на сайте</v>
      </c>
      <c r="E7541" s="363"/>
      <c r="F7541" s="363"/>
      <c r="G7541" s="363"/>
      <c r="H7541" s="363"/>
      <c r="I7541" s="363"/>
      <c r="J7541" s="363"/>
      <c r="K7541" s="363"/>
      <c r="L7541" s="363"/>
      <c r="M7541" s="363"/>
      <c r="N7541" s="364"/>
      <c r="O7541" s="91" t="str">
        <f ca="1">IF(D7541="цвет",SUM(O7542:INDIRECT("N"&amp;R7541)),IF(SUM(E7541:N7541)=0,"",SUM(E7541:N7541)))</f>
        <v/>
      </c>
      <c r="P7541" s="68" t="s">
        <v>98</v>
      </c>
      <c r="Q7541" s="55">
        <f t="shared" si="234"/>
        <v>5852</v>
      </c>
      <c r="R7541" s="70">
        <f t="shared" ca="1" si="235"/>
        <v>7541</v>
      </c>
      <c r="S7541" s="69"/>
      <c r="T7541" s="76"/>
    </row>
    <row r="7542" spans="1:20" ht="17.25" thickBot="1">
      <c r="A7542" s="19"/>
      <c r="B7542" s="356" t="s">
        <v>3077</v>
      </c>
      <c r="C7542" s="83">
        <v>5853</v>
      </c>
      <c r="D7542" s="98" t="s">
        <v>9</v>
      </c>
      <c r="E7542" s="99" t="s">
        <v>10</v>
      </c>
      <c r="F7542" s="99" t="s">
        <v>17</v>
      </c>
      <c r="G7542" s="99" t="s">
        <v>18</v>
      </c>
      <c r="H7542" s="99" t="s">
        <v>19</v>
      </c>
      <c r="I7542" s="99"/>
      <c r="J7542" s="99"/>
      <c r="K7542" s="99"/>
      <c r="L7542" s="99"/>
      <c r="M7542" s="99"/>
      <c r="N7542" s="100"/>
      <c r="O7542" s="78">
        <f ca="1">IF(D7542="цвет",SUM(O7543:INDIRECT("N"&amp;R7542)),IF(SUM(E7542:N7542)=0,"",SUM(E7542:N7542)))</f>
        <v>0</v>
      </c>
      <c r="P7542" s="68">
        <v>2582</v>
      </c>
      <c r="Q7542" s="55">
        <f t="shared" si="234"/>
        <v>5853</v>
      </c>
      <c r="R7542" s="70">
        <f t="shared" ca="1" si="235"/>
        <v>7545</v>
      </c>
      <c r="S7542" s="85">
        <v>2582</v>
      </c>
      <c r="T7542" s="86">
        <f ca="1">O7542*S7542</f>
        <v>0</v>
      </c>
    </row>
    <row r="7543" spans="1:20" ht="17.25" thickBot="1">
      <c r="A7543" s="19"/>
      <c r="B7543" s="366"/>
      <c r="C7543" s="75"/>
      <c r="D7543" s="87" t="s">
        <v>29</v>
      </c>
      <c r="E7543" s="79"/>
      <c r="F7543" s="354"/>
      <c r="G7543" s="354"/>
      <c r="H7543" s="354"/>
      <c r="I7543" s="79"/>
      <c r="J7543" s="79"/>
      <c r="K7543" s="79"/>
      <c r="L7543" s="79"/>
      <c r="M7543" s="79"/>
      <c r="N7543" s="79"/>
      <c r="O7543" s="91" t="str">
        <f ca="1">IF(D7543="цвет",SUM(O7544:INDIRECT("N"&amp;R7543)),IF(SUM(E7543:N7543)=0,"",SUM(E7543:N7543)))</f>
        <v/>
      </c>
      <c r="P7543" s="68" t="s">
        <v>98</v>
      </c>
      <c r="Q7543" s="55">
        <f t="shared" si="234"/>
        <v>5853</v>
      </c>
      <c r="R7543" s="70">
        <f t="shared" ca="1" si="235"/>
        <v>7545</v>
      </c>
      <c r="S7543" s="69"/>
      <c r="T7543" s="76"/>
    </row>
    <row r="7544" spans="1:20" ht="135" customHeight="1">
      <c r="A7544" s="19"/>
      <c r="B7544" s="366"/>
      <c r="C7544" s="75"/>
      <c r="D7544" s="389" t="s">
        <v>3080</v>
      </c>
      <c r="E7544" s="390"/>
      <c r="F7544" s="390"/>
      <c r="G7544" s="390"/>
      <c r="H7544" s="390"/>
      <c r="I7544" s="390"/>
      <c r="J7544" s="390"/>
      <c r="K7544" s="390"/>
      <c r="L7544" s="390"/>
      <c r="M7544" s="390"/>
      <c r="N7544" s="391"/>
      <c r="O7544" s="91" t="str">
        <f ca="1">IF(D7544="цвет",SUM(O7545:INDIRECT("N"&amp;R7544)),IF(SUM(E7544:N7544)=0,"",SUM(E7544:N7544)))</f>
        <v/>
      </c>
      <c r="P7544" s="68" t="s">
        <v>98</v>
      </c>
      <c r="Q7544" s="55">
        <f t="shared" si="234"/>
        <v>5853</v>
      </c>
      <c r="R7544" s="70">
        <f t="shared" ca="1" si="235"/>
        <v>7545</v>
      </c>
      <c r="S7544" s="69"/>
      <c r="T7544" s="76"/>
    </row>
    <row r="7545" spans="1:20" ht="17.45" customHeight="1" thickBot="1">
      <c r="A7545" s="19"/>
      <c r="B7545" s="358"/>
      <c r="C7545" s="8"/>
      <c r="D7545" s="362" t="str">
        <f>HYPERLINK("https://miamia.ru/search/index.php?q="&amp;Q7545&amp;"&amp;s=Поиск?utm_source=Excel&amp;utm_medium=Nalichie&amp;utm_content="&amp;Q7545&amp;"","Посмотреть большую фотографию на сайте")</f>
        <v>Посмотреть большую фотографию на сайте</v>
      </c>
      <c r="E7545" s="363"/>
      <c r="F7545" s="363"/>
      <c r="G7545" s="363"/>
      <c r="H7545" s="363"/>
      <c r="I7545" s="363"/>
      <c r="J7545" s="363"/>
      <c r="K7545" s="363"/>
      <c r="L7545" s="363"/>
      <c r="M7545" s="363"/>
      <c r="N7545" s="364"/>
      <c r="O7545" s="91" t="str">
        <f ca="1">IF(D7545="цвет",SUM(O7546:INDIRECT("N"&amp;R7545)),IF(SUM(E7545:N7545)=0,"",SUM(E7545:N7545)))</f>
        <v/>
      </c>
      <c r="P7545" s="68" t="s">
        <v>98</v>
      </c>
      <c r="Q7545" s="55">
        <f t="shared" si="234"/>
        <v>5853</v>
      </c>
      <c r="R7545" s="70">
        <f t="shared" ca="1" si="235"/>
        <v>7545</v>
      </c>
      <c r="S7545" s="69"/>
      <c r="T7545" s="76"/>
    </row>
    <row r="7546" spans="1:20" ht="17.25" thickBot="1">
      <c r="A7546" s="19"/>
      <c r="B7546" s="356" t="s">
        <v>3077</v>
      </c>
      <c r="C7546" s="83">
        <v>5855</v>
      </c>
      <c r="D7546" s="98" t="s">
        <v>9</v>
      </c>
      <c r="E7546" s="99" t="s">
        <v>10</v>
      </c>
      <c r="F7546" s="99" t="s">
        <v>11</v>
      </c>
      <c r="G7546" s="99" t="s">
        <v>12</v>
      </c>
      <c r="H7546" s="99" t="s">
        <v>13</v>
      </c>
      <c r="I7546" s="99" t="s">
        <v>14</v>
      </c>
      <c r="J7546" s="99" t="s">
        <v>15</v>
      </c>
      <c r="K7546" s="99" t="s">
        <v>16</v>
      </c>
      <c r="L7546" s="99" t="s">
        <v>21</v>
      </c>
      <c r="M7546" s="99"/>
      <c r="N7546" s="100"/>
      <c r="O7546" s="78">
        <f ca="1">IF(D7546="цвет",SUM(O7547:INDIRECT("N"&amp;R7546)),IF(SUM(E7546:N7546)=0,"",SUM(E7546:N7546)))</f>
        <v>0</v>
      </c>
      <c r="P7546" s="68">
        <v>2841</v>
      </c>
      <c r="Q7546" s="55">
        <f t="shared" si="234"/>
        <v>5855</v>
      </c>
      <c r="R7546" s="70">
        <f t="shared" ca="1" si="235"/>
        <v>7549</v>
      </c>
      <c r="S7546" s="85">
        <v>2841</v>
      </c>
      <c r="T7546" s="86">
        <f ca="1">O7546*S7546</f>
        <v>0</v>
      </c>
    </row>
    <row r="7547" spans="1:20" ht="17.25" thickBot="1">
      <c r="A7547" s="19"/>
      <c r="B7547" s="366"/>
      <c r="C7547" s="75"/>
      <c r="D7547" s="87" t="s">
        <v>29</v>
      </c>
      <c r="E7547" s="79"/>
      <c r="F7547" s="354"/>
      <c r="G7547" s="353"/>
      <c r="H7547" s="354"/>
      <c r="I7547" s="354"/>
      <c r="J7547" s="354"/>
      <c r="K7547" s="353"/>
      <c r="L7547" s="79"/>
      <c r="M7547" s="79"/>
      <c r="N7547" s="79"/>
      <c r="O7547" s="91" t="str">
        <f ca="1">IF(D7547="цвет",SUM(O7548:INDIRECT("N"&amp;R7547)),IF(SUM(E7547:N7547)=0,"",SUM(E7547:N7547)))</f>
        <v/>
      </c>
      <c r="P7547" s="68" t="s">
        <v>98</v>
      </c>
      <c r="Q7547" s="55">
        <f t="shared" si="234"/>
        <v>5855</v>
      </c>
      <c r="R7547" s="70">
        <f t="shared" ca="1" si="235"/>
        <v>7549</v>
      </c>
      <c r="S7547" s="69"/>
      <c r="T7547" s="76"/>
    </row>
    <row r="7548" spans="1:20" ht="135" customHeight="1">
      <c r="A7548" s="19"/>
      <c r="B7548" s="366"/>
      <c r="C7548" s="75"/>
      <c r="D7548" s="389" t="s">
        <v>3081</v>
      </c>
      <c r="E7548" s="390"/>
      <c r="F7548" s="390"/>
      <c r="G7548" s="390"/>
      <c r="H7548" s="390"/>
      <c r="I7548" s="390"/>
      <c r="J7548" s="390"/>
      <c r="K7548" s="390"/>
      <c r="L7548" s="390"/>
      <c r="M7548" s="390"/>
      <c r="N7548" s="391"/>
      <c r="O7548" s="91" t="str">
        <f ca="1">IF(D7548="цвет",SUM(O7549:INDIRECT("N"&amp;R7548)),IF(SUM(E7548:N7548)=0,"",SUM(E7548:N7548)))</f>
        <v/>
      </c>
      <c r="P7548" s="68" t="s">
        <v>98</v>
      </c>
      <c r="Q7548" s="55">
        <f t="shared" si="234"/>
        <v>5855</v>
      </c>
      <c r="R7548" s="70">
        <f t="shared" ca="1" si="235"/>
        <v>7549</v>
      </c>
      <c r="S7548" s="69"/>
      <c r="T7548" s="76"/>
    </row>
    <row r="7549" spans="1:20" ht="17.45" customHeight="1" thickBot="1">
      <c r="A7549" s="19"/>
      <c r="B7549" s="358"/>
      <c r="C7549" s="8"/>
      <c r="D7549" s="362" t="str">
        <f>HYPERLINK("https://miamia.ru/search/index.php?q="&amp;Q7549&amp;"&amp;s=Поиск?utm_source=Excel&amp;utm_medium=Nalichie&amp;utm_content="&amp;Q7549&amp;"","Посмотреть большую фотографию на сайте")</f>
        <v>Посмотреть большую фотографию на сайте</v>
      </c>
      <c r="E7549" s="363"/>
      <c r="F7549" s="363"/>
      <c r="G7549" s="363"/>
      <c r="H7549" s="363"/>
      <c r="I7549" s="363"/>
      <c r="J7549" s="363"/>
      <c r="K7549" s="363"/>
      <c r="L7549" s="363"/>
      <c r="M7549" s="363"/>
      <c r="N7549" s="364"/>
      <c r="O7549" s="91" t="str">
        <f ca="1">IF(D7549="цвет",SUM(O7550:INDIRECT("N"&amp;R7549)),IF(SUM(E7549:N7549)=0,"",SUM(E7549:N7549)))</f>
        <v/>
      </c>
      <c r="P7549" s="68" t="s">
        <v>98</v>
      </c>
      <c r="Q7549" s="55">
        <f t="shared" si="234"/>
        <v>5855</v>
      </c>
      <c r="R7549" s="70">
        <f t="shared" ca="1" si="235"/>
        <v>7549</v>
      </c>
      <c r="S7549" s="69"/>
      <c r="T7549" s="76"/>
    </row>
    <row r="7550" spans="1:20" ht="17.25" thickBot="1">
      <c r="A7550" s="19"/>
      <c r="B7550" s="356" t="s">
        <v>3077</v>
      </c>
      <c r="C7550" s="83">
        <v>5857</v>
      </c>
      <c r="D7550" s="98" t="s">
        <v>9</v>
      </c>
      <c r="E7550" s="99" t="s">
        <v>10</v>
      </c>
      <c r="F7550" s="99" t="s">
        <v>11</v>
      </c>
      <c r="G7550" s="99" t="s">
        <v>12</v>
      </c>
      <c r="H7550" s="99" t="s">
        <v>13</v>
      </c>
      <c r="I7550" s="99" t="s">
        <v>14</v>
      </c>
      <c r="J7550" s="99" t="s">
        <v>15</v>
      </c>
      <c r="K7550" s="99" t="s">
        <v>16</v>
      </c>
      <c r="L7550" s="99" t="s">
        <v>21</v>
      </c>
      <c r="M7550" s="99"/>
      <c r="N7550" s="100"/>
      <c r="O7550" s="78">
        <f ca="1">IF(D7550="цвет",SUM(O7551:INDIRECT("N"&amp;R7550)),IF(SUM(E7550:N7550)=0,"",SUM(E7550:N7550)))</f>
        <v>0</v>
      </c>
      <c r="P7550" s="68">
        <v>2324</v>
      </c>
      <c r="Q7550" s="55">
        <f t="shared" si="234"/>
        <v>5857</v>
      </c>
      <c r="R7550" s="70">
        <f t="shared" ca="1" si="235"/>
        <v>7553</v>
      </c>
      <c r="S7550" s="85">
        <v>2324</v>
      </c>
      <c r="T7550" s="86">
        <f ca="1">O7550*S7550</f>
        <v>0</v>
      </c>
    </row>
    <row r="7551" spans="1:20" ht="17.25" thickBot="1">
      <c r="A7551" s="19"/>
      <c r="B7551" s="366"/>
      <c r="C7551" s="75"/>
      <c r="D7551" s="87" t="s">
        <v>29</v>
      </c>
      <c r="E7551" s="79"/>
      <c r="F7551" s="354"/>
      <c r="G7551" s="354"/>
      <c r="H7551" s="354"/>
      <c r="I7551" s="354"/>
      <c r="J7551" s="354"/>
      <c r="K7551" s="79"/>
      <c r="L7551" s="79"/>
      <c r="M7551" s="79"/>
      <c r="N7551" s="79"/>
      <c r="O7551" s="91" t="str">
        <f ca="1">IF(D7551="цвет",SUM(O7552:INDIRECT("N"&amp;R7551)),IF(SUM(E7551:N7551)=0,"",SUM(E7551:N7551)))</f>
        <v/>
      </c>
      <c r="P7551" s="68" t="s">
        <v>98</v>
      </c>
      <c r="Q7551" s="55">
        <f t="shared" si="234"/>
        <v>5857</v>
      </c>
      <c r="R7551" s="70">
        <f t="shared" ca="1" si="235"/>
        <v>7553</v>
      </c>
      <c r="S7551" s="69"/>
      <c r="T7551" s="76"/>
    </row>
    <row r="7552" spans="1:20" ht="135" customHeight="1">
      <c r="A7552" s="19"/>
      <c r="B7552" s="366"/>
      <c r="C7552" s="75"/>
      <c r="D7552" s="389" t="s">
        <v>3082</v>
      </c>
      <c r="E7552" s="390"/>
      <c r="F7552" s="390"/>
      <c r="G7552" s="390"/>
      <c r="H7552" s="390"/>
      <c r="I7552" s="390"/>
      <c r="J7552" s="390"/>
      <c r="K7552" s="390"/>
      <c r="L7552" s="390"/>
      <c r="M7552" s="390"/>
      <c r="N7552" s="391"/>
      <c r="O7552" s="91" t="str">
        <f ca="1">IF(D7552="цвет",SUM(O7553:INDIRECT("N"&amp;R7552)),IF(SUM(E7552:N7552)=0,"",SUM(E7552:N7552)))</f>
        <v/>
      </c>
      <c r="P7552" s="68" t="s">
        <v>98</v>
      </c>
      <c r="Q7552" s="55">
        <f t="shared" si="234"/>
        <v>5857</v>
      </c>
      <c r="R7552" s="70">
        <f t="shared" ca="1" si="235"/>
        <v>7553</v>
      </c>
      <c r="S7552" s="69"/>
      <c r="T7552" s="76"/>
    </row>
    <row r="7553" spans="1:20" ht="17.45" customHeight="1" thickBot="1">
      <c r="A7553" s="19"/>
      <c r="B7553" s="358"/>
      <c r="C7553" s="8"/>
      <c r="D7553" s="362" t="str">
        <f>HYPERLINK("https://miamia.ru/search/index.php?q="&amp;Q7553&amp;"&amp;s=Поиск?utm_source=Excel&amp;utm_medium=Nalichie&amp;utm_content="&amp;Q7553&amp;"","Посмотреть большую фотографию на сайте")</f>
        <v>Посмотреть большую фотографию на сайте</v>
      </c>
      <c r="E7553" s="363"/>
      <c r="F7553" s="363"/>
      <c r="G7553" s="363"/>
      <c r="H7553" s="363"/>
      <c r="I7553" s="363"/>
      <c r="J7553" s="363"/>
      <c r="K7553" s="363"/>
      <c r="L7553" s="363"/>
      <c r="M7553" s="363"/>
      <c r="N7553" s="364"/>
      <c r="O7553" s="91" t="str">
        <f ca="1">IF(D7553="цвет",SUM(O7554:INDIRECT("N"&amp;R7553)),IF(SUM(E7553:N7553)=0,"",SUM(E7553:N7553)))</f>
        <v/>
      </c>
      <c r="P7553" s="68" t="s">
        <v>98</v>
      </c>
      <c r="Q7553" s="55">
        <f t="shared" si="234"/>
        <v>5857</v>
      </c>
      <c r="R7553" s="70">
        <f t="shared" ca="1" si="235"/>
        <v>7553</v>
      </c>
      <c r="S7553" s="69"/>
      <c r="T7553" s="76"/>
    </row>
    <row r="7554" spans="1:20" ht="23.1" customHeight="1" thickBot="1">
      <c r="A7554" s="80"/>
      <c r="B7554" s="63" t="s">
        <v>3057</v>
      </c>
      <c r="C7554" s="64"/>
      <c r="D7554" s="65"/>
      <c r="E7554" s="66"/>
      <c r="F7554" s="66"/>
      <c r="G7554" s="66"/>
      <c r="H7554" s="66"/>
      <c r="I7554" s="66"/>
      <c r="J7554" s="66"/>
      <c r="K7554" s="66"/>
      <c r="L7554" s="66"/>
      <c r="M7554" s="66"/>
      <c r="N7554" s="67"/>
      <c r="O7554" s="91" t="str">
        <f ca="1">IF(D7554="цвет",SUM(O7555:INDIRECT("N"&amp;R7554)),IF(SUM(E7554:N7554)=0,"",SUM(E7554:N7554)))</f>
        <v/>
      </c>
      <c r="P7554" s="68" t="s">
        <v>98</v>
      </c>
      <c r="Q7554" s="55">
        <f t="shared" si="234"/>
        <v>5857</v>
      </c>
      <c r="R7554" s="70">
        <f t="shared" ca="1" si="235"/>
        <v>7559</v>
      </c>
    </row>
    <row r="7555" spans="1:20" ht="17.25" thickBot="1">
      <c r="A7555" s="82"/>
      <c r="B7555" s="335" t="s">
        <v>3057</v>
      </c>
      <c r="C7555" s="83">
        <v>5740</v>
      </c>
      <c r="D7555" s="103" t="s">
        <v>9</v>
      </c>
      <c r="E7555" s="99" t="s">
        <v>11</v>
      </c>
      <c r="F7555" s="99" t="s">
        <v>12</v>
      </c>
      <c r="G7555" s="99" t="s">
        <v>13</v>
      </c>
      <c r="H7555" s="99" t="s">
        <v>14</v>
      </c>
      <c r="I7555" s="99" t="s">
        <v>15</v>
      </c>
      <c r="J7555" s="99" t="s">
        <v>16</v>
      </c>
      <c r="K7555" s="99" t="s">
        <v>21</v>
      </c>
      <c r="L7555" s="99"/>
      <c r="M7555" s="13"/>
      <c r="N7555" s="100"/>
      <c r="O7555" s="78">
        <f ca="1">IF(D7555="цвет",SUM(O7556:INDIRECT("N"&amp;R7555)),IF(SUM(E7555:N7555)=0,"",SUM(E7555:N7555)))</f>
        <v>0</v>
      </c>
      <c r="P7555" s="68">
        <v>2194</v>
      </c>
      <c r="Q7555" s="55">
        <f t="shared" si="234"/>
        <v>5740</v>
      </c>
      <c r="R7555" s="70">
        <f t="shared" ca="1" si="235"/>
        <v>7559</v>
      </c>
      <c r="S7555" s="85">
        <v>2194</v>
      </c>
      <c r="T7555" s="86">
        <f ca="1">O7555*S7555</f>
        <v>0</v>
      </c>
    </row>
    <row r="7556" spans="1:20" ht="17.25" thickBot="1">
      <c r="A7556" s="82"/>
      <c r="B7556" s="336"/>
      <c r="C7556" s="75"/>
      <c r="D7556" s="5" t="s">
        <v>33</v>
      </c>
      <c r="E7556" s="351"/>
      <c r="F7556" s="351"/>
      <c r="G7556" s="351"/>
      <c r="H7556" s="351"/>
      <c r="I7556" s="7"/>
      <c r="J7556" s="7"/>
      <c r="K7556" s="7"/>
      <c r="L7556" s="7"/>
      <c r="M7556" s="7"/>
      <c r="N7556" s="7"/>
      <c r="O7556" s="91" t="str">
        <f ca="1">IF(D7556="цвет",SUM(O7557:INDIRECT("N"&amp;R7556)),IF(SUM(E7556:N7556)=0,"",SUM(E7556:N7556)))</f>
        <v/>
      </c>
      <c r="P7556" s="68" t="s">
        <v>98</v>
      </c>
      <c r="Q7556" s="55">
        <f t="shared" si="234"/>
        <v>5740</v>
      </c>
      <c r="R7556" s="70">
        <f t="shared" ca="1" si="235"/>
        <v>7559</v>
      </c>
      <c r="S7556" s="69"/>
      <c r="T7556" s="76"/>
    </row>
    <row r="7557" spans="1:20" ht="17.25" thickBot="1">
      <c r="A7557" s="82"/>
      <c r="B7557" s="336"/>
      <c r="C7557" s="75"/>
      <c r="D7557" s="5" t="s">
        <v>99</v>
      </c>
      <c r="E7557" s="7"/>
      <c r="F7557" s="351"/>
      <c r="G7557" s="181"/>
      <c r="H7557" s="181"/>
      <c r="I7557" s="7"/>
      <c r="J7557" s="7"/>
      <c r="K7557" s="7"/>
      <c r="L7557" s="7"/>
      <c r="M7557" s="7"/>
      <c r="N7557" s="7"/>
      <c r="O7557" s="91" t="str">
        <f ca="1">IF(D7557="цвет",SUM(O7558:INDIRECT("N"&amp;R7557)),IF(SUM(E7557:N7557)=0,"",SUM(E7557:N7557)))</f>
        <v/>
      </c>
      <c r="P7557" s="68" t="s">
        <v>98</v>
      </c>
      <c r="Q7557" s="55">
        <f t="shared" si="234"/>
        <v>5740</v>
      </c>
      <c r="R7557" s="70">
        <f t="shared" ca="1" si="235"/>
        <v>7559</v>
      </c>
      <c r="S7557" s="69"/>
      <c r="T7557" s="76"/>
    </row>
    <row r="7558" spans="1:20" ht="117.75" customHeight="1">
      <c r="A7558" s="82"/>
      <c r="B7558" s="336"/>
      <c r="C7558" s="75"/>
      <c r="D7558" s="383" t="s">
        <v>3058</v>
      </c>
      <c r="E7558" s="384"/>
      <c r="F7558" s="384"/>
      <c r="G7558" s="384"/>
      <c r="H7558" s="384"/>
      <c r="I7558" s="384"/>
      <c r="J7558" s="384"/>
      <c r="K7558" s="384"/>
      <c r="L7558" s="384"/>
      <c r="M7558" s="384"/>
      <c r="N7558" s="385"/>
      <c r="O7558" s="91" t="str">
        <f ca="1">IF(D7558="цвет",SUM(O7559:INDIRECT("N"&amp;R7558)),IF(SUM(E7558:N7558)=0,"",SUM(E7558:N7558)))</f>
        <v/>
      </c>
      <c r="P7558" s="68" t="s">
        <v>98</v>
      </c>
      <c r="Q7558" s="55">
        <f t="shared" si="234"/>
        <v>5740</v>
      </c>
      <c r="R7558" s="70">
        <f t="shared" ca="1" si="235"/>
        <v>7559</v>
      </c>
      <c r="S7558" s="69"/>
      <c r="T7558" s="76"/>
    </row>
    <row r="7559" spans="1:20" ht="17.45" customHeight="1" thickBot="1">
      <c r="A7559" s="82"/>
      <c r="B7559" s="337"/>
      <c r="C7559" s="77"/>
      <c r="D7559" s="362" t="str">
        <f>HYPERLINK("https://miamia.ru/search/index.php?q="&amp;Q7559&amp;"&amp;s=Поиск?utm_source=Excel&amp;utm_medium=Nalichie&amp;utm_content="&amp;Q7559&amp;"","Посмотреть большую фотографию на сайте")</f>
        <v>Посмотреть большую фотографию на сайте</v>
      </c>
      <c r="E7559" s="363"/>
      <c r="F7559" s="363"/>
      <c r="G7559" s="363"/>
      <c r="H7559" s="363"/>
      <c r="I7559" s="363"/>
      <c r="J7559" s="363"/>
      <c r="K7559" s="363"/>
      <c r="L7559" s="363"/>
      <c r="M7559" s="363"/>
      <c r="N7559" s="364"/>
      <c r="O7559" s="91" t="str">
        <f ca="1">IF(D7559="цвет",SUM(O7560:INDIRECT("N"&amp;R7559)),IF(SUM(E7559:N7559)=0,"",SUM(E7559:N7559)))</f>
        <v/>
      </c>
      <c r="P7559" s="68" t="s">
        <v>98</v>
      </c>
      <c r="Q7559" s="55">
        <f t="shared" si="234"/>
        <v>5740</v>
      </c>
      <c r="R7559" s="70">
        <f t="shared" ca="1" si="235"/>
        <v>7559</v>
      </c>
      <c r="S7559" s="69"/>
      <c r="T7559" s="76"/>
    </row>
    <row r="7560" spans="1:20" ht="17.25" thickBot="1">
      <c r="A7560" s="82"/>
      <c r="B7560" s="335" t="s">
        <v>3057</v>
      </c>
      <c r="C7560" s="83">
        <v>5742</v>
      </c>
      <c r="D7560" s="103" t="s">
        <v>9</v>
      </c>
      <c r="E7560" s="99" t="s">
        <v>11</v>
      </c>
      <c r="F7560" s="99" t="s">
        <v>12</v>
      </c>
      <c r="G7560" s="99" t="s">
        <v>13</v>
      </c>
      <c r="H7560" s="99" t="s">
        <v>14</v>
      </c>
      <c r="I7560" s="99" t="s">
        <v>15</v>
      </c>
      <c r="J7560" s="99" t="s">
        <v>16</v>
      </c>
      <c r="K7560" s="99" t="s">
        <v>21</v>
      </c>
      <c r="L7560" s="99"/>
      <c r="M7560" s="13"/>
      <c r="N7560" s="100"/>
      <c r="O7560" s="78">
        <f ca="1">IF(D7560="цвет",SUM(O7561:INDIRECT("N"&amp;R7560)),IF(SUM(E7560:N7560)=0,"",SUM(E7560:N7560)))</f>
        <v>0</v>
      </c>
      <c r="P7560" s="68">
        <v>2582</v>
      </c>
      <c r="Q7560" s="55">
        <f t="shared" si="234"/>
        <v>5742</v>
      </c>
      <c r="R7560" s="70">
        <f t="shared" ca="1" si="235"/>
        <v>7564</v>
      </c>
      <c r="S7560" s="85">
        <v>2582</v>
      </c>
      <c r="T7560" s="86">
        <f ca="1">O7560*S7560</f>
        <v>0</v>
      </c>
    </row>
    <row r="7561" spans="1:20" ht="17.25" thickBot="1">
      <c r="A7561" s="82"/>
      <c r="B7561" s="336"/>
      <c r="C7561" s="75"/>
      <c r="D7561" s="5" t="s">
        <v>33</v>
      </c>
      <c r="E7561" s="7"/>
      <c r="F7561" s="7"/>
      <c r="G7561" s="7"/>
      <c r="H7561" s="181"/>
      <c r="I7561" s="7"/>
      <c r="J7561" s="7"/>
      <c r="K7561" s="7"/>
      <c r="L7561" s="7"/>
      <c r="M7561" s="7"/>
      <c r="N7561" s="7"/>
      <c r="O7561" s="91" t="str">
        <f ca="1">IF(D7561="цвет",SUM(O7562:INDIRECT("N"&amp;R7561)),IF(SUM(E7561:N7561)=0,"",SUM(E7561:N7561)))</f>
        <v/>
      </c>
      <c r="P7561" s="68" t="s">
        <v>98</v>
      </c>
      <c r="Q7561" s="55">
        <f t="shared" si="234"/>
        <v>5742</v>
      </c>
      <c r="R7561" s="70">
        <f t="shared" ca="1" si="235"/>
        <v>7564</v>
      </c>
      <c r="S7561" s="69"/>
      <c r="T7561" s="76"/>
    </row>
    <row r="7562" spans="1:20" ht="17.25" thickBot="1">
      <c r="A7562" s="82"/>
      <c r="B7562" s="336"/>
      <c r="C7562" s="75"/>
      <c r="D7562" s="5" t="s">
        <v>99</v>
      </c>
      <c r="E7562" s="181"/>
      <c r="F7562" s="351"/>
      <c r="G7562" s="181"/>
      <c r="H7562" s="7"/>
      <c r="I7562" s="7"/>
      <c r="J7562" s="7"/>
      <c r="K7562" s="7"/>
      <c r="L7562" s="7"/>
      <c r="M7562" s="7"/>
      <c r="N7562" s="7"/>
      <c r="O7562" s="91" t="str">
        <f ca="1">IF(D7562="цвет",SUM(O7563:INDIRECT("N"&amp;R7562)),IF(SUM(E7562:N7562)=0,"",SUM(E7562:N7562)))</f>
        <v/>
      </c>
      <c r="P7562" s="68" t="s">
        <v>98</v>
      </c>
      <c r="Q7562" s="55">
        <f t="shared" si="234"/>
        <v>5742</v>
      </c>
      <c r="R7562" s="70">
        <f t="shared" ca="1" si="235"/>
        <v>7564</v>
      </c>
      <c r="S7562" s="69"/>
      <c r="T7562" s="76"/>
    </row>
    <row r="7563" spans="1:20" ht="117.75" customHeight="1">
      <c r="A7563" s="82"/>
      <c r="B7563" s="336"/>
      <c r="C7563" s="75"/>
      <c r="D7563" s="383" t="s">
        <v>3059</v>
      </c>
      <c r="E7563" s="384"/>
      <c r="F7563" s="384"/>
      <c r="G7563" s="384"/>
      <c r="H7563" s="384"/>
      <c r="I7563" s="384"/>
      <c r="J7563" s="384"/>
      <c r="K7563" s="384"/>
      <c r="L7563" s="384"/>
      <c r="M7563" s="384"/>
      <c r="N7563" s="385"/>
      <c r="O7563" s="91" t="str">
        <f ca="1">IF(D7563="цвет",SUM(O7564:INDIRECT("N"&amp;R7563)),IF(SUM(E7563:N7563)=0,"",SUM(E7563:N7563)))</f>
        <v/>
      </c>
      <c r="P7563" s="68" t="s">
        <v>98</v>
      </c>
      <c r="Q7563" s="55">
        <f t="shared" ref="Q7563:Q7626" si="236">IF(C7563&lt;&gt;0,C7563,Q7562)</f>
        <v>5742</v>
      </c>
      <c r="R7563" s="70">
        <f t="shared" ref="R7563:R7626" ca="1" si="237">IF(D7563="Посмотреть большую фотографию на сайте",CELL("строка",O7563),R7564)</f>
        <v>7564</v>
      </c>
      <c r="S7563" s="69"/>
      <c r="T7563" s="76"/>
    </row>
    <row r="7564" spans="1:20" ht="17.45" customHeight="1" thickBot="1">
      <c r="A7564" s="82"/>
      <c r="B7564" s="337"/>
      <c r="C7564" s="77"/>
      <c r="D7564" s="362" t="str">
        <f>HYPERLINK("https://miamia.ru/search/index.php?q="&amp;Q7564&amp;"&amp;s=Поиск?utm_source=Excel&amp;utm_medium=Nalichie&amp;utm_content="&amp;Q7564&amp;"","Посмотреть большую фотографию на сайте")</f>
        <v>Посмотреть большую фотографию на сайте</v>
      </c>
      <c r="E7564" s="363"/>
      <c r="F7564" s="363"/>
      <c r="G7564" s="363"/>
      <c r="H7564" s="363"/>
      <c r="I7564" s="363"/>
      <c r="J7564" s="363"/>
      <c r="K7564" s="363"/>
      <c r="L7564" s="363"/>
      <c r="M7564" s="363"/>
      <c r="N7564" s="364"/>
      <c r="O7564" s="91" t="str">
        <f ca="1">IF(D7564="цвет",SUM(O7565:INDIRECT("N"&amp;R7564)),IF(SUM(E7564:N7564)=0,"",SUM(E7564:N7564)))</f>
        <v/>
      </c>
      <c r="P7564" s="68" t="s">
        <v>98</v>
      </c>
      <c r="Q7564" s="55">
        <f t="shared" si="236"/>
        <v>5742</v>
      </c>
      <c r="R7564" s="70">
        <f t="shared" ca="1" si="237"/>
        <v>7564</v>
      </c>
      <c r="S7564" s="69"/>
      <c r="T7564" s="76"/>
    </row>
    <row r="7565" spans="1:20" ht="17.25" thickBot="1">
      <c r="A7565" s="82"/>
      <c r="B7565" s="335" t="s">
        <v>3057</v>
      </c>
      <c r="C7565" s="83">
        <v>5743</v>
      </c>
      <c r="D7565" s="103" t="s">
        <v>9</v>
      </c>
      <c r="E7565" s="99" t="s">
        <v>11</v>
      </c>
      <c r="F7565" s="99" t="s">
        <v>12</v>
      </c>
      <c r="G7565" s="99" t="s">
        <v>13</v>
      </c>
      <c r="H7565" s="99" t="s">
        <v>14</v>
      </c>
      <c r="I7565" s="99" t="s">
        <v>15</v>
      </c>
      <c r="J7565" s="99" t="s">
        <v>16</v>
      </c>
      <c r="K7565" s="99" t="s">
        <v>21</v>
      </c>
      <c r="L7565" s="99"/>
      <c r="M7565" s="13"/>
      <c r="N7565" s="100"/>
      <c r="O7565" s="78">
        <f ca="1">IF(D7565="цвет",SUM(O7566:INDIRECT("N"&amp;R7565)),IF(SUM(E7565:N7565)=0,"",SUM(E7565:N7565)))</f>
        <v>0</v>
      </c>
      <c r="P7565" s="68">
        <v>2582</v>
      </c>
      <c r="Q7565" s="55">
        <f t="shared" si="236"/>
        <v>5743</v>
      </c>
      <c r="R7565" s="70">
        <f t="shared" ca="1" si="237"/>
        <v>7569</v>
      </c>
      <c r="S7565" s="85">
        <v>2582</v>
      </c>
      <c r="T7565" s="86">
        <f ca="1">O7565*S7565</f>
        <v>0</v>
      </c>
    </row>
    <row r="7566" spans="1:20" ht="17.25" thickBot="1">
      <c r="A7566" s="82"/>
      <c r="B7566" s="336"/>
      <c r="C7566" s="75"/>
      <c r="D7566" s="5" t="s">
        <v>33</v>
      </c>
      <c r="E7566" s="351"/>
      <c r="F7566" s="351"/>
      <c r="G7566" s="351"/>
      <c r="H7566" s="351"/>
      <c r="I7566" s="7"/>
      <c r="J7566" s="7"/>
      <c r="K7566" s="7"/>
      <c r="L7566" s="7"/>
      <c r="M7566" s="7"/>
      <c r="N7566" s="7"/>
      <c r="O7566" s="91" t="str">
        <f ca="1">IF(D7566="цвет",SUM(O7567:INDIRECT("N"&amp;R7566)),IF(SUM(E7566:N7566)=0,"",SUM(E7566:N7566)))</f>
        <v/>
      </c>
      <c r="P7566" s="68" t="s">
        <v>98</v>
      </c>
      <c r="Q7566" s="55">
        <f t="shared" si="236"/>
        <v>5743</v>
      </c>
      <c r="R7566" s="70">
        <f t="shared" ca="1" si="237"/>
        <v>7569</v>
      </c>
      <c r="S7566" s="69"/>
      <c r="T7566" s="76"/>
    </row>
    <row r="7567" spans="1:20" ht="17.25" thickBot="1">
      <c r="A7567" s="82"/>
      <c r="B7567" s="336"/>
      <c r="C7567" s="75"/>
      <c r="D7567" s="5" t="s">
        <v>99</v>
      </c>
      <c r="E7567" s="351"/>
      <c r="F7567" s="351"/>
      <c r="G7567" s="351"/>
      <c r="H7567" s="181"/>
      <c r="I7567" s="7"/>
      <c r="J7567" s="7"/>
      <c r="K7567" s="7"/>
      <c r="L7567" s="7"/>
      <c r="M7567" s="7"/>
      <c r="N7567" s="7"/>
      <c r="O7567" s="91" t="str">
        <f ca="1">IF(D7567="цвет",SUM(O7568:INDIRECT("N"&amp;R7567)),IF(SUM(E7567:N7567)=0,"",SUM(E7567:N7567)))</f>
        <v/>
      </c>
      <c r="P7567" s="68" t="s">
        <v>98</v>
      </c>
      <c r="Q7567" s="55">
        <f t="shared" si="236"/>
        <v>5743</v>
      </c>
      <c r="R7567" s="70">
        <f t="shared" ca="1" si="237"/>
        <v>7569</v>
      </c>
      <c r="S7567" s="69"/>
      <c r="T7567" s="76"/>
    </row>
    <row r="7568" spans="1:20" ht="117.75" customHeight="1">
      <c r="A7568" s="82"/>
      <c r="B7568" s="336"/>
      <c r="C7568" s="75"/>
      <c r="D7568" s="383" t="s">
        <v>3060</v>
      </c>
      <c r="E7568" s="384"/>
      <c r="F7568" s="384"/>
      <c r="G7568" s="384"/>
      <c r="H7568" s="384"/>
      <c r="I7568" s="384"/>
      <c r="J7568" s="384"/>
      <c r="K7568" s="384"/>
      <c r="L7568" s="384"/>
      <c r="M7568" s="384"/>
      <c r="N7568" s="385"/>
      <c r="O7568" s="91" t="str">
        <f ca="1">IF(D7568="цвет",SUM(O7569:INDIRECT("N"&amp;R7568)),IF(SUM(E7568:N7568)=0,"",SUM(E7568:N7568)))</f>
        <v/>
      </c>
      <c r="P7568" s="68" t="s">
        <v>98</v>
      </c>
      <c r="Q7568" s="55">
        <f t="shared" si="236"/>
        <v>5743</v>
      </c>
      <c r="R7568" s="70">
        <f t="shared" ca="1" si="237"/>
        <v>7569</v>
      </c>
      <c r="S7568" s="69"/>
      <c r="T7568" s="76"/>
    </row>
    <row r="7569" spans="1:20" ht="17.45" customHeight="1" thickBot="1">
      <c r="A7569" s="82"/>
      <c r="B7569" s="337"/>
      <c r="C7569" s="77"/>
      <c r="D7569" s="362" t="str">
        <f>HYPERLINK("https://miamia.ru/search/index.php?q="&amp;Q7569&amp;"&amp;s=Поиск?utm_source=Excel&amp;utm_medium=Nalichie&amp;utm_content="&amp;Q7569&amp;"","Посмотреть большую фотографию на сайте")</f>
        <v>Посмотреть большую фотографию на сайте</v>
      </c>
      <c r="E7569" s="363"/>
      <c r="F7569" s="363"/>
      <c r="G7569" s="363"/>
      <c r="H7569" s="363"/>
      <c r="I7569" s="363"/>
      <c r="J7569" s="363"/>
      <c r="K7569" s="363"/>
      <c r="L7569" s="363"/>
      <c r="M7569" s="363"/>
      <c r="N7569" s="364"/>
      <c r="O7569" s="91" t="str">
        <f ca="1">IF(D7569="цвет",SUM(O7570:INDIRECT("N"&amp;R7569)),IF(SUM(E7569:N7569)=0,"",SUM(E7569:N7569)))</f>
        <v/>
      </c>
      <c r="P7569" s="68" t="s">
        <v>98</v>
      </c>
      <c r="Q7569" s="55">
        <f t="shared" si="236"/>
        <v>5743</v>
      </c>
      <c r="R7569" s="70">
        <f t="shared" ca="1" si="237"/>
        <v>7569</v>
      </c>
      <c r="S7569" s="69"/>
      <c r="T7569" s="76"/>
    </row>
    <row r="7570" spans="1:20" ht="17.25" thickBot="1">
      <c r="A7570" s="82"/>
      <c r="B7570" s="335" t="s">
        <v>3057</v>
      </c>
      <c r="C7570" s="83">
        <v>5744</v>
      </c>
      <c r="D7570" s="103" t="s">
        <v>9</v>
      </c>
      <c r="E7570" s="99" t="s">
        <v>11</v>
      </c>
      <c r="F7570" s="99" t="s">
        <v>12</v>
      </c>
      <c r="G7570" s="99" t="s">
        <v>13</v>
      </c>
      <c r="H7570" s="99" t="s">
        <v>14</v>
      </c>
      <c r="I7570" s="99" t="s">
        <v>15</v>
      </c>
      <c r="J7570" s="99" t="s">
        <v>16</v>
      </c>
      <c r="K7570" s="99" t="s">
        <v>21</v>
      </c>
      <c r="L7570" s="99"/>
      <c r="M7570" s="13"/>
      <c r="N7570" s="100"/>
      <c r="O7570" s="78">
        <f ca="1">IF(D7570="цвет",SUM(O7571:INDIRECT("N"&amp;R7570)),IF(SUM(E7570:N7570)=0,"",SUM(E7570:N7570)))</f>
        <v>0</v>
      </c>
      <c r="P7570" s="68">
        <v>2582</v>
      </c>
      <c r="Q7570" s="55">
        <f t="shared" si="236"/>
        <v>5744</v>
      </c>
      <c r="R7570" s="70">
        <f t="shared" ca="1" si="237"/>
        <v>7574</v>
      </c>
      <c r="S7570" s="85">
        <v>2582</v>
      </c>
      <c r="T7570" s="86">
        <f ca="1">O7570*S7570</f>
        <v>0</v>
      </c>
    </row>
    <row r="7571" spans="1:20" ht="17.25" thickBot="1">
      <c r="A7571" s="82"/>
      <c r="B7571" s="336"/>
      <c r="C7571" s="75"/>
      <c r="D7571" s="5" t="s">
        <v>33</v>
      </c>
      <c r="E7571" s="351"/>
      <c r="F7571" s="351"/>
      <c r="G7571" s="351"/>
      <c r="H7571" s="351"/>
      <c r="I7571" s="7"/>
      <c r="J7571" s="7"/>
      <c r="K7571" s="7"/>
      <c r="L7571" s="7"/>
      <c r="M7571" s="7"/>
      <c r="N7571" s="7"/>
      <c r="O7571" s="91" t="str">
        <f ca="1">IF(D7571="цвет",SUM(O7572:INDIRECT("N"&amp;R7571)),IF(SUM(E7571:N7571)=0,"",SUM(E7571:N7571)))</f>
        <v/>
      </c>
      <c r="P7571" s="68" t="s">
        <v>98</v>
      </c>
      <c r="Q7571" s="55">
        <f t="shared" si="236"/>
        <v>5744</v>
      </c>
      <c r="R7571" s="70">
        <f t="shared" ca="1" si="237"/>
        <v>7574</v>
      </c>
      <c r="S7571" s="69"/>
      <c r="T7571" s="76"/>
    </row>
    <row r="7572" spans="1:20" ht="17.25" thickBot="1">
      <c r="A7572" s="82"/>
      <c r="B7572" s="336"/>
      <c r="C7572" s="75"/>
      <c r="D7572" s="5" t="s">
        <v>99</v>
      </c>
      <c r="E7572" s="181"/>
      <c r="F7572" s="351"/>
      <c r="G7572" s="351"/>
      <c r="H7572" s="181"/>
      <c r="I7572" s="7"/>
      <c r="J7572" s="7"/>
      <c r="K7572" s="7"/>
      <c r="L7572" s="7"/>
      <c r="M7572" s="7"/>
      <c r="N7572" s="7"/>
      <c r="O7572" s="91" t="str">
        <f ca="1">IF(D7572="цвет",SUM(O7573:INDIRECT("N"&amp;R7572)),IF(SUM(E7572:N7572)=0,"",SUM(E7572:N7572)))</f>
        <v/>
      </c>
      <c r="P7572" s="68" t="s">
        <v>98</v>
      </c>
      <c r="Q7572" s="55">
        <f t="shared" si="236"/>
        <v>5744</v>
      </c>
      <c r="R7572" s="70">
        <f t="shared" ca="1" si="237"/>
        <v>7574</v>
      </c>
      <c r="S7572" s="69"/>
      <c r="T7572" s="76"/>
    </row>
    <row r="7573" spans="1:20" ht="117.75" customHeight="1">
      <c r="A7573" s="82"/>
      <c r="B7573" s="336"/>
      <c r="C7573" s="75"/>
      <c r="D7573" s="383" t="s">
        <v>3061</v>
      </c>
      <c r="E7573" s="384"/>
      <c r="F7573" s="384"/>
      <c r="G7573" s="384"/>
      <c r="H7573" s="384"/>
      <c r="I7573" s="384"/>
      <c r="J7573" s="384"/>
      <c r="K7573" s="384"/>
      <c r="L7573" s="384"/>
      <c r="M7573" s="384"/>
      <c r="N7573" s="385"/>
      <c r="O7573" s="91" t="str">
        <f ca="1">IF(D7573="цвет",SUM(O7574:INDIRECT("N"&amp;R7573)),IF(SUM(E7573:N7573)=0,"",SUM(E7573:N7573)))</f>
        <v/>
      </c>
      <c r="P7573" s="68" t="s">
        <v>98</v>
      </c>
      <c r="Q7573" s="55">
        <f t="shared" si="236"/>
        <v>5744</v>
      </c>
      <c r="R7573" s="70">
        <f t="shared" ca="1" si="237"/>
        <v>7574</v>
      </c>
      <c r="S7573" s="69"/>
      <c r="T7573" s="76"/>
    </row>
    <row r="7574" spans="1:20" ht="17.45" customHeight="1" thickBot="1">
      <c r="A7574" s="82"/>
      <c r="B7574" s="337"/>
      <c r="C7574" s="77"/>
      <c r="D7574" s="362" t="str">
        <f>HYPERLINK("https://miamia.ru/search/index.php?q="&amp;Q7574&amp;"&amp;s=Поиск?utm_source=Excel&amp;utm_medium=Nalichie&amp;utm_content="&amp;Q7574&amp;"","Посмотреть большую фотографию на сайте")</f>
        <v>Посмотреть большую фотографию на сайте</v>
      </c>
      <c r="E7574" s="363"/>
      <c r="F7574" s="363"/>
      <c r="G7574" s="363"/>
      <c r="H7574" s="363"/>
      <c r="I7574" s="363"/>
      <c r="J7574" s="363"/>
      <c r="K7574" s="363"/>
      <c r="L7574" s="363"/>
      <c r="M7574" s="363"/>
      <c r="N7574" s="364"/>
      <c r="O7574" s="91" t="str">
        <f ca="1">IF(D7574="цвет",SUM(O7575:INDIRECT("N"&amp;R7574)),IF(SUM(E7574:N7574)=0,"",SUM(E7574:N7574)))</f>
        <v/>
      </c>
      <c r="P7574" s="68" t="s">
        <v>98</v>
      </c>
      <c r="Q7574" s="55">
        <f t="shared" si="236"/>
        <v>5744</v>
      </c>
      <c r="R7574" s="70">
        <f t="shared" ca="1" si="237"/>
        <v>7574</v>
      </c>
      <c r="S7574" s="69"/>
      <c r="T7574" s="76"/>
    </row>
    <row r="7575" spans="1:20" ht="17.25" thickBot="1">
      <c r="A7575" s="82"/>
      <c r="B7575" s="335" t="s">
        <v>3057</v>
      </c>
      <c r="C7575" s="83">
        <v>5745</v>
      </c>
      <c r="D7575" s="103" t="s">
        <v>9</v>
      </c>
      <c r="E7575" s="99" t="s">
        <v>11</v>
      </c>
      <c r="F7575" s="99" t="s">
        <v>12</v>
      </c>
      <c r="G7575" s="99" t="s">
        <v>13</v>
      </c>
      <c r="H7575" s="99" t="s">
        <v>14</v>
      </c>
      <c r="I7575" s="99" t="s">
        <v>15</v>
      </c>
      <c r="J7575" s="99" t="s">
        <v>16</v>
      </c>
      <c r="K7575" s="99" t="s">
        <v>21</v>
      </c>
      <c r="L7575" s="99"/>
      <c r="M7575" s="13"/>
      <c r="N7575" s="100"/>
      <c r="O7575" s="78">
        <f ca="1">IF(D7575="цвет",SUM(O7576:INDIRECT("N"&amp;R7575)),IF(SUM(E7575:N7575)=0,"",SUM(E7575:N7575)))</f>
        <v>0</v>
      </c>
      <c r="P7575" s="68">
        <v>3745</v>
      </c>
      <c r="Q7575" s="55">
        <f t="shared" si="236"/>
        <v>5745</v>
      </c>
      <c r="R7575" s="70">
        <f t="shared" ca="1" si="237"/>
        <v>7579</v>
      </c>
      <c r="S7575" s="85">
        <v>3745</v>
      </c>
      <c r="T7575" s="86">
        <f ca="1">O7575*S7575</f>
        <v>0</v>
      </c>
    </row>
    <row r="7576" spans="1:20" ht="17.25" thickBot="1">
      <c r="A7576" s="82"/>
      <c r="B7576" s="336"/>
      <c r="C7576" s="75"/>
      <c r="D7576" s="5" t="s">
        <v>33</v>
      </c>
      <c r="E7576" s="351"/>
      <c r="F7576" s="181"/>
      <c r="G7576" s="351"/>
      <c r="H7576" s="351"/>
      <c r="I7576" s="7"/>
      <c r="J7576" s="7"/>
      <c r="K7576" s="7"/>
      <c r="L7576" s="7"/>
      <c r="M7576" s="7"/>
      <c r="N7576" s="7"/>
      <c r="O7576" s="91" t="str">
        <f ca="1">IF(D7576="цвет",SUM(O7577:INDIRECT("N"&amp;R7576)),IF(SUM(E7576:N7576)=0,"",SUM(E7576:N7576)))</f>
        <v/>
      </c>
      <c r="P7576" s="68" t="s">
        <v>98</v>
      </c>
      <c r="Q7576" s="55">
        <f t="shared" si="236"/>
        <v>5745</v>
      </c>
      <c r="R7576" s="70">
        <f t="shared" ca="1" si="237"/>
        <v>7579</v>
      </c>
      <c r="S7576" s="69"/>
      <c r="T7576" s="76"/>
    </row>
    <row r="7577" spans="1:20" ht="17.25" thickBot="1">
      <c r="A7577" s="82"/>
      <c r="B7577" s="336"/>
      <c r="C7577" s="75"/>
      <c r="D7577" s="5" t="s">
        <v>99</v>
      </c>
      <c r="E7577" s="7"/>
      <c r="F7577" s="7"/>
      <c r="G7577" s="7"/>
      <c r="H7577" s="7"/>
      <c r="I7577" s="7"/>
      <c r="J7577" s="7"/>
      <c r="K7577" s="7"/>
      <c r="L7577" s="7"/>
      <c r="M7577" s="7"/>
      <c r="N7577" s="7"/>
      <c r="O7577" s="91" t="str">
        <f ca="1">IF(D7577="цвет",SUM(O7578:INDIRECT("N"&amp;R7577)),IF(SUM(E7577:N7577)=0,"",SUM(E7577:N7577)))</f>
        <v/>
      </c>
      <c r="P7577" s="68" t="s">
        <v>98</v>
      </c>
      <c r="Q7577" s="55">
        <f t="shared" si="236"/>
        <v>5745</v>
      </c>
      <c r="R7577" s="70">
        <f t="shared" ca="1" si="237"/>
        <v>7579</v>
      </c>
      <c r="S7577" s="69"/>
      <c r="T7577" s="76"/>
    </row>
    <row r="7578" spans="1:20" ht="117.75" customHeight="1">
      <c r="A7578" s="82"/>
      <c r="B7578" s="336"/>
      <c r="C7578" s="75"/>
      <c r="D7578" s="383" t="s">
        <v>3063</v>
      </c>
      <c r="E7578" s="384"/>
      <c r="F7578" s="384"/>
      <c r="G7578" s="384"/>
      <c r="H7578" s="384"/>
      <c r="I7578" s="384"/>
      <c r="J7578" s="384"/>
      <c r="K7578" s="384"/>
      <c r="L7578" s="384"/>
      <c r="M7578" s="384"/>
      <c r="N7578" s="385"/>
      <c r="O7578" s="91" t="str">
        <f ca="1">IF(D7578="цвет",SUM(O7579:INDIRECT("N"&amp;R7578)),IF(SUM(E7578:N7578)=0,"",SUM(E7578:N7578)))</f>
        <v/>
      </c>
      <c r="P7578" s="68" t="s">
        <v>98</v>
      </c>
      <c r="Q7578" s="55">
        <f t="shared" si="236"/>
        <v>5745</v>
      </c>
      <c r="R7578" s="70">
        <f t="shared" ca="1" si="237"/>
        <v>7579</v>
      </c>
      <c r="S7578" s="69"/>
      <c r="T7578" s="76"/>
    </row>
    <row r="7579" spans="1:20" ht="17.45" customHeight="1" thickBot="1">
      <c r="A7579" s="82"/>
      <c r="B7579" s="337"/>
      <c r="C7579" s="77"/>
      <c r="D7579" s="362" t="str">
        <f>HYPERLINK("https://miamia.ru/search/index.php?q="&amp;Q7579&amp;"&amp;s=Поиск?utm_source=Excel&amp;utm_medium=Nalichie&amp;utm_content="&amp;Q7579&amp;"","Посмотреть большую фотографию на сайте")</f>
        <v>Посмотреть большую фотографию на сайте</v>
      </c>
      <c r="E7579" s="363"/>
      <c r="F7579" s="363"/>
      <c r="G7579" s="363"/>
      <c r="H7579" s="363"/>
      <c r="I7579" s="363"/>
      <c r="J7579" s="363"/>
      <c r="K7579" s="363"/>
      <c r="L7579" s="363"/>
      <c r="M7579" s="363"/>
      <c r="N7579" s="364"/>
      <c r="O7579" s="91" t="str">
        <f ca="1">IF(D7579="цвет",SUM(O7580:INDIRECT("N"&amp;R7579)),IF(SUM(E7579:N7579)=0,"",SUM(E7579:N7579)))</f>
        <v/>
      </c>
      <c r="P7579" s="68" t="s">
        <v>98</v>
      </c>
      <c r="Q7579" s="55">
        <f t="shared" si="236"/>
        <v>5745</v>
      </c>
      <c r="R7579" s="70">
        <f t="shared" ca="1" si="237"/>
        <v>7579</v>
      </c>
      <c r="S7579" s="69"/>
      <c r="T7579" s="76"/>
    </row>
    <row r="7580" spans="1:20" ht="17.25" thickBot="1">
      <c r="A7580" s="82"/>
      <c r="B7580" s="335" t="s">
        <v>3057</v>
      </c>
      <c r="C7580" s="83">
        <v>5746</v>
      </c>
      <c r="D7580" s="103" t="s">
        <v>9</v>
      </c>
      <c r="E7580" s="99" t="s">
        <v>11</v>
      </c>
      <c r="F7580" s="99" t="s">
        <v>12</v>
      </c>
      <c r="G7580" s="99" t="s">
        <v>13</v>
      </c>
      <c r="H7580" s="99" t="s">
        <v>14</v>
      </c>
      <c r="I7580" s="99" t="s">
        <v>15</v>
      </c>
      <c r="J7580" s="99" t="s">
        <v>16</v>
      </c>
      <c r="K7580" s="99" t="s">
        <v>21</v>
      </c>
      <c r="L7580" s="99"/>
      <c r="M7580" s="13"/>
      <c r="N7580" s="100"/>
      <c r="O7580" s="78">
        <f ca="1">IF(D7580="цвет",SUM(O7581:INDIRECT("N"&amp;R7580)),IF(SUM(E7580:N7580)=0,"",SUM(E7580:N7580)))</f>
        <v>0</v>
      </c>
      <c r="P7580" s="68">
        <v>3745</v>
      </c>
      <c r="Q7580" s="55">
        <f t="shared" si="236"/>
        <v>5746</v>
      </c>
      <c r="R7580" s="70">
        <f t="shared" ca="1" si="237"/>
        <v>7584</v>
      </c>
      <c r="S7580" s="85">
        <v>3745</v>
      </c>
      <c r="T7580" s="86">
        <f ca="1">O7580*S7580</f>
        <v>0</v>
      </c>
    </row>
    <row r="7581" spans="1:20" ht="17.25" thickBot="1">
      <c r="A7581" s="82"/>
      <c r="B7581" s="336"/>
      <c r="C7581" s="75"/>
      <c r="D7581" s="5" t="s">
        <v>33</v>
      </c>
      <c r="E7581" s="351"/>
      <c r="F7581" s="351"/>
      <c r="G7581" s="351"/>
      <c r="H7581" s="351"/>
      <c r="I7581" s="181"/>
      <c r="J7581" s="7"/>
      <c r="K7581" s="7"/>
      <c r="L7581" s="7"/>
      <c r="M7581" s="7"/>
      <c r="N7581" s="7"/>
      <c r="O7581" s="91" t="str">
        <f ca="1">IF(D7581="цвет",SUM(O7582:INDIRECT("N"&amp;R7581)),IF(SUM(E7581:N7581)=0,"",SUM(E7581:N7581)))</f>
        <v/>
      </c>
      <c r="P7581" s="68" t="s">
        <v>98</v>
      </c>
      <c r="Q7581" s="55">
        <f t="shared" si="236"/>
        <v>5746</v>
      </c>
      <c r="R7581" s="70">
        <f t="shared" ca="1" si="237"/>
        <v>7584</v>
      </c>
      <c r="S7581" s="69"/>
      <c r="T7581" s="76"/>
    </row>
    <row r="7582" spans="1:20" ht="17.25" thickBot="1">
      <c r="A7582" s="82"/>
      <c r="B7582" s="336"/>
      <c r="C7582" s="75"/>
      <c r="D7582" s="5" t="s">
        <v>99</v>
      </c>
      <c r="E7582" s="351"/>
      <c r="F7582" s="351"/>
      <c r="G7582" s="351"/>
      <c r="H7582" s="7"/>
      <c r="I7582" s="7"/>
      <c r="J7582" s="7"/>
      <c r="K7582" s="7"/>
      <c r="L7582" s="7"/>
      <c r="M7582" s="7"/>
      <c r="N7582" s="7"/>
      <c r="O7582" s="91" t="str">
        <f ca="1">IF(D7582="цвет",SUM(O7583:INDIRECT("N"&amp;R7582)),IF(SUM(E7582:N7582)=0,"",SUM(E7582:N7582)))</f>
        <v/>
      </c>
      <c r="P7582" s="68" t="s">
        <v>98</v>
      </c>
      <c r="Q7582" s="55">
        <f t="shared" si="236"/>
        <v>5746</v>
      </c>
      <c r="R7582" s="70">
        <f t="shared" ca="1" si="237"/>
        <v>7584</v>
      </c>
      <c r="S7582" s="69"/>
      <c r="T7582" s="76"/>
    </row>
    <row r="7583" spans="1:20" ht="117.75" customHeight="1">
      <c r="A7583" s="82"/>
      <c r="B7583" s="336"/>
      <c r="C7583" s="75"/>
      <c r="D7583" s="383" t="s">
        <v>3064</v>
      </c>
      <c r="E7583" s="384"/>
      <c r="F7583" s="384"/>
      <c r="G7583" s="384"/>
      <c r="H7583" s="384"/>
      <c r="I7583" s="384"/>
      <c r="J7583" s="384"/>
      <c r="K7583" s="384"/>
      <c r="L7583" s="384"/>
      <c r="M7583" s="384"/>
      <c r="N7583" s="385"/>
      <c r="O7583" s="91" t="str">
        <f ca="1">IF(D7583="цвет",SUM(O7584:INDIRECT("N"&amp;R7583)),IF(SUM(E7583:N7583)=0,"",SUM(E7583:N7583)))</f>
        <v/>
      </c>
      <c r="P7583" s="68" t="s">
        <v>98</v>
      </c>
      <c r="Q7583" s="55">
        <f t="shared" si="236"/>
        <v>5746</v>
      </c>
      <c r="R7583" s="70">
        <f t="shared" ca="1" si="237"/>
        <v>7584</v>
      </c>
      <c r="S7583" s="69"/>
      <c r="T7583" s="76"/>
    </row>
    <row r="7584" spans="1:20" ht="17.45" customHeight="1" thickBot="1">
      <c r="A7584" s="82"/>
      <c r="B7584" s="337"/>
      <c r="C7584" s="77"/>
      <c r="D7584" s="362" t="str">
        <f>HYPERLINK("https://miamia.ru/search/index.php?q="&amp;Q7584&amp;"&amp;s=Поиск?utm_source=Excel&amp;utm_medium=Nalichie&amp;utm_content="&amp;Q7584&amp;"","Посмотреть большую фотографию на сайте")</f>
        <v>Посмотреть большую фотографию на сайте</v>
      </c>
      <c r="E7584" s="363"/>
      <c r="F7584" s="363"/>
      <c r="G7584" s="363"/>
      <c r="H7584" s="363"/>
      <c r="I7584" s="363"/>
      <c r="J7584" s="363"/>
      <c r="K7584" s="363"/>
      <c r="L7584" s="363"/>
      <c r="M7584" s="363"/>
      <c r="N7584" s="364"/>
      <c r="O7584" s="91" t="str">
        <f ca="1">IF(D7584="цвет",SUM(O7585:INDIRECT("N"&amp;R7584)),IF(SUM(E7584:N7584)=0,"",SUM(E7584:N7584)))</f>
        <v/>
      </c>
      <c r="P7584" s="68" t="s">
        <v>98</v>
      </c>
      <c r="Q7584" s="55">
        <f t="shared" si="236"/>
        <v>5746</v>
      </c>
      <c r="R7584" s="70">
        <f t="shared" ca="1" si="237"/>
        <v>7584</v>
      </c>
      <c r="S7584" s="69"/>
      <c r="T7584" s="76"/>
    </row>
    <row r="7585" spans="1:20" ht="17.25" thickBot="1">
      <c r="A7585" s="82"/>
      <c r="B7585" s="335" t="s">
        <v>3057</v>
      </c>
      <c r="C7585" s="83">
        <v>5747</v>
      </c>
      <c r="D7585" s="103" t="s">
        <v>9</v>
      </c>
      <c r="E7585" s="99" t="s">
        <v>17</v>
      </c>
      <c r="F7585" s="99" t="s">
        <v>18</v>
      </c>
      <c r="G7585" s="99" t="s">
        <v>19</v>
      </c>
      <c r="H7585" s="99"/>
      <c r="I7585" s="99"/>
      <c r="J7585" s="99"/>
      <c r="K7585" s="99"/>
      <c r="L7585" s="99"/>
      <c r="M7585" s="13"/>
      <c r="N7585" s="100"/>
      <c r="O7585" s="78">
        <f ca="1">IF(D7585="цвет",SUM(O7586:INDIRECT("N"&amp;R7585)),IF(SUM(E7585:N7585)=0,"",SUM(E7585:N7585)))</f>
        <v>0</v>
      </c>
      <c r="P7585" s="68">
        <v>3099</v>
      </c>
      <c r="Q7585" s="55">
        <f t="shared" si="236"/>
        <v>5747</v>
      </c>
      <c r="R7585" s="70">
        <f t="shared" ca="1" si="237"/>
        <v>7589</v>
      </c>
      <c r="S7585" s="85">
        <v>3099</v>
      </c>
      <c r="T7585" s="86">
        <f ca="1">O7585*S7585</f>
        <v>0</v>
      </c>
    </row>
    <row r="7586" spans="1:20" ht="17.25" thickBot="1">
      <c r="A7586" s="82"/>
      <c r="B7586" s="336"/>
      <c r="C7586" s="75"/>
      <c r="D7586" s="5" t="s">
        <v>33</v>
      </c>
      <c r="E7586" s="351"/>
      <c r="F7586" s="351"/>
      <c r="G7586" s="351"/>
      <c r="H7586" s="7"/>
      <c r="I7586" s="7"/>
      <c r="J7586" s="7"/>
      <c r="K7586" s="7"/>
      <c r="L7586" s="7"/>
      <c r="M7586" s="7"/>
      <c r="N7586" s="7"/>
      <c r="O7586" s="91" t="str">
        <f ca="1">IF(D7586="цвет",SUM(O7587:INDIRECT("N"&amp;R7586)),IF(SUM(E7586:N7586)=0,"",SUM(E7586:N7586)))</f>
        <v/>
      </c>
      <c r="P7586" s="68" t="s">
        <v>98</v>
      </c>
      <c r="Q7586" s="55">
        <f t="shared" si="236"/>
        <v>5747</v>
      </c>
      <c r="R7586" s="70">
        <f t="shared" ca="1" si="237"/>
        <v>7589</v>
      </c>
      <c r="S7586" s="69"/>
      <c r="T7586" s="76"/>
    </row>
    <row r="7587" spans="1:20" ht="17.25" thickBot="1">
      <c r="A7587" s="82"/>
      <c r="B7587" s="336"/>
      <c r="C7587" s="75"/>
      <c r="D7587" s="5" t="s">
        <v>99</v>
      </c>
      <c r="E7587" s="351"/>
      <c r="F7587" s="351"/>
      <c r="G7587" s="351"/>
      <c r="H7587" s="7"/>
      <c r="I7587" s="7"/>
      <c r="J7587" s="7"/>
      <c r="K7587" s="7"/>
      <c r="L7587" s="7"/>
      <c r="M7587" s="7"/>
      <c r="N7587" s="7"/>
      <c r="O7587" s="91" t="str">
        <f ca="1">IF(D7587="цвет",SUM(O7588:INDIRECT("N"&amp;R7587)),IF(SUM(E7587:N7587)=0,"",SUM(E7587:N7587)))</f>
        <v/>
      </c>
      <c r="P7587" s="68" t="s">
        <v>98</v>
      </c>
      <c r="Q7587" s="55">
        <f t="shared" si="236"/>
        <v>5747</v>
      </c>
      <c r="R7587" s="70">
        <f t="shared" ca="1" si="237"/>
        <v>7589</v>
      </c>
      <c r="S7587" s="69"/>
      <c r="T7587" s="76"/>
    </row>
    <row r="7588" spans="1:20" ht="117.75" customHeight="1">
      <c r="A7588" s="82"/>
      <c r="B7588" s="336"/>
      <c r="C7588" s="75"/>
      <c r="D7588" s="383" t="s">
        <v>3065</v>
      </c>
      <c r="E7588" s="384"/>
      <c r="F7588" s="384"/>
      <c r="G7588" s="384"/>
      <c r="H7588" s="384"/>
      <c r="I7588" s="384"/>
      <c r="J7588" s="384"/>
      <c r="K7588" s="384"/>
      <c r="L7588" s="384"/>
      <c r="M7588" s="384"/>
      <c r="N7588" s="385"/>
      <c r="O7588" s="91" t="str">
        <f ca="1">IF(D7588="цвет",SUM(O7589:INDIRECT("N"&amp;R7588)),IF(SUM(E7588:N7588)=0,"",SUM(E7588:N7588)))</f>
        <v/>
      </c>
      <c r="P7588" s="68" t="s">
        <v>98</v>
      </c>
      <c r="Q7588" s="55">
        <f t="shared" si="236"/>
        <v>5747</v>
      </c>
      <c r="R7588" s="70">
        <f t="shared" ca="1" si="237"/>
        <v>7589</v>
      </c>
      <c r="S7588" s="69"/>
      <c r="T7588" s="76"/>
    </row>
    <row r="7589" spans="1:20" ht="17.45" customHeight="1" thickBot="1">
      <c r="A7589" s="82"/>
      <c r="B7589" s="337"/>
      <c r="C7589" s="77"/>
      <c r="D7589" s="362" t="str">
        <f>HYPERLINK("https://miamia.ru/search/index.php?q="&amp;Q7589&amp;"&amp;s=Поиск?utm_source=Excel&amp;utm_medium=Nalichie&amp;utm_content="&amp;Q7589&amp;"","Посмотреть большую фотографию на сайте")</f>
        <v>Посмотреть большую фотографию на сайте</v>
      </c>
      <c r="E7589" s="363"/>
      <c r="F7589" s="363"/>
      <c r="G7589" s="363"/>
      <c r="H7589" s="363"/>
      <c r="I7589" s="363"/>
      <c r="J7589" s="363"/>
      <c r="K7589" s="363"/>
      <c r="L7589" s="363"/>
      <c r="M7589" s="363"/>
      <c r="N7589" s="364"/>
      <c r="O7589" s="91" t="str">
        <f ca="1">IF(D7589="цвет",SUM(O7590:INDIRECT("N"&amp;R7589)),IF(SUM(E7589:N7589)=0,"",SUM(E7589:N7589)))</f>
        <v/>
      </c>
      <c r="P7589" s="68" t="s">
        <v>98</v>
      </c>
      <c r="Q7589" s="55">
        <f t="shared" si="236"/>
        <v>5747</v>
      </c>
      <c r="R7589" s="70">
        <f t="shared" ca="1" si="237"/>
        <v>7589</v>
      </c>
      <c r="S7589" s="69"/>
      <c r="T7589" s="76"/>
    </row>
    <row r="7590" spans="1:20" ht="17.25" thickBot="1">
      <c r="A7590" s="82"/>
      <c r="B7590" s="335" t="s">
        <v>3057</v>
      </c>
      <c r="C7590" s="83">
        <v>5748</v>
      </c>
      <c r="D7590" s="103" t="s">
        <v>9</v>
      </c>
      <c r="E7590" s="99" t="s">
        <v>17</v>
      </c>
      <c r="F7590" s="99" t="s">
        <v>18</v>
      </c>
      <c r="G7590" s="99" t="s">
        <v>19</v>
      </c>
      <c r="H7590" s="99"/>
      <c r="I7590" s="99"/>
      <c r="J7590" s="99"/>
      <c r="K7590" s="99"/>
      <c r="L7590" s="99"/>
      <c r="M7590" s="13"/>
      <c r="N7590" s="100"/>
      <c r="O7590" s="78">
        <f ca="1">IF(D7590="цвет",SUM(O7591:INDIRECT("N"&amp;R7590)),IF(SUM(E7590:N7590)=0,"",SUM(E7590:N7590)))</f>
        <v>0</v>
      </c>
      <c r="P7590" s="68">
        <v>2582</v>
      </c>
      <c r="Q7590" s="55">
        <f t="shared" si="236"/>
        <v>5748</v>
      </c>
      <c r="R7590" s="70">
        <f t="shared" ca="1" si="237"/>
        <v>7594</v>
      </c>
      <c r="S7590" s="85">
        <v>2582</v>
      </c>
      <c r="T7590" s="86">
        <f ca="1">O7590*S7590</f>
        <v>0</v>
      </c>
    </row>
    <row r="7591" spans="1:20" ht="17.25" thickBot="1">
      <c r="A7591" s="82"/>
      <c r="B7591" s="336"/>
      <c r="C7591" s="75"/>
      <c r="D7591" s="5" t="s">
        <v>33</v>
      </c>
      <c r="E7591" s="351"/>
      <c r="F7591" s="181"/>
      <c r="G7591" s="181"/>
      <c r="H7591" s="7"/>
      <c r="I7591" s="7"/>
      <c r="J7591" s="7"/>
      <c r="K7591" s="7"/>
      <c r="L7591" s="7"/>
      <c r="M7591" s="7"/>
      <c r="N7591" s="7"/>
      <c r="O7591" s="91" t="str">
        <f ca="1">IF(D7591="цвет",SUM(O7592:INDIRECT("N"&amp;R7591)),IF(SUM(E7591:N7591)=0,"",SUM(E7591:N7591)))</f>
        <v/>
      </c>
      <c r="P7591" s="68" t="s">
        <v>98</v>
      </c>
      <c r="Q7591" s="55">
        <f t="shared" si="236"/>
        <v>5748</v>
      </c>
      <c r="R7591" s="70">
        <f t="shared" ca="1" si="237"/>
        <v>7594</v>
      </c>
      <c r="S7591" s="69"/>
      <c r="T7591" s="76"/>
    </row>
    <row r="7592" spans="1:20" ht="17.25" thickBot="1">
      <c r="A7592" s="82"/>
      <c r="B7592" s="336"/>
      <c r="C7592" s="75"/>
      <c r="D7592" s="5" t="s">
        <v>99</v>
      </c>
      <c r="E7592" s="181"/>
      <c r="F7592" s="351"/>
      <c r="G7592" s="181"/>
      <c r="H7592" s="7"/>
      <c r="I7592" s="7"/>
      <c r="J7592" s="7"/>
      <c r="K7592" s="7"/>
      <c r="L7592" s="7"/>
      <c r="M7592" s="7"/>
      <c r="N7592" s="7"/>
      <c r="O7592" s="91" t="str">
        <f ca="1">IF(D7592="цвет",SUM(O7593:INDIRECT("N"&amp;R7592)),IF(SUM(E7592:N7592)=0,"",SUM(E7592:N7592)))</f>
        <v/>
      </c>
      <c r="P7592" s="68" t="s">
        <v>98</v>
      </c>
      <c r="Q7592" s="55">
        <f t="shared" si="236"/>
        <v>5748</v>
      </c>
      <c r="R7592" s="70">
        <f t="shared" ca="1" si="237"/>
        <v>7594</v>
      </c>
      <c r="S7592" s="69"/>
      <c r="T7592" s="76"/>
    </row>
    <row r="7593" spans="1:20" ht="117.75" customHeight="1">
      <c r="A7593" s="82"/>
      <c r="B7593" s="336"/>
      <c r="C7593" s="75"/>
      <c r="D7593" s="383" t="s">
        <v>3066</v>
      </c>
      <c r="E7593" s="384"/>
      <c r="F7593" s="384"/>
      <c r="G7593" s="384"/>
      <c r="H7593" s="384"/>
      <c r="I7593" s="384"/>
      <c r="J7593" s="384"/>
      <c r="K7593" s="384"/>
      <c r="L7593" s="384"/>
      <c r="M7593" s="384"/>
      <c r="N7593" s="385"/>
      <c r="O7593" s="91" t="str">
        <f ca="1">IF(D7593="цвет",SUM(O7594:INDIRECT("N"&amp;R7593)),IF(SUM(E7593:N7593)=0,"",SUM(E7593:N7593)))</f>
        <v/>
      </c>
      <c r="P7593" s="68" t="s">
        <v>98</v>
      </c>
      <c r="Q7593" s="55">
        <f t="shared" si="236"/>
        <v>5748</v>
      </c>
      <c r="R7593" s="70">
        <f t="shared" ca="1" si="237"/>
        <v>7594</v>
      </c>
      <c r="S7593" s="69"/>
      <c r="T7593" s="76"/>
    </row>
    <row r="7594" spans="1:20" ht="17.45" customHeight="1" thickBot="1">
      <c r="A7594" s="82"/>
      <c r="B7594" s="337"/>
      <c r="C7594" s="77"/>
      <c r="D7594" s="362" t="str">
        <f>HYPERLINK("https://miamia.ru/search/index.php?q="&amp;Q7594&amp;"&amp;s=Поиск?utm_source=Excel&amp;utm_medium=Nalichie&amp;utm_content="&amp;Q7594&amp;"","Посмотреть большую фотографию на сайте")</f>
        <v>Посмотреть большую фотографию на сайте</v>
      </c>
      <c r="E7594" s="363"/>
      <c r="F7594" s="363"/>
      <c r="G7594" s="363"/>
      <c r="H7594" s="363"/>
      <c r="I7594" s="363"/>
      <c r="J7594" s="363"/>
      <c r="K7594" s="363"/>
      <c r="L7594" s="363"/>
      <c r="M7594" s="363"/>
      <c r="N7594" s="364"/>
      <c r="O7594" s="91" t="str">
        <f ca="1">IF(D7594="цвет",SUM(O7595:INDIRECT("N"&amp;R7594)),IF(SUM(E7594:N7594)=0,"",SUM(E7594:N7594)))</f>
        <v/>
      </c>
      <c r="P7594" s="68" t="s">
        <v>98</v>
      </c>
      <c r="Q7594" s="55">
        <f t="shared" si="236"/>
        <v>5748</v>
      </c>
      <c r="R7594" s="70">
        <f t="shared" ca="1" si="237"/>
        <v>7594</v>
      </c>
      <c r="S7594" s="69"/>
      <c r="T7594" s="76"/>
    </row>
    <row r="7595" spans="1:20" ht="17.25" thickBot="1">
      <c r="A7595" s="82"/>
      <c r="B7595" s="335" t="s">
        <v>3057</v>
      </c>
      <c r="C7595" s="83">
        <v>5749</v>
      </c>
      <c r="D7595" s="103" t="s">
        <v>9</v>
      </c>
      <c r="E7595" s="99" t="s">
        <v>17</v>
      </c>
      <c r="F7595" s="99" t="s">
        <v>18</v>
      </c>
      <c r="G7595" s="99" t="s">
        <v>19</v>
      </c>
      <c r="H7595" s="99"/>
      <c r="I7595" s="99"/>
      <c r="J7595" s="99"/>
      <c r="K7595" s="99"/>
      <c r="L7595" s="99"/>
      <c r="M7595" s="13"/>
      <c r="N7595" s="100"/>
      <c r="O7595" s="78">
        <f ca="1">IF(D7595="цвет",SUM(O7596:INDIRECT("N"&amp;R7595)),IF(SUM(E7595:N7595)=0,"",SUM(E7595:N7595)))</f>
        <v>0</v>
      </c>
      <c r="P7595" s="68">
        <v>2711</v>
      </c>
      <c r="Q7595" s="55">
        <f t="shared" si="236"/>
        <v>5749</v>
      </c>
      <c r="R7595" s="70">
        <f t="shared" ca="1" si="237"/>
        <v>7599</v>
      </c>
      <c r="S7595" s="85">
        <v>2711</v>
      </c>
      <c r="T7595" s="86">
        <f ca="1">O7595*S7595</f>
        <v>0</v>
      </c>
    </row>
    <row r="7596" spans="1:20" ht="17.25" thickBot="1">
      <c r="A7596" s="82"/>
      <c r="B7596" s="336"/>
      <c r="C7596" s="75"/>
      <c r="D7596" s="5" t="s">
        <v>33</v>
      </c>
      <c r="E7596" s="351"/>
      <c r="F7596" s="351"/>
      <c r="G7596" s="351"/>
      <c r="H7596" s="7"/>
      <c r="I7596" s="7"/>
      <c r="J7596" s="7"/>
      <c r="K7596" s="7"/>
      <c r="L7596" s="7"/>
      <c r="M7596" s="7"/>
      <c r="N7596" s="7"/>
      <c r="O7596" s="91" t="str">
        <f ca="1">IF(D7596="цвет",SUM(O7597:INDIRECT("N"&amp;R7596)),IF(SUM(E7596:N7596)=0,"",SUM(E7596:N7596)))</f>
        <v/>
      </c>
      <c r="P7596" s="68" t="s">
        <v>98</v>
      </c>
      <c r="Q7596" s="55">
        <f t="shared" si="236"/>
        <v>5749</v>
      </c>
      <c r="R7596" s="70">
        <f t="shared" ca="1" si="237"/>
        <v>7599</v>
      </c>
      <c r="S7596" s="69"/>
      <c r="T7596" s="76"/>
    </row>
    <row r="7597" spans="1:20" ht="17.25" thickBot="1">
      <c r="A7597" s="82"/>
      <c r="B7597" s="336"/>
      <c r="C7597" s="75"/>
      <c r="D7597" s="5" t="s">
        <v>99</v>
      </c>
      <c r="E7597" s="181"/>
      <c r="F7597" s="181"/>
      <c r="G7597" s="181"/>
      <c r="H7597" s="7"/>
      <c r="I7597" s="7"/>
      <c r="J7597" s="7"/>
      <c r="K7597" s="7"/>
      <c r="L7597" s="7"/>
      <c r="M7597" s="7"/>
      <c r="N7597" s="7"/>
      <c r="O7597" s="91" t="str">
        <f ca="1">IF(D7597="цвет",SUM(O7598:INDIRECT("N"&amp;R7597)),IF(SUM(E7597:N7597)=0,"",SUM(E7597:N7597)))</f>
        <v/>
      </c>
      <c r="P7597" s="68" t="s">
        <v>98</v>
      </c>
      <c r="Q7597" s="55">
        <f t="shared" si="236"/>
        <v>5749</v>
      </c>
      <c r="R7597" s="70">
        <f t="shared" ca="1" si="237"/>
        <v>7599</v>
      </c>
      <c r="S7597" s="69"/>
      <c r="T7597" s="76"/>
    </row>
    <row r="7598" spans="1:20" ht="117.75" customHeight="1">
      <c r="A7598" s="82"/>
      <c r="B7598" s="336"/>
      <c r="C7598" s="75"/>
      <c r="D7598" s="383" t="s">
        <v>3067</v>
      </c>
      <c r="E7598" s="384"/>
      <c r="F7598" s="384"/>
      <c r="G7598" s="384"/>
      <c r="H7598" s="384"/>
      <c r="I7598" s="384"/>
      <c r="J7598" s="384"/>
      <c r="K7598" s="384"/>
      <c r="L7598" s="384"/>
      <c r="M7598" s="384"/>
      <c r="N7598" s="385"/>
      <c r="O7598" s="91" t="str">
        <f ca="1">IF(D7598="цвет",SUM(O7599:INDIRECT("N"&amp;R7598)),IF(SUM(E7598:N7598)=0,"",SUM(E7598:N7598)))</f>
        <v/>
      </c>
      <c r="P7598" s="68" t="s">
        <v>98</v>
      </c>
      <c r="Q7598" s="55">
        <f t="shared" si="236"/>
        <v>5749</v>
      </c>
      <c r="R7598" s="70">
        <f t="shared" ca="1" si="237"/>
        <v>7599</v>
      </c>
      <c r="S7598" s="69"/>
      <c r="T7598" s="76"/>
    </row>
    <row r="7599" spans="1:20" ht="17.45" customHeight="1" thickBot="1">
      <c r="A7599" s="82"/>
      <c r="B7599" s="337"/>
      <c r="C7599" s="77"/>
      <c r="D7599" s="362" t="str">
        <f>HYPERLINK("https://miamia.ru/search/index.php?q="&amp;Q7599&amp;"&amp;s=Поиск?utm_source=Excel&amp;utm_medium=Nalichie&amp;utm_content="&amp;Q7599&amp;"","Посмотреть большую фотографию на сайте")</f>
        <v>Посмотреть большую фотографию на сайте</v>
      </c>
      <c r="E7599" s="363"/>
      <c r="F7599" s="363"/>
      <c r="G7599" s="363"/>
      <c r="H7599" s="363"/>
      <c r="I7599" s="363"/>
      <c r="J7599" s="363"/>
      <c r="K7599" s="363"/>
      <c r="L7599" s="363"/>
      <c r="M7599" s="363"/>
      <c r="N7599" s="364"/>
      <c r="O7599" s="91" t="str">
        <f ca="1">IF(D7599="цвет",SUM(O7600:INDIRECT("N"&amp;R7599)),IF(SUM(E7599:N7599)=0,"",SUM(E7599:N7599)))</f>
        <v/>
      </c>
      <c r="P7599" s="68" t="s">
        <v>98</v>
      </c>
      <c r="Q7599" s="55">
        <f t="shared" si="236"/>
        <v>5749</v>
      </c>
      <c r="R7599" s="70">
        <f t="shared" ca="1" si="237"/>
        <v>7599</v>
      </c>
      <c r="S7599" s="69"/>
      <c r="T7599" s="76"/>
    </row>
    <row r="7600" spans="1:20" ht="17.25" thickBot="1">
      <c r="A7600" s="82"/>
      <c r="B7600" s="335" t="s">
        <v>3057</v>
      </c>
      <c r="C7600" s="83">
        <v>5535</v>
      </c>
      <c r="D7600" s="103" t="s">
        <v>9</v>
      </c>
      <c r="E7600" s="99" t="s">
        <v>11</v>
      </c>
      <c r="F7600" s="99" t="s">
        <v>12</v>
      </c>
      <c r="G7600" s="99" t="s">
        <v>13</v>
      </c>
      <c r="H7600" s="99" t="s">
        <v>14</v>
      </c>
      <c r="I7600" s="99" t="s">
        <v>15</v>
      </c>
      <c r="J7600" s="99" t="s">
        <v>16</v>
      </c>
      <c r="K7600" s="99" t="s">
        <v>21</v>
      </c>
      <c r="L7600" s="99"/>
      <c r="M7600" s="13"/>
      <c r="N7600" s="100"/>
      <c r="O7600" s="78">
        <f ca="1">IF(D7600="цвет",SUM(O7601:INDIRECT("N"&amp;R7600)),IF(SUM(E7600:N7600)=0,"",SUM(E7600:N7600)))</f>
        <v>0</v>
      </c>
      <c r="P7600" s="68">
        <v>2582</v>
      </c>
      <c r="Q7600" s="55">
        <f t="shared" si="236"/>
        <v>5535</v>
      </c>
      <c r="R7600" s="70">
        <f t="shared" ca="1" si="237"/>
        <v>7604</v>
      </c>
      <c r="S7600" s="85">
        <v>2582</v>
      </c>
      <c r="T7600" s="86">
        <f ca="1">O7600*S7600</f>
        <v>0</v>
      </c>
    </row>
    <row r="7601" spans="1:20" ht="17.25" thickBot="1">
      <c r="A7601" s="82"/>
      <c r="B7601" s="336"/>
      <c r="C7601" s="75"/>
      <c r="D7601" s="5" t="s">
        <v>33</v>
      </c>
      <c r="E7601" s="351"/>
      <c r="F7601" s="351"/>
      <c r="G7601" s="351"/>
      <c r="H7601" s="351"/>
      <c r="I7601" s="7"/>
      <c r="J7601" s="7"/>
      <c r="K7601" s="7"/>
      <c r="L7601" s="7"/>
      <c r="M7601" s="7"/>
      <c r="N7601" s="7"/>
      <c r="O7601" s="91" t="str">
        <f ca="1">IF(D7601="цвет",SUM(O7602:INDIRECT("N"&amp;R7601)),IF(SUM(E7601:N7601)=0,"",SUM(E7601:N7601)))</f>
        <v/>
      </c>
      <c r="P7601" s="68" t="s">
        <v>98</v>
      </c>
      <c r="Q7601" s="55">
        <f t="shared" si="236"/>
        <v>5535</v>
      </c>
      <c r="R7601" s="70">
        <f t="shared" ca="1" si="237"/>
        <v>7604</v>
      </c>
      <c r="S7601" s="69"/>
      <c r="T7601" s="76"/>
    </row>
    <row r="7602" spans="1:20" ht="17.25" thickBot="1">
      <c r="A7602" s="82"/>
      <c r="B7602" s="336"/>
      <c r="C7602" s="75"/>
      <c r="D7602" s="5" t="s">
        <v>99</v>
      </c>
      <c r="E7602" s="7"/>
      <c r="F7602" s="351"/>
      <c r="G7602" s="181"/>
      <c r="H7602" s="7"/>
      <c r="I7602" s="7"/>
      <c r="J7602" s="7"/>
      <c r="K7602" s="7"/>
      <c r="L7602" s="7"/>
      <c r="M7602" s="7"/>
      <c r="N7602" s="7"/>
      <c r="O7602" s="91" t="str">
        <f ca="1">IF(D7602="цвет",SUM(O7603:INDIRECT("N"&amp;R7602)),IF(SUM(E7602:N7602)=0,"",SUM(E7602:N7602)))</f>
        <v/>
      </c>
      <c r="P7602" s="68" t="s">
        <v>98</v>
      </c>
      <c r="Q7602" s="55">
        <f t="shared" si="236"/>
        <v>5535</v>
      </c>
      <c r="R7602" s="70">
        <f t="shared" ca="1" si="237"/>
        <v>7604</v>
      </c>
      <c r="S7602" s="69"/>
      <c r="T7602" s="76"/>
    </row>
    <row r="7603" spans="1:20" ht="117.75" customHeight="1">
      <c r="A7603" s="82"/>
      <c r="B7603" s="336"/>
      <c r="C7603" s="75"/>
      <c r="D7603" s="383" t="s">
        <v>3062</v>
      </c>
      <c r="E7603" s="384"/>
      <c r="F7603" s="384"/>
      <c r="G7603" s="384"/>
      <c r="H7603" s="384"/>
      <c r="I7603" s="384"/>
      <c r="J7603" s="384"/>
      <c r="K7603" s="384"/>
      <c r="L7603" s="384"/>
      <c r="M7603" s="384"/>
      <c r="N7603" s="385"/>
      <c r="O7603" s="91" t="str">
        <f ca="1">IF(D7603="цвет",SUM(O7604:INDIRECT("N"&amp;R7603)),IF(SUM(E7603:N7603)=0,"",SUM(E7603:N7603)))</f>
        <v/>
      </c>
      <c r="P7603" s="68" t="s">
        <v>98</v>
      </c>
      <c r="Q7603" s="55">
        <f t="shared" si="236"/>
        <v>5535</v>
      </c>
      <c r="R7603" s="70">
        <f t="shared" ca="1" si="237"/>
        <v>7604</v>
      </c>
      <c r="S7603" s="69"/>
      <c r="T7603" s="76"/>
    </row>
    <row r="7604" spans="1:20" ht="17.45" customHeight="1" thickBot="1">
      <c r="A7604" s="82"/>
      <c r="B7604" s="337"/>
      <c r="C7604" s="77"/>
      <c r="D7604" s="362" t="str">
        <f>HYPERLINK("https://miamia.ru/search/index.php?q="&amp;Q7604&amp;"&amp;s=Поиск?utm_source=Excel&amp;utm_medium=Nalichie&amp;utm_content="&amp;Q7604&amp;"","Посмотреть большую фотографию на сайте")</f>
        <v>Посмотреть большую фотографию на сайте</v>
      </c>
      <c r="E7604" s="363"/>
      <c r="F7604" s="363"/>
      <c r="G7604" s="363"/>
      <c r="H7604" s="363"/>
      <c r="I7604" s="363"/>
      <c r="J7604" s="363"/>
      <c r="K7604" s="363"/>
      <c r="L7604" s="363"/>
      <c r="M7604" s="363"/>
      <c r="N7604" s="364"/>
      <c r="O7604" s="91" t="str">
        <f ca="1">IF(D7604="цвет",SUM(O7605:INDIRECT("N"&amp;R7604)),IF(SUM(E7604:N7604)=0,"",SUM(E7604:N7604)))</f>
        <v/>
      </c>
      <c r="P7604" s="68" t="s">
        <v>98</v>
      </c>
      <c r="Q7604" s="55">
        <f t="shared" si="236"/>
        <v>5535</v>
      </c>
      <c r="R7604" s="70">
        <f t="shared" ca="1" si="237"/>
        <v>7604</v>
      </c>
      <c r="S7604" s="69"/>
      <c r="T7604" s="76"/>
    </row>
    <row r="7605" spans="1:20" ht="23.1" customHeight="1" thickBot="1">
      <c r="A7605" s="80"/>
      <c r="B7605" s="63" t="s">
        <v>3021</v>
      </c>
      <c r="C7605" s="64"/>
      <c r="D7605" s="65"/>
      <c r="E7605" s="66"/>
      <c r="F7605" s="66"/>
      <c r="G7605" s="66"/>
      <c r="H7605" s="66"/>
      <c r="I7605" s="66"/>
      <c r="J7605" s="66"/>
      <c r="K7605" s="66"/>
      <c r="L7605" s="66"/>
      <c r="M7605" s="66"/>
      <c r="N7605" s="67"/>
      <c r="O7605" s="91" t="str">
        <f ca="1">IF(D7605="цвет",SUM(O7606:INDIRECT("N"&amp;R7605)),IF(SUM(E7605:N7605)=0,"",SUM(E7605:N7605)))</f>
        <v/>
      </c>
      <c r="P7605" s="68" t="s">
        <v>98</v>
      </c>
      <c r="Q7605" s="55">
        <f t="shared" si="236"/>
        <v>5535</v>
      </c>
      <c r="R7605" s="70">
        <f t="shared" ca="1" si="237"/>
        <v>7609</v>
      </c>
    </row>
    <row r="7606" spans="1:20" ht="17.25" thickBot="1">
      <c r="A7606" s="19"/>
      <c r="B7606" s="356" t="s">
        <v>3021</v>
      </c>
      <c r="C7606" s="83">
        <v>5820</v>
      </c>
      <c r="D7606" s="98" t="s">
        <v>9</v>
      </c>
      <c r="E7606" s="99" t="s">
        <v>10</v>
      </c>
      <c r="F7606" s="99" t="s">
        <v>17</v>
      </c>
      <c r="G7606" s="99" t="s">
        <v>18</v>
      </c>
      <c r="H7606" s="99" t="s">
        <v>19</v>
      </c>
      <c r="I7606" s="99"/>
      <c r="J7606" s="99"/>
      <c r="K7606" s="99"/>
      <c r="L7606" s="99"/>
      <c r="M7606" s="99"/>
      <c r="N7606" s="100"/>
      <c r="O7606" s="78">
        <f ca="1">IF(D7606="цвет",SUM(O7607:INDIRECT("N"&amp;R7606)),IF(SUM(E7606:N7606)=0,"",SUM(E7606:N7606)))</f>
        <v>0</v>
      </c>
      <c r="P7606" s="68">
        <v>2324</v>
      </c>
      <c r="Q7606" s="55">
        <f t="shared" si="236"/>
        <v>5820</v>
      </c>
      <c r="R7606" s="70">
        <f t="shared" ca="1" si="237"/>
        <v>7609</v>
      </c>
      <c r="S7606" s="85">
        <v>2324</v>
      </c>
      <c r="T7606" s="86">
        <f ca="1">O7606*S7606</f>
        <v>0</v>
      </c>
    </row>
    <row r="7607" spans="1:20" ht="17.25" thickBot="1">
      <c r="A7607" s="19"/>
      <c r="B7607" s="366"/>
      <c r="C7607" s="75"/>
      <c r="D7607" s="87" t="s">
        <v>29</v>
      </c>
      <c r="E7607" s="79"/>
      <c r="F7607" s="354"/>
      <c r="G7607" s="354"/>
      <c r="H7607" s="354"/>
      <c r="I7607" s="79"/>
      <c r="J7607" s="79"/>
      <c r="K7607" s="79"/>
      <c r="L7607" s="79"/>
      <c r="M7607" s="79"/>
      <c r="N7607" s="79"/>
      <c r="O7607" s="91" t="str">
        <f ca="1">IF(D7607="цвет",SUM(O7608:INDIRECT("N"&amp;R7607)),IF(SUM(E7607:N7607)=0,"",SUM(E7607:N7607)))</f>
        <v/>
      </c>
      <c r="P7607" s="68" t="s">
        <v>98</v>
      </c>
      <c r="Q7607" s="55">
        <f t="shared" si="236"/>
        <v>5820</v>
      </c>
      <c r="R7607" s="70">
        <f t="shared" ca="1" si="237"/>
        <v>7609</v>
      </c>
      <c r="S7607" s="69"/>
      <c r="T7607" s="76"/>
    </row>
    <row r="7608" spans="1:20" ht="135" customHeight="1">
      <c r="A7608" s="19"/>
      <c r="B7608" s="366"/>
      <c r="C7608" s="75"/>
      <c r="D7608" s="389" t="s">
        <v>3022</v>
      </c>
      <c r="E7608" s="390"/>
      <c r="F7608" s="390"/>
      <c r="G7608" s="390"/>
      <c r="H7608" s="390"/>
      <c r="I7608" s="390"/>
      <c r="J7608" s="390"/>
      <c r="K7608" s="390"/>
      <c r="L7608" s="390"/>
      <c r="M7608" s="390"/>
      <c r="N7608" s="391"/>
      <c r="O7608" s="91" t="str">
        <f ca="1">IF(D7608="цвет",SUM(O7609:INDIRECT("N"&amp;R7608)),IF(SUM(E7608:N7608)=0,"",SUM(E7608:N7608)))</f>
        <v/>
      </c>
      <c r="P7608" s="68" t="s">
        <v>98</v>
      </c>
      <c r="Q7608" s="55">
        <f t="shared" si="236"/>
        <v>5820</v>
      </c>
      <c r="R7608" s="70">
        <f t="shared" ca="1" si="237"/>
        <v>7609</v>
      </c>
      <c r="S7608" s="69"/>
      <c r="T7608" s="76"/>
    </row>
    <row r="7609" spans="1:20" ht="17.45" customHeight="1" thickBot="1">
      <c r="A7609" s="19"/>
      <c r="B7609" s="358"/>
      <c r="C7609" s="8"/>
      <c r="D7609" s="362" t="str">
        <f>HYPERLINK("https://miamia.ru/search/index.php?q="&amp;Q7609&amp;"&amp;s=Поиск?utm_source=Excel&amp;utm_medium=Nalichie&amp;utm_content="&amp;Q7609&amp;"","Посмотреть большую фотографию на сайте")</f>
        <v>Посмотреть большую фотографию на сайте</v>
      </c>
      <c r="E7609" s="363"/>
      <c r="F7609" s="363"/>
      <c r="G7609" s="363"/>
      <c r="H7609" s="363"/>
      <c r="I7609" s="363"/>
      <c r="J7609" s="363"/>
      <c r="K7609" s="363"/>
      <c r="L7609" s="363"/>
      <c r="M7609" s="363"/>
      <c r="N7609" s="364"/>
      <c r="O7609" s="91" t="str">
        <f ca="1">IF(D7609="цвет",SUM(O7610:INDIRECT("N"&amp;R7609)),IF(SUM(E7609:N7609)=0,"",SUM(E7609:N7609)))</f>
        <v/>
      </c>
      <c r="P7609" s="68" t="s">
        <v>98</v>
      </c>
      <c r="Q7609" s="55">
        <f t="shared" si="236"/>
        <v>5820</v>
      </c>
      <c r="R7609" s="70">
        <f t="shared" ca="1" si="237"/>
        <v>7609</v>
      </c>
      <c r="S7609" s="69"/>
      <c r="T7609" s="76"/>
    </row>
    <row r="7610" spans="1:20" ht="17.25" thickBot="1">
      <c r="A7610" s="19"/>
      <c r="B7610" s="356" t="s">
        <v>3021</v>
      </c>
      <c r="C7610" s="83">
        <v>5821</v>
      </c>
      <c r="D7610" s="98" t="s">
        <v>9</v>
      </c>
      <c r="E7610" s="99" t="s">
        <v>11</v>
      </c>
      <c r="F7610" s="99" t="s">
        <v>12</v>
      </c>
      <c r="G7610" s="99" t="s">
        <v>13</v>
      </c>
      <c r="H7610" s="99" t="s">
        <v>14</v>
      </c>
      <c r="I7610" s="99" t="s">
        <v>15</v>
      </c>
      <c r="J7610" s="99" t="s">
        <v>16</v>
      </c>
      <c r="K7610" s="99" t="s">
        <v>21</v>
      </c>
      <c r="L7610" s="99" t="s">
        <v>22</v>
      </c>
      <c r="M7610" s="99"/>
      <c r="N7610" s="100"/>
      <c r="O7610" s="78">
        <f ca="1">IF(D7610="цвет",SUM(O7611:INDIRECT("N"&amp;R7610)),IF(SUM(E7610:N7610)=0,"",SUM(E7610:N7610)))</f>
        <v>0</v>
      </c>
      <c r="P7610" s="68">
        <v>2582</v>
      </c>
      <c r="Q7610" s="55">
        <f t="shared" si="236"/>
        <v>5821</v>
      </c>
      <c r="R7610" s="70">
        <f t="shared" ca="1" si="237"/>
        <v>7613</v>
      </c>
      <c r="S7610" s="85">
        <v>2582</v>
      </c>
      <c r="T7610" s="86">
        <f ca="1">O7610*S7610</f>
        <v>0</v>
      </c>
    </row>
    <row r="7611" spans="1:20" ht="17.25" thickBot="1">
      <c r="A7611" s="19"/>
      <c r="B7611" s="366"/>
      <c r="C7611" s="75"/>
      <c r="D7611" s="87" t="s">
        <v>29</v>
      </c>
      <c r="E7611" s="354"/>
      <c r="F7611" s="354"/>
      <c r="G7611" s="354"/>
      <c r="H7611" s="354"/>
      <c r="I7611" s="354"/>
      <c r="J7611" s="354"/>
      <c r="K7611" s="79"/>
      <c r="L7611" s="79"/>
      <c r="M7611" s="79"/>
      <c r="N7611" s="79"/>
      <c r="O7611" s="91" t="str">
        <f ca="1">IF(D7611="цвет",SUM(O7612:INDIRECT("N"&amp;R7611)),IF(SUM(E7611:N7611)=0,"",SUM(E7611:N7611)))</f>
        <v/>
      </c>
      <c r="P7611" s="68" t="s">
        <v>98</v>
      </c>
      <c r="Q7611" s="55">
        <f t="shared" si="236"/>
        <v>5821</v>
      </c>
      <c r="R7611" s="70">
        <f t="shared" ca="1" si="237"/>
        <v>7613</v>
      </c>
      <c r="S7611" s="69"/>
      <c r="T7611" s="76"/>
    </row>
    <row r="7612" spans="1:20" ht="135" customHeight="1">
      <c r="A7612" s="19"/>
      <c r="B7612" s="366"/>
      <c r="C7612" s="75"/>
      <c r="D7612" s="389" t="s">
        <v>3023</v>
      </c>
      <c r="E7612" s="390"/>
      <c r="F7612" s="390"/>
      <c r="G7612" s="390"/>
      <c r="H7612" s="390"/>
      <c r="I7612" s="390"/>
      <c r="J7612" s="390"/>
      <c r="K7612" s="390"/>
      <c r="L7612" s="390"/>
      <c r="M7612" s="390"/>
      <c r="N7612" s="391"/>
      <c r="O7612" s="91" t="str">
        <f ca="1">IF(D7612="цвет",SUM(O7613:INDIRECT("N"&amp;R7612)),IF(SUM(E7612:N7612)=0,"",SUM(E7612:N7612)))</f>
        <v/>
      </c>
      <c r="P7612" s="68" t="s">
        <v>98</v>
      </c>
      <c r="Q7612" s="55">
        <f t="shared" si="236"/>
        <v>5821</v>
      </c>
      <c r="R7612" s="70">
        <f t="shared" ca="1" si="237"/>
        <v>7613</v>
      </c>
      <c r="S7612" s="69"/>
      <c r="T7612" s="76"/>
    </row>
    <row r="7613" spans="1:20" ht="17.45" customHeight="1" thickBot="1">
      <c r="A7613" s="19"/>
      <c r="B7613" s="358"/>
      <c r="C7613" s="8"/>
      <c r="D7613" s="362" t="str">
        <f>HYPERLINK("https://miamia.ru/search/index.php?q="&amp;Q7613&amp;"&amp;s=Поиск?utm_source=Excel&amp;utm_medium=Nalichie&amp;utm_content="&amp;Q7613&amp;"","Посмотреть большую фотографию на сайте")</f>
        <v>Посмотреть большую фотографию на сайте</v>
      </c>
      <c r="E7613" s="363"/>
      <c r="F7613" s="363"/>
      <c r="G7613" s="363"/>
      <c r="H7613" s="363"/>
      <c r="I7613" s="363"/>
      <c r="J7613" s="363"/>
      <c r="K7613" s="363"/>
      <c r="L7613" s="363"/>
      <c r="M7613" s="363"/>
      <c r="N7613" s="364"/>
      <c r="O7613" s="91" t="str">
        <f ca="1">IF(D7613="цвет",SUM(O7614:INDIRECT("N"&amp;R7613)),IF(SUM(E7613:N7613)=0,"",SUM(E7613:N7613)))</f>
        <v/>
      </c>
      <c r="P7613" s="68" t="s">
        <v>98</v>
      </c>
      <c r="Q7613" s="55">
        <f t="shared" si="236"/>
        <v>5821</v>
      </c>
      <c r="R7613" s="70">
        <f t="shared" ca="1" si="237"/>
        <v>7613</v>
      </c>
      <c r="S7613" s="69"/>
      <c r="T7613" s="76"/>
    </row>
    <row r="7614" spans="1:20" ht="17.25" thickBot="1">
      <c r="A7614" s="19"/>
      <c r="B7614" s="356" t="s">
        <v>3021</v>
      </c>
      <c r="C7614" s="83">
        <v>5822</v>
      </c>
      <c r="D7614" s="98" t="s">
        <v>9</v>
      </c>
      <c r="E7614" s="99" t="s">
        <v>11</v>
      </c>
      <c r="F7614" s="99" t="s">
        <v>12</v>
      </c>
      <c r="G7614" s="99" t="s">
        <v>13</v>
      </c>
      <c r="H7614" s="99" t="s">
        <v>14</v>
      </c>
      <c r="I7614" s="99" t="s">
        <v>15</v>
      </c>
      <c r="J7614" s="99" t="s">
        <v>16</v>
      </c>
      <c r="K7614" s="99" t="s">
        <v>21</v>
      </c>
      <c r="L7614" s="99" t="s">
        <v>22</v>
      </c>
      <c r="M7614" s="99"/>
      <c r="N7614" s="100"/>
      <c r="O7614" s="78">
        <f ca="1">IF(D7614="цвет",SUM(O7615:INDIRECT("N"&amp;R7614)),IF(SUM(E7614:N7614)=0,"",SUM(E7614:N7614)))</f>
        <v>0</v>
      </c>
      <c r="P7614" s="68">
        <v>2582</v>
      </c>
      <c r="Q7614" s="55">
        <f t="shared" si="236"/>
        <v>5822</v>
      </c>
      <c r="R7614" s="70">
        <f t="shared" ca="1" si="237"/>
        <v>7617</v>
      </c>
      <c r="S7614" s="85">
        <v>2582</v>
      </c>
      <c r="T7614" s="86">
        <f ca="1">O7614*S7614</f>
        <v>0</v>
      </c>
    </row>
    <row r="7615" spans="1:20" ht="17.25" thickBot="1">
      <c r="A7615" s="19"/>
      <c r="B7615" s="366"/>
      <c r="C7615" s="75"/>
      <c r="D7615" s="87" t="s">
        <v>29</v>
      </c>
      <c r="E7615" s="354"/>
      <c r="F7615" s="354"/>
      <c r="G7615" s="354"/>
      <c r="H7615" s="354"/>
      <c r="I7615" s="354"/>
      <c r="J7615" s="354"/>
      <c r="K7615" s="79"/>
      <c r="L7615" s="79"/>
      <c r="M7615" s="79"/>
      <c r="N7615" s="79"/>
      <c r="O7615" s="91" t="str">
        <f ca="1">IF(D7615="цвет",SUM(O7616:INDIRECT("N"&amp;R7615)),IF(SUM(E7615:N7615)=0,"",SUM(E7615:N7615)))</f>
        <v/>
      </c>
      <c r="P7615" s="68" t="s">
        <v>98</v>
      </c>
      <c r="Q7615" s="55">
        <f t="shared" si="236"/>
        <v>5822</v>
      </c>
      <c r="R7615" s="70">
        <f t="shared" ca="1" si="237"/>
        <v>7617</v>
      </c>
      <c r="S7615" s="69"/>
      <c r="T7615" s="76"/>
    </row>
    <row r="7616" spans="1:20" ht="135" customHeight="1">
      <c r="A7616" s="19"/>
      <c r="B7616" s="366"/>
      <c r="C7616" s="75"/>
      <c r="D7616" s="389" t="s">
        <v>3024</v>
      </c>
      <c r="E7616" s="390"/>
      <c r="F7616" s="390"/>
      <c r="G7616" s="390"/>
      <c r="H7616" s="390"/>
      <c r="I7616" s="390"/>
      <c r="J7616" s="390"/>
      <c r="K7616" s="390"/>
      <c r="L7616" s="390"/>
      <c r="M7616" s="390"/>
      <c r="N7616" s="391"/>
      <c r="O7616" s="91" t="str">
        <f ca="1">IF(D7616="цвет",SUM(O7617:INDIRECT("N"&amp;R7616)),IF(SUM(E7616:N7616)=0,"",SUM(E7616:N7616)))</f>
        <v/>
      </c>
      <c r="P7616" s="68" t="s">
        <v>98</v>
      </c>
      <c r="Q7616" s="55">
        <f t="shared" si="236"/>
        <v>5822</v>
      </c>
      <c r="R7616" s="70">
        <f t="shared" ca="1" si="237"/>
        <v>7617</v>
      </c>
      <c r="S7616" s="69"/>
      <c r="T7616" s="76"/>
    </row>
    <row r="7617" spans="1:20" ht="17.45" customHeight="1" thickBot="1">
      <c r="A7617" s="19"/>
      <c r="B7617" s="358"/>
      <c r="C7617" s="8"/>
      <c r="D7617" s="362" t="str">
        <f>HYPERLINK("https://miamia.ru/search/index.php?q="&amp;Q7617&amp;"&amp;s=Поиск?utm_source=Excel&amp;utm_medium=Nalichie&amp;utm_content="&amp;Q7617&amp;"","Посмотреть большую фотографию на сайте")</f>
        <v>Посмотреть большую фотографию на сайте</v>
      </c>
      <c r="E7617" s="363"/>
      <c r="F7617" s="363"/>
      <c r="G7617" s="363"/>
      <c r="H7617" s="363"/>
      <c r="I7617" s="363"/>
      <c r="J7617" s="363"/>
      <c r="K7617" s="363"/>
      <c r="L7617" s="363"/>
      <c r="M7617" s="363"/>
      <c r="N7617" s="364"/>
      <c r="O7617" s="91" t="str">
        <f ca="1">IF(D7617="цвет",SUM(O7618:INDIRECT("N"&amp;R7617)),IF(SUM(E7617:N7617)=0,"",SUM(E7617:N7617)))</f>
        <v/>
      </c>
      <c r="P7617" s="68" t="s">
        <v>98</v>
      </c>
      <c r="Q7617" s="55">
        <f t="shared" si="236"/>
        <v>5822</v>
      </c>
      <c r="R7617" s="70">
        <f t="shared" ca="1" si="237"/>
        <v>7617</v>
      </c>
      <c r="S7617" s="69"/>
      <c r="T7617" s="76"/>
    </row>
    <row r="7618" spans="1:20" ht="17.25" thickBot="1">
      <c r="A7618" s="19"/>
      <c r="B7618" s="356" t="s">
        <v>3021</v>
      </c>
      <c r="C7618" s="83">
        <v>5823</v>
      </c>
      <c r="D7618" s="98" t="s">
        <v>9</v>
      </c>
      <c r="E7618" s="99" t="s">
        <v>11</v>
      </c>
      <c r="F7618" s="99" t="s">
        <v>12</v>
      </c>
      <c r="G7618" s="99" t="s">
        <v>13</v>
      </c>
      <c r="H7618" s="99" t="s">
        <v>14</v>
      </c>
      <c r="I7618" s="99" t="s">
        <v>15</v>
      </c>
      <c r="J7618" s="99" t="s">
        <v>16</v>
      </c>
      <c r="K7618" s="99" t="s">
        <v>21</v>
      </c>
      <c r="L7618" s="99" t="s">
        <v>22</v>
      </c>
      <c r="M7618" s="99"/>
      <c r="N7618" s="100"/>
      <c r="O7618" s="78">
        <f ca="1">IF(D7618="цвет",SUM(O7619:INDIRECT("N"&amp;R7618)),IF(SUM(E7618:N7618)=0,"",SUM(E7618:N7618)))</f>
        <v>0</v>
      </c>
      <c r="P7618" s="68">
        <v>2582</v>
      </c>
      <c r="Q7618" s="55">
        <f t="shared" si="236"/>
        <v>5823</v>
      </c>
      <c r="R7618" s="70">
        <f t="shared" ca="1" si="237"/>
        <v>7621</v>
      </c>
      <c r="S7618" s="85">
        <v>2582</v>
      </c>
      <c r="T7618" s="86">
        <f ca="1">O7618*S7618</f>
        <v>0</v>
      </c>
    </row>
    <row r="7619" spans="1:20" ht="17.25" thickBot="1">
      <c r="A7619" s="19"/>
      <c r="B7619" s="366"/>
      <c r="C7619" s="75"/>
      <c r="D7619" s="87" t="s">
        <v>29</v>
      </c>
      <c r="E7619" s="79"/>
      <c r="F7619" s="79"/>
      <c r="G7619" s="79"/>
      <c r="H7619" s="79"/>
      <c r="I7619" s="79"/>
      <c r="J7619" s="79"/>
      <c r="K7619" s="79"/>
      <c r="L7619" s="79"/>
      <c r="M7619" s="79"/>
      <c r="N7619" s="79"/>
      <c r="O7619" s="91" t="str">
        <f ca="1">IF(D7619="цвет",SUM(O7620:INDIRECT("N"&amp;R7619)),IF(SUM(E7619:N7619)=0,"",SUM(E7619:N7619)))</f>
        <v/>
      </c>
      <c r="P7619" s="68" t="s">
        <v>98</v>
      </c>
      <c r="Q7619" s="55">
        <f t="shared" si="236"/>
        <v>5823</v>
      </c>
      <c r="R7619" s="70">
        <f t="shared" ca="1" si="237"/>
        <v>7621</v>
      </c>
      <c r="S7619" s="69"/>
      <c r="T7619" s="76"/>
    </row>
    <row r="7620" spans="1:20" ht="135" customHeight="1">
      <c r="A7620" s="19"/>
      <c r="B7620" s="366"/>
      <c r="C7620" s="75"/>
      <c r="D7620" s="389" t="s">
        <v>3025</v>
      </c>
      <c r="E7620" s="390"/>
      <c r="F7620" s="390"/>
      <c r="G7620" s="390"/>
      <c r="H7620" s="390"/>
      <c r="I7620" s="390"/>
      <c r="J7620" s="390"/>
      <c r="K7620" s="390"/>
      <c r="L7620" s="390"/>
      <c r="M7620" s="390"/>
      <c r="N7620" s="391"/>
      <c r="O7620" s="91" t="str">
        <f ca="1">IF(D7620="цвет",SUM(O7621:INDIRECT("N"&amp;R7620)),IF(SUM(E7620:N7620)=0,"",SUM(E7620:N7620)))</f>
        <v/>
      </c>
      <c r="P7620" s="68" t="s">
        <v>98</v>
      </c>
      <c r="Q7620" s="55">
        <f t="shared" si="236"/>
        <v>5823</v>
      </c>
      <c r="R7620" s="70">
        <f t="shared" ca="1" si="237"/>
        <v>7621</v>
      </c>
      <c r="S7620" s="69"/>
      <c r="T7620" s="76"/>
    </row>
    <row r="7621" spans="1:20" ht="17.45" customHeight="1" thickBot="1">
      <c r="A7621" s="19"/>
      <c r="B7621" s="358"/>
      <c r="C7621" s="8"/>
      <c r="D7621" s="362" t="str">
        <f>HYPERLINK("https://miamia.ru/search/index.php?q="&amp;Q7621&amp;"&amp;s=Поиск?utm_source=Excel&amp;utm_medium=Nalichie&amp;utm_content="&amp;Q7621&amp;"","Посмотреть большую фотографию на сайте")</f>
        <v>Посмотреть большую фотографию на сайте</v>
      </c>
      <c r="E7621" s="363"/>
      <c r="F7621" s="363"/>
      <c r="G7621" s="363"/>
      <c r="H7621" s="363"/>
      <c r="I7621" s="363"/>
      <c r="J7621" s="363"/>
      <c r="K7621" s="363"/>
      <c r="L7621" s="363"/>
      <c r="M7621" s="363"/>
      <c r="N7621" s="364"/>
      <c r="O7621" s="91" t="str">
        <f ca="1">IF(D7621="цвет",SUM(O7622:INDIRECT("N"&amp;R7621)),IF(SUM(E7621:N7621)=0,"",SUM(E7621:N7621)))</f>
        <v/>
      </c>
      <c r="P7621" s="68" t="s">
        <v>98</v>
      </c>
      <c r="Q7621" s="55">
        <f t="shared" si="236"/>
        <v>5823</v>
      </c>
      <c r="R7621" s="70">
        <f t="shared" ca="1" si="237"/>
        <v>7621</v>
      </c>
      <c r="S7621" s="69"/>
      <c r="T7621" s="76"/>
    </row>
    <row r="7622" spans="1:20" ht="17.25" thickBot="1">
      <c r="A7622" s="19"/>
      <c r="B7622" s="356" t="s">
        <v>3021</v>
      </c>
      <c r="C7622" s="83">
        <v>5824</v>
      </c>
      <c r="D7622" s="98" t="s">
        <v>9</v>
      </c>
      <c r="E7622" s="99" t="s">
        <v>11</v>
      </c>
      <c r="F7622" s="99" t="s">
        <v>12</v>
      </c>
      <c r="G7622" s="99" t="s">
        <v>13</v>
      </c>
      <c r="H7622" s="99" t="s">
        <v>14</v>
      </c>
      <c r="I7622" s="99" t="s">
        <v>15</v>
      </c>
      <c r="J7622" s="99" t="s">
        <v>16</v>
      </c>
      <c r="K7622" s="99" t="s">
        <v>21</v>
      </c>
      <c r="L7622" s="99" t="s">
        <v>22</v>
      </c>
      <c r="M7622" s="99"/>
      <c r="N7622" s="100"/>
      <c r="O7622" s="78">
        <f ca="1">IF(D7622="цвет",SUM(O7623:INDIRECT("N"&amp;R7622)),IF(SUM(E7622:N7622)=0,"",SUM(E7622:N7622)))</f>
        <v>0</v>
      </c>
      <c r="P7622" s="68">
        <v>2453</v>
      </c>
      <c r="Q7622" s="55">
        <f t="shared" si="236"/>
        <v>5824</v>
      </c>
      <c r="R7622" s="70">
        <f t="shared" ca="1" si="237"/>
        <v>7625</v>
      </c>
      <c r="S7622" s="85">
        <v>2453</v>
      </c>
      <c r="T7622" s="86">
        <f ca="1">O7622*S7622</f>
        <v>0</v>
      </c>
    </row>
    <row r="7623" spans="1:20" ht="17.25" thickBot="1">
      <c r="A7623" s="19"/>
      <c r="B7623" s="366"/>
      <c r="C7623" s="75"/>
      <c r="D7623" s="87" t="s">
        <v>29</v>
      </c>
      <c r="E7623" s="354"/>
      <c r="F7623" s="353"/>
      <c r="G7623" s="353"/>
      <c r="H7623" s="354"/>
      <c r="I7623" s="354"/>
      <c r="J7623" s="354"/>
      <c r="K7623" s="79"/>
      <c r="L7623" s="79"/>
      <c r="M7623" s="79"/>
      <c r="N7623" s="79"/>
      <c r="O7623" s="91" t="str">
        <f ca="1">IF(D7623="цвет",SUM(O7624:INDIRECT("N"&amp;R7623)),IF(SUM(E7623:N7623)=0,"",SUM(E7623:N7623)))</f>
        <v/>
      </c>
      <c r="P7623" s="68" t="s">
        <v>98</v>
      </c>
      <c r="Q7623" s="55">
        <f t="shared" si="236"/>
        <v>5824</v>
      </c>
      <c r="R7623" s="70">
        <f t="shared" ca="1" si="237"/>
        <v>7625</v>
      </c>
      <c r="S7623" s="69"/>
      <c r="T7623" s="76"/>
    </row>
    <row r="7624" spans="1:20" ht="135" customHeight="1">
      <c r="A7624" s="19"/>
      <c r="B7624" s="366"/>
      <c r="C7624" s="75"/>
      <c r="D7624" s="389" t="s">
        <v>3026</v>
      </c>
      <c r="E7624" s="390"/>
      <c r="F7624" s="390"/>
      <c r="G7624" s="390"/>
      <c r="H7624" s="390"/>
      <c r="I7624" s="390"/>
      <c r="J7624" s="390"/>
      <c r="K7624" s="390"/>
      <c r="L7624" s="390"/>
      <c r="M7624" s="390"/>
      <c r="N7624" s="391"/>
      <c r="O7624" s="91" t="str">
        <f ca="1">IF(D7624="цвет",SUM(O7625:INDIRECT("N"&amp;R7624)),IF(SUM(E7624:N7624)=0,"",SUM(E7624:N7624)))</f>
        <v/>
      </c>
      <c r="P7624" s="68" t="s">
        <v>98</v>
      </c>
      <c r="Q7624" s="55">
        <f t="shared" si="236"/>
        <v>5824</v>
      </c>
      <c r="R7624" s="70">
        <f t="shared" ca="1" si="237"/>
        <v>7625</v>
      </c>
      <c r="S7624" s="69"/>
      <c r="T7624" s="76"/>
    </row>
    <row r="7625" spans="1:20" ht="17.45" customHeight="1" thickBot="1">
      <c r="A7625" s="19"/>
      <c r="B7625" s="358"/>
      <c r="C7625" s="8"/>
      <c r="D7625" s="362" t="str">
        <f>HYPERLINK("https://miamia.ru/search/index.php?q="&amp;Q7625&amp;"&amp;s=Поиск?utm_source=Excel&amp;utm_medium=Nalichie&amp;utm_content="&amp;Q7625&amp;"","Посмотреть большую фотографию на сайте")</f>
        <v>Посмотреть большую фотографию на сайте</v>
      </c>
      <c r="E7625" s="363"/>
      <c r="F7625" s="363"/>
      <c r="G7625" s="363"/>
      <c r="H7625" s="363"/>
      <c r="I7625" s="363"/>
      <c r="J7625" s="363"/>
      <c r="K7625" s="363"/>
      <c r="L7625" s="363"/>
      <c r="M7625" s="363"/>
      <c r="N7625" s="364"/>
      <c r="O7625" s="91" t="str">
        <f ca="1">IF(D7625="цвет",SUM(O7626:INDIRECT("N"&amp;R7625)),IF(SUM(E7625:N7625)=0,"",SUM(E7625:N7625)))</f>
        <v/>
      </c>
      <c r="P7625" s="68" t="s">
        <v>98</v>
      </c>
      <c r="Q7625" s="55">
        <f t="shared" si="236"/>
        <v>5824</v>
      </c>
      <c r="R7625" s="70">
        <f t="shared" ca="1" si="237"/>
        <v>7625</v>
      </c>
      <c r="S7625" s="69"/>
      <c r="T7625" s="76"/>
    </row>
    <row r="7626" spans="1:20" ht="17.25" thickBot="1">
      <c r="A7626" s="19"/>
      <c r="B7626" s="356" t="s">
        <v>3021</v>
      </c>
      <c r="C7626" s="83">
        <v>5825</v>
      </c>
      <c r="D7626" s="98" t="s">
        <v>9</v>
      </c>
      <c r="E7626" s="99" t="s">
        <v>11</v>
      </c>
      <c r="F7626" s="99" t="s">
        <v>12</v>
      </c>
      <c r="G7626" s="99" t="s">
        <v>13</v>
      </c>
      <c r="H7626" s="99" t="s">
        <v>14</v>
      </c>
      <c r="I7626" s="99" t="s">
        <v>15</v>
      </c>
      <c r="J7626" s="99" t="s">
        <v>16</v>
      </c>
      <c r="K7626" s="99" t="s">
        <v>21</v>
      </c>
      <c r="L7626" s="99" t="s">
        <v>22</v>
      </c>
      <c r="M7626" s="99"/>
      <c r="N7626" s="100"/>
      <c r="O7626" s="78">
        <f ca="1">IF(D7626="цвет",SUM(O7627:INDIRECT("N"&amp;R7626)),IF(SUM(E7626:N7626)=0,"",SUM(E7626:N7626)))</f>
        <v>0</v>
      </c>
      <c r="P7626" s="68">
        <v>3358</v>
      </c>
      <c r="Q7626" s="55">
        <f t="shared" si="236"/>
        <v>5825</v>
      </c>
      <c r="R7626" s="70">
        <f t="shared" ca="1" si="237"/>
        <v>7629</v>
      </c>
      <c r="S7626" s="85">
        <v>3358</v>
      </c>
      <c r="T7626" s="86">
        <f ca="1">O7626*S7626</f>
        <v>0</v>
      </c>
    </row>
    <row r="7627" spans="1:20" ht="17.25" thickBot="1">
      <c r="A7627" s="19"/>
      <c r="B7627" s="366"/>
      <c r="C7627" s="75"/>
      <c r="D7627" s="87" t="s">
        <v>29</v>
      </c>
      <c r="E7627" s="354"/>
      <c r="F7627" s="354"/>
      <c r="G7627" s="354"/>
      <c r="H7627" s="354"/>
      <c r="I7627" s="354"/>
      <c r="J7627" s="354"/>
      <c r="K7627" s="79"/>
      <c r="L7627" s="79"/>
      <c r="M7627" s="79"/>
      <c r="N7627" s="79"/>
      <c r="O7627" s="91" t="str">
        <f ca="1">IF(D7627="цвет",SUM(O7628:INDIRECT("N"&amp;R7627)),IF(SUM(E7627:N7627)=0,"",SUM(E7627:N7627)))</f>
        <v/>
      </c>
      <c r="P7627" s="68" t="s">
        <v>98</v>
      </c>
      <c r="Q7627" s="55">
        <f t="shared" ref="Q7627:Q7690" si="238">IF(C7627&lt;&gt;0,C7627,Q7626)</f>
        <v>5825</v>
      </c>
      <c r="R7627" s="70">
        <f t="shared" ref="R7627:R7690" ca="1" si="239">IF(D7627="Посмотреть большую фотографию на сайте",CELL("строка",O7627),R7628)</f>
        <v>7629</v>
      </c>
      <c r="S7627" s="69"/>
      <c r="T7627" s="76"/>
    </row>
    <row r="7628" spans="1:20" ht="135" customHeight="1">
      <c r="A7628" s="19"/>
      <c r="B7628" s="366"/>
      <c r="C7628" s="75"/>
      <c r="D7628" s="389" t="s">
        <v>3027</v>
      </c>
      <c r="E7628" s="390"/>
      <c r="F7628" s="390"/>
      <c r="G7628" s="390"/>
      <c r="H7628" s="390"/>
      <c r="I7628" s="390"/>
      <c r="J7628" s="390"/>
      <c r="K7628" s="390"/>
      <c r="L7628" s="390"/>
      <c r="M7628" s="390"/>
      <c r="N7628" s="391"/>
      <c r="O7628" s="91" t="str">
        <f ca="1">IF(D7628="цвет",SUM(O7629:INDIRECT("N"&amp;R7628)),IF(SUM(E7628:N7628)=0,"",SUM(E7628:N7628)))</f>
        <v/>
      </c>
      <c r="P7628" s="68" t="s">
        <v>98</v>
      </c>
      <c r="Q7628" s="55">
        <f t="shared" si="238"/>
        <v>5825</v>
      </c>
      <c r="R7628" s="70">
        <f t="shared" ca="1" si="239"/>
        <v>7629</v>
      </c>
      <c r="S7628" s="69"/>
      <c r="T7628" s="76"/>
    </row>
    <row r="7629" spans="1:20" ht="17.45" customHeight="1" thickBot="1">
      <c r="A7629" s="19"/>
      <c r="B7629" s="358"/>
      <c r="C7629" s="8"/>
      <c r="D7629" s="362" t="str">
        <f>HYPERLINK("https://miamia.ru/search/index.php?q="&amp;Q7629&amp;"&amp;s=Поиск?utm_source=Excel&amp;utm_medium=Nalichie&amp;utm_content="&amp;Q7629&amp;"","Посмотреть большую фотографию на сайте")</f>
        <v>Посмотреть большую фотографию на сайте</v>
      </c>
      <c r="E7629" s="363"/>
      <c r="F7629" s="363"/>
      <c r="G7629" s="363"/>
      <c r="H7629" s="363"/>
      <c r="I7629" s="363"/>
      <c r="J7629" s="363"/>
      <c r="K7629" s="363"/>
      <c r="L7629" s="363"/>
      <c r="M7629" s="363"/>
      <c r="N7629" s="364"/>
      <c r="O7629" s="91" t="str">
        <f ca="1">IF(D7629="цвет",SUM(O7630:INDIRECT("N"&amp;R7629)),IF(SUM(E7629:N7629)=0,"",SUM(E7629:N7629)))</f>
        <v/>
      </c>
      <c r="P7629" s="68" t="s">
        <v>98</v>
      </c>
      <c r="Q7629" s="55">
        <f t="shared" si="238"/>
        <v>5825</v>
      </c>
      <c r="R7629" s="70">
        <f t="shared" ca="1" si="239"/>
        <v>7629</v>
      </c>
      <c r="S7629" s="69"/>
      <c r="T7629" s="76"/>
    </row>
    <row r="7630" spans="1:20" ht="17.25" thickBot="1">
      <c r="A7630" s="19"/>
      <c r="B7630" s="356" t="s">
        <v>3021</v>
      </c>
      <c r="C7630" s="83">
        <v>5826</v>
      </c>
      <c r="D7630" s="98" t="s">
        <v>9</v>
      </c>
      <c r="E7630" s="99" t="s">
        <v>11</v>
      </c>
      <c r="F7630" s="99" t="s">
        <v>12</v>
      </c>
      <c r="G7630" s="99" t="s">
        <v>13</v>
      </c>
      <c r="H7630" s="99" t="s">
        <v>14</v>
      </c>
      <c r="I7630" s="99" t="s">
        <v>15</v>
      </c>
      <c r="J7630" s="99" t="s">
        <v>16</v>
      </c>
      <c r="K7630" s="99" t="s">
        <v>21</v>
      </c>
      <c r="L7630" s="99" t="s">
        <v>22</v>
      </c>
      <c r="M7630" s="99"/>
      <c r="N7630" s="100"/>
      <c r="O7630" s="78">
        <f ca="1">IF(D7630="цвет",SUM(O7631:INDIRECT("N"&amp;R7630)),IF(SUM(E7630:N7630)=0,"",SUM(E7630:N7630)))</f>
        <v>0</v>
      </c>
      <c r="P7630" s="68">
        <v>3228</v>
      </c>
      <c r="Q7630" s="55">
        <f t="shared" si="238"/>
        <v>5826</v>
      </c>
      <c r="R7630" s="70">
        <f t="shared" ca="1" si="239"/>
        <v>7633</v>
      </c>
      <c r="S7630" s="85">
        <v>3228</v>
      </c>
      <c r="T7630" s="86">
        <f ca="1">O7630*S7630</f>
        <v>0</v>
      </c>
    </row>
    <row r="7631" spans="1:20" ht="17.25" thickBot="1">
      <c r="A7631" s="19"/>
      <c r="B7631" s="366"/>
      <c r="C7631" s="75"/>
      <c r="D7631" s="87" t="s">
        <v>29</v>
      </c>
      <c r="E7631" s="354"/>
      <c r="F7631" s="354"/>
      <c r="G7631" s="354"/>
      <c r="H7631" s="354"/>
      <c r="I7631" s="354"/>
      <c r="J7631" s="354"/>
      <c r="K7631" s="79"/>
      <c r="L7631" s="79"/>
      <c r="M7631" s="79"/>
      <c r="N7631" s="79"/>
      <c r="O7631" s="91" t="str">
        <f ca="1">IF(D7631="цвет",SUM(O7632:INDIRECT("N"&amp;R7631)),IF(SUM(E7631:N7631)=0,"",SUM(E7631:N7631)))</f>
        <v/>
      </c>
      <c r="P7631" s="68" t="s">
        <v>98</v>
      </c>
      <c r="Q7631" s="55">
        <f t="shared" si="238"/>
        <v>5826</v>
      </c>
      <c r="R7631" s="70">
        <f t="shared" ca="1" si="239"/>
        <v>7633</v>
      </c>
      <c r="S7631" s="69"/>
      <c r="T7631" s="76"/>
    </row>
    <row r="7632" spans="1:20" ht="135" customHeight="1">
      <c r="A7632" s="19"/>
      <c r="B7632" s="366"/>
      <c r="C7632" s="75"/>
      <c r="D7632" s="389" t="s">
        <v>3028</v>
      </c>
      <c r="E7632" s="390"/>
      <c r="F7632" s="390"/>
      <c r="G7632" s="390"/>
      <c r="H7632" s="390"/>
      <c r="I7632" s="390"/>
      <c r="J7632" s="390"/>
      <c r="K7632" s="390"/>
      <c r="L7632" s="390"/>
      <c r="M7632" s="390"/>
      <c r="N7632" s="391"/>
      <c r="O7632" s="91" t="str">
        <f ca="1">IF(D7632="цвет",SUM(O7633:INDIRECT("N"&amp;R7632)),IF(SUM(E7632:N7632)=0,"",SUM(E7632:N7632)))</f>
        <v/>
      </c>
      <c r="P7632" s="68" t="s">
        <v>98</v>
      </c>
      <c r="Q7632" s="55">
        <f t="shared" si="238"/>
        <v>5826</v>
      </c>
      <c r="R7632" s="70">
        <f t="shared" ca="1" si="239"/>
        <v>7633</v>
      </c>
      <c r="S7632" s="69"/>
      <c r="T7632" s="76"/>
    </row>
    <row r="7633" spans="1:20" ht="17.45" customHeight="1" thickBot="1">
      <c r="A7633" s="19"/>
      <c r="B7633" s="358"/>
      <c r="C7633" s="8"/>
      <c r="D7633" s="362" t="str">
        <f>HYPERLINK("https://miamia.ru/search/index.php?q="&amp;Q7633&amp;"&amp;s=Поиск?utm_source=Excel&amp;utm_medium=Nalichie&amp;utm_content="&amp;Q7633&amp;"","Посмотреть большую фотографию на сайте")</f>
        <v>Посмотреть большую фотографию на сайте</v>
      </c>
      <c r="E7633" s="363"/>
      <c r="F7633" s="363"/>
      <c r="G7633" s="363"/>
      <c r="H7633" s="363"/>
      <c r="I7633" s="363"/>
      <c r="J7633" s="363"/>
      <c r="K7633" s="363"/>
      <c r="L7633" s="363"/>
      <c r="M7633" s="363"/>
      <c r="N7633" s="364"/>
      <c r="O7633" s="91" t="str">
        <f ca="1">IF(D7633="цвет",SUM(O7634:INDIRECT("N"&amp;R7633)),IF(SUM(E7633:N7633)=0,"",SUM(E7633:N7633)))</f>
        <v/>
      </c>
      <c r="P7633" s="68" t="s">
        <v>98</v>
      </c>
      <c r="Q7633" s="55">
        <f t="shared" si="238"/>
        <v>5826</v>
      </c>
      <c r="R7633" s="70">
        <f t="shared" ca="1" si="239"/>
        <v>7633</v>
      </c>
      <c r="S7633" s="69"/>
      <c r="T7633" s="76"/>
    </row>
    <row r="7634" spans="1:20" ht="23.1" customHeight="1" thickBot="1">
      <c r="A7634" s="80"/>
      <c r="B7634" s="63" t="s">
        <v>1705</v>
      </c>
      <c r="C7634" s="64"/>
      <c r="D7634" s="65"/>
      <c r="E7634" s="66"/>
      <c r="F7634" s="66"/>
      <c r="G7634" s="66"/>
      <c r="H7634" s="66"/>
      <c r="I7634" s="66"/>
      <c r="J7634" s="66"/>
      <c r="K7634" s="66"/>
      <c r="L7634" s="66"/>
      <c r="M7634" s="66"/>
      <c r="N7634" s="67"/>
      <c r="O7634" s="91" t="str">
        <f ca="1">IF(D7634="цвет",SUM(O7635:INDIRECT("N"&amp;R7634)),IF(SUM(E7634:N7634)=0,"",SUM(E7634:N7634)))</f>
        <v/>
      </c>
      <c r="P7634" s="68" t="s">
        <v>98</v>
      </c>
      <c r="Q7634" s="55">
        <f t="shared" si="238"/>
        <v>5826</v>
      </c>
      <c r="R7634" s="70">
        <f t="shared" ca="1" si="239"/>
        <v>7638</v>
      </c>
    </row>
    <row r="7635" spans="1:20" ht="17.25" thickBot="1">
      <c r="A7635" s="19"/>
      <c r="B7635" s="356" t="s">
        <v>1694</v>
      </c>
      <c r="C7635" s="83">
        <v>5480</v>
      </c>
      <c r="D7635" s="98" t="s">
        <v>9</v>
      </c>
      <c r="E7635" s="99" t="s">
        <v>11</v>
      </c>
      <c r="F7635" s="99" t="s">
        <v>12</v>
      </c>
      <c r="G7635" s="99" t="s">
        <v>13</v>
      </c>
      <c r="H7635" s="99" t="s">
        <v>14</v>
      </c>
      <c r="I7635" s="99" t="s">
        <v>15</v>
      </c>
      <c r="J7635" s="99" t="s">
        <v>16</v>
      </c>
      <c r="K7635" s="99" t="s">
        <v>21</v>
      </c>
      <c r="L7635" s="99" t="s">
        <v>22</v>
      </c>
      <c r="M7635" s="99"/>
      <c r="N7635" s="100"/>
      <c r="O7635" s="78">
        <f ca="1">IF(D7635="цвет",SUM(O7636:INDIRECT("N"&amp;R7635)),IF(SUM(E7635:N7635)=0,"",SUM(E7635:N7635)))</f>
        <v>0</v>
      </c>
      <c r="P7635" s="68">
        <v>2711</v>
      </c>
      <c r="Q7635" s="55">
        <f t="shared" si="238"/>
        <v>5480</v>
      </c>
      <c r="R7635" s="70">
        <f t="shared" ca="1" si="239"/>
        <v>7638</v>
      </c>
      <c r="S7635" s="85">
        <v>2711</v>
      </c>
      <c r="T7635" s="86">
        <f ca="1">O7635*S7635</f>
        <v>0</v>
      </c>
    </row>
    <row r="7636" spans="1:20" ht="17.25" thickBot="1">
      <c r="A7636" s="19"/>
      <c r="B7636" s="366"/>
      <c r="C7636" s="75"/>
      <c r="D7636" s="87" t="s">
        <v>43</v>
      </c>
      <c r="E7636" s="354"/>
      <c r="F7636" s="354"/>
      <c r="G7636" s="354"/>
      <c r="H7636" s="354"/>
      <c r="I7636" s="354"/>
      <c r="J7636" s="354"/>
      <c r="K7636" s="79"/>
      <c r="L7636" s="79"/>
      <c r="M7636" s="79"/>
      <c r="N7636" s="79"/>
      <c r="O7636" s="91" t="str">
        <f ca="1">IF(D7636="цвет",SUM(O7637:INDIRECT("N"&amp;R7636)),IF(SUM(E7636:N7636)=0,"",SUM(E7636:N7636)))</f>
        <v/>
      </c>
      <c r="P7636" s="68" t="s">
        <v>98</v>
      </c>
      <c r="Q7636" s="55">
        <f t="shared" si="238"/>
        <v>5480</v>
      </c>
      <c r="R7636" s="70">
        <f t="shared" ca="1" si="239"/>
        <v>7638</v>
      </c>
      <c r="S7636" s="69"/>
      <c r="T7636" s="76"/>
    </row>
    <row r="7637" spans="1:20" ht="135" customHeight="1">
      <c r="A7637" s="19"/>
      <c r="B7637" s="366"/>
      <c r="C7637" s="75"/>
      <c r="D7637" s="389" t="s">
        <v>1700</v>
      </c>
      <c r="E7637" s="390"/>
      <c r="F7637" s="390"/>
      <c r="G7637" s="390"/>
      <c r="H7637" s="390"/>
      <c r="I7637" s="390"/>
      <c r="J7637" s="390"/>
      <c r="K7637" s="390"/>
      <c r="L7637" s="390"/>
      <c r="M7637" s="390"/>
      <c r="N7637" s="391"/>
      <c r="O7637" s="91" t="str">
        <f ca="1">IF(D7637="цвет",SUM(O7638:INDIRECT("N"&amp;R7637)),IF(SUM(E7637:N7637)=0,"",SUM(E7637:N7637)))</f>
        <v/>
      </c>
      <c r="P7637" s="68" t="s">
        <v>98</v>
      </c>
      <c r="Q7637" s="55">
        <f t="shared" si="238"/>
        <v>5480</v>
      </c>
      <c r="R7637" s="70">
        <f t="shared" ca="1" si="239"/>
        <v>7638</v>
      </c>
      <c r="S7637" s="69"/>
      <c r="T7637" s="76"/>
    </row>
    <row r="7638" spans="1:20" ht="17.45" customHeight="1" thickBot="1">
      <c r="A7638" s="19"/>
      <c r="B7638" s="358"/>
      <c r="C7638" s="8"/>
      <c r="D7638" s="362" t="str">
        <f>HYPERLINK("https://miamia.ru/search/index.php?q="&amp;Q7638&amp;"&amp;s=Поиск?utm_source=Excel&amp;utm_medium=Nalichie&amp;utm_content="&amp;Q7638&amp;"","Посмотреть большую фотографию на сайте")</f>
        <v>Посмотреть большую фотографию на сайте</v>
      </c>
      <c r="E7638" s="363"/>
      <c r="F7638" s="363"/>
      <c r="G7638" s="363"/>
      <c r="H7638" s="363"/>
      <c r="I7638" s="363"/>
      <c r="J7638" s="363"/>
      <c r="K7638" s="363"/>
      <c r="L7638" s="363"/>
      <c r="M7638" s="363"/>
      <c r="N7638" s="364"/>
      <c r="O7638" s="91" t="str">
        <f ca="1">IF(D7638="цвет",SUM(O7639:INDIRECT("N"&amp;R7638)),IF(SUM(E7638:N7638)=0,"",SUM(E7638:N7638)))</f>
        <v/>
      </c>
      <c r="P7638" s="68" t="s">
        <v>98</v>
      </c>
      <c r="Q7638" s="55">
        <f t="shared" si="238"/>
        <v>5480</v>
      </c>
      <c r="R7638" s="70">
        <f t="shared" ca="1" si="239"/>
        <v>7638</v>
      </c>
      <c r="S7638" s="69"/>
      <c r="T7638" s="76"/>
    </row>
    <row r="7639" spans="1:20" ht="17.25" thickBot="1">
      <c r="A7639" s="19"/>
      <c r="B7639" s="356" t="s">
        <v>1694</v>
      </c>
      <c r="C7639" s="83">
        <v>5481</v>
      </c>
      <c r="D7639" s="98" t="s">
        <v>9</v>
      </c>
      <c r="E7639" s="99" t="s">
        <v>11</v>
      </c>
      <c r="F7639" s="99" t="s">
        <v>12</v>
      </c>
      <c r="G7639" s="99" t="s">
        <v>13</v>
      </c>
      <c r="H7639" s="99" t="s">
        <v>14</v>
      </c>
      <c r="I7639" s="99" t="s">
        <v>15</v>
      </c>
      <c r="J7639" s="99" t="s">
        <v>16</v>
      </c>
      <c r="K7639" s="99" t="s">
        <v>21</v>
      </c>
      <c r="L7639" s="99" t="s">
        <v>22</v>
      </c>
      <c r="M7639" s="99"/>
      <c r="N7639" s="100"/>
      <c r="O7639" s="78">
        <f ca="1">IF(D7639="цвет",SUM(O7640:INDIRECT("N"&amp;R7639)),IF(SUM(E7639:N7639)=0,"",SUM(E7639:N7639)))</f>
        <v>0</v>
      </c>
      <c r="P7639" s="68">
        <v>2711</v>
      </c>
      <c r="Q7639" s="55">
        <f t="shared" si="238"/>
        <v>5481</v>
      </c>
      <c r="R7639" s="70">
        <f t="shared" ca="1" si="239"/>
        <v>7642</v>
      </c>
      <c r="S7639" s="85">
        <v>2711</v>
      </c>
      <c r="T7639" s="86">
        <f ca="1">O7639*S7639</f>
        <v>0</v>
      </c>
    </row>
    <row r="7640" spans="1:20" ht="17.25" thickBot="1">
      <c r="A7640" s="19"/>
      <c r="B7640" s="366"/>
      <c r="C7640" s="75"/>
      <c r="D7640" s="87" t="s">
        <v>43</v>
      </c>
      <c r="E7640" s="79"/>
      <c r="F7640" s="79"/>
      <c r="G7640" s="353"/>
      <c r="H7640" s="353"/>
      <c r="I7640" s="353"/>
      <c r="J7640" s="353"/>
      <c r="K7640" s="354"/>
      <c r="L7640" s="353"/>
      <c r="M7640" s="79"/>
      <c r="N7640" s="79"/>
      <c r="O7640" s="91" t="str">
        <f ca="1">IF(D7640="цвет",SUM(O7641:INDIRECT("N"&amp;R7640)),IF(SUM(E7640:N7640)=0,"",SUM(E7640:N7640)))</f>
        <v/>
      </c>
      <c r="P7640" s="68" t="s">
        <v>98</v>
      </c>
      <c r="Q7640" s="55">
        <f t="shared" si="238"/>
        <v>5481</v>
      </c>
      <c r="R7640" s="70">
        <f t="shared" ca="1" si="239"/>
        <v>7642</v>
      </c>
      <c r="S7640" s="69"/>
      <c r="T7640" s="76"/>
    </row>
    <row r="7641" spans="1:20" ht="135" customHeight="1">
      <c r="A7641" s="19"/>
      <c r="B7641" s="366"/>
      <c r="C7641" s="75"/>
      <c r="D7641" s="389" t="s">
        <v>1699</v>
      </c>
      <c r="E7641" s="390"/>
      <c r="F7641" s="390"/>
      <c r="G7641" s="390"/>
      <c r="H7641" s="390"/>
      <c r="I7641" s="390"/>
      <c r="J7641" s="390"/>
      <c r="K7641" s="390"/>
      <c r="L7641" s="390"/>
      <c r="M7641" s="390"/>
      <c r="N7641" s="391"/>
      <c r="O7641" s="91" t="str">
        <f ca="1">IF(D7641="цвет",SUM(O7642:INDIRECT("N"&amp;R7641)),IF(SUM(E7641:N7641)=0,"",SUM(E7641:N7641)))</f>
        <v/>
      </c>
      <c r="P7641" s="68" t="s">
        <v>98</v>
      </c>
      <c r="Q7641" s="55">
        <f t="shared" si="238"/>
        <v>5481</v>
      </c>
      <c r="R7641" s="70">
        <f t="shared" ca="1" si="239"/>
        <v>7642</v>
      </c>
      <c r="S7641" s="69"/>
      <c r="T7641" s="76"/>
    </row>
    <row r="7642" spans="1:20" ht="17.45" customHeight="1" thickBot="1">
      <c r="A7642" s="19"/>
      <c r="B7642" s="358"/>
      <c r="C7642" s="8"/>
      <c r="D7642" s="362" t="str">
        <f>HYPERLINK("https://miamia.ru/search/index.php?q="&amp;Q7642&amp;"&amp;s=Поиск?utm_source=Excel&amp;utm_medium=Nalichie&amp;utm_content="&amp;Q7642&amp;"","Посмотреть большую фотографию на сайте")</f>
        <v>Посмотреть большую фотографию на сайте</v>
      </c>
      <c r="E7642" s="363"/>
      <c r="F7642" s="363"/>
      <c r="G7642" s="363"/>
      <c r="H7642" s="363"/>
      <c r="I7642" s="363"/>
      <c r="J7642" s="363"/>
      <c r="K7642" s="363"/>
      <c r="L7642" s="363"/>
      <c r="M7642" s="363"/>
      <c r="N7642" s="364"/>
      <c r="O7642" s="91" t="str">
        <f ca="1">IF(D7642="цвет",SUM(O7643:INDIRECT("N"&amp;R7642)),IF(SUM(E7642:N7642)=0,"",SUM(E7642:N7642)))</f>
        <v/>
      </c>
      <c r="P7642" s="68" t="s">
        <v>98</v>
      </c>
      <c r="Q7642" s="55">
        <f t="shared" si="238"/>
        <v>5481</v>
      </c>
      <c r="R7642" s="70">
        <f t="shared" ca="1" si="239"/>
        <v>7642</v>
      </c>
      <c r="S7642" s="69"/>
      <c r="T7642" s="76"/>
    </row>
    <row r="7643" spans="1:20" ht="17.25" thickBot="1">
      <c r="A7643" s="19"/>
      <c r="B7643" s="356" t="s">
        <v>1694</v>
      </c>
      <c r="C7643" s="83">
        <v>5482</v>
      </c>
      <c r="D7643" s="98" t="s">
        <v>9</v>
      </c>
      <c r="E7643" s="99" t="s">
        <v>11</v>
      </c>
      <c r="F7643" s="99" t="s">
        <v>12</v>
      </c>
      <c r="G7643" s="99" t="s">
        <v>13</v>
      </c>
      <c r="H7643" s="99" t="s">
        <v>14</v>
      </c>
      <c r="I7643" s="99" t="s">
        <v>15</v>
      </c>
      <c r="J7643" s="99" t="s">
        <v>16</v>
      </c>
      <c r="K7643" s="99" t="s">
        <v>21</v>
      </c>
      <c r="L7643" s="99" t="s">
        <v>22</v>
      </c>
      <c r="M7643" s="99"/>
      <c r="N7643" s="100"/>
      <c r="O7643" s="78">
        <f ca="1">IF(D7643="цвет",SUM(O7644:INDIRECT("N"&amp;R7643)),IF(SUM(E7643:N7643)=0,"",SUM(E7643:N7643)))</f>
        <v>0</v>
      </c>
      <c r="P7643" s="68">
        <v>2711</v>
      </c>
      <c r="Q7643" s="55">
        <f t="shared" si="238"/>
        <v>5482</v>
      </c>
      <c r="R7643" s="70">
        <f t="shared" ca="1" si="239"/>
        <v>7646</v>
      </c>
      <c r="S7643" s="85">
        <v>2711</v>
      </c>
      <c r="T7643" s="86">
        <f ca="1">O7643*S7643</f>
        <v>0</v>
      </c>
    </row>
    <row r="7644" spans="1:20" ht="17.25" thickBot="1">
      <c r="A7644" s="19"/>
      <c r="B7644" s="366"/>
      <c r="C7644" s="75"/>
      <c r="D7644" s="87" t="s">
        <v>43</v>
      </c>
      <c r="E7644" s="353"/>
      <c r="F7644" s="79"/>
      <c r="G7644" s="79"/>
      <c r="H7644" s="353"/>
      <c r="I7644" s="354"/>
      <c r="J7644" s="354"/>
      <c r="K7644" s="354"/>
      <c r="L7644" s="79"/>
      <c r="M7644" s="79"/>
      <c r="N7644" s="79"/>
      <c r="O7644" s="91" t="str">
        <f ca="1">IF(D7644="цвет",SUM(O7645:INDIRECT("N"&amp;R7644)),IF(SUM(E7644:N7644)=0,"",SUM(E7644:N7644)))</f>
        <v/>
      </c>
      <c r="P7644" s="68" t="s">
        <v>98</v>
      </c>
      <c r="Q7644" s="55">
        <f t="shared" si="238"/>
        <v>5482</v>
      </c>
      <c r="R7644" s="70">
        <f t="shared" ca="1" si="239"/>
        <v>7646</v>
      </c>
      <c r="S7644" s="69"/>
      <c r="T7644" s="76"/>
    </row>
    <row r="7645" spans="1:20" ht="135" customHeight="1">
      <c r="A7645" s="19"/>
      <c r="B7645" s="366"/>
      <c r="C7645" s="75"/>
      <c r="D7645" s="389" t="s">
        <v>1695</v>
      </c>
      <c r="E7645" s="390"/>
      <c r="F7645" s="390"/>
      <c r="G7645" s="390"/>
      <c r="H7645" s="390"/>
      <c r="I7645" s="390"/>
      <c r="J7645" s="390"/>
      <c r="K7645" s="390"/>
      <c r="L7645" s="390"/>
      <c r="M7645" s="390"/>
      <c r="N7645" s="391"/>
      <c r="O7645" s="91" t="str">
        <f ca="1">IF(D7645="цвет",SUM(O7646:INDIRECT("N"&amp;R7645)),IF(SUM(E7645:N7645)=0,"",SUM(E7645:N7645)))</f>
        <v/>
      </c>
      <c r="P7645" s="68" t="s">
        <v>98</v>
      </c>
      <c r="Q7645" s="55">
        <f t="shared" si="238"/>
        <v>5482</v>
      </c>
      <c r="R7645" s="70">
        <f t="shared" ca="1" si="239"/>
        <v>7646</v>
      </c>
      <c r="S7645" s="69"/>
      <c r="T7645" s="76"/>
    </row>
    <row r="7646" spans="1:20" ht="17.45" customHeight="1" thickBot="1">
      <c r="A7646" s="19"/>
      <c r="B7646" s="358"/>
      <c r="C7646" s="8"/>
      <c r="D7646" s="362" t="str">
        <f>HYPERLINK("https://miamia.ru/search/index.php?q="&amp;Q7646&amp;"&amp;s=Поиск?utm_source=Excel&amp;utm_medium=Nalichie&amp;utm_content="&amp;Q7646&amp;"","Посмотреть большую фотографию на сайте")</f>
        <v>Посмотреть большую фотографию на сайте</v>
      </c>
      <c r="E7646" s="363"/>
      <c r="F7646" s="363"/>
      <c r="G7646" s="363"/>
      <c r="H7646" s="363"/>
      <c r="I7646" s="363"/>
      <c r="J7646" s="363"/>
      <c r="K7646" s="363"/>
      <c r="L7646" s="363"/>
      <c r="M7646" s="363"/>
      <c r="N7646" s="364"/>
      <c r="O7646" s="91" t="str">
        <f ca="1">IF(D7646="цвет",SUM(O7647:INDIRECT("N"&amp;R7646)),IF(SUM(E7646:N7646)=0,"",SUM(E7646:N7646)))</f>
        <v/>
      </c>
      <c r="P7646" s="68" t="s">
        <v>98</v>
      </c>
      <c r="Q7646" s="55">
        <f t="shared" si="238"/>
        <v>5482</v>
      </c>
      <c r="R7646" s="70">
        <f t="shared" ca="1" si="239"/>
        <v>7646</v>
      </c>
      <c r="S7646" s="69"/>
      <c r="T7646" s="76"/>
    </row>
    <row r="7647" spans="1:20" ht="17.25" thickBot="1">
      <c r="A7647" s="19"/>
      <c r="B7647" s="356" t="s">
        <v>1694</v>
      </c>
      <c r="C7647" s="83">
        <v>5483</v>
      </c>
      <c r="D7647" s="98" t="s">
        <v>9</v>
      </c>
      <c r="E7647" s="99" t="s">
        <v>11</v>
      </c>
      <c r="F7647" s="99" t="s">
        <v>12</v>
      </c>
      <c r="G7647" s="99" t="s">
        <v>13</v>
      </c>
      <c r="H7647" s="99" t="s">
        <v>14</v>
      </c>
      <c r="I7647" s="99" t="s">
        <v>15</v>
      </c>
      <c r="J7647" s="99" t="s">
        <v>16</v>
      </c>
      <c r="K7647" s="99" t="s">
        <v>21</v>
      </c>
      <c r="L7647" s="99" t="s">
        <v>22</v>
      </c>
      <c r="M7647" s="99"/>
      <c r="N7647" s="100"/>
      <c r="O7647" s="78">
        <f ca="1">IF(D7647="цвет",SUM(O7648:INDIRECT("N"&amp;R7647)),IF(SUM(E7647:N7647)=0,"",SUM(E7647:N7647)))</f>
        <v>0</v>
      </c>
      <c r="P7647" s="68">
        <v>2711</v>
      </c>
      <c r="Q7647" s="55">
        <f t="shared" si="238"/>
        <v>5483</v>
      </c>
      <c r="R7647" s="70">
        <f t="shared" ca="1" si="239"/>
        <v>7650</v>
      </c>
      <c r="S7647" s="85">
        <v>2711</v>
      </c>
      <c r="T7647" s="86">
        <f ca="1">O7647*S7647</f>
        <v>0</v>
      </c>
    </row>
    <row r="7648" spans="1:20" ht="17.25" thickBot="1">
      <c r="A7648" s="19"/>
      <c r="B7648" s="366"/>
      <c r="C7648" s="75"/>
      <c r="D7648" s="87" t="s">
        <v>43</v>
      </c>
      <c r="E7648" s="354"/>
      <c r="F7648" s="353"/>
      <c r="G7648" s="353"/>
      <c r="H7648" s="353"/>
      <c r="I7648" s="353"/>
      <c r="J7648" s="354"/>
      <c r="K7648" s="354"/>
      <c r="L7648" s="354"/>
      <c r="M7648" s="79"/>
      <c r="N7648" s="79"/>
      <c r="O7648" s="91" t="str">
        <f ca="1">IF(D7648="цвет",SUM(O7649:INDIRECT("N"&amp;R7648)),IF(SUM(E7648:N7648)=0,"",SUM(E7648:N7648)))</f>
        <v/>
      </c>
      <c r="P7648" s="68" t="s">
        <v>98</v>
      </c>
      <c r="Q7648" s="55">
        <f t="shared" si="238"/>
        <v>5483</v>
      </c>
      <c r="R7648" s="70">
        <f t="shared" ca="1" si="239"/>
        <v>7650</v>
      </c>
      <c r="S7648" s="69"/>
      <c r="T7648" s="76"/>
    </row>
    <row r="7649" spans="1:20" ht="135" customHeight="1">
      <c r="A7649" s="19"/>
      <c r="B7649" s="366"/>
      <c r="C7649" s="75"/>
      <c r="D7649" s="389" t="s">
        <v>1701</v>
      </c>
      <c r="E7649" s="390"/>
      <c r="F7649" s="390"/>
      <c r="G7649" s="390"/>
      <c r="H7649" s="390"/>
      <c r="I7649" s="390"/>
      <c r="J7649" s="390"/>
      <c r="K7649" s="390"/>
      <c r="L7649" s="390"/>
      <c r="M7649" s="390"/>
      <c r="N7649" s="391"/>
      <c r="O7649" s="91" t="str">
        <f ca="1">IF(D7649="цвет",SUM(O7650:INDIRECT("N"&amp;R7649)),IF(SUM(E7649:N7649)=0,"",SUM(E7649:N7649)))</f>
        <v/>
      </c>
      <c r="P7649" s="68" t="s">
        <v>98</v>
      </c>
      <c r="Q7649" s="55">
        <f t="shared" si="238"/>
        <v>5483</v>
      </c>
      <c r="R7649" s="70">
        <f t="shared" ca="1" si="239"/>
        <v>7650</v>
      </c>
      <c r="S7649" s="69"/>
      <c r="T7649" s="76"/>
    </row>
    <row r="7650" spans="1:20" ht="17.45" customHeight="1" thickBot="1">
      <c r="A7650" s="19"/>
      <c r="B7650" s="358"/>
      <c r="C7650" s="8"/>
      <c r="D7650" s="362" t="str">
        <f>HYPERLINK("https://miamia.ru/search/index.php?q="&amp;Q7650&amp;"&amp;s=Поиск?utm_source=Excel&amp;utm_medium=Nalichie&amp;utm_content="&amp;Q7650&amp;"","Посмотреть большую фотографию на сайте")</f>
        <v>Посмотреть большую фотографию на сайте</v>
      </c>
      <c r="E7650" s="363"/>
      <c r="F7650" s="363"/>
      <c r="G7650" s="363"/>
      <c r="H7650" s="363"/>
      <c r="I7650" s="363"/>
      <c r="J7650" s="363"/>
      <c r="K7650" s="363"/>
      <c r="L7650" s="363"/>
      <c r="M7650" s="363"/>
      <c r="N7650" s="364"/>
      <c r="O7650" s="91" t="str">
        <f ca="1">IF(D7650="цвет",SUM(O7651:INDIRECT("N"&amp;R7650)),IF(SUM(E7650:N7650)=0,"",SUM(E7650:N7650)))</f>
        <v/>
      </c>
      <c r="P7650" s="68" t="s">
        <v>98</v>
      </c>
      <c r="Q7650" s="55">
        <f t="shared" si="238"/>
        <v>5483</v>
      </c>
      <c r="R7650" s="70">
        <f t="shared" ca="1" si="239"/>
        <v>7650</v>
      </c>
      <c r="S7650" s="69"/>
      <c r="T7650" s="76"/>
    </row>
    <row r="7651" spans="1:20" ht="17.25" thickBot="1">
      <c r="A7651" s="19"/>
      <c r="B7651" s="356" t="s">
        <v>1694</v>
      </c>
      <c r="C7651" s="83">
        <v>5484</v>
      </c>
      <c r="D7651" s="98" t="s">
        <v>9</v>
      </c>
      <c r="E7651" s="99" t="s">
        <v>11</v>
      </c>
      <c r="F7651" s="99" t="s">
        <v>12</v>
      </c>
      <c r="G7651" s="99" t="s">
        <v>13</v>
      </c>
      <c r="H7651" s="99" t="s">
        <v>14</v>
      </c>
      <c r="I7651" s="99" t="s">
        <v>15</v>
      </c>
      <c r="J7651" s="99" t="s">
        <v>16</v>
      </c>
      <c r="K7651" s="99"/>
      <c r="L7651" s="99"/>
      <c r="M7651" s="99"/>
      <c r="N7651" s="100"/>
      <c r="O7651" s="78">
        <f ca="1">IF(D7651="цвет",SUM(O7652:INDIRECT("N"&amp;R7651)),IF(SUM(E7651:N7651)=0,"",SUM(E7651:N7651)))</f>
        <v>0</v>
      </c>
      <c r="P7651" s="68">
        <v>2582</v>
      </c>
      <c r="Q7651" s="55">
        <f t="shared" si="238"/>
        <v>5484</v>
      </c>
      <c r="R7651" s="70">
        <f t="shared" ca="1" si="239"/>
        <v>7654</v>
      </c>
      <c r="S7651" s="85">
        <v>2582</v>
      </c>
      <c r="T7651" s="86">
        <f ca="1">O7651*S7651</f>
        <v>0</v>
      </c>
    </row>
    <row r="7652" spans="1:20" ht="17.25" thickBot="1">
      <c r="A7652" s="19"/>
      <c r="B7652" s="366"/>
      <c r="C7652" s="75"/>
      <c r="D7652" s="87" t="s">
        <v>43</v>
      </c>
      <c r="E7652" s="354"/>
      <c r="F7652" s="79"/>
      <c r="G7652" s="354"/>
      <c r="H7652" s="354"/>
      <c r="I7652" s="354"/>
      <c r="J7652" s="79"/>
      <c r="K7652" s="79"/>
      <c r="L7652" s="79"/>
      <c r="M7652" s="79"/>
      <c r="N7652" s="79"/>
      <c r="O7652" s="91" t="str">
        <f ca="1">IF(D7652="цвет",SUM(O7653:INDIRECT("N"&amp;R7652)),IF(SUM(E7652:N7652)=0,"",SUM(E7652:N7652)))</f>
        <v/>
      </c>
      <c r="P7652" s="68" t="s">
        <v>98</v>
      </c>
      <c r="Q7652" s="55">
        <f t="shared" si="238"/>
        <v>5484</v>
      </c>
      <c r="R7652" s="70">
        <f t="shared" ca="1" si="239"/>
        <v>7654</v>
      </c>
      <c r="S7652" s="69"/>
      <c r="T7652" s="76"/>
    </row>
    <row r="7653" spans="1:20" ht="135" customHeight="1">
      <c r="A7653" s="19"/>
      <c r="B7653" s="366"/>
      <c r="C7653" s="75"/>
      <c r="D7653" s="389" t="s">
        <v>1704</v>
      </c>
      <c r="E7653" s="390"/>
      <c r="F7653" s="390"/>
      <c r="G7653" s="390"/>
      <c r="H7653" s="390"/>
      <c r="I7653" s="390"/>
      <c r="J7653" s="390"/>
      <c r="K7653" s="390"/>
      <c r="L7653" s="390"/>
      <c r="M7653" s="390"/>
      <c r="N7653" s="391"/>
      <c r="O7653" s="91" t="str">
        <f ca="1">IF(D7653="цвет",SUM(O7654:INDIRECT("N"&amp;R7653)),IF(SUM(E7653:N7653)=0,"",SUM(E7653:N7653)))</f>
        <v/>
      </c>
      <c r="P7653" s="68" t="s">
        <v>98</v>
      </c>
      <c r="Q7653" s="55">
        <f t="shared" si="238"/>
        <v>5484</v>
      </c>
      <c r="R7653" s="70">
        <f t="shared" ca="1" si="239"/>
        <v>7654</v>
      </c>
      <c r="S7653" s="69"/>
      <c r="T7653" s="76"/>
    </row>
    <row r="7654" spans="1:20" ht="17.45" customHeight="1" thickBot="1">
      <c r="A7654" s="19"/>
      <c r="B7654" s="358"/>
      <c r="C7654" s="8"/>
      <c r="D7654" s="362" t="str">
        <f>HYPERLINK("https://miamia.ru/search/index.php?q="&amp;Q7654&amp;"&amp;s=Поиск?utm_source=Excel&amp;utm_medium=Nalichie&amp;utm_content="&amp;Q7654&amp;"","Посмотреть большую фотографию на сайте")</f>
        <v>Посмотреть большую фотографию на сайте</v>
      </c>
      <c r="E7654" s="363"/>
      <c r="F7654" s="363"/>
      <c r="G7654" s="363"/>
      <c r="H7654" s="363"/>
      <c r="I7654" s="363"/>
      <c r="J7654" s="363"/>
      <c r="K7654" s="363"/>
      <c r="L7654" s="363"/>
      <c r="M7654" s="363"/>
      <c r="N7654" s="364"/>
      <c r="O7654" s="91" t="str">
        <f ca="1">IF(D7654="цвет",SUM(O7655:INDIRECT("N"&amp;R7654)),IF(SUM(E7654:N7654)=0,"",SUM(E7654:N7654)))</f>
        <v/>
      </c>
      <c r="P7654" s="68" t="s">
        <v>98</v>
      </c>
      <c r="Q7654" s="55">
        <f t="shared" si="238"/>
        <v>5484</v>
      </c>
      <c r="R7654" s="70">
        <f t="shared" ca="1" si="239"/>
        <v>7654</v>
      </c>
      <c r="S7654" s="69"/>
      <c r="T7654" s="76"/>
    </row>
    <row r="7655" spans="1:20" ht="17.25" thickBot="1">
      <c r="A7655" s="19"/>
      <c r="B7655" s="356" t="s">
        <v>1694</v>
      </c>
      <c r="C7655" s="83">
        <v>5485</v>
      </c>
      <c r="D7655" s="98" t="s">
        <v>9</v>
      </c>
      <c r="E7655" s="99" t="s">
        <v>11</v>
      </c>
      <c r="F7655" s="99" t="s">
        <v>12</v>
      </c>
      <c r="G7655" s="99" t="s">
        <v>13</v>
      </c>
      <c r="H7655" s="99" t="s">
        <v>14</v>
      </c>
      <c r="I7655" s="99" t="s">
        <v>15</v>
      </c>
      <c r="J7655" s="99" t="s">
        <v>16</v>
      </c>
      <c r="K7655" s="99" t="s">
        <v>21</v>
      </c>
      <c r="L7655" s="99" t="s">
        <v>22</v>
      </c>
      <c r="M7655" s="99"/>
      <c r="N7655" s="100"/>
      <c r="O7655" s="78">
        <f ca="1">IF(D7655="цвет",SUM(O7656:INDIRECT("N"&amp;R7655)),IF(SUM(E7655:N7655)=0,"",SUM(E7655:N7655)))</f>
        <v>0</v>
      </c>
      <c r="P7655" s="68">
        <v>3228</v>
      </c>
      <c r="Q7655" s="55">
        <f t="shared" si="238"/>
        <v>5485</v>
      </c>
      <c r="R7655" s="70">
        <f t="shared" ca="1" si="239"/>
        <v>7658</v>
      </c>
      <c r="S7655" s="85">
        <v>3228</v>
      </c>
      <c r="T7655" s="86">
        <f ca="1">O7655*S7655</f>
        <v>0</v>
      </c>
    </row>
    <row r="7656" spans="1:20" ht="17.25" thickBot="1">
      <c r="A7656" s="19"/>
      <c r="B7656" s="366"/>
      <c r="C7656" s="75"/>
      <c r="D7656" s="87" t="s">
        <v>43</v>
      </c>
      <c r="E7656" s="353"/>
      <c r="F7656" s="353"/>
      <c r="G7656" s="353"/>
      <c r="H7656" s="353"/>
      <c r="I7656" s="353"/>
      <c r="J7656" s="353"/>
      <c r="K7656" s="353"/>
      <c r="L7656" s="79"/>
      <c r="M7656" s="79"/>
      <c r="N7656" s="79"/>
      <c r="O7656" s="91" t="str">
        <f ca="1">IF(D7656="цвет",SUM(O7657:INDIRECT("N"&amp;R7656)),IF(SUM(E7656:N7656)=0,"",SUM(E7656:N7656)))</f>
        <v/>
      </c>
      <c r="P7656" s="68" t="s">
        <v>98</v>
      </c>
      <c r="Q7656" s="55">
        <f t="shared" si="238"/>
        <v>5485</v>
      </c>
      <c r="R7656" s="70">
        <f t="shared" ca="1" si="239"/>
        <v>7658</v>
      </c>
      <c r="S7656" s="69"/>
      <c r="T7656" s="76"/>
    </row>
    <row r="7657" spans="1:20" ht="135" customHeight="1">
      <c r="A7657" s="19"/>
      <c r="B7657" s="366"/>
      <c r="C7657" s="75"/>
      <c r="D7657" s="389" t="s">
        <v>1696</v>
      </c>
      <c r="E7657" s="390"/>
      <c r="F7657" s="390"/>
      <c r="G7657" s="390"/>
      <c r="H7657" s="390"/>
      <c r="I7657" s="390"/>
      <c r="J7657" s="390"/>
      <c r="K7657" s="390"/>
      <c r="L7657" s="390"/>
      <c r="M7657" s="390"/>
      <c r="N7657" s="391"/>
      <c r="O7657" s="91" t="str">
        <f ca="1">IF(D7657="цвет",SUM(O7658:INDIRECT("N"&amp;R7657)),IF(SUM(E7657:N7657)=0,"",SUM(E7657:N7657)))</f>
        <v/>
      </c>
      <c r="P7657" s="68" t="s">
        <v>98</v>
      </c>
      <c r="Q7657" s="55">
        <f t="shared" si="238"/>
        <v>5485</v>
      </c>
      <c r="R7657" s="70">
        <f t="shared" ca="1" si="239"/>
        <v>7658</v>
      </c>
      <c r="S7657" s="69"/>
      <c r="T7657" s="76"/>
    </row>
    <row r="7658" spans="1:20" ht="17.45" customHeight="1" thickBot="1">
      <c r="A7658" s="19"/>
      <c r="B7658" s="358"/>
      <c r="C7658" s="8"/>
      <c r="D7658" s="362" t="str">
        <f>HYPERLINK("https://miamia.ru/search/index.php?q="&amp;Q7658&amp;"&amp;s=Поиск?utm_source=Excel&amp;utm_medium=Nalichie&amp;utm_content="&amp;Q7658&amp;"","Посмотреть большую фотографию на сайте")</f>
        <v>Посмотреть большую фотографию на сайте</v>
      </c>
      <c r="E7658" s="363"/>
      <c r="F7658" s="363"/>
      <c r="G7658" s="363"/>
      <c r="H7658" s="363"/>
      <c r="I7658" s="363"/>
      <c r="J7658" s="363"/>
      <c r="K7658" s="363"/>
      <c r="L7658" s="363"/>
      <c r="M7658" s="363"/>
      <c r="N7658" s="364"/>
      <c r="O7658" s="91" t="str">
        <f ca="1">IF(D7658="цвет",SUM(O7659:INDIRECT("N"&amp;R7658)),IF(SUM(E7658:N7658)=0,"",SUM(E7658:N7658)))</f>
        <v/>
      </c>
      <c r="P7658" s="68" t="s">
        <v>98</v>
      </c>
      <c r="Q7658" s="55">
        <f t="shared" si="238"/>
        <v>5485</v>
      </c>
      <c r="R7658" s="70">
        <f t="shared" ca="1" si="239"/>
        <v>7658</v>
      </c>
      <c r="S7658" s="69"/>
      <c r="T7658" s="76"/>
    </row>
    <row r="7659" spans="1:20" ht="17.25" thickBot="1">
      <c r="A7659" s="19"/>
      <c r="B7659" s="356" t="s">
        <v>1694</v>
      </c>
      <c r="C7659" s="83">
        <v>5486</v>
      </c>
      <c r="D7659" s="98" t="s">
        <v>9</v>
      </c>
      <c r="E7659" s="99" t="s">
        <v>11</v>
      </c>
      <c r="F7659" s="99" t="s">
        <v>12</v>
      </c>
      <c r="G7659" s="99" t="s">
        <v>13</v>
      </c>
      <c r="H7659" s="99" t="s">
        <v>14</v>
      </c>
      <c r="I7659" s="99" t="s">
        <v>15</v>
      </c>
      <c r="J7659" s="99" t="s">
        <v>16</v>
      </c>
      <c r="K7659" s="99" t="s">
        <v>21</v>
      </c>
      <c r="L7659" s="99"/>
      <c r="M7659" s="99"/>
      <c r="N7659" s="100"/>
      <c r="O7659" s="78">
        <f ca="1">IF(D7659="цвет",SUM(O7660:INDIRECT("N"&amp;R7659)),IF(SUM(E7659:N7659)=0,"",SUM(E7659:N7659)))</f>
        <v>0</v>
      </c>
      <c r="P7659" s="68">
        <v>3358</v>
      </c>
      <c r="Q7659" s="55">
        <f t="shared" si="238"/>
        <v>5486</v>
      </c>
      <c r="R7659" s="70">
        <f t="shared" ca="1" si="239"/>
        <v>7662</v>
      </c>
      <c r="S7659" s="85">
        <v>3358</v>
      </c>
      <c r="T7659" s="86">
        <f ca="1">O7659*S7659</f>
        <v>0</v>
      </c>
    </row>
    <row r="7660" spans="1:20" ht="17.25" thickBot="1">
      <c r="A7660" s="19"/>
      <c r="B7660" s="366"/>
      <c r="C7660" s="75"/>
      <c r="D7660" s="87" t="s">
        <v>43</v>
      </c>
      <c r="E7660" s="353"/>
      <c r="F7660" s="353"/>
      <c r="G7660" s="353"/>
      <c r="H7660" s="353"/>
      <c r="I7660" s="353"/>
      <c r="J7660" s="79"/>
      <c r="K7660" s="79"/>
      <c r="L7660" s="79"/>
      <c r="M7660" s="79"/>
      <c r="N7660" s="79"/>
      <c r="O7660" s="91" t="str">
        <f ca="1">IF(D7660="цвет",SUM(O7661:INDIRECT("N"&amp;R7660)),IF(SUM(E7660:N7660)=0,"",SUM(E7660:N7660)))</f>
        <v/>
      </c>
      <c r="P7660" s="68" t="s">
        <v>98</v>
      </c>
      <c r="Q7660" s="55">
        <f t="shared" si="238"/>
        <v>5486</v>
      </c>
      <c r="R7660" s="70">
        <f t="shared" ca="1" si="239"/>
        <v>7662</v>
      </c>
      <c r="S7660" s="69"/>
      <c r="T7660" s="76"/>
    </row>
    <row r="7661" spans="1:20" ht="135" customHeight="1">
      <c r="A7661" s="19"/>
      <c r="B7661" s="366"/>
      <c r="C7661" s="75"/>
      <c r="D7661" s="389" t="s">
        <v>1697</v>
      </c>
      <c r="E7661" s="390"/>
      <c r="F7661" s="390"/>
      <c r="G7661" s="390"/>
      <c r="H7661" s="390"/>
      <c r="I7661" s="390"/>
      <c r="J7661" s="390"/>
      <c r="K7661" s="390"/>
      <c r="L7661" s="390"/>
      <c r="M7661" s="390"/>
      <c r="N7661" s="391"/>
      <c r="O7661" s="91" t="str">
        <f ca="1">IF(D7661="цвет",SUM(O7662:INDIRECT("N"&amp;R7661)),IF(SUM(E7661:N7661)=0,"",SUM(E7661:N7661)))</f>
        <v/>
      </c>
      <c r="P7661" s="68" t="s">
        <v>98</v>
      </c>
      <c r="Q7661" s="55">
        <f t="shared" si="238"/>
        <v>5486</v>
      </c>
      <c r="R7661" s="70">
        <f t="shared" ca="1" si="239"/>
        <v>7662</v>
      </c>
      <c r="S7661" s="69"/>
      <c r="T7661" s="76"/>
    </row>
    <row r="7662" spans="1:20" ht="17.45" customHeight="1" thickBot="1">
      <c r="A7662" s="19"/>
      <c r="B7662" s="358"/>
      <c r="C7662" s="8"/>
      <c r="D7662" s="362" t="str">
        <f>HYPERLINK("https://miamia.ru/search/index.php?q="&amp;Q7662&amp;"&amp;s=Поиск?utm_source=Excel&amp;utm_medium=Nalichie&amp;utm_content="&amp;Q7662&amp;"","Посмотреть большую фотографию на сайте")</f>
        <v>Посмотреть большую фотографию на сайте</v>
      </c>
      <c r="E7662" s="363"/>
      <c r="F7662" s="363"/>
      <c r="G7662" s="363"/>
      <c r="H7662" s="363"/>
      <c r="I7662" s="363"/>
      <c r="J7662" s="363"/>
      <c r="K7662" s="363"/>
      <c r="L7662" s="363"/>
      <c r="M7662" s="363"/>
      <c r="N7662" s="364"/>
      <c r="O7662" s="91" t="str">
        <f ca="1">IF(D7662="цвет",SUM(O7663:INDIRECT("N"&amp;R7662)),IF(SUM(E7662:N7662)=0,"",SUM(E7662:N7662)))</f>
        <v/>
      </c>
      <c r="P7662" s="68" t="s">
        <v>98</v>
      </c>
      <c r="Q7662" s="55">
        <f t="shared" si="238"/>
        <v>5486</v>
      </c>
      <c r="R7662" s="70">
        <f t="shared" ca="1" si="239"/>
        <v>7662</v>
      </c>
      <c r="S7662" s="69"/>
      <c r="T7662" s="76"/>
    </row>
    <row r="7663" spans="1:20" ht="17.25" thickBot="1">
      <c r="A7663" s="19"/>
      <c r="B7663" s="356" t="s">
        <v>1694</v>
      </c>
      <c r="C7663" s="83">
        <v>5487</v>
      </c>
      <c r="D7663" s="98" t="s">
        <v>9</v>
      </c>
      <c r="E7663" s="99" t="s">
        <v>11</v>
      </c>
      <c r="F7663" s="99" t="s">
        <v>12</v>
      </c>
      <c r="G7663" s="99" t="s">
        <v>13</v>
      </c>
      <c r="H7663" s="99" t="s">
        <v>14</v>
      </c>
      <c r="I7663" s="99" t="s">
        <v>15</v>
      </c>
      <c r="J7663" s="99" t="s">
        <v>16</v>
      </c>
      <c r="K7663" s="99" t="s">
        <v>21</v>
      </c>
      <c r="L7663" s="99"/>
      <c r="M7663" s="99"/>
      <c r="N7663" s="100"/>
      <c r="O7663" s="78">
        <f ca="1">IF(D7663="цвет",SUM(O7664:INDIRECT("N"&amp;R7663)),IF(SUM(E7663:N7663)=0,"",SUM(E7663:N7663)))</f>
        <v>0</v>
      </c>
      <c r="P7663" s="68">
        <v>3358</v>
      </c>
      <c r="Q7663" s="55">
        <f t="shared" si="238"/>
        <v>5487</v>
      </c>
      <c r="R7663" s="70">
        <f t="shared" ca="1" si="239"/>
        <v>7666</v>
      </c>
      <c r="S7663" s="85">
        <v>3358</v>
      </c>
      <c r="T7663" s="86">
        <f ca="1">O7663*S7663</f>
        <v>0</v>
      </c>
    </row>
    <row r="7664" spans="1:20" ht="17.25" thickBot="1">
      <c r="A7664" s="19"/>
      <c r="B7664" s="366"/>
      <c r="C7664" s="75"/>
      <c r="D7664" s="87" t="s">
        <v>43</v>
      </c>
      <c r="E7664" s="79"/>
      <c r="F7664" s="79"/>
      <c r="G7664" s="79"/>
      <c r="H7664" s="79"/>
      <c r="I7664" s="79"/>
      <c r="J7664" s="79"/>
      <c r="K7664" s="353"/>
      <c r="L7664" s="79"/>
      <c r="M7664" s="79"/>
      <c r="N7664" s="79"/>
      <c r="O7664" s="91" t="str">
        <f ca="1">IF(D7664="цвет",SUM(O7665:INDIRECT("N"&amp;R7664)),IF(SUM(E7664:N7664)=0,"",SUM(E7664:N7664)))</f>
        <v/>
      </c>
      <c r="P7664" s="68" t="s">
        <v>98</v>
      </c>
      <c r="Q7664" s="55">
        <f t="shared" si="238"/>
        <v>5487</v>
      </c>
      <c r="R7664" s="70">
        <f t="shared" ca="1" si="239"/>
        <v>7666</v>
      </c>
      <c r="S7664" s="69"/>
      <c r="T7664" s="76"/>
    </row>
    <row r="7665" spans="1:20" ht="135" customHeight="1">
      <c r="A7665" s="19"/>
      <c r="B7665" s="366"/>
      <c r="C7665" s="75"/>
      <c r="D7665" s="389" t="s">
        <v>1698</v>
      </c>
      <c r="E7665" s="390"/>
      <c r="F7665" s="390"/>
      <c r="G7665" s="390"/>
      <c r="H7665" s="390"/>
      <c r="I7665" s="390"/>
      <c r="J7665" s="390"/>
      <c r="K7665" s="390"/>
      <c r="L7665" s="390"/>
      <c r="M7665" s="390"/>
      <c r="N7665" s="391"/>
      <c r="O7665" s="91" t="str">
        <f ca="1">IF(D7665="цвет",SUM(O7666:INDIRECT("N"&amp;R7665)),IF(SUM(E7665:N7665)=0,"",SUM(E7665:N7665)))</f>
        <v/>
      </c>
      <c r="P7665" s="68" t="s">
        <v>98</v>
      </c>
      <c r="Q7665" s="55">
        <f t="shared" si="238"/>
        <v>5487</v>
      </c>
      <c r="R7665" s="70">
        <f t="shared" ca="1" si="239"/>
        <v>7666</v>
      </c>
      <c r="S7665" s="69"/>
      <c r="T7665" s="76"/>
    </row>
    <row r="7666" spans="1:20" ht="17.45" customHeight="1" thickBot="1">
      <c r="A7666" s="19"/>
      <c r="B7666" s="358"/>
      <c r="C7666" s="8"/>
      <c r="D7666" s="362" t="str">
        <f>HYPERLINK("https://miamia.ru/search/index.php?q="&amp;Q7666&amp;"&amp;s=Поиск?utm_source=Excel&amp;utm_medium=Nalichie&amp;utm_content="&amp;Q7666&amp;"","Посмотреть большую фотографию на сайте")</f>
        <v>Посмотреть большую фотографию на сайте</v>
      </c>
      <c r="E7666" s="363"/>
      <c r="F7666" s="363"/>
      <c r="G7666" s="363"/>
      <c r="H7666" s="363"/>
      <c r="I7666" s="363"/>
      <c r="J7666" s="363"/>
      <c r="K7666" s="363"/>
      <c r="L7666" s="363"/>
      <c r="M7666" s="363"/>
      <c r="N7666" s="364"/>
      <c r="O7666" s="91" t="str">
        <f ca="1">IF(D7666="цвет",SUM(O7667:INDIRECT("N"&amp;R7666)),IF(SUM(E7666:N7666)=0,"",SUM(E7666:N7666)))</f>
        <v/>
      </c>
      <c r="P7666" s="68" t="s">
        <v>98</v>
      </c>
      <c r="Q7666" s="55">
        <f t="shared" si="238"/>
        <v>5487</v>
      </c>
      <c r="R7666" s="70">
        <f t="shared" ca="1" si="239"/>
        <v>7666</v>
      </c>
      <c r="S7666" s="69"/>
      <c r="T7666" s="76"/>
    </row>
    <row r="7667" spans="1:20" ht="17.25" thickBot="1">
      <c r="A7667" s="19"/>
      <c r="B7667" s="356" t="s">
        <v>1694</v>
      </c>
      <c r="C7667" s="83">
        <v>5488</v>
      </c>
      <c r="D7667" s="98" t="s">
        <v>9</v>
      </c>
      <c r="E7667" s="99" t="s">
        <v>11</v>
      </c>
      <c r="F7667" s="99" t="s">
        <v>12</v>
      </c>
      <c r="G7667" s="99" t="s">
        <v>13</v>
      </c>
      <c r="H7667" s="99" t="s">
        <v>14</v>
      </c>
      <c r="I7667" s="99" t="s">
        <v>15</v>
      </c>
      <c r="J7667" s="99" t="s">
        <v>16</v>
      </c>
      <c r="K7667" s="99"/>
      <c r="L7667" s="99"/>
      <c r="M7667" s="99"/>
      <c r="N7667" s="100"/>
      <c r="O7667" s="78">
        <f ca="1">IF(D7667="цвет",SUM(O7668:INDIRECT("N"&amp;R7667)),IF(SUM(E7667:N7667)=0,"",SUM(E7667:N7667)))</f>
        <v>0</v>
      </c>
      <c r="P7667" s="68">
        <v>2582</v>
      </c>
      <c r="Q7667" s="55">
        <f t="shared" si="238"/>
        <v>5488</v>
      </c>
      <c r="R7667" s="70">
        <f t="shared" ca="1" si="239"/>
        <v>7670</v>
      </c>
      <c r="S7667" s="85">
        <v>2582</v>
      </c>
      <c r="T7667" s="86">
        <f ca="1">O7667*S7667</f>
        <v>0</v>
      </c>
    </row>
    <row r="7668" spans="1:20" ht="17.25" thickBot="1">
      <c r="A7668" s="19"/>
      <c r="B7668" s="366"/>
      <c r="C7668" s="75"/>
      <c r="D7668" s="87" t="s">
        <v>43</v>
      </c>
      <c r="E7668" s="354"/>
      <c r="F7668" s="354"/>
      <c r="G7668" s="354"/>
      <c r="H7668" s="354"/>
      <c r="I7668" s="354"/>
      <c r="J7668" s="353"/>
      <c r="K7668" s="79"/>
      <c r="L7668" s="79"/>
      <c r="M7668" s="79"/>
      <c r="N7668" s="79"/>
      <c r="O7668" s="91" t="str">
        <f ca="1">IF(D7668="цвет",SUM(O7669:INDIRECT("N"&amp;R7668)),IF(SUM(E7668:N7668)=0,"",SUM(E7668:N7668)))</f>
        <v/>
      </c>
      <c r="P7668" s="68" t="s">
        <v>98</v>
      </c>
      <c r="Q7668" s="55">
        <f t="shared" si="238"/>
        <v>5488</v>
      </c>
      <c r="R7668" s="70">
        <f t="shared" ca="1" si="239"/>
        <v>7670</v>
      </c>
      <c r="S7668" s="69"/>
      <c r="T7668" s="76"/>
    </row>
    <row r="7669" spans="1:20" ht="135" customHeight="1">
      <c r="A7669" s="19"/>
      <c r="B7669" s="366"/>
      <c r="C7669" s="75"/>
      <c r="D7669" s="389" t="s">
        <v>1702</v>
      </c>
      <c r="E7669" s="390"/>
      <c r="F7669" s="390"/>
      <c r="G7669" s="390"/>
      <c r="H7669" s="390"/>
      <c r="I7669" s="390"/>
      <c r="J7669" s="390"/>
      <c r="K7669" s="390"/>
      <c r="L7669" s="390"/>
      <c r="M7669" s="390"/>
      <c r="N7669" s="391"/>
      <c r="O7669" s="91" t="str">
        <f ca="1">IF(D7669="цвет",SUM(O7670:INDIRECT("N"&amp;R7669)),IF(SUM(E7669:N7669)=0,"",SUM(E7669:N7669)))</f>
        <v/>
      </c>
      <c r="P7669" s="68" t="s">
        <v>98</v>
      </c>
      <c r="Q7669" s="55">
        <f t="shared" si="238"/>
        <v>5488</v>
      </c>
      <c r="R7669" s="70">
        <f t="shared" ca="1" si="239"/>
        <v>7670</v>
      </c>
      <c r="S7669" s="69"/>
      <c r="T7669" s="76"/>
    </row>
    <row r="7670" spans="1:20" ht="17.45" customHeight="1" thickBot="1">
      <c r="A7670" s="19"/>
      <c r="B7670" s="358"/>
      <c r="C7670" s="8"/>
      <c r="D7670" s="362" t="str">
        <f>HYPERLINK("https://miamia.ru/search/index.php?q="&amp;Q7670&amp;"&amp;s=Поиск?utm_source=Excel&amp;utm_medium=Nalichie&amp;utm_content="&amp;Q7670&amp;"","Посмотреть большую фотографию на сайте")</f>
        <v>Посмотреть большую фотографию на сайте</v>
      </c>
      <c r="E7670" s="363"/>
      <c r="F7670" s="363"/>
      <c r="G7670" s="363"/>
      <c r="H7670" s="363"/>
      <c r="I7670" s="363"/>
      <c r="J7670" s="363"/>
      <c r="K7670" s="363"/>
      <c r="L7670" s="363"/>
      <c r="M7670" s="363"/>
      <c r="N7670" s="364"/>
      <c r="O7670" s="91" t="str">
        <f ca="1">IF(D7670="цвет",SUM(O7671:INDIRECT("N"&amp;R7670)),IF(SUM(E7670:N7670)=0,"",SUM(E7670:N7670)))</f>
        <v/>
      </c>
      <c r="P7670" s="68" t="s">
        <v>98</v>
      </c>
      <c r="Q7670" s="55">
        <f t="shared" si="238"/>
        <v>5488</v>
      </c>
      <c r="R7670" s="70">
        <f t="shared" ca="1" si="239"/>
        <v>7670</v>
      </c>
      <c r="S7670" s="69"/>
      <c r="T7670" s="76"/>
    </row>
    <row r="7671" spans="1:20" ht="17.25" thickBot="1">
      <c r="A7671" s="19"/>
      <c r="B7671" s="356" t="s">
        <v>1694</v>
      </c>
      <c r="C7671" s="83">
        <v>5489</v>
      </c>
      <c r="D7671" s="98" t="s">
        <v>9</v>
      </c>
      <c r="E7671" s="99" t="s">
        <v>11</v>
      </c>
      <c r="F7671" s="99" t="s">
        <v>12</v>
      </c>
      <c r="G7671" s="99" t="s">
        <v>13</v>
      </c>
      <c r="H7671" s="99" t="s">
        <v>14</v>
      </c>
      <c r="I7671" s="99" t="s">
        <v>15</v>
      </c>
      <c r="J7671" s="99" t="s">
        <v>16</v>
      </c>
      <c r="K7671" s="99" t="s">
        <v>21</v>
      </c>
      <c r="L7671" s="99" t="s">
        <v>22</v>
      </c>
      <c r="M7671" s="99"/>
      <c r="N7671" s="100"/>
      <c r="O7671" s="78">
        <f ca="1">IF(D7671="цвет",SUM(O7672:INDIRECT("N"&amp;R7671)),IF(SUM(E7671:N7671)=0,"",SUM(E7671:N7671)))</f>
        <v>0</v>
      </c>
      <c r="P7671" s="68">
        <v>3228</v>
      </c>
      <c r="Q7671" s="55">
        <f t="shared" si="238"/>
        <v>5489</v>
      </c>
      <c r="R7671" s="70">
        <f t="shared" ca="1" si="239"/>
        <v>7674</v>
      </c>
      <c r="S7671" s="85">
        <v>3228</v>
      </c>
      <c r="T7671" s="86">
        <f ca="1">O7671*S7671</f>
        <v>0</v>
      </c>
    </row>
    <row r="7672" spans="1:20" ht="17.25" thickBot="1">
      <c r="A7672" s="19"/>
      <c r="B7672" s="366"/>
      <c r="C7672" s="75"/>
      <c r="D7672" s="87" t="s">
        <v>43</v>
      </c>
      <c r="E7672" s="353"/>
      <c r="F7672" s="353"/>
      <c r="G7672" s="353"/>
      <c r="H7672" s="79"/>
      <c r="I7672" s="79"/>
      <c r="J7672" s="353"/>
      <c r="K7672" s="354"/>
      <c r="L7672" s="354"/>
      <c r="M7672" s="79"/>
      <c r="N7672" s="79"/>
      <c r="O7672" s="91" t="str">
        <f ca="1">IF(D7672="цвет",SUM(O7673:INDIRECT("N"&amp;R7672)),IF(SUM(E7672:N7672)=0,"",SUM(E7672:N7672)))</f>
        <v/>
      </c>
      <c r="P7672" s="68" t="s">
        <v>98</v>
      </c>
      <c r="Q7672" s="55">
        <f t="shared" si="238"/>
        <v>5489</v>
      </c>
      <c r="R7672" s="70">
        <f t="shared" ca="1" si="239"/>
        <v>7674</v>
      </c>
      <c r="S7672" s="69"/>
      <c r="T7672" s="76"/>
    </row>
    <row r="7673" spans="1:20" ht="135" customHeight="1">
      <c r="A7673" s="19"/>
      <c r="B7673" s="366"/>
      <c r="C7673" s="75"/>
      <c r="D7673" s="389" t="s">
        <v>1703</v>
      </c>
      <c r="E7673" s="390"/>
      <c r="F7673" s="390"/>
      <c r="G7673" s="390"/>
      <c r="H7673" s="390"/>
      <c r="I7673" s="390"/>
      <c r="J7673" s="390"/>
      <c r="K7673" s="390"/>
      <c r="L7673" s="390"/>
      <c r="M7673" s="390"/>
      <c r="N7673" s="391"/>
      <c r="O7673" s="91" t="str">
        <f ca="1">IF(D7673="цвет",SUM(O7674:INDIRECT("N"&amp;R7673)),IF(SUM(E7673:N7673)=0,"",SUM(E7673:N7673)))</f>
        <v/>
      </c>
      <c r="P7673" s="68" t="s">
        <v>98</v>
      </c>
      <c r="Q7673" s="55">
        <f t="shared" si="238"/>
        <v>5489</v>
      </c>
      <c r="R7673" s="70">
        <f t="shared" ca="1" si="239"/>
        <v>7674</v>
      </c>
      <c r="S7673" s="69"/>
      <c r="T7673" s="76"/>
    </row>
    <row r="7674" spans="1:20" ht="17.45" customHeight="1" thickBot="1">
      <c r="A7674" s="19"/>
      <c r="B7674" s="358"/>
      <c r="C7674" s="8"/>
      <c r="D7674" s="362" t="str">
        <f>HYPERLINK("https://miamia.ru/search/index.php?q="&amp;Q7674&amp;"&amp;s=Поиск?utm_source=Excel&amp;utm_medium=Nalichie&amp;utm_content="&amp;Q7674&amp;"","Посмотреть большую фотографию на сайте")</f>
        <v>Посмотреть большую фотографию на сайте</v>
      </c>
      <c r="E7674" s="363"/>
      <c r="F7674" s="363"/>
      <c r="G7674" s="363"/>
      <c r="H7674" s="363"/>
      <c r="I7674" s="363"/>
      <c r="J7674" s="363"/>
      <c r="K7674" s="363"/>
      <c r="L7674" s="363"/>
      <c r="M7674" s="363"/>
      <c r="N7674" s="364"/>
      <c r="O7674" s="91" t="str">
        <f ca="1">IF(D7674="цвет",SUM(O7675:INDIRECT("N"&amp;R7674)),IF(SUM(E7674:N7674)=0,"",SUM(E7674:N7674)))</f>
        <v/>
      </c>
      <c r="P7674" s="68" t="s">
        <v>98</v>
      </c>
      <c r="Q7674" s="55">
        <f t="shared" si="238"/>
        <v>5489</v>
      </c>
      <c r="R7674" s="70">
        <f t="shared" ca="1" si="239"/>
        <v>7674</v>
      </c>
      <c r="S7674" s="69"/>
      <c r="T7674" s="76"/>
    </row>
    <row r="7675" spans="1:20" ht="23.1" customHeight="1" thickBot="1">
      <c r="A7675" s="80"/>
      <c r="B7675" s="63" t="s">
        <v>2972</v>
      </c>
      <c r="C7675" s="64"/>
      <c r="D7675" s="65"/>
      <c r="E7675" s="66"/>
      <c r="F7675" s="66"/>
      <c r="G7675" s="66"/>
      <c r="H7675" s="66"/>
      <c r="I7675" s="66"/>
      <c r="J7675" s="66"/>
      <c r="K7675" s="66"/>
      <c r="L7675" s="66"/>
      <c r="M7675" s="66"/>
      <c r="N7675" s="67"/>
      <c r="O7675" s="91" t="str">
        <f ca="1">IF(D7675="цвет",SUM(O7676:INDIRECT("N"&amp;R7675)),IF(SUM(E7675:N7675)=0,"",SUM(E7675:N7675)))</f>
        <v/>
      </c>
      <c r="P7675" s="68" t="s">
        <v>98</v>
      </c>
      <c r="Q7675" s="55">
        <f t="shared" si="238"/>
        <v>5489</v>
      </c>
      <c r="R7675" s="70">
        <f t="shared" ca="1" si="239"/>
        <v>7679</v>
      </c>
    </row>
    <row r="7676" spans="1:20" ht="17.25" thickBot="1">
      <c r="A7676" s="82"/>
      <c r="B7676" s="356" t="s">
        <v>2977</v>
      </c>
      <c r="C7676" s="83">
        <v>5860</v>
      </c>
      <c r="D7676" s="103" t="s">
        <v>9</v>
      </c>
      <c r="E7676" s="99" t="s">
        <v>10</v>
      </c>
      <c r="F7676" s="99" t="s">
        <v>11</v>
      </c>
      <c r="G7676" s="99" t="s">
        <v>12</v>
      </c>
      <c r="H7676" s="99" t="s">
        <v>13</v>
      </c>
      <c r="I7676" s="99" t="s">
        <v>14</v>
      </c>
      <c r="J7676" s="99" t="s">
        <v>15</v>
      </c>
      <c r="K7676" s="99" t="s">
        <v>16</v>
      </c>
      <c r="L7676" s="99"/>
      <c r="M7676" s="99"/>
      <c r="N7676" s="99"/>
      <c r="O7676" s="78">
        <f ca="1">IF(D7676="цвет",SUM(O7677:INDIRECT("N"&amp;R7676)),IF(SUM(E7676:N7676)=0,"",SUM(E7676:N7676)))</f>
        <v>0</v>
      </c>
      <c r="P7676" s="68">
        <v>1807</v>
      </c>
      <c r="Q7676" s="55">
        <f t="shared" si="238"/>
        <v>5860</v>
      </c>
      <c r="R7676" s="70">
        <f t="shared" ca="1" si="239"/>
        <v>7679</v>
      </c>
      <c r="S7676" s="85">
        <v>1807</v>
      </c>
      <c r="T7676" s="86">
        <f ca="1">O7676*S7676</f>
        <v>0</v>
      </c>
    </row>
    <row r="7677" spans="1:20" ht="17.25" thickBot="1">
      <c r="A7677" s="82"/>
      <c r="B7677" s="357"/>
      <c r="C7677" s="75"/>
      <c r="D7677" s="113" t="s">
        <v>29</v>
      </c>
      <c r="E7677" s="79"/>
      <c r="F7677" s="353"/>
      <c r="G7677" s="79"/>
      <c r="H7677" s="79"/>
      <c r="I7677" s="79"/>
      <c r="J7677" s="79"/>
      <c r="K7677" s="79"/>
      <c r="L7677" s="79"/>
      <c r="M7677" s="79"/>
      <c r="N7677" s="79"/>
      <c r="O7677" s="91" t="str">
        <f ca="1">IF(D7677="цвет",SUM(O7678:INDIRECT("N"&amp;R7677)),IF(SUM(E7677:N7677)=0,"",SUM(E7677:N7677)))</f>
        <v/>
      </c>
      <c r="P7677" s="68" t="s">
        <v>98</v>
      </c>
      <c r="Q7677" s="55">
        <f t="shared" si="238"/>
        <v>5860</v>
      </c>
      <c r="R7677" s="70">
        <f t="shared" ca="1" si="239"/>
        <v>7679</v>
      </c>
      <c r="S7677" s="69"/>
      <c r="T7677" s="76"/>
    </row>
    <row r="7678" spans="1:20" ht="127.5" customHeight="1">
      <c r="A7678" s="82"/>
      <c r="B7678" s="357"/>
      <c r="C7678" s="88"/>
      <c r="D7678" s="377" t="s">
        <v>2978</v>
      </c>
      <c r="E7678" s="378"/>
      <c r="F7678" s="378"/>
      <c r="G7678" s="378"/>
      <c r="H7678" s="378"/>
      <c r="I7678" s="378"/>
      <c r="J7678" s="378"/>
      <c r="K7678" s="378"/>
      <c r="L7678" s="378"/>
      <c r="M7678" s="378"/>
      <c r="N7678" s="379"/>
      <c r="O7678" s="91" t="str">
        <f ca="1">IF(D7678="цвет",SUM(O7679:INDIRECT("N"&amp;R7678)),IF(SUM(E7678:N7678)=0,"",SUM(E7678:N7678)))</f>
        <v/>
      </c>
      <c r="P7678" s="68" t="s">
        <v>98</v>
      </c>
      <c r="Q7678" s="55">
        <f t="shared" si="238"/>
        <v>5860</v>
      </c>
      <c r="R7678" s="70">
        <f t="shared" ca="1" si="239"/>
        <v>7679</v>
      </c>
      <c r="S7678" s="69"/>
      <c r="T7678" s="76"/>
    </row>
    <row r="7679" spans="1:20" ht="17.25" thickBot="1">
      <c r="A7679" s="82"/>
      <c r="B7679" s="365"/>
      <c r="C7679" s="10"/>
      <c r="D7679" s="362" t="str">
        <f>HYPERLINK("https://miamia.ru/search/index.php?q="&amp;Q7679&amp;"&amp;s=Поиск?utm_source=Excel&amp;utm_medium=Nalichie&amp;utm_content="&amp;Q7679&amp;"","Посмотреть большую фотографию на сайте")</f>
        <v>Посмотреть большую фотографию на сайте</v>
      </c>
      <c r="E7679" s="363"/>
      <c r="F7679" s="363"/>
      <c r="G7679" s="363"/>
      <c r="H7679" s="363"/>
      <c r="I7679" s="363"/>
      <c r="J7679" s="363"/>
      <c r="K7679" s="363"/>
      <c r="L7679" s="363"/>
      <c r="M7679" s="363"/>
      <c r="N7679" s="364"/>
      <c r="O7679" s="91" t="str">
        <f ca="1">IF(D7679="цвет",SUM(O7680:INDIRECT("N"&amp;R7679)),IF(SUM(E7679:N7679)=0,"",SUM(E7679:N7679)))</f>
        <v/>
      </c>
      <c r="P7679" s="68" t="s">
        <v>98</v>
      </c>
      <c r="Q7679" s="55">
        <f t="shared" si="238"/>
        <v>5860</v>
      </c>
      <c r="R7679" s="70">
        <f t="shared" ca="1" si="239"/>
        <v>7679</v>
      </c>
      <c r="S7679" s="69"/>
      <c r="T7679" s="76"/>
    </row>
    <row r="7680" spans="1:20" ht="17.25" thickBot="1">
      <c r="A7680" s="82"/>
      <c r="B7680" s="356" t="s">
        <v>2977</v>
      </c>
      <c r="C7680" s="83">
        <v>5861</v>
      </c>
      <c r="D7680" s="103" t="s">
        <v>9</v>
      </c>
      <c r="E7680" s="99" t="s">
        <v>10</v>
      </c>
      <c r="F7680" s="99" t="s">
        <v>11</v>
      </c>
      <c r="G7680" s="99" t="s">
        <v>12</v>
      </c>
      <c r="H7680" s="99" t="s">
        <v>13</v>
      </c>
      <c r="I7680" s="99" t="s">
        <v>14</v>
      </c>
      <c r="J7680" s="99" t="s">
        <v>15</v>
      </c>
      <c r="K7680" s="99" t="s">
        <v>16</v>
      </c>
      <c r="L7680" s="99" t="s">
        <v>21</v>
      </c>
      <c r="M7680" s="99" t="s">
        <v>22</v>
      </c>
      <c r="N7680" s="99"/>
      <c r="O7680" s="78">
        <f ca="1">IF(D7680="цвет",SUM(O7681:INDIRECT("N"&amp;R7680)),IF(SUM(E7680:N7680)=0,"",SUM(E7680:N7680)))</f>
        <v>0</v>
      </c>
      <c r="P7680" s="68">
        <v>2065</v>
      </c>
      <c r="Q7680" s="55">
        <f t="shared" si="238"/>
        <v>5861</v>
      </c>
      <c r="R7680" s="70">
        <f t="shared" ca="1" si="239"/>
        <v>7683</v>
      </c>
      <c r="S7680" s="85">
        <v>2065</v>
      </c>
      <c r="T7680" s="86">
        <f ca="1">O7680*S7680</f>
        <v>0</v>
      </c>
    </row>
    <row r="7681" spans="1:20" ht="17.25" thickBot="1">
      <c r="A7681" s="82"/>
      <c r="B7681" s="357"/>
      <c r="C7681" s="75"/>
      <c r="D7681" s="113" t="s">
        <v>29</v>
      </c>
      <c r="E7681" s="353"/>
      <c r="F7681" s="353"/>
      <c r="G7681" s="79"/>
      <c r="H7681" s="79"/>
      <c r="I7681" s="79"/>
      <c r="J7681" s="79"/>
      <c r="K7681" s="79"/>
      <c r="L7681" s="79"/>
      <c r="M7681" s="79"/>
      <c r="N7681" s="79"/>
      <c r="O7681" s="91" t="str">
        <f ca="1">IF(D7681="цвет",SUM(O7682:INDIRECT("N"&amp;R7681)),IF(SUM(E7681:N7681)=0,"",SUM(E7681:N7681)))</f>
        <v/>
      </c>
      <c r="P7681" s="68" t="s">
        <v>98</v>
      </c>
      <c r="Q7681" s="55">
        <f t="shared" si="238"/>
        <v>5861</v>
      </c>
      <c r="R7681" s="70">
        <f t="shared" ca="1" si="239"/>
        <v>7683</v>
      </c>
      <c r="S7681" s="69"/>
      <c r="T7681" s="76"/>
    </row>
    <row r="7682" spans="1:20" ht="127.5" customHeight="1">
      <c r="A7682" s="82"/>
      <c r="B7682" s="357"/>
      <c r="C7682" s="88"/>
      <c r="D7682" s="377" t="s">
        <v>2979</v>
      </c>
      <c r="E7682" s="378"/>
      <c r="F7682" s="378"/>
      <c r="G7682" s="378"/>
      <c r="H7682" s="378"/>
      <c r="I7682" s="378"/>
      <c r="J7682" s="378"/>
      <c r="K7682" s="378"/>
      <c r="L7682" s="378"/>
      <c r="M7682" s="378"/>
      <c r="N7682" s="379"/>
      <c r="O7682" s="91" t="str">
        <f ca="1">IF(D7682="цвет",SUM(O7683:INDIRECT("N"&amp;R7682)),IF(SUM(E7682:N7682)=0,"",SUM(E7682:N7682)))</f>
        <v/>
      </c>
      <c r="P7682" s="68" t="s">
        <v>98</v>
      </c>
      <c r="Q7682" s="55">
        <f t="shared" si="238"/>
        <v>5861</v>
      </c>
      <c r="R7682" s="70">
        <f t="shared" ca="1" si="239"/>
        <v>7683</v>
      </c>
      <c r="S7682" s="69"/>
      <c r="T7682" s="76"/>
    </row>
    <row r="7683" spans="1:20" ht="17.25" thickBot="1">
      <c r="A7683" s="82"/>
      <c r="B7683" s="365"/>
      <c r="C7683" s="10"/>
      <c r="D7683" s="362" t="str">
        <f>HYPERLINK("https://miamia.ru/search/index.php?q="&amp;Q7683&amp;"&amp;s=Поиск?utm_source=Excel&amp;utm_medium=Nalichie&amp;utm_content="&amp;Q7683&amp;"","Посмотреть большую фотографию на сайте")</f>
        <v>Посмотреть большую фотографию на сайте</v>
      </c>
      <c r="E7683" s="363"/>
      <c r="F7683" s="363"/>
      <c r="G7683" s="363"/>
      <c r="H7683" s="363"/>
      <c r="I7683" s="363"/>
      <c r="J7683" s="363"/>
      <c r="K7683" s="363"/>
      <c r="L7683" s="363"/>
      <c r="M7683" s="363"/>
      <c r="N7683" s="364"/>
      <c r="O7683" s="91" t="str">
        <f ca="1">IF(D7683="цвет",SUM(O7684:INDIRECT("N"&amp;R7683)),IF(SUM(E7683:N7683)=0,"",SUM(E7683:N7683)))</f>
        <v/>
      </c>
      <c r="P7683" s="68" t="s">
        <v>98</v>
      </c>
      <c r="Q7683" s="55">
        <f t="shared" si="238"/>
        <v>5861</v>
      </c>
      <c r="R7683" s="70">
        <f t="shared" ca="1" si="239"/>
        <v>7683</v>
      </c>
      <c r="S7683" s="69"/>
      <c r="T7683" s="76"/>
    </row>
    <row r="7684" spans="1:20" ht="17.25" thickBot="1">
      <c r="A7684" s="82"/>
      <c r="B7684" s="356" t="s">
        <v>2977</v>
      </c>
      <c r="C7684" s="83">
        <v>5862</v>
      </c>
      <c r="D7684" s="103" t="s">
        <v>9</v>
      </c>
      <c r="E7684" s="99" t="s">
        <v>11</v>
      </c>
      <c r="F7684" s="99" t="s">
        <v>12</v>
      </c>
      <c r="G7684" s="99" t="s">
        <v>13</v>
      </c>
      <c r="H7684" s="99" t="s">
        <v>14</v>
      </c>
      <c r="I7684" s="99" t="s">
        <v>15</v>
      </c>
      <c r="J7684" s="99" t="s">
        <v>16</v>
      </c>
      <c r="K7684" s="99"/>
      <c r="L7684" s="99"/>
      <c r="M7684" s="99"/>
      <c r="N7684" s="99"/>
      <c r="O7684" s="78">
        <f ca="1">IF(D7684="цвет",SUM(O7685:INDIRECT("N"&amp;R7684)),IF(SUM(E7684:N7684)=0,"",SUM(E7684:N7684)))</f>
        <v>0</v>
      </c>
      <c r="P7684" s="68">
        <v>2194</v>
      </c>
      <c r="Q7684" s="55">
        <f t="shared" si="238"/>
        <v>5862</v>
      </c>
      <c r="R7684" s="70">
        <f t="shared" ca="1" si="239"/>
        <v>7687</v>
      </c>
      <c r="S7684" s="85">
        <v>2194</v>
      </c>
      <c r="T7684" s="86">
        <f ca="1">O7684*S7684</f>
        <v>0</v>
      </c>
    </row>
    <row r="7685" spans="1:20" ht="17.25" thickBot="1">
      <c r="A7685" s="82"/>
      <c r="B7685" s="357"/>
      <c r="C7685" s="75"/>
      <c r="D7685" s="113" t="s">
        <v>29</v>
      </c>
      <c r="E7685" s="353"/>
      <c r="F7685" s="353"/>
      <c r="G7685" s="353"/>
      <c r="H7685" s="353"/>
      <c r="I7685" s="353"/>
      <c r="J7685" s="354"/>
      <c r="K7685" s="79"/>
      <c r="L7685" s="79"/>
      <c r="M7685" s="79"/>
      <c r="N7685" s="79"/>
      <c r="O7685" s="91" t="str">
        <f ca="1">IF(D7685="цвет",SUM(O7686:INDIRECT("N"&amp;R7685)),IF(SUM(E7685:N7685)=0,"",SUM(E7685:N7685)))</f>
        <v/>
      </c>
      <c r="P7685" s="68" t="s">
        <v>98</v>
      </c>
      <c r="Q7685" s="55">
        <f t="shared" si="238"/>
        <v>5862</v>
      </c>
      <c r="R7685" s="70">
        <f t="shared" ca="1" si="239"/>
        <v>7687</v>
      </c>
      <c r="S7685" s="69"/>
      <c r="T7685" s="76"/>
    </row>
    <row r="7686" spans="1:20" ht="127.5" customHeight="1">
      <c r="A7686" s="82"/>
      <c r="B7686" s="357"/>
      <c r="C7686" s="88"/>
      <c r="D7686" s="377" t="s">
        <v>2980</v>
      </c>
      <c r="E7686" s="378"/>
      <c r="F7686" s="378"/>
      <c r="G7686" s="378"/>
      <c r="H7686" s="378"/>
      <c r="I7686" s="378"/>
      <c r="J7686" s="378"/>
      <c r="K7686" s="378"/>
      <c r="L7686" s="378"/>
      <c r="M7686" s="378"/>
      <c r="N7686" s="379"/>
      <c r="O7686" s="91" t="str">
        <f ca="1">IF(D7686="цвет",SUM(O7687:INDIRECT("N"&amp;R7686)),IF(SUM(E7686:N7686)=0,"",SUM(E7686:N7686)))</f>
        <v/>
      </c>
      <c r="P7686" s="68" t="s">
        <v>98</v>
      </c>
      <c r="Q7686" s="55">
        <f t="shared" si="238"/>
        <v>5862</v>
      </c>
      <c r="R7686" s="70">
        <f t="shared" ca="1" si="239"/>
        <v>7687</v>
      </c>
      <c r="S7686" s="69"/>
      <c r="T7686" s="76"/>
    </row>
    <row r="7687" spans="1:20" ht="17.25" thickBot="1">
      <c r="A7687" s="82"/>
      <c r="B7687" s="365"/>
      <c r="C7687" s="10"/>
      <c r="D7687" s="362" t="str">
        <f>HYPERLINK("https://miamia.ru/search/index.php?q="&amp;Q7687&amp;"&amp;s=Поиск?utm_source=Excel&amp;utm_medium=Nalichie&amp;utm_content="&amp;Q7687&amp;"","Посмотреть большую фотографию на сайте")</f>
        <v>Посмотреть большую фотографию на сайте</v>
      </c>
      <c r="E7687" s="363"/>
      <c r="F7687" s="363"/>
      <c r="G7687" s="363"/>
      <c r="H7687" s="363"/>
      <c r="I7687" s="363"/>
      <c r="J7687" s="363"/>
      <c r="K7687" s="363"/>
      <c r="L7687" s="363"/>
      <c r="M7687" s="363"/>
      <c r="N7687" s="364"/>
      <c r="O7687" s="91" t="str">
        <f ca="1">IF(D7687="цвет",SUM(O7688:INDIRECT("N"&amp;R7687)),IF(SUM(E7687:N7687)=0,"",SUM(E7687:N7687)))</f>
        <v/>
      </c>
      <c r="P7687" s="68" t="s">
        <v>98</v>
      </c>
      <c r="Q7687" s="55">
        <f t="shared" si="238"/>
        <v>5862</v>
      </c>
      <c r="R7687" s="70">
        <f t="shared" ca="1" si="239"/>
        <v>7687</v>
      </c>
      <c r="S7687" s="69"/>
      <c r="T7687" s="76"/>
    </row>
    <row r="7688" spans="1:20" ht="17.25" thickBot="1">
      <c r="A7688" s="82"/>
      <c r="B7688" s="356" t="s">
        <v>2977</v>
      </c>
      <c r="C7688" s="83">
        <v>5863</v>
      </c>
      <c r="D7688" s="103" t="s">
        <v>9</v>
      </c>
      <c r="E7688" s="99" t="s">
        <v>10</v>
      </c>
      <c r="F7688" s="99" t="s">
        <v>17</v>
      </c>
      <c r="G7688" s="99" t="s">
        <v>18</v>
      </c>
      <c r="H7688" s="99" t="s">
        <v>19</v>
      </c>
      <c r="I7688" s="99"/>
      <c r="J7688" s="99"/>
      <c r="K7688" s="99"/>
      <c r="L7688" s="99"/>
      <c r="M7688" s="99"/>
      <c r="N7688" s="99"/>
      <c r="O7688" s="78">
        <f ca="1">IF(D7688="цвет",SUM(O7689:INDIRECT("N"&amp;R7688)),IF(SUM(E7688:N7688)=0,"",SUM(E7688:N7688)))</f>
        <v>0</v>
      </c>
      <c r="P7688" s="68">
        <v>2453</v>
      </c>
      <c r="Q7688" s="55">
        <f t="shared" si="238"/>
        <v>5863</v>
      </c>
      <c r="R7688" s="70">
        <f t="shared" ca="1" si="239"/>
        <v>7691</v>
      </c>
      <c r="S7688" s="85">
        <v>2453</v>
      </c>
      <c r="T7688" s="86">
        <f ca="1">O7688*S7688</f>
        <v>0</v>
      </c>
    </row>
    <row r="7689" spans="1:20" ht="17.25" thickBot="1">
      <c r="A7689" s="82"/>
      <c r="B7689" s="357"/>
      <c r="C7689" s="75"/>
      <c r="D7689" s="113" t="s">
        <v>29</v>
      </c>
      <c r="E7689" s="354"/>
      <c r="F7689" s="353"/>
      <c r="G7689" s="353"/>
      <c r="H7689" s="353"/>
      <c r="I7689" s="79"/>
      <c r="J7689" s="79"/>
      <c r="K7689" s="79"/>
      <c r="L7689" s="79"/>
      <c r="M7689" s="79"/>
      <c r="N7689" s="79"/>
      <c r="O7689" s="91" t="str">
        <f ca="1">IF(D7689="цвет",SUM(O7690:INDIRECT("N"&amp;R7689)),IF(SUM(E7689:N7689)=0,"",SUM(E7689:N7689)))</f>
        <v/>
      </c>
      <c r="P7689" s="68" t="s">
        <v>98</v>
      </c>
      <c r="Q7689" s="55">
        <f t="shared" si="238"/>
        <v>5863</v>
      </c>
      <c r="R7689" s="70">
        <f t="shared" ca="1" si="239"/>
        <v>7691</v>
      </c>
      <c r="S7689" s="69"/>
      <c r="T7689" s="76"/>
    </row>
    <row r="7690" spans="1:20" ht="127.5" customHeight="1">
      <c r="A7690" s="82"/>
      <c r="B7690" s="357"/>
      <c r="C7690" s="88"/>
      <c r="D7690" s="377" t="s">
        <v>2981</v>
      </c>
      <c r="E7690" s="378"/>
      <c r="F7690" s="378"/>
      <c r="G7690" s="378"/>
      <c r="H7690" s="378"/>
      <c r="I7690" s="378"/>
      <c r="J7690" s="378"/>
      <c r="K7690" s="378"/>
      <c r="L7690" s="378"/>
      <c r="M7690" s="378"/>
      <c r="N7690" s="379"/>
      <c r="O7690" s="91" t="str">
        <f ca="1">IF(D7690="цвет",SUM(O7691:INDIRECT("N"&amp;R7690)),IF(SUM(E7690:N7690)=0,"",SUM(E7690:N7690)))</f>
        <v/>
      </c>
      <c r="P7690" s="68" t="s">
        <v>98</v>
      </c>
      <c r="Q7690" s="55">
        <f t="shared" si="238"/>
        <v>5863</v>
      </c>
      <c r="R7690" s="70">
        <f t="shared" ca="1" si="239"/>
        <v>7691</v>
      </c>
      <c r="S7690" s="69"/>
      <c r="T7690" s="76"/>
    </row>
    <row r="7691" spans="1:20" ht="17.25" thickBot="1">
      <c r="A7691" s="82"/>
      <c r="B7691" s="365"/>
      <c r="C7691" s="10"/>
      <c r="D7691" s="362" t="str">
        <f>HYPERLINK("https://miamia.ru/search/index.php?q="&amp;Q7691&amp;"&amp;s=Поиск?utm_source=Excel&amp;utm_medium=Nalichie&amp;utm_content="&amp;Q7691&amp;"","Посмотреть большую фотографию на сайте")</f>
        <v>Посмотреть большую фотографию на сайте</v>
      </c>
      <c r="E7691" s="363"/>
      <c r="F7691" s="363"/>
      <c r="G7691" s="363"/>
      <c r="H7691" s="363"/>
      <c r="I7691" s="363"/>
      <c r="J7691" s="363"/>
      <c r="K7691" s="363"/>
      <c r="L7691" s="363"/>
      <c r="M7691" s="363"/>
      <c r="N7691" s="364"/>
      <c r="O7691" s="91" t="str">
        <f ca="1">IF(D7691="цвет",SUM(O7692:INDIRECT("N"&amp;R7691)),IF(SUM(E7691:N7691)=0,"",SUM(E7691:N7691)))</f>
        <v/>
      </c>
      <c r="P7691" s="68" t="s">
        <v>98</v>
      </c>
      <c r="Q7691" s="55">
        <f t="shared" ref="Q7691:Q7754" si="240">IF(C7691&lt;&gt;0,C7691,Q7690)</f>
        <v>5863</v>
      </c>
      <c r="R7691" s="70">
        <f t="shared" ref="R7691:R7754" ca="1" si="241">IF(D7691="Посмотреть большую фотографию на сайте",CELL("строка",O7691),R7692)</f>
        <v>7691</v>
      </c>
      <c r="S7691" s="69"/>
      <c r="T7691" s="76"/>
    </row>
    <row r="7692" spans="1:20" ht="17.25" thickBot="1">
      <c r="A7692" s="82"/>
      <c r="B7692" s="356" t="s">
        <v>2977</v>
      </c>
      <c r="C7692" s="83">
        <v>5864</v>
      </c>
      <c r="D7692" s="103" t="s">
        <v>9</v>
      </c>
      <c r="E7692" s="99" t="s">
        <v>11</v>
      </c>
      <c r="F7692" s="99" t="s">
        <v>12</v>
      </c>
      <c r="G7692" s="99" t="s">
        <v>13</v>
      </c>
      <c r="H7692" s="99" t="s">
        <v>14</v>
      </c>
      <c r="I7692" s="99" t="s">
        <v>15</v>
      </c>
      <c r="J7692" s="99" t="s">
        <v>16</v>
      </c>
      <c r="K7692" s="99"/>
      <c r="L7692" s="99"/>
      <c r="M7692" s="99"/>
      <c r="N7692" s="99"/>
      <c r="O7692" s="78">
        <f ca="1">IF(D7692="цвет",SUM(O7693:INDIRECT("N"&amp;R7692)),IF(SUM(E7692:N7692)=0,"",SUM(E7692:N7692)))</f>
        <v>0</v>
      </c>
      <c r="P7692" s="68">
        <v>2582</v>
      </c>
      <c r="Q7692" s="55">
        <f t="shared" si="240"/>
        <v>5864</v>
      </c>
      <c r="R7692" s="70">
        <f t="shared" ca="1" si="241"/>
        <v>7695</v>
      </c>
      <c r="S7692" s="85">
        <v>2582</v>
      </c>
      <c r="T7692" s="86">
        <f ca="1">O7692*S7692</f>
        <v>0</v>
      </c>
    </row>
    <row r="7693" spans="1:20" ht="17.25" thickBot="1">
      <c r="A7693" s="82"/>
      <c r="B7693" s="357"/>
      <c r="C7693" s="75"/>
      <c r="D7693" s="113" t="s">
        <v>29</v>
      </c>
      <c r="E7693" s="354"/>
      <c r="F7693" s="353"/>
      <c r="G7693" s="353"/>
      <c r="H7693" s="353"/>
      <c r="I7693" s="79"/>
      <c r="J7693" s="354"/>
      <c r="K7693" s="79"/>
      <c r="L7693" s="79"/>
      <c r="M7693" s="79"/>
      <c r="N7693" s="79"/>
      <c r="O7693" s="91" t="str">
        <f ca="1">IF(D7693="цвет",SUM(O7694:INDIRECT("N"&amp;R7693)),IF(SUM(E7693:N7693)=0,"",SUM(E7693:N7693)))</f>
        <v/>
      </c>
      <c r="P7693" s="68" t="s">
        <v>98</v>
      </c>
      <c r="Q7693" s="55">
        <f t="shared" si="240"/>
        <v>5864</v>
      </c>
      <c r="R7693" s="70">
        <f t="shared" ca="1" si="241"/>
        <v>7695</v>
      </c>
      <c r="S7693" s="69"/>
      <c r="T7693" s="76"/>
    </row>
    <row r="7694" spans="1:20" ht="127.5" customHeight="1">
      <c r="A7694" s="82"/>
      <c r="B7694" s="357"/>
      <c r="C7694" s="88"/>
      <c r="D7694" s="377" t="s">
        <v>2982</v>
      </c>
      <c r="E7694" s="378"/>
      <c r="F7694" s="378"/>
      <c r="G7694" s="378"/>
      <c r="H7694" s="378"/>
      <c r="I7694" s="378"/>
      <c r="J7694" s="378"/>
      <c r="K7694" s="378"/>
      <c r="L7694" s="378"/>
      <c r="M7694" s="378"/>
      <c r="N7694" s="379"/>
      <c r="O7694" s="91" t="str">
        <f ca="1">IF(D7694="цвет",SUM(O7695:INDIRECT("N"&amp;R7694)),IF(SUM(E7694:N7694)=0,"",SUM(E7694:N7694)))</f>
        <v/>
      </c>
      <c r="P7694" s="68" t="s">
        <v>98</v>
      </c>
      <c r="Q7694" s="55">
        <f t="shared" si="240"/>
        <v>5864</v>
      </c>
      <c r="R7694" s="70">
        <f t="shared" ca="1" si="241"/>
        <v>7695</v>
      </c>
      <c r="S7694" s="69"/>
      <c r="T7694" s="76"/>
    </row>
    <row r="7695" spans="1:20" ht="17.25" thickBot="1">
      <c r="A7695" s="82"/>
      <c r="B7695" s="365"/>
      <c r="C7695" s="10"/>
      <c r="D7695" s="362" t="str">
        <f>HYPERLINK("https://miamia.ru/search/index.php?q="&amp;Q7695&amp;"&amp;s=Поиск?utm_source=Excel&amp;utm_medium=Nalichie&amp;utm_content="&amp;Q7695&amp;"","Посмотреть большую фотографию на сайте")</f>
        <v>Посмотреть большую фотографию на сайте</v>
      </c>
      <c r="E7695" s="363"/>
      <c r="F7695" s="363"/>
      <c r="G7695" s="363"/>
      <c r="H7695" s="363"/>
      <c r="I7695" s="363"/>
      <c r="J7695" s="363"/>
      <c r="K7695" s="363"/>
      <c r="L7695" s="363"/>
      <c r="M7695" s="363"/>
      <c r="N7695" s="364"/>
      <c r="O7695" s="91" t="str">
        <f ca="1">IF(D7695="цвет",SUM(O7696:INDIRECT("N"&amp;R7695)),IF(SUM(E7695:N7695)=0,"",SUM(E7695:N7695)))</f>
        <v/>
      </c>
      <c r="P7695" s="68" t="s">
        <v>98</v>
      </c>
      <c r="Q7695" s="55">
        <f t="shared" si="240"/>
        <v>5864</v>
      </c>
      <c r="R7695" s="70">
        <f t="shared" ca="1" si="241"/>
        <v>7695</v>
      </c>
      <c r="S7695" s="69"/>
      <c r="T7695" s="76"/>
    </row>
    <row r="7696" spans="1:20" ht="17.25" thickBot="1">
      <c r="A7696" s="82"/>
      <c r="B7696" s="356" t="s">
        <v>2977</v>
      </c>
      <c r="C7696" s="83">
        <v>5865</v>
      </c>
      <c r="D7696" s="103" t="s">
        <v>9</v>
      </c>
      <c r="E7696" s="99" t="s">
        <v>10</v>
      </c>
      <c r="F7696" s="99" t="s">
        <v>11</v>
      </c>
      <c r="G7696" s="99" t="s">
        <v>12</v>
      </c>
      <c r="H7696" s="99" t="s">
        <v>13</v>
      </c>
      <c r="I7696" s="99" t="s">
        <v>14</v>
      </c>
      <c r="J7696" s="99" t="s">
        <v>15</v>
      </c>
      <c r="K7696" s="99" t="s">
        <v>16</v>
      </c>
      <c r="L7696" s="99"/>
      <c r="M7696" s="99"/>
      <c r="N7696" s="99"/>
      <c r="O7696" s="78">
        <f ca="1">IF(D7696="цвет",SUM(O7697:INDIRECT("N"&amp;R7696)),IF(SUM(E7696:N7696)=0,"",SUM(E7696:N7696)))</f>
        <v>0</v>
      </c>
      <c r="P7696" s="68">
        <v>2582</v>
      </c>
      <c r="Q7696" s="55">
        <f t="shared" si="240"/>
        <v>5865</v>
      </c>
      <c r="R7696" s="70">
        <f t="shared" ca="1" si="241"/>
        <v>7699</v>
      </c>
      <c r="S7696" s="85">
        <v>2582</v>
      </c>
      <c r="T7696" s="86">
        <f ca="1">O7696*S7696</f>
        <v>0</v>
      </c>
    </row>
    <row r="7697" spans="1:20" ht="17.25" thickBot="1">
      <c r="A7697" s="82"/>
      <c r="B7697" s="357"/>
      <c r="C7697" s="75"/>
      <c r="D7697" s="113" t="s">
        <v>29</v>
      </c>
      <c r="E7697" s="79"/>
      <c r="F7697" s="354"/>
      <c r="G7697" s="354"/>
      <c r="H7697" s="354"/>
      <c r="I7697" s="354"/>
      <c r="J7697" s="354"/>
      <c r="K7697" s="353"/>
      <c r="L7697" s="79"/>
      <c r="M7697" s="79"/>
      <c r="N7697" s="79"/>
      <c r="O7697" s="91" t="str">
        <f ca="1">IF(D7697="цвет",SUM(O7698:INDIRECT("N"&amp;R7697)),IF(SUM(E7697:N7697)=0,"",SUM(E7697:N7697)))</f>
        <v/>
      </c>
      <c r="P7697" s="68" t="s">
        <v>98</v>
      </c>
      <c r="Q7697" s="55">
        <f t="shared" si="240"/>
        <v>5865</v>
      </c>
      <c r="R7697" s="70">
        <f t="shared" ca="1" si="241"/>
        <v>7699</v>
      </c>
      <c r="S7697" s="69"/>
      <c r="T7697" s="76"/>
    </row>
    <row r="7698" spans="1:20" ht="127.5" customHeight="1">
      <c r="A7698" s="82"/>
      <c r="B7698" s="357"/>
      <c r="C7698" s="88"/>
      <c r="D7698" s="377" t="s">
        <v>2983</v>
      </c>
      <c r="E7698" s="378"/>
      <c r="F7698" s="378"/>
      <c r="G7698" s="378"/>
      <c r="H7698" s="378"/>
      <c r="I7698" s="378"/>
      <c r="J7698" s="378"/>
      <c r="K7698" s="378"/>
      <c r="L7698" s="378"/>
      <c r="M7698" s="378"/>
      <c r="N7698" s="379"/>
      <c r="O7698" s="91" t="str">
        <f ca="1">IF(D7698="цвет",SUM(O7699:INDIRECT("N"&amp;R7698)),IF(SUM(E7698:N7698)=0,"",SUM(E7698:N7698)))</f>
        <v/>
      </c>
      <c r="P7698" s="68" t="s">
        <v>98</v>
      </c>
      <c r="Q7698" s="55">
        <f t="shared" si="240"/>
        <v>5865</v>
      </c>
      <c r="R7698" s="70">
        <f t="shared" ca="1" si="241"/>
        <v>7699</v>
      </c>
      <c r="S7698" s="69"/>
      <c r="T7698" s="76"/>
    </row>
    <row r="7699" spans="1:20" ht="17.25" thickBot="1">
      <c r="A7699" s="82"/>
      <c r="B7699" s="365"/>
      <c r="C7699" s="10"/>
      <c r="D7699" s="362" t="str">
        <f>HYPERLINK("https://miamia.ru/search/index.php?q="&amp;Q7699&amp;"&amp;s=Поиск?utm_source=Excel&amp;utm_medium=Nalichie&amp;utm_content="&amp;Q7699&amp;"","Посмотреть большую фотографию на сайте")</f>
        <v>Посмотреть большую фотографию на сайте</v>
      </c>
      <c r="E7699" s="363"/>
      <c r="F7699" s="363"/>
      <c r="G7699" s="363"/>
      <c r="H7699" s="363"/>
      <c r="I7699" s="363"/>
      <c r="J7699" s="363"/>
      <c r="K7699" s="363"/>
      <c r="L7699" s="363"/>
      <c r="M7699" s="363"/>
      <c r="N7699" s="364"/>
      <c r="O7699" s="91" t="str">
        <f ca="1">IF(D7699="цвет",SUM(O7700:INDIRECT("N"&amp;R7699)),IF(SUM(E7699:N7699)=0,"",SUM(E7699:N7699)))</f>
        <v/>
      </c>
      <c r="P7699" s="68" t="s">
        <v>98</v>
      </c>
      <c r="Q7699" s="55">
        <f t="shared" si="240"/>
        <v>5865</v>
      </c>
      <c r="R7699" s="70">
        <f t="shared" ca="1" si="241"/>
        <v>7699</v>
      </c>
      <c r="S7699" s="69"/>
      <c r="T7699" s="76"/>
    </row>
    <row r="7700" spans="1:20" ht="17.25" thickBot="1">
      <c r="A7700" s="82"/>
      <c r="B7700" s="356" t="s">
        <v>2977</v>
      </c>
      <c r="C7700" s="83">
        <v>5866</v>
      </c>
      <c r="D7700" s="103" t="s">
        <v>9</v>
      </c>
      <c r="E7700" s="99" t="s">
        <v>10</v>
      </c>
      <c r="F7700" s="99" t="s">
        <v>11</v>
      </c>
      <c r="G7700" s="99" t="s">
        <v>12</v>
      </c>
      <c r="H7700" s="99" t="s">
        <v>13</v>
      </c>
      <c r="I7700" s="99" t="s">
        <v>14</v>
      </c>
      <c r="J7700" s="99" t="s">
        <v>15</v>
      </c>
      <c r="K7700" s="99" t="s">
        <v>16</v>
      </c>
      <c r="L7700" s="99"/>
      <c r="M7700" s="99"/>
      <c r="N7700" s="99"/>
      <c r="O7700" s="78">
        <f ca="1">IF(D7700="цвет",SUM(O7701:INDIRECT("N"&amp;R7700)),IF(SUM(E7700:N7700)=0,"",SUM(E7700:N7700)))</f>
        <v>0</v>
      </c>
      <c r="P7700" s="68">
        <v>3099</v>
      </c>
      <c r="Q7700" s="55">
        <f t="shared" si="240"/>
        <v>5866</v>
      </c>
      <c r="R7700" s="70">
        <f t="shared" ca="1" si="241"/>
        <v>7703</v>
      </c>
      <c r="S7700" s="85">
        <v>3099</v>
      </c>
      <c r="T7700" s="86">
        <f ca="1">O7700*S7700</f>
        <v>0</v>
      </c>
    </row>
    <row r="7701" spans="1:20" ht="17.25" thickBot="1">
      <c r="A7701" s="82"/>
      <c r="B7701" s="357"/>
      <c r="C7701" s="75"/>
      <c r="D7701" s="113" t="s">
        <v>29</v>
      </c>
      <c r="E7701" s="353"/>
      <c r="F7701" s="353"/>
      <c r="G7701" s="79"/>
      <c r="H7701" s="79"/>
      <c r="I7701" s="79"/>
      <c r="J7701" s="79"/>
      <c r="K7701" s="79"/>
      <c r="L7701" s="79"/>
      <c r="M7701" s="79"/>
      <c r="N7701" s="79"/>
      <c r="O7701" s="91" t="str">
        <f ca="1">IF(D7701="цвет",SUM(O7702:INDIRECT("N"&amp;R7701)),IF(SUM(E7701:N7701)=0,"",SUM(E7701:N7701)))</f>
        <v/>
      </c>
      <c r="P7701" s="68" t="s">
        <v>98</v>
      </c>
      <c r="Q7701" s="55">
        <f t="shared" si="240"/>
        <v>5866</v>
      </c>
      <c r="R7701" s="70">
        <f t="shared" ca="1" si="241"/>
        <v>7703</v>
      </c>
      <c r="S7701" s="69"/>
      <c r="T7701" s="76"/>
    </row>
    <row r="7702" spans="1:20" ht="127.5" customHeight="1">
      <c r="A7702" s="82"/>
      <c r="B7702" s="357"/>
      <c r="C7702" s="88"/>
      <c r="D7702" s="377" t="s">
        <v>2984</v>
      </c>
      <c r="E7702" s="378"/>
      <c r="F7702" s="378"/>
      <c r="G7702" s="378"/>
      <c r="H7702" s="378"/>
      <c r="I7702" s="378"/>
      <c r="J7702" s="378"/>
      <c r="K7702" s="378"/>
      <c r="L7702" s="378"/>
      <c r="M7702" s="378"/>
      <c r="N7702" s="379"/>
      <c r="O7702" s="91" t="str">
        <f ca="1">IF(D7702="цвет",SUM(O7703:INDIRECT("N"&amp;R7702)),IF(SUM(E7702:N7702)=0,"",SUM(E7702:N7702)))</f>
        <v/>
      </c>
      <c r="P7702" s="68" t="s">
        <v>98</v>
      </c>
      <c r="Q7702" s="55">
        <f t="shared" si="240"/>
        <v>5866</v>
      </c>
      <c r="R7702" s="70">
        <f t="shared" ca="1" si="241"/>
        <v>7703</v>
      </c>
      <c r="S7702" s="69"/>
      <c r="T7702" s="76"/>
    </row>
    <row r="7703" spans="1:20" ht="17.25" thickBot="1">
      <c r="A7703" s="82"/>
      <c r="B7703" s="365"/>
      <c r="C7703" s="10"/>
      <c r="D7703" s="362" t="str">
        <f>HYPERLINK("https://miamia.ru/search/index.php?q="&amp;Q7703&amp;"&amp;s=Поиск?utm_source=Excel&amp;utm_medium=Nalichie&amp;utm_content="&amp;Q7703&amp;"","Посмотреть большую фотографию на сайте")</f>
        <v>Посмотреть большую фотографию на сайте</v>
      </c>
      <c r="E7703" s="363"/>
      <c r="F7703" s="363"/>
      <c r="G7703" s="363"/>
      <c r="H7703" s="363"/>
      <c r="I7703" s="363"/>
      <c r="J7703" s="363"/>
      <c r="K7703" s="363"/>
      <c r="L7703" s="363"/>
      <c r="M7703" s="363"/>
      <c r="N7703" s="364"/>
      <c r="O7703" s="91" t="str">
        <f ca="1">IF(D7703="цвет",SUM(O7704:INDIRECT("N"&amp;R7703)),IF(SUM(E7703:N7703)=0,"",SUM(E7703:N7703)))</f>
        <v/>
      </c>
      <c r="P7703" s="68" t="s">
        <v>98</v>
      </c>
      <c r="Q7703" s="55">
        <f t="shared" si="240"/>
        <v>5866</v>
      </c>
      <c r="R7703" s="70">
        <f t="shared" ca="1" si="241"/>
        <v>7703</v>
      </c>
      <c r="S7703" s="69"/>
      <c r="T7703" s="76"/>
    </row>
    <row r="7704" spans="1:20" ht="17.25" thickBot="1">
      <c r="A7704" s="82"/>
      <c r="B7704" s="356" t="s">
        <v>2977</v>
      </c>
      <c r="C7704" s="83">
        <v>5867</v>
      </c>
      <c r="D7704" s="103" t="s">
        <v>9</v>
      </c>
      <c r="E7704" s="99" t="s">
        <v>17</v>
      </c>
      <c r="F7704" s="99" t="s">
        <v>18</v>
      </c>
      <c r="G7704" s="99" t="s">
        <v>19</v>
      </c>
      <c r="H7704" s="99"/>
      <c r="I7704" s="99"/>
      <c r="J7704" s="99"/>
      <c r="K7704" s="99"/>
      <c r="L7704" s="99"/>
      <c r="M7704" s="99"/>
      <c r="N7704" s="99"/>
      <c r="O7704" s="78">
        <f ca="1">IF(D7704="цвет",SUM(O7705:INDIRECT("N"&amp;R7704)),IF(SUM(E7704:N7704)=0,"",SUM(E7704:N7704)))</f>
        <v>0</v>
      </c>
      <c r="P7704" s="68">
        <v>2324</v>
      </c>
      <c r="Q7704" s="55">
        <f t="shared" si="240"/>
        <v>5867</v>
      </c>
      <c r="R7704" s="70">
        <f t="shared" ca="1" si="241"/>
        <v>7707</v>
      </c>
      <c r="S7704" s="85">
        <v>2324</v>
      </c>
      <c r="T7704" s="86">
        <f ca="1">O7704*S7704</f>
        <v>0</v>
      </c>
    </row>
    <row r="7705" spans="1:20" ht="17.25" thickBot="1">
      <c r="A7705" s="82"/>
      <c r="B7705" s="357"/>
      <c r="C7705" s="75"/>
      <c r="D7705" s="113" t="s">
        <v>29</v>
      </c>
      <c r="E7705" s="354"/>
      <c r="F7705" s="354"/>
      <c r="G7705" s="354"/>
      <c r="H7705" s="79"/>
      <c r="I7705" s="79"/>
      <c r="J7705" s="79"/>
      <c r="K7705" s="79"/>
      <c r="L7705" s="79"/>
      <c r="M7705" s="79"/>
      <c r="N7705" s="79"/>
      <c r="O7705" s="91" t="str">
        <f ca="1">IF(D7705="цвет",SUM(O7706:INDIRECT("N"&amp;R7705)),IF(SUM(E7705:N7705)=0,"",SUM(E7705:N7705)))</f>
        <v/>
      </c>
      <c r="P7705" s="68" t="s">
        <v>98</v>
      </c>
      <c r="Q7705" s="55">
        <f t="shared" si="240"/>
        <v>5867</v>
      </c>
      <c r="R7705" s="70">
        <f t="shared" ca="1" si="241"/>
        <v>7707</v>
      </c>
      <c r="S7705" s="69"/>
      <c r="T7705" s="76"/>
    </row>
    <row r="7706" spans="1:20" ht="127.5" customHeight="1">
      <c r="A7706" s="82"/>
      <c r="B7706" s="357"/>
      <c r="C7706" s="88"/>
      <c r="D7706" s="377" t="s">
        <v>2986</v>
      </c>
      <c r="E7706" s="378"/>
      <c r="F7706" s="378"/>
      <c r="G7706" s="378"/>
      <c r="H7706" s="378"/>
      <c r="I7706" s="378"/>
      <c r="J7706" s="378"/>
      <c r="K7706" s="378"/>
      <c r="L7706" s="378"/>
      <c r="M7706" s="378"/>
      <c r="N7706" s="379"/>
      <c r="O7706" s="91" t="str">
        <f ca="1">IF(D7706="цвет",SUM(O7707:INDIRECT("N"&amp;R7706)),IF(SUM(E7706:N7706)=0,"",SUM(E7706:N7706)))</f>
        <v/>
      </c>
      <c r="P7706" s="68" t="s">
        <v>98</v>
      </c>
      <c r="Q7706" s="55">
        <f t="shared" si="240"/>
        <v>5867</v>
      </c>
      <c r="R7706" s="70">
        <f t="shared" ca="1" si="241"/>
        <v>7707</v>
      </c>
      <c r="S7706" s="69"/>
      <c r="T7706" s="76"/>
    </row>
    <row r="7707" spans="1:20" ht="17.25" thickBot="1">
      <c r="A7707" s="82"/>
      <c r="B7707" s="365"/>
      <c r="C7707" s="10"/>
      <c r="D7707" s="362" t="str">
        <f>HYPERLINK("https://miamia.ru/search/index.php?q="&amp;Q7707&amp;"&amp;s=Поиск?utm_source=Excel&amp;utm_medium=Nalichie&amp;utm_content="&amp;Q7707&amp;"","Посмотреть большую фотографию на сайте")</f>
        <v>Посмотреть большую фотографию на сайте</v>
      </c>
      <c r="E7707" s="363"/>
      <c r="F7707" s="363"/>
      <c r="G7707" s="363"/>
      <c r="H7707" s="363"/>
      <c r="I7707" s="363"/>
      <c r="J7707" s="363"/>
      <c r="K7707" s="363"/>
      <c r="L7707" s="363"/>
      <c r="M7707" s="363"/>
      <c r="N7707" s="364"/>
      <c r="O7707" s="91" t="str">
        <f ca="1">IF(D7707="цвет",SUM(O7708:INDIRECT("N"&amp;R7707)),IF(SUM(E7707:N7707)=0,"",SUM(E7707:N7707)))</f>
        <v/>
      </c>
      <c r="P7707" s="68" t="s">
        <v>98</v>
      </c>
      <c r="Q7707" s="55">
        <f t="shared" si="240"/>
        <v>5867</v>
      </c>
      <c r="R7707" s="70">
        <f t="shared" ca="1" si="241"/>
        <v>7707</v>
      </c>
      <c r="S7707" s="69"/>
      <c r="T7707" s="76"/>
    </row>
    <row r="7708" spans="1:20" ht="17.25" thickBot="1">
      <c r="A7708" s="82"/>
      <c r="B7708" s="356" t="s">
        <v>2977</v>
      </c>
      <c r="C7708" s="83">
        <v>5868</v>
      </c>
      <c r="D7708" s="103" t="s">
        <v>9</v>
      </c>
      <c r="E7708" s="99" t="s">
        <v>13</v>
      </c>
      <c r="F7708" s="99" t="s">
        <v>14</v>
      </c>
      <c r="G7708" s="99" t="s">
        <v>15</v>
      </c>
      <c r="H7708" s="99" t="s">
        <v>16</v>
      </c>
      <c r="I7708" s="99" t="s">
        <v>21</v>
      </c>
      <c r="J7708" s="99" t="s">
        <v>22</v>
      </c>
      <c r="K7708" s="99"/>
      <c r="L7708" s="99"/>
      <c r="M7708" s="99"/>
      <c r="N7708" s="99"/>
      <c r="O7708" s="78">
        <f ca="1">IF(D7708="цвет",SUM(O7709:INDIRECT("N"&amp;R7708)),IF(SUM(E7708:N7708)=0,"",SUM(E7708:N7708)))</f>
        <v>0</v>
      </c>
      <c r="P7708" s="68">
        <v>2841</v>
      </c>
      <c r="Q7708" s="55">
        <f t="shared" si="240"/>
        <v>5868</v>
      </c>
      <c r="R7708" s="70">
        <f t="shared" ca="1" si="241"/>
        <v>7711</v>
      </c>
      <c r="S7708" s="85">
        <v>2841</v>
      </c>
      <c r="T7708" s="86">
        <f ca="1">O7708*S7708</f>
        <v>0</v>
      </c>
    </row>
    <row r="7709" spans="1:20" ht="17.25" thickBot="1">
      <c r="A7709" s="82"/>
      <c r="B7709" s="357"/>
      <c r="C7709" s="75"/>
      <c r="D7709" s="113" t="s">
        <v>29</v>
      </c>
      <c r="E7709" s="353"/>
      <c r="F7709" s="354"/>
      <c r="G7709" s="354"/>
      <c r="H7709" s="353"/>
      <c r="I7709" s="79"/>
      <c r="J7709" s="79"/>
      <c r="K7709" s="79"/>
      <c r="L7709" s="79"/>
      <c r="M7709" s="79"/>
      <c r="N7709" s="79"/>
      <c r="O7709" s="91" t="str">
        <f ca="1">IF(D7709="цвет",SUM(O7710:INDIRECT("N"&amp;R7709)),IF(SUM(E7709:N7709)=0,"",SUM(E7709:N7709)))</f>
        <v/>
      </c>
      <c r="P7709" s="68" t="s">
        <v>98</v>
      </c>
      <c r="Q7709" s="55">
        <f t="shared" si="240"/>
        <v>5868</v>
      </c>
      <c r="R7709" s="70">
        <f t="shared" ca="1" si="241"/>
        <v>7711</v>
      </c>
      <c r="S7709" s="69"/>
      <c r="T7709" s="76"/>
    </row>
    <row r="7710" spans="1:20" ht="127.5" customHeight="1">
      <c r="A7710" s="82"/>
      <c r="B7710" s="357"/>
      <c r="C7710" s="88"/>
      <c r="D7710" s="377" t="s">
        <v>2987</v>
      </c>
      <c r="E7710" s="378"/>
      <c r="F7710" s="378"/>
      <c r="G7710" s="378"/>
      <c r="H7710" s="378"/>
      <c r="I7710" s="378"/>
      <c r="J7710" s="378"/>
      <c r="K7710" s="378"/>
      <c r="L7710" s="378"/>
      <c r="M7710" s="378"/>
      <c r="N7710" s="379"/>
      <c r="O7710" s="91" t="str">
        <f ca="1">IF(D7710="цвет",SUM(O7711:INDIRECT("N"&amp;R7710)),IF(SUM(E7710:N7710)=0,"",SUM(E7710:N7710)))</f>
        <v/>
      </c>
      <c r="P7710" s="68" t="s">
        <v>98</v>
      </c>
      <c r="Q7710" s="55">
        <f t="shared" si="240"/>
        <v>5868</v>
      </c>
      <c r="R7710" s="70">
        <f t="shared" ca="1" si="241"/>
        <v>7711</v>
      </c>
      <c r="S7710" s="69"/>
      <c r="T7710" s="76"/>
    </row>
    <row r="7711" spans="1:20" ht="17.25" thickBot="1">
      <c r="A7711" s="82"/>
      <c r="B7711" s="365"/>
      <c r="C7711" s="10"/>
      <c r="D7711" s="362" t="str">
        <f>HYPERLINK("https://miamia.ru/search/index.php?q="&amp;Q7711&amp;"&amp;s=Поиск?utm_source=Excel&amp;utm_medium=Nalichie&amp;utm_content="&amp;Q7711&amp;"","Посмотреть большую фотографию на сайте")</f>
        <v>Посмотреть большую фотографию на сайте</v>
      </c>
      <c r="E7711" s="363"/>
      <c r="F7711" s="363"/>
      <c r="G7711" s="363"/>
      <c r="H7711" s="363"/>
      <c r="I7711" s="363"/>
      <c r="J7711" s="363"/>
      <c r="K7711" s="363"/>
      <c r="L7711" s="363"/>
      <c r="M7711" s="363"/>
      <c r="N7711" s="364"/>
      <c r="O7711" s="91" t="str">
        <f ca="1">IF(D7711="цвет",SUM(O7712:INDIRECT("N"&amp;R7711)),IF(SUM(E7711:N7711)=0,"",SUM(E7711:N7711)))</f>
        <v/>
      </c>
      <c r="P7711" s="68" t="s">
        <v>98</v>
      </c>
      <c r="Q7711" s="55">
        <f t="shared" si="240"/>
        <v>5868</v>
      </c>
      <c r="R7711" s="70">
        <f t="shared" ca="1" si="241"/>
        <v>7711</v>
      </c>
      <c r="S7711" s="69"/>
      <c r="T7711" s="76"/>
    </row>
    <row r="7712" spans="1:20" ht="17.25" thickBot="1">
      <c r="A7712" s="82"/>
      <c r="B7712" s="356" t="s">
        <v>2977</v>
      </c>
      <c r="C7712" s="83">
        <v>5869</v>
      </c>
      <c r="D7712" s="103" t="s">
        <v>9</v>
      </c>
      <c r="E7712" s="99" t="s">
        <v>13</v>
      </c>
      <c r="F7712" s="99" t="s">
        <v>14</v>
      </c>
      <c r="G7712" s="99" t="s">
        <v>15</v>
      </c>
      <c r="H7712" s="99" t="s">
        <v>16</v>
      </c>
      <c r="I7712" s="99" t="s">
        <v>21</v>
      </c>
      <c r="J7712" s="99" t="s">
        <v>22</v>
      </c>
      <c r="K7712" s="99"/>
      <c r="L7712" s="99"/>
      <c r="M7712" s="99"/>
      <c r="N7712" s="99"/>
      <c r="O7712" s="78">
        <f ca="1">IF(D7712="цвет",SUM(O7713:INDIRECT("N"&amp;R7712)),IF(SUM(E7712:N7712)=0,"",SUM(E7712:N7712)))</f>
        <v>0</v>
      </c>
      <c r="P7712" s="68">
        <v>3228</v>
      </c>
      <c r="Q7712" s="55">
        <f t="shared" si="240"/>
        <v>5869</v>
      </c>
      <c r="R7712" s="70">
        <f t="shared" ca="1" si="241"/>
        <v>7715</v>
      </c>
      <c r="S7712" s="85">
        <v>3228</v>
      </c>
      <c r="T7712" s="86">
        <f ca="1">O7712*S7712</f>
        <v>0</v>
      </c>
    </row>
    <row r="7713" spans="1:20" ht="17.25" thickBot="1">
      <c r="A7713" s="82"/>
      <c r="B7713" s="357"/>
      <c r="C7713" s="75"/>
      <c r="D7713" s="113" t="s">
        <v>29</v>
      </c>
      <c r="E7713" s="354"/>
      <c r="F7713" s="353"/>
      <c r="G7713" s="353"/>
      <c r="H7713" s="354"/>
      <c r="I7713" s="354"/>
      <c r="J7713" s="353"/>
      <c r="K7713" s="79"/>
      <c r="L7713" s="79"/>
      <c r="M7713" s="79"/>
      <c r="N7713" s="79"/>
      <c r="O7713" s="91" t="str">
        <f ca="1">IF(D7713="цвет",SUM(O7714:INDIRECT("N"&amp;R7713)),IF(SUM(E7713:N7713)=0,"",SUM(E7713:N7713)))</f>
        <v/>
      </c>
      <c r="P7713" s="68" t="s">
        <v>98</v>
      </c>
      <c r="Q7713" s="55">
        <f t="shared" si="240"/>
        <v>5869</v>
      </c>
      <c r="R7713" s="70">
        <f t="shared" ca="1" si="241"/>
        <v>7715</v>
      </c>
      <c r="S7713" s="69"/>
      <c r="T7713" s="76"/>
    </row>
    <row r="7714" spans="1:20" ht="127.5" customHeight="1">
      <c r="A7714" s="82"/>
      <c r="B7714" s="357"/>
      <c r="C7714" s="88"/>
      <c r="D7714" s="377" t="s">
        <v>2985</v>
      </c>
      <c r="E7714" s="378"/>
      <c r="F7714" s="378"/>
      <c r="G7714" s="378"/>
      <c r="H7714" s="378"/>
      <c r="I7714" s="378"/>
      <c r="J7714" s="378"/>
      <c r="K7714" s="378"/>
      <c r="L7714" s="378"/>
      <c r="M7714" s="378"/>
      <c r="N7714" s="379"/>
      <c r="O7714" s="91" t="str">
        <f ca="1">IF(D7714="цвет",SUM(O7715:INDIRECT("N"&amp;R7714)),IF(SUM(E7714:N7714)=0,"",SUM(E7714:N7714)))</f>
        <v/>
      </c>
      <c r="P7714" s="68" t="s">
        <v>98</v>
      </c>
      <c r="Q7714" s="55">
        <f t="shared" si="240"/>
        <v>5869</v>
      </c>
      <c r="R7714" s="70">
        <f t="shared" ca="1" si="241"/>
        <v>7715</v>
      </c>
      <c r="S7714" s="69"/>
      <c r="T7714" s="76"/>
    </row>
    <row r="7715" spans="1:20" ht="17.25" thickBot="1">
      <c r="A7715" s="82"/>
      <c r="B7715" s="365"/>
      <c r="C7715" s="10"/>
      <c r="D7715" s="362" t="str">
        <f>HYPERLINK("https://miamia.ru/search/index.php?q="&amp;Q7715&amp;"&amp;s=Поиск?utm_source=Excel&amp;utm_medium=Nalichie&amp;utm_content="&amp;Q7715&amp;"","Посмотреть большую фотографию на сайте")</f>
        <v>Посмотреть большую фотографию на сайте</v>
      </c>
      <c r="E7715" s="363"/>
      <c r="F7715" s="363"/>
      <c r="G7715" s="363"/>
      <c r="H7715" s="363"/>
      <c r="I7715" s="363"/>
      <c r="J7715" s="363"/>
      <c r="K7715" s="363"/>
      <c r="L7715" s="363"/>
      <c r="M7715" s="363"/>
      <c r="N7715" s="364"/>
      <c r="O7715" s="91" t="str">
        <f ca="1">IF(D7715="цвет",SUM(O7716:INDIRECT("N"&amp;R7715)),IF(SUM(E7715:N7715)=0,"",SUM(E7715:N7715)))</f>
        <v/>
      </c>
      <c r="P7715" s="68" t="s">
        <v>98</v>
      </c>
      <c r="Q7715" s="55">
        <f t="shared" si="240"/>
        <v>5869</v>
      </c>
      <c r="R7715" s="70">
        <f t="shared" ca="1" si="241"/>
        <v>7715</v>
      </c>
      <c r="S7715" s="69"/>
      <c r="T7715" s="76"/>
    </row>
    <row r="7716" spans="1:20" ht="23.1" customHeight="1" thickBot="1">
      <c r="A7716" s="80"/>
      <c r="B7716" s="63" t="s">
        <v>2261</v>
      </c>
      <c r="C7716" s="64"/>
      <c r="D7716" s="65"/>
      <c r="E7716" s="66"/>
      <c r="F7716" s="66"/>
      <c r="G7716" s="66"/>
      <c r="H7716" s="66"/>
      <c r="I7716" s="66"/>
      <c r="J7716" s="66"/>
      <c r="K7716" s="66"/>
      <c r="L7716" s="66"/>
      <c r="M7716" s="66"/>
      <c r="N7716" s="67"/>
      <c r="O7716" s="91" t="str">
        <f ca="1">IF(D7716="цвет",SUM(O7717:INDIRECT("N"&amp;R7716)),IF(SUM(E7716:N7716)=0,"",SUM(E7716:N7716)))</f>
        <v/>
      </c>
      <c r="P7716" s="68" t="s">
        <v>98</v>
      </c>
      <c r="Q7716" s="55">
        <f t="shared" si="240"/>
        <v>5869</v>
      </c>
      <c r="R7716" s="70">
        <f t="shared" ca="1" si="241"/>
        <v>7720</v>
      </c>
    </row>
    <row r="7717" spans="1:20" ht="17.25" thickBot="1">
      <c r="A7717" s="82"/>
      <c r="B7717" s="356" t="s">
        <v>1668</v>
      </c>
      <c r="C7717" s="83">
        <v>5410</v>
      </c>
      <c r="D7717" s="103" t="s">
        <v>9</v>
      </c>
      <c r="E7717" s="99" t="s">
        <v>11</v>
      </c>
      <c r="F7717" s="99" t="s">
        <v>12</v>
      </c>
      <c r="G7717" s="99" t="s">
        <v>13</v>
      </c>
      <c r="H7717" s="99" t="s">
        <v>14</v>
      </c>
      <c r="I7717" s="99" t="s">
        <v>15</v>
      </c>
      <c r="J7717" s="99"/>
      <c r="K7717" s="99"/>
      <c r="L7717" s="99"/>
      <c r="M7717" s="99"/>
      <c r="N7717" s="99"/>
      <c r="O7717" s="78">
        <f ca="1">IF(D7717="цвет",SUM(O7718:INDIRECT("N"&amp;R7717)),IF(SUM(E7717:N7717)=0,"",SUM(E7717:N7717)))</f>
        <v>0</v>
      </c>
      <c r="P7717" s="68">
        <v>2582</v>
      </c>
      <c r="Q7717" s="55">
        <f t="shared" si="240"/>
        <v>5410</v>
      </c>
      <c r="R7717" s="70">
        <f t="shared" ca="1" si="241"/>
        <v>7720</v>
      </c>
      <c r="S7717" s="85">
        <v>2582</v>
      </c>
      <c r="T7717" s="86">
        <f ca="1">O7717*S7717</f>
        <v>0</v>
      </c>
    </row>
    <row r="7718" spans="1:20" ht="17.25" thickBot="1">
      <c r="A7718" s="82"/>
      <c r="B7718" s="357"/>
      <c r="C7718" s="75"/>
      <c r="D7718" s="113" t="s">
        <v>298</v>
      </c>
      <c r="E7718" s="354"/>
      <c r="F7718" s="354"/>
      <c r="G7718" s="354"/>
      <c r="H7718" s="354"/>
      <c r="I7718" s="354"/>
      <c r="J7718" s="79"/>
      <c r="K7718" s="79"/>
      <c r="L7718" s="79"/>
      <c r="M7718" s="79"/>
      <c r="N7718" s="79"/>
      <c r="O7718" s="91" t="str">
        <f ca="1">IF(D7718="цвет",SUM(O7719:INDIRECT("N"&amp;R7718)),IF(SUM(E7718:N7718)=0,"",SUM(E7718:N7718)))</f>
        <v/>
      </c>
      <c r="P7718" s="68" t="s">
        <v>98</v>
      </c>
      <c r="Q7718" s="55">
        <f t="shared" si="240"/>
        <v>5410</v>
      </c>
      <c r="R7718" s="70">
        <f t="shared" ca="1" si="241"/>
        <v>7720</v>
      </c>
      <c r="S7718" s="69"/>
      <c r="T7718" s="76"/>
    </row>
    <row r="7719" spans="1:20" ht="127.5" customHeight="1">
      <c r="A7719" s="82"/>
      <c r="B7719" s="357"/>
      <c r="C7719" s="88"/>
      <c r="D7719" s="383" t="s">
        <v>1673</v>
      </c>
      <c r="E7719" s="384"/>
      <c r="F7719" s="384"/>
      <c r="G7719" s="384"/>
      <c r="H7719" s="384"/>
      <c r="I7719" s="384"/>
      <c r="J7719" s="384"/>
      <c r="K7719" s="384"/>
      <c r="L7719" s="384"/>
      <c r="M7719" s="384"/>
      <c r="N7719" s="385"/>
      <c r="O7719" s="91" t="str">
        <f ca="1">IF(D7719="цвет",SUM(O7720:INDIRECT("N"&amp;R7719)),IF(SUM(E7719:N7719)=0,"",SUM(E7719:N7719)))</f>
        <v/>
      </c>
      <c r="P7719" s="68" t="s">
        <v>98</v>
      </c>
      <c r="Q7719" s="55">
        <f t="shared" si="240"/>
        <v>5410</v>
      </c>
      <c r="R7719" s="70">
        <f t="shared" ca="1" si="241"/>
        <v>7720</v>
      </c>
      <c r="S7719" s="69"/>
      <c r="T7719" s="76"/>
    </row>
    <row r="7720" spans="1:20" ht="17.25" thickBot="1">
      <c r="A7720" s="82"/>
      <c r="B7720" s="365"/>
      <c r="C7720" s="10"/>
      <c r="D7720" s="362" t="str">
        <f>HYPERLINK("https://miamia.ru/search/index.php?q="&amp;Q7720&amp;"&amp;s=Поиск?utm_source=Excel&amp;utm_medium=Nalichie&amp;utm_content="&amp;Q7720&amp;"","Посмотреть большую фотографию на сайте")</f>
        <v>Посмотреть большую фотографию на сайте</v>
      </c>
      <c r="E7720" s="363"/>
      <c r="F7720" s="363"/>
      <c r="G7720" s="363"/>
      <c r="H7720" s="363"/>
      <c r="I7720" s="363"/>
      <c r="J7720" s="363"/>
      <c r="K7720" s="363"/>
      <c r="L7720" s="363"/>
      <c r="M7720" s="363"/>
      <c r="N7720" s="364"/>
      <c r="O7720" s="91" t="str">
        <f ca="1">IF(D7720="цвет",SUM(O7721:INDIRECT("N"&amp;R7720)),IF(SUM(E7720:N7720)=0,"",SUM(E7720:N7720)))</f>
        <v/>
      </c>
      <c r="P7720" s="68" t="s">
        <v>98</v>
      </c>
      <c r="Q7720" s="55">
        <f t="shared" si="240"/>
        <v>5410</v>
      </c>
      <c r="R7720" s="70">
        <f t="shared" ca="1" si="241"/>
        <v>7720</v>
      </c>
      <c r="S7720" s="69"/>
      <c r="T7720" s="76"/>
    </row>
    <row r="7721" spans="1:20" ht="17.25" thickBot="1">
      <c r="A7721" s="82"/>
      <c r="B7721" s="356" t="s">
        <v>1668</v>
      </c>
      <c r="C7721" s="83">
        <v>5411</v>
      </c>
      <c r="D7721" s="103" t="s">
        <v>9</v>
      </c>
      <c r="E7721" s="99" t="s">
        <v>17</v>
      </c>
      <c r="F7721" s="99" t="s">
        <v>18</v>
      </c>
      <c r="G7721" s="74" t="s">
        <v>19</v>
      </c>
      <c r="H7721" s="74" t="s">
        <v>23</v>
      </c>
      <c r="I7721" s="99"/>
      <c r="J7721" s="99"/>
      <c r="K7721" s="99"/>
      <c r="L7721" s="99"/>
      <c r="M7721" s="99"/>
      <c r="N7721" s="99"/>
      <c r="O7721" s="78">
        <f ca="1">IF(D7721="цвет",SUM(O7722:INDIRECT("N"&amp;R7721)),IF(SUM(E7721:N7721)=0,"",SUM(E7721:N7721)))</f>
        <v>0</v>
      </c>
      <c r="P7721" s="68">
        <v>2582</v>
      </c>
      <c r="Q7721" s="55">
        <f t="shared" si="240"/>
        <v>5411</v>
      </c>
      <c r="R7721" s="70">
        <f t="shared" ca="1" si="241"/>
        <v>7724</v>
      </c>
      <c r="S7721" s="85">
        <v>2582</v>
      </c>
      <c r="T7721" s="86">
        <f ca="1">O7721*S7721</f>
        <v>0</v>
      </c>
    </row>
    <row r="7722" spans="1:20" ht="17.25" thickBot="1">
      <c r="A7722" s="82"/>
      <c r="B7722" s="357"/>
      <c r="C7722" s="75"/>
      <c r="D7722" s="113" t="s">
        <v>298</v>
      </c>
      <c r="E7722" s="354"/>
      <c r="F7722" s="354"/>
      <c r="G7722" s="354"/>
      <c r="H7722" s="354"/>
      <c r="I7722" s="79"/>
      <c r="J7722" s="79"/>
      <c r="K7722" s="79"/>
      <c r="L7722" s="79"/>
      <c r="M7722" s="79"/>
      <c r="N7722" s="79"/>
      <c r="O7722" s="91" t="str">
        <f ca="1">IF(D7722="цвет",SUM(O7723:INDIRECT("N"&amp;R7722)),IF(SUM(E7722:N7722)=0,"",SUM(E7722:N7722)))</f>
        <v/>
      </c>
      <c r="P7722" s="68" t="s">
        <v>98</v>
      </c>
      <c r="Q7722" s="55">
        <f t="shared" si="240"/>
        <v>5411</v>
      </c>
      <c r="R7722" s="70">
        <f t="shared" ca="1" si="241"/>
        <v>7724</v>
      </c>
      <c r="S7722" s="69"/>
      <c r="T7722" s="76"/>
    </row>
    <row r="7723" spans="1:20" ht="137.25" customHeight="1">
      <c r="A7723" s="82"/>
      <c r="B7723" s="357"/>
      <c r="C7723" s="88"/>
      <c r="D7723" s="383" t="s">
        <v>1674</v>
      </c>
      <c r="E7723" s="384"/>
      <c r="F7723" s="384"/>
      <c r="G7723" s="384"/>
      <c r="H7723" s="384"/>
      <c r="I7723" s="384"/>
      <c r="J7723" s="384"/>
      <c r="K7723" s="384"/>
      <c r="L7723" s="384"/>
      <c r="M7723" s="384"/>
      <c r="N7723" s="385"/>
      <c r="O7723" s="91" t="str">
        <f ca="1">IF(D7723="цвет",SUM(O7724:INDIRECT("N"&amp;R7723)),IF(SUM(E7723:N7723)=0,"",SUM(E7723:N7723)))</f>
        <v/>
      </c>
      <c r="P7723" s="68" t="s">
        <v>98</v>
      </c>
      <c r="Q7723" s="55">
        <f t="shared" si="240"/>
        <v>5411</v>
      </c>
      <c r="R7723" s="70">
        <f t="shared" ca="1" si="241"/>
        <v>7724</v>
      </c>
      <c r="S7723" s="69"/>
      <c r="T7723" s="76"/>
    </row>
    <row r="7724" spans="1:20" ht="17.25" thickBot="1">
      <c r="A7724" s="82"/>
      <c r="B7724" s="365"/>
      <c r="C7724" s="10"/>
      <c r="D7724" s="362" t="str">
        <f>HYPERLINK("https://miamia.ru/search/index.php?q="&amp;Q7724&amp;"&amp;s=Поиск?utm_source=Excel&amp;utm_medium=Nalichie&amp;utm_content="&amp;Q7724&amp;"","Посмотреть большую фотографию на сайте")</f>
        <v>Посмотреть большую фотографию на сайте</v>
      </c>
      <c r="E7724" s="363"/>
      <c r="F7724" s="363"/>
      <c r="G7724" s="363"/>
      <c r="H7724" s="363"/>
      <c r="I7724" s="363"/>
      <c r="J7724" s="363"/>
      <c r="K7724" s="363"/>
      <c r="L7724" s="363"/>
      <c r="M7724" s="363"/>
      <c r="N7724" s="364"/>
      <c r="O7724" s="91" t="str">
        <f ca="1">IF(D7724="цвет",SUM(O7725:INDIRECT("N"&amp;R7724)),IF(SUM(E7724:N7724)=0,"",SUM(E7724:N7724)))</f>
        <v/>
      </c>
      <c r="P7724" s="68" t="s">
        <v>98</v>
      </c>
      <c r="Q7724" s="55">
        <f t="shared" si="240"/>
        <v>5411</v>
      </c>
      <c r="R7724" s="70">
        <f t="shared" ca="1" si="241"/>
        <v>7724</v>
      </c>
      <c r="S7724" s="69"/>
      <c r="T7724" s="76"/>
    </row>
    <row r="7725" spans="1:20" ht="17.25" thickBot="1">
      <c r="A7725" s="82"/>
      <c r="B7725" s="356" t="s">
        <v>1668</v>
      </c>
      <c r="C7725" s="83">
        <v>5412</v>
      </c>
      <c r="D7725" s="103" t="s">
        <v>9</v>
      </c>
      <c r="E7725" s="99" t="s">
        <v>11</v>
      </c>
      <c r="F7725" s="99" t="s">
        <v>12</v>
      </c>
      <c r="G7725" s="74" t="s">
        <v>13</v>
      </c>
      <c r="H7725" s="74" t="s">
        <v>14</v>
      </c>
      <c r="I7725" s="99" t="s">
        <v>15</v>
      </c>
      <c r="J7725" s="99" t="s">
        <v>16</v>
      </c>
      <c r="K7725" s="99"/>
      <c r="L7725" s="99"/>
      <c r="M7725" s="99"/>
      <c r="N7725" s="99"/>
      <c r="O7725" s="78">
        <f ca="1">IF(D7725="цвет",SUM(O7726:INDIRECT("N"&amp;R7725)),IF(SUM(E7725:N7725)=0,"",SUM(E7725:N7725)))</f>
        <v>0</v>
      </c>
      <c r="P7725" s="68">
        <v>2582</v>
      </c>
      <c r="Q7725" s="55">
        <f t="shared" si="240"/>
        <v>5412</v>
      </c>
      <c r="R7725" s="70">
        <f t="shared" ca="1" si="241"/>
        <v>7728</v>
      </c>
      <c r="S7725" s="85">
        <v>2582</v>
      </c>
      <c r="T7725" s="86">
        <f ca="1">O7725*S7725</f>
        <v>0</v>
      </c>
    </row>
    <row r="7726" spans="1:20" ht="17.25" thickBot="1">
      <c r="A7726" s="82"/>
      <c r="B7726" s="357"/>
      <c r="C7726" s="75"/>
      <c r="D7726" s="113" t="s">
        <v>298</v>
      </c>
      <c r="E7726" s="354"/>
      <c r="F7726" s="354"/>
      <c r="G7726" s="354"/>
      <c r="H7726" s="354"/>
      <c r="I7726" s="353"/>
      <c r="J7726" s="353"/>
      <c r="K7726" s="79"/>
      <c r="L7726" s="79"/>
      <c r="M7726" s="79"/>
      <c r="N7726" s="79"/>
      <c r="O7726" s="91" t="str">
        <f ca="1">IF(D7726="цвет",SUM(O7727:INDIRECT("N"&amp;R7726)),IF(SUM(E7726:N7726)=0,"",SUM(E7726:N7726)))</f>
        <v/>
      </c>
      <c r="P7726" s="68" t="s">
        <v>98</v>
      </c>
      <c r="Q7726" s="55">
        <f t="shared" si="240"/>
        <v>5412</v>
      </c>
      <c r="R7726" s="70">
        <f t="shared" ca="1" si="241"/>
        <v>7728</v>
      </c>
      <c r="S7726" s="69"/>
      <c r="T7726" s="76"/>
    </row>
    <row r="7727" spans="1:20" ht="127.5" customHeight="1">
      <c r="A7727" s="82"/>
      <c r="B7727" s="357"/>
      <c r="C7727" s="88"/>
      <c r="D7727" s="383" t="s">
        <v>1669</v>
      </c>
      <c r="E7727" s="384"/>
      <c r="F7727" s="384"/>
      <c r="G7727" s="384"/>
      <c r="H7727" s="384"/>
      <c r="I7727" s="384"/>
      <c r="J7727" s="384"/>
      <c r="K7727" s="384"/>
      <c r="L7727" s="384"/>
      <c r="M7727" s="384"/>
      <c r="N7727" s="385"/>
      <c r="O7727" s="91" t="str">
        <f ca="1">IF(D7727="цвет",SUM(O7728:INDIRECT("N"&amp;R7727)),IF(SUM(E7727:N7727)=0,"",SUM(E7727:N7727)))</f>
        <v/>
      </c>
      <c r="P7727" s="68" t="s">
        <v>98</v>
      </c>
      <c r="Q7727" s="55">
        <f t="shared" si="240"/>
        <v>5412</v>
      </c>
      <c r="R7727" s="70">
        <f t="shared" ca="1" si="241"/>
        <v>7728</v>
      </c>
      <c r="S7727" s="69"/>
      <c r="T7727" s="76"/>
    </row>
    <row r="7728" spans="1:20" ht="17.25" thickBot="1">
      <c r="A7728" s="82"/>
      <c r="B7728" s="365"/>
      <c r="C7728" s="10"/>
      <c r="D7728" s="362" t="str">
        <f>HYPERLINK("https://miamia.ru/search/index.php?q="&amp;Q7728&amp;"&amp;s=Поиск?utm_source=Excel&amp;utm_medium=Nalichie&amp;utm_content="&amp;Q7728&amp;"","Посмотреть большую фотографию на сайте")</f>
        <v>Посмотреть большую фотографию на сайте</v>
      </c>
      <c r="E7728" s="363"/>
      <c r="F7728" s="363"/>
      <c r="G7728" s="363"/>
      <c r="H7728" s="363"/>
      <c r="I7728" s="363"/>
      <c r="J7728" s="363"/>
      <c r="K7728" s="363"/>
      <c r="L7728" s="363"/>
      <c r="M7728" s="363"/>
      <c r="N7728" s="364"/>
      <c r="O7728" s="91" t="str">
        <f ca="1">IF(D7728="цвет",SUM(O7729:INDIRECT("N"&amp;R7728)),IF(SUM(E7728:N7728)=0,"",SUM(E7728:N7728)))</f>
        <v/>
      </c>
      <c r="P7728" s="68" t="s">
        <v>98</v>
      </c>
      <c r="Q7728" s="55">
        <f t="shared" si="240"/>
        <v>5412</v>
      </c>
      <c r="R7728" s="70">
        <f t="shared" ca="1" si="241"/>
        <v>7728</v>
      </c>
      <c r="S7728" s="69"/>
      <c r="T7728" s="76"/>
    </row>
    <row r="7729" spans="1:20" ht="17.25" thickBot="1">
      <c r="A7729" s="82"/>
      <c r="B7729" s="356" t="s">
        <v>1668</v>
      </c>
      <c r="C7729" s="83">
        <v>5413</v>
      </c>
      <c r="D7729" s="103" t="s">
        <v>9</v>
      </c>
      <c r="E7729" s="99" t="s">
        <v>17</v>
      </c>
      <c r="F7729" s="99" t="s">
        <v>18</v>
      </c>
      <c r="G7729" s="74" t="s">
        <v>19</v>
      </c>
      <c r="H7729" s="99"/>
      <c r="I7729" s="99"/>
      <c r="J7729" s="99"/>
      <c r="K7729" s="99"/>
      <c r="L7729" s="99"/>
      <c r="M7729" s="99"/>
      <c r="N7729" s="99"/>
      <c r="O7729" s="78">
        <f ca="1">IF(D7729="цвет",SUM(O7730:INDIRECT("N"&amp;R7729)),IF(SUM(E7729:N7729)=0,"",SUM(E7729:N7729)))</f>
        <v>0</v>
      </c>
      <c r="P7729" s="68">
        <v>2970</v>
      </c>
      <c r="Q7729" s="55">
        <f t="shared" si="240"/>
        <v>5413</v>
      </c>
      <c r="R7729" s="70">
        <f t="shared" ca="1" si="241"/>
        <v>7732</v>
      </c>
      <c r="S7729" s="85">
        <v>2970</v>
      </c>
      <c r="T7729" s="86">
        <f ca="1">O7729*S7729</f>
        <v>0</v>
      </c>
    </row>
    <row r="7730" spans="1:20" ht="17.25" thickBot="1">
      <c r="A7730" s="82"/>
      <c r="B7730" s="357"/>
      <c r="C7730" s="75"/>
      <c r="D7730" s="113" t="s">
        <v>298</v>
      </c>
      <c r="E7730" s="79"/>
      <c r="F7730" s="79"/>
      <c r="G7730" s="354"/>
      <c r="H7730" s="79"/>
      <c r="I7730" s="79"/>
      <c r="J7730" s="79"/>
      <c r="K7730" s="79"/>
      <c r="L7730" s="79"/>
      <c r="M7730" s="79"/>
      <c r="N7730" s="79"/>
      <c r="O7730" s="91" t="str">
        <f ca="1">IF(D7730="цвет",SUM(O7731:INDIRECT("N"&amp;R7730)),IF(SUM(E7730:N7730)=0,"",SUM(E7730:N7730)))</f>
        <v/>
      </c>
      <c r="P7730" s="68" t="s">
        <v>98</v>
      </c>
      <c r="Q7730" s="55">
        <f t="shared" si="240"/>
        <v>5413</v>
      </c>
      <c r="R7730" s="70">
        <f t="shared" ca="1" si="241"/>
        <v>7732</v>
      </c>
      <c r="S7730" s="69"/>
      <c r="T7730" s="76"/>
    </row>
    <row r="7731" spans="1:20" ht="127.5" customHeight="1">
      <c r="A7731" s="82"/>
      <c r="B7731" s="357"/>
      <c r="C7731" s="88"/>
      <c r="D7731" s="383" t="s">
        <v>1675</v>
      </c>
      <c r="E7731" s="384"/>
      <c r="F7731" s="384"/>
      <c r="G7731" s="384"/>
      <c r="H7731" s="384"/>
      <c r="I7731" s="384"/>
      <c r="J7731" s="384"/>
      <c r="K7731" s="384"/>
      <c r="L7731" s="384"/>
      <c r="M7731" s="384"/>
      <c r="N7731" s="385"/>
      <c r="O7731" s="91" t="str">
        <f ca="1">IF(D7731="цвет",SUM(O7732:INDIRECT("N"&amp;R7731)),IF(SUM(E7731:N7731)=0,"",SUM(E7731:N7731)))</f>
        <v/>
      </c>
      <c r="P7731" s="68" t="s">
        <v>98</v>
      </c>
      <c r="Q7731" s="55">
        <f t="shared" si="240"/>
        <v>5413</v>
      </c>
      <c r="R7731" s="70">
        <f t="shared" ca="1" si="241"/>
        <v>7732</v>
      </c>
      <c r="S7731" s="69"/>
      <c r="T7731" s="76"/>
    </row>
    <row r="7732" spans="1:20" ht="17.25" thickBot="1">
      <c r="A7732" s="82"/>
      <c r="B7732" s="365"/>
      <c r="C7732" s="10"/>
      <c r="D7732" s="362" t="str">
        <f>HYPERLINK("https://miamia.ru/search/index.php?q="&amp;Q7732&amp;"&amp;s=Поиск?utm_source=Excel&amp;utm_medium=Nalichie&amp;utm_content="&amp;Q7732&amp;"","Посмотреть большую фотографию на сайте")</f>
        <v>Посмотреть большую фотографию на сайте</v>
      </c>
      <c r="E7732" s="363"/>
      <c r="F7732" s="363"/>
      <c r="G7732" s="363"/>
      <c r="H7732" s="363"/>
      <c r="I7732" s="363"/>
      <c r="J7732" s="363"/>
      <c r="K7732" s="363"/>
      <c r="L7732" s="363"/>
      <c r="M7732" s="363"/>
      <c r="N7732" s="364"/>
      <c r="O7732" s="91" t="str">
        <f ca="1">IF(D7732="цвет",SUM(O7733:INDIRECT("N"&amp;R7732)),IF(SUM(E7732:N7732)=0,"",SUM(E7732:N7732)))</f>
        <v/>
      </c>
      <c r="P7732" s="68" t="s">
        <v>98</v>
      </c>
      <c r="Q7732" s="55">
        <f t="shared" si="240"/>
        <v>5413</v>
      </c>
      <c r="R7732" s="70">
        <f t="shared" ca="1" si="241"/>
        <v>7732</v>
      </c>
      <c r="S7732" s="69"/>
      <c r="T7732" s="76"/>
    </row>
    <row r="7733" spans="1:20" ht="17.25" thickBot="1">
      <c r="A7733" s="82"/>
      <c r="B7733" s="356" t="s">
        <v>1668</v>
      </c>
      <c r="C7733" s="83">
        <v>5414</v>
      </c>
      <c r="D7733" s="103" t="s">
        <v>9</v>
      </c>
      <c r="E7733" s="99" t="s">
        <v>11</v>
      </c>
      <c r="F7733" s="99" t="s">
        <v>12</v>
      </c>
      <c r="G7733" s="99" t="s">
        <v>13</v>
      </c>
      <c r="H7733" s="99" t="s">
        <v>14</v>
      </c>
      <c r="I7733" s="74" t="s">
        <v>15</v>
      </c>
      <c r="J7733" s="74" t="s">
        <v>16</v>
      </c>
      <c r="K7733" s="74" t="s">
        <v>21</v>
      </c>
      <c r="L7733" s="74" t="s">
        <v>22</v>
      </c>
      <c r="M7733" s="99"/>
      <c r="N7733" s="99"/>
      <c r="O7733" s="78">
        <f ca="1">IF(D7733="цвет",SUM(O7734:INDIRECT("N"&amp;R7733)),IF(SUM(E7733:N7733)=0,"",SUM(E7733:N7733)))</f>
        <v>0</v>
      </c>
      <c r="P7733" s="68">
        <v>2970</v>
      </c>
      <c r="Q7733" s="55">
        <f t="shared" si="240"/>
        <v>5414</v>
      </c>
      <c r="R7733" s="70">
        <f t="shared" ca="1" si="241"/>
        <v>7736</v>
      </c>
      <c r="S7733" s="85">
        <v>2970</v>
      </c>
      <c r="T7733" s="86">
        <f ca="1">O7733*S7733</f>
        <v>0</v>
      </c>
    </row>
    <row r="7734" spans="1:20" ht="17.25" thickBot="1">
      <c r="A7734" s="82"/>
      <c r="B7734" s="357"/>
      <c r="C7734" s="75"/>
      <c r="D7734" s="113" t="s">
        <v>298</v>
      </c>
      <c r="E7734" s="353"/>
      <c r="F7734" s="353"/>
      <c r="G7734" s="354"/>
      <c r="H7734" s="353"/>
      <c r="I7734" s="354"/>
      <c r="J7734" s="353"/>
      <c r="K7734" s="353"/>
      <c r="L7734" s="353"/>
      <c r="M7734" s="79"/>
      <c r="N7734" s="79"/>
      <c r="O7734" s="91" t="str">
        <f ca="1">IF(D7734="цвет",SUM(O7735:INDIRECT("N"&amp;R7734)),IF(SUM(E7734:N7734)=0,"",SUM(E7734:N7734)))</f>
        <v/>
      </c>
      <c r="P7734" s="68" t="s">
        <v>98</v>
      </c>
      <c r="Q7734" s="55">
        <f t="shared" si="240"/>
        <v>5414</v>
      </c>
      <c r="R7734" s="70">
        <f t="shared" ca="1" si="241"/>
        <v>7736</v>
      </c>
      <c r="S7734" s="69"/>
      <c r="T7734" s="76"/>
    </row>
    <row r="7735" spans="1:20" ht="136.5" customHeight="1">
      <c r="A7735" s="82"/>
      <c r="B7735" s="357"/>
      <c r="C7735" s="88"/>
      <c r="D7735" s="383" t="s">
        <v>1670</v>
      </c>
      <c r="E7735" s="384"/>
      <c r="F7735" s="384"/>
      <c r="G7735" s="384"/>
      <c r="H7735" s="384"/>
      <c r="I7735" s="384"/>
      <c r="J7735" s="384"/>
      <c r="K7735" s="384"/>
      <c r="L7735" s="384"/>
      <c r="M7735" s="384"/>
      <c r="N7735" s="385"/>
      <c r="O7735" s="91" t="str">
        <f ca="1">IF(D7735="цвет",SUM(O7736:INDIRECT("N"&amp;R7735)),IF(SUM(E7735:N7735)=0,"",SUM(E7735:N7735)))</f>
        <v/>
      </c>
      <c r="P7735" s="68" t="s">
        <v>98</v>
      </c>
      <c r="Q7735" s="55">
        <f t="shared" si="240"/>
        <v>5414</v>
      </c>
      <c r="R7735" s="70">
        <f t="shared" ca="1" si="241"/>
        <v>7736</v>
      </c>
      <c r="S7735" s="69"/>
      <c r="T7735" s="76"/>
    </row>
    <row r="7736" spans="1:20" ht="17.25" thickBot="1">
      <c r="A7736" s="82"/>
      <c r="B7736" s="365"/>
      <c r="C7736" s="10"/>
      <c r="D7736" s="362" t="str">
        <f>HYPERLINK("https://miamia.ru/search/index.php?q="&amp;Q7736&amp;"&amp;s=Поиск?utm_source=Excel&amp;utm_medium=Nalichie&amp;utm_content="&amp;Q7736&amp;"","Посмотреть большую фотографию на сайте")</f>
        <v>Посмотреть большую фотографию на сайте</v>
      </c>
      <c r="E7736" s="363"/>
      <c r="F7736" s="363"/>
      <c r="G7736" s="363"/>
      <c r="H7736" s="363"/>
      <c r="I7736" s="363"/>
      <c r="J7736" s="363"/>
      <c r="K7736" s="363"/>
      <c r="L7736" s="363"/>
      <c r="M7736" s="363"/>
      <c r="N7736" s="364"/>
      <c r="O7736" s="91" t="str">
        <f ca="1">IF(D7736="цвет",SUM(O7737:INDIRECT("N"&amp;R7736)),IF(SUM(E7736:N7736)=0,"",SUM(E7736:N7736)))</f>
        <v/>
      </c>
      <c r="P7736" s="68" t="s">
        <v>98</v>
      </c>
      <c r="Q7736" s="55">
        <f t="shared" si="240"/>
        <v>5414</v>
      </c>
      <c r="R7736" s="70">
        <f t="shared" ca="1" si="241"/>
        <v>7736</v>
      </c>
      <c r="S7736" s="69"/>
      <c r="T7736" s="76"/>
    </row>
    <row r="7737" spans="1:20" ht="17.25" thickBot="1">
      <c r="A7737" s="82"/>
      <c r="B7737" s="356" t="s">
        <v>1668</v>
      </c>
      <c r="C7737" s="83">
        <v>5415</v>
      </c>
      <c r="D7737" s="103" t="s">
        <v>9</v>
      </c>
      <c r="E7737" s="74" t="s">
        <v>11</v>
      </c>
      <c r="F7737" s="74" t="s">
        <v>12</v>
      </c>
      <c r="G7737" s="74" t="s">
        <v>13</v>
      </c>
      <c r="H7737" s="74" t="s">
        <v>14</v>
      </c>
      <c r="I7737" s="74" t="s">
        <v>15</v>
      </c>
      <c r="J7737" s="74" t="s">
        <v>16</v>
      </c>
      <c r="K7737" s="74" t="s">
        <v>21</v>
      </c>
      <c r="L7737" s="74" t="s">
        <v>22</v>
      </c>
      <c r="M7737" s="99"/>
      <c r="N7737" s="99"/>
      <c r="O7737" s="78">
        <f ca="1">IF(D7737="цвет",SUM(O7738:INDIRECT("N"&amp;R7737)),IF(SUM(E7737:N7737)=0,"",SUM(E7737:N7737)))</f>
        <v>0</v>
      </c>
      <c r="P7737" s="68">
        <v>3358</v>
      </c>
      <c r="Q7737" s="55">
        <f t="shared" si="240"/>
        <v>5415</v>
      </c>
      <c r="R7737" s="70">
        <f t="shared" ca="1" si="241"/>
        <v>7740</v>
      </c>
      <c r="S7737" s="85">
        <v>3358</v>
      </c>
      <c r="T7737" s="86">
        <f ca="1">O7737*S7737</f>
        <v>0</v>
      </c>
    </row>
    <row r="7738" spans="1:20" ht="17.25" thickBot="1">
      <c r="A7738" s="82"/>
      <c r="B7738" s="357"/>
      <c r="C7738" s="75"/>
      <c r="D7738" s="113" t="s">
        <v>298</v>
      </c>
      <c r="E7738" s="354"/>
      <c r="F7738" s="354"/>
      <c r="G7738" s="354"/>
      <c r="H7738" s="354"/>
      <c r="I7738" s="354"/>
      <c r="J7738" s="354"/>
      <c r="K7738" s="354"/>
      <c r="L7738" s="354"/>
      <c r="M7738" s="79"/>
      <c r="N7738" s="79"/>
      <c r="O7738" s="91" t="str">
        <f ca="1">IF(D7738="цвет",SUM(O7739:INDIRECT("N"&amp;R7738)),IF(SUM(E7738:N7738)=0,"",SUM(E7738:N7738)))</f>
        <v/>
      </c>
      <c r="P7738" s="68" t="s">
        <v>98</v>
      </c>
      <c r="Q7738" s="55">
        <f t="shared" si="240"/>
        <v>5415</v>
      </c>
      <c r="R7738" s="70">
        <f t="shared" ca="1" si="241"/>
        <v>7740</v>
      </c>
      <c r="S7738" s="69"/>
      <c r="T7738" s="76"/>
    </row>
    <row r="7739" spans="1:20" ht="127.5" customHeight="1">
      <c r="A7739" s="82"/>
      <c r="B7739" s="357"/>
      <c r="C7739" s="88"/>
      <c r="D7739" s="383" t="s">
        <v>1676</v>
      </c>
      <c r="E7739" s="384"/>
      <c r="F7739" s="384"/>
      <c r="G7739" s="384"/>
      <c r="H7739" s="384"/>
      <c r="I7739" s="384"/>
      <c r="J7739" s="384"/>
      <c r="K7739" s="384"/>
      <c r="L7739" s="384"/>
      <c r="M7739" s="384"/>
      <c r="N7739" s="385"/>
      <c r="O7739" s="91" t="str">
        <f ca="1">IF(D7739="цвет",SUM(O7740:INDIRECT("N"&amp;R7739)),IF(SUM(E7739:N7739)=0,"",SUM(E7739:N7739)))</f>
        <v/>
      </c>
      <c r="P7739" s="68" t="s">
        <v>98</v>
      </c>
      <c r="Q7739" s="55">
        <f t="shared" si="240"/>
        <v>5415</v>
      </c>
      <c r="R7739" s="70">
        <f t="shared" ca="1" si="241"/>
        <v>7740</v>
      </c>
      <c r="S7739" s="69"/>
      <c r="T7739" s="76"/>
    </row>
    <row r="7740" spans="1:20" ht="17.25" thickBot="1">
      <c r="A7740" s="82"/>
      <c r="B7740" s="365"/>
      <c r="C7740" s="10"/>
      <c r="D7740" s="362" t="str">
        <f>HYPERLINK("https://miamia.ru/search/index.php?q="&amp;Q7740&amp;"&amp;s=Поиск?utm_source=Excel&amp;utm_medium=Nalichie&amp;utm_content="&amp;Q7740&amp;"","Посмотреть большую фотографию на сайте")</f>
        <v>Посмотреть большую фотографию на сайте</v>
      </c>
      <c r="E7740" s="363"/>
      <c r="F7740" s="363"/>
      <c r="G7740" s="363"/>
      <c r="H7740" s="363"/>
      <c r="I7740" s="363"/>
      <c r="J7740" s="363"/>
      <c r="K7740" s="363"/>
      <c r="L7740" s="363"/>
      <c r="M7740" s="363"/>
      <c r="N7740" s="364"/>
      <c r="O7740" s="91" t="str">
        <f ca="1">IF(D7740="цвет",SUM(O7741:INDIRECT("N"&amp;R7740)),IF(SUM(E7740:N7740)=0,"",SUM(E7740:N7740)))</f>
        <v/>
      </c>
      <c r="P7740" s="68" t="s">
        <v>98</v>
      </c>
      <c r="Q7740" s="55">
        <f t="shared" si="240"/>
        <v>5415</v>
      </c>
      <c r="R7740" s="70">
        <f t="shared" ca="1" si="241"/>
        <v>7740</v>
      </c>
      <c r="S7740" s="69"/>
      <c r="T7740" s="76"/>
    </row>
    <row r="7741" spans="1:20" ht="17.25" thickBot="1">
      <c r="A7741" s="82"/>
      <c r="B7741" s="356" t="s">
        <v>1668</v>
      </c>
      <c r="C7741" s="83">
        <v>5416</v>
      </c>
      <c r="D7741" s="103" t="s">
        <v>9</v>
      </c>
      <c r="E7741" s="74" t="s">
        <v>11</v>
      </c>
      <c r="F7741" s="74" t="s">
        <v>12</v>
      </c>
      <c r="G7741" s="74" t="s">
        <v>13</v>
      </c>
      <c r="H7741" s="74" t="s">
        <v>14</v>
      </c>
      <c r="I7741" s="74" t="s">
        <v>15</v>
      </c>
      <c r="J7741" s="74" t="s">
        <v>16</v>
      </c>
      <c r="K7741" s="74" t="s">
        <v>21</v>
      </c>
      <c r="L7741" s="74" t="s">
        <v>22</v>
      </c>
      <c r="M7741" s="99"/>
      <c r="N7741" s="99"/>
      <c r="O7741" s="78">
        <f ca="1">IF(D7741="цвет",SUM(O7742:INDIRECT("N"&amp;R7741)),IF(SUM(E7741:N7741)=0,"",SUM(E7741:N7741)))</f>
        <v>0</v>
      </c>
      <c r="P7741" s="68">
        <v>3358</v>
      </c>
      <c r="Q7741" s="55">
        <f t="shared" si="240"/>
        <v>5416</v>
      </c>
      <c r="R7741" s="70">
        <f t="shared" ca="1" si="241"/>
        <v>7744</v>
      </c>
      <c r="S7741" s="85">
        <v>3358</v>
      </c>
      <c r="T7741" s="86">
        <f ca="1">O7741*S7741</f>
        <v>0</v>
      </c>
    </row>
    <row r="7742" spans="1:20" ht="17.25" thickBot="1">
      <c r="A7742" s="82"/>
      <c r="B7742" s="357"/>
      <c r="C7742" s="75"/>
      <c r="D7742" s="113" t="s">
        <v>298</v>
      </c>
      <c r="E7742" s="354"/>
      <c r="F7742" s="354"/>
      <c r="G7742" s="354"/>
      <c r="H7742" s="354"/>
      <c r="I7742" s="354"/>
      <c r="J7742" s="354"/>
      <c r="K7742" s="353"/>
      <c r="L7742" s="353"/>
      <c r="M7742" s="79"/>
      <c r="N7742" s="79"/>
      <c r="O7742" s="91" t="str">
        <f ca="1">IF(D7742="цвет",SUM(O7743:INDIRECT("N"&amp;R7742)),IF(SUM(E7742:N7742)=0,"",SUM(E7742:N7742)))</f>
        <v/>
      </c>
      <c r="P7742" s="68" t="s">
        <v>98</v>
      </c>
      <c r="Q7742" s="55">
        <f t="shared" si="240"/>
        <v>5416</v>
      </c>
      <c r="R7742" s="70">
        <f t="shared" ca="1" si="241"/>
        <v>7744</v>
      </c>
      <c r="S7742" s="69"/>
      <c r="T7742" s="76"/>
    </row>
    <row r="7743" spans="1:20" ht="127.5" customHeight="1">
      <c r="A7743" s="82"/>
      <c r="B7743" s="357"/>
      <c r="C7743" s="88"/>
      <c r="D7743" s="383" t="s">
        <v>1671</v>
      </c>
      <c r="E7743" s="384"/>
      <c r="F7743" s="384"/>
      <c r="G7743" s="384"/>
      <c r="H7743" s="384"/>
      <c r="I7743" s="384"/>
      <c r="J7743" s="384"/>
      <c r="K7743" s="384"/>
      <c r="L7743" s="384"/>
      <c r="M7743" s="384"/>
      <c r="N7743" s="385"/>
      <c r="O7743" s="91" t="str">
        <f ca="1">IF(D7743="цвет",SUM(O7744:INDIRECT("N"&amp;R7743)),IF(SUM(E7743:N7743)=0,"",SUM(E7743:N7743)))</f>
        <v/>
      </c>
      <c r="P7743" s="68" t="s">
        <v>98</v>
      </c>
      <c r="Q7743" s="55">
        <f t="shared" si="240"/>
        <v>5416</v>
      </c>
      <c r="R7743" s="70">
        <f t="shared" ca="1" si="241"/>
        <v>7744</v>
      </c>
      <c r="S7743" s="69"/>
      <c r="T7743" s="76"/>
    </row>
    <row r="7744" spans="1:20" ht="17.25" thickBot="1">
      <c r="A7744" s="82"/>
      <c r="B7744" s="365"/>
      <c r="C7744" s="10"/>
      <c r="D7744" s="362" t="str">
        <f>HYPERLINK("https://miamia.ru/search/index.php?q="&amp;Q7744&amp;"&amp;s=Поиск?utm_source=Excel&amp;utm_medium=Nalichie&amp;utm_content="&amp;Q7744&amp;"","Посмотреть большую фотографию на сайте")</f>
        <v>Посмотреть большую фотографию на сайте</v>
      </c>
      <c r="E7744" s="363"/>
      <c r="F7744" s="363"/>
      <c r="G7744" s="363"/>
      <c r="H7744" s="363"/>
      <c r="I7744" s="363"/>
      <c r="J7744" s="363"/>
      <c r="K7744" s="363"/>
      <c r="L7744" s="363"/>
      <c r="M7744" s="363"/>
      <c r="N7744" s="364"/>
      <c r="O7744" s="91" t="str">
        <f ca="1">IF(D7744="цвет",SUM(O7745:INDIRECT("N"&amp;R7744)),IF(SUM(E7744:N7744)=0,"",SUM(E7744:N7744)))</f>
        <v/>
      </c>
      <c r="P7744" s="68" t="s">
        <v>98</v>
      </c>
      <c r="Q7744" s="55">
        <f t="shared" si="240"/>
        <v>5416</v>
      </c>
      <c r="R7744" s="70">
        <f t="shared" ca="1" si="241"/>
        <v>7744</v>
      </c>
      <c r="S7744" s="69"/>
      <c r="T7744" s="76"/>
    </row>
    <row r="7745" spans="1:20" ht="17.25" thickBot="1">
      <c r="A7745" s="82"/>
      <c r="B7745" s="356" t="s">
        <v>1668</v>
      </c>
      <c r="C7745" s="83">
        <v>5417</v>
      </c>
      <c r="D7745" s="103" t="s">
        <v>9</v>
      </c>
      <c r="E7745" s="74" t="s">
        <v>11</v>
      </c>
      <c r="F7745" s="74" t="s">
        <v>12</v>
      </c>
      <c r="G7745" s="74" t="s">
        <v>13</v>
      </c>
      <c r="H7745" s="74" t="s">
        <v>14</v>
      </c>
      <c r="I7745" s="74" t="s">
        <v>15</v>
      </c>
      <c r="J7745" s="74" t="s">
        <v>16</v>
      </c>
      <c r="K7745" s="74" t="s">
        <v>21</v>
      </c>
      <c r="L7745" s="74" t="s">
        <v>22</v>
      </c>
      <c r="M7745" s="99"/>
      <c r="N7745" s="99"/>
      <c r="O7745" s="78">
        <f ca="1">IF(D7745="цвет",SUM(O7746:INDIRECT("N"&amp;R7745)),IF(SUM(E7745:N7745)=0,"",SUM(E7745:N7745)))</f>
        <v>0</v>
      </c>
      <c r="P7745" s="68">
        <v>3099</v>
      </c>
      <c r="Q7745" s="55">
        <f t="shared" si="240"/>
        <v>5417</v>
      </c>
      <c r="R7745" s="70">
        <f t="shared" ca="1" si="241"/>
        <v>7748</v>
      </c>
      <c r="S7745" s="85">
        <v>3099</v>
      </c>
      <c r="T7745" s="86">
        <f ca="1">O7745*S7745</f>
        <v>0</v>
      </c>
    </row>
    <row r="7746" spans="1:20" ht="17.25" thickBot="1">
      <c r="A7746" s="82"/>
      <c r="B7746" s="357"/>
      <c r="C7746" s="75"/>
      <c r="D7746" s="113" t="s">
        <v>298</v>
      </c>
      <c r="E7746" s="79"/>
      <c r="F7746" s="79"/>
      <c r="G7746" s="79"/>
      <c r="H7746" s="79"/>
      <c r="I7746" s="79"/>
      <c r="J7746" s="353"/>
      <c r="K7746" s="353"/>
      <c r="L7746" s="79"/>
      <c r="M7746" s="79"/>
      <c r="N7746" s="79"/>
      <c r="O7746" s="91" t="str">
        <f ca="1">IF(D7746="цвет",SUM(O7747:INDIRECT("N"&amp;R7746)),IF(SUM(E7746:N7746)=0,"",SUM(E7746:N7746)))</f>
        <v/>
      </c>
      <c r="P7746" s="68" t="s">
        <v>98</v>
      </c>
      <c r="Q7746" s="55">
        <f t="shared" si="240"/>
        <v>5417</v>
      </c>
      <c r="R7746" s="70">
        <f t="shared" ca="1" si="241"/>
        <v>7748</v>
      </c>
      <c r="S7746" s="69"/>
      <c r="T7746" s="76"/>
    </row>
    <row r="7747" spans="1:20" ht="135.75" customHeight="1">
      <c r="A7747" s="82"/>
      <c r="B7747" s="357"/>
      <c r="C7747" s="88"/>
      <c r="D7747" s="383" t="s">
        <v>1677</v>
      </c>
      <c r="E7747" s="384"/>
      <c r="F7747" s="384"/>
      <c r="G7747" s="384"/>
      <c r="H7747" s="384"/>
      <c r="I7747" s="384"/>
      <c r="J7747" s="384"/>
      <c r="K7747" s="384"/>
      <c r="L7747" s="384"/>
      <c r="M7747" s="384"/>
      <c r="N7747" s="385"/>
      <c r="O7747" s="91" t="str">
        <f ca="1">IF(D7747="цвет",SUM(O7748:INDIRECT("N"&amp;R7747)),IF(SUM(E7747:N7747)=0,"",SUM(E7747:N7747)))</f>
        <v/>
      </c>
      <c r="P7747" s="68" t="s">
        <v>98</v>
      </c>
      <c r="Q7747" s="55">
        <f t="shared" si="240"/>
        <v>5417</v>
      </c>
      <c r="R7747" s="70">
        <f t="shared" ca="1" si="241"/>
        <v>7748</v>
      </c>
      <c r="S7747" s="69"/>
      <c r="T7747" s="76"/>
    </row>
    <row r="7748" spans="1:20" ht="17.25" thickBot="1">
      <c r="A7748" s="82"/>
      <c r="B7748" s="365"/>
      <c r="C7748" s="10"/>
      <c r="D7748" s="362" t="str">
        <f>HYPERLINK("https://miamia.ru/search/index.php?q="&amp;Q7748&amp;"&amp;s=Поиск?utm_source=Excel&amp;utm_medium=Nalichie&amp;utm_content="&amp;Q7748&amp;"","Посмотреть большую фотографию на сайте")</f>
        <v>Посмотреть большую фотографию на сайте</v>
      </c>
      <c r="E7748" s="363"/>
      <c r="F7748" s="363"/>
      <c r="G7748" s="363"/>
      <c r="H7748" s="363"/>
      <c r="I7748" s="363"/>
      <c r="J7748" s="363"/>
      <c r="K7748" s="363"/>
      <c r="L7748" s="363"/>
      <c r="M7748" s="363"/>
      <c r="N7748" s="364"/>
      <c r="O7748" s="91" t="str">
        <f ca="1">IF(D7748="цвет",SUM(O7749:INDIRECT("N"&amp;R7748)),IF(SUM(E7748:N7748)=0,"",SUM(E7748:N7748)))</f>
        <v/>
      </c>
      <c r="P7748" s="68" t="s">
        <v>98</v>
      </c>
      <c r="Q7748" s="55">
        <f t="shared" si="240"/>
        <v>5417</v>
      </c>
      <c r="R7748" s="70">
        <f t="shared" ca="1" si="241"/>
        <v>7748</v>
      </c>
      <c r="S7748" s="69"/>
      <c r="T7748" s="76"/>
    </row>
    <row r="7749" spans="1:20" ht="23.1" customHeight="1" thickBot="1">
      <c r="A7749" s="80"/>
      <c r="B7749" s="63" t="s">
        <v>2276</v>
      </c>
      <c r="C7749" s="64"/>
      <c r="D7749" s="65"/>
      <c r="E7749" s="66"/>
      <c r="F7749" s="66"/>
      <c r="G7749" s="66"/>
      <c r="H7749" s="66"/>
      <c r="I7749" s="66"/>
      <c r="J7749" s="66"/>
      <c r="K7749" s="66"/>
      <c r="L7749" s="66"/>
      <c r="M7749" s="66"/>
      <c r="N7749" s="67"/>
      <c r="O7749" s="91" t="str">
        <f ca="1">IF(D7749="цвет",SUM(O7750:INDIRECT("N"&amp;R7749)),IF(SUM(E7749:N7749)=0,"",SUM(E7749:N7749)))</f>
        <v/>
      </c>
      <c r="P7749" s="68" t="s">
        <v>98</v>
      </c>
      <c r="Q7749" s="55">
        <f t="shared" si="240"/>
        <v>5417</v>
      </c>
      <c r="R7749" s="70">
        <f t="shared" ca="1" si="241"/>
        <v>7753</v>
      </c>
    </row>
    <row r="7750" spans="1:20" ht="17.25" thickBot="1">
      <c r="A7750" s="82"/>
      <c r="B7750" s="316" t="s">
        <v>1398</v>
      </c>
      <c r="C7750" s="83">
        <v>5280</v>
      </c>
      <c r="D7750" s="103" t="s">
        <v>9</v>
      </c>
      <c r="E7750" s="99" t="s">
        <v>17</v>
      </c>
      <c r="F7750" s="99" t="s">
        <v>18</v>
      </c>
      <c r="G7750" s="99" t="s">
        <v>19</v>
      </c>
      <c r="H7750" s="99" t="s">
        <v>23</v>
      </c>
      <c r="I7750" s="13"/>
      <c r="J7750" s="13"/>
      <c r="K7750" s="13"/>
      <c r="L7750" s="13"/>
      <c r="M7750" s="13"/>
      <c r="N7750" s="100"/>
      <c r="O7750" s="78">
        <f ca="1">IF(D7750="цвет",SUM(O7751:INDIRECT("N"&amp;R7750)),IF(SUM(E7750:N7750)=0,"",SUM(E7750:N7750)))</f>
        <v>0</v>
      </c>
      <c r="P7750" s="68">
        <v>2970</v>
      </c>
      <c r="Q7750" s="55">
        <f t="shared" si="240"/>
        <v>5280</v>
      </c>
      <c r="R7750" s="70">
        <f t="shared" ca="1" si="241"/>
        <v>7753</v>
      </c>
      <c r="S7750" s="85">
        <v>2970</v>
      </c>
      <c r="T7750" s="86">
        <f ca="1">O7750*S7750</f>
        <v>0</v>
      </c>
    </row>
    <row r="7751" spans="1:20" ht="17.25" thickBot="1">
      <c r="A7751" s="82"/>
      <c r="B7751" s="317"/>
      <c r="C7751" s="75"/>
      <c r="D7751" s="5" t="s">
        <v>29</v>
      </c>
      <c r="E7751" s="351"/>
      <c r="F7751" s="351"/>
      <c r="G7751" s="351"/>
      <c r="H7751" s="351"/>
      <c r="I7751" s="7"/>
      <c r="J7751" s="7"/>
      <c r="K7751" s="7"/>
      <c r="L7751" s="7"/>
      <c r="M7751" s="7"/>
      <c r="N7751" s="7"/>
      <c r="O7751" s="91" t="str">
        <f ca="1">IF(D7751="цвет",SUM(O7752:INDIRECT("N"&amp;R7751)),IF(SUM(E7751:N7751)=0,"",SUM(E7751:N7751)))</f>
        <v/>
      </c>
      <c r="P7751" s="68" t="s">
        <v>98</v>
      </c>
      <c r="Q7751" s="55">
        <f t="shared" si="240"/>
        <v>5280</v>
      </c>
      <c r="R7751" s="70">
        <f t="shared" ca="1" si="241"/>
        <v>7753</v>
      </c>
      <c r="S7751" s="69"/>
      <c r="T7751" s="76"/>
    </row>
    <row r="7752" spans="1:20" ht="135" customHeight="1">
      <c r="A7752" s="82"/>
      <c r="B7752" s="317"/>
      <c r="C7752" s="75"/>
      <c r="D7752" s="383" t="s">
        <v>1399</v>
      </c>
      <c r="E7752" s="384"/>
      <c r="F7752" s="384"/>
      <c r="G7752" s="384"/>
      <c r="H7752" s="384"/>
      <c r="I7752" s="384"/>
      <c r="J7752" s="384"/>
      <c r="K7752" s="384"/>
      <c r="L7752" s="384"/>
      <c r="M7752" s="384"/>
      <c r="N7752" s="385"/>
      <c r="O7752" s="91" t="str">
        <f ca="1">IF(D7752="цвет",SUM(O7753:INDIRECT("N"&amp;R7752)),IF(SUM(E7752:N7752)=0,"",SUM(E7752:N7752)))</f>
        <v/>
      </c>
      <c r="P7752" s="68" t="s">
        <v>98</v>
      </c>
      <c r="Q7752" s="55">
        <f t="shared" si="240"/>
        <v>5280</v>
      </c>
      <c r="R7752" s="70">
        <f t="shared" ca="1" si="241"/>
        <v>7753</v>
      </c>
      <c r="S7752" s="69"/>
      <c r="T7752" s="76"/>
    </row>
    <row r="7753" spans="1:20" ht="17.45" customHeight="1" thickBot="1">
      <c r="A7753" s="82"/>
      <c r="B7753" s="318"/>
      <c r="C7753" s="77"/>
      <c r="D7753" s="362" t="str">
        <f>HYPERLINK("https://miamia.ru/search/index.php?q="&amp;Q7753&amp;"&amp;s=Поиск?utm_source=Excel&amp;utm_medium=Nalichie&amp;utm_content="&amp;Q7753&amp;"","Посмотреть большую фотографию на сайте")</f>
        <v>Посмотреть большую фотографию на сайте</v>
      </c>
      <c r="E7753" s="363"/>
      <c r="F7753" s="363"/>
      <c r="G7753" s="363"/>
      <c r="H7753" s="363"/>
      <c r="I7753" s="363"/>
      <c r="J7753" s="363"/>
      <c r="K7753" s="363"/>
      <c r="L7753" s="363"/>
      <c r="M7753" s="363"/>
      <c r="N7753" s="364"/>
      <c r="O7753" s="91" t="str">
        <f ca="1">IF(D7753="цвет",SUM(O7754:INDIRECT("N"&amp;R7753)),IF(SUM(E7753:N7753)=0,"",SUM(E7753:N7753)))</f>
        <v/>
      </c>
      <c r="P7753" s="68" t="s">
        <v>98</v>
      </c>
      <c r="Q7753" s="55">
        <f t="shared" si="240"/>
        <v>5280</v>
      </c>
      <c r="R7753" s="70">
        <f t="shared" ca="1" si="241"/>
        <v>7753</v>
      </c>
      <c r="S7753" s="69"/>
      <c r="T7753" s="76"/>
    </row>
    <row r="7754" spans="1:20" ht="17.25" thickBot="1">
      <c r="A7754" s="82"/>
      <c r="B7754" s="316" t="s">
        <v>1398</v>
      </c>
      <c r="C7754" s="83">
        <v>5281</v>
      </c>
      <c r="D7754" s="103" t="s">
        <v>9</v>
      </c>
      <c r="E7754" s="99" t="s">
        <v>17</v>
      </c>
      <c r="F7754" s="99" t="s">
        <v>18</v>
      </c>
      <c r="G7754" s="99" t="s">
        <v>19</v>
      </c>
      <c r="H7754" s="99" t="s">
        <v>23</v>
      </c>
      <c r="I7754" s="13"/>
      <c r="J7754" s="13"/>
      <c r="K7754" s="13"/>
      <c r="L7754" s="13"/>
      <c r="M7754" s="13"/>
      <c r="N7754" s="100"/>
      <c r="O7754" s="78">
        <f ca="1">IF(D7754="цвет",SUM(O7755:INDIRECT("N"&amp;R7754)),IF(SUM(E7754:N7754)=0,"",SUM(E7754:N7754)))</f>
        <v>0</v>
      </c>
      <c r="P7754" s="68">
        <v>3358</v>
      </c>
      <c r="Q7754" s="55">
        <f t="shared" si="240"/>
        <v>5281</v>
      </c>
      <c r="R7754" s="70">
        <f t="shared" ca="1" si="241"/>
        <v>7757</v>
      </c>
      <c r="S7754" s="85">
        <v>3358</v>
      </c>
      <c r="T7754" s="86">
        <f ca="1">O7754*S7754</f>
        <v>0</v>
      </c>
    </row>
    <row r="7755" spans="1:20" ht="17.25" thickBot="1">
      <c r="A7755" s="82"/>
      <c r="B7755" s="317"/>
      <c r="C7755" s="75"/>
      <c r="D7755" s="5" t="s">
        <v>29</v>
      </c>
      <c r="E7755" s="351"/>
      <c r="F7755" s="181"/>
      <c r="G7755" s="351"/>
      <c r="H7755" s="351"/>
      <c r="I7755" s="7"/>
      <c r="J7755" s="7"/>
      <c r="K7755" s="7"/>
      <c r="L7755" s="7"/>
      <c r="M7755" s="7"/>
      <c r="N7755" s="7"/>
      <c r="O7755" s="91" t="str">
        <f ca="1">IF(D7755="цвет",SUM(O7756:INDIRECT("N"&amp;R7755)),IF(SUM(E7755:N7755)=0,"",SUM(E7755:N7755)))</f>
        <v/>
      </c>
      <c r="P7755" s="68" t="s">
        <v>98</v>
      </c>
      <c r="Q7755" s="55">
        <f t="shared" ref="Q7755:Q7818" si="242">IF(C7755&lt;&gt;0,C7755,Q7754)</f>
        <v>5281</v>
      </c>
      <c r="R7755" s="70">
        <f t="shared" ref="R7755:R7818" ca="1" si="243">IF(D7755="Посмотреть большую фотографию на сайте",CELL("строка",O7755),R7756)</f>
        <v>7757</v>
      </c>
      <c r="S7755" s="69"/>
      <c r="T7755" s="76"/>
    </row>
    <row r="7756" spans="1:20" ht="135" customHeight="1">
      <c r="A7756" s="82"/>
      <c r="B7756" s="317"/>
      <c r="C7756" s="75"/>
      <c r="D7756" s="383" t="s">
        <v>1403</v>
      </c>
      <c r="E7756" s="384"/>
      <c r="F7756" s="384"/>
      <c r="G7756" s="384"/>
      <c r="H7756" s="384"/>
      <c r="I7756" s="384"/>
      <c r="J7756" s="384"/>
      <c r="K7756" s="384"/>
      <c r="L7756" s="384"/>
      <c r="M7756" s="384"/>
      <c r="N7756" s="385"/>
      <c r="O7756" s="91" t="str">
        <f ca="1">IF(D7756="цвет",SUM(O7757:INDIRECT("N"&amp;R7756)),IF(SUM(E7756:N7756)=0,"",SUM(E7756:N7756)))</f>
        <v/>
      </c>
      <c r="P7756" s="68" t="s">
        <v>98</v>
      </c>
      <c r="Q7756" s="55">
        <f t="shared" si="242"/>
        <v>5281</v>
      </c>
      <c r="R7756" s="70">
        <f t="shared" ca="1" si="243"/>
        <v>7757</v>
      </c>
      <c r="S7756" s="69"/>
      <c r="T7756" s="76"/>
    </row>
    <row r="7757" spans="1:20" ht="17.45" customHeight="1" thickBot="1">
      <c r="A7757" s="82"/>
      <c r="B7757" s="318"/>
      <c r="C7757" s="77"/>
      <c r="D7757" s="362" t="str">
        <f>HYPERLINK("https://miamia.ru/search/index.php?q="&amp;Q7757&amp;"&amp;s=Поиск?utm_source=Excel&amp;utm_medium=Nalichie&amp;utm_content="&amp;Q7757&amp;"","Посмотреть большую фотографию на сайте")</f>
        <v>Посмотреть большую фотографию на сайте</v>
      </c>
      <c r="E7757" s="363"/>
      <c r="F7757" s="363"/>
      <c r="G7757" s="363"/>
      <c r="H7757" s="363"/>
      <c r="I7757" s="363"/>
      <c r="J7757" s="363"/>
      <c r="K7757" s="363"/>
      <c r="L7757" s="363"/>
      <c r="M7757" s="363"/>
      <c r="N7757" s="364"/>
      <c r="O7757" s="91" t="str">
        <f ca="1">IF(D7757="цвет",SUM(O7758:INDIRECT("N"&amp;R7757)),IF(SUM(E7757:N7757)=0,"",SUM(E7757:N7757)))</f>
        <v/>
      </c>
      <c r="P7757" s="68" t="s">
        <v>98</v>
      </c>
      <c r="Q7757" s="55">
        <f t="shared" si="242"/>
        <v>5281</v>
      </c>
      <c r="R7757" s="70">
        <f t="shared" ca="1" si="243"/>
        <v>7757</v>
      </c>
      <c r="S7757" s="69"/>
      <c r="T7757" s="76"/>
    </row>
    <row r="7758" spans="1:20" ht="17.25" thickBot="1">
      <c r="A7758" s="82"/>
      <c r="B7758" s="316" t="s">
        <v>1398</v>
      </c>
      <c r="C7758" s="83">
        <v>5282</v>
      </c>
      <c r="D7758" s="103" t="s">
        <v>9</v>
      </c>
      <c r="E7758" s="99" t="s">
        <v>10</v>
      </c>
      <c r="F7758" s="99" t="s">
        <v>11</v>
      </c>
      <c r="G7758" s="99" t="s">
        <v>12</v>
      </c>
      <c r="H7758" s="74" t="s">
        <v>13</v>
      </c>
      <c r="I7758" s="13" t="s">
        <v>14</v>
      </c>
      <c r="J7758" s="13" t="s">
        <v>15</v>
      </c>
      <c r="K7758" s="13"/>
      <c r="L7758" s="13"/>
      <c r="M7758" s="13"/>
      <c r="N7758" s="100"/>
      <c r="O7758" s="78">
        <f ca="1">IF(D7758="цвет",SUM(O7759:INDIRECT("N"&amp;R7758)),IF(SUM(E7758:N7758)=0,"",SUM(E7758:N7758)))</f>
        <v>0</v>
      </c>
      <c r="P7758" s="68">
        <v>2841</v>
      </c>
      <c r="Q7758" s="55">
        <f t="shared" si="242"/>
        <v>5282</v>
      </c>
      <c r="R7758" s="70">
        <f t="shared" ca="1" si="243"/>
        <v>7761</v>
      </c>
      <c r="S7758" s="85">
        <v>2841</v>
      </c>
      <c r="T7758" s="86">
        <f ca="1">O7758*S7758</f>
        <v>0</v>
      </c>
    </row>
    <row r="7759" spans="1:20" ht="17.25" thickBot="1">
      <c r="A7759" s="82"/>
      <c r="B7759" s="317"/>
      <c r="C7759" s="75"/>
      <c r="D7759" s="5" t="s">
        <v>29</v>
      </c>
      <c r="E7759" s="351"/>
      <c r="F7759" s="351"/>
      <c r="G7759" s="351"/>
      <c r="H7759" s="181"/>
      <c r="I7759" s="7"/>
      <c r="J7759" s="7"/>
      <c r="K7759" s="7"/>
      <c r="L7759" s="7"/>
      <c r="M7759" s="7"/>
      <c r="N7759" s="7"/>
      <c r="O7759" s="91" t="str">
        <f ca="1">IF(D7759="цвет",SUM(O7760:INDIRECT("N"&amp;R7759)),IF(SUM(E7759:N7759)=0,"",SUM(E7759:N7759)))</f>
        <v/>
      </c>
      <c r="P7759" s="68" t="s">
        <v>98</v>
      </c>
      <c r="Q7759" s="55">
        <f t="shared" si="242"/>
        <v>5282</v>
      </c>
      <c r="R7759" s="70">
        <f t="shared" ca="1" si="243"/>
        <v>7761</v>
      </c>
      <c r="S7759" s="69"/>
      <c r="T7759" s="76"/>
    </row>
    <row r="7760" spans="1:20" ht="135" customHeight="1">
      <c r="A7760" s="82"/>
      <c r="B7760" s="317"/>
      <c r="C7760" s="75"/>
      <c r="D7760" s="383" t="s">
        <v>1400</v>
      </c>
      <c r="E7760" s="384"/>
      <c r="F7760" s="384"/>
      <c r="G7760" s="384"/>
      <c r="H7760" s="384"/>
      <c r="I7760" s="384"/>
      <c r="J7760" s="384"/>
      <c r="K7760" s="384"/>
      <c r="L7760" s="384"/>
      <c r="M7760" s="384"/>
      <c r="N7760" s="385"/>
      <c r="O7760" s="91" t="str">
        <f ca="1">IF(D7760="цвет",SUM(O7761:INDIRECT("N"&amp;R7760)),IF(SUM(E7760:N7760)=0,"",SUM(E7760:N7760)))</f>
        <v/>
      </c>
      <c r="P7760" s="68" t="s">
        <v>98</v>
      </c>
      <c r="Q7760" s="55">
        <f t="shared" si="242"/>
        <v>5282</v>
      </c>
      <c r="R7760" s="70">
        <f t="shared" ca="1" si="243"/>
        <v>7761</v>
      </c>
      <c r="S7760" s="69"/>
      <c r="T7760" s="76"/>
    </row>
    <row r="7761" spans="1:25" ht="17.45" customHeight="1" thickBot="1">
      <c r="A7761" s="82"/>
      <c r="B7761" s="318"/>
      <c r="C7761" s="77"/>
      <c r="D7761" s="362" t="str">
        <f>HYPERLINK("https://miamia.ru/search/index.php?q="&amp;Q7761&amp;"&amp;s=Поиск?utm_source=Excel&amp;utm_medium=Nalichie&amp;utm_content="&amp;Q7761&amp;"","Посмотреть большую фотографию на сайте")</f>
        <v>Посмотреть большую фотографию на сайте</v>
      </c>
      <c r="E7761" s="363"/>
      <c r="F7761" s="363"/>
      <c r="G7761" s="363"/>
      <c r="H7761" s="363"/>
      <c r="I7761" s="363"/>
      <c r="J7761" s="363"/>
      <c r="K7761" s="363"/>
      <c r="L7761" s="363"/>
      <c r="M7761" s="363"/>
      <c r="N7761" s="364"/>
      <c r="O7761" s="91" t="str">
        <f ca="1">IF(D7761="цвет",SUM(O7762:INDIRECT("N"&amp;R7761)),IF(SUM(E7761:N7761)=0,"",SUM(E7761:N7761)))</f>
        <v/>
      </c>
      <c r="P7761" s="68" t="s">
        <v>98</v>
      </c>
      <c r="Q7761" s="55">
        <f t="shared" si="242"/>
        <v>5282</v>
      </c>
      <c r="R7761" s="70">
        <f t="shared" ca="1" si="243"/>
        <v>7761</v>
      </c>
      <c r="S7761" s="69"/>
      <c r="T7761" s="76"/>
    </row>
    <row r="7762" spans="1:25" customFormat="1" ht="17.25" thickBot="1">
      <c r="A7762" s="175"/>
      <c r="B7762" s="319" t="s">
        <v>1398</v>
      </c>
      <c r="C7762" s="169">
        <v>5283</v>
      </c>
      <c r="D7762" s="132" t="s">
        <v>9</v>
      </c>
      <c r="E7762" s="133" t="s">
        <v>11</v>
      </c>
      <c r="F7762" s="133" t="s">
        <v>12</v>
      </c>
      <c r="G7762" s="133" t="s">
        <v>13</v>
      </c>
      <c r="H7762" s="133" t="s">
        <v>14</v>
      </c>
      <c r="I7762" s="133" t="s">
        <v>15</v>
      </c>
      <c r="J7762" s="133" t="s">
        <v>16</v>
      </c>
      <c r="K7762" s="133"/>
      <c r="L7762" s="133"/>
      <c r="M7762" s="133"/>
      <c r="N7762" s="135"/>
      <c r="O7762" s="136">
        <f ca="1">IF(D7762="цвет",SUM(O7763:INDIRECT("N"&amp;R7762)),IF(SUM(E7762:N7762)=0,"",SUM(E7762:N7762)))</f>
        <v>0</v>
      </c>
      <c r="P7762" s="137">
        <v>2970</v>
      </c>
      <c r="Q7762" s="138">
        <f t="shared" si="242"/>
        <v>5283</v>
      </c>
      <c r="R7762" s="139">
        <f t="shared" ca="1" si="243"/>
        <v>7765</v>
      </c>
      <c r="S7762" s="85">
        <v>2970</v>
      </c>
      <c r="T7762" s="140">
        <f ca="1">O7762*S7762</f>
        <v>0</v>
      </c>
      <c r="U7762" s="141"/>
      <c r="V7762" s="141"/>
      <c r="W7762" s="141"/>
      <c r="X7762" s="141"/>
      <c r="Y7762" s="141"/>
    </row>
    <row r="7763" spans="1:25" customFormat="1" ht="17.25" thickBot="1">
      <c r="A7763" s="175"/>
      <c r="B7763" s="320"/>
      <c r="C7763" s="142"/>
      <c r="D7763" s="171" t="s">
        <v>29</v>
      </c>
      <c r="E7763" s="351"/>
      <c r="F7763" s="351"/>
      <c r="G7763" s="351"/>
      <c r="H7763" s="351"/>
      <c r="I7763" s="351"/>
      <c r="J7763" s="181"/>
      <c r="K7763" s="168"/>
      <c r="L7763" s="168"/>
      <c r="M7763" s="168"/>
      <c r="N7763" s="168"/>
      <c r="O7763" s="145" t="str">
        <f ca="1">IF(D7763="цвет",SUM(O7764:INDIRECT("N"&amp;R7763)),IF(SUM(E7763:N7763)=0,"",SUM(E7763:N7763)))</f>
        <v/>
      </c>
      <c r="P7763" s="137" t="s">
        <v>98</v>
      </c>
      <c r="Q7763" s="138">
        <f t="shared" si="242"/>
        <v>5283</v>
      </c>
      <c r="R7763" s="139">
        <f t="shared" ca="1" si="243"/>
        <v>7765</v>
      </c>
      <c r="S7763" s="146"/>
      <c r="T7763" s="147"/>
      <c r="U7763" s="141"/>
      <c r="V7763" s="141"/>
      <c r="W7763" s="141"/>
      <c r="X7763" s="141"/>
      <c r="Y7763" s="141"/>
    </row>
    <row r="7764" spans="1:25" customFormat="1" ht="135" customHeight="1">
      <c r="A7764" s="175"/>
      <c r="B7764" s="320"/>
      <c r="C7764" s="142"/>
      <c r="D7764" s="392" t="s">
        <v>2169</v>
      </c>
      <c r="E7764" s="393"/>
      <c r="F7764" s="393"/>
      <c r="G7764" s="393"/>
      <c r="H7764" s="393"/>
      <c r="I7764" s="393"/>
      <c r="J7764" s="393"/>
      <c r="K7764" s="393"/>
      <c r="L7764" s="393"/>
      <c r="M7764" s="393"/>
      <c r="N7764" s="394"/>
      <c r="O7764" s="145" t="str">
        <f ca="1">IF(D7764="цвет",SUM(O7765:INDIRECT("N"&amp;R7764)),IF(SUM(E7764:N7764)=0,"",SUM(E7764:N7764)))</f>
        <v/>
      </c>
      <c r="P7764" s="137" t="s">
        <v>98</v>
      </c>
      <c r="Q7764" s="138">
        <f t="shared" si="242"/>
        <v>5283</v>
      </c>
      <c r="R7764" s="139">
        <f t="shared" ca="1" si="243"/>
        <v>7765</v>
      </c>
      <c r="S7764" s="146"/>
      <c r="T7764" s="147"/>
      <c r="U7764" s="141"/>
      <c r="V7764" s="141"/>
      <c r="W7764" s="141"/>
      <c r="X7764" s="141"/>
      <c r="Y7764" s="141"/>
    </row>
    <row r="7765" spans="1:25" customFormat="1" ht="17.45" customHeight="1" thickBot="1">
      <c r="A7765" s="175"/>
      <c r="B7765" s="321"/>
      <c r="C7765" s="148"/>
      <c r="D7765" s="362" t="str">
        <f>HYPERLINK("https://miamia.ru/search/index.php?q="&amp;Q7765&amp;"&amp;s=Поиск?utm_source=Excel&amp;utm_medium=Nalichie&amp;utm_content="&amp;Q7765&amp;"","Посмотреть большую фотографию на сайте")</f>
        <v>Посмотреть большую фотографию на сайте</v>
      </c>
      <c r="E7765" s="363"/>
      <c r="F7765" s="363"/>
      <c r="G7765" s="363"/>
      <c r="H7765" s="363"/>
      <c r="I7765" s="363"/>
      <c r="J7765" s="363"/>
      <c r="K7765" s="363"/>
      <c r="L7765" s="363"/>
      <c r="M7765" s="363"/>
      <c r="N7765" s="364"/>
      <c r="O7765" s="145" t="str">
        <f ca="1">IF(D7765="цвет",SUM(O7766:INDIRECT("N"&amp;R7765)),IF(SUM(E7765:N7765)=0,"",SUM(E7765:N7765)))</f>
        <v/>
      </c>
      <c r="P7765" s="137" t="s">
        <v>98</v>
      </c>
      <c r="Q7765" s="138">
        <f t="shared" si="242"/>
        <v>5283</v>
      </c>
      <c r="R7765" s="139">
        <f t="shared" ca="1" si="243"/>
        <v>7765</v>
      </c>
      <c r="S7765" s="146"/>
      <c r="T7765" s="147"/>
      <c r="U7765" s="141"/>
      <c r="V7765" s="141"/>
      <c r="W7765" s="141"/>
      <c r="X7765" s="141"/>
      <c r="Y7765" s="141"/>
    </row>
    <row r="7766" spans="1:25" ht="17.25" thickBot="1">
      <c r="A7766" s="82"/>
      <c r="B7766" s="316" t="s">
        <v>1398</v>
      </c>
      <c r="C7766" s="83">
        <v>5284</v>
      </c>
      <c r="D7766" s="103" t="s">
        <v>9</v>
      </c>
      <c r="E7766" s="99" t="s">
        <v>17</v>
      </c>
      <c r="F7766" s="99" t="s">
        <v>18</v>
      </c>
      <c r="G7766" s="99" t="s">
        <v>19</v>
      </c>
      <c r="H7766" s="99" t="s">
        <v>23</v>
      </c>
      <c r="I7766" s="13"/>
      <c r="J7766" s="13"/>
      <c r="K7766" s="13"/>
      <c r="L7766" s="13"/>
      <c r="M7766" s="13"/>
      <c r="N7766" s="100"/>
      <c r="O7766" s="78">
        <f ca="1">IF(D7766="цвет",SUM(O7767:INDIRECT("N"&amp;R7766)),IF(SUM(E7766:N7766)=0,"",SUM(E7766:N7766)))</f>
        <v>0</v>
      </c>
      <c r="P7766" s="68">
        <v>2970</v>
      </c>
      <c r="Q7766" s="55">
        <f t="shared" si="242"/>
        <v>5284</v>
      </c>
      <c r="R7766" s="70">
        <f t="shared" ca="1" si="243"/>
        <v>7769</v>
      </c>
      <c r="S7766" s="85">
        <v>2970</v>
      </c>
      <c r="T7766" s="86">
        <f ca="1">O7766*S7766</f>
        <v>0</v>
      </c>
    </row>
    <row r="7767" spans="1:25" ht="17.25" thickBot="1">
      <c r="A7767" s="82"/>
      <c r="B7767" s="317"/>
      <c r="C7767" s="75"/>
      <c r="D7767" s="5" t="s">
        <v>29</v>
      </c>
      <c r="E7767" s="351"/>
      <c r="F7767" s="351"/>
      <c r="G7767" s="351"/>
      <c r="H7767" s="351"/>
      <c r="I7767" s="7"/>
      <c r="J7767" s="7"/>
      <c r="K7767" s="7"/>
      <c r="L7767" s="7"/>
      <c r="M7767" s="7"/>
      <c r="N7767" s="7"/>
      <c r="O7767" s="91" t="str">
        <f ca="1">IF(D7767="цвет",SUM(O7768:INDIRECT("N"&amp;R7767)),IF(SUM(E7767:N7767)=0,"",SUM(E7767:N7767)))</f>
        <v/>
      </c>
      <c r="P7767" s="68" t="s">
        <v>98</v>
      </c>
      <c r="Q7767" s="55">
        <f t="shared" si="242"/>
        <v>5284</v>
      </c>
      <c r="R7767" s="70">
        <f t="shared" ca="1" si="243"/>
        <v>7769</v>
      </c>
      <c r="S7767" s="69"/>
      <c r="T7767" s="76"/>
    </row>
    <row r="7768" spans="1:25" ht="135" customHeight="1">
      <c r="A7768" s="82"/>
      <c r="B7768" s="317"/>
      <c r="C7768" s="75"/>
      <c r="D7768" s="383" t="s">
        <v>1404</v>
      </c>
      <c r="E7768" s="384"/>
      <c r="F7768" s="384"/>
      <c r="G7768" s="384"/>
      <c r="H7768" s="384"/>
      <c r="I7768" s="384"/>
      <c r="J7768" s="384"/>
      <c r="K7768" s="384"/>
      <c r="L7768" s="384"/>
      <c r="M7768" s="384"/>
      <c r="N7768" s="385"/>
      <c r="O7768" s="91" t="str">
        <f ca="1">IF(D7768="цвет",SUM(O7769:INDIRECT("N"&amp;R7768)),IF(SUM(E7768:N7768)=0,"",SUM(E7768:N7768)))</f>
        <v/>
      </c>
      <c r="P7768" s="68" t="s">
        <v>98</v>
      </c>
      <c r="Q7768" s="55">
        <f t="shared" si="242"/>
        <v>5284</v>
      </c>
      <c r="R7768" s="70">
        <f t="shared" ca="1" si="243"/>
        <v>7769</v>
      </c>
      <c r="S7768" s="69"/>
      <c r="T7768" s="76"/>
    </row>
    <row r="7769" spans="1:25" ht="17.45" customHeight="1" thickBot="1">
      <c r="A7769" s="82"/>
      <c r="B7769" s="318"/>
      <c r="C7769" s="77"/>
      <c r="D7769" s="362" t="str">
        <f>HYPERLINK("https://miamia.ru/search/index.php?q="&amp;Q7769&amp;"&amp;s=Поиск?utm_source=Excel&amp;utm_medium=Nalichie&amp;utm_content="&amp;Q7769&amp;"","Посмотреть большую фотографию на сайте")</f>
        <v>Посмотреть большую фотографию на сайте</v>
      </c>
      <c r="E7769" s="363"/>
      <c r="F7769" s="363"/>
      <c r="G7769" s="363"/>
      <c r="H7769" s="363"/>
      <c r="I7769" s="363"/>
      <c r="J7769" s="363"/>
      <c r="K7769" s="363"/>
      <c r="L7769" s="363"/>
      <c r="M7769" s="363"/>
      <c r="N7769" s="364"/>
      <c r="O7769" s="91" t="str">
        <f ca="1">IF(D7769="цвет",SUM(O7770:INDIRECT("N"&amp;R7769)),IF(SUM(E7769:N7769)=0,"",SUM(E7769:N7769)))</f>
        <v/>
      </c>
      <c r="P7769" s="68" t="s">
        <v>98</v>
      </c>
      <c r="Q7769" s="55">
        <f t="shared" si="242"/>
        <v>5284</v>
      </c>
      <c r="R7769" s="70">
        <f t="shared" ca="1" si="243"/>
        <v>7769</v>
      </c>
      <c r="S7769" s="69"/>
      <c r="T7769" s="76"/>
    </row>
    <row r="7770" spans="1:25" ht="17.25" thickBot="1">
      <c r="A7770" s="82"/>
      <c r="B7770" s="316" t="s">
        <v>1398</v>
      </c>
      <c r="C7770" s="83">
        <v>5285</v>
      </c>
      <c r="D7770" s="103" t="s">
        <v>9</v>
      </c>
      <c r="E7770" s="99" t="s">
        <v>11</v>
      </c>
      <c r="F7770" s="99" t="s">
        <v>12</v>
      </c>
      <c r="G7770" s="74" t="s">
        <v>13</v>
      </c>
      <c r="H7770" s="13" t="s">
        <v>14</v>
      </c>
      <c r="I7770" s="13" t="s">
        <v>15</v>
      </c>
      <c r="J7770" s="13" t="s">
        <v>16</v>
      </c>
      <c r="K7770" s="13" t="s">
        <v>21</v>
      </c>
      <c r="L7770" s="13" t="s">
        <v>22</v>
      </c>
      <c r="M7770" s="13"/>
      <c r="N7770" s="100"/>
      <c r="O7770" s="78">
        <f ca="1">IF(D7770="цвет",SUM(O7771:INDIRECT("N"&amp;R7770)),IF(SUM(E7770:N7770)=0,"",SUM(E7770:N7770)))</f>
        <v>0</v>
      </c>
      <c r="P7770" s="68">
        <v>3228</v>
      </c>
      <c r="Q7770" s="55">
        <f t="shared" si="242"/>
        <v>5285</v>
      </c>
      <c r="R7770" s="70">
        <f t="shared" ca="1" si="243"/>
        <v>7773</v>
      </c>
      <c r="S7770" s="85">
        <v>3228</v>
      </c>
      <c r="T7770" s="86">
        <f ca="1">O7770*S7770</f>
        <v>0</v>
      </c>
    </row>
    <row r="7771" spans="1:25" ht="17.25" thickBot="1">
      <c r="A7771" s="82"/>
      <c r="B7771" s="317"/>
      <c r="C7771" s="75"/>
      <c r="D7771" s="5" t="s">
        <v>29</v>
      </c>
      <c r="E7771" s="351"/>
      <c r="F7771" s="351"/>
      <c r="G7771" s="351"/>
      <c r="H7771" s="351"/>
      <c r="I7771" s="181"/>
      <c r="J7771" s="7"/>
      <c r="K7771" s="7"/>
      <c r="L7771" s="7"/>
      <c r="M7771" s="7"/>
      <c r="N7771" s="7"/>
      <c r="O7771" s="91" t="str">
        <f ca="1">IF(D7771="цвет",SUM(O7772:INDIRECT("N"&amp;R7771)),IF(SUM(E7771:N7771)=0,"",SUM(E7771:N7771)))</f>
        <v/>
      </c>
      <c r="P7771" s="68" t="s">
        <v>98</v>
      </c>
      <c r="Q7771" s="55">
        <f t="shared" si="242"/>
        <v>5285</v>
      </c>
      <c r="R7771" s="70">
        <f t="shared" ca="1" si="243"/>
        <v>7773</v>
      </c>
      <c r="S7771" s="69"/>
      <c r="T7771" s="76"/>
    </row>
    <row r="7772" spans="1:25" ht="135" customHeight="1">
      <c r="A7772" s="82"/>
      <c r="B7772" s="317"/>
      <c r="C7772" s="75"/>
      <c r="D7772" s="383" t="s">
        <v>1401</v>
      </c>
      <c r="E7772" s="384"/>
      <c r="F7772" s="384"/>
      <c r="G7772" s="384"/>
      <c r="H7772" s="384"/>
      <c r="I7772" s="384"/>
      <c r="J7772" s="384"/>
      <c r="K7772" s="384"/>
      <c r="L7772" s="384"/>
      <c r="M7772" s="384"/>
      <c r="N7772" s="385"/>
      <c r="O7772" s="91" t="str">
        <f ca="1">IF(D7772="цвет",SUM(O7773:INDIRECT("N"&amp;R7772)),IF(SUM(E7772:N7772)=0,"",SUM(E7772:N7772)))</f>
        <v/>
      </c>
      <c r="P7772" s="68" t="s">
        <v>98</v>
      </c>
      <c r="Q7772" s="55">
        <f t="shared" si="242"/>
        <v>5285</v>
      </c>
      <c r="R7772" s="70">
        <f t="shared" ca="1" si="243"/>
        <v>7773</v>
      </c>
      <c r="S7772" s="69"/>
      <c r="T7772" s="76"/>
    </row>
    <row r="7773" spans="1:25" ht="17.45" customHeight="1" thickBot="1">
      <c r="A7773" s="82"/>
      <c r="B7773" s="318"/>
      <c r="C7773" s="77"/>
      <c r="D7773" s="362" t="str">
        <f>HYPERLINK("https://miamia.ru/search/index.php?q="&amp;Q7773&amp;"&amp;s=Поиск?utm_source=Excel&amp;utm_medium=Nalichie&amp;utm_content="&amp;Q7773&amp;"","Посмотреть большую фотографию на сайте")</f>
        <v>Посмотреть большую фотографию на сайте</v>
      </c>
      <c r="E7773" s="363"/>
      <c r="F7773" s="363"/>
      <c r="G7773" s="363"/>
      <c r="H7773" s="363"/>
      <c r="I7773" s="363"/>
      <c r="J7773" s="363"/>
      <c r="K7773" s="363"/>
      <c r="L7773" s="363"/>
      <c r="M7773" s="363"/>
      <c r="N7773" s="364"/>
      <c r="O7773" s="91" t="str">
        <f ca="1">IF(D7773="цвет",SUM(O7774:INDIRECT("N"&amp;R7773)),IF(SUM(E7773:N7773)=0,"",SUM(E7773:N7773)))</f>
        <v/>
      </c>
      <c r="P7773" s="68" t="s">
        <v>98</v>
      </c>
      <c r="Q7773" s="55">
        <f t="shared" si="242"/>
        <v>5285</v>
      </c>
      <c r="R7773" s="70">
        <f t="shared" ca="1" si="243"/>
        <v>7773</v>
      </c>
      <c r="S7773" s="69"/>
      <c r="T7773" s="76"/>
    </row>
    <row r="7774" spans="1:25" ht="17.25" thickBot="1">
      <c r="A7774" s="82"/>
      <c r="B7774" s="316" t="s">
        <v>1398</v>
      </c>
      <c r="C7774" s="83">
        <v>5286</v>
      </c>
      <c r="D7774" s="103" t="s">
        <v>9</v>
      </c>
      <c r="E7774" s="99" t="s">
        <v>11</v>
      </c>
      <c r="F7774" s="99" t="s">
        <v>12</v>
      </c>
      <c r="G7774" s="74" t="s">
        <v>13</v>
      </c>
      <c r="H7774" s="13" t="s">
        <v>14</v>
      </c>
      <c r="I7774" s="13" t="s">
        <v>15</v>
      </c>
      <c r="J7774" s="13" t="s">
        <v>16</v>
      </c>
      <c r="K7774" s="13" t="s">
        <v>21</v>
      </c>
      <c r="L7774" s="13" t="s">
        <v>22</v>
      </c>
      <c r="M7774" s="13"/>
      <c r="N7774" s="100"/>
      <c r="O7774" s="78">
        <f ca="1">IF(D7774="цвет",SUM(O7775:INDIRECT("N"&amp;R7774)),IF(SUM(E7774:N7774)=0,"",SUM(E7774:N7774)))</f>
        <v>0</v>
      </c>
      <c r="P7774" s="68">
        <v>3358</v>
      </c>
      <c r="Q7774" s="55">
        <f t="shared" si="242"/>
        <v>5286</v>
      </c>
      <c r="R7774" s="70">
        <f t="shared" ca="1" si="243"/>
        <v>7777</v>
      </c>
      <c r="S7774" s="85">
        <v>3358</v>
      </c>
      <c r="T7774" s="86">
        <f ca="1">O7774*S7774</f>
        <v>0</v>
      </c>
    </row>
    <row r="7775" spans="1:25" ht="17.25" thickBot="1">
      <c r="A7775" s="82"/>
      <c r="B7775" s="317"/>
      <c r="C7775" s="75"/>
      <c r="D7775" s="5" t="s">
        <v>29</v>
      </c>
      <c r="E7775" s="351"/>
      <c r="F7775" s="351"/>
      <c r="G7775" s="351"/>
      <c r="H7775" s="7"/>
      <c r="I7775" s="351"/>
      <c r="J7775" s="351"/>
      <c r="K7775" s="181"/>
      <c r="L7775" s="181"/>
      <c r="M7775" s="7"/>
      <c r="N7775" s="7"/>
      <c r="O7775" s="91" t="str">
        <f ca="1">IF(D7775="цвет",SUM(O7776:INDIRECT("N"&amp;R7775)),IF(SUM(E7775:N7775)=0,"",SUM(E7775:N7775)))</f>
        <v/>
      </c>
      <c r="P7775" s="68" t="s">
        <v>98</v>
      </c>
      <c r="Q7775" s="55">
        <f t="shared" si="242"/>
        <v>5286</v>
      </c>
      <c r="R7775" s="70">
        <f t="shared" ca="1" si="243"/>
        <v>7777</v>
      </c>
      <c r="S7775" s="69"/>
      <c r="T7775" s="76"/>
    </row>
    <row r="7776" spans="1:25" ht="135" customHeight="1">
      <c r="A7776" s="82"/>
      <c r="B7776" s="317"/>
      <c r="C7776" s="75"/>
      <c r="D7776" s="383" t="s">
        <v>1402</v>
      </c>
      <c r="E7776" s="384"/>
      <c r="F7776" s="384"/>
      <c r="G7776" s="384"/>
      <c r="H7776" s="384"/>
      <c r="I7776" s="384"/>
      <c r="J7776" s="384"/>
      <c r="K7776" s="384"/>
      <c r="L7776" s="384"/>
      <c r="M7776" s="384"/>
      <c r="N7776" s="385"/>
      <c r="O7776" s="91" t="str">
        <f ca="1">IF(D7776="цвет",SUM(O7777:INDIRECT("N"&amp;R7776)),IF(SUM(E7776:N7776)=0,"",SUM(E7776:N7776)))</f>
        <v/>
      </c>
      <c r="P7776" s="68" t="s">
        <v>98</v>
      </c>
      <c r="Q7776" s="55">
        <f t="shared" si="242"/>
        <v>5286</v>
      </c>
      <c r="R7776" s="70">
        <f t="shared" ca="1" si="243"/>
        <v>7777</v>
      </c>
      <c r="S7776" s="69"/>
      <c r="T7776" s="76"/>
    </row>
    <row r="7777" spans="1:20" ht="17.45" customHeight="1" thickBot="1">
      <c r="A7777" s="82"/>
      <c r="B7777" s="318"/>
      <c r="C7777" s="77"/>
      <c r="D7777" s="362" t="str">
        <f>HYPERLINK("https://miamia.ru/search/index.php?q="&amp;Q7777&amp;"&amp;s=Поиск?utm_source=Excel&amp;utm_medium=Nalichie&amp;utm_content="&amp;Q7777&amp;"","Посмотреть большую фотографию на сайте")</f>
        <v>Посмотреть большую фотографию на сайте</v>
      </c>
      <c r="E7777" s="363"/>
      <c r="F7777" s="363"/>
      <c r="G7777" s="363"/>
      <c r="H7777" s="363"/>
      <c r="I7777" s="363"/>
      <c r="J7777" s="363"/>
      <c r="K7777" s="363"/>
      <c r="L7777" s="363"/>
      <c r="M7777" s="363"/>
      <c r="N7777" s="364"/>
      <c r="O7777" s="91" t="str">
        <f ca="1">IF(D7777="цвет",SUM(O7778:INDIRECT("N"&amp;R7777)),IF(SUM(E7777:N7777)=0,"",SUM(E7777:N7777)))</f>
        <v/>
      </c>
      <c r="P7777" s="68" t="s">
        <v>98</v>
      </c>
      <c r="Q7777" s="55">
        <f t="shared" si="242"/>
        <v>5286</v>
      </c>
      <c r="R7777" s="70">
        <f t="shared" ca="1" si="243"/>
        <v>7777</v>
      </c>
      <c r="S7777" s="69"/>
      <c r="T7777" s="76"/>
    </row>
    <row r="7778" spans="1:20" ht="17.25" thickBot="1">
      <c r="A7778" s="82"/>
      <c r="B7778" s="316" t="s">
        <v>1398</v>
      </c>
      <c r="C7778" s="83">
        <v>5287</v>
      </c>
      <c r="D7778" s="103" t="s">
        <v>9</v>
      </c>
      <c r="E7778" s="99" t="s">
        <v>11</v>
      </c>
      <c r="F7778" s="99" t="s">
        <v>12</v>
      </c>
      <c r="G7778" s="74" t="s">
        <v>13</v>
      </c>
      <c r="H7778" s="13" t="s">
        <v>14</v>
      </c>
      <c r="I7778" s="13" t="s">
        <v>15</v>
      </c>
      <c r="J7778" s="13" t="s">
        <v>16</v>
      </c>
      <c r="K7778" s="13" t="s">
        <v>21</v>
      </c>
      <c r="L7778" s="13" t="s">
        <v>22</v>
      </c>
      <c r="M7778" s="13"/>
      <c r="N7778" s="100"/>
      <c r="O7778" s="78">
        <f ca="1">IF(D7778="цвет",SUM(O7779:INDIRECT("N"&amp;R7778)),IF(SUM(E7778:N7778)=0,"",SUM(E7778:N7778)))</f>
        <v>0</v>
      </c>
      <c r="P7778" s="68">
        <v>3874</v>
      </c>
      <c r="Q7778" s="55">
        <f t="shared" si="242"/>
        <v>5287</v>
      </c>
      <c r="R7778" s="70">
        <f t="shared" ca="1" si="243"/>
        <v>7781</v>
      </c>
      <c r="S7778" s="85">
        <v>3874</v>
      </c>
      <c r="T7778" s="86">
        <f ca="1">O7778*S7778</f>
        <v>0</v>
      </c>
    </row>
    <row r="7779" spans="1:20" ht="17.25" thickBot="1">
      <c r="A7779" s="82"/>
      <c r="B7779" s="317"/>
      <c r="C7779" s="75"/>
      <c r="D7779" s="5" t="s">
        <v>29</v>
      </c>
      <c r="E7779" s="351"/>
      <c r="F7779" s="351"/>
      <c r="G7779" s="351"/>
      <c r="H7779" s="181"/>
      <c r="I7779" s="7"/>
      <c r="J7779" s="7"/>
      <c r="K7779" s="7"/>
      <c r="L7779" s="7"/>
      <c r="M7779" s="7"/>
      <c r="N7779" s="7"/>
      <c r="O7779" s="91" t="str">
        <f ca="1">IF(D7779="цвет",SUM(O7780:INDIRECT("N"&amp;R7779)),IF(SUM(E7779:N7779)=0,"",SUM(E7779:N7779)))</f>
        <v/>
      </c>
      <c r="P7779" s="68" t="s">
        <v>98</v>
      </c>
      <c r="Q7779" s="55">
        <f t="shared" si="242"/>
        <v>5287</v>
      </c>
      <c r="R7779" s="70">
        <f t="shared" ca="1" si="243"/>
        <v>7781</v>
      </c>
      <c r="S7779" s="69"/>
      <c r="T7779" s="76"/>
    </row>
    <row r="7780" spans="1:20" ht="135" customHeight="1">
      <c r="A7780" s="82"/>
      <c r="B7780" s="317"/>
      <c r="C7780" s="75"/>
      <c r="D7780" s="383" t="s">
        <v>1405</v>
      </c>
      <c r="E7780" s="384"/>
      <c r="F7780" s="384"/>
      <c r="G7780" s="384"/>
      <c r="H7780" s="384"/>
      <c r="I7780" s="384"/>
      <c r="J7780" s="384"/>
      <c r="K7780" s="384"/>
      <c r="L7780" s="384"/>
      <c r="M7780" s="384"/>
      <c r="N7780" s="385"/>
      <c r="O7780" s="91" t="str">
        <f ca="1">IF(D7780="цвет",SUM(O7781:INDIRECT("N"&amp;R7780)),IF(SUM(E7780:N7780)=0,"",SUM(E7780:N7780)))</f>
        <v/>
      </c>
      <c r="P7780" s="68" t="s">
        <v>98</v>
      </c>
      <c r="Q7780" s="55">
        <f t="shared" si="242"/>
        <v>5287</v>
      </c>
      <c r="R7780" s="70">
        <f t="shared" ca="1" si="243"/>
        <v>7781</v>
      </c>
      <c r="S7780" s="69"/>
      <c r="T7780" s="76"/>
    </row>
    <row r="7781" spans="1:20" ht="17.45" customHeight="1" thickBot="1">
      <c r="A7781" s="82"/>
      <c r="B7781" s="318"/>
      <c r="C7781" s="77"/>
      <c r="D7781" s="362" t="str">
        <f>HYPERLINK("https://miamia.ru/search/index.php?q="&amp;Q7781&amp;"&amp;s=Поиск?utm_source=Excel&amp;utm_medium=Nalichie&amp;utm_content="&amp;Q7781&amp;"","Посмотреть большую фотографию на сайте")</f>
        <v>Посмотреть большую фотографию на сайте</v>
      </c>
      <c r="E7781" s="363"/>
      <c r="F7781" s="363"/>
      <c r="G7781" s="363"/>
      <c r="H7781" s="363"/>
      <c r="I7781" s="363"/>
      <c r="J7781" s="363"/>
      <c r="K7781" s="363"/>
      <c r="L7781" s="363"/>
      <c r="M7781" s="363"/>
      <c r="N7781" s="364"/>
      <c r="O7781" s="91" t="str">
        <f ca="1">IF(D7781="цвет",SUM(O7782:INDIRECT("N"&amp;R7781)),IF(SUM(E7781:N7781)=0,"",SUM(E7781:N7781)))</f>
        <v/>
      </c>
      <c r="P7781" s="68" t="s">
        <v>98</v>
      </c>
      <c r="Q7781" s="55">
        <f t="shared" si="242"/>
        <v>5287</v>
      </c>
      <c r="R7781" s="70">
        <f t="shared" ca="1" si="243"/>
        <v>7781</v>
      </c>
      <c r="S7781" s="69"/>
      <c r="T7781" s="76"/>
    </row>
    <row r="7782" spans="1:20" ht="17.25" thickBot="1">
      <c r="A7782" s="82"/>
      <c r="B7782" s="316" t="s">
        <v>1398</v>
      </c>
      <c r="C7782" s="83">
        <v>5288</v>
      </c>
      <c r="D7782" s="103" t="s">
        <v>9</v>
      </c>
      <c r="E7782" s="99" t="s">
        <v>11</v>
      </c>
      <c r="F7782" s="99" t="s">
        <v>12</v>
      </c>
      <c r="G7782" s="74" t="s">
        <v>13</v>
      </c>
      <c r="H7782" s="13" t="s">
        <v>14</v>
      </c>
      <c r="I7782" s="13" t="s">
        <v>15</v>
      </c>
      <c r="J7782" s="13"/>
      <c r="K7782" s="13"/>
      <c r="L7782" s="13"/>
      <c r="M7782" s="13"/>
      <c r="N7782" s="100"/>
      <c r="O7782" s="78">
        <f ca="1">IF(D7782="цвет",SUM(O7783:INDIRECT("N"&amp;R7782)),IF(SUM(E7782:N7782)=0,"",SUM(E7782:N7782)))</f>
        <v>0</v>
      </c>
      <c r="P7782" s="68">
        <v>2711</v>
      </c>
      <c r="Q7782" s="55">
        <f t="shared" si="242"/>
        <v>5288</v>
      </c>
      <c r="R7782" s="70">
        <f t="shared" ca="1" si="243"/>
        <v>7785</v>
      </c>
      <c r="S7782" s="85">
        <v>2711</v>
      </c>
      <c r="T7782" s="86">
        <f ca="1">O7782*S7782</f>
        <v>0</v>
      </c>
    </row>
    <row r="7783" spans="1:20" ht="17.25" thickBot="1">
      <c r="A7783" s="82"/>
      <c r="B7783" s="317"/>
      <c r="C7783" s="75"/>
      <c r="D7783" s="5" t="s">
        <v>29</v>
      </c>
      <c r="E7783" s="351"/>
      <c r="F7783" s="351"/>
      <c r="G7783" s="7"/>
      <c r="H7783" s="7"/>
      <c r="I7783" s="7"/>
      <c r="J7783" s="7"/>
      <c r="K7783" s="7"/>
      <c r="L7783" s="7"/>
      <c r="M7783" s="7"/>
      <c r="N7783" s="7"/>
      <c r="O7783" s="91" t="str">
        <f ca="1">IF(D7783="цвет",SUM(O7784:INDIRECT("N"&amp;R7783)),IF(SUM(E7783:N7783)=0,"",SUM(E7783:N7783)))</f>
        <v/>
      </c>
      <c r="P7783" s="68" t="s">
        <v>98</v>
      </c>
      <c r="Q7783" s="55">
        <f t="shared" si="242"/>
        <v>5288</v>
      </c>
      <c r="R7783" s="70">
        <f t="shared" ca="1" si="243"/>
        <v>7785</v>
      </c>
      <c r="S7783" s="69"/>
      <c r="T7783" s="76"/>
    </row>
    <row r="7784" spans="1:20" ht="135" customHeight="1">
      <c r="A7784" s="82"/>
      <c r="B7784" s="317"/>
      <c r="C7784" s="75"/>
      <c r="D7784" s="383" t="s">
        <v>1406</v>
      </c>
      <c r="E7784" s="384"/>
      <c r="F7784" s="384"/>
      <c r="G7784" s="384"/>
      <c r="H7784" s="384"/>
      <c r="I7784" s="384"/>
      <c r="J7784" s="384"/>
      <c r="K7784" s="384"/>
      <c r="L7784" s="384"/>
      <c r="M7784" s="384"/>
      <c r="N7784" s="385"/>
      <c r="O7784" s="91" t="str">
        <f ca="1">IF(D7784="цвет",SUM(O7785:INDIRECT("N"&amp;R7784)),IF(SUM(E7784:N7784)=0,"",SUM(E7784:N7784)))</f>
        <v/>
      </c>
      <c r="P7784" s="68" t="s">
        <v>98</v>
      </c>
      <c r="Q7784" s="55">
        <f t="shared" si="242"/>
        <v>5288</v>
      </c>
      <c r="R7784" s="70">
        <f t="shared" ca="1" si="243"/>
        <v>7785</v>
      </c>
      <c r="S7784" s="69"/>
      <c r="T7784" s="76"/>
    </row>
    <row r="7785" spans="1:20" ht="17.45" customHeight="1" thickBot="1">
      <c r="A7785" s="82"/>
      <c r="B7785" s="318"/>
      <c r="C7785" s="77"/>
      <c r="D7785" s="362" t="str">
        <f>HYPERLINK("https://miamia.ru/search/index.php?q="&amp;Q7785&amp;"&amp;s=Поиск?utm_source=Excel&amp;utm_medium=Nalichie&amp;utm_content="&amp;Q7785&amp;"","Посмотреть большую фотографию на сайте")</f>
        <v>Посмотреть большую фотографию на сайте</v>
      </c>
      <c r="E7785" s="363"/>
      <c r="F7785" s="363"/>
      <c r="G7785" s="363"/>
      <c r="H7785" s="363"/>
      <c r="I7785" s="363"/>
      <c r="J7785" s="363"/>
      <c r="K7785" s="363"/>
      <c r="L7785" s="363"/>
      <c r="M7785" s="363"/>
      <c r="N7785" s="364"/>
      <c r="O7785" s="91" t="str">
        <f ca="1">IF(D7785="цвет",SUM(O7786:INDIRECT("N"&amp;R7785)),IF(SUM(E7785:N7785)=0,"",SUM(E7785:N7785)))</f>
        <v/>
      </c>
      <c r="P7785" s="68" t="s">
        <v>98</v>
      </c>
      <c r="Q7785" s="55">
        <f t="shared" si="242"/>
        <v>5288</v>
      </c>
      <c r="R7785" s="70">
        <f t="shared" ca="1" si="243"/>
        <v>7785</v>
      </c>
      <c r="S7785" s="69"/>
      <c r="T7785" s="76"/>
    </row>
    <row r="7786" spans="1:20" ht="17.25" thickBot="1">
      <c r="A7786" s="82"/>
      <c r="B7786" s="316" t="s">
        <v>1398</v>
      </c>
      <c r="C7786" s="83">
        <v>5289</v>
      </c>
      <c r="D7786" s="103" t="s">
        <v>9</v>
      </c>
      <c r="E7786" s="99" t="s">
        <v>17</v>
      </c>
      <c r="F7786" s="99" t="s">
        <v>18</v>
      </c>
      <c r="G7786" s="99" t="s">
        <v>19</v>
      </c>
      <c r="H7786" s="99" t="s">
        <v>23</v>
      </c>
      <c r="I7786" s="13"/>
      <c r="J7786" s="13"/>
      <c r="K7786" s="13"/>
      <c r="L7786" s="13"/>
      <c r="M7786" s="13"/>
      <c r="N7786" s="100"/>
      <c r="O7786" s="78">
        <f ca="1">IF(D7786="цвет",SUM(O7787:INDIRECT("N"&amp;R7786)),IF(SUM(E7786:N7786)=0,"",SUM(E7786:N7786)))</f>
        <v>0</v>
      </c>
      <c r="P7786" s="68">
        <v>3487</v>
      </c>
      <c r="Q7786" s="55">
        <f t="shared" si="242"/>
        <v>5289</v>
      </c>
      <c r="R7786" s="70">
        <f t="shared" ca="1" si="243"/>
        <v>7789</v>
      </c>
      <c r="S7786" s="85">
        <v>3487</v>
      </c>
      <c r="T7786" s="86">
        <f ca="1">O7786*S7786</f>
        <v>0</v>
      </c>
    </row>
    <row r="7787" spans="1:20" ht="17.25" thickBot="1">
      <c r="A7787" s="82"/>
      <c r="B7787" s="317"/>
      <c r="C7787" s="75"/>
      <c r="D7787" s="5" t="s">
        <v>29</v>
      </c>
      <c r="E7787" s="181"/>
      <c r="F7787" s="351"/>
      <c r="G7787" s="181"/>
      <c r="H7787" s="351"/>
      <c r="I7787" s="7"/>
      <c r="J7787" s="7"/>
      <c r="K7787" s="7"/>
      <c r="L7787" s="7"/>
      <c r="M7787" s="7"/>
      <c r="N7787" s="7"/>
      <c r="O7787" s="91" t="str">
        <f ca="1">IF(D7787="цвет",SUM(O7788:INDIRECT("N"&amp;R7787)),IF(SUM(E7787:N7787)=0,"",SUM(E7787:N7787)))</f>
        <v/>
      </c>
      <c r="P7787" s="68" t="s">
        <v>98</v>
      </c>
      <c r="Q7787" s="55">
        <f t="shared" si="242"/>
        <v>5289</v>
      </c>
      <c r="R7787" s="70">
        <f t="shared" ca="1" si="243"/>
        <v>7789</v>
      </c>
      <c r="S7787" s="69"/>
      <c r="T7787" s="76"/>
    </row>
    <row r="7788" spans="1:20" ht="135" customHeight="1">
      <c r="A7788" s="82"/>
      <c r="B7788" s="317"/>
      <c r="C7788" s="75"/>
      <c r="D7788" s="383" t="s">
        <v>1407</v>
      </c>
      <c r="E7788" s="384"/>
      <c r="F7788" s="384"/>
      <c r="G7788" s="384"/>
      <c r="H7788" s="384"/>
      <c r="I7788" s="384"/>
      <c r="J7788" s="384"/>
      <c r="K7788" s="384"/>
      <c r="L7788" s="384"/>
      <c r="M7788" s="384"/>
      <c r="N7788" s="385"/>
      <c r="O7788" s="91" t="str">
        <f ca="1">IF(D7788="цвет",SUM(O7789:INDIRECT("N"&amp;R7788)),IF(SUM(E7788:N7788)=0,"",SUM(E7788:N7788)))</f>
        <v/>
      </c>
      <c r="P7788" s="68" t="s">
        <v>98</v>
      </c>
      <c r="Q7788" s="55">
        <f t="shared" si="242"/>
        <v>5289</v>
      </c>
      <c r="R7788" s="70">
        <f t="shared" ca="1" si="243"/>
        <v>7789</v>
      </c>
      <c r="S7788" s="69"/>
      <c r="T7788" s="76"/>
    </row>
    <row r="7789" spans="1:20" ht="17.45" customHeight="1" thickBot="1">
      <c r="A7789" s="82"/>
      <c r="B7789" s="318"/>
      <c r="C7789" s="77"/>
      <c r="D7789" s="362" t="str">
        <f>HYPERLINK("https://miamia.ru/search/index.php?q="&amp;Q7789&amp;"&amp;s=Поиск?utm_source=Excel&amp;utm_medium=Nalichie&amp;utm_content="&amp;Q7789&amp;"","Посмотреть большую фотографию на сайте")</f>
        <v>Посмотреть большую фотографию на сайте</v>
      </c>
      <c r="E7789" s="363"/>
      <c r="F7789" s="363"/>
      <c r="G7789" s="363"/>
      <c r="H7789" s="363"/>
      <c r="I7789" s="363"/>
      <c r="J7789" s="363"/>
      <c r="K7789" s="363"/>
      <c r="L7789" s="363"/>
      <c r="M7789" s="363"/>
      <c r="N7789" s="364"/>
      <c r="O7789" s="91" t="str">
        <f ca="1">IF(D7789="цвет",SUM(O7790:INDIRECT("N"&amp;R7789)),IF(SUM(E7789:N7789)=0,"",SUM(E7789:N7789)))</f>
        <v/>
      </c>
      <c r="P7789" s="68" t="s">
        <v>98</v>
      </c>
      <c r="Q7789" s="55">
        <f t="shared" si="242"/>
        <v>5289</v>
      </c>
      <c r="R7789" s="70">
        <f t="shared" ca="1" si="243"/>
        <v>7789</v>
      </c>
      <c r="S7789" s="69"/>
      <c r="T7789" s="76"/>
    </row>
    <row r="7790" spans="1:20" ht="23.1" customHeight="1" thickBot="1">
      <c r="A7790" s="80"/>
      <c r="B7790" s="63" t="s">
        <v>2960</v>
      </c>
      <c r="C7790" s="64"/>
      <c r="D7790" s="65"/>
      <c r="E7790" s="66"/>
      <c r="F7790" s="66"/>
      <c r="G7790" s="66"/>
      <c r="H7790" s="66"/>
      <c r="I7790" s="66"/>
      <c r="J7790" s="66"/>
      <c r="K7790" s="66"/>
      <c r="L7790" s="66"/>
      <c r="M7790" s="66"/>
      <c r="N7790" s="67"/>
      <c r="O7790" s="91" t="str">
        <f ca="1">IF(D7790="цвет",SUM(O7791:INDIRECT("N"&amp;R7790)),IF(SUM(E7790:N7790)=0,"",SUM(E7790:N7790)))</f>
        <v/>
      </c>
      <c r="P7790" s="68" t="s">
        <v>98</v>
      </c>
      <c r="Q7790" s="55">
        <f t="shared" si="242"/>
        <v>5289</v>
      </c>
      <c r="R7790" s="70">
        <f t="shared" ca="1" si="243"/>
        <v>7794</v>
      </c>
    </row>
    <row r="7791" spans="1:20" ht="17.25" thickBot="1">
      <c r="A7791" s="82"/>
      <c r="B7791" s="313" t="s">
        <v>2943</v>
      </c>
      <c r="C7791" s="83">
        <v>5650</v>
      </c>
      <c r="D7791" s="103" t="s">
        <v>9</v>
      </c>
      <c r="E7791" s="99" t="s">
        <v>11</v>
      </c>
      <c r="F7791" s="99" t="s">
        <v>12</v>
      </c>
      <c r="G7791" s="74" t="s">
        <v>13</v>
      </c>
      <c r="H7791" s="13" t="s">
        <v>14</v>
      </c>
      <c r="I7791" s="13" t="s">
        <v>15</v>
      </c>
      <c r="J7791" s="13" t="s">
        <v>16</v>
      </c>
      <c r="K7791" s="13"/>
      <c r="L7791" s="13"/>
      <c r="M7791" s="13"/>
      <c r="N7791" s="100"/>
      <c r="O7791" s="78">
        <f ca="1">IF(D7791="цвет",SUM(O7792:INDIRECT("N"&amp;R7791)),IF(SUM(E7791:N7791)=0,"",SUM(E7791:N7791)))</f>
        <v>0</v>
      </c>
      <c r="P7791" s="68">
        <v>2841</v>
      </c>
      <c r="Q7791" s="55">
        <f t="shared" si="242"/>
        <v>5650</v>
      </c>
      <c r="R7791" s="70">
        <f t="shared" ca="1" si="243"/>
        <v>7794</v>
      </c>
      <c r="S7791" s="85">
        <v>2841</v>
      </c>
      <c r="T7791" s="86">
        <f ca="1">O7791*S7791</f>
        <v>0</v>
      </c>
    </row>
    <row r="7792" spans="1:20" ht="17.25" thickBot="1">
      <c r="A7792" s="82"/>
      <c r="B7792" s="314"/>
      <c r="C7792" s="75"/>
      <c r="D7792" s="5" t="s">
        <v>29</v>
      </c>
      <c r="E7792" s="351"/>
      <c r="F7792" s="351"/>
      <c r="G7792" s="351"/>
      <c r="H7792" s="181"/>
      <c r="I7792" s="351"/>
      <c r="J7792" s="351"/>
      <c r="K7792" s="7"/>
      <c r="L7792" s="7"/>
      <c r="M7792" s="7"/>
      <c r="N7792" s="7"/>
      <c r="O7792" s="91" t="str">
        <f ca="1">IF(D7792="цвет",SUM(O7793:INDIRECT("N"&amp;R7792)),IF(SUM(E7792:N7792)=0,"",SUM(E7792:N7792)))</f>
        <v/>
      </c>
      <c r="P7792" s="68" t="s">
        <v>98</v>
      </c>
      <c r="Q7792" s="55">
        <f t="shared" si="242"/>
        <v>5650</v>
      </c>
      <c r="R7792" s="70">
        <f t="shared" ca="1" si="243"/>
        <v>7794</v>
      </c>
      <c r="S7792" s="69"/>
      <c r="T7792" s="76"/>
    </row>
    <row r="7793" spans="1:20" ht="135" customHeight="1">
      <c r="A7793" s="82"/>
      <c r="B7793" s="314"/>
      <c r="C7793" s="75"/>
      <c r="D7793" s="383" t="s">
        <v>2944</v>
      </c>
      <c r="E7793" s="384"/>
      <c r="F7793" s="384"/>
      <c r="G7793" s="384"/>
      <c r="H7793" s="384"/>
      <c r="I7793" s="384"/>
      <c r="J7793" s="384"/>
      <c r="K7793" s="384"/>
      <c r="L7793" s="384"/>
      <c r="M7793" s="384"/>
      <c r="N7793" s="385"/>
      <c r="O7793" s="91" t="str">
        <f ca="1">IF(D7793="цвет",SUM(O7794:INDIRECT("N"&amp;R7793)),IF(SUM(E7793:N7793)=0,"",SUM(E7793:N7793)))</f>
        <v/>
      </c>
      <c r="P7793" s="68" t="s">
        <v>98</v>
      </c>
      <c r="Q7793" s="55">
        <f t="shared" si="242"/>
        <v>5650</v>
      </c>
      <c r="R7793" s="70">
        <f t="shared" ca="1" si="243"/>
        <v>7794</v>
      </c>
      <c r="S7793" s="69"/>
      <c r="T7793" s="76"/>
    </row>
    <row r="7794" spans="1:20" ht="17.45" customHeight="1" thickBot="1">
      <c r="A7794" s="82"/>
      <c r="B7794" s="315"/>
      <c r="C7794" s="77"/>
      <c r="D7794" s="362" t="str">
        <f>HYPERLINK("https://miamia.ru/search/index.php?q="&amp;Q7794&amp;"&amp;s=Поиск?utm_source=Excel&amp;utm_medium=Nalichie&amp;utm_content="&amp;Q7794&amp;"","Посмотреть большую фотографию на сайте")</f>
        <v>Посмотреть большую фотографию на сайте</v>
      </c>
      <c r="E7794" s="363"/>
      <c r="F7794" s="363"/>
      <c r="G7794" s="363"/>
      <c r="H7794" s="363"/>
      <c r="I7794" s="363"/>
      <c r="J7794" s="363"/>
      <c r="K7794" s="363"/>
      <c r="L7794" s="363"/>
      <c r="M7794" s="363"/>
      <c r="N7794" s="364"/>
      <c r="O7794" s="91" t="str">
        <f ca="1">IF(D7794="цвет",SUM(O7795:INDIRECT("N"&amp;R7794)),IF(SUM(E7794:N7794)=0,"",SUM(E7794:N7794)))</f>
        <v/>
      </c>
      <c r="P7794" s="68" t="s">
        <v>98</v>
      </c>
      <c r="Q7794" s="55">
        <f t="shared" si="242"/>
        <v>5650</v>
      </c>
      <c r="R7794" s="70">
        <f t="shared" ca="1" si="243"/>
        <v>7794</v>
      </c>
      <c r="S7794" s="69"/>
      <c r="T7794" s="76"/>
    </row>
    <row r="7795" spans="1:20" ht="17.25" thickBot="1">
      <c r="A7795" s="82"/>
      <c r="B7795" s="313" t="s">
        <v>2943</v>
      </c>
      <c r="C7795" s="83">
        <v>5651</v>
      </c>
      <c r="D7795" s="103" t="s">
        <v>9</v>
      </c>
      <c r="E7795" s="99" t="s">
        <v>11</v>
      </c>
      <c r="F7795" s="99" t="s">
        <v>12</v>
      </c>
      <c r="G7795" s="74" t="s">
        <v>13</v>
      </c>
      <c r="H7795" s="13" t="s">
        <v>14</v>
      </c>
      <c r="I7795" s="13" t="s">
        <v>15</v>
      </c>
      <c r="J7795" s="13" t="s">
        <v>16</v>
      </c>
      <c r="K7795" s="13"/>
      <c r="L7795" s="13"/>
      <c r="M7795" s="13"/>
      <c r="N7795" s="100"/>
      <c r="O7795" s="78">
        <f ca="1">IF(D7795="цвет",SUM(O7796:INDIRECT("N"&amp;R7795)),IF(SUM(E7795:N7795)=0,"",SUM(E7795:N7795)))</f>
        <v>0</v>
      </c>
      <c r="P7795" s="68">
        <v>2841</v>
      </c>
      <c r="Q7795" s="55">
        <f t="shared" si="242"/>
        <v>5651</v>
      </c>
      <c r="R7795" s="70">
        <f t="shared" ca="1" si="243"/>
        <v>7798</v>
      </c>
      <c r="S7795" s="85">
        <v>2841</v>
      </c>
      <c r="T7795" s="86">
        <f ca="1">O7795*S7795</f>
        <v>0</v>
      </c>
    </row>
    <row r="7796" spans="1:20" ht="17.25" thickBot="1">
      <c r="A7796" s="82"/>
      <c r="B7796" s="314"/>
      <c r="C7796" s="75"/>
      <c r="D7796" s="5" t="s">
        <v>29</v>
      </c>
      <c r="E7796" s="351"/>
      <c r="F7796" s="351"/>
      <c r="G7796" s="351"/>
      <c r="H7796" s="351"/>
      <c r="I7796" s="351"/>
      <c r="J7796" s="351"/>
      <c r="K7796" s="7"/>
      <c r="L7796" s="7"/>
      <c r="M7796" s="7"/>
      <c r="N7796" s="7"/>
      <c r="O7796" s="91" t="str">
        <f ca="1">IF(D7796="цвет",SUM(O7797:INDIRECT("N"&amp;R7796)),IF(SUM(E7796:N7796)=0,"",SUM(E7796:N7796)))</f>
        <v/>
      </c>
      <c r="P7796" s="68" t="s">
        <v>98</v>
      </c>
      <c r="Q7796" s="55">
        <f t="shared" si="242"/>
        <v>5651</v>
      </c>
      <c r="R7796" s="70">
        <f t="shared" ca="1" si="243"/>
        <v>7798</v>
      </c>
      <c r="S7796" s="69"/>
      <c r="T7796" s="76"/>
    </row>
    <row r="7797" spans="1:20" ht="135" customHeight="1">
      <c r="A7797" s="82"/>
      <c r="B7797" s="314"/>
      <c r="C7797" s="75"/>
      <c r="D7797" s="383" t="s">
        <v>2945</v>
      </c>
      <c r="E7797" s="384"/>
      <c r="F7797" s="384"/>
      <c r="G7797" s="384"/>
      <c r="H7797" s="384"/>
      <c r="I7797" s="384"/>
      <c r="J7797" s="384"/>
      <c r="K7797" s="384"/>
      <c r="L7797" s="384"/>
      <c r="M7797" s="384"/>
      <c r="N7797" s="385"/>
      <c r="O7797" s="91" t="str">
        <f ca="1">IF(D7797="цвет",SUM(O7798:INDIRECT("N"&amp;R7797)),IF(SUM(E7797:N7797)=0,"",SUM(E7797:N7797)))</f>
        <v/>
      </c>
      <c r="P7797" s="68" t="s">
        <v>98</v>
      </c>
      <c r="Q7797" s="55">
        <f t="shared" si="242"/>
        <v>5651</v>
      </c>
      <c r="R7797" s="70">
        <f t="shared" ca="1" si="243"/>
        <v>7798</v>
      </c>
      <c r="S7797" s="69"/>
      <c r="T7797" s="76"/>
    </row>
    <row r="7798" spans="1:20" ht="17.45" customHeight="1" thickBot="1">
      <c r="A7798" s="82"/>
      <c r="B7798" s="315"/>
      <c r="C7798" s="77"/>
      <c r="D7798" s="362" t="str">
        <f>HYPERLINK("https://miamia.ru/search/index.php?q="&amp;Q7798&amp;"&amp;s=Поиск?utm_source=Excel&amp;utm_medium=Nalichie&amp;utm_content="&amp;Q7798&amp;"","Посмотреть большую фотографию на сайте")</f>
        <v>Посмотреть большую фотографию на сайте</v>
      </c>
      <c r="E7798" s="363"/>
      <c r="F7798" s="363"/>
      <c r="G7798" s="363"/>
      <c r="H7798" s="363"/>
      <c r="I7798" s="363"/>
      <c r="J7798" s="363"/>
      <c r="K7798" s="363"/>
      <c r="L7798" s="363"/>
      <c r="M7798" s="363"/>
      <c r="N7798" s="364"/>
      <c r="O7798" s="91" t="str">
        <f ca="1">IF(D7798="цвет",SUM(O7799:INDIRECT("N"&amp;R7798)),IF(SUM(E7798:N7798)=0,"",SUM(E7798:N7798)))</f>
        <v/>
      </c>
      <c r="P7798" s="68" t="s">
        <v>98</v>
      </c>
      <c r="Q7798" s="55">
        <f t="shared" si="242"/>
        <v>5651</v>
      </c>
      <c r="R7798" s="70">
        <f t="shared" ca="1" si="243"/>
        <v>7798</v>
      </c>
      <c r="S7798" s="69"/>
      <c r="T7798" s="76"/>
    </row>
    <row r="7799" spans="1:20" ht="17.25" thickBot="1">
      <c r="A7799" s="82"/>
      <c r="B7799" s="313" t="s">
        <v>2943</v>
      </c>
      <c r="C7799" s="83">
        <v>5652</v>
      </c>
      <c r="D7799" s="103" t="s">
        <v>9</v>
      </c>
      <c r="E7799" s="99" t="s">
        <v>11</v>
      </c>
      <c r="F7799" s="99" t="s">
        <v>12</v>
      </c>
      <c r="G7799" s="74" t="s">
        <v>13</v>
      </c>
      <c r="H7799" s="13" t="s">
        <v>14</v>
      </c>
      <c r="I7799" s="13" t="s">
        <v>15</v>
      </c>
      <c r="J7799" s="13" t="s">
        <v>16</v>
      </c>
      <c r="K7799" s="13"/>
      <c r="L7799" s="13"/>
      <c r="M7799" s="13"/>
      <c r="N7799" s="100"/>
      <c r="O7799" s="78">
        <f ca="1">IF(D7799="цвет",SUM(O7800:INDIRECT("N"&amp;R7799)),IF(SUM(E7799:N7799)=0,"",SUM(E7799:N7799)))</f>
        <v>0</v>
      </c>
      <c r="P7799" s="68">
        <v>3228</v>
      </c>
      <c r="Q7799" s="55">
        <f t="shared" si="242"/>
        <v>5652</v>
      </c>
      <c r="R7799" s="70">
        <f t="shared" ca="1" si="243"/>
        <v>7802</v>
      </c>
      <c r="S7799" s="85">
        <v>3228</v>
      </c>
      <c r="T7799" s="86">
        <f ca="1">O7799*S7799</f>
        <v>0</v>
      </c>
    </row>
    <row r="7800" spans="1:20" ht="17.25" thickBot="1">
      <c r="A7800" s="82"/>
      <c r="B7800" s="314"/>
      <c r="C7800" s="75"/>
      <c r="D7800" s="5" t="s">
        <v>29</v>
      </c>
      <c r="E7800" s="351"/>
      <c r="F7800" s="351"/>
      <c r="G7800" s="351"/>
      <c r="H7800" s="351"/>
      <c r="I7800" s="351"/>
      <c r="J7800" s="351"/>
      <c r="K7800" s="7"/>
      <c r="L7800" s="7"/>
      <c r="M7800" s="7"/>
      <c r="N7800" s="7"/>
      <c r="O7800" s="91" t="str">
        <f ca="1">IF(D7800="цвет",SUM(O7801:INDIRECT("N"&amp;R7800)),IF(SUM(E7800:N7800)=0,"",SUM(E7800:N7800)))</f>
        <v/>
      </c>
      <c r="P7800" s="68" t="s">
        <v>98</v>
      </c>
      <c r="Q7800" s="55">
        <f t="shared" si="242"/>
        <v>5652</v>
      </c>
      <c r="R7800" s="70">
        <f t="shared" ca="1" si="243"/>
        <v>7802</v>
      </c>
      <c r="S7800" s="69"/>
      <c r="T7800" s="76"/>
    </row>
    <row r="7801" spans="1:20" ht="135" customHeight="1">
      <c r="A7801" s="82"/>
      <c r="B7801" s="314"/>
      <c r="C7801" s="75"/>
      <c r="D7801" s="383" t="s">
        <v>2946</v>
      </c>
      <c r="E7801" s="384"/>
      <c r="F7801" s="384"/>
      <c r="G7801" s="384"/>
      <c r="H7801" s="384"/>
      <c r="I7801" s="384"/>
      <c r="J7801" s="384"/>
      <c r="K7801" s="384"/>
      <c r="L7801" s="384"/>
      <c r="M7801" s="384"/>
      <c r="N7801" s="385"/>
      <c r="O7801" s="91" t="str">
        <f ca="1">IF(D7801="цвет",SUM(O7802:INDIRECT("N"&amp;R7801)),IF(SUM(E7801:N7801)=0,"",SUM(E7801:N7801)))</f>
        <v/>
      </c>
      <c r="P7801" s="68" t="s">
        <v>98</v>
      </c>
      <c r="Q7801" s="55">
        <f t="shared" si="242"/>
        <v>5652</v>
      </c>
      <c r="R7801" s="70">
        <f t="shared" ca="1" si="243"/>
        <v>7802</v>
      </c>
      <c r="S7801" s="69"/>
      <c r="T7801" s="76"/>
    </row>
    <row r="7802" spans="1:20" ht="17.45" customHeight="1" thickBot="1">
      <c r="A7802" s="82"/>
      <c r="B7802" s="315"/>
      <c r="C7802" s="77"/>
      <c r="D7802" s="362" t="str">
        <f>HYPERLINK("https://miamia.ru/search/index.php?q="&amp;Q7802&amp;"&amp;s=Поиск?utm_source=Excel&amp;utm_medium=Nalichie&amp;utm_content="&amp;Q7802&amp;"","Посмотреть большую фотографию на сайте")</f>
        <v>Посмотреть большую фотографию на сайте</v>
      </c>
      <c r="E7802" s="363"/>
      <c r="F7802" s="363"/>
      <c r="G7802" s="363"/>
      <c r="H7802" s="363"/>
      <c r="I7802" s="363"/>
      <c r="J7802" s="363"/>
      <c r="K7802" s="363"/>
      <c r="L7802" s="363"/>
      <c r="M7802" s="363"/>
      <c r="N7802" s="364"/>
      <c r="O7802" s="91" t="str">
        <f ca="1">IF(D7802="цвет",SUM(O7803:INDIRECT("N"&amp;R7802)),IF(SUM(E7802:N7802)=0,"",SUM(E7802:N7802)))</f>
        <v/>
      </c>
      <c r="P7802" s="68" t="s">
        <v>98</v>
      </c>
      <c r="Q7802" s="55">
        <f t="shared" si="242"/>
        <v>5652</v>
      </c>
      <c r="R7802" s="70">
        <f t="shared" ca="1" si="243"/>
        <v>7802</v>
      </c>
      <c r="S7802" s="69"/>
      <c r="T7802" s="76"/>
    </row>
    <row r="7803" spans="1:20" ht="17.25" thickBot="1">
      <c r="A7803" s="82"/>
      <c r="B7803" s="313" t="s">
        <v>2943</v>
      </c>
      <c r="C7803" s="83">
        <v>5654</v>
      </c>
      <c r="D7803" s="103" t="s">
        <v>9</v>
      </c>
      <c r="E7803" s="99" t="s">
        <v>11</v>
      </c>
      <c r="F7803" s="99" t="s">
        <v>12</v>
      </c>
      <c r="G7803" s="74" t="s">
        <v>13</v>
      </c>
      <c r="H7803" s="13" t="s">
        <v>14</v>
      </c>
      <c r="I7803" s="13" t="s">
        <v>15</v>
      </c>
      <c r="J7803" s="13" t="s">
        <v>16</v>
      </c>
      <c r="K7803" s="13" t="s">
        <v>21</v>
      </c>
      <c r="L7803" s="13"/>
      <c r="M7803" s="13"/>
      <c r="N7803" s="100"/>
      <c r="O7803" s="78">
        <f ca="1">IF(D7803="цвет",SUM(O7804:INDIRECT("N"&amp;R7803)),IF(SUM(E7803:N7803)=0,"",SUM(E7803:N7803)))</f>
        <v>0</v>
      </c>
      <c r="P7803" s="68">
        <v>3745</v>
      </c>
      <c r="Q7803" s="55">
        <f t="shared" si="242"/>
        <v>5654</v>
      </c>
      <c r="R7803" s="70">
        <f t="shared" ca="1" si="243"/>
        <v>7806</v>
      </c>
      <c r="S7803" s="85">
        <v>3745</v>
      </c>
      <c r="T7803" s="86">
        <f ca="1">O7803*S7803</f>
        <v>0</v>
      </c>
    </row>
    <row r="7804" spans="1:20" ht="17.25" thickBot="1">
      <c r="A7804" s="82"/>
      <c r="B7804" s="314"/>
      <c r="C7804" s="75"/>
      <c r="D7804" s="5" t="s">
        <v>29</v>
      </c>
      <c r="E7804" s="351"/>
      <c r="F7804" s="351"/>
      <c r="G7804" s="351"/>
      <c r="H7804" s="351"/>
      <c r="I7804" s="351"/>
      <c r="J7804" s="351"/>
      <c r="K7804" s="351"/>
      <c r="L7804" s="7"/>
      <c r="M7804" s="7"/>
      <c r="N7804" s="7"/>
      <c r="O7804" s="91" t="str">
        <f ca="1">IF(D7804="цвет",SUM(O7805:INDIRECT("N"&amp;R7804)),IF(SUM(E7804:N7804)=0,"",SUM(E7804:N7804)))</f>
        <v/>
      </c>
      <c r="P7804" s="68" t="s">
        <v>98</v>
      </c>
      <c r="Q7804" s="55">
        <f t="shared" si="242"/>
        <v>5654</v>
      </c>
      <c r="R7804" s="70">
        <f t="shared" ca="1" si="243"/>
        <v>7806</v>
      </c>
      <c r="S7804" s="69"/>
      <c r="T7804" s="76"/>
    </row>
    <row r="7805" spans="1:20" ht="135" customHeight="1">
      <c r="A7805" s="82"/>
      <c r="B7805" s="314"/>
      <c r="C7805" s="75"/>
      <c r="D7805" s="383" t="s">
        <v>2947</v>
      </c>
      <c r="E7805" s="384"/>
      <c r="F7805" s="384"/>
      <c r="G7805" s="384"/>
      <c r="H7805" s="384"/>
      <c r="I7805" s="384"/>
      <c r="J7805" s="384"/>
      <c r="K7805" s="384"/>
      <c r="L7805" s="384"/>
      <c r="M7805" s="384"/>
      <c r="N7805" s="385"/>
      <c r="O7805" s="91" t="str">
        <f ca="1">IF(D7805="цвет",SUM(O7806:INDIRECT("N"&amp;R7805)),IF(SUM(E7805:N7805)=0,"",SUM(E7805:N7805)))</f>
        <v/>
      </c>
      <c r="P7805" s="68" t="s">
        <v>98</v>
      </c>
      <c r="Q7805" s="55">
        <f t="shared" si="242"/>
        <v>5654</v>
      </c>
      <c r="R7805" s="70">
        <f t="shared" ca="1" si="243"/>
        <v>7806</v>
      </c>
      <c r="S7805" s="69"/>
      <c r="T7805" s="76"/>
    </row>
    <row r="7806" spans="1:20" ht="17.45" customHeight="1" thickBot="1">
      <c r="A7806" s="82"/>
      <c r="B7806" s="315"/>
      <c r="C7806" s="77"/>
      <c r="D7806" s="362" t="str">
        <f>HYPERLINK("https://miamia.ru/search/index.php?q="&amp;Q7806&amp;"&amp;s=Поиск?utm_source=Excel&amp;utm_medium=Nalichie&amp;utm_content="&amp;Q7806&amp;"","Посмотреть большую фотографию на сайте")</f>
        <v>Посмотреть большую фотографию на сайте</v>
      </c>
      <c r="E7806" s="363"/>
      <c r="F7806" s="363"/>
      <c r="G7806" s="363"/>
      <c r="H7806" s="363"/>
      <c r="I7806" s="363"/>
      <c r="J7806" s="363"/>
      <c r="K7806" s="363"/>
      <c r="L7806" s="363"/>
      <c r="M7806" s="363"/>
      <c r="N7806" s="364"/>
      <c r="O7806" s="91" t="str">
        <f ca="1">IF(D7806="цвет",SUM(O7807:INDIRECT("N"&amp;R7806)),IF(SUM(E7806:N7806)=0,"",SUM(E7806:N7806)))</f>
        <v/>
      </c>
      <c r="P7806" s="68" t="s">
        <v>98</v>
      </c>
      <c r="Q7806" s="55">
        <f t="shared" si="242"/>
        <v>5654</v>
      </c>
      <c r="R7806" s="70">
        <f t="shared" ca="1" si="243"/>
        <v>7806</v>
      </c>
      <c r="S7806" s="69"/>
      <c r="T7806" s="76"/>
    </row>
    <row r="7807" spans="1:20" ht="17.25" thickBot="1">
      <c r="A7807" s="82"/>
      <c r="B7807" s="313" t="s">
        <v>2943</v>
      </c>
      <c r="C7807" s="83">
        <v>5655</v>
      </c>
      <c r="D7807" s="103" t="s">
        <v>9</v>
      </c>
      <c r="E7807" s="99" t="s">
        <v>11</v>
      </c>
      <c r="F7807" s="99" t="s">
        <v>12</v>
      </c>
      <c r="G7807" s="74" t="s">
        <v>13</v>
      </c>
      <c r="H7807" s="13" t="s">
        <v>14</v>
      </c>
      <c r="I7807" s="13" t="s">
        <v>15</v>
      </c>
      <c r="J7807" s="13" t="s">
        <v>16</v>
      </c>
      <c r="K7807" s="13" t="s">
        <v>21</v>
      </c>
      <c r="L7807" s="13" t="s">
        <v>22</v>
      </c>
      <c r="M7807" s="13"/>
      <c r="N7807" s="100"/>
      <c r="O7807" s="78">
        <f ca="1">IF(D7807="цвет",SUM(O7808:INDIRECT("N"&amp;R7807)),IF(SUM(E7807:N7807)=0,"",SUM(E7807:N7807)))</f>
        <v>0</v>
      </c>
      <c r="P7807" s="68">
        <v>3099</v>
      </c>
      <c r="Q7807" s="55">
        <f t="shared" si="242"/>
        <v>5655</v>
      </c>
      <c r="R7807" s="70">
        <f t="shared" ca="1" si="243"/>
        <v>7810</v>
      </c>
      <c r="S7807" s="85">
        <v>3099</v>
      </c>
      <c r="T7807" s="86">
        <f ca="1">O7807*S7807</f>
        <v>0</v>
      </c>
    </row>
    <row r="7808" spans="1:20" ht="17.25" thickBot="1">
      <c r="A7808" s="82"/>
      <c r="B7808" s="314"/>
      <c r="C7808" s="75"/>
      <c r="D7808" s="5" t="s">
        <v>29</v>
      </c>
      <c r="E7808" s="351"/>
      <c r="F7808" s="351"/>
      <c r="G7808" s="351"/>
      <c r="H7808" s="351"/>
      <c r="I7808" s="351"/>
      <c r="J7808" s="351"/>
      <c r="K7808" s="351"/>
      <c r="L7808" s="351"/>
      <c r="M7808" s="7"/>
      <c r="N7808" s="7"/>
      <c r="O7808" s="91" t="str">
        <f ca="1">IF(D7808="цвет",SUM(O7809:INDIRECT("N"&amp;R7808)),IF(SUM(E7808:N7808)=0,"",SUM(E7808:N7808)))</f>
        <v/>
      </c>
      <c r="P7808" s="68" t="s">
        <v>98</v>
      </c>
      <c r="Q7808" s="55">
        <f t="shared" si="242"/>
        <v>5655</v>
      </c>
      <c r="R7808" s="70">
        <f t="shared" ca="1" si="243"/>
        <v>7810</v>
      </c>
      <c r="S7808" s="69"/>
      <c r="T7808" s="76"/>
    </row>
    <row r="7809" spans="1:20" ht="135" customHeight="1">
      <c r="A7809" s="82"/>
      <c r="B7809" s="314"/>
      <c r="C7809" s="75"/>
      <c r="D7809" s="383" t="s">
        <v>2948</v>
      </c>
      <c r="E7809" s="384"/>
      <c r="F7809" s="384"/>
      <c r="G7809" s="384"/>
      <c r="H7809" s="384"/>
      <c r="I7809" s="384"/>
      <c r="J7809" s="384"/>
      <c r="K7809" s="384"/>
      <c r="L7809" s="384"/>
      <c r="M7809" s="384"/>
      <c r="N7809" s="385"/>
      <c r="O7809" s="91" t="str">
        <f ca="1">IF(D7809="цвет",SUM(O7810:INDIRECT("N"&amp;R7809)),IF(SUM(E7809:N7809)=0,"",SUM(E7809:N7809)))</f>
        <v/>
      </c>
      <c r="P7809" s="68" t="s">
        <v>98</v>
      </c>
      <c r="Q7809" s="55">
        <f t="shared" si="242"/>
        <v>5655</v>
      </c>
      <c r="R7809" s="70">
        <f t="shared" ca="1" si="243"/>
        <v>7810</v>
      </c>
      <c r="S7809" s="69"/>
      <c r="T7809" s="76"/>
    </row>
    <row r="7810" spans="1:20" ht="17.45" customHeight="1" thickBot="1">
      <c r="A7810" s="82"/>
      <c r="B7810" s="315"/>
      <c r="C7810" s="77"/>
      <c r="D7810" s="362" t="str">
        <f>HYPERLINK("https://miamia.ru/search/index.php?q="&amp;Q7810&amp;"&amp;s=Поиск?utm_source=Excel&amp;utm_medium=Nalichie&amp;utm_content="&amp;Q7810&amp;"","Посмотреть большую фотографию на сайте")</f>
        <v>Посмотреть большую фотографию на сайте</v>
      </c>
      <c r="E7810" s="363"/>
      <c r="F7810" s="363"/>
      <c r="G7810" s="363"/>
      <c r="H7810" s="363"/>
      <c r="I7810" s="363"/>
      <c r="J7810" s="363"/>
      <c r="K7810" s="363"/>
      <c r="L7810" s="363"/>
      <c r="M7810" s="363"/>
      <c r="N7810" s="364"/>
      <c r="O7810" s="91" t="str">
        <f ca="1">IF(D7810="цвет",SUM(O7811:INDIRECT("N"&amp;R7810)),IF(SUM(E7810:N7810)=0,"",SUM(E7810:N7810)))</f>
        <v/>
      </c>
      <c r="P7810" s="68" t="s">
        <v>98</v>
      </c>
      <c r="Q7810" s="55">
        <f t="shared" si="242"/>
        <v>5655</v>
      </c>
      <c r="R7810" s="70">
        <f t="shared" ca="1" si="243"/>
        <v>7810</v>
      </c>
      <c r="S7810" s="69"/>
      <c r="T7810" s="76"/>
    </row>
    <row r="7811" spans="1:20" ht="17.25" thickBot="1">
      <c r="A7811" s="82"/>
      <c r="B7811" s="313" t="s">
        <v>2943</v>
      </c>
      <c r="C7811" s="83">
        <v>5656</v>
      </c>
      <c r="D7811" s="103" t="s">
        <v>9</v>
      </c>
      <c r="E7811" s="99" t="s">
        <v>11</v>
      </c>
      <c r="F7811" s="99" t="s">
        <v>12</v>
      </c>
      <c r="G7811" s="74" t="s">
        <v>13</v>
      </c>
      <c r="H7811" s="13" t="s">
        <v>14</v>
      </c>
      <c r="I7811" s="13" t="s">
        <v>15</v>
      </c>
      <c r="J7811" s="13" t="s">
        <v>16</v>
      </c>
      <c r="K7811" s="13" t="s">
        <v>21</v>
      </c>
      <c r="L7811" s="13" t="s">
        <v>22</v>
      </c>
      <c r="M7811" s="13"/>
      <c r="N7811" s="100"/>
      <c r="O7811" s="78">
        <f ca="1">IF(D7811="цвет",SUM(O7812:INDIRECT("N"&amp;R7811)),IF(SUM(E7811:N7811)=0,"",SUM(E7811:N7811)))</f>
        <v>0</v>
      </c>
      <c r="P7811" s="68">
        <v>3487</v>
      </c>
      <c r="Q7811" s="55">
        <f t="shared" si="242"/>
        <v>5656</v>
      </c>
      <c r="R7811" s="70">
        <f t="shared" ca="1" si="243"/>
        <v>7814</v>
      </c>
      <c r="S7811" s="85">
        <v>3487</v>
      </c>
      <c r="T7811" s="86">
        <f ca="1">O7811*S7811</f>
        <v>0</v>
      </c>
    </row>
    <row r="7812" spans="1:20" ht="17.25" thickBot="1">
      <c r="A7812" s="82"/>
      <c r="B7812" s="314"/>
      <c r="C7812" s="75"/>
      <c r="D7812" s="5" t="s">
        <v>29</v>
      </c>
      <c r="E7812" s="351"/>
      <c r="F7812" s="351"/>
      <c r="G7812" s="351"/>
      <c r="H7812" s="351"/>
      <c r="I7812" s="351"/>
      <c r="J7812" s="351"/>
      <c r="K7812" s="351"/>
      <c r="L7812" s="351"/>
      <c r="M7812" s="7"/>
      <c r="N7812" s="7"/>
      <c r="O7812" s="91" t="str">
        <f ca="1">IF(D7812="цвет",SUM(O7813:INDIRECT("N"&amp;R7812)),IF(SUM(E7812:N7812)=0,"",SUM(E7812:N7812)))</f>
        <v/>
      </c>
      <c r="P7812" s="68" t="s">
        <v>98</v>
      </c>
      <c r="Q7812" s="55">
        <f t="shared" si="242"/>
        <v>5656</v>
      </c>
      <c r="R7812" s="70">
        <f t="shared" ca="1" si="243"/>
        <v>7814</v>
      </c>
      <c r="S7812" s="69"/>
      <c r="T7812" s="76"/>
    </row>
    <row r="7813" spans="1:20" ht="135" customHeight="1">
      <c r="A7813" s="82"/>
      <c r="B7813" s="314"/>
      <c r="C7813" s="75"/>
      <c r="D7813" s="383" t="s">
        <v>2949</v>
      </c>
      <c r="E7813" s="384"/>
      <c r="F7813" s="384"/>
      <c r="G7813" s="384"/>
      <c r="H7813" s="384"/>
      <c r="I7813" s="384"/>
      <c r="J7813" s="384"/>
      <c r="K7813" s="384"/>
      <c r="L7813" s="384"/>
      <c r="M7813" s="384"/>
      <c r="N7813" s="385"/>
      <c r="O7813" s="91" t="str">
        <f ca="1">IF(D7813="цвет",SUM(O7814:INDIRECT("N"&amp;R7813)),IF(SUM(E7813:N7813)=0,"",SUM(E7813:N7813)))</f>
        <v/>
      </c>
      <c r="P7813" s="68" t="s">
        <v>98</v>
      </c>
      <c r="Q7813" s="55">
        <f t="shared" si="242"/>
        <v>5656</v>
      </c>
      <c r="R7813" s="70">
        <f t="shared" ca="1" si="243"/>
        <v>7814</v>
      </c>
      <c r="S7813" s="69"/>
      <c r="T7813" s="76"/>
    </row>
    <row r="7814" spans="1:20" ht="17.45" customHeight="1" thickBot="1">
      <c r="A7814" s="82"/>
      <c r="B7814" s="315"/>
      <c r="C7814" s="77"/>
      <c r="D7814" s="362" t="str">
        <f>HYPERLINK("https://miamia.ru/search/index.php?q="&amp;Q7814&amp;"&amp;s=Поиск?utm_source=Excel&amp;utm_medium=Nalichie&amp;utm_content="&amp;Q7814&amp;"","Посмотреть большую фотографию на сайте")</f>
        <v>Посмотреть большую фотографию на сайте</v>
      </c>
      <c r="E7814" s="363"/>
      <c r="F7814" s="363"/>
      <c r="G7814" s="363"/>
      <c r="H7814" s="363"/>
      <c r="I7814" s="363"/>
      <c r="J7814" s="363"/>
      <c r="K7814" s="363"/>
      <c r="L7814" s="363"/>
      <c r="M7814" s="363"/>
      <c r="N7814" s="364"/>
      <c r="O7814" s="91" t="str">
        <f ca="1">IF(D7814="цвет",SUM(O7815:INDIRECT("N"&amp;R7814)),IF(SUM(E7814:N7814)=0,"",SUM(E7814:N7814)))</f>
        <v/>
      </c>
      <c r="P7814" s="68" t="s">
        <v>98</v>
      </c>
      <c r="Q7814" s="55">
        <f t="shared" si="242"/>
        <v>5656</v>
      </c>
      <c r="R7814" s="70">
        <f t="shared" ca="1" si="243"/>
        <v>7814</v>
      </c>
      <c r="S7814" s="69"/>
      <c r="T7814" s="76"/>
    </row>
    <row r="7815" spans="1:20" ht="23.1" customHeight="1" thickBot="1">
      <c r="A7815" s="80"/>
      <c r="B7815" s="63" t="s">
        <v>2971</v>
      </c>
      <c r="C7815" s="64"/>
      <c r="D7815" s="65"/>
      <c r="E7815" s="66"/>
      <c r="F7815" s="66"/>
      <c r="G7815" s="66"/>
      <c r="H7815" s="66"/>
      <c r="I7815" s="66"/>
      <c r="J7815" s="66"/>
      <c r="K7815" s="66"/>
      <c r="L7815" s="66"/>
      <c r="M7815" s="66"/>
      <c r="N7815" s="67"/>
      <c r="O7815" s="91" t="str">
        <f ca="1">IF(D7815="цвет",SUM(O7816:INDIRECT("N"&amp;R7815)),IF(SUM(E7815:N7815)=0,"",SUM(E7815:N7815)))</f>
        <v/>
      </c>
      <c r="P7815" s="68" t="s">
        <v>98</v>
      </c>
      <c r="Q7815" s="55">
        <f t="shared" si="242"/>
        <v>5656</v>
      </c>
      <c r="R7815" s="70">
        <f t="shared" ca="1" si="243"/>
        <v>7819</v>
      </c>
    </row>
    <row r="7816" spans="1:20" ht="17.25" thickBot="1">
      <c r="A7816" s="82"/>
      <c r="B7816" s="305" t="s">
        <v>2932</v>
      </c>
      <c r="C7816" s="83">
        <v>5521</v>
      </c>
      <c r="D7816" s="103" t="s">
        <v>9</v>
      </c>
      <c r="E7816" s="99" t="s">
        <v>11</v>
      </c>
      <c r="F7816" s="99" t="s">
        <v>12</v>
      </c>
      <c r="G7816" s="74" t="s">
        <v>13</v>
      </c>
      <c r="H7816" s="13" t="s">
        <v>14</v>
      </c>
      <c r="I7816" s="13" t="s">
        <v>15</v>
      </c>
      <c r="J7816" s="13" t="s">
        <v>16</v>
      </c>
      <c r="K7816" s="13"/>
      <c r="L7816" s="13"/>
      <c r="M7816" s="13"/>
      <c r="N7816" s="100"/>
      <c r="O7816" s="78">
        <f ca="1">IF(D7816="цвет",SUM(O7817:INDIRECT("N"&amp;R7816)),IF(SUM(E7816:N7816)=0,"",SUM(E7816:N7816)))</f>
        <v>0</v>
      </c>
      <c r="P7816" s="68">
        <v>3228</v>
      </c>
      <c r="Q7816" s="55">
        <f t="shared" si="242"/>
        <v>5521</v>
      </c>
      <c r="R7816" s="70">
        <f t="shared" ca="1" si="243"/>
        <v>7819</v>
      </c>
      <c r="S7816" s="85">
        <v>3228</v>
      </c>
      <c r="T7816" s="86">
        <f ca="1">O7816*S7816</f>
        <v>0</v>
      </c>
    </row>
    <row r="7817" spans="1:20" ht="17.25" thickBot="1">
      <c r="A7817" s="82"/>
      <c r="B7817" s="306"/>
      <c r="C7817" s="75"/>
      <c r="D7817" s="5" t="s">
        <v>33</v>
      </c>
      <c r="E7817" s="351"/>
      <c r="F7817" s="351"/>
      <c r="G7817" s="351"/>
      <c r="H7817" s="351"/>
      <c r="I7817" s="351"/>
      <c r="J7817" s="351"/>
      <c r="K7817" s="7"/>
      <c r="L7817" s="7"/>
      <c r="M7817" s="7"/>
      <c r="N7817" s="7"/>
      <c r="O7817" s="91" t="str">
        <f ca="1">IF(D7817="цвет",SUM(O7818:INDIRECT("N"&amp;R7817)),IF(SUM(E7817:N7817)=0,"",SUM(E7817:N7817)))</f>
        <v/>
      </c>
      <c r="P7817" s="68" t="s">
        <v>98</v>
      </c>
      <c r="Q7817" s="55">
        <f t="shared" si="242"/>
        <v>5521</v>
      </c>
      <c r="R7817" s="70">
        <f t="shared" ca="1" si="243"/>
        <v>7819</v>
      </c>
      <c r="S7817" s="69"/>
      <c r="T7817" s="76"/>
    </row>
    <row r="7818" spans="1:20" ht="135" customHeight="1">
      <c r="A7818" s="82"/>
      <c r="B7818" s="306"/>
      <c r="C7818" s="75"/>
      <c r="D7818" s="383" t="s">
        <v>2933</v>
      </c>
      <c r="E7818" s="384"/>
      <c r="F7818" s="384"/>
      <c r="G7818" s="384"/>
      <c r="H7818" s="384"/>
      <c r="I7818" s="384"/>
      <c r="J7818" s="384"/>
      <c r="K7818" s="384"/>
      <c r="L7818" s="384"/>
      <c r="M7818" s="384"/>
      <c r="N7818" s="385"/>
      <c r="O7818" s="91" t="str">
        <f ca="1">IF(D7818="цвет",SUM(O7819:INDIRECT("N"&amp;R7818)),IF(SUM(E7818:N7818)=0,"",SUM(E7818:N7818)))</f>
        <v/>
      </c>
      <c r="P7818" s="68" t="s">
        <v>98</v>
      </c>
      <c r="Q7818" s="55">
        <f t="shared" si="242"/>
        <v>5521</v>
      </c>
      <c r="R7818" s="70">
        <f t="shared" ca="1" si="243"/>
        <v>7819</v>
      </c>
      <c r="S7818" s="69"/>
      <c r="T7818" s="76"/>
    </row>
    <row r="7819" spans="1:20" ht="17.45" customHeight="1" thickBot="1">
      <c r="A7819" s="82"/>
      <c r="B7819" s="307"/>
      <c r="C7819" s="77"/>
      <c r="D7819" s="362" t="str">
        <f>HYPERLINK("https://miamia.ru/search/index.php?q="&amp;Q7819&amp;"&amp;s=Поиск?utm_source=Excel&amp;utm_medium=Nalichie&amp;utm_content="&amp;Q7819&amp;"","Посмотреть большую фотографию на сайте")</f>
        <v>Посмотреть большую фотографию на сайте</v>
      </c>
      <c r="E7819" s="363"/>
      <c r="F7819" s="363"/>
      <c r="G7819" s="363"/>
      <c r="H7819" s="363"/>
      <c r="I7819" s="363"/>
      <c r="J7819" s="363"/>
      <c r="K7819" s="363"/>
      <c r="L7819" s="363"/>
      <c r="M7819" s="363"/>
      <c r="N7819" s="364"/>
      <c r="O7819" s="91" t="str">
        <f ca="1">IF(D7819="цвет",SUM(O7820:INDIRECT("N"&amp;R7819)),IF(SUM(E7819:N7819)=0,"",SUM(E7819:N7819)))</f>
        <v/>
      </c>
      <c r="P7819" s="68" t="s">
        <v>98</v>
      </c>
      <c r="Q7819" s="55">
        <f t="shared" ref="Q7819:Q7882" si="244">IF(C7819&lt;&gt;0,C7819,Q7818)</f>
        <v>5521</v>
      </c>
      <c r="R7819" s="70">
        <f t="shared" ref="R7819:R7882" ca="1" si="245">IF(D7819="Посмотреть большую фотографию на сайте",CELL("строка",O7819),R7820)</f>
        <v>7819</v>
      </c>
      <c r="S7819" s="69"/>
      <c r="T7819" s="76"/>
    </row>
    <row r="7820" spans="1:20" ht="17.25" thickBot="1">
      <c r="A7820" s="82"/>
      <c r="B7820" s="305" t="s">
        <v>2932</v>
      </c>
      <c r="C7820" s="83">
        <v>5752</v>
      </c>
      <c r="D7820" s="103" t="s">
        <v>9</v>
      </c>
      <c r="E7820" s="99" t="s">
        <v>11</v>
      </c>
      <c r="F7820" s="99" t="s">
        <v>12</v>
      </c>
      <c r="G7820" s="74" t="s">
        <v>13</v>
      </c>
      <c r="H7820" s="13" t="s">
        <v>14</v>
      </c>
      <c r="I7820" s="13" t="s">
        <v>15</v>
      </c>
      <c r="J7820" s="13" t="s">
        <v>16</v>
      </c>
      <c r="K7820" s="13"/>
      <c r="L7820" s="13"/>
      <c r="M7820" s="13"/>
      <c r="N7820" s="100"/>
      <c r="O7820" s="78">
        <f ca="1">IF(D7820="цвет",SUM(O7821:INDIRECT("N"&amp;R7820)),IF(SUM(E7820:N7820)=0,"",SUM(E7820:N7820)))</f>
        <v>0</v>
      </c>
      <c r="P7820" s="68">
        <v>2582</v>
      </c>
      <c r="Q7820" s="55">
        <f t="shared" si="244"/>
        <v>5752</v>
      </c>
      <c r="R7820" s="70">
        <f t="shared" ca="1" si="245"/>
        <v>7823</v>
      </c>
      <c r="S7820" s="85">
        <v>2582</v>
      </c>
      <c r="T7820" s="86">
        <f ca="1">O7820*S7820</f>
        <v>0</v>
      </c>
    </row>
    <row r="7821" spans="1:20" ht="17.25" thickBot="1">
      <c r="A7821" s="82"/>
      <c r="B7821" s="306"/>
      <c r="C7821" s="75"/>
      <c r="D7821" s="5" t="s">
        <v>33</v>
      </c>
      <c r="E7821" s="351"/>
      <c r="F7821" s="351"/>
      <c r="G7821" s="351"/>
      <c r="H7821" s="351"/>
      <c r="I7821" s="351"/>
      <c r="J7821" s="351"/>
      <c r="K7821" s="7"/>
      <c r="L7821" s="7"/>
      <c r="M7821" s="7"/>
      <c r="N7821" s="7"/>
      <c r="O7821" s="91" t="str">
        <f ca="1">IF(D7821="цвет",SUM(O7822:INDIRECT("N"&amp;R7821)),IF(SUM(E7821:N7821)=0,"",SUM(E7821:N7821)))</f>
        <v/>
      </c>
      <c r="P7821" s="68" t="s">
        <v>98</v>
      </c>
      <c r="Q7821" s="55">
        <f t="shared" si="244"/>
        <v>5752</v>
      </c>
      <c r="R7821" s="70">
        <f t="shared" ca="1" si="245"/>
        <v>7823</v>
      </c>
      <c r="S7821" s="69"/>
      <c r="T7821" s="76"/>
    </row>
    <row r="7822" spans="1:20" ht="135" customHeight="1">
      <c r="A7822" s="82"/>
      <c r="B7822" s="306"/>
      <c r="C7822" s="75"/>
      <c r="D7822" s="383" t="s">
        <v>2934</v>
      </c>
      <c r="E7822" s="384"/>
      <c r="F7822" s="384"/>
      <c r="G7822" s="384"/>
      <c r="H7822" s="384"/>
      <c r="I7822" s="384"/>
      <c r="J7822" s="384"/>
      <c r="K7822" s="384"/>
      <c r="L7822" s="384"/>
      <c r="M7822" s="384"/>
      <c r="N7822" s="385"/>
      <c r="O7822" s="91" t="str">
        <f ca="1">IF(D7822="цвет",SUM(O7823:INDIRECT("N"&amp;R7822)),IF(SUM(E7822:N7822)=0,"",SUM(E7822:N7822)))</f>
        <v/>
      </c>
      <c r="P7822" s="68" t="s">
        <v>98</v>
      </c>
      <c r="Q7822" s="55">
        <f t="shared" si="244"/>
        <v>5752</v>
      </c>
      <c r="R7822" s="70">
        <f t="shared" ca="1" si="245"/>
        <v>7823</v>
      </c>
      <c r="S7822" s="69"/>
      <c r="T7822" s="76"/>
    </row>
    <row r="7823" spans="1:20" ht="17.45" customHeight="1" thickBot="1">
      <c r="A7823" s="82"/>
      <c r="B7823" s="307"/>
      <c r="C7823" s="77"/>
      <c r="D7823" s="362" t="str">
        <f>HYPERLINK("https://miamia.ru/search/index.php?q="&amp;Q7823&amp;"&amp;s=Поиск?utm_source=Excel&amp;utm_medium=Nalichie&amp;utm_content="&amp;Q7823&amp;"","Посмотреть большую фотографию на сайте")</f>
        <v>Посмотреть большую фотографию на сайте</v>
      </c>
      <c r="E7823" s="363"/>
      <c r="F7823" s="363"/>
      <c r="G7823" s="363"/>
      <c r="H7823" s="363"/>
      <c r="I7823" s="363"/>
      <c r="J7823" s="363"/>
      <c r="K7823" s="363"/>
      <c r="L7823" s="363"/>
      <c r="M7823" s="363"/>
      <c r="N7823" s="364"/>
      <c r="O7823" s="91" t="str">
        <f ca="1">IF(D7823="цвет",SUM(O7824:INDIRECT("N"&amp;R7823)),IF(SUM(E7823:N7823)=0,"",SUM(E7823:N7823)))</f>
        <v/>
      </c>
      <c r="P7823" s="68" t="s">
        <v>98</v>
      </c>
      <c r="Q7823" s="55">
        <f t="shared" si="244"/>
        <v>5752</v>
      </c>
      <c r="R7823" s="70">
        <f t="shared" ca="1" si="245"/>
        <v>7823</v>
      </c>
      <c r="S7823" s="69"/>
      <c r="T7823" s="76"/>
    </row>
    <row r="7824" spans="1:20" ht="17.25" thickBot="1">
      <c r="A7824" s="82"/>
      <c r="B7824" s="305" t="s">
        <v>2932</v>
      </c>
      <c r="C7824" s="83">
        <v>5753</v>
      </c>
      <c r="D7824" s="103" t="s">
        <v>9</v>
      </c>
      <c r="E7824" s="99" t="s">
        <v>17</v>
      </c>
      <c r="F7824" s="99" t="s">
        <v>18</v>
      </c>
      <c r="G7824" s="99" t="s">
        <v>19</v>
      </c>
      <c r="H7824" s="99" t="s">
        <v>23</v>
      </c>
      <c r="I7824" s="13"/>
      <c r="J7824" s="13"/>
      <c r="K7824" s="13"/>
      <c r="L7824" s="13"/>
      <c r="M7824" s="13"/>
      <c r="N7824" s="100"/>
      <c r="O7824" s="78">
        <f ca="1">IF(D7824="цвет",SUM(O7825:INDIRECT("N"&amp;R7824)),IF(SUM(E7824:N7824)=0,"",SUM(E7824:N7824)))</f>
        <v>0</v>
      </c>
      <c r="P7824" s="68">
        <v>2970</v>
      </c>
      <c r="Q7824" s="55">
        <f t="shared" si="244"/>
        <v>5753</v>
      </c>
      <c r="R7824" s="70">
        <f t="shared" ca="1" si="245"/>
        <v>7827</v>
      </c>
      <c r="S7824" s="85">
        <v>2970</v>
      </c>
      <c r="T7824" s="86">
        <f ca="1">O7824*S7824</f>
        <v>0</v>
      </c>
    </row>
    <row r="7825" spans="1:20" ht="17.25" thickBot="1">
      <c r="A7825" s="82"/>
      <c r="B7825" s="306"/>
      <c r="C7825" s="75"/>
      <c r="D7825" s="5" t="s">
        <v>33</v>
      </c>
      <c r="E7825" s="351"/>
      <c r="F7825" s="351"/>
      <c r="G7825" s="351"/>
      <c r="H7825" s="7"/>
      <c r="I7825" s="7"/>
      <c r="J7825" s="7"/>
      <c r="K7825" s="7"/>
      <c r="L7825" s="7"/>
      <c r="M7825" s="7"/>
      <c r="N7825" s="7"/>
      <c r="O7825" s="91" t="str">
        <f ca="1">IF(D7825="цвет",SUM(O7826:INDIRECT("N"&amp;R7825)),IF(SUM(E7825:N7825)=0,"",SUM(E7825:N7825)))</f>
        <v/>
      </c>
      <c r="P7825" s="68" t="s">
        <v>98</v>
      </c>
      <c r="Q7825" s="55">
        <f t="shared" si="244"/>
        <v>5753</v>
      </c>
      <c r="R7825" s="70">
        <f t="shared" ca="1" si="245"/>
        <v>7827</v>
      </c>
      <c r="S7825" s="69"/>
      <c r="T7825" s="76"/>
    </row>
    <row r="7826" spans="1:20" ht="135" customHeight="1">
      <c r="A7826" s="82"/>
      <c r="B7826" s="306"/>
      <c r="C7826" s="75"/>
      <c r="D7826" s="383" t="s">
        <v>2935</v>
      </c>
      <c r="E7826" s="384"/>
      <c r="F7826" s="384"/>
      <c r="G7826" s="384"/>
      <c r="H7826" s="384"/>
      <c r="I7826" s="384"/>
      <c r="J7826" s="384"/>
      <c r="K7826" s="384"/>
      <c r="L7826" s="384"/>
      <c r="M7826" s="384"/>
      <c r="N7826" s="385"/>
      <c r="O7826" s="91" t="str">
        <f ca="1">IF(D7826="цвет",SUM(O7827:INDIRECT("N"&amp;R7826)),IF(SUM(E7826:N7826)=0,"",SUM(E7826:N7826)))</f>
        <v/>
      </c>
      <c r="P7826" s="68" t="s">
        <v>98</v>
      </c>
      <c r="Q7826" s="55">
        <f t="shared" si="244"/>
        <v>5753</v>
      </c>
      <c r="R7826" s="70">
        <f t="shared" ca="1" si="245"/>
        <v>7827</v>
      </c>
      <c r="S7826" s="69"/>
      <c r="T7826" s="76"/>
    </row>
    <row r="7827" spans="1:20" ht="17.45" customHeight="1" thickBot="1">
      <c r="A7827" s="82"/>
      <c r="B7827" s="307"/>
      <c r="C7827" s="77"/>
      <c r="D7827" s="362" t="str">
        <f>HYPERLINK("https://miamia.ru/search/index.php?q="&amp;Q7827&amp;"&amp;s=Поиск?utm_source=Excel&amp;utm_medium=Nalichie&amp;utm_content="&amp;Q7827&amp;"","Посмотреть большую фотографию на сайте")</f>
        <v>Посмотреть большую фотографию на сайте</v>
      </c>
      <c r="E7827" s="363"/>
      <c r="F7827" s="363"/>
      <c r="G7827" s="363"/>
      <c r="H7827" s="363"/>
      <c r="I7827" s="363"/>
      <c r="J7827" s="363"/>
      <c r="K7827" s="363"/>
      <c r="L7827" s="363"/>
      <c r="M7827" s="363"/>
      <c r="N7827" s="364"/>
      <c r="O7827" s="91" t="str">
        <f ca="1">IF(D7827="цвет",SUM(O7828:INDIRECT("N"&amp;R7827)),IF(SUM(E7827:N7827)=0,"",SUM(E7827:N7827)))</f>
        <v/>
      </c>
      <c r="P7827" s="68" t="s">
        <v>98</v>
      </c>
      <c r="Q7827" s="55">
        <f t="shared" si="244"/>
        <v>5753</v>
      </c>
      <c r="R7827" s="70">
        <f t="shared" ca="1" si="245"/>
        <v>7827</v>
      </c>
      <c r="S7827" s="69"/>
      <c r="T7827" s="76"/>
    </row>
    <row r="7828" spans="1:20" ht="17.25" thickBot="1">
      <c r="A7828" s="82"/>
      <c r="B7828" s="332" t="s">
        <v>2932</v>
      </c>
      <c r="C7828" s="83">
        <v>5754</v>
      </c>
      <c r="D7828" s="103" t="s">
        <v>9</v>
      </c>
      <c r="E7828" s="99" t="s">
        <v>11</v>
      </c>
      <c r="F7828" s="99" t="s">
        <v>12</v>
      </c>
      <c r="G7828" s="74" t="s">
        <v>13</v>
      </c>
      <c r="H7828" s="13" t="s">
        <v>14</v>
      </c>
      <c r="I7828" s="13" t="s">
        <v>15</v>
      </c>
      <c r="J7828" s="13" t="s">
        <v>16</v>
      </c>
      <c r="K7828" s="13"/>
      <c r="L7828" s="13"/>
      <c r="M7828" s="13"/>
      <c r="N7828" s="100"/>
      <c r="O7828" s="78">
        <f ca="1">IF(D7828="цвет",SUM(O7829:INDIRECT("N"&amp;R7828)),IF(SUM(E7828:N7828)=0,"",SUM(E7828:N7828)))</f>
        <v>0</v>
      </c>
      <c r="P7828" s="68">
        <v>3228</v>
      </c>
      <c r="Q7828" s="55">
        <f t="shared" si="244"/>
        <v>5754</v>
      </c>
      <c r="R7828" s="70">
        <f t="shared" ca="1" si="245"/>
        <v>7831</v>
      </c>
      <c r="S7828" s="85">
        <v>3228</v>
      </c>
      <c r="T7828" s="86">
        <f ca="1">O7828*S7828</f>
        <v>0</v>
      </c>
    </row>
    <row r="7829" spans="1:20" ht="17.25" thickBot="1">
      <c r="A7829" s="82"/>
      <c r="B7829" s="333"/>
      <c r="C7829" s="75"/>
      <c r="D7829" s="5" t="s">
        <v>33</v>
      </c>
      <c r="E7829" s="351"/>
      <c r="F7829" s="181"/>
      <c r="G7829" s="7"/>
      <c r="H7829" s="7"/>
      <c r="I7829" s="7"/>
      <c r="J7829" s="7"/>
      <c r="K7829" s="7"/>
      <c r="L7829" s="7"/>
      <c r="M7829" s="7"/>
      <c r="N7829" s="7"/>
      <c r="O7829" s="91" t="str">
        <f ca="1">IF(D7829="цвет",SUM(O7830:INDIRECT("N"&amp;R7829)),IF(SUM(E7829:N7829)=0,"",SUM(E7829:N7829)))</f>
        <v/>
      </c>
      <c r="P7829" s="68" t="s">
        <v>98</v>
      </c>
      <c r="Q7829" s="55">
        <f t="shared" si="244"/>
        <v>5754</v>
      </c>
      <c r="R7829" s="70">
        <f t="shared" ca="1" si="245"/>
        <v>7831</v>
      </c>
      <c r="S7829" s="69"/>
      <c r="T7829" s="76"/>
    </row>
    <row r="7830" spans="1:20" ht="135" customHeight="1">
      <c r="A7830" s="82"/>
      <c r="B7830" s="333"/>
      <c r="C7830" s="75"/>
      <c r="D7830" s="383" t="s">
        <v>3038</v>
      </c>
      <c r="E7830" s="384"/>
      <c r="F7830" s="384"/>
      <c r="G7830" s="384"/>
      <c r="H7830" s="384"/>
      <c r="I7830" s="384"/>
      <c r="J7830" s="384"/>
      <c r="K7830" s="384"/>
      <c r="L7830" s="384"/>
      <c r="M7830" s="384"/>
      <c r="N7830" s="385"/>
      <c r="O7830" s="91" t="str">
        <f ca="1">IF(D7830="цвет",SUM(O7831:INDIRECT("N"&amp;R7830)),IF(SUM(E7830:N7830)=0,"",SUM(E7830:N7830)))</f>
        <v/>
      </c>
      <c r="P7830" s="68" t="s">
        <v>98</v>
      </c>
      <c r="Q7830" s="55">
        <f t="shared" si="244"/>
        <v>5754</v>
      </c>
      <c r="R7830" s="70">
        <f t="shared" ca="1" si="245"/>
        <v>7831</v>
      </c>
      <c r="S7830" s="69"/>
      <c r="T7830" s="76"/>
    </row>
    <row r="7831" spans="1:20" ht="17.45" customHeight="1" thickBot="1">
      <c r="A7831" s="82"/>
      <c r="B7831" s="334"/>
      <c r="C7831" s="77"/>
      <c r="D7831" s="362" t="str">
        <f>HYPERLINK("https://miamia.ru/search/index.php?q="&amp;Q7831&amp;"&amp;s=Поиск?utm_source=Excel&amp;utm_medium=Nalichie&amp;utm_content="&amp;Q7831&amp;"","Посмотреть большую фотографию на сайте")</f>
        <v>Посмотреть большую фотографию на сайте</v>
      </c>
      <c r="E7831" s="363"/>
      <c r="F7831" s="363"/>
      <c r="G7831" s="363"/>
      <c r="H7831" s="363"/>
      <c r="I7831" s="363"/>
      <c r="J7831" s="363"/>
      <c r="K7831" s="363"/>
      <c r="L7831" s="363"/>
      <c r="M7831" s="363"/>
      <c r="N7831" s="364"/>
      <c r="O7831" s="91" t="str">
        <f ca="1">IF(D7831="цвет",SUM(O7832:INDIRECT("N"&amp;R7831)),IF(SUM(E7831:N7831)=0,"",SUM(E7831:N7831)))</f>
        <v/>
      </c>
      <c r="P7831" s="68" t="s">
        <v>98</v>
      </c>
      <c r="Q7831" s="55">
        <f t="shared" si="244"/>
        <v>5754</v>
      </c>
      <c r="R7831" s="70">
        <f t="shared" ca="1" si="245"/>
        <v>7831</v>
      </c>
      <c r="S7831" s="69"/>
      <c r="T7831" s="76"/>
    </row>
    <row r="7832" spans="1:20" ht="17.25" thickBot="1">
      <c r="A7832" s="82"/>
      <c r="B7832" s="305" t="s">
        <v>2932</v>
      </c>
      <c r="C7832" s="83">
        <v>5755</v>
      </c>
      <c r="D7832" s="103" t="s">
        <v>9</v>
      </c>
      <c r="E7832" s="99" t="s">
        <v>11</v>
      </c>
      <c r="F7832" s="99" t="s">
        <v>12</v>
      </c>
      <c r="G7832" s="74" t="s">
        <v>13</v>
      </c>
      <c r="H7832" s="13" t="s">
        <v>14</v>
      </c>
      <c r="I7832" s="13" t="s">
        <v>15</v>
      </c>
      <c r="J7832" s="13" t="s">
        <v>16</v>
      </c>
      <c r="K7832" s="13"/>
      <c r="L7832" s="13"/>
      <c r="M7832" s="13"/>
      <c r="N7832" s="100"/>
      <c r="O7832" s="78">
        <f ca="1">IF(D7832="цвет",SUM(O7833:INDIRECT("N"&amp;R7832)),IF(SUM(E7832:N7832)=0,"",SUM(E7832:N7832)))</f>
        <v>0</v>
      </c>
      <c r="P7832" s="68">
        <v>2970</v>
      </c>
      <c r="Q7832" s="55">
        <f t="shared" si="244"/>
        <v>5755</v>
      </c>
      <c r="R7832" s="70">
        <f t="shared" ca="1" si="245"/>
        <v>7835</v>
      </c>
      <c r="S7832" s="85">
        <v>2970</v>
      </c>
      <c r="T7832" s="86">
        <f ca="1">O7832*S7832</f>
        <v>0</v>
      </c>
    </row>
    <row r="7833" spans="1:20" ht="17.25" thickBot="1">
      <c r="A7833" s="82"/>
      <c r="B7833" s="306"/>
      <c r="C7833" s="75"/>
      <c r="D7833" s="5" t="s">
        <v>33</v>
      </c>
      <c r="E7833" s="351"/>
      <c r="F7833" s="181"/>
      <c r="G7833" s="181"/>
      <c r="H7833" s="181"/>
      <c r="I7833" s="181"/>
      <c r="J7833" s="7"/>
      <c r="K7833" s="7"/>
      <c r="L7833" s="7"/>
      <c r="M7833" s="7"/>
      <c r="N7833" s="7"/>
      <c r="O7833" s="91" t="str">
        <f ca="1">IF(D7833="цвет",SUM(O7834:INDIRECT("N"&amp;R7833)),IF(SUM(E7833:N7833)=0,"",SUM(E7833:N7833)))</f>
        <v/>
      </c>
      <c r="P7833" s="68" t="s">
        <v>98</v>
      </c>
      <c r="Q7833" s="55">
        <f t="shared" si="244"/>
        <v>5755</v>
      </c>
      <c r="R7833" s="70">
        <f t="shared" ca="1" si="245"/>
        <v>7835</v>
      </c>
      <c r="S7833" s="69"/>
      <c r="T7833" s="76"/>
    </row>
    <row r="7834" spans="1:20" ht="135" customHeight="1">
      <c r="A7834" s="82"/>
      <c r="B7834" s="306"/>
      <c r="C7834" s="75"/>
      <c r="D7834" s="383" t="s">
        <v>2936</v>
      </c>
      <c r="E7834" s="384"/>
      <c r="F7834" s="384"/>
      <c r="G7834" s="384"/>
      <c r="H7834" s="384"/>
      <c r="I7834" s="384"/>
      <c r="J7834" s="384"/>
      <c r="K7834" s="384"/>
      <c r="L7834" s="384"/>
      <c r="M7834" s="384"/>
      <c r="N7834" s="385"/>
      <c r="O7834" s="91" t="str">
        <f ca="1">IF(D7834="цвет",SUM(O7835:INDIRECT("N"&amp;R7834)),IF(SUM(E7834:N7834)=0,"",SUM(E7834:N7834)))</f>
        <v/>
      </c>
      <c r="P7834" s="68" t="s">
        <v>98</v>
      </c>
      <c r="Q7834" s="55">
        <f t="shared" si="244"/>
        <v>5755</v>
      </c>
      <c r="R7834" s="70">
        <f t="shared" ca="1" si="245"/>
        <v>7835</v>
      </c>
      <c r="S7834" s="69"/>
      <c r="T7834" s="76"/>
    </row>
    <row r="7835" spans="1:20" ht="17.45" customHeight="1" thickBot="1">
      <c r="A7835" s="82"/>
      <c r="B7835" s="307"/>
      <c r="C7835" s="77"/>
      <c r="D7835" s="362" t="str">
        <f>HYPERLINK("https://miamia.ru/search/index.php?q="&amp;Q7835&amp;"&amp;s=Поиск?utm_source=Excel&amp;utm_medium=Nalichie&amp;utm_content="&amp;Q7835&amp;"","Посмотреть большую фотографию на сайте")</f>
        <v>Посмотреть большую фотографию на сайте</v>
      </c>
      <c r="E7835" s="363"/>
      <c r="F7835" s="363"/>
      <c r="G7835" s="363"/>
      <c r="H7835" s="363"/>
      <c r="I7835" s="363"/>
      <c r="J7835" s="363"/>
      <c r="K7835" s="363"/>
      <c r="L7835" s="363"/>
      <c r="M7835" s="363"/>
      <c r="N7835" s="364"/>
      <c r="O7835" s="91" t="str">
        <f ca="1">IF(D7835="цвет",SUM(O7836:INDIRECT("N"&amp;R7835)),IF(SUM(E7835:N7835)=0,"",SUM(E7835:N7835)))</f>
        <v/>
      </c>
      <c r="P7835" s="68" t="s">
        <v>98</v>
      </c>
      <c r="Q7835" s="55">
        <f t="shared" si="244"/>
        <v>5755</v>
      </c>
      <c r="R7835" s="70">
        <f t="shared" ca="1" si="245"/>
        <v>7835</v>
      </c>
      <c r="S7835" s="69"/>
      <c r="T7835" s="76"/>
    </row>
    <row r="7836" spans="1:20" ht="17.25" thickBot="1">
      <c r="A7836" s="82"/>
      <c r="B7836" s="332" t="s">
        <v>2932</v>
      </c>
      <c r="C7836" s="83">
        <v>5756</v>
      </c>
      <c r="D7836" s="103" t="s">
        <v>9</v>
      </c>
      <c r="E7836" s="99" t="s">
        <v>11</v>
      </c>
      <c r="F7836" s="99" t="s">
        <v>12</v>
      </c>
      <c r="G7836" s="74" t="s">
        <v>13</v>
      </c>
      <c r="H7836" s="13" t="s">
        <v>14</v>
      </c>
      <c r="I7836" s="13" t="s">
        <v>15</v>
      </c>
      <c r="J7836" s="13" t="s">
        <v>16</v>
      </c>
      <c r="K7836" s="13"/>
      <c r="L7836" s="13"/>
      <c r="M7836" s="13"/>
      <c r="N7836" s="100"/>
      <c r="O7836" s="78">
        <f ca="1">IF(D7836="цвет",SUM(O7837:INDIRECT("N"&amp;R7836)),IF(SUM(E7836:N7836)=0,"",SUM(E7836:N7836)))</f>
        <v>0</v>
      </c>
      <c r="P7836" s="68">
        <v>3099</v>
      </c>
      <c r="Q7836" s="55">
        <f t="shared" si="244"/>
        <v>5756</v>
      </c>
      <c r="R7836" s="70">
        <f t="shared" ca="1" si="245"/>
        <v>7839</v>
      </c>
      <c r="S7836" s="85">
        <v>3099</v>
      </c>
      <c r="T7836" s="86">
        <f ca="1">O7836*S7836</f>
        <v>0</v>
      </c>
    </row>
    <row r="7837" spans="1:20" ht="17.25" thickBot="1">
      <c r="A7837" s="82"/>
      <c r="B7837" s="333"/>
      <c r="C7837" s="75"/>
      <c r="D7837" s="5" t="s">
        <v>33</v>
      </c>
      <c r="E7837" s="351"/>
      <c r="F7837" s="351"/>
      <c r="G7837" s="351"/>
      <c r="H7837" s="351"/>
      <c r="I7837" s="351"/>
      <c r="J7837" s="351"/>
      <c r="K7837" s="7"/>
      <c r="L7837" s="7"/>
      <c r="M7837" s="7"/>
      <c r="N7837" s="7"/>
      <c r="O7837" s="91" t="str">
        <f ca="1">IF(D7837="цвет",SUM(O7838:INDIRECT("N"&amp;R7837)),IF(SUM(E7837:N7837)=0,"",SUM(E7837:N7837)))</f>
        <v/>
      </c>
      <c r="P7837" s="68" t="s">
        <v>98</v>
      </c>
      <c r="Q7837" s="55">
        <f t="shared" si="244"/>
        <v>5756</v>
      </c>
      <c r="R7837" s="70">
        <f t="shared" ca="1" si="245"/>
        <v>7839</v>
      </c>
      <c r="S7837" s="69"/>
      <c r="T7837" s="76"/>
    </row>
    <row r="7838" spans="1:20" ht="135" customHeight="1">
      <c r="A7838" s="82"/>
      <c r="B7838" s="333"/>
      <c r="C7838" s="75"/>
      <c r="D7838" s="383" t="s">
        <v>2937</v>
      </c>
      <c r="E7838" s="384"/>
      <c r="F7838" s="384"/>
      <c r="G7838" s="384"/>
      <c r="H7838" s="384"/>
      <c r="I7838" s="384"/>
      <c r="J7838" s="384"/>
      <c r="K7838" s="384"/>
      <c r="L7838" s="384"/>
      <c r="M7838" s="384"/>
      <c r="N7838" s="385"/>
      <c r="O7838" s="91" t="str">
        <f ca="1">IF(D7838="цвет",SUM(O7839:INDIRECT("N"&amp;R7838)),IF(SUM(E7838:N7838)=0,"",SUM(E7838:N7838)))</f>
        <v/>
      </c>
      <c r="P7838" s="68" t="s">
        <v>98</v>
      </c>
      <c r="Q7838" s="55">
        <f t="shared" si="244"/>
        <v>5756</v>
      </c>
      <c r="R7838" s="70">
        <f t="shared" ca="1" si="245"/>
        <v>7839</v>
      </c>
      <c r="S7838" s="69"/>
      <c r="T7838" s="76"/>
    </row>
    <row r="7839" spans="1:20" ht="17.45" customHeight="1" thickBot="1">
      <c r="A7839" s="82"/>
      <c r="B7839" s="334"/>
      <c r="C7839" s="77"/>
      <c r="D7839" s="362" t="str">
        <f>HYPERLINK("https://miamia.ru/search/index.php?q="&amp;Q7839&amp;"&amp;s=Поиск?utm_source=Excel&amp;utm_medium=Nalichie&amp;utm_content="&amp;Q7839&amp;"","Посмотреть большую фотографию на сайте")</f>
        <v>Посмотреть большую фотографию на сайте</v>
      </c>
      <c r="E7839" s="363"/>
      <c r="F7839" s="363"/>
      <c r="G7839" s="363"/>
      <c r="H7839" s="363"/>
      <c r="I7839" s="363"/>
      <c r="J7839" s="363"/>
      <c r="K7839" s="363"/>
      <c r="L7839" s="363"/>
      <c r="M7839" s="363"/>
      <c r="N7839" s="364"/>
      <c r="O7839" s="91" t="str">
        <f ca="1">IF(D7839="цвет",SUM(O7840:INDIRECT("N"&amp;R7839)),IF(SUM(E7839:N7839)=0,"",SUM(E7839:N7839)))</f>
        <v/>
      </c>
      <c r="P7839" s="68" t="s">
        <v>98</v>
      </c>
      <c r="Q7839" s="55">
        <f t="shared" si="244"/>
        <v>5756</v>
      </c>
      <c r="R7839" s="70">
        <f t="shared" ca="1" si="245"/>
        <v>7839</v>
      </c>
      <c r="S7839" s="69"/>
      <c r="T7839" s="76"/>
    </row>
    <row r="7840" spans="1:20" ht="17.25" thickBot="1">
      <c r="A7840" s="82"/>
      <c r="B7840" s="305" t="s">
        <v>2932</v>
      </c>
      <c r="C7840" s="83">
        <v>5759</v>
      </c>
      <c r="D7840" s="103" t="s">
        <v>9</v>
      </c>
      <c r="E7840" s="99" t="s">
        <v>17</v>
      </c>
      <c r="F7840" s="99" t="s">
        <v>18</v>
      </c>
      <c r="G7840" s="99" t="s">
        <v>19</v>
      </c>
      <c r="H7840" s="99" t="s">
        <v>23</v>
      </c>
      <c r="I7840" s="13"/>
      <c r="J7840" s="13"/>
      <c r="K7840" s="13"/>
      <c r="L7840" s="13"/>
      <c r="M7840" s="13"/>
      <c r="N7840" s="100"/>
      <c r="O7840" s="78">
        <f ca="1">IF(D7840="цвет",SUM(O7841:INDIRECT("N"&amp;R7840)),IF(SUM(E7840:N7840)=0,"",SUM(E7840:N7840)))</f>
        <v>0</v>
      </c>
      <c r="P7840" s="68">
        <v>3228</v>
      </c>
      <c r="Q7840" s="55">
        <f t="shared" si="244"/>
        <v>5759</v>
      </c>
      <c r="R7840" s="70">
        <f t="shared" ca="1" si="245"/>
        <v>7843</v>
      </c>
      <c r="S7840" s="85">
        <v>3228</v>
      </c>
      <c r="T7840" s="86">
        <f ca="1">O7840*S7840</f>
        <v>0</v>
      </c>
    </row>
    <row r="7841" spans="1:20" ht="17.25" thickBot="1">
      <c r="A7841" s="82"/>
      <c r="B7841" s="306"/>
      <c r="C7841" s="75"/>
      <c r="D7841" s="5" t="s">
        <v>33</v>
      </c>
      <c r="E7841" s="351"/>
      <c r="F7841" s="351"/>
      <c r="G7841" s="351"/>
      <c r="H7841" s="7"/>
      <c r="I7841" s="7"/>
      <c r="J7841" s="7"/>
      <c r="K7841" s="7"/>
      <c r="L7841" s="7"/>
      <c r="M7841" s="7"/>
      <c r="N7841" s="7"/>
      <c r="O7841" s="91" t="str">
        <f ca="1">IF(D7841="цвет",SUM(O7842:INDIRECT("N"&amp;R7841)),IF(SUM(E7841:N7841)=0,"",SUM(E7841:N7841)))</f>
        <v/>
      </c>
      <c r="P7841" s="68" t="s">
        <v>98</v>
      </c>
      <c r="Q7841" s="55">
        <f t="shared" si="244"/>
        <v>5759</v>
      </c>
      <c r="R7841" s="70">
        <f t="shared" ca="1" si="245"/>
        <v>7843</v>
      </c>
      <c r="S7841" s="69"/>
      <c r="T7841" s="76"/>
    </row>
    <row r="7842" spans="1:20" ht="135" customHeight="1">
      <c r="A7842" s="82"/>
      <c r="B7842" s="306"/>
      <c r="C7842" s="75"/>
      <c r="D7842" s="383" t="s">
        <v>3039</v>
      </c>
      <c r="E7842" s="384"/>
      <c r="F7842" s="384"/>
      <c r="G7842" s="384"/>
      <c r="H7842" s="384"/>
      <c r="I7842" s="384"/>
      <c r="J7842" s="384"/>
      <c r="K7842" s="384"/>
      <c r="L7842" s="384"/>
      <c r="M7842" s="384"/>
      <c r="N7842" s="385"/>
      <c r="O7842" s="91" t="str">
        <f ca="1">IF(D7842="цвет",SUM(O7843:INDIRECT("N"&amp;R7842)),IF(SUM(E7842:N7842)=0,"",SUM(E7842:N7842)))</f>
        <v/>
      </c>
      <c r="P7842" s="68" t="s">
        <v>98</v>
      </c>
      <c r="Q7842" s="55">
        <f t="shared" si="244"/>
        <v>5759</v>
      </c>
      <c r="R7842" s="70">
        <f t="shared" ca="1" si="245"/>
        <v>7843</v>
      </c>
      <c r="S7842" s="69"/>
      <c r="T7842" s="76"/>
    </row>
    <row r="7843" spans="1:20" ht="17.45" customHeight="1" thickBot="1">
      <c r="A7843" s="82"/>
      <c r="B7843" s="307"/>
      <c r="C7843" s="77"/>
      <c r="D7843" s="362" t="str">
        <f>HYPERLINK("https://miamia.ru/search/index.php?q="&amp;Q7843&amp;"&amp;s=Поиск?utm_source=Excel&amp;utm_medium=Nalichie&amp;utm_content="&amp;Q7843&amp;"","Посмотреть большую фотографию на сайте")</f>
        <v>Посмотреть большую фотографию на сайте</v>
      </c>
      <c r="E7843" s="363"/>
      <c r="F7843" s="363"/>
      <c r="G7843" s="363"/>
      <c r="H7843" s="363"/>
      <c r="I7843" s="363"/>
      <c r="J7843" s="363"/>
      <c r="K7843" s="363"/>
      <c r="L7843" s="363"/>
      <c r="M7843" s="363"/>
      <c r="N7843" s="364"/>
      <c r="O7843" s="91" t="str">
        <f ca="1">IF(D7843="цвет",SUM(O7844:INDIRECT("N"&amp;R7843)),IF(SUM(E7843:N7843)=0,"",SUM(E7843:N7843)))</f>
        <v/>
      </c>
      <c r="P7843" s="68" t="s">
        <v>98</v>
      </c>
      <c r="Q7843" s="55">
        <f t="shared" si="244"/>
        <v>5759</v>
      </c>
      <c r="R7843" s="70">
        <f t="shared" ca="1" si="245"/>
        <v>7843</v>
      </c>
      <c r="S7843" s="69"/>
      <c r="T7843" s="76"/>
    </row>
    <row r="7844" spans="1:20" ht="17.25" thickBot="1">
      <c r="A7844" s="82"/>
      <c r="B7844" s="305" t="s">
        <v>2932</v>
      </c>
      <c r="C7844" s="83">
        <v>5528</v>
      </c>
      <c r="D7844" s="103" t="s">
        <v>9</v>
      </c>
      <c r="E7844" s="99" t="s">
        <v>11</v>
      </c>
      <c r="F7844" s="99" t="s">
        <v>12</v>
      </c>
      <c r="G7844" s="74" t="s">
        <v>13</v>
      </c>
      <c r="H7844" s="13" t="s">
        <v>14</v>
      </c>
      <c r="I7844" s="13" t="s">
        <v>15</v>
      </c>
      <c r="J7844" s="13" t="s">
        <v>16</v>
      </c>
      <c r="K7844" s="13"/>
      <c r="L7844" s="13"/>
      <c r="M7844" s="13"/>
      <c r="N7844" s="100"/>
      <c r="O7844" s="78">
        <f ca="1">IF(D7844="цвет",SUM(O7845:INDIRECT("N"&amp;R7844)),IF(SUM(E7844:N7844)=0,"",SUM(E7844:N7844)))</f>
        <v>0</v>
      </c>
      <c r="P7844" s="68">
        <v>2970</v>
      </c>
      <c r="Q7844" s="55">
        <f t="shared" si="244"/>
        <v>5528</v>
      </c>
      <c r="R7844" s="70">
        <f t="shared" ca="1" si="245"/>
        <v>7847</v>
      </c>
      <c r="S7844" s="85">
        <v>2970</v>
      </c>
      <c r="T7844" s="86">
        <f ca="1">O7844*S7844</f>
        <v>0</v>
      </c>
    </row>
    <row r="7845" spans="1:20" ht="17.25" thickBot="1">
      <c r="A7845" s="82"/>
      <c r="B7845" s="306"/>
      <c r="C7845" s="75"/>
      <c r="D7845" s="5" t="s">
        <v>33</v>
      </c>
      <c r="E7845" s="7"/>
      <c r="F7845" s="351"/>
      <c r="G7845" s="351"/>
      <c r="H7845" s="351"/>
      <c r="I7845" s="351"/>
      <c r="J7845" s="351"/>
      <c r="K7845" s="7"/>
      <c r="L7845" s="7"/>
      <c r="M7845" s="7"/>
      <c r="N7845" s="7"/>
      <c r="O7845" s="91" t="str">
        <f ca="1">IF(D7845="цвет",SUM(O7846:INDIRECT("N"&amp;R7845)),IF(SUM(E7845:N7845)=0,"",SUM(E7845:N7845)))</f>
        <v/>
      </c>
      <c r="P7845" s="68" t="s">
        <v>98</v>
      </c>
      <c r="Q7845" s="55">
        <f t="shared" si="244"/>
        <v>5528</v>
      </c>
      <c r="R7845" s="70">
        <f t="shared" ca="1" si="245"/>
        <v>7847</v>
      </c>
      <c r="S7845" s="69"/>
      <c r="T7845" s="76"/>
    </row>
    <row r="7846" spans="1:20" ht="135" customHeight="1">
      <c r="A7846" s="82"/>
      <c r="B7846" s="306"/>
      <c r="C7846" s="75"/>
      <c r="D7846" s="383" t="s">
        <v>2938</v>
      </c>
      <c r="E7846" s="384"/>
      <c r="F7846" s="384"/>
      <c r="G7846" s="384"/>
      <c r="H7846" s="384"/>
      <c r="I7846" s="384"/>
      <c r="J7846" s="384"/>
      <c r="K7846" s="384"/>
      <c r="L7846" s="384"/>
      <c r="M7846" s="384"/>
      <c r="N7846" s="385"/>
      <c r="O7846" s="91" t="str">
        <f ca="1">IF(D7846="цвет",SUM(O7847:INDIRECT("N"&amp;R7846)),IF(SUM(E7846:N7846)=0,"",SUM(E7846:N7846)))</f>
        <v/>
      </c>
      <c r="P7846" s="68" t="s">
        <v>98</v>
      </c>
      <c r="Q7846" s="55">
        <f t="shared" si="244"/>
        <v>5528</v>
      </c>
      <c r="R7846" s="70">
        <f t="shared" ca="1" si="245"/>
        <v>7847</v>
      </c>
      <c r="S7846" s="69"/>
      <c r="T7846" s="76"/>
    </row>
    <row r="7847" spans="1:20" ht="17.45" customHeight="1" thickBot="1">
      <c r="A7847" s="82"/>
      <c r="B7847" s="307"/>
      <c r="C7847" s="77"/>
      <c r="D7847" s="362" t="str">
        <f>HYPERLINK("https://miamia.ru/search/index.php?q="&amp;Q7847&amp;"&amp;s=Поиск?utm_source=Excel&amp;utm_medium=Nalichie&amp;utm_content="&amp;Q7847&amp;"","Посмотреть большую фотографию на сайте")</f>
        <v>Посмотреть большую фотографию на сайте</v>
      </c>
      <c r="E7847" s="363"/>
      <c r="F7847" s="363"/>
      <c r="G7847" s="363"/>
      <c r="H7847" s="363"/>
      <c r="I7847" s="363"/>
      <c r="J7847" s="363"/>
      <c r="K7847" s="363"/>
      <c r="L7847" s="363"/>
      <c r="M7847" s="363"/>
      <c r="N7847" s="364"/>
      <c r="O7847" s="91" t="str">
        <f ca="1">IF(D7847="цвет",SUM(O7848:INDIRECT("N"&amp;R7847)),IF(SUM(E7847:N7847)=0,"",SUM(E7847:N7847)))</f>
        <v/>
      </c>
      <c r="P7847" s="68" t="s">
        <v>98</v>
      </c>
      <c r="Q7847" s="55">
        <f t="shared" si="244"/>
        <v>5528</v>
      </c>
      <c r="R7847" s="70">
        <f t="shared" ca="1" si="245"/>
        <v>7847</v>
      </c>
      <c r="S7847" s="69"/>
      <c r="T7847" s="76"/>
    </row>
    <row r="7848" spans="1:20" ht="23.1" customHeight="1" thickBot="1">
      <c r="A7848" s="80"/>
      <c r="B7848" s="63" t="s">
        <v>212</v>
      </c>
      <c r="C7848" s="64"/>
      <c r="D7848" s="65"/>
      <c r="E7848" s="66"/>
      <c r="F7848" s="66"/>
      <c r="G7848" s="66"/>
      <c r="H7848" s="66"/>
      <c r="I7848" s="66"/>
      <c r="J7848" s="66"/>
      <c r="K7848" s="66"/>
      <c r="L7848" s="66"/>
      <c r="M7848" s="66"/>
      <c r="N7848" s="67"/>
      <c r="O7848" s="91" t="str">
        <f ca="1">IF(D7848="цвет",SUM(O7849:INDIRECT("N"&amp;R7848)),IF(SUM(E7848:N7848)=0,"",SUM(E7848:N7848)))</f>
        <v/>
      </c>
      <c r="P7848" s="68" t="s">
        <v>98</v>
      </c>
      <c r="Q7848" s="55">
        <f t="shared" si="244"/>
        <v>5528</v>
      </c>
      <c r="R7848" s="70">
        <f t="shared" ca="1" si="245"/>
        <v>7852</v>
      </c>
    </row>
    <row r="7849" spans="1:20" ht="17.25" thickBot="1">
      <c r="A7849" s="82"/>
      <c r="B7849" s="302" t="s">
        <v>193</v>
      </c>
      <c r="C7849" s="83">
        <v>1950</v>
      </c>
      <c r="D7849" s="103" t="s">
        <v>9</v>
      </c>
      <c r="E7849" s="99" t="s">
        <v>11</v>
      </c>
      <c r="F7849" s="99" t="s">
        <v>12</v>
      </c>
      <c r="G7849" s="74" t="s">
        <v>13</v>
      </c>
      <c r="H7849" s="13" t="s">
        <v>14</v>
      </c>
      <c r="I7849" s="13" t="s">
        <v>15</v>
      </c>
      <c r="J7849" s="13" t="s">
        <v>16</v>
      </c>
      <c r="K7849" s="13"/>
      <c r="L7849" s="13"/>
      <c r="M7849" s="13"/>
      <c r="N7849" s="100"/>
      <c r="O7849" s="78">
        <f ca="1">IF(D7849="цвет",SUM(O7850:INDIRECT("N"&amp;R7849)),IF(SUM(E7849:N7849)=0,"",SUM(E7849:N7849)))</f>
        <v>0</v>
      </c>
      <c r="P7849" s="68">
        <v>2453</v>
      </c>
      <c r="Q7849" s="55">
        <f t="shared" si="244"/>
        <v>1950</v>
      </c>
      <c r="R7849" s="70">
        <f t="shared" ca="1" si="245"/>
        <v>7852</v>
      </c>
      <c r="S7849" s="85">
        <v>2453</v>
      </c>
      <c r="T7849" s="86">
        <f ca="1">O7849*S7849</f>
        <v>0</v>
      </c>
    </row>
    <row r="7850" spans="1:20" ht="17.25" thickBot="1">
      <c r="A7850" s="82"/>
      <c r="B7850" s="303"/>
      <c r="C7850" s="75"/>
      <c r="D7850" s="5" t="s">
        <v>43</v>
      </c>
      <c r="E7850" s="351"/>
      <c r="F7850" s="351"/>
      <c r="G7850" s="351"/>
      <c r="H7850" s="351"/>
      <c r="I7850" s="351"/>
      <c r="J7850" s="7"/>
      <c r="K7850" s="7"/>
      <c r="L7850" s="7"/>
      <c r="M7850" s="7"/>
      <c r="N7850" s="7"/>
      <c r="O7850" s="91" t="str">
        <f ca="1">IF(D7850="цвет",SUM(O7851:INDIRECT("N"&amp;R7850)),IF(SUM(E7850:N7850)=0,"",SUM(E7850:N7850)))</f>
        <v/>
      </c>
      <c r="P7850" s="68" t="s">
        <v>98</v>
      </c>
      <c r="Q7850" s="55">
        <f t="shared" si="244"/>
        <v>1950</v>
      </c>
      <c r="R7850" s="70">
        <f t="shared" ca="1" si="245"/>
        <v>7852</v>
      </c>
      <c r="S7850" s="69"/>
      <c r="T7850" s="76"/>
    </row>
    <row r="7851" spans="1:20" ht="135" customHeight="1">
      <c r="A7851" s="82"/>
      <c r="B7851" s="303"/>
      <c r="C7851" s="75"/>
      <c r="D7851" s="383" t="s">
        <v>1141</v>
      </c>
      <c r="E7851" s="384"/>
      <c r="F7851" s="384"/>
      <c r="G7851" s="384"/>
      <c r="H7851" s="384"/>
      <c r="I7851" s="384"/>
      <c r="J7851" s="384"/>
      <c r="K7851" s="384"/>
      <c r="L7851" s="384"/>
      <c r="M7851" s="384"/>
      <c r="N7851" s="385"/>
      <c r="O7851" s="91" t="str">
        <f ca="1">IF(D7851="цвет",SUM(O7852:INDIRECT("N"&amp;R7851)),IF(SUM(E7851:N7851)=0,"",SUM(E7851:N7851)))</f>
        <v/>
      </c>
      <c r="P7851" s="68" t="s">
        <v>98</v>
      </c>
      <c r="Q7851" s="55">
        <f t="shared" si="244"/>
        <v>1950</v>
      </c>
      <c r="R7851" s="70">
        <f t="shared" ca="1" si="245"/>
        <v>7852</v>
      </c>
      <c r="S7851" s="69"/>
      <c r="T7851" s="76"/>
    </row>
    <row r="7852" spans="1:20" ht="17.45" customHeight="1" thickBot="1">
      <c r="A7852" s="82"/>
      <c r="B7852" s="304"/>
      <c r="C7852" s="77"/>
      <c r="D7852" s="362" t="str">
        <f>HYPERLINK("https://miamia.ru/search/index.php?q="&amp;Q7852&amp;"&amp;s=Поиск?utm_source=Excel&amp;utm_medium=Nalichie&amp;utm_content="&amp;Q7852&amp;"","Посмотреть большую фотографию на сайте")</f>
        <v>Посмотреть большую фотографию на сайте</v>
      </c>
      <c r="E7852" s="363"/>
      <c r="F7852" s="363"/>
      <c r="G7852" s="363"/>
      <c r="H7852" s="363"/>
      <c r="I7852" s="363"/>
      <c r="J7852" s="363"/>
      <c r="K7852" s="363"/>
      <c r="L7852" s="363"/>
      <c r="M7852" s="363"/>
      <c r="N7852" s="364"/>
      <c r="O7852" s="91" t="str">
        <f ca="1">IF(D7852="цвет",SUM(O7853:INDIRECT("N"&amp;R7852)),IF(SUM(E7852:N7852)=0,"",SUM(E7852:N7852)))</f>
        <v/>
      </c>
      <c r="P7852" s="68" t="s">
        <v>98</v>
      </c>
      <c r="Q7852" s="55">
        <f t="shared" si="244"/>
        <v>1950</v>
      </c>
      <c r="R7852" s="70">
        <f t="shared" ca="1" si="245"/>
        <v>7852</v>
      </c>
      <c r="S7852" s="69"/>
      <c r="T7852" s="76"/>
    </row>
    <row r="7853" spans="1:20" ht="17.25" thickBot="1">
      <c r="A7853" s="82"/>
      <c r="B7853" s="302" t="s">
        <v>193</v>
      </c>
      <c r="C7853" s="83">
        <v>1952</v>
      </c>
      <c r="D7853" s="103" t="s">
        <v>9</v>
      </c>
      <c r="E7853" s="99" t="s">
        <v>11</v>
      </c>
      <c r="F7853" s="99" t="s">
        <v>12</v>
      </c>
      <c r="G7853" s="74" t="s">
        <v>13</v>
      </c>
      <c r="H7853" s="13" t="s">
        <v>14</v>
      </c>
      <c r="I7853" s="13" t="s">
        <v>15</v>
      </c>
      <c r="J7853" s="13" t="s">
        <v>16</v>
      </c>
      <c r="K7853" s="13"/>
      <c r="L7853" s="13"/>
      <c r="M7853" s="13"/>
      <c r="N7853" s="100"/>
      <c r="O7853" s="78">
        <f ca="1">IF(D7853="цвет",SUM(O7854:INDIRECT("N"&amp;R7853)),IF(SUM(E7853:N7853)=0,"",SUM(E7853:N7853)))</f>
        <v>0</v>
      </c>
      <c r="P7853" s="68">
        <v>2453</v>
      </c>
      <c r="Q7853" s="55">
        <f t="shared" si="244"/>
        <v>1952</v>
      </c>
      <c r="R7853" s="70">
        <f t="shared" ca="1" si="245"/>
        <v>7856</v>
      </c>
      <c r="S7853" s="85">
        <v>2453</v>
      </c>
      <c r="T7853" s="86">
        <f ca="1">O7853*S7853</f>
        <v>0</v>
      </c>
    </row>
    <row r="7854" spans="1:20" ht="17.25" thickBot="1">
      <c r="A7854" s="82"/>
      <c r="B7854" s="303"/>
      <c r="C7854" s="75"/>
      <c r="D7854" s="5" t="s">
        <v>43</v>
      </c>
      <c r="E7854" s="351"/>
      <c r="F7854" s="351"/>
      <c r="G7854" s="351"/>
      <c r="H7854" s="351"/>
      <c r="I7854" s="351"/>
      <c r="J7854" s="181"/>
      <c r="K7854" s="7"/>
      <c r="L7854" s="7"/>
      <c r="M7854" s="7"/>
      <c r="N7854" s="7"/>
      <c r="O7854" s="91" t="str">
        <f ca="1">IF(D7854="цвет",SUM(O7855:INDIRECT("N"&amp;R7854)),IF(SUM(E7854:N7854)=0,"",SUM(E7854:N7854)))</f>
        <v/>
      </c>
      <c r="P7854" s="68" t="s">
        <v>98</v>
      </c>
      <c r="Q7854" s="55">
        <f t="shared" si="244"/>
        <v>1952</v>
      </c>
      <c r="R7854" s="70">
        <f t="shared" ca="1" si="245"/>
        <v>7856</v>
      </c>
      <c r="S7854" s="69"/>
      <c r="T7854" s="76"/>
    </row>
    <row r="7855" spans="1:20" ht="150.75" customHeight="1">
      <c r="A7855" s="82"/>
      <c r="B7855" s="303"/>
      <c r="C7855" s="75"/>
      <c r="D7855" s="383" t="s">
        <v>663</v>
      </c>
      <c r="E7855" s="384"/>
      <c r="F7855" s="384"/>
      <c r="G7855" s="384"/>
      <c r="H7855" s="384"/>
      <c r="I7855" s="384"/>
      <c r="J7855" s="384"/>
      <c r="K7855" s="384"/>
      <c r="L7855" s="384"/>
      <c r="M7855" s="384"/>
      <c r="N7855" s="385"/>
      <c r="O7855" s="91" t="str">
        <f ca="1">IF(D7855="цвет",SUM(O7856:INDIRECT("N"&amp;R7855)),IF(SUM(E7855:N7855)=0,"",SUM(E7855:N7855)))</f>
        <v/>
      </c>
      <c r="P7855" s="68" t="s">
        <v>98</v>
      </c>
      <c r="Q7855" s="55">
        <f t="shared" si="244"/>
        <v>1952</v>
      </c>
      <c r="R7855" s="70">
        <f t="shared" ca="1" si="245"/>
        <v>7856</v>
      </c>
      <c r="S7855" s="69"/>
      <c r="T7855" s="76"/>
    </row>
    <row r="7856" spans="1:20" ht="17.45" customHeight="1" thickBot="1">
      <c r="A7856" s="82"/>
      <c r="B7856" s="304"/>
      <c r="C7856" s="77"/>
      <c r="D7856" s="362" t="str">
        <f>HYPERLINK("https://miamia.ru/search/index.php?q="&amp;Q7856&amp;"&amp;s=Поиск?utm_source=Excel&amp;utm_medium=Nalichie&amp;utm_content="&amp;Q7856&amp;"","Посмотреть большую фотографию на сайте")</f>
        <v>Посмотреть большую фотографию на сайте</v>
      </c>
      <c r="E7856" s="363"/>
      <c r="F7856" s="363"/>
      <c r="G7856" s="363"/>
      <c r="H7856" s="363"/>
      <c r="I7856" s="363"/>
      <c r="J7856" s="363"/>
      <c r="K7856" s="363"/>
      <c r="L7856" s="363"/>
      <c r="M7856" s="363"/>
      <c r="N7856" s="364"/>
      <c r="O7856" s="91" t="str">
        <f ca="1">IF(D7856="цвет",SUM(O7857:INDIRECT("N"&amp;R7856)),IF(SUM(E7856:N7856)=0,"",SUM(E7856:N7856)))</f>
        <v/>
      </c>
      <c r="P7856" s="68" t="s">
        <v>98</v>
      </c>
      <c r="Q7856" s="55">
        <f t="shared" si="244"/>
        <v>1952</v>
      </c>
      <c r="R7856" s="70">
        <f t="shared" ca="1" si="245"/>
        <v>7856</v>
      </c>
      <c r="S7856" s="69"/>
      <c r="T7856" s="76"/>
    </row>
    <row r="7857" spans="1:20" ht="17.25" thickBot="1">
      <c r="A7857" s="82"/>
      <c r="B7857" s="302" t="s">
        <v>193</v>
      </c>
      <c r="C7857" s="83">
        <v>1954</v>
      </c>
      <c r="D7857" s="103" t="s">
        <v>9</v>
      </c>
      <c r="E7857" s="99" t="s">
        <v>17</v>
      </c>
      <c r="F7857" s="99" t="s">
        <v>18</v>
      </c>
      <c r="G7857" s="99" t="s">
        <v>19</v>
      </c>
      <c r="H7857" s="99" t="s">
        <v>23</v>
      </c>
      <c r="I7857" s="13"/>
      <c r="J7857" s="13"/>
      <c r="K7857" s="13"/>
      <c r="L7857" s="13"/>
      <c r="M7857" s="13"/>
      <c r="N7857" s="100"/>
      <c r="O7857" s="78">
        <f ca="1">IF(D7857="цвет",SUM(O7858:INDIRECT("N"&amp;R7857)),IF(SUM(E7857:N7857)=0,"",SUM(E7857:N7857)))</f>
        <v>0</v>
      </c>
      <c r="P7857" s="68">
        <v>2711</v>
      </c>
      <c r="Q7857" s="55">
        <f t="shared" si="244"/>
        <v>1954</v>
      </c>
      <c r="R7857" s="70">
        <f t="shared" ca="1" si="245"/>
        <v>7860</v>
      </c>
      <c r="S7857" s="85">
        <v>2711</v>
      </c>
      <c r="T7857" s="86">
        <f ca="1">O7857*S7857</f>
        <v>0</v>
      </c>
    </row>
    <row r="7858" spans="1:20" ht="17.25" thickBot="1">
      <c r="A7858" s="82"/>
      <c r="B7858" s="303"/>
      <c r="C7858" s="75"/>
      <c r="D7858" s="5" t="s">
        <v>43</v>
      </c>
      <c r="E7858" s="351"/>
      <c r="F7858" s="181"/>
      <c r="G7858" s="351"/>
      <c r="H7858" s="351"/>
      <c r="I7858" s="7"/>
      <c r="J7858" s="7"/>
      <c r="K7858" s="7"/>
      <c r="L7858" s="7"/>
      <c r="M7858" s="7"/>
      <c r="N7858" s="7"/>
      <c r="O7858" s="91" t="str">
        <f ca="1">IF(D7858="цвет",SUM(O7859:INDIRECT("N"&amp;R7858)),IF(SUM(E7858:N7858)=0,"",SUM(E7858:N7858)))</f>
        <v/>
      </c>
      <c r="P7858" s="68" t="s">
        <v>98</v>
      </c>
      <c r="Q7858" s="55">
        <f t="shared" si="244"/>
        <v>1954</v>
      </c>
      <c r="R7858" s="70">
        <f t="shared" ca="1" si="245"/>
        <v>7860</v>
      </c>
      <c r="S7858" s="69"/>
      <c r="T7858" s="76"/>
    </row>
    <row r="7859" spans="1:20" ht="135" customHeight="1">
      <c r="A7859" s="82"/>
      <c r="B7859" s="303"/>
      <c r="C7859" s="75"/>
      <c r="D7859" s="383" t="s">
        <v>1148</v>
      </c>
      <c r="E7859" s="384"/>
      <c r="F7859" s="384"/>
      <c r="G7859" s="384"/>
      <c r="H7859" s="384"/>
      <c r="I7859" s="384"/>
      <c r="J7859" s="384"/>
      <c r="K7859" s="384"/>
      <c r="L7859" s="384"/>
      <c r="M7859" s="384"/>
      <c r="N7859" s="385"/>
      <c r="O7859" s="91" t="str">
        <f ca="1">IF(D7859="цвет",SUM(O7860:INDIRECT("N"&amp;R7859)),IF(SUM(E7859:N7859)=0,"",SUM(E7859:N7859)))</f>
        <v/>
      </c>
      <c r="P7859" s="68" t="s">
        <v>98</v>
      </c>
      <c r="Q7859" s="55">
        <f t="shared" si="244"/>
        <v>1954</v>
      </c>
      <c r="R7859" s="70">
        <f t="shared" ca="1" si="245"/>
        <v>7860</v>
      </c>
      <c r="S7859" s="69"/>
      <c r="T7859" s="76"/>
    </row>
    <row r="7860" spans="1:20" ht="17.45" customHeight="1" thickBot="1">
      <c r="A7860" s="82"/>
      <c r="B7860" s="304"/>
      <c r="C7860" s="77"/>
      <c r="D7860" s="362" t="str">
        <f>HYPERLINK("https://miamia.ru/search/index.php?q="&amp;Q7860&amp;"&amp;s=Поиск?utm_source=Excel&amp;utm_medium=Nalichie&amp;utm_content="&amp;Q7860&amp;"","Посмотреть большую фотографию на сайте")</f>
        <v>Посмотреть большую фотографию на сайте</v>
      </c>
      <c r="E7860" s="363"/>
      <c r="F7860" s="363"/>
      <c r="G7860" s="363"/>
      <c r="H7860" s="363"/>
      <c r="I7860" s="363"/>
      <c r="J7860" s="363"/>
      <c r="K7860" s="363"/>
      <c r="L7860" s="363"/>
      <c r="M7860" s="363"/>
      <c r="N7860" s="364"/>
      <c r="O7860" s="91" t="str">
        <f ca="1">IF(D7860="цвет",SUM(O7861:INDIRECT("N"&amp;R7860)),IF(SUM(E7860:N7860)=0,"",SUM(E7860:N7860)))</f>
        <v/>
      </c>
      <c r="P7860" s="68" t="s">
        <v>98</v>
      </c>
      <c r="Q7860" s="55">
        <f t="shared" si="244"/>
        <v>1954</v>
      </c>
      <c r="R7860" s="70">
        <f t="shared" ca="1" si="245"/>
        <v>7860</v>
      </c>
      <c r="S7860" s="69"/>
      <c r="T7860" s="76"/>
    </row>
    <row r="7861" spans="1:20" ht="17.25" thickBot="1">
      <c r="A7861" s="82"/>
      <c r="B7861" s="302" t="s">
        <v>193</v>
      </c>
      <c r="C7861" s="83">
        <v>1955</v>
      </c>
      <c r="D7861" s="103" t="s">
        <v>9</v>
      </c>
      <c r="E7861" s="99" t="s">
        <v>11</v>
      </c>
      <c r="F7861" s="99" t="s">
        <v>12</v>
      </c>
      <c r="G7861" s="74" t="s">
        <v>13</v>
      </c>
      <c r="H7861" s="13" t="s">
        <v>14</v>
      </c>
      <c r="I7861" s="13" t="s">
        <v>15</v>
      </c>
      <c r="J7861" s="13" t="s">
        <v>16</v>
      </c>
      <c r="K7861" s="13" t="s">
        <v>21</v>
      </c>
      <c r="L7861" s="13" t="s">
        <v>22</v>
      </c>
      <c r="M7861" s="13"/>
      <c r="N7861" s="13"/>
      <c r="O7861" s="78">
        <f ca="1">IF(D7861="цвет",SUM(O7862:INDIRECT("N"&amp;R7861)),IF(SUM(E7861:N7861)=0,"",SUM(E7861:N7861)))</f>
        <v>0</v>
      </c>
      <c r="P7861" s="68">
        <v>3099</v>
      </c>
      <c r="Q7861" s="55">
        <f t="shared" si="244"/>
        <v>1955</v>
      </c>
      <c r="R7861" s="70">
        <f t="shared" ca="1" si="245"/>
        <v>7864</v>
      </c>
      <c r="S7861" s="85">
        <v>3099</v>
      </c>
      <c r="T7861" s="86">
        <f ca="1">O7861*S7861</f>
        <v>0</v>
      </c>
    </row>
    <row r="7862" spans="1:20" ht="17.25" thickBot="1">
      <c r="A7862" s="82"/>
      <c r="B7862" s="303"/>
      <c r="C7862" s="75"/>
      <c r="D7862" s="5" t="s">
        <v>43</v>
      </c>
      <c r="E7862" s="351"/>
      <c r="F7862" s="351"/>
      <c r="G7862" s="351"/>
      <c r="H7862" s="351"/>
      <c r="I7862" s="351"/>
      <c r="J7862" s="7"/>
      <c r="K7862" s="7"/>
      <c r="L7862" s="7"/>
      <c r="M7862" s="7"/>
      <c r="N7862" s="7"/>
      <c r="O7862" s="91" t="str">
        <f ca="1">IF(D7862="цвет",SUM(O7863:INDIRECT("N"&amp;R7862)),IF(SUM(E7862:N7862)=0,"",SUM(E7862:N7862)))</f>
        <v/>
      </c>
      <c r="P7862" s="68" t="s">
        <v>98</v>
      </c>
      <c r="Q7862" s="55">
        <f t="shared" si="244"/>
        <v>1955</v>
      </c>
      <c r="R7862" s="70">
        <f t="shared" ca="1" si="245"/>
        <v>7864</v>
      </c>
      <c r="S7862" s="69"/>
      <c r="T7862" s="76"/>
    </row>
    <row r="7863" spans="1:20" ht="135" customHeight="1">
      <c r="A7863" s="82"/>
      <c r="B7863" s="303"/>
      <c r="C7863" s="75"/>
      <c r="D7863" s="383" t="s">
        <v>1147</v>
      </c>
      <c r="E7863" s="384"/>
      <c r="F7863" s="384"/>
      <c r="G7863" s="384"/>
      <c r="H7863" s="384"/>
      <c r="I7863" s="384"/>
      <c r="J7863" s="384"/>
      <c r="K7863" s="384"/>
      <c r="L7863" s="384"/>
      <c r="M7863" s="384"/>
      <c r="N7863" s="385"/>
      <c r="O7863" s="91" t="str">
        <f ca="1">IF(D7863="цвет",SUM(O7864:INDIRECT("N"&amp;R7863)),IF(SUM(E7863:N7863)=0,"",SUM(E7863:N7863)))</f>
        <v/>
      </c>
      <c r="P7863" s="68" t="s">
        <v>98</v>
      </c>
      <c r="Q7863" s="55">
        <f t="shared" si="244"/>
        <v>1955</v>
      </c>
      <c r="R7863" s="70">
        <f t="shared" ca="1" si="245"/>
        <v>7864</v>
      </c>
      <c r="S7863" s="69"/>
      <c r="T7863" s="76"/>
    </row>
    <row r="7864" spans="1:20" ht="17.45" customHeight="1" thickBot="1">
      <c r="A7864" s="82"/>
      <c r="B7864" s="304"/>
      <c r="C7864" s="77"/>
      <c r="D7864" s="362" t="str">
        <f>HYPERLINK("https://miamia.ru/search/index.php?q="&amp;Q7864&amp;"&amp;s=Поиск?utm_source=Excel&amp;utm_medium=Nalichie&amp;utm_content="&amp;Q7864&amp;"","Посмотреть большую фотографию на сайте")</f>
        <v>Посмотреть большую фотографию на сайте</v>
      </c>
      <c r="E7864" s="363"/>
      <c r="F7864" s="363"/>
      <c r="G7864" s="363"/>
      <c r="H7864" s="363"/>
      <c r="I7864" s="363"/>
      <c r="J7864" s="363"/>
      <c r="K7864" s="363"/>
      <c r="L7864" s="363"/>
      <c r="M7864" s="363"/>
      <c r="N7864" s="364"/>
      <c r="O7864" s="91" t="str">
        <f ca="1">IF(D7864="цвет",SUM(O7865:INDIRECT("N"&amp;R7864)),IF(SUM(E7864:N7864)=0,"",SUM(E7864:N7864)))</f>
        <v/>
      </c>
      <c r="P7864" s="68" t="s">
        <v>98</v>
      </c>
      <c r="Q7864" s="55">
        <f t="shared" si="244"/>
        <v>1955</v>
      </c>
      <c r="R7864" s="70">
        <f t="shared" ca="1" si="245"/>
        <v>7864</v>
      </c>
      <c r="S7864" s="69"/>
      <c r="T7864" s="76"/>
    </row>
    <row r="7865" spans="1:20" ht="17.25" thickBot="1">
      <c r="A7865" s="82"/>
      <c r="B7865" s="302" t="s">
        <v>193</v>
      </c>
      <c r="C7865" s="83">
        <v>1956</v>
      </c>
      <c r="D7865" s="103" t="s">
        <v>9</v>
      </c>
      <c r="E7865" s="99" t="s">
        <v>11</v>
      </c>
      <c r="F7865" s="99" t="s">
        <v>12</v>
      </c>
      <c r="G7865" s="74" t="s">
        <v>13</v>
      </c>
      <c r="H7865" s="13" t="s">
        <v>14</v>
      </c>
      <c r="I7865" s="13" t="s">
        <v>15</v>
      </c>
      <c r="J7865" s="13" t="s">
        <v>16</v>
      </c>
      <c r="K7865" s="13" t="s">
        <v>21</v>
      </c>
      <c r="L7865" s="13" t="s">
        <v>22</v>
      </c>
      <c r="M7865" s="13"/>
      <c r="N7865" s="13"/>
      <c r="O7865" s="78">
        <f ca="1">IF(D7865="цвет",SUM(O7866:INDIRECT("N"&amp;R7865)),IF(SUM(E7865:N7865)=0,"",SUM(E7865:N7865)))</f>
        <v>0</v>
      </c>
      <c r="P7865" s="68">
        <v>3358</v>
      </c>
      <c r="Q7865" s="55">
        <f t="shared" si="244"/>
        <v>1956</v>
      </c>
      <c r="R7865" s="70">
        <f t="shared" ca="1" si="245"/>
        <v>7868</v>
      </c>
      <c r="S7865" s="85">
        <v>3358</v>
      </c>
      <c r="T7865" s="86">
        <f ca="1">O7865*S7865</f>
        <v>0</v>
      </c>
    </row>
    <row r="7866" spans="1:20" ht="17.25" thickBot="1">
      <c r="A7866" s="82"/>
      <c r="B7866" s="303"/>
      <c r="C7866" s="75"/>
      <c r="D7866" s="5" t="s">
        <v>43</v>
      </c>
      <c r="E7866" s="351"/>
      <c r="F7866" s="351"/>
      <c r="G7866" s="351"/>
      <c r="H7866" s="351"/>
      <c r="I7866" s="181"/>
      <c r="J7866" s="351"/>
      <c r="K7866" s="351"/>
      <c r="L7866" s="7"/>
      <c r="M7866" s="7"/>
      <c r="N7866" s="7"/>
      <c r="O7866" s="91" t="str">
        <f ca="1">IF(D7866="цвет",SUM(O7867:INDIRECT("N"&amp;R7866)),IF(SUM(E7866:N7866)=0,"",SUM(E7866:N7866)))</f>
        <v/>
      </c>
      <c r="P7866" s="68" t="s">
        <v>98</v>
      </c>
      <c r="Q7866" s="55">
        <f t="shared" si="244"/>
        <v>1956</v>
      </c>
      <c r="R7866" s="70">
        <f t="shared" ca="1" si="245"/>
        <v>7868</v>
      </c>
      <c r="S7866" s="69"/>
      <c r="T7866" s="76"/>
    </row>
    <row r="7867" spans="1:20" ht="135" customHeight="1">
      <c r="A7867" s="82"/>
      <c r="B7867" s="303"/>
      <c r="C7867" s="75"/>
      <c r="D7867" s="383" t="s">
        <v>664</v>
      </c>
      <c r="E7867" s="384"/>
      <c r="F7867" s="384"/>
      <c r="G7867" s="384"/>
      <c r="H7867" s="384"/>
      <c r="I7867" s="384"/>
      <c r="J7867" s="384"/>
      <c r="K7867" s="384"/>
      <c r="L7867" s="384"/>
      <c r="M7867" s="384"/>
      <c r="N7867" s="385"/>
      <c r="O7867" s="91" t="str">
        <f ca="1">IF(D7867="цвет",SUM(O7868:INDIRECT("N"&amp;R7867)),IF(SUM(E7867:N7867)=0,"",SUM(E7867:N7867)))</f>
        <v/>
      </c>
      <c r="P7867" s="68" t="s">
        <v>98</v>
      </c>
      <c r="Q7867" s="55">
        <f t="shared" si="244"/>
        <v>1956</v>
      </c>
      <c r="R7867" s="70">
        <f t="shared" ca="1" si="245"/>
        <v>7868</v>
      </c>
      <c r="S7867" s="69"/>
      <c r="T7867" s="76"/>
    </row>
    <row r="7868" spans="1:20" ht="17.45" customHeight="1" thickBot="1">
      <c r="A7868" s="82"/>
      <c r="B7868" s="304"/>
      <c r="C7868" s="77"/>
      <c r="D7868" s="362" t="str">
        <f>HYPERLINK("https://miamia.ru/search/index.php?q="&amp;Q7868&amp;"&amp;s=Поиск?utm_source=Excel&amp;utm_medium=Nalichie&amp;utm_content="&amp;Q7868&amp;"","Посмотреть большую фотографию на сайте")</f>
        <v>Посмотреть большую фотографию на сайте</v>
      </c>
      <c r="E7868" s="363"/>
      <c r="F7868" s="363"/>
      <c r="G7868" s="363"/>
      <c r="H7868" s="363"/>
      <c r="I7868" s="363"/>
      <c r="J7868" s="363"/>
      <c r="K7868" s="363"/>
      <c r="L7868" s="363"/>
      <c r="M7868" s="363"/>
      <c r="N7868" s="364"/>
      <c r="O7868" s="91" t="str">
        <f ca="1">IF(D7868="цвет",SUM(O7869:INDIRECT("N"&amp;R7868)),IF(SUM(E7868:N7868)=0,"",SUM(E7868:N7868)))</f>
        <v/>
      </c>
      <c r="P7868" s="68" t="s">
        <v>98</v>
      </c>
      <c r="Q7868" s="55">
        <f t="shared" si="244"/>
        <v>1956</v>
      </c>
      <c r="R7868" s="70">
        <f t="shared" ca="1" si="245"/>
        <v>7868</v>
      </c>
      <c r="S7868" s="69"/>
      <c r="T7868" s="76"/>
    </row>
    <row r="7869" spans="1:20" ht="17.25" thickBot="1">
      <c r="A7869" s="82"/>
      <c r="B7869" s="302" t="s">
        <v>193</v>
      </c>
      <c r="C7869" s="83">
        <v>1957</v>
      </c>
      <c r="D7869" s="103" t="s">
        <v>9</v>
      </c>
      <c r="E7869" s="99" t="s">
        <v>11</v>
      </c>
      <c r="F7869" s="99" t="s">
        <v>12</v>
      </c>
      <c r="G7869" s="74" t="s">
        <v>13</v>
      </c>
      <c r="H7869" s="13" t="s">
        <v>14</v>
      </c>
      <c r="I7869" s="13" t="s">
        <v>15</v>
      </c>
      <c r="J7869" s="13" t="s">
        <v>16</v>
      </c>
      <c r="K7869" s="13" t="s">
        <v>21</v>
      </c>
      <c r="L7869" s="13" t="s">
        <v>22</v>
      </c>
      <c r="M7869" s="13"/>
      <c r="N7869" s="13"/>
      <c r="O7869" s="78">
        <f ca="1">IF(D7869="цвет",SUM(O7870:INDIRECT("N"&amp;R7869)),IF(SUM(E7869:N7869)=0,"",SUM(E7869:N7869)))</f>
        <v>0</v>
      </c>
      <c r="P7869" s="68">
        <v>2711</v>
      </c>
      <c r="Q7869" s="55">
        <f t="shared" si="244"/>
        <v>1957</v>
      </c>
      <c r="R7869" s="70">
        <f t="shared" ca="1" si="245"/>
        <v>7872</v>
      </c>
      <c r="S7869" s="85">
        <v>2711</v>
      </c>
      <c r="T7869" s="86">
        <f ca="1">O7869*S7869</f>
        <v>0</v>
      </c>
    </row>
    <row r="7870" spans="1:20" ht="17.25" thickBot="1">
      <c r="A7870" s="82"/>
      <c r="B7870" s="303"/>
      <c r="C7870" s="75"/>
      <c r="D7870" s="5" t="s">
        <v>43</v>
      </c>
      <c r="E7870" s="351"/>
      <c r="F7870" s="351"/>
      <c r="G7870" s="181"/>
      <c r="H7870" s="351"/>
      <c r="I7870" s="351"/>
      <c r="J7870" s="351"/>
      <c r="K7870" s="181"/>
      <c r="L7870" s="7"/>
      <c r="M7870" s="7"/>
      <c r="N7870" s="7"/>
      <c r="O7870" s="91" t="str">
        <f ca="1">IF(D7870="цвет",SUM(O7871:INDIRECT("N"&amp;R7870)),IF(SUM(E7870:N7870)=0,"",SUM(E7870:N7870)))</f>
        <v/>
      </c>
      <c r="P7870" s="68" t="s">
        <v>98</v>
      </c>
      <c r="Q7870" s="55">
        <f t="shared" si="244"/>
        <v>1957</v>
      </c>
      <c r="R7870" s="70">
        <f t="shared" ca="1" si="245"/>
        <v>7872</v>
      </c>
      <c r="S7870" s="69"/>
      <c r="T7870" s="76"/>
    </row>
    <row r="7871" spans="1:20" ht="135" customHeight="1">
      <c r="A7871" s="82"/>
      <c r="B7871" s="303"/>
      <c r="C7871" s="75"/>
      <c r="D7871" s="383" t="s">
        <v>665</v>
      </c>
      <c r="E7871" s="384"/>
      <c r="F7871" s="384"/>
      <c r="G7871" s="384"/>
      <c r="H7871" s="384"/>
      <c r="I7871" s="384"/>
      <c r="J7871" s="384"/>
      <c r="K7871" s="384"/>
      <c r="L7871" s="384"/>
      <c r="M7871" s="384"/>
      <c r="N7871" s="385"/>
      <c r="O7871" s="91" t="str">
        <f ca="1">IF(D7871="цвет",SUM(O7872:INDIRECT("N"&amp;R7871)),IF(SUM(E7871:N7871)=0,"",SUM(E7871:N7871)))</f>
        <v/>
      </c>
      <c r="P7871" s="68" t="s">
        <v>98</v>
      </c>
      <c r="Q7871" s="55">
        <f t="shared" si="244"/>
        <v>1957</v>
      </c>
      <c r="R7871" s="70">
        <f t="shared" ca="1" si="245"/>
        <v>7872</v>
      </c>
      <c r="S7871" s="69"/>
      <c r="T7871" s="76"/>
    </row>
    <row r="7872" spans="1:20" ht="17.45" customHeight="1" thickBot="1">
      <c r="A7872" s="82"/>
      <c r="B7872" s="304"/>
      <c r="C7872" s="77"/>
      <c r="D7872" s="362" t="str">
        <f>HYPERLINK("https://miamia.ru/search/index.php?q="&amp;Q7872&amp;"&amp;s=Поиск?utm_source=Excel&amp;utm_medium=Nalichie&amp;utm_content="&amp;Q7872&amp;"","Посмотреть большую фотографию на сайте")</f>
        <v>Посмотреть большую фотографию на сайте</v>
      </c>
      <c r="E7872" s="363"/>
      <c r="F7872" s="363"/>
      <c r="G7872" s="363"/>
      <c r="H7872" s="363"/>
      <c r="I7872" s="363"/>
      <c r="J7872" s="363"/>
      <c r="K7872" s="363"/>
      <c r="L7872" s="363"/>
      <c r="M7872" s="363"/>
      <c r="N7872" s="364"/>
      <c r="O7872" s="91" t="str">
        <f ca="1">IF(D7872="цвет",SUM(O7873:INDIRECT("N"&amp;R7872)),IF(SUM(E7872:N7872)=0,"",SUM(E7872:N7872)))</f>
        <v/>
      </c>
      <c r="P7872" s="68" t="s">
        <v>98</v>
      </c>
      <c r="Q7872" s="55">
        <f t="shared" si="244"/>
        <v>1957</v>
      </c>
      <c r="R7872" s="70">
        <f t="shared" ca="1" si="245"/>
        <v>7872</v>
      </c>
      <c r="S7872" s="69"/>
      <c r="T7872" s="76"/>
    </row>
    <row r="7873" spans="1:20" ht="17.25" thickBot="1">
      <c r="A7873" s="82"/>
      <c r="B7873" s="302" t="s">
        <v>193</v>
      </c>
      <c r="C7873" s="83">
        <v>1958</v>
      </c>
      <c r="D7873" s="103" t="s">
        <v>9</v>
      </c>
      <c r="E7873" s="99" t="s">
        <v>17</v>
      </c>
      <c r="F7873" s="99" t="s">
        <v>18</v>
      </c>
      <c r="G7873" s="99" t="s">
        <v>19</v>
      </c>
      <c r="H7873" s="99" t="s">
        <v>23</v>
      </c>
      <c r="I7873" s="13"/>
      <c r="J7873" s="13"/>
      <c r="K7873" s="13"/>
      <c r="L7873" s="13"/>
      <c r="M7873" s="13"/>
      <c r="N7873" s="13"/>
      <c r="O7873" s="78">
        <f ca="1">IF(D7873="цвет",SUM(O7874:INDIRECT("N"&amp;R7873)),IF(SUM(E7873:N7873)=0,"",SUM(E7873:N7873)))</f>
        <v>0</v>
      </c>
      <c r="P7873" s="68">
        <v>3099</v>
      </c>
      <c r="Q7873" s="55">
        <f t="shared" si="244"/>
        <v>1958</v>
      </c>
      <c r="R7873" s="70">
        <f t="shared" ca="1" si="245"/>
        <v>7876</v>
      </c>
      <c r="S7873" s="85">
        <v>3099</v>
      </c>
      <c r="T7873" s="86">
        <f ca="1">O7873*S7873</f>
        <v>0</v>
      </c>
    </row>
    <row r="7874" spans="1:20" ht="17.25" thickBot="1">
      <c r="A7874" s="82"/>
      <c r="B7874" s="303"/>
      <c r="C7874" s="75"/>
      <c r="D7874" s="5" t="s">
        <v>43</v>
      </c>
      <c r="E7874" s="351"/>
      <c r="F7874" s="351"/>
      <c r="G7874" s="351"/>
      <c r="H7874" s="351"/>
      <c r="I7874" s="7"/>
      <c r="J7874" s="7"/>
      <c r="K7874" s="7"/>
      <c r="L7874" s="7"/>
      <c r="M7874" s="7"/>
      <c r="N7874" s="7"/>
      <c r="O7874" s="91" t="str">
        <f ca="1">IF(D7874="цвет",SUM(O7875:INDIRECT("N"&amp;R7874)),IF(SUM(E7874:N7874)=0,"",SUM(E7874:N7874)))</f>
        <v/>
      </c>
      <c r="P7874" s="68" t="s">
        <v>98</v>
      </c>
      <c r="Q7874" s="55">
        <f t="shared" si="244"/>
        <v>1958</v>
      </c>
      <c r="R7874" s="70">
        <f t="shared" ca="1" si="245"/>
        <v>7876</v>
      </c>
      <c r="S7874" s="69"/>
      <c r="T7874" s="76"/>
    </row>
    <row r="7875" spans="1:20" ht="135" customHeight="1">
      <c r="A7875" s="82"/>
      <c r="B7875" s="303"/>
      <c r="C7875" s="75"/>
      <c r="D7875" s="383" t="s">
        <v>666</v>
      </c>
      <c r="E7875" s="384"/>
      <c r="F7875" s="384"/>
      <c r="G7875" s="384"/>
      <c r="H7875" s="384"/>
      <c r="I7875" s="384"/>
      <c r="J7875" s="384"/>
      <c r="K7875" s="384"/>
      <c r="L7875" s="384"/>
      <c r="M7875" s="384"/>
      <c r="N7875" s="385"/>
      <c r="O7875" s="91" t="str">
        <f ca="1">IF(D7875="цвет",SUM(O7876:INDIRECT("N"&amp;R7875)),IF(SUM(E7875:N7875)=0,"",SUM(E7875:N7875)))</f>
        <v/>
      </c>
      <c r="P7875" s="68" t="s">
        <v>98</v>
      </c>
      <c r="Q7875" s="55">
        <f t="shared" si="244"/>
        <v>1958</v>
      </c>
      <c r="R7875" s="70">
        <f t="shared" ca="1" si="245"/>
        <v>7876</v>
      </c>
      <c r="S7875" s="69"/>
      <c r="T7875" s="76"/>
    </row>
    <row r="7876" spans="1:20" ht="17.45" customHeight="1" thickBot="1">
      <c r="A7876" s="82"/>
      <c r="B7876" s="304"/>
      <c r="C7876" s="77"/>
      <c r="D7876" s="362" t="str">
        <f>HYPERLINK("https://miamia.ru/search/index.php?q="&amp;Q7876&amp;"&amp;s=Поиск?utm_source=Excel&amp;utm_medium=Nalichie&amp;utm_content="&amp;Q7876&amp;"","Посмотреть большую фотографию на сайте")</f>
        <v>Посмотреть большую фотографию на сайте</v>
      </c>
      <c r="E7876" s="363"/>
      <c r="F7876" s="363"/>
      <c r="G7876" s="363"/>
      <c r="H7876" s="363"/>
      <c r="I7876" s="363"/>
      <c r="J7876" s="363"/>
      <c r="K7876" s="363"/>
      <c r="L7876" s="363"/>
      <c r="M7876" s="363"/>
      <c r="N7876" s="364"/>
      <c r="O7876" s="91" t="str">
        <f ca="1">IF(D7876="цвет",SUM(O7877:INDIRECT("N"&amp;R7876)),IF(SUM(E7876:N7876)=0,"",SUM(E7876:N7876)))</f>
        <v/>
      </c>
      <c r="P7876" s="68" t="s">
        <v>98</v>
      </c>
      <c r="Q7876" s="55">
        <f t="shared" si="244"/>
        <v>1958</v>
      </c>
      <c r="R7876" s="70">
        <f t="shared" ca="1" si="245"/>
        <v>7876</v>
      </c>
      <c r="S7876" s="69"/>
      <c r="T7876" s="76"/>
    </row>
    <row r="7877" spans="1:20" ht="17.25" thickBot="1">
      <c r="A7877" s="82"/>
      <c r="B7877" s="302" t="s">
        <v>193</v>
      </c>
      <c r="C7877" s="83">
        <v>1959</v>
      </c>
      <c r="D7877" s="103" t="s">
        <v>9</v>
      </c>
      <c r="E7877" s="99" t="s">
        <v>12</v>
      </c>
      <c r="F7877" s="74" t="s">
        <v>13</v>
      </c>
      <c r="G7877" s="13" t="s">
        <v>14</v>
      </c>
      <c r="H7877" s="13" t="s">
        <v>15</v>
      </c>
      <c r="I7877" s="13" t="s">
        <v>16</v>
      </c>
      <c r="J7877" s="13" t="s">
        <v>21</v>
      </c>
      <c r="K7877" s="13" t="s">
        <v>22</v>
      </c>
      <c r="L7877" s="13"/>
      <c r="M7877" s="13"/>
      <c r="N7877" s="100"/>
      <c r="O7877" s="78">
        <f ca="1">IF(D7877="цвет",SUM(O7878:INDIRECT("N"&amp;R7877)),IF(SUM(E7877:N7877)=0,"",SUM(E7877:N7877)))</f>
        <v>0</v>
      </c>
      <c r="P7877" s="68">
        <v>3228</v>
      </c>
      <c r="Q7877" s="55">
        <f t="shared" si="244"/>
        <v>1959</v>
      </c>
      <c r="R7877" s="70">
        <f t="shared" ca="1" si="245"/>
        <v>7880</v>
      </c>
      <c r="S7877" s="85">
        <v>3228</v>
      </c>
      <c r="T7877" s="86">
        <f ca="1">O7877*S7877</f>
        <v>0</v>
      </c>
    </row>
    <row r="7878" spans="1:20" ht="17.25" thickBot="1">
      <c r="A7878" s="82"/>
      <c r="B7878" s="303"/>
      <c r="C7878" s="75"/>
      <c r="D7878" s="5" t="s">
        <v>43</v>
      </c>
      <c r="E7878" s="181"/>
      <c r="F7878" s="7"/>
      <c r="G7878" s="181"/>
      <c r="H7878" s="351"/>
      <c r="I7878" s="351"/>
      <c r="J7878" s="351"/>
      <c r="K7878" s="181"/>
      <c r="L7878" s="7"/>
      <c r="M7878" s="7"/>
      <c r="N7878" s="7"/>
      <c r="O7878" s="91" t="str">
        <f ca="1">IF(D7878="цвет",SUM(O7879:INDIRECT("N"&amp;R7878)),IF(SUM(E7878:N7878)=0,"",SUM(E7878:N7878)))</f>
        <v/>
      </c>
      <c r="P7878" s="68" t="s">
        <v>98</v>
      </c>
      <c r="Q7878" s="55">
        <f t="shared" si="244"/>
        <v>1959</v>
      </c>
      <c r="R7878" s="70">
        <f t="shared" ca="1" si="245"/>
        <v>7880</v>
      </c>
      <c r="S7878" s="69"/>
      <c r="T7878" s="76"/>
    </row>
    <row r="7879" spans="1:20" ht="135" customHeight="1">
      <c r="A7879" s="82"/>
      <c r="B7879" s="303"/>
      <c r="C7879" s="75"/>
      <c r="D7879" s="383" t="s">
        <v>667</v>
      </c>
      <c r="E7879" s="384"/>
      <c r="F7879" s="384"/>
      <c r="G7879" s="384"/>
      <c r="H7879" s="384"/>
      <c r="I7879" s="384"/>
      <c r="J7879" s="384"/>
      <c r="K7879" s="384"/>
      <c r="L7879" s="384"/>
      <c r="M7879" s="384"/>
      <c r="N7879" s="385"/>
      <c r="O7879" s="91" t="str">
        <f ca="1">IF(D7879="цвет",SUM(O7880:INDIRECT("N"&amp;R7879)),IF(SUM(E7879:N7879)=0,"",SUM(E7879:N7879)))</f>
        <v/>
      </c>
      <c r="P7879" s="68" t="s">
        <v>98</v>
      </c>
      <c r="Q7879" s="55">
        <f t="shared" si="244"/>
        <v>1959</v>
      </c>
      <c r="R7879" s="70">
        <f t="shared" ca="1" si="245"/>
        <v>7880</v>
      </c>
      <c r="S7879" s="69"/>
      <c r="T7879" s="76"/>
    </row>
    <row r="7880" spans="1:20" ht="17.45" customHeight="1" thickBot="1">
      <c r="A7880" s="82"/>
      <c r="B7880" s="304"/>
      <c r="C7880" s="77"/>
      <c r="D7880" s="362" t="str">
        <f>HYPERLINK("https://miamia.ru/search/index.php?q="&amp;Q7880&amp;"&amp;s=Поиск?utm_source=Excel&amp;utm_medium=Nalichie&amp;utm_content="&amp;Q7880&amp;"","Посмотреть большую фотографию на сайте")</f>
        <v>Посмотреть большую фотографию на сайте</v>
      </c>
      <c r="E7880" s="363"/>
      <c r="F7880" s="363"/>
      <c r="G7880" s="363"/>
      <c r="H7880" s="363"/>
      <c r="I7880" s="363"/>
      <c r="J7880" s="363"/>
      <c r="K7880" s="363"/>
      <c r="L7880" s="363"/>
      <c r="M7880" s="363"/>
      <c r="N7880" s="364"/>
      <c r="O7880" s="91" t="str">
        <f ca="1">IF(D7880="цвет",SUM(O7881:INDIRECT("N"&amp;R7880)),IF(SUM(E7880:N7880)=0,"",SUM(E7880:N7880)))</f>
        <v/>
      </c>
      <c r="P7880" s="68" t="s">
        <v>98</v>
      </c>
      <c r="Q7880" s="55">
        <f t="shared" si="244"/>
        <v>1959</v>
      </c>
      <c r="R7880" s="70">
        <f t="shared" ca="1" si="245"/>
        <v>7880</v>
      </c>
      <c r="S7880" s="69"/>
      <c r="T7880" s="76"/>
    </row>
    <row r="7881" spans="1:20" ht="23.1" customHeight="1" thickBot="1">
      <c r="A7881" s="80"/>
      <c r="B7881" s="63" t="s">
        <v>2905</v>
      </c>
      <c r="C7881" s="64"/>
      <c r="D7881" s="65"/>
      <c r="E7881" s="66"/>
      <c r="F7881" s="66"/>
      <c r="G7881" s="66"/>
      <c r="H7881" s="66"/>
      <c r="I7881" s="66"/>
      <c r="J7881" s="66"/>
      <c r="K7881" s="66"/>
      <c r="L7881" s="66"/>
      <c r="M7881" s="66"/>
      <c r="N7881" s="67"/>
      <c r="O7881" s="91" t="str">
        <f ca="1">IF(D7881="цвет",SUM(O7882:INDIRECT("N"&amp;R7881)),IF(SUM(E7881:N7881)=0,"",SUM(E7881:N7881)))</f>
        <v/>
      </c>
      <c r="P7881" s="68" t="s">
        <v>98</v>
      </c>
      <c r="Q7881" s="55">
        <f t="shared" si="244"/>
        <v>1959</v>
      </c>
      <c r="R7881" s="70">
        <f t="shared" ca="1" si="245"/>
        <v>7885</v>
      </c>
    </row>
    <row r="7882" spans="1:20" ht="17.25" thickBot="1">
      <c r="A7882" s="82"/>
      <c r="B7882" s="299" t="s">
        <v>2906</v>
      </c>
      <c r="C7882" s="83">
        <v>5810</v>
      </c>
      <c r="D7882" s="103" t="s">
        <v>9</v>
      </c>
      <c r="E7882" s="99" t="s">
        <v>11</v>
      </c>
      <c r="F7882" s="99" t="s">
        <v>12</v>
      </c>
      <c r="G7882" s="74" t="s">
        <v>13</v>
      </c>
      <c r="H7882" s="74" t="s">
        <v>14</v>
      </c>
      <c r="I7882" s="99" t="s">
        <v>15</v>
      </c>
      <c r="J7882" s="99"/>
      <c r="K7882" s="99"/>
      <c r="L7882" s="99"/>
      <c r="M7882" s="13"/>
      <c r="N7882" s="13"/>
      <c r="O7882" s="78">
        <f ca="1">IF(D7882="цвет",SUM(O7883:INDIRECT("N"&amp;R7882)),IF(SUM(E7882:N7882)=0,"",SUM(E7882:N7882)))</f>
        <v>0</v>
      </c>
      <c r="P7882" s="68">
        <v>2582</v>
      </c>
      <c r="Q7882" s="55">
        <f t="shared" si="244"/>
        <v>5810</v>
      </c>
      <c r="R7882" s="70">
        <f t="shared" ca="1" si="245"/>
        <v>7885</v>
      </c>
      <c r="S7882" s="85">
        <v>2582</v>
      </c>
      <c r="T7882" s="86">
        <f ca="1">O7882*S7882</f>
        <v>0</v>
      </c>
    </row>
    <row r="7883" spans="1:20" ht="17.25" thickBot="1">
      <c r="A7883" s="82"/>
      <c r="B7883" s="300"/>
      <c r="C7883" s="75"/>
      <c r="D7883" s="5" t="s">
        <v>29</v>
      </c>
      <c r="E7883" s="351"/>
      <c r="F7883" s="351"/>
      <c r="G7883" s="351"/>
      <c r="H7883" s="351"/>
      <c r="I7883" s="351"/>
      <c r="J7883" s="7"/>
      <c r="K7883" s="7"/>
      <c r="L7883" s="7"/>
      <c r="M7883" s="7"/>
      <c r="N7883" s="7"/>
      <c r="O7883" s="91" t="str">
        <f ca="1">IF(D7883="цвет",SUM(O7884:INDIRECT("N"&amp;R7883)),IF(SUM(E7883:N7883)=0,"",SUM(E7883:N7883)))</f>
        <v/>
      </c>
      <c r="P7883" s="68" t="s">
        <v>98</v>
      </c>
      <c r="Q7883" s="55">
        <f t="shared" ref="Q7883:Q7946" si="246">IF(C7883&lt;&gt;0,C7883,Q7882)</f>
        <v>5810</v>
      </c>
      <c r="R7883" s="70">
        <f t="shared" ref="R7883:R7946" ca="1" si="247">IF(D7883="Посмотреть большую фотографию на сайте",CELL("строка",O7883),R7884)</f>
        <v>7885</v>
      </c>
      <c r="S7883" s="69"/>
      <c r="T7883" s="76"/>
    </row>
    <row r="7884" spans="1:20" ht="135" customHeight="1">
      <c r="A7884" s="82"/>
      <c r="B7884" s="300"/>
      <c r="C7884" s="75"/>
      <c r="D7884" s="383" t="s">
        <v>2907</v>
      </c>
      <c r="E7884" s="384"/>
      <c r="F7884" s="384"/>
      <c r="G7884" s="384"/>
      <c r="H7884" s="384"/>
      <c r="I7884" s="384"/>
      <c r="J7884" s="384"/>
      <c r="K7884" s="384"/>
      <c r="L7884" s="384"/>
      <c r="M7884" s="384"/>
      <c r="N7884" s="385"/>
      <c r="O7884" s="91" t="str">
        <f ca="1">IF(D7884="цвет",SUM(O7885:INDIRECT("N"&amp;R7884)),IF(SUM(E7884:N7884)=0,"",SUM(E7884:N7884)))</f>
        <v/>
      </c>
      <c r="P7884" s="68" t="s">
        <v>98</v>
      </c>
      <c r="Q7884" s="55">
        <f t="shared" si="246"/>
        <v>5810</v>
      </c>
      <c r="R7884" s="70">
        <f t="shared" ca="1" si="247"/>
        <v>7885</v>
      </c>
      <c r="S7884" s="69"/>
      <c r="T7884" s="76"/>
    </row>
    <row r="7885" spans="1:20" ht="17.45" customHeight="1" thickBot="1">
      <c r="A7885" s="82"/>
      <c r="B7885" s="301"/>
      <c r="C7885" s="77"/>
      <c r="D7885" s="362" t="str">
        <f>HYPERLINK("https://miamia.ru/search/index.php?q="&amp;Q7885&amp;"&amp;s=Поиск?utm_source=Excel&amp;utm_medium=Nalichie&amp;utm_content="&amp;Q7885&amp;"","Посмотреть большую фотографию на сайте")</f>
        <v>Посмотреть большую фотографию на сайте</v>
      </c>
      <c r="E7885" s="363"/>
      <c r="F7885" s="363"/>
      <c r="G7885" s="363"/>
      <c r="H7885" s="363"/>
      <c r="I7885" s="363"/>
      <c r="J7885" s="363"/>
      <c r="K7885" s="363"/>
      <c r="L7885" s="363"/>
      <c r="M7885" s="363"/>
      <c r="N7885" s="364"/>
      <c r="O7885" s="91" t="str">
        <f ca="1">IF(D7885="цвет",SUM(O7886:INDIRECT("N"&amp;R7885)),IF(SUM(E7885:N7885)=0,"",SUM(E7885:N7885)))</f>
        <v/>
      </c>
      <c r="P7885" s="68" t="s">
        <v>98</v>
      </c>
      <c r="Q7885" s="55">
        <f t="shared" si="246"/>
        <v>5810</v>
      </c>
      <c r="R7885" s="70">
        <f t="shared" ca="1" si="247"/>
        <v>7885</v>
      </c>
      <c r="S7885" s="69"/>
      <c r="T7885" s="76"/>
    </row>
    <row r="7886" spans="1:20" ht="17.25" thickBot="1">
      <c r="A7886" s="82"/>
      <c r="B7886" s="332" t="s">
        <v>2906</v>
      </c>
      <c r="C7886" s="83">
        <v>5812</v>
      </c>
      <c r="D7886" s="103" t="s">
        <v>9</v>
      </c>
      <c r="E7886" s="99" t="s">
        <v>11</v>
      </c>
      <c r="F7886" s="99" t="s">
        <v>12</v>
      </c>
      <c r="G7886" s="74" t="s">
        <v>13</v>
      </c>
      <c r="H7886" s="74" t="s">
        <v>14</v>
      </c>
      <c r="I7886" s="99" t="s">
        <v>15</v>
      </c>
      <c r="J7886" s="99" t="s">
        <v>16</v>
      </c>
      <c r="K7886" s="99"/>
      <c r="L7886" s="99"/>
      <c r="M7886" s="13"/>
      <c r="N7886" s="13"/>
      <c r="O7886" s="78">
        <f ca="1">IF(D7886="цвет",SUM(O7887:INDIRECT("N"&amp;R7886)),IF(SUM(E7886:N7886)=0,"",SUM(E7886:N7886)))</f>
        <v>0</v>
      </c>
      <c r="P7886" s="68">
        <v>2841</v>
      </c>
      <c r="Q7886" s="55">
        <f t="shared" si="246"/>
        <v>5812</v>
      </c>
      <c r="R7886" s="70">
        <f t="shared" ca="1" si="247"/>
        <v>7889</v>
      </c>
      <c r="S7886" s="85">
        <v>2841</v>
      </c>
      <c r="T7886" s="86">
        <f ca="1">O7886*S7886</f>
        <v>0</v>
      </c>
    </row>
    <row r="7887" spans="1:20" ht="17.25" thickBot="1">
      <c r="A7887" s="82"/>
      <c r="B7887" s="333"/>
      <c r="C7887" s="75"/>
      <c r="D7887" s="5" t="s">
        <v>29</v>
      </c>
      <c r="E7887" s="351"/>
      <c r="F7887" s="351"/>
      <c r="G7887" s="351"/>
      <c r="H7887" s="351"/>
      <c r="I7887" s="351"/>
      <c r="J7887" s="351"/>
      <c r="K7887" s="7"/>
      <c r="L7887" s="7"/>
      <c r="M7887" s="7"/>
      <c r="N7887" s="7"/>
      <c r="O7887" s="91" t="str">
        <f ca="1">IF(D7887="цвет",SUM(O7888:INDIRECT("N"&amp;R7887)),IF(SUM(E7887:N7887)=0,"",SUM(E7887:N7887)))</f>
        <v/>
      </c>
      <c r="P7887" s="68" t="s">
        <v>98</v>
      </c>
      <c r="Q7887" s="55">
        <f t="shared" si="246"/>
        <v>5812</v>
      </c>
      <c r="R7887" s="70">
        <f t="shared" ca="1" si="247"/>
        <v>7889</v>
      </c>
      <c r="S7887" s="69"/>
      <c r="T7887" s="76"/>
    </row>
    <row r="7888" spans="1:20" ht="135" customHeight="1">
      <c r="A7888" s="82"/>
      <c r="B7888" s="333"/>
      <c r="C7888" s="75"/>
      <c r="D7888" s="383" t="s">
        <v>2910</v>
      </c>
      <c r="E7888" s="384"/>
      <c r="F7888" s="384"/>
      <c r="G7888" s="384"/>
      <c r="H7888" s="384"/>
      <c r="I7888" s="384"/>
      <c r="J7888" s="384"/>
      <c r="K7888" s="384"/>
      <c r="L7888" s="384"/>
      <c r="M7888" s="384"/>
      <c r="N7888" s="385"/>
      <c r="O7888" s="91" t="str">
        <f ca="1">IF(D7888="цвет",SUM(O7889:INDIRECT("N"&amp;R7888)),IF(SUM(E7888:N7888)=0,"",SUM(E7888:N7888)))</f>
        <v/>
      </c>
      <c r="P7888" s="68" t="s">
        <v>98</v>
      </c>
      <c r="Q7888" s="55">
        <f t="shared" si="246"/>
        <v>5812</v>
      </c>
      <c r="R7888" s="70">
        <f t="shared" ca="1" si="247"/>
        <v>7889</v>
      </c>
      <c r="S7888" s="69"/>
      <c r="T7888" s="76"/>
    </row>
    <row r="7889" spans="1:20" ht="17.45" customHeight="1" thickBot="1">
      <c r="A7889" s="82"/>
      <c r="B7889" s="334"/>
      <c r="C7889" s="77"/>
      <c r="D7889" s="362" t="str">
        <f>HYPERLINK("https://miamia.ru/search/index.php?q="&amp;Q7889&amp;"&amp;s=Поиск?utm_source=Excel&amp;utm_medium=Nalichie&amp;utm_content="&amp;Q7889&amp;"","Посмотреть большую фотографию на сайте")</f>
        <v>Посмотреть большую фотографию на сайте</v>
      </c>
      <c r="E7889" s="363"/>
      <c r="F7889" s="363"/>
      <c r="G7889" s="363"/>
      <c r="H7889" s="363"/>
      <c r="I7889" s="363"/>
      <c r="J7889" s="363"/>
      <c r="K7889" s="363"/>
      <c r="L7889" s="363"/>
      <c r="M7889" s="363"/>
      <c r="N7889" s="364"/>
      <c r="O7889" s="91" t="str">
        <f ca="1">IF(D7889="цвет",SUM(O7890:INDIRECT("N"&amp;R7889)),IF(SUM(E7889:N7889)=0,"",SUM(E7889:N7889)))</f>
        <v/>
      </c>
      <c r="P7889" s="68" t="s">
        <v>98</v>
      </c>
      <c r="Q7889" s="55">
        <f t="shared" si="246"/>
        <v>5812</v>
      </c>
      <c r="R7889" s="70">
        <f t="shared" ca="1" si="247"/>
        <v>7889</v>
      </c>
      <c r="S7889" s="69"/>
      <c r="T7889" s="76"/>
    </row>
    <row r="7890" spans="1:20" ht="17.25" thickBot="1">
      <c r="A7890" s="82"/>
      <c r="B7890" s="332" t="s">
        <v>2906</v>
      </c>
      <c r="C7890" s="83">
        <v>5814</v>
      </c>
      <c r="D7890" s="103" t="s">
        <v>9</v>
      </c>
      <c r="E7890" s="99" t="s">
        <v>11</v>
      </c>
      <c r="F7890" s="99" t="s">
        <v>12</v>
      </c>
      <c r="G7890" s="74" t="s">
        <v>13</v>
      </c>
      <c r="H7890" s="74" t="s">
        <v>14</v>
      </c>
      <c r="I7890" s="99" t="s">
        <v>15</v>
      </c>
      <c r="J7890" s="99" t="s">
        <v>16</v>
      </c>
      <c r="K7890" s="99"/>
      <c r="L7890" s="99"/>
      <c r="M7890" s="13"/>
      <c r="N7890" s="13"/>
      <c r="O7890" s="78">
        <f ca="1">IF(D7890="цвет",SUM(O7891:INDIRECT("N"&amp;R7890)),IF(SUM(E7890:N7890)=0,"",SUM(E7890:N7890)))</f>
        <v>0</v>
      </c>
      <c r="P7890" s="68">
        <v>3228</v>
      </c>
      <c r="Q7890" s="55">
        <f t="shared" si="246"/>
        <v>5814</v>
      </c>
      <c r="R7890" s="70">
        <f t="shared" ca="1" si="247"/>
        <v>7893</v>
      </c>
      <c r="S7890" s="85">
        <v>3228</v>
      </c>
      <c r="T7890" s="86">
        <f ca="1">O7890*S7890</f>
        <v>0</v>
      </c>
    </row>
    <row r="7891" spans="1:20" ht="17.25" thickBot="1">
      <c r="A7891" s="82"/>
      <c r="B7891" s="333"/>
      <c r="C7891" s="75"/>
      <c r="D7891" s="5" t="s">
        <v>29</v>
      </c>
      <c r="E7891" s="351"/>
      <c r="F7891" s="351"/>
      <c r="G7891" s="351"/>
      <c r="H7891" s="351"/>
      <c r="I7891" s="181"/>
      <c r="J7891" s="181"/>
      <c r="K7891" s="7"/>
      <c r="L7891" s="7"/>
      <c r="M7891" s="7"/>
      <c r="N7891" s="7"/>
      <c r="O7891" s="91" t="str">
        <f ca="1">IF(D7891="цвет",SUM(O7892:INDIRECT("N"&amp;R7891)),IF(SUM(E7891:N7891)=0,"",SUM(E7891:N7891)))</f>
        <v/>
      </c>
      <c r="P7891" s="68" t="s">
        <v>98</v>
      </c>
      <c r="Q7891" s="55">
        <f t="shared" si="246"/>
        <v>5814</v>
      </c>
      <c r="R7891" s="70">
        <f t="shared" ca="1" si="247"/>
        <v>7893</v>
      </c>
      <c r="S7891" s="69"/>
      <c r="T7891" s="76"/>
    </row>
    <row r="7892" spans="1:20" ht="135" customHeight="1">
      <c r="A7892" s="82"/>
      <c r="B7892" s="333"/>
      <c r="C7892" s="75"/>
      <c r="D7892" s="383" t="s">
        <v>3040</v>
      </c>
      <c r="E7892" s="384"/>
      <c r="F7892" s="384"/>
      <c r="G7892" s="384"/>
      <c r="H7892" s="384"/>
      <c r="I7892" s="384"/>
      <c r="J7892" s="384"/>
      <c r="K7892" s="384"/>
      <c r="L7892" s="384"/>
      <c r="M7892" s="384"/>
      <c r="N7892" s="385"/>
      <c r="O7892" s="91" t="str">
        <f ca="1">IF(D7892="цвет",SUM(O7893:INDIRECT("N"&amp;R7892)),IF(SUM(E7892:N7892)=0,"",SUM(E7892:N7892)))</f>
        <v/>
      </c>
      <c r="P7892" s="68" t="s">
        <v>98</v>
      </c>
      <c r="Q7892" s="55">
        <f t="shared" si="246"/>
        <v>5814</v>
      </c>
      <c r="R7892" s="70">
        <f t="shared" ca="1" si="247"/>
        <v>7893</v>
      </c>
      <c r="S7892" s="69"/>
      <c r="T7892" s="76"/>
    </row>
    <row r="7893" spans="1:20" ht="17.45" customHeight="1" thickBot="1">
      <c r="A7893" s="82"/>
      <c r="B7893" s="334"/>
      <c r="C7893" s="77"/>
      <c r="D7893" s="362" t="str">
        <f>HYPERLINK("https://miamia.ru/search/index.php?q="&amp;Q7893&amp;"&amp;s=Поиск?utm_source=Excel&amp;utm_medium=Nalichie&amp;utm_content="&amp;Q7893&amp;"","Посмотреть большую фотографию на сайте")</f>
        <v>Посмотреть большую фотографию на сайте</v>
      </c>
      <c r="E7893" s="363"/>
      <c r="F7893" s="363"/>
      <c r="G7893" s="363"/>
      <c r="H7893" s="363"/>
      <c r="I7893" s="363"/>
      <c r="J7893" s="363"/>
      <c r="K7893" s="363"/>
      <c r="L7893" s="363"/>
      <c r="M7893" s="363"/>
      <c r="N7893" s="364"/>
      <c r="O7893" s="91" t="str">
        <f ca="1">IF(D7893="цвет",SUM(O7894:INDIRECT("N"&amp;R7893)),IF(SUM(E7893:N7893)=0,"",SUM(E7893:N7893)))</f>
        <v/>
      </c>
      <c r="P7893" s="68" t="s">
        <v>98</v>
      </c>
      <c r="Q7893" s="55">
        <f t="shared" si="246"/>
        <v>5814</v>
      </c>
      <c r="R7893" s="70">
        <f t="shared" ca="1" si="247"/>
        <v>7893</v>
      </c>
      <c r="S7893" s="69"/>
      <c r="T7893" s="76"/>
    </row>
    <row r="7894" spans="1:20" ht="17.25" thickBot="1">
      <c r="A7894" s="82"/>
      <c r="B7894" s="299" t="s">
        <v>2906</v>
      </c>
      <c r="C7894" s="83">
        <v>5815</v>
      </c>
      <c r="D7894" s="103" t="s">
        <v>9</v>
      </c>
      <c r="E7894" s="99" t="s">
        <v>11</v>
      </c>
      <c r="F7894" s="99" t="s">
        <v>12</v>
      </c>
      <c r="G7894" s="74" t="s">
        <v>13</v>
      </c>
      <c r="H7894" s="74" t="s">
        <v>14</v>
      </c>
      <c r="I7894" s="99" t="s">
        <v>15</v>
      </c>
      <c r="J7894" s="99" t="s">
        <v>16</v>
      </c>
      <c r="K7894" s="99"/>
      <c r="L7894" s="99"/>
      <c r="M7894" s="13"/>
      <c r="N7894" s="13"/>
      <c r="O7894" s="78">
        <f ca="1">IF(D7894="цвет",SUM(O7895:INDIRECT("N"&amp;R7894)),IF(SUM(E7894:N7894)=0,"",SUM(E7894:N7894)))</f>
        <v>0</v>
      </c>
      <c r="P7894" s="68">
        <v>2582</v>
      </c>
      <c r="Q7894" s="55">
        <f t="shared" si="246"/>
        <v>5815</v>
      </c>
      <c r="R7894" s="70">
        <f t="shared" ca="1" si="247"/>
        <v>7897</v>
      </c>
      <c r="S7894" s="85">
        <v>2582</v>
      </c>
      <c r="T7894" s="86">
        <f ca="1">O7894*S7894</f>
        <v>0</v>
      </c>
    </row>
    <row r="7895" spans="1:20" ht="17.25" thickBot="1">
      <c r="A7895" s="82"/>
      <c r="B7895" s="300"/>
      <c r="C7895" s="75"/>
      <c r="D7895" s="5" t="s">
        <v>29</v>
      </c>
      <c r="E7895" s="351"/>
      <c r="F7895" s="351"/>
      <c r="G7895" s="351"/>
      <c r="H7895" s="7"/>
      <c r="I7895" s="7"/>
      <c r="J7895" s="7"/>
      <c r="K7895" s="7"/>
      <c r="L7895" s="7"/>
      <c r="M7895" s="7"/>
      <c r="N7895" s="7"/>
      <c r="O7895" s="91" t="str">
        <f ca="1">IF(D7895="цвет",SUM(O7896:INDIRECT("N"&amp;R7895)),IF(SUM(E7895:N7895)=0,"",SUM(E7895:N7895)))</f>
        <v/>
      </c>
      <c r="P7895" s="68" t="s">
        <v>98</v>
      </c>
      <c r="Q7895" s="55">
        <f t="shared" si="246"/>
        <v>5815</v>
      </c>
      <c r="R7895" s="70">
        <f t="shared" ca="1" si="247"/>
        <v>7897</v>
      </c>
      <c r="S7895" s="69"/>
      <c r="T7895" s="76"/>
    </row>
    <row r="7896" spans="1:20" ht="135" customHeight="1">
      <c r="A7896" s="82"/>
      <c r="B7896" s="300"/>
      <c r="C7896" s="75"/>
      <c r="D7896" s="383" t="s">
        <v>3041</v>
      </c>
      <c r="E7896" s="384"/>
      <c r="F7896" s="384"/>
      <c r="G7896" s="384"/>
      <c r="H7896" s="384"/>
      <c r="I7896" s="384"/>
      <c r="J7896" s="384"/>
      <c r="K7896" s="384"/>
      <c r="L7896" s="384"/>
      <c r="M7896" s="384"/>
      <c r="N7896" s="385"/>
      <c r="O7896" s="91" t="str">
        <f ca="1">IF(D7896="цвет",SUM(O7897:INDIRECT("N"&amp;R7896)),IF(SUM(E7896:N7896)=0,"",SUM(E7896:N7896)))</f>
        <v/>
      </c>
      <c r="P7896" s="68" t="s">
        <v>98</v>
      </c>
      <c r="Q7896" s="55">
        <f t="shared" si="246"/>
        <v>5815</v>
      </c>
      <c r="R7896" s="70">
        <f t="shared" ca="1" si="247"/>
        <v>7897</v>
      </c>
      <c r="S7896" s="69"/>
      <c r="T7896" s="76"/>
    </row>
    <row r="7897" spans="1:20" ht="17.45" customHeight="1" thickBot="1">
      <c r="A7897" s="82"/>
      <c r="B7897" s="301"/>
      <c r="C7897" s="77"/>
      <c r="D7897" s="362" t="str">
        <f>HYPERLINK("https://miamia.ru/search/index.php?q="&amp;Q7897&amp;"&amp;s=Поиск?utm_source=Excel&amp;utm_medium=Nalichie&amp;utm_content="&amp;Q7897&amp;"","Посмотреть большую фотографию на сайте")</f>
        <v>Посмотреть большую фотографию на сайте</v>
      </c>
      <c r="E7897" s="363"/>
      <c r="F7897" s="363"/>
      <c r="G7897" s="363"/>
      <c r="H7897" s="363"/>
      <c r="I7897" s="363"/>
      <c r="J7897" s="363"/>
      <c r="K7897" s="363"/>
      <c r="L7897" s="363"/>
      <c r="M7897" s="363"/>
      <c r="N7897" s="364"/>
      <c r="O7897" s="91" t="str">
        <f ca="1">IF(D7897="цвет",SUM(O7898:INDIRECT("N"&amp;R7897)),IF(SUM(E7897:N7897)=0,"",SUM(E7897:N7897)))</f>
        <v/>
      </c>
      <c r="P7897" s="68" t="s">
        <v>98</v>
      </c>
      <c r="Q7897" s="55">
        <f t="shared" si="246"/>
        <v>5815</v>
      </c>
      <c r="R7897" s="70">
        <f t="shared" ca="1" si="247"/>
        <v>7897</v>
      </c>
      <c r="S7897" s="69"/>
      <c r="T7897" s="76"/>
    </row>
    <row r="7898" spans="1:20" ht="17.25" thickBot="1">
      <c r="A7898" s="82"/>
      <c r="B7898" s="299" t="s">
        <v>2906</v>
      </c>
      <c r="C7898" s="83">
        <v>5816</v>
      </c>
      <c r="D7898" s="103" t="s">
        <v>9</v>
      </c>
      <c r="E7898" s="99" t="s">
        <v>11</v>
      </c>
      <c r="F7898" s="99" t="s">
        <v>12</v>
      </c>
      <c r="G7898" s="74" t="s">
        <v>13</v>
      </c>
      <c r="H7898" s="74" t="s">
        <v>14</v>
      </c>
      <c r="I7898" s="99" t="s">
        <v>15</v>
      </c>
      <c r="J7898" s="99" t="s">
        <v>16</v>
      </c>
      <c r="K7898" s="99"/>
      <c r="L7898" s="99"/>
      <c r="M7898" s="13"/>
      <c r="N7898" s="13"/>
      <c r="O7898" s="78">
        <f ca="1">IF(D7898="цвет",SUM(O7899:INDIRECT("N"&amp;R7898)),IF(SUM(E7898:N7898)=0,"",SUM(E7898:N7898)))</f>
        <v>0</v>
      </c>
      <c r="P7898" s="68">
        <v>3745</v>
      </c>
      <c r="Q7898" s="55">
        <f t="shared" si="246"/>
        <v>5816</v>
      </c>
      <c r="R7898" s="70">
        <f t="shared" ca="1" si="247"/>
        <v>7901</v>
      </c>
      <c r="S7898" s="85">
        <v>3745</v>
      </c>
      <c r="T7898" s="86">
        <f ca="1">O7898*S7898</f>
        <v>0</v>
      </c>
    </row>
    <row r="7899" spans="1:20" ht="17.25" thickBot="1">
      <c r="A7899" s="82"/>
      <c r="B7899" s="300"/>
      <c r="C7899" s="75"/>
      <c r="D7899" s="5" t="s">
        <v>29</v>
      </c>
      <c r="E7899" s="351"/>
      <c r="F7899" s="351"/>
      <c r="G7899" s="351"/>
      <c r="H7899" s="181"/>
      <c r="I7899" s="351"/>
      <c r="J7899" s="351"/>
      <c r="K7899" s="7"/>
      <c r="L7899" s="7"/>
      <c r="M7899" s="7"/>
      <c r="N7899" s="7"/>
      <c r="O7899" s="91" t="str">
        <f ca="1">IF(D7899="цвет",SUM(O7900:INDIRECT("N"&amp;R7899)),IF(SUM(E7899:N7899)=0,"",SUM(E7899:N7899)))</f>
        <v/>
      </c>
      <c r="P7899" s="68" t="s">
        <v>98</v>
      </c>
      <c r="Q7899" s="55">
        <f t="shared" si="246"/>
        <v>5816</v>
      </c>
      <c r="R7899" s="70">
        <f t="shared" ca="1" si="247"/>
        <v>7901</v>
      </c>
      <c r="S7899" s="69"/>
      <c r="T7899" s="76"/>
    </row>
    <row r="7900" spans="1:20" ht="149.25" customHeight="1">
      <c r="A7900" s="82"/>
      <c r="B7900" s="300"/>
      <c r="C7900" s="75"/>
      <c r="D7900" s="383" t="s">
        <v>2909</v>
      </c>
      <c r="E7900" s="384"/>
      <c r="F7900" s="384"/>
      <c r="G7900" s="384"/>
      <c r="H7900" s="384"/>
      <c r="I7900" s="384"/>
      <c r="J7900" s="384"/>
      <c r="K7900" s="384"/>
      <c r="L7900" s="384"/>
      <c r="M7900" s="384"/>
      <c r="N7900" s="385"/>
      <c r="O7900" s="91" t="str">
        <f ca="1">IF(D7900="цвет",SUM(O7901:INDIRECT("N"&amp;R7900)),IF(SUM(E7900:N7900)=0,"",SUM(E7900:N7900)))</f>
        <v/>
      </c>
      <c r="P7900" s="68" t="s">
        <v>98</v>
      </c>
      <c r="Q7900" s="55">
        <f t="shared" si="246"/>
        <v>5816</v>
      </c>
      <c r="R7900" s="70">
        <f t="shared" ca="1" si="247"/>
        <v>7901</v>
      </c>
      <c r="S7900" s="69"/>
      <c r="T7900" s="76"/>
    </row>
    <row r="7901" spans="1:20" ht="17.45" customHeight="1" thickBot="1">
      <c r="A7901" s="82"/>
      <c r="B7901" s="301"/>
      <c r="C7901" s="77"/>
      <c r="D7901" s="362" t="str">
        <f>HYPERLINK("https://miamia.ru/search/index.php?q="&amp;Q7901&amp;"&amp;s=Поиск?utm_source=Excel&amp;utm_medium=Nalichie&amp;utm_content="&amp;Q7901&amp;"","Посмотреть большую фотографию на сайте")</f>
        <v>Посмотреть большую фотографию на сайте</v>
      </c>
      <c r="E7901" s="363"/>
      <c r="F7901" s="363"/>
      <c r="G7901" s="363"/>
      <c r="H7901" s="363"/>
      <c r="I7901" s="363"/>
      <c r="J7901" s="363"/>
      <c r="K7901" s="363"/>
      <c r="L7901" s="363"/>
      <c r="M7901" s="363"/>
      <c r="N7901" s="364"/>
      <c r="O7901" s="91" t="str">
        <f ca="1">IF(D7901="цвет",SUM(O7902:INDIRECT("N"&amp;R7901)),IF(SUM(E7901:N7901)=0,"",SUM(E7901:N7901)))</f>
        <v/>
      </c>
      <c r="P7901" s="68" t="s">
        <v>98</v>
      </c>
      <c r="Q7901" s="55">
        <f t="shared" si="246"/>
        <v>5816</v>
      </c>
      <c r="R7901" s="70">
        <f t="shared" ca="1" si="247"/>
        <v>7901</v>
      </c>
      <c r="S7901" s="69"/>
      <c r="T7901" s="76"/>
    </row>
    <row r="7902" spans="1:20" ht="17.25" thickBot="1">
      <c r="A7902" s="82"/>
      <c r="B7902" s="332" t="s">
        <v>2906</v>
      </c>
      <c r="C7902" s="83">
        <v>5818</v>
      </c>
      <c r="D7902" s="103" t="s">
        <v>9</v>
      </c>
      <c r="E7902" s="99" t="s">
        <v>11</v>
      </c>
      <c r="F7902" s="99" t="s">
        <v>12</v>
      </c>
      <c r="G7902" s="74" t="s">
        <v>13</v>
      </c>
      <c r="H7902" s="74" t="s">
        <v>14</v>
      </c>
      <c r="I7902" s="99" t="s">
        <v>15</v>
      </c>
      <c r="J7902" s="99" t="s">
        <v>16</v>
      </c>
      <c r="K7902" s="99"/>
      <c r="L7902" s="99"/>
      <c r="M7902" s="13"/>
      <c r="N7902" s="13"/>
      <c r="O7902" s="78">
        <f ca="1">IF(D7902="цвет",SUM(O7903:INDIRECT("N"&amp;R7902)),IF(SUM(E7902:N7902)=0,"",SUM(E7902:N7902)))</f>
        <v>0</v>
      </c>
      <c r="P7902" s="68">
        <v>2453</v>
      </c>
      <c r="Q7902" s="55">
        <f t="shared" si="246"/>
        <v>5818</v>
      </c>
      <c r="R7902" s="70">
        <f t="shared" ca="1" si="247"/>
        <v>7905</v>
      </c>
      <c r="S7902" s="85">
        <v>2453</v>
      </c>
      <c r="T7902" s="86">
        <f ca="1">O7902*S7902</f>
        <v>0</v>
      </c>
    </row>
    <row r="7903" spans="1:20" ht="17.25" thickBot="1">
      <c r="A7903" s="82"/>
      <c r="B7903" s="333"/>
      <c r="C7903" s="75"/>
      <c r="D7903" s="5" t="s">
        <v>29</v>
      </c>
      <c r="E7903" s="351"/>
      <c r="F7903" s="351"/>
      <c r="G7903" s="351"/>
      <c r="H7903" s="351"/>
      <c r="I7903" s="351"/>
      <c r="J7903" s="181"/>
      <c r="K7903" s="7"/>
      <c r="L7903" s="7"/>
      <c r="M7903" s="7"/>
      <c r="N7903" s="7"/>
      <c r="O7903" s="91" t="str">
        <f ca="1">IF(D7903="цвет",SUM(O7904:INDIRECT("N"&amp;R7903)),IF(SUM(E7903:N7903)=0,"",SUM(E7903:N7903)))</f>
        <v/>
      </c>
      <c r="P7903" s="68" t="s">
        <v>98</v>
      </c>
      <c r="Q7903" s="55">
        <f t="shared" si="246"/>
        <v>5818</v>
      </c>
      <c r="R7903" s="70">
        <f t="shared" ca="1" si="247"/>
        <v>7905</v>
      </c>
      <c r="S7903" s="69"/>
      <c r="T7903" s="76"/>
    </row>
    <row r="7904" spans="1:20" ht="135" customHeight="1">
      <c r="A7904" s="82"/>
      <c r="B7904" s="333"/>
      <c r="C7904" s="75"/>
      <c r="D7904" s="383" t="s">
        <v>3042</v>
      </c>
      <c r="E7904" s="384"/>
      <c r="F7904" s="384"/>
      <c r="G7904" s="384"/>
      <c r="H7904" s="384"/>
      <c r="I7904" s="384"/>
      <c r="J7904" s="384"/>
      <c r="K7904" s="384"/>
      <c r="L7904" s="384"/>
      <c r="M7904" s="384"/>
      <c r="N7904" s="385"/>
      <c r="O7904" s="91" t="str">
        <f ca="1">IF(D7904="цвет",SUM(O7905:INDIRECT("N"&amp;R7904)),IF(SUM(E7904:N7904)=0,"",SUM(E7904:N7904)))</f>
        <v/>
      </c>
      <c r="P7904" s="68" t="s">
        <v>98</v>
      </c>
      <c r="Q7904" s="55">
        <f t="shared" si="246"/>
        <v>5818</v>
      </c>
      <c r="R7904" s="70">
        <f t="shared" ca="1" si="247"/>
        <v>7905</v>
      </c>
      <c r="S7904" s="69"/>
      <c r="T7904" s="76"/>
    </row>
    <row r="7905" spans="1:20" ht="17.45" customHeight="1" thickBot="1">
      <c r="A7905" s="82"/>
      <c r="B7905" s="334"/>
      <c r="C7905" s="77"/>
      <c r="D7905" s="362" t="str">
        <f>HYPERLINK("https://miamia.ru/search/index.php?q="&amp;Q7905&amp;"&amp;s=Поиск?utm_source=Excel&amp;utm_medium=Nalichie&amp;utm_content="&amp;Q7905&amp;"","Посмотреть большую фотографию на сайте")</f>
        <v>Посмотреть большую фотографию на сайте</v>
      </c>
      <c r="E7905" s="363"/>
      <c r="F7905" s="363"/>
      <c r="G7905" s="363"/>
      <c r="H7905" s="363"/>
      <c r="I7905" s="363"/>
      <c r="J7905" s="363"/>
      <c r="K7905" s="363"/>
      <c r="L7905" s="363"/>
      <c r="M7905" s="363"/>
      <c r="N7905" s="364"/>
      <c r="O7905" s="91" t="str">
        <f ca="1">IF(D7905="цвет",SUM(O7906:INDIRECT("N"&amp;R7905)),IF(SUM(E7905:N7905)=0,"",SUM(E7905:N7905)))</f>
        <v/>
      </c>
      <c r="P7905" s="68" t="s">
        <v>98</v>
      </c>
      <c r="Q7905" s="55">
        <f t="shared" si="246"/>
        <v>5818</v>
      </c>
      <c r="R7905" s="70">
        <f t="shared" ca="1" si="247"/>
        <v>7905</v>
      </c>
      <c r="S7905" s="69"/>
      <c r="T7905" s="76"/>
    </row>
    <row r="7906" spans="1:20" ht="17.25" thickBot="1">
      <c r="A7906" s="82"/>
      <c r="B7906" s="299" t="s">
        <v>2906</v>
      </c>
      <c r="C7906" s="83">
        <v>5819</v>
      </c>
      <c r="D7906" s="103" t="s">
        <v>9</v>
      </c>
      <c r="E7906" s="99" t="s">
        <v>11</v>
      </c>
      <c r="F7906" s="99" t="s">
        <v>12</v>
      </c>
      <c r="G7906" s="74" t="s">
        <v>13</v>
      </c>
      <c r="H7906" s="74" t="s">
        <v>14</v>
      </c>
      <c r="I7906" s="99" t="s">
        <v>15</v>
      </c>
      <c r="J7906" s="99" t="s">
        <v>16</v>
      </c>
      <c r="K7906" s="99"/>
      <c r="L7906" s="99"/>
      <c r="M7906" s="13"/>
      <c r="N7906" s="13"/>
      <c r="O7906" s="78">
        <f ca="1">IF(D7906="цвет",SUM(O7907:INDIRECT("N"&amp;R7906)),IF(SUM(E7906:N7906)=0,"",SUM(E7906:N7906)))</f>
        <v>0</v>
      </c>
      <c r="P7906" s="68">
        <v>2711</v>
      </c>
      <c r="Q7906" s="55">
        <f t="shared" si="246"/>
        <v>5819</v>
      </c>
      <c r="R7906" s="70">
        <f t="shared" ca="1" si="247"/>
        <v>7909</v>
      </c>
      <c r="S7906" s="85">
        <v>2711</v>
      </c>
      <c r="T7906" s="86">
        <f ca="1">O7906*S7906</f>
        <v>0</v>
      </c>
    </row>
    <row r="7907" spans="1:20" ht="17.25" thickBot="1">
      <c r="A7907" s="82"/>
      <c r="B7907" s="300"/>
      <c r="C7907" s="75"/>
      <c r="D7907" s="5" t="s">
        <v>29</v>
      </c>
      <c r="E7907" s="351"/>
      <c r="F7907" s="351"/>
      <c r="G7907" s="351"/>
      <c r="H7907" s="351"/>
      <c r="I7907" s="351"/>
      <c r="J7907" s="351"/>
      <c r="K7907" s="7"/>
      <c r="L7907" s="7"/>
      <c r="M7907" s="7"/>
      <c r="N7907" s="7"/>
      <c r="O7907" s="91" t="str">
        <f ca="1">IF(D7907="цвет",SUM(O7908:INDIRECT("N"&amp;R7907)),IF(SUM(E7907:N7907)=0,"",SUM(E7907:N7907)))</f>
        <v/>
      </c>
      <c r="P7907" s="68" t="s">
        <v>98</v>
      </c>
      <c r="Q7907" s="55">
        <f t="shared" si="246"/>
        <v>5819</v>
      </c>
      <c r="R7907" s="70">
        <f t="shared" ca="1" si="247"/>
        <v>7909</v>
      </c>
      <c r="S7907" s="69"/>
      <c r="T7907" s="76"/>
    </row>
    <row r="7908" spans="1:20" ht="135" customHeight="1">
      <c r="A7908" s="82"/>
      <c r="B7908" s="300"/>
      <c r="C7908" s="75"/>
      <c r="D7908" s="383" t="s">
        <v>2908</v>
      </c>
      <c r="E7908" s="384"/>
      <c r="F7908" s="384"/>
      <c r="G7908" s="384"/>
      <c r="H7908" s="384"/>
      <c r="I7908" s="384"/>
      <c r="J7908" s="384"/>
      <c r="K7908" s="384"/>
      <c r="L7908" s="384"/>
      <c r="M7908" s="384"/>
      <c r="N7908" s="385"/>
      <c r="O7908" s="91" t="str">
        <f ca="1">IF(D7908="цвет",SUM(O7909:INDIRECT("N"&amp;R7908)),IF(SUM(E7908:N7908)=0,"",SUM(E7908:N7908)))</f>
        <v/>
      </c>
      <c r="P7908" s="68" t="s">
        <v>98</v>
      </c>
      <c r="Q7908" s="55">
        <f t="shared" si="246"/>
        <v>5819</v>
      </c>
      <c r="R7908" s="70">
        <f t="shared" ca="1" si="247"/>
        <v>7909</v>
      </c>
      <c r="S7908" s="69"/>
      <c r="T7908" s="76"/>
    </row>
    <row r="7909" spans="1:20" ht="17.45" customHeight="1" thickBot="1">
      <c r="A7909" s="82"/>
      <c r="B7909" s="301"/>
      <c r="C7909" s="77"/>
      <c r="D7909" s="362" t="str">
        <f>HYPERLINK("https://miamia.ru/search/index.php?q="&amp;Q7909&amp;"&amp;s=Поиск?utm_source=Excel&amp;utm_medium=Nalichie&amp;utm_content="&amp;Q7909&amp;"","Посмотреть большую фотографию на сайте")</f>
        <v>Посмотреть большую фотографию на сайте</v>
      </c>
      <c r="E7909" s="363"/>
      <c r="F7909" s="363"/>
      <c r="G7909" s="363"/>
      <c r="H7909" s="363"/>
      <c r="I7909" s="363"/>
      <c r="J7909" s="363"/>
      <c r="K7909" s="363"/>
      <c r="L7909" s="363"/>
      <c r="M7909" s="363"/>
      <c r="N7909" s="364"/>
      <c r="O7909" s="91" t="str">
        <f ca="1">IF(D7909="цвет",SUM(O7910:INDIRECT("N"&amp;R7909)),IF(SUM(E7909:N7909)=0,"",SUM(E7909:N7909)))</f>
        <v/>
      </c>
      <c r="P7909" s="68" t="s">
        <v>98</v>
      </c>
      <c r="Q7909" s="55">
        <f t="shared" si="246"/>
        <v>5819</v>
      </c>
      <c r="R7909" s="70">
        <f t="shared" ca="1" si="247"/>
        <v>7909</v>
      </c>
      <c r="S7909" s="69"/>
      <c r="T7909" s="76"/>
    </row>
    <row r="7910" spans="1:20" ht="23.1" customHeight="1" thickBot="1">
      <c r="A7910" s="80"/>
      <c r="B7910" s="63" t="s">
        <v>197</v>
      </c>
      <c r="C7910" s="64"/>
      <c r="D7910" s="65"/>
      <c r="E7910" s="66"/>
      <c r="F7910" s="66"/>
      <c r="G7910" s="66"/>
      <c r="H7910" s="66"/>
      <c r="I7910" s="66"/>
      <c r="J7910" s="66"/>
      <c r="K7910" s="66"/>
      <c r="L7910" s="66"/>
      <c r="M7910" s="66"/>
      <c r="N7910" s="67"/>
      <c r="O7910" s="91" t="str">
        <f ca="1">IF(D7910="цвет",SUM(O7911:INDIRECT("N"&amp;R7910)),IF(SUM(E7910:N7910)=0,"",SUM(E7910:N7910)))</f>
        <v/>
      </c>
      <c r="P7910" s="68" t="s">
        <v>98</v>
      </c>
      <c r="Q7910" s="55">
        <f t="shared" si="246"/>
        <v>5819</v>
      </c>
      <c r="R7910" s="70">
        <f t="shared" ca="1" si="247"/>
        <v>7914</v>
      </c>
    </row>
    <row r="7911" spans="1:20" ht="17.25" thickBot="1">
      <c r="A7911" s="82"/>
      <c r="B7911" s="299" t="s">
        <v>198</v>
      </c>
      <c r="C7911" s="83">
        <v>1940</v>
      </c>
      <c r="D7911" s="103" t="s">
        <v>9</v>
      </c>
      <c r="E7911" s="99" t="s">
        <v>11</v>
      </c>
      <c r="F7911" s="99" t="s">
        <v>12</v>
      </c>
      <c r="G7911" s="74" t="s">
        <v>13</v>
      </c>
      <c r="H7911" s="74" t="s">
        <v>14</v>
      </c>
      <c r="I7911" s="99" t="s">
        <v>15</v>
      </c>
      <c r="J7911" s="99" t="s">
        <v>16</v>
      </c>
      <c r="K7911" s="99"/>
      <c r="L7911" s="99"/>
      <c r="M7911" s="13"/>
      <c r="N7911" s="13"/>
      <c r="O7911" s="78">
        <f ca="1">IF(D7911="цвет",SUM(O7912:INDIRECT("N"&amp;R7911)),IF(SUM(E7911:N7911)=0,"",SUM(E7911:N7911)))</f>
        <v>0</v>
      </c>
      <c r="P7911" s="68">
        <v>1936</v>
      </c>
      <c r="Q7911" s="55">
        <f t="shared" si="246"/>
        <v>1940</v>
      </c>
      <c r="R7911" s="70">
        <f t="shared" ca="1" si="247"/>
        <v>7914</v>
      </c>
      <c r="S7911" s="85">
        <v>1936</v>
      </c>
      <c r="T7911" s="86">
        <f ca="1">O7911*S7911</f>
        <v>0</v>
      </c>
    </row>
    <row r="7912" spans="1:20" ht="17.25" thickBot="1">
      <c r="A7912" s="82"/>
      <c r="B7912" s="300"/>
      <c r="C7912" s="75"/>
      <c r="D7912" s="5" t="s">
        <v>41</v>
      </c>
      <c r="E7912" s="351"/>
      <c r="F7912" s="181"/>
      <c r="G7912" s="181"/>
      <c r="H7912" s="181"/>
      <c r="I7912" s="351"/>
      <c r="J7912" s="181"/>
      <c r="K7912" s="7"/>
      <c r="L7912" s="7"/>
      <c r="M7912" s="7"/>
      <c r="N7912" s="7"/>
      <c r="O7912" s="91" t="str">
        <f ca="1">IF(D7912="цвет",SUM(O7913:INDIRECT("N"&amp;R7912)),IF(SUM(E7912:N7912)=0,"",SUM(E7912:N7912)))</f>
        <v/>
      </c>
      <c r="P7912" s="68" t="s">
        <v>98</v>
      </c>
      <c r="Q7912" s="55">
        <f t="shared" si="246"/>
        <v>1940</v>
      </c>
      <c r="R7912" s="70">
        <f t="shared" ca="1" si="247"/>
        <v>7914</v>
      </c>
      <c r="S7912" s="69"/>
      <c r="T7912" s="76"/>
    </row>
    <row r="7913" spans="1:20" ht="135" customHeight="1">
      <c r="A7913" s="82"/>
      <c r="B7913" s="300"/>
      <c r="C7913" s="75"/>
      <c r="D7913" s="383" t="s">
        <v>1363</v>
      </c>
      <c r="E7913" s="384"/>
      <c r="F7913" s="384"/>
      <c r="G7913" s="384"/>
      <c r="H7913" s="384"/>
      <c r="I7913" s="384"/>
      <c r="J7913" s="384"/>
      <c r="K7913" s="384"/>
      <c r="L7913" s="384"/>
      <c r="M7913" s="384"/>
      <c r="N7913" s="385"/>
      <c r="O7913" s="91" t="str">
        <f ca="1">IF(D7913="цвет",SUM(O7914:INDIRECT("N"&amp;R7913)),IF(SUM(E7913:N7913)=0,"",SUM(E7913:N7913)))</f>
        <v/>
      </c>
      <c r="P7913" s="68" t="s">
        <v>98</v>
      </c>
      <c r="Q7913" s="55">
        <f t="shared" si="246"/>
        <v>1940</v>
      </c>
      <c r="R7913" s="70">
        <f t="shared" ca="1" si="247"/>
        <v>7914</v>
      </c>
      <c r="S7913" s="69"/>
      <c r="T7913" s="76"/>
    </row>
    <row r="7914" spans="1:20" ht="17.45" customHeight="1" thickBot="1">
      <c r="A7914" s="82"/>
      <c r="B7914" s="298"/>
      <c r="C7914" s="77"/>
      <c r="D7914" s="362" t="str">
        <f>HYPERLINK("https://miamia.ru/search/index.php?q="&amp;Q7914&amp;"&amp;s=Поиск?utm_source=Excel&amp;utm_medium=Nalichie&amp;utm_content="&amp;Q7914&amp;"","Посмотреть большую фотографию на сайте")</f>
        <v>Посмотреть большую фотографию на сайте</v>
      </c>
      <c r="E7914" s="363"/>
      <c r="F7914" s="363"/>
      <c r="G7914" s="363"/>
      <c r="H7914" s="363"/>
      <c r="I7914" s="363"/>
      <c r="J7914" s="363"/>
      <c r="K7914" s="363"/>
      <c r="L7914" s="363"/>
      <c r="M7914" s="363"/>
      <c r="N7914" s="364"/>
      <c r="O7914" s="91" t="str">
        <f ca="1">IF(D7914="цвет",SUM(O7915:INDIRECT("N"&amp;R7914)),IF(SUM(E7914:N7914)=0,"",SUM(E7914:N7914)))</f>
        <v/>
      </c>
      <c r="P7914" s="68" t="s">
        <v>98</v>
      </c>
      <c r="Q7914" s="55">
        <f t="shared" si="246"/>
        <v>1940</v>
      </c>
      <c r="R7914" s="70">
        <f t="shared" ca="1" si="247"/>
        <v>7914</v>
      </c>
      <c r="S7914" s="69"/>
      <c r="T7914" s="76"/>
    </row>
    <row r="7915" spans="1:20" ht="17.25" thickBot="1">
      <c r="A7915" s="82"/>
      <c r="B7915" s="296" t="s">
        <v>198</v>
      </c>
      <c r="C7915" s="83">
        <v>1941</v>
      </c>
      <c r="D7915" s="103" t="s">
        <v>9</v>
      </c>
      <c r="E7915" s="99" t="s">
        <v>12</v>
      </c>
      <c r="F7915" s="74" t="s">
        <v>13</v>
      </c>
      <c r="G7915" s="74" t="s">
        <v>14</v>
      </c>
      <c r="H7915" s="99" t="s">
        <v>15</v>
      </c>
      <c r="I7915" s="99" t="s">
        <v>16</v>
      </c>
      <c r="J7915" s="99" t="s">
        <v>21</v>
      </c>
      <c r="K7915" s="99" t="s">
        <v>22</v>
      </c>
      <c r="L7915" s="13"/>
      <c r="M7915" s="13"/>
      <c r="N7915" s="13"/>
      <c r="O7915" s="78">
        <f ca="1">IF(D7915="цвет",SUM(O7916:INDIRECT("N"&amp;R7915)),IF(SUM(E7915:N7915)=0,"",SUM(E7915:N7915)))</f>
        <v>0</v>
      </c>
      <c r="P7915" s="68">
        <v>2324</v>
      </c>
      <c r="Q7915" s="55">
        <f t="shared" si="246"/>
        <v>1941</v>
      </c>
      <c r="R7915" s="70">
        <f t="shared" ca="1" si="247"/>
        <v>7918</v>
      </c>
      <c r="S7915" s="85">
        <v>2324</v>
      </c>
      <c r="T7915" s="86">
        <f ca="1">O7915*S7915</f>
        <v>0</v>
      </c>
    </row>
    <row r="7916" spans="1:20" ht="17.25" thickBot="1">
      <c r="A7916" s="82"/>
      <c r="B7916" s="297"/>
      <c r="C7916" s="75"/>
      <c r="D7916" s="5" t="s">
        <v>41</v>
      </c>
      <c r="E7916" s="7"/>
      <c r="F7916" s="7"/>
      <c r="G7916" s="7"/>
      <c r="H7916" s="7"/>
      <c r="I7916" s="7"/>
      <c r="J7916" s="351"/>
      <c r="K7916" s="351"/>
      <c r="L7916" s="7"/>
      <c r="M7916" s="7"/>
      <c r="N7916" s="7"/>
      <c r="O7916" s="91" t="str">
        <f ca="1">IF(D7916="цвет",SUM(O7917:INDIRECT("N"&amp;R7916)),IF(SUM(E7916:N7916)=0,"",SUM(E7916:N7916)))</f>
        <v/>
      </c>
      <c r="P7916" s="68" t="s">
        <v>98</v>
      </c>
      <c r="Q7916" s="55">
        <f t="shared" si="246"/>
        <v>1941</v>
      </c>
      <c r="R7916" s="70">
        <f t="shared" ca="1" si="247"/>
        <v>7918</v>
      </c>
      <c r="S7916" s="69"/>
      <c r="T7916" s="76"/>
    </row>
    <row r="7917" spans="1:20" ht="135" customHeight="1">
      <c r="A7917" s="82"/>
      <c r="B7917" s="297"/>
      <c r="C7917" s="75"/>
      <c r="D7917" s="383" t="s">
        <v>1138</v>
      </c>
      <c r="E7917" s="384"/>
      <c r="F7917" s="384"/>
      <c r="G7917" s="384"/>
      <c r="H7917" s="384"/>
      <c r="I7917" s="384"/>
      <c r="J7917" s="384"/>
      <c r="K7917" s="384"/>
      <c r="L7917" s="384"/>
      <c r="M7917" s="384"/>
      <c r="N7917" s="385"/>
      <c r="O7917" s="91" t="str">
        <f ca="1">IF(D7917="цвет",SUM(O7918:INDIRECT("N"&amp;R7917)),IF(SUM(E7917:N7917)=0,"",SUM(E7917:N7917)))</f>
        <v/>
      </c>
      <c r="P7917" s="68" t="s">
        <v>98</v>
      </c>
      <c r="Q7917" s="55">
        <f t="shared" si="246"/>
        <v>1941</v>
      </c>
      <c r="R7917" s="70">
        <f t="shared" ca="1" si="247"/>
        <v>7918</v>
      </c>
      <c r="S7917" s="69"/>
      <c r="T7917" s="76"/>
    </row>
    <row r="7918" spans="1:20" ht="17.45" customHeight="1" thickBot="1">
      <c r="A7918" s="82"/>
      <c r="B7918" s="298"/>
      <c r="C7918" s="77"/>
      <c r="D7918" s="362" t="str">
        <f>HYPERLINK("https://miamia.ru/search/index.php?q="&amp;Q7918&amp;"&amp;s=Поиск?utm_source=Excel&amp;utm_medium=Nalichie&amp;utm_content="&amp;Q7918&amp;"","Посмотреть большую фотографию на сайте")</f>
        <v>Посмотреть большую фотографию на сайте</v>
      </c>
      <c r="E7918" s="363"/>
      <c r="F7918" s="363"/>
      <c r="G7918" s="363"/>
      <c r="H7918" s="363"/>
      <c r="I7918" s="363"/>
      <c r="J7918" s="363"/>
      <c r="K7918" s="363"/>
      <c r="L7918" s="363"/>
      <c r="M7918" s="363"/>
      <c r="N7918" s="364"/>
      <c r="O7918" s="91" t="str">
        <f ca="1">IF(D7918="цвет",SUM(O7919:INDIRECT("N"&amp;R7918)),IF(SUM(E7918:N7918)=0,"",SUM(E7918:N7918)))</f>
        <v/>
      </c>
      <c r="P7918" s="68" t="s">
        <v>98</v>
      </c>
      <c r="Q7918" s="55">
        <f t="shared" si="246"/>
        <v>1941</v>
      </c>
      <c r="R7918" s="70">
        <f t="shared" ca="1" si="247"/>
        <v>7918</v>
      </c>
      <c r="S7918" s="69"/>
      <c r="T7918" s="76"/>
    </row>
    <row r="7919" spans="1:20" ht="17.25" thickBot="1">
      <c r="A7919" s="82"/>
      <c r="B7919" s="296" t="s">
        <v>198</v>
      </c>
      <c r="C7919" s="83">
        <v>1943</v>
      </c>
      <c r="D7919" s="103" t="s">
        <v>9</v>
      </c>
      <c r="E7919" s="99" t="s">
        <v>17</v>
      </c>
      <c r="F7919" s="99" t="s">
        <v>18</v>
      </c>
      <c r="G7919" s="99" t="s">
        <v>19</v>
      </c>
      <c r="H7919" s="13"/>
      <c r="I7919" s="13"/>
      <c r="J7919" s="13"/>
      <c r="K7919" s="13"/>
      <c r="L7919" s="13"/>
      <c r="M7919" s="13"/>
      <c r="N7919" s="13"/>
      <c r="O7919" s="78">
        <f ca="1">IF(D7919="цвет",SUM(O7920:INDIRECT("N"&amp;R7919)),IF(SUM(E7919:N7919)=0,"",SUM(E7919:N7919)))</f>
        <v>0</v>
      </c>
      <c r="P7919" s="68">
        <v>2841</v>
      </c>
      <c r="Q7919" s="55">
        <f t="shared" si="246"/>
        <v>1943</v>
      </c>
      <c r="R7919" s="70">
        <f t="shared" ca="1" si="247"/>
        <v>7922</v>
      </c>
      <c r="S7919" s="85">
        <v>2841</v>
      </c>
      <c r="T7919" s="86">
        <f ca="1">O7919*S7919</f>
        <v>0</v>
      </c>
    </row>
    <row r="7920" spans="1:20" ht="17.25" thickBot="1">
      <c r="A7920" s="82"/>
      <c r="B7920" s="297"/>
      <c r="C7920" s="75"/>
      <c r="D7920" s="5" t="s">
        <v>41</v>
      </c>
      <c r="E7920" s="7"/>
      <c r="F7920" s="7"/>
      <c r="G7920" s="351"/>
      <c r="H7920" s="7"/>
      <c r="I7920" s="7"/>
      <c r="J7920" s="7"/>
      <c r="K7920" s="7"/>
      <c r="L7920" s="7"/>
      <c r="M7920" s="7"/>
      <c r="N7920" s="7"/>
      <c r="O7920" s="91" t="str">
        <f ca="1">IF(D7920="цвет",SUM(O7921:INDIRECT("N"&amp;R7920)),IF(SUM(E7920:N7920)=0,"",SUM(E7920:N7920)))</f>
        <v/>
      </c>
      <c r="P7920" s="68" t="s">
        <v>98</v>
      </c>
      <c r="Q7920" s="55">
        <f t="shared" si="246"/>
        <v>1943</v>
      </c>
      <c r="R7920" s="70">
        <f t="shared" ca="1" si="247"/>
        <v>7922</v>
      </c>
      <c r="S7920" s="69"/>
      <c r="T7920" s="76"/>
    </row>
    <row r="7921" spans="1:20" ht="135" customHeight="1">
      <c r="A7921" s="82"/>
      <c r="B7921" s="297"/>
      <c r="C7921" s="75"/>
      <c r="D7921" s="383" t="s">
        <v>682</v>
      </c>
      <c r="E7921" s="384"/>
      <c r="F7921" s="384"/>
      <c r="G7921" s="384"/>
      <c r="H7921" s="384"/>
      <c r="I7921" s="384"/>
      <c r="J7921" s="384"/>
      <c r="K7921" s="384"/>
      <c r="L7921" s="384"/>
      <c r="M7921" s="384"/>
      <c r="N7921" s="385"/>
      <c r="O7921" s="91" t="str">
        <f ca="1">IF(D7921="цвет",SUM(O7922:INDIRECT("N"&amp;R7921)),IF(SUM(E7921:N7921)=0,"",SUM(E7921:N7921)))</f>
        <v/>
      </c>
      <c r="P7921" s="68" t="s">
        <v>98</v>
      </c>
      <c r="Q7921" s="55">
        <f t="shared" si="246"/>
        <v>1943</v>
      </c>
      <c r="R7921" s="70">
        <f t="shared" ca="1" si="247"/>
        <v>7922</v>
      </c>
      <c r="S7921" s="69"/>
      <c r="T7921" s="76"/>
    </row>
    <row r="7922" spans="1:20" ht="17.45" customHeight="1" thickBot="1">
      <c r="A7922" s="82"/>
      <c r="B7922" s="298"/>
      <c r="C7922" s="77"/>
      <c r="D7922" s="362" t="str">
        <f>HYPERLINK("https://miamia.ru/search/index.php?q="&amp;Q7922&amp;"&amp;s=Поиск?utm_source=Excel&amp;utm_medium=Nalichie&amp;utm_content="&amp;Q7922&amp;"","Посмотреть большую фотографию на сайте")</f>
        <v>Посмотреть большую фотографию на сайте</v>
      </c>
      <c r="E7922" s="363"/>
      <c r="F7922" s="363"/>
      <c r="G7922" s="363"/>
      <c r="H7922" s="363"/>
      <c r="I7922" s="363"/>
      <c r="J7922" s="363"/>
      <c r="K7922" s="363"/>
      <c r="L7922" s="363"/>
      <c r="M7922" s="363"/>
      <c r="N7922" s="364"/>
      <c r="O7922" s="91" t="str">
        <f ca="1">IF(D7922="цвет",SUM(O7923:INDIRECT("N"&amp;R7922)),IF(SUM(E7922:N7922)=0,"",SUM(E7922:N7922)))</f>
        <v/>
      </c>
      <c r="P7922" s="68" t="s">
        <v>98</v>
      </c>
      <c r="Q7922" s="55">
        <f t="shared" si="246"/>
        <v>1943</v>
      </c>
      <c r="R7922" s="70">
        <f t="shared" ca="1" si="247"/>
        <v>7922</v>
      </c>
      <c r="S7922" s="69"/>
      <c r="T7922" s="76"/>
    </row>
    <row r="7923" spans="1:20" ht="17.25" thickBot="1">
      <c r="A7923" s="82"/>
      <c r="B7923" s="296" t="s">
        <v>198</v>
      </c>
      <c r="C7923" s="83">
        <v>1944</v>
      </c>
      <c r="D7923" s="103" t="s">
        <v>9</v>
      </c>
      <c r="E7923" s="99" t="s">
        <v>11</v>
      </c>
      <c r="F7923" s="99" t="s">
        <v>12</v>
      </c>
      <c r="G7923" s="99" t="s">
        <v>13</v>
      </c>
      <c r="H7923" s="99" t="s">
        <v>14</v>
      </c>
      <c r="I7923" s="99" t="s">
        <v>15</v>
      </c>
      <c r="J7923" s="99" t="s">
        <v>16</v>
      </c>
      <c r="K7923" s="13"/>
      <c r="L7923" s="13"/>
      <c r="M7923" s="13"/>
      <c r="N7923" s="13"/>
      <c r="O7923" s="78">
        <f ca="1">IF(D7923="цвет",SUM(O7924:INDIRECT("N"&amp;R7923)),IF(SUM(E7923:N7923)=0,"",SUM(E7923:N7923)))</f>
        <v>0</v>
      </c>
      <c r="P7923" s="68">
        <v>1936</v>
      </c>
      <c r="Q7923" s="55">
        <f t="shared" si="246"/>
        <v>1944</v>
      </c>
      <c r="R7923" s="70">
        <f t="shared" ca="1" si="247"/>
        <v>7926</v>
      </c>
      <c r="S7923" s="85">
        <v>1936</v>
      </c>
      <c r="T7923" s="86">
        <f ca="1">O7923*S7923</f>
        <v>0</v>
      </c>
    </row>
    <row r="7924" spans="1:20" ht="17.25" thickBot="1">
      <c r="A7924" s="82"/>
      <c r="B7924" s="297"/>
      <c r="C7924" s="75"/>
      <c r="D7924" s="5" t="s">
        <v>41</v>
      </c>
      <c r="E7924" s="181"/>
      <c r="F7924" s="181"/>
      <c r="G7924" s="181"/>
      <c r="H7924" s="181"/>
      <c r="I7924" s="181"/>
      <c r="J7924" s="7"/>
      <c r="K7924" s="7"/>
      <c r="L7924" s="7"/>
      <c r="M7924" s="7"/>
      <c r="N7924" s="7"/>
      <c r="O7924" s="91" t="str">
        <f ca="1">IF(D7924="цвет",SUM(O7925:INDIRECT("N"&amp;R7924)),IF(SUM(E7924:N7924)=0,"",SUM(E7924:N7924)))</f>
        <v/>
      </c>
      <c r="P7924" s="68" t="s">
        <v>98</v>
      </c>
      <c r="Q7924" s="55">
        <f t="shared" si="246"/>
        <v>1944</v>
      </c>
      <c r="R7924" s="70">
        <f t="shared" ca="1" si="247"/>
        <v>7926</v>
      </c>
      <c r="S7924" s="69"/>
      <c r="T7924" s="76"/>
    </row>
    <row r="7925" spans="1:20" ht="135" customHeight="1">
      <c r="A7925" s="82"/>
      <c r="B7925" s="297"/>
      <c r="C7925" s="75"/>
      <c r="D7925" s="383" t="s">
        <v>1139</v>
      </c>
      <c r="E7925" s="384"/>
      <c r="F7925" s="384"/>
      <c r="G7925" s="384"/>
      <c r="H7925" s="384"/>
      <c r="I7925" s="384"/>
      <c r="J7925" s="384"/>
      <c r="K7925" s="384"/>
      <c r="L7925" s="384"/>
      <c r="M7925" s="384"/>
      <c r="N7925" s="385"/>
      <c r="O7925" s="91" t="str">
        <f ca="1">IF(D7925="цвет",SUM(O7926:INDIRECT("N"&amp;R7925)),IF(SUM(E7925:N7925)=0,"",SUM(E7925:N7925)))</f>
        <v/>
      </c>
      <c r="P7925" s="68" t="s">
        <v>98</v>
      </c>
      <c r="Q7925" s="55">
        <f t="shared" si="246"/>
        <v>1944</v>
      </c>
      <c r="R7925" s="70">
        <f t="shared" ca="1" si="247"/>
        <v>7926</v>
      </c>
      <c r="S7925" s="69"/>
      <c r="T7925" s="76"/>
    </row>
    <row r="7926" spans="1:20" ht="17.45" customHeight="1" thickBot="1">
      <c r="A7926" s="82"/>
      <c r="B7926" s="298"/>
      <c r="C7926" s="77"/>
      <c r="D7926" s="362" t="str">
        <f>HYPERLINK("https://miamia.ru/search/index.php?q="&amp;Q7926&amp;"&amp;s=Поиск?utm_source=Excel&amp;utm_medium=Nalichie&amp;utm_content="&amp;Q7926&amp;"","Посмотреть большую фотографию на сайте")</f>
        <v>Посмотреть большую фотографию на сайте</v>
      </c>
      <c r="E7926" s="363"/>
      <c r="F7926" s="363"/>
      <c r="G7926" s="363"/>
      <c r="H7926" s="363"/>
      <c r="I7926" s="363"/>
      <c r="J7926" s="363"/>
      <c r="K7926" s="363"/>
      <c r="L7926" s="363"/>
      <c r="M7926" s="363"/>
      <c r="N7926" s="364"/>
      <c r="O7926" s="91" t="str">
        <f ca="1">IF(D7926="цвет",SUM(O7927:INDIRECT("N"&amp;R7926)),IF(SUM(E7926:N7926)=0,"",SUM(E7926:N7926)))</f>
        <v/>
      </c>
      <c r="P7926" s="68" t="s">
        <v>98</v>
      </c>
      <c r="Q7926" s="55">
        <f t="shared" si="246"/>
        <v>1944</v>
      </c>
      <c r="R7926" s="70">
        <f t="shared" ca="1" si="247"/>
        <v>7926</v>
      </c>
      <c r="S7926" s="69"/>
      <c r="T7926" s="76"/>
    </row>
    <row r="7927" spans="1:20" ht="17.25" thickBot="1">
      <c r="A7927" s="82"/>
      <c r="B7927" s="296" t="s">
        <v>198</v>
      </c>
      <c r="C7927" s="83">
        <v>1946</v>
      </c>
      <c r="D7927" s="103" t="s">
        <v>9</v>
      </c>
      <c r="E7927" s="99" t="s">
        <v>11</v>
      </c>
      <c r="F7927" s="99" t="s">
        <v>12</v>
      </c>
      <c r="G7927" s="99" t="s">
        <v>13</v>
      </c>
      <c r="H7927" s="99" t="s">
        <v>14</v>
      </c>
      <c r="I7927" s="99" t="s">
        <v>15</v>
      </c>
      <c r="J7927" s="99" t="s">
        <v>16</v>
      </c>
      <c r="K7927" s="99" t="s">
        <v>21</v>
      </c>
      <c r="L7927" s="13"/>
      <c r="M7927" s="13"/>
      <c r="N7927" s="13"/>
      <c r="O7927" s="78">
        <f ca="1">IF(D7927="цвет",SUM(O7928:INDIRECT("N"&amp;R7927)),IF(SUM(E7927:N7927)=0,"",SUM(E7927:N7927)))</f>
        <v>0</v>
      </c>
      <c r="P7927" s="68">
        <v>3228</v>
      </c>
      <c r="Q7927" s="55">
        <f t="shared" si="246"/>
        <v>1946</v>
      </c>
      <c r="R7927" s="70">
        <f t="shared" ca="1" si="247"/>
        <v>7930</v>
      </c>
      <c r="S7927" s="85">
        <v>3228</v>
      </c>
      <c r="T7927" s="86">
        <f ca="1">O7927*S7927</f>
        <v>0</v>
      </c>
    </row>
    <row r="7928" spans="1:20" ht="17.25" thickBot="1">
      <c r="A7928" s="82"/>
      <c r="B7928" s="297"/>
      <c r="C7928" s="75"/>
      <c r="D7928" s="5" t="s">
        <v>41</v>
      </c>
      <c r="E7928" s="181"/>
      <c r="F7928" s="351"/>
      <c r="G7928" s="181"/>
      <c r="H7928" s="351"/>
      <c r="I7928" s="181"/>
      <c r="J7928" s="181"/>
      <c r="K7928" s="351"/>
      <c r="L7928" s="7"/>
      <c r="M7928" s="7"/>
      <c r="N7928" s="7"/>
      <c r="O7928" s="91" t="str">
        <f ca="1">IF(D7928="цвет",SUM(O7929:INDIRECT("N"&amp;R7928)),IF(SUM(E7928:N7928)=0,"",SUM(E7928:N7928)))</f>
        <v/>
      </c>
      <c r="P7928" s="68" t="s">
        <v>98</v>
      </c>
      <c r="Q7928" s="55">
        <f t="shared" si="246"/>
        <v>1946</v>
      </c>
      <c r="R7928" s="70">
        <f t="shared" ca="1" si="247"/>
        <v>7930</v>
      </c>
      <c r="S7928" s="69"/>
      <c r="T7928" s="76"/>
    </row>
    <row r="7929" spans="1:20" ht="135" customHeight="1">
      <c r="A7929" s="82"/>
      <c r="B7929" s="297"/>
      <c r="C7929" s="75"/>
      <c r="D7929" s="383" t="s">
        <v>683</v>
      </c>
      <c r="E7929" s="384"/>
      <c r="F7929" s="384"/>
      <c r="G7929" s="384"/>
      <c r="H7929" s="384"/>
      <c r="I7929" s="384"/>
      <c r="J7929" s="384"/>
      <c r="K7929" s="384"/>
      <c r="L7929" s="384"/>
      <c r="M7929" s="384"/>
      <c r="N7929" s="385"/>
      <c r="O7929" s="91" t="str">
        <f ca="1">IF(D7929="цвет",SUM(O7930:INDIRECT("N"&amp;R7929)),IF(SUM(E7929:N7929)=0,"",SUM(E7929:N7929)))</f>
        <v/>
      </c>
      <c r="P7929" s="68" t="s">
        <v>98</v>
      </c>
      <c r="Q7929" s="55">
        <f t="shared" si="246"/>
        <v>1946</v>
      </c>
      <c r="R7929" s="70">
        <f t="shared" ca="1" si="247"/>
        <v>7930</v>
      </c>
      <c r="S7929" s="69"/>
      <c r="T7929" s="76"/>
    </row>
    <row r="7930" spans="1:20" ht="17.45" customHeight="1" thickBot="1">
      <c r="A7930" s="82"/>
      <c r="B7930" s="298"/>
      <c r="C7930" s="77"/>
      <c r="D7930" s="362" t="str">
        <f>HYPERLINK("https://miamia.ru/search/index.php?q="&amp;Q7930&amp;"&amp;s=Поиск?utm_source=Excel&amp;utm_medium=Nalichie&amp;utm_content="&amp;Q7930&amp;"","Посмотреть большую фотографию на сайте")</f>
        <v>Посмотреть большую фотографию на сайте</v>
      </c>
      <c r="E7930" s="363"/>
      <c r="F7930" s="363"/>
      <c r="G7930" s="363"/>
      <c r="H7930" s="363"/>
      <c r="I7930" s="363"/>
      <c r="J7930" s="363"/>
      <c r="K7930" s="363"/>
      <c r="L7930" s="363"/>
      <c r="M7930" s="363"/>
      <c r="N7930" s="364"/>
      <c r="O7930" s="91" t="str">
        <f ca="1">IF(D7930="цвет",SUM(O7931:INDIRECT("N"&amp;R7930)),IF(SUM(E7930:N7930)=0,"",SUM(E7930:N7930)))</f>
        <v/>
      </c>
      <c r="P7930" s="68" t="s">
        <v>98</v>
      </c>
      <c r="Q7930" s="55">
        <f t="shared" si="246"/>
        <v>1946</v>
      </c>
      <c r="R7930" s="70">
        <f t="shared" ca="1" si="247"/>
        <v>7930</v>
      </c>
      <c r="S7930" s="69"/>
      <c r="T7930" s="76"/>
    </row>
    <row r="7931" spans="1:20" ht="17.25" thickBot="1">
      <c r="A7931" s="82"/>
      <c r="B7931" s="296" t="s">
        <v>198</v>
      </c>
      <c r="C7931" s="83">
        <v>1947</v>
      </c>
      <c r="D7931" s="103" t="s">
        <v>9</v>
      </c>
      <c r="E7931" s="99" t="s">
        <v>17</v>
      </c>
      <c r="F7931" s="99" t="s">
        <v>18</v>
      </c>
      <c r="G7931" s="99" t="s">
        <v>19</v>
      </c>
      <c r="H7931" s="99" t="s">
        <v>23</v>
      </c>
      <c r="I7931" s="13"/>
      <c r="J7931" s="13"/>
      <c r="K7931" s="13"/>
      <c r="L7931" s="13"/>
      <c r="M7931" s="13"/>
      <c r="N7931" s="13"/>
      <c r="O7931" s="78">
        <f ca="1">IF(D7931="цвет",SUM(O7932:INDIRECT("N"&amp;R7931)),IF(SUM(E7931:N7931)=0,"",SUM(E7931:N7931)))</f>
        <v>0</v>
      </c>
      <c r="P7931" s="68">
        <v>2194</v>
      </c>
      <c r="Q7931" s="55">
        <f t="shared" si="246"/>
        <v>1947</v>
      </c>
      <c r="R7931" s="70">
        <f t="shared" ca="1" si="247"/>
        <v>7934</v>
      </c>
      <c r="S7931" s="85">
        <v>2194</v>
      </c>
      <c r="T7931" s="86">
        <f ca="1">O7931*S7931</f>
        <v>0</v>
      </c>
    </row>
    <row r="7932" spans="1:20" ht="17.25" thickBot="1">
      <c r="A7932" s="82"/>
      <c r="B7932" s="297"/>
      <c r="C7932" s="75"/>
      <c r="D7932" s="5" t="s">
        <v>41</v>
      </c>
      <c r="E7932" s="181"/>
      <c r="F7932" s="7"/>
      <c r="G7932" s="351"/>
      <c r="H7932" s="7"/>
      <c r="I7932" s="7"/>
      <c r="J7932" s="7"/>
      <c r="K7932" s="7"/>
      <c r="L7932" s="7"/>
      <c r="M7932" s="7"/>
      <c r="N7932" s="7"/>
      <c r="O7932" s="91" t="str">
        <f ca="1">IF(D7932="цвет",SUM(O7933:INDIRECT("N"&amp;R7932)),IF(SUM(E7932:N7932)=0,"",SUM(E7932:N7932)))</f>
        <v/>
      </c>
      <c r="P7932" s="68" t="s">
        <v>98</v>
      </c>
      <c r="Q7932" s="55">
        <f t="shared" si="246"/>
        <v>1947</v>
      </c>
      <c r="R7932" s="70">
        <f t="shared" ca="1" si="247"/>
        <v>7934</v>
      </c>
      <c r="S7932" s="69"/>
      <c r="T7932" s="76"/>
    </row>
    <row r="7933" spans="1:20" ht="135" customHeight="1">
      <c r="A7933" s="82"/>
      <c r="B7933" s="297"/>
      <c r="C7933" s="75"/>
      <c r="D7933" s="383" t="s">
        <v>2202</v>
      </c>
      <c r="E7933" s="384"/>
      <c r="F7933" s="384"/>
      <c r="G7933" s="384"/>
      <c r="H7933" s="384"/>
      <c r="I7933" s="384"/>
      <c r="J7933" s="384"/>
      <c r="K7933" s="384"/>
      <c r="L7933" s="384"/>
      <c r="M7933" s="384"/>
      <c r="N7933" s="385"/>
      <c r="O7933" s="91" t="str">
        <f ca="1">IF(D7933="цвет",SUM(O7934:INDIRECT("N"&amp;R7933)),IF(SUM(E7933:N7933)=0,"",SUM(E7933:N7933)))</f>
        <v/>
      </c>
      <c r="P7933" s="68" t="s">
        <v>98</v>
      </c>
      <c r="Q7933" s="55">
        <f t="shared" si="246"/>
        <v>1947</v>
      </c>
      <c r="R7933" s="70">
        <f t="shared" ca="1" si="247"/>
        <v>7934</v>
      </c>
      <c r="S7933" s="69"/>
      <c r="T7933" s="76"/>
    </row>
    <row r="7934" spans="1:20" ht="17.45" customHeight="1" thickBot="1">
      <c r="A7934" s="82"/>
      <c r="B7934" s="298"/>
      <c r="C7934" s="77"/>
      <c r="D7934" s="362" t="str">
        <f>HYPERLINK("https://miamia.ru/search/index.php?q="&amp;Q7934&amp;"&amp;s=Поиск?utm_source=Excel&amp;utm_medium=Nalichie&amp;utm_content="&amp;Q7934&amp;"","Посмотреть большую фотографию на сайте")</f>
        <v>Посмотреть большую фотографию на сайте</v>
      </c>
      <c r="E7934" s="363"/>
      <c r="F7934" s="363"/>
      <c r="G7934" s="363"/>
      <c r="H7934" s="363"/>
      <c r="I7934" s="363"/>
      <c r="J7934" s="363"/>
      <c r="K7934" s="363"/>
      <c r="L7934" s="363"/>
      <c r="M7934" s="363"/>
      <c r="N7934" s="364"/>
      <c r="O7934" s="91" t="str">
        <f ca="1">IF(D7934="цвет",SUM(O7935:INDIRECT("N"&amp;R7934)),IF(SUM(E7934:N7934)=0,"",SUM(E7934:N7934)))</f>
        <v/>
      </c>
      <c r="P7934" s="68" t="s">
        <v>98</v>
      </c>
      <c r="Q7934" s="55">
        <f t="shared" si="246"/>
        <v>1947</v>
      </c>
      <c r="R7934" s="70">
        <f t="shared" ca="1" si="247"/>
        <v>7934</v>
      </c>
      <c r="S7934" s="69"/>
      <c r="T7934" s="76"/>
    </row>
    <row r="7935" spans="1:20" ht="17.25" thickBot="1">
      <c r="A7935" s="82"/>
      <c r="B7935" s="296" t="s">
        <v>198</v>
      </c>
      <c r="C7935" s="83">
        <v>1948</v>
      </c>
      <c r="D7935" s="103" t="s">
        <v>9</v>
      </c>
      <c r="E7935" s="99" t="s">
        <v>12</v>
      </c>
      <c r="F7935" s="74" t="s">
        <v>13</v>
      </c>
      <c r="G7935" s="74" t="s">
        <v>14</v>
      </c>
      <c r="H7935" s="99" t="s">
        <v>15</v>
      </c>
      <c r="I7935" s="99" t="s">
        <v>16</v>
      </c>
      <c r="J7935" s="99" t="s">
        <v>21</v>
      </c>
      <c r="K7935" s="99" t="s">
        <v>22</v>
      </c>
      <c r="L7935" s="13"/>
      <c r="M7935" s="13"/>
      <c r="N7935" s="13"/>
      <c r="O7935" s="78">
        <f ca="1">IF(D7935="цвет",SUM(O7936:INDIRECT("N"&amp;R7935)),IF(SUM(E7935:N7935)=0,"",SUM(E7935:N7935)))</f>
        <v>0</v>
      </c>
      <c r="P7935" s="68">
        <v>2453</v>
      </c>
      <c r="Q7935" s="55">
        <f t="shared" si="246"/>
        <v>1948</v>
      </c>
      <c r="R7935" s="70">
        <f t="shared" ca="1" si="247"/>
        <v>7938</v>
      </c>
      <c r="S7935" s="85">
        <v>2453</v>
      </c>
      <c r="T7935" s="86">
        <f ca="1">O7935*S7935</f>
        <v>0</v>
      </c>
    </row>
    <row r="7936" spans="1:20" ht="17.25" thickBot="1">
      <c r="A7936" s="82"/>
      <c r="B7936" s="297"/>
      <c r="C7936" s="75"/>
      <c r="D7936" s="5" t="s">
        <v>41</v>
      </c>
      <c r="E7936" s="181"/>
      <c r="F7936" s="7"/>
      <c r="G7936" s="7"/>
      <c r="H7936" s="7"/>
      <c r="I7936" s="7"/>
      <c r="J7936" s="7"/>
      <c r="K7936" s="7"/>
      <c r="L7936" s="7"/>
      <c r="M7936" s="7"/>
      <c r="N7936" s="7"/>
      <c r="O7936" s="91" t="str">
        <f ca="1">IF(D7936="цвет",SUM(O7937:INDIRECT("N"&amp;R7936)),IF(SUM(E7936:N7936)=0,"",SUM(E7936:N7936)))</f>
        <v/>
      </c>
      <c r="P7936" s="68" t="s">
        <v>98</v>
      </c>
      <c r="Q7936" s="55">
        <f t="shared" si="246"/>
        <v>1948</v>
      </c>
      <c r="R7936" s="70">
        <f t="shared" ca="1" si="247"/>
        <v>7938</v>
      </c>
      <c r="S7936" s="69"/>
      <c r="T7936" s="76"/>
    </row>
    <row r="7937" spans="1:20" ht="135" customHeight="1">
      <c r="A7937" s="82"/>
      <c r="B7937" s="297"/>
      <c r="C7937" s="75"/>
      <c r="D7937" s="383" t="s">
        <v>1140</v>
      </c>
      <c r="E7937" s="384"/>
      <c r="F7937" s="384"/>
      <c r="G7937" s="384"/>
      <c r="H7937" s="384"/>
      <c r="I7937" s="384"/>
      <c r="J7937" s="384"/>
      <c r="K7937" s="384"/>
      <c r="L7937" s="384"/>
      <c r="M7937" s="384"/>
      <c r="N7937" s="385"/>
      <c r="O7937" s="91" t="str">
        <f ca="1">IF(D7937="цвет",SUM(O7938:INDIRECT("N"&amp;R7937)),IF(SUM(E7937:N7937)=0,"",SUM(E7937:N7937)))</f>
        <v/>
      </c>
      <c r="P7937" s="68" t="s">
        <v>98</v>
      </c>
      <c r="Q7937" s="55">
        <f t="shared" si="246"/>
        <v>1948</v>
      </c>
      <c r="R7937" s="70">
        <f t="shared" ca="1" si="247"/>
        <v>7938</v>
      </c>
      <c r="S7937" s="69"/>
      <c r="T7937" s="76"/>
    </row>
    <row r="7938" spans="1:20" ht="17.45" customHeight="1" thickBot="1">
      <c r="A7938" s="82"/>
      <c r="B7938" s="298"/>
      <c r="C7938" s="77"/>
      <c r="D7938" s="362" t="str">
        <f>HYPERLINK("https://miamia.ru/search/index.php?q="&amp;Q7938&amp;"&amp;s=Поиск?utm_source=Excel&amp;utm_medium=Nalichie&amp;utm_content="&amp;Q7938&amp;"","Посмотреть большую фотографию на сайте")</f>
        <v>Посмотреть большую фотографию на сайте</v>
      </c>
      <c r="E7938" s="363"/>
      <c r="F7938" s="363"/>
      <c r="G7938" s="363"/>
      <c r="H7938" s="363"/>
      <c r="I7938" s="363"/>
      <c r="J7938" s="363"/>
      <c r="K7938" s="363"/>
      <c r="L7938" s="363"/>
      <c r="M7938" s="363"/>
      <c r="N7938" s="364"/>
      <c r="O7938" s="91" t="str">
        <f ca="1">IF(D7938="цвет",SUM(O7939:INDIRECT("N"&amp;R7938)),IF(SUM(E7938:N7938)=0,"",SUM(E7938:N7938)))</f>
        <v/>
      </c>
      <c r="P7938" s="68" t="s">
        <v>98</v>
      </c>
      <c r="Q7938" s="55">
        <f t="shared" si="246"/>
        <v>1948</v>
      </c>
      <c r="R7938" s="70">
        <f t="shared" ca="1" si="247"/>
        <v>7938</v>
      </c>
      <c r="S7938" s="69"/>
      <c r="T7938" s="76"/>
    </row>
    <row r="7939" spans="1:20" ht="17.25" thickBot="1">
      <c r="A7939" s="82"/>
      <c r="B7939" s="296" t="s">
        <v>198</v>
      </c>
      <c r="C7939" s="83">
        <v>1949</v>
      </c>
      <c r="D7939" s="103" t="s">
        <v>9</v>
      </c>
      <c r="E7939" s="99" t="s">
        <v>17</v>
      </c>
      <c r="F7939" s="99" t="s">
        <v>18</v>
      </c>
      <c r="G7939" s="99" t="s">
        <v>19</v>
      </c>
      <c r="H7939" s="99" t="s">
        <v>23</v>
      </c>
      <c r="I7939" s="13"/>
      <c r="J7939" s="13"/>
      <c r="K7939" s="13"/>
      <c r="L7939" s="13"/>
      <c r="M7939" s="13"/>
      <c r="N7939" s="13"/>
      <c r="O7939" s="78">
        <f ca="1">IF(D7939="цвет",SUM(O7940:INDIRECT("N"&amp;R7939)),IF(SUM(E7939:N7939)=0,"",SUM(E7939:N7939)))</f>
        <v>0</v>
      </c>
      <c r="P7939" s="68">
        <v>3228</v>
      </c>
      <c r="Q7939" s="55">
        <f t="shared" si="246"/>
        <v>1949</v>
      </c>
      <c r="R7939" s="70">
        <f t="shared" ca="1" si="247"/>
        <v>7942</v>
      </c>
      <c r="S7939" s="85">
        <v>3228</v>
      </c>
      <c r="T7939" s="86">
        <f ca="1">O7939*S7939</f>
        <v>0</v>
      </c>
    </row>
    <row r="7940" spans="1:20" ht="17.25" thickBot="1">
      <c r="A7940" s="82"/>
      <c r="B7940" s="297"/>
      <c r="C7940" s="75"/>
      <c r="D7940" s="5" t="s">
        <v>41</v>
      </c>
      <c r="E7940" s="7"/>
      <c r="F7940" s="7"/>
      <c r="G7940" s="7"/>
      <c r="H7940" s="351"/>
      <c r="I7940" s="7"/>
      <c r="J7940" s="7"/>
      <c r="K7940" s="7"/>
      <c r="L7940" s="7"/>
      <c r="M7940" s="7"/>
      <c r="N7940" s="7"/>
      <c r="O7940" s="91" t="str">
        <f ca="1">IF(D7940="цвет",SUM(O7941:INDIRECT("N"&amp;R7940)),IF(SUM(E7940:N7940)=0,"",SUM(E7940:N7940)))</f>
        <v/>
      </c>
      <c r="P7940" s="68" t="s">
        <v>98</v>
      </c>
      <c r="Q7940" s="55">
        <f t="shared" si="246"/>
        <v>1949</v>
      </c>
      <c r="R7940" s="70">
        <f t="shared" ca="1" si="247"/>
        <v>7942</v>
      </c>
      <c r="S7940" s="69"/>
      <c r="T7940" s="76"/>
    </row>
    <row r="7941" spans="1:20" ht="135" customHeight="1">
      <c r="A7941" s="82"/>
      <c r="B7941" s="297"/>
      <c r="C7941" s="75"/>
      <c r="D7941" s="383" t="s">
        <v>684</v>
      </c>
      <c r="E7941" s="384"/>
      <c r="F7941" s="384"/>
      <c r="G7941" s="384"/>
      <c r="H7941" s="384"/>
      <c r="I7941" s="384"/>
      <c r="J7941" s="384"/>
      <c r="K7941" s="384"/>
      <c r="L7941" s="384"/>
      <c r="M7941" s="384"/>
      <c r="N7941" s="385"/>
      <c r="O7941" s="91" t="str">
        <f ca="1">IF(D7941="цвет",SUM(O7942:INDIRECT("N"&amp;R7941)),IF(SUM(E7941:N7941)=0,"",SUM(E7941:N7941)))</f>
        <v/>
      </c>
      <c r="P7941" s="68" t="s">
        <v>98</v>
      </c>
      <c r="Q7941" s="55">
        <f t="shared" si="246"/>
        <v>1949</v>
      </c>
      <c r="R7941" s="70">
        <f t="shared" ca="1" si="247"/>
        <v>7942</v>
      </c>
      <c r="S7941" s="69"/>
      <c r="T7941" s="76"/>
    </row>
    <row r="7942" spans="1:20" ht="17.45" customHeight="1" thickBot="1">
      <c r="A7942" s="82"/>
      <c r="B7942" s="298"/>
      <c r="C7942" s="77"/>
      <c r="D7942" s="362" t="str">
        <f>HYPERLINK("https://miamia.ru/search/index.php?q="&amp;Q7942&amp;"&amp;s=Поиск?utm_source=Excel&amp;utm_medium=Nalichie&amp;utm_content="&amp;Q7942&amp;"","Посмотреть большую фотографию на сайте")</f>
        <v>Посмотреть большую фотографию на сайте</v>
      </c>
      <c r="E7942" s="363"/>
      <c r="F7942" s="363"/>
      <c r="G7942" s="363"/>
      <c r="H7942" s="363"/>
      <c r="I7942" s="363"/>
      <c r="J7942" s="363"/>
      <c r="K7942" s="363"/>
      <c r="L7942" s="363"/>
      <c r="M7942" s="363"/>
      <c r="N7942" s="364"/>
      <c r="O7942" s="91" t="str">
        <f ca="1">IF(D7942="цвет",SUM(O7943:INDIRECT("N"&amp;R7942)),IF(SUM(E7942:N7942)=0,"",SUM(E7942:N7942)))</f>
        <v/>
      </c>
      <c r="P7942" s="68" t="s">
        <v>98</v>
      </c>
      <c r="Q7942" s="55">
        <f t="shared" si="246"/>
        <v>1949</v>
      </c>
      <c r="R7942" s="70">
        <f t="shared" ca="1" si="247"/>
        <v>7942</v>
      </c>
      <c r="S7942" s="69"/>
      <c r="T7942" s="76"/>
    </row>
    <row r="7943" spans="1:20" ht="23.1" customHeight="1" thickBot="1">
      <c r="A7943" s="80"/>
      <c r="B7943" s="63" t="s">
        <v>2919</v>
      </c>
      <c r="C7943" s="64"/>
      <c r="D7943" s="65"/>
      <c r="E7943" s="66"/>
      <c r="F7943" s="66"/>
      <c r="G7943" s="66"/>
      <c r="H7943" s="66"/>
      <c r="I7943" s="66"/>
      <c r="J7943" s="66"/>
      <c r="K7943" s="66"/>
      <c r="L7943" s="66"/>
      <c r="M7943" s="66"/>
      <c r="N7943" s="67"/>
      <c r="O7943" s="91" t="str">
        <f ca="1">IF(D7943="цвет",SUM(O7944:INDIRECT("N"&amp;R7943)),IF(SUM(E7943:N7943)=0,"",SUM(E7943:N7943)))</f>
        <v/>
      </c>
      <c r="P7943" s="68" t="s">
        <v>98</v>
      </c>
      <c r="Q7943" s="55">
        <f t="shared" si="246"/>
        <v>1949</v>
      </c>
      <c r="R7943" s="70">
        <f t="shared" ca="1" si="247"/>
        <v>7947</v>
      </c>
    </row>
    <row r="7944" spans="1:20" ht="17.25" thickBot="1">
      <c r="A7944" s="82"/>
      <c r="B7944" s="356" t="s">
        <v>2875</v>
      </c>
      <c r="C7944" s="83">
        <v>5790</v>
      </c>
      <c r="D7944" s="103" t="s">
        <v>9</v>
      </c>
      <c r="E7944" s="99" t="s">
        <v>11</v>
      </c>
      <c r="F7944" s="99" t="s">
        <v>12</v>
      </c>
      <c r="G7944" s="74" t="s">
        <v>13</v>
      </c>
      <c r="H7944" s="74" t="s">
        <v>14</v>
      </c>
      <c r="I7944" s="99" t="s">
        <v>15</v>
      </c>
      <c r="J7944" s="99" t="s">
        <v>16</v>
      </c>
      <c r="K7944" s="99"/>
      <c r="L7944" s="99"/>
      <c r="M7944" s="99"/>
      <c r="N7944" s="100"/>
      <c r="O7944" s="78">
        <f ca="1">IF(D7944="цвет",SUM(O7945:INDIRECT("N"&amp;R7944)),IF(SUM(E7944:N7944)=0,"",SUM(E7944:N7944)))</f>
        <v>0</v>
      </c>
      <c r="P7944" s="68">
        <v>2194</v>
      </c>
      <c r="Q7944" s="55">
        <f t="shared" si="246"/>
        <v>5790</v>
      </c>
      <c r="R7944" s="70">
        <f t="shared" ca="1" si="247"/>
        <v>7947</v>
      </c>
      <c r="S7944" s="85">
        <v>2194</v>
      </c>
      <c r="T7944" s="86">
        <f ca="1">O7944*S7944</f>
        <v>0</v>
      </c>
    </row>
    <row r="7945" spans="1:20" ht="17.25" thickBot="1">
      <c r="A7945" s="82"/>
      <c r="B7945" s="357"/>
      <c r="C7945" s="75"/>
      <c r="D7945" s="87" t="s">
        <v>41</v>
      </c>
      <c r="E7945" s="354"/>
      <c r="F7945" s="354"/>
      <c r="G7945" s="354"/>
      <c r="H7945" s="354"/>
      <c r="I7945" s="354"/>
      <c r="J7945" s="354"/>
      <c r="K7945" s="79"/>
      <c r="L7945" s="79"/>
      <c r="M7945" s="79"/>
      <c r="N7945" s="79"/>
      <c r="O7945" s="91" t="str">
        <f ca="1">IF(D7945="цвет",SUM(O7946:INDIRECT("N"&amp;R7945)),IF(SUM(E7945:N7945)=0,"",SUM(E7945:N7945)))</f>
        <v/>
      </c>
      <c r="P7945" s="68" t="s">
        <v>98</v>
      </c>
      <c r="Q7945" s="55">
        <f t="shared" si="246"/>
        <v>5790</v>
      </c>
      <c r="R7945" s="70">
        <f t="shared" ca="1" si="247"/>
        <v>7947</v>
      </c>
      <c r="S7945" s="69"/>
      <c r="T7945" s="76"/>
    </row>
    <row r="7946" spans="1:20" ht="135" customHeight="1">
      <c r="A7946" s="82"/>
      <c r="B7946" s="357"/>
      <c r="C7946" s="88"/>
      <c r="D7946" s="383" t="s">
        <v>2876</v>
      </c>
      <c r="E7946" s="384"/>
      <c r="F7946" s="384"/>
      <c r="G7946" s="384"/>
      <c r="H7946" s="384"/>
      <c r="I7946" s="384"/>
      <c r="J7946" s="384"/>
      <c r="K7946" s="384"/>
      <c r="L7946" s="384"/>
      <c r="M7946" s="384"/>
      <c r="N7946" s="385"/>
      <c r="O7946" s="91" t="str">
        <f ca="1">IF(D7946="цвет",SUM(O7947:INDIRECT("N"&amp;R7946)),IF(SUM(E7946:N7946)=0,"",SUM(E7946:N7946)))</f>
        <v/>
      </c>
      <c r="P7946" s="68" t="s">
        <v>98</v>
      </c>
      <c r="Q7946" s="55">
        <f t="shared" si="246"/>
        <v>5790</v>
      </c>
      <c r="R7946" s="70">
        <f t="shared" ca="1" si="247"/>
        <v>7947</v>
      </c>
      <c r="S7946" s="69"/>
      <c r="T7946" s="76"/>
    </row>
    <row r="7947" spans="1:20" ht="19.5" customHeight="1" thickBot="1">
      <c r="A7947" s="82"/>
      <c r="B7947" s="365"/>
      <c r="C7947" s="10"/>
      <c r="D7947" s="362" t="str">
        <f>HYPERLINK("https://miamia.ru/search/index.php?q="&amp;Q7947&amp;"&amp;s=Поиск?utm_source=Excel&amp;utm_medium=Nalichie&amp;utm_content="&amp;Q7947&amp;"","Посмотреть большую фотографию на сайте")</f>
        <v>Посмотреть большую фотографию на сайте</v>
      </c>
      <c r="E7947" s="363"/>
      <c r="F7947" s="363"/>
      <c r="G7947" s="363"/>
      <c r="H7947" s="363"/>
      <c r="I7947" s="363"/>
      <c r="J7947" s="363"/>
      <c r="K7947" s="363"/>
      <c r="L7947" s="363"/>
      <c r="M7947" s="363"/>
      <c r="N7947" s="364"/>
      <c r="O7947" s="91" t="str">
        <f ca="1">IF(D7947="цвет",SUM(O7948:INDIRECT("N"&amp;R7947)),IF(SUM(E7947:N7947)=0,"",SUM(E7947:N7947)))</f>
        <v/>
      </c>
      <c r="P7947" s="68" t="s">
        <v>98</v>
      </c>
      <c r="Q7947" s="55">
        <f t="shared" ref="Q7947:Q8010" si="248">IF(C7947&lt;&gt;0,C7947,Q7946)</f>
        <v>5790</v>
      </c>
      <c r="R7947" s="70">
        <f t="shared" ref="R7947:R8010" ca="1" si="249">IF(D7947="Посмотреть большую фотографию на сайте",CELL("строка",O7947),R7948)</f>
        <v>7947</v>
      </c>
      <c r="S7947" s="69"/>
      <c r="T7947" s="76"/>
    </row>
    <row r="7948" spans="1:20" ht="17.25" thickBot="1">
      <c r="A7948" s="82"/>
      <c r="B7948" s="356" t="s">
        <v>2875</v>
      </c>
      <c r="C7948" s="83">
        <v>5791</v>
      </c>
      <c r="D7948" s="103" t="s">
        <v>9</v>
      </c>
      <c r="E7948" s="99" t="s">
        <v>17</v>
      </c>
      <c r="F7948" s="99" t="s">
        <v>18</v>
      </c>
      <c r="G7948" s="99" t="s">
        <v>19</v>
      </c>
      <c r="H7948" s="99" t="s">
        <v>23</v>
      </c>
      <c r="I7948" s="99"/>
      <c r="J7948" s="99"/>
      <c r="K7948" s="99"/>
      <c r="L7948" s="99"/>
      <c r="M7948" s="99"/>
      <c r="N7948" s="100"/>
      <c r="O7948" s="78">
        <f ca="1">IF(D7948="цвет",SUM(O7949:INDIRECT("N"&amp;R7948)),IF(SUM(E7948:N7948)=0,"",SUM(E7948:N7948)))</f>
        <v>0</v>
      </c>
      <c r="P7948" s="68">
        <v>2582</v>
      </c>
      <c r="Q7948" s="55">
        <f t="shared" si="248"/>
        <v>5791</v>
      </c>
      <c r="R7948" s="70">
        <f t="shared" ca="1" si="249"/>
        <v>7951</v>
      </c>
      <c r="S7948" s="85">
        <v>2582</v>
      </c>
      <c r="T7948" s="86">
        <f ca="1">O7948*S7948</f>
        <v>0</v>
      </c>
    </row>
    <row r="7949" spans="1:20" ht="17.25" thickBot="1">
      <c r="A7949" s="82"/>
      <c r="B7949" s="357"/>
      <c r="C7949" s="75"/>
      <c r="D7949" s="87" t="s">
        <v>41</v>
      </c>
      <c r="E7949" s="354"/>
      <c r="F7949" s="354"/>
      <c r="G7949" s="354"/>
      <c r="H7949" s="79"/>
      <c r="I7949" s="79"/>
      <c r="J7949" s="79"/>
      <c r="K7949" s="79"/>
      <c r="L7949" s="79"/>
      <c r="M7949" s="79"/>
      <c r="N7949" s="79"/>
      <c r="O7949" s="91" t="str">
        <f ca="1">IF(D7949="цвет",SUM(O7950:INDIRECT("N"&amp;R7949)),IF(SUM(E7949:N7949)=0,"",SUM(E7949:N7949)))</f>
        <v/>
      </c>
      <c r="P7949" s="68" t="s">
        <v>98</v>
      </c>
      <c r="Q7949" s="55">
        <f t="shared" si="248"/>
        <v>5791</v>
      </c>
      <c r="R7949" s="70">
        <f t="shared" ca="1" si="249"/>
        <v>7951</v>
      </c>
      <c r="S7949" s="69"/>
      <c r="T7949" s="76"/>
    </row>
    <row r="7950" spans="1:20" ht="135" customHeight="1">
      <c r="A7950" s="82"/>
      <c r="B7950" s="357"/>
      <c r="C7950" s="88"/>
      <c r="D7950" s="383" t="s">
        <v>2877</v>
      </c>
      <c r="E7950" s="384"/>
      <c r="F7950" s="384"/>
      <c r="G7950" s="384"/>
      <c r="H7950" s="384"/>
      <c r="I7950" s="384"/>
      <c r="J7950" s="384"/>
      <c r="K7950" s="384"/>
      <c r="L7950" s="384"/>
      <c r="M7950" s="384"/>
      <c r="N7950" s="385"/>
      <c r="O7950" s="91" t="str">
        <f ca="1">IF(D7950="цвет",SUM(O7951:INDIRECT("N"&amp;R7950)),IF(SUM(E7950:N7950)=0,"",SUM(E7950:N7950)))</f>
        <v/>
      </c>
      <c r="P7950" s="68" t="s">
        <v>98</v>
      </c>
      <c r="Q7950" s="55">
        <f t="shared" si="248"/>
        <v>5791</v>
      </c>
      <c r="R7950" s="70">
        <f t="shared" ca="1" si="249"/>
        <v>7951</v>
      </c>
      <c r="S7950" s="69"/>
      <c r="T7950" s="76"/>
    </row>
    <row r="7951" spans="1:20" ht="19.5" customHeight="1" thickBot="1">
      <c r="A7951" s="82"/>
      <c r="B7951" s="365"/>
      <c r="C7951" s="10"/>
      <c r="D7951" s="362" t="str">
        <f>HYPERLINK("https://miamia.ru/search/index.php?q="&amp;Q7951&amp;"&amp;s=Поиск?utm_source=Excel&amp;utm_medium=Nalichie&amp;utm_content="&amp;Q7951&amp;"","Посмотреть большую фотографию на сайте")</f>
        <v>Посмотреть большую фотографию на сайте</v>
      </c>
      <c r="E7951" s="363"/>
      <c r="F7951" s="363"/>
      <c r="G7951" s="363"/>
      <c r="H7951" s="363"/>
      <c r="I7951" s="363"/>
      <c r="J7951" s="363"/>
      <c r="K7951" s="363"/>
      <c r="L7951" s="363"/>
      <c r="M7951" s="363"/>
      <c r="N7951" s="364"/>
      <c r="O7951" s="91" t="str">
        <f ca="1">IF(D7951="цвет",SUM(O7952:INDIRECT("N"&amp;R7951)),IF(SUM(E7951:N7951)=0,"",SUM(E7951:N7951)))</f>
        <v/>
      </c>
      <c r="P7951" s="68" t="s">
        <v>98</v>
      </c>
      <c r="Q7951" s="55">
        <f t="shared" si="248"/>
        <v>5791</v>
      </c>
      <c r="R7951" s="70">
        <f t="shared" ca="1" si="249"/>
        <v>7951</v>
      </c>
      <c r="S7951" s="69"/>
      <c r="T7951" s="76"/>
    </row>
    <row r="7952" spans="1:20" ht="17.25" thickBot="1">
      <c r="A7952" s="82"/>
      <c r="B7952" s="356" t="s">
        <v>2875</v>
      </c>
      <c r="C7952" s="83">
        <v>5792</v>
      </c>
      <c r="D7952" s="103" t="s">
        <v>9</v>
      </c>
      <c r="E7952" s="99" t="s">
        <v>11</v>
      </c>
      <c r="F7952" s="99" t="s">
        <v>12</v>
      </c>
      <c r="G7952" s="74" t="s">
        <v>13</v>
      </c>
      <c r="H7952" s="74" t="s">
        <v>14</v>
      </c>
      <c r="I7952" s="99" t="s">
        <v>15</v>
      </c>
      <c r="J7952" s="99" t="s">
        <v>16</v>
      </c>
      <c r="K7952" s="99"/>
      <c r="L7952" s="99"/>
      <c r="M7952" s="99"/>
      <c r="N7952" s="100"/>
      <c r="O7952" s="78">
        <f ca="1">IF(D7952="цвет",SUM(O7953:INDIRECT("N"&amp;R7952)),IF(SUM(E7952:N7952)=0,"",SUM(E7952:N7952)))</f>
        <v>0</v>
      </c>
      <c r="P7952" s="68">
        <v>2582</v>
      </c>
      <c r="Q7952" s="55">
        <f t="shared" si="248"/>
        <v>5792</v>
      </c>
      <c r="R7952" s="70">
        <f t="shared" ca="1" si="249"/>
        <v>7955</v>
      </c>
      <c r="S7952" s="85">
        <v>2582</v>
      </c>
      <c r="T7952" s="86">
        <f ca="1">O7952*S7952</f>
        <v>0</v>
      </c>
    </row>
    <row r="7953" spans="1:20" ht="17.25" thickBot="1">
      <c r="A7953" s="82"/>
      <c r="B7953" s="357"/>
      <c r="C7953" s="75"/>
      <c r="D7953" s="87" t="s">
        <v>41</v>
      </c>
      <c r="E7953" s="353"/>
      <c r="F7953" s="354"/>
      <c r="G7953" s="79"/>
      <c r="H7953" s="354"/>
      <c r="I7953" s="353"/>
      <c r="J7953" s="79"/>
      <c r="K7953" s="79"/>
      <c r="L7953" s="79"/>
      <c r="M7953" s="79"/>
      <c r="N7953" s="79"/>
      <c r="O7953" s="91" t="str">
        <f ca="1">IF(D7953="цвет",SUM(O7954:INDIRECT("N"&amp;R7953)),IF(SUM(E7953:N7953)=0,"",SUM(E7953:N7953)))</f>
        <v/>
      </c>
      <c r="P7953" s="68" t="s">
        <v>98</v>
      </c>
      <c r="Q7953" s="55">
        <f t="shared" si="248"/>
        <v>5792</v>
      </c>
      <c r="R7953" s="70">
        <f t="shared" ca="1" si="249"/>
        <v>7955</v>
      </c>
      <c r="S7953" s="69"/>
      <c r="T7953" s="76"/>
    </row>
    <row r="7954" spans="1:20" ht="135" customHeight="1">
      <c r="A7954" s="82"/>
      <c r="B7954" s="357"/>
      <c r="C7954" s="88"/>
      <c r="D7954" s="383" t="s">
        <v>2878</v>
      </c>
      <c r="E7954" s="384"/>
      <c r="F7954" s="384"/>
      <c r="G7954" s="384"/>
      <c r="H7954" s="384"/>
      <c r="I7954" s="384"/>
      <c r="J7954" s="384"/>
      <c r="K7954" s="384"/>
      <c r="L7954" s="384"/>
      <c r="M7954" s="384"/>
      <c r="N7954" s="385"/>
      <c r="O7954" s="91" t="str">
        <f ca="1">IF(D7954="цвет",SUM(O7955:INDIRECT("N"&amp;R7954)),IF(SUM(E7954:N7954)=0,"",SUM(E7954:N7954)))</f>
        <v/>
      </c>
      <c r="P7954" s="68" t="s">
        <v>98</v>
      </c>
      <c r="Q7954" s="55">
        <f t="shared" si="248"/>
        <v>5792</v>
      </c>
      <c r="R7954" s="70">
        <f t="shared" ca="1" si="249"/>
        <v>7955</v>
      </c>
      <c r="S7954" s="69"/>
      <c r="T7954" s="76"/>
    </row>
    <row r="7955" spans="1:20" ht="19.5" customHeight="1" thickBot="1">
      <c r="A7955" s="82"/>
      <c r="B7955" s="365"/>
      <c r="C7955" s="10"/>
      <c r="D7955" s="362" t="str">
        <f>HYPERLINK("https://miamia.ru/search/index.php?q="&amp;Q7955&amp;"&amp;s=Поиск?utm_source=Excel&amp;utm_medium=Nalichie&amp;utm_content="&amp;Q7955&amp;"","Посмотреть большую фотографию на сайте")</f>
        <v>Посмотреть большую фотографию на сайте</v>
      </c>
      <c r="E7955" s="363"/>
      <c r="F7955" s="363"/>
      <c r="G7955" s="363"/>
      <c r="H7955" s="363"/>
      <c r="I7955" s="363"/>
      <c r="J7955" s="363"/>
      <c r="K7955" s="363"/>
      <c r="L7955" s="363"/>
      <c r="M7955" s="363"/>
      <c r="N7955" s="364"/>
      <c r="O7955" s="91" t="str">
        <f ca="1">IF(D7955="цвет",SUM(O7956:INDIRECT("N"&amp;R7955)),IF(SUM(E7955:N7955)=0,"",SUM(E7955:N7955)))</f>
        <v/>
      </c>
      <c r="P7955" s="68" t="s">
        <v>98</v>
      </c>
      <c r="Q7955" s="55">
        <f t="shared" si="248"/>
        <v>5792</v>
      </c>
      <c r="R7955" s="70">
        <f t="shared" ca="1" si="249"/>
        <v>7955</v>
      </c>
      <c r="S7955" s="69"/>
      <c r="T7955" s="76"/>
    </row>
    <row r="7956" spans="1:20" ht="17.25" thickBot="1">
      <c r="A7956" s="82"/>
      <c r="B7956" s="356" t="s">
        <v>2875</v>
      </c>
      <c r="C7956" s="83">
        <v>5793</v>
      </c>
      <c r="D7956" s="103" t="s">
        <v>9</v>
      </c>
      <c r="E7956" s="99" t="s">
        <v>17</v>
      </c>
      <c r="F7956" s="99" t="s">
        <v>18</v>
      </c>
      <c r="G7956" s="99" t="s">
        <v>19</v>
      </c>
      <c r="H7956" s="99" t="s">
        <v>23</v>
      </c>
      <c r="I7956" s="99"/>
      <c r="J7956" s="99"/>
      <c r="K7956" s="99"/>
      <c r="L7956" s="99"/>
      <c r="M7956" s="99"/>
      <c r="N7956" s="100"/>
      <c r="O7956" s="78">
        <f ca="1">IF(D7956="цвет",SUM(O7957:INDIRECT("N"&amp;R7956)),IF(SUM(E7956:N7956)=0,"",SUM(E7956:N7956)))</f>
        <v>0</v>
      </c>
      <c r="P7956" s="68">
        <v>3099</v>
      </c>
      <c r="Q7956" s="55">
        <f t="shared" si="248"/>
        <v>5793</v>
      </c>
      <c r="R7956" s="70">
        <f t="shared" ca="1" si="249"/>
        <v>7959</v>
      </c>
      <c r="S7956" s="85">
        <v>3099</v>
      </c>
      <c r="T7956" s="86">
        <f ca="1">O7956*S7956</f>
        <v>0</v>
      </c>
    </row>
    <row r="7957" spans="1:20" ht="17.25" thickBot="1">
      <c r="A7957" s="82"/>
      <c r="B7957" s="357"/>
      <c r="C7957" s="75"/>
      <c r="D7957" s="87" t="s">
        <v>41</v>
      </c>
      <c r="E7957" s="354"/>
      <c r="F7957" s="354"/>
      <c r="G7957" s="354"/>
      <c r="H7957" s="79"/>
      <c r="I7957" s="79"/>
      <c r="J7957" s="79"/>
      <c r="K7957" s="79"/>
      <c r="L7957" s="79"/>
      <c r="M7957" s="79"/>
      <c r="N7957" s="79"/>
      <c r="O7957" s="91" t="str">
        <f ca="1">IF(D7957="цвет",SUM(O7958:INDIRECT("N"&amp;R7957)),IF(SUM(E7957:N7957)=0,"",SUM(E7957:N7957)))</f>
        <v/>
      </c>
      <c r="P7957" s="68" t="s">
        <v>98</v>
      </c>
      <c r="Q7957" s="55">
        <f t="shared" si="248"/>
        <v>5793</v>
      </c>
      <c r="R7957" s="70">
        <f t="shared" ca="1" si="249"/>
        <v>7959</v>
      </c>
      <c r="S7957" s="69"/>
      <c r="T7957" s="76"/>
    </row>
    <row r="7958" spans="1:20" ht="135" customHeight="1">
      <c r="A7958" s="82"/>
      <c r="B7958" s="357"/>
      <c r="C7958" s="88"/>
      <c r="D7958" s="383" t="s">
        <v>2879</v>
      </c>
      <c r="E7958" s="384"/>
      <c r="F7958" s="384"/>
      <c r="G7958" s="384"/>
      <c r="H7958" s="384"/>
      <c r="I7958" s="384"/>
      <c r="J7958" s="384"/>
      <c r="K7958" s="384"/>
      <c r="L7958" s="384"/>
      <c r="M7958" s="384"/>
      <c r="N7958" s="385"/>
      <c r="O7958" s="91" t="str">
        <f ca="1">IF(D7958="цвет",SUM(O7959:INDIRECT("N"&amp;R7958)),IF(SUM(E7958:N7958)=0,"",SUM(E7958:N7958)))</f>
        <v/>
      </c>
      <c r="P7958" s="68" t="s">
        <v>98</v>
      </c>
      <c r="Q7958" s="55">
        <f t="shared" si="248"/>
        <v>5793</v>
      </c>
      <c r="R7958" s="70">
        <f t="shared" ca="1" si="249"/>
        <v>7959</v>
      </c>
      <c r="S7958" s="69"/>
      <c r="T7958" s="76"/>
    </row>
    <row r="7959" spans="1:20" ht="19.5" customHeight="1" thickBot="1">
      <c r="A7959" s="82"/>
      <c r="B7959" s="365"/>
      <c r="C7959" s="10"/>
      <c r="D7959" s="362" t="str">
        <f>HYPERLINK("https://miamia.ru/search/index.php?q="&amp;Q7959&amp;"&amp;s=Поиск?utm_source=Excel&amp;utm_medium=Nalichie&amp;utm_content="&amp;Q7959&amp;"","Посмотреть большую фотографию на сайте")</f>
        <v>Посмотреть большую фотографию на сайте</v>
      </c>
      <c r="E7959" s="363"/>
      <c r="F7959" s="363"/>
      <c r="G7959" s="363"/>
      <c r="H7959" s="363"/>
      <c r="I7959" s="363"/>
      <c r="J7959" s="363"/>
      <c r="K7959" s="363"/>
      <c r="L7959" s="363"/>
      <c r="M7959" s="363"/>
      <c r="N7959" s="364"/>
      <c r="O7959" s="91" t="str">
        <f ca="1">IF(D7959="цвет",SUM(O7960:INDIRECT("N"&amp;R7959)),IF(SUM(E7959:N7959)=0,"",SUM(E7959:N7959)))</f>
        <v/>
      </c>
      <c r="P7959" s="68" t="s">
        <v>98</v>
      </c>
      <c r="Q7959" s="55">
        <f t="shared" si="248"/>
        <v>5793</v>
      </c>
      <c r="R7959" s="70">
        <f t="shared" ca="1" si="249"/>
        <v>7959</v>
      </c>
      <c r="S7959" s="69"/>
      <c r="T7959" s="76"/>
    </row>
    <row r="7960" spans="1:20" ht="17.25" thickBot="1">
      <c r="A7960" s="82"/>
      <c r="B7960" s="356" t="s">
        <v>2875</v>
      </c>
      <c r="C7960" s="83">
        <v>5794</v>
      </c>
      <c r="D7960" s="103" t="s">
        <v>9</v>
      </c>
      <c r="E7960" s="99" t="s">
        <v>11</v>
      </c>
      <c r="F7960" s="99" t="s">
        <v>12</v>
      </c>
      <c r="G7960" s="74" t="s">
        <v>13</v>
      </c>
      <c r="H7960" s="74" t="s">
        <v>14</v>
      </c>
      <c r="I7960" s="99" t="s">
        <v>15</v>
      </c>
      <c r="J7960" s="99" t="s">
        <v>16</v>
      </c>
      <c r="K7960" s="99"/>
      <c r="L7960" s="99"/>
      <c r="M7960" s="99"/>
      <c r="N7960" s="100"/>
      <c r="O7960" s="78">
        <f ca="1">IF(D7960="цвет",SUM(O7961:INDIRECT("N"&amp;R7960)),IF(SUM(E7960:N7960)=0,"",SUM(E7960:N7960)))</f>
        <v>0</v>
      </c>
      <c r="P7960" s="68">
        <v>2582</v>
      </c>
      <c r="Q7960" s="55">
        <f t="shared" si="248"/>
        <v>5794</v>
      </c>
      <c r="R7960" s="70">
        <f t="shared" ca="1" si="249"/>
        <v>7963</v>
      </c>
      <c r="S7960" s="85">
        <v>2582</v>
      </c>
      <c r="T7960" s="86">
        <f ca="1">O7960*S7960</f>
        <v>0</v>
      </c>
    </row>
    <row r="7961" spans="1:20" ht="17.25" thickBot="1">
      <c r="A7961" s="82"/>
      <c r="B7961" s="357"/>
      <c r="C7961" s="75"/>
      <c r="D7961" s="87" t="s">
        <v>41</v>
      </c>
      <c r="E7961" s="353"/>
      <c r="F7961" s="354"/>
      <c r="G7961" s="353"/>
      <c r="H7961" s="353"/>
      <c r="I7961" s="79"/>
      <c r="J7961" s="353"/>
      <c r="K7961" s="79"/>
      <c r="L7961" s="79"/>
      <c r="M7961" s="79"/>
      <c r="N7961" s="79"/>
      <c r="O7961" s="91" t="str">
        <f ca="1">IF(D7961="цвет",SUM(O7962:INDIRECT("N"&amp;R7961)),IF(SUM(E7961:N7961)=0,"",SUM(E7961:N7961)))</f>
        <v/>
      </c>
      <c r="P7961" s="68" t="s">
        <v>98</v>
      </c>
      <c r="Q7961" s="55">
        <f t="shared" si="248"/>
        <v>5794</v>
      </c>
      <c r="R7961" s="70">
        <f t="shared" ca="1" si="249"/>
        <v>7963</v>
      </c>
      <c r="S7961" s="69"/>
      <c r="T7961" s="76"/>
    </row>
    <row r="7962" spans="1:20" ht="135" customHeight="1">
      <c r="A7962" s="82"/>
      <c r="B7962" s="357"/>
      <c r="C7962" s="88"/>
      <c r="D7962" s="383" t="s">
        <v>2880</v>
      </c>
      <c r="E7962" s="384"/>
      <c r="F7962" s="384"/>
      <c r="G7962" s="384"/>
      <c r="H7962" s="384"/>
      <c r="I7962" s="384"/>
      <c r="J7962" s="384"/>
      <c r="K7962" s="384"/>
      <c r="L7962" s="384"/>
      <c r="M7962" s="384"/>
      <c r="N7962" s="385"/>
      <c r="O7962" s="91" t="str">
        <f ca="1">IF(D7962="цвет",SUM(O7963:INDIRECT("N"&amp;R7962)),IF(SUM(E7962:N7962)=0,"",SUM(E7962:N7962)))</f>
        <v/>
      </c>
      <c r="P7962" s="68" t="s">
        <v>98</v>
      </c>
      <c r="Q7962" s="55">
        <f t="shared" si="248"/>
        <v>5794</v>
      </c>
      <c r="R7962" s="70">
        <f t="shared" ca="1" si="249"/>
        <v>7963</v>
      </c>
      <c r="S7962" s="69"/>
      <c r="T7962" s="76"/>
    </row>
    <row r="7963" spans="1:20" ht="19.5" customHeight="1" thickBot="1">
      <c r="A7963" s="82"/>
      <c r="B7963" s="365"/>
      <c r="C7963" s="10"/>
      <c r="D7963" s="362" t="str">
        <f>HYPERLINK("https://miamia.ru/search/index.php?q="&amp;Q7963&amp;"&amp;s=Поиск?utm_source=Excel&amp;utm_medium=Nalichie&amp;utm_content="&amp;Q7963&amp;"","Посмотреть большую фотографию на сайте")</f>
        <v>Посмотреть большую фотографию на сайте</v>
      </c>
      <c r="E7963" s="363"/>
      <c r="F7963" s="363"/>
      <c r="G7963" s="363"/>
      <c r="H7963" s="363"/>
      <c r="I7963" s="363"/>
      <c r="J7963" s="363"/>
      <c r="K7963" s="363"/>
      <c r="L7963" s="363"/>
      <c r="M7963" s="363"/>
      <c r="N7963" s="364"/>
      <c r="O7963" s="91" t="str">
        <f ca="1">IF(D7963="цвет",SUM(O7964:INDIRECT("N"&amp;R7963)),IF(SUM(E7963:N7963)=0,"",SUM(E7963:N7963)))</f>
        <v/>
      </c>
      <c r="P7963" s="68" t="s">
        <v>98</v>
      </c>
      <c r="Q7963" s="55">
        <f t="shared" si="248"/>
        <v>5794</v>
      </c>
      <c r="R7963" s="70">
        <f t="shared" ca="1" si="249"/>
        <v>7963</v>
      </c>
      <c r="S7963" s="69"/>
      <c r="T7963" s="76"/>
    </row>
    <row r="7964" spans="1:20" ht="17.25" thickBot="1">
      <c r="A7964" s="82"/>
      <c r="B7964" s="356" t="s">
        <v>2875</v>
      </c>
      <c r="C7964" s="83">
        <v>5795</v>
      </c>
      <c r="D7964" s="103" t="s">
        <v>9</v>
      </c>
      <c r="E7964" s="99" t="s">
        <v>11</v>
      </c>
      <c r="F7964" s="99" t="s">
        <v>12</v>
      </c>
      <c r="G7964" s="74" t="s">
        <v>13</v>
      </c>
      <c r="H7964" s="74" t="s">
        <v>14</v>
      </c>
      <c r="I7964" s="99" t="s">
        <v>15</v>
      </c>
      <c r="J7964" s="99" t="s">
        <v>16</v>
      </c>
      <c r="K7964" s="99"/>
      <c r="L7964" s="99"/>
      <c r="M7964" s="99"/>
      <c r="N7964" s="100"/>
      <c r="O7964" s="78">
        <f ca="1">IF(D7964="цвет",SUM(O7965:INDIRECT("N"&amp;R7964)),IF(SUM(E7964:N7964)=0,"",SUM(E7964:N7964)))</f>
        <v>0</v>
      </c>
      <c r="P7964" s="68">
        <v>3487</v>
      </c>
      <c r="Q7964" s="55">
        <f t="shared" si="248"/>
        <v>5795</v>
      </c>
      <c r="R7964" s="70">
        <f t="shared" ca="1" si="249"/>
        <v>7967</v>
      </c>
      <c r="S7964" s="85">
        <v>3487</v>
      </c>
      <c r="T7964" s="86">
        <f ca="1">O7964*S7964</f>
        <v>0</v>
      </c>
    </row>
    <row r="7965" spans="1:20" ht="17.25" thickBot="1">
      <c r="A7965" s="82"/>
      <c r="B7965" s="357"/>
      <c r="C7965" s="75"/>
      <c r="D7965" s="87" t="s">
        <v>41</v>
      </c>
      <c r="E7965" s="354"/>
      <c r="F7965" s="354"/>
      <c r="G7965" s="354"/>
      <c r="H7965" s="354"/>
      <c r="I7965" s="354"/>
      <c r="J7965" s="354"/>
      <c r="K7965" s="79"/>
      <c r="L7965" s="79"/>
      <c r="M7965" s="79"/>
      <c r="N7965" s="79"/>
      <c r="O7965" s="91" t="str">
        <f ca="1">IF(D7965="цвет",SUM(O7966:INDIRECT("N"&amp;R7965)),IF(SUM(E7965:N7965)=0,"",SUM(E7965:N7965)))</f>
        <v/>
      </c>
      <c r="P7965" s="68" t="s">
        <v>98</v>
      </c>
      <c r="Q7965" s="55">
        <f t="shared" si="248"/>
        <v>5795</v>
      </c>
      <c r="R7965" s="70">
        <f t="shared" ca="1" si="249"/>
        <v>7967</v>
      </c>
      <c r="S7965" s="69"/>
      <c r="T7965" s="76"/>
    </row>
    <row r="7966" spans="1:20" ht="135" customHeight="1">
      <c r="A7966" s="82"/>
      <c r="B7966" s="357"/>
      <c r="C7966" s="88"/>
      <c r="D7966" s="383" t="s">
        <v>2881</v>
      </c>
      <c r="E7966" s="384"/>
      <c r="F7966" s="384"/>
      <c r="G7966" s="384"/>
      <c r="H7966" s="384"/>
      <c r="I7966" s="384"/>
      <c r="J7966" s="384"/>
      <c r="K7966" s="384"/>
      <c r="L7966" s="384"/>
      <c r="M7966" s="384"/>
      <c r="N7966" s="385"/>
      <c r="O7966" s="91" t="str">
        <f ca="1">IF(D7966="цвет",SUM(O7967:INDIRECT("N"&amp;R7966)),IF(SUM(E7966:N7966)=0,"",SUM(E7966:N7966)))</f>
        <v/>
      </c>
      <c r="P7966" s="68" t="s">
        <v>98</v>
      </c>
      <c r="Q7966" s="55">
        <f t="shared" si="248"/>
        <v>5795</v>
      </c>
      <c r="R7966" s="70">
        <f t="shared" ca="1" si="249"/>
        <v>7967</v>
      </c>
      <c r="S7966" s="69"/>
      <c r="T7966" s="76"/>
    </row>
    <row r="7967" spans="1:20" ht="19.5" customHeight="1" thickBot="1">
      <c r="A7967" s="82"/>
      <c r="B7967" s="365"/>
      <c r="C7967" s="10"/>
      <c r="D7967" s="362" t="str">
        <f>HYPERLINK("https://miamia.ru/search/index.php?q="&amp;Q7967&amp;"&amp;s=Поиск?utm_source=Excel&amp;utm_medium=Nalichie&amp;utm_content="&amp;Q7967&amp;"","Посмотреть большую фотографию на сайте")</f>
        <v>Посмотреть большую фотографию на сайте</v>
      </c>
      <c r="E7967" s="363"/>
      <c r="F7967" s="363"/>
      <c r="G7967" s="363"/>
      <c r="H7967" s="363"/>
      <c r="I7967" s="363"/>
      <c r="J7967" s="363"/>
      <c r="K7967" s="363"/>
      <c r="L7967" s="363"/>
      <c r="M7967" s="363"/>
      <c r="N7967" s="364"/>
      <c r="O7967" s="91" t="str">
        <f ca="1">IF(D7967="цвет",SUM(O7968:INDIRECT("N"&amp;R7967)),IF(SUM(E7967:N7967)=0,"",SUM(E7967:N7967)))</f>
        <v/>
      </c>
      <c r="P7967" s="68" t="s">
        <v>98</v>
      </c>
      <c r="Q7967" s="55">
        <f t="shared" si="248"/>
        <v>5795</v>
      </c>
      <c r="R7967" s="70">
        <f t="shared" ca="1" si="249"/>
        <v>7967</v>
      </c>
      <c r="S7967" s="69"/>
      <c r="T7967" s="76"/>
    </row>
    <row r="7968" spans="1:20" ht="17.25" thickBot="1">
      <c r="A7968" s="82"/>
      <c r="B7968" s="356" t="s">
        <v>2875</v>
      </c>
      <c r="C7968" s="83">
        <v>5796</v>
      </c>
      <c r="D7968" s="103" t="s">
        <v>9</v>
      </c>
      <c r="E7968" s="99" t="s">
        <v>11</v>
      </c>
      <c r="F7968" s="99" t="s">
        <v>12</v>
      </c>
      <c r="G7968" s="74" t="s">
        <v>13</v>
      </c>
      <c r="H7968" s="74" t="s">
        <v>14</v>
      </c>
      <c r="I7968" s="99" t="s">
        <v>15</v>
      </c>
      <c r="J7968" s="99" t="s">
        <v>16</v>
      </c>
      <c r="K7968" s="99"/>
      <c r="L7968" s="99"/>
      <c r="M7968" s="99"/>
      <c r="N7968" s="100"/>
      <c r="O7968" s="78">
        <f ca="1">IF(D7968="цвет",SUM(O7969:INDIRECT("N"&amp;R7968)),IF(SUM(E7968:N7968)=0,"",SUM(E7968:N7968)))</f>
        <v>0</v>
      </c>
      <c r="P7968" s="68">
        <v>3616</v>
      </c>
      <c r="Q7968" s="55">
        <f t="shared" si="248"/>
        <v>5796</v>
      </c>
      <c r="R7968" s="70">
        <f t="shared" ca="1" si="249"/>
        <v>7971</v>
      </c>
      <c r="S7968" s="85">
        <v>3616</v>
      </c>
      <c r="T7968" s="86">
        <f ca="1">O7968*S7968</f>
        <v>0</v>
      </c>
    </row>
    <row r="7969" spans="1:20" ht="17.25" thickBot="1">
      <c r="A7969" s="82"/>
      <c r="B7969" s="357"/>
      <c r="C7969" s="75"/>
      <c r="D7969" s="87" t="s">
        <v>41</v>
      </c>
      <c r="E7969" s="354"/>
      <c r="F7969" s="354"/>
      <c r="G7969" s="354"/>
      <c r="H7969" s="354"/>
      <c r="I7969" s="354"/>
      <c r="J7969" s="354"/>
      <c r="K7969" s="79"/>
      <c r="L7969" s="79"/>
      <c r="M7969" s="79"/>
      <c r="N7969" s="79"/>
      <c r="O7969" s="91" t="str">
        <f ca="1">IF(D7969="цвет",SUM(O7970:INDIRECT("N"&amp;R7969)),IF(SUM(E7969:N7969)=0,"",SUM(E7969:N7969)))</f>
        <v/>
      </c>
      <c r="P7969" s="68" t="s">
        <v>98</v>
      </c>
      <c r="Q7969" s="55">
        <f t="shared" si="248"/>
        <v>5796</v>
      </c>
      <c r="R7969" s="70">
        <f t="shared" ca="1" si="249"/>
        <v>7971</v>
      </c>
      <c r="S7969" s="69"/>
      <c r="T7969" s="76"/>
    </row>
    <row r="7970" spans="1:20" ht="135" customHeight="1">
      <c r="A7970" s="82"/>
      <c r="B7970" s="357"/>
      <c r="C7970" s="88"/>
      <c r="D7970" s="383" t="s">
        <v>2882</v>
      </c>
      <c r="E7970" s="384"/>
      <c r="F7970" s="384"/>
      <c r="G7970" s="384"/>
      <c r="H7970" s="384"/>
      <c r="I7970" s="384"/>
      <c r="J7970" s="384"/>
      <c r="K7970" s="384"/>
      <c r="L7970" s="384"/>
      <c r="M7970" s="384"/>
      <c r="N7970" s="385"/>
      <c r="O7970" s="91" t="str">
        <f ca="1">IF(D7970="цвет",SUM(O7971:INDIRECT("N"&amp;R7970)),IF(SUM(E7970:N7970)=0,"",SUM(E7970:N7970)))</f>
        <v/>
      </c>
      <c r="P7970" s="68" t="s">
        <v>98</v>
      </c>
      <c r="Q7970" s="55">
        <f t="shared" si="248"/>
        <v>5796</v>
      </c>
      <c r="R7970" s="70">
        <f t="shared" ca="1" si="249"/>
        <v>7971</v>
      </c>
      <c r="S7970" s="69"/>
      <c r="T7970" s="76"/>
    </row>
    <row r="7971" spans="1:20" ht="19.5" customHeight="1" thickBot="1">
      <c r="A7971" s="82"/>
      <c r="B7971" s="365"/>
      <c r="C7971" s="10"/>
      <c r="D7971" s="362" t="str">
        <f>HYPERLINK("https://miamia.ru/search/index.php?q="&amp;Q7971&amp;"&amp;s=Поиск?utm_source=Excel&amp;utm_medium=Nalichie&amp;utm_content="&amp;Q7971&amp;"","Посмотреть большую фотографию на сайте")</f>
        <v>Посмотреть большую фотографию на сайте</v>
      </c>
      <c r="E7971" s="363"/>
      <c r="F7971" s="363"/>
      <c r="G7971" s="363"/>
      <c r="H7971" s="363"/>
      <c r="I7971" s="363"/>
      <c r="J7971" s="363"/>
      <c r="K7971" s="363"/>
      <c r="L7971" s="363"/>
      <c r="M7971" s="363"/>
      <c r="N7971" s="364"/>
      <c r="O7971" s="91" t="str">
        <f ca="1">IF(D7971="цвет",SUM(O7972:INDIRECT("N"&amp;R7971)),IF(SUM(E7971:N7971)=0,"",SUM(E7971:N7971)))</f>
        <v/>
      </c>
      <c r="P7971" s="68" t="s">
        <v>98</v>
      </c>
      <c r="Q7971" s="55">
        <f t="shared" si="248"/>
        <v>5796</v>
      </c>
      <c r="R7971" s="70">
        <f t="shared" ca="1" si="249"/>
        <v>7971</v>
      </c>
      <c r="S7971" s="69"/>
      <c r="T7971" s="76"/>
    </row>
    <row r="7972" spans="1:20" ht="17.25" thickBot="1">
      <c r="A7972" s="82"/>
      <c r="B7972" s="356" t="s">
        <v>2875</v>
      </c>
      <c r="C7972" s="83">
        <v>5797</v>
      </c>
      <c r="D7972" s="103" t="s">
        <v>9</v>
      </c>
      <c r="E7972" s="99" t="s">
        <v>11</v>
      </c>
      <c r="F7972" s="99" t="s">
        <v>12</v>
      </c>
      <c r="G7972" s="74" t="s">
        <v>13</v>
      </c>
      <c r="H7972" s="74" t="s">
        <v>14</v>
      </c>
      <c r="I7972" s="99" t="s">
        <v>15</v>
      </c>
      <c r="J7972" s="99" t="s">
        <v>16</v>
      </c>
      <c r="K7972" s="99"/>
      <c r="L7972" s="99"/>
      <c r="M7972" s="99"/>
      <c r="N7972" s="100"/>
      <c r="O7972" s="78">
        <f ca="1">IF(D7972="цвет",SUM(O7973:INDIRECT("N"&amp;R7972)),IF(SUM(E7972:N7972)=0,"",SUM(E7972:N7972)))</f>
        <v>0</v>
      </c>
      <c r="P7972" s="68">
        <v>2970</v>
      </c>
      <c r="Q7972" s="55">
        <f t="shared" si="248"/>
        <v>5797</v>
      </c>
      <c r="R7972" s="70">
        <f t="shared" ca="1" si="249"/>
        <v>7975</v>
      </c>
      <c r="S7972" s="85">
        <v>2970</v>
      </c>
      <c r="T7972" s="86">
        <f ca="1">O7972*S7972</f>
        <v>0</v>
      </c>
    </row>
    <row r="7973" spans="1:20" ht="17.25" thickBot="1">
      <c r="A7973" s="82"/>
      <c r="B7973" s="357"/>
      <c r="C7973" s="75"/>
      <c r="D7973" s="87" t="s">
        <v>41</v>
      </c>
      <c r="E7973" s="354"/>
      <c r="F7973" s="354"/>
      <c r="G7973" s="354"/>
      <c r="H7973" s="354"/>
      <c r="I7973" s="354"/>
      <c r="J7973" s="353"/>
      <c r="K7973" s="79"/>
      <c r="L7973" s="79"/>
      <c r="M7973" s="79"/>
      <c r="N7973" s="79"/>
      <c r="O7973" s="91" t="str">
        <f ca="1">IF(D7973="цвет",SUM(O7974:INDIRECT("N"&amp;R7973)),IF(SUM(E7973:N7973)=0,"",SUM(E7973:N7973)))</f>
        <v/>
      </c>
      <c r="P7973" s="68" t="s">
        <v>98</v>
      </c>
      <c r="Q7973" s="55">
        <f t="shared" si="248"/>
        <v>5797</v>
      </c>
      <c r="R7973" s="70">
        <f t="shared" ca="1" si="249"/>
        <v>7975</v>
      </c>
      <c r="S7973" s="69"/>
      <c r="T7973" s="76"/>
    </row>
    <row r="7974" spans="1:20" ht="135" customHeight="1">
      <c r="A7974" s="82"/>
      <c r="B7974" s="357"/>
      <c r="C7974" s="88"/>
      <c r="D7974" s="383" t="s">
        <v>2883</v>
      </c>
      <c r="E7974" s="384"/>
      <c r="F7974" s="384"/>
      <c r="G7974" s="384"/>
      <c r="H7974" s="384"/>
      <c r="I7974" s="384"/>
      <c r="J7974" s="384"/>
      <c r="K7974" s="384"/>
      <c r="L7974" s="384"/>
      <c r="M7974" s="384"/>
      <c r="N7974" s="385"/>
      <c r="O7974" s="91" t="str">
        <f ca="1">IF(D7974="цвет",SUM(O7975:INDIRECT("N"&amp;R7974)),IF(SUM(E7974:N7974)=0,"",SUM(E7974:N7974)))</f>
        <v/>
      </c>
      <c r="P7974" s="68" t="s">
        <v>98</v>
      </c>
      <c r="Q7974" s="55">
        <f t="shared" si="248"/>
        <v>5797</v>
      </c>
      <c r="R7974" s="70">
        <f t="shared" ca="1" si="249"/>
        <v>7975</v>
      </c>
      <c r="S7974" s="69"/>
      <c r="T7974" s="76"/>
    </row>
    <row r="7975" spans="1:20" ht="19.5" customHeight="1" thickBot="1">
      <c r="A7975" s="82"/>
      <c r="B7975" s="365"/>
      <c r="C7975" s="10"/>
      <c r="D7975" s="362" t="str">
        <f>HYPERLINK("https://miamia.ru/search/index.php?q="&amp;Q7975&amp;"&amp;s=Поиск?utm_source=Excel&amp;utm_medium=Nalichie&amp;utm_content="&amp;Q7975&amp;"","Посмотреть большую фотографию на сайте")</f>
        <v>Посмотреть большую фотографию на сайте</v>
      </c>
      <c r="E7975" s="363"/>
      <c r="F7975" s="363"/>
      <c r="G7975" s="363"/>
      <c r="H7975" s="363"/>
      <c r="I7975" s="363"/>
      <c r="J7975" s="363"/>
      <c r="K7975" s="363"/>
      <c r="L7975" s="363"/>
      <c r="M7975" s="363"/>
      <c r="N7975" s="364"/>
      <c r="O7975" s="91" t="str">
        <f ca="1">IF(D7975="цвет",SUM(O7976:INDIRECT("N"&amp;R7975)),IF(SUM(E7975:N7975)=0,"",SUM(E7975:N7975)))</f>
        <v/>
      </c>
      <c r="P7975" s="68" t="s">
        <v>98</v>
      </c>
      <c r="Q7975" s="55">
        <f t="shared" si="248"/>
        <v>5797</v>
      </c>
      <c r="R7975" s="70">
        <f t="shared" ca="1" si="249"/>
        <v>7975</v>
      </c>
      <c r="S7975" s="69"/>
      <c r="T7975" s="76"/>
    </row>
    <row r="7976" spans="1:20" ht="17.25" thickBot="1">
      <c r="A7976" s="82"/>
      <c r="B7976" s="356" t="s">
        <v>2875</v>
      </c>
      <c r="C7976" s="83">
        <v>5798</v>
      </c>
      <c r="D7976" s="103" t="s">
        <v>9</v>
      </c>
      <c r="E7976" s="99" t="s">
        <v>17</v>
      </c>
      <c r="F7976" s="99" t="s">
        <v>18</v>
      </c>
      <c r="G7976" s="99" t="s">
        <v>19</v>
      </c>
      <c r="H7976" s="99" t="s">
        <v>23</v>
      </c>
      <c r="I7976" s="99"/>
      <c r="J7976" s="99"/>
      <c r="K7976" s="99"/>
      <c r="L7976" s="99"/>
      <c r="M7976" s="99"/>
      <c r="N7976" s="100"/>
      <c r="O7976" s="78">
        <f ca="1">IF(D7976="цвет",SUM(O7977:INDIRECT("N"&amp;R7976)),IF(SUM(E7976:N7976)=0,"",SUM(E7976:N7976)))</f>
        <v>0</v>
      </c>
      <c r="P7976" s="68">
        <v>2582</v>
      </c>
      <c r="Q7976" s="55">
        <f t="shared" si="248"/>
        <v>5798</v>
      </c>
      <c r="R7976" s="70">
        <f t="shared" ca="1" si="249"/>
        <v>7979</v>
      </c>
      <c r="S7976" s="85">
        <v>2582</v>
      </c>
      <c r="T7976" s="86">
        <f ca="1">O7976*S7976</f>
        <v>0</v>
      </c>
    </row>
    <row r="7977" spans="1:20" ht="17.25" thickBot="1">
      <c r="A7977" s="82"/>
      <c r="B7977" s="357"/>
      <c r="C7977" s="75"/>
      <c r="D7977" s="87" t="s">
        <v>41</v>
      </c>
      <c r="E7977" s="354"/>
      <c r="F7977" s="354"/>
      <c r="G7977" s="354"/>
      <c r="H7977" s="354"/>
      <c r="I7977" s="79"/>
      <c r="J7977" s="79"/>
      <c r="K7977" s="79"/>
      <c r="L7977" s="79"/>
      <c r="M7977" s="79"/>
      <c r="N7977" s="79"/>
      <c r="O7977" s="91" t="str">
        <f ca="1">IF(D7977="цвет",SUM(O7978:INDIRECT("N"&amp;R7977)),IF(SUM(E7977:N7977)=0,"",SUM(E7977:N7977)))</f>
        <v/>
      </c>
      <c r="P7977" s="68" t="s">
        <v>98</v>
      </c>
      <c r="Q7977" s="55">
        <f t="shared" si="248"/>
        <v>5798</v>
      </c>
      <c r="R7977" s="70">
        <f t="shared" ca="1" si="249"/>
        <v>7979</v>
      </c>
      <c r="S7977" s="69"/>
      <c r="T7977" s="76"/>
    </row>
    <row r="7978" spans="1:20" ht="135" customHeight="1">
      <c r="A7978" s="82"/>
      <c r="B7978" s="357"/>
      <c r="C7978" s="88"/>
      <c r="D7978" s="383" t="s">
        <v>2884</v>
      </c>
      <c r="E7978" s="384"/>
      <c r="F7978" s="384"/>
      <c r="G7978" s="384"/>
      <c r="H7978" s="384"/>
      <c r="I7978" s="384"/>
      <c r="J7978" s="384"/>
      <c r="K7978" s="384"/>
      <c r="L7978" s="384"/>
      <c r="M7978" s="384"/>
      <c r="N7978" s="385"/>
      <c r="O7978" s="91" t="str">
        <f ca="1">IF(D7978="цвет",SUM(O7979:INDIRECT("N"&amp;R7978)),IF(SUM(E7978:N7978)=0,"",SUM(E7978:N7978)))</f>
        <v/>
      </c>
      <c r="P7978" s="68" t="s">
        <v>98</v>
      </c>
      <c r="Q7978" s="55">
        <f t="shared" si="248"/>
        <v>5798</v>
      </c>
      <c r="R7978" s="70">
        <f t="shared" ca="1" si="249"/>
        <v>7979</v>
      </c>
      <c r="S7978" s="69"/>
      <c r="T7978" s="76"/>
    </row>
    <row r="7979" spans="1:20" ht="19.5" customHeight="1" thickBot="1">
      <c r="A7979" s="82"/>
      <c r="B7979" s="365"/>
      <c r="C7979" s="10"/>
      <c r="D7979" s="362" t="str">
        <f>HYPERLINK("https://miamia.ru/search/index.php?q="&amp;Q7979&amp;"&amp;s=Поиск?utm_source=Excel&amp;utm_medium=Nalichie&amp;utm_content="&amp;Q7979&amp;"","Посмотреть большую фотографию на сайте")</f>
        <v>Посмотреть большую фотографию на сайте</v>
      </c>
      <c r="E7979" s="363"/>
      <c r="F7979" s="363"/>
      <c r="G7979" s="363"/>
      <c r="H7979" s="363"/>
      <c r="I7979" s="363"/>
      <c r="J7979" s="363"/>
      <c r="K7979" s="363"/>
      <c r="L7979" s="363"/>
      <c r="M7979" s="363"/>
      <c r="N7979" s="364"/>
      <c r="O7979" s="91" t="str">
        <f ca="1">IF(D7979="цвет",SUM(O7980:INDIRECT("N"&amp;R7979)),IF(SUM(E7979:N7979)=0,"",SUM(E7979:N7979)))</f>
        <v/>
      </c>
      <c r="P7979" s="68" t="s">
        <v>98</v>
      </c>
      <c r="Q7979" s="55">
        <f t="shared" si="248"/>
        <v>5798</v>
      </c>
      <c r="R7979" s="70">
        <f t="shared" ca="1" si="249"/>
        <v>7979</v>
      </c>
      <c r="S7979" s="69"/>
      <c r="T7979" s="76"/>
    </row>
    <row r="7980" spans="1:20" ht="23.1" customHeight="1" thickBot="1">
      <c r="A7980" s="80"/>
      <c r="B7980" s="63" t="s">
        <v>2920</v>
      </c>
      <c r="C7980" s="64"/>
      <c r="D7980" s="65"/>
      <c r="E7980" s="66"/>
      <c r="F7980" s="66"/>
      <c r="G7980" s="66"/>
      <c r="H7980" s="66"/>
      <c r="I7980" s="66"/>
      <c r="J7980" s="66"/>
      <c r="K7980" s="66"/>
      <c r="L7980" s="66"/>
      <c r="M7980" s="66"/>
      <c r="N7980" s="67"/>
      <c r="O7980" s="91" t="str">
        <f ca="1">IF(D7980="цвет",SUM(O7981:INDIRECT("N"&amp;R7980)),IF(SUM(E7980:N7980)=0,"",SUM(E7980:N7980)))</f>
        <v/>
      </c>
      <c r="P7980" s="68" t="s">
        <v>98</v>
      </c>
      <c r="Q7980" s="55">
        <f t="shared" si="248"/>
        <v>5798</v>
      </c>
      <c r="R7980" s="70">
        <f t="shared" ca="1" si="249"/>
        <v>7984</v>
      </c>
    </row>
    <row r="7981" spans="1:20" ht="17.25" thickBot="1">
      <c r="A7981" s="82"/>
      <c r="B7981" s="356" t="s">
        <v>2855</v>
      </c>
      <c r="C7981" s="83">
        <v>5690</v>
      </c>
      <c r="D7981" s="103" t="s">
        <v>9</v>
      </c>
      <c r="E7981" s="99" t="s">
        <v>11</v>
      </c>
      <c r="F7981" s="99" t="s">
        <v>12</v>
      </c>
      <c r="G7981" s="74" t="s">
        <v>13</v>
      </c>
      <c r="H7981" s="74" t="s">
        <v>14</v>
      </c>
      <c r="I7981" s="99" t="s">
        <v>15</v>
      </c>
      <c r="J7981" s="99" t="s">
        <v>16</v>
      </c>
      <c r="K7981" s="99"/>
      <c r="L7981" s="99"/>
      <c r="M7981" s="99"/>
      <c r="N7981" s="100"/>
      <c r="O7981" s="78">
        <f ca="1">IF(D7981="цвет",SUM(O7982:INDIRECT("N"&amp;R7981)),IF(SUM(E7981:N7981)=0,"",SUM(E7981:N7981)))</f>
        <v>0</v>
      </c>
      <c r="P7981" s="68">
        <v>2324</v>
      </c>
      <c r="Q7981" s="55">
        <f t="shared" si="248"/>
        <v>5690</v>
      </c>
      <c r="R7981" s="70">
        <f t="shared" ca="1" si="249"/>
        <v>7984</v>
      </c>
      <c r="S7981" s="85">
        <v>2324</v>
      </c>
      <c r="T7981" s="86">
        <f ca="1">O7981*S7981</f>
        <v>0</v>
      </c>
    </row>
    <row r="7982" spans="1:20" ht="17.25" thickBot="1">
      <c r="A7982" s="82"/>
      <c r="B7982" s="357"/>
      <c r="C7982" s="75"/>
      <c r="D7982" s="87" t="s">
        <v>44</v>
      </c>
      <c r="E7982" s="354"/>
      <c r="F7982" s="354"/>
      <c r="G7982" s="354"/>
      <c r="H7982" s="354"/>
      <c r="I7982" s="79"/>
      <c r="J7982" s="79"/>
      <c r="K7982" s="79"/>
      <c r="L7982" s="79"/>
      <c r="M7982" s="79"/>
      <c r="N7982" s="79"/>
      <c r="O7982" s="91" t="str">
        <f ca="1">IF(D7982="цвет",SUM(O7983:INDIRECT("N"&amp;R7982)),IF(SUM(E7982:N7982)=0,"",SUM(E7982:N7982)))</f>
        <v/>
      </c>
      <c r="P7982" s="68" t="s">
        <v>98</v>
      </c>
      <c r="Q7982" s="55">
        <f t="shared" si="248"/>
        <v>5690</v>
      </c>
      <c r="R7982" s="70">
        <f t="shared" ca="1" si="249"/>
        <v>7984</v>
      </c>
      <c r="S7982" s="69"/>
      <c r="T7982" s="76"/>
    </row>
    <row r="7983" spans="1:20" ht="135" customHeight="1">
      <c r="A7983" s="82"/>
      <c r="B7983" s="357"/>
      <c r="C7983" s="88"/>
      <c r="D7983" s="383" t="s">
        <v>2856</v>
      </c>
      <c r="E7983" s="384"/>
      <c r="F7983" s="384"/>
      <c r="G7983" s="384"/>
      <c r="H7983" s="384"/>
      <c r="I7983" s="384"/>
      <c r="J7983" s="384"/>
      <c r="K7983" s="384"/>
      <c r="L7983" s="384"/>
      <c r="M7983" s="384"/>
      <c r="N7983" s="385"/>
      <c r="O7983" s="91" t="str">
        <f ca="1">IF(D7983="цвет",SUM(O7984:INDIRECT("N"&amp;R7983)),IF(SUM(E7983:N7983)=0,"",SUM(E7983:N7983)))</f>
        <v/>
      </c>
      <c r="P7983" s="68" t="s">
        <v>98</v>
      </c>
      <c r="Q7983" s="55">
        <f t="shared" si="248"/>
        <v>5690</v>
      </c>
      <c r="R7983" s="70">
        <f t="shared" ca="1" si="249"/>
        <v>7984</v>
      </c>
      <c r="S7983" s="69"/>
      <c r="T7983" s="76"/>
    </row>
    <row r="7984" spans="1:20" ht="19.5" customHeight="1" thickBot="1">
      <c r="A7984" s="82"/>
      <c r="B7984" s="365"/>
      <c r="C7984" s="10"/>
      <c r="D7984" s="362" t="str">
        <f>HYPERLINK("https://miamia.ru/search/index.php?q="&amp;Q7984&amp;"&amp;s=Поиск?utm_source=Excel&amp;utm_medium=Nalichie&amp;utm_content="&amp;Q7984&amp;"","Посмотреть большую фотографию на сайте")</f>
        <v>Посмотреть большую фотографию на сайте</v>
      </c>
      <c r="E7984" s="363"/>
      <c r="F7984" s="363"/>
      <c r="G7984" s="363"/>
      <c r="H7984" s="363"/>
      <c r="I7984" s="363"/>
      <c r="J7984" s="363"/>
      <c r="K7984" s="363"/>
      <c r="L7984" s="363"/>
      <c r="M7984" s="363"/>
      <c r="N7984" s="364"/>
      <c r="O7984" s="91" t="str">
        <f ca="1">IF(D7984="цвет",SUM(O7985:INDIRECT("N"&amp;R7984)),IF(SUM(E7984:N7984)=0,"",SUM(E7984:N7984)))</f>
        <v/>
      </c>
      <c r="P7984" s="68" t="s">
        <v>98</v>
      </c>
      <c r="Q7984" s="55">
        <f t="shared" si="248"/>
        <v>5690</v>
      </c>
      <c r="R7984" s="70">
        <f t="shared" ca="1" si="249"/>
        <v>7984</v>
      </c>
      <c r="S7984" s="69"/>
      <c r="T7984" s="76"/>
    </row>
    <row r="7985" spans="1:20" ht="17.25" thickBot="1">
      <c r="A7985" s="82"/>
      <c r="B7985" s="356" t="s">
        <v>2855</v>
      </c>
      <c r="C7985" s="83">
        <v>5691</v>
      </c>
      <c r="D7985" s="103" t="s">
        <v>9</v>
      </c>
      <c r="E7985" s="99" t="s">
        <v>11</v>
      </c>
      <c r="F7985" s="99" t="s">
        <v>12</v>
      </c>
      <c r="G7985" s="74" t="s">
        <v>13</v>
      </c>
      <c r="H7985" s="74" t="s">
        <v>14</v>
      </c>
      <c r="I7985" s="99" t="s">
        <v>15</v>
      </c>
      <c r="J7985" s="99" t="s">
        <v>16</v>
      </c>
      <c r="K7985" s="99"/>
      <c r="L7985" s="99"/>
      <c r="M7985" s="99"/>
      <c r="N7985" s="100"/>
      <c r="O7985" s="78">
        <f ca="1">IF(D7985="цвет",SUM(O7986:INDIRECT("N"&amp;R7985)),IF(SUM(E7985:N7985)=0,"",SUM(E7985:N7985)))</f>
        <v>0</v>
      </c>
      <c r="P7985" s="68">
        <v>2453</v>
      </c>
      <c r="Q7985" s="55">
        <f t="shared" si="248"/>
        <v>5691</v>
      </c>
      <c r="R7985" s="70">
        <f t="shared" ca="1" si="249"/>
        <v>7988</v>
      </c>
      <c r="S7985" s="85">
        <v>2453</v>
      </c>
      <c r="T7985" s="86">
        <f ca="1">O7985*S7985</f>
        <v>0</v>
      </c>
    </row>
    <row r="7986" spans="1:20" ht="17.25" thickBot="1">
      <c r="A7986" s="82"/>
      <c r="B7986" s="357"/>
      <c r="C7986" s="75"/>
      <c r="D7986" s="87" t="s">
        <v>44</v>
      </c>
      <c r="E7986" s="354"/>
      <c r="F7986" s="354"/>
      <c r="G7986" s="354"/>
      <c r="H7986" s="354"/>
      <c r="I7986" s="79"/>
      <c r="J7986" s="79"/>
      <c r="K7986" s="79"/>
      <c r="L7986" s="79"/>
      <c r="M7986" s="79"/>
      <c r="N7986" s="79"/>
      <c r="O7986" s="91" t="str">
        <f ca="1">IF(D7986="цвет",SUM(O7987:INDIRECT("N"&amp;R7986)),IF(SUM(E7986:N7986)=0,"",SUM(E7986:N7986)))</f>
        <v/>
      </c>
      <c r="P7986" s="68" t="s">
        <v>98</v>
      </c>
      <c r="Q7986" s="55">
        <f t="shared" si="248"/>
        <v>5691</v>
      </c>
      <c r="R7986" s="70">
        <f t="shared" ca="1" si="249"/>
        <v>7988</v>
      </c>
      <c r="S7986" s="69"/>
      <c r="T7986" s="76"/>
    </row>
    <row r="7987" spans="1:20" ht="135" customHeight="1">
      <c r="A7987" s="82"/>
      <c r="B7987" s="357"/>
      <c r="C7987" s="88"/>
      <c r="D7987" s="383" t="s">
        <v>2857</v>
      </c>
      <c r="E7987" s="384"/>
      <c r="F7987" s="384"/>
      <c r="G7987" s="384"/>
      <c r="H7987" s="384"/>
      <c r="I7987" s="384"/>
      <c r="J7987" s="384"/>
      <c r="K7987" s="384"/>
      <c r="L7987" s="384"/>
      <c r="M7987" s="384"/>
      <c r="N7987" s="385"/>
      <c r="O7987" s="91" t="str">
        <f ca="1">IF(D7987="цвет",SUM(O7988:INDIRECT("N"&amp;R7987)),IF(SUM(E7987:N7987)=0,"",SUM(E7987:N7987)))</f>
        <v/>
      </c>
      <c r="P7987" s="68" t="s">
        <v>98</v>
      </c>
      <c r="Q7987" s="55">
        <f t="shared" si="248"/>
        <v>5691</v>
      </c>
      <c r="R7987" s="70">
        <f t="shared" ca="1" si="249"/>
        <v>7988</v>
      </c>
      <c r="S7987" s="69"/>
      <c r="T7987" s="76"/>
    </row>
    <row r="7988" spans="1:20" ht="19.5" customHeight="1" thickBot="1">
      <c r="A7988" s="82"/>
      <c r="B7988" s="365"/>
      <c r="C7988" s="10"/>
      <c r="D7988" s="362" t="str">
        <f>HYPERLINK("https://miamia.ru/search/index.php?q="&amp;Q7988&amp;"&amp;s=Поиск?utm_source=Excel&amp;utm_medium=Nalichie&amp;utm_content="&amp;Q7988&amp;"","Посмотреть большую фотографию на сайте")</f>
        <v>Посмотреть большую фотографию на сайте</v>
      </c>
      <c r="E7988" s="363"/>
      <c r="F7988" s="363"/>
      <c r="G7988" s="363"/>
      <c r="H7988" s="363"/>
      <c r="I7988" s="363"/>
      <c r="J7988" s="363"/>
      <c r="K7988" s="363"/>
      <c r="L7988" s="363"/>
      <c r="M7988" s="363"/>
      <c r="N7988" s="364"/>
      <c r="O7988" s="91" t="str">
        <f ca="1">IF(D7988="цвет",SUM(O7989:INDIRECT("N"&amp;R7988)),IF(SUM(E7988:N7988)=0,"",SUM(E7988:N7988)))</f>
        <v/>
      </c>
      <c r="P7988" s="68" t="s">
        <v>98</v>
      </c>
      <c r="Q7988" s="55">
        <f t="shared" si="248"/>
        <v>5691</v>
      </c>
      <c r="R7988" s="70">
        <f t="shared" ca="1" si="249"/>
        <v>7988</v>
      </c>
      <c r="S7988" s="69"/>
      <c r="T7988" s="76"/>
    </row>
    <row r="7989" spans="1:20" ht="17.25" thickBot="1">
      <c r="A7989" s="82"/>
      <c r="B7989" s="356" t="s">
        <v>2855</v>
      </c>
      <c r="C7989" s="83">
        <v>5692</v>
      </c>
      <c r="D7989" s="103" t="s">
        <v>9</v>
      </c>
      <c r="E7989" s="99" t="s">
        <v>11</v>
      </c>
      <c r="F7989" s="99" t="s">
        <v>12</v>
      </c>
      <c r="G7989" s="74" t="s">
        <v>13</v>
      </c>
      <c r="H7989" s="74" t="s">
        <v>14</v>
      </c>
      <c r="I7989" s="99" t="s">
        <v>15</v>
      </c>
      <c r="J7989" s="99" t="s">
        <v>16</v>
      </c>
      <c r="K7989" s="99"/>
      <c r="L7989" s="99"/>
      <c r="M7989" s="99"/>
      <c r="N7989" s="100"/>
      <c r="O7989" s="78">
        <f ca="1">IF(D7989="цвет",SUM(O7990:INDIRECT("N"&amp;R7989)),IF(SUM(E7989:N7989)=0,"",SUM(E7989:N7989)))</f>
        <v>0</v>
      </c>
      <c r="P7989" s="68">
        <v>2453</v>
      </c>
      <c r="Q7989" s="55">
        <f t="shared" si="248"/>
        <v>5692</v>
      </c>
      <c r="R7989" s="70">
        <f t="shared" ca="1" si="249"/>
        <v>7992</v>
      </c>
      <c r="S7989" s="85">
        <v>2453</v>
      </c>
      <c r="T7989" s="86">
        <f ca="1">O7989*S7989</f>
        <v>0</v>
      </c>
    </row>
    <row r="7990" spans="1:20" ht="17.25" thickBot="1">
      <c r="A7990" s="82"/>
      <c r="B7990" s="357"/>
      <c r="C7990" s="75"/>
      <c r="D7990" s="87" t="s">
        <v>44</v>
      </c>
      <c r="E7990" s="354"/>
      <c r="F7990" s="354"/>
      <c r="G7990" s="354"/>
      <c r="H7990" s="354"/>
      <c r="I7990" s="79"/>
      <c r="J7990" s="79"/>
      <c r="K7990" s="79"/>
      <c r="L7990" s="79"/>
      <c r="M7990" s="79"/>
      <c r="N7990" s="79"/>
      <c r="O7990" s="91" t="str">
        <f ca="1">IF(D7990="цвет",SUM(O7991:INDIRECT("N"&amp;R7990)),IF(SUM(E7990:N7990)=0,"",SUM(E7990:N7990)))</f>
        <v/>
      </c>
      <c r="P7990" s="68" t="s">
        <v>98</v>
      </c>
      <c r="Q7990" s="55">
        <f t="shared" si="248"/>
        <v>5692</v>
      </c>
      <c r="R7990" s="70">
        <f t="shared" ca="1" si="249"/>
        <v>7992</v>
      </c>
      <c r="S7990" s="69"/>
      <c r="T7990" s="76"/>
    </row>
    <row r="7991" spans="1:20" ht="135" customHeight="1">
      <c r="A7991" s="82"/>
      <c r="B7991" s="357"/>
      <c r="C7991" s="88"/>
      <c r="D7991" s="383" t="s">
        <v>2858</v>
      </c>
      <c r="E7991" s="384"/>
      <c r="F7991" s="384"/>
      <c r="G7991" s="384"/>
      <c r="H7991" s="384"/>
      <c r="I7991" s="384"/>
      <c r="J7991" s="384"/>
      <c r="K7991" s="384"/>
      <c r="L7991" s="384"/>
      <c r="M7991" s="384"/>
      <c r="N7991" s="385"/>
      <c r="O7991" s="91" t="str">
        <f ca="1">IF(D7991="цвет",SUM(O7992:INDIRECT("N"&amp;R7991)),IF(SUM(E7991:N7991)=0,"",SUM(E7991:N7991)))</f>
        <v/>
      </c>
      <c r="P7991" s="68" t="s">
        <v>98</v>
      </c>
      <c r="Q7991" s="55">
        <f t="shared" si="248"/>
        <v>5692</v>
      </c>
      <c r="R7991" s="70">
        <f t="shared" ca="1" si="249"/>
        <v>7992</v>
      </c>
      <c r="S7991" s="69"/>
      <c r="T7991" s="76"/>
    </row>
    <row r="7992" spans="1:20" ht="19.5" customHeight="1" thickBot="1">
      <c r="A7992" s="82"/>
      <c r="B7992" s="365"/>
      <c r="C7992" s="10"/>
      <c r="D7992" s="362" t="str">
        <f>HYPERLINK("https://miamia.ru/search/index.php?q="&amp;Q7992&amp;"&amp;s=Поиск?utm_source=Excel&amp;utm_medium=Nalichie&amp;utm_content="&amp;Q7992&amp;"","Посмотреть большую фотографию на сайте")</f>
        <v>Посмотреть большую фотографию на сайте</v>
      </c>
      <c r="E7992" s="363"/>
      <c r="F7992" s="363"/>
      <c r="G7992" s="363"/>
      <c r="H7992" s="363"/>
      <c r="I7992" s="363"/>
      <c r="J7992" s="363"/>
      <c r="K7992" s="363"/>
      <c r="L7992" s="363"/>
      <c r="M7992" s="363"/>
      <c r="N7992" s="364"/>
      <c r="O7992" s="91" t="str">
        <f ca="1">IF(D7992="цвет",SUM(O7993:INDIRECT("N"&amp;R7992)),IF(SUM(E7992:N7992)=0,"",SUM(E7992:N7992)))</f>
        <v/>
      </c>
      <c r="P7992" s="68" t="s">
        <v>98</v>
      </c>
      <c r="Q7992" s="55">
        <f t="shared" si="248"/>
        <v>5692</v>
      </c>
      <c r="R7992" s="70">
        <f t="shared" ca="1" si="249"/>
        <v>7992</v>
      </c>
      <c r="S7992" s="69"/>
      <c r="T7992" s="76"/>
    </row>
    <row r="7993" spans="1:20" ht="17.25" thickBot="1">
      <c r="A7993" s="82"/>
      <c r="B7993" s="356" t="s">
        <v>2855</v>
      </c>
      <c r="C7993" s="83">
        <v>5693</v>
      </c>
      <c r="D7993" s="103" t="s">
        <v>9</v>
      </c>
      <c r="E7993" s="99" t="s">
        <v>11</v>
      </c>
      <c r="F7993" s="99" t="s">
        <v>12</v>
      </c>
      <c r="G7993" s="74" t="s">
        <v>13</v>
      </c>
      <c r="H7993" s="74" t="s">
        <v>14</v>
      </c>
      <c r="I7993" s="99" t="s">
        <v>15</v>
      </c>
      <c r="J7993" s="99" t="s">
        <v>16</v>
      </c>
      <c r="K7993" s="99"/>
      <c r="L7993" s="99"/>
      <c r="M7993" s="99"/>
      <c r="N7993" s="100"/>
      <c r="O7993" s="78">
        <f ca="1">IF(D7993="цвет",SUM(O7994:INDIRECT("N"&amp;R7993)),IF(SUM(E7993:N7993)=0,"",SUM(E7993:N7993)))</f>
        <v>0</v>
      </c>
      <c r="P7993" s="68">
        <v>2841</v>
      </c>
      <c r="Q7993" s="55">
        <f t="shared" si="248"/>
        <v>5693</v>
      </c>
      <c r="R7993" s="70">
        <f t="shared" ca="1" si="249"/>
        <v>7996</v>
      </c>
      <c r="S7993" s="85">
        <v>2841</v>
      </c>
      <c r="T7993" s="86">
        <f ca="1">O7993*S7993</f>
        <v>0</v>
      </c>
    </row>
    <row r="7994" spans="1:20" ht="17.25" thickBot="1">
      <c r="A7994" s="82"/>
      <c r="B7994" s="357"/>
      <c r="C7994" s="75"/>
      <c r="D7994" s="87" t="s">
        <v>44</v>
      </c>
      <c r="E7994" s="354"/>
      <c r="F7994" s="354"/>
      <c r="G7994" s="354"/>
      <c r="H7994" s="354"/>
      <c r="I7994" s="354"/>
      <c r="J7994" s="354"/>
      <c r="K7994" s="79"/>
      <c r="L7994" s="79"/>
      <c r="M7994" s="79"/>
      <c r="N7994" s="79"/>
      <c r="O7994" s="91" t="str">
        <f ca="1">IF(D7994="цвет",SUM(O7995:INDIRECT("N"&amp;R7994)),IF(SUM(E7994:N7994)=0,"",SUM(E7994:N7994)))</f>
        <v/>
      </c>
      <c r="P7994" s="68" t="s">
        <v>98</v>
      </c>
      <c r="Q7994" s="55">
        <f t="shared" si="248"/>
        <v>5693</v>
      </c>
      <c r="R7994" s="70">
        <f t="shared" ca="1" si="249"/>
        <v>7996</v>
      </c>
      <c r="S7994" s="69"/>
      <c r="T7994" s="76"/>
    </row>
    <row r="7995" spans="1:20" ht="135" customHeight="1">
      <c r="A7995" s="82"/>
      <c r="B7995" s="357"/>
      <c r="C7995" s="88"/>
      <c r="D7995" s="383" t="s">
        <v>2859</v>
      </c>
      <c r="E7995" s="384"/>
      <c r="F7995" s="384"/>
      <c r="G7995" s="384"/>
      <c r="H7995" s="384"/>
      <c r="I7995" s="384"/>
      <c r="J7995" s="384"/>
      <c r="K7995" s="384"/>
      <c r="L7995" s="384"/>
      <c r="M7995" s="384"/>
      <c r="N7995" s="385"/>
      <c r="O7995" s="91" t="str">
        <f ca="1">IF(D7995="цвет",SUM(O7996:INDIRECT("N"&amp;R7995)),IF(SUM(E7995:N7995)=0,"",SUM(E7995:N7995)))</f>
        <v/>
      </c>
      <c r="P7995" s="68" t="s">
        <v>98</v>
      </c>
      <c r="Q7995" s="55">
        <f t="shared" si="248"/>
        <v>5693</v>
      </c>
      <c r="R7995" s="70">
        <f t="shared" ca="1" si="249"/>
        <v>7996</v>
      </c>
      <c r="S7995" s="69"/>
      <c r="T7995" s="76"/>
    </row>
    <row r="7996" spans="1:20" ht="19.5" customHeight="1" thickBot="1">
      <c r="A7996" s="82"/>
      <c r="B7996" s="365"/>
      <c r="C7996" s="10"/>
      <c r="D7996" s="362" t="str">
        <f>HYPERLINK("https://miamia.ru/search/index.php?q="&amp;Q7996&amp;"&amp;s=Поиск?utm_source=Excel&amp;utm_medium=Nalichie&amp;utm_content="&amp;Q7996&amp;"","Посмотреть большую фотографию на сайте")</f>
        <v>Посмотреть большую фотографию на сайте</v>
      </c>
      <c r="E7996" s="363"/>
      <c r="F7996" s="363"/>
      <c r="G7996" s="363"/>
      <c r="H7996" s="363"/>
      <c r="I7996" s="363"/>
      <c r="J7996" s="363"/>
      <c r="K7996" s="363"/>
      <c r="L7996" s="363"/>
      <c r="M7996" s="363"/>
      <c r="N7996" s="364"/>
      <c r="O7996" s="91" t="str">
        <f ca="1">IF(D7996="цвет",SUM(O7997:INDIRECT("N"&amp;R7996)),IF(SUM(E7996:N7996)=0,"",SUM(E7996:N7996)))</f>
        <v/>
      </c>
      <c r="P7996" s="68" t="s">
        <v>98</v>
      </c>
      <c r="Q7996" s="55">
        <f t="shared" si="248"/>
        <v>5693</v>
      </c>
      <c r="R7996" s="70">
        <f t="shared" ca="1" si="249"/>
        <v>7996</v>
      </c>
      <c r="S7996" s="69"/>
      <c r="T7996" s="76"/>
    </row>
    <row r="7997" spans="1:20" ht="17.25" thickBot="1">
      <c r="A7997" s="82"/>
      <c r="B7997" s="356" t="s">
        <v>2855</v>
      </c>
      <c r="C7997" s="83">
        <v>5694</v>
      </c>
      <c r="D7997" s="103" t="s">
        <v>9</v>
      </c>
      <c r="E7997" s="99" t="s">
        <v>11</v>
      </c>
      <c r="F7997" s="99" t="s">
        <v>12</v>
      </c>
      <c r="G7997" s="74" t="s">
        <v>13</v>
      </c>
      <c r="H7997" s="74" t="s">
        <v>14</v>
      </c>
      <c r="I7997" s="99" t="s">
        <v>15</v>
      </c>
      <c r="J7997" s="99" t="s">
        <v>16</v>
      </c>
      <c r="K7997" s="99"/>
      <c r="L7997" s="99"/>
      <c r="M7997" s="99"/>
      <c r="N7997" s="100"/>
      <c r="O7997" s="78">
        <f ca="1">IF(D7997="цвет",SUM(O7998:INDIRECT("N"&amp;R7997)),IF(SUM(E7997:N7997)=0,"",SUM(E7997:N7997)))</f>
        <v>0</v>
      </c>
      <c r="P7997" s="68">
        <v>2841</v>
      </c>
      <c r="Q7997" s="55">
        <f t="shared" si="248"/>
        <v>5694</v>
      </c>
      <c r="R7997" s="70">
        <f t="shared" ca="1" si="249"/>
        <v>8000</v>
      </c>
      <c r="S7997" s="85">
        <v>2841</v>
      </c>
      <c r="T7997" s="86">
        <f ca="1">O7997*S7997</f>
        <v>0</v>
      </c>
    </row>
    <row r="7998" spans="1:20" ht="17.25" thickBot="1">
      <c r="A7998" s="82"/>
      <c r="B7998" s="357"/>
      <c r="C7998" s="75"/>
      <c r="D7998" s="87" t="s">
        <v>44</v>
      </c>
      <c r="E7998" s="354"/>
      <c r="F7998" s="354"/>
      <c r="G7998" s="354"/>
      <c r="H7998" s="354"/>
      <c r="I7998" s="79"/>
      <c r="J7998" s="79"/>
      <c r="K7998" s="79"/>
      <c r="L7998" s="79"/>
      <c r="M7998" s="79"/>
      <c r="N7998" s="79"/>
      <c r="O7998" s="91" t="str">
        <f ca="1">IF(D7998="цвет",SUM(O7999:INDIRECT("N"&amp;R7998)),IF(SUM(E7998:N7998)=0,"",SUM(E7998:N7998)))</f>
        <v/>
      </c>
      <c r="P7998" s="68" t="s">
        <v>98</v>
      </c>
      <c r="Q7998" s="55">
        <f t="shared" si="248"/>
        <v>5694</v>
      </c>
      <c r="R7998" s="70">
        <f t="shared" ca="1" si="249"/>
        <v>8000</v>
      </c>
      <c r="S7998" s="69"/>
      <c r="T7998" s="76"/>
    </row>
    <row r="7999" spans="1:20" ht="135" customHeight="1">
      <c r="A7999" s="82"/>
      <c r="B7999" s="357"/>
      <c r="C7999" s="88"/>
      <c r="D7999" s="383" t="s">
        <v>2860</v>
      </c>
      <c r="E7999" s="384"/>
      <c r="F7999" s="384"/>
      <c r="G7999" s="384"/>
      <c r="H7999" s="384"/>
      <c r="I7999" s="384"/>
      <c r="J7999" s="384"/>
      <c r="K7999" s="384"/>
      <c r="L7999" s="384"/>
      <c r="M7999" s="384"/>
      <c r="N7999" s="385"/>
      <c r="O7999" s="91" t="str">
        <f ca="1">IF(D7999="цвет",SUM(O8000:INDIRECT("N"&amp;R7999)),IF(SUM(E7999:N7999)=0,"",SUM(E7999:N7999)))</f>
        <v/>
      </c>
      <c r="P7999" s="68" t="s">
        <v>98</v>
      </c>
      <c r="Q7999" s="55">
        <f t="shared" si="248"/>
        <v>5694</v>
      </c>
      <c r="R7999" s="70">
        <f t="shared" ca="1" si="249"/>
        <v>8000</v>
      </c>
      <c r="S7999" s="69"/>
      <c r="T7999" s="76"/>
    </row>
    <row r="8000" spans="1:20" ht="19.5" customHeight="1" thickBot="1">
      <c r="A8000" s="82"/>
      <c r="B8000" s="365"/>
      <c r="C8000" s="10"/>
      <c r="D8000" s="362" t="str">
        <f>HYPERLINK("https://miamia.ru/search/index.php?q="&amp;Q8000&amp;"&amp;s=Поиск?utm_source=Excel&amp;utm_medium=Nalichie&amp;utm_content="&amp;Q8000&amp;"","Посмотреть большую фотографию на сайте")</f>
        <v>Посмотреть большую фотографию на сайте</v>
      </c>
      <c r="E8000" s="363"/>
      <c r="F8000" s="363"/>
      <c r="G8000" s="363"/>
      <c r="H8000" s="363"/>
      <c r="I8000" s="363"/>
      <c r="J8000" s="363"/>
      <c r="K8000" s="363"/>
      <c r="L8000" s="363"/>
      <c r="M8000" s="363"/>
      <c r="N8000" s="364"/>
      <c r="O8000" s="91" t="str">
        <f ca="1">IF(D8000="цвет",SUM(O8001:INDIRECT("N"&amp;R8000)),IF(SUM(E8000:N8000)=0,"",SUM(E8000:N8000)))</f>
        <v/>
      </c>
      <c r="P8000" s="68" t="s">
        <v>98</v>
      </c>
      <c r="Q8000" s="55">
        <f t="shared" si="248"/>
        <v>5694</v>
      </c>
      <c r="R8000" s="70">
        <f t="shared" ca="1" si="249"/>
        <v>8000</v>
      </c>
      <c r="S8000" s="69"/>
      <c r="T8000" s="76"/>
    </row>
    <row r="8001" spans="1:20" ht="17.25" thickBot="1">
      <c r="A8001" s="82"/>
      <c r="B8001" s="356" t="s">
        <v>2855</v>
      </c>
      <c r="C8001" s="83">
        <v>5695</v>
      </c>
      <c r="D8001" s="103" t="s">
        <v>9</v>
      </c>
      <c r="E8001" s="99" t="s">
        <v>11</v>
      </c>
      <c r="F8001" s="99" t="s">
        <v>12</v>
      </c>
      <c r="G8001" s="74" t="s">
        <v>13</v>
      </c>
      <c r="H8001" s="74" t="s">
        <v>14</v>
      </c>
      <c r="I8001" s="99" t="s">
        <v>15</v>
      </c>
      <c r="J8001" s="99" t="s">
        <v>16</v>
      </c>
      <c r="K8001" s="99"/>
      <c r="L8001" s="99"/>
      <c r="M8001" s="99"/>
      <c r="N8001" s="100"/>
      <c r="O8001" s="78">
        <f ca="1">IF(D8001="цвет",SUM(O8002:INDIRECT("N"&amp;R8001)),IF(SUM(E8001:N8001)=0,"",SUM(E8001:N8001)))</f>
        <v>0</v>
      </c>
      <c r="P8001" s="68">
        <v>3487</v>
      </c>
      <c r="Q8001" s="55">
        <f t="shared" si="248"/>
        <v>5695</v>
      </c>
      <c r="R8001" s="70">
        <f t="shared" ca="1" si="249"/>
        <v>8004</v>
      </c>
      <c r="S8001" s="85">
        <v>3487</v>
      </c>
      <c r="T8001" s="86">
        <f ca="1">O8001*S8001</f>
        <v>0</v>
      </c>
    </row>
    <row r="8002" spans="1:20" ht="17.25" thickBot="1">
      <c r="A8002" s="82"/>
      <c r="B8002" s="357"/>
      <c r="C8002" s="75"/>
      <c r="D8002" s="87" t="s">
        <v>44</v>
      </c>
      <c r="E8002" s="354"/>
      <c r="F8002" s="354"/>
      <c r="G8002" s="354"/>
      <c r="H8002" s="354"/>
      <c r="I8002" s="354"/>
      <c r="J8002" s="79"/>
      <c r="K8002" s="79"/>
      <c r="L8002" s="79"/>
      <c r="M8002" s="79"/>
      <c r="N8002" s="79"/>
      <c r="O8002" s="91" t="str">
        <f ca="1">IF(D8002="цвет",SUM(O8003:INDIRECT("N"&amp;R8002)),IF(SUM(E8002:N8002)=0,"",SUM(E8002:N8002)))</f>
        <v/>
      </c>
      <c r="P8002" s="68" t="s">
        <v>98</v>
      </c>
      <c r="Q8002" s="55">
        <f t="shared" si="248"/>
        <v>5695</v>
      </c>
      <c r="R8002" s="70">
        <f t="shared" ca="1" si="249"/>
        <v>8004</v>
      </c>
      <c r="S8002" s="69"/>
      <c r="T8002" s="76"/>
    </row>
    <row r="8003" spans="1:20" ht="135" customHeight="1">
      <c r="A8003" s="82"/>
      <c r="B8003" s="357"/>
      <c r="C8003" s="88"/>
      <c r="D8003" s="383" t="s">
        <v>2861</v>
      </c>
      <c r="E8003" s="384"/>
      <c r="F8003" s="384"/>
      <c r="G8003" s="384"/>
      <c r="H8003" s="384"/>
      <c r="I8003" s="384"/>
      <c r="J8003" s="384"/>
      <c r="K8003" s="384"/>
      <c r="L8003" s="384"/>
      <c r="M8003" s="384"/>
      <c r="N8003" s="385"/>
      <c r="O8003" s="91" t="str">
        <f ca="1">IF(D8003="цвет",SUM(O8004:INDIRECT("N"&amp;R8003)),IF(SUM(E8003:N8003)=0,"",SUM(E8003:N8003)))</f>
        <v/>
      </c>
      <c r="P8003" s="68" t="s">
        <v>98</v>
      </c>
      <c r="Q8003" s="55">
        <f t="shared" si="248"/>
        <v>5695</v>
      </c>
      <c r="R8003" s="70">
        <f t="shared" ca="1" si="249"/>
        <v>8004</v>
      </c>
      <c r="S8003" s="69"/>
      <c r="T8003" s="76"/>
    </row>
    <row r="8004" spans="1:20" ht="19.5" customHeight="1" thickBot="1">
      <c r="A8004" s="82"/>
      <c r="B8004" s="365"/>
      <c r="C8004" s="10"/>
      <c r="D8004" s="362" t="str">
        <f>HYPERLINK("https://miamia.ru/search/index.php?q="&amp;Q8004&amp;"&amp;s=Поиск?utm_source=Excel&amp;utm_medium=Nalichie&amp;utm_content="&amp;Q8004&amp;"","Посмотреть большую фотографию на сайте")</f>
        <v>Посмотреть большую фотографию на сайте</v>
      </c>
      <c r="E8004" s="363"/>
      <c r="F8004" s="363"/>
      <c r="G8004" s="363"/>
      <c r="H8004" s="363"/>
      <c r="I8004" s="363"/>
      <c r="J8004" s="363"/>
      <c r="K8004" s="363"/>
      <c r="L8004" s="363"/>
      <c r="M8004" s="363"/>
      <c r="N8004" s="364"/>
      <c r="O8004" s="91" t="str">
        <f ca="1">IF(D8004="цвет",SUM(O8005:INDIRECT("N"&amp;R8004)),IF(SUM(E8004:N8004)=0,"",SUM(E8004:N8004)))</f>
        <v/>
      </c>
      <c r="P8004" s="68" t="s">
        <v>98</v>
      </c>
      <c r="Q8004" s="55">
        <f t="shared" si="248"/>
        <v>5695</v>
      </c>
      <c r="R8004" s="70">
        <f t="shared" ca="1" si="249"/>
        <v>8004</v>
      </c>
      <c r="S8004" s="69"/>
      <c r="T8004" s="76"/>
    </row>
    <row r="8005" spans="1:20" ht="17.25" thickBot="1">
      <c r="A8005" s="82"/>
      <c r="B8005" s="356" t="s">
        <v>2855</v>
      </c>
      <c r="C8005" s="83">
        <v>5696</v>
      </c>
      <c r="D8005" s="103" t="s">
        <v>9</v>
      </c>
      <c r="E8005" s="99" t="s">
        <v>11</v>
      </c>
      <c r="F8005" s="99" t="s">
        <v>12</v>
      </c>
      <c r="G8005" s="74" t="s">
        <v>13</v>
      </c>
      <c r="H8005" s="74" t="s">
        <v>14</v>
      </c>
      <c r="I8005" s="99" t="s">
        <v>15</v>
      </c>
      <c r="J8005" s="99" t="s">
        <v>16</v>
      </c>
      <c r="K8005" s="99"/>
      <c r="L8005" s="99"/>
      <c r="M8005" s="99"/>
      <c r="N8005" s="100"/>
      <c r="O8005" s="78">
        <f ca="1">IF(D8005="цвет",SUM(O8006:INDIRECT("N"&amp;R8005)),IF(SUM(E8005:N8005)=0,"",SUM(E8005:N8005)))</f>
        <v>0</v>
      </c>
      <c r="P8005" s="68">
        <v>3228</v>
      </c>
      <c r="Q8005" s="55">
        <f t="shared" si="248"/>
        <v>5696</v>
      </c>
      <c r="R8005" s="70">
        <f t="shared" ca="1" si="249"/>
        <v>8008</v>
      </c>
      <c r="S8005" s="85">
        <v>3228</v>
      </c>
      <c r="T8005" s="86">
        <f ca="1">O8005*S8005</f>
        <v>0</v>
      </c>
    </row>
    <row r="8006" spans="1:20" ht="17.25" thickBot="1">
      <c r="A8006" s="82"/>
      <c r="B8006" s="357"/>
      <c r="C8006" s="75"/>
      <c r="D8006" s="87" t="s">
        <v>44</v>
      </c>
      <c r="E8006" s="354"/>
      <c r="F8006" s="354"/>
      <c r="G8006" s="354"/>
      <c r="H8006" s="354"/>
      <c r="I8006" s="354"/>
      <c r="J8006" s="354"/>
      <c r="K8006" s="79"/>
      <c r="L8006" s="79"/>
      <c r="M8006" s="79"/>
      <c r="N8006" s="79"/>
      <c r="O8006" s="91" t="str">
        <f ca="1">IF(D8006="цвет",SUM(O8007:INDIRECT("N"&amp;R8006)),IF(SUM(E8006:N8006)=0,"",SUM(E8006:N8006)))</f>
        <v/>
      </c>
      <c r="P8006" s="68" t="s">
        <v>98</v>
      </c>
      <c r="Q8006" s="55">
        <f t="shared" si="248"/>
        <v>5696</v>
      </c>
      <c r="R8006" s="70">
        <f t="shared" ca="1" si="249"/>
        <v>8008</v>
      </c>
      <c r="S8006" s="69"/>
      <c r="T8006" s="76"/>
    </row>
    <row r="8007" spans="1:20" ht="135" customHeight="1">
      <c r="A8007" s="82"/>
      <c r="B8007" s="357"/>
      <c r="C8007" s="88"/>
      <c r="D8007" s="383" t="s">
        <v>2862</v>
      </c>
      <c r="E8007" s="384"/>
      <c r="F8007" s="384"/>
      <c r="G8007" s="384"/>
      <c r="H8007" s="384"/>
      <c r="I8007" s="384"/>
      <c r="J8007" s="384"/>
      <c r="K8007" s="384"/>
      <c r="L8007" s="384"/>
      <c r="M8007" s="384"/>
      <c r="N8007" s="385"/>
      <c r="O8007" s="91" t="str">
        <f ca="1">IF(D8007="цвет",SUM(O8008:INDIRECT("N"&amp;R8007)),IF(SUM(E8007:N8007)=0,"",SUM(E8007:N8007)))</f>
        <v/>
      </c>
      <c r="P8007" s="68" t="s">
        <v>98</v>
      </c>
      <c r="Q8007" s="55">
        <f t="shared" si="248"/>
        <v>5696</v>
      </c>
      <c r="R8007" s="70">
        <f t="shared" ca="1" si="249"/>
        <v>8008</v>
      </c>
      <c r="S8007" s="69"/>
      <c r="T8007" s="76"/>
    </row>
    <row r="8008" spans="1:20" ht="19.5" customHeight="1" thickBot="1">
      <c r="A8008" s="82"/>
      <c r="B8008" s="365"/>
      <c r="C8008" s="10"/>
      <c r="D8008" s="362" t="str">
        <f>HYPERLINK("https://miamia.ru/search/index.php?q="&amp;Q8008&amp;"&amp;s=Поиск?utm_source=Excel&amp;utm_medium=Nalichie&amp;utm_content="&amp;Q8008&amp;"","Посмотреть большую фотографию на сайте")</f>
        <v>Посмотреть большую фотографию на сайте</v>
      </c>
      <c r="E8008" s="363"/>
      <c r="F8008" s="363"/>
      <c r="G8008" s="363"/>
      <c r="H8008" s="363"/>
      <c r="I8008" s="363"/>
      <c r="J8008" s="363"/>
      <c r="K8008" s="363"/>
      <c r="L8008" s="363"/>
      <c r="M8008" s="363"/>
      <c r="N8008" s="364"/>
      <c r="O8008" s="91" t="str">
        <f ca="1">IF(D8008="цвет",SUM(O8009:INDIRECT("N"&amp;R8008)),IF(SUM(E8008:N8008)=0,"",SUM(E8008:N8008)))</f>
        <v/>
      </c>
      <c r="P8008" s="68" t="s">
        <v>98</v>
      </c>
      <c r="Q8008" s="55">
        <f t="shared" si="248"/>
        <v>5696</v>
      </c>
      <c r="R8008" s="70">
        <f t="shared" ca="1" si="249"/>
        <v>8008</v>
      </c>
      <c r="S8008" s="69"/>
      <c r="T8008" s="76"/>
    </row>
    <row r="8009" spans="1:20" ht="17.25" thickBot="1">
      <c r="A8009" s="82"/>
      <c r="B8009" s="356" t="s">
        <v>2855</v>
      </c>
      <c r="C8009" s="83">
        <v>5697</v>
      </c>
      <c r="D8009" s="103" t="s">
        <v>9</v>
      </c>
      <c r="E8009" s="99" t="s">
        <v>11</v>
      </c>
      <c r="F8009" s="99" t="s">
        <v>12</v>
      </c>
      <c r="G8009" s="74" t="s">
        <v>13</v>
      </c>
      <c r="H8009" s="74" t="s">
        <v>14</v>
      </c>
      <c r="I8009" s="99" t="s">
        <v>15</v>
      </c>
      <c r="J8009" s="99" t="s">
        <v>16</v>
      </c>
      <c r="K8009" s="99"/>
      <c r="L8009" s="99"/>
      <c r="M8009" s="99"/>
      <c r="N8009" s="100"/>
      <c r="O8009" s="78">
        <f ca="1">IF(D8009="цвет",SUM(O8010:INDIRECT("N"&amp;R8009)),IF(SUM(E8009:N8009)=0,"",SUM(E8009:N8009)))</f>
        <v>0</v>
      </c>
      <c r="P8009" s="68">
        <v>3228</v>
      </c>
      <c r="Q8009" s="55">
        <f t="shared" si="248"/>
        <v>5697</v>
      </c>
      <c r="R8009" s="70">
        <f t="shared" ca="1" si="249"/>
        <v>8012</v>
      </c>
      <c r="S8009" s="85">
        <v>3228</v>
      </c>
      <c r="T8009" s="86">
        <f ca="1">O8009*S8009</f>
        <v>0</v>
      </c>
    </row>
    <row r="8010" spans="1:20" ht="17.25" thickBot="1">
      <c r="A8010" s="82"/>
      <c r="B8010" s="357"/>
      <c r="C8010" s="75"/>
      <c r="D8010" s="87" t="s">
        <v>44</v>
      </c>
      <c r="E8010" s="354"/>
      <c r="F8010" s="354"/>
      <c r="G8010" s="354"/>
      <c r="H8010" s="354"/>
      <c r="I8010" s="79"/>
      <c r="J8010" s="79"/>
      <c r="K8010" s="79"/>
      <c r="L8010" s="79"/>
      <c r="M8010" s="79"/>
      <c r="N8010" s="79"/>
      <c r="O8010" s="91" t="str">
        <f ca="1">IF(D8010="цвет",SUM(O8011:INDIRECT("N"&amp;R8010)),IF(SUM(E8010:N8010)=0,"",SUM(E8010:N8010)))</f>
        <v/>
      </c>
      <c r="P8010" s="68" t="s">
        <v>98</v>
      </c>
      <c r="Q8010" s="55">
        <f t="shared" si="248"/>
        <v>5697</v>
      </c>
      <c r="R8010" s="70">
        <f t="shared" ca="1" si="249"/>
        <v>8012</v>
      </c>
      <c r="S8010" s="69"/>
      <c r="T8010" s="76"/>
    </row>
    <row r="8011" spans="1:20" ht="135" customHeight="1">
      <c r="A8011" s="82"/>
      <c r="B8011" s="357"/>
      <c r="C8011" s="88"/>
      <c r="D8011" s="383" t="s">
        <v>2863</v>
      </c>
      <c r="E8011" s="384"/>
      <c r="F8011" s="384"/>
      <c r="G8011" s="384"/>
      <c r="H8011" s="384"/>
      <c r="I8011" s="384"/>
      <c r="J8011" s="384"/>
      <c r="K8011" s="384"/>
      <c r="L8011" s="384"/>
      <c r="M8011" s="384"/>
      <c r="N8011" s="385"/>
      <c r="O8011" s="91" t="str">
        <f ca="1">IF(D8011="цвет",SUM(O8012:INDIRECT("N"&amp;R8011)),IF(SUM(E8011:N8011)=0,"",SUM(E8011:N8011)))</f>
        <v/>
      </c>
      <c r="P8011" s="68" t="s">
        <v>98</v>
      </c>
      <c r="Q8011" s="55">
        <f t="shared" ref="Q8011:Q8074" si="250">IF(C8011&lt;&gt;0,C8011,Q8010)</f>
        <v>5697</v>
      </c>
      <c r="R8011" s="70">
        <f t="shared" ref="R8011:R8074" ca="1" si="251">IF(D8011="Посмотреть большую фотографию на сайте",CELL("строка",O8011),R8012)</f>
        <v>8012</v>
      </c>
      <c r="S8011" s="69"/>
      <c r="T8011" s="76"/>
    </row>
    <row r="8012" spans="1:20" ht="19.5" customHeight="1" thickBot="1">
      <c r="A8012" s="82"/>
      <c r="B8012" s="365"/>
      <c r="C8012" s="10"/>
      <c r="D8012" s="362" t="str">
        <f>HYPERLINK("https://miamia.ru/search/index.php?q="&amp;Q8012&amp;"&amp;s=Поиск?utm_source=Excel&amp;utm_medium=Nalichie&amp;utm_content="&amp;Q8012&amp;"","Посмотреть большую фотографию на сайте")</f>
        <v>Посмотреть большую фотографию на сайте</v>
      </c>
      <c r="E8012" s="363"/>
      <c r="F8012" s="363"/>
      <c r="G8012" s="363"/>
      <c r="H8012" s="363"/>
      <c r="I8012" s="363"/>
      <c r="J8012" s="363"/>
      <c r="K8012" s="363"/>
      <c r="L8012" s="363"/>
      <c r="M8012" s="363"/>
      <c r="N8012" s="364"/>
      <c r="O8012" s="91" t="str">
        <f ca="1">IF(D8012="цвет",SUM(O8013:INDIRECT("N"&amp;R8012)),IF(SUM(E8012:N8012)=0,"",SUM(E8012:N8012)))</f>
        <v/>
      </c>
      <c r="P8012" s="68" t="s">
        <v>98</v>
      </c>
      <c r="Q8012" s="55">
        <f t="shared" si="250"/>
        <v>5697</v>
      </c>
      <c r="R8012" s="70">
        <f t="shared" ca="1" si="251"/>
        <v>8012</v>
      </c>
      <c r="S8012" s="69"/>
      <c r="T8012" s="76"/>
    </row>
    <row r="8013" spans="1:20" ht="17.25" thickBot="1">
      <c r="A8013" s="82"/>
      <c r="B8013" s="356" t="s">
        <v>2855</v>
      </c>
      <c r="C8013" s="83">
        <v>5698</v>
      </c>
      <c r="D8013" s="103" t="s">
        <v>9</v>
      </c>
      <c r="E8013" s="99" t="s">
        <v>11</v>
      </c>
      <c r="F8013" s="99" t="s">
        <v>12</v>
      </c>
      <c r="G8013" s="74" t="s">
        <v>13</v>
      </c>
      <c r="H8013" s="74" t="s">
        <v>14</v>
      </c>
      <c r="I8013" s="99" t="s">
        <v>15</v>
      </c>
      <c r="J8013" s="99" t="s">
        <v>16</v>
      </c>
      <c r="K8013" s="99"/>
      <c r="L8013" s="99"/>
      <c r="M8013" s="99"/>
      <c r="N8013" s="100"/>
      <c r="O8013" s="78">
        <f ca="1">IF(D8013="цвет",SUM(O8014:INDIRECT("N"&amp;R8013)),IF(SUM(E8013:N8013)=0,"",SUM(E8013:N8013)))</f>
        <v>0</v>
      </c>
      <c r="P8013" s="68">
        <v>3228</v>
      </c>
      <c r="Q8013" s="55">
        <f t="shared" si="250"/>
        <v>5698</v>
      </c>
      <c r="R8013" s="70">
        <f t="shared" ca="1" si="251"/>
        <v>8016</v>
      </c>
      <c r="S8013" s="85">
        <v>3228</v>
      </c>
      <c r="T8013" s="86">
        <f ca="1">O8013*S8013</f>
        <v>0</v>
      </c>
    </row>
    <row r="8014" spans="1:20" ht="17.25" thickBot="1">
      <c r="A8014" s="82"/>
      <c r="B8014" s="357"/>
      <c r="C8014" s="75"/>
      <c r="D8014" s="87" t="s">
        <v>44</v>
      </c>
      <c r="E8014" s="354"/>
      <c r="F8014" s="354"/>
      <c r="G8014" s="354"/>
      <c r="H8014" s="354"/>
      <c r="I8014" s="354"/>
      <c r="J8014" s="354"/>
      <c r="K8014" s="79"/>
      <c r="L8014" s="79"/>
      <c r="M8014" s="79"/>
      <c r="N8014" s="79"/>
      <c r="O8014" s="91" t="str">
        <f ca="1">IF(D8014="цвет",SUM(O8015:INDIRECT("N"&amp;R8014)),IF(SUM(E8014:N8014)=0,"",SUM(E8014:N8014)))</f>
        <v/>
      </c>
      <c r="P8014" s="68" t="s">
        <v>98</v>
      </c>
      <c r="Q8014" s="55">
        <f t="shared" si="250"/>
        <v>5698</v>
      </c>
      <c r="R8014" s="70">
        <f t="shared" ca="1" si="251"/>
        <v>8016</v>
      </c>
      <c r="S8014" s="69"/>
      <c r="T8014" s="76"/>
    </row>
    <row r="8015" spans="1:20" ht="135" customHeight="1">
      <c r="A8015" s="82"/>
      <c r="B8015" s="357"/>
      <c r="C8015" s="88"/>
      <c r="D8015" s="383" t="s">
        <v>2864</v>
      </c>
      <c r="E8015" s="384"/>
      <c r="F8015" s="384"/>
      <c r="G8015" s="384"/>
      <c r="H8015" s="384"/>
      <c r="I8015" s="384"/>
      <c r="J8015" s="384"/>
      <c r="K8015" s="384"/>
      <c r="L8015" s="384"/>
      <c r="M8015" s="384"/>
      <c r="N8015" s="385"/>
      <c r="O8015" s="91" t="str">
        <f ca="1">IF(D8015="цвет",SUM(O8016:INDIRECT("N"&amp;R8015)),IF(SUM(E8015:N8015)=0,"",SUM(E8015:N8015)))</f>
        <v/>
      </c>
      <c r="P8015" s="68" t="s">
        <v>98</v>
      </c>
      <c r="Q8015" s="55">
        <f t="shared" si="250"/>
        <v>5698</v>
      </c>
      <c r="R8015" s="70">
        <f t="shared" ca="1" si="251"/>
        <v>8016</v>
      </c>
      <c r="S8015" s="69"/>
      <c r="T8015" s="76"/>
    </row>
    <row r="8016" spans="1:20" ht="19.5" customHeight="1" thickBot="1">
      <c r="A8016" s="82"/>
      <c r="B8016" s="365"/>
      <c r="C8016" s="10"/>
      <c r="D8016" s="362" t="str">
        <f>HYPERLINK("https://miamia.ru/search/index.php?q="&amp;Q8016&amp;"&amp;s=Поиск?utm_source=Excel&amp;utm_medium=Nalichie&amp;utm_content="&amp;Q8016&amp;"","Посмотреть большую фотографию на сайте")</f>
        <v>Посмотреть большую фотографию на сайте</v>
      </c>
      <c r="E8016" s="363"/>
      <c r="F8016" s="363"/>
      <c r="G8016" s="363"/>
      <c r="H8016" s="363"/>
      <c r="I8016" s="363"/>
      <c r="J8016" s="363"/>
      <c r="K8016" s="363"/>
      <c r="L8016" s="363"/>
      <c r="M8016" s="363"/>
      <c r="N8016" s="364"/>
      <c r="O8016" s="91" t="str">
        <f ca="1">IF(D8016="цвет",SUM(O8017:INDIRECT("N"&amp;R8016)),IF(SUM(E8016:N8016)=0,"",SUM(E8016:N8016)))</f>
        <v/>
      </c>
      <c r="P8016" s="68" t="s">
        <v>98</v>
      </c>
      <c r="Q8016" s="55">
        <f t="shared" si="250"/>
        <v>5698</v>
      </c>
      <c r="R8016" s="70">
        <f t="shared" ca="1" si="251"/>
        <v>8016</v>
      </c>
      <c r="S8016" s="69"/>
      <c r="T8016" s="76"/>
    </row>
    <row r="8017" spans="1:20" ht="17.25" thickBot="1">
      <c r="A8017" s="82"/>
      <c r="B8017" s="356" t="s">
        <v>2855</v>
      </c>
      <c r="C8017" s="83">
        <v>5699</v>
      </c>
      <c r="D8017" s="103" t="s">
        <v>9</v>
      </c>
      <c r="E8017" s="99" t="s">
        <v>11</v>
      </c>
      <c r="F8017" s="99" t="s">
        <v>12</v>
      </c>
      <c r="G8017" s="74" t="s">
        <v>13</v>
      </c>
      <c r="H8017" s="74" t="s">
        <v>14</v>
      </c>
      <c r="I8017" s="99" t="s">
        <v>15</v>
      </c>
      <c r="J8017" s="99" t="s">
        <v>16</v>
      </c>
      <c r="K8017" s="99"/>
      <c r="L8017" s="99"/>
      <c r="M8017" s="99"/>
      <c r="N8017" s="100"/>
      <c r="O8017" s="78">
        <f ca="1">IF(D8017="цвет",SUM(O8018:INDIRECT("N"&amp;R8017)),IF(SUM(E8017:N8017)=0,"",SUM(E8017:N8017)))</f>
        <v>0</v>
      </c>
      <c r="P8017" s="68">
        <v>3228</v>
      </c>
      <c r="Q8017" s="55">
        <f t="shared" si="250"/>
        <v>5699</v>
      </c>
      <c r="R8017" s="70">
        <f t="shared" ca="1" si="251"/>
        <v>8020</v>
      </c>
      <c r="S8017" s="85">
        <v>3228</v>
      </c>
      <c r="T8017" s="86">
        <f ca="1">O8017*S8017</f>
        <v>0</v>
      </c>
    </row>
    <row r="8018" spans="1:20" ht="17.25" thickBot="1">
      <c r="A8018" s="82"/>
      <c r="B8018" s="357"/>
      <c r="C8018" s="75"/>
      <c r="D8018" s="87" t="s">
        <v>44</v>
      </c>
      <c r="E8018" s="354"/>
      <c r="F8018" s="354"/>
      <c r="G8018" s="354"/>
      <c r="H8018" s="354"/>
      <c r="I8018" s="79"/>
      <c r="J8018" s="79"/>
      <c r="K8018" s="79"/>
      <c r="L8018" s="79"/>
      <c r="M8018" s="79"/>
      <c r="N8018" s="79"/>
      <c r="O8018" s="91" t="str">
        <f ca="1">IF(D8018="цвет",SUM(O8019:INDIRECT("N"&amp;R8018)),IF(SUM(E8018:N8018)=0,"",SUM(E8018:N8018)))</f>
        <v/>
      </c>
      <c r="P8018" s="68" t="s">
        <v>98</v>
      </c>
      <c r="Q8018" s="55">
        <f t="shared" si="250"/>
        <v>5699</v>
      </c>
      <c r="R8018" s="70">
        <f t="shared" ca="1" si="251"/>
        <v>8020</v>
      </c>
      <c r="S8018" s="69"/>
      <c r="T8018" s="76"/>
    </row>
    <row r="8019" spans="1:20" ht="135" customHeight="1">
      <c r="A8019" s="82"/>
      <c r="B8019" s="357"/>
      <c r="C8019" s="88"/>
      <c r="D8019" s="383" t="s">
        <v>2865</v>
      </c>
      <c r="E8019" s="384"/>
      <c r="F8019" s="384"/>
      <c r="G8019" s="384"/>
      <c r="H8019" s="384"/>
      <c r="I8019" s="384"/>
      <c r="J8019" s="384"/>
      <c r="K8019" s="384"/>
      <c r="L8019" s="384"/>
      <c r="M8019" s="384"/>
      <c r="N8019" s="385"/>
      <c r="O8019" s="91" t="str">
        <f ca="1">IF(D8019="цвет",SUM(O8020:INDIRECT("N"&amp;R8019)),IF(SUM(E8019:N8019)=0,"",SUM(E8019:N8019)))</f>
        <v/>
      </c>
      <c r="P8019" s="68" t="s">
        <v>98</v>
      </c>
      <c r="Q8019" s="55">
        <f t="shared" si="250"/>
        <v>5699</v>
      </c>
      <c r="R8019" s="70">
        <f t="shared" ca="1" si="251"/>
        <v>8020</v>
      </c>
      <c r="S8019" s="69"/>
      <c r="T8019" s="76"/>
    </row>
    <row r="8020" spans="1:20" ht="19.5" customHeight="1" thickBot="1">
      <c r="A8020" s="82"/>
      <c r="B8020" s="365"/>
      <c r="C8020" s="10"/>
      <c r="D8020" s="362" t="str">
        <f>HYPERLINK("https://miamia.ru/search/index.php?q="&amp;Q8020&amp;"&amp;s=Поиск?utm_source=Excel&amp;utm_medium=Nalichie&amp;utm_content="&amp;Q8020&amp;"","Посмотреть большую фотографию на сайте")</f>
        <v>Посмотреть большую фотографию на сайте</v>
      </c>
      <c r="E8020" s="363"/>
      <c r="F8020" s="363"/>
      <c r="G8020" s="363"/>
      <c r="H8020" s="363"/>
      <c r="I8020" s="363"/>
      <c r="J8020" s="363"/>
      <c r="K8020" s="363"/>
      <c r="L8020" s="363"/>
      <c r="M8020" s="363"/>
      <c r="N8020" s="364"/>
      <c r="O8020" s="91" t="str">
        <f ca="1">IF(D8020="цвет",SUM(O8021:INDIRECT("N"&amp;R8020)),IF(SUM(E8020:N8020)=0,"",SUM(E8020:N8020)))</f>
        <v/>
      </c>
      <c r="P8020" s="68" t="s">
        <v>98</v>
      </c>
      <c r="Q8020" s="55">
        <f t="shared" si="250"/>
        <v>5699</v>
      </c>
      <c r="R8020" s="70">
        <f t="shared" ca="1" si="251"/>
        <v>8020</v>
      </c>
      <c r="S8020" s="69"/>
      <c r="T8020" s="76"/>
    </row>
    <row r="8021" spans="1:20" ht="23.1" customHeight="1" thickBot="1">
      <c r="A8021" s="80"/>
      <c r="B8021" s="63" t="s">
        <v>2921</v>
      </c>
      <c r="C8021" s="64"/>
      <c r="D8021" s="65"/>
      <c r="E8021" s="66"/>
      <c r="F8021" s="66"/>
      <c r="G8021" s="66"/>
      <c r="H8021" s="66"/>
      <c r="I8021" s="66"/>
      <c r="J8021" s="66"/>
      <c r="K8021" s="66"/>
      <c r="L8021" s="66"/>
      <c r="M8021" s="66"/>
      <c r="N8021" s="67"/>
      <c r="O8021" s="91" t="str">
        <f ca="1">IF(D8021="цвет",SUM(O8022:INDIRECT("N"&amp;R8021)),IF(SUM(E8021:N8021)=0,"",SUM(E8021:N8021)))</f>
        <v/>
      </c>
      <c r="P8021" s="68" t="s">
        <v>98</v>
      </c>
      <c r="Q8021" s="55">
        <f t="shared" si="250"/>
        <v>5699</v>
      </c>
      <c r="R8021" s="70">
        <f t="shared" ca="1" si="251"/>
        <v>8025</v>
      </c>
    </row>
    <row r="8022" spans="1:20" ht="17.25" thickBot="1">
      <c r="A8022" s="82"/>
      <c r="B8022" s="356" t="s">
        <v>2844</v>
      </c>
      <c r="C8022" s="83">
        <v>5730</v>
      </c>
      <c r="D8022" s="103" t="s">
        <v>9</v>
      </c>
      <c r="E8022" s="99" t="s">
        <v>11</v>
      </c>
      <c r="F8022" s="99" t="s">
        <v>12</v>
      </c>
      <c r="G8022" s="74" t="s">
        <v>13</v>
      </c>
      <c r="H8022" s="74" t="s">
        <v>14</v>
      </c>
      <c r="I8022" s="99" t="s">
        <v>15</v>
      </c>
      <c r="J8022" s="99" t="s">
        <v>16</v>
      </c>
      <c r="K8022" s="99"/>
      <c r="L8022" s="99"/>
      <c r="M8022" s="99"/>
      <c r="N8022" s="100"/>
      <c r="O8022" s="78">
        <f ca="1">IF(D8022="цвет",SUM(O8023:INDIRECT("N"&amp;R8022)),IF(SUM(E8022:N8022)=0,"",SUM(E8022:N8022)))</f>
        <v>0</v>
      </c>
      <c r="P8022" s="68">
        <v>2324</v>
      </c>
      <c r="Q8022" s="55">
        <f t="shared" si="250"/>
        <v>5730</v>
      </c>
      <c r="R8022" s="70">
        <f t="shared" ca="1" si="251"/>
        <v>8025</v>
      </c>
      <c r="S8022" s="85">
        <v>2324</v>
      </c>
      <c r="T8022" s="86">
        <f ca="1">O8022*S8022</f>
        <v>0</v>
      </c>
    </row>
    <row r="8023" spans="1:20" ht="17.25" thickBot="1">
      <c r="A8023" s="82"/>
      <c r="B8023" s="357"/>
      <c r="C8023" s="75"/>
      <c r="D8023" s="87" t="s">
        <v>29</v>
      </c>
      <c r="E8023" s="354"/>
      <c r="F8023" s="354"/>
      <c r="G8023" s="354"/>
      <c r="H8023" s="79"/>
      <c r="I8023" s="79"/>
      <c r="J8023" s="79"/>
      <c r="K8023" s="79"/>
      <c r="L8023" s="79"/>
      <c r="M8023" s="79"/>
      <c r="N8023" s="79"/>
      <c r="O8023" s="91" t="str">
        <f ca="1">IF(D8023="цвет",SUM(O8024:INDIRECT("N"&amp;R8023)),IF(SUM(E8023:N8023)=0,"",SUM(E8023:N8023)))</f>
        <v/>
      </c>
      <c r="P8023" s="68" t="s">
        <v>98</v>
      </c>
      <c r="Q8023" s="55">
        <f t="shared" si="250"/>
        <v>5730</v>
      </c>
      <c r="R8023" s="70">
        <f t="shared" ca="1" si="251"/>
        <v>8025</v>
      </c>
      <c r="S8023" s="69"/>
      <c r="T8023" s="76"/>
    </row>
    <row r="8024" spans="1:20" ht="135" customHeight="1">
      <c r="A8024" s="82"/>
      <c r="B8024" s="357"/>
      <c r="C8024" s="88"/>
      <c r="D8024" s="383" t="s">
        <v>2845</v>
      </c>
      <c r="E8024" s="384"/>
      <c r="F8024" s="384"/>
      <c r="G8024" s="384"/>
      <c r="H8024" s="384"/>
      <c r="I8024" s="384"/>
      <c r="J8024" s="384"/>
      <c r="K8024" s="384"/>
      <c r="L8024" s="384"/>
      <c r="M8024" s="384"/>
      <c r="N8024" s="385"/>
      <c r="O8024" s="91" t="str">
        <f ca="1">IF(D8024="цвет",SUM(O8025:INDIRECT("N"&amp;R8024)),IF(SUM(E8024:N8024)=0,"",SUM(E8024:N8024)))</f>
        <v/>
      </c>
      <c r="P8024" s="68" t="s">
        <v>98</v>
      </c>
      <c r="Q8024" s="55">
        <f t="shared" si="250"/>
        <v>5730</v>
      </c>
      <c r="R8024" s="70">
        <f t="shared" ca="1" si="251"/>
        <v>8025</v>
      </c>
      <c r="S8024" s="69"/>
      <c r="T8024" s="76"/>
    </row>
    <row r="8025" spans="1:20" ht="19.5" customHeight="1" thickBot="1">
      <c r="A8025" s="82"/>
      <c r="B8025" s="365"/>
      <c r="C8025" s="10"/>
      <c r="D8025" s="362" t="str">
        <f>HYPERLINK("https://miamia.ru/search/index.php?q="&amp;Q8025&amp;"&amp;s=Поиск?utm_source=Excel&amp;utm_medium=Nalichie&amp;utm_content="&amp;Q8025&amp;"","Посмотреть большую фотографию на сайте")</f>
        <v>Посмотреть большую фотографию на сайте</v>
      </c>
      <c r="E8025" s="363"/>
      <c r="F8025" s="363"/>
      <c r="G8025" s="363"/>
      <c r="H8025" s="363"/>
      <c r="I8025" s="363"/>
      <c r="J8025" s="363"/>
      <c r="K8025" s="363"/>
      <c r="L8025" s="363"/>
      <c r="M8025" s="363"/>
      <c r="N8025" s="364"/>
      <c r="O8025" s="91" t="str">
        <f ca="1">IF(D8025="цвет",SUM(O8026:INDIRECT("N"&amp;R8025)),IF(SUM(E8025:N8025)=0,"",SUM(E8025:N8025)))</f>
        <v/>
      </c>
      <c r="P8025" s="68" t="s">
        <v>98</v>
      </c>
      <c r="Q8025" s="55">
        <f t="shared" si="250"/>
        <v>5730</v>
      </c>
      <c r="R8025" s="70">
        <f t="shared" ca="1" si="251"/>
        <v>8025</v>
      </c>
      <c r="S8025" s="69"/>
      <c r="T8025" s="76"/>
    </row>
    <row r="8026" spans="1:20" ht="17.25" thickBot="1">
      <c r="A8026" s="82"/>
      <c r="B8026" s="356" t="s">
        <v>2844</v>
      </c>
      <c r="C8026" s="83">
        <v>5731</v>
      </c>
      <c r="D8026" s="103" t="s">
        <v>9</v>
      </c>
      <c r="E8026" s="99" t="s">
        <v>11</v>
      </c>
      <c r="F8026" s="99" t="s">
        <v>12</v>
      </c>
      <c r="G8026" s="74" t="s">
        <v>13</v>
      </c>
      <c r="H8026" s="74" t="s">
        <v>14</v>
      </c>
      <c r="I8026" s="99" t="s">
        <v>15</v>
      </c>
      <c r="J8026" s="99" t="s">
        <v>16</v>
      </c>
      <c r="K8026" s="99"/>
      <c r="L8026" s="99"/>
      <c r="M8026" s="99"/>
      <c r="N8026" s="100"/>
      <c r="O8026" s="78">
        <f ca="1">IF(D8026="цвет",SUM(O8027:INDIRECT("N"&amp;R8026)),IF(SUM(E8026:N8026)=0,"",SUM(E8026:N8026)))</f>
        <v>0</v>
      </c>
      <c r="P8026" s="68">
        <v>2324</v>
      </c>
      <c r="Q8026" s="55">
        <f t="shared" si="250"/>
        <v>5731</v>
      </c>
      <c r="R8026" s="70">
        <f t="shared" ca="1" si="251"/>
        <v>8029</v>
      </c>
      <c r="S8026" s="85">
        <v>2324</v>
      </c>
      <c r="T8026" s="86">
        <f ca="1">O8026*S8026</f>
        <v>0</v>
      </c>
    </row>
    <row r="8027" spans="1:20" ht="17.25" thickBot="1">
      <c r="A8027" s="82"/>
      <c r="B8027" s="357"/>
      <c r="C8027" s="75"/>
      <c r="D8027" s="87" t="s">
        <v>29</v>
      </c>
      <c r="E8027" s="354"/>
      <c r="F8027" s="354"/>
      <c r="G8027" s="354"/>
      <c r="H8027" s="354"/>
      <c r="I8027" s="79"/>
      <c r="J8027" s="79"/>
      <c r="K8027" s="79"/>
      <c r="L8027" s="79"/>
      <c r="M8027" s="79"/>
      <c r="N8027" s="79"/>
      <c r="O8027" s="91" t="str">
        <f ca="1">IF(D8027="цвет",SUM(O8028:INDIRECT("N"&amp;R8027)),IF(SUM(E8027:N8027)=0,"",SUM(E8027:N8027)))</f>
        <v/>
      </c>
      <c r="P8027" s="68" t="s">
        <v>98</v>
      </c>
      <c r="Q8027" s="55">
        <f t="shared" si="250"/>
        <v>5731</v>
      </c>
      <c r="R8027" s="70">
        <f t="shared" ca="1" si="251"/>
        <v>8029</v>
      </c>
      <c r="S8027" s="69"/>
      <c r="T8027" s="76"/>
    </row>
    <row r="8028" spans="1:20" ht="135" customHeight="1">
      <c r="A8028" s="82"/>
      <c r="B8028" s="357"/>
      <c r="C8028" s="88"/>
      <c r="D8028" s="383" t="s">
        <v>2846</v>
      </c>
      <c r="E8028" s="384"/>
      <c r="F8028" s="384"/>
      <c r="G8028" s="384"/>
      <c r="H8028" s="384"/>
      <c r="I8028" s="384"/>
      <c r="J8028" s="384"/>
      <c r="K8028" s="384"/>
      <c r="L8028" s="384"/>
      <c r="M8028" s="384"/>
      <c r="N8028" s="385"/>
      <c r="O8028" s="91" t="str">
        <f ca="1">IF(D8028="цвет",SUM(O8029:INDIRECT("N"&amp;R8028)),IF(SUM(E8028:N8028)=0,"",SUM(E8028:N8028)))</f>
        <v/>
      </c>
      <c r="P8028" s="68" t="s">
        <v>98</v>
      </c>
      <c r="Q8028" s="55">
        <f t="shared" si="250"/>
        <v>5731</v>
      </c>
      <c r="R8028" s="70">
        <f t="shared" ca="1" si="251"/>
        <v>8029</v>
      </c>
      <c r="S8028" s="69"/>
      <c r="T8028" s="76"/>
    </row>
    <row r="8029" spans="1:20" ht="19.5" customHeight="1" thickBot="1">
      <c r="A8029" s="82"/>
      <c r="B8029" s="365"/>
      <c r="C8029" s="10"/>
      <c r="D8029" s="362" t="str">
        <f>HYPERLINK("https://miamia.ru/search/index.php?q="&amp;Q8029&amp;"&amp;s=Поиск?utm_source=Excel&amp;utm_medium=Nalichie&amp;utm_content="&amp;Q8029&amp;"","Посмотреть большую фотографию на сайте")</f>
        <v>Посмотреть большую фотографию на сайте</v>
      </c>
      <c r="E8029" s="363"/>
      <c r="F8029" s="363"/>
      <c r="G8029" s="363"/>
      <c r="H8029" s="363"/>
      <c r="I8029" s="363"/>
      <c r="J8029" s="363"/>
      <c r="K8029" s="363"/>
      <c r="L8029" s="363"/>
      <c r="M8029" s="363"/>
      <c r="N8029" s="364"/>
      <c r="O8029" s="91" t="str">
        <f ca="1">IF(D8029="цвет",SUM(O8030:INDIRECT("N"&amp;R8029)),IF(SUM(E8029:N8029)=0,"",SUM(E8029:N8029)))</f>
        <v/>
      </c>
      <c r="P8029" s="68" t="s">
        <v>98</v>
      </c>
      <c r="Q8029" s="55">
        <f t="shared" si="250"/>
        <v>5731</v>
      </c>
      <c r="R8029" s="70">
        <f t="shared" ca="1" si="251"/>
        <v>8029</v>
      </c>
      <c r="S8029" s="69"/>
      <c r="T8029" s="76"/>
    </row>
    <row r="8030" spans="1:20" ht="17.25" thickBot="1">
      <c r="A8030" s="82"/>
      <c r="B8030" s="356" t="s">
        <v>2844</v>
      </c>
      <c r="C8030" s="83">
        <v>5732</v>
      </c>
      <c r="D8030" s="103" t="s">
        <v>9</v>
      </c>
      <c r="E8030" s="99" t="s">
        <v>11</v>
      </c>
      <c r="F8030" s="99" t="s">
        <v>12</v>
      </c>
      <c r="G8030" s="74" t="s">
        <v>13</v>
      </c>
      <c r="H8030" s="74" t="s">
        <v>14</v>
      </c>
      <c r="I8030" s="99" t="s">
        <v>15</v>
      </c>
      <c r="J8030" s="99" t="s">
        <v>16</v>
      </c>
      <c r="K8030" s="99"/>
      <c r="L8030" s="99"/>
      <c r="M8030" s="99"/>
      <c r="N8030" s="100"/>
      <c r="O8030" s="78">
        <f ca="1">IF(D8030="цвет",SUM(O8031:INDIRECT("N"&amp;R8030)),IF(SUM(E8030:N8030)=0,"",SUM(E8030:N8030)))</f>
        <v>0</v>
      </c>
      <c r="P8030" s="68">
        <v>2453</v>
      </c>
      <c r="Q8030" s="55">
        <f t="shared" si="250"/>
        <v>5732</v>
      </c>
      <c r="R8030" s="70">
        <f t="shared" ca="1" si="251"/>
        <v>8033</v>
      </c>
      <c r="S8030" s="85">
        <v>2453</v>
      </c>
      <c r="T8030" s="86">
        <f ca="1">O8030*S8030</f>
        <v>0</v>
      </c>
    </row>
    <row r="8031" spans="1:20" ht="17.25" thickBot="1">
      <c r="A8031" s="82"/>
      <c r="B8031" s="357"/>
      <c r="C8031" s="75"/>
      <c r="D8031" s="87" t="s">
        <v>29</v>
      </c>
      <c r="E8031" s="354"/>
      <c r="F8031" s="354"/>
      <c r="G8031" s="354"/>
      <c r="H8031" s="354"/>
      <c r="I8031" s="79"/>
      <c r="J8031" s="79"/>
      <c r="K8031" s="79"/>
      <c r="L8031" s="79"/>
      <c r="M8031" s="79"/>
      <c r="N8031" s="79"/>
      <c r="O8031" s="91" t="str">
        <f ca="1">IF(D8031="цвет",SUM(O8032:INDIRECT("N"&amp;R8031)),IF(SUM(E8031:N8031)=0,"",SUM(E8031:N8031)))</f>
        <v/>
      </c>
      <c r="P8031" s="68" t="s">
        <v>98</v>
      </c>
      <c r="Q8031" s="55">
        <f t="shared" si="250"/>
        <v>5732</v>
      </c>
      <c r="R8031" s="70">
        <f t="shared" ca="1" si="251"/>
        <v>8033</v>
      </c>
      <c r="S8031" s="69"/>
      <c r="T8031" s="76"/>
    </row>
    <row r="8032" spans="1:20" ht="135" customHeight="1">
      <c r="A8032" s="82"/>
      <c r="B8032" s="357"/>
      <c r="C8032" s="88"/>
      <c r="D8032" s="383" t="s">
        <v>2847</v>
      </c>
      <c r="E8032" s="384"/>
      <c r="F8032" s="384"/>
      <c r="G8032" s="384"/>
      <c r="H8032" s="384"/>
      <c r="I8032" s="384"/>
      <c r="J8032" s="384"/>
      <c r="K8032" s="384"/>
      <c r="L8032" s="384"/>
      <c r="M8032" s="384"/>
      <c r="N8032" s="385"/>
      <c r="O8032" s="91" t="str">
        <f ca="1">IF(D8032="цвет",SUM(O8033:INDIRECT("N"&amp;R8032)),IF(SUM(E8032:N8032)=0,"",SUM(E8032:N8032)))</f>
        <v/>
      </c>
      <c r="P8032" s="68" t="s">
        <v>98</v>
      </c>
      <c r="Q8032" s="55">
        <f t="shared" si="250"/>
        <v>5732</v>
      </c>
      <c r="R8032" s="70">
        <f t="shared" ca="1" si="251"/>
        <v>8033</v>
      </c>
      <c r="S8032" s="69"/>
      <c r="T8032" s="76"/>
    </row>
    <row r="8033" spans="1:20" ht="19.5" customHeight="1" thickBot="1">
      <c r="A8033" s="82"/>
      <c r="B8033" s="365"/>
      <c r="C8033" s="10"/>
      <c r="D8033" s="362" t="str">
        <f>HYPERLINK("https://miamia.ru/search/index.php?q="&amp;Q8033&amp;"&amp;s=Поиск?utm_source=Excel&amp;utm_medium=Nalichie&amp;utm_content="&amp;Q8033&amp;"","Посмотреть большую фотографию на сайте")</f>
        <v>Посмотреть большую фотографию на сайте</v>
      </c>
      <c r="E8033" s="363"/>
      <c r="F8033" s="363"/>
      <c r="G8033" s="363"/>
      <c r="H8033" s="363"/>
      <c r="I8033" s="363"/>
      <c r="J8033" s="363"/>
      <c r="K8033" s="363"/>
      <c r="L8033" s="363"/>
      <c r="M8033" s="363"/>
      <c r="N8033" s="364"/>
      <c r="O8033" s="91" t="str">
        <f ca="1">IF(D8033="цвет",SUM(O8034:INDIRECT("N"&amp;R8033)),IF(SUM(E8033:N8033)=0,"",SUM(E8033:N8033)))</f>
        <v/>
      </c>
      <c r="P8033" s="68" t="s">
        <v>98</v>
      </c>
      <c r="Q8033" s="55">
        <f t="shared" si="250"/>
        <v>5732</v>
      </c>
      <c r="R8033" s="70">
        <f t="shared" ca="1" si="251"/>
        <v>8033</v>
      </c>
      <c r="S8033" s="69"/>
      <c r="T8033" s="76"/>
    </row>
    <row r="8034" spans="1:20" ht="17.25" thickBot="1">
      <c r="A8034" s="82"/>
      <c r="B8034" s="356" t="s">
        <v>2844</v>
      </c>
      <c r="C8034" s="83">
        <v>5733</v>
      </c>
      <c r="D8034" s="103" t="s">
        <v>9</v>
      </c>
      <c r="E8034" s="99" t="s">
        <v>17</v>
      </c>
      <c r="F8034" s="99" t="s">
        <v>18</v>
      </c>
      <c r="G8034" s="99" t="s">
        <v>19</v>
      </c>
      <c r="H8034" s="99" t="s">
        <v>23</v>
      </c>
      <c r="I8034" s="99"/>
      <c r="J8034" s="99"/>
      <c r="K8034" s="99"/>
      <c r="L8034" s="99"/>
      <c r="M8034" s="99"/>
      <c r="N8034" s="100"/>
      <c r="O8034" s="78">
        <f ca="1">IF(D8034="цвет",SUM(O8035:INDIRECT("N"&amp;R8034)),IF(SUM(E8034:N8034)=0,"",SUM(E8034:N8034)))</f>
        <v>0</v>
      </c>
      <c r="P8034" s="68">
        <v>2582</v>
      </c>
      <c r="Q8034" s="55">
        <f t="shared" si="250"/>
        <v>5733</v>
      </c>
      <c r="R8034" s="70">
        <f t="shared" ca="1" si="251"/>
        <v>8037</v>
      </c>
      <c r="S8034" s="85">
        <v>2582</v>
      </c>
      <c r="T8034" s="86">
        <f ca="1">O8034*S8034</f>
        <v>0</v>
      </c>
    </row>
    <row r="8035" spans="1:20" ht="17.25" thickBot="1">
      <c r="A8035" s="82"/>
      <c r="B8035" s="357"/>
      <c r="C8035" s="75"/>
      <c r="D8035" s="87" t="s">
        <v>29</v>
      </c>
      <c r="E8035" s="354"/>
      <c r="F8035" s="353"/>
      <c r="G8035" s="79"/>
      <c r="H8035" s="79"/>
      <c r="I8035" s="79"/>
      <c r="J8035" s="79"/>
      <c r="K8035" s="79"/>
      <c r="L8035" s="79"/>
      <c r="M8035" s="79"/>
      <c r="N8035" s="79"/>
      <c r="O8035" s="91" t="str">
        <f ca="1">IF(D8035="цвет",SUM(O8036:INDIRECT("N"&amp;R8035)),IF(SUM(E8035:N8035)=0,"",SUM(E8035:N8035)))</f>
        <v/>
      </c>
      <c r="P8035" s="68" t="s">
        <v>98</v>
      </c>
      <c r="Q8035" s="55">
        <f t="shared" si="250"/>
        <v>5733</v>
      </c>
      <c r="R8035" s="70">
        <f t="shared" ca="1" si="251"/>
        <v>8037</v>
      </c>
      <c r="S8035" s="69"/>
      <c r="T8035" s="76"/>
    </row>
    <row r="8036" spans="1:20" ht="135" customHeight="1">
      <c r="A8036" s="82"/>
      <c r="B8036" s="357"/>
      <c r="C8036" s="88"/>
      <c r="D8036" s="383" t="s">
        <v>2848</v>
      </c>
      <c r="E8036" s="384"/>
      <c r="F8036" s="384"/>
      <c r="G8036" s="384"/>
      <c r="H8036" s="384"/>
      <c r="I8036" s="384"/>
      <c r="J8036" s="384"/>
      <c r="K8036" s="384"/>
      <c r="L8036" s="384"/>
      <c r="M8036" s="384"/>
      <c r="N8036" s="385"/>
      <c r="O8036" s="91" t="str">
        <f ca="1">IF(D8036="цвет",SUM(O8037:INDIRECT("N"&amp;R8036)),IF(SUM(E8036:N8036)=0,"",SUM(E8036:N8036)))</f>
        <v/>
      </c>
      <c r="P8036" s="68" t="s">
        <v>98</v>
      </c>
      <c r="Q8036" s="55">
        <f t="shared" si="250"/>
        <v>5733</v>
      </c>
      <c r="R8036" s="70">
        <f t="shared" ca="1" si="251"/>
        <v>8037</v>
      </c>
      <c r="S8036" s="69"/>
      <c r="T8036" s="76"/>
    </row>
    <row r="8037" spans="1:20" ht="19.5" customHeight="1" thickBot="1">
      <c r="A8037" s="82"/>
      <c r="B8037" s="365"/>
      <c r="C8037" s="10"/>
      <c r="D8037" s="362" t="str">
        <f>HYPERLINK("https://miamia.ru/search/index.php?q="&amp;Q8037&amp;"&amp;s=Поиск?utm_source=Excel&amp;utm_medium=Nalichie&amp;utm_content="&amp;Q8037&amp;"","Посмотреть большую фотографию на сайте")</f>
        <v>Посмотреть большую фотографию на сайте</v>
      </c>
      <c r="E8037" s="363"/>
      <c r="F8037" s="363"/>
      <c r="G8037" s="363"/>
      <c r="H8037" s="363"/>
      <c r="I8037" s="363"/>
      <c r="J8037" s="363"/>
      <c r="K8037" s="363"/>
      <c r="L8037" s="363"/>
      <c r="M8037" s="363"/>
      <c r="N8037" s="364"/>
      <c r="O8037" s="91" t="str">
        <f ca="1">IF(D8037="цвет",SUM(O8038:INDIRECT("N"&amp;R8037)),IF(SUM(E8037:N8037)=0,"",SUM(E8037:N8037)))</f>
        <v/>
      </c>
      <c r="P8037" s="68" t="s">
        <v>98</v>
      </c>
      <c r="Q8037" s="55">
        <f t="shared" si="250"/>
        <v>5733</v>
      </c>
      <c r="R8037" s="70">
        <f t="shared" ca="1" si="251"/>
        <v>8037</v>
      </c>
      <c r="S8037" s="69"/>
      <c r="T8037" s="76"/>
    </row>
    <row r="8038" spans="1:20" ht="17.25" thickBot="1">
      <c r="A8038" s="82"/>
      <c r="B8038" s="356" t="s">
        <v>2844</v>
      </c>
      <c r="C8038" s="83">
        <v>5734</v>
      </c>
      <c r="D8038" s="103" t="s">
        <v>9</v>
      </c>
      <c r="E8038" s="99" t="s">
        <v>11</v>
      </c>
      <c r="F8038" s="99" t="s">
        <v>12</v>
      </c>
      <c r="G8038" s="99" t="s">
        <v>13</v>
      </c>
      <c r="H8038" s="99" t="s">
        <v>14</v>
      </c>
      <c r="I8038" s="99" t="s">
        <v>15</v>
      </c>
      <c r="J8038" s="99" t="s">
        <v>16</v>
      </c>
      <c r="K8038" s="99"/>
      <c r="L8038" s="99"/>
      <c r="M8038" s="99"/>
      <c r="N8038" s="100"/>
      <c r="O8038" s="78">
        <f ca="1">IF(D8038="цвет",SUM(O8039:INDIRECT("N"&amp;R8038)),IF(SUM(E8038:N8038)=0,"",SUM(E8038:N8038)))</f>
        <v>0</v>
      </c>
      <c r="P8038" s="68">
        <v>2841</v>
      </c>
      <c r="Q8038" s="55">
        <f t="shared" si="250"/>
        <v>5734</v>
      </c>
      <c r="R8038" s="70">
        <f t="shared" ca="1" si="251"/>
        <v>8041</v>
      </c>
      <c r="S8038" s="85">
        <v>2841</v>
      </c>
      <c r="T8038" s="86">
        <f ca="1">O8038*S8038</f>
        <v>0</v>
      </c>
    </row>
    <row r="8039" spans="1:20" ht="17.25" thickBot="1">
      <c r="A8039" s="82"/>
      <c r="B8039" s="357"/>
      <c r="C8039" s="75"/>
      <c r="D8039" s="87" t="s">
        <v>29</v>
      </c>
      <c r="E8039" s="354"/>
      <c r="F8039" s="354"/>
      <c r="G8039" s="354"/>
      <c r="H8039" s="353"/>
      <c r="I8039" s="79"/>
      <c r="J8039" s="79"/>
      <c r="K8039" s="79"/>
      <c r="L8039" s="79"/>
      <c r="M8039" s="79"/>
      <c r="N8039" s="79"/>
      <c r="O8039" s="91" t="str">
        <f ca="1">IF(D8039="цвет",SUM(O8040:INDIRECT("N"&amp;R8039)),IF(SUM(E8039:N8039)=0,"",SUM(E8039:N8039)))</f>
        <v/>
      </c>
      <c r="P8039" s="68" t="s">
        <v>98</v>
      </c>
      <c r="Q8039" s="55">
        <f t="shared" si="250"/>
        <v>5734</v>
      </c>
      <c r="R8039" s="70">
        <f t="shared" ca="1" si="251"/>
        <v>8041</v>
      </c>
      <c r="S8039" s="69"/>
      <c r="T8039" s="76"/>
    </row>
    <row r="8040" spans="1:20" ht="135" customHeight="1">
      <c r="A8040" s="82"/>
      <c r="B8040" s="357"/>
      <c r="C8040" s="88"/>
      <c r="D8040" s="383" t="s">
        <v>2849</v>
      </c>
      <c r="E8040" s="384"/>
      <c r="F8040" s="384"/>
      <c r="G8040" s="384"/>
      <c r="H8040" s="384"/>
      <c r="I8040" s="384"/>
      <c r="J8040" s="384"/>
      <c r="K8040" s="384"/>
      <c r="L8040" s="384"/>
      <c r="M8040" s="384"/>
      <c r="N8040" s="385"/>
      <c r="O8040" s="91" t="str">
        <f ca="1">IF(D8040="цвет",SUM(O8041:INDIRECT("N"&amp;R8040)),IF(SUM(E8040:N8040)=0,"",SUM(E8040:N8040)))</f>
        <v/>
      </c>
      <c r="P8040" s="68" t="s">
        <v>98</v>
      </c>
      <c r="Q8040" s="55">
        <f t="shared" si="250"/>
        <v>5734</v>
      </c>
      <c r="R8040" s="70">
        <f t="shared" ca="1" si="251"/>
        <v>8041</v>
      </c>
      <c r="S8040" s="69"/>
      <c r="T8040" s="76"/>
    </row>
    <row r="8041" spans="1:20" ht="19.5" customHeight="1" thickBot="1">
      <c r="A8041" s="82"/>
      <c r="B8041" s="365"/>
      <c r="C8041" s="10"/>
      <c r="D8041" s="362" t="str">
        <f>HYPERLINK("https://miamia.ru/search/index.php?q="&amp;Q8041&amp;"&amp;s=Поиск?utm_source=Excel&amp;utm_medium=Nalichie&amp;utm_content="&amp;Q8041&amp;"","Посмотреть большую фотографию на сайте")</f>
        <v>Посмотреть большую фотографию на сайте</v>
      </c>
      <c r="E8041" s="363"/>
      <c r="F8041" s="363"/>
      <c r="G8041" s="363"/>
      <c r="H8041" s="363"/>
      <c r="I8041" s="363"/>
      <c r="J8041" s="363"/>
      <c r="K8041" s="363"/>
      <c r="L8041" s="363"/>
      <c r="M8041" s="363"/>
      <c r="N8041" s="364"/>
      <c r="O8041" s="91" t="str">
        <f ca="1">IF(D8041="цвет",SUM(O8042:INDIRECT("N"&amp;R8041)),IF(SUM(E8041:N8041)=0,"",SUM(E8041:N8041)))</f>
        <v/>
      </c>
      <c r="P8041" s="68" t="s">
        <v>98</v>
      </c>
      <c r="Q8041" s="55">
        <f t="shared" si="250"/>
        <v>5734</v>
      </c>
      <c r="R8041" s="70">
        <f t="shared" ca="1" si="251"/>
        <v>8041</v>
      </c>
      <c r="S8041" s="69"/>
      <c r="T8041" s="76"/>
    </row>
    <row r="8042" spans="1:20" ht="17.25" thickBot="1">
      <c r="A8042" s="82"/>
      <c r="B8042" s="356" t="s">
        <v>2844</v>
      </c>
      <c r="C8042" s="83">
        <v>5735</v>
      </c>
      <c r="D8042" s="103" t="s">
        <v>9</v>
      </c>
      <c r="E8042" s="99" t="s">
        <v>11</v>
      </c>
      <c r="F8042" s="99" t="s">
        <v>12</v>
      </c>
      <c r="G8042" s="99" t="s">
        <v>13</v>
      </c>
      <c r="H8042" s="99" t="s">
        <v>14</v>
      </c>
      <c r="I8042" s="99" t="s">
        <v>15</v>
      </c>
      <c r="J8042" s="99" t="s">
        <v>16</v>
      </c>
      <c r="K8042" s="99"/>
      <c r="L8042" s="99"/>
      <c r="M8042" s="99"/>
      <c r="N8042" s="100"/>
      <c r="O8042" s="78">
        <f ca="1">IF(D8042="цвет",SUM(O8043:INDIRECT("N"&amp;R8042)),IF(SUM(E8042:N8042)=0,"",SUM(E8042:N8042)))</f>
        <v>0</v>
      </c>
      <c r="P8042" s="68">
        <v>3228</v>
      </c>
      <c r="Q8042" s="55">
        <f t="shared" si="250"/>
        <v>5735</v>
      </c>
      <c r="R8042" s="70">
        <f t="shared" ca="1" si="251"/>
        <v>8045</v>
      </c>
      <c r="S8042" s="85">
        <v>3228</v>
      </c>
      <c r="T8042" s="86">
        <f ca="1">O8042*S8042</f>
        <v>0</v>
      </c>
    </row>
    <row r="8043" spans="1:20" ht="17.25" thickBot="1">
      <c r="A8043" s="82"/>
      <c r="B8043" s="357"/>
      <c r="C8043" s="75"/>
      <c r="D8043" s="87" t="s">
        <v>29</v>
      </c>
      <c r="E8043" s="353"/>
      <c r="F8043" s="353"/>
      <c r="G8043" s="353"/>
      <c r="H8043" s="79"/>
      <c r="I8043" s="79"/>
      <c r="J8043" s="79"/>
      <c r="K8043" s="79"/>
      <c r="L8043" s="79"/>
      <c r="M8043" s="79"/>
      <c r="N8043" s="79"/>
      <c r="O8043" s="91" t="str">
        <f ca="1">IF(D8043="цвет",SUM(O8044:INDIRECT("N"&amp;R8043)),IF(SUM(E8043:N8043)=0,"",SUM(E8043:N8043)))</f>
        <v/>
      </c>
      <c r="P8043" s="68" t="s">
        <v>98</v>
      </c>
      <c r="Q8043" s="55">
        <f t="shared" si="250"/>
        <v>5735</v>
      </c>
      <c r="R8043" s="70">
        <f t="shared" ca="1" si="251"/>
        <v>8045</v>
      </c>
      <c r="S8043" s="69"/>
      <c r="T8043" s="76"/>
    </row>
    <row r="8044" spans="1:20" ht="135" customHeight="1">
      <c r="A8044" s="82"/>
      <c r="B8044" s="357"/>
      <c r="C8044" s="88"/>
      <c r="D8044" s="383" t="s">
        <v>2850</v>
      </c>
      <c r="E8044" s="384"/>
      <c r="F8044" s="384"/>
      <c r="G8044" s="384"/>
      <c r="H8044" s="384"/>
      <c r="I8044" s="384"/>
      <c r="J8044" s="384"/>
      <c r="K8044" s="384"/>
      <c r="L8044" s="384"/>
      <c r="M8044" s="384"/>
      <c r="N8044" s="385"/>
      <c r="O8044" s="91" t="str">
        <f ca="1">IF(D8044="цвет",SUM(O8045:INDIRECT("N"&amp;R8044)),IF(SUM(E8044:N8044)=0,"",SUM(E8044:N8044)))</f>
        <v/>
      </c>
      <c r="P8044" s="68" t="s">
        <v>98</v>
      </c>
      <c r="Q8044" s="55">
        <f t="shared" si="250"/>
        <v>5735</v>
      </c>
      <c r="R8044" s="70">
        <f t="shared" ca="1" si="251"/>
        <v>8045</v>
      </c>
      <c r="S8044" s="69"/>
      <c r="T8044" s="76"/>
    </row>
    <row r="8045" spans="1:20" ht="19.5" customHeight="1" thickBot="1">
      <c r="A8045" s="82"/>
      <c r="B8045" s="365"/>
      <c r="C8045" s="10"/>
      <c r="D8045" s="362" t="str">
        <f>HYPERLINK("https://miamia.ru/search/index.php?q="&amp;Q8045&amp;"&amp;s=Поиск?utm_source=Excel&amp;utm_medium=Nalichie&amp;utm_content="&amp;Q8045&amp;"","Посмотреть большую фотографию на сайте")</f>
        <v>Посмотреть большую фотографию на сайте</v>
      </c>
      <c r="E8045" s="363"/>
      <c r="F8045" s="363"/>
      <c r="G8045" s="363"/>
      <c r="H8045" s="363"/>
      <c r="I8045" s="363"/>
      <c r="J8045" s="363"/>
      <c r="K8045" s="363"/>
      <c r="L8045" s="363"/>
      <c r="M8045" s="363"/>
      <c r="N8045" s="364"/>
      <c r="O8045" s="91" t="str">
        <f ca="1">IF(D8045="цвет",SUM(O8046:INDIRECT("N"&amp;R8045)),IF(SUM(E8045:N8045)=0,"",SUM(E8045:N8045)))</f>
        <v/>
      </c>
      <c r="P8045" s="68" t="s">
        <v>98</v>
      </c>
      <c r="Q8045" s="55">
        <f t="shared" si="250"/>
        <v>5735</v>
      </c>
      <c r="R8045" s="70">
        <f t="shared" ca="1" si="251"/>
        <v>8045</v>
      </c>
      <c r="S8045" s="69"/>
      <c r="T8045" s="76"/>
    </row>
    <row r="8046" spans="1:20" ht="17.25" thickBot="1">
      <c r="A8046" s="82"/>
      <c r="B8046" s="356" t="s">
        <v>2844</v>
      </c>
      <c r="C8046" s="83">
        <v>5736</v>
      </c>
      <c r="D8046" s="103" t="s">
        <v>9</v>
      </c>
      <c r="E8046" s="99" t="s">
        <v>11</v>
      </c>
      <c r="F8046" s="99" t="s">
        <v>12</v>
      </c>
      <c r="G8046" s="99" t="s">
        <v>13</v>
      </c>
      <c r="H8046" s="99" t="s">
        <v>14</v>
      </c>
      <c r="I8046" s="99" t="s">
        <v>15</v>
      </c>
      <c r="J8046" s="99" t="s">
        <v>16</v>
      </c>
      <c r="K8046" s="99"/>
      <c r="L8046" s="99"/>
      <c r="M8046" s="99"/>
      <c r="N8046" s="100"/>
      <c r="O8046" s="78">
        <f ca="1">IF(D8046="цвет",SUM(O8047:INDIRECT("N"&amp;R8046)),IF(SUM(E8046:N8046)=0,"",SUM(E8046:N8046)))</f>
        <v>0</v>
      </c>
      <c r="P8046" s="68">
        <v>3615</v>
      </c>
      <c r="Q8046" s="55">
        <f t="shared" si="250"/>
        <v>5736</v>
      </c>
      <c r="R8046" s="70">
        <f t="shared" ca="1" si="251"/>
        <v>8049</v>
      </c>
      <c r="S8046" s="85">
        <v>3615</v>
      </c>
      <c r="T8046" s="86">
        <f ca="1">O8046*S8046</f>
        <v>0</v>
      </c>
    </row>
    <row r="8047" spans="1:20" ht="17.25" thickBot="1">
      <c r="A8047" s="82"/>
      <c r="B8047" s="357"/>
      <c r="C8047" s="75"/>
      <c r="D8047" s="87" t="s">
        <v>29</v>
      </c>
      <c r="E8047" s="354"/>
      <c r="F8047" s="354"/>
      <c r="G8047" s="354"/>
      <c r="H8047" s="354"/>
      <c r="I8047" s="79"/>
      <c r="J8047" s="79"/>
      <c r="K8047" s="79"/>
      <c r="L8047" s="79"/>
      <c r="M8047" s="79"/>
      <c r="N8047" s="79"/>
      <c r="O8047" s="91" t="str">
        <f ca="1">IF(D8047="цвет",SUM(O8048:INDIRECT("N"&amp;R8047)),IF(SUM(E8047:N8047)=0,"",SUM(E8047:N8047)))</f>
        <v/>
      </c>
      <c r="P8047" s="68" t="s">
        <v>98</v>
      </c>
      <c r="Q8047" s="55">
        <f t="shared" si="250"/>
        <v>5736</v>
      </c>
      <c r="R8047" s="70">
        <f t="shared" ca="1" si="251"/>
        <v>8049</v>
      </c>
      <c r="S8047" s="69"/>
      <c r="T8047" s="76"/>
    </row>
    <row r="8048" spans="1:20" ht="135" customHeight="1">
      <c r="A8048" s="82"/>
      <c r="B8048" s="357"/>
      <c r="C8048" s="88"/>
      <c r="D8048" s="383" t="s">
        <v>2851</v>
      </c>
      <c r="E8048" s="384"/>
      <c r="F8048" s="384"/>
      <c r="G8048" s="384"/>
      <c r="H8048" s="384"/>
      <c r="I8048" s="384"/>
      <c r="J8048" s="384"/>
      <c r="K8048" s="384"/>
      <c r="L8048" s="384"/>
      <c r="M8048" s="384"/>
      <c r="N8048" s="385"/>
      <c r="O8048" s="91" t="str">
        <f ca="1">IF(D8048="цвет",SUM(O8049:INDIRECT("N"&amp;R8048)),IF(SUM(E8048:N8048)=0,"",SUM(E8048:N8048)))</f>
        <v/>
      </c>
      <c r="P8048" s="68" t="s">
        <v>98</v>
      </c>
      <c r="Q8048" s="55">
        <f t="shared" si="250"/>
        <v>5736</v>
      </c>
      <c r="R8048" s="70">
        <f t="shared" ca="1" si="251"/>
        <v>8049</v>
      </c>
      <c r="S8048" s="69"/>
      <c r="T8048" s="76"/>
    </row>
    <row r="8049" spans="1:20" ht="19.5" customHeight="1" thickBot="1">
      <c r="A8049" s="82"/>
      <c r="B8049" s="365"/>
      <c r="C8049" s="10"/>
      <c r="D8049" s="362" t="str">
        <f>HYPERLINK("https://miamia.ru/search/index.php?q="&amp;Q8049&amp;"&amp;s=Поиск?utm_source=Excel&amp;utm_medium=Nalichie&amp;utm_content="&amp;Q8049&amp;"","Посмотреть большую фотографию на сайте")</f>
        <v>Посмотреть большую фотографию на сайте</v>
      </c>
      <c r="E8049" s="363"/>
      <c r="F8049" s="363"/>
      <c r="G8049" s="363"/>
      <c r="H8049" s="363"/>
      <c r="I8049" s="363"/>
      <c r="J8049" s="363"/>
      <c r="K8049" s="363"/>
      <c r="L8049" s="363"/>
      <c r="M8049" s="363"/>
      <c r="N8049" s="364"/>
      <c r="O8049" s="91" t="str">
        <f ca="1">IF(D8049="цвет",SUM(O8050:INDIRECT("N"&amp;R8049)),IF(SUM(E8049:N8049)=0,"",SUM(E8049:N8049)))</f>
        <v/>
      </c>
      <c r="P8049" s="68" t="s">
        <v>98</v>
      </c>
      <c r="Q8049" s="55">
        <f t="shared" si="250"/>
        <v>5736</v>
      </c>
      <c r="R8049" s="70">
        <f t="shared" ca="1" si="251"/>
        <v>8049</v>
      </c>
      <c r="S8049" s="69"/>
      <c r="T8049" s="76"/>
    </row>
    <row r="8050" spans="1:20" ht="17.25" thickBot="1">
      <c r="A8050" s="82"/>
      <c r="B8050" s="356" t="s">
        <v>2844</v>
      </c>
      <c r="C8050" s="83">
        <v>5737</v>
      </c>
      <c r="D8050" s="103" t="s">
        <v>9</v>
      </c>
      <c r="E8050" s="99" t="s">
        <v>11</v>
      </c>
      <c r="F8050" s="99" t="s">
        <v>12</v>
      </c>
      <c r="G8050" s="99" t="s">
        <v>13</v>
      </c>
      <c r="H8050" s="99" t="s">
        <v>14</v>
      </c>
      <c r="I8050" s="99" t="s">
        <v>15</v>
      </c>
      <c r="J8050" s="99" t="s">
        <v>16</v>
      </c>
      <c r="K8050" s="99"/>
      <c r="L8050" s="99"/>
      <c r="M8050" s="99"/>
      <c r="N8050" s="100"/>
      <c r="O8050" s="78">
        <f ca="1">IF(D8050="цвет",SUM(O8051:INDIRECT("N"&amp;R8050)),IF(SUM(E8050:N8050)=0,"",SUM(E8050:N8050)))</f>
        <v>0</v>
      </c>
      <c r="P8050" s="68">
        <v>3616</v>
      </c>
      <c r="Q8050" s="55">
        <f t="shared" si="250"/>
        <v>5737</v>
      </c>
      <c r="R8050" s="70">
        <f t="shared" ca="1" si="251"/>
        <v>8053</v>
      </c>
      <c r="S8050" s="85">
        <v>3616</v>
      </c>
      <c r="T8050" s="86">
        <f ca="1">O8050*S8050</f>
        <v>0</v>
      </c>
    </row>
    <row r="8051" spans="1:20" ht="17.25" thickBot="1">
      <c r="A8051" s="82"/>
      <c r="B8051" s="357"/>
      <c r="C8051" s="75"/>
      <c r="D8051" s="87" t="s">
        <v>29</v>
      </c>
      <c r="E8051" s="354"/>
      <c r="F8051" s="354"/>
      <c r="G8051" s="354"/>
      <c r="H8051" s="354"/>
      <c r="I8051" s="79"/>
      <c r="J8051" s="79"/>
      <c r="K8051" s="79"/>
      <c r="L8051" s="79"/>
      <c r="M8051" s="79"/>
      <c r="N8051" s="79"/>
      <c r="O8051" s="91" t="str">
        <f ca="1">IF(D8051="цвет",SUM(O8052:INDIRECT("N"&amp;R8051)),IF(SUM(E8051:N8051)=0,"",SUM(E8051:N8051)))</f>
        <v/>
      </c>
      <c r="P8051" s="68" t="s">
        <v>98</v>
      </c>
      <c r="Q8051" s="55">
        <f t="shared" si="250"/>
        <v>5737</v>
      </c>
      <c r="R8051" s="70">
        <f t="shared" ca="1" si="251"/>
        <v>8053</v>
      </c>
      <c r="S8051" s="69"/>
      <c r="T8051" s="76"/>
    </row>
    <row r="8052" spans="1:20" ht="135" customHeight="1">
      <c r="A8052" s="82"/>
      <c r="B8052" s="357"/>
      <c r="C8052" s="88"/>
      <c r="D8052" s="383" t="s">
        <v>2852</v>
      </c>
      <c r="E8052" s="384"/>
      <c r="F8052" s="384"/>
      <c r="G8052" s="384"/>
      <c r="H8052" s="384"/>
      <c r="I8052" s="384"/>
      <c r="J8052" s="384"/>
      <c r="K8052" s="384"/>
      <c r="L8052" s="384"/>
      <c r="M8052" s="384"/>
      <c r="N8052" s="385"/>
      <c r="O8052" s="91" t="str">
        <f ca="1">IF(D8052="цвет",SUM(O8053:INDIRECT("N"&amp;R8052)),IF(SUM(E8052:N8052)=0,"",SUM(E8052:N8052)))</f>
        <v/>
      </c>
      <c r="P8052" s="68" t="s">
        <v>98</v>
      </c>
      <c r="Q8052" s="55">
        <f t="shared" si="250"/>
        <v>5737</v>
      </c>
      <c r="R8052" s="70">
        <f t="shared" ca="1" si="251"/>
        <v>8053</v>
      </c>
      <c r="S8052" s="69"/>
      <c r="T8052" s="76"/>
    </row>
    <row r="8053" spans="1:20" ht="19.5" customHeight="1" thickBot="1">
      <c r="A8053" s="82"/>
      <c r="B8053" s="365"/>
      <c r="C8053" s="10"/>
      <c r="D8053" s="362" t="str">
        <f>HYPERLINK("https://miamia.ru/search/index.php?q="&amp;Q8053&amp;"&amp;s=Поиск?utm_source=Excel&amp;utm_medium=Nalichie&amp;utm_content="&amp;Q8053&amp;"","Посмотреть большую фотографию на сайте")</f>
        <v>Посмотреть большую фотографию на сайте</v>
      </c>
      <c r="E8053" s="363"/>
      <c r="F8053" s="363"/>
      <c r="G8053" s="363"/>
      <c r="H8053" s="363"/>
      <c r="I8053" s="363"/>
      <c r="J8053" s="363"/>
      <c r="K8053" s="363"/>
      <c r="L8053" s="363"/>
      <c r="M8053" s="363"/>
      <c r="N8053" s="364"/>
      <c r="O8053" s="91" t="str">
        <f ca="1">IF(D8053="цвет",SUM(O8054:INDIRECT("N"&amp;R8053)),IF(SUM(E8053:N8053)=0,"",SUM(E8053:N8053)))</f>
        <v/>
      </c>
      <c r="P8053" s="68" t="s">
        <v>98</v>
      </c>
      <c r="Q8053" s="55">
        <f t="shared" si="250"/>
        <v>5737</v>
      </c>
      <c r="R8053" s="70">
        <f t="shared" ca="1" si="251"/>
        <v>8053</v>
      </c>
      <c r="S8053" s="69"/>
      <c r="T8053" s="76"/>
    </row>
    <row r="8054" spans="1:20" ht="17.25" thickBot="1">
      <c r="A8054" s="82"/>
      <c r="B8054" s="356" t="s">
        <v>2844</v>
      </c>
      <c r="C8054" s="83">
        <v>5738</v>
      </c>
      <c r="D8054" s="103" t="s">
        <v>9</v>
      </c>
      <c r="E8054" s="99" t="s">
        <v>11</v>
      </c>
      <c r="F8054" s="99" t="s">
        <v>12</v>
      </c>
      <c r="G8054" s="99" t="s">
        <v>13</v>
      </c>
      <c r="H8054" s="99" t="s">
        <v>14</v>
      </c>
      <c r="I8054" s="99" t="s">
        <v>15</v>
      </c>
      <c r="J8054" s="99" t="s">
        <v>16</v>
      </c>
      <c r="K8054" s="99"/>
      <c r="L8054" s="99"/>
      <c r="M8054" s="99"/>
      <c r="N8054" s="100"/>
      <c r="O8054" s="78">
        <f ca="1">IF(D8054="цвет",SUM(O8055:INDIRECT("N"&amp;R8054)),IF(SUM(E8054:N8054)=0,"",SUM(E8054:N8054)))</f>
        <v>0</v>
      </c>
      <c r="P8054" s="68">
        <v>3874</v>
      </c>
      <c r="Q8054" s="55">
        <f t="shared" si="250"/>
        <v>5738</v>
      </c>
      <c r="R8054" s="70">
        <f t="shared" ca="1" si="251"/>
        <v>8057</v>
      </c>
      <c r="S8054" s="85">
        <v>3874</v>
      </c>
      <c r="T8054" s="86">
        <f ca="1">O8054*S8054</f>
        <v>0</v>
      </c>
    </row>
    <row r="8055" spans="1:20" ht="17.25" thickBot="1">
      <c r="A8055" s="82"/>
      <c r="B8055" s="357"/>
      <c r="C8055" s="75"/>
      <c r="D8055" s="87" t="s">
        <v>29</v>
      </c>
      <c r="E8055" s="354"/>
      <c r="F8055" s="354"/>
      <c r="G8055" s="354"/>
      <c r="H8055" s="354"/>
      <c r="I8055" s="354"/>
      <c r="J8055" s="79"/>
      <c r="K8055" s="79"/>
      <c r="L8055" s="79"/>
      <c r="M8055" s="79"/>
      <c r="N8055" s="79"/>
      <c r="O8055" s="91" t="str">
        <f ca="1">IF(D8055="цвет",SUM(O8056:INDIRECT("N"&amp;R8055)),IF(SUM(E8055:N8055)=0,"",SUM(E8055:N8055)))</f>
        <v/>
      </c>
      <c r="P8055" s="68" t="s">
        <v>98</v>
      </c>
      <c r="Q8055" s="55">
        <f t="shared" si="250"/>
        <v>5738</v>
      </c>
      <c r="R8055" s="70">
        <f t="shared" ca="1" si="251"/>
        <v>8057</v>
      </c>
      <c r="S8055" s="69"/>
      <c r="T8055" s="76"/>
    </row>
    <row r="8056" spans="1:20" ht="135" customHeight="1">
      <c r="A8056" s="82"/>
      <c r="B8056" s="357"/>
      <c r="C8056" s="88"/>
      <c r="D8056" s="383" t="s">
        <v>2853</v>
      </c>
      <c r="E8056" s="384"/>
      <c r="F8056" s="384"/>
      <c r="G8056" s="384"/>
      <c r="H8056" s="384"/>
      <c r="I8056" s="384"/>
      <c r="J8056" s="384"/>
      <c r="K8056" s="384"/>
      <c r="L8056" s="384"/>
      <c r="M8056" s="384"/>
      <c r="N8056" s="385"/>
      <c r="O8056" s="91" t="str">
        <f ca="1">IF(D8056="цвет",SUM(O8057:INDIRECT("N"&amp;R8056)),IF(SUM(E8056:N8056)=0,"",SUM(E8056:N8056)))</f>
        <v/>
      </c>
      <c r="P8056" s="68" t="s">
        <v>98</v>
      </c>
      <c r="Q8056" s="55">
        <f t="shared" si="250"/>
        <v>5738</v>
      </c>
      <c r="R8056" s="70">
        <f t="shared" ca="1" si="251"/>
        <v>8057</v>
      </c>
      <c r="S8056" s="69"/>
      <c r="T8056" s="76"/>
    </row>
    <row r="8057" spans="1:20" ht="19.5" customHeight="1" thickBot="1">
      <c r="A8057" s="82"/>
      <c r="B8057" s="365"/>
      <c r="C8057" s="10"/>
      <c r="D8057" s="362" t="str">
        <f>HYPERLINK("https://miamia.ru/search/index.php?q="&amp;Q8057&amp;"&amp;s=Поиск?utm_source=Excel&amp;utm_medium=Nalichie&amp;utm_content="&amp;Q8057&amp;"","Посмотреть большую фотографию на сайте")</f>
        <v>Посмотреть большую фотографию на сайте</v>
      </c>
      <c r="E8057" s="363"/>
      <c r="F8057" s="363"/>
      <c r="G8057" s="363"/>
      <c r="H8057" s="363"/>
      <c r="I8057" s="363"/>
      <c r="J8057" s="363"/>
      <c r="K8057" s="363"/>
      <c r="L8057" s="363"/>
      <c r="M8057" s="363"/>
      <c r="N8057" s="364"/>
      <c r="O8057" s="91" t="str">
        <f ca="1">IF(D8057="цвет",SUM(O8058:INDIRECT("N"&amp;R8057)),IF(SUM(E8057:N8057)=0,"",SUM(E8057:N8057)))</f>
        <v/>
      </c>
      <c r="P8057" s="68" t="s">
        <v>98</v>
      </c>
      <c r="Q8057" s="55">
        <f t="shared" si="250"/>
        <v>5738</v>
      </c>
      <c r="R8057" s="70">
        <f t="shared" ca="1" si="251"/>
        <v>8057</v>
      </c>
      <c r="S8057" s="69"/>
      <c r="T8057" s="76"/>
    </row>
    <row r="8058" spans="1:20" ht="17.25" thickBot="1">
      <c r="A8058" s="82"/>
      <c r="B8058" s="356" t="s">
        <v>2844</v>
      </c>
      <c r="C8058" s="83">
        <v>5739</v>
      </c>
      <c r="D8058" s="103" t="s">
        <v>9</v>
      </c>
      <c r="E8058" s="99" t="s">
        <v>11</v>
      </c>
      <c r="F8058" s="99" t="s">
        <v>12</v>
      </c>
      <c r="G8058" s="99" t="s">
        <v>13</v>
      </c>
      <c r="H8058" s="99" t="s">
        <v>14</v>
      </c>
      <c r="I8058" s="99" t="s">
        <v>15</v>
      </c>
      <c r="J8058" s="99" t="s">
        <v>16</v>
      </c>
      <c r="K8058" s="99"/>
      <c r="L8058" s="99"/>
      <c r="M8058" s="99"/>
      <c r="N8058" s="100"/>
      <c r="O8058" s="78">
        <f ca="1">IF(D8058="цвет",SUM(O8059:INDIRECT("N"&amp;R8058)),IF(SUM(E8058:N8058)=0,"",SUM(E8058:N8058)))</f>
        <v>0</v>
      </c>
      <c r="P8058" s="68">
        <v>2582</v>
      </c>
      <c r="Q8058" s="55">
        <f t="shared" si="250"/>
        <v>5739</v>
      </c>
      <c r="R8058" s="70">
        <f t="shared" ca="1" si="251"/>
        <v>8061</v>
      </c>
      <c r="S8058" s="85">
        <v>2582</v>
      </c>
      <c r="T8058" s="86">
        <f ca="1">O8058*S8058</f>
        <v>0</v>
      </c>
    </row>
    <row r="8059" spans="1:20" ht="17.25" thickBot="1">
      <c r="A8059" s="82"/>
      <c r="B8059" s="357"/>
      <c r="C8059" s="75"/>
      <c r="D8059" s="87" t="s">
        <v>29</v>
      </c>
      <c r="E8059" s="354"/>
      <c r="F8059" s="354"/>
      <c r="G8059" s="354"/>
      <c r="H8059" s="353"/>
      <c r="I8059" s="79"/>
      <c r="J8059" s="79"/>
      <c r="K8059" s="79"/>
      <c r="L8059" s="79"/>
      <c r="M8059" s="79"/>
      <c r="N8059" s="79"/>
      <c r="O8059" s="91" t="str">
        <f ca="1">IF(D8059="цвет",SUM(O8060:INDIRECT("N"&amp;R8059)),IF(SUM(E8059:N8059)=0,"",SUM(E8059:N8059)))</f>
        <v/>
      </c>
      <c r="P8059" s="68" t="s">
        <v>98</v>
      </c>
      <c r="Q8059" s="55">
        <f t="shared" si="250"/>
        <v>5739</v>
      </c>
      <c r="R8059" s="70">
        <f t="shared" ca="1" si="251"/>
        <v>8061</v>
      </c>
      <c r="S8059" s="69"/>
      <c r="T8059" s="76"/>
    </row>
    <row r="8060" spans="1:20" ht="135" customHeight="1">
      <c r="A8060" s="82"/>
      <c r="B8060" s="357"/>
      <c r="C8060" s="88"/>
      <c r="D8060" s="383" t="s">
        <v>2854</v>
      </c>
      <c r="E8060" s="384"/>
      <c r="F8060" s="384"/>
      <c r="G8060" s="384"/>
      <c r="H8060" s="384"/>
      <c r="I8060" s="384"/>
      <c r="J8060" s="384"/>
      <c r="K8060" s="384"/>
      <c r="L8060" s="384"/>
      <c r="M8060" s="384"/>
      <c r="N8060" s="385"/>
      <c r="O8060" s="91" t="str">
        <f ca="1">IF(D8060="цвет",SUM(O8061:INDIRECT("N"&amp;R8060)),IF(SUM(E8060:N8060)=0,"",SUM(E8060:N8060)))</f>
        <v/>
      </c>
      <c r="P8060" s="68" t="s">
        <v>98</v>
      </c>
      <c r="Q8060" s="55">
        <f t="shared" si="250"/>
        <v>5739</v>
      </c>
      <c r="R8060" s="70">
        <f t="shared" ca="1" si="251"/>
        <v>8061</v>
      </c>
      <c r="S8060" s="69"/>
      <c r="T8060" s="76"/>
    </row>
    <row r="8061" spans="1:20" ht="19.5" customHeight="1" thickBot="1">
      <c r="A8061" s="82"/>
      <c r="B8061" s="365"/>
      <c r="C8061" s="10"/>
      <c r="D8061" s="362" t="str">
        <f>HYPERLINK("https://miamia.ru/search/index.php?q="&amp;Q8061&amp;"&amp;s=Поиск?utm_source=Excel&amp;utm_medium=Nalichie&amp;utm_content="&amp;Q8061&amp;"","Посмотреть большую фотографию на сайте")</f>
        <v>Посмотреть большую фотографию на сайте</v>
      </c>
      <c r="E8061" s="363"/>
      <c r="F8061" s="363"/>
      <c r="G8061" s="363"/>
      <c r="H8061" s="363"/>
      <c r="I8061" s="363"/>
      <c r="J8061" s="363"/>
      <c r="K8061" s="363"/>
      <c r="L8061" s="363"/>
      <c r="M8061" s="363"/>
      <c r="N8061" s="364"/>
      <c r="O8061" s="91" t="str">
        <f ca="1">IF(D8061="цвет",SUM(O8062:INDIRECT("N"&amp;R8061)),IF(SUM(E8061:N8061)=0,"",SUM(E8061:N8061)))</f>
        <v/>
      </c>
      <c r="P8061" s="68" t="s">
        <v>98</v>
      </c>
      <c r="Q8061" s="55">
        <f t="shared" si="250"/>
        <v>5739</v>
      </c>
      <c r="R8061" s="70">
        <f t="shared" ca="1" si="251"/>
        <v>8061</v>
      </c>
      <c r="S8061" s="69"/>
      <c r="T8061" s="76"/>
    </row>
    <row r="8062" spans="1:20" ht="23.1" customHeight="1" thickBot="1">
      <c r="A8062" s="80"/>
      <c r="B8062" s="63" t="s">
        <v>2922</v>
      </c>
      <c r="C8062" s="64"/>
      <c r="D8062" s="65"/>
      <c r="E8062" s="66"/>
      <c r="F8062" s="66"/>
      <c r="G8062" s="66"/>
      <c r="H8062" s="66"/>
      <c r="I8062" s="66"/>
      <c r="J8062" s="66"/>
      <c r="K8062" s="66"/>
      <c r="L8062" s="66"/>
      <c r="M8062" s="66"/>
      <c r="N8062" s="67"/>
      <c r="O8062" s="91" t="str">
        <f ca="1">IF(D8062="цвет",SUM(O8063:INDIRECT("N"&amp;R8062)),IF(SUM(E8062:N8062)=0,"",SUM(E8062:N8062)))</f>
        <v/>
      </c>
      <c r="P8062" s="68" t="s">
        <v>98</v>
      </c>
      <c r="Q8062" s="55">
        <f t="shared" si="250"/>
        <v>5739</v>
      </c>
      <c r="R8062" s="70">
        <f t="shared" ca="1" si="251"/>
        <v>8067</v>
      </c>
    </row>
    <row r="8063" spans="1:20" ht="17.25" thickBot="1">
      <c r="A8063" s="82"/>
      <c r="B8063" s="283" t="s">
        <v>2833</v>
      </c>
      <c r="C8063" s="83">
        <v>5670</v>
      </c>
      <c r="D8063" s="103" t="s">
        <v>9</v>
      </c>
      <c r="E8063" s="99" t="s">
        <v>11</v>
      </c>
      <c r="F8063" s="99" t="s">
        <v>12</v>
      </c>
      <c r="G8063" s="99" t="s">
        <v>13</v>
      </c>
      <c r="H8063" s="99" t="s">
        <v>14</v>
      </c>
      <c r="I8063" s="99" t="s">
        <v>15</v>
      </c>
      <c r="J8063" s="99" t="s">
        <v>16</v>
      </c>
      <c r="K8063" s="99" t="s">
        <v>21</v>
      </c>
      <c r="L8063" s="99"/>
      <c r="M8063" s="13"/>
      <c r="N8063" s="100"/>
      <c r="O8063" s="78">
        <f ca="1">IF(D8063="цвет",SUM(O8064:INDIRECT("N"&amp;R8063)),IF(SUM(E8063:N8063)=0,"",SUM(E8063:N8063)))</f>
        <v>0</v>
      </c>
      <c r="P8063" s="68">
        <v>3616</v>
      </c>
      <c r="Q8063" s="55">
        <f t="shared" si="250"/>
        <v>5670</v>
      </c>
      <c r="R8063" s="70">
        <f t="shared" ca="1" si="251"/>
        <v>8067</v>
      </c>
      <c r="S8063" s="85">
        <v>3616</v>
      </c>
      <c r="T8063" s="86">
        <f ca="1">O8063*S8063</f>
        <v>0</v>
      </c>
    </row>
    <row r="8064" spans="1:20" ht="17.25" thickBot="1">
      <c r="A8064" s="82"/>
      <c r="B8064" s="284"/>
      <c r="C8064" s="75"/>
      <c r="D8064" s="5" t="s">
        <v>33</v>
      </c>
      <c r="E8064" s="351"/>
      <c r="F8064" s="351"/>
      <c r="G8064" s="351"/>
      <c r="H8064" s="351"/>
      <c r="I8064" s="351"/>
      <c r="J8064" s="7"/>
      <c r="K8064" s="7"/>
      <c r="L8064" s="7"/>
      <c r="M8064" s="7"/>
      <c r="N8064" s="7"/>
      <c r="O8064" s="91" t="str">
        <f ca="1">IF(D8064="цвет",SUM(O8065:INDIRECT("N"&amp;R8064)),IF(SUM(E8064:N8064)=0,"",SUM(E8064:N8064)))</f>
        <v/>
      </c>
      <c r="P8064" s="68" t="s">
        <v>98</v>
      </c>
      <c r="Q8064" s="55">
        <f t="shared" si="250"/>
        <v>5670</v>
      </c>
      <c r="R8064" s="70">
        <f t="shared" ca="1" si="251"/>
        <v>8067</v>
      </c>
      <c r="S8064" s="69"/>
      <c r="T8064" s="76"/>
    </row>
    <row r="8065" spans="1:20" ht="17.25" thickBot="1">
      <c r="A8065" s="82"/>
      <c r="B8065" s="284"/>
      <c r="C8065" s="75"/>
      <c r="D8065" s="5" t="s">
        <v>42</v>
      </c>
      <c r="E8065" s="7"/>
      <c r="F8065" s="7"/>
      <c r="G8065" s="7"/>
      <c r="H8065" s="7"/>
      <c r="I8065" s="7"/>
      <c r="J8065" s="7"/>
      <c r="K8065" s="7"/>
      <c r="L8065" s="7"/>
      <c r="M8065" s="7"/>
      <c r="N8065" s="7"/>
      <c r="O8065" s="91" t="str">
        <f ca="1">IF(D8065="цвет",SUM(O8066:INDIRECT("N"&amp;R8065)),IF(SUM(E8065:N8065)=0,"",SUM(E8065:N8065)))</f>
        <v/>
      </c>
      <c r="P8065" s="68" t="s">
        <v>98</v>
      </c>
      <c r="Q8065" s="55">
        <f t="shared" si="250"/>
        <v>5670</v>
      </c>
      <c r="R8065" s="70">
        <f t="shared" ca="1" si="251"/>
        <v>8067</v>
      </c>
      <c r="S8065" s="69"/>
      <c r="T8065" s="76"/>
    </row>
    <row r="8066" spans="1:20" ht="117.75" customHeight="1">
      <c r="A8066" s="82"/>
      <c r="B8066" s="284"/>
      <c r="C8066" s="75"/>
      <c r="D8066" s="383" t="s">
        <v>2835</v>
      </c>
      <c r="E8066" s="384"/>
      <c r="F8066" s="384"/>
      <c r="G8066" s="384"/>
      <c r="H8066" s="384"/>
      <c r="I8066" s="384"/>
      <c r="J8066" s="384"/>
      <c r="K8066" s="384"/>
      <c r="L8066" s="384"/>
      <c r="M8066" s="384"/>
      <c r="N8066" s="385"/>
      <c r="O8066" s="91" t="str">
        <f ca="1">IF(D8066="цвет",SUM(O8067:INDIRECT("N"&amp;R8066)),IF(SUM(E8066:N8066)=0,"",SUM(E8066:N8066)))</f>
        <v/>
      </c>
      <c r="P8066" s="68" t="s">
        <v>98</v>
      </c>
      <c r="Q8066" s="55">
        <f t="shared" si="250"/>
        <v>5670</v>
      </c>
      <c r="R8066" s="70">
        <f t="shared" ca="1" si="251"/>
        <v>8067</v>
      </c>
      <c r="S8066" s="69"/>
      <c r="T8066" s="76"/>
    </row>
    <row r="8067" spans="1:20" ht="17.45" customHeight="1" thickBot="1">
      <c r="A8067" s="82"/>
      <c r="B8067" s="285"/>
      <c r="C8067" s="77"/>
      <c r="D8067" s="362" t="str">
        <f>HYPERLINK("https://miamia.ru/search/index.php?q="&amp;Q8067&amp;"&amp;s=Поиск?utm_source=Excel&amp;utm_medium=Nalichie&amp;utm_content="&amp;Q8067&amp;"","Посмотреть большую фотографию на сайте")</f>
        <v>Посмотреть большую фотографию на сайте</v>
      </c>
      <c r="E8067" s="363"/>
      <c r="F8067" s="363"/>
      <c r="G8067" s="363"/>
      <c r="H8067" s="363"/>
      <c r="I8067" s="363"/>
      <c r="J8067" s="363"/>
      <c r="K8067" s="363"/>
      <c r="L8067" s="363"/>
      <c r="M8067" s="363"/>
      <c r="N8067" s="364"/>
      <c r="O8067" s="91" t="str">
        <f ca="1">IF(D8067="цвет",SUM(O8068:INDIRECT("N"&amp;R8067)),IF(SUM(E8067:N8067)=0,"",SUM(E8067:N8067)))</f>
        <v/>
      </c>
      <c r="P8067" s="68" t="s">
        <v>98</v>
      </c>
      <c r="Q8067" s="55">
        <f t="shared" si="250"/>
        <v>5670</v>
      </c>
      <c r="R8067" s="70">
        <f t="shared" ca="1" si="251"/>
        <v>8067</v>
      </c>
      <c r="S8067" s="69"/>
      <c r="T8067" s="76"/>
    </row>
    <row r="8068" spans="1:20" ht="17.25" thickBot="1">
      <c r="A8068" s="82"/>
      <c r="B8068" s="283" t="s">
        <v>2833</v>
      </c>
      <c r="C8068" s="83">
        <v>5672</v>
      </c>
      <c r="D8068" s="103" t="s">
        <v>9</v>
      </c>
      <c r="E8068" s="99" t="s">
        <v>11</v>
      </c>
      <c r="F8068" s="99" t="s">
        <v>12</v>
      </c>
      <c r="G8068" s="99" t="s">
        <v>13</v>
      </c>
      <c r="H8068" s="99" t="s">
        <v>14</v>
      </c>
      <c r="I8068" s="99" t="s">
        <v>15</v>
      </c>
      <c r="J8068" s="99" t="s">
        <v>16</v>
      </c>
      <c r="K8068" s="99" t="s">
        <v>21</v>
      </c>
      <c r="L8068" s="99"/>
      <c r="M8068" s="13"/>
      <c r="N8068" s="100"/>
      <c r="O8068" s="78">
        <f ca="1">IF(D8068="цвет",SUM(O8069:INDIRECT("N"&amp;R8068)),IF(SUM(E8068:N8068)=0,"",SUM(E8068:N8068)))</f>
        <v>0</v>
      </c>
      <c r="P8068" s="68">
        <v>2970</v>
      </c>
      <c r="Q8068" s="55">
        <f t="shared" si="250"/>
        <v>5672</v>
      </c>
      <c r="R8068" s="70">
        <f t="shared" ca="1" si="251"/>
        <v>8072</v>
      </c>
      <c r="S8068" s="85">
        <v>2970</v>
      </c>
      <c r="T8068" s="86">
        <f ca="1">O8068*S8068</f>
        <v>0</v>
      </c>
    </row>
    <row r="8069" spans="1:20" ht="17.25" thickBot="1">
      <c r="A8069" s="82"/>
      <c r="B8069" s="284"/>
      <c r="C8069" s="75"/>
      <c r="D8069" s="5" t="s">
        <v>33</v>
      </c>
      <c r="E8069" s="351"/>
      <c r="F8069" s="351"/>
      <c r="G8069" s="351"/>
      <c r="H8069" s="351"/>
      <c r="I8069" s="351"/>
      <c r="J8069" s="351"/>
      <c r="K8069" s="7"/>
      <c r="L8069" s="7"/>
      <c r="M8069" s="7"/>
      <c r="N8069" s="7"/>
      <c r="O8069" s="91" t="str">
        <f ca="1">IF(D8069="цвет",SUM(O8070:INDIRECT("N"&amp;R8069)),IF(SUM(E8069:N8069)=0,"",SUM(E8069:N8069)))</f>
        <v/>
      </c>
      <c r="P8069" s="68" t="s">
        <v>98</v>
      </c>
      <c r="Q8069" s="55">
        <f t="shared" si="250"/>
        <v>5672</v>
      </c>
      <c r="R8069" s="70">
        <f t="shared" ca="1" si="251"/>
        <v>8072</v>
      </c>
      <c r="S8069" s="69"/>
      <c r="T8069" s="76"/>
    </row>
    <row r="8070" spans="1:20" ht="17.25" thickBot="1">
      <c r="A8070" s="82"/>
      <c r="B8070" s="284"/>
      <c r="C8070" s="75"/>
      <c r="D8070" s="5" t="s">
        <v>42</v>
      </c>
      <c r="E8070" s="181"/>
      <c r="F8070" s="181"/>
      <c r="G8070" s="7"/>
      <c r="H8070" s="7"/>
      <c r="I8070" s="7"/>
      <c r="J8070" s="7"/>
      <c r="K8070" s="7"/>
      <c r="L8070" s="7"/>
      <c r="M8070" s="7"/>
      <c r="N8070" s="7"/>
      <c r="O8070" s="91" t="str">
        <f ca="1">IF(D8070="цвет",SUM(O8071:INDIRECT("N"&amp;R8070)),IF(SUM(E8070:N8070)=0,"",SUM(E8070:N8070)))</f>
        <v/>
      </c>
      <c r="P8070" s="68" t="s">
        <v>98</v>
      </c>
      <c r="Q8070" s="55">
        <f t="shared" si="250"/>
        <v>5672</v>
      </c>
      <c r="R8070" s="70">
        <f t="shared" ca="1" si="251"/>
        <v>8072</v>
      </c>
      <c r="S8070" s="69"/>
      <c r="T8070" s="76"/>
    </row>
    <row r="8071" spans="1:20" ht="117.75" customHeight="1">
      <c r="A8071" s="82"/>
      <c r="B8071" s="284"/>
      <c r="C8071" s="75"/>
      <c r="D8071" s="383" t="s">
        <v>2836</v>
      </c>
      <c r="E8071" s="384"/>
      <c r="F8071" s="384"/>
      <c r="G8071" s="384"/>
      <c r="H8071" s="384"/>
      <c r="I8071" s="384"/>
      <c r="J8071" s="384"/>
      <c r="K8071" s="384"/>
      <c r="L8071" s="384"/>
      <c r="M8071" s="384"/>
      <c r="N8071" s="385"/>
      <c r="O8071" s="91" t="str">
        <f ca="1">IF(D8071="цвет",SUM(O8072:INDIRECT("N"&amp;R8071)),IF(SUM(E8071:N8071)=0,"",SUM(E8071:N8071)))</f>
        <v/>
      </c>
      <c r="P8071" s="68" t="s">
        <v>98</v>
      </c>
      <c r="Q8071" s="55">
        <f t="shared" si="250"/>
        <v>5672</v>
      </c>
      <c r="R8071" s="70">
        <f t="shared" ca="1" si="251"/>
        <v>8072</v>
      </c>
      <c r="S8071" s="69"/>
      <c r="T8071" s="76"/>
    </row>
    <row r="8072" spans="1:20" ht="17.45" customHeight="1" thickBot="1">
      <c r="A8072" s="82"/>
      <c r="B8072" s="285"/>
      <c r="C8072" s="77"/>
      <c r="D8072" s="362" t="str">
        <f>HYPERLINK("https://miamia.ru/search/index.php?q="&amp;Q8072&amp;"&amp;s=Поиск?utm_source=Excel&amp;utm_medium=Nalichie&amp;utm_content="&amp;Q8072&amp;"","Посмотреть большую фотографию на сайте")</f>
        <v>Посмотреть большую фотографию на сайте</v>
      </c>
      <c r="E8072" s="363"/>
      <c r="F8072" s="363"/>
      <c r="G8072" s="363"/>
      <c r="H8072" s="363"/>
      <c r="I8072" s="363"/>
      <c r="J8072" s="363"/>
      <c r="K8072" s="363"/>
      <c r="L8072" s="363"/>
      <c r="M8072" s="363"/>
      <c r="N8072" s="364"/>
      <c r="O8072" s="91" t="str">
        <f ca="1">IF(D8072="цвет",SUM(O8073:INDIRECT("N"&amp;R8072)),IF(SUM(E8072:N8072)=0,"",SUM(E8072:N8072)))</f>
        <v/>
      </c>
      <c r="P8072" s="68" t="s">
        <v>98</v>
      </c>
      <c r="Q8072" s="55">
        <f t="shared" si="250"/>
        <v>5672</v>
      </c>
      <c r="R8072" s="70">
        <f t="shared" ca="1" si="251"/>
        <v>8072</v>
      </c>
      <c r="S8072" s="69"/>
      <c r="T8072" s="76"/>
    </row>
    <row r="8073" spans="1:20" ht="17.25" thickBot="1">
      <c r="A8073" s="82"/>
      <c r="B8073" s="283" t="s">
        <v>2833</v>
      </c>
      <c r="C8073" s="83">
        <v>5673</v>
      </c>
      <c r="D8073" s="103" t="s">
        <v>9</v>
      </c>
      <c r="E8073" s="99" t="s">
        <v>17</v>
      </c>
      <c r="F8073" s="99" t="s">
        <v>18</v>
      </c>
      <c r="G8073" s="99" t="s">
        <v>19</v>
      </c>
      <c r="H8073" s="99" t="s">
        <v>23</v>
      </c>
      <c r="I8073" s="99"/>
      <c r="J8073" s="99"/>
      <c r="K8073" s="99"/>
      <c r="L8073" s="99"/>
      <c r="M8073" s="13"/>
      <c r="N8073" s="100"/>
      <c r="O8073" s="78">
        <f ca="1">IF(D8073="цвет",SUM(O8074:INDIRECT("N"&amp;R8073)),IF(SUM(E8073:N8073)=0,"",SUM(E8073:N8073)))</f>
        <v>0</v>
      </c>
      <c r="P8073" s="68">
        <v>2970</v>
      </c>
      <c r="Q8073" s="55">
        <f t="shared" si="250"/>
        <v>5673</v>
      </c>
      <c r="R8073" s="70">
        <f t="shared" ca="1" si="251"/>
        <v>8077</v>
      </c>
      <c r="S8073" s="85">
        <v>2970</v>
      </c>
      <c r="T8073" s="86">
        <f ca="1">O8073*S8073</f>
        <v>0</v>
      </c>
    </row>
    <row r="8074" spans="1:20" ht="17.25" thickBot="1">
      <c r="A8074" s="82"/>
      <c r="B8074" s="284"/>
      <c r="C8074" s="75"/>
      <c r="D8074" s="5" t="s">
        <v>33</v>
      </c>
      <c r="E8074" s="351"/>
      <c r="F8074" s="351"/>
      <c r="G8074" s="351"/>
      <c r="H8074" s="351"/>
      <c r="I8074" s="7"/>
      <c r="J8074" s="7"/>
      <c r="K8074" s="7"/>
      <c r="L8074" s="7"/>
      <c r="M8074" s="7"/>
      <c r="N8074" s="7"/>
      <c r="O8074" s="91" t="str">
        <f ca="1">IF(D8074="цвет",SUM(O8075:INDIRECT("N"&amp;R8074)),IF(SUM(E8074:N8074)=0,"",SUM(E8074:N8074)))</f>
        <v/>
      </c>
      <c r="P8074" s="68" t="s">
        <v>98</v>
      </c>
      <c r="Q8074" s="55">
        <f t="shared" si="250"/>
        <v>5673</v>
      </c>
      <c r="R8074" s="70">
        <f t="shared" ca="1" si="251"/>
        <v>8077</v>
      </c>
      <c r="S8074" s="69"/>
      <c r="T8074" s="76"/>
    </row>
    <row r="8075" spans="1:20" ht="17.25" thickBot="1">
      <c r="A8075" s="82"/>
      <c r="B8075" s="284"/>
      <c r="C8075" s="75"/>
      <c r="D8075" s="5" t="s">
        <v>42</v>
      </c>
      <c r="E8075" s="7"/>
      <c r="F8075" s="7"/>
      <c r="G8075" s="7"/>
      <c r="H8075" s="7"/>
      <c r="I8075" s="7"/>
      <c r="J8075" s="7"/>
      <c r="K8075" s="7"/>
      <c r="L8075" s="7"/>
      <c r="M8075" s="7"/>
      <c r="N8075" s="7"/>
      <c r="O8075" s="91" t="str">
        <f ca="1">IF(D8075="цвет",SUM(O8076:INDIRECT("N"&amp;R8075)),IF(SUM(E8075:N8075)=0,"",SUM(E8075:N8075)))</f>
        <v/>
      </c>
      <c r="P8075" s="68" t="s">
        <v>98</v>
      </c>
      <c r="Q8075" s="55">
        <f t="shared" ref="Q8075:Q8138" si="252">IF(C8075&lt;&gt;0,C8075,Q8074)</f>
        <v>5673</v>
      </c>
      <c r="R8075" s="70">
        <f t="shared" ref="R8075:R8138" ca="1" si="253">IF(D8075="Посмотреть большую фотографию на сайте",CELL("строка",O8075),R8076)</f>
        <v>8077</v>
      </c>
      <c r="S8075" s="69"/>
      <c r="T8075" s="76"/>
    </row>
    <row r="8076" spans="1:20" ht="117.75" customHeight="1">
      <c r="A8076" s="82"/>
      <c r="B8076" s="284"/>
      <c r="C8076" s="75"/>
      <c r="D8076" s="383" t="s">
        <v>2837</v>
      </c>
      <c r="E8076" s="384"/>
      <c r="F8076" s="384"/>
      <c r="G8076" s="384"/>
      <c r="H8076" s="384"/>
      <c r="I8076" s="384"/>
      <c r="J8076" s="384"/>
      <c r="K8076" s="384"/>
      <c r="L8076" s="384"/>
      <c r="M8076" s="384"/>
      <c r="N8076" s="385"/>
      <c r="O8076" s="91" t="str">
        <f ca="1">IF(D8076="цвет",SUM(O8077:INDIRECT("N"&amp;R8076)),IF(SUM(E8076:N8076)=0,"",SUM(E8076:N8076)))</f>
        <v/>
      </c>
      <c r="P8076" s="68" t="s">
        <v>98</v>
      </c>
      <c r="Q8076" s="55">
        <f t="shared" si="252"/>
        <v>5673</v>
      </c>
      <c r="R8076" s="70">
        <f t="shared" ca="1" si="253"/>
        <v>8077</v>
      </c>
      <c r="S8076" s="69"/>
      <c r="T8076" s="76"/>
    </row>
    <row r="8077" spans="1:20" ht="17.45" customHeight="1" thickBot="1">
      <c r="A8077" s="82"/>
      <c r="B8077" s="285"/>
      <c r="C8077" s="77"/>
      <c r="D8077" s="362" t="str">
        <f>HYPERLINK("https://miamia.ru/search/index.php?q="&amp;Q8077&amp;"&amp;s=Поиск?utm_source=Excel&amp;utm_medium=Nalichie&amp;utm_content="&amp;Q8077&amp;"","Посмотреть большую фотографию на сайте")</f>
        <v>Посмотреть большую фотографию на сайте</v>
      </c>
      <c r="E8077" s="363"/>
      <c r="F8077" s="363"/>
      <c r="G8077" s="363"/>
      <c r="H8077" s="363"/>
      <c r="I8077" s="363"/>
      <c r="J8077" s="363"/>
      <c r="K8077" s="363"/>
      <c r="L8077" s="363"/>
      <c r="M8077" s="363"/>
      <c r="N8077" s="364"/>
      <c r="O8077" s="91" t="str">
        <f ca="1">IF(D8077="цвет",SUM(O8078:INDIRECT("N"&amp;R8077)),IF(SUM(E8077:N8077)=0,"",SUM(E8077:N8077)))</f>
        <v/>
      </c>
      <c r="P8077" s="68" t="s">
        <v>98</v>
      </c>
      <c r="Q8077" s="55">
        <f t="shared" si="252"/>
        <v>5673</v>
      </c>
      <c r="R8077" s="70">
        <f t="shared" ca="1" si="253"/>
        <v>8077</v>
      </c>
      <c r="S8077" s="69"/>
      <c r="T8077" s="76"/>
    </row>
    <row r="8078" spans="1:20" ht="17.25" thickBot="1">
      <c r="A8078" s="82"/>
      <c r="B8078" s="283" t="s">
        <v>2833</v>
      </c>
      <c r="C8078" s="83">
        <v>5674</v>
      </c>
      <c r="D8078" s="103" t="s">
        <v>9</v>
      </c>
      <c r="E8078" s="99" t="s">
        <v>11</v>
      </c>
      <c r="F8078" s="99" t="s">
        <v>12</v>
      </c>
      <c r="G8078" s="74" t="s">
        <v>13</v>
      </c>
      <c r="H8078" s="74" t="s">
        <v>14</v>
      </c>
      <c r="I8078" s="99" t="s">
        <v>15</v>
      </c>
      <c r="J8078" s="99" t="s">
        <v>16</v>
      </c>
      <c r="K8078" s="99"/>
      <c r="L8078" s="99"/>
      <c r="M8078" s="13"/>
      <c r="N8078" s="100"/>
      <c r="O8078" s="78">
        <f ca="1">IF(D8078="цвет",SUM(O8079:INDIRECT("N"&amp;R8078)),IF(SUM(E8078:N8078)=0,"",SUM(E8078:N8078)))</f>
        <v>0</v>
      </c>
      <c r="P8078" s="68">
        <v>3228</v>
      </c>
      <c r="Q8078" s="55">
        <f t="shared" si="252"/>
        <v>5674</v>
      </c>
      <c r="R8078" s="70">
        <f t="shared" ca="1" si="253"/>
        <v>8082</v>
      </c>
      <c r="S8078" s="85">
        <v>3228</v>
      </c>
      <c r="T8078" s="86">
        <f ca="1">O8078*S8078</f>
        <v>0</v>
      </c>
    </row>
    <row r="8079" spans="1:20" ht="17.25" thickBot="1">
      <c r="A8079" s="82"/>
      <c r="B8079" s="284"/>
      <c r="C8079" s="75"/>
      <c r="D8079" s="5" t="s">
        <v>33</v>
      </c>
      <c r="E8079" s="181"/>
      <c r="F8079" s="181"/>
      <c r="G8079" s="351"/>
      <c r="H8079" s="351"/>
      <c r="I8079" s="351"/>
      <c r="J8079" s="181"/>
      <c r="K8079" s="7"/>
      <c r="L8079" s="7"/>
      <c r="M8079" s="7"/>
      <c r="N8079" s="7"/>
      <c r="O8079" s="91" t="str">
        <f ca="1">IF(D8079="цвет",SUM(O8080:INDIRECT("N"&amp;R8079)),IF(SUM(E8079:N8079)=0,"",SUM(E8079:N8079)))</f>
        <v/>
      </c>
      <c r="P8079" s="68" t="s">
        <v>98</v>
      </c>
      <c r="Q8079" s="55">
        <f t="shared" si="252"/>
        <v>5674</v>
      </c>
      <c r="R8079" s="70">
        <f t="shared" ca="1" si="253"/>
        <v>8082</v>
      </c>
      <c r="S8079" s="69"/>
      <c r="T8079" s="76"/>
    </row>
    <row r="8080" spans="1:20" ht="17.25" thickBot="1">
      <c r="A8080" s="82"/>
      <c r="B8080" s="284"/>
      <c r="C8080" s="75"/>
      <c r="D8080" s="5" t="s">
        <v>42</v>
      </c>
      <c r="E8080" s="181"/>
      <c r="F8080" s="7"/>
      <c r="G8080" s="181"/>
      <c r="H8080" s="7"/>
      <c r="I8080" s="7"/>
      <c r="J8080" s="7"/>
      <c r="K8080" s="7"/>
      <c r="L8080" s="7"/>
      <c r="M8080" s="7"/>
      <c r="N8080" s="7"/>
      <c r="O8080" s="91" t="str">
        <f ca="1">IF(D8080="цвет",SUM(O8081:INDIRECT("N"&amp;R8080)),IF(SUM(E8080:N8080)=0,"",SUM(E8080:N8080)))</f>
        <v/>
      </c>
      <c r="P8080" s="68" t="s">
        <v>98</v>
      </c>
      <c r="Q8080" s="55">
        <f t="shared" si="252"/>
        <v>5674</v>
      </c>
      <c r="R8080" s="70">
        <f t="shared" ca="1" si="253"/>
        <v>8082</v>
      </c>
      <c r="S8080" s="69"/>
      <c r="T8080" s="76"/>
    </row>
    <row r="8081" spans="1:20" ht="117.75" customHeight="1">
      <c r="A8081" s="82"/>
      <c r="B8081" s="284"/>
      <c r="C8081" s="75"/>
      <c r="D8081" s="383" t="s">
        <v>2838</v>
      </c>
      <c r="E8081" s="384"/>
      <c r="F8081" s="384"/>
      <c r="G8081" s="384"/>
      <c r="H8081" s="384"/>
      <c r="I8081" s="384"/>
      <c r="J8081" s="384"/>
      <c r="K8081" s="384"/>
      <c r="L8081" s="384"/>
      <c r="M8081" s="384"/>
      <c r="N8081" s="385"/>
      <c r="O8081" s="91" t="str">
        <f ca="1">IF(D8081="цвет",SUM(O8082:INDIRECT("N"&amp;R8081)),IF(SUM(E8081:N8081)=0,"",SUM(E8081:N8081)))</f>
        <v/>
      </c>
      <c r="P8081" s="68" t="s">
        <v>98</v>
      </c>
      <c r="Q8081" s="55">
        <f t="shared" si="252"/>
        <v>5674</v>
      </c>
      <c r="R8081" s="70">
        <f t="shared" ca="1" si="253"/>
        <v>8082</v>
      </c>
      <c r="S8081" s="69"/>
      <c r="T8081" s="76"/>
    </row>
    <row r="8082" spans="1:20" ht="17.45" customHeight="1" thickBot="1">
      <c r="A8082" s="82"/>
      <c r="B8082" s="285"/>
      <c r="C8082" s="77"/>
      <c r="D8082" s="362" t="str">
        <f>HYPERLINK("https://miamia.ru/search/index.php?q="&amp;Q8082&amp;"&amp;s=Поиск?utm_source=Excel&amp;utm_medium=Nalichie&amp;utm_content="&amp;Q8082&amp;"","Посмотреть большую фотографию на сайте")</f>
        <v>Посмотреть большую фотографию на сайте</v>
      </c>
      <c r="E8082" s="363"/>
      <c r="F8082" s="363"/>
      <c r="G8082" s="363"/>
      <c r="H8082" s="363"/>
      <c r="I8082" s="363"/>
      <c r="J8082" s="363"/>
      <c r="K8082" s="363"/>
      <c r="L8082" s="363"/>
      <c r="M8082" s="363"/>
      <c r="N8082" s="364"/>
      <c r="O8082" s="91" t="str">
        <f ca="1">IF(D8082="цвет",SUM(O8083:INDIRECT("N"&amp;R8082)),IF(SUM(E8082:N8082)=0,"",SUM(E8082:N8082)))</f>
        <v/>
      </c>
      <c r="P8082" s="68" t="s">
        <v>98</v>
      </c>
      <c r="Q8082" s="55">
        <f t="shared" si="252"/>
        <v>5674</v>
      </c>
      <c r="R8082" s="70">
        <f t="shared" ca="1" si="253"/>
        <v>8082</v>
      </c>
      <c r="S8082" s="69"/>
      <c r="T8082" s="76"/>
    </row>
    <row r="8083" spans="1:20" ht="17.25" thickBot="1">
      <c r="A8083" s="82"/>
      <c r="B8083" s="283" t="s">
        <v>2833</v>
      </c>
      <c r="C8083" s="83">
        <v>5675</v>
      </c>
      <c r="D8083" s="103" t="s">
        <v>9</v>
      </c>
      <c r="E8083" s="99" t="s">
        <v>11</v>
      </c>
      <c r="F8083" s="99" t="s">
        <v>12</v>
      </c>
      <c r="G8083" s="99" t="s">
        <v>13</v>
      </c>
      <c r="H8083" s="99" t="s">
        <v>14</v>
      </c>
      <c r="I8083" s="99" t="s">
        <v>15</v>
      </c>
      <c r="J8083" s="99" t="s">
        <v>16</v>
      </c>
      <c r="K8083" s="99" t="s">
        <v>21</v>
      </c>
      <c r="L8083" s="99"/>
      <c r="M8083" s="13"/>
      <c r="N8083" s="100"/>
      <c r="O8083" s="78">
        <f ca="1">IF(D8083="цвет",SUM(O8084:INDIRECT("N"&amp;R8083)),IF(SUM(E8083:N8083)=0,"",SUM(E8083:N8083)))</f>
        <v>0</v>
      </c>
      <c r="P8083" s="68">
        <v>3228</v>
      </c>
      <c r="Q8083" s="55">
        <f t="shared" si="252"/>
        <v>5675</v>
      </c>
      <c r="R8083" s="70">
        <f t="shared" ca="1" si="253"/>
        <v>8087</v>
      </c>
      <c r="S8083" s="85">
        <v>3228</v>
      </c>
      <c r="T8083" s="86">
        <f ca="1">O8083*S8083</f>
        <v>0</v>
      </c>
    </row>
    <row r="8084" spans="1:20" ht="17.25" thickBot="1">
      <c r="A8084" s="82"/>
      <c r="B8084" s="284"/>
      <c r="C8084" s="75"/>
      <c r="D8084" s="5" t="s">
        <v>33</v>
      </c>
      <c r="E8084" s="181"/>
      <c r="F8084" s="181"/>
      <c r="G8084" s="7"/>
      <c r="H8084" s="7"/>
      <c r="I8084" s="7"/>
      <c r="J8084" s="181"/>
      <c r="K8084" s="7"/>
      <c r="L8084" s="7"/>
      <c r="M8084" s="7"/>
      <c r="N8084" s="7"/>
      <c r="O8084" s="91" t="str">
        <f ca="1">IF(D8084="цвет",SUM(O8085:INDIRECT("N"&amp;R8084)),IF(SUM(E8084:N8084)=0,"",SUM(E8084:N8084)))</f>
        <v/>
      </c>
      <c r="P8084" s="68" t="s">
        <v>98</v>
      </c>
      <c r="Q8084" s="55">
        <f t="shared" si="252"/>
        <v>5675</v>
      </c>
      <c r="R8084" s="70">
        <f t="shared" ca="1" si="253"/>
        <v>8087</v>
      </c>
      <c r="S8084" s="69"/>
      <c r="T8084" s="76"/>
    </row>
    <row r="8085" spans="1:20" ht="17.25" thickBot="1">
      <c r="A8085" s="82"/>
      <c r="B8085" s="284"/>
      <c r="C8085" s="75"/>
      <c r="D8085" s="5" t="s">
        <v>42</v>
      </c>
      <c r="E8085" s="181"/>
      <c r="F8085" s="181"/>
      <c r="G8085" s="7"/>
      <c r="H8085" s="7"/>
      <c r="I8085" s="7"/>
      <c r="J8085" s="7"/>
      <c r="K8085" s="7"/>
      <c r="L8085" s="7"/>
      <c r="M8085" s="7"/>
      <c r="N8085" s="7"/>
      <c r="O8085" s="91" t="str">
        <f ca="1">IF(D8085="цвет",SUM(O8086:INDIRECT("N"&amp;R8085)),IF(SUM(E8085:N8085)=0,"",SUM(E8085:N8085)))</f>
        <v/>
      </c>
      <c r="P8085" s="68" t="s">
        <v>98</v>
      </c>
      <c r="Q8085" s="55">
        <f t="shared" si="252"/>
        <v>5675</v>
      </c>
      <c r="R8085" s="70">
        <f t="shared" ca="1" si="253"/>
        <v>8087</v>
      </c>
      <c r="S8085" s="69"/>
      <c r="T8085" s="76"/>
    </row>
    <row r="8086" spans="1:20" ht="117.75" customHeight="1">
      <c r="A8086" s="82"/>
      <c r="B8086" s="284"/>
      <c r="C8086" s="75"/>
      <c r="D8086" s="383" t="s">
        <v>2839</v>
      </c>
      <c r="E8086" s="384"/>
      <c r="F8086" s="384"/>
      <c r="G8086" s="384"/>
      <c r="H8086" s="384"/>
      <c r="I8086" s="384"/>
      <c r="J8086" s="384"/>
      <c r="K8086" s="384"/>
      <c r="L8086" s="384"/>
      <c r="M8086" s="384"/>
      <c r="N8086" s="385"/>
      <c r="O8086" s="91" t="str">
        <f ca="1">IF(D8086="цвет",SUM(O8087:INDIRECT("N"&amp;R8086)),IF(SUM(E8086:N8086)=0,"",SUM(E8086:N8086)))</f>
        <v/>
      </c>
      <c r="P8086" s="68" t="s">
        <v>98</v>
      </c>
      <c r="Q8086" s="55">
        <f t="shared" si="252"/>
        <v>5675</v>
      </c>
      <c r="R8086" s="70">
        <f t="shared" ca="1" si="253"/>
        <v>8087</v>
      </c>
      <c r="S8086" s="69"/>
      <c r="T8086" s="76"/>
    </row>
    <row r="8087" spans="1:20" ht="17.45" customHeight="1" thickBot="1">
      <c r="A8087" s="82"/>
      <c r="B8087" s="285"/>
      <c r="C8087" s="77"/>
      <c r="D8087" s="362" t="str">
        <f>HYPERLINK("https://miamia.ru/search/index.php?q="&amp;Q8087&amp;"&amp;s=Поиск?utm_source=Excel&amp;utm_medium=Nalichie&amp;utm_content="&amp;Q8087&amp;"","Посмотреть большую фотографию на сайте")</f>
        <v>Посмотреть большую фотографию на сайте</v>
      </c>
      <c r="E8087" s="363"/>
      <c r="F8087" s="363"/>
      <c r="G8087" s="363"/>
      <c r="H8087" s="363"/>
      <c r="I8087" s="363"/>
      <c r="J8087" s="363"/>
      <c r="K8087" s="363"/>
      <c r="L8087" s="363"/>
      <c r="M8087" s="363"/>
      <c r="N8087" s="364"/>
      <c r="O8087" s="91" t="str">
        <f ca="1">IF(D8087="цвет",SUM(O8088:INDIRECT("N"&amp;R8087)),IF(SUM(E8087:N8087)=0,"",SUM(E8087:N8087)))</f>
        <v/>
      </c>
      <c r="P8087" s="68" t="s">
        <v>98</v>
      </c>
      <c r="Q8087" s="55">
        <f t="shared" si="252"/>
        <v>5675</v>
      </c>
      <c r="R8087" s="70">
        <f t="shared" ca="1" si="253"/>
        <v>8087</v>
      </c>
      <c r="S8087" s="69"/>
      <c r="T8087" s="76"/>
    </row>
    <row r="8088" spans="1:20" ht="17.25" thickBot="1">
      <c r="A8088" s="82"/>
      <c r="B8088" s="283" t="s">
        <v>2833</v>
      </c>
      <c r="C8088" s="83">
        <v>5676</v>
      </c>
      <c r="D8088" s="103" t="s">
        <v>9</v>
      </c>
      <c r="E8088" s="99" t="s">
        <v>11</v>
      </c>
      <c r="F8088" s="99" t="s">
        <v>12</v>
      </c>
      <c r="G8088" s="99" t="s">
        <v>13</v>
      </c>
      <c r="H8088" s="99" t="s">
        <v>14</v>
      </c>
      <c r="I8088" s="99" t="s">
        <v>15</v>
      </c>
      <c r="J8088" s="99" t="s">
        <v>16</v>
      </c>
      <c r="K8088" s="99" t="s">
        <v>21</v>
      </c>
      <c r="L8088" s="99"/>
      <c r="M8088" s="13"/>
      <c r="N8088" s="100"/>
      <c r="O8088" s="78">
        <f ca="1">IF(D8088="цвет",SUM(O8089:INDIRECT("N"&amp;R8088)),IF(SUM(E8088:N8088)=0,"",SUM(E8088:N8088)))</f>
        <v>0</v>
      </c>
      <c r="P8088" s="68">
        <v>4004</v>
      </c>
      <c r="Q8088" s="55">
        <f t="shared" si="252"/>
        <v>5676</v>
      </c>
      <c r="R8088" s="70">
        <f t="shared" ca="1" si="253"/>
        <v>8092</v>
      </c>
      <c r="S8088" s="85">
        <v>4004</v>
      </c>
      <c r="T8088" s="86">
        <f ca="1">O8088*S8088</f>
        <v>0</v>
      </c>
    </row>
    <row r="8089" spans="1:20" ht="17.25" thickBot="1">
      <c r="A8089" s="82"/>
      <c r="B8089" s="284"/>
      <c r="C8089" s="75"/>
      <c r="D8089" s="5" t="s">
        <v>33</v>
      </c>
      <c r="E8089" s="351"/>
      <c r="F8089" s="351"/>
      <c r="G8089" s="351"/>
      <c r="H8089" s="351"/>
      <c r="I8089" s="351"/>
      <c r="J8089" s="7"/>
      <c r="K8089" s="7"/>
      <c r="L8089" s="7"/>
      <c r="M8089" s="7"/>
      <c r="N8089" s="7"/>
      <c r="O8089" s="91" t="str">
        <f ca="1">IF(D8089="цвет",SUM(O8090:INDIRECT("N"&amp;R8089)),IF(SUM(E8089:N8089)=0,"",SUM(E8089:N8089)))</f>
        <v/>
      </c>
      <c r="P8089" s="68" t="s">
        <v>98</v>
      </c>
      <c r="Q8089" s="55">
        <f t="shared" si="252"/>
        <v>5676</v>
      </c>
      <c r="R8089" s="70">
        <f t="shared" ca="1" si="253"/>
        <v>8092</v>
      </c>
      <c r="S8089" s="69"/>
      <c r="T8089" s="76"/>
    </row>
    <row r="8090" spans="1:20" ht="17.25" thickBot="1">
      <c r="A8090" s="82"/>
      <c r="B8090" s="284"/>
      <c r="C8090" s="75"/>
      <c r="D8090" s="5" t="s">
        <v>42</v>
      </c>
      <c r="E8090" s="181"/>
      <c r="F8090" s="181"/>
      <c r="G8090" s="181"/>
      <c r="H8090" s="351"/>
      <c r="I8090" s="7"/>
      <c r="J8090" s="7"/>
      <c r="K8090" s="7"/>
      <c r="L8090" s="7"/>
      <c r="M8090" s="7"/>
      <c r="N8090" s="7"/>
      <c r="O8090" s="91" t="str">
        <f ca="1">IF(D8090="цвет",SUM(O8091:INDIRECT("N"&amp;R8090)),IF(SUM(E8090:N8090)=0,"",SUM(E8090:N8090)))</f>
        <v/>
      </c>
      <c r="P8090" s="68" t="s">
        <v>98</v>
      </c>
      <c r="Q8090" s="55">
        <f t="shared" si="252"/>
        <v>5676</v>
      </c>
      <c r="R8090" s="70">
        <f t="shared" ca="1" si="253"/>
        <v>8092</v>
      </c>
      <c r="S8090" s="69"/>
      <c r="T8090" s="76"/>
    </row>
    <row r="8091" spans="1:20" ht="117.75" customHeight="1">
      <c r="A8091" s="82"/>
      <c r="B8091" s="284"/>
      <c r="C8091" s="75"/>
      <c r="D8091" s="383" t="s">
        <v>2840</v>
      </c>
      <c r="E8091" s="384"/>
      <c r="F8091" s="384"/>
      <c r="G8091" s="384"/>
      <c r="H8091" s="384"/>
      <c r="I8091" s="384"/>
      <c r="J8091" s="384"/>
      <c r="K8091" s="384"/>
      <c r="L8091" s="384"/>
      <c r="M8091" s="384"/>
      <c r="N8091" s="385"/>
      <c r="O8091" s="91" t="str">
        <f ca="1">IF(D8091="цвет",SUM(O8092:INDIRECT("N"&amp;R8091)),IF(SUM(E8091:N8091)=0,"",SUM(E8091:N8091)))</f>
        <v/>
      </c>
      <c r="P8091" s="68" t="s">
        <v>98</v>
      </c>
      <c r="Q8091" s="55">
        <f t="shared" si="252"/>
        <v>5676</v>
      </c>
      <c r="R8091" s="70">
        <f t="shared" ca="1" si="253"/>
        <v>8092</v>
      </c>
      <c r="S8091" s="69"/>
      <c r="T8091" s="76"/>
    </row>
    <row r="8092" spans="1:20" ht="17.45" customHeight="1" thickBot="1">
      <c r="A8092" s="82"/>
      <c r="B8092" s="285"/>
      <c r="C8092" s="77"/>
      <c r="D8092" s="362" t="str">
        <f>HYPERLINK("https://miamia.ru/search/index.php?q="&amp;Q8092&amp;"&amp;s=Поиск?utm_source=Excel&amp;utm_medium=Nalichie&amp;utm_content="&amp;Q8092&amp;"","Посмотреть большую фотографию на сайте")</f>
        <v>Посмотреть большую фотографию на сайте</v>
      </c>
      <c r="E8092" s="363"/>
      <c r="F8092" s="363"/>
      <c r="G8092" s="363"/>
      <c r="H8092" s="363"/>
      <c r="I8092" s="363"/>
      <c r="J8092" s="363"/>
      <c r="K8092" s="363"/>
      <c r="L8092" s="363"/>
      <c r="M8092" s="363"/>
      <c r="N8092" s="364"/>
      <c r="O8092" s="91" t="str">
        <f ca="1">IF(D8092="цвет",SUM(O8093:INDIRECT("N"&amp;R8092)),IF(SUM(E8092:N8092)=0,"",SUM(E8092:N8092)))</f>
        <v/>
      </c>
      <c r="P8092" s="68" t="s">
        <v>98</v>
      </c>
      <c r="Q8092" s="55">
        <f t="shared" si="252"/>
        <v>5676</v>
      </c>
      <c r="R8092" s="70">
        <f t="shared" ca="1" si="253"/>
        <v>8092</v>
      </c>
      <c r="S8092" s="69"/>
      <c r="T8092" s="76"/>
    </row>
    <row r="8093" spans="1:20" ht="17.25" thickBot="1">
      <c r="A8093" s="82"/>
      <c r="B8093" s="283" t="s">
        <v>2833</v>
      </c>
      <c r="C8093" s="83">
        <v>5677</v>
      </c>
      <c r="D8093" s="103" t="s">
        <v>9</v>
      </c>
      <c r="E8093" s="99" t="s">
        <v>11</v>
      </c>
      <c r="F8093" s="99" t="s">
        <v>12</v>
      </c>
      <c r="G8093" s="99" t="s">
        <v>13</v>
      </c>
      <c r="H8093" s="99" t="s">
        <v>14</v>
      </c>
      <c r="I8093" s="99" t="s">
        <v>15</v>
      </c>
      <c r="J8093" s="99" t="s">
        <v>16</v>
      </c>
      <c r="K8093" s="99" t="s">
        <v>21</v>
      </c>
      <c r="L8093" s="99"/>
      <c r="M8093" s="13"/>
      <c r="N8093" s="100"/>
      <c r="O8093" s="78">
        <f ca="1">IF(D8093="цвет",SUM(O8094:INDIRECT("N"&amp;R8093)),IF(SUM(E8093:N8093)=0,"",SUM(E8093:N8093)))</f>
        <v>0</v>
      </c>
      <c r="P8093" s="68">
        <v>3099</v>
      </c>
      <c r="Q8093" s="55">
        <f t="shared" si="252"/>
        <v>5677</v>
      </c>
      <c r="R8093" s="70">
        <f t="shared" ca="1" si="253"/>
        <v>8097</v>
      </c>
      <c r="S8093" s="85">
        <v>3099</v>
      </c>
      <c r="T8093" s="86">
        <f ca="1">O8093*S8093</f>
        <v>0</v>
      </c>
    </row>
    <row r="8094" spans="1:20" ht="17.25" thickBot="1">
      <c r="A8094" s="82"/>
      <c r="B8094" s="284"/>
      <c r="C8094" s="75"/>
      <c r="D8094" s="5" t="s">
        <v>33</v>
      </c>
      <c r="E8094" s="351"/>
      <c r="F8094" s="181"/>
      <c r="G8094" s="351"/>
      <c r="H8094" s="351"/>
      <c r="I8094" s="181"/>
      <c r="J8094" s="181"/>
      <c r="K8094" s="7"/>
      <c r="L8094" s="7"/>
      <c r="M8094" s="7"/>
      <c r="N8094" s="7"/>
      <c r="O8094" s="91" t="str">
        <f ca="1">IF(D8094="цвет",SUM(O8095:INDIRECT("N"&amp;R8094)),IF(SUM(E8094:N8094)=0,"",SUM(E8094:N8094)))</f>
        <v/>
      </c>
      <c r="P8094" s="68" t="s">
        <v>98</v>
      </c>
      <c r="Q8094" s="55">
        <f t="shared" si="252"/>
        <v>5677</v>
      </c>
      <c r="R8094" s="70">
        <f t="shared" ca="1" si="253"/>
        <v>8097</v>
      </c>
      <c r="S8094" s="69"/>
      <c r="T8094" s="76"/>
    </row>
    <row r="8095" spans="1:20" ht="17.25" thickBot="1">
      <c r="A8095" s="82"/>
      <c r="B8095" s="284"/>
      <c r="C8095" s="75"/>
      <c r="D8095" s="5" t="s">
        <v>42</v>
      </c>
      <c r="E8095" s="7"/>
      <c r="F8095" s="7"/>
      <c r="G8095" s="7"/>
      <c r="H8095" s="7"/>
      <c r="I8095" s="7"/>
      <c r="J8095" s="7"/>
      <c r="K8095" s="7"/>
      <c r="L8095" s="7"/>
      <c r="M8095" s="7"/>
      <c r="N8095" s="7"/>
      <c r="O8095" s="91" t="str">
        <f ca="1">IF(D8095="цвет",SUM(O8096:INDIRECT("N"&amp;R8095)),IF(SUM(E8095:N8095)=0,"",SUM(E8095:N8095)))</f>
        <v/>
      </c>
      <c r="P8095" s="68" t="s">
        <v>98</v>
      </c>
      <c r="Q8095" s="55">
        <f t="shared" si="252"/>
        <v>5677</v>
      </c>
      <c r="R8095" s="70">
        <f t="shared" ca="1" si="253"/>
        <v>8097</v>
      </c>
      <c r="S8095" s="69"/>
      <c r="T8095" s="76"/>
    </row>
    <row r="8096" spans="1:20" ht="117.75" customHeight="1">
      <c r="A8096" s="82"/>
      <c r="B8096" s="284"/>
      <c r="C8096" s="75"/>
      <c r="D8096" s="383" t="s">
        <v>2841</v>
      </c>
      <c r="E8096" s="384"/>
      <c r="F8096" s="384"/>
      <c r="G8096" s="384"/>
      <c r="H8096" s="384"/>
      <c r="I8096" s="384"/>
      <c r="J8096" s="384"/>
      <c r="K8096" s="384"/>
      <c r="L8096" s="384"/>
      <c r="M8096" s="384"/>
      <c r="N8096" s="385"/>
      <c r="O8096" s="91" t="str">
        <f ca="1">IF(D8096="цвет",SUM(O8097:INDIRECT("N"&amp;R8096)),IF(SUM(E8096:N8096)=0,"",SUM(E8096:N8096)))</f>
        <v/>
      </c>
      <c r="P8096" s="68" t="s">
        <v>98</v>
      </c>
      <c r="Q8096" s="55">
        <f t="shared" si="252"/>
        <v>5677</v>
      </c>
      <c r="R8096" s="70">
        <f t="shared" ca="1" si="253"/>
        <v>8097</v>
      </c>
      <c r="S8096" s="69"/>
      <c r="T8096" s="76"/>
    </row>
    <row r="8097" spans="1:20" ht="17.45" customHeight="1" thickBot="1">
      <c r="A8097" s="82"/>
      <c r="B8097" s="285"/>
      <c r="C8097" s="77"/>
      <c r="D8097" s="362" t="str">
        <f>HYPERLINK("https://miamia.ru/search/index.php?q="&amp;Q8097&amp;"&amp;s=Поиск?utm_source=Excel&amp;utm_medium=Nalichie&amp;utm_content="&amp;Q8097&amp;"","Посмотреть большую фотографию на сайте")</f>
        <v>Посмотреть большую фотографию на сайте</v>
      </c>
      <c r="E8097" s="363"/>
      <c r="F8097" s="363"/>
      <c r="G8097" s="363"/>
      <c r="H8097" s="363"/>
      <c r="I8097" s="363"/>
      <c r="J8097" s="363"/>
      <c r="K8097" s="363"/>
      <c r="L8097" s="363"/>
      <c r="M8097" s="363"/>
      <c r="N8097" s="364"/>
      <c r="O8097" s="91" t="str">
        <f ca="1">IF(D8097="цвет",SUM(O8098:INDIRECT("N"&amp;R8097)),IF(SUM(E8097:N8097)=0,"",SUM(E8097:N8097)))</f>
        <v/>
      </c>
      <c r="P8097" s="68" t="s">
        <v>98</v>
      </c>
      <c r="Q8097" s="55">
        <f t="shared" si="252"/>
        <v>5677</v>
      </c>
      <c r="R8097" s="70">
        <f t="shared" ca="1" si="253"/>
        <v>8097</v>
      </c>
      <c r="S8097" s="69"/>
      <c r="T8097" s="76"/>
    </row>
    <row r="8098" spans="1:20" ht="17.25" thickBot="1">
      <c r="A8098" s="82"/>
      <c r="B8098" s="283" t="s">
        <v>2833</v>
      </c>
      <c r="C8098" s="83">
        <v>5678</v>
      </c>
      <c r="D8098" s="103" t="s">
        <v>9</v>
      </c>
      <c r="E8098" s="99" t="s">
        <v>11</v>
      </c>
      <c r="F8098" s="99" t="s">
        <v>12</v>
      </c>
      <c r="G8098" s="99" t="s">
        <v>13</v>
      </c>
      <c r="H8098" s="99" t="s">
        <v>14</v>
      </c>
      <c r="I8098" s="99" t="s">
        <v>15</v>
      </c>
      <c r="J8098" s="99" t="s">
        <v>16</v>
      </c>
      <c r="K8098" s="99" t="s">
        <v>21</v>
      </c>
      <c r="L8098" s="99"/>
      <c r="M8098" s="13"/>
      <c r="N8098" s="100"/>
      <c r="O8098" s="78">
        <f ca="1">IF(D8098="цвет",SUM(O8099:INDIRECT("N"&amp;R8098)),IF(SUM(E8098:N8098)=0,"",SUM(E8098:N8098)))</f>
        <v>0</v>
      </c>
      <c r="P8098" s="68">
        <v>4650</v>
      </c>
      <c r="Q8098" s="55">
        <f t="shared" si="252"/>
        <v>5678</v>
      </c>
      <c r="R8098" s="70">
        <f t="shared" ca="1" si="253"/>
        <v>8102</v>
      </c>
      <c r="S8098" s="85">
        <v>4650</v>
      </c>
      <c r="T8098" s="86">
        <f ca="1">O8098*S8098</f>
        <v>0</v>
      </c>
    </row>
    <row r="8099" spans="1:20" ht="17.25" thickBot="1">
      <c r="A8099" s="82"/>
      <c r="B8099" s="284"/>
      <c r="C8099" s="75"/>
      <c r="D8099" s="5" t="s">
        <v>33</v>
      </c>
      <c r="E8099" s="351"/>
      <c r="F8099" s="181"/>
      <c r="G8099" s="351"/>
      <c r="H8099" s="351"/>
      <c r="I8099" s="351"/>
      <c r="J8099" s="351"/>
      <c r="K8099" s="7"/>
      <c r="L8099" s="7"/>
      <c r="M8099" s="7"/>
      <c r="N8099" s="7"/>
      <c r="O8099" s="91" t="str">
        <f ca="1">IF(D8099="цвет",SUM(O8100:INDIRECT("N"&amp;R8099)),IF(SUM(E8099:N8099)=0,"",SUM(E8099:N8099)))</f>
        <v/>
      </c>
      <c r="P8099" s="68" t="s">
        <v>98</v>
      </c>
      <c r="Q8099" s="55">
        <f t="shared" si="252"/>
        <v>5678</v>
      </c>
      <c r="R8099" s="70">
        <f t="shared" ca="1" si="253"/>
        <v>8102</v>
      </c>
      <c r="S8099" s="69"/>
      <c r="T8099" s="76"/>
    </row>
    <row r="8100" spans="1:20" ht="17.25" thickBot="1">
      <c r="A8100" s="82"/>
      <c r="B8100" s="284"/>
      <c r="C8100" s="75"/>
      <c r="D8100" s="5" t="s">
        <v>42</v>
      </c>
      <c r="E8100" s="181"/>
      <c r="F8100" s="181"/>
      <c r="G8100" s="181"/>
      <c r="H8100" s="181"/>
      <c r="I8100" s="7"/>
      <c r="J8100" s="7"/>
      <c r="K8100" s="7"/>
      <c r="L8100" s="7"/>
      <c r="M8100" s="7"/>
      <c r="N8100" s="7"/>
      <c r="O8100" s="91" t="str">
        <f ca="1">IF(D8100="цвет",SUM(O8101:INDIRECT("N"&amp;R8100)),IF(SUM(E8100:N8100)=0,"",SUM(E8100:N8100)))</f>
        <v/>
      </c>
      <c r="P8100" s="68" t="s">
        <v>98</v>
      </c>
      <c r="Q8100" s="55">
        <f t="shared" si="252"/>
        <v>5678</v>
      </c>
      <c r="R8100" s="70">
        <f t="shared" ca="1" si="253"/>
        <v>8102</v>
      </c>
      <c r="S8100" s="69"/>
      <c r="T8100" s="76"/>
    </row>
    <row r="8101" spans="1:20" ht="117.75" customHeight="1">
      <c r="A8101" s="82"/>
      <c r="B8101" s="284"/>
      <c r="C8101" s="75"/>
      <c r="D8101" s="383" t="s">
        <v>2842</v>
      </c>
      <c r="E8101" s="384"/>
      <c r="F8101" s="384"/>
      <c r="G8101" s="384"/>
      <c r="H8101" s="384"/>
      <c r="I8101" s="384"/>
      <c r="J8101" s="384"/>
      <c r="K8101" s="384"/>
      <c r="L8101" s="384"/>
      <c r="M8101" s="384"/>
      <c r="N8101" s="385"/>
      <c r="O8101" s="91" t="str">
        <f ca="1">IF(D8101="цвет",SUM(O8102:INDIRECT("N"&amp;R8101)),IF(SUM(E8101:N8101)=0,"",SUM(E8101:N8101)))</f>
        <v/>
      </c>
      <c r="P8101" s="68" t="s">
        <v>98</v>
      </c>
      <c r="Q8101" s="55">
        <f t="shared" si="252"/>
        <v>5678</v>
      </c>
      <c r="R8101" s="70">
        <f t="shared" ca="1" si="253"/>
        <v>8102</v>
      </c>
      <c r="S8101" s="69"/>
      <c r="T8101" s="76"/>
    </row>
    <row r="8102" spans="1:20" ht="17.45" customHeight="1" thickBot="1">
      <c r="A8102" s="82"/>
      <c r="B8102" s="285"/>
      <c r="C8102" s="77"/>
      <c r="D8102" s="362" t="str">
        <f>HYPERLINK("https://miamia.ru/search/index.php?q="&amp;Q8102&amp;"&amp;s=Поиск?utm_source=Excel&amp;utm_medium=Nalichie&amp;utm_content="&amp;Q8102&amp;"","Посмотреть большую фотографию на сайте")</f>
        <v>Посмотреть большую фотографию на сайте</v>
      </c>
      <c r="E8102" s="363"/>
      <c r="F8102" s="363"/>
      <c r="G8102" s="363"/>
      <c r="H8102" s="363"/>
      <c r="I8102" s="363"/>
      <c r="J8102" s="363"/>
      <c r="K8102" s="363"/>
      <c r="L8102" s="363"/>
      <c r="M8102" s="363"/>
      <c r="N8102" s="364"/>
      <c r="O8102" s="91" t="str">
        <f ca="1">IF(D8102="цвет",SUM(O8103:INDIRECT("N"&amp;R8102)),IF(SUM(E8102:N8102)=0,"",SUM(E8102:N8102)))</f>
        <v/>
      </c>
      <c r="P8102" s="68" t="s">
        <v>98</v>
      </c>
      <c r="Q8102" s="55">
        <f t="shared" si="252"/>
        <v>5678</v>
      </c>
      <c r="R8102" s="70">
        <f t="shared" ca="1" si="253"/>
        <v>8102</v>
      </c>
      <c r="S8102" s="69"/>
      <c r="T8102" s="76"/>
    </row>
    <row r="8103" spans="1:20" ht="17.25" thickBot="1">
      <c r="A8103" s="82"/>
      <c r="B8103" s="283" t="s">
        <v>2833</v>
      </c>
      <c r="C8103" s="83">
        <v>5679</v>
      </c>
      <c r="D8103" s="103" t="s">
        <v>9</v>
      </c>
      <c r="E8103" s="99" t="s">
        <v>11</v>
      </c>
      <c r="F8103" s="99" t="s">
        <v>12</v>
      </c>
      <c r="G8103" s="99" t="s">
        <v>13</v>
      </c>
      <c r="H8103" s="99" t="s">
        <v>14</v>
      </c>
      <c r="I8103" s="99" t="s">
        <v>15</v>
      </c>
      <c r="J8103" s="99" t="s">
        <v>16</v>
      </c>
      <c r="K8103" s="99" t="s">
        <v>21</v>
      </c>
      <c r="L8103" s="99"/>
      <c r="M8103" s="13"/>
      <c r="N8103" s="100"/>
      <c r="O8103" s="78">
        <f ca="1">IF(D8103="цвет",SUM(O8104:INDIRECT("N"&amp;R8103)),IF(SUM(E8103:N8103)=0,"",SUM(E8103:N8103)))</f>
        <v>0</v>
      </c>
      <c r="P8103" s="68">
        <v>3228</v>
      </c>
      <c r="Q8103" s="55">
        <f t="shared" si="252"/>
        <v>5679</v>
      </c>
      <c r="R8103" s="70">
        <f t="shared" ca="1" si="253"/>
        <v>8107</v>
      </c>
      <c r="S8103" s="85">
        <v>3228</v>
      </c>
      <c r="T8103" s="86">
        <f ca="1">O8103*S8103</f>
        <v>0</v>
      </c>
    </row>
    <row r="8104" spans="1:20" ht="17.25" thickBot="1">
      <c r="A8104" s="82"/>
      <c r="B8104" s="284"/>
      <c r="C8104" s="75"/>
      <c r="D8104" s="5" t="s">
        <v>33</v>
      </c>
      <c r="E8104" s="351"/>
      <c r="F8104" s="351"/>
      <c r="G8104" s="181"/>
      <c r="H8104" s="7"/>
      <c r="I8104" s="7"/>
      <c r="J8104" s="181"/>
      <c r="K8104" s="7"/>
      <c r="L8104" s="7"/>
      <c r="M8104" s="7"/>
      <c r="N8104" s="7"/>
      <c r="O8104" s="91" t="str">
        <f ca="1">IF(D8104="цвет",SUM(O8105:INDIRECT("N"&amp;R8104)),IF(SUM(E8104:N8104)=0,"",SUM(E8104:N8104)))</f>
        <v/>
      </c>
      <c r="P8104" s="68" t="s">
        <v>98</v>
      </c>
      <c r="Q8104" s="55">
        <f t="shared" si="252"/>
        <v>5679</v>
      </c>
      <c r="R8104" s="70">
        <f t="shared" ca="1" si="253"/>
        <v>8107</v>
      </c>
      <c r="S8104" s="69"/>
      <c r="T8104" s="76"/>
    </row>
    <row r="8105" spans="1:20" ht="17.25" thickBot="1">
      <c r="A8105" s="82"/>
      <c r="B8105" s="284"/>
      <c r="C8105" s="75"/>
      <c r="D8105" s="5" t="s">
        <v>42</v>
      </c>
      <c r="E8105" s="181"/>
      <c r="F8105" s="181"/>
      <c r="G8105" s="7"/>
      <c r="H8105" s="7"/>
      <c r="I8105" s="7"/>
      <c r="J8105" s="7"/>
      <c r="K8105" s="7"/>
      <c r="L8105" s="7"/>
      <c r="M8105" s="7"/>
      <c r="N8105" s="7"/>
      <c r="O8105" s="91" t="str">
        <f ca="1">IF(D8105="цвет",SUM(O8106:INDIRECT("N"&amp;R8105)),IF(SUM(E8105:N8105)=0,"",SUM(E8105:N8105)))</f>
        <v/>
      </c>
      <c r="P8105" s="68" t="s">
        <v>98</v>
      </c>
      <c r="Q8105" s="55">
        <f t="shared" si="252"/>
        <v>5679</v>
      </c>
      <c r="R8105" s="70">
        <f t="shared" ca="1" si="253"/>
        <v>8107</v>
      </c>
      <c r="S8105" s="69"/>
      <c r="T8105" s="76"/>
    </row>
    <row r="8106" spans="1:20" ht="117.75" customHeight="1">
      <c r="A8106" s="82"/>
      <c r="B8106" s="284"/>
      <c r="C8106" s="75"/>
      <c r="D8106" s="383" t="s">
        <v>2843</v>
      </c>
      <c r="E8106" s="384"/>
      <c r="F8106" s="384"/>
      <c r="G8106" s="384"/>
      <c r="H8106" s="384"/>
      <c r="I8106" s="384"/>
      <c r="J8106" s="384"/>
      <c r="K8106" s="384"/>
      <c r="L8106" s="384"/>
      <c r="M8106" s="384"/>
      <c r="N8106" s="385"/>
      <c r="O8106" s="91" t="str">
        <f ca="1">IF(D8106="цвет",SUM(O8107:INDIRECT("N"&amp;R8106)),IF(SUM(E8106:N8106)=0,"",SUM(E8106:N8106)))</f>
        <v/>
      </c>
      <c r="P8106" s="68" t="s">
        <v>98</v>
      </c>
      <c r="Q8106" s="55">
        <f t="shared" si="252"/>
        <v>5679</v>
      </c>
      <c r="R8106" s="70">
        <f t="shared" ca="1" si="253"/>
        <v>8107</v>
      </c>
      <c r="S8106" s="69"/>
      <c r="T8106" s="76"/>
    </row>
    <row r="8107" spans="1:20" ht="17.45" customHeight="1" thickBot="1">
      <c r="A8107" s="82"/>
      <c r="B8107" s="285"/>
      <c r="C8107" s="77"/>
      <c r="D8107" s="362" t="str">
        <f>HYPERLINK("https://miamia.ru/search/index.php?q="&amp;Q8107&amp;"&amp;s=Поиск?utm_source=Excel&amp;utm_medium=Nalichie&amp;utm_content="&amp;Q8107&amp;"","Посмотреть большую фотографию на сайте")</f>
        <v>Посмотреть большую фотографию на сайте</v>
      </c>
      <c r="E8107" s="363"/>
      <c r="F8107" s="363"/>
      <c r="G8107" s="363"/>
      <c r="H8107" s="363"/>
      <c r="I8107" s="363"/>
      <c r="J8107" s="363"/>
      <c r="K8107" s="363"/>
      <c r="L8107" s="363"/>
      <c r="M8107" s="363"/>
      <c r="N8107" s="364"/>
      <c r="O8107" s="91" t="str">
        <f ca="1">IF(D8107="цвет",SUM(O8108:INDIRECT("N"&amp;R8107)),IF(SUM(E8107:N8107)=0,"",SUM(E8107:N8107)))</f>
        <v/>
      </c>
      <c r="P8107" s="68" t="s">
        <v>98</v>
      </c>
      <c r="Q8107" s="55">
        <f t="shared" si="252"/>
        <v>5679</v>
      </c>
      <c r="R8107" s="70">
        <f t="shared" ca="1" si="253"/>
        <v>8107</v>
      </c>
      <c r="S8107" s="69"/>
      <c r="T8107" s="76"/>
    </row>
    <row r="8108" spans="1:20" ht="23.1" customHeight="1" thickBot="1">
      <c r="A8108" s="80"/>
      <c r="B8108" s="63" t="s">
        <v>2923</v>
      </c>
      <c r="C8108" s="64"/>
      <c r="D8108" s="65"/>
      <c r="E8108" s="66"/>
      <c r="F8108" s="66"/>
      <c r="G8108" s="66"/>
      <c r="H8108" s="66"/>
      <c r="I8108" s="66"/>
      <c r="J8108" s="66"/>
      <c r="K8108" s="66"/>
      <c r="L8108" s="66"/>
      <c r="M8108" s="66"/>
      <c r="N8108" s="67"/>
      <c r="O8108" s="91" t="str">
        <f ca="1">IF(D8108="цвет",SUM(O8109:INDIRECT("N"&amp;R8108)),IF(SUM(E8108:N8108)=0,"",SUM(E8108:N8108)))</f>
        <v/>
      </c>
      <c r="P8108" s="68" t="s">
        <v>98</v>
      </c>
      <c r="Q8108" s="55">
        <f t="shared" si="252"/>
        <v>5679</v>
      </c>
      <c r="R8108" s="70">
        <f t="shared" ca="1" si="253"/>
        <v>8112</v>
      </c>
    </row>
    <row r="8109" spans="1:20" ht="17.25" thickBot="1">
      <c r="A8109" s="82"/>
      <c r="B8109" s="356" t="s">
        <v>2824</v>
      </c>
      <c r="C8109" s="83">
        <v>5780</v>
      </c>
      <c r="D8109" s="103" t="s">
        <v>9</v>
      </c>
      <c r="E8109" s="99" t="s">
        <v>11</v>
      </c>
      <c r="F8109" s="99" t="s">
        <v>12</v>
      </c>
      <c r="G8109" s="74" t="s">
        <v>13</v>
      </c>
      <c r="H8109" s="74" t="s">
        <v>14</v>
      </c>
      <c r="I8109" s="99" t="s">
        <v>15</v>
      </c>
      <c r="J8109" s="99" t="s">
        <v>16</v>
      </c>
      <c r="K8109" s="99"/>
      <c r="L8109" s="99"/>
      <c r="M8109" s="99"/>
      <c r="N8109" s="100"/>
      <c r="O8109" s="78">
        <f ca="1">IF(D8109="цвет",SUM(O8110:INDIRECT("N"&amp;R8109)),IF(SUM(E8109:N8109)=0,"",SUM(E8109:N8109)))</f>
        <v>0</v>
      </c>
      <c r="P8109" s="68">
        <v>2194</v>
      </c>
      <c r="Q8109" s="55">
        <f t="shared" si="252"/>
        <v>5780</v>
      </c>
      <c r="R8109" s="70">
        <f t="shared" ca="1" si="253"/>
        <v>8112</v>
      </c>
      <c r="S8109" s="85">
        <v>2194</v>
      </c>
      <c r="T8109" s="86">
        <f ca="1">O8109*S8109</f>
        <v>0</v>
      </c>
    </row>
    <row r="8110" spans="1:20" ht="17.25" thickBot="1">
      <c r="A8110" s="82"/>
      <c r="B8110" s="357"/>
      <c r="C8110" s="75"/>
      <c r="D8110" s="87" t="s">
        <v>298</v>
      </c>
      <c r="E8110" s="354"/>
      <c r="F8110" s="354"/>
      <c r="G8110" s="354"/>
      <c r="H8110" s="354"/>
      <c r="I8110" s="79"/>
      <c r="J8110" s="79"/>
      <c r="K8110" s="79"/>
      <c r="L8110" s="79"/>
      <c r="M8110" s="79"/>
      <c r="N8110" s="79"/>
      <c r="O8110" s="91" t="str">
        <f ca="1">IF(D8110="цвет",SUM(O8111:INDIRECT("N"&amp;R8110)),IF(SUM(E8110:N8110)=0,"",SUM(E8110:N8110)))</f>
        <v/>
      </c>
      <c r="P8110" s="68" t="s">
        <v>98</v>
      </c>
      <c r="Q8110" s="55">
        <f t="shared" si="252"/>
        <v>5780</v>
      </c>
      <c r="R8110" s="70">
        <f t="shared" ca="1" si="253"/>
        <v>8112</v>
      </c>
      <c r="S8110" s="69"/>
      <c r="T8110" s="76"/>
    </row>
    <row r="8111" spans="1:20" ht="135" customHeight="1">
      <c r="A8111" s="82"/>
      <c r="B8111" s="357"/>
      <c r="C8111" s="88"/>
      <c r="D8111" s="383" t="s">
        <v>2834</v>
      </c>
      <c r="E8111" s="384"/>
      <c r="F8111" s="384"/>
      <c r="G8111" s="384"/>
      <c r="H8111" s="384"/>
      <c r="I8111" s="384"/>
      <c r="J8111" s="384"/>
      <c r="K8111" s="384"/>
      <c r="L8111" s="384"/>
      <c r="M8111" s="384"/>
      <c r="N8111" s="385"/>
      <c r="O8111" s="91" t="str">
        <f ca="1">IF(D8111="цвет",SUM(O8112:INDIRECT("N"&amp;R8111)),IF(SUM(E8111:N8111)=0,"",SUM(E8111:N8111)))</f>
        <v/>
      </c>
      <c r="P8111" s="68" t="s">
        <v>98</v>
      </c>
      <c r="Q8111" s="55">
        <f t="shared" si="252"/>
        <v>5780</v>
      </c>
      <c r="R8111" s="70">
        <f t="shared" ca="1" si="253"/>
        <v>8112</v>
      </c>
      <c r="S8111" s="69"/>
      <c r="T8111" s="76"/>
    </row>
    <row r="8112" spans="1:20" ht="19.5" customHeight="1" thickBot="1">
      <c r="A8112" s="82"/>
      <c r="B8112" s="365"/>
      <c r="C8112" s="10"/>
      <c r="D8112" s="362" t="str">
        <f>HYPERLINK("https://miamia.ru/search/index.php?q="&amp;Q8112&amp;"&amp;s=Поиск?utm_source=Excel&amp;utm_medium=Nalichie&amp;utm_content="&amp;Q8112&amp;"","Посмотреть большую фотографию на сайте")</f>
        <v>Посмотреть большую фотографию на сайте</v>
      </c>
      <c r="E8112" s="363"/>
      <c r="F8112" s="363"/>
      <c r="G8112" s="363"/>
      <c r="H8112" s="363"/>
      <c r="I8112" s="363"/>
      <c r="J8112" s="363"/>
      <c r="K8112" s="363"/>
      <c r="L8112" s="363"/>
      <c r="M8112" s="363"/>
      <c r="N8112" s="364"/>
      <c r="O8112" s="91" t="str">
        <f ca="1">IF(D8112="цвет",SUM(O8113:INDIRECT("N"&amp;R8112)),IF(SUM(E8112:N8112)=0,"",SUM(E8112:N8112)))</f>
        <v/>
      </c>
      <c r="P8112" s="68" t="s">
        <v>98</v>
      </c>
      <c r="Q8112" s="55">
        <f t="shared" si="252"/>
        <v>5780</v>
      </c>
      <c r="R8112" s="70">
        <f t="shared" ca="1" si="253"/>
        <v>8112</v>
      </c>
      <c r="S8112" s="69"/>
      <c r="T8112" s="76"/>
    </row>
    <row r="8113" spans="1:20" ht="17.25" thickBot="1">
      <c r="A8113" s="82"/>
      <c r="B8113" s="356" t="s">
        <v>2824</v>
      </c>
      <c r="C8113" s="83">
        <v>5781</v>
      </c>
      <c r="D8113" s="103" t="s">
        <v>9</v>
      </c>
      <c r="E8113" s="99" t="s">
        <v>17</v>
      </c>
      <c r="F8113" s="99" t="s">
        <v>18</v>
      </c>
      <c r="G8113" s="99" t="s">
        <v>19</v>
      </c>
      <c r="H8113" s="99" t="s">
        <v>23</v>
      </c>
      <c r="I8113" s="99"/>
      <c r="J8113" s="99"/>
      <c r="K8113" s="99"/>
      <c r="L8113" s="99"/>
      <c r="M8113" s="99"/>
      <c r="N8113" s="100"/>
      <c r="O8113" s="78">
        <f ca="1">IF(D8113="цвет",SUM(O8114:INDIRECT("N"&amp;R8113)),IF(SUM(E8113:N8113)=0,"",SUM(E8113:N8113)))</f>
        <v>0</v>
      </c>
      <c r="P8113" s="68">
        <v>2194</v>
      </c>
      <c r="Q8113" s="55">
        <f t="shared" si="252"/>
        <v>5781</v>
      </c>
      <c r="R8113" s="70">
        <f t="shared" ca="1" si="253"/>
        <v>8116</v>
      </c>
      <c r="S8113" s="85">
        <v>2194</v>
      </c>
      <c r="T8113" s="86">
        <f ca="1">O8113*S8113</f>
        <v>0</v>
      </c>
    </row>
    <row r="8114" spans="1:20" ht="17.25" thickBot="1">
      <c r="A8114" s="82"/>
      <c r="B8114" s="357"/>
      <c r="C8114" s="75"/>
      <c r="D8114" s="87" t="s">
        <v>298</v>
      </c>
      <c r="E8114" s="354"/>
      <c r="F8114" s="354"/>
      <c r="G8114" s="354"/>
      <c r="H8114" s="79"/>
      <c r="I8114" s="79"/>
      <c r="J8114" s="79"/>
      <c r="K8114" s="79"/>
      <c r="L8114" s="79"/>
      <c r="M8114" s="79"/>
      <c r="N8114" s="79"/>
      <c r="O8114" s="91" t="str">
        <f ca="1">IF(D8114="цвет",SUM(O8115:INDIRECT("N"&amp;R8114)),IF(SUM(E8114:N8114)=0,"",SUM(E8114:N8114)))</f>
        <v/>
      </c>
      <c r="P8114" s="68" t="s">
        <v>98</v>
      </c>
      <c r="Q8114" s="55">
        <f t="shared" si="252"/>
        <v>5781</v>
      </c>
      <c r="R8114" s="70">
        <f t="shared" ca="1" si="253"/>
        <v>8116</v>
      </c>
      <c r="S8114" s="69"/>
      <c r="T8114" s="76"/>
    </row>
    <row r="8115" spans="1:20" ht="135" customHeight="1">
      <c r="A8115" s="82"/>
      <c r="B8115" s="357"/>
      <c r="C8115" s="88"/>
      <c r="D8115" s="383" t="s">
        <v>2825</v>
      </c>
      <c r="E8115" s="384"/>
      <c r="F8115" s="384"/>
      <c r="G8115" s="384"/>
      <c r="H8115" s="384"/>
      <c r="I8115" s="384"/>
      <c r="J8115" s="384"/>
      <c r="K8115" s="384"/>
      <c r="L8115" s="384"/>
      <c r="M8115" s="384"/>
      <c r="N8115" s="385"/>
      <c r="O8115" s="91" t="str">
        <f ca="1">IF(D8115="цвет",SUM(O8116:INDIRECT("N"&amp;R8115)),IF(SUM(E8115:N8115)=0,"",SUM(E8115:N8115)))</f>
        <v/>
      </c>
      <c r="P8115" s="68" t="s">
        <v>98</v>
      </c>
      <c r="Q8115" s="55">
        <f t="shared" si="252"/>
        <v>5781</v>
      </c>
      <c r="R8115" s="70">
        <f t="shared" ca="1" si="253"/>
        <v>8116</v>
      </c>
      <c r="S8115" s="69"/>
      <c r="T8115" s="76"/>
    </row>
    <row r="8116" spans="1:20" ht="19.5" customHeight="1" thickBot="1">
      <c r="A8116" s="82"/>
      <c r="B8116" s="365"/>
      <c r="C8116" s="10"/>
      <c r="D8116" s="362" t="str">
        <f>HYPERLINK("https://miamia.ru/search/index.php?q="&amp;Q8116&amp;"&amp;s=Поиск?utm_source=Excel&amp;utm_medium=Nalichie&amp;utm_content="&amp;Q8116&amp;"","Посмотреть большую фотографию на сайте")</f>
        <v>Посмотреть большую фотографию на сайте</v>
      </c>
      <c r="E8116" s="363"/>
      <c r="F8116" s="363"/>
      <c r="G8116" s="363"/>
      <c r="H8116" s="363"/>
      <c r="I8116" s="363"/>
      <c r="J8116" s="363"/>
      <c r="K8116" s="363"/>
      <c r="L8116" s="363"/>
      <c r="M8116" s="363"/>
      <c r="N8116" s="364"/>
      <c r="O8116" s="91" t="str">
        <f ca="1">IF(D8116="цвет",SUM(O8117:INDIRECT("N"&amp;R8116)),IF(SUM(E8116:N8116)=0,"",SUM(E8116:N8116)))</f>
        <v/>
      </c>
      <c r="P8116" s="68" t="s">
        <v>98</v>
      </c>
      <c r="Q8116" s="55">
        <f t="shared" si="252"/>
        <v>5781</v>
      </c>
      <c r="R8116" s="70">
        <f t="shared" ca="1" si="253"/>
        <v>8116</v>
      </c>
      <c r="S8116" s="69"/>
      <c r="T8116" s="76"/>
    </row>
    <row r="8117" spans="1:20" ht="17.25" thickBot="1">
      <c r="A8117" s="82"/>
      <c r="B8117" s="356" t="s">
        <v>2824</v>
      </c>
      <c r="C8117" s="83">
        <v>5783</v>
      </c>
      <c r="D8117" s="103" t="s">
        <v>9</v>
      </c>
      <c r="E8117" s="99" t="s">
        <v>11</v>
      </c>
      <c r="F8117" s="99" t="s">
        <v>12</v>
      </c>
      <c r="G8117" s="74" t="s">
        <v>13</v>
      </c>
      <c r="H8117" s="74" t="s">
        <v>14</v>
      </c>
      <c r="I8117" s="99" t="s">
        <v>15</v>
      </c>
      <c r="J8117" s="99" t="s">
        <v>16</v>
      </c>
      <c r="K8117" s="99"/>
      <c r="L8117" s="99"/>
      <c r="M8117" s="99"/>
      <c r="N8117" s="100"/>
      <c r="O8117" s="78">
        <f ca="1">IF(D8117="цвет",SUM(O8118:INDIRECT("N"&amp;R8117)),IF(SUM(E8117:N8117)=0,"",SUM(E8117:N8117)))</f>
        <v>0</v>
      </c>
      <c r="P8117" s="68">
        <v>2453</v>
      </c>
      <c r="Q8117" s="55">
        <f t="shared" si="252"/>
        <v>5783</v>
      </c>
      <c r="R8117" s="70">
        <f t="shared" ca="1" si="253"/>
        <v>8120</v>
      </c>
      <c r="S8117" s="85">
        <v>2453</v>
      </c>
      <c r="T8117" s="86">
        <f ca="1">O8117*S8117</f>
        <v>0</v>
      </c>
    </row>
    <row r="8118" spans="1:20" ht="17.25" thickBot="1">
      <c r="A8118" s="82"/>
      <c r="B8118" s="357"/>
      <c r="C8118" s="75"/>
      <c r="D8118" s="87" t="s">
        <v>298</v>
      </c>
      <c r="E8118" s="354"/>
      <c r="F8118" s="354"/>
      <c r="G8118" s="354"/>
      <c r="H8118" s="354"/>
      <c r="I8118" s="79"/>
      <c r="J8118" s="79"/>
      <c r="K8118" s="79"/>
      <c r="L8118" s="79"/>
      <c r="M8118" s="79"/>
      <c r="N8118" s="79"/>
      <c r="O8118" s="91" t="str">
        <f ca="1">IF(D8118="цвет",SUM(O8119:INDIRECT("N"&amp;R8118)),IF(SUM(E8118:N8118)=0,"",SUM(E8118:N8118)))</f>
        <v/>
      </c>
      <c r="P8118" s="68" t="s">
        <v>98</v>
      </c>
      <c r="Q8118" s="55">
        <f t="shared" si="252"/>
        <v>5783</v>
      </c>
      <c r="R8118" s="70">
        <f t="shared" ca="1" si="253"/>
        <v>8120</v>
      </c>
      <c r="S8118" s="69"/>
      <c r="T8118" s="76"/>
    </row>
    <row r="8119" spans="1:20" ht="135" customHeight="1">
      <c r="A8119" s="82"/>
      <c r="B8119" s="357"/>
      <c r="C8119" s="88"/>
      <c r="D8119" s="383" t="s">
        <v>2826</v>
      </c>
      <c r="E8119" s="384"/>
      <c r="F8119" s="384"/>
      <c r="G8119" s="384"/>
      <c r="H8119" s="384"/>
      <c r="I8119" s="384"/>
      <c r="J8119" s="384"/>
      <c r="K8119" s="384"/>
      <c r="L8119" s="384"/>
      <c r="M8119" s="384"/>
      <c r="N8119" s="385"/>
      <c r="O8119" s="91" t="str">
        <f ca="1">IF(D8119="цвет",SUM(O8120:INDIRECT("N"&amp;R8119)),IF(SUM(E8119:N8119)=0,"",SUM(E8119:N8119)))</f>
        <v/>
      </c>
      <c r="P8119" s="68" t="s">
        <v>98</v>
      </c>
      <c r="Q8119" s="55">
        <f t="shared" si="252"/>
        <v>5783</v>
      </c>
      <c r="R8119" s="70">
        <f t="shared" ca="1" si="253"/>
        <v>8120</v>
      </c>
      <c r="S8119" s="69"/>
      <c r="T8119" s="76"/>
    </row>
    <row r="8120" spans="1:20" ht="19.5" customHeight="1" thickBot="1">
      <c r="A8120" s="82"/>
      <c r="B8120" s="365"/>
      <c r="C8120" s="10"/>
      <c r="D8120" s="362" t="str">
        <f>HYPERLINK("https://miamia.ru/search/index.php?q="&amp;Q8120&amp;"&amp;s=Поиск?utm_source=Excel&amp;utm_medium=Nalichie&amp;utm_content="&amp;Q8120&amp;"","Посмотреть большую фотографию на сайте")</f>
        <v>Посмотреть большую фотографию на сайте</v>
      </c>
      <c r="E8120" s="363"/>
      <c r="F8120" s="363"/>
      <c r="G8120" s="363"/>
      <c r="H8120" s="363"/>
      <c r="I8120" s="363"/>
      <c r="J8120" s="363"/>
      <c r="K8120" s="363"/>
      <c r="L8120" s="363"/>
      <c r="M8120" s="363"/>
      <c r="N8120" s="364"/>
      <c r="O8120" s="91" t="str">
        <f ca="1">IF(D8120="цвет",SUM(O8121:INDIRECT("N"&amp;R8120)),IF(SUM(E8120:N8120)=0,"",SUM(E8120:N8120)))</f>
        <v/>
      </c>
      <c r="P8120" s="68" t="s">
        <v>98</v>
      </c>
      <c r="Q8120" s="55">
        <f t="shared" si="252"/>
        <v>5783</v>
      </c>
      <c r="R8120" s="70">
        <f t="shared" ca="1" si="253"/>
        <v>8120</v>
      </c>
      <c r="S8120" s="69"/>
      <c r="T8120" s="76"/>
    </row>
    <row r="8121" spans="1:20" ht="17.25" thickBot="1">
      <c r="A8121" s="82"/>
      <c r="B8121" s="356" t="s">
        <v>2824</v>
      </c>
      <c r="C8121" s="83">
        <v>5784</v>
      </c>
      <c r="D8121" s="103" t="s">
        <v>9</v>
      </c>
      <c r="E8121" s="99" t="s">
        <v>11</v>
      </c>
      <c r="F8121" s="99" t="s">
        <v>12</v>
      </c>
      <c r="G8121" s="74" t="s">
        <v>13</v>
      </c>
      <c r="H8121" s="74" t="s">
        <v>14</v>
      </c>
      <c r="I8121" s="99" t="s">
        <v>15</v>
      </c>
      <c r="J8121" s="99" t="s">
        <v>16</v>
      </c>
      <c r="K8121" s="99"/>
      <c r="L8121" s="99"/>
      <c r="M8121" s="99"/>
      <c r="N8121" s="100"/>
      <c r="O8121" s="78">
        <f ca="1">IF(D8121="цвет",SUM(O8122:INDIRECT("N"&amp;R8121)),IF(SUM(E8121:N8121)=0,"",SUM(E8121:N8121)))</f>
        <v>0</v>
      </c>
      <c r="P8121" s="68">
        <v>2324</v>
      </c>
      <c r="Q8121" s="55">
        <f t="shared" si="252"/>
        <v>5784</v>
      </c>
      <c r="R8121" s="70">
        <f t="shared" ca="1" si="253"/>
        <v>8124</v>
      </c>
      <c r="S8121" s="85">
        <v>2324</v>
      </c>
      <c r="T8121" s="86">
        <f ca="1">O8121*S8121</f>
        <v>0</v>
      </c>
    </row>
    <row r="8122" spans="1:20" ht="17.25" thickBot="1">
      <c r="A8122" s="82"/>
      <c r="B8122" s="357"/>
      <c r="C8122" s="75"/>
      <c r="D8122" s="87" t="s">
        <v>298</v>
      </c>
      <c r="E8122" s="354"/>
      <c r="F8122" s="354"/>
      <c r="G8122" s="354"/>
      <c r="H8122" s="354"/>
      <c r="I8122" s="79"/>
      <c r="J8122" s="79"/>
      <c r="K8122" s="79"/>
      <c r="L8122" s="79"/>
      <c r="M8122" s="79"/>
      <c r="N8122" s="79"/>
      <c r="O8122" s="91" t="str">
        <f ca="1">IF(D8122="цвет",SUM(O8123:INDIRECT("N"&amp;R8122)),IF(SUM(E8122:N8122)=0,"",SUM(E8122:N8122)))</f>
        <v/>
      </c>
      <c r="P8122" s="68" t="s">
        <v>98</v>
      </c>
      <c r="Q8122" s="55">
        <f t="shared" si="252"/>
        <v>5784</v>
      </c>
      <c r="R8122" s="70">
        <f t="shared" ca="1" si="253"/>
        <v>8124</v>
      </c>
      <c r="S8122" s="69"/>
      <c r="T8122" s="76"/>
    </row>
    <row r="8123" spans="1:20" ht="135" customHeight="1">
      <c r="A8123" s="82"/>
      <c r="B8123" s="357"/>
      <c r="C8123" s="88"/>
      <c r="D8123" s="383" t="s">
        <v>2827</v>
      </c>
      <c r="E8123" s="384"/>
      <c r="F8123" s="384"/>
      <c r="G8123" s="384"/>
      <c r="H8123" s="384"/>
      <c r="I8123" s="384"/>
      <c r="J8123" s="384"/>
      <c r="K8123" s="384"/>
      <c r="L8123" s="384"/>
      <c r="M8123" s="384"/>
      <c r="N8123" s="385"/>
      <c r="O8123" s="91" t="str">
        <f ca="1">IF(D8123="цвет",SUM(O8124:INDIRECT("N"&amp;R8123)),IF(SUM(E8123:N8123)=0,"",SUM(E8123:N8123)))</f>
        <v/>
      </c>
      <c r="P8123" s="68" t="s">
        <v>98</v>
      </c>
      <c r="Q8123" s="55">
        <f t="shared" si="252"/>
        <v>5784</v>
      </c>
      <c r="R8123" s="70">
        <f t="shared" ca="1" si="253"/>
        <v>8124</v>
      </c>
      <c r="S8123" s="69"/>
      <c r="T8123" s="76"/>
    </row>
    <row r="8124" spans="1:20" ht="19.5" customHeight="1" thickBot="1">
      <c r="A8124" s="82"/>
      <c r="B8124" s="365"/>
      <c r="C8124" s="10"/>
      <c r="D8124" s="362" t="str">
        <f>HYPERLINK("https://miamia.ru/search/index.php?q="&amp;Q8124&amp;"&amp;s=Поиск?utm_source=Excel&amp;utm_medium=Nalichie&amp;utm_content="&amp;Q8124&amp;"","Посмотреть большую фотографию на сайте")</f>
        <v>Посмотреть большую фотографию на сайте</v>
      </c>
      <c r="E8124" s="363"/>
      <c r="F8124" s="363"/>
      <c r="G8124" s="363"/>
      <c r="H8124" s="363"/>
      <c r="I8124" s="363"/>
      <c r="J8124" s="363"/>
      <c r="K8124" s="363"/>
      <c r="L8124" s="363"/>
      <c r="M8124" s="363"/>
      <c r="N8124" s="364"/>
      <c r="O8124" s="91" t="str">
        <f ca="1">IF(D8124="цвет",SUM(O8125:INDIRECT("N"&amp;R8124)),IF(SUM(E8124:N8124)=0,"",SUM(E8124:N8124)))</f>
        <v/>
      </c>
      <c r="P8124" s="68" t="s">
        <v>98</v>
      </c>
      <c r="Q8124" s="55">
        <f t="shared" si="252"/>
        <v>5784</v>
      </c>
      <c r="R8124" s="70">
        <f t="shared" ca="1" si="253"/>
        <v>8124</v>
      </c>
      <c r="S8124" s="69"/>
      <c r="T8124" s="76"/>
    </row>
    <row r="8125" spans="1:20" ht="17.25" thickBot="1">
      <c r="A8125" s="82"/>
      <c r="B8125" s="356" t="s">
        <v>2824</v>
      </c>
      <c r="C8125" s="83">
        <v>5785</v>
      </c>
      <c r="D8125" s="103" t="s">
        <v>9</v>
      </c>
      <c r="E8125" s="99" t="s">
        <v>11</v>
      </c>
      <c r="F8125" s="99" t="s">
        <v>12</v>
      </c>
      <c r="G8125" s="74" t="s">
        <v>13</v>
      </c>
      <c r="H8125" s="74" t="s">
        <v>14</v>
      </c>
      <c r="I8125" s="99" t="s">
        <v>15</v>
      </c>
      <c r="J8125" s="99" t="s">
        <v>16</v>
      </c>
      <c r="K8125" s="99" t="s">
        <v>21</v>
      </c>
      <c r="L8125" s="99" t="s">
        <v>22</v>
      </c>
      <c r="M8125" s="99"/>
      <c r="N8125" s="100"/>
      <c r="O8125" s="78">
        <f ca="1">IF(D8125="цвет",SUM(O8126:INDIRECT("N"&amp;R8125)),IF(SUM(E8125:N8125)=0,"",SUM(E8125:N8125)))</f>
        <v>0</v>
      </c>
      <c r="P8125" s="68">
        <v>2970</v>
      </c>
      <c r="Q8125" s="55">
        <f t="shared" si="252"/>
        <v>5785</v>
      </c>
      <c r="R8125" s="70">
        <f t="shared" ca="1" si="253"/>
        <v>8128</v>
      </c>
      <c r="S8125" s="85">
        <v>2970</v>
      </c>
      <c r="T8125" s="86">
        <f ca="1">O8125*S8125</f>
        <v>0</v>
      </c>
    </row>
    <row r="8126" spans="1:20" ht="17.25" thickBot="1">
      <c r="A8126" s="82"/>
      <c r="B8126" s="357"/>
      <c r="C8126" s="75"/>
      <c r="D8126" s="87" t="s">
        <v>298</v>
      </c>
      <c r="E8126" s="353"/>
      <c r="F8126" s="354"/>
      <c r="G8126" s="79"/>
      <c r="H8126" s="79"/>
      <c r="I8126" s="79"/>
      <c r="J8126" s="79"/>
      <c r="K8126" s="79"/>
      <c r="L8126" s="79"/>
      <c r="M8126" s="79"/>
      <c r="N8126" s="79"/>
      <c r="O8126" s="91" t="str">
        <f ca="1">IF(D8126="цвет",SUM(O8127:INDIRECT("N"&amp;R8126)),IF(SUM(E8126:N8126)=0,"",SUM(E8126:N8126)))</f>
        <v/>
      </c>
      <c r="P8126" s="68" t="s">
        <v>98</v>
      </c>
      <c r="Q8126" s="55">
        <f t="shared" si="252"/>
        <v>5785</v>
      </c>
      <c r="R8126" s="70">
        <f t="shared" ca="1" si="253"/>
        <v>8128</v>
      </c>
      <c r="S8126" s="69"/>
      <c r="T8126" s="76"/>
    </row>
    <row r="8127" spans="1:20" ht="135" customHeight="1">
      <c r="A8127" s="82"/>
      <c r="B8127" s="357"/>
      <c r="C8127" s="88"/>
      <c r="D8127" s="383" t="s">
        <v>2828</v>
      </c>
      <c r="E8127" s="384"/>
      <c r="F8127" s="384"/>
      <c r="G8127" s="384"/>
      <c r="H8127" s="384"/>
      <c r="I8127" s="384"/>
      <c r="J8127" s="384"/>
      <c r="K8127" s="384"/>
      <c r="L8127" s="384"/>
      <c r="M8127" s="384"/>
      <c r="N8127" s="385"/>
      <c r="O8127" s="91" t="str">
        <f ca="1">IF(D8127="цвет",SUM(O8128:INDIRECT("N"&amp;R8127)),IF(SUM(E8127:N8127)=0,"",SUM(E8127:N8127)))</f>
        <v/>
      </c>
      <c r="P8127" s="68" t="s">
        <v>98</v>
      </c>
      <c r="Q8127" s="55">
        <f t="shared" si="252"/>
        <v>5785</v>
      </c>
      <c r="R8127" s="70">
        <f t="shared" ca="1" si="253"/>
        <v>8128</v>
      </c>
      <c r="S8127" s="69"/>
      <c r="T8127" s="76"/>
    </row>
    <row r="8128" spans="1:20" ht="19.5" customHeight="1" thickBot="1">
      <c r="A8128" s="82"/>
      <c r="B8128" s="365"/>
      <c r="C8128" s="10"/>
      <c r="D8128" s="362" t="str">
        <f>HYPERLINK("https://miamia.ru/search/index.php?q="&amp;Q8128&amp;"&amp;s=Поиск?utm_source=Excel&amp;utm_medium=Nalichie&amp;utm_content="&amp;Q8128&amp;"","Посмотреть большую фотографию на сайте")</f>
        <v>Посмотреть большую фотографию на сайте</v>
      </c>
      <c r="E8128" s="363"/>
      <c r="F8128" s="363"/>
      <c r="G8128" s="363"/>
      <c r="H8128" s="363"/>
      <c r="I8128" s="363"/>
      <c r="J8128" s="363"/>
      <c r="K8128" s="363"/>
      <c r="L8128" s="363"/>
      <c r="M8128" s="363"/>
      <c r="N8128" s="364"/>
      <c r="O8128" s="91" t="str">
        <f ca="1">IF(D8128="цвет",SUM(O8129:INDIRECT("N"&amp;R8128)),IF(SUM(E8128:N8128)=0,"",SUM(E8128:N8128)))</f>
        <v/>
      </c>
      <c r="P8128" s="68" t="s">
        <v>98</v>
      </c>
      <c r="Q8128" s="55">
        <f t="shared" si="252"/>
        <v>5785</v>
      </c>
      <c r="R8128" s="70">
        <f t="shared" ca="1" si="253"/>
        <v>8128</v>
      </c>
      <c r="S8128" s="69"/>
      <c r="T8128" s="76"/>
    </row>
    <row r="8129" spans="1:20" ht="17.25" thickBot="1">
      <c r="A8129" s="82"/>
      <c r="B8129" s="356" t="s">
        <v>2824</v>
      </c>
      <c r="C8129" s="83">
        <v>5786</v>
      </c>
      <c r="D8129" s="103" t="s">
        <v>9</v>
      </c>
      <c r="E8129" s="99" t="s">
        <v>11</v>
      </c>
      <c r="F8129" s="99" t="s">
        <v>12</v>
      </c>
      <c r="G8129" s="74" t="s">
        <v>13</v>
      </c>
      <c r="H8129" s="74" t="s">
        <v>14</v>
      </c>
      <c r="I8129" s="99" t="s">
        <v>15</v>
      </c>
      <c r="J8129" s="99" t="s">
        <v>16</v>
      </c>
      <c r="K8129" s="99" t="s">
        <v>21</v>
      </c>
      <c r="L8129" s="99" t="s">
        <v>22</v>
      </c>
      <c r="M8129" s="99"/>
      <c r="N8129" s="100"/>
      <c r="O8129" s="78">
        <f ca="1">IF(D8129="цвет",SUM(O8130:INDIRECT("N"&amp;R8129)),IF(SUM(E8129:N8129)=0,"",SUM(E8129:N8129)))</f>
        <v>0</v>
      </c>
      <c r="P8129" s="68">
        <v>2841</v>
      </c>
      <c r="Q8129" s="55">
        <f t="shared" si="252"/>
        <v>5786</v>
      </c>
      <c r="R8129" s="70">
        <f t="shared" ca="1" si="253"/>
        <v>8132</v>
      </c>
      <c r="S8129" s="85">
        <v>2841</v>
      </c>
      <c r="T8129" s="86">
        <f ca="1">O8129*S8129</f>
        <v>0</v>
      </c>
    </row>
    <row r="8130" spans="1:20" ht="17.25" thickBot="1">
      <c r="A8130" s="82"/>
      <c r="B8130" s="357"/>
      <c r="C8130" s="75"/>
      <c r="D8130" s="87" t="s">
        <v>298</v>
      </c>
      <c r="E8130" s="354"/>
      <c r="F8130" s="79"/>
      <c r="G8130" s="79"/>
      <c r="H8130" s="79"/>
      <c r="I8130" s="79"/>
      <c r="J8130" s="79"/>
      <c r="K8130" s="79"/>
      <c r="L8130" s="79"/>
      <c r="M8130" s="79"/>
      <c r="N8130" s="79"/>
      <c r="O8130" s="91" t="str">
        <f ca="1">IF(D8130="цвет",SUM(O8131:INDIRECT("N"&amp;R8130)),IF(SUM(E8130:N8130)=0,"",SUM(E8130:N8130)))</f>
        <v/>
      </c>
      <c r="P8130" s="68" t="s">
        <v>98</v>
      </c>
      <c r="Q8130" s="55">
        <f t="shared" si="252"/>
        <v>5786</v>
      </c>
      <c r="R8130" s="70">
        <f t="shared" ca="1" si="253"/>
        <v>8132</v>
      </c>
      <c r="S8130" s="69"/>
      <c r="T8130" s="76"/>
    </row>
    <row r="8131" spans="1:20" ht="135" customHeight="1">
      <c r="A8131" s="82"/>
      <c r="B8131" s="357"/>
      <c r="C8131" s="88"/>
      <c r="D8131" s="383" t="s">
        <v>2829</v>
      </c>
      <c r="E8131" s="384"/>
      <c r="F8131" s="384"/>
      <c r="G8131" s="384"/>
      <c r="H8131" s="384"/>
      <c r="I8131" s="384"/>
      <c r="J8131" s="384"/>
      <c r="K8131" s="384"/>
      <c r="L8131" s="384"/>
      <c r="M8131" s="384"/>
      <c r="N8131" s="385"/>
      <c r="O8131" s="91" t="str">
        <f ca="1">IF(D8131="цвет",SUM(O8132:INDIRECT("N"&amp;R8131)),IF(SUM(E8131:N8131)=0,"",SUM(E8131:N8131)))</f>
        <v/>
      </c>
      <c r="P8131" s="68" t="s">
        <v>98</v>
      </c>
      <c r="Q8131" s="55">
        <f t="shared" si="252"/>
        <v>5786</v>
      </c>
      <c r="R8131" s="70">
        <f t="shared" ca="1" si="253"/>
        <v>8132</v>
      </c>
      <c r="S8131" s="69"/>
      <c r="T8131" s="76"/>
    </row>
    <row r="8132" spans="1:20" ht="19.5" customHeight="1" thickBot="1">
      <c r="A8132" s="82"/>
      <c r="B8132" s="365"/>
      <c r="C8132" s="10"/>
      <c r="D8132" s="362" t="str">
        <f>HYPERLINK("https://miamia.ru/search/index.php?q="&amp;Q8132&amp;"&amp;s=Поиск?utm_source=Excel&amp;utm_medium=Nalichie&amp;utm_content="&amp;Q8132&amp;"","Посмотреть большую фотографию на сайте")</f>
        <v>Посмотреть большую фотографию на сайте</v>
      </c>
      <c r="E8132" s="363"/>
      <c r="F8132" s="363"/>
      <c r="G8132" s="363"/>
      <c r="H8132" s="363"/>
      <c r="I8132" s="363"/>
      <c r="J8132" s="363"/>
      <c r="K8132" s="363"/>
      <c r="L8132" s="363"/>
      <c r="M8132" s="363"/>
      <c r="N8132" s="364"/>
      <c r="O8132" s="91" t="str">
        <f ca="1">IF(D8132="цвет",SUM(O8133:INDIRECT("N"&amp;R8132)),IF(SUM(E8132:N8132)=0,"",SUM(E8132:N8132)))</f>
        <v/>
      </c>
      <c r="P8132" s="68" t="s">
        <v>98</v>
      </c>
      <c r="Q8132" s="55">
        <f t="shared" si="252"/>
        <v>5786</v>
      </c>
      <c r="R8132" s="70">
        <f t="shared" ca="1" si="253"/>
        <v>8132</v>
      </c>
      <c r="S8132" s="69"/>
      <c r="T8132" s="76"/>
    </row>
    <row r="8133" spans="1:20" ht="17.25" thickBot="1">
      <c r="A8133" s="82"/>
      <c r="B8133" s="356" t="s">
        <v>2824</v>
      </c>
      <c r="C8133" s="83">
        <v>5787</v>
      </c>
      <c r="D8133" s="103" t="s">
        <v>9</v>
      </c>
      <c r="E8133" s="99" t="s">
        <v>11</v>
      </c>
      <c r="F8133" s="99" t="s">
        <v>12</v>
      </c>
      <c r="G8133" s="74" t="s">
        <v>13</v>
      </c>
      <c r="H8133" s="74" t="s">
        <v>14</v>
      </c>
      <c r="I8133" s="99" t="s">
        <v>15</v>
      </c>
      <c r="J8133" s="99" t="s">
        <v>16</v>
      </c>
      <c r="K8133" s="99" t="s">
        <v>21</v>
      </c>
      <c r="L8133" s="99" t="s">
        <v>22</v>
      </c>
      <c r="M8133" s="99"/>
      <c r="N8133" s="100"/>
      <c r="O8133" s="78">
        <f ca="1">IF(D8133="цвет",SUM(O8134:INDIRECT("N"&amp;R8133)),IF(SUM(E8133:N8133)=0,"",SUM(E8133:N8133)))</f>
        <v>0</v>
      </c>
      <c r="P8133" s="68">
        <v>2582</v>
      </c>
      <c r="Q8133" s="55">
        <f t="shared" si="252"/>
        <v>5787</v>
      </c>
      <c r="R8133" s="70">
        <f t="shared" ca="1" si="253"/>
        <v>8136</v>
      </c>
      <c r="S8133" s="85">
        <v>2582</v>
      </c>
      <c r="T8133" s="86">
        <f ca="1">O8133*S8133</f>
        <v>0</v>
      </c>
    </row>
    <row r="8134" spans="1:20" ht="17.25" thickBot="1">
      <c r="A8134" s="82"/>
      <c r="B8134" s="357"/>
      <c r="C8134" s="75"/>
      <c r="D8134" s="87" t="s">
        <v>298</v>
      </c>
      <c r="E8134" s="353"/>
      <c r="F8134" s="79"/>
      <c r="G8134" s="353"/>
      <c r="H8134" s="79"/>
      <c r="I8134" s="353"/>
      <c r="J8134" s="353"/>
      <c r="K8134" s="79"/>
      <c r="L8134" s="79"/>
      <c r="M8134" s="79"/>
      <c r="N8134" s="79"/>
      <c r="O8134" s="91" t="str">
        <f ca="1">IF(D8134="цвет",SUM(O8135:INDIRECT("N"&amp;R8134)),IF(SUM(E8134:N8134)=0,"",SUM(E8134:N8134)))</f>
        <v/>
      </c>
      <c r="P8134" s="68" t="s">
        <v>98</v>
      </c>
      <c r="Q8134" s="55">
        <f t="shared" si="252"/>
        <v>5787</v>
      </c>
      <c r="R8134" s="70">
        <f t="shared" ca="1" si="253"/>
        <v>8136</v>
      </c>
      <c r="S8134" s="69"/>
      <c r="T8134" s="76"/>
    </row>
    <row r="8135" spans="1:20" ht="135" customHeight="1">
      <c r="A8135" s="82"/>
      <c r="B8135" s="357"/>
      <c r="C8135" s="88"/>
      <c r="D8135" s="383" t="s">
        <v>2830</v>
      </c>
      <c r="E8135" s="384"/>
      <c r="F8135" s="384"/>
      <c r="G8135" s="384"/>
      <c r="H8135" s="384"/>
      <c r="I8135" s="384"/>
      <c r="J8135" s="384"/>
      <c r="K8135" s="384"/>
      <c r="L8135" s="384"/>
      <c r="M8135" s="384"/>
      <c r="N8135" s="385"/>
      <c r="O8135" s="91" t="str">
        <f ca="1">IF(D8135="цвет",SUM(O8136:INDIRECT("N"&amp;R8135)),IF(SUM(E8135:N8135)=0,"",SUM(E8135:N8135)))</f>
        <v/>
      </c>
      <c r="P8135" s="68" t="s">
        <v>98</v>
      </c>
      <c r="Q8135" s="55">
        <f t="shared" si="252"/>
        <v>5787</v>
      </c>
      <c r="R8135" s="70">
        <f t="shared" ca="1" si="253"/>
        <v>8136</v>
      </c>
      <c r="S8135" s="69"/>
      <c r="T8135" s="76"/>
    </row>
    <row r="8136" spans="1:20" ht="19.5" customHeight="1" thickBot="1">
      <c r="A8136" s="82"/>
      <c r="B8136" s="365"/>
      <c r="C8136" s="10"/>
      <c r="D8136" s="362" t="str">
        <f>HYPERLINK("https://miamia.ru/search/index.php?q="&amp;Q8136&amp;"&amp;s=Поиск?utm_source=Excel&amp;utm_medium=Nalichie&amp;utm_content="&amp;Q8136&amp;"","Посмотреть большую фотографию на сайте")</f>
        <v>Посмотреть большую фотографию на сайте</v>
      </c>
      <c r="E8136" s="363"/>
      <c r="F8136" s="363"/>
      <c r="G8136" s="363"/>
      <c r="H8136" s="363"/>
      <c r="I8136" s="363"/>
      <c r="J8136" s="363"/>
      <c r="K8136" s="363"/>
      <c r="L8136" s="363"/>
      <c r="M8136" s="363"/>
      <c r="N8136" s="364"/>
      <c r="O8136" s="91" t="str">
        <f ca="1">IF(D8136="цвет",SUM(O8137:INDIRECT("N"&amp;R8136)),IF(SUM(E8136:N8136)=0,"",SUM(E8136:N8136)))</f>
        <v/>
      </c>
      <c r="P8136" s="68" t="s">
        <v>98</v>
      </c>
      <c r="Q8136" s="55">
        <f t="shared" si="252"/>
        <v>5787</v>
      </c>
      <c r="R8136" s="70">
        <f t="shared" ca="1" si="253"/>
        <v>8136</v>
      </c>
      <c r="S8136" s="69"/>
      <c r="T8136" s="76"/>
    </row>
    <row r="8137" spans="1:20" ht="17.25" thickBot="1">
      <c r="A8137" s="82"/>
      <c r="B8137" s="356" t="s">
        <v>2824</v>
      </c>
      <c r="C8137" s="83">
        <v>5788</v>
      </c>
      <c r="D8137" s="103" t="s">
        <v>9</v>
      </c>
      <c r="E8137" s="99" t="s">
        <v>11</v>
      </c>
      <c r="F8137" s="99" t="s">
        <v>12</v>
      </c>
      <c r="G8137" s="74" t="s">
        <v>13</v>
      </c>
      <c r="H8137" s="74" t="s">
        <v>14</v>
      </c>
      <c r="I8137" s="99" t="s">
        <v>15</v>
      </c>
      <c r="J8137" s="99" t="s">
        <v>16</v>
      </c>
      <c r="K8137" s="99" t="s">
        <v>21</v>
      </c>
      <c r="L8137" s="99" t="s">
        <v>22</v>
      </c>
      <c r="M8137" s="99"/>
      <c r="N8137" s="100"/>
      <c r="O8137" s="78">
        <f ca="1">IF(D8137="цвет",SUM(O8138:INDIRECT("N"&amp;R8137)),IF(SUM(E8137:N8137)=0,"",SUM(E8137:N8137)))</f>
        <v>0</v>
      </c>
      <c r="P8137" s="68">
        <v>2194</v>
      </c>
      <c r="Q8137" s="55">
        <f t="shared" si="252"/>
        <v>5788</v>
      </c>
      <c r="R8137" s="70">
        <f t="shared" ca="1" si="253"/>
        <v>8140</v>
      </c>
      <c r="S8137" s="85">
        <v>2194</v>
      </c>
      <c r="T8137" s="86">
        <f ca="1">O8137*S8137</f>
        <v>0</v>
      </c>
    </row>
    <row r="8138" spans="1:20" ht="17.25" thickBot="1">
      <c r="A8138" s="82"/>
      <c r="B8138" s="357"/>
      <c r="C8138" s="75"/>
      <c r="D8138" s="87" t="s">
        <v>298</v>
      </c>
      <c r="E8138" s="353"/>
      <c r="F8138" s="353"/>
      <c r="G8138" s="79"/>
      <c r="H8138" s="79"/>
      <c r="I8138" s="353"/>
      <c r="J8138" s="79"/>
      <c r="K8138" s="79"/>
      <c r="L8138" s="79"/>
      <c r="M8138" s="79"/>
      <c r="N8138" s="79"/>
      <c r="O8138" s="91" t="str">
        <f ca="1">IF(D8138="цвет",SUM(O8139:INDIRECT("N"&amp;R8138)),IF(SUM(E8138:N8138)=0,"",SUM(E8138:N8138)))</f>
        <v/>
      </c>
      <c r="P8138" s="68" t="s">
        <v>98</v>
      </c>
      <c r="Q8138" s="55">
        <f t="shared" si="252"/>
        <v>5788</v>
      </c>
      <c r="R8138" s="70">
        <f t="shared" ca="1" si="253"/>
        <v>8140</v>
      </c>
      <c r="S8138" s="69"/>
      <c r="T8138" s="76"/>
    </row>
    <row r="8139" spans="1:20" ht="135" customHeight="1">
      <c r="A8139" s="82"/>
      <c r="B8139" s="357"/>
      <c r="C8139" s="88"/>
      <c r="D8139" s="383" t="s">
        <v>2831</v>
      </c>
      <c r="E8139" s="384"/>
      <c r="F8139" s="384"/>
      <c r="G8139" s="384"/>
      <c r="H8139" s="384"/>
      <c r="I8139" s="384"/>
      <c r="J8139" s="384"/>
      <c r="K8139" s="384"/>
      <c r="L8139" s="384"/>
      <c r="M8139" s="384"/>
      <c r="N8139" s="385"/>
      <c r="O8139" s="91" t="str">
        <f ca="1">IF(D8139="цвет",SUM(O8140:INDIRECT("N"&amp;R8139)),IF(SUM(E8139:N8139)=0,"",SUM(E8139:N8139)))</f>
        <v/>
      </c>
      <c r="P8139" s="68" t="s">
        <v>98</v>
      </c>
      <c r="Q8139" s="55">
        <f t="shared" ref="Q8139:Q8202" si="254">IF(C8139&lt;&gt;0,C8139,Q8138)</f>
        <v>5788</v>
      </c>
      <c r="R8139" s="70">
        <f t="shared" ref="R8139:R8202" ca="1" si="255">IF(D8139="Посмотреть большую фотографию на сайте",CELL("строка",O8139),R8140)</f>
        <v>8140</v>
      </c>
      <c r="S8139" s="69"/>
      <c r="T8139" s="76"/>
    </row>
    <row r="8140" spans="1:20" ht="19.5" customHeight="1" thickBot="1">
      <c r="A8140" s="82"/>
      <c r="B8140" s="365"/>
      <c r="C8140" s="10"/>
      <c r="D8140" s="362" t="str">
        <f>HYPERLINK("https://miamia.ru/search/index.php?q="&amp;Q8140&amp;"&amp;s=Поиск?utm_source=Excel&amp;utm_medium=Nalichie&amp;utm_content="&amp;Q8140&amp;"","Посмотреть большую фотографию на сайте")</f>
        <v>Посмотреть большую фотографию на сайте</v>
      </c>
      <c r="E8140" s="363"/>
      <c r="F8140" s="363"/>
      <c r="G8140" s="363"/>
      <c r="H8140" s="363"/>
      <c r="I8140" s="363"/>
      <c r="J8140" s="363"/>
      <c r="K8140" s="363"/>
      <c r="L8140" s="363"/>
      <c r="M8140" s="363"/>
      <c r="N8140" s="364"/>
      <c r="O8140" s="91" t="str">
        <f ca="1">IF(D8140="цвет",SUM(O8141:INDIRECT("N"&amp;R8140)),IF(SUM(E8140:N8140)=0,"",SUM(E8140:N8140)))</f>
        <v/>
      </c>
      <c r="P8140" s="68" t="s">
        <v>98</v>
      </c>
      <c r="Q8140" s="55">
        <f t="shared" si="254"/>
        <v>5788</v>
      </c>
      <c r="R8140" s="70">
        <f t="shared" ca="1" si="255"/>
        <v>8140</v>
      </c>
      <c r="S8140" s="69"/>
      <c r="T8140" s="76"/>
    </row>
    <row r="8141" spans="1:20" ht="17.25" thickBot="1">
      <c r="A8141" s="82"/>
      <c r="B8141" s="356" t="s">
        <v>2824</v>
      </c>
      <c r="C8141" s="83">
        <v>5789</v>
      </c>
      <c r="D8141" s="103" t="s">
        <v>9</v>
      </c>
      <c r="E8141" s="99" t="s">
        <v>11</v>
      </c>
      <c r="F8141" s="99" t="s">
        <v>12</v>
      </c>
      <c r="G8141" s="74" t="s">
        <v>13</v>
      </c>
      <c r="H8141" s="74" t="s">
        <v>14</v>
      </c>
      <c r="I8141" s="99" t="s">
        <v>15</v>
      </c>
      <c r="J8141" s="99" t="s">
        <v>16</v>
      </c>
      <c r="K8141" s="99" t="s">
        <v>21</v>
      </c>
      <c r="L8141" s="99" t="s">
        <v>22</v>
      </c>
      <c r="M8141" s="99"/>
      <c r="N8141" s="100"/>
      <c r="O8141" s="78">
        <f ca="1">IF(D8141="цвет",SUM(O8142:INDIRECT("N"&amp;R8141)),IF(SUM(E8141:N8141)=0,"",SUM(E8141:N8141)))</f>
        <v>0</v>
      </c>
      <c r="P8141" s="68">
        <v>2582</v>
      </c>
      <c r="Q8141" s="55">
        <f t="shared" si="254"/>
        <v>5789</v>
      </c>
      <c r="R8141" s="70">
        <f t="shared" ca="1" si="255"/>
        <v>8144</v>
      </c>
      <c r="S8141" s="85">
        <v>2582</v>
      </c>
      <c r="T8141" s="86">
        <f ca="1">O8141*S8141</f>
        <v>0</v>
      </c>
    </row>
    <row r="8142" spans="1:20" ht="17.25" thickBot="1">
      <c r="A8142" s="82"/>
      <c r="B8142" s="357"/>
      <c r="C8142" s="75"/>
      <c r="D8142" s="87" t="s">
        <v>298</v>
      </c>
      <c r="E8142" s="354"/>
      <c r="F8142" s="354"/>
      <c r="G8142" s="354"/>
      <c r="H8142" s="354"/>
      <c r="I8142" s="353"/>
      <c r="J8142" s="79"/>
      <c r="K8142" s="79"/>
      <c r="L8142" s="79"/>
      <c r="M8142" s="79"/>
      <c r="N8142" s="79"/>
      <c r="O8142" s="91" t="str">
        <f ca="1">IF(D8142="цвет",SUM(O8143:INDIRECT("N"&amp;R8142)),IF(SUM(E8142:N8142)=0,"",SUM(E8142:N8142)))</f>
        <v/>
      </c>
      <c r="P8142" s="68" t="s">
        <v>98</v>
      </c>
      <c r="Q8142" s="55">
        <f t="shared" si="254"/>
        <v>5789</v>
      </c>
      <c r="R8142" s="70">
        <f t="shared" ca="1" si="255"/>
        <v>8144</v>
      </c>
      <c r="S8142" s="69"/>
      <c r="T8142" s="76"/>
    </row>
    <row r="8143" spans="1:20" ht="135" customHeight="1">
      <c r="A8143" s="82"/>
      <c r="B8143" s="357"/>
      <c r="C8143" s="88"/>
      <c r="D8143" s="383" t="s">
        <v>2832</v>
      </c>
      <c r="E8143" s="384"/>
      <c r="F8143" s="384"/>
      <c r="G8143" s="384"/>
      <c r="H8143" s="384"/>
      <c r="I8143" s="384"/>
      <c r="J8143" s="384"/>
      <c r="K8143" s="384"/>
      <c r="L8143" s="384"/>
      <c r="M8143" s="384"/>
      <c r="N8143" s="385"/>
      <c r="O8143" s="91" t="str">
        <f ca="1">IF(D8143="цвет",SUM(O8144:INDIRECT("N"&amp;R8143)),IF(SUM(E8143:N8143)=0,"",SUM(E8143:N8143)))</f>
        <v/>
      </c>
      <c r="P8143" s="68" t="s">
        <v>98</v>
      </c>
      <c r="Q8143" s="55">
        <f t="shared" si="254"/>
        <v>5789</v>
      </c>
      <c r="R8143" s="70">
        <f t="shared" ca="1" si="255"/>
        <v>8144</v>
      </c>
      <c r="S8143" s="69"/>
      <c r="T8143" s="76"/>
    </row>
    <row r="8144" spans="1:20" ht="19.5" customHeight="1" thickBot="1">
      <c r="A8144" s="82"/>
      <c r="B8144" s="365"/>
      <c r="C8144" s="10"/>
      <c r="D8144" s="362" t="str">
        <f>HYPERLINK("https://miamia.ru/search/index.php?q="&amp;Q8144&amp;"&amp;s=Поиск?utm_source=Excel&amp;utm_medium=Nalichie&amp;utm_content="&amp;Q8144&amp;"","Посмотреть большую фотографию на сайте")</f>
        <v>Посмотреть большую фотографию на сайте</v>
      </c>
      <c r="E8144" s="363"/>
      <c r="F8144" s="363"/>
      <c r="G8144" s="363"/>
      <c r="H8144" s="363"/>
      <c r="I8144" s="363"/>
      <c r="J8144" s="363"/>
      <c r="K8144" s="363"/>
      <c r="L8144" s="363"/>
      <c r="M8144" s="363"/>
      <c r="N8144" s="364"/>
      <c r="O8144" s="91" t="str">
        <f ca="1">IF(D8144="цвет",SUM(O8145:INDIRECT("N"&amp;R8144)),IF(SUM(E8144:N8144)=0,"",SUM(E8144:N8144)))</f>
        <v/>
      </c>
      <c r="P8144" s="68" t="s">
        <v>98</v>
      </c>
      <c r="Q8144" s="55">
        <f t="shared" si="254"/>
        <v>5789</v>
      </c>
      <c r="R8144" s="70">
        <f t="shared" ca="1" si="255"/>
        <v>8144</v>
      </c>
      <c r="S8144" s="69"/>
      <c r="T8144" s="76"/>
    </row>
    <row r="8145" spans="1:20" ht="23.1" customHeight="1" thickBot="1">
      <c r="A8145" s="80"/>
      <c r="B8145" s="63" t="s">
        <v>2924</v>
      </c>
      <c r="C8145" s="64"/>
      <c r="D8145" s="65"/>
      <c r="E8145" s="66"/>
      <c r="F8145" s="66"/>
      <c r="G8145" s="66"/>
      <c r="H8145" s="66"/>
      <c r="I8145" s="66"/>
      <c r="J8145" s="66"/>
      <c r="K8145" s="66"/>
      <c r="L8145" s="66"/>
      <c r="M8145" s="66"/>
      <c r="N8145" s="67"/>
      <c r="O8145" s="91" t="str">
        <f ca="1">IF(D8145="цвет",SUM(O8146:INDIRECT("N"&amp;R8145)),IF(SUM(E8145:N8145)=0,"",SUM(E8145:N8145)))</f>
        <v/>
      </c>
      <c r="P8145" s="68" t="s">
        <v>98</v>
      </c>
      <c r="Q8145" s="55">
        <f t="shared" si="254"/>
        <v>5789</v>
      </c>
      <c r="R8145" s="70">
        <f t="shared" ca="1" si="255"/>
        <v>8149</v>
      </c>
    </row>
    <row r="8146" spans="1:20" ht="17.25" thickBot="1">
      <c r="A8146" s="82"/>
      <c r="B8146" s="356" t="s">
        <v>2810</v>
      </c>
      <c r="C8146" s="83">
        <v>6030</v>
      </c>
      <c r="D8146" s="103" t="s">
        <v>9</v>
      </c>
      <c r="E8146" s="99" t="s">
        <v>11</v>
      </c>
      <c r="F8146" s="99" t="s">
        <v>12</v>
      </c>
      <c r="G8146" s="74" t="s">
        <v>13</v>
      </c>
      <c r="H8146" s="74" t="s">
        <v>14</v>
      </c>
      <c r="I8146" s="99" t="s">
        <v>15</v>
      </c>
      <c r="J8146" s="99" t="s">
        <v>16</v>
      </c>
      <c r="K8146" s="99"/>
      <c r="L8146" s="99"/>
      <c r="M8146" s="99"/>
      <c r="N8146" s="100"/>
      <c r="O8146" s="78">
        <f ca="1">IF(D8146="цвет",SUM(O8147:INDIRECT("N"&amp;R8146)),IF(SUM(E8146:N8146)=0,"",SUM(E8146:N8146)))</f>
        <v>0</v>
      </c>
      <c r="P8146" s="68">
        <v>2582</v>
      </c>
      <c r="Q8146" s="55">
        <f t="shared" si="254"/>
        <v>6030</v>
      </c>
      <c r="R8146" s="70">
        <f t="shared" ca="1" si="255"/>
        <v>8149</v>
      </c>
      <c r="S8146" s="85">
        <v>2582</v>
      </c>
      <c r="T8146" s="86">
        <f ca="1">O8146*S8146</f>
        <v>0</v>
      </c>
    </row>
    <row r="8147" spans="1:20" ht="17.25" thickBot="1">
      <c r="A8147" s="82"/>
      <c r="B8147" s="357"/>
      <c r="C8147" s="75"/>
      <c r="D8147" s="87" t="s">
        <v>47</v>
      </c>
      <c r="E8147" s="353"/>
      <c r="F8147" s="353"/>
      <c r="G8147" s="353"/>
      <c r="H8147" s="79"/>
      <c r="I8147" s="353"/>
      <c r="J8147" s="353"/>
      <c r="K8147" s="79"/>
      <c r="L8147" s="79"/>
      <c r="M8147" s="79"/>
      <c r="N8147" s="79"/>
      <c r="O8147" s="91" t="str">
        <f ca="1">IF(D8147="цвет",SUM(O8148:INDIRECT("N"&amp;R8147)),IF(SUM(E8147:N8147)=0,"",SUM(E8147:N8147)))</f>
        <v/>
      </c>
      <c r="P8147" s="68" t="s">
        <v>98</v>
      </c>
      <c r="Q8147" s="55">
        <f t="shared" si="254"/>
        <v>6030</v>
      </c>
      <c r="R8147" s="70">
        <f t="shared" ca="1" si="255"/>
        <v>8149</v>
      </c>
      <c r="S8147" s="69"/>
      <c r="T8147" s="76"/>
    </row>
    <row r="8148" spans="1:20" ht="135" customHeight="1">
      <c r="A8148" s="82"/>
      <c r="B8148" s="357"/>
      <c r="C8148" s="88"/>
      <c r="D8148" s="383" t="s">
        <v>2811</v>
      </c>
      <c r="E8148" s="384"/>
      <c r="F8148" s="384"/>
      <c r="G8148" s="384"/>
      <c r="H8148" s="384"/>
      <c r="I8148" s="384"/>
      <c r="J8148" s="384"/>
      <c r="K8148" s="384"/>
      <c r="L8148" s="384"/>
      <c r="M8148" s="384"/>
      <c r="N8148" s="385"/>
      <c r="O8148" s="91" t="str">
        <f ca="1">IF(D8148="цвет",SUM(O8149:INDIRECT("N"&amp;R8148)),IF(SUM(E8148:N8148)=0,"",SUM(E8148:N8148)))</f>
        <v/>
      </c>
      <c r="P8148" s="68" t="s">
        <v>98</v>
      </c>
      <c r="Q8148" s="55">
        <f t="shared" si="254"/>
        <v>6030</v>
      </c>
      <c r="R8148" s="70">
        <f t="shared" ca="1" si="255"/>
        <v>8149</v>
      </c>
      <c r="S8148" s="69"/>
      <c r="T8148" s="76"/>
    </row>
    <row r="8149" spans="1:20" ht="19.5" customHeight="1" thickBot="1">
      <c r="A8149" s="82"/>
      <c r="B8149" s="365"/>
      <c r="C8149" s="10"/>
      <c r="D8149" s="362" t="str">
        <f>HYPERLINK("https://miamia.ru/search/index.php?q="&amp;Q8149&amp;"&amp;s=Поиск?utm_source=Excel&amp;utm_medium=Nalichie&amp;utm_content="&amp;Q8149&amp;"","Посмотреть большую фотографию на сайте")</f>
        <v>Посмотреть большую фотографию на сайте</v>
      </c>
      <c r="E8149" s="363"/>
      <c r="F8149" s="363"/>
      <c r="G8149" s="363"/>
      <c r="H8149" s="363"/>
      <c r="I8149" s="363"/>
      <c r="J8149" s="363"/>
      <c r="K8149" s="363"/>
      <c r="L8149" s="363"/>
      <c r="M8149" s="363"/>
      <c r="N8149" s="364"/>
      <c r="O8149" s="91" t="str">
        <f ca="1">IF(D8149="цвет",SUM(O8150:INDIRECT("N"&amp;R8149)),IF(SUM(E8149:N8149)=0,"",SUM(E8149:N8149)))</f>
        <v/>
      </c>
      <c r="P8149" s="68" t="s">
        <v>98</v>
      </c>
      <c r="Q8149" s="55">
        <f t="shared" si="254"/>
        <v>6030</v>
      </c>
      <c r="R8149" s="70">
        <f t="shared" ca="1" si="255"/>
        <v>8149</v>
      </c>
      <c r="S8149" s="69"/>
      <c r="T8149" s="76"/>
    </row>
    <row r="8150" spans="1:20" ht="17.25" thickBot="1">
      <c r="A8150" s="82"/>
      <c r="B8150" s="356" t="s">
        <v>2810</v>
      </c>
      <c r="C8150" s="83">
        <v>6032</v>
      </c>
      <c r="D8150" s="103" t="s">
        <v>9</v>
      </c>
      <c r="E8150" s="99" t="s">
        <v>11</v>
      </c>
      <c r="F8150" s="99" t="s">
        <v>12</v>
      </c>
      <c r="G8150" s="74" t="s">
        <v>13</v>
      </c>
      <c r="H8150" s="74" t="s">
        <v>14</v>
      </c>
      <c r="I8150" s="99" t="s">
        <v>15</v>
      </c>
      <c r="J8150" s="99" t="s">
        <v>16</v>
      </c>
      <c r="K8150" s="99"/>
      <c r="L8150" s="99"/>
      <c r="M8150" s="99"/>
      <c r="N8150" s="100"/>
      <c r="O8150" s="78">
        <f ca="1">IF(D8150="цвет",SUM(O8151:INDIRECT("N"&amp;R8150)),IF(SUM(E8150:N8150)=0,"",SUM(E8150:N8150)))</f>
        <v>0</v>
      </c>
      <c r="P8150" s="68">
        <v>1936</v>
      </c>
      <c r="Q8150" s="55">
        <f t="shared" si="254"/>
        <v>6032</v>
      </c>
      <c r="R8150" s="70">
        <f t="shared" ca="1" si="255"/>
        <v>8154</v>
      </c>
      <c r="S8150" s="85">
        <v>1936</v>
      </c>
      <c r="T8150" s="86">
        <f ca="1">O8150*S8150</f>
        <v>0</v>
      </c>
    </row>
    <row r="8151" spans="1:20" ht="17.25" thickBot="1">
      <c r="A8151" s="82"/>
      <c r="B8151" s="357"/>
      <c r="C8151" s="75"/>
      <c r="D8151" s="87" t="s">
        <v>47</v>
      </c>
      <c r="E8151" s="79"/>
      <c r="F8151" s="79"/>
      <c r="G8151" s="79"/>
      <c r="H8151" s="79"/>
      <c r="I8151" s="353"/>
      <c r="J8151" s="353"/>
      <c r="K8151" s="79"/>
      <c r="L8151" s="79"/>
      <c r="M8151" s="79"/>
      <c r="N8151" s="79"/>
      <c r="O8151" s="91" t="str">
        <f ca="1">IF(D8151="цвет",SUM(O8152:INDIRECT("N"&amp;R8151)),IF(SUM(E8151:N8151)=0,"",SUM(E8151:N8151)))</f>
        <v/>
      </c>
      <c r="P8151" s="68" t="s">
        <v>98</v>
      </c>
      <c r="Q8151" s="55">
        <f t="shared" si="254"/>
        <v>6032</v>
      </c>
      <c r="R8151" s="70">
        <f t="shared" ca="1" si="255"/>
        <v>8154</v>
      </c>
      <c r="S8151" s="69"/>
      <c r="T8151" s="76"/>
    </row>
    <row r="8152" spans="1:20" ht="17.25" thickBot="1">
      <c r="A8152" s="82"/>
      <c r="B8152" s="357"/>
      <c r="C8152" s="75"/>
      <c r="D8152" s="87" t="s">
        <v>42</v>
      </c>
      <c r="E8152" s="79"/>
      <c r="F8152" s="79"/>
      <c r="G8152" s="79"/>
      <c r="H8152" s="79"/>
      <c r="I8152" s="353"/>
      <c r="J8152" s="353"/>
      <c r="K8152" s="79"/>
      <c r="L8152" s="79"/>
      <c r="M8152" s="79"/>
      <c r="N8152" s="79"/>
      <c r="O8152" s="91" t="str">
        <f ca="1">IF(D8152="цвет",SUM(O8153:INDIRECT("N"&amp;R8152)),IF(SUM(E8152:N8152)=0,"",SUM(E8152:N8152)))</f>
        <v/>
      </c>
      <c r="P8152" s="68" t="s">
        <v>98</v>
      </c>
      <c r="Q8152" s="55">
        <f t="shared" si="254"/>
        <v>6032</v>
      </c>
      <c r="R8152" s="70">
        <f t="shared" ca="1" si="255"/>
        <v>8154</v>
      </c>
      <c r="S8152" s="69"/>
      <c r="T8152" s="76"/>
    </row>
    <row r="8153" spans="1:20" ht="135" customHeight="1">
      <c r="A8153" s="82"/>
      <c r="B8153" s="357"/>
      <c r="C8153" s="88"/>
      <c r="D8153" s="383" t="s">
        <v>2812</v>
      </c>
      <c r="E8153" s="384"/>
      <c r="F8153" s="384"/>
      <c r="G8153" s="384"/>
      <c r="H8153" s="384"/>
      <c r="I8153" s="384"/>
      <c r="J8153" s="384"/>
      <c r="K8153" s="384"/>
      <c r="L8153" s="384"/>
      <c r="M8153" s="384"/>
      <c r="N8153" s="385"/>
      <c r="O8153" s="91" t="str">
        <f ca="1">IF(D8153="цвет",SUM(O8154:INDIRECT("N"&amp;R8153)),IF(SUM(E8153:N8153)=0,"",SUM(E8153:N8153)))</f>
        <v/>
      </c>
      <c r="P8153" s="68" t="s">
        <v>98</v>
      </c>
      <c r="Q8153" s="55">
        <f t="shared" si="254"/>
        <v>6032</v>
      </c>
      <c r="R8153" s="70">
        <f t="shared" ca="1" si="255"/>
        <v>8154</v>
      </c>
      <c r="S8153" s="69"/>
      <c r="T8153" s="76"/>
    </row>
    <row r="8154" spans="1:20" ht="19.5" customHeight="1" thickBot="1">
      <c r="A8154" s="82"/>
      <c r="B8154" s="365"/>
      <c r="C8154" s="10"/>
      <c r="D8154" s="362" t="str">
        <f>HYPERLINK("https://miamia.ru/search/index.php?q="&amp;Q8154&amp;"&amp;s=Поиск?utm_source=Excel&amp;utm_medium=Nalichie&amp;utm_content="&amp;Q8154&amp;"","Посмотреть большую фотографию на сайте")</f>
        <v>Посмотреть большую фотографию на сайте</v>
      </c>
      <c r="E8154" s="363"/>
      <c r="F8154" s="363"/>
      <c r="G8154" s="363"/>
      <c r="H8154" s="363"/>
      <c r="I8154" s="363"/>
      <c r="J8154" s="363"/>
      <c r="K8154" s="363"/>
      <c r="L8154" s="363"/>
      <c r="M8154" s="363"/>
      <c r="N8154" s="364"/>
      <c r="O8154" s="91" t="str">
        <f ca="1">IF(D8154="цвет",SUM(O8155:INDIRECT("N"&amp;R8154)),IF(SUM(E8154:N8154)=0,"",SUM(E8154:N8154)))</f>
        <v/>
      </c>
      <c r="P8154" s="68" t="s">
        <v>98</v>
      </c>
      <c r="Q8154" s="55">
        <f t="shared" si="254"/>
        <v>6032</v>
      </c>
      <c r="R8154" s="70">
        <f t="shared" ca="1" si="255"/>
        <v>8154</v>
      </c>
      <c r="S8154" s="69"/>
      <c r="T8154" s="76"/>
    </row>
    <row r="8155" spans="1:20" ht="17.25" thickBot="1">
      <c r="A8155" s="82"/>
      <c r="B8155" s="356" t="s">
        <v>2810</v>
      </c>
      <c r="C8155" s="83">
        <v>6033</v>
      </c>
      <c r="D8155" s="103" t="s">
        <v>9</v>
      </c>
      <c r="E8155" s="99" t="s">
        <v>11</v>
      </c>
      <c r="F8155" s="99" t="s">
        <v>12</v>
      </c>
      <c r="G8155" s="74" t="s">
        <v>13</v>
      </c>
      <c r="H8155" s="74" t="s">
        <v>14</v>
      </c>
      <c r="I8155" s="99" t="s">
        <v>15</v>
      </c>
      <c r="J8155" s="99" t="s">
        <v>16</v>
      </c>
      <c r="K8155" s="99"/>
      <c r="L8155" s="99"/>
      <c r="M8155" s="99"/>
      <c r="N8155" s="100"/>
      <c r="O8155" s="78">
        <f ca="1">IF(D8155="цвет",SUM(O8156:INDIRECT("N"&amp;R8155)),IF(SUM(E8155:N8155)=0,"",SUM(E8155:N8155)))</f>
        <v>0</v>
      </c>
      <c r="P8155" s="68">
        <v>1936</v>
      </c>
      <c r="Q8155" s="55">
        <f t="shared" si="254"/>
        <v>6033</v>
      </c>
      <c r="R8155" s="70">
        <f t="shared" ca="1" si="255"/>
        <v>8159</v>
      </c>
      <c r="S8155" s="85">
        <v>1936</v>
      </c>
      <c r="T8155" s="86">
        <f ca="1">O8155*S8155</f>
        <v>0</v>
      </c>
    </row>
    <row r="8156" spans="1:20" ht="17.25" thickBot="1">
      <c r="A8156" s="82"/>
      <c r="B8156" s="357"/>
      <c r="C8156" s="75"/>
      <c r="D8156" s="87" t="s">
        <v>47</v>
      </c>
      <c r="E8156" s="353"/>
      <c r="F8156" s="353"/>
      <c r="G8156" s="353"/>
      <c r="H8156" s="79"/>
      <c r="I8156" s="353"/>
      <c r="J8156" s="79"/>
      <c r="K8156" s="79"/>
      <c r="L8156" s="79"/>
      <c r="M8156" s="79"/>
      <c r="N8156" s="79"/>
      <c r="O8156" s="91" t="str">
        <f ca="1">IF(D8156="цвет",SUM(O8157:INDIRECT("N"&amp;R8156)),IF(SUM(E8156:N8156)=0,"",SUM(E8156:N8156)))</f>
        <v/>
      </c>
      <c r="P8156" s="68" t="s">
        <v>98</v>
      </c>
      <c r="Q8156" s="55">
        <f t="shared" si="254"/>
        <v>6033</v>
      </c>
      <c r="R8156" s="70">
        <f t="shared" ca="1" si="255"/>
        <v>8159</v>
      </c>
      <c r="S8156" s="69"/>
      <c r="T8156" s="76"/>
    </row>
    <row r="8157" spans="1:20" ht="17.25" thickBot="1">
      <c r="A8157" s="82"/>
      <c r="B8157" s="357"/>
      <c r="C8157" s="75"/>
      <c r="D8157" s="87" t="s">
        <v>42</v>
      </c>
      <c r="E8157" s="354"/>
      <c r="F8157" s="354"/>
      <c r="G8157" s="354"/>
      <c r="H8157" s="354"/>
      <c r="I8157" s="354"/>
      <c r="J8157" s="354"/>
      <c r="K8157" s="79"/>
      <c r="L8157" s="79"/>
      <c r="M8157" s="79"/>
      <c r="N8157" s="79"/>
      <c r="O8157" s="91" t="str">
        <f ca="1">IF(D8157="цвет",SUM(O8158:INDIRECT("N"&amp;R8157)),IF(SUM(E8157:N8157)=0,"",SUM(E8157:N8157)))</f>
        <v/>
      </c>
      <c r="P8157" s="68" t="s">
        <v>98</v>
      </c>
      <c r="Q8157" s="55">
        <f t="shared" si="254"/>
        <v>6033</v>
      </c>
      <c r="R8157" s="70">
        <f t="shared" ca="1" si="255"/>
        <v>8159</v>
      </c>
      <c r="S8157" s="69"/>
      <c r="T8157" s="76"/>
    </row>
    <row r="8158" spans="1:20" ht="135" customHeight="1">
      <c r="A8158" s="82"/>
      <c r="B8158" s="357"/>
      <c r="C8158" s="88"/>
      <c r="D8158" s="383" t="s">
        <v>2813</v>
      </c>
      <c r="E8158" s="384"/>
      <c r="F8158" s="384"/>
      <c r="G8158" s="384"/>
      <c r="H8158" s="384"/>
      <c r="I8158" s="384"/>
      <c r="J8158" s="384"/>
      <c r="K8158" s="384"/>
      <c r="L8158" s="384"/>
      <c r="M8158" s="384"/>
      <c r="N8158" s="385"/>
      <c r="O8158" s="91" t="str">
        <f ca="1">IF(D8158="цвет",SUM(O8159:INDIRECT("N"&amp;R8158)),IF(SUM(E8158:N8158)=0,"",SUM(E8158:N8158)))</f>
        <v/>
      </c>
      <c r="P8158" s="68" t="s">
        <v>98</v>
      </c>
      <c r="Q8158" s="55">
        <f t="shared" si="254"/>
        <v>6033</v>
      </c>
      <c r="R8158" s="70">
        <f t="shared" ca="1" si="255"/>
        <v>8159</v>
      </c>
      <c r="S8158" s="69"/>
      <c r="T8158" s="76"/>
    </row>
    <row r="8159" spans="1:20" ht="19.5" customHeight="1" thickBot="1">
      <c r="A8159" s="82"/>
      <c r="B8159" s="365"/>
      <c r="C8159" s="10"/>
      <c r="D8159" s="362" t="str">
        <f>HYPERLINK("https://miamia.ru/search/index.php?q="&amp;Q8159&amp;"&amp;s=Поиск?utm_source=Excel&amp;utm_medium=Nalichie&amp;utm_content="&amp;Q8159&amp;"","Посмотреть большую фотографию на сайте")</f>
        <v>Посмотреть большую фотографию на сайте</v>
      </c>
      <c r="E8159" s="363"/>
      <c r="F8159" s="363"/>
      <c r="G8159" s="363"/>
      <c r="H8159" s="363"/>
      <c r="I8159" s="363"/>
      <c r="J8159" s="363"/>
      <c r="K8159" s="363"/>
      <c r="L8159" s="363"/>
      <c r="M8159" s="363"/>
      <c r="N8159" s="364"/>
      <c r="O8159" s="91" t="str">
        <f ca="1">IF(D8159="цвет",SUM(O8160:INDIRECT("N"&amp;R8159)),IF(SUM(E8159:N8159)=0,"",SUM(E8159:N8159)))</f>
        <v/>
      </c>
      <c r="P8159" s="68" t="s">
        <v>98</v>
      </c>
      <c r="Q8159" s="55">
        <f t="shared" si="254"/>
        <v>6033</v>
      </c>
      <c r="R8159" s="70">
        <f t="shared" ca="1" si="255"/>
        <v>8159</v>
      </c>
      <c r="S8159" s="69"/>
      <c r="T8159" s="76"/>
    </row>
    <row r="8160" spans="1:20" ht="17.25" thickBot="1">
      <c r="A8160" s="82"/>
      <c r="B8160" s="356" t="s">
        <v>2810</v>
      </c>
      <c r="C8160" s="83">
        <v>6034</v>
      </c>
      <c r="D8160" s="103" t="s">
        <v>9</v>
      </c>
      <c r="E8160" s="99" t="s">
        <v>11</v>
      </c>
      <c r="F8160" s="99" t="s">
        <v>12</v>
      </c>
      <c r="G8160" s="74" t="s">
        <v>13</v>
      </c>
      <c r="H8160" s="13" t="s">
        <v>14</v>
      </c>
      <c r="I8160" s="13" t="s">
        <v>15</v>
      </c>
      <c r="J8160" s="13" t="s">
        <v>16</v>
      </c>
      <c r="K8160" s="13" t="s">
        <v>21</v>
      </c>
      <c r="L8160" s="13" t="s">
        <v>22</v>
      </c>
      <c r="M8160" s="99"/>
      <c r="N8160" s="100"/>
      <c r="O8160" s="78">
        <f ca="1">IF(D8160="цвет",SUM(O8161:INDIRECT("N"&amp;R8160)),IF(SUM(E8160:N8160)=0,"",SUM(E8160:N8160)))</f>
        <v>0</v>
      </c>
      <c r="P8160" s="68">
        <v>2582</v>
      </c>
      <c r="Q8160" s="55">
        <f t="shared" si="254"/>
        <v>6034</v>
      </c>
      <c r="R8160" s="70">
        <f t="shared" ca="1" si="255"/>
        <v>8164</v>
      </c>
      <c r="S8160" s="85">
        <v>2582</v>
      </c>
      <c r="T8160" s="86">
        <f ca="1">O8160*S8160</f>
        <v>0</v>
      </c>
    </row>
    <row r="8161" spans="1:20" ht="17.25" thickBot="1">
      <c r="A8161" s="82"/>
      <c r="B8161" s="357"/>
      <c r="C8161" s="75"/>
      <c r="D8161" s="87" t="s">
        <v>47</v>
      </c>
      <c r="E8161" s="353"/>
      <c r="F8161" s="353"/>
      <c r="G8161" s="79"/>
      <c r="H8161" s="79"/>
      <c r="I8161" s="353"/>
      <c r="J8161" s="353"/>
      <c r="K8161" s="353"/>
      <c r="L8161" s="353"/>
      <c r="M8161" s="79"/>
      <c r="N8161" s="79"/>
      <c r="O8161" s="91" t="str">
        <f ca="1">IF(D8161="цвет",SUM(O8162:INDIRECT("N"&amp;R8161)),IF(SUM(E8161:N8161)=0,"",SUM(E8161:N8161)))</f>
        <v/>
      </c>
      <c r="P8161" s="68" t="s">
        <v>98</v>
      </c>
      <c r="Q8161" s="55">
        <f t="shared" si="254"/>
        <v>6034</v>
      </c>
      <c r="R8161" s="70">
        <f t="shared" ca="1" si="255"/>
        <v>8164</v>
      </c>
      <c r="S8161" s="69"/>
      <c r="T8161" s="76"/>
    </row>
    <row r="8162" spans="1:20" ht="17.25" thickBot="1">
      <c r="A8162" s="82"/>
      <c r="B8162" s="357"/>
      <c r="C8162" s="75"/>
      <c r="D8162" s="87" t="s">
        <v>42</v>
      </c>
      <c r="E8162" s="354"/>
      <c r="F8162" s="354"/>
      <c r="G8162" s="353"/>
      <c r="H8162" s="353"/>
      <c r="I8162" s="353"/>
      <c r="J8162" s="354"/>
      <c r="K8162" s="79"/>
      <c r="L8162" s="79"/>
      <c r="M8162" s="79"/>
      <c r="N8162" s="79"/>
      <c r="O8162" s="91" t="str">
        <f ca="1">IF(D8162="цвет",SUM(O8163:INDIRECT("N"&amp;R8162)),IF(SUM(E8162:N8162)=0,"",SUM(E8162:N8162)))</f>
        <v/>
      </c>
      <c r="P8162" s="68" t="s">
        <v>98</v>
      </c>
      <c r="Q8162" s="55">
        <f t="shared" si="254"/>
        <v>6034</v>
      </c>
      <c r="R8162" s="70">
        <f t="shared" ca="1" si="255"/>
        <v>8164</v>
      </c>
      <c r="S8162" s="69"/>
      <c r="T8162" s="76"/>
    </row>
    <row r="8163" spans="1:20" ht="135" customHeight="1">
      <c r="A8163" s="82"/>
      <c r="B8163" s="357"/>
      <c r="C8163" s="88"/>
      <c r="D8163" s="383" t="s">
        <v>2814</v>
      </c>
      <c r="E8163" s="384"/>
      <c r="F8163" s="384"/>
      <c r="G8163" s="384"/>
      <c r="H8163" s="384"/>
      <c r="I8163" s="384"/>
      <c r="J8163" s="384"/>
      <c r="K8163" s="384"/>
      <c r="L8163" s="384"/>
      <c r="M8163" s="384"/>
      <c r="N8163" s="385"/>
      <c r="O8163" s="91" t="str">
        <f ca="1">IF(D8163="цвет",SUM(O8164:INDIRECT("N"&amp;R8163)),IF(SUM(E8163:N8163)=0,"",SUM(E8163:N8163)))</f>
        <v/>
      </c>
      <c r="P8163" s="68" t="s">
        <v>98</v>
      </c>
      <c r="Q8163" s="55">
        <f t="shared" si="254"/>
        <v>6034</v>
      </c>
      <c r="R8163" s="70">
        <f t="shared" ca="1" si="255"/>
        <v>8164</v>
      </c>
      <c r="S8163" s="69"/>
      <c r="T8163" s="76"/>
    </row>
    <row r="8164" spans="1:20" ht="19.5" customHeight="1" thickBot="1">
      <c r="A8164" s="82"/>
      <c r="B8164" s="365"/>
      <c r="C8164" s="10"/>
      <c r="D8164" s="362" t="str">
        <f>HYPERLINK("https://miamia.ru/search/index.php?q="&amp;Q8164&amp;"&amp;s=Поиск?utm_source=Excel&amp;utm_medium=Nalichie&amp;utm_content="&amp;Q8164&amp;"","Посмотреть большую фотографию на сайте")</f>
        <v>Посмотреть большую фотографию на сайте</v>
      </c>
      <c r="E8164" s="363"/>
      <c r="F8164" s="363"/>
      <c r="G8164" s="363"/>
      <c r="H8164" s="363"/>
      <c r="I8164" s="363"/>
      <c r="J8164" s="363"/>
      <c r="K8164" s="363"/>
      <c r="L8164" s="363"/>
      <c r="M8164" s="363"/>
      <c r="N8164" s="364"/>
      <c r="O8164" s="91" t="str">
        <f ca="1">IF(D8164="цвет",SUM(O8165:INDIRECT("N"&amp;R8164)),IF(SUM(E8164:N8164)=0,"",SUM(E8164:N8164)))</f>
        <v/>
      </c>
      <c r="P8164" s="68" t="s">
        <v>98</v>
      </c>
      <c r="Q8164" s="55">
        <f t="shared" si="254"/>
        <v>6034</v>
      </c>
      <c r="R8164" s="70">
        <f t="shared" ca="1" si="255"/>
        <v>8164</v>
      </c>
      <c r="S8164" s="69"/>
      <c r="T8164" s="76"/>
    </row>
    <row r="8165" spans="1:20" ht="17.25" thickBot="1">
      <c r="A8165" s="82"/>
      <c r="B8165" s="356" t="s">
        <v>2810</v>
      </c>
      <c r="C8165" s="83">
        <v>6035</v>
      </c>
      <c r="D8165" s="103" t="s">
        <v>9</v>
      </c>
      <c r="E8165" s="99" t="s">
        <v>11</v>
      </c>
      <c r="F8165" s="99" t="s">
        <v>12</v>
      </c>
      <c r="G8165" s="74" t="s">
        <v>13</v>
      </c>
      <c r="H8165" s="13" t="s">
        <v>14</v>
      </c>
      <c r="I8165" s="13" t="s">
        <v>15</v>
      </c>
      <c r="J8165" s="13" t="s">
        <v>16</v>
      </c>
      <c r="K8165" s="13" t="s">
        <v>21</v>
      </c>
      <c r="L8165" s="13" t="s">
        <v>22</v>
      </c>
      <c r="M8165" s="99"/>
      <c r="N8165" s="100"/>
      <c r="O8165" s="78">
        <f ca="1">IF(D8165="цвет",SUM(O8166:INDIRECT("N"&amp;R8165)),IF(SUM(E8165:N8165)=0,"",SUM(E8165:N8165)))</f>
        <v>0</v>
      </c>
      <c r="P8165" s="68">
        <v>2582</v>
      </c>
      <c r="Q8165" s="55">
        <f t="shared" si="254"/>
        <v>6035</v>
      </c>
      <c r="R8165" s="70">
        <f t="shared" ca="1" si="255"/>
        <v>8169</v>
      </c>
      <c r="S8165" s="85">
        <v>2582</v>
      </c>
      <c r="T8165" s="86">
        <f ca="1">O8165*S8165</f>
        <v>0</v>
      </c>
    </row>
    <row r="8166" spans="1:20" ht="17.25" thickBot="1">
      <c r="A8166" s="82"/>
      <c r="B8166" s="357"/>
      <c r="C8166" s="75"/>
      <c r="D8166" s="87" t="s">
        <v>47</v>
      </c>
      <c r="E8166" s="353"/>
      <c r="F8166" s="353"/>
      <c r="G8166" s="79"/>
      <c r="H8166" s="79"/>
      <c r="I8166" s="79"/>
      <c r="J8166" s="353"/>
      <c r="K8166" s="79"/>
      <c r="L8166" s="79"/>
      <c r="M8166" s="79"/>
      <c r="N8166" s="79"/>
      <c r="O8166" s="91" t="str">
        <f ca="1">IF(D8166="цвет",SUM(O8167:INDIRECT("N"&amp;R8166)),IF(SUM(E8166:N8166)=0,"",SUM(E8166:N8166)))</f>
        <v/>
      </c>
      <c r="P8166" s="68" t="s">
        <v>98</v>
      </c>
      <c r="Q8166" s="55">
        <f t="shared" si="254"/>
        <v>6035</v>
      </c>
      <c r="R8166" s="70">
        <f t="shared" ca="1" si="255"/>
        <v>8169</v>
      </c>
      <c r="S8166" s="69"/>
      <c r="T8166" s="76"/>
    </row>
    <row r="8167" spans="1:20" ht="17.25" thickBot="1">
      <c r="A8167" s="82"/>
      <c r="B8167" s="357"/>
      <c r="C8167" s="75"/>
      <c r="D8167" s="87" t="s">
        <v>42</v>
      </c>
      <c r="E8167" s="353"/>
      <c r="F8167" s="353"/>
      <c r="G8167" s="353"/>
      <c r="H8167" s="353"/>
      <c r="I8167" s="353"/>
      <c r="J8167" s="353"/>
      <c r="K8167" s="354"/>
      <c r="L8167" s="79"/>
      <c r="M8167" s="79"/>
      <c r="N8167" s="79"/>
      <c r="O8167" s="91" t="str">
        <f ca="1">IF(D8167="цвет",SUM(O8168:INDIRECT("N"&amp;R8167)),IF(SUM(E8167:N8167)=0,"",SUM(E8167:N8167)))</f>
        <v/>
      </c>
      <c r="P8167" s="68" t="s">
        <v>98</v>
      </c>
      <c r="Q8167" s="55">
        <f t="shared" si="254"/>
        <v>6035</v>
      </c>
      <c r="R8167" s="70">
        <f t="shared" ca="1" si="255"/>
        <v>8169</v>
      </c>
      <c r="S8167" s="69"/>
      <c r="T8167" s="76"/>
    </row>
    <row r="8168" spans="1:20" ht="135" customHeight="1">
      <c r="A8168" s="82"/>
      <c r="B8168" s="357"/>
      <c r="C8168" s="88"/>
      <c r="D8168" s="383" t="s">
        <v>2815</v>
      </c>
      <c r="E8168" s="384"/>
      <c r="F8168" s="384"/>
      <c r="G8168" s="384"/>
      <c r="H8168" s="384"/>
      <c r="I8168" s="384"/>
      <c r="J8168" s="384"/>
      <c r="K8168" s="384"/>
      <c r="L8168" s="384"/>
      <c r="M8168" s="384"/>
      <c r="N8168" s="385"/>
      <c r="O8168" s="91" t="str">
        <f ca="1">IF(D8168="цвет",SUM(O8169:INDIRECT("N"&amp;R8168)),IF(SUM(E8168:N8168)=0,"",SUM(E8168:N8168)))</f>
        <v/>
      </c>
      <c r="P8168" s="68" t="s">
        <v>98</v>
      </c>
      <c r="Q8168" s="55">
        <f t="shared" si="254"/>
        <v>6035</v>
      </c>
      <c r="R8168" s="70">
        <f t="shared" ca="1" si="255"/>
        <v>8169</v>
      </c>
      <c r="S8168" s="69"/>
      <c r="T8168" s="76"/>
    </row>
    <row r="8169" spans="1:20" ht="19.5" customHeight="1" thickBot="1">
      <c r="A8169" s="82"/>
      <c r="B8169" s="365"/>
      <c r="C8169" s="10"/>
      <c r="D8169" s="362" t="str">
        <f>HYPERLINK("https://miamia.ru/search/index.php?q="&amp;Q8169&amp;"&amp;s=Поиск?utm_source=Excel&amp;utm_medium=Nalichie&amp;utm_content="&amp;Q8169&amp;"","Посмотреть большую фотографию на сайте")</f>
        <v>Посмотреть большую фотографию на сайте</v>
      </c>
      <c r="E8169" s="363"/>
      <c r="F8169" s="363"/>
      <c r="G8169" s="363"/>
      <c r="H8169" s="363"/>
      <c r="I8169" s="363"/>
      <c r="J8169" s="363"/>
      <c r="K8169" s="363"/>
      <c r="L8169" s="363"/>
      <c r="M8169" s="363"/>
      <c r="N8169" s="364"/>
      <c r="O8169" s="91" t="str">
        <f ca="1">IF(D8169="цвет",SUM(O8170:INDIRECT("N"&amp;R8169)),IF(SUM(E8169:N8169)=0,"",SUM(E8169:N8169)))</f>
        <v/>
      </c>
      <c r="P8169" s="68" t="s">
        <v>98</v>
      </c>
      <c r="Q8169" s="55">
        <f t="shared" si="254"/>
        <v>6035</v>
      </c>
      <c r="R8169" s="70">
        <f t="shared" ca="1" si="255"/>
        <v>8169</v>
      </c>
      <c r="S8169" s="69"/>
      <c r="T8169" s="76"/>
    </row>
    <row r="8170" spans="1:20" ht="17.25" thickBot="1">
      <c r="A8170" s="82"/>
      <c r="B8170" s="356" t="s">
        <v>2810</v>
      </c>
      <c r="C8170" s="83">
        <v>6036</v>
      </c>
      <c r="D8170" s="103" t="s">
        <v>9</v>
      </c>
      <c r="E8170" s="99" t="s">
        <v>11</v>
      </c>
      <c r="F8170" s="99" t="s">
        <v>12</v>
      </c>
      <c r="G8170" s="74" t="s">
        <v>13</v>
      </c>
      <c r="H8170" s="13" t="s">
        <v>14</v>
      </c>
      <c r="I8170" s="13" t="s">
        <v>15</v>
      </c>
      <c r="J8170" s="13" t="s">
        <v>16</v>
      </c>
      <c r="K8170" s="13" t="s">
        <v>21</v>
      </c>
      <c r="L8170" s="13" t="s">
        <v>22</v>
      </c>
      <c r="M8170" s="99"/>
      <c r="N8170" s="100"/>
      <c r="O8170" s="78">
        <f ca="1">IF(D8170="цвет",SUM(O8171:INDIRECT("N"&amp;R8170)),IF(SUM(E8170:N8170)=0,"",SUM(E8170:N8170)))</f>
        <v>0</v>
      </c>
      <c r="P8170" s="68">
        <v>2582</v>
      </c>
      <c r="Q8170" s="55">
        <f t="shared" si="254"/>
        <v>6036</v>
      </c>
      <c r="R8170" s="70">
        <f t="shared" ca="1" si="255"/>
        <v>8174</v>
      </c>
      <c r="S8170" s="85">
        <v>2582</v>
      </c>
      <c r="T8170" s="86">
        <f ca="1">O8170*S8170</f>
        <v>0</v>
      </c>
    </row>
    <row r="8171" spans="1:20" ht="17.25" thickBot="1">
      <c r="A8171" s="82"/>
      <c r="B8171" s="357"/>
      <c r="C8171" s="75"/>
      <c r="D8171" s="87" t="s">
        <v>47</v>
      </c>
      <c r="E8171" s="79"/>
      <c r="F8171" s="79"/>
      <c r="G8171" s="79"/>
      <c r="H8171" s="79"/>
      <c r="I8171" s="79"/>
      <c r="J8171" s="79"/>
      <c r="K8171" s="79"/>
      <c r="L8171" s="79"/>
      <c r="M8171" s="79"/>
      <c r="N8171" s="79"/>
      <c r="O8171" s="91" t="str">
        <f ca="1">IF(D8171="цвет",SUM(O8172:INDIRECT("N"&amp;R8171)),IF(SUM(E8171:N8171)=0,"",SUM(E8171:N8171)))</f>
        <v/>
      </c>
      <c r="P8171" s="68" t="s">
        <v>98</v>
      </c>
      <c r="Q8171" s="55">
        <f t="shared" si="254"/>
        <v>6036</v>
      </c>
      <c r="R8171" s="70">
        <f t="shared" ca="1" si="255"/>
        <v>8174</v>
      </c>
      <c r="S8171" s="69"/>
      <c r="T8171" s="76"/>
    </row>
    <row r="8172" spans="1:20" ht="17.25" thickBot="1">
      <c r="A8172" s="82"/>
      <c r="B8172" s="357"/>
      <c r="C8172" s="75"/>
      <c r="D8172" s="87" t="s">
        <v>42</v>
      </c>
      <c r="E8172" s="353"/>
      <c r="F8172" s="79"/>
      <c r="G8172" s="79"/>
      <c r="H8172" s="353"/>
      <c r="I8172" s="353"/>
      <c r="J8172" s="353"/>
      <c r="K8172" s="353"/>
      <c r="L8172" s="79"/>
      <c r="M8172" s="79"/>
      <c r="N8172" s="79"/>
      <c r="O8172" s="91" t="str">
        <f ca="1">IF(D8172="цвет",SUM(O8173:INDIRECT("N"&amp;R8172)),IF(SUM(E8172:N8172)=0,"",SUM(E8172:N8172)))</f>
        <v/>
      </c>
      <c r="P8172" s="68" t="s">
        <v>98</v>
      </c>
      <c r="Q8172" s="55">
        <f t="shared" si="254"/>
        <v>6036</v>
      </c>
      <c r="R8172" s="70">
        <f t="shared" ca="1" si="255"/>
        <v>8174</v>
      </c>
      <c r="S8172" s="69"/>
      <c r="T8172" s="76"/>
    </row>
    <row r="8173" spans="1:20" ht="135" customHeight="1">
      <c r="A8173" s="82"/>
      <c r="B8173" s="357"/>
      <c r="C8173" s="88"/>
      <c r="D8173" s="383" t="s">
        <v>2816</v>
      </c>
      <c r="E8173" s="384"/>
      <c r="F8173" s="384"/>
      <c r="G8173" s="384"/>
      <c r="H8173" s="384"/>
      <c r="I8173" s="384"/>
      <c r="J8173" s="384"/>
      <c r="K8173" s="384"/>
      <c r="L8173" s="384"/>
      <c r="M8173" s="384"/>
      <c r="N8173" s="385"/>
      <c r="O8173" s="91" t="str">
        <f ca="1">IF(D8173="цвет",SUM(O8174:INDIRECT("N"&amp;R8173)),IF(SUM(E8173:N8173)=0,"",SUM(E8173:N8173)))</f>
        <v/>
      </c>
      <c r="P8173" s="68" t="s">
        <v>98</v>
      </c>
      <c r="Q8173" s="55">
        <f t="shared" si="254"/>
        <v>6036</v>
      </c>
      <c r="R8173" s="70">
        <f t="shared" ca="1" si="255"/>
        <v>8174</v>
      </c>
      <c r="S8173" s="69"/>
      <c r="T8173" s="76"/>
    </row>
    <row r="8174" spans="1:20" ht="19.5" customHeight="1" thickBot="1">
      <c r="A8174" s="82"/>
      <c r="B8174" s="365"/>
      <c r="C8174" s="10"/>
      <c r="D8174" s="362" t="str">
        <f>HYPERLINK("https://miamia.ru/search/index.php?q="&amp;Q8174&amp;"&amp;s=Поиск?utm_source=Excel&amp;utm_medium=Nalichie&amp;utm_content="&amp;Q8174&amp;"","Посмотреть большую фотографию на сайте")</f>
        <v>Посмотреть большую фотографию на сайте</v>
      </c>
      <c r="E8174" s="363"/>
      <c r="F8174" s="363"/>
      <c r="G8174" s="363"/>
      <c r="H8174" s="363"/>
      <c r="I8174" s="363"/>
      <c r="J8174" s="363"/>
      <c r="K8174" s="363"/>
      <c r="L8174" s="363"/>
      <c r="M8174" s="363"/>
      <c r="N8174" s="364"/>
      <c r="O8174" s="91" t="str">
        <f ca="1">IF(D8174="цвет",SUM(O8175:INDIRECT("N"&amp;R8174)),IF(SUM(E8174:N8174)=0,"",SUM(E8174:N8174)))</f>
        <v/>
      </c>
      <c r="P8174" s="68" t="s">
        <v>98</v>
      </c>
      <c r="Q8174" s="55">
        <f t="shared" si="254"/>
        <v>6036</v>
      </c>
      <c r="R8174" s="70">
        <f t="shared" ca="1" si="255"/>
        <v>8174</v>
      </c>
      <c r="S8174" s="69"/>
      <c r="T8174" s="76"/>
    </row>
    <row r="8175" spans="1:20" ht="17.25" thickBot="1">
      <c r="A8175" s="82"/>
      <c r="B8175" s="356" t="s">
        <v>2810</v>
      </c>
      <c r="C8175" s="83">
        <v>6037</v>
      </c>
      <c r="D8175" s="103" t="s">
        <v>9</v>
      </c>
      <c r="E8175" s="99" t="s">
        <v>11</v>
      </c>
      <c r="F8175" s="99" t="s">
        <v>12</v>
      </c>
      <c r="G8175" s="74" t="s">
        <v>13</v>
      </c>
      <c r="H8175" s="13" t="s">
        <v>14</v>
      </c>
      <c r="I8175" s="13" t="s">
        <v>15</v>
      </c>
      <c r="J8175" s="13" t="s">
        <v>16</v>
      </c>
      <c r="K8175" s="13" t="s">
        <v>21</v>
      </c>
      <c r="L8175" s="13" t="s">
        <v>22</v>
      </c>
      <c r="M8175" s="99"/>
      <c r="N8175" s="100"/>
      <c r="O8175" s="78">
        <f ca="1">IF(D8175="цвет",SUM(O8176:INDIRECT("N"&amp;R8175)),IF(SUM(E8175:N8175)=0,"",SUM(E8175:N8175)))</f>
        <v>0</v>
      </c>
      <c r="P8175" s="68">
        <v>2324</v>
      </c>
      <c r="Q8175" s="55">
        <f t="shared" si="254"/>
        <v>6037</v>
      </c>
      <c r="R8175" s="70">
        <f t="shared" ca="1" si="255"/>
        <v>8179</v>
      </c>
      <c r="S8175" s="85">
        <v>2324</v>
      </c>
      <c r="T8175" s="86">
        <f ca="1">O8175*S8175</f>
        <v>0</v>
      </c>
    </row>
    <row r="8176" spans="1:20" ht="17.25" thickBot="1">
      <c r="A8176" s="82"/>
      <c r="B8176" s="357"/>
      <c r="C8176" s="75"/>
      <c r="D8176" s="87" t="s">
        <v>47</v>
      </c>
      <c r="E8176" s="79"/>
      <c r="F8176" s="79"/>
      <c r="G8176" s="79"/>
      <c r="H8176" s="79"/>
      <c r="I8176" s="79"/>
      <c r="J8176" s="79"/>
      <c r="K8176" s="79"/>
      <c r="L8176" s="79"/>
      <c r="M8176" s="79"/>
      <c r="N8176" s="79"/>
      <c r="O8176" s="91" t="str">
        <f ca="1">IF(D8176="цвет",SUM(O8177:INDIRECT("N"&amp;R8176)),IF(SUM(E8176:N8176)=0,"",SUM(E8176:N8176)))</f>
        <v/>
      </c>
      <c r="P8176" s="68" t="s">
        <v>98</v>
      </c>
      <c r="Q8176" s="55">
        <f t="shared" si="254"/>
        <v>6037</v>
      </c>
      <c r="R8176" s="70">
        <f t="shared" ca="1" si="255"/>
        <v>8179</v>
      </c>
      <c r="S8176" s="69"/>
      <c r="T8176" s="76"/>
    </row>
    <row r="8177" spans="1:20" ht="17.25" thickBot="1">
      <c r="A8177" s="82"/>
      <c r="B8177" s="357"/>
      <c r="C8177" s="75"/>
      <c r="D8177" s="87" t="s">
        <v>42</v>
      </c>
      <c r="E8177" s="354"/>
      <c r="F8177" s="354"/>
      <c r="G8177" s="354"/>
      <c r="H8177" s="354"/>
      <c r="I8177" s="354"/>
      <c r="J8177" s="79"/>
      <c r="K8177" s="79"/>
      <c r="L8177" s="79"/>
      <c r="M8177" s="79"/>
      <c r="N8177" s="79"/>
      <c r="O8177" s="91" t="str">
        <f ca="1">IF(D8177="цвет",SUM(O8178:INDIRECT("N"&amp;R8177)),IF(SUM(E8177:N8177)=0,"",SUM(E8177:N8177)))</f>
        <v/>
      </c>
      <c r="P8177" s="68" t="s">
        <v>98</v>
      </c>
      <c r="Q8177" s="55">
        <f t="shared" si="254"/>
        <v>6037</v>
      </c>
      <c r="R8177" s="70">
        <f t="shared" ca="1" si="255"/>
        <v>8179</v>
      </c>
      <c r="S8177" s="69"/>
      <c r="T8177" s="76"/>
    </row>
    <row r="8178" spans="1:20" ht="135" customHeight="1">
      <c r="A8178" s="82"/>
      <c r="B8178" s="357"/>
      <c r="C8178" s="88"/>
      <c r="D8178" s="383" t="s">
        <v>2817</v>
      </c>
      <c r="E8178" s="384"/>
      <c r="F8178" s="384"/>
      <c r="G8178" s="384"/>
      <c r="H8178" s="384"/>
      <c r="I8178" s="384"/>
      <c r="J8178" s="384"/>
      <c r="K8178" s="384"/>
      <c r="L8178" s="384"/>
      <c r="M8178" s="384"/>
      <c r="N8178" s="385"/>
      <c r="O8178" s="91" t="str">
        <f ca="1">IF(D8178="цвет",SUM(O8179:INDIRECT("N"&amp;R8178)),IF(SUM(E8178:N8178)=0,"",SUM(E8178:N8178)))</f>
        <v/>
      </c>
      <c r="P8178" s="68" t="s">
        <v>98</v>
      </c>
      <c r="Q8178" s="55">
        <f t="shared" si="254"/>
        <v>6037</v>
      </c>
      <c r="R8178" s="70">
        <f t="shared" ca="1" si="255"/>
        <v>8179</v>
      </c>
      <c r="S8178" s="69"/>
      <c r="T8178" s="76"/>
    </row>
    <row r="8179" spans="1:20" ht="19.5" customHeight="1" thickBot="1">
      <c r="A8179" s="82"/>
      <c r="B8179" s="365"/>
      <c r="C8179" s="10"/>
      <c r="D8179" s="362" t="str">
        <f>HYPERLINK("https://miamia.ru/search/index.php?q="&amp;Q8179&amp;"&amp;s=Поиск?utm_source=Excel&amp;utm_medium=Nalichie&amp;utm_content="&amp;Q8179&amp;"","Посмотреть большую фотографию на сайте")</f>
        <v>Посмотреть большую фотографию на сайте</v>
      </c>
      <c r="E8179" s="363"/>
      <c r="F8179" s="363"/>
      <c r="G8179" s="363"/>
      <c r="H8179" s="363"/>
      <c r="I8179" s="363"/>
      <c r="J8179" s="363"/>
      <c r="K8179" s="363"/>
      <c r="L8179" s="363"/>
      <c r="M8179" s="363"/>
      <c r="N8179" s="364"/>
      <c r="O8179" s="91" t="str">
        <f ca="1">IF(D8179="цвет",SUM(O8180:INDIRECT("N"&amp;R8179)),IF(SUM(E8179:N8179)=0,"",SUM(E8179:N8179)))</f>
        <v/>
      </c>
      <c r="P8179" s="68" t="s">
        <v>98</v>
      </c>
      <c r="Q8179" s="55">
        <f t="shared" si="254"/>
        <v>6037</v>
      </c>
      <c r="R8179" s="70">
        <f t="shared" ca="1" si="255"/>
        <v>8179</v>
      </c>
      <c r="S8179" s="69"/>
      <c r="T8179" s="76"/>
    </row>
    <row r="8180" spans="1:20" ht="17.25" thickBot="1">
      <c r="A8180" s="82"/>
      <c r="B8180" s="356" t="s">
        <v>2810</v>
      </c>
      <c r="C8180" s="83">
        <v>6024</v>
      </c>
      <c r="D8180" s="103" t="s">
        <v>9</v>
      </c>
      <c r="E8180" s="99" t="s">
        <v>11</v>
      </c>
      <c r="F8180" s="99" t="s">
        <v>12</v>
      </c>
      <c r="G8180" s="74" t="s">
        <v>13</v>
      </c>
      <c r="H8180" s="74" t="s">
        <v>14</v>
      </c>
      <c r="I8180" s="99" t="s">
        <v>15</v>
      </c>
      <c r="J8180" s="99" t="s">
        <v>16</v>
      </c>
      <c r="K8180" s="99"/>
      <c r="L8180" s="99"/>
      <c r="M8180" s="99"/>
      <c r="N8180" s="100"/>
      <c r="O8180" s="78">
        <f ca="1">IF(D8180="цвет",SUM(O8181:INDIRECT("N"&amp;R8180)),IF(SUM(E8180:N8180)=0,"",SUM(E8180:N8180)))</f>
        <v>0</v>
      </c>
      <c r="P8180" s="68">
        <v>3487</v>
      </c>
      <c r="Q8180" s="55">
        <f t="shared" si="254"/>
        <v>6024</v>
      </c>
      <c r="R8180" s="70">
        <f t="shared" ca="1" si="255"/>
        <v>8183</v>
      </c>
      <c r="S8180" s="85">
        <v>3487</v>
      </c>
      <c r="T8180" s="86">
        <f ca="1">O8180*S8180</f>
        <v>0</v>
      </c>
    </row>
    <row r="8181" spans="1:20" ht="17.25" thickBot="1">
      <c r="A8181" s="82"/>
      <c r="B8181" s="357"/>
      <c r="C8181" s="75"/>
      <c r="D8181" s="87" t="s">
        <v>47</v>
      </c>
      <c r="E8181" s="353"/>
      <c r="F8181" s="353"/>
      <c r="G8181" s="353"/>
      <c r="H8181" s="353"/>
      <c r="I8181" s="79"/>
      <c r="J8181" s="79"/>
      <c r="K8181" s="79"/>
      <c r="L8181" s="79"/>
      <c r="M8181" s="79"/>
      <c r="N8181" s="79"/>
      <c r="O8181" s="91" t="str">
        <f ca="1">IF(D8181="цвет",SUM(O8182:INDIRECT("N"&amp;R8181)),IF(SUM(E8181:N8181)=0,"",SUM(E8181:N8181)))</f>
        <v/>
      </c>
      <c r="P8181" s="68" t="s">
        <v>98</v>
      </c>
      <c r="Q8181" s="55">
        <f t="shared" si="254"/>
        <v>6024</v>
      </c>
      <c r="R8181" s="70">
        <f t="shared" ca="1" si="255"/>
        <v>8183</v>
      </c>
      <c r="S8181" s="69"/>
      <c r="T8181" s="76"/>
    </row>
    <row r="8182" spans="1:20" ht="135" customHeight="1">
      <c r="A8182" s="82"/>
      <c r="B8182" s="357"/>
      <c r="C8182" s="88"/>
      <c r="D8182" s="383" t="s">
        <v>2818</v>
      </c>
      <c r="E8182" s="384"/>
      <c r="F8182" s="384"/>
      <c r="G8182" s="384"/>
      <c r="H8182" s="384"/>
      <c r="I8182" s="384"/>
      <c r="J8182" s="384"/>
      <c r="K8182" s="384"/>
      <c r="L8182" s="384"/>
      <c r="M8182" s="384"/>
      <c r="N8182" s="385"/>
      <c r="O8182" s="91" t="str">
        <f ca="1">IF(D8182="цвет",SUM(O8183:INDIRECT("N"&amp;R8182)),IF(SUM(E8182:N8182)=0,"",SUM(E8182:N8182)))</f>
        <v/>
      </c>
      <c r="P8182" s="68" t="s">
        <v>98</v>
      </c>
      <c r="Q8182" s="55">
        <f t="shared" si="254"/>
        <v>6024</v>
      </c>
      <c r="R8182" s="70">
        <f t="shared" ca="1" si="255"/>
        <v>8183</v>
      </c>
      <c r="S8182" s="69"/>
      <c r="T8182" s="76"/>
    </row>
    <row r="8183" spans="1:20" ht="19.5" customHeight="1" thickBot="1">
      <c r="A8183" s="82"/>
      <c r="B8183" s="365"/>
      <c r="C8183" s="10"/>
      <c r="D8183" s="362" t="str">
        <f>HYPERLINK("https://miamia.ru/search/index.php?q="&amp;Q8183&amp;"&amp;s=Поиск?utm_source=Excel&amp;utm_medium=Nalichie&amp;utm_content="&amp;Q8183&amp;"","Посмотреть большую фотографию на сайте")</f>
        <v>Посмотреть большую фотографию на сайте</v>
      </c>
      <c r="E8183" s="363"/>
      <c r="F8183" s="363"/>
      <c r="G8183" s="363"/>
      <c r="H8183" s="363"/>
      <c r="I8183" s="363"/>
      <c r="J8183" s="363"/>
      <c r="K8183" s="363"/>
      <c r="L8183" s="363"/>
      <c r="M8183" s="363"/>
      <c r="N8183" s="364"/>
      <c r="O8183" s="91" t="str">
        <f ca="1">IF(D8183="цвет",SUM(O8184:INDIRECT("N"&amp;R8183)),IF(SUM(E8183:N8183)=0,"",SUM(E8183:N8183)))</f>
        <v/>
      </c>
      <c r="P8183" s="68" t="s">
        <v>98</v>
      </c>
      <c r="Q8183" s="55">
        <f t="shared" si="254"/>
        <v>6024</v>
      </c>
      <c r="R8183" s="70">
        <f t="shared" ca="1" si="255"/>
        <v>8183</v>
      </c>
      <c r="S8183" s="69"/>
      <c r="T8183" s="76"/>
    </row>
    <row r="8184" spans="1:20" ht="17.25" thickBot="1">
      <c r="A8184" s="82"/>
      <c r="B8184" s="356" t="s">
        <v>2810</v>
      </c>
      <c r="C8184" s="83">
        <v>6025</v>
      </c>
      <c r="D8184" s="103" t="s">
        <v>9</v>
      </c>
      <c r="E8184" s="99" t="s">
        <v>11</v>
      </c>
      <c r="F8184" s="99" t="s">
        <v>12</v>
      </c>
      <c r="G8184" s="74" t="s">
        <v>13</v>
      </c>
      <c r="H8184" s="74" t="s">
        <v>14</v>
      </c>
      <c r="I8184" s="99" t="s">
        <v>15</v>
      </c>
      <c r="J8184" s="99" t="s">
        <v>16</v>
      </c>
      <c r="K8184" s="99"/>
      <c r="L8184" s="99"/>
      <c r="M8184" s="99"/>
      <c r="N8184" s="100"/>
      <c r="O8184" s="78">
        <f ca="1">IF(D8184="цвет",SUM(O8185:INDIRECT("N"&amp;R8184)),IF(SUM(E8184:N8184)=0,"",SUM(E8184:N8184)))</f>
        <v>0</v>
      </c>
      <c r="P8184" s="68">
        <v>3228</v>
      </c>
      <c r="Q8184" s="55">
        <f t="shared" si="254"/>
        <v>6025</v>
      </c>
      <c r="R8184" s="70">
        <f t="shared" ca="1" si="255"/>
        <v>8187</v>
      </c>
      <c r="S8184" s="85">
        <v>3228</v>
      </c>
      <c r="T8184" s="86">
        <f ca="1">O8184*S8184</f>
        <v>0</v>
      </c>
    </row>
    <row r="8185" spans="1:20" ht="17.25" thickBot="1">
      <c r="A8185" s="82"/>
      <c r="B8185" s="357"/>
      <c r="C8185" s="75"/>
      <c r="D8185" s="87" t="s">
        <v>42</v>
      </c>
      <c r="E8185" s="354"/>
      <c r="F8185" s="353"/>
      <c r="G8185" s="354"/>
      <c r="H8185" s="354"/>
      <c r="I8185" s="79"/>
      <c r="J8185" s="79"/>
      <c r="K8185" s="79"/>
      <c r="L8185" s="79"/>
      <c r="M8185" s="79"/>
      <c r="N8185" s="79"/>
      <c r="O8185" s="91" t="str">
        <f ca="1">IF(D8185="цвет",SUM(O8186:INDIRECT("N"&amp;R8185)),IF(SUM(E8185:N8185)=0,"",SUM(E8185:N8185)))</f>
        <v/>
      </c>
      <c r="P8185" s="68" t="s">
        <v>98</v>
      </c>
      <c r="Q8185" s="55">
        <f t="shared" si="254"/>
        <v>6025</v>
      </c>
      <c r="R8185" s="70">
        <f t="shared" ca="1" si="255"/>
        <v>8187</v>
      </c>
      <c r="S8185" s="69"/>
      <c r="T8185" s="76"/>
    </row>
    <row r="8186" spans="1:20" ht="135" customHeight="1">
      <c r="A8186" s="82"/>
      <c r="B8186" s="357"/>
      <c r="C8186" s="88"/>
      <c r="D8186" s="383" t="s">
        <v>2819</v>
      </c>
      <c r="E8186" s="384"/>
      <c r="F8186" s="384"/>
      <c r="G8186" s="384"/>
      <c r="H8186" s="384"/>
      <c r="I8186" s="384"/>
      <c r="J8186" s="384"/>
      <c r="K8186" s="384"/>
      <c r="L8186" s="384"/>
      <c r="M8186" s="384"/>
      <c r="N8186" s="385"/>
      <c r="O8186" s="91" t="str">
        <f ca="1">IF(D8186="цвет",SUM(O8187:INDIRECT("N"&amp;R8186)),IF(SUM(E8186:N8186)=0,"",SUM(E8186:N8186)))</f>
        <v/>
      </c>
      <c r="P8186" s="68" t="s">
        <v>98</v>
      </c>
      <c r="Q8186" s="55">
        <f t="shared" si="254"/>
        <v>6025</v>
      </c>
      <c r="R8186" s="70">
        <f t="shared" ca="1" si="255"/>
        <v>8187</v>
      </c>
      <c r="S8186" s="69"/>
      <c r="T8186" s="76"/>
    </row>
    <row r="8187" spans="1:20" ht="19.5" customHeight="1" thickBot="1">
      <c r="A8187" s="82"/>
      <c r="B8187" s="365"/>
      <c r="C8187" s="10"/>
      <c r="D8187" s="362" t="str">
        <f>HYPERLINK("https://miamia.ru/search/index.php?q="&amp;Q8187&amp;"&amp;s=Поиск?utm_source=Excel&amp;utm_medium=Nalichie&amp;utm_content="&amp;Q8187&amp;"","Посмотреть большую фотографию на сайте")</f>
        <v>Посмотреть большую фотографию на сайте</v>
      </c>
      <c r="E8187" s="363"/>
      <c r="F8187" s="363"/>
      <c r="G8187" s="363"/>
      <c r="H8187" s="363"/>
      <c r="I8187" s="363"/>
      <c r="J8187" s="363"/>
      <c r="K8187" s="363"/>
      <c r="L8187" s="363"/>
      <c r="M8187" s="363"/>
      <c r="N8187" s="364"/>
      <c r="O8187" s="91" t="str">
        <f ca="1">IF(D8187="цвет",SUM(O8188:INDIRECT("N"&amp;R8187)),IF(SUM(E8187:N8187)=0,"",SUM(E8187:N8187)))</f>
        <v/>
      </c>
      <c r="P8187" s="68" t="s">
        <v>98</v>
      </c>
      <c r="Q8187" s="55">
        <f t="shared" si="254"/>
        <v>6025</v>
      </c>
      <c r="R8187" s="70">
        <f t="shared" ca="1" si="255"/>
        <v>8187</v>
      </c>
      <c r="S8187" s="69"/>
      <c r="T8187" s="76"/>
    </row>
    <row r="8188" spans="1:20" ht="17.25" thickBot="1">
      <c r="A8188" s="82"/>
      <c r="B8188" s="356" t="s">
        <v>2810</v>
      </c>
      <c r="C8188" s="83">
        <v>6026</v>
      </c>
      <c r="D8188" s="103" t="s">
        <v>9</v>
      </c>
      <c r="E8188" s="99" t="s">
        <v>11</v>
      </c>
      <c r="F8188" s="99" t="s">
        <v>12</v>
      </c>
      <c r="G8188" s="74" t="s">
        <v>13</v>
      </c>
      <c r="H8188" s="74" t="s">
        <v>14</v>
      </c>
      <c r="I8188" s="99" t="s">
        <v>15</v>
      </c>
      <c r="J8188" s="99" t="s">
        <v>16</v>
      </c>
      <c r="K8188" s="13" t="s">
        <v>21</v>
      </c>
      <c r="L8188" s="13" t="s">
        <v>22</v>
      </c>
      <c r="M8188" s="99"/>
      <c r="N8188" s="100"/>
      <c r="O8188" s="78">
        <f ca="1">IF(D8188="цвет",SUM(O8189:INDIRECT("N"&amp;R8188)),IF(SUM(E8188:N8188)=0,"",SUM(E8188:N8188)))</f>
        <v>0</v>
      </c>
      <c r="P8188" s="68">
        <v>3358</v>
      </c>
      <c r="Q8188" s="55">
        <f t="shared" si="254"/>
        <v>6026</v>
      </c>
      <c r="R8188" s="70">
        <f t="shared" ca="1" si="255"/>
        <v>8191</v>
      </c>
      <c r="S8188" s="85">
        <v>3358</v>
      </c>
      <c r="T8188" s="86">
        <f ca="1">O8188*S8188</f>
        <v>0</v>
      </c>
    </row>
    <row r="8189" spans="1:20" ht="17.25" thickBot="1">
      <c r="A8189" s="82"/>
      <c r="B8189" s="357"/>
      <c r="C8189" s="75"/>
      <c r="D8189" s="87" t="s">
        <v>36</v>
      </c>
      <c r="E8189" s="79"/>
      <c r="F8189" s="353"/>
      <c r="G8189" s="79"/>
      <c r="H8189" s="353"/>
      <c r="I8189" s="79"/>
      <c r="J8189" s="353"/>
      <c r="K8189" s="79"/>
      <c r="L8189" s="79"/>
      <c r="M8189" s="79"/>
      <c r="N8189" s="79"/>
      <c r="O8189" s="91" t="str">
        <f ca="1">IF(D8189="цвет",SUM(O8190:INDIRECT("N"&amp;R8189)),IF(SUM(E8189:N8189)=0,"",SUM(E8189:N8189)))</f>
        <v/>
      </c>
      <c r="P8189" s="68" t="s">
        <v>98</v>
      </c>
      <c r="Q8189" s="55">
        <f t="shared" si="254"/>
        <v>6026</v>
      </c>
      <c r="R8189" s="70">
        <f t="shared" ca="1" si="255"/>
        <v>8191</v>
      </c>
      <c r="S8189" s="69"/>
      <c r="T8189" s="76"/>
    </row>
    <row r="8190" spans="1:20" ht="135" customHeight="1">
      <c r="A8190" s="82"/>
      <c r="B8190" s="357"/>
      <c r="C8190" s="88"/>
      <c r="D8190" s="383" t="s">
        <v>2820</v>
      </c>
      <c r="E8190" s="384"/>
      <c r="F8190" s="384"/>
      <c r="G8190" s="384"/>
      <c r="H8190" s="384"/>
      <c r="I8190" s="384"/>
      <c r="J8190" s="384"/>
      <c r="K8190" s="384"/>
      <c r="L8190" s="384"/>
      <c r="M8190" s="384"/>
      <c r="N8190" s="385"/>
      <c r="O8190" s="91" t="str">
        <f ca="1">IF(D8190="цвет",SUM(O8191:INDIRECT("N"&amp;R8190)),IF(SUM(E8190:N8190)=0,"",SUM(E8190:N8190)))</f>
        <v/>
      </c>
      <c r="P8190" s="68" t="s">
        <v>98</v>
      </c>
      <c r="Q8190" s="55">
        <f t="shared" si="254"/>
        <v>6026</v>
      </c>
      <c r="R8190" s="70">
        <f t="shared" ca="1" si="255"/>
        <v>8191</v>
      </c>
      <c r="S8190" s="69"/>
      <c r="T8190" s="76"/>
    </row>
    <row r="8191" spans="1:20" ht="19.5" customHeight="1" thickBot="1">
      <c r="A8191" s="82"/>
      <c r="B8191" s="365"/>
      <c r="C8191" s="10"/>
      <c r="D8191" s="362" t="str">
        <f>HYPERLINK("https://miamia.ru/search/index.php?q="&amp;Q8191&amp;"&amp;s=Поиск?utm_source=Excel&amp;utm_medium=Nalichie&amp;utm_content="&amp;Q8191&amp;"","Посмотреть большую фотографию на сайте")</f>
        <v>Посмотреть большую фотографию на сайте</v>
      </c>
      <c r="E8191" s="363"/>
      <c r="F8191" s="363"/>
      <c r="G8191" s="363"/>
      <c r="H8191" s="363"/>
      <c r="I8191" s="363"/>
      <c r="J8191" s="363"/>
      <c r="K8191" s="363"/>
      <c r="L8191" s="363"/>
      <c r="M8191" s="363"/>
      <c r="N8191" s="364"/>
      <c r="O8191" s="91" t="str">
        <f ca="1">IF(D8191="цвет",SUM(O8192:INDIRECT("N"&amp;R8191)),IF(SUM(E8191:N8191)=0,"",SUM(E8191:N8191)))</f>
        <v/>
      </c>
      <c r="P8191" s="68" t="s">
        <v>98</v>
      </c>
      <c r="Q8191" s="55">
        <f t="shared" si="254"/>
        <v>6026</v>
      </c>
      <c r="R8191" s="70">
        <f t="shared" ca="1" si="255"/>
        <v>8191</v>
      </c>
      <c r="S8191" s="69"/>
      <c r="T8191" s="76"/>
    </row>
    <row r="8192" spans="1:20" ht="17.25" thickBot="1">
      <c r="A8192" s="82"/>
      <c r="B8192" s="356" t="s">
        <v>2810</v>
      </c>
      <c r="C8192" s="83">
        <v>6027</v>
      </c>
      <c r="D8192" s="103" t="s">
        <v>9</v>
      </c>
      <c r="E8192" s="99" t="s">
        <v>11</v>
      </c>
      <c r="F8192" s="99" t="s">
        <v>12</v>
      </c>
      <c r="G8192" s="74" t="s">
        <v>13</v>
      </c>
      <c r="H8192" s="74" t="s">
        <v>14</v>
      </c>
      <c r="I8192" s="99" t="s">
        <v>15</v>
      </c>
      <c r="J8192" s="99" t="s">
        <v>16</v>
      </c>
      <c r="K8192" s="13" t="s">
        <v>21</v>
      </c>
      <c r="L8192" s="13" t="s">
        <v>22</v>
      </c>
      <c r="M8192" s="99"/>
      <c r="N8192" s="100"/>
      <c r="O8192" s="78">
        <f ca="1">IF(D8192="цвет",SUM(O8193:INDIRECT("N"&amp;R8192)),IF(SUM(E8192:N8192)=0,"",SUM(E8192:N8192)))</f>
        <v>0</v>
      </c>
      <c r="P8192" s="68">
        <v>3099</v>
      </c>
      <c r="Q8192" s="55">
        <f t="shared" si="254"/>
        <v>6027</v>
      </c>
      <c r="R8192" s="70">
        <f t="shared" ca="1" si="255"/>
        <v>8195</v>
      </c>
      <c r="S8192" s="85">
        <v>3099</v>
      </c>
      <c r="T8192" s="86">
        <f ca="1">O8192*S8192</f>
        <v>0</v>
      </c>
    </row>
    <row r="8193" spans="1:20" ht="17.25" thickBot="1">
      <c r="A8193" s="82"/>
      <c r="B8193" s="357"/>
      <c r="C8193" s="75"/>
      <c r="D8193" s="87" t="s">
        <v>36</v>
      </c>
      <c r="E8193" s="79"/>
      <c r="F8193" s="354"/>
      <c r="G8193" s="353"/>
      <c r="H8193" s="354"/>
      <c r="I8193" s="354"/>
      <c r="J8193" s="354"/>
      <c r="K8193" s="354"/>
      <c r="L8193" s="353"/>
      <c r="M8193" s="79"/>
      <c r="N8193" s="79"/>
      <c r="O8193" s="91" t="str">
        <f ca="1">IF(D8193="цвет",SUM(O8194:INDIRECT("N"&amp;R8193)),IF(SUM(E8193:N8193)=0,"",SUM(E8193:N8193)))</f>
        <v/>
      </c>
      <c r="P8193" s="68" t="s">
        <v>98</v>
      </c>
      <c r="Q8193" s="55">
        <f t="shared" si="254"/>
        <v>6027</v>
      </c>
      <c r="R8193" s="70">
        <f t="shared" ca="1" si="255"/>
        <v>8195</v>
      </c>
      <c r="S8193" s="69"/>
      <c r="T8193" s="76"/>
    </row>
    <row r="8194" spans="1:20" ht="135" customHeight="1">
      <c r="A8194" s="82"/>
      <c r="B8194" s="357"/>
      <c r="C8194" s="88"/>
      <c r="D8194" s="383" t="s">
        <v>2821</v>
      </c>
      <c r="E8194" s="384"/>
      <c r="F8194" s="384"/>
      <c r="G8194" s="384"/>
      <c r="H8194" s="384"/>
      <c r="I8194" s="384"/>
      <c r="J8194" s="384"/>
      <c r="K8194" s="384"/>
      <c r="L8194" s="384"/>
      <c r="M8194" s="384"/>
      <c r="N8194" s="385"/>
      <c r="O8194" s="91" t="str">
        <f ca="1">IF(D8194="цвет",SUM(O8195:INDIRECT("N"&amp;R8194)),IF(SUM(E8194:N8194)=0,"",SUM(E8194:N8194)))</f>
        <v/>
      </c>
      <c r="P8194" s="68" t="s">
        <v>98</v>
      </c>
      <c r="Q8194" s="55">
        <f t="shared" si="254"/>
        <v>6027</v>
      </c>
      <c r="R8194" s="70">
        <f t="shared" ca="1" si="255"/>
        <v>8195</v>
      </c>
      <c r="S8194" s="69"/>
      <c r="T8194" s="76"/>
    </row>
    <row r="8195" spans="1:20" ht="19.5" customHeight="1" thickBot="1">
      <c r="A8195" s="82"/>
      <c r="B8195" s="365"/>
      <c r="C8195" s="10"/>
      <c r="D8195" s="362" t="str">
        <f>HYPERLINK("https://miamia.ru/search/index.php?q="&amp;Q8195&amp;"&amp;s=Поиск?utm_source=Excel&amp;utm_medium=Nalichie&amp;utm_content="&amp;Q8195&amp;"","Посмотреть большую фотографию на сайте")</f>
        <v>Посмотреть большую фотографию на сайте</v>
      </c>
      <c r="E8195" s="363"/>
      <c r="F8195" s="363"/>
      <c r="G8195" s="363"/>
      <c r="H8195" s="363"/>
      <c r="I8195" s="363"/>
      <c r="J8195" s="363"/>
      <c r="K8195" s="363"/>
      <c r="L8195" s="363"/>
      <c r="M8195" s="363"/>
      <c r="N8195" s="364"/>
      <c r="O8195" s="91" t="str">
        <f ca="1">IF(D8195="цвет",SUM(O8196:INDIRECT("N"&amp;R8195)),IF(SUM(E8195:N8195)=0,"",SUM(E8195:N8195)))</f>
        <v/>
      </c>
      <c r="P8195" s="68" t="s">
        <v>98</v>
      </c>
      <c r="Q8195" s="55">
        <f t="shared" si="254"/>
        <v>6027</v>
      </c>
      <c r="R8195" s="70">
        <f t="shared" ca="1" si="255"/>
        <v>8195</v>
      </c>
      <c r="S8195" s="69"/>
      <c r="T8195" s="76"/>
    </row>
    <row r="8196" spans="1:20" ht="17.25" thickBot="1">
      <c r="A8196" s="82"/>
      <c r="B8196" s="356" t="s">
        <v>2810</v>
      </c>
      <c r="C8196" s="83">
        <v>6028</v>
      </c>
      <c r="D8196" s="103" t="s">
        <v>9</v>
      </c>
      <c r="E8196" s="99" t="s">
        <v>11</v>
      </c>
      <c r="F8196" s="99" t="s">
        <v>12</v>
      </c>
      <c r="G8196" s="74" t="s">
        <v>13</v>
      </c>
      <c r="H8196" s="74" t="s">
        <v>14</v>
      </c>
      <c r="I8196" s="99" t="s">
        <v>15</v>
      </c>
      <c r="J8196" s="99" t="s">
        <v>16</v>
      </c>
      <c r="K8196" s="13" t="s">
        <v>21</v>
      </c>
      <c r="L8196" s="13" t="s">
        <v>22</v>
      </c>
      <c r="M8196" s="99"/>
      <c r="N8196" s="100"/>
      <c r="O8196" s="78">
        <f ca="1">IF(D8196="цвет",SUM(O8197:INDIRECT("N"&amp;R8196)),IF(SUM(E8196:N8196)=0,"",SUM(E8196:N8196)))</f>
        <v>0</v>
      </c>
      <c r="P8196" s="68">
        <v>2582</v>
      </c>
      <c r="Q8196" s="55">
        <f t="shared" si="254"/>
        <v>6028</v>
      </c>
      <c r="R8196" s="70">
        <f t="shared" ca="1" si="255"/>
        <v>8199</v>
      </c>
      <c r="S8196" s="85">
        <v>2582</v>
      </c>
      <c r="T8196" s="86">
        <f ca="1">O8196*S8196</f>
        <v>0</v>
      </c>
    </row>
    <row r="8197" spans="1:20" ht="17.25" thickBot="1">
      <c r="A8197" s="82"/>
      <c r="B8197" s="357"/>
      <c r="C8197" s="75"/>
      <c r="D8197" s="87" t="s">
        <v>36</v>
      </c>
      <c r="E8197" s="79"/>
      <c r="F8197" s="354"/>
      <c r="G8197" s="353"/>
      <c r="H8197" s="353"/>
      <c r="I8197" s="354"/>
      <c r="J8197" s="353"/>
      <c r="K8197" s="354"/>
      <c r="L8197" s="354"/>
      <c r="M8197" s="79"/>
      <c r="N8197" s="79"/>
      <c r="O8197" s="91" t="str">
        <f ca="1">IF(D8197="цвет",SUM(O8198:INDIRECT("N"&amp;R8197)),IF(SUM(E8197:N8197)=0,"",SUM(E8197:N8197)))</f>
        <v/>
      </c>
      <c r="P8197" s="68" t="s">
        <v>98</v>
      </c>
      <c r="Q8197" s="55">
        <f t="shared" si="254"/>
        <v>6028</v>
      </c>
      <c r="R8197" s="70">
        <f t="shared" ca="1" si="255"/>
        <v>8199</v>
      </c>
      <c r="S8197" s="69"/>
      <c r="T8197" s="76"/>
    </row>
    <row r="8198" spans="1:20" ht="135" customHeight="1">
      <c r="A8198" s="82"/>
      <c r="B8198" s="357"/>
      <c r="C8198" s="88"/>
      <c r="D8198" s="383" t="s">
        <v>2822</v>
      </c>
      <c r="E8198" s="384"/>
      <c r="F8198" s="384"/>
      <c r="G8198" s="384"/>
      <c r="H8198" s="384"/>
      <c r="I8198" s="384"/>
      <c r="J8198" s="384"/>
      <c r="K8198" s="384"/>
      <c r="L8198" s="384"/>
      <c r="M8198" s="384"/>
      <c r="N8198" s="385"/>
      <c r="O8198" s="91" t="str">
        <f ca="1">IF(D8198="цвет",SUM(O8199:INDIRECT("N"&amp;R8198)),IF(SUM(E8198:N8198)=0,"",SUM(E8198:N8198)))</f>
        <v/>
      </c>
      <c r="P8198" s="68" t="s">
        <v>98</v>
      </c>
      <c r="Q8198" s="55">
        <f t="shared" si="254"/>
        <v>6028</v>
      </c>
      <c r="R8198" s="70">
        <f t="shared" ca="1" si="255"/>
        <v>8199</v>
      </c>
      <c r="S8198" s="69"/>
      <c r="T8198" s="76"/>
    </row>
    <row r="8199" spans="1:20" ht="19.5" customHeight="1" thickBot="1">
      <c r="A8199" s="82"/>
      <c r="B8199" s="365"/>
      <c r="C8199" s="10"/>
      <c r="D8199" s="362" t="str">
        <f>HYPERLINK("https://miamia.ru/search/index.php?q="&amp;Q8199&amp;"&amp;s=Поиск?utm_source=Excel&amp;utm_medium=Nalichie&amp;utm_content="&amp;Q8199&amp;"","Посмотреть большую фотографию на сайте")</f>
        <v>Посмотреть большую фотографию на сайте</v>
      </c>
      <c r="E8199" s="363"/>
      <c r="F8199" s="363"/>
      <c r="G8199" s="363"/>
      <c r="H8199" s="363"/>
      <c r="I8199" s="363"/>
      <c r="J8199" s="363"/>
      <c r="K8199" s="363"/>
      <c r="L8199" s="363"/>
      <c r="M8199" s="363"/>
      <c r="N8199" s="364"/>
      <c r="O8199" s="91" t="str">
        <f ca="1">IF(D8199="цвет",SUM(O8200:INDIRECT("N"&amp;R8199)),IF(SUM(E8199:N8199)=0,"",SUM(E8199:N8199)))</f>
        <v/>
      </c>
      <c r="P8199" s="68" t="s">
        <v>98</v>
      </c>
      <c r="Q8199" s="55">
        <f t="shared" si="254"/>
        <v>6028</v>
      </c>
      <c r="R8199" s="70">
        <f t="shared" ca="1" si="255"/>
        <v>8199</v>
      </c>
      <c r="S8199" s="69"/>
      <c r="T8199" s="76"/>
    </row>
    <row r="8200" spans="1:20" ht="17.25" thickBot="1">
      <c r="A8200" s="82"/>
      <c r="B8200" s="356" t="s">
        <v>2810</v>
      </c>
      <c r="C8200" s="83">
        <v>6029</v>
      </c>
      <c r="D8200" s="103" t="s">
        <v>9</v>
      </c>
      <c r="E8200" s="99" t="s">
        <v>11</v>
      </c>
      <c r="F8200" s="99" t="s">
        <v>12</v>
      </c>
      <c r="G8200" s="74" t="s">
        <v>13</v>
      </c>
      <c r="H8200" s="74" t="s">
        <v>14</v>
      </c>
      <c r="I8200" s="99" t="s">
        <v>15</v>
      </c>
      <c r="J8200" s="99" t="s">
        <v>16</v>
      </c>
      <c r="K8200" s="13" t="s">
        <v>21</v>
      </c>
      <c r="L8200" s="13" t="s">
        <v>22</v>
      </c>
      <c r="M8200" s="99"/>
      <c r="N8200" s="100"/>
      <c r="O8200" s="78">
        <f ca="1">IF(D8200="цвет",SUM(O8201:INDIRECT("N"&amp;R8200)),IF(SUM(E8200:N8200)=0,"",SUM(E8200:N8200)))</f>
        <v>0</v>
      </c>
      <c r="P8200" s="68">
        <v>2711</v>
      </c>
      <c r="Q8200" s="55">
        <f t="shared" si="254"/>
        <v>6029</v>
      </c>
      <c r="R8200" s="70">
        <f t="shared" ca="1" si="255"/>
        <v>8203</v>
      </c>
      <c r="S8200" s="85">
        <v>2711</v>
      </c>
      <c r="T8200" s="86">
        <f ca="1">O8200*S8200</f>
        <v>0</v>
      </c>
    </row>
    <row r="8201" spans="1:20" ht="17.25" thickBot="1">
      <c r="A8201" s="82"/>
      <c r="B8201" s="357"/>
      <c r="C8201" s="75"/>
      <c r="D8201" s="87" t="s">
        <v>36</v>
      </c>
      <c r="E8201" s="79"/>
      <c r="F8201" s="353"/>
      <c r="G8201" s="353"/>
      <c r="H8201" s="353"/>
      <c r="I8201" s="353"/>
      <c r="J8201" s="353"/>
      <c r="K8201" s="79"/>
      <c r="L8201" s="79"/>
      <c r="M8201" s="79"/>
      <c r="N8201" s="79"/>
      <c r="O8201" s="91" t="str">
        <f ca="1">IF(D8201="цвет",SUM(O8202:INDIRECT("N"&amp;R8201)),IF(SUM(E8201:N8201)=0,"",SUM(E8201:N8201)))</f>
        <v/>
      </c>
      <c r="P8201" s="68" t="s">
        <v>98</v>
      </c>
      <c r="Q8201" s="55">
        <f t="shared" si="254"/>
        <v>6029</v>
      </c>
      <c r="R8201" s="70">
        <f t="shared" ca="1" si="255"/>
        <v>8203</v>
      </c>
      <c r="S8201" s="69"/>
      <c r="T8201" s="76"/>
    </row>
    <row r="8202" spans="1:20" ht="135" customHeight="1">
      <c r="A8202" s="82"/>
      <c r="B8202" s="357"/>
      <c r="C8202" s="88"/>
      <c r="D8202" s="383" t="s">
        <v>2823</v>
      </c>
      <c r="E8202" s="384"/>
      <c r="F8202" s="384"/>
      <c r="G8202" s="384"/>
      <c r="H8202" s="384"/>
      <c r="I8202" s="384"/>
      <c r="J8202" s="384"/>
      <c r="K8202" s="384"/>
      <c r="L8202" s="384"/>
      <c r="M8202" s="384"/>
      <c r="N8202" s="385"/>
      <c r="O8202" s="91" t="str">
        <f ca="1">IF(D8202="цвет",SUM(O8203:INDIRECT("N"&amp;R8202)),IF(SUM(E8202:N8202)=0,"",SUM(E8202:N8202)))</f>
        <v/>
      </c>
      <c r="P8202" s="68" t="s">
        <v>98</v>
      </c>
      <c r="Q8202" s="55">
        <f t="shared" si="254"/>
        <v>6029</v>
      </c>
      <c r="R8202" s="70">
        <f t="shared" ca="1" si="255"/>
        <v>8203</v>
      </c>
      <c r="S8202" s="69"/>
      <c r="T8202" s="76"/>
    </row>
    <row r="8203" spans="1:20" ht="19.5" customHeight="1" thickBot="1">
      <c r="A8203" s="82"/>
      <c r="B8203" s="365"/>
      <c r="C8203" s="10"/>
      <c r="D8203" s="362" t="str">
        <f>HYPERLINK("https://miamia.ru/search/index.php?q="&amp;Q8203&amp;"&amp;s=Поиск?utm_source=Excel&amp;utm_medium=Nalichie&amp;utm_content="&amp;Q8203&amp;"","Посмотреть большую фотографию на сайте")</f>
        <v>Посмотреть большую фотографию на сайте</v>
      </c>
      <c r="E8203" s="363"/>
      <c r="F8203" s="363"/>
      <c r="G8203" s="363"/>
      <c r="H8203" s="363"/>
      <c r="I8203" s="363"/>
      <c r="J8203" s="363"/>
      <c r="K8203" s="363"/>
      <c r="L8203" s="363"/>
      <c r="M8203" s="363"/>
      <c r="N8203" s="364"/>
      <c r="O8203" s="91" t="str">
        <f ca="1">IF(D8203="цвет",SUM(O8204:INDIRECT("N"&amp;R8203)),IF(SUM(E8203:N8203)=0,"",SUM(E8203:N8203)))</f>
        <v/>
      </c>
      <c r="P8203" s="68" t="s">
        <v>98</v>
      </c>
      <c r="Q8203" s="55">
        <f t="shared" ref="Q8203:Q8266" si="256">IF(C8203&lt;&gt;0,C8203,Q8202)</f>
        <v>6029</v>
      </c>
      <c r="R8203" s="70">
        <f t="shared" ref="R8203:R8266" ca="1" si="257">IF(D8203="Посмотреть большую фотографию на сайте",CELL("строка",O8203),R8204)</f>
        <v>8203</v>
      </c>
      <c r="S8203" s="69"/>
      <c r="T8203" s="76"/>
    </row>
    <row r="8204" spans="1:20" ht="23.1" customHeight="1" thickBot="1">
      <c r="A8204" s="80"/>
      <c r="B8204" s="63" t="s">
        <v>2925</v>
      </c>
      <c r="C8204" s="64"/>
      <c r="D8204" s="65"/>
      <c r="E8204" s="66"/>
      <c r="F8204" s="66"/>
      <c r="G8204" s="66"/>
      <c r="H8204" s="66"/>
      <c r="I8204" s="66"/>
      <c r="J8204" s="66"/>
      <c r="K8204" s="66"/>
      <c r="L8204" s="66"/>
      <c r="M8204" s="66"/>
      <c r="N8204" s="67"/>
      <c r="O8204" s="91" t="str">
        <f ca="1">IF(D8204="цвет",SUM(O8205:INDIRECT("N"&amp;R8204)),IF(SUM(E8204:N8204)=0,"",SUM(E8204:N8204)))</f>
        <v/>
      </c>
      <c r="P8204" s="68" t="s">
        <v>98</v>
      </c>
      <c r="Q8204" s="55">
        <f t="shared" si="256"/>
        <v>6029</v>
      </c>
      <c r="R8204" s="70">
        <f t="shared" ca="1" si="257"/>
        <v>8208</v>
      </c>
    </row>
    <row r="8205" spans="1:20" ht="17.25" thickBot="1">
      <c r="A8205" s="82"/>
      <c r="B8205" s="356" t="s">
        <v>2803</v>
      </c>
      <c r="C8205" s="83">
        <v>5680</v>
      </c>
      <c r="D8205" s="103" t="s">
        <v>9</v>
      </c>
      <c r="E8205" s="99" t="s">
        <v>11</v>
      </c>
      <c r="F8205" s="99" t="s">
        <v>12</v>
      </c>
      <c r="G8205" s="74" t="s">
        <v>13</v>
      </c>
      <c r="H8205" s="74" t="s">
        <v>14</v>
      </c>
      <c r="I8205" s="99" t="s">
        <v>15</v>
      </c>
      <c r="J8205" s="99" t="s">
        <v>16</v>
      </c>
      <c r="K8205" s="99"/>
      <c r="L8205" s="99"/>
      <c r="M8205" s="99"/>
      <c r="N8205" s="100"/>
      <c r="O8205" s="78">
        <f ca="1">IF(D8205="цвет",SUM(O8206:INDIRECT("N"&amp;R8205)),IF(SUM(E8205:N8205)=0,"",SUM(E8205:N8205)))</f>
        <v>0</v>
      </c>
      <c r="P8205" s="68">
        <v>2453</v>
      </c>
      <c r="Q8205" s="55">
        <f t="shared" si="256"/>
        <v>5680</v>
      </c>
      <c r="R8205" s="70">
        <f t="shared" ca="1" si="257"/>
        <v>8208</v>
      </c>
      <c r="S8205" s="85">
        <v>2453</v>
      </c>
      <c r="T8205" s="86">
        <f ca="1">O8205*S8205</f>
        <v>0</v>
      </c>
    </row>
    <row r="8206" spans="1:20" ht="17.25" thickBot="1">
      <c r="A8206" s="82"/>
      <c r="B8206" s="357"/>
      <c r="C8206" s="75"/>
      <c r="D8206" s="87" t="s">
        <v>29</v>
      </c>
      <c r="E8206" s="354"/>
      <c r="F8206" s="354"/>
      <c r="G8206" s="354"/>
      <c r="H8206" s="354"/>
      <c r="I8206" s="79"/>
      <c r="J8206" s="79"/>
      <c r="K8206" s="79"/>
      <c r="L8206" s="79"/>
      <c r="M8206" s="79"/>
      <c r="N8206" s="79"/>
      <c r="O8206" s="91" t="str">
        <f ca="1">IF(D8206="цвет",SUM(O8207:INDIRECT("N"&amp;R8206)),IF(SUM(E8206:N8206)=0,"",SUM(E8206:N8206)))</f>
        <v/>
      </c>
      <c r="P8206" s="68" t="s">
        <v>98</v>
      </c>
      <c r="Q8206" s="55">
        <f t="shared" si="256"/>
        <v>5680</v>
      </c>
      <c r="R8206" s="70">
        <f t="shared" ca="1" si="257"/>
        <v>8208</v>
      </c>
      <c r="S8206" s="69"/>
      <c r="T8206" s="76"/>
    </row>
    <row r="8207" spans="1:20" ht="135" customHeight="1">
      <c r="A8207" s="82"/>
      <c r="B8207" s="357"/>
      <c r="C8207" s="88"/>
      <c r="D8207" s="383" t="s">
        <v>2804</v>
      </c>
      <c r="E8207" s="384"/>
      <c r="F8207" s="384"/>
      <c r="G8207" s="384"/>
      <c r="H8207" s="384"/>
      <c r="I8207" s="384"/>
      <c r="J8207" s="384"/>
      <c r="K8207" s="384"/>
      <c r="L8207" s="384"/>
      <c r="M8207" s="384"/>
      <c r="N8207" s="385"/>
      <c r="O8207" s="91" t="str">
        <f ca="1">IF(D8207="цвет",SUM(O8208:INDIRECT("N"&amp;R8207)),IF(SUM(E8207:N8207)=0,"",SUM(E8207:N8207)))</f>
        <v/>
      </c>
      <c r="P8207" s="68" t="s">
        <v>98</v>
      </c>
      <c r="Q8207" s="55">
        <f t="shared" si="256"/>
        <v>5680</v>
      </c>
      <c r="R8207" s="70">
        <f t="shared" ca="1" si="257"/>
        <v>8208</v>
      </c>
      <c r="S8207" s="69"/>
      <c r="T8207" s="76"/>
    </row>
    <row r="8208" spans="1:20" ht="19.5" customHeight="1" thickBot="1">
      <c r="A8208" s="82"/>
      <c r="B8208" s="365"/>
      <c r="C8208" s="10"/>
      <c r="D8208" s="362" t="str">
        <f>HYPERLINK("https://miamia.ru/search/index.php?q="&amp;Q8208&amp;"&amp;s=Поиск?utm_source=Excel&amp;utm_medium=Nalichie&amp;utm_content="&amp;Q8208&amp;"","Посмотреть большую фотографию на сайте")</f>
        <v>Посмотреть большую фотографию на сайте</v>
      </c>
      <c r="E8208" s="363"/>
      <c r="F8208" s="363"/>
      <c r="G8208" s="363"/>
      <c r="H8208" s="363"/>
      <c r="I8208" s="363"/>
      <c r="J8208" s="363"/>
      <c r="K8208" s="363"/>
      <c r="L8208" s="363"/>
      <c r="M8208" s="363"/>
      <c r="N8208" s="364"/>
      <c r="O8208" s="91" t="str">
        <f ca="1">IF(D8208="цвет",SUM(O8209:INDIRECT("N"&amp;R8208)),IF(SUM(E8208:N8208)=0,"",SUM(E8208:N8208)))</f>
        <v/>
      </c>
      <c r="P8208" s="68" t="s">
        <v>98</v>
      </c>
      <c r="Q8208" s="55">
        <f t="shared" si="256"/>
        <v>5680</v>
      </c>
      <c r="R8208" s="70">
        <f t="shared" ca="1" si="257"/>
        <v>8208</v>
      </c>
      <c r="S8208" s="69"/>
      <c r="T8208" s="76"/>
    </row>
    <row r="8209" spans="1:20" ht="17.25" thickBot="1">
      <c r="A8209" s="82"/>
      <c r="B8209" s="356" t="s">
        <v>2803</v>
      </c>
      <c r="C8209" s="83">
        <v>5681</v>
      </c>
      <c r="D8209" s="103" t="s">
        <v>9</v>
      </c>
      <c r="E8209" s="99" t="s">
        <v>11</v>
      </c>
      <c r="F8209" s="99" t="s">
        <v>12</v>
      </c>
      <c r="G8209" s="74" t="s">
        <v>13</v>
      </c>
      <c r="H8209" s="74" t="s">
        <v>14</v>
      </c>
      <c r="I8209" s="99" t="s">
        <v>15</v>
      </c>
      <c r="J8209" s="99" t="s">
        <v>16</v>
      </c>
      <c r="K8209" s="99"/>
      <c r="L8209" s="99"/>
      <c r="M8209" s="99"/>
      <c r="N8209" s="100"/>
      <c r="O8209" s="78">
        <f ca="1">IF(D8209="цвет",SUM(O8210:INDIRECT("N"&amp;R8209)),IF(SUM(E8209:N8209)=0,"",SUM(E8209:N8209)))</f>
        <v>0</v>
      </c>
      <c r="P8209" s="68">
        <v>2453</v>
      </c>
      <c r="Q8209" s="55">
        <f t="shared" si="256"/>
        <v>5681</v>
      </c>
      <c r="R8209" s="70">
        <f t="shared" ca="1" si="257"/>
        <v>8212</v>
      </c>
      <c r="S8209" s="85">
        <v>2453</v>
      </c>
      <c r="T8209" s="86">
        <f ca="1">O8209*S8209</f>
        <v>0</v>
      </c>
    </row>
    <row r="8210" spans="1:20" ht="17.25" thickBot="1">
      <c r="A8210" s="82"/>
      <c r="B8210" s="357"/>
      <c r="C8210" s="75"/>
      <c r="D8210" s="87" t="s">
        <v>29</v>
      </c>
      <c r="E8210" s="354"/>
      <c r="F8210" s="354"/>
      <c r="G8210" s="354"/>
      <c r="H8210" s="354"/>
      <c r="I8210" s="79"/>
      <c r="J8210" s="79"/>
      <c r="K8210" s="79"/>
      <c r="L8210" s="79"/>
      <c r="M8210" s="79"/>
      <c r="N8210" s="79"/>
      <c r="O8210" s="91" t="str">
        <f ca="1">IF(D8210="цвет",SUM(O8211:INDIRECT("N"&amp;R8210)),IF(SUM(E8210:N8210)=0,"",SUM(E8210:N8210)))</f>
        <v/>
      </c>
      <c r="P8210" s="68" t="s">
        <v>98</v>
      </c>
      <c r="Q8210" s="55">
        <f t="shared" si="256"/>
        <v>5681</v>
      </c>
      <c r="R8210" s="70">
        <f t="shared" ca="1" si="257"/>
        <v>8212</v>
      </c>
      <c r="S8210" s="69"/>
      <c r="T8210" s="76"/>
    </row>
    <row r="8211" spans="1:20" ht="135" customHeight="1">
      <c r="A8211" s="82"/>
      <c r="B8211" s="357"/>
      <c r="C8211" s="88"/>
      <c r="D8211" s="383" t="s">
        <v>2805</v>
      </c>
      <c r="E8211" s="384"/>
      <c r="F8211" s="384"/>
      <c r="G8211" s="384"/>
      <c r="H8211" s="384"/>
      <c r="I8211" s="384"/>
      <c r="J8211" s="384"/>
      <c r="K8211" s="384"/>
      <c r="L8211" s="384"/>
      <c r="M8211" s="384"/>
      <c r="N8211" s="385"/>
      <c r="O8211" s="91" t="str">
        <f ca="1">IF(D8211="цвет",SUM(O8212:INDIRECT("N"&amp;R8211)),IF(SUM(E8211:N8211)=0,"",SUM(E8211:N8211)))</f>
        <v/>
      </c>
      <c r="P8211" s="68" t="s">
        <v>98</v>
      </c>
      <c r="Q8211" s="55">
        <f t="shared" si="256"/>
        <v>5681</v>
      </c>
      <c r="R8211" s="70">
        <f t="shared" ca="1" si="257"/>
        <v>8212</v>
      </c>
      <c r="S8211" s="69"/>
      <c r="T8211" s="76"/>
    </row>
    <row r="8212" spans="1:20" ht="19.5" customHeight="1" thickBot="1">
      <c r="A8212" s="82"/>
      <c r="B8212" s="365"/>
      <c r="C8212" s="10"/>
      <c r="D8212" s="362" t="str">
        <f>HYPERLINK("https://miamia.ru/search/index.php?q="&amp;Q8212&amp;"&amp;s=Поиск?utm_source=Excel&amp;utm_medium=Nalichie&amp;utm_content="&amp;Q8212&amp;"","Посмотреть большую фотографию на сайте")</f>
        <v>Посмотреть большую фотографию на сайте</v>
      </c>
      <c r="E8212" s="363"/>
      <c r="F8212" s="363"/>
      <c r="G8212" s="363"/>
      <c r="H8212" s="363"/>
      <c r="I8212" s="363"/>
      <c r="J8212" s="363"/>
      <c r="K8212" s="363"/>
      <c r="L8212" s="363"/>
      <c r="M8212" s="363"/>
      <c r="N8212" s="364"/>
      <c r="O8212" s="91" t="str">
        <f ca="1">IF(D8212="цвет",SUM(O8213:INDIRECT("N"&amp;R8212)),IF(SUM(E8212:N8212)=0,"",SUM(E8212:N8212)))</f>
        <v/>
      </c>
      <c r="P8212" s="68" t="s">
        <v>98</v>
      </c>
      <c r="Q8212" s="55">
        <f t="shared" si="256"/>
        <v>5681</v>
      </c>
      <c r="R8212" s="70">
        <f t="shared" ca="1" si="257"/>
        <v>8212</v>
      </c>
      <c r="S8212" s="69"/>
      <c r="T8212" s="76"/>
    </row>
    <row r="8213" spans="1:20" ht="17.25" thickBot="1">
      <c r="A8213" s="82"/>
      <c r="B8213" s="356" t="s">
        <v>2803</v>
      </c>
      <c r="C8213" s="83">
        <v>5682</v>
      </c>
      <c r="D8213" s="103" t="s">
        <v>9</v>
      </c>
      <c r="E8213" s="99" t="s">
        <v>11</v>
      </c>
      <c r="F8213" s="99" t="s">
        <v>12</v>
      </c>
      <c r="G8213" s="74" t="s">
        <v>13</v>
      </c>
      <c r="H8213" s="74" t="s">
        <v>14</v>
      </c>
      <c r="I8213" s="99" t="s">
        <v>15</v>
      </c>
      <c r="J8213" s="99" t="s">
        <v>16</v>
      </c>
      <c r="K8213" s="99"/>
      <c r="L8213" s="99"/>
      <c r="M8213" s="99"/>
      <c r="N8213" s="100"/>
      <c r="O8213" s="78">
        <f ca="1">IF(D8213="цвет",SUM(O8214:INDIRECT("N"&amp;R8213)),IF(SUM(E8213:N8213)=0,"",SUM(E8213:N8213)))</f>
        <v>0</v>
      </c>
      <c r="P8213" s="68">
        <v>2841</v>
      </c>
      <c r="Q8213" s="55">
        <f t="shared" si="256"/>
        <v>5682</v>
      </c>
      <c r="R8213" s="70">
        <f t="shared" ca="1" si="257"/>
        <v>8216</v>
      </c>
      <c r="S8213" s="85">
        <v>2841</v>
      </c>
      <c r="T8213" s="86">
        <f ca="1">O8213*S8213</f>
        <v>0</v>
      </c>
    </row>
    <row r="8214" spans="1:20" ht="17.25" thickBot="1">
      <c r="A8214" s="82"/>
      <c r="B8214" s="357"/>
      <c r="C8214" s="75"/>
      <c r="D8214" s="87" t="s">
        <v>29</v>
      </c>
      <c r="E8214" s="354"/>
      <c r="F8214" s="354"/>
      <c r="G8214" s="354"/>
      <c r="H8214" s="79"/>
      <c r="I8214" s="354"/>
      <c r="J8214" s="79"/>
      <c r="K8214" s="79"/>
      <c r="L8214" s="79"/>
      <c r="M8214" s="79"/>
      <c r="N8214" s="79"/>
      <c r="O8214" s="91" t="str">
        <f ca="1">IF(D8214="цвет",SUM(O8215:INDIRECT("N"&amp;R8214)),IF(SUM(E8214:N8214)=0,"",SUM(E8214:N8214)))</f>
        <v/>
      </c>
      <c r="P8214" s="68" t="s">
        <v>98</v>
      </c>
      <c r="Q8214" s="55">
        <f t="shared" si="256"/>
        <v>5682</v>
      </c>
      <c r="R8214" s="70">
        <f t="shared" ca="1" si="257"/>
        <v>8216</v>
      </c>
      <c r="S8214" s="69"/>
      <c r="T8214" s="76"/>
    </row>
    <row r="8215" spans="1:20" ht="135" customHeight="1">
      <c r="A8215" s="82"/>
      <c r="B8215" s="357"/>
      <c r="C8215" s="88"/>
      <c r="D8215" s="383" t="s">
        <v>2806</v>
      </c>
      <c r="E8215" s="384"/>
      <c r="F8215" s="384"/>
      <c r="G8215" s="384"/>
      <c r="H8215" s="384"/>
      <c r="I8215" s="384"/>
      <c r="J8215" s="384"/>
      <c r="K8215" s="384"/>
      <c r="L8215" s="384"/>
      <c r="M8215" s="384"/>
      <c r="N8215" s="385"/>
      <c r="O8215" s="91" t="str">
        <f ca="1">IF(D8215="цвет",SUM(O8216:INDIRECT("N"&amp;R8215)),IF(SUM(E8215:N8215)=0,"",SUM(E8215:N8215)))</f>
        <v/>
      </c>
      <c r="P8215" s="68" t="s">
        <v>98</v>
      </c>
      <c r="Q8215" s="55">
        <f t="shared" si="256"/>
        <v>5682</v>
      </c>
      <c r="R8215" s="70">
        <f t="shared" ca="1" si="257"/>
        <v>8216</v>
      </c>
      <c r="S8215" s="69"/>
      <c r="T8215" s="76"/>
    </row>
    <row r="8216" spans="1:20" ht="19.5" customHeight="1" thickBot="1">
      <c r="A8216" s="82"/>
      <c r="B8216" s="365"/>
      <c r="C8216" s="10"/>
      <c r="D8216" s="362" t="str">
        <f>HYPERLINK("https://miamia.ru/search/index.php?q="&amp;Q8216&amp;"&amp;s=Поиск?utm_source=Excel&amp;utm_medium=Nalichie&amp;utm_content="&amp;Q8216&amp;"","Посмотреть большую фотографию на сайте")</f>
        <v>Посмотреть большую фотографию на сайте</v>
      </c>
      <c r="E8216" s="363"/>
      <c r="F8216" s="363"/>
      <c r="G8216" s="363"/>
      <c r="H8216" s="363"/>
      <c r="I8216" s="363"/>
      <c r="J8216" s="363"/>
      <c r="K8216" s="363"/>
      <c r="L8216" s="363"/>
      <c r="M8216" s="363"/>
      <c r="N8216" s="364"/>
      <c r="O8216" s="91" t="str">
        <f ca="1">IF(D8216="цвет",SUM(O8217:INDIRECT("N"&amp;R8216)),IF(SUM(E8216:N8216)=0,"",SUM(E8216:N8216)))</f>
        <v/>
      </c>
      <c r="P8216" s="68" t="s">
        <v>98</v>
      </c>
      <c r="Q8216" s="55">
        <f t="shared" si="256"/>
        <v>5682</v>
      </c>
      <c r="R8216" s="70">
        <f t="shared" ca="1" si="257"/>
        <v>8216</v>
      </c>
      <c r="S8216" s="69"/>
      <c r="T8216" s="76"/>
    </row>
    <row r="8217" spans="1:20" ht="17.25" thickBot="1">
      <c r="A8217" s="82"/>
      <c r="B8217" s="356" t="s">
        <v>2803</v>
      </c>
      <c r="C8217" s="83">
        <v>5683</v>
      </c>
      <c r="D8217" s="103" t="s">
        <v>9</v>
      </c>
      <c r="E8217" s="99" t="s">
        <v>17</v>
      </c>
      <c r="F8217" s="99" t="s">
        <v>18</v>
      </c>
      <c r="G8217" s="99" t="s">
        <v>19</v>
      </c>
      <c r="H8217" s="99" t="s">
        <v>23</v>
      </c>
      <c r="I8217" s="99"/>
      <c r="J8217" s="99"/>
      <c r="K8217" s="99"/>
      <c r="L8217" s="99"/>
      <c r="M8217" s="99"/>
      <c r="N8217" s="100"/>
      <c r="O8217" s="78">
        <f ca="1">IF(D8217="цвет",SUM(O8218:INDIRECT("N"&amp;R8217)),IF(SUM(E8217:N8217)=0,"",SUM(E8217:N8217)))</f>
        <v>0</v>
      </c>
      <c r="P8217" s="68">
        <v>2970</v>
      </c>
      <c r="Q8217" s="55">
        <f t="shared" si="256"/>
        <v>5683</v>
      </c>
      <c r="R8217" s="70">
        <f t="shared" ca="1" si="257"/>
        <v>8220</v>
      </c>
      <c r="S8217" s="85">
        <v>2970</v>
      </c>
      <c r="T8217" s="86">
        <f ca="1">O8217*S8217</f>
        <v>0</v>
      </c>
    </row>
    <row r="8218" spans="1:20" ht="17.25" thickBot="1">
      <c r="A8218" s="82"/>
      <c r="B8218" s="357"/>
      <c r="C8218" s="75"/>
      <c r="D8218" s="87" t="s">
        <v>29</v>
      </c>
      <c r="E8218" s="354"/>
      <c r="F8218" s="354"/>
      <c r="G8218" s="353"/>
      <c r="H8218" s="79"/>
      <c r="I8218" s="79"/>
      <c r="J8218" s="79"/>
      <c r="K8218" s="79"/>
      <c r="L8218" s="79"/>
      <c r="M8218" s="79"/>
      <c r="N8218" s="79"/>
      <c r="O8218" s="91" t="str">
        <f ca="1">IF(D8218="цвет",SUM(O8219:INDIRECT("N"&amp;R8218)),IF(SUM(E8218:N8218)=0,"",SUM(E8218:N8218)))</f>
        <v/>
      </c>
      <c r="P8218" s="68" t="s">
        <v>98</v>
      </c>
      <c r="Q8218" s="55">
        <f t="shared" si="256"/>
        <v>5683</v>
      </c>
      <c r="R8218" s="70">
        <f t="shared" ca="1" si="257"/>
        <v>8220</v>
      </c>
      <c r="S8218" s="69"/>
      <c r="T8218" s="76"/>
    </row>
    <row r="8219" spans="1:20" ht="135" customHeight="1">
      <c r="A8219" s="82"/>
      <c r="B8219" s="357"/>
      <c r="C8219" s="88"/>
      <c r="D8219" s="383" t="s">
        <v>2807</v>
      </c>
      <c r="E8219" s="384"/>
      <c r="F8219" s="384"/>
      <c r="G8219" s="384"/>
      <c r="H8219" s="384"/>
      <c r="I8219" s="384"/>
      <c r="J8219" s="384"/>
      <c r="K8219" s="384"/>
      <c r="L8219" s="384"/>
      <c r="M8219" s="384"/>
      <c r="N8219" s="385"/>
      <c r="O8219" s="91" t="str">
        <f ca="1">IF(D8219="цвет",SUM(O8220:INDIRECT("N"&amp;R8219)),IF(SUM(E8219:N8219)=0,"",SUM(E8219:N8219)))</f>
        <v/>
      </c>
      <c r="P8219" s="68" t="s">
        <v>98</v>
      </c>
      <c r="Q8219" s="55">
        <f t="shared" si="256"/>
        <v>5683</v>
      </c>
      <c r="R8219" s="70">
        <f t="shared" ca="1" si="257"/>
        <v>8220</v>
      </c>
      <c r="S8219" s="69"/>
      <c r="T8219" s="76"/>
    </row>
    <row r="8220" spans="1:20" ht="19.5" customHeight="1" thickBot="1">
      <c r="A8220" s="82"/>
      <c r="B8220" s="365"/>
      <c r="C8220" s="10"/>
      <c r="D8220" s="362" t="str">
        <f>HYPERLINK("https://miamia.ru/search/index.php?q="&amp;Q8220&amp;"&amp;s=Поиск?utm_source=Excel&amp;utm_medium=Nalichie&amp;utm_content="&amp;Q8220&amp;"","Посмотреть большую фотографию на сайте")</f>
        <v>Посмотреть большую фотографию на сайте</v>
      </c>
      <c r="E8220" s="363"/>
      <c r="F8220" s="363"/>
      <c r="G8220" s="363"/>
      <c r="H8220" s="363"/>
      <c r="I8220" s="363"/>
      <c r="J8220" s="363"/>
      <c r="K8220" s="363"/>
      <c r="L8220" s="363"/>
      <c r="M8220" s="363"/>
      <c r="N8220" s="364"/>
      <c r="O8220" s="91" t="str">
        <f ca="1">IF(D8220="цвет",SUM(O8221:INDIRECT("N"&amp;R8220)),IF(SUM(E8220:N8220)=0,"",SUM(E8220:N8220)))</f>
        <v/>
      </c>
      <c r="P8220" s="68" t="s">
        <v>98</v>
      </c>
      <c r="Q8220" s="55">
        <f t="shared" si="256"/>
        <v>5683</v>
      </c>
      <c r="R8220" s="70">
        <f t="shared" ca="1" si="257"/>
        <v>8220</v>
      </c>
      <c r="S8220" s="69"/>
      <c r="T8220" s="76"/>
    </row>
    <row r="8221" spans="1:20" ht="17.25" thickBot="1">
      <c r="A8221" s="82"/>
      <c r="B8221" s="356" t="s">
        <v>2803</v>
      </c>
      <c r="C8221" s="83">
        <v>5686</v>
      </c>
      <c r="D8221" s="103" t="s">
        <v>9</v>
      </c>
      <c r="E8221" s="99" t="s">
        <v>11</v>
      </c>
      <c r="F8221" s="99" t="s">
        <v>12</v>
      </c>
      <c r="G8221" s="74" t="s">
        <v>13</v>
      </c>
      <c r="H8221" s="74" t="s">
        <v>14</v>
      </c>
      <c r="I8221" s="99" t="s">
        <v>15</v>
      </c>
      <c r="J8221" s="99" t="s">
        <v>16</v>
      </c>
      <c r="K8221" s="99"/>
      <c r="L8221" s="99"/>
      <c r="M8221" s="99"/>
      <c r="N8221" s="100"/>
      <c r="O8221" s="78">
        <f ca="1">IF(D8221="цвет",SUM(O8222:INDIRECT("N"&amp;R8221)),IF(SUM(E8221:N8221)=0,"",SUM(E8221:N8221)))</f>
        <v>0</v>
      </c>
      <c r="P8221" s="68">
        <v>3358</v>
      </c>
      <c r="Q8221" s="55">
        <f t="shared" si="256"/>
        <v>5686</v>
      </c>
      <c r="R8221" s="70">
        <f t="shared" ca="1" si="257"/>
        <v>8224</v>
      </c>
      <c r="S8221" s="85">
        <v>3358</v>
      </c>
      <c r="T8221" s="86">
        <f ca="1">O8221*S8221</f>
        <v>0</v>
      </c>
    </row>
    <row r="8222" spans="1:20" ht="17.25" thickBot="1">
      <c r="A8222" s="82"/>
      <c r="B8222" s="357"/>
      <c r="C8222" s="75"/>
      <c r="D8222" s="87" t="s">
        <v>29</v>
      </c>
      <c r="E8222" s="354"/>
      <c r="F8222" s="354"/>
      <c r="G8222" s="354"/>
      <c r="H8222" s="353"/>
      <c r="I8222" s="354"/>
      <c r="J8222" s="354"/>
      <c r="K8222" s="79"/>
      <c r="L8222" s="79"/>
      <c r="M8222" s="79"/>
      <c r="N8222" s="79"/>
      <c r="O8222" s="91" t="str">
        <f ca="1">IF(D8222="цвет",SUM(O8223:INDIRECT("N"&amp;R8222)),IF(SUM(E8222:N8222)=0,"",SUM(E8222:N8222)))</f>
        <v/>
      </c>
      <c r="P8222" s="68" t="s">
        <v>98</v>
      </c>
      <c r="Q8222" s="55">
        <f t="shared" si="256"/>
        <v>5686</v>
      </c>
      <c r="R8222" s="70">
        <f t="shared" ca="1" si="257"/>
        <v>8224</v>
      </c>
      <c r="S8222" s="69"/>
      <c r="T8222" s="76"/>
    </row>
    <row r="8223" spans="1:20" ht="135" customHeight="1">
      <c r="A8223" s="82"/>
      <c r="B8223" s="357"/>
      <c r="C8223" s="88"/>
      <c r="D8223" s="383" t="s">
        <v>2808</v>
      </c>
      <c r="E8223" s="384"/>
      <c r="F8223" s="384"/>
      <c r="G8223" s="384"/>
      <c r="H8223" s="384"/>
      <c r="I8223" s="384"/>
      <c r="J8223" s="384"/>
      <c r="K8223" s="384"/>
      <c r="L8223" s="384"/>
      <c r="M8223" s="384"/>
      <c r="N8223" s="385"/>
      <c r="O8223" s="91" t="str">
        <f ca="1">IF(D8223="цвет",SUM(O8224:INDIRECT("N"&amp;R8223)),IF(SUM(E8223:N8223)=0,"",SUM(E8223:N8223)))</f>
        <v/>
      </c>
      <c r="P8223" s="68" t="s">
        <v>98</v>
      </c>
      <c r="Q8223" s="55">
        <f t="shared" si="256"/>
        <v>5686</v>
      </c>
      <c r="R8223" s="70">
        <f t="shared" ca="1" si="257"/>
        <v>8224</v>
      </c>
      <c r="S8223" s="69"/>
      <c r="T8223" s="76"/>
    </row>
    <row r="8224" spans="1:20" ht="19.5" customHeight="1" thickBot="1">
      <c r="A8224" s="82"/>
      <c r="B8224" s="365"/>
      <c r="C8224" s="10"/>
      <c r="D8224" s="362" t="str">
        <f>HYPERLINK("https://miamia.ru/search/index.php?q="&amp;Q8224&amp;"&amp;s=Поиск?utm_source=Excel&amp;utm_medium=Nalichie&amp;utm_content="&amp;Q8224&amp;"","Посмотреть большую фотографию на сайте")</f>
        <v>Посмотреть большую фотографию на сайте</v>
      </c>
      <c r="E8224" s="363"/>
      <c r="F8224" s="363"/>
      <c r="G8224" s="363"/>
      <c r="H8224" s="363"/>
      <c r="I8224" s="363"/>
      <c r="J8224" s="363"/>
      <c r="K8224" s="363"/>
      <c r="L8224" s="363"/>
      <c r="M8224" s="363"/>
      <c r="N8224" s="364"/>
      <c r="O8224" s="91" t="str">
        <f ca="1">IF(D8224="цвет",SUM(O8225:INDIRECT("N"&amp;R8224)),IF(SUM(E8224:N8224)=0,"",SUM(E8224:N8224)))</f>
        <v/>
      </c>
      <c r="P8224" s="68" t="s">
        <v>98</v>
      </c>
      <c r="Q8224" s="55">
        <f t="shared" si="256"/>
        <v>5686</v>
      </c>
      <c r="R8224" s="70">
        <f t="shared" ca="1" si="257"/>
        <v>8224</v>
      </c>
      <c r="S8224" s="69"/>
      <c r="T8224" s="76"/>
    </row>
    <row r="8225" spans="1:20" ht="17.25" thickBot="1">
      <c r="A8225" s="82"/>
      <c r="B8225" s="356" t="s">
        <v>2803</v>
      </c>
      <c r="C8225" s="83">
        <v>5689</v>
      </c>
      <c r="D8225" s="103" t="s">
        <v>9</v>
      </c>
      <c r="E8225" s="99" t="s">
        <v>17</v>
      </c>
      <c r="F8225" s="99" t="s">
        <v>18</v>
      </c>
      <c r="G8225" s="99" t="s">
        <v>19</v>
      </c>
      <c r="H8225" s="99" t="s">
        <v>23</v>
      </c>
      <c r="I8225" s="99"/>
      <c r="J8225" s="99"/>
      <c r="K8225" s="99"/>
      <c r="L8225" s="99"/>
      <c r="M8225" s="99"/>
      <c r="N8225" s="100"/>
      <c r="O8225" s="78">
        <f ca="1">IF(D8225="цвет",SUM(O8226:INDIRECT("N"&amp;R8225)),IF(SUM(E8225:N8225)=0,"",SUM(E8225:N8225)))</f>
        <v>0</v>
      </c>
      <c r="P8225" s="68">
        <v>2970</v>
      </c>
      <c r="Q8225" s="55">
        <f t="shared" si="256"/>
        <v>5689</v>
      </c>
      <c r="R8225" s="70">
        <f t="shared" ca="1" si="257"/>
        <v>8228</v>
      </c>
      <c r="S8225" s="85">
        <v>2970</v>
      </c>
      <c r="T8225" s="86">
        <f ca="1">O8225*S8225</f>
        <v>0</v>
      </c>
    </row>
    <row r="8226" spans="1:20" ht="17.25" thickBot="1">
      <c r="A8226" s="82"/>
      <c r="B8226" s="357"/>
      <c r="C8226" s="75"/>
      <c r="D8226" s="87" t="s">
        <v>29</v>
      </c>
      <c r="E8226" s="354"/>
      <c r="F8226" s="354"/>
      <c r="G8226" s="354"/>
      <c r="H8226" s="79"/>
      <c r="I8226" s="79"/>
      <c r="J8226" s="79"/>
      <c r="K8226" s="79"/>
      <c r="L8226" s="79"/>
      <c r="M8226" s="79"/>
      <c r="N8226" s="79"/>
      <c r="O8226" s="91" t="str">
        <f ca="1">IF(D8226="цвет",SUM(O8227:INDIRECT("N"&amp;R8226)),IF(SUM(E8226:N8226)=0,"",SUM(E8226:N8226)))</f>
        <v/>
      </c>
      <c r="P8226" s="68" t="s">
        <v>98</v>
      </c>
      <c r="Q8226" s="55">
        <f t="shared" si="256"/>
        <v>5689</v>
      </c>
      <c r="R8226" s="70">
        <f t="shared" ca="1" si="257"/>
        <v>8228</v>
      </c>
      <c r="S8226" s="69"/>
      <c r="T8226" s="76"/>
    </row>
    <row r="8227" spans="1:20" ht="135" customHeight="1">
      <c r="A8227" s="82"/>
      <c r="B8227" s="357"/>
      <c r="C8227" s="88"/>
      <c r="D8227" s="383" t="s">
        <v>2809</v>
      </c>
      <c r="E8227" s="384"/>
      <c r="F8227" s="384"/>
      <c r="G8227" s="384"/>
      <c r="H8227" s="384"/>
      <c r="I8227" s="384"/>
      <c r="J8227" s="384"/>
      <c r="K8227" s="384"/>
      <c r="L8227" s="384"/>
      <c r="M8227" s="384"/>
      <c r="N8227" s="385"/>
      <c r="O8227" s="91" t="str">
        <f ca="1">IF(D8227="цвет",SUM(O8228:INDIRECT("N"&amp;R8227)),IF(SUM(E8227:N8227)=0,"",SUM(E8227:N8227)))</f>
        <v/>
      </c>
      <c r="P8227" s="68" t="s">
        <v>98</v>
      </c>
      <c r="Q8227" s="55">
        <f t="shared" si="256"/>
        <v>5689</v>
      </c>
      <c r="R8227" s="70">
        <f t="shared" ca="1" si="257"/>
        <v>8228</v>
      </c>
      <c r="S8227" s="69"/>
      <c r="T8227" s="76"/>
    </row>
    <row r="8228" spans="1:20" ht="19.5" customHeight="1" thickBot="1">
      <c r="A8228" s="82"/>
      <c r="B8228" s="365"/>
      <c r="C8228" s="10"/>
      <c r="D8228" s="362" t="str">
        <f>HYPERLINK("https://miamia.ru/search/index.php?q="&amp;Q8228&amp;"&amp;s=Поиск?utm_source=Excel&amp;utm_medium=Nalichie&amp;utm_content="&amp;Q8228&amp;"","Посмотреть большую фотографию на сайте")</f>
        <v>Посмотреть большую фотографию на сайте</v>
      </c>
      <c r="E8228" s="363"/>
      <c r="F8228" s="363"/>
      <c r="G8228" s="363"/>
      <c r="H8228" s="363"/>
      <c r="I8228" s="363"/>
      <c r="J8228" s="363"/>
      <c r="K8228" s="363"/>
      <c r="L8228" s="363"/>
      <c r="M8228" s="363"/>
      <c r="N8228" s="364"/>
      <c r="O8228" s="91" t="str">
        <f ca="1">IF(D8228="цвет",SUM(O8229:INDIRECT("N"&amp;R8228)),IF(SUM(E8228:N8228)=0,"",SUM(E8228:N8228)))</f>
        <v/>
      </c>
      <c r="P8228" s="68" t="s">
        <v>98</v>
      </c>
      <c r="Q8228" s="55">
        <f t="shared" si="256"/>
        <v>5689</v>
      </c>
      <c r="R8228" s="70">
        <f t="shared" ca="1" si="257"/>
        <v>8228</v>
      </c>
      <c r="S8228" s="69"/>
      <c r="T8228" s="76"/>
    </row>
    <row r="8229" spans="1:20" ht="23.1" customHeight="1" thickBot="1">
      <c r="A8229" s="80"/>
      <c r="B8229" s="63" t="s">
        <v>375</v>
      </c>
      <c r="C8229" s="64"/>
      <c r="D8229" s="65"/>
      <c r="E8229" s="66"/>
      <c r="F8229" s="66"/>
      <c r="G8229" s="66"/>
      <c r="H8229" s="66"/>
      <c r="I8229" s="66"/>
      <c r="J8229" s="66"/>
      <c r="K8229" s="66"/>
      <c r="L8229" s="66"/>
      <c r="M8229" s="66"/>
      <c r="N8229" s="67"/>
      <c r="O8229" s="91" t="str">
        <f ca="1">IF(D8229="цвет",SUM(O8230:INDIRECT("N"&amp;R8229)),IF(SUM(E8229:N8229)=0,"",SUM(E8229:N8229)))</f>
        <v/>
      </c>
      <c r="P8229" s="68" t="s">
        <v>98</v>
      </c>
      <c r="Q8229" s="55">
        <f t="shared" si="256"/>
        <v>5689</v>
      </c>
      <c r="R8229" s="70">
        <f t="shared" ca="1" si="257"/>
        <v>8233</v>
      </c>
    </row>
    <row r="8230" spans="1:20" ht="17.25" thickBot="1">
      <c r="A8230" s="82"/>
      <c r="B8230" s="356" t="s">
        <v>346</v>
      </c>
      <c r="C8230" s="83">
        <v>5320</v>
      </c>
      <c r="D8230" s="103" t="s">
        <v>9</v>
      </c>
      <c r="E8230" s="99" t="s">
        <v>17</v>
      </c>
      <c r="F8230" s="99" t="s">
        <v>18</v>
      </c>
      <c r="G8230" s="99" t="s">
        <v>19</v>
      </c>
      <c r="H8230" s="99" t="s">
        <v>23</v>
      </c>
      <c r="I8230" s="99"/>
      <c r="J8230" s="99"/>
      <c r="K8230" s="99"/>
      <c r="L8230" s="99"/>
      <c r="M8230" s="99"/>
      <c r="N8230" s="100"/>
      <c r="O8230" s="78">
        <f ca="1">IF(D8230="цвет",SUM(O8231:INDIRECT("N"&amp;R8230)),IF(SUM(E8230:N8230)=0,"",SUM(E8230:N8230)))</f>
        <v>0</v>
      </c>
      <c r="P8230" s="68">
        <v>2324</v>
      </c>
      <c r="Q8230" s="55">
        <f t="shared" si="256"/>
        <v>5320</v>
      </c>
      <c r="R8230" s="70">
        <f t="shared" ca="1" si="257"/>
        <v>8233</v>
      </c>
      <c r="S8230" s="85">
        <v>2324</v>
      </c>
      <c r="T8230" s="86">
        <f ca="1">O8230*S8230</f>
        <v>0</v>
      </c>
    </row>
    <row r="8231" spans="1:20" ht="17.25" thickBot="1">
      <c r="A8231" s="82"/>
      <c r="B8231" s="357"/>
      <c r="C8231" s="75"/>
      <c r="D8231" s="87" t="s">
        <v>47</v>
      </c>
      <c r="E8231" s="354"/>
      <c r="F8231" s="354"/>
      <c r="G8231" s="354"/>
      <c r="H8231" s="354"/>
      <c r="I8231" s="79"/>
      <c r="J8231" s="79"/>
      <c r="K8231" s="79"/>
      <c r="L8231" s="79"/>
      <c r="M8231" s="79"/>
      <c r="N8231" s="79"/>
      <c r="O8231" s="91" t="str">
        <f ca="1">IF(D8231="цвет",SUM(O8232:INDIRECT("N"&amp;R8231)),IF(SUM(E8231:N8231)=0,"",SUM(E8231:N8231)))</f>
        <v/>
      </c>
      <c r="P8231" s="68" t="s">
        <v>98</v>
      </c>
      <c r="Q8231" s="55">
        <f t="shared" si="256"/>
        <v>5320</v>
      </c>
      <c r="R8231" s="70">
        <f t="shared" ca="1" si="257"/>
        <v>8233</v>
      </c>
      <c r="S8231" s="69"/>
      <c r="T8231" s="76"/>
    </row>
    <row r="8232" spans="1:20" ht="135" customHeight="1">
      <c r="A8232" s="82"/>
      <c r="B8232" s="357"/>
      <c r="C8232" s="88"/>
      <c r="D8232" s="383" t="s">
        <v>633</v>
      </c>
      <c r="E8232" s="384"/>
      <c r="F8232" s="384"/>
      <c r="G8232" s="384"/>
      <c r="H8232" s="384"/>
      <c r="I8232" s="384"/>
      <c r="J8232" s="384"/>
      <c r="K8232" s="384"/>
      <c r="L8232" s="384"/>
      <c r="M8232" s="384"/>
      <c r="N8232" s="385"/>
      <c r="O8232" s="91" t="str">
        <f ca="1">IF(D8232="цвет",SUM(O8233:INDIRECT("N"&amp;R8232)),IF(SUM(E8232:N8232)=0,"",SUM(E8232:N8232)))</f>
        <v/>
      </c>
      <c r="P8232" s="68" t="s">
        <v>98</v>
      </c>
      <c r="Q8232" s="55">
        <f t="shared" si="256"/>
        <v>5320</v>
      </c>
      <c r="R8232" s="70">
        <f t="shared" ca="1" si="257"/>
        <v>8233</v>
      </c>
      <c r="S8232" s="69"/>
      <c r="T8232" s="76"/>
    </row>
    <row r="8233" spans="1:20" ht="19.5" customHeight="1" thickBot="1">
      <c r="A8233" s="82"/>
      <c r="B8233" s="365"/>
      <c r="C8233" s="10"/>
      <c r="D8233" s="362" t="str">
        <f>HYPERLINK("https://miamia.ru/search/index.php?q="&amp;Q8233&amp;"&amp;s=Поиск?utm_source=Excel&amp;utm_medium=Nalichie&amp;utm_content="&amp;Q8233&amp;"","Посмотреть большую фотографию на сайте")</f>
        <v>Посмотреть большую фотографию на сайте</v>
      </c>
      <c r="E8233" s="363"/>
      <c r="F8233" s="363"/>
      <c r="G8233" s="363"/>
      <c r="H8233" s="363"/>
      <c r="I8233" s="363"/>
      <c r="J8233" s="363"/>
      <c r="K8233" s="363"/>
      <c r="L8233" s="363"/>
      <c r="M8233" s="363"/>
      <c r="N8233" s="364"/>
      <c r="O8233" s="91" t="str">
        <f ca="1">IF(D8233="цвет",SUM(O8234:INDIRECT("N"&amp;R8233)),IF(SUM(E8233:N8233)=0,"",SUM(E8233:N8233)))</f>
        <v/>
      </c>
      <c r="P8233" s="68" t="s">
        <v>98</v>
      </c>
      <c r="Q8233" s="55">
        <f t="shared" si="256"/>
        <v>5320</v>
      </c>
      <c r="R8233" s="70">
        <f t="shared" ca="1" si="257"/>
        <v>8233</v>
      </c>
      <c r="S8233" s="69"/>
      <c r="T8233" s="76"/>
    </row>
    <row r="8234" spans="1:20" ht="17.25" thickBot="1">
      <c r="A8234" s="82"/>
      <c r="B8234" s="356" t="s">
        <v>346</v>
      </c>
      <c r="C8234" s="83">
        <v>5321</v>
      </c>
      <c r="D8234" s="103" t="s">
        <v>9</v>
      </c>
      <c r="E8234" s="99" t="s">
        <v>11</v>
      </c>
      <c r="F8234" s="99" t="s">
        <v>12</v>
      </c>
      <c r="G8234" s="74" t="s">
        <v>13</v>
      </c>
      <c r="H8234" s="74" t="s">
        <v>14</v>
      </c>
      <c r="I8234" s="99" t="s">
        <v>15</v>
      </c>
      <c r="J8234" s="99" t="s">
        <v>16</v>
      </c>
      <c r="K8234" s="99"/>
      <c r="L8234" s="99"/>
      <c r="M8234" s="99"/>
      <c r="N8234" s="100"/>
      <c r="O8234" s="78">
        <f ca="1">IF(D8234="цвет",SUM(O8235:INDIRECT("N"&amp;R8234)),IF(SUM(E8234:N8234)=0,"",SUM(E8234:N8234)))</f>
        <v>0</v>
      </c>
      <c r="P8234" s="68">
        <v>2065</v>
      </c>
      <c r="Q8234" s="55">
        <f t="shared" si="256"/>
        <v>5321</v>
      </c>
      <c r="R8234" s="70">
        <f t="shared" ca="1" si="257"/>
        <v>8237</v>
      </c>
      <c r="S8234" s="85">
        <v>2065</v>
      </c>
      <c r="T8234" s="86">
        <f ca="1">O8234*S8234</f>
        <v>0</v>
      </c>
    </row>
    <row r="8235" spans="1:20" ht="17.25" thickBot="1">
      <c r="A8235" s="82"/>
      <c r="B8235" s="357"/>
      <c r="C8235" s="75"/>
      <c r="D8235" s="87" t="s">
        <v>47</v>
      </c>
      <c r="E8235" s="354"/>
      <c r="F8235" s="354"/>
      <c r="G8235" s="354"/>
      <c r="H8235" s="353"/>
      <c r="I8235" s="353"/>
      <c r="J8235" s="79"/>
      <c r="K8235" s="79"/>
      <c r="L8235" s="79"/>
      <c r="M8235" s="79"/>
      <c r="N8235" s="79"/>
      <c r="O8235" s="91" t="str">
        <f ca="1">IF(D8235="цвет",SUM(O8236:INDIRECT("N"&amp;R8235)),IF(SUM(E8235:N8235)=0,"",SUM(E8235:N8235)))</f>
        <v/>
      </c>
      <c r="P8235" s="68" t="s">
        <v>98</v>
      </c>
      <c r="Q8235" s="55">
        <f t="shared" si="256"/>
        <v>5321</v>
      </c>
      <c r="R8235" s="70">
        <f t="shared" ca="1" si="257"/>
        <v>8237</v>
      </c>
      <c r="S8235" s="69"/>
      <c r="T8235" s="76"/>
    </row>
    <row r="8236" spans="1:20" ht="135" customHeight="1">
      <c r="A8236" s="82"/>
      <c r="B8236" s="357"/>
      <c r="C8236" s="88"/>
      <c r="D8236" s="383" t="s">
        <v>1810</v>
      </c>
      <c r="E8236" s="384"/>
      <c r="F8236" s="384"/>
      <c r="G8236" s="384"/>
      <c r="H8236" s="384"/>
      <c r="I8236" s="384"/>
      <c r="J8236" s="384"/>
      <c r="K8236" s="384"/>
      <c r="L8236" s="384"/>
      <c r="M8236" s="384"/>
      <c r="N8236" s="385"/>
      <c r="O8236" s="91" t="str">
        <f ca="1">IF(D8236="цвет",SUM(O8237:INDIRECT("N"&amp;R8236)),IF(SUM(E8236:N8236)=0,"",SUM(E8236:N8236)))</f>
        <v/>
      </c>
      <c r="P8236" s="68" t="s">
        <v>98</v>
      </c>
      <c r="Q8236" s="55">
        <f t="shared" si="256"/>
        <v>5321</v>
      </c>
      <c r="R8236" s="70">
        <f t="shared" ca="1" si="257"/>
        <v>8237</v>
      </c>
      <c r="S8236" s="69"/>
      <c r="T8236" s="76"/>
    </row>
    <row r="8237" spans="1:20" ht="19.5" customHeight="1" thickBot="1">
      <c r="A8237" s="82"/>
      <c r="B8237" s="365"/>
      <c r="C8237" s="10"/>
      <c r="D8237" s="362" t="str">
        <f>HYPERLINK("https://miamia.ru/search/index.php?q="&amp;Q8237&amp;"&amp;s=Поиск?utm_source=Excel&amp;utm_medium=Nalichie&amp;utm_content="&amp;Q8237&amp;"","Посмотреть большую фотографию на сайте")</f>
        <v>Посмотреть большую фотографию на сайте</v>
      </c>
      <c r="E8237" s="363"/>
      <c r="F8237" s="363"/>
      <c r="G8237" s="363"/>
      <c r="H8237" s="363"/>
      <c r="I8237" s="363"/>
      <c r="J8237" s="363"/>
      <c r="K8237" s="363"/>
      <c r="L8237" s="363"/>
      <c r="M8237" s="363"/>
      <c r="N8237" s="364"/>
      <c r="O8237" s="91" t="str">
        <f ca="1">IF(D8237="цвет",SUM(O8238:INDIRECT("N"&amp;R8237)),IF(SUM(E8237:N8237)=0,"",SUM(E8237:N8237)))</f>
        <v/>
      </c>
      <c r="P8237" s="68" t="s">
        <v>98</v>
      </c>
      <c r="Q8237" s="55">
        <f t="shared" si="256"/>
        <v>5321</v>
      </c>
      <c r="R8237" s="70">
        <f t="shared" ca="1" si="257"/>
        <v>8237</v>
      </c>
      <c r="S8237" s="69"/>
      <c r="T8237" s="76"/>
    </row>
    <row r="8238" spans="1:20" ht="17.25" thickBot="1">
      <c r="A8238" s="82"/>
      <c r="B8238" s="356" t="s">
        <v>346</v>
      </c>
      <c r="C8238" s="83">
        <v>5322</v>
      </c>
      <c r="D8238" s="103" t="s">
        <v>9</v>
      </c>
      <c r="E8238" s="99" t="s">
        <v>11</v>
      </c>
      <c r="F8238" s="99" t="s">
        <v>12</v>
      </c>
      <c r="G8238" s="74" t="s">
        <v>13</v>
      </c>
      <c r="H8238" s="74" t="s">
        <v>14</v>
      </c>
      <c r="I8238" s="99" t="s">
        <v>15</v>
      </c>
      <c r="J8238" s="99" t="s">
        <v>16</v>
      </c>
      <c r="K8238" s="99"/>
      <c r="L8238" s="99"/>
      <c r="M8238" s="99"/>
      <c r="N8238" s="100"/>
      <c r="O8238" s="78">
        <f ca="1">IF(D8238="цвет",SUM(O8239:INDIRECT("N"&amp;R8238)),IF(SUM(E8238:N8238)=0,"",SUM(E8238:N8238)))</f>
        <v>0</v>
      </c>
      <c r="P8238" s="68">
        <v>2065</v>
      </c>
      <c r="Q8238" s="55">
        <f t="shared" si="256"/>
        <v>5322</v>
      </c>
      <c r="R8238" s="70">
        <f t="shared" ca="1" si="257"/>
        <v>8241</v>
      </c>
      <c r="S8238" s="85">
        <v>2065</v>
      </c>
      <c r="T8238" s="86">
        <f ca="1">O8238*S8238</f>
        <v>0</v>
      </c>
    </row>
    <row r="8239" spans="1:20" ht="17.25" thickBot="1">
      <c r="A8239" s="82"/>
      <c r="B8239" s="357"/>
      <c r="C8239" s="75"/>
      <c r="D8239" s="87" t="s">
        <v>47</v>
      </c>
      <c r="E8239" s="354"/>
      <c r="F8239" s="354"/>
      <c r="G8239" s="79"/>
      <c r="H8239" s="353"/>
      <c r="I8239" s="353"/>
      <c r="J8239" s="79"/>
      <c r="K8239" s="79"/>
      <c r="L8239" s="79"/>
      <c r="M8239" s="79"/>
      <c r="N8239" s="79"/>
      <c r="O8239" s="91" t="str">
        <f ca="1">IF(D8239="цвет",SUM(O8240:INDIRECT("N"&amp;R8239)),IF(SUM(E8239:N8239)=0,"",SUM(E8239:N8239)))</f>
        <v/>
      </c>
      <c r="P8239" s="68" t="s">
        <v>98</v>
      </c>
      <c r="Q8239" s="55">
        <f t="shared" si="256"/>
        <v>5322</v>
      </c>
      <c r="R8239" s="70">
        <f t="shared" ca="1" si="257"/>
        <v>8241</v>
      </c>
      <c r="S8239" s="69"/>
      <c r="T8239" s="76"/>
    </row>
    <row r="8240" spans="1:20" ht="135" customHeight="1">
      <c r="A8240" s="82"/>
      <c r="B8240" s="357"/>
      <c r="C8240" s="88"/>
      <c r="D8240" s="383" t="s">
        <v>1808</v>
      </c>
      <c r="E8240" s="384"/>
      <c r="F8240" s="384"/>
      <c r="G8240" s="384"/>
      <c r="H8240" s="384"/>
      <c r="I8240" s="384"/>
      <c r="J8240" s="384"/>
      <c r="K8240" s="384"/>
      <c r="L8240" s="384"/>
      <c r="M8240" s="384"/>
      <c r="N8240" s="385"/>
      <c r="O8240" s="91" t="str">
        <f ca="1">IF(D8240="цвет",SUM(O8241:INDIRECT("N"&amp;R8240)),IF(SUM(E8240:N8240)=0,"",SUM(E8240:N8240)))</f>
        <v/>
      </c>
      <c r="P8240" s="68" t="s">
        <v>98</v>
      </c>
      <c r="Q8240" s="55">
        <f t="shared" si="256"/>
        <v>5322</v>
      </c>
      <c r="R8240" s="70">
        <f t="shared" ca="1" si="257"/>
        <v>8241</v>
      </c>
      <c r="S8240" s="69"/>
      <c r="T8240" s="76"/>
    </row>
    <row r="8241" spans="1:20" ht="19.5" customHeight="1" thickBot="1">
      <c r="A8241" s="82"/>
      <c r="B8241" s="365"/>
      <c r="C8241" s="10"/>
      <c r="D8241" s="362" t="str">
        <f>HYPERLINK("https://miamia.ru/search/index.php?q="&amp;Q8241&amp;"&amp;s=Поиск?utm_source=Excel&amp;utm_medium=Nalichie&amp;utm_content="&amp;Q8241&amp;"","Посмотреть большую фотографию на сайте")</f>
        <v>Посмотреть большую фотографию на сайте</v>
      </c>
      <c r="E8241" s="363"/>
      <c r="F8241" s="363"/>
      <c r="G8241" s="363"/>
      <c r="H8241" s="363"/>
      <c r="I8241" s="363"/>
      <c r="J8241" s="363"/>
      <c r="K8241" s="363"/>
      <c r="L8241" s="363"/>
      <c r="M8241" s="363"/>
      <c r="N8241" s="364"/>
      <c r="O8241" s="91" t="str">
        <f ca="1">IF(D8241="цвет",SUM(O8242:INDIRECT("N"&amp;R8241)),IF(SUM(E8241:N8241)=0,"",SUM(E8241:N8241)))</f>
        <v/>
      </c>
      <c r="P8241" s="68" t="s">
        <v>98</v>
      </c>
      <c r="Q8241" s="55">
        <f t="shared" si="256"/>
        <v>5322</v>
      </c>
      <c r="R8241" s="70">
        <f t="shared" ca="1" si="257"/>
        <v>8241</v>
      </c>
      <c r="S8241" s="69"/>
      <c r="T8241" s="76"/>
    </row>
    <row r="8242" spans="1:20" ht="17.25" thickBot="1">
      <c r="A8242" s="82"/>
      <c r="B8242" s="356" t="s">
        <v>346</v>
      </c>
      <c r="C8242" s="83">
        <v>5323</v>
      </c>
      <c r="D8242" s="103" t="s">
        <v>9</v>
      </c>
      <c r="E8242" s="99" t="s">
        <v>11</v>
      </c>
      <c r="F8242" s="99" t="s">
        <v>12</v>
      </c>
      <c r="G8242" s="74" t="s">
        <v>13</v>
      </c>
      <c r="H8242" s="74" t="s">
        <v>14</v>
      </c>
      <c r="I8242" s="99" t="s">
        <v>15</v>
      </c>
      <c r="J8242" s="99" t="s">
        <v>16</v>
      </c>
      <c r="K8242" s="99"/>
      <c r="L8242" s="99"/>
      <c r="M8242" s="99"/>
      <c r="N8242" s="100"/>
      <c r="O8242" s="78">
        <f ca="1">IF(D8242="цвет",SUM(O8243:INDIRECT("N"&amp;R8242)),IF(SUM(E8242:N8242)=0,"",SUM(E8242:N8242)))</f>
        <v>0</v>
      </c>
      <c r="P8242" s="68">
        <v>2324</v>
      </c>
      <c r="Q8242" s="55">
        <f t="shared" si="256"/>
        <v>5323</v>
      </c>
      <c r="R8242" s="70">
        <f t="shared" ca="1" si="257"/>
        <v>8245</v>
      </c>
      <c r="S8242" s="85">
        <v>2324</v>
      </c>
      <c r="T8242" s="86">
        <f ca="1">O8242*S8242</f>
        <v>0</v>
      </c>
    </row>
    <row r="8243" spans="1:20" ht="17.25" thickBot="1">
      <c r="A8243" s="82"/>
      <c r="B8243" s="357"/>
      <c r="C8243" s="75"/>
      <c r="D8243" s="87" t="s">
        <v>47</v>
      </c>
      <c r="E8243" s="354"/>
      <c r="F8243" s="79"/>
      <c r="G8243" s="79"/>
      <c r="H8243" s="79"/>
      <c r="I8243" s="354"/>
      <c r="J8243" s="79"/>
      <c r="K8243" s="79"/>
      <c r="L8243" s="79"/>
      <c r="M8243" s="79"/>
      <c r="N8243" s="79"/>
      <c r="O8243" s="91" t="str">
        <f ca="1">IF(D8243="цвет",SUM(O8244:INDIRECT("N"&amp;R8243)),IF(SUM(E8243:N8243)=0,"",SUM(E8243:N8243)))</f>
        <v/>
      </c>
      <c r="P8243" s="68" t="s">
        <v>98</v>
      </c>
      <c r="Q8243" s="55">
        <f t="shared" si="256"/>
        <v>5323</v>
      </c>
      <c r="R8243" s="70">
        <f t="shared" ca="1" si="257"/>
        <v>8245</v>
      </c>
      <c r="S8243" s="69"/>
      <c r="T8243" s="76"/>
    </row>
    <row r="8244" spans="1:20" ht="135" customHeight="1">
      <c r="A8244" s="82"/>
      <c r="B8244" s="357"/>
      <c r="C8244" s="88"/>
      <c r="D8244" s="383" t="s">
        <v>634</v>
      </c>
      <c r="E8244" s="384"/>
      <c r="F8244" s="384"/>
      <c r="G8244" s="384"/>
      <c r="H8244" s="384"/>
      <c r="I8244" s="384"/>
      <c r="J8244" s="384"/>
      <c r="K8244" s="384"/>
      <c r="L8244" s="384"/>
      <c r="M8244" s="384"/>
      <c r="N8244" s="385"/>
      <c r="O8244" s="91" t="str">
        <f ca="1">IF(D8244="цвет",SUM(O8245:INDIRECT("N"&amp;R8244)),IF(SUM(E8244:N8244)=0,"",SUM(E8244:N8244)))</f>
        <v/>
      </c>
      <c r="P8244" s="68" t="s">
        <v>98</v>
      </c>
      <c r="Q8244" s="55">
        <f t="shared" si="256"/>
        <v>5323</v>
      </c>
      <c r="R8244" s="70">
        <f t="shared" ca="1" si="257"/>
        <v>8245</v>
      </c>
      <c r="S8244" s="69"/>
      <c r="T8244" s="76"/>
    </row>
    <row r="8245" spans="1:20" ht="19.5" customHeight="1" thickBot="1">
      <c r="A8245" s="82"/>
      <c r="B8245" s="365"/>
      <c r="C8245" s="10"/>
      <c r="D8245" s="362" t="str">
        <f>HYPERLINK("https://miamia.ru/search/index.php?q="&amp;Q8245&amp;"&amp;s=Поиск?utm_source=Excel&amp;utm_medium=Nalichie&amp;utm_content="&amp;Q8245&amp;"","Посмотреть большую фотографию на сайте")</f>
        <v>Посмотреть большую фотографию на сайте</v>
      </c>
      <c r="E8245" s="363"/>
      <c r="F8245" s="363"/>
      <c r="G8245" s="363"/>
      <c r="H8245" s="363"/>
      <c r="I8245" s="363"/>
      <c r="J8245" s="363"/>
      <c r="K8245" s="363"/>
      <c r="L8245" s="363"/>
      <c r="M8245" s="363"/>
      <c r="N8245" s="364"/>
      <c r="O8245" s="91" t="str">
        <f ca="1">IF(D8245="цвет",SUM(O8246:INDIRECT("N"&amp;R8245)),IF(SUM(E8245:N8245)=0,"",SUM(E8245:N8245)))</f>
        <v/>
      </c>
      <c r="P8245" s="68" t="s">
        <v>98</v>
      </c>
      <c r="Q8245" s="55">
        <f t="shared" si="256"/>
        <v>5323</v>
      </c>
      <c r="R8245" s="70">
        <f t="shared" ca="1" si="257"/>
        <v>8245</v>
      </c>
      <c r="S8245" s="69"/>
      <c r="T8245" s="76"/>
    </row>
    <row r="8246" spans="1:20" ht="17.25" thickBot="1">
      <c r="A8246" s="82"/>
      <c r="B8246" s="356" t="s">
        <v>346</v>
      </c>
      <c r="C8246" s="83">
        <v>5324</v>
      </c>
      <c r="D8246" s="103" t="s">
        <v>9</v>
      </c>
      <c r="E8246" s="99" t="s">
        <v>11</v>
      </c>
      <c r="F8246" s="99" t="s">
        <v>12</v>
      </c>
      <c r="G8246" s="74" t="s">
        <v>13</v>
      </c>
      <c r="H8246" s="74" t="s">
        <v>14</v>
      </c>
      <c r="I8246" s="99" t="s">
        <v>15</v>
      </c>
      <c r="J8246" s="99" t="s">
        <v>16</v>
      </c>
      <c r="K8246" s="99"/>
      <c r="L8246" s="99"/>
      <c r="M8246" s="99"/>
      <c r="N8246" s="100"/>
      <c r="O8246" s="78">
        <f ca="1">IF(D8246="цвет",SUM(O8247:INDIRECT("N"&amp;R8246)),IF(SUM(E8246:N8246)=0,"",SUM(E8246:N8246)))</f>
        <v>0</v>
      </c>
      <c r="P8246" s="68">
        <v>2324</v>
      </c>
      <c r="Q8246" s="55">
        <f t="shared" si="256"/>
        <v>5324</v>
      </c>
      <c r="R8246" s="70">
        <f t="shared" ca="1" si="257"/>
        <v>8249</v>
      </c>
      <c r="S8246" s="85">
        <v>2324</v>
      </c>
      <c r="T8246" s="86">
        <f ca="1">O8246*S8246</f>
        <v>0</v>
      </c>
    </row>
    <row r="8247" spans="1:20" ht="17.25" thickBot="1">
      <c r="A8247" s="82"/>
      <c r="B8247" s="357"/>
      <c r="C8247" s="75"/>
      <c r="D8247" s="87" t="s">
        <v>47</v>
      </c>
      <c r="E8247" s="354"/>
      <c r="F8247" s="79"/>
      <c r="G8247" s="79"/>
      <c r="H8247" s="79"/>
      <c r="I8247" s="353"/>
      <c r="J8247" s="79"/>
      <c r="K8247" s="79"/>
      <c r="L8247" s="79"/>
      <c r="M8247" s="79"/>
      <c r="N8247" s="79"/>
      <c r="O8247" s="91" t="str">
        <f ca="1">IF(D8247="цвет",SUM(O8248:INDIRECT("N"&amp;R8247)),IF(SUM(E8247:N8247)=0,"",SUM(E8247:N8247)))</f>
        <v/>
      </c>
      <c r="P8247" s="68" t="s">
        <v>98</v>
      </c>
      <c r="Q8247" s="55">
        <f t="shared" si="256"/>
        <v>5324</v>
      </c>
      <c r="R8247" s="70">
        <f t="shared" ca="1" si="257"/>
        <v>8249</v>
      </c>
      <c r="S8247" s="69"/>
      <c r="T8247" s="76"/>
    </row>
    <row r="8248" spans="1:20" ht="135" customHeight="1">
      <c r="A8248" s="82"/>
      <c r="B8248" s="357"/>
      <c r="C8248" s="88"/>
      <c r="D8248" s="383" t="s">
        <v>1809</v>
      </c>
      <c r="E8248" s="384"/>
      <c r="F8248" s="384"/>
      <c r="G8248" s="384"/>
      <c r="H8248" s="384"/>
      <c r="I8248" s="384"/>
      <c r="J8248" s="384"/>
      <c r="K8248" s="384"/>
      <c r="L8248" s="384"/>
      <c r="M8248" s="384"/>
      <c r="N8248" s="385"/>
      <c r="O8248" s="91" t="str">
        <f ca="1">IF(D8248="цвет",SUM(O8249:INDIRECT("N"&amp;R8248)),IF(SUM(E8248:N8248)=0,"",SUM(E8248:N8248)))</f>
        <v/>
      </c>
      <c r="P8248" s="68" t="s">
        <v>98</v>
      </c>
      <c r="Q8248" s="55">
        <f t="shared" si="256"/>
        <v>5324</v>
      </c>
      <c r="R8248" s="70">
        <f t="shared" ca="1" si="257"/>
        <v>8249</v>
      </c>
      <c r="S8248" s="69"/>
      <c r="T8248" s="76"/>
    </row>
    <row r="8249" spans="1:20" ht="19.5" customHeight="1" thickBot="1">
      <c r="A8249" s="82"/>
      <c r="B8249" s="365"/>
      <c r="C8249" s="10"/>
      <c r="D8249" s="362" t="str">
        <f>HYPERLINK("https://miamia.ru/search/index.php?q="&amp;Q8249&amp;"&amp;s=Поиск?utm_source=Excel&amp;utm_medium=Nalichie&amp;utm_content="&amp;Q8249&amp;"","Посмотреть большую фотографию на сайте")</f>
        <v>Посмотреть большую фотографию на сайте</v>
      </c>
      <c r="E8249" s="363"/>
      <c r="F8249" s="363"/>
      <c r="G8249" s="363"/>
      <c r="H8249" s="363"/>
      <c r="I8249" s="363"/>
      <c r="J8249" s="363"/>
      <c r="K8249" s="363"/>
      <c r="L8249" s="363"/>
      <c r="M8249" s="363"/>
      <c r="N8249" s="364"/>
      <c r="O8249" s="91" t="str">
        <f ca="1">IF(D8249="цвет",SUM(O8250:INDIRECT("N"&amp;R8249)),IF(SUM(E8249:N8249)=0,"",SUM(E8249:N8249)))</f>
        <v/>
      </c>
      <c r="P8249" s="68" t="s">
        <v>98</v>
      </c>
      <c r="Q8249" s="55">
        <f t="shared" si="256"/>
        <v>5324</v>
      </c>
      <c r="R8249" s="70">
        <f t="shared" ca="1" si="257"/>
        <v>8249</v>
      </c>
      <c r="S8249" s="69"/>
      <c r="T8249" s="76"/>
    </row>
    <row r="8250" spans="1:20" ht="17.25" thickBot="1">
      <c r="A8250" s="82"/>
      <c r="B8250" s="356" t="s">
        <v>346</v>
      </c>
      <c r="C8250" s="83">
        <v>5326</v>
      </c>
      <c r="D8250" s="103" t="s">
        <v>9</v>
      </c>
      <c r="E8250" s="99" t="s">
        <v>11</v>
      </c>
      <c r="F8250" s="99" t="s">
        <v>12</v>
      </c>
      <c r="G8250" s="74" t="s">
        <v>13</v>
      </c>
      <c r="H8250" s="74" t="s">
        <v>14</v>
      </c>
      <c r="I8250" s="99" t="s">
        <v>15</v>
      </c>
      <c r="J8250" s="99" t="s">
        <v>16</v>
      </c>
      <c r="K8250" s="99"/>
      <c r="L8250" s="99"/>
      <c r="M8250" s="99"/>
      <c r="N8250" s="100"/>
      <c r="O8250" s="78">
        <f ca="1">IF(D8250="цвет",SUM(O8251:INDIRECT("N"&amp;R8250)),IF(SUM(E8250:N8250)=0,"",SUM(E8250:N8250)))</f>
        <v>0</v>
      </c>
      <c r="P8250" s="68">
        <v>3099</v>
      </c>
      <c r="Q8250" s="55">
        <f t="shared" si="256"/>
        <v>5326</v>
      </c>
      <c r="R8250" s="70">
        <f t="shared" ca="1" si="257"/>
        <v>8253</v>
      </c>
      <c r="S8250" s="85">
        <v>3099</v>
      </c>
      <c r="T8250" s="86">
        <f ca="1">O8250*S8250</f>
        <v>0</v>
      </c>
    </row>
    <row r="8251" spans="1:20" ht="17.25" thickBot="1">
      <c r="A8251" s="82"/>
      <c r="B8251" s="357"/>
      <c r="C8251" s="75"/>
      <c r="D8251" s="87" t="s">
        <v>47</v>
      </c>
      <c r="E8251" s="354"/>
      <c r="F8251" s="354"/>
      <c r="G8251" s="354"/>
      <c r="H8251" s="353"/>
      <c r="I8251" s="353"/>
      <c r="J8251" s="353"/>
      <c r="K8251" s="79"/>
      <c r="L8251" s="79"/>
      <c r="M8251" s="79"/>
      <c r="N8251" s="79"/>
      <c r="O8251" s="91" t="str">
        <f ca="1">IF(D8251="цвет",SUM(O8252:INDIRECT("N"&amp;R8251)),IF(SUM(E8251:N8251)=0,"",SUM(E8251:N8251)))</f>
        <v/>
      </c>
      <c r="P8251" s="68" t="s">
        <v>98</v>
      </c>
      <c r="Q8251" s="55">
        <f t="shared" si="256"/>
        <v>5326</v>
      </c>
      <c r="R8251" s="70">
        <f t="shared" ca="1" si="257"/>
        <v>8253</v>
      </c>
      <c r="S8251" s="69"/>
      <c r="T8251" s="76"/>
    </row>
    <row r="8252" spans="1:20" ht="129.75" customHeight="1">
      <c r="A8252" s="82"/>
      <c r="B8252" s="357"/>
      <c r="C8252" s="88"/>
      <c r="D8252" s="383" t="s">
        <v>635</v>
      </c>
      <c r="E8252" s="384"/>
      <c r="F8252" s="384"/>
      <c r="G8252" s="384"/>
      <c r="H8252" s="384"/>
      <c r="I8252" s="384"/>
      <c r="J8252" s="384"/>
      <c r="K8252" s="384"/>
      <c r="L8252" s="384"/>
      <c r="M8252" s="384"/>
      <c r="N8252" s="385"/>
      <c r="O8252" s="91" t="str">
        <f ca="1">IF(D8252="цвет",SUM(O8253:INDIRECT("N"&amp;R8252)),IF(SUM(E8252:N8252)=0,"",SUM(E8252:N8252)))</f>
        <v/>
      </c>
      <c r="P8252" s="68" t="s">
        <v>98</v>
      </c>
      <c r="Q8252" s="55">
        <f t="shared" si="256"/>
        <v>5326</v>
      </c>
      <c r="R8252" s="70">
        <f t="shared" ca="1" si="257"/>
        <v>8253</v>
      </c>
      <c r="S8252" s="69"/>
      <c r="T8252" s="76"/>
    </row>
    <row r="8253" spans="1:20" ht="19.5" customHeight="1" thickBot="1">
      <c r="A8253" s="82"/>
      <c r="B8253" s="365"/>
      <c r="C8253" s="10"/>
      <c r="D8253" s="362" t="str">
        <f>HYPERLINK("https://miamia.ru/search/index.php?q="&amp;Q8253&amp;"&amp;s=Поиск?utm_source=Excel&amp;utm_medium=Nalichie&amp;utm_content="&amp;Q8253&amp;"","Посмотреть большую фотографию на сайте")</f>
        <v>Посмотреть большую фотографию на сайте</v>
      </c>
      <c r="E8253" s="363"/>
      <c r="F8253" s="363"/>
      <c r="G8253" s="363"/>
      <c r="H8253" s="363"/>
      <c r="I8253" s="363"/>
      <c r="J8253" s="363"/>
      <c r="K8253" s="363"/>
      <c r="L8253" s="363"/>
      <c r="M8253" s="363"/>
      <c r="N8253" s="364"/>
      <c r="O8253" s="91" t="str">
        <f ca="1">IF(D8253="цвет",SUM(O8254:INDIRECT("N"&amp;R8253)),IF(SUM(E8253:N8253)=0,"",SUM(E8253:N8253)))</f>
        <v/>
      </c>
      <c r="P8253" s="68" t="s">
        <v>98</v>
      </c>
      <c r="Q8253" s="55">
        <f t="shared" si="256"/>
        <v>5326</v>
      </c>
      <c r="R8253" s="70">
        <f t="shared" ca="1" si="257"/>
        <v>8253</v>
      </c>
      <c r="S8253" s="69"/>
      <c r="T8253" s="76"/>
    </row>
    <row r="8254" spans="1:20" ht="17.25" thickBot="1">
      <c r="A8254" s="82"/>
      <c r="B8254" s="356" t="s">
        <v>346</v>
      </c>
      <c r="C8254" s="83">
        <v>5327</v>
      </c>
      <c r="D8254" s="103" t="s">
        <v>9</v>
      </c>
      <c r="E8254" s="99" t="s">
        <v>11</v>
      </c>
      <c r="F8254" s="99" t="s">
        <v>12</v>
      </c>
      <c r="G8254" s="74" t="s">
        <v>13</v>
      </c>
      <c r="H8254" s="99" t="s">
        <v>14</v>
      </c>
      <c r="I8254" s="99" t="s">
        <v>15</v>
      </c>
      <c r="J8254" s="99" t="s">
        <v>16</v>
      </c>
      <c r="K8254" s="99" t="s">
        <v>21</v>
      </c>
      <c r="L8254" s="99"/>
      <c r="M8254" s="99"/>
      <c r="N8254" s="100"/>
      <c r="O8254" s="78">
        <f ca="1">IF(D8254="цвет",SUM(O8255:INDIRECT("N"&amp;R8254)),IF(SUM(E8254:N8254)=0,"",SUM(E8254:N8254)))</f>
        <v>0</v>
      </c>
      <c r="P8254" s="68">
        <v>2453</v>
      </c>
      <c r="Q8254" s="55">
        <f t="shared" si="256"/>
        <v>5327</v>
      </c>
      <c r="R8254" s="70">
        <f t="shared" ca="1" si="257"/>
        <v>8257</v>
      </c>
      <c r="S8254" s="85">
        <v>2453</v>
      </c>
      <c r="T8254" s="86">
        <f ca="1">O8254*S8254</f>
        <v>0</v>
      </c>
    </row>
    <row r="8255" spans="1:20" ht="17.25" thickBot="1">
      <c r="A8255" s="82"/>
      <c r="B8255" s="357"/>
      <c r="C8255" s="75"/>
      <c r="D8255" s="87" t="s">
        <v>47</v>
      </c>
      <c r="E8255" s="354"/>
      <c r="F8255" s="353"/>
      <c r="G8255" s="353"/>
      <c r="H8255" s="353"/>
      <c r="I8255" s="354"/>
      <c r="J8255" s="354"/>
      <c r="K8255" s="354"/>
      <c r="L8255" s="79"/>
      <c r="M8255" s="79"/>
      <c r="N8255" s="79"/>
      <c r="O8255" s="91" t="str">
        <f ca="1">IF(D8255="цвет",SUM(O8256:INDIRECT("N"&amp;R8255)),IF(SUM(E8255:N8255)=0,"",SUM(E8255:N8255)))</f>
        <v/>
      </c>
      <c r="P8255" s="68" t="s">
        <v>98</v>
      </c>
      <c r="Q8255" s="55">
        <f t="shared" si="256"/>
        <v>5327</v>
      </c>
      <c r="R8255" s="70">
        <f t="shared" ca="1" si="257"/>
        <v>8257</v>
      </c>
      <c r="S8255" s="69"/>
      <c r="T8255" s="76"/>
    </row>
    <row r="8256" spans="1:20" ht="129.75" customHeight="1">
      <c r="A8256" s="82"/>
      <c r="B8256" s="357"/>
      <c r="C8256" s="88"/>
      <c r="D8256" s="383" t="s">
        <v>979</v>
      </c>
      <c r="E8256" s="384"/>
      <c r="F8256" s="384"/>
      <c r="G8256" s="384"/>
      <c r="H8256" s="384"/>
      <c r="I8256" s="384"/>
      <c r="J8256" s="384"/>
      <c r="K8256" s="384"/>
      <c r="L8256" s="384"/>
      <c r="M8256" s="384"/>
      <c r="N8256" s="385"/>
      <c r="O8256" s="91" t="str">
        <f ca="1">IF(D8256="цвет",SUM(O8257:INDIRECT("N"&amp;R8256)),IF(SUM(E8256:N8256)=0,"",SUM(E8256:N8256)))</f>
        <v/>
      </c>
      <c r="P8256" s="68" t="s">
        <v>98</v>
      </c>
      <c r="Q8256" s="55">
        <f t="shared" si="256"/>
        <v>5327</v>
      </c>
      <c r="R8256" s="70">
        <f t="shared" ca="1" si="257"/>
        <v>8257</v>
      </c>
      <c r="S8256" s="69"/>
      <c r="T8256" s="76"/>
    </row>
    <row r="8257" spans="1:25" ht="19.5" customHeight="1" thickBot="1">
      <c r="A8257" s="82"/>
      <c r="B8257" s="365"/>
      <c r="C8257" s="10"/>
      <c r="D8257" s="362" t="str">
        <f>HYPERLINK("https://miamia.ru/search/index.php?q="&amp;Q8257&amp;"&amp;s=Поиск?utm_source=Excel&amp;utm_medium=Nalichie&amp;utm_content="&amp;Q8257&amp;"","Посмотреть большую фотографию на сайте")</f>
        <v>Посмотреть большую фотографию на сайте</v>
      </c>
      <c r="E8257" s="363"/>
      <c r="F8257" s="363"/>
      <c r="G8257" s="363"/>
      <c r="H8257" s="363"/>
      <c r="I8257" s="363"/>
      <c r="J8257" s="363"/>
      <c r="K8257" s="363"/>
      <c r="L8257" s="363"/>
      <c r="M8257" s="363"/>
      <c r="N8257" s="364"/>
      <c r="O8257" s="91" t="str">
        <f ca="1">IF(D8257="цвет",SUM(O8258:INDIRECT("N"&amp;R8257)),IF(SUM(E8257:N8257)=0,"",SUM(E8257:N8257)))</f>
        <v/>
      </c>
      <c r="P8257" s="68" t="s">
        <v>98</v>
      </c>
      <c r="Q8257" s="55">
        <f t="shared" si="256"/>
        <v>5327</v>
      </c>
      <c r="R8257" s="70">
        <f t="shared" ca="1" si="257"/>
        <v>8257</v>
      </c>
      <c r="S8257" s="69"/>
      <c r="T8257" s="76"/>
    </row>
    <row r="8258" spans="1:25" ht="17.25" thickBot="1">
      <c r="A8258" s="82"/>
      <c r="B8258" s="356" t="s">
        <v>346</v>
      </c>
      <c r="C8258" s="83">
        <v>5328</v>
      </c>
      <c r="D8258" s="103" t="s">
        <v>9</v>
      </c>
      <c r="E8258" s="99" t="s">
        <v>17</v>
      </c>
      <c r="F8258" s="99" t="s">
        <v>18</v>
      </c>
      <c r="G8258" s="99" t="s">
        <v>19</v>
      </c>
      <c r="H8258" s="99" t="s">
        <v>23</v>
      </c>
      <c r="I8258" s="99"/>
      <c r="J8258" s="99"/>
      <c r="K8258" s="99"/>
      <c r="L8258" s="99"/>
      <c r="M8258" s="99"/>
      <c r="N8258" s="100"/>
      <c r="O8258" s="78">
        <f ca="1">IF(D8258="цвет",SUM(O8259:INDIRECT("N"&amp;R8258)),IF(SUM(E8258:N8258)=0,"",SUM(E8258:N8258)))</f>
        <v>0</v>
      </c>
      <c r="P8258" s="68">
        <v>2582</v>
      </c>
      <c r="Q8258" s="55">
        <f t="shared" si="256"/>
        <v>5328</v>
      </c>
      <c r="R8258" s="70">
        <f t="shared" ca="1" si="257"/>
        <v>8261</v>
      </c>
      <c r="S8258" s="85">
        <v>2582</v>
      </c>
      <c r="T8258" s="86">
        <f ca="1">O8258*S8258</f>
        <v>0</v>
      </c>
    </row>
    <row r="8259" spans="1:25" ht="17.25" thickBot="1">
      <c r="A8259" s="82"/>
      <c r="B8259" s="357"/>
      <c r="C8259" s="75"/>
      <c r="D8259" s="87" t="s">
        <v>47</v>
      </c>
      <c r="E8259" s="354"/>
      <c r="F8259" s="354"/>
      <c r="G8259" s="354"/>
      <c r="H8259" s="354"/>
      <c r="I8259" s="79"/>
      <c r="J8259" s="79"/>
      <c r="K8259" s="79"/>
      <c r="L8259" s="79"/>
      <c r="M8259" s="79"/>
      <c r="N8259" s="79"/>
      <c r="O8259" s="91" t="str">
        <f ca="1">IF(D8259="цвет",SUM(O8260:INDIRECT("N"&amp;R8259)),IF(SUM(E8259:N8259)=0,"",SUM(E8259:N8259)))</f>
        <v/>
      </c>
      <c r="P8259" s="68" t="s">
        <v>98</v>
      </c>
      <c r="Q8259" s="55">
        <f t="shared" si="256"/>
        <v>5328</v>
      </c>
      <c r="R8259" s="70">
        <f t="shared" ca="1" si="257"/>
        <v>8261</v>
      </c>
      <c r="S8259" s="69"/>
      <c r="T8259" s="76"/>
    </row>
    <row r="8260" spans="1:25" ht="135" customHeight="1">
      <c r="A8260" s="82"/>
      <c r="B8260" s="357"/>
      <c r="C8260" s="88"/>
      <c r="D8260" s="383" t="s">
        <v>636</v>
      </c>
      <c r="E8260" s="384"/>
      <c r="F8260" s="384"/>
      <c r="G8260" s="384"/>
      <c r="H8260" s="384"/>
      <c r="I8260" s="384"/>
      <c r="J8260" s="384"/>
      <c r="K8260" s="384"/>
      <c r="L8260" s="384"/>
      <c r="M8260" s="384"/>
      <c r="N8260" s="385"/>
      <c r="O8260" s="91" t="str">
        <f ca="1">IF(D8260="цвет",SUM(O8261:INDIRECT("N"&amp;R8260)),IF(SUM(E8260:N8260)=0,"",SUM(E8260:N8260)))</f>
        <v/>
      </c>
      <c r="P8260" s="68" t="s">
        <v>98</v>
      </c>
      <c r="Q8260" s="55">
        <f t="shared" si="256"/>
        <v>5328</v>
      </c>
      <c r="R8260" s="70">
        <f t="shared" ca="1" si="257"/>
        <v>8261</v>
      </c>
      <c r="S8260" s="69"/>
      <c r="T8260" s="76"/>
    </row>
    <row r="8261" spans="1:25" ht="19.5" customHeight="1" thickBot="1">
      <c r="A8261" s="82"/>
      <c r="B8261" s="365"/>
      <c r="C8261" s="10"/>
      <c r="D8261" s="362" t="str">
        <f>HYPERLINK("https://miamia.ru/search/index.php?q="&amp;Q8261&amp;"&amp;s=Поиск?utm_source=Excel&amp;utm_medium=Nalichie&amp;utm_content="&amp;Q8261&amp;"","Посмотреть большую фотографию на сайте")</f>
        <v>Посмотреть большую фотографию на сайте</v>
      </c>
      <c r="E8261" s="363"/>
      <c r="F8261" s="363"/>
      <c r="G8261" s="363"/>
      <c r="H8261" s="363"/>
      <c r="I8261" s="363"/>
      <c r="J8261" s="363"/>
      <c r="K8261" s="363"/>
      <c r="L8261" s="363"/>
      <c r="M8261" s="363"/>
      <c r="N8261" s="364"/>
      <c r="O8261" s="91" t="str">
        <f ca="1">IF(D8261="цвет",SUM(O8262:INDIRECT("N"&amp;R8261)),IF(SUM(E8261:N8261)=0,"",SUM(E8261:N8261)))</f>
        <v/>
      </c>
      <c r="P8261" s="68" t="s">
        <v>98</v>
      </c>
      <c r="Q8261" s="55">
        <f t="shared" si="256"/>
        <v>5328</v>
      </c>
      <c r="R8261" s="70">
        <f t="shared" ca="1" si="257"/>
        <v>8261</v>
      </c>
      <c r="S8261" s="69"/>
      <c r="T8261" s="76"/>
    </row>
    <row r="8262" spans="1:25" ht="23.1" customHeight="1" thickBot="1">
      <c r="A8262" s="80"/>
      <c r="B8262" s="63" t="s">
        <v>2267</v>
      </c>
      <c r="C8262" s="64"/>
      <c r="D8262" s="65"/>
      <c r="E8262" s="66"/>
      <c r="F8262" s="66"/>
      <c r="G8262" s="66"/>
      <c r="H8262" s="66"/>
      <c r="I8262" s="66"/>
      <c r="J8262" s="66"/>
      <c r="K8262" s="66"/>
      <c r="L8262" s="66"/>
      <c r="M8262" s="66"/>
      <c r="N8262" s="67"/>
      <c r="O8262" s="91" t="str">
        <f ca="1">IF(D8262="цвет",SUM(O8263:INDIRECT("N"&amp;R8262)),IF(SUM(E8262:N8262)=0,"",SUM(E8262:N8262)))</f>
        <v/>
      </c>
      <c r="P8262" s="68" t="s">
        <v>98</v>
      </c>
      <c r="Q8262" s="55">
        <f t="shared" si="256"/>
        <v>5328</v>
      </c>
      <c r="R8262" s="70">
        <f t="shared" ca="1" si="257"/>
        <v>8266</v>
      </c>
    </row>
    <row r="8263" spans="1:25" customFormat="1" ht="17.25" thickBot="1">
      <c r="A8263" s="175"/>
      <c r="B8263" s="280" t="s">
        <v>1540</v>
      </c>
      <c r="C8263" s="169">
        <v>5251</v>
      </c>
      <c r="D8263" s="132" t="s">
        <v>9</v>
      </c>
      <c r="E8263" s="133" t="s">
        <v>12</v>
      </c>
      <c r="F8263" s="133" t="s">
        <v>13</v>
      </c>
      <c r="G8263" s="133" t="s">
        <v>14</v>
      </c>
      <c r="H8263" s="133" t="s">
        <v>15</v>
      </c>
      <c r="I8263" s="133" t="s">
        <v>16</v>
      </c>
      <c r="J8263" s="133" t="s">
        <v>21</v>
      </c>
      <c r="K8263" s="133" t="s">
        <v>22</v>
      </c>
      <c r="L8263" s="133"/>
      <c r="M8263" s="133"/>
      <c r="N8263" s="135"/>
      <c r="O8263" s="136">
        <f ca="1">IF(D8263="цвет",SUM(O8264:INDIRECT("N"&amp;R8263)),IF(SUM(E8263:N8263)=0,"",SUM(E8263:N8263)))</f>
        <v>0</v>
      </c>
      <c r="P8263" s="137">
        <v>3487</v>
      </c>
      <c r="Q8263" s="138">
        <f t="shared" si="256"/>
        <v>5251</v>
      </c>
      <c r="R8263" s="139">
        <f t="shared" ca="1" si="257"/>
        <v>8266</v>
      </c>
      <c r="S8263" s="85">
        <v>3487</v>
      </c>
      <c r="T8263" s="140">
        <f ca="1">O8263*S8263</f>
        <v>0</v>
      </c>
      <c r="U8263" s="141"/>
      <c r="V8263" s="141"/>
      <c r="W8263" s="141"/>
      <c r="X8263" s="141"/>
      <c r="Y8263" s="141"/>
    </row>
    <row r="8264" spans="1:25" customFormat="1" ht="17.25" thickBot="1">
      <c r="A8264" s="175"/>
      <c r="B8264" s="281"/>
      <c r="C8264" s="142"/>
      <c r="D8264" s="171" t="s">
        <v>36</v>
      </c>
      <c r="E8264" s="168"/>
      <c r="F8264" s="168"/>
      <c r="G8264" s="181"/>
      <c r="H8264" s="168"/>
      <c r="I8264" s="168"/>
      <c r="J8264" s="181"/>
      <c r="K8264" s="168"/>
      <c r="L8264" s="168"/>
      <c r="M8264" s="168"/>
      <c r="N8264" s="168"/>
      <c r="O8264" s="145" t="str">
        <f ca="1">IF(D8264="цвет",SUM(O8265:INDIRECT("N"&amp;R8264)),IF(SUM(E8264:N8264)=0,"",SUM(E8264:N8264)))</f>
        <v/>
      </c>
      <c r="P8264" s="137" t="s">
        <v>98</v>
      </c>
      <c r="Q8264" s="138">
        <f t="shared" si="256"/>
        <v>5251</v>
      </c>
      <c r="R8264" s="139">
        <f t="shared" ca="1" si="257"/>
        <v>8266</v>
      </c>
      <c r="S8264" s="146"/>
      <c r="T8264" s="147"/>
      <c r="U8264" s="141"/>
      <c r="V8264" s="141"/>
      <c r="W8264" s="141"/>
      <c r="X8264" s="141"/>
      <c r="Y8264" s="141"/>
    </row>
    <row r="8265" spans="1:25" customFormat="1" ht="135" customHeight="1">
      <c r="A8265" s="175"/>
      <c r="B8265" s="281"/>
      <c r="C8265" s="142"/>
      <c r="D8265" s="392" t="s">
        <v>2168</v>
      </c>
      <c r="E8265" s="393"/>
      <c r="F8265" s="393"/>
      <c r="G8265" s="393"/>
      <c r="H8265" s="393"/>
      <c r="I8265" s="393"/>
      <c r="J8265" s="393"/>
      <c r="K8265" s="393"/>
      <c r="L8265" s="393"/>
      <c r="M8265" s="393"/>
      <c r="N8265" s="394"/>
      <c r="O8265" s="145" t="str">
        <f ca="1">IF(D8265="цвет",SUM(O8266:INDIRECT("N"&amp;R8265)),IF(SUM(E8265:N8265)=0,"",SUM(E8265:N8265)))</f>
        <v/>
      </c>
      <c r="P8265" s="137" t="s">
        <v>98</v>
      </c>
      <c r="Q8265" s="138">
        <f t="shared" si="256"/>
        <v>5251</v>
      </c>
      <c r="R8265" s="139">
        <f t="shared" ca="1" si="257"/>
        <v>8266</v>
      </c>
      <c r="S8265" s="146"/>
      <c r="T8265" s="147"/>
      <c r="U8265" s="141"/>
      <c r="V8265" s="141"/>
      <c r="W8265" s="141"/>
      <c r="X8265" s="141"/>
      <c r="Y8265" s="141"/>
    </row>
    <row r="8266" spans="1:25" customFormat="1" ht="17.45" customHeight="1" thickBot="1">
      <c r="A8266" s="175"/>
      <c r="B8266" s="282"/>
      <c r="C8266" s="148"/>
      <c r="D8266" s="362" t="str">
        <f>HYPERLINK("https://miamia.ru/search/index.php?q="&amp;Q8266&amp;"&amp;s=Поиск?utm_source=Excel&amp;utm_medium=Nalichie&amp;utm_content="&amp;Q8266&amp;"","Посмотреть большую фотографию на сайте")</f>
        <v>Посмотреть большую фотографию на сайте</v>
      </c>
      <c r="E8266" s="363"/>
      <c r="F8266" s="363"/>
      <c r="G8266" s="363"/>
      <c r="H8266" s="363"/>
      <c r="I8266" s="363"/>
      <c r="J8266" s="363"/>
      <c r="K8266" s="363"/>
      <c r="L8266" s="363"/>
      <c r="M8266" s="363"/>
      <c r="N8266" s="364"/>
      <c r="O8266" s="145" t="str">
        <f ca="1">IF(D8266="цвет",SUM(O8267:INDIRECT("N"&amp;R8266)),IF(SUM(E8266:N8266)=0,"",SUM(E8266:N8266)))</f>
        <v/>
      </c>
      <c r="P8266" s="137" t="s">
        <v>98</v>
      </c>
      <c r="Q8266" s="138">
        <f t="shared" si="256"/>
        <v>5251</v>
      </c>
      <c r="R8266" s="139">
        <f t="shared" ca="1" si="257"/>
        <v>8266</v>
      </c>
      <c r="S8266" s="146"/>
      <c r="T8266" s="147"/>
      <c r="U8266" s="141"/>
      <c r="V8266" s="141"/>
      <c r="W8266" s="141"/>
      <c r="X8266" s="141"/>
      <c r="Y8266" s="141"/>
    </row>
    <row r="8267" spans="1:25" ht="17.25" thickBot="1">
      <c r="A8267" s="82"/>
      <c r="B8267" s="356" t="s">
        <v>1540</v>
      </c>
      <c r="C8267" s="83">
        <v>5253</v>
      </c>
      <c r="D8267" s="103" t="s">
        <v>9</v>
      </c>
      <c r="E8267" s="99" t="s">
        <v>10</v>
      </c>
      <c r="F8267" s="99" t="s">
        <v>17</v>
      </c>
      <c r="G8267" s="99" t="s">
        <v>18</v>
      </c>
      <c r="H8267" s="74" t="s">
        <v>19</v>
      </c>
      <c r="I8267" s="74" t="s">
        <v>23</v>
      </c>
      <c r="J8267" s="13"/>
      <c r="K8267" s="13"/>
      <c r="L8267" s="99"/>
      <c r="M8267" s="99"/>
      <c r="N8267" s="100"/>
      <c r="O8267" s="78">
        <f ca="1">IF(D8267="цвет",SUM(O8268:INDIRECT("N"&amp;R8267)),IF(SUM(E8267:N8267)=0,"",SUM(E8267:N8267)))</f>
        <v>0</v>
      </c>
      <c r="P8267" s="68">
        <v>2582</v>
      </c>
      <c r="Q8267" s="55">
        <f t="shared" ref="Q8267:Q8330" si="258">IF(C8267&lt;&gt;0,C8267,Q8266)</f>
        <v>5253</v>
      </c>
      <c r="R8267" s="70">
        <f t="shared" ref="R8267:R8330" ca="1" si="259">IF(D8267="Посмотреть большую фотографию на сайте",CELL("строка",O8267),R8268)</f>
        <v>8270</v>
      </c>
      <c r="S8267" s="85">
        <v>2582</v>
      </c>
      <c r="T8267" s="86">
        <f ca="1">O8267*S8267</f>
        <v>0</v>
      </c>
    </row>
    <row r="8268" spans="1:25" ht="17.25" thickBot="1">
      <c r="A8268" s="82"/>
      <c r="B8268" s="357"/>
      <c r="C8268" s="75"/>
      <c r="D8268" s="113" t="s">
        <v>36</v>
      </c>
      <c r="E8268" s="79"/>
      <c r="F8268" s="354"/>
      <c r="G8268" s="354"/>
      <c r="H8268" s="354"/>
      <c r="I8268" s="354"/>
      <c r="J8268" s="79"/>
      <c r="K8268" s="79"/>
      <c r="L8268" s="79"/>
      <c r="M8268" s="79"/>
      <c r="N8268" s="79"/>
      <c r="O8268" s="91" t="str">
        <f ca="1">IF(D8268="цвет",SUM(O8269:INDIRECT("N"&amp;R8268)),IF(SUM(E8268:N8268)=0,"",SUM(E8268:N8268)))</f>
        <v/>
      </c>
      <c r="P8268" s="68" t="s">
        <v>98</v>
      </c>
      <c r="Q8268" s="55">
        <f t="shared" si="258"/>
        <v>5253</v>
      </c>
      <c r="R8268" s="70">
        <f t="shared" ca="1" si="259"/>
        <v>8270</v>
      </c>
      <c r="S8268" s="69"/>
      <c r="T8268" s="76"/>
    </row>
    <row r="8269" spans="1:25" ht="135" customHeight="1">
      <c r="A8269" s="82"/>
      <c r="B8269" s="357"/>
      <c r="C8269" s="88"/>
      <c r="D8269" s="383" t="s">
        <v>1642</v>
      </c>
      <c r="E8269" s="384"/>
      <c r="F8269" s="384"/>
      <c r="G8269" s="384"/>
      <c r="H8269" s="384"/>
      <c r="I8269" s="384"/>
      <c r="J8269" s="384"/>
      <c r="K8269" s="384"/>
      <c r="L8269" s="384"/>
      <c r="M8269" s="384"/>
      <c r="N8269" s="385"/>
      <c r="O8269" s="91" t="str">
        <f ca="1">IF(D8269="цвет",SUM(O8270:INDIRECT("N"&amp;R8269)),IF(SUM(E8269:N8269)=0,"",SUM(E8269:N8269)))</f>
        <v/>
      </c>
      <c r="P8269" s="68" t="s">
        <v>98</v>
      </c>
      <c r="Q8269" s="55">
        <f t="shared" si="258"/>
        <v>5253</v>
      </c>
      <c r="R8269" s="70">
        <f t="shared" ca="1" si="259"/>
        <v>8270</v>
      </c>
      <c r="S8269" s="69"/>
      <c r="T8269" s="76"/>
    </row>
    <row r="8270" spans="1:25" ht="17.45" customHeight="1" thickBot="1">
      <c r="A8270" s="82"/>
      <c r="B8270" s="365"/>
      <c r="C8270" s="10"/>
      <c r="D8270" s="362" t="str">
        <f>HYPERLINK("https://miamia.ru/search/index.php?q="&amp;Q8270&amp;"&amp;s=Поиск?utm_source=Excel&amp;utm_medium=Nalichie&amp;utm_content="&amp;Q8270&amp;"","Посмотреть большую фотографию на сайте")</f>
        <v>Посмотреть большую фотографию на сайте</v>
      </c>
      <c r="E8270" s="363"/>
      <c r="F8270" s="363"/>
      <c r="G8270" s="363"/>
      <c r="H8270" s="363"/>
      <c r="I8270" s="363"/>
      <c r="J8270" s="363"/>
      <c r="K8270" s="363"/>
      <c r="L8270" s="363"/>
      <c r="M8270" s="363"/>
      <c r="N8270" s="364"/>
      <c r="O8270" s="91" t="str">
        <f ca="1">IF(D8270="цвет",SUM(O8271:INDIRECT("N"&amp;R8270)),IF(SUM(E8270:N8270)=0,"",SUM(E8270:N8270)))</f>
        <v/>
      </c>
      <c r="P8270" s="68" t="s">
        <v>98</v>
      </c>
      <c r="Q8270" s="55">
        <f t="shared" si="258"/>
        <v>5253</v>
      </c>
      <c r="R8270" s="70">
        <f t="shared" ca="1" si="259"/>
        <v>8270</v>
      </c>
      <c r="S8270" s="69"/>
      <c r="T8270" s="76"/>
    </row>
    <row r="8271" spans="1:25" ht="17.25" thickBot="1">
      <c r="A8271" s="82"/>
      <c r="B8271" s="356" t="s">
        <v>1540</v>
      </c>
      <c r="C8271" s="83">
        <v>5255</v>
      </c>
      <c r="D8271" s="103" t="s">
        <v>9</v>
      </c>
      <c r="E8271" s="99" t="s">
        <v>10</v>
      </c>
      <c r="F8271" s="99" t="s">
        <v>11</v>
      </c>
      <c r="G8271" s="99" t="s">
        <v>12</v>
      </c>
      <c r="H8271" s="74" t="s">
        <v>13</v>
      </c>
      <c r="I8271" s="13" t="s">
        <v>14</v>
      </c>
      <c r="J8271" s="13" t="s">
        <v>15</v>
      </c>
      <c r="K8271" s="13" t="s">
        <v>16</v>
      </c>
      <c r="L8271" s="99"/>
      <c r="M8271" s="99"/>
      <c r="N8271" s="100"/>
      <c r="O8271" s="78">
        <f ca="1">IF(D8271="цвет",SUM(O8272:INDIRECT("N"&amp;R8271)),IF(SUM(E8271:N8271)=0,"",SUM(E8271:N8271)))</f>
        <v>0</v>
      </c>
      <c r="P8271" s="68">
        <v>3487</v>
      </c>
      <c r="Q8271" s="55">
        <f t="shared" si="258"/>
        <v>5255</v>
      </c>
      <c r="R8271" s="70">
        <f t="shared" ca="1" si="259"/>
        <v>8274</v>
      </c>
      <c r="S8271" s="85">
        <v>3487</v>
      </c>
      <c r="T8271" s="86">
        <f ca="1">O8271*S8271</f>
        <v>0</v>
      </c>
    </row>
    <row r="8272" spans="1:25" ht="17.25" thickBot="1">
      <c r="A8272" s="82"/>
      <c r="B8272" s="357"/>
      <c r="C8272" s="75"/>
      <c r="D8272" s="113" t="s">
        <v>36</v>
      </c>
      <c r="E8272" s="79"/>
      <c r="F8272" s="353"/>
      <c r="G8272" s="79"/>
      <c r="H8272" s="79"/>
      <c r="I8272" s="353"/>
      <c r="J8272" s="353"/>
      <c r="K8272" s="79"/>
      <c r="L8272" s="79"/>
      <c r="M8272" s="79"/>
      <c r="N8272" s="79"/>
      <c r="O8272" s="91" t="str">
        <f ca="1">IF(D8272="цвет",SUM(O8273:INDIRECT("N"&amp;R8272)),IF(SUM(E8272:N8272)=0,"",SUM(E8272:N8272)))</f>
        <v/>
      </c>
      <c r="P8272" s="68" t="s">
        <v>98</v>
      </c>
      <c r="Q8272" s="55">
        <f t="shared" si="258"/>
        <v>5255</v>
      </c>
      <c r="R8272" s="70">
        <f t="shared" ca="1" si="259"/>
        <v>8274</v>
      </c>
      <c r="S8272" s="69"/>
      <c r="T8272" s="76"/>
    </row>
    <row r="8273" spans="1:20" ht="135" customHeight="1">
      <c r="A8273" s="82"/>
      <c r="B8273" s="357"/>
      <c r="C8273" s="88"/>
      <c r="D8273" s="383" t="s">
        <v>1643</v>
      </c>
      <c r="E8273" s="384"/>
      <c r="F8273" s="384"/>
      <c r="G8273" s="384"/>
      <c r="H8273" s="384"/>
      <c r="I8273" s="384"/>
      <c r="J8273" s="384"/>
      <c r="K8273" s="384"/>
      <c r="L8273" s="384"/>
      <c r="M8273" s="384"/>
      <c r="N8273" s="385"/>
      <c r="O8273" s="91" t="str">
        <f ca="1">IF(D8273="цвет",SUM(O8274:INDIRECT("N"&amp;R8273)),IF(SUM(E8273:N8273)=0,"",SUM(E8273:N8273)))</f>
        <v/>
      </c>
      <c r="P8273" s="68" t="s">
        <v>98</v>
      </c>
      <c r="Q8273" s="55">
        <f t="shared" si="258"/>
        <v>5255</v>
      </c>
      <c r="R8273" s="70">
        <f t="shared" ca="1" si="259"/>
        <v>8274</v>
      </c>
      <c r="S8273" s="69"/>
      <c r="T8273" s="76"/>
    </row>
    <row r="8274" spans="1:20" ht="17.45" customHeight="1" thickBot="1">
      <c r="A8274" s="82"/>
      <c r="B8274" s="365"/>
      <c r="C8274" s="10"/>
      <c r="D8274" s="362" t="str">
        <f>HYPERLINK("https://miamia.ru/search/index.php?q="&amp;Q8274&amp;"&amp;s=Поиск?utm_source=Excel&amp;utm_medium=Nalichie&amp;utm_content="&amp;Q8274&amp;"","Посмотреть большую фотографию на сайте")</f>
        <v>Посмотреть большую фотографию на сайте</v>
      </c>
      <c r="E8274" s="363"/>
      <c r="F8274" s="363"/>
      <c r="G8274" s="363"/>
      <c r="H8274" s="363"/>
      <c r="I8274" s="363"/>
      <c r="J8274" s="363"/>
      <c r="K8274" s="363"/>
      <c r="L8274" s="363"/>
      <c r="M8274" s="363"/>
      <c r="N8274" s="364"/>
      <c r="O8274" s="91" t="str">
        <f ca="1">IF(D8274="цвет",SUM(O8275:INDIRECT("N"&amp;R8274)),IF(SUM(E8274:N8274)=0,"",SUM(E8274:N8274)))</f>
        <v/>
      </c>
      <c r="P8274" s="68" t="s">
        <v>98</v>
      </c>
      <c r="Q8274" s="55">
        <f t="shared" si="258"/>
        <v>5255</v>
      </c>
      <c r="R8274" s="70">
        <f t="shared" ca="1" si="259"/>
        <v>8274</v>
      </c>
      <c r="S8274" s="69"/>
      <c r="T8274" s="76"/>
    </row>
    <row r="8275" spans="1:20" ht="17.25" thickBot="1">
      <c r="A8275" s="82"/>
      <c r="B8275" s="356" t="s">
        <v>1540</v>
      </c>
      <c r="C8275" s="83">
        <v>5258</v>
      </c>
      <c r="D8275" s="103" t="s">
        <v>9</v>
      </c>
      <c r="E8275" s="99" t="s">
        <v>10</v>
      </c>
      <c r="F8275" s="99" t="s">
        <v>11</v>
      </c>
      <c r="G8275" s="99" t="s">
        <v>12</v>
      </c>
      <c r="H8275" s="74" t="s">
        <v>13</v>
      </c>
      <c r="I8275" s="13" t="s">
        <v>14</v>
      </c>
      <c r="J8275" s="13" t="s">
        <v>15</v>
      </c>
      <c r="K8275" s="13" t="s">
        <v>16</v>
      </c>
      <c r="L8275" s="13" t="s">
        <v>21</v>
      </c>
      <c r="M8275" s="99"/>
      <c r="N8275" s="100"/>
      <c r="O8275" s="78">
        <f ca="1">IF(D8275="цвет",SUM(O8276:INDIRECT("N"&amp;R8275)),IF(SUM(E8275:N8275)=0,"",SUM(E8275:N8275)))</f>
        <v>0</v>
      </c>
      <c r="P8275" s="68">
        <v>3874</v>
      </c>
      <c r="Q8275" s="55">
        <f t="shared" si="258"/>
        <v>5258</v>
      </c>
      <c r="R8275" s="70">
        <f t="shared" ca="1" si="259"/>
        <v>8278</v>
      </c>
      <c r="S8275" s="85">
        <v>3874</v>
      </c>
      <c r="T8275" s="86">
        <f ca="1">O8275*S8275</f>
        <v>0</v>
      </c>
    </row>
    <row r="8276" spans="1:20" ht="17.25" thickBot="1">
      <c r="A8276" s="82"/>
      <c r="B8276" s="357"/>
      <c r="C8276" s="75"/>
      <c r="D8276" s="113" t="s">
        <v>36</v>
      </c>
      <c r="E8276" s="79"/>
      <c r="F8276" s="79"/>
      <c r="G8276" s="79"/>
      <c r="H8276" s="79"/>
      <c r="I8276" s="79"/>
      <c r="J8276" s="353"/>
      <c r="K8276" s="79"/>
      <c r="L8276" s="79"/>
      <c r="M8276" s="79"/>
      <c r="N8276" s="79"/>
      <c r="O8276" s="91" t="str">
        <f ca="1">IF(D8276="цвет",SUM(O8277:INDIRECT("N"&amp;R8276)),IF(SUM(E8276:N8276)=0,"",SUM(E8276:N8276)))</f>
        <v/>
      </c>
      <c r="P8276" s="68" t="s">
        <v>98</v>
      </c>
      <c r="Q8276" s="55">
        <f t="shared" si="258"/>
        <v>5258</v>
      </c>
      <c r="R8276" s="70">
        <f t="shared" ca="1" si="259"/>
        <v>8278</v>
      </c>
      <c r="S8276" s="69"/>
      <c r="T8276" s="76"/>
    </row>
    <row r="8277" spans="1:20" ht="135" customHeight="1">
      <c r="A8277" s="82"/>
      <c r="B8277" s="357"/>
      <c r="C8277" s="88"/>
      <c r="D8277" s="383" t="s">
        <v>1644</v>
      </c>
      <c r="E8277" s="384"/>
      <c r="F8277" s="384"/>
      <c r="G8277" s="384"/>
      <c r="H8277" s="384"/>
      <c r="I8277" s="384"/>
      <c r="J8277" s="384"/>
      <c r="K8277" s="384"/>
      <c r="L8277" s="384"/>
      <c r="M8277" s="384"/>
      <c r="N8277" s="385"/>
      <c r="O8277" s="91" t="str">
        <f ca="1">IF(D8277="цвет",SUM(O8278:INDIRECT("N"&amp;R8277)),IF(SUM(E8277:N8277)=0,"",SUM(E8277:N8277)))</f>
        <v/>
      </c>
      <c r="P8277" s="68" t="s">
        <v>98</v>
      </c>
      <c r="Q8277" s="55">
        <f t="shared" si="258"/>
        <v>5258</v>
      </c>
      <c r="R8277" s="70">
        <f t="shared" ca="1" si="259"/>
        <v>8278</v>
      </c>
      <c r="S8277" s="69"/>
      <c r="T8277" s="76"/>
    </row>
    <row r="8278" spans="1:20" ht="17.45" customHeight="1" thickBot="1">
      <c r="A8278" s="82"/>
      <c r="B8278" s="365"/>
      <c r="C8278" s="10"/>
      <c r="D8278" s="362" t="str">
        <f>HYPERLINK("https://miamia.ru/search/index.php?q="&amp;Q8278&amp;"&amp;s=Поиск?utm_source=Excel&amp;utm_medium=Nalichie&amp;utm_content="&amp;Q8278&amp;"","Посмотреть большую фотографию на сайте")</f>
        <v>Посмотреть большую фотографию на сайте</v>
      </c>
      <c r="E8278" s="363"/>
      <c r="F8278" s="363"/>
      <c r="G8278" s="363"/>
      <c r="H8278" s="363"/>
      <c r="I8278" s="363"/>
      <c r="J8278" s="363"/>
      <c r="K8278" s="363"/>
      <c r="L8278" s="363"/>
      <c r="M8278" s="363"/>
      <c r="N8278" s="364"/>
      <c r="O8278" s="91" t="str">
        <f ca="1">IF(D8278="цвет",SUM(O8279:INDIRECT("N"&amp;R8278)),IF(SUM(E8278:N8278)=0,"",SUM(E8278:N8278)))</f>
        <v/>
      </c>
      <c r="P8278" s="68" t="s">
        <v>98</v>
      </c>
      <c r="Q8278" s="55">
        <f t="shared" si="258"/>
        <v>5258</v>
      </c>
      <c r="R8278" s="70">
        <f t="shared" ca="1" si="259"/>
        <v>8278</v>
      </c>
      <c r="S8278" s="69"/>
      <c r="T8278" s="76"/>
    </row>
    <row r="8279" spans="1:20" ht="17.25" thickBot="1">
      <c r="A8279" s="82"/>
      <c r="B8279" s="356" t="s">
        <v>1540</v>
      </c>
      <c r="C8279" s="83">
        <v>5259</v>
      </c>
      <c r="D8279" s="103" t="s">
        <v>9</v>
      </c>
      <c r="E8279" s="99" t="s">
        <v>11</v>
      </c>
      <c r="F8279" s="99" t="s">
        <v>12</v>
      </c>
      <c r="G8279" s="74" t="s">
        <v>13</v>
      </c>
      <c r="H8279" s="13" t="s">
        <v>14</v>
      </c>
      <c r="I8279" s="13" t="s">
        <v>15</v>
      </c>
      <c r="J8279" s="13" t="s">
        <v>16</v>
      </c>
      <c r="K8279" s="13" t="s">
        <v>21</v>
      </c>
      <c r="L8279" s="13" t="s">
        <v>22</v>
      </c>
      <c r="M8279" s="99"/>
      <c r="N8279" s="100"/>
      <c r="O8279" s="78">
        <f ca="1">IF(D8279="цвет",SUM(O8280:INDIRECT("N"&amp;R8279)),IF(SUM(E8279:N8279)=0,"",SUM(E8279:N8279)))</f>
        <v>0</v>
      </c>
      <c r="P8279" s="68">
        <v>3228</v>
      </c>
      <c r="Q8279" s="55">
        <f t="shared" si="258"/>
        <v>5259</v>
      </c>
      <c r="R8279" s="70">
        <f t="shared" ca="1" si="259"/>
        <v>8282</v>
      </c>
      <c r="S8279" s="85">
        <v>3228</v>
      </c>
      <c r="T8279" s="86">
        <f ca="1">O8279*S8279</f>
        <v>0</v>
      </c>
    </row>
    <row r="8280" spans="1:20" ht="17.25" thickBot="1">
      <c r="A8280" s="82"/>
      <c r="B8280" s="357"/>
      <c r="C8280" s="75"/>
      <c r="D8280" s="113" t="s">
        <v>36</v>
      </c>
      <c r="E8280" s="79"/>
      <c r="F8280" s="353"/>
      <c r="G8280" s="79"/>
      <c r="H8280" s="79"/>
      <c r="I8280" s="353"/>
      <c r="J8280" s="353"/>
      <c r="K8280" s="353"/>
      <c r="L8280" s="79"/>
      <c r="M8280" s="79"/>
      <c r="N8280" s="79"/>
      <c r="O8280" s="91" t="str">
        <f ca="1">IF(D8280="цвет",SUM(O8281:INDIRECT("N"&amp;R8280)),IF(SUM(E8280:N8280)=0,"",SUM(E8280:N8280)))</f>
        <v/>
      </c>
      <c r="P8280" s="68" t="s">
        <v>98</v>
      </c>
      <c r="Q8280" s="55">
        <f t="shared" si="258"/>
        <v>5259</v>
      </c>
      <c r="R8280" s="70">
        <f t="shared" ca="1" si="259"/>
        <v>8282</v>
      </c>
      <c r="S8280" s="69"/>
      <c r="T8280" s="76"/>
    </row>
    <row r="8281" spans="1:20" ht="135" customHeight="1">
      <c r="A8281" s="82"/>
      <c r="B8281" s="357"/>
      <c r="C8281" s="88"/>
      <c r="D8281" s="383" t="s">
        <v>1637</v>
      </c>
      <c r="E8281" s="384"/>
      <c r="F8281" s="384"/>
      <c r="G8281" s="384"/>
      <c r="H8281" s="384"/>
      <c r="I8281" s="384"/>
      <c r="J8281" s="384"/>
      <c r="K8281" s="384"/>
      <c r="L8281" s="384"/>
      <c r="M8281" s="384"/>
      <c r="N8281" s="385"/>
      <c r="O8281" s="91" t="str">
        <f ca="1">IF(D8281="цвет",SUM(O8282:INDIRECT("N"&amp;R8281)),IF(SUM(E8281:N8281)=0,"",SUM(E8281:N8281)))</f>
        <v/>
      </c>
      <c r="P8281" s="68" t="s">
        <v>98</v>
      </c>
      <c r="Q8281" s="55">
        <f t="shared" si="258"/>
        <v>5259</v>
      </c>
      <c r="R8281" s="70">
        <f t="shared" ca="1" si="259"/>
        <v>8282</v>
      </c>
      <c r="S8281" s="69"/>
      <c r="T8281" s="76"/>
    </row>
    <row r="8282" spans="1:20" ht="17.45" customHeight="1" thickBot="1">
      <c r="A8282" s="82"/>
      <c r="B8282" s="365"/>
      <c r="C8282" s="10"/>
      <c r="D8282" s="362" t="str">
        <f>HYPERLINK("https://miamia.ru/search/index.php?q="&amp;Q8282&amp;"&amp;s=Поиск?utm_source=Excel&amp;utm_medium=Nalichie&amp;utm_content="&amp;Q8282&amp;"","Посмотреть большую фотографию на сайте")</f>
        <v>Посмотреть большую фотографию на сайте</v>
      </c>
      <c r="E8282" s="363"/>
      <c r="F8282" s="363"/>
      <c r="G8282" s="363"/>
      <c r="H8282" s="363"/>
      <c r="I8282" s="363"/>
      <c r="J8282" s="363"/>
      <c r="K8282" s="363"/>
      <c r="L8282" s="363"/>
      <c r="M8282" s="363"/>
      <c r="N8282" s="364"/>
      <c r="O8282" s="91" t="str">
        <f ca="1">IF(D8282="цвет",SUM(O8283:INDIRECT("N"&amp;R8282)),IF(SUM(E8282:N8282)=0,"",SUM(E8282:N8282)))</f>
        <v/>
      </c>
      <c r="P8282" s="68" t="s">
        <v>98</v>
      </c>
      <c r="Q8282" s="55">
        <f t="shared" si="258"/>
        <v>5259</v>
      </c>
      <c r="R8282" s="70">
        <f t="shared" ca="1" si="259"/>
        <v>8282</v>
      </c>
      <c r="S8282" s="69"/>
      <c r="T8282" s="76"/>
    </row>
    <row r="8283" spans="1:20" ht="17.25" thickBot="1">
      <c r="A8283" s="82"/>
      <c r="B8283" s="356" t="s">
        <v>1540</v>
      </c>
      <c r="C8283" s="83">
        <v>5360</v>
      </c>
      <c r="D8283" s="103" t="s">
        <v>9</v>
      </c>
      <c r="E8283" s="99" t="s">
        <v>11</v>
      </c>
      <c r="F8283" s="99" t="s">
        <v>12</v>
      </c>
      <c r="G8283" s="74" t="s">
        <v>13</v>
      </c>
      <c r="H8283" s="13" t="s">
        <v>14</v>
      </c>
      <c r="I8283" s="13" t="s">
        <v>15</v>
      </c>
      <c r="J8283" s="13" t="s">
        <v>16</v>
      </c>
      <c r="K8283" s="13" t="s">
        <v>21</v>
      </c>
      <c r="L8283" s="13" t="s">
        <v>22</v>
      </c>
      <c r="M8283" s="99"/>
      <c r="N8283" s="100"/>
      <c r="O8283" s="78">
        <f ca="1">IF(D8283="цвет",SUM(O8284:INDIRECT("N"&amp;R8283)),IF(SUM(E8283:N8283)=0,"",SUM(E8283:N8283)))</f>
        <v>0</v>
      </c>
      <c r="P8283" s="68">
        <v>1936</v>
      </c>
      <c r="Q8283" s="55">
        <f t="shared" si="258"/>
        <v>5360</v>
      </c>
      <c r="R8283" s="70">
        <f t="shared" ca="1" si="259"/>
        <v>8286</v>
      </c>
      <c r="S8283" s="85">
        <v>1936</v>
      </c>
      <c r="T8283" s="86">
        <f ca="1">O8283*S8283</f>
        <v>0</v>
      </c>
    </row>
    <row r="8284" spans="1:20" ht="17.25" thickBot="1">
      <c r="A8284" s="82"/>
      <c r="B8284" s="357"/>
      <c r="C8284" s="75"/>
      <c r="D8284" s="113" t="s">
        <v>36</v>
      </c>
      <c r="E8284" s="354"/>
      <c r="F8284" s="354"/>
      <c r="G8284" s="354"/>
      <c r="H8284" s="354"/>
      <c r="I8284" s="354"/>
      <c r="J8284" s="354"/>
      <c r="K8284" s="79"/>
      <c r="L8284" s="79"/>
      <c r="M8284" s="79"/>
      <c r="N8284" s="79"/>
      <c r="O8284" s="91" t="str">
        <f ca="1">IF(D8284="цвет",SUM(O8285:INDIRECT("N"&amp;R8284)),IF(SUM(E8284:N8284)=0,"",SUM(E8284:N8284)))</f>
        <v/>
      </c>
      <c r="P8284" s="68" t="s">
        <v>98</v>
      </c>
      <c r="Q8284" s="55">
        <f t="shared" si="258"/>
        <v>5360</v>
      </c>
      <c r="R8284" s="70">
        <f t="shared" ca="1" si="259"/>
        <v>8286</v>
      </c>
      <c r="S8284" s="69"/>
      <c r="T8284" s="76"/>
    </row>
    <row r="8285" spans="1:20" ht="135" customHeight="1">
      <c r="A8285" s="82"/>
      <c r="B8285" s="357"/>
      <c r="C8285" s="88"/>
      <c r="D8285" s="383" t="s">
        <v>1636</v>
      </c>
      <c r="E8285" s="384"/>
      <c r="F8285" s="384"/>
      <c r="G8285" s="384"/>
      <c r="H8285" s="384"/>
      <c r="I8285" s="384"/>
      <c r="J8285" s="384"/>
      <c r="K8285" s="384"/>
      <c r="L8285" s="384"/>
      <c r="M8285" s="384"/>
      <c r="N8285" s="385"/>
      <c r="O8285" s="91" t="str">
        <f ca="1">IF(D8285="цвет",SUM(O8286:INDIRECT("N"&amp;R8285)),IF(SUM(E8285:N8285)=0,"",SUM(E8285:N8285)))</f>
        <v/>
      </c>
      <c r="P8285" s="68" t="s">
        <v>98</v>
      </c>
      <c r="Q8285" s="55">
        <f t="shared" si="258"/>
        <v>5360</v>
      </c>
      <c r="R8285" s="70">
        <f t="shared" ca="1" si="259"/>
        <v>8286</v>
      </c>
      <c r="S8285" s="69"/>
      <c r="T8285" s="76"/>
    </row>
    <row r="8286" spans="1:20" ht="17.45" customHeight="1" thickBot="1">
      <c r="A8286" s="82"/>
      <c r="B8286" s="365"/>
      <c r="C8286" s="10"/>
      <c r="D8286" s="362" t="str">
        <f>HYPERLINK("https://miamia.ru/search/index.php?q="&amp;Q8286&amp;"&amp;s=Поиск?utm_source=Excel&amp;utm_medium=Nalichie&amp;utm_content="&amp;Q8286&amp;"","Посмотреть большую фотографию на сайте")</f>
        <v>Посмотреть большую фотографию на сайте</v>
      </c>
      <c r="E8286" s="363"/>
      <c r="F8286" s="363"/>
      <c r="G8286" s="363"/>
      <c r="H8286" s="363"/>
      <c r="I8286" s="363"/>
      <c r="J8286" s="363"/>
      <c r="K8286" s="363"/>
      <c r="L8286" s="363"/>
      <c r="M8286" s="363"/>
      <c r="N8286" s="364"/>
      <c r="O8286" s="91" t="str">
        <f ca="1">IF(D8286="цвет",SUM(O8287:INDIRECT("N"&amp;R8286)),IF(SUM(E8286:N8286)=0,"",SUM(E8286:N8286)))</f>
        <v/>
      </c>
      <c r="P8286" s="68" t="s">
        <v>98</v>
      </c>
      <c r="Q8286" s="55">
        <f t="shared" si="258"/>
        <v>5360</v>
      </c>
      <c r="R8286" s="70">
        <f t="shared" ca="1" si="259"/>
        <v>8286</v>
      </c>
      <c r="S8286" s="69"/>
      <c r="T8286" s="76"/>
    </row>
    <row r="8287" spans="1:20" ht="17.25" thickBot="1">
      <c r="A8287" s="82"/>
      <c r="B8287" s="356" t="s">
        <v>1540</v>
      </c>
      <c r="C8287" s="83">
        <v>5361</v>
      </c>
      <c r="D8287" s="103" t="s">
        <v>9</v>
      </c>
      <c r="E8287" s="99" t="s">
        <v>11</v>
      </c>
      <c r="F8287" s="99" t="s">
        <v>12</v>
      </c>
      <c r="G8287" s="74" t="s">
        <v>13</v>
      </c>
      <c r="H8287" s="13" t="s">
        <v>14</v>
      </c>
      <c r="I8287" s="13" t="s">
        <v>15</v>
      </c>
      <c r="J8287" s="13" t="s">
        <v>16</v>
      </c>
      <c r="K8287" s="13" t="s">
        <v>21</v>
      </c>
      <c r="L8287" s="13" t="s">
        <v>22</v>
      </c>
      <c r="M8287" s="99"/>
      <c r="N8287" s="100"/>
      <c r="O8287" s="78">
        <f ca="1">IF(D8287="цвет",SUM(O8288:INDIRECT("N"&amp;R8287)),IF(SUM(E8287:N8287)=0,"",SUM(E8287:N8287)))</f>
        <v>0</v>
      </c>
      <c r="P8287" s="68">
        <v>1936</v>
      </c>
      <c r="Q8287" s="55">
        <f t="shared" si="258"/>
        <v>5361</v>
      </c>
      <c r="R8287" s="70">
        <f t="shared" ca="1" si="259"/>
        <v>8290</v>
      </c>
      <c r="S8287" s="85">
        <v>1936</v>
      </c>
      <c r="T8287" s="86">
        <f ca="1">O8287*S8287</f>
        <v>0</v>
      </c>
    </row>
    <row r="8288" spans="1:20" ht="17.25" thickBot="1">
      <c r="A8288" s="82"/>
      <c r="B8288" s="357"/>
      <c r="C8288" s="75"/>
      <c r="D8288" s="113" t="s">
        <v>36</v>
      </c>
      <c r="E8288" s="354"/>
      <c r="F8288" s="354"/>
      <c r="G8288" s="353"/>
      <c r="H8288" s="353"/>
      <c r="I8288" s="79"/>
      <c r="J8288" s="79"/>
      <c r="K8288" s="79"/>
      <c r="L8288" s="79"/>
      <c r="M8288" s="79"/>
      <c r="N8288" s="79"/>
      <c r="O8288" s="91" t="str">
        <f ca="1">IF(D8288="цвет",SUM(O8289:INDIRECT("N"&amp;R8288)),IF(SUM(E8288:N8288)=0,"",SUM(E8288:N8288)))</f>
        <v/>
      </c>
      <c r="P8288" s="68" t="s">
        <v>98</v>
      </c>
      <c r="Q8288" s="55">
        <f t="shared" si="258"/>
        <v>5361</v>
      </c>
      <c r="R8288" s="70">
        <f t="shared" ca="1" si="259"/>
        <v>8290</v>
      </c>
      <c r="S8288" s="69"/>
      <c r="T8288" s="76"/>
    </row>
    <row r="8289" spans="1:20" ht="135" customHeight="1">
      <c r="A8289" s="82"/>
      <c r="B8289" s="357"/>
      <c r="C8289" s="88"/>
      <c r="D8289" s="383" t="s">
        <v>1645</v>
      </c>
      <c r="E8289" s="384"/>
      <c r="F8289" s="384"/>
      <c r="G8289" s="384"/>
      <c r="H8289" s="384"/>
      <c r="I8289" s="384"/>
      <c r="J8289" s="384"/>
      <c r="K8289" s="384"/>
      <c r="L8289" s="384"/>
      <c r="M8289" s="384"/>
      <c r="N8289" s="385"/>
      <c r="O8289" s="91" t="str">
        <f ca="1">IF(D8289="цвет",SUM(O8290:INDIRECT("N"&amp;R8289)),IF(SUM(E8289:N8289)=0,"",SUM(E8289:N8289)))</f>
        <v/>
      </c>
      <c r="P8289" s="68" t="s">
        <v>98</v>
      </c>
      <c r="Q8289" s="55">
        <f t="shared" si="258"/>
        <v>5361</v>
      </c>
      <c r="R8289" s="70">
        <f t="shared" ca="1" si="259"/>
        <v>8290</v>
      </c>
      <c r="S8289" s="69"/>
      <c r="T8289" s="76"/>
    </row>
    <row r="8290" spans="1:20" ht="17.45" customHeight="1" thickBot="1">
      <c r="A8290" s="82"/>
      <c r="B8290" s="365"/>
      <c r="C8290" s="10"/>
      <c r="D8290" s="362" t="str">
        <f>HYPERLINK("https://miamia.ru/search/index.php?q="&amp;Q8290&amp;"&amp;s=Поиск?utm_source=Excel&amp;utm_medium=Nalichie&amp;utm_content="&amp;Q8290&amp;"","Посмотреть большую фотографию на сайте")</f>
        <v>Посмотреть большую фотографию на сайте</v>
      </c>
      <c r="E8290" s="363"/>
      <c r="F8290" s="363"/>
      <c r="G8290" s="363"/>
      <c r="H8290" s="363"/>
      <c r="I8290" s="363"/>
      <c r="J8290" s="363"/>
      <c r="K8290" s="363"/>
      <c r="L8290" s="363"/>
      <c r="M8290" s="363"/>
      <c r="N8290" s="364"/>
      <c r="O8290" s="91" t="str">
        <f ca="1">IF(D8290="цвет",SUM(O8291:INDIRECT("N"&amp;R8290)),IF(SUM(E8290:N8290)=0,"",SUM(E8290:N8290)))</f>
        <v/>
      </c>
      <c r="P8290" s="68" t="s">
        <v>98</v>
      </c>
      <c r="Q8290" s="55">
        <f t="shared" si="258"/>
        <v>5361</v>
      </c>
      <c r="R8290" s="70">
        <f t="shared" ca="1" si="259"/>
        <v>8290</v>
      </c>
      <c r="S8290" s="69"/>
      <c r="T8290" s="76"/>
    </row>
    <row r="8291" spans="1:20" ht="17.25" thickBot="1">
      <c r="A8291" s="82"/>
      <c r="B8291" s="356" t="s">
        <v>1540</v>
      </c>
      <c r="C8291" s="83">
        <v>5362</v>
      </c>
      <c r="D8291" s="103" t="s">
        <v>9</v>
      </c>
      <c r="E8291" s="99" t="s">
        <v>11</v>
      </c>
      <c r="F8291" s="99" t="s">
        <v>12</v>
      </c>
      <c r="G8291" s="74" t="s">
        <v>13</v>
      </c>
      <c r="H8291" s="13" t="s">
        <v>14</v>
      </c>
      <c r="I8291" s="13" t="s">
        <v>15</v>
      </c>
      <c r="J8291" s="13" t="s">
        <v>16</v>
      </c>
      <c r="K8291" s="13" t="s">
        <v>21</v>
      </c>
      <c r="L8291" s="13" t="s">
        <v>22</v>
      </c>
      <c r="M8291" s="99"/>
      <c r="N8291" s="100"/>
      <c r="O8291" s="78">
        <f ca="1">IF(D8291="цвет",SUM(O8292:INDIRECT("N"&amp;R8291)),IF(SUM(E8291:N8291)=0,"",SUM(E8291:N8291)))</f>
        <v>0</v>
      </c>
      <c r="P8291" s="68">
        <v>2194</v>
      </c>
      <c r="Q8291" s="55">
        <f t="shared" si="258"/>
        <v>5362</v>
      </c>
      <c r="R8291" s="70">
        <f t="shared" ca="1" si="259"/>
        <v>8294</v>
      </c>
      <c r="S8291" s="85">
        <v>2194</v>
      </c>
      <c r="T8291" s="86">
        <f ca="1">O8291*S8291</f>
        <v>0</v>
      </c>
    </row>
    <row r="8292" spans="1:20" ht="17.25" thickBot="1">
      <c r="A8292" s="82"/>
      <c r="B8292" s="357"/>
      <c r="C8292" s="75"/>
      <c r="D8292" s="113" t="s">
        <v>36</v>
      </c>
      <c r="E8292" s="353"/>
      <c r="F8292" s="354"/>
      <c r="G8292" s="354"/>
      <c r="H8292" s="353"/>
      <c r="I8292" s="353"/>
      <c r="J8292" s="354"/>
      <c r="K8292" s="79"/>
      <c r="L8292" s="79"/>
      <c r="M8292" s="79"/>
      <c r="N8292" s="79"/>
      <c r="O8292" s="91" t="str">
        <f ca="1">IF(D8292="цвет",SUM(O8293:INDIRECT("N"&amp;R8292)),IF(SUM(E8292:N8292)=0,"",SUM(E8292:N8292)))</f>
        <v/>
      </c>
      <c r="P8292" s="68" t="s">
        <v>98</v>
      </c>
      <c r="Q8292" s="55">
        <f t="shared" si="258"/>
        <v>5362</v>
      </c>
      <c r="R8292" s="70">
        <f t="shared" ca="1" si="259"/>
        <v>8294</v>
      </c>
      <c r="S8292" s="69"/>
      <c r="T8292" s="76"/>
    </row>
    <row r="8293" spans="1:20" ht="135" customHeight="1">
      <c r="A8293" s="82"/>
      <c r="B8293" s="357"/>
      <c r="C8293" s="88"/>
      <c r="D8293" s="383" t="s">
        <v>1655</v>
      </c>
      <c r="E8293" s="384"/>
      <c r="F8293" s="384"/>
      <c r="G8293" s="384"/>
      <c r="H8293" s="384"/>
      <c r="I8293" s="384"/>
      <c r="J8293" s="384"/>
      <c r="K8293" s="384"/>
      <c r="L8293" s="384"/>
      <c r="M8293" s="384"/>
      <c r="N8293" s="385"/>
      <c r="O8293" s="91" t="str">
        <f ca="1">IF(D8293="цвет",SUM(O8294:INDIRECT("N"&amp;R8293)),IF(SUM(E8293:N8293)=0,"",SUM(E8293:N8293)))</f>
        <v/>
      </c>
      <c r="P8293" s="68" t="s">
        <v>98</v>
      </c>
      <c r="Q8293" s="55">
        <f t="shared" si="258"/>
        <v>5362</v>
      </c>
      <c r="R8293" s="70">
        <f t="shared" ca="1" si="259"/>
        <v>8294</v>
      </c>
      <c r="S8293" s="69"/>
      <c r="T8293" s="76"/>
    </row>
    <row r="8294" spans="1:20" ht="17.45" customHeight="1" thickBot="1">
      <c r="A8294" s="82"/>
      <c r="B8294" s="365"/>
      <c r="C8294" s="10"/>
      <c r="D8294" s="362" t="str">
        <f>HYPERLINK("https://miamia.ru/search/index.php?q="&amp;Q8294&amp;"&amp;s=Поиск?utm_source=Excel&amp;utm_medium=Nalichie&amp;utm_content="&amp;Q8294&amp;"","Посмотреть большую фотографию на сайте")</f>
        <v>Посмотреть большую фотографию на сайте</v>
      </c>
      <c r="E8294" s="363"/>
      <c r="F8294" s="363"/>
      <c r="G8294" s="363"/>
      <c r="H8294" s="363"/>
      <c r="I8294" s="363"/>
      <c r="J8294" s="363"/>
      <c r="K8294" s="363"/>
      <c r="L8294" s="363"/>
      <c r="M8294" s="363"/>
      <c r="N8294" s="364"/>
      <c r="O8294" s="91" t="str">
        <f ca="1">IF(D8294="цвет",SUM(O8295:INDIRECT("N"&amp;R8294)),IF(SUM(E8294:N8294)=0,"",SUM(E8294:N8294)))</f>
        <v/>
      </c>
      <c r="P8294" s="68" t="s">
        <v>98</v>
      </c>
      <c r="Q8294" s="55">
        <f t="shared" si="258"/>
        <v>5362</v>
      </c>
      <c r="R8294" s="70">
        <f t="shared" ca="1" si="259"/>
        <v>8294</v>
      </c>
      <c r="S8294" s="69"/>
      <c r="T8294" s="76"/>
    </row>
    <row r="8295" spans="1:20" ht="17.25" thickBot="1">
      <c r="A8295" s="82"/>
      <c r="B8295" s="356" t="s">
        <v>1540</v>
      </c>
      <c r="C8295" s="83">
        <v>5363</v>
      </c>
      <c r="D8295" s="103" t="s">
        <v>9</v>
      </c>
      <c r="E8295" s="99" t="s">
        <v>17</v>
      </c>
      <c r="F8295" s="99" t="s">
        <v>18</v>
      </c>
      <c r="G8295" s="74" t="s">
        <v>19</v>
      </c>
      <c r="H8295" s="74" t="s">
        <v>23</v>
      </c>
      <c r="I8295" s="13"/>
      <c r="J8295" s="13"/>
      <c r="K8295" s="99"/>
      <c r="L8295" s="99"/>
      <c r="M8295" s="99"/>
      <c r="N8295" s="100"/>
      <c r="O8295" s="78">
        <f ca="1">IF(D8295="цвет",SUM(O8296:INDIRECT("N"&amp;R8295)),IF(SUM(E8295:N8295)=0,"",SUM(E8295:N8295)))</f>
        <v>0</v>
      </c>
      <c r="P8295" s="68">
        <v>2841</v>
      </c>
      <c r="Q8295" s="55">
        <f t="shared" si="258"/>
        <v>5363</v>
      </c>
      <c r="R8295" s="70">
        <f t="shared" ca="1" si="259"/>
        <v>8298</v>
      </c>
      <c r="S8295" s="85">
        <v>2841</v>
      </c>
      <c r="T8295" s="86">
        <f ca="1">O8295*S8295</f>
        <v>0</v>
      </c>
    </row>
    <row r="8296" spans="1:20" ht="17.25" thickBot="1">
      <c r="A8296" s="82"/>
      <c r="B8296" s="357"/>
      <c r="C8296" s="75"/>
      <c r="D8296" s="113" t="s">
        <v>36</v>
      </c>
      <c r="E8296" s="353"/>
      <c r="F8296" s="353"/>
      <c r="G8296" s="353"/>
      <c r="H8296" s="79"/>
      <c r="I8296" s="79"/>
      <c r="J8296" s="79"/>
      <c r="K8296" s="79"/>
      <c r="L8296" s="79"/>
      <c r="M8296" s="79"/>
      <c r="N8296" s="79"/>
      <c r="O8296" s="91" t="str">
        <f ca="1">IF(D8296="цвет",SUM(O8297:INDIRECT("N"&amp;R8296)),IF(SUM(E8296:N8296)=0,"",SUM(E8296:N8296)))</f>
        <v/>
      </c>
      <c r="P8296" s="68" t="s">
        <v>98</v>
      </c>
      <c r="Q8296" s="55">
        <f t="shared" si="258"/>
        <v>5363</v>
      </c>
      <c r="R8296" s="70">
        <f t="shared" ca="1" si="259"/>
        <v>8298</v>
      </c>
      <c r="S8296" s="69"/>
      <c r="T8296" s="76"/>
    </row>
    <row r="8297" spans="1:20" ht="135" customHeight="1">
      <c r="A8297" s="82"/>
      <c r="B8297" s="357"/>
      <c r="C8297" s="88"/>
      <c r="D8297" s="383" t="s">
        <v>1654</v>
      </c>
      <c r="E8297" s="384"/>
      <c r="F8297" s="384"/>
      <c r="G8297" s="384"/>
      <c r="H8297" s="384"/>
      <c r="I8297" s="384"/>
      <c r="J8297" s="384"/>
      <c r="K8297" s="384"/>
      <c r="L8297" s="384"/>
      <c r="M8297" s="384"/>
      <c r="N8297" s="385"/>
      <c r="O8297" s="91" t="str">
        <f ca="1">IF(D8297="цвет",SUM(O8298:INDIRECT("N"&amp;R8297)),IF(SUM(E8297:N8297)=0,"",SUM(E8297:N8297)))</f>
        <v/>
      </c>
      <c r="P8297" s="68" t="s">
        <v>98</v>
      </c>
      <c r="Q8297" s="55">
        <f t="shared" si="258"/>
        <v>5363</v>
      </c>
      <c r="R8297" s="70">
        <f t="shared" ca="1" si="259"/>
        <v>8298</v>
      </c>
      <c r="S8297" s="69"/>
      <c r="T8297" s="76"/>
    </row>
    <row r="8298" spans="1:20" ht="17.45" customHeight="1" thickBot="1">
      <c r="A8298" s="82"/>
      <c r="B8298" s="365"/>
      <c r="C8298" s="10"/>
      <c r="D8298" s="362" t="str">
        <f>HYPERLINK("https://miamia.ru/search/index.php?q="&amp;Q8298&amp;"&amp;s=Поиск?utm_source=Excel&amp;utm_medium=Nalichie&amp;utm_content="&amp;Q8298&amp;"","Посмотреть большую фотографию на сайте")</f>
        <v>Посмотреть большую фотографию на сайте</v>
      </c>
      <c r="E8298" s="363"/>
      <c r="F8298" s="363"/>
      <c r="G8298" s="363"/>
      <c r="H8298" s="363"/>
      <c r="I8298" s="363"/>
      <c r="J8298" s="363"/>
      <c r="K8298" s="363"/>
      <c r="L8298" s="363"/>
      <c r="M8298" s="363"/>
      <c r="N8298" s="364"/>
      <c r="O8298" s="91" t="str">
        <f ca="1">IF(D8298="цвет",SUM(O8299:INDIRECT("N"&amp;R8298)),IF(SUM(E8298:N8298)=0,"",SUM(E8298:N8298)))</f>
        <v/>
      </c>
      <c r="P8298" s="68" t="s">
        <v>98</v>
      </c>
      <c r="Q8298" s="55">
        <f t="shared" si="258"/>
        <v>5363</v>
      </c>
      <c r="R8298" s="70">
        <f t="shared" ca="1" si="259"/>
        <v>8298</v>
      </c>
      <c r="S8298" s="69"/>
      <c r="T8298" s="76"/>
    </row>
    <row r="8299" spans="1:20" ht="17.25" thickBot="1">
      <c r="A8299" s="82"/>
      <c r="B8299" s="356" t="s">
        <v>1540</v>
      </c>
      <c r="C8299" s="83">
        <v>5365</v>
      </c>
      <c r="D8299" s="103" t="s">
        <v>9</v>
      </c>
      <c r="E8299" s="99" t="s">
        <v>11</v>
      </c>
      <c r="F8299" s="99" t="s">
        <v>12</v>
      </c>
      <c r="G8299" s="74" t="s">
        <v>13</v>
      </c>
      <c r="H8299" s="13" t="s">
        <v>14</v>
      </c>
      <c r="I8299" s="13" t="s">
        <v>15</v>
      </c>
      <c r="J8299" s="13" t="s">
        <v>16</v>
      </c>
      <c r="K8299" s="13" t="s">
        <v>21</v>
      </c>
      <c r="L8299" s="13" t="s">
        <v>22</v>
      </c>
      <c r="M8299" s="99"/>
      <c r="N8299" s="100"/>
      <c r="O8299" s="78">
        <f ca="1">IF(D8299="цвет",SUM(O8300:INDIRECT("N"&amp;R8299)),IF(SUM(E8299:N8299)=0,"",SUM(E8299:N8299)))</f>
        <v>0</v>
      </c>
      <c r="P8299" s="68">
        <v>2841</v>
      </c>
      <c r="Q8299" s="55">
        <f t="shared" si="258"/>
        <v>5365</v>
      </c>
      <c r="R8299" s="70">
        <f t="shared" ca="1" si="259"/>
        <v>8302</v>
      </c>
      <c r="S8299" s="85">
        <v>2841</v>
      </c>
      <c r="T8299" s="86">
        <f ca="1">O8299*S8299</f>
        <v>0</v>
      </c>
    </row>
    <row r="8300" spans="1:20" ht="17.25" thickBot="1">
      <c r="A8300" s="82"/>
      <c r="B8300" s="357"/>
      <c r="C8300" s="75"/>
      <c r="D8300" s="113" t="s">
        <v>36</v>
      </c>
      <c r="E8300" s="354"/>
      <c r="F8300" s="353"/>
      <c r="G8300" s="79"/>
      <c r="H8300" s="79"/>
      <c r="I8300" s="353"/>
      <c r="J8300" s="354"/>
      <c r="K8300" s="354"/>
      <c r="L8300" s="79"/>
      <c r="M8300" s="79"/>
      <c r="N8300" s="79"/>
      <c r="O8300" s="91" t="str">
        <f ca="1">IF(D8300="цвет",SUM(O8301:INDIRECT("N"&amp;R8300)),IF(SUM(E8300:N8300)=0,"",SUM(E8300:N8300)))</f>
        <v/>
      </c>
      <c r="P8300" s="68" t="s">
        <v>98</v>
      </c>
      <c r="Q8300" s="55">
        <f t="shared" si="258"/>
        <v>5365</v>
      </c>
      <c r="R8300" s="70">
        <f t="shared" ca="1" si="259"/>
        <v>8302</v>
      </c>
      <c r="S8300" s="69"/>
      <c r="T8300" s="76"/>
    </row>
    <row r="8301" spans="1:20" ht="135" customHeight="1">
      <c r="A8301" s="82"/>
      <c r="B8301" s="357"/>
      <c r="C8301" s="88"/>
      <c r="D8301" s="383" t="s">
        <v>1653</v>
      </c>
      <c r="E8301" s="384"/>
      <c r="F8301" s="384"/>
      <c r="G8301" s="384"/>
      <c r="H8301" s="384"/>
      <c r="I8301" s="384"/>
      <c r="J8301" s="384"/>
      <c r="K8301" s="384"/>
      <c r="L8301" s="384"/>
      <c r="M8301" s="384"/>
      <c r="N8301" s="385"/>
      <c r="O8301" s="91" t="str">
        <f ca="1">IF(D8301="цвет",SUM(O8302:INDIRECT("N"&amp;R8301)),IF(SUM(E8301:N8301)=0,"",SUM(E8301:N8301)))</f>
        <v/>
      </c>
      <c r="P8301" s="68" t="s">
        <v>98</v>
      </c>
      <c r="Q8301" s="55">
        <f t="shared" si="258"/>
        <v>5365</v>
      </c>
      <c r="R8301" s="70">
        <f t="shared" ca="1" si="259"/>
        <v>8302</v>
      </c>
      <c r="S8301" s="69"/>
      <c r="T8301" s="76"/>
    </row>
    <row r="8302" spans="1:20" ht="17.45" customHeight="1" thickBot="1">
      <c r="A8302" s="82"/>
      <c r="B8302" s="365"/>
      <c r="C8302" s="10"/>
      <c r="D8302" s="362" t="str">
        <f>HYPERLINK("https://miamia.ru/search/index.php?q="&amp;Q8302&amp;"&amp;s=Поиск?utm_source=Excel&amp;utm_medium=Nalichie&amp;utm_content="&amp;Q8302&amp;"","Посмотреть большую фотографию на сайте")</f>
        <v>Посмотреть большую фотографию на сайте</v>
      </c>
      <c r="E8302" s="363"/>
      <c r="F8302" s="363"/>
      <c r="G8302" s="363"/>
      <c r="H8302" s="363"/>
      <c r="I8302" s="363"/>
      <c r="J8302" s="363"/>
      <c r="K8302" s="363"/>
      <c r="L8302" s="363"/>
      <c r="M8302" s="363"/>
      <c r="N8302" s="364"/>
      <c r="O8302" s="91" t="str">
        <f ca="1">IF(D8302="цвет",SUM(O8303:INDIRECT("N"&amp;R8302)),IF(SUM(E8302:N8302)=0,"",SUM(E8302:N8302)))</f>
        <v/>
      </c>
      <c r="P8302" s="68" t="s">
        <v>98</v>
      </c>
      <c r="Q8302" s="55">
        <f t="shared" si="258"/>
        <v>5365</v>
      </c>
      <c r="R8302" s="70">
        <f t="shared" ca="1" si="259"/>
        <v>8302</v>
      </c>
      <c r="S8302" s="69"/>
      <c r="T8302" s="76"/>
    </row>
    <row r="8303" spans="1:20" ht="17.25" thickBot="1">
      <c r="A8303" s="82"/>
      <c r="B8303" s="356" t="s">
        <v>1540</v>
      </c>
      <c r="C8303" s="83">
        <v>5366</v>
      </c>
      <c r="D8303" s="103" t="s">
        <v>9</v>
      </c>
      <c r="E8303" s="99" t="s">
        <v>11</v>
      </c>
      <c r="F8303" s="99" t="s">
        <v>12</v>
      </c>
      <c r="G8303" s="74" t="s">
        <v>13</v>
      </c>
      <c r="H8303" s="13" t="s">
        <v>14</v>
      </c>
      <c r="I8303" s="13" t="s">
        <v>15</v>
      </c>
      <c r="J8303" s="13" t="s">
        <v>16</v>
      </c>
      <c r="K8303" s="13" t="s">
        <v>21</v>
      </c>
      <c r="L8303" s="13" t="s">
        <v>22</v>
      </c>
      <c r="M8303" s="99"/>
      <c r="N8303" s="100"/>
      <c r="O8303" s="78">
        <f ca="1">IF(D8303="цвет",SUM(O8304:INDIRECT("N"&amp;R8303)),IF(SUM(E8303:N8303)=0,"",SUM(E8303:N8303)))</f>
        <v>0</v>
      </c>
      <c r="P8303" s="68">
        <v>3228</v>
      </c>
      <c r="Q8303" s="55">
        <f t="shared" si="258"/>
        <v>5366</v>
      </c>
      <c r="R8303" s="70">
        <f t="shared" ca="1" si="259"/>
        <v>8306</v>
      </c>
      <c r="S8303" s="85">
        <v>3228</v>
      </c>
      <c r="T8303" s="86">
        <f ca="1">O8303*S8303</f>
        <v>0</v>
      </c>
    </row>
    <row r="8304" spans="1:20" ht="17.25" thickBot="1">
      <c r="A8304" s="82"/>
      <c r="B8304" s="357"/>
      <c r="C8304" s="75"/>
      <c r="D8304" s="113" t="s">
        <v>36</v>
      </c>
      <c r="E8304" s="79"/>
      <c r="F8304" s="79"/>
      <c r="G8304" s="79"/>
      <c r="H8304" s="79"/>
      <c r="I8304" s="79"/>
      <c r="J8304" s="79"/>
      <c r="K8304" s="353"/>
      <c r="L8304" s="79"/>
      <c r="M8304" s="79"/>
      <c r="N8304" s="79"/>
      <c r="O8304" s="91" t="str">
        <f ca="1">IF(D8304="цвет",SUM(O8305:INDIRECT("N"&amp;R8304)),IF(SUM(E8304:N8304)=0,"",SUM(E8304:N8304)))</f>
        <v/>
      </c>
      <c r="P8304" s="68" t="s">
        <v>98</v>
      </c>
      <c r="Q8304" s="55">
        <f t="shared" si="258"/>
        <v>5366</v>
      </c>
      <c r="R8304" s="70">
        <f t="shared" ca="1" si="259"/>
        <v>8306</v>
      </c>
      <c r="S8304" s="69"/>
      <c r="T8304" s="76"/>
    </row>
    <row r="8305" spans="1:20" ht="135" customHeight="1">
      <c r="A8305" s="82"/>
      <c r="B8305" s="357"/>
      <c r="C8305" s="88"/>
      <c r="D8305" s="383" t="s">
        <v>1646</v>
      </c>
      <c r="E8305" s="384"/>
      <c r="F8305" s="384"/>
      <c r="G8305" s="384"/>
      <c r="H8305" s="384"/>
      <c r="I8305" s="384"/>
      <c r="J8305" s="384"/>
      <c r="K8305" s="384"/>
      <c r="L8305" s="384"/>
      <c r="M8305" s="384"/>
      <c r="N8305" s="385"/>
      <c r="O8305" s="91" t="str">
        <f ca="1">IF(D8305="цвет",SUM(O8306:INDIRECT("N"&amp;R8305)),IF(SUM(E8305:N8305)=0,"",SUM(E8305:N8305)))</f>
        <v/>
      </c>
      <c r="P8305" s="68" t="s">
        <v>98</v>
      </c>
      <c r="Q8305" s="55">
        <f t="shared" si="258"/>
        <v>5366</v>
      </c>
      <c r="R8305" s="70">
        <f t="shared" ca="1" si="259"/>
        <v>8306</v>
      </c>
      <c r="S8305" s="69"/>
      <c r="T8305" s="76"/>
    </row>
    <row r="8306" spans="1:20" ht="17.45" customHeight="1" thickBot="1">
      <c r="A8306" s="82"/>
      <c r="B8306" s="365"/>
      <c r="C8306" s="10"/>
      <c r="D8306" s="362" t="str">
        <f>HYPERLINK("https://miamia.ru/search/index.php?q="&amp;Q8306&amp;"&amp;s=Поиск?utm_source=Excel&amp;utm_medium=Nalichie&amp;utm_content="&amp;Q8306&amp;"","Посмотреть большую фотографию на сайте")</f>
        <v>Посмотреть большую фотографию на сайте</v>
      </c>
      <c r="E8306" s="363"/>
      <c r="F8306" s="363"/>
      <c r="G8306" s="363"/>
      <c r="H8306" s="363"/>
      <c r="I8306" s="363"/>
      <c r="J8306" s="363"/>
      <c r="K8306" s="363"/>
      <c r="L8306" s="363"/>
      <c r="M8306" s="363"/>
      <c r="N8306" s="364"/>
      <c r="O8306" s="91" t="str">
        <f ca="1">IF(D8306="цвет",SUM(O8307:INDIRECT("N"&amp;R8306)),IF(SUM(E8306:N8306)=0,"",SUM(E8306:N8306)))</f>
        <v/>
      </c>
      <c r="P8306" s="68" t="s">
        <v>98</v>
      </c>
      <c r="Q8306" s="55">
        <f t="shared" si="258"/>
        <v>5366</v>
      </c>
      <c r="R8306" s="70">
        <f t="shared" ca="1" si="259"/>
        <v>8306</v>
      </c>
      <c r="S8306" s="69"/>
      <c r="T8306" s="76"/>
    </row>
    <row r="8307" spans="1:20" ht="17.25" thickBot="1">
      <c r="A8307" s="82"/>
      <c r="B8307" s="356" t="s">
        <v>1540</v>
      </c>
      <c r="C8307" s="83">
        <v>5367</v>
      </c>
      <c r="D8307" s="103" t="s">
        <v>9</v>
      </c>
      <c r="E8307" s="99" t="s">
        <v>11</v>
      </c>
      <c r="F8307" s="99" t="s">
        <v>12</v>
      </c>
      <c r="G8307" s="74" t="s">
        <v>13</v>
      </c>
      <c r="H8307" s="13" t="s">
        <v>14</v>
      </c>
      <c r="I8307" s="13" t="s">
        <v>15</v>
      </c>
      <c r="J8307" s="13" t="s">
        <v>16</v>
      </c>
      <c r="K8307" s="13" t="s">
        <v>21</v>
      </c>
      <c r="L8307" s="13" t="s">
        <v>22</v>
      </c>
      <c r="M8307" s="99"/>
      <c r="N8307" s="100"/>
      <c r="O8307" s="78">
        <f ca="1">IF(D8307="цвет",SUM(O8308:INDIRECT("N"&amp;R8307)),IF(SUM(E8307:N8307)=0,"",SUM(E8307:N8307)))</f>
        <v>0</v>
      </c>
      <c r="P8307" s="68">
        <v>2582</v>
      </c>
      <c r="Q8307" s="55">
        <f t="shared" si="258"/>
        <v>5367</v>
      </c>
      <c r="R8307" s="70">
        <f t="shared" ca="1" si="259"/>
        <v>8310</v>
      </c>
      <c r="S8307" s="85">
        <v>2582</v>
      </c>
      <c r="T8307" s="86">
        <f ca="1">O8307*S8307</f>
        <v>0</v>
      </c>
    </row>
    <row r="8308" spans="1:20" ht="17.25" thickBot="1">
      <c r="A8308" s="82"/>
      <c r="B8308" s="357"/>
      <c r="C8308" s="75"/>
      <c r="D8308" s="113" t="s">
        <v>36</v>
      </c>
      <c r="E8308" s="79"/>
      <c r="F8308" s="353"/>
      <c r="G8308" s="79"/>
      <c r="H8308" s="79"/>
      <c r="I8308" s="354"/>
      <c r="J8308" s="79"/>
      <c r="K8308" s="79"/>
      <c r="L8308" s="79"/>
      <c r="M8308" s="79"/>
      <c r="N8308" s="79"/>
      <c r="O8308" s="91" t="str">
        <f ca="1">IF(D8308="цвет",SUM(O8309:INDIRECT("N"&amp;R8308)),IF(SUM(E8308:N8308)=0,"",SUM(E8308:N8308)))</f>
        <v/>
      </c>
      <c r="P8308" s="68" t="s">
        <v>98</v>
      </c>
      <c r="Q8308" s="55">
        <f t="shared" si="258"/>
        <v>5367</v>
      </c>
      <c r="R8308" s="70">
        <f t="shared" ca="1" si="259"/>
        <v>8310</v>
      </c>
      <c r="S8308" s="69"/>
      <c r="T8308" s="76"/>
    </row>
    <row r="8309" spans="1:20" ht="135" customHeight="1">
      <c r="A8309" s="82"/>
      <c r="B8309" s="357"/>
      <c r="C8309" s="88"/>
      <c r="D8309" s="383" t="s">
        <v>1656</v>
      </c>
      <c r="E8309" s="384"/>
      <c r="F8309" s="384"/>
      <c r="G8309" s="384"/>
      <c r="H8309" s="384"/>
      <c r="I8309" s="384"/>
      <c r="J8309" s="384"/>
      <c r="K8309" s="384"/>
      <c r="L8309" s="384"/>
      <c r="M8309" s="384"/>
      <c r="N8309" s="385"/>
      <c r="O8309" s="91" t="str">
        <f ca="1">IF(D8309="цвет",SUM(O8310:INDIRECT("N"&amp;R8309)),IF(SUM(E8309:N8309)=0,"",SUM(E8309:N8309)))</f>
        <v/>
      </c>
      <c r="P8309" s="68" t="s">
        <v>98</v>
      </c>
      <c r="Q8309" s="55">
        <f t="shared" si="258"/>
        <v>5367</v>
      </c>
      <c r="R8309" s="70">
        <f t="shared" ca="1" si="259"/>
        <v>8310</v>
      </c>
      <c r="S8309" s="69"/>
      <c r="T8309" s="76"/>
    </row>
    <row r="8310" spans="1:20" ht="17.45" customHeight="1" thickBot="1">
      <c r="A8310" s="82"/>
      <c r="B8310" s="365"/>
      <c r="C8310" s="10"/>
      <c r="D8310" s="362" t="str">
        <f>HYPERLINK("https://miamia.ru/search/index.php?q="&amp;Q8310&amp;"&amp;s=Поиск?utm_source=Excel&amp;utm_medium=Nalichie&amp;utm_content="&amp;Q8310&amp;"","Посмотреть большую фотографию на сайте")</f>
        <v>Посмотреть большую фотографию на сайте</v>
      </c>
      <c r="E8310" s="363"/>
      <c r="F8310" s="363"/>
      <c r="G8310" s="363"/>
      <c r="H8310" s="363"/>
      <c r="I8310" s="363"/>
      <c r="J8310" s="363"/>
      <c r="K8310" s="363"/>
      <c r="L8310" s="363"/>
      <c r="M8310" s="363"/>
      <c r="N8310" s="364"/>
      <c r="O8310" s="91" t="str">
        <f ca="1">IF(D8310="цвет",SUM(O8311:INDIRECT("N"&amp;R8310)),IF(SUM(E8310:N8310)=0,"",SUM(E8310:N8310)))</f>
        <v/>
      </c>
      <c r="P8310" s="68" t="s">
        <v>98</v>
      </c>
      <c r="Q8310" s="55">
        <f t="shared" si="258"/>
        <v>5367</v>
      </c>
      <c r="R8310" s="70">
        <f t="shared" ca="1" si="259"/>
        <v>8310</v>
      </c>
      <c r="S8310" s="69"/>
      <c r="T8310" s="76"/>
    </row>
    <row r="8311" spans="1:20" ht="17.25" thickBot="1">
      <c r="A8311" s="82"/>
      <c r="B8311" s="356" t="s">
        <v>1540</v>
      </c>
      <c r="C8311" s="83">
        <v>5369</v>
      </c>
      <c r="D8311" s="103" t="s">
        <v>9</v>
      </c>
      <c r="E8311" s="99" t="s">
        <v>11</v>
      </c>
      <c r="F8311" s="99" t="s">
        <v>12</v>
      </c>
      <c r="G8311" s="74" t="s">
        <v>13</v>
      </c>
      <c r="H8311" s="13" t="s">
        <v>14</v>
      </c>
      <c r="I8311" s="13" t="s">
        <v>15</v>
      </c>
      <c r="J8311" s="13" t="s">
        <v>16</v>
      </c>
      <c r="K8311" s="13" t="s">
        <v>21</v>
      </c>
      <c r="L8311" s="13" t="s">
        <v>22</v>
      </c>
      <c r="M8311" s="99"/>
      <c r="N8311" s="100"/>
      <c r="O8311" s="78">
        <f ca="1">IF(D8311="цвет",SUM(O8312:INDIRECT("N"&amp;R8311)),IF(SUM(E8311:N8311)=0,"",SUM(E8311:N8311)))</f>
        <v>0</v>
      </c>
      <c r="P8311" s="68">
        <v>3099</v>
      </c>
      <c r="Q8311" s="55">
        <f t="shared" si="258"/>
        <v>5369</v>
      </c>
      <c r="R8311" s="70">
        <f t="shared" ca="1" si="259"/>
        <v>8314</v>
      </c>
      <c r="S8311" s="85">
        <v>3099</v>
      </c>
      <c r="T8311" s="86">
        <f ca="1">O8311*S8311</f>
        <v>0</v>
      </c>
    </row>
    <row r="8312" spans="1:20" ht="17.25" thickBot="1">
      <c r="A8312" s="82"/>
      <c r="B8312" s="357"/>
      <c r="C8312" s="75"/>
      <c r="D8312" s="113" t="s">
        <v>36</v>
      </c>
      <c r="E8312" s="354"/>
      <c r="F8312" s="354"/>
      <c r="G8312" s="354"/>
      <c r="H8312" s="354"/>
      <c r="I8312" s="354"/>
      <c r="J8312" s="354"/>
      <c r="K8312" s="353"/>
      <c r="L8312" s="79"/>
      <c r="M8312" s="79"/>
      <c r="N8312" s="79"/>
      <c r="O8312" s="91" t="str">
        <f ca="1">IF(D8312="цвет",SUM(O8313:INDIRECT("N"&amp;R8312)),IF(SUM(E8312:N8312)=0,"",SUM(E8312:N8312)))</f>
        <v/>
      </c>
      <c r="P8312" s="68" t="s">
        <v>98</v>
      </c>
      <c r="Q8312" s="55">
        <f t="shared" si="258"/>
        <v>5369</v>
      </c>
      <c r="R8312" s="70">
        <f t="shared" ca="1" si="259"/>
        <v>8314</v>
      </c>
      <c r="S8312" s="69"/>
      <c r="T8312" s="76"/>
    </row>
    <row r="8313" spans="1:20" ht="135" customHeight="1">
      <c r="A8313" s="82"/>
      <c r="B8313" s="357"/>
      <c r="C8313" s="88"/>
      <c r="D8313" s="383" t="s">
        <v>1647</v>
      </c>
      <c r="E8313" s="384"/>
      <c r="F8313" s="384"/>
      <c r="G8313" s="384"/>
      <c r="H8313" s="384"/>
      <c r="I8313" s="384"/>
      <c r="J8313" s="384"/>
      <c r="K8313" s="384"/>
      <c r="L8313" s="384"/>
      <c r="M8313" s="384"/>
      <c r="N8313" s="385"/>
      <c r="O8313" s="91" t="str">
        <f ca="1">IF(D8313="цвет",SUM(O8314:INDIRECT("N"&amp;R8313)),IF(SUM(E8313:N8313)=0,"",SUM(E8313:N8313)))</f>
        <v/>
      </c>
      <c r="P8313" s="68" t="s">
        <v>98</v>
      </c>
      <c r="Q8313" s="55">
        <f t="shared" si="258"/>
        <v>5369</v>
      </c>
      <c r="R8313" s="70">
        <f t="shared" ca="1" si="259"/>
        <v>8314</v>
      </c>
      <c r="S8313" s="69"/>
      <c r="T8313" s="76"/>
    </row>
    <row r="8314" spans="1:20" ht="17.45" customHeight="1" thickBot="1">
      <c r="A8314" s="82"/>
      <c r="B8314" s="365"/>
      <c r="C8314" s="10"/>
      <c r="D8314" s="362" t="str">
        <f>HYPERLINK("https://miamia.ru/search/index.php?q="&amp;Q8314&amp;"&amp;s=Поиск?utm_source=Excel&amp;utm_medium=Nalichie&amp;utm_content="&amp;Q8314&amp;"","Посмотреть большую фотографию на сайте")</f>
        <v>Посмотреть большую фотографию на сайте</v>
      </c>
      <c r="E8314" s="363"/>
      <c r="F8314" s="363"/>
      <c r="G8314" s="363"/>
      <c r="H8314" s="363"/>
      <c r="I8314" s="363"/>
      <c r="J8314" s="363"/>
      <c r="K8314" s="363"/>
      <c r="L8314" s="363"/>
      <c r="M8314" s="363"/>
      <c r="N8314" s="364"/>
      <c r="O8314" s="91" t="str">
        <f ca="1">IF(D8314="цвет",SUM(O8315:INDIRECT("N"&amp;R8314)),IF(SUM(E8314:N8314)=0,"",SUM(E8314:N8314)))</f>
        <v/>
      </c>
      <c r="P8314" s="68" t="s">
        <v>98</v>
      </c>
      <c r="Q8314" s="55">
        <f t="shared" si="258"/>
        <v>5369</v>
      </c>
      <c r="R8314" s="70">
        <f t="shared" ca="1" si="259"/>
        <v>8314</v>
      </c>
      <c r="S8314" s="69"/>
      <c r="T8314" s="76"/>
    </row>
    <row r="8315" spans="1:20" ht="23.1" customHeight="1" thickBot="1">
      <c r="A8315" s="80"/>
      <c r="B8315" s="63" t="s">
        <v>2273</v>
      </c>
      <c r="C8315" s="64"/>
      <c r="D8315" s="65"/>
      <c r="E8315" s="66"/>
      <c r="F8315" s="66"/>
      <c r="G8315" s="66"/>
      <c r="H8315" s="66"/>
      <c r="I8315" s="66"/>
      <c r="J8315" s="66"/>
      <c r="K8315" s="66"/>
      <c r="L8315" s="66"/>
      <c r="M8315" s="66"/>
      <c r="N8315" s="67"/>
      <c r="O8315" s="91" t="str">
        <f ca="1">IF(D8315="цвет",SUM(O8316:INDIRECT("N"&amp;R8315)),IF(SUM(E8315:N8315)=0,"",SUM(E8315:N8315)))</f>
        <v/>
      </c>
      <c r="P8315" s="68" t="s">
        <v>98</v>
      </c>
      <c r="Q8315" s="55">
        <f t="shared" si="258"/>
        <v>5369</v>
      </c>
      <c r="R8315" s="70">
        <f t="shared" ca="1" si="259"/>
        <v>8321</v>
      </c>
    </row>
    <row r="8316" spans="1:20" ht="17.25" thickBot="1">
      <c r="A8316" s="82"/>
      <c r="B8316" s="356" t="s">
        <v>332</v>
      </c>
      <c r="C8316" s="83">
        <v>5220</v>
      </c>
      <c r="D8316" s="98" t="s">
        <v>9</v>
      </c>
      <c r="E8316" s="99" t="s">
        <v>10</v>
      </c>
      <c r="F8316" s="99" t="s">
        <v>11</v>
      </c>
      <c r="G8316" s="99" t="s">
        <v>12</v>
      </c>
      <c r="H8316" s="74" t="s">
        <v>13</v>
      </c>
      <c r="I8316" s="13" t="s">
        <v>14</v>
      </c>
      <c r="J8316" s="99" t="s">
        <v>15</v>
      </c>
      <c r="K8316" s="99" t="s">
        <v>16</v>
      </c>
      <c r="L8316" s="99" t="s">
        <v>21</v>
      </c>
      <c r="M8316" s="99"/>
      <c r="N8316" s="100"/>
      <c r="O8316" s="78">
        <f ca="1">IF(D8316="цвет",SUM(O8317:INDIRECT("N"&amp;R8316)),IF(SUM(E8316:N8316)=0,"",SUM(E8316:N8316)))</f>
        <v>0</v>
      </c>
      <c r="P8316" s="68">
        <v>3228</v>
      </c>
      <c r="Q8316" s="55">
        <f t="shared" si="258"/>
        <v>5220</v>
      </c>
      <c r="R8316" s="70">
        <f t="shared" ca="1" si="259"/>
        <v>8321</v>
      </c>
      <c r="S8316" s="85">
        <v>3228</v>
      </c>
      <c r="T8316" s="86">
        <f ca="1">O8316*S8316</f>
        <v>0</v>
      </c>
    </row>
    <row r="8317" spans="1:20" ht="17.25" thickBot="1">
      <c r="A8317" s="82"/>
      <c r="B8317" s="357"/>
      <c r="C8317" s="75"/>
      <c r="D8317" s="5" t="s">
        <v>42</v>
      </c>
      <c r="E8317" s="7"/>
      <c r="F8317" s="351"/>
      <c r="G8317" s="181"/>
      <c r="H8317" s="351"/>
      <c r="I8317" s="351"/>
      <c r="J8317" s="181"/>
      <c r="K8317" s="7"/>
      <c r="L8317" s="7"/>
      <c r="M8317" s="7"/>
      <c r="N8317" s="7"/>
      <c r="O8317" s="91" t="str">
        <f ca="1">IF(D8317="цвет",SUM(O8318:INDIRECT("N"&amp;R8317)),IF(SUM(E8317:N8317)=0,"",SUM(E8317:N8317)))</f>
        <v/>
      </c>
      <c r="P8317" s="68" t="s">
        <v>98</v>
      </c>
      <c r="Q8317" s="55">
        <f t="shared" si="258"/>
        <v>5220</v>
      </c>
      <c r="R8317" s="70">
        <f t="shared" ca="1" si="259"/>
        <v>8321</v>
      </c>
      <c r="S8317" s="69"/>
      <c r="T8317" s="76"/>
    </row>
    <row r="8318" spans="1:20" ht="17.25" thickBot="1">
      <c r="A8318" s="82"/>
      <c r="B8318" s="357"/>
      <c r="C8318" s="75"/>
      <c r="D8318" s="5" t="s">
        <v>1448</v>
      </c>
      <c r="E8318" s="7"/>
      <c r="F8318" s="351"/>
      <c r="G8318" s="351"/>
      <c r="H8318" s="351"/>
      <c r="I8318" s="351"/>
      <c r="J8318" s="351"/>
      <c r="K8318" s="7"/>
      <c r="L8318" s="7"/>
      <c r="M8318" s="7"/>
      <c r="N8318" s="7"/>
      <c r="O8318" s="91" t="str">
        <f ca="1">IF(D8318="цвет",SUM(O8319:INDIRECT("N"&amp;R8318)),IF(SUM(E8318:N8318)=0,"",SUM(E8318:N8318)))</f>
        <v/>
      </c>
      <c r="P8318" s="68" t="s">
        <v>98</v>
      </c>
      <c r="Q8318" s="55">
        <f t="shared" si="258"/>
        <v>5220</v>
      </c>
      <c r="R8318" s="70">
        <f t="shared" ca="1" si="259"/>
        <v>8321</v>
      </c>
      <c r="S8318" s="69"/>
      <c r="T8318" s="76"/>
    </row>
    <row r="8319" spans="1:20" ht="17.25" thickBot="1">
      <c r="A8319" s="82"/>
      <c r="B8319" s="357"/>
      <c r="C8319" s="75"/>
      <c r="D8319" s="5" t="s">
        <v>320</v>
      </c>
      <c r="E8319" s="7"/>
      <c r="F8319" s="351"/>
      <c r="G8319" s="351"/>
      <c r="H8319" s="351"/>
      <c r="I8319" s="351"/>
      <c r="J8319" s="351"/>
      <c r="K8319" s="7"/>
      <c r="L8319" s="7"/>
      <c r="M8319" s="7"/>
      <c r="N8319" s="7"/>
      <c r="O8319" s="91" t="str">
        <f ca="1">IF(D8319="цвет",SUM(O8320:INDIRECT("N"&amp;R8319)),IF(SUM(E8319:N8319)=0,"",SUM(E8319:N8319)))</f>
        <v/>
      </c>
      <c r="P8319" s="68" t="s">
        <v>98</v>
      </c>
      <c r="Q8319" s="55">
        <f t="shared" si="258"/>
        <v>5220</v>
      </c>
      <c r="R8319" s="70">
        <f t="shared" ca="1" si="259"/>
        <v>8321</v>
      </c>
      <c r="S8319" s="69"/>
      <c r="T8319" s="76"/>
    </row>
    <row r="8320" spans="1:20" ht="111.75" customHeight="1">
      <c r="A8320" s="82"/>
      <c r="B8320" s="357"/>
      <c r="C8320" s="75"/>
      <c r="D8320" s="389" t="s">
        <v>1451</v>
      </c>
      <c r="E8320" s="390"/>
      <c r="F8320" s="390"/>
      <c r="G8320" s="390"/>
      <c r="H8320" s="390"/>
      <c r="I8320" s="390"/>
      <c r="J8320" s="390"/>
      <c r="K8320" s="390"/>
      <c r="L8320" s="390"/>
      <c r="M8320" s="390"/>
      <c r="N8320" s="391"/>
      <c r="O8320" s="91" t="str">
        <f ca="1">IF(D8320="цвет",SUM(O8321:INDIRECT("N"&amp;R8320)),IF(SUM(E8320:N8320)=0,"",SUM(E8320:N8320)))</f>
        <v/>
      </c>
      <c r="P8320" s="68" t="s">
        <v>98</v>
      </c>
      <c r="Q8320" s="55">
        <f t="shared" si="258"/>
        <v>5220</v>
      </c>
      <c r="R8320" s="70">
        <f t="shared" ca="1" si="259"/>
        <v>8321</v>
      </c>
      <c r="S8320" s="69"/>
      <c r="T8320" s="76"/>
    </row>
    <row r="8321" spans="1:20" ht="17.45" customHeight="1" thickBot="1">
      <c r="A8321" s="82"/>
      <c r="B8321" s="358"/>
      <c r="C8321" s="8"/>
      <c r="D8321" s="362" t="str">
        <f>HYPERLINK("https://miamia.ru/search/index.php?q="&amp;Q8321&amp;"&amp;s=Поиск?utm_source=Excel&amp;utm_medium=Nalichie&amp;utm_content="&amp;Q8321&amp;"","Посмотреть большую фотографию на сайте")</f>
        <v>Посмотреть большую фотографию на сайте</v>
      </c>
      <c r="E8321" s="363"/>
      <c r="F8321" s="363"/>
      <c r="G8321" s="363"/>
      <c r="H8321" s="363"/>
      <c r="I8321" s="363"/>
      <c r="J8321" s="363"/>
      <c r="K8321" s="363"/>
      <c r="L8321" s="363"/>
      <c r="M8321" s="363"/>
      <c r="N8321" s="364"/>
      <c r="O8321" s="91" t="str">
        <f ca="1">IF(D8321="цвет",SUM(O8322:INDIRECT("N"&amp;R8321)),IF(SUM(E8321:N8321)=0,"",SUM(E8321:N8321)))</f>
        <v/>
      </c>
      <c r="P8321" s="68" t="s">
        <v>98</v>
      </c>
      <c r="Q8321" s="55">
        <f t="shared" si="258"/>
        <v>5220</v>
      </c>
      <c r="R8321" s="70">
        <f t="shared" ca="1" si="259"/>
        <v>8321</v>
      </c>
      <c r="S8321" s="69"/>
      <c r="T8321" s="76"/>
    </row>
    <row r="8322" spans="1:20" ht="17.25" thickBot="1">
      <c r="A8322" s="82"/>
      <c r="B8322" s="356" t="s">
        <v>332</v>
      </c>
      <c r="C8322" s="83">
        <v>5221</v>
      </c>
      <c r="D8322" s="98" t="s">
        <v>9</v>
      </c>
      <c r="E8322" s="99" t="s">
        <v>17</v>
      </c>
      <c r="F8322" s="99" t="s">
        <v>18</v>
      </c>
      <c r="G8322" s="99" t="s">
        <v>19</v>
      </c>
      <c r="H8322" s="99" t="s">
        <v>23</v>
      </c>
      <c r="I8322" s="13"/>
      <c r="J8322" s="13"/>
      <c r="K8322" s="13"/>
      <c r="L8322" s="13"/>
      <c r="M8322" s="99"/>
      <c r="N8322" s="100"/>
      <c r="O8322" s="78">
        <f ca="1">IF(D8322="цвет",SUM(O8323:INDIRECT("N"&amp;R8322)),IF(SUM(E8322:N8322)=0,"",SUM(E8322:N8322)))</f>
        <v>0</v>
      </c>
      <c r="P8322" s="68">
        <v>3099</v>
      </c>
      <c r="Q8322" s="55">
        <f t="shared" si="258"/>
        <v>5221</v>
      </c>
      <c r="R8322" s="70">
        <f t="shared" ca="1" si="259"/>
        <v>8327</v>
      </c>
      <c r="S8322" s="85">
        <v>3099</v>
      </c>
      <c r="T8322" s="86">
        <f ca="1">O8322*S8322</f>
        <v>0</v>
      </c>
    </row>
    <row r="8323" spans="1:20" ht="17.25" thickBot="1">
      <c r="A8323" s="82"/>
      <c r="B8323" s="357"/>
      <c r="C8323" s="75"/>
      <c r="D8323" s="5" t="s">
        <v>42</v>
      </c>
      <c r="E8323" s="351"/>
      <c r="F8323" s="7"/>
      <c r="G8323" s="351"/>
      <c r="H8323" s="7"/>
      <c r="I8323" s="7"/>
      <c r="J8323" s="7"/>
      <c r="K8323" s="7"/>
      <c r="L8323" s="7"/>
      <c r="M8323" s="7"/>
      <c r="N8323" s="7"/>
      <c r="O8323" s="91" t="str">
        <f ca="1">IF(D8323="цвет",SUM(O8324:INDIRECT("N"&amp;R8323)),IF(SUM(E8323:N8323)=0,"",SUM(E8323:N8323)))</f>
        <v/>
      </c>
      <c r="P8323" s="68" t="s">
        <v>98</v>
      </c>
      <c r="Q8323" s="55">
        <f t="shared" si="258"/>
        <v>5221</v>
      </c>
      <c r="R8323" s="70">
        <f t="shared" ca="1" si="259"/>
        <v>8327</v>
      </c>
      <c r="S8323" s="69"/>
      <c r="T8323" s="76"/>
    </row>
    <row r="8324" spans="1:20" ht="17.25" thickBot="1">
      <c r="A8324" s="82"/>
      <c r="B8324" s="357"/>
      <c r="C8324" s="75"/>
      <c r="D8324" s="5" t="s">
        <v>1448</v>
      </c>
      <c r="E8324" s="7"/>
      <c r="F8324" s="7"/>
      <c r="G8324" s="7"/>
      <c r="H8324" s="7"/>
      <c r="I8324" s="7"/>
      <c r="J8324" s="7"/>
      <c r="K8324" s="7"/>
      <c r="L8324" s="7"/>
      <c r="M8324" s="7"/>
      <c r="N8324" s="7"/>
      <c r="O8324" s="91" t="str">
        <f ca="1">IF(D8324="цвет",SUM(O8325:INDIRECT("N"&amp;R8324)),IF(SUM(E8324:N8324)=0,"",SUM(E8324:N8324)))</f>
        <v/>
      </c>
      <c r="P8324" s="68" t="s">
        <v>98</v>
      </c>
      <c r="Q8324" s="55">
        <f t="shared" si="258"/>
        <v>5221</v>
      </c>
      <c r="R8324" s="70">
        <f t="shared" ca="1" si="259"/>
        <v>8327</v>
      </c>
      <c r="S8324" s="69"/>
      <c r="T8324" s="76"/>
    </row>
    <row r="8325" spans="1:20" ht="17.25" thickBot="1">
      <c r="A8325" s="82"/>
      <c r="B8325" s="357"/>
      <c r="C8325" s="75"/>
      <c r="D8325" s="5" t="s">
        <v>320</v>
      </c>
      <c r="E8325" s="351"/>
      <c r="F8325" s="7"/>
      <c r="G8325" s="181"/>
      <c r="H8325" s="7"/>
      <c r="I8325" s="7"/>
      <c r="J8325" s="7"/>
      <c r="K8325" s="7"/>
      <c r="L8325" s="7"/>
      <c r="M8325" s="7"/>
      <c r="N8325" s="7"/>
      <c r="O8325" s="91" t="str">
        <f ca="1">IF(D8325="цвет",SUM(O8326:INDIRECT("N"&amp;R8325)),IF(SUM(E8325:N8325)=0,"",SUM(E8325:N8325)))</f>
        <v/>
      </c>
      <c r="P8325" s="68" t="s">
        <v>98</v>
      </c>
      <c r="Q8325" s="55">
        <f t="shared" si="258"/>
        <v>5221</v>
      </c>
      <c r="R8325" s="70">
        <f t="shared" ca="1" si="259"/>
        <v>8327</v>
      </c>
      <c r="S8325" s="69"/>
      <c r="T8325" s="76"/>
    </row>
    <row r="8326" spans="1:20" ht="111.75" customHeight="1">
      <c r="A8326" s="82"/>
      <c r="B8326" s="357"/>
      <c r="C8326" s="75"/>
      <c r="D8326" s="389" t="s">
        <v>1451</v>
      </c>
      <c r="E8326" s="390"/>
      <c r="F8326" s="390"/>
      <c r="G8326" s="390"/>
      <c r="H8326" s="390"/>
      <c r="I8326" s="390"/>
      <c r="J8326" s="390"/>
      <c r="K8326" s="390"/>
      <c r="L8326" s="390"/>
      <c r="M8326" s="390"/>
      <c r="N8326" s="391"/>
      <c r="O8326" s="91" t="str">
        <f ca="1">IF(D8326="цвет",SUM(O8327:INDIRECT("N"&amp;R8326)),IF(SUM(E8326:N8326)=0,"",SUM(E8326:N8326)))</f>
        <v/>
      </c>
      <c r="P8326" s="68" t="s">
        <v>98</v>
      </c>
      <c r="Q8326" s="55">
        <f t="shared" si="258"/>
        <v>5221</v>
      </c>
      <c r="R8326" s="70">
        <f t="shared" ca="1" si="259"/>
        <v>8327</v>
      </c>
      <c r="S8326" s="69"/>
      <c r="T8326" s="76"/>
    </row>
    <row r="8327" spans="1:20" ht="17.45" customHeight="1" thickBot="1">
      <c r="A8327" s="82"/>
      <c r="B8327" s="358"/>
      <c r="C8327" s="8"/>
      <c r="D8327" s="362" t="str">
        <f>HYPERLINK("https://miamia.ru/search/index.php?q="&amp;Q8327&amp;"&amp;s=Поиск?utm_source=Excel&amp;utm_medium=Nalichie&amp;utm_content="&amp;Q8327&amp;"","Посмотреть большую фотографию на сайте")</f>
        <v>Посмотреть большую фотографию на сайте</v>
      </c>
      <c r="E8327" s="363"/>
      <c r="F8327" s="363"/>
      <c r="G8327" s="363"/>
      <c r="H8327" s="363"/>
      <c r="I8327" s="363"/>
      <c r="J8327" s="363"/>
      <c r="K8327" s="363"/>
      <c r="L8327" s="363"/>
      <c r="M8327" s="363"/>
      <c r="N8327" s="364"/>
      <c r="O8327" s="91" t="str">
        <f ca="1">IF(D8327="цвет",SUM(O8328:INDIRECT("N"&amp;R8327)),IF(SUM(E8327:N8327)=0,"",SUM(E8327:N8327)))</f>
        <v/>
      </c>
      <c r="P8327" s="68" t="s">
        <v>98</v>
      </c>
      <c r="Q8327" s="55">
        <f t="shared" si="258"/>
        <v>5221</v>
      </c>
      <c r="R8327" s="70">
        <f t="shared" ca="1" si="259"/>
        <v>8327</v>
      </c>
      <c r="S8327" s="69"/>
      <c r="T8327" s="76"/>
    </row>
    <row r="8328" spans="1:20" ht="17.25" thickBot="1">
      <c r="A8328" s="82"/>
      <c r="B8328" s="356" t="s">
        <v>332</v>
      </c>
      <c r="C8328" s="83">
        <v>5223</v>
      </c>
      <c r="D8328" s="98" t="s">
        <v>9</v>
      </c>
      <c r="E8328" s="99" t="s">
        <v>10</v>
      </c>
      <c r="F8328" s="99" t="s">
        <v>11</v>
      </c>
      <c r="G8328" s="99" t="s">
        <v>12</v>
      </c>
      <c r="H8328" s="74" t="s">
        <v>13</v>
      </c>
      <c r="I8328" s="13" t="s">
        <v>14</v>
      </c>
      <c r="J8328" s="99" t="s">
        <v>15</v>
      </c>
      <c r="K8328" s="99" t="s">
        <v>16</v>
      </c>
      <c r="L8328" s="99" t="s">
        <v>21</v>
      </c>
      <c r="M8328" s="99"/>
      <c r="N8328" s="100"/>
      <c r="O8328" s="78">
        <f ca="1">IF(D8328="цвет",SUM(O8329:INDIRECT("N"&amp;R8328)),IF(SUM(E8328:N8328)=0,"",SUM(E8328:N8328)))</f>
        <v>0</v>
      </c>
      <c r="P8328" s="68">
        <v>2711</v>
      </c>
      <c r="Q8328" s="55">
        <f t="shared" si="258"/>
        <v>5223</v>
      </c>
      <c r="R8328" s="70">
        <f t="shared" ca="1" si="259"/>
        <v>8333</v>
      </c>
      <c r="S8328" s="85">
        <v>2711</v>
      </c>
      <c r="T8328" s="86">
        <f ca="1">O8328*S8328</f>
        <v>0</v>
      </c>
    </row>
    <row r="8329" spans="1:20" ht="17.25" thickBot="1">
      <c r="A8329" s="82"/>
      <c r="B8329" s="357"/>
      <c r="C8329" s="75"/>
      <c r="D8329" s="5" t="s">
        <v>42</v>
      </c>
      <c r="E8329" s="7"/>
      <c r="F8329" s="351"/>
      <c r="G8329" s="351"/>
      <c r="H8329" s="7"/>
      <c r="I8329" s="7"/>
      <c r="J8329" s="181"/>
      <c r="K8329" s="7"/>
      <c r="L8329" s="7"/>
      <c r="M8329" s="7"/>
      <c r="N8329" s="7"/>
      <c r="O8329" s="91" t="str">
        <f ca="1">IF(D8329="цвет",SUM(O8330:INDIRECT("N"&amp;R8329)),IF(SUM(E8329:N8329)=0,"",SUM(E8329:N8329)))</f>
        <v/>
      </c>
      <c r="P8329" s="68" t="s">
        <v>98</v>
      </c>
      <c r="Q8329" s="55">
        <f t="shared" si="258"/>
        <v>5223</v>
      </c>
      <c r="R8329" s="70">
        <f t="shared" ca="1" si="259"/>
        <v>8333</v>
      </c>
      <c r="S8329" s="69"/>
      <c r="T8329" s="76"/>
    </row>
    <row r="8330" spans="1:20" ht="17.25" thickBot="1">
      <c r="A8330" s="82"/>
      <c r="B8330" s="357"/>
      <c r="C8330" s="75"/>
      <c r="D8330" s="5" t="s">
        <v>1448</v>
      </c>
      <c r="E8330" s="7"/>
      <c r="F8330" s="351"/>
      <c r="G8330" s="181"/>
      <c r="H8330" s="181"/>
      <c r="I8330" s="7"/>
      <c r="J8330" s="7"/>
      <c r="K8330" s="7"/>
      <c r="L8330" s="7"/>
      <c r="M8330" s="7"/>
      <c r="N8330" s="7"/>
      <c r="O8330" s="91" t="str">
        <f ca="1">IF(D8330="цвет",SUM(O8331:INDIRECT("N"&amp;R8330)),IF(SUM(E8330:N8330)=0,"",SUM(E8330:N8330)))</f>
        <v/>
      </c>
      <c r="P8330" s="68" t="s">
        <v>98</v>
      </c>
      <c r="Q8330" s="55">
        <f t="shared" si="258"/>
        <v>5223</v>
      </c>
      <c r="R8330" s="70">
        <f t="shared" ca="1" si="259"/>
        <v>8333</v>
      </c>
      <c r="S8330" s="69"/>
      <c r="T8330" s="76"/>
    </row>
    <row r="8331" spans="1:20" ht="17.25" thickBot="1">
      <c r="A8331" s="82"/>
      <c r="B8331" s="357"/>
      <c r="C8331" s="75"/>
      <c r="D8331" s="5" t="s">
        <v>320</v>
      </c>
      <c r="E8331" s="7"/>
      <c r="F8331" s="7"/>
      <c r="G8331" s="181"/>
      <c r="H8331" s="351"/>
      <c r="I8331" s="181"/>
      <c r="J8331" s="181"/>
      <c r="K8331" s="7"/>
      <c r="L8331" s="7"/>
      <c r="M8331" s="7"/>
      <c r="N8331" s="7"/>
      <c r="O8331" s="91" t="str">
        <f ca="1">IF(D8331="цвет",SUM(O8332:INDIRECT("N"&amp;R8331)),IF(SUM(E8331:N8331)=0,"",SUM(E8331:N8331)))</f>
        <v/>
      </c>
      <c r="P8331" s="68" t="s">
        <v>98</v>
      </c>
      <c r="Q8331" s="55">
        <f t="shared" ref="Q8331:Q8394" si="260">IF(C8331&lt;&gt;0,C8331,Q8330)</f>
        <v>5223</v>
      </c>
      <c r="R8331" s="70">
        <f t="shared" ref="R8331:R8394" ca="1" si="261">IF(D8331="Посмотреть большую фотографию на сайте",CELL("строка",O8331),R8332)</f>
        <v>8333</v>
      </c>
      <c r="S8331" s="69"/>
      <c r="T8331" s="76"/>
    </row>
    <row r="8332" spans="1:20" ht="111.75" customHeight="1">
      <c r="A8332" s="82"/>
      <c r="B8332" s="357"/>
      <c r="C8332" s="75"/>
      <c r="D8332" s="389" t="s">
        <v>1449</v>
      </c>
      <c r="E8332" s="390"/>
      <c r="F8332" s="390"/>
      <c r="G8332" s="390"/>
      <c r="H8332" s="390"/>
      <c r="I8332" s="390"/>
      <c r="J8332" s="390"/>
      <c r="K8332" s="390"/>
      <c r="L8332" s="390"/>
      <c r="M8332" s="390"/>
      <c r="N8332" s="391"/>
      <c r="O8332" s="91" t="str">
        <f ca="1">IF(D8332="цвет",SUM(O8333:INDIRECT("N"&amp;R8332)),IF(SUM(E8332:N8332)=0,"",SUM(E8332:N8332)))</f>
        <v/>
      </c>
      <c r="P8332" s="68" t="s">
        <v>98</v>
      </c>
      <c r="Q8332" s="55">
        <f t="shared" si="260"/>
        <v>5223</v>
      </c>
      <c r="R8332" s="70">
        <f t="shared" ca="1" si="261"/>
        <v>8333</v>
      </c>
      <c r="S8332" s="69"/>
      <c r="T8332" s="76"/>
    </row>
    <row r="8333" spans="1:20" ht="17.45" customHeight="1" thickBot="1">
      <c r="A8333" s="82"/>
      <c r="B8333" s="358"/>
      <c r="C8333" s="8"/>
      <c r="D8333" s="362" t="str">
        <f>HYPERLINK("https://miamia.ru/search/index.php?q="&amp;Q8333&amp;"&amp;s=Поиск?utm_source=Excel&amp;utm_medium=Nalichie&amp;utm_content="&amp;Q8333&amp;"","Посмотреть большую фотографию на сайте")</f>
        <v>Посмотреть большую фотографию на сайте</v>
      </c>
      <c r="E8333" s="363"/>
      <c r="F8333" s="363"/>
      <c r="G8333" s="363"/>
      <c r="H8333" s="363"/>
      <c r="I8333" s="363"/>
      <c r="J8333" s="363"/>
      <c r="K8333" s="363"/>
      <c r="L8333" s="363"/>
      <c r="M8333" s="363"/>
      <c r="N8333" s="364"/>
      <c r="O8333" s="91" t="str">
        <f ca="1">IF(D8333="цвет",SUM(O8334:INDIRECT("N"&amp;R8333)),IF(SUM(E8333:N8333)=0,"",SUM(E8333:N8333)))</f>
        <v/>
      </c>
      <c r="P8333" s="68" t="s">
        <v>98</v>
      </c>
      <c r="Q8333" s="55">
        <f t="shared" si="260"/>
        <v>5223</v>
      </c>
      <c r="R8333" s="70">
        <f t="shared" ca="1" si="261"/>
        <v>8333</v>
      </c>
      <c r="S8333" s="69"/>
      <c r="T8333" s="76"/>
    </row>
    <row r="8334" spans="1:20" ht="17.25" thickBot="1">
      <c r="A8334" s="82"/>
      <c r="B8334" s="356" t="s">
        <v>332</v>
      </c>
      <c r="C8334" s="83">
        <v>5224</v>
      </c>
      <c r="D8334" s="98" t="s">
        <v>9</v>
      </c>
      <c r="E8334" s="99" t="s">
        <v>10</v>
      </c>
      <c r="F8334" s="99" t="s">
        <v>11</v>
      </c>
      <c r="G8334" s="99" t="s">
        <v>12</v>
      </c>
      <c r="H8334" s="74" t="s">
        <v>13</v>
      </c>
      <c r="I8334" s="13" t="s">
        <v>14</v>
      </c>
      <c r="J8334" s="99" t="s">
        <v>15</v>
      </c>
      <c r="K8334" s="99" t="s">
        <v>16</v>
      </c>
      <c r="L8334" s="99" t="s">
        <v>21</v>
      </c>
      <c r="M8334" s="99"/>
      <c r="N8334" s="100"/>
      <c r="O8334" s="78">
        <f ca="1">IF(D8334="цвет",SUM(O8335:INDIRECT("N"&amp;R8334)),IF(SUM(E8334:N8334)=0,"",SUM(E8334:N8334)))</f>
        <v>0</v>
      </c>
      <c r="P8334" s="68">
        <v>3228</v>
      </c>
      <c r="Q8334" s="55">
        <f t="shared" si="260"/>
        <v>5224</v>
      </c>
      <c r="R8334" s="70">
        <f t="shared" ca="1" si="261"/>
        <v>8337</v>
      </c>
      <c r="S8334" s="85">
        <v>3228</v>
      </c>
      <c r="T8334" s="86">
        <f ca="1">O8334*S8334</f>
        <v>0</v>
      </c>
    </row>
    <row r="8335" spans="1:20" ht="17.25" thickBot="1">
      <c r="A8335" s="82"/>
      <c r="B8335" s="357"/>
      <c r="C8335" s="75"/>
      <c r="D8335" s="5" t="s">
        <v>42</v>
      </c>
      <c r="E8335" s="7"/>
      <c r="F8335" s="7"/>
      <c r="G8335" s="181"/>
      <c r="H8335" s="7"/>
      <c r="I8335" s="181"/>
      <c r="J8335" s="351"/>
      <c r="K8335" s="351"/>
      <c r="L8335" s="7"/>
      <c r="M8335" s="7"/>
      <c r="N8335" s="7"/>
      <c r="O8335" s="91" t="str">
        <f ca="1">IF(D8335="цвет",SUM(O8336:INDIRECT("N"&amp;R8335)),IF(SUM(E8335:N8335)=0,"",SUM(E8335:N8335)))</f>
        <v/>
      </c>
      <c r="P8335" s="68" t="s">
        <v>98</v>
      </c>
      <c r="Q8335" s="55">
        <f t="shared" si="260"/>
        <v>5224</v>
      </c>
      <c r="R8335" s="70">
        <f t="shared" ca="1" si="261"/>
        <v>8337</v>
      </c>
      <c r="S8335" s="69"/>
      <c r="T8335" s="76"/>
    </row>
    <row r="8336" spans="1:20" ht="135" customHeight="1">
      <c r="A8336" s="82"/>
      <c r="B8336" s="357"/>
      <c r="C8336" s="75"/>
      <c r="D8336" s="389" t="s">
        <v>1151</v>
      </c>
      <c r="E8336" s="390"/>
      <c r="F8336" s="390"/>
      <c r="G8336" s="390"/>
      <c r="H8336" s="390"/>
      <c r="I8336" s="390"/>
      <c r="J8336" s="390"/>
      <c r="K8336" s="390"/>
      <c r="L8336" s="390"/>
      <c r="M8336" s="390"/>
      <c r="N8336" s="391"/>
      <c r="O8336" s="91" t="str">
        <f ca="1">IF(D8336="цвет",SUM(O8337:INDIRECT("N"&amp;R8336)),IF(SUM(E8336:N8336)=0,"",SUM(E8336:N8336)))</f>
        <v/>
      </c>
      <c r="P8336" s="68" t="s">
        <v>98</v>
      </c>
      <c r="Q8336" s="55">
        <f t="shared" si="260"/>
        <v>5224</v>
      </c>
      <c r="R8336" s="70">
        <f t="shared" ca="1" si="261"/>
        <v>8337</v>
      </c>
      <c r="S8336" s="69"/>
      <c r="T8336" s="76"/>
    </row>
    <row r="8337" spans="1:20" ht="17.45" customHeight="1" thickBot="1">
      <c r="A8337" s="82"/>
      <c r="B8337" s="358"/>
      <c r="C8337" s="8"/>
      <c r="D8337" s="362" t="str">
        <f>HYPERLINK("https://miamia.ru/search/index.php?q="&amp;Q8337&amp;"&amp;s=Поиск?utm_source=Excel&amp;utm_medium=Nalichie&amp;utm_content="&amp;Q8337&amp;"","Посмотреть большую фотографию на сайте")</f>
        <v>Посмотреть большую фотографию на сайте</v>
      </c>
      <c r="E8337" s="363"/>
      <c r="F8337" s="363"/>
      <c r="G8337" s="363"/>
      <c r="H8337" s="363"/>
      <c r="I8337" s="363"/>
      <c r="J8337" s="363"/>
      <c r="K8337" s="363"/>
      <c r="L8337" s="363"/>
      <c r="M8337" s="363"/>
      <c r="N8337" s="364"/>
      <c r="O8337" s="91" t="str">
        <f ca="1">IF(D8337="цвет",SUM(O8338:INDIRECT("N"&amp;R8337)),IF(SUM(E8337:N8337)=0,"",SUM(E8337:N8337)))</f>
        <v/>
      </c>
      <c r="P8337" s="68" t="s">
        <v>98</v>
      </c>
      <c r="Q8337" s="55">
        <f t="shared" si="260"/>
        <v>5224</v>
      </c>
      <c r="R8337" s="70">
        <f t="shared" ca="1" si="261"/>
        <v>8337</v>
      </c>
      <c r="S8337" s="69"/>
      <c r="T8337" s="76"/>
    </row>
    <row r="8338" spans="1:20" ht="17.25" thickBot="1">
      <c r="A8338" s="82"/>
      <c r="B8338" s="356" t="s">
        <v>332</v>
      </c>
      <c r="C8338" s="83">
        <v>5225</v>
      </c>
      <c r="D8338" s="98" t="s">
        <v>9</v>
      </c>
      <c r="E8338" s="99" t="s">
        <v>10</v>
      </c>
      <c r="F8338" s="99" t="s">
        <v>11</v>
      </c>
      <c r="G8338" s="99" t="s">
        <v>12</v>
      </c>
      <c r="H8338" s="74" t="s">
        <v>13</v>
      </c>
      <c r="I8338" s="13" t="s">
        <v>14</v>
      </c>
      <c r="J8338" s="99" t="s">
        <v>15</v>
      </c>
      <c r="K8338" s="99" t="s">
        <v>16</v>
      </c>
      <c r="L8338" s="99" t="s">
        <v>21</v>
      </c>
      <c r="M8338" s="99"/>
      <c r="N8338" s="100"/>
      <c r="O8338" s="78">
        <f ca="1">IF(D8338="цвет",SUM(O8339:INDIRECT("N"&amp;R8338)),IF(SUM(E8338:N8338)=0,"",SUM(E8338:N8338)))</f>
        <v>0</v>
      </c>
      <c r="P8338" s="68">
        <v>3745</v>
      </c>
      <c r="Q8338" s="55">
        <f t="shared" si="260"/>
        <v>5225</v>
      </c>
      <c r="R8338" s="70">
        <f t="shared" ca="1" si="261"/>
        <v>8343</v>
      </c>
      <c r="S8338" s="85">
        <v>3745</v>
      </c>
      <c r="T8338" s="86">
        <f ca="1">O8338*S8338</f>
        <v>0</v>
      </c>
    </row>
    <row r="8339" spans="1:20" ht="17.25" thickBot="1">
      <c r="A8339" s="82"/>
      <c r="B8339" s="357"/>
      <c r="C8339" s="75"/>
      <c r="D8339" s="5" t="s">
        <v>42</v>
      </c>
      <c r="E8339" s="7"/>
      <c r="F8339" s="351"/>
      <c r="G8339" s="351"/>
      <c r="H8339" s="351"/>
      <c r="I8339" s="351"/>
      <c r="J8339" s="351"/>
      <c r="K8339" s="351"/>
      <c r="L8339" s="7"/>
      <c r="M8339" s="7"/>
      <c r="N8339" s="7"/>
      <c r="O8339" s="91" t="str">
        <f ca="1">IF(D8339="цвет",SUM(O8340:INDIRECT("N"&amp;R8339)),IF(SUM(E8339:N8339)=0,"",SUM(E8339:N8339)))</f>
        <v/>
      </c>
      <c r="P8339" s="68" t="s">
        <v>98</v>
      </c>
      <c r="Q8339" s="55">
        <f t="shared" si="260"/>
        <v>5225</v>
      </c>
      <c r="R8339" s="70">
        <f t="shared" ca="1" si="261"/>
        <v>8343</v>
      </c>
      <c r="S8339" s="69"/>
      <c r="T8339" s="76"/>
    </row>
    <row r="8340" spans="1:20" ht="17.25" thickBot="1">
      <c r="A8340" s="82"/>
      <c r="B8340" s="357"/>
      <c r="C8340" s="75"/>
      <c r="D8340" s="5" t="s">
        <v>1448</v>
      </c>
      <c r="E8340" s="7"/>
      <c r="F8340" s="351"/>
      <c r="G8340" s="351"/>
      <c r="H8340" s="181"/>
      <c r="I8340" s="181"/>
      <c r="J8340" s="7"/>
      <c r="K8340" s="181"/>
      <c r="L8340" s="7"/>
      <c r="M8340" s="7"/>
      <c r="N8340" s="7"/>
      <c r="O8340" s="91" t="str">
        <f ca="1">IF(D8340="цвет",SUM(O8341:INDIRECT("N"&amp;R8340)),IF(SUM(E8340:N8340)=0,"",SUM(E8340:N8340)))</f>
        <v/>
      </c>
      <c r="P8340" s="68" t="s">
        <v>98</v>
      </c>
      <c r="Q8340" s="55">
        <f t="shared" si="260"/>
        <v>5225</v>
      </c>
      <c r="R8340" s="70">
        <f t="shared" ca="1" si="261"/>
        <v>8343</v>
      </c>
      <c r="S8340" s="69"/>
      <c r="T8340" s="76"/>
    </row>
    <row r="8341" spans="1:20" ht="17.25" thickBot="1">
      <c r="A8341" s="82"/>
      <c r="B8341" s="357"/>
      <c r="C8341" s="75"/>
      <c r="D8341" s="5" t="s">
        <v>320</v>
      </c>
      <c r="E8341" s="7"/>
      <c r="F8341" s="181"/>
      <c r="G8341" s="351"/>
      <c r="H8341" s="181"/>
      <c r="I8341" s="181"/>
      <c r="J8341" s="7"/>
      <c r="K8341" s="7"/>
      <c r="L8341" s="7"/>
      <c r="M8341" s="7"/>
      <c r="N8341" s="7"/>
      <c r="O8341" s="91" t="str">
        <f ca="1">IF(D8341="цвет",SUM(O8342:INDIRECT("N"&amp;R8341)),IF(SUM(E8341:N8341)=0,"",SUM(E8341:N8341)))</f>
        <v/>
      </c>
      <c r="P8341" s="68" t="s">
        <v>98</v>
      </c>
      <c r="Q8341" s="55">
        <f t="shared" si="260"/>
        <v>5225</v>
      </c>
      <c r="R8341" s="70">
        <f t="shared" ca="1" si="261"/>
        <v>8343</v>
      </c>
      <c r="S8341" s="69"/>
      <c r="T8341" s="76"/>
    </row>
    <row r="8342" spans="1:20" ht="105" customHeight="1">
      <c r="A8342" s="82"/>
      <c r="B8342" s="357"/>
      <c r="C8342" s="75"/>
      <c r="D8342" s="389" t="s">
        <v>1150</v>
      </c>
      <c r="E8342" s="390"/>
      <c r="F8342" s="390"/>
      <c r="G8342" s="390"/>
      <c r="H8342" s="390"/>
      <c r="I8342" s="390"/>
      <c r="J8342" s="390"/>
      <c r="K8342" s="390"/>
      <c r="L8342" s="390"/>
      <c r="M8342" s="390"/>
      <c r="N8342" s="391"/>
      <c r="O8342" s="91" t="str">
        <f ca="1">IF(D8342="цвет",SUM(O8343:INDIRECT("N"&amp;R8342)),IF(SUM(E8342:N8342)=0,"",SUM(E8342:N8342)))</f>
        <v/>
      </c>
      <c r="P8342" s="68" t="s">
        <v>98</v>
      </c>
      <c r="Q8342" s="55">
        <f t="shared" si="260"/>
        <v>5225</v>
      </c>
      <c r="R8342" s="70">
        <f t="shared" ca="1" si="261"/>
        <v>8343</v>
      </c>
      <c r="S8342" s="69"/>
      <c r="T8342" s="76"/>
    </row>
    <row r="8343" spans="1:20" ht="17.45" customHeight="1" thickBot="1">
      <c r="A8343" s="82"/>
      <c r="B8343" s="358"/>
      <c r="C8343" s="8"/>
      <c r="D8343" s="362" t="str">
        <f>HYPERLINK("https://miamia.ru/search/index.php?q="&amp;Q8343&amp;"&amp;s=Поиск?utm_source=Excel&amp;utm_medium=Nalichie&amp;utm_content="&amp;Q8343&amp;"","Посмотреть большую фотографию на сайте")</f>
        <v>Посмотреть большую фотографию на сайте</v>
      </c>
      <c r="E8343" s="363"/>
      <c r="F8343" s="363"/>
      <c r="G8343" s="363"/>
      <c r="H8343" s="363"/>
      <c r="I8343" s="363"/>
      <c r="J8343" s="363"/>
      <c r="K8343" s="363"/>
      <c r="L8343" s="363"/>
      <c r="M8343" s="363"/>
      <c r="N8343" s="364"/>
      <c r="O8343" s="91" t="str">
        <f ca="1">IF(D8343="цвет",SUM(O8344:INDIRECT("N"&amp;R8343)),IF(SUM(E8343:N8343)=0,"",SUM(E8343:N8343)))</f>
        <v/>
      </c>
      <c r="P8343" s="68" t="s">
        <v>98</v>
      </c>
      <c r="Q8343" s="55">
        <f t="shared" si="260"/>
        <v>5225</v>
      </c>
      <c r="R8343" s="70">
        <f t="shared" ca="1" si="261"/>
        <v>8343</v>
      </c>
      <c r="S8343" s="69"/>
      <c r="T8343" s="76"/>
    </row>
    <row r="8344" spans="1:20" ht="17.25" thickBot="1">
      <c r="A8344" s="82"/>
      <c r="B8344" s="356" t="s">
        <v>332</v>
      </c>
      <c r="C8344" s="83">
        <v>5226</v>
      </c>
      <c r="D8344" s="98" t="s">
        <v>9</v>
      </c>
      <c r="E8344" s="99" t="s">
        <v>10</v>
      </c>
      <c r="F8344" s="99" t="s">
        <v>11</v>
      </c>
      <c r="G8344" s="99" t="s">
        <v>12</v>
      </c>
      <c r="H8344" s="74" t="s">
        <v>13</v>
      </c>
      <c r="I8344" s="13" t="s">
        <v>14</v>
      </c>
      <c r="J8344" s="99" t="s">
        <v>15</v>
      </c>
      <c r="K8344" s="99" t="s">
        <v>16</v>
      </c>
      <c r="L8344" s="99" t="s">
        <v>21</v>
      </c>
      <c r="M8344" s="99"/>
      <c r="N8344" s="100"/>
      <c r="O8344" s="78">
        <f ca="1">IF(D8344="цвет",SUM(O8345:INDIRECT("N"&amp;R8344)),IF(SUM(E8344:N8344)=0,"",SUM(E8344:N8344)))</f>
        <v>0</v>
      </c>
      <c r="P8344" s="68">
        <v>3487</v>
      </c>
      <c r="Q8344" s="55">
        <f t="shared" si="260"/>
        <v>5226</v>
      </c>
      <c r="R8344" s="70">
        <f t="shared" ca="1" si="261"/>
        <v>8349</v>
      </c>
      <c r="S8344" s="85">
        <v>3487</v>
      </c>
      <c r="T8344" s="86">
        <f ca="1">O8344*S8344</f>
        <v>0</v>
      </c>
    </row>
    <row r="8345" spans="1:20" ht="17.25" thickBot="1">
      <c r="A8345" s="82"/>
      <c r="B8345" s="357"/>
      <c r="C8345" s="75"/>
      <c r="D8345" s="5" t="s">
        <v>42</v>
      </c>
      <c r="E8345" s="7"/>
      <c r="F8345" s="351"/>
      <c r="G8345" s="351"/>
      <c r="H8345" s="351"/>
      <c r="I8345" s="351"/>
      <c r="J8345" s="351"/>
      <c r="K8345" s="351"/>
      <c r="L8345" s="181"/>
      <c r="M8345" s="7"/>
      <c r="N8345" s="7"/>
      <c r="O8345" s="91" t="str">
        <f ca="1">IF(D8345="цвет",SUM(O8346:INDIRECT("N"&amp;R8345)),IF(SUM(E8345:N8345)=0,"",SUM(E8345:N8345)))</f>
        <v/>
      </c>
      <c r="P8345" s="68" t="s">
        <v>98</v>
      </c>
      <c r="Q8345" s="55">
        <f t="shared" si="260"/>
        <v>5226</v>
      </c>
      <c r="R8345" s="70">
        <f t="shared" ca="1" si="261"/>
        <v>8349</v>
      </c>
      <c r="S8345" s="69"/>
      <c r="T8345" s="76"/>
    </row>
    <row r="8346" spans="1:20" ht="17.25" thickBot="1">
      <c r="A8346" s="82"/>
      <c r="B8346" s="357"/>
      <c r="C8346" s="75"/>
      <c r="D8346" s="5" t="s">
        <v>1448</v>
      </c>
      <c r="E8346" s="7"/>
      <c r="F8346" s="351"/>
      <c r="G8346" s="181"/>
      <c r="H8346" s="7"/>
      <c r="I8346" s="7"/>
      <c r="J8346" s="351"/>
      <c r="K8346" s="351"/>
      <c r="L8346" s="7"/>
      <c r="M8346" s="7"/>
      <c r="N8346" s="7"/>
      <c r="O8346" s="91" t="str">
        <f ca="1">IF(D8346="цвет",SUM(O8347:INDIRECT("N"&amp;R8346)),IF(SUM(E8346:N8346)=0,"",SUM(E8346:N8346)))</f>
        <v/>
      </c>
      <c r="P8346" s="68" t="s">
        <v>98</v>
      </c>
      <c r="Q8346" s="55">
        <f t="shared" si="260"/>
        <v>5226</v>
      </c>
      <c r="R8346" s="70">
        <f t="shared" ca="1" si="261"/>
        <v>8349</v>
      </c>
      <c r="S8346" s="69"/>
      <c r="T8346" s="76"/>
    </row>
    <row r="8347" spans="1:20" ht="17.25" thickBot="1">
      <c r="A8347" s="82"/>
      <c r="B8347" s="357"/>
      <c r="C8347" s="75"/>
      <c r="D8347" s="5" t="s">
        <v>320</v>
      </c>
      <c r="E8347" s="7"/>
      <c r="F8347" s="351"/>
      <c r="G8347" s="351"/>
      <c r="H8347" s="181"/>
      <c r="I8347" s="351"/>
      <c r="J8347" s="351"/>
      <c r="K8347" s="351"/>
      <c r="L8347" s="7"/>
      <c r="M8347" s="7"/>
      <c r="N8347" s="7"/>
      <c r="O8347" s="91" t="str">
        <f ca="1">IF(D8347="цвет",SUM(O8348:INDIRECT("N"&amp;R8347)),IF(SUM(E8347:N8347)=0,"",SUM(E8347:N8347)))</f>
        <v/>
      </c>
      <c r="P8347" s="68" t="s">
        <v>98</v>
      </c>
      <c r="Q8347" s="55">
        <f t="shared" si="260"/>
        <v>5226</v>
      </c>
      <c r="R8347" s="70">
        <f t="shared" ca="1" si="261"/>
        <v>8349</v>
      </c>
      <c r="S8347" s="69"/>
      <c r="T8347" s="76"/>
    </row>
    <row r="8348" spans="1:20" ht="114" customHeight="1">
      <c r="A8348" s="82"/>
      <c r="B8348" s="357"/>
      <c r="C8348" s="75"/>
      <c r="D8348" s="389" t="s">
        <v>1149</v>
      </c>
      <c r="E8348" s="390"/>
      <c r="F8348" s="390"/>
      <c r="G8348" s="390"/>
      <c r="H8348" s="390"/>
      <c r="I8348" s="390"/>
      <c r="J8348" s="390"/>
      <c r="K8348" s="390"/>
      <c r="L8348" s="390"/>
      <c r="M8348" s="390"/>
      <c r="N8348" s="391"/>
      <c r="O8348" s="91" t="str">
        <f ca="1">IF(D8348="цвет",SUM(O8349:INDIRECT("N"&amp;R8348)),IF(SUM(E8348:N8348)=0,"",SUM(E8348:N8348)))</f>
        <v/>
      </c>
      <c r="P8348" s="68" t="s">
        <v>98</v>
      </c>
      <c r="Q8348" s="55">
        <f t="shared" si="260"/>
        <v>5226</v>
      </c>
      <c r="R8348" s="70">
        <f t="shared" ca="1" si="261"/>
        <v>8349</v>
      </c>
      <c r="S8348" s="69"/>
      <c r="T8348" s="76"/>
    </row>
    <row r="8349" spans="1:20" ht="17.45" customHeight="1" thickBot="1">
      <c r="A8349" s="82"/>
      <c r="B8349" s="358"/>
      <c r="C8349" s="8"/>
      <c r="D8349" s="362" t="str">
        <f>HYPERLINK("https://miamia.ru/search/index.php?q="&amp;Q8349&amp;"&amp;s=Поиск?utm_source=Excel&amp;utm_medium=Nalichie&amp;utm_content="&amp;Q8349&amp;"","Посмотреть большую фотографию на сайте")</f>
        <v>Посмотреть большую фотографию на сайте</v>
      </c>
      <c r="E8349" s="363"/>
      <c r="F8349" s="363"/>
      <c r="G8349" s="363"/>
      <c r="H8349" s="363"/>
      <c r="I8349" s="363"/>
      <c r="J8349" s="363"/>
      <c r="K8349" s="363"/>
      <c r="L8349" s="363"/>
      <c r="M8349" s="363"/>
      <c r="N8349" s="364"/>
      <c r="O8349" s="91" t="str">
        <f ca="1">IF(D8349="цвет",SUM(O8350:INDIRECT("N"&amp;R8349)),IF(SUM(E8349:N8349)=0,"",SUM(E8349:N8349)))</f>
        <v/>
      </c>
      <c r="P8349" s="68" t="s">
        <v>98</v>
      </c>
      <c r="Q8349" s="55">
        <f t="shared" si="260"/>
        <v>5226</v>
      </c>
      <c r="R8349" s="70">
        <f t="shared" ca="1" si="261"/>
        <v>8349</v>
      </c>
      <c r="S8349" s="69"/>
      <c r="T8349" s="76"/>
    </row>
    <row r="8350" spans="1:20" ht="17.25" thickBot="1">
      <c r="A8350" s="82"/>
      <c r="B8350" s="356" t="s">
        <v>332</v>
      </c>
      <c r="C8350" s="83">
        <v>5227</v>
      </c>
      <c r="D8350" s="98" t="s">
        <v>9</v>
      </c>
      <c r="E8350" s="99" t="s">
        <v>17</v>
      </c>
      <c r="F8350" s="99" t="s">
        <v>18</v>
      </c>
      <c r="G8350" s="99" t="s">
        <v>19</v>
      </c>
      <c r="H8350" s="99" t="s">
        <v>23</v>
      </c>
      <c r="I8350" s="13"/>
      <c r="J8350" s="13"/>
      <c r="K8350" s="13"/>
      <c r="L8350" s="13"/>
      <c r="M8350" s="99"/>
      <c r="N8350" s="100"/>
      <c r="O8350" s="78">
        <f ca="1">IF(D8350="цвет",SUM(O8351:INDIRECT("N"&amp;R8350)),IF(SUM(E8350:N8350)=0,"",SUM(E8350:N8350)))</f>
        <v>0</v>
      </c>
      <c r="P8350" s="68">
        <v>2841</v>
      </c>
      <c r="Q8350" s="55">
        <f t="shared" si="260"/>
        <v>5227</v>
      </c>
      <c r="R8350" s="70">
        <f t="shared" ca="1" si="261"/>
        <v>8355</v>
      </c>
      <c r="S8350" s="85">
        <v>2841</v>
      </c>
      <c r="T8350" s="86">
        <f ca="1">O8350*S8350</f>
        <v>0</v>
      </c>
    </row>
    <row r="8351" spans="1:20" ht="17.25" thickBot="1">
      <c r="A8351" s="82"/>
      <c r="B8351" s="357"/>
      <c r="C8351" s="75"/>
      <c r="D8351" s="5" t="s">
        <v>42</v>
      </c>
      <c r="E8351" s="7"/>
      <c r="F8351" s="7"/>
      <c r="G8351" s="7"/>
      <c r="H8351" s="7"/>
      <c r="I8351" s="7"/>
      <c r="J8351" s="7"/>
      <c r="K8351" s="7"/>
      <c r="L8351" s="7"/>
      <c r="M8351" s="7"/>
      <c r="N8351" s="7"/>
      <c r="O8351" s="91" t="str">
        <f ca="1">IF(D8351="цвет",SUM(O8352:INDIRECT("N"&amp;R8351)),IF(SUM(E8351:N8351)=0,"",SUM(E8351:N8351)))</f>
        <v/>
      </c>
      <c r="P8351" s="68" t="s">
        <v>98</v>
      </c>
      <c r="Q8351" s="55">
        <f t="shared" si="260"/>
        <v>5227</v>
      </c>
      <c r="R8351" s="70">
        <f t="shared" ca="1" si="261"/>
        <v>8355</v>
      </c>
      <c r="S8351" s="69"/>
      <c r="T8351" s="76"/>
    </row>
    <row r="8352" spans="1:20" ht="17.25" thickBot="1">
      <c r="A8352" s="82"/>
      <c r="B8352" s="357"/>
      <c r="C8352" s="75"/>
      <c r="D8352" s="5" t="s">
        <v>1448</v>
      </c>
      <c r="E8352" s="181"/>
      <c r="F8352" s="351"/>
      <c r="G8352" s="351"/>
      <c r="H8352" s="7"/>
      <c r="I8352" s="7"/>
      <c r="J8352" s="7"/>
      <c r="K8352" s="7"/>
      <c r="L8352" s="7"/>
      <c r="M8352" s="7"/>
      <c r="N8352" s="7"/>
      <c r="O8352" s="91" t="str">
        <f ca="1">IF(D8352="цвет",SUM(O8353:INDIRECT("N"&amp;R8352)),IF(SUM(E8352:N8352)=0,"",SUM(E8352:N8352)))</f>
        <v/>
      </c>
      <c r="P8352" s="68" t="s">
        <v>98</v>
      </c>
      <c r="Q8352" s="55">
        <f t="shared" si="260"/>
        <v>5227</v>
      </c>
      <c r="R8352" s="70">
        <f t="shared" ca="1" si="261"/>
        <v>8355</v>
      </c>
      <c r="S8352" s="69"/>
      <c r="T8352" s="76"/>
    </row>
    <row r="8353" spans="1:20" ht="17.25" thickBot="1">
      <c r="A8353" s="82"/>
      <c r="B8353" s="357"/>
      <c r="C8353" s="75"/>
      <c r="D8353" s="5" t="s">
        <v>320</v>
      </c>
      <c r="E8353" s="351"/>
      <c r="F8353" s="351"/>
      <c r="G8353" s="351"/>
      <c r="H8353" s="7"/>
      <c r="I8353" s="7"/>
      <c r="J8353" s="7"/>
      <c r="K8353" s="7"/>
      <c r="L8353" s="7"/>
      <c r="M8353" s="7"/>
      <c r="N8353" s="7"/>
      <c r="O8353" s="91" t="str">
        <f ca="1">IF(D8353="цвет",SUM(O8354:INDIRECT("N"&amp;R8353)),IF(SUM(E8353:N8353)=0,"",SUM(E8353:N8353)))</f>
        <v/>
      </c>
      <c r="P8353" s="68" t="s">
        <v>98</v>
      </c>
      <c r="Q8353" s="55">
        <f t="shared" si="260"/>
        <v>5227</v>
      </c>
      <c r="R8353" s="70">
        <f t="shared" ca="1" si="261"/>
        <v>8355</v>
      </c>
      <c r="S8353" s="69"/>
      <c r="T8353" s="76"/>
    </row>
    <row r="8354" spans="1:20" ht="114" customHeight="1">
      <c r="A8354" s="82"/>
      <c r="B8354" s="357"/>
      <c r="C8354" s="75"/>
      <c r="D8354" s="389" t="s">
        <v>1149</v>
      </c>
      <c r="E8354" s="390"/>
      <c r="F8354" s="390"/>
      <c r="G8354" s="390"/>
      <c r="H8354" s="390"/>
      <c r="I8354" s="390"/>
      <c r="J8354" s="390"/>
      <c r="K8354" s="390"/>
      <c r="L8354" s="390"/>
      <c r="M8354" s="390"/>
      <c r="N8354" s="391"/>
      <c r="O8354" s="91" t="str">
        <f ca="1">IF(D8354="цвет",SUM(O8355:INDIRECT("N"&amp;R8354)),IF(SUM(E8354:N8354)=0,"",SUM(E8354:N8354)))</f>
        <v/>
      </c>
      <c r="P8354" s="68" t="s">
        <v>98</v>
      </c>
      <c r="Q8354" s="55">
        <f t="shared" si="260"/>
        <v>5227</v>
      </c>
      <c r="R8354" s="70">
        <f t="shared" ca="1" si="261"/>
        <v>8355</v>
      </c>
      <c r="S8354" s="69"/>
      <c r="T8354" s="76"/>
    </row>
    <row r="8355" spans="1:20" ht="17.45" customHeight="1" thickBot="1">
      <c r="A8355" s="82"/>
      <c r="B8355" s="358"/>
      <c r="C8355" s="8"/>
      <c r="D8355" s="362" t="str">
        <f>HYPERLINK("https://miamia.ru/search/index.php?q="&amp;Q8355&amp;"&amp;s=Поиск?utm_source=Excel&amp;utm_medium=Nalichie&amp;utm_content="&amp;Q8355&amp;"","Посмотреть большую фотографию на сайте")</f>
        <v>Посмотреть большую фотографию на сайте</v>
      </c>
      <c r="E8355" s="363"/>
      <c r="F8355" s="363"/>
      <c r="G8355" s="363"/>
      <c r="H8355" s="363"/>
      <c r="I8355" s="363"/>
      <c r="J8355" s="363"/>
      <c r="K8355" s="363"/>
      <c r="L8355" s="363"/>
      <c r="M8355" s="363"/>
      <c r="N8355" s="364"/>
      <c r="O8355" s="91" t="str">
        <f ca="1">IF(D8355="цвет",SUM(O8356:INDIRECT("N"&amp;R8355)),IF(SUM(E8355:N8355)=0,"",SUM(E8355:N8355)))</f>
        <v/>
      </c>
      <c r="P8355" s="68" t="s">
        <v>98</v>
      </c>
      <c r="Q8355" s="55">
        <f t="shared" si="260"/>
        <v>5227</v>
      </c>
      <c r="R8355" s="70">
        <f t="shared" ca="1" si="261"/>
        <v>8355</v>
      </c>
      <c r="S8355" s="69"/>
      <c r="T8355" s="76"/>
    </row>
    <row r="8356" spans="1:20" ht="17.25" thickBot="1">
      <c r="A8356" s="82"/>
      <c r="B8356" s="356" t="s">
        <v>332</v>
      </c>
      <c r="C8356" s="83">
        <v>5228</v>
      </c>
      <c r="D8356" s="98" t="s">
        <v>9</v>
      </c>
      <c r="E8356" s="99" t="s">
        <v>10</v>
      </c>
      <c r="F8356" s="99" t="s">
        <v>11</v>
      </c>
      <c r="G8356" s="99" t="s">
        <v>12</v>
      </c>
      <c r="H8356" s="74" t="s">
        <v>13</v>
      </c>
      <c r="I8356" s="13" t="s">
        <v>14</v>
      </c>
      <c r="J8356" s="99" t="s">
        <v>15</v>
      </c>
      <c r="K8356" s="99" t="s">
        <v>16</v>
      </c>
      <c r="L8356" s="99" t="s">
        <v>21</v>
      </c>
      <c r="M8356" s="99"/>
      <c r="N8356" s="100"/>
      <c r="O8356" s="78">
        <f ca="1">IF(D8356="цвет",SUM(O8357:INDIRECT("N"&amp;R8356)),IF(SUM(E8356:N8356)=0,"",SUM(E8356:N8356)))</f>
        <v>0</v>
      </c>
      <c r="P8356" s="68">
        <v>2711</v>
      </c>
      <c r="Q8356" s="55">
        <f t="shared" si="260"/>
        <v>5228</v>
      </c>
      <c r="R8356" s="70">
        <f t="shared" ca="1" si="261"/>
        <v>8361</v>
      </c>
      <c r="S8356" s="85">
        <v>2711</v>
      </c>
      <c r="T8356" s="86">
        <f ca="1">O8356*S8356</f>
        <v>0</v>
      </c>
    </row>
    <row r="8357" spans="1:20" ht="17.25" thickBot="1">
      <c r="A8357" s="82"/>
      <c r="B8357" s="357"/>
      <c r="C8357" s="75"/>
      <c r="D8357" s="5" t="s">
        <v>42</v>
      </c>
      <c r="E8357" s="7"/>
      <c r="F8357" s="351"/>
      <c r="G8357" s="7"/>
      <c r="H8357" s="7"/>
      <c r="I8357" s="7"/>
      <c r="J8357" s="7"/>
      <c r="K8357" s="7"/>
      <c r="L8357" s="7"/>
      <c r="M8357" s="7"/>
      <c r="N8357" s="7"/>
      <c r="O8357" s="91" t="str">
        <f ca="1">IF(D8357="цвет",SUM(O8358:INDIRECT("N"&amp;R8357)),IF(SUM(E8357:N8357)=0,"",SUM(E8357:N8357)))</f>
        <v/>
      </c>
      <c r="P8357" s="68" t="s">
        <v>98</v>
      </c>
      <c r="Q8357" s="55">
        <f t="shared" si="260"/>
        <v>5228</v>
      </c>
      <c r="R8357" s="70">
        <f t="shared" ca="1" si="261"/>
        <v>8361</v>
      </c>
      <c r="S8357" s="69"/>
      <c r="T8357" s="76"/>
    </row>
    <row r="8358" spans="1:20" ht="17.25" thickBot="1">
      <c r="A8358" s="82"/>
      <c r="B8358" s="357"/>
      <c r="C8358" s="75"/>
      <c r="D8358" s="5" t="s">
        <v>1448</v>
      </c>
      <c r="E8358" s="7"/>
      <c r="F8358" s="7"/>
      <c r="G8358" s="7"/>
      <c r="H8358" s="7"/>
      <c r="I8358" s="7"/>
      <c r="J8358" s="7"/>
      <c r="K8358" s="7"/>
      <c r="L8358" s="7"/>
      <c r="M8358" s="7"/>
      <c r="N8358" s="7"/>
      <c r="O8358" s="91" t="str">
        <f ca="1">IF(D8358="цвет",SUM(O8359:INDIRECT("N"&amp;R8358)),IF(SUM(E8358:N8358)=0,"",SUM(E8358:N8358)))</f>
        <v/>
      </c>
      <c r="P8358" s="68" t="s">
        <v>98</v>
      </c>
      <c r="Q8358" s="55">
        <f t="shared" si="260"/>
        <v>5228</v>
      </c>
      <c r="R8358" s="70">
        <f t="shared" ca="1" si="261"/>
        <v>8361</v>
      </c>
      <c r="S8358" s="69"/>
      <c r="T8358" s="76"/>
    </row>
    <row r="8359" spans="1:20" ht="17.25" thickBot="1">
      <c r="A8359" s="82"/>
      <c r="B8359" s="357"/>
      <c r="C8359" s="75"/>
      <c r="D8359" s="5" t="s">
        <v>320</v>
      </c>
      <c r="E8359" s="7"/>
      <c r="F8359" s="351"/>
      <c r="G8359" s="7"/>
      <c r="H8359" s="7"/>
      <c r="I8359" s="7"/>
      <c r="J8359" s="7"/>
      <c r="K8359" s="7"/>
      <c r="L8359" s="7"/>
      <c r="M8359" s="7"/>
      <c r="N8359" s="7"/>
      <c r="O8359" s="91" t="str">
        <f ca="1">IF(D8359="цвет",SUM(O8360:INDIRECT("N"&amp;R8359)),IF(SUM(E8359:N8359)=0,"",SUM(E8359:N8359)))</f>
        <v/>
      </c>
      <c r="P8359" s="68" t="s">
        <v>98</v>
      </c>
      <c r="Q8359" s="55">
        <f t="shared" si="260"/>
        <v>5228</v>
      </c>
      <c r="R8359" s="70">
        <f t="shared" ca="1" si="261"/>
        <v>8361</v>
      </c>
      <c r="S8359" s="69"/>
      <c r="T8359" s="76"/>
    </row>
    <row r="8360" spans="1:20" ht="114" customHeight="1">
      <c r="A8360" s="82"/>
      <c r="B8360" s="357"/>
      <c r="C8360" s="75"/>
      <c r="D8360" s="389" t="s">
        <v>1450</v>
      </c>
      <c r="E8360" s="390"/>
      <c r="F8360" s="390"/>
      <c r="G8360" s="390"/>
      <c r="H8360" s="390"/>
      <c r="I8360" s="390"/>
      <c r="J8360" s="390"/>
      <c r="K8360" s="390"/>
      <c r="L8360" s="390"/>
      <c r="M8360" s="390"/>
      <c r="N8360" s="391"/>
      <c r="O8360" s="91" t="str">
        <f ca="1">IF(D8360="цвет",SUM(O8361:INDIRECT("N"&amp;R8360)),IF(SUM(E8360:N8360)=0,"",SUM(E8360:N8360)))</f>
        <v/>
      </c>
      <c r="P8360" s="68" t="s">
        <v>98</v>
      </c>
      <c r="Q8360" s="55">
        <f t="shared" si="260"/>
        <v>5228</v>
      </c>
      <c r="R8360" s="70">
        <f t="shared" ca="1" si="261"/>
        <v>8361</v>
      </c>
      <c r="S8360" s="69"/>
      <c r="T8360" s="76"/>
    </row>
    <row r="8361" spans="1:20" ht="17.45" customHeight="1" thickBot="1">
      <c r="A8361" s="82"/>
      <c r="B8361" s="358"/>
      <c r="C8361" s="8"/>
      <c r="D8361" s="362" t="str">
        <f>HYPERLINK("https://miamia.ru/search/index.php?q="&amp;Q8361&amp;"&amp;s=Поиск?utm_source=Excel&amp;utm_medium=Nalichie&amp;utm_content="&amp;Q8361&amp;"","Посмотреть большую фотографию на сайте")</f>
        <v>Посмотреть большую фотографию на сайте</v>
      </c>
      <c r="E8361" s="363"/>
      <c r="F8361" s="363"/>
      <c r="G8361" s="363"/>
      <c r="H8361" s="363"/>
      <c r="I8361" s="363"/>
      <c r="J8361" s="363"/>
      <c r="K8361" s="363"/>
      <c r="L8361" s="363"/>
      <c r="M8361" s="363"/>
      <c r="N8361" s="364"/>
      <c r="O8361" s="91" t="str">
        <f ca="1">IF(D8361="цвет",SUM(O8362:INDIRECT("N"&amp;R8361)),IF(SUM(E8361:N8361)=0,"",SUM(E8361:N8361)))</f>
        <v/>
      </c>
      <c r="P8361" s="68" t="s">
        <v>98</v>
      </c>
      <c r="Q8361" s="55">
        <f t="shared" si="260"/>
        <v>5228</v>
      </c>
      <c r="R8361" s="70">
        <f t="shared" ca="1" si="261"/>
        <v>8361</v>
      </c>
      <c r="S8361" s="69"/>
      <c r="T8361" s="76"/>
    </row>
    <row r="8362" spans="1:20" ht="23.1" customHeight="1" thickBot="1">
      <c r="A8362" s="80"/>
      <c r="B8362" s="63" t="s">
        <v>2926</v>
      </c>
      <c r="C8362" s="64"/>
      <c r="D8362" s="65"/>
      <c r="E8362" s="66"/>
      <c r="F8362" s="66"/>
      <c r="G8362" s="66"/>
      <c r="H8362" s="66"/>
      <c r="I8362" s="66"/>
      <c r="J8362" s="66"/>
      <c r="K8362" s="66"/>
      <c r="L8362" s="66"/>
      <c r="M8362" s="66"/>
      <c r="N8362" s="67"/>
      <c r="O8362" s="91" t="str">
        <f ca="1">IF(D8362="цвет",SUM(O8363:INDIRECT("N"&amp;R8362)),IF(SUM(E8362:N8362)=0,"",SUM(E8362:N8362)))</f>
        <v/>
      </c>
      <c r="P8362" s="68" t="s">
        <v>98</v>
      </c>
      <c r="Q8362" s="55">
        <f t="shared" si="260"/>
        <v>5228</v>
      </c>
      <c r="R8362" s="70">
        <f t="shared" ca="1" si="261"/>
        <v>8366</v>
      </c>
    </row>
    <row r="8363" spans="1:20" ht="17.25" thickBot="1">
      <c r="A8363" s="82"/>
      <c r="B8363" s="356" t="s">
        <v>2788</v>
      </c>
      <c r="C8363" s="83">
        <v>5640</v>
      </c>
      <c r="D8363" s="103" t="s">
        <v>9</v>
      </c>
      <c r="E8363" s="99" t="s">
        <v>10</v>
      </c>
      <c r="F8363" s="99" t="s">
        <v>11</v>
      </c>
      <c r="G8363" s="99" t="s">
        <v>12</v>
      </c>
      <c r="H8363" s="99" t="s">
        <v>13</v>
      </c>
      <c r="I8363" s="99" t="s">
        <v>14</v>
      </c>
      <c r="J8363" s="99" t="s">
        <v>15</v>
      </c>
      <c r="K8363" s="99" t="s">
        <v>16</v>
      </c>
      <c r="L8363" s="99" t="s">
        <v>21</v>
      </c>
      <c r="M8363" s="99"/>
      <c r="N8363" s="99"/>
      <c r="O8363" s="78">
        <f ca="1">IF(D8363="цвет",SUM(O8364:INDIRECT("N"&amp;R8363)),IF(SUM(E8363:N8363)=0,"",SUM(E8363:N8363)))</f>
        <v>0</v>
      </c>
      <c r="P8363" s="68">
        <v>2324</v>
      </c>
      <c r="Q8363" s="55">
        <f t="shared" si="260"/>
        <v>5640</v>
      </c>
      <c r="R8363" s="70">
        <f t="shared" ca="1" si="261"/>
        <v>8366</v>
      </c>
      <c r="S8363" s="85">
        <v>2324</v>
      </c>
      <c r="T8363" s="86">
        <f ca="1">O8363*S8363</f>
        <v>0</v>
      </c>
    </row>
    <row r="8364" spans="1:20" ht="17.25" thickBot="1">
      <c r="A8364" s="82"/>
      <c r="B8364" s="357"/>
      <c r="C8364" s="75"/>
      <c r="D8364" s="113" t="s">
        <v>29</v>
      </c>
      <c r="E8364" s="79"/>
      <c r="F8364" s="354"/>
      <c r="G8364" s="354"/>
      <c r="H8364" s="354"/>
      <c r="I8364" s="354"/>
      <c r="J8364" s="353"/>
      <c r="K8364" s="354"/>
      <c r="L8364" s="79"/>
      <c r="M8364" s="79"/>
      <c r="N8364" s="79"/>
      <c r="O8364" s="91" t="str">
        <f ca="1">IF(D8364="цвет",SUM(O8365:INDIRECT("N"&amp;R8364)),IF(SUM(E8364:N8364)=0,"",SUM(E8364:N8364)))</f>
        <v/>
      </c>
      <c r="P8364" s="68" t="s">
        <v>98</v>
      </c>
      <c r="Q8364" s="55">
        <f t="shared" si="260"/>
        <v>5640</v>
      </c>
      <c r="R8364" s="70">
        <f t="shared" ca="1" si="261"/>
        <v>8366</v>
      </c>
      <c r="S8364" s="69"/>
      <c r="T8364" s="76"/>
    </row>
    <row r="8365" spans="1:20" ht="135" customHeight="1">
      <c r="A8365" s="82"/>
      <c r="B8365" s="357"/>
      <c r="C8365" s="88"/>
      <c r="D8365" s="383" t="s">
        <v>2782</v>
      </c>
      <c r="E8365" s="384"/>
      <c r="F8365" s="384"/>
      <c r="G8365" s="384"/>
      <c r="H8365" s="384"/>
      <c r="I8365" s="384"/>
      <c r="J8365" s="384"/>
      <c r="K8365" s="384"/>
      <c r="L8365" s="384"/>
      <c r="M8365" s="384"/>
      <c r="N8365" s="385"/>
      <c r="O8365" s="91" t="str">
        <f ca="1">IF(D8365="цвет",SUM(O8366:INDIRECT("N"&amp;R8365)),IF(SUM(E8365:N8365)=0,"",SUM(E8365:N8365)))</f>
        <v/>
      </c>
      <c r="P8365" s="68" t="s">
        <v>98</v>
      </c>
      <c r="Q8365" s="55">
        <f t="shared" si="260"/>
        <v>5640</v>
      </c>
      <c r="R8365" s="70">
        <f t="shared" ca="1" si="261"/>
        <v>8366</v>
      </c>
      <c r="S8365" s="69"/>
      <c r="T8365" s="76"/>
    </row>
    <row r="8366" spans="1:20" ht="17.25" thickBot="1">
      <c r="A8366" s="82"/>
      <c r="B8366" s="365"/>
      <c r="C8366" s="10"/>
      <c r="D8366" s="362" t="str">
        <f>HYPERLINK("https://miamia.ru/search/index.php?q="&amp;Q8366&amp;"&amp;s=Поиск?utm_source=Excel&amp;utm_medium=Nalichie&amp;utm_content="&amp;Q8366&amp;"","Посмотреть большую фотографию на сайте")</f>
        <v>Посмотреть большую фотографию на сайте</v>
      </c>
      <c r="E8366" s="363"/>
      <c r="F8366" s="363"/>
      <c r="G8366" s="363"/>
      <c r="H8366" s="363"/>
      <c r="I8366" s="363"/>
      <c r="J8366" s="363"/>
      <c r="K8366" s="363"/>
      <c r="L8366" s="363"/>
      <c r="M8366" s="363"/>
      <c r="N8366" s="364"/>
      <c r="O8366" s="91" t="str">
        <f ca="1">IF(D8366="цвет",SUM(O8367:INDIRECT("N"&amp;R8366)),IF(SUM(E8366:N8366)=0,"",SUM(E8366:N8366)))</f>
        <v/>
      </c>
      <c r="P8366" s="68" t="s">
        <v>98</v>
      </c>
      <c r="Q8366" s="55">
        <f t="shared" si="260"/>
        <v>5640</v>
      </c>
      <c r="R8366" s="70">
        <f t="shared" ca="1" si="261"/>
        <v>8366</v>
      </c>
      <c r="S8366" s="69"/>
      <c r="T8366" s="76"/>
    </row>
    <row r="8367" spans="1:20" ht="17.25" thickBot="1">
      <c r="A8367" s="82"/>
      <c r="B8367" s="356" t="s">
        <v>2788</v>
      </c>
      <c r="C8367" s="83">
        <v>5641</v>
      </c>
      <c r="D8367" s="103" t="s">
        <v>9</v>
      </c>
      <c r="E8367" s="99" t="s">
        <v>10</v>
      </c>
      <c r="F8367" s="99" t="s">
        <v>11</v>
      </c>
      <c r="G8367" s="99" t="s">
        <v>12</v>
      </c>
      <c r="H8367" s="99" t="s">
        <v>13</v>
      </c>
      <c r="I8367" s="99" t="s">
        <v>14</v>
      </c>
      <c r="J8367" s="99" t="s">
        <v>15</v>
      </c>
      <c r="K8367" s="99" t="s">
        <v>16</v>
      </c>
      <c r="L8367" s="99" t="s">
        <v>21</v>
      </c>
      <c r="M8367" s="99"/>
      <c r="N8367" s="99"/>
      <c r="O8367" s="78">
        <f ca="1">IF(D8367="цвет",SUM(O8368:INDIRECT("N"&amp;R8367)),IF(SUM(E8367:N8367)=0,"",SUM(E8367:N8367)))</f>
        <v>0</v>
      </c>
      <c r="P8367" s="68">
        <v>2841</v>
      </c>
      <c r="Q8367" s="55">
        <f t="shared" si="260"/>
        <v>5641</v>
      </c>
      <c r="R8367" s="70">
        <f t="shared" ca="1" si="261"/>
        <v>8370</v>
      </c>
      <c r="S8367" s="85">
        <v>2841</v>
      </c>
      <c r="T8367" s="86">
        <f ca="1">O8367*S8367</f>
        <v>0</v>
      </c>
    </row>
    <row r="8368" spans="1:20" ht="17.25" thickBot="1">
      <c r="A8368" s="82"/>
      <c r="B8368" s="357"/>
      <c r="C8368" s="75"/>
      <c r="D8368" s="113" t="s">
        <v>29</v>
      </c>
      <c r="E8368" s="79"/>
      <c r="F8368" s="353"/>
      <c r="G8368" s="79"/>
      <c r="H8368" s="79"/>
      <c r="I8368" s="79"/>
      <c r="J8368" s="353"/>
      <c r="K8368" s="353"/>
      <c r="L8368" s="79"/>
      <c r="M8368" s="79"/>
      <c r="N8368" s="79"/>
      <c r="O8368" s="91" t="str">
        <f ca="1">IF(D8368="цвет",SUM(O8369:INDIRECT("N"&amp;R8368)),IF(SUM(E8368:N8368)=0,"",SUM(E8368:N8368)))</f>
        <v/>
      </c>
      <c r="P8368" s="68" t="s">
        <v>98</v>
      </c>
      <c r="Q8368" s="55">
        <f t="shared" si="260"/>
        <v>5641</v>
      </c>
      <c r="R8368" s="70">
        <f t="shared" ca="1" si="261"/>
        <v>8370</v>
      </c>
      <c r="S8368" s="69"/>
      <c r="T8368" s="76"/>
    </row>
    <row r="8369" spans="1:20" ht="135" customHeight="1">
      <c r="A8369" s="82"/>
      <c r="B8369" s="357"/>
      <c r="C8369" s="88"/>
      <c r="D8369" s="383" t="s">
        <v>2783</v>
      </c>
      <c r="E8369" s="384"/>
      <c r="F8369" s="384"/>
      <c r="G8369" s="384"/>
      <c r="H8369" s="384"/>
      <c r="I8369" s="384"/>
      <c r="J8369" s="384"/>
      <c r="K8369" s="384"/>
      <c r="L8369" s="384"/>
      <c r="M8369" s="384"/>
      <c r="N8369" s="385"/>
      <c r="O8369" s="91" t="str">
        <f ca="1">IF(D8369="цвет",SUM(O8370:INDIRECT("N"&amp;R8369)),IF(SUM(E8369:N8369)=0,"",SUM(E8369:N8369)))</f>
        <v/>
      </c>
      <c r="P8369" s="68" t="s">
        <v>98</v>
      </c>
      <c r="Q8369" s="55">
        <f t="shared" si="260"/>
        <v>5641</v>
      </c>
      <c r="R8369" s="70">
        <f t="shared" ca="1" si="261"/>
        <v>8370</v>
      </c>
      <c r="S8369" s="69"/>
      <c r="T8369" s="76"/>
    </row>
    <row r="8370" spans="1:20" ht="17.25" thickBot="1">
      <c r="A8370" s="82"/>
      <c r="B8370" s="365"/>
      <c r="C8370" s="10"/>
      <c r="D8370" s="362" t="str">
        <f>HYPERLINK("https://miamia.ru/search/index.php?q="&amp;Q8370&amp;"&amp;s=Поиск?utm_source=Excel&amp;utm_medium=Nalichie&amp;utm_content="&amp;Q8370&amp;"","Посмотреть большую фотографию на сайте")</f>
        <v>Посмотреть большую фотографию на сайте</v>
      </c>
      <c r="E8370" s="363"/>
      <c r="F8370" s="363"/>
      <c r="G8370" s="363"/>
      <c r="H8370" s="363"/>
      <c r="I8370" s="363"/>
      <c r="J8370" s="363"/>
      <c r="K8370" s="363"/>
      <c r="L8370" s="363"/>
      <c r="M8370" s="363"/>
      <c r="N8370" s="364"/>
      <c r="O8370" s="91" t="str">
        <f ca="1">IF(D8370="цвет",SUM(O8371:INDIRECT("N"&amp;R8370)),IF(SUM(E8370:N8370)=0,"",SUM(E8370:N8370)))</f>
        <v/>
      </c>
      <c r="P8370" s="68" t="s">
        <v>98</v>
      </c>
      <c r="Q8370" s="55">
        <f t="shared" si="260"/>
        <v>5641</v>
      </c>
      <c r="R8370" s="70">
        <f t="shared" ca="1" si="261"/>
        <v>8370</v>
      </c>
      <c r="S8370" s="69"/>
      <c r="T8370" s="76"/>
    </row>
    <row r="8371" spans="1:20" ht="17.25" thickBot="1">
      <c r="A8371" s="82"/>
      <c r="B8371" s="356" t="s">
        <v>2788</v>
      </c>
      <c r="C8371" s="83">
        <v>5642</v>
      </c>
      <c r="D8371" s="103" t="s">
        <v>9</v>
      </c>
      <c r="E8371" s="99" t="s">
        <v>10</v>
      </c>
      <c r="F8371" s="99" t="s">
        <v>11</v>
      </c>
      <c r="G8371" s="99" t="s">
        <v>12</v>
      </c>
      <c r="H8371" s="99" t="s">
        <v>13</v>
      </c>
      <c r="I8371" s="99" t="s">
        <v>14</v>
      </c>
      <c r="J8371" s="99" t="s">
        <v>15</v>
      </c>
      <c r="K8371" s="99" t="s">
        <v>16</v>
      </c>
      <c r="L8371" s="99" t="s">
        <v>21</v>
      </c>
      <c r="M8371" s="99"/>
      <c r="N8371" s="99"/>
      <c r="O8371" s="78">
        <f ca="1">IF(D8371="цвет",SUM(O8372:INDIRECT("N"&amp;R8371)),IF(SUM(E8371:N8371)=0,"",SUM(E8371:N8371)))</f>
        <v>0</v>
      </c>
      <c r="P8371" s="68">
        <v>2841</v>
      </c>
      <c r="Q8371" s="55">
        <f t="shared" si="260"/>
        <v>5642</v>
      </c>
      <c r="R8371" s="70">
        <f t="shared" ca="1" si="261"/>
        <v>8374</v>
      </c>
      <c r="S8371" s="85">
        <v>2841</v>
      </c>
      <c r="T8371" s="86">
        <f ca="1">O8371*S8371</f>
        <v>0</v>
      </c>
    </row>
    <row r="8372" spans="1:20" ht="17.25" thickBot="1">
      <c r="A8372" s="82"/>
      <c r="B8372" s="357"/>
      <c r="C8372" s="75"/>
      <c r="D8372" s="113" t="s">
        <v>29</v>
      </c>
      <c r="E8372" s="79"/>
      <c r="F8372" s="354"/>
      <c r="G8372" s="354"/>
      <c r="H8372" s="354"/>
      <c r="I8372" s="354"/>
      <c r="J8372" s="353"/>
      <c r="K8372" s="354"/>
      <c r="L8372" s="79"/>
      <c r="M8372" s="79"/>
      <c r="N8372" s="79"/>
      <c r="O8372" s="91" t="str">
        <f ca="1">IF(D8372="цвет",SUM(O8373:INDIRECT("N"&amp;R8372)),IF(SUM(E8372:N8372)=0,"",SUM(E8372:N8372)))</f>
        <v/>
      </c>
      <c r="P8372" s="68" t="s">
        <v>98</v>
      </c>
      <c r="Q8372" s="55">
        <f t="shared" si="260"/>
        <v>5642</v>
      </c>
      <c r="R8372" s="70">
        <f t="shared" ca="1" si="261"/>
        <v>8374</v>
      </c>
      <c r="S8372" s="69"/>
      <c r="T8372" s="76"/>
    </row>
    <row r="8373" spans="1:20" ht="135" customHeight="1">
      <c r="A8373" s="82"/>
      <c r="B8373" s="357"/>
      <c r="C8373" s="88"/>
      <c r="D8373" s="383" t="s">
        <v>2784</v>
      </c>
      <c r="E8373" s="384"/>
      <c r="F8373" s="384"/>
      <c r="G8373" s="384"/>
      <c r="H8373" s="384"/>
      <c r="I8373" s="384"/>
      <c r="J8373" s="384"/>
      <c r="K8373" s="384"/>
      <c r="L8373" s="384"/>
      <c r="M8373" s="384"/>
      <c r="N8373" s="385"/>
      <c r="O8373" s="91" t="str">
        <f ca="1">IF(D8373="цвет",SUM(O8374:INDIRECT("N"&amp;R8373)),IF(SUM(E8373:N8373)=0,"",SUM(E8373:N8373)))</f>
        <v/>
      </c>
      <c r="P8373" s="68" t="s">
        <v>98</v>
      </c>
      <c r="Q8373" s="55">
        <f t="shared" si="260"/>
        <v>5642</v>
      </c>
      <c r="R8373" s="70">
        <f t="shared" ca="1" si="261"/>
        <v>8374</v>
      </c>
      <c r="S8373" s="69"/>
      <c r="T8373" s="76"/>
    </row>
    <row r="8374" spans="1:20" ht="17.25" thickBot="1">
      <c r="A8374" s="82"/>
      <c r="B8374" s="365"/>
      <c r="C8374" s="10"/>
      <c r="D8374" s="362" t="str">
        <f>HYPERLINK("https://miamia.ru/search/index.php?q="&amp;Q8374&amp;"&amp;s=Поиск?utm_source=Excel&amp;utm_medium=Nalichie&amp;utm_content="&amp;Q8374&amp;"","Посмотреть большую фотографию на сайте")</f>
        <v>Посмотреть большую фотографию на сайте</v>
      </c>
      <c r="E8374" s="363"/>
      <c r="F8374" s="363"/>
      <c r="G8374" s="363"/>
      <c r="H8374" s="363"/>
      <c r="I8374" s="363"/>
      <c r="J8374" s="363"/>
      <c r="K8374" s="363"/>
      <c r="L8374" s="363"/>
      <c r="M8374" s="363"/>
      <c r="N8374" s="364"/>
      <c r="O8374" s="91" t="str">
        <f ca="1">IF(D8374="цвет",SUM(O8375:INDIRECT("N"&amp;R8374)),IF(SUM(E8374:N8374)=0,"",SUM(E8374:N8374)))</f>
        <v/>
      </c>
      <c r="P8374" s="68" t="s">
        <v>98</v>
      </c>
      <c r="Q8374" s="55">
        <f t="shared" si="260"/>
        <v>5642</v>
      </c>
      <c r="R8374" s="70">
        <f t="shared" ca="1" si="261"/>
        <v>8374</v>
      </c>
      <c r="S8374" s="69"/>
      <c r="T8374" s="76"/>
    </row>
    <row r="8375" spans="1:20" ht="17.25" thickBot="1">
      <c r="A8375" s="82"/>
      <c r="B8375" s="356" t="s">
        <v>2788</v>
      </c>
      <c r="C8375" s="83">
        <v>5644</v>
      </c>
      <c r="D8375" s="103" t="s">
        <v>9</v>
      </c>
      <c r="E8375" s="99" t="s">
        <v>10</v>
      </c>
      <c r="F8375" s="99" t="s">
        <v>11</v>
      </c>
      <c r="G8375" s="99" t="s">
        <v>12</v>
      </c>
      <c r="H8375" s="99" t="s">
        <v>13</v>
      </c>
      <c r="I8375" s="99" t="s">
        <v>14</v>
      </c>
      <c r="J8375" s="99" t="s">
        <v>15</v>
      </c>
      <c r="K8375" s="99" t="s">
        <v>16</v>
      </c>
      <c r="L8375" s="99" t="s">
        <v>21</v>
      </c>
      <c r="M8375" s="99"/>
      <c r="N8375" s="99"/>
      <c r="O8375" s="78">
        <f ca="1">IF(D8375="цвет",SUM(O8376:INDIRECT("N"&amp;R8375)),IF(SUM(E8375:N8375)=0,"",SUM(E8375:N8375)))</f>
        <v>0</v>
      </c>
      <c r="P8375" s="68">
        <v>2841</v>
      </c>
      <c r="Q8375" s="55">
        <f t="shared" si="260"/>
        <v>5644</v>
      </c>
      <c r="R8375" s="70">
        <f t="shared" ca="1" si="261"/>
        <v>8378</v>
      </c>
      <c r="S8375" s="85">
        <v>2841</v>
      </c>
      <c r="T8375" s="86">
        <f ca="1">O8375*S8375</f>
        <v>0</v>
      </c>
    </row>
    <row r="8376" spans="1:20" ht="17.25" thickBot="1">
      <c r="A8376" s="82"/>
      <c r="B8376" s="357"/>
      <c r="C8376" s="75"/>
      <c r="D8376" s="113" t="s">
        <v>29</v>
      </c>
      <c r="E8376" s="79"/>
      <c r="F8376" s="353"/>
      <c r="G8376" s="353"/>
      <c r="H8376" s="79"/>
      <c r="I8376" s="353"/>
      <c r="J8376" s="79"/>
      <c r="K8376" s="79"/>
      <c r="L8376" s="79"/>
      <c r="M8376" s="79"/>
      <c r="N8376" s="79"/>
      <c r="O8376" s="91" t="str">
        <f ca="1">IF(D8376="цвет",SUM(O8377:INDIRECT("N"&amp;R8376)),IF(SUM(E8376:N8376)=0,"",SUM(E8376:N8376)))</f>
        <v/>
      </c>
      <c r="P8376" s="68" t="s">
        <v>98</v>
      </c>
      <c r="Q8376" s="55">
        <f t="shared" si="260"/>
        <v>5644</v>
      </c>
      <c r="R8376" s="70">
        <f t="shared" ca="1" si="261"/>
        <v>8378</v>
      </c>
      <c r="S8376" s="69"/>
      <c r="T8376" s="76"/>
    </row>
    <row r="8377" spans="1:20" ht="135" customHeight="1">
      <c r="A8377" s="82"/>
      <c r="B8377" s="357"/>
      <c r="C8377" s="88"/>
      <c r="D8377" s="383" t="s">
        <v>2785</v>
      </c>
      <c r="E8377" s="384"/>
      <c r="F8377" s="384"/>
      <c r="G8377" s="384"/>
      <c r="H8377" s="384"/>
      <c r="I8377" s="384"/>
      <c r="J8377" s="384"/>
      <c r="K8377" s="384"/>
      <c r="L8377" s="384"/>
      <c r="M8377" s="384"/>
      <c r="N8377" s="385"/>
      <c r="O8377" s="91" t="str">
        <f ca="1">IF(D8377="цвет",SUM(O8378:INDIRECT("N"&amp;R8377)),IF(SUM(E8377:N8377)=0,"",SUM(E8377:N8377)))</f>
        <v/>
      </c>
      <c r="P8377" s="68" t="s">
        <v>98</v>
      </c>
      <c r="Q8377" s="55">
        <f t="shared" si="260"/>
        <v>5644</v>
      </c>
      <c r="R8377" s="70">
        <f t="shared" ca="1" si="261"/>
        <v>8378</v>
      </c>
      <c r="S8377" s="69"/>
      <c r="T8377" s="76"/>
    </row>
    <row r="8378" spans="1:20" ht="17.25" thickBot="1">
      <c r="A8378" s="82"/>
      <c r="B8378" s="365"/>
      <c r="C8378" s="10"/>
      <c r="D8378" s="362" t="str">
        <f>HYPERLINK("https://miamia.ru/search/index.php?q="&amp;Q8378&amp;"&amp;s=Поиск?utm_source=Excel&amp;utm_medium=Nalichie&amp;utm_content="&amp;Q8378&amp;"","Посмотреть большую фотографию на сайте")</f>
        <v>Посмотреть большую фотографию на сайте</v>
      </c>
      <c r="E8378" s="363"/>
      <c r="F8378" s="363"/>
      <c r="G8378" s="363"/>
      <c r="H8378" s="363"/>
      <c r="I8378" s="363"/>
      <c r="J8378" s="363"/>
      <c r="K8378" s="363"/>
      <c r="L8378" s="363"/>
      <c r="M8378" s="363"/>
      <c r="N8378" s="364"/>
      <c r="O8378" s="91" t="str">
        <f ca="1">IF(D8378="цвет",SUM(O8379:INDIRECT("N"&amp;R8378)),IF(SUM(E8378:N8378)=0,"",SUM(E8378:N8378)))</f>
        <v/>
      </c>
      <c r="P8378" s="68" t="s">
        <v>98</v>
      </c>
      <c r="Q8378" s="55">
        <f t="shared" si="260"/>
        <v>5644</v>
      </c>
      <c r="R8378" s="70">
        <f t="shared" ca="1" si="261"/>
        <v>8378</v>
      </c>
      <c r="S8378" s="69"/>
      <c r="T8378" s="76"/>
    </row>
    <row r="8379" spans="1:20" ht="17.25" thickBot="1">
      <c r="A8379" s="82"/>
      <c r="B8379" s="356" t="s">
        <v>2788</v>
      </c>
      <c r="C8379" s="83">
        <v>5645</v>
      </c>
      <c r="D8379" s="103" t="s">
        <v>9</v>
      </c>
      <c r="E8379" s="99" t="s">
        <v>10</v>
      </c>
      <c r="F8379" s="99" t="s">
        <v>11</v>
      </c>
      <c r="G8379" s="99" t="s">
        <v>12</v>
      </c>
      <c r="H8379" s="99" t="s">
        <v>13</v>
      </c>
      <c r="I8379" s="99" t="s">
        <v>14</v>
      </c>
      <c r="J8379" s="99" t="s">
        <v>15</v>
      </c>
      <c r="K8379" s="99" t="s">
        <v>16</v>
      </c>
      <c r="L8379" s="99" t="s">
        <v>21</v>
      </c>
      <c r="M8379" s="99"/>
      <c r="N8379" s="99"/>
      <c r="O8379" s="78">
        <f ca="1">IF(D8379="цвет",SUM(O8380:INDIRECT("N"&amp;R8379)),IF(SUM(E8379:N8379)=0,"",SUM(E8379:N8379)))</f>
        <v>0</v>
      </c>
      <c r="P8379" s="68">
        <v>2841</v>
      </c>
      <c r="Q8379" s="55">
        <f t="shared" si="260"/>
        <v>5645</v>
      </c>
      <c r="R8379" s="70">
        <f t="shared" ca="1" si="261"/>
        <v>8382</v>
      </c>
      <c r="S8379" s="85">
        <v>2841</v>
      </c>
      <c r="T8379" s="86">
        <f ca="1">O8379*S8379</f>
        <v>0</v>
      </c>
    </row>
    <row r="8380" spans="1:20" ht="17.25" thickBot="1">
      <c r="A8380" s="82"/>
      <c r="B8380" s="357"/>
      <c r="C8380" s="75"/>
      <c r="D8380" s="113" t="s">
        <v>29</v>
      </c>
      <c r="E8380" s="79"/>
      <c r="F8380" s="354"/>
      <c r="G8380" s="354"/>
      <c r="H8380" s="354"/>
      <c r="I8380" s="354"/>
      <c r="J8380" s="354"/>
      <c r="K8380" s="354"/>
      <c r="L8380" s="79"/>
      <c r="M8380" s="79"/>
      <c r="N8380" s="79"/>
      <c r="O8380" s="91" t="str">
        <f ca="1">IF(D8380="цвет",SUM(O8381:INDIRECT("N"&amp;R8380)),IF(SUM(E8380:N8380)=0,"",SUM(E8380:N8380)))</f>
        <v/>
      </c>
      <c r="P8380" s="68" t="s">
        <v>98</v>
      </c>
      <c r="Q8380" s="55">
        <f t="shared" si="260"/>
        <v>5645</v>
      </c>
      <c r="R8380" s="70">
        <f t="shared" ca="1" si="261"/>
        <v>8382</v>
      </c>
      <c r="S8380" s="69"/>
      <c r="T8380" s="76"/>
    </row>
    <row r="8381" spans="1:20" ht="135" customHeight="1">
      <c r="A8381" s="82"/>
      <c r="B8381" s="357"/>
      <c r="C8381" s="88"/>
      <c r="D8381" s="383" t="s">
        <v>2786</v>
      </c>
      <c r="E8381" s="384"/>
      <c r="F8381" s="384"/>
      <c r="G8381" s="384"/>
      <c r="H8381" s="384"/>
      <c r="I8381" s="384"/>
      <c r="J8381" s="384"/>
      <c r="K8381" s="384"/>
      <c r="L8381" s="384"/>
      <c r="M8381" s="384"/>
      <c r="N8381" s="385"/>
      <c r="O8381" s="91" t="str">
        <f ca="1">IF(D8381="цвет",SUM(O8382:INDIRECT("N"&amp;R8381)),IF(SUM(E8381:N8381)=0,"",SUM(E8381:N8381)))</f>
        <v/>
      </c>
      <c r="P8381" s="68" t="s">
        <v>98</v>
      </c>
      <c r="Q8381" s="55">
        <f t="shared" si="260"/>
        <v>5645</v>
      </c>
      <c r="R8381" s="70">
        <f t="shared" ca="1" si="261"/>
        <v>8382</v>
      </c>
      <c r="S8381" s="69"/>
      <c r="T8381" s="76"/>
    </row>
    <row r="8382" spans="1:20" ht="17.25" thickBot="1">
      <c r="A8382" s="82"/>
      <c r="B8382" s="365"/>
      <c r="C8382" s="10"/>
      <c r="D8382" s="362" t="str">
        <f>HYPERLINK("https://miamia.ru/search/index.php?q="&amp;Q8382&amp;"&amp;s=Поиск?utm_source=Excel&amp;utm_medium=Nalichie&amp;utm_content="&amp;Q8382&amp;"","Посмотреть большую фотографию на сайте")</f>
        <v>Посмотреть большую фотографию на сайте</v>
      </c>
      <c r="E8382" s="363"/>
      <c r="F8382" s="363"/>
      <c r="G8382" s="363"/>
      <c r="H8382" s="363"/>
      <c r="I8382" s="363"/>
      <c r="J8382" s="363"/>
      <c r="K8382" s="363"/>
      <c r="L8382" s="363"/>
      <c r="M8382" s="363"/>
      <c r="N8382" s="364"/>
      <c r="O8382" s="91" t="str">
        <f ca="1">IF(D8382="цвет",SUM(O8383:INDIRECT("N"&amp;R8382)),IF(SUM(E8382:N8382)=0,"",SUM(E8382:N8382)))</f>
        <v/>
      </c>
      <c r="P8382" s="68" t="s">
        <v>98</v>
      </c>
      <c r="Q8382" s="55">
        <f t="shared" si="260"/>
        <v>5645</v>
      </c>
      <c r="R8382" s="70">
        <f t="shared" ca="1" si="261"/>
        <v>8382</v>
      </c>
      <c r="S8382" s="69"/>
      <c r="T8382" s="76"/>
    </row>
    <row r="8383" spans="1:20" ht="17.25" thickBot="1">
      <c r="A8383" s="82"/>
      <c r="B8383" s="356" t="s">
        <v>2788</v>
      </c>
      <c r="C8383" s="83">
        <v>5646</v>
      </c>
      <c r="D8383" s="103" t="s">
        <v>9</v>
      </c>
      <c r="E8383" s="99" t="s">
        <v>10</v>
      </c>
      <c r="F8383" s="99" t="s">
        <v>11</v>
      </c>
      <c r="G8383" s="99" t="s">
        <v>12</v>
      </c>
      <c r="H8383" s="99" t="s">
        <v>13</v>
      </c>
      <c r="I8383" s="99" t="s">
        <v>14</v>
      </c>
      <c r="J8383" s="99" t="s">
        <v>15</v>
      </c>
      <c r="K8383" s="99" t="s">
        <v>16</v>
      </c>
      <c r="L8383" s="99" t="s">
        <v>21</v>
      </c>
      <c r="M8383" s="99"/>
      <c r="N8383" s="99"/>
      <c r="O8383" s="78">
        <f ca="1">IF(D8383="цвет",SUM(O8384:INDIRECT("N"&amp;R8383)),IF(SUM(E8383:N8383)=0,"",SUM(E8383:N8383)))</f>
        <v>0</v>
      </c>
      <c r="P8383" s="68">
        <v>3487</v>
      </c>
      <c r="Q8383" s="55">
        <f t="shared" si="260"/>
        <v>5646</v>
      </c>
      <c r="R8383" s="70">
        <f t="shared" ca="1" si="261"/>
        <v>8386</v>
      </c>
      <c r="S8383" s="85">
        <v>3487</v>
      </c>
      <c r="T8383" s="86">
        <f ca="1">O8383*S8383</f>
        <v>0</v>
      </c>
    </row>
    <row r="8384" spans="1:20" ht="17.25" thickBot="1">
      <c r="A8384" s="82"/>
      <c r="B8384" s="357"/>
      <c r="C8384" s="75"/>
      <c r="D8384" s="113" t="s">
        <v>29</v>
      </c>
      <c r="E8384" s="79"/>
      <c r="F8384" s="354"/>
      <c r="G8384" s="353"/>
      <c r="H8384" s="353"/>
      <c r="I8384" s="79"/>
      <c r="J8384" s="79"/>
      <c r="K8384" s="79"/>
      <c r="L8384" s="79"/>
      <c r="M8384" s="79"/>
      <c r="N8384" s="79"/>
      <c r="O8384" s="91" t="str">
        <f ca="1">IF(D8384="цвет",SUM(O8385:INDIRECT("N"&amp;R8384)),IF(SUM(E8384:N8384)=0,"",SUM(E8384:N8384)))</f>
        <v/>
      </c>
      <c r="P8384" s="68" t="s">
        <v>98</v>
      </c>
      <c r="Q8384" s="55">
        <f t="shared" si="260"/>
        <v>5646</v>
      </c>
      <c r="R8384" s="70">
        <f t="shared" ca="1" si="261"/>
        <v>8386</v>
      </c>
      <c r="S8384" s="69"/>
      <c r="T8384" s="76"/>
    </row>
    <row r="8385" spans="1:20" ht="135" customHeight="1">
      <c r="A8385" s="82"/>
      <c r="B8385" s="357"/>
      <c r="C8385" s="88"/>
      <c r="D8385" s="383" t="s">
        <v>2787</v>
      </c>
      <c r="E8385" s="384"/>
      <c r="F8385" s="384"/>
      <c r="G8385" s="384"/>
      <c r="H8385" s="384"/>
      <c r="I8385" s="384"/>
      <c r="J8385" s="384"/>
      <c r="K8385" s="384"/>
      <c r="L8385" s="384"/>
      <c r="M8385" s="384"/>
      <c r="N8385" s="385"/>
      <c r="O8385" s="91" t="str">
        <f ca="1">IF(D8385="цвет",SUM(O8386:INDIRECT("N"&amp;R8385)),IF(SUM(E8385:N8385)=0,"",SUM(E8385:N8385)))</f>
        <v/>
      </c>
      <c r="P8385" s="68" t="s">
        <v>98</v>
      </c>
      <c r="Q8385" s="55">
        <f t="shared" si="260"/>
        <v>5646</v>
      </c>
      <c r="R8385" s="70">
        <f t="shared" ca="1" si="261"/>
        <v>8386</v>
      </c>
      <c r="S8385" s="69"/>
      <c r="T8385" s="76"/>
    </row>
    <row r="8386" spans="1:20" ht="17.25" thickBot="1">
      <c r="A8386" s="82"/>
      <c r="B8386" s="365"/>
      <c r="C8386" s="10"/>
      <c r="D8386" s="362" t="str">
        <f>HYPERLINK("https://miamia.ru/search/index.php?q="&amp;Q8386&amp;"&amp;s=Поиск?utm_source=Excel&amp;utm_medium=Nalichie&amp;utm_content="&amp;Q8386&amp;"","Посмотреть большую фотографию на сайте")</f>
        <v>Посмотреть большую фотографию на сайте</v>
      </c>
      <c r="E8386" s="363"/>
      <c r="F8386" s="363"/>
      <c r="G8386" s="363"/>
      <c r="H8386" s="363"/>
      <c r="I8386" s="363"/>
      <c r="J8386" s="363"/>
      <c r="K8386" s="363"/>
      <c r="L8386" s="363"/>
      <c r="M8386" s="363"/>
      <c r="N8386" s="364"/>
      <c r="O8386" s="91" t="str">
        <f ca="1">IF(D8386="цвет",SUM(O8387:INDIRECT("N"&amp;R8386)),IF(SUM(E8386:N8386)=0,"",SUM(E8386:N8386)))</f>
        <v/>
      </c>
      <c r="P8386" s="68" t="s">
        <v>98</v>
      </c>
      <c r="Q8386" s="55">
        <f t="shared" si="260"/>
        <v>5646</v>
      </c>
      <c r="R8386" s="70">
        <f t="shared" ca="1" si="261"/>
        <v>8386</v>
      </c>
      <c r="S8386" s="69"/>
      <c r="T8386" s="76"/>
    </row>
    <row r="8387" spans="1:20" ht="23.1" customHeight="1" thickBot="1">
      <c r="A8387" s="80"/>
      <c r="B8387" s="63" t="s">
        <v>2927</v>
      </c>
      <c r="C8387" s="64"/>
      <c r="D8387" s="65"/>
      <c r="E8387" s="66"/>
      <c r="F8387" s="66"/>
      <c r="G8387" s="66"/>
      <c r="H8387" s="66"/>
      <c r="I8387" s="66"/>
      <c r="J8387" s="66"/>
      <c r="K8387" s="66"/>
      <c r="L8387" s="66"/>
      <c r="M8387" s="66"/>
      <c r="N8387" s="67"/>
      <c r="O8387" s="91" t="str">
        <f ca="1">IF(D8387="цвет",SUM(O8388:INDIRECT("N"&amp;R8387)),IF(SUM(E8387:N8387)=0,"",SUM(E8387:N8387)))</f>
        <v/>
      </c>
      <c r="P8387" s="68" t="s">
        <v>98</v>
      </c>
      <c r="Q8387" s="55">
        <f t="shared" si="260"/>
        <v>5646</v>
      </c>
      <c r="R8387" s="70">
        <f t="shared" ca="1" si="261"/>
        <v>8391</v>
      </c>
    </row>
    <row r="8388" spans="1:20" ht="17.25" thickBot="1">
      <c r="A8388" s="82"/>
      <c r="B8388" s="356" t="s">
        <v>2770</v>
      </c>
      <c r="C8388" s="83">
        <v>5632</v>
      </c>
      <c r="D8388" s="103" t="s">
        <v>9</v>
      </c>
      <c r="E8388" s="99" t="s">
        <v>10</v>
      </c>
      <c r="F8388" s="99" t="s">
        <v>11</v>
      </c>
      <c r="G8388" s="99" t="s">
        <v>12</v>
      </c>
      <c r="H8388" s="99" t="s">
        <v>13</v>
      </c>
      <c r="I8388" s="99" t="s">
        <v>14</v>
      </c>
      <c r="J8388" s="99" t="s">
        <v>15</v>
      </c>
      <c r="K8388" s="99" t="s">
        <v>16</v>
      </c>
      <c r="L8388" s="99" t="s">
        <v>21</v>
      </c>
      <c r="M8388" s="99"/>
      <c r="N8388" s="99"/>
      <c r="O8388" s="78">
        <f ca="1">IF(D8388="цвет",SUM(O8389:INDIRECT("N"&amp;R8388)),IF(SUM(E8388:N8388)=0,"",SUM(E8388:N8388)))</f>
        <v>0</v>
      </c>
      <c r="P8388" s="68">
        <v>2453</v>
      </c>
      <c r="Q8388" s="55">
        <f t="shared" si="260"/>
        <v>5632</v>
      </c>
      <c r="R8388" s="70">
        <f t="shared" ca="1" si="261"/>
        <v>8391</v>
      </c>
      <c r="S8388" s="85">
        <v>2453</v>
      </c>
      <c r="T8388" s="86">
        <f ca="1">O8388*S8388</f>
        <v>0</v>
      </c>
    </row>
    <row r="8389" spans="1:20" ht="17.25" thickBot="1">
      <c r="A8389" s="82"/>
      <c r="B8389" s="357"/>
      <c r="C8389" s="75"/>
      <c r="D8389" s="113" t="s">
        <v>41</v>
      </c>
      <c r="E8389" s="79"/>
      <c r="F8389" s="79"/>
      <c r="G8389" s="79"/>
      <c r="H8389" s="79"/>
      <c r="I8389" s="79"/>
      <c r="J8389" s="79"/>
      <c r="K8389" s="353"/>
      <c r="L8389" s="79"/>
      <c r="M8389" s="79"/>
      <c r="N8389" s="79"/>
      <c r="O8389" s="91" t="str">
        <f ca="1">IF(D8389="цвет",SUM(O8390:INDIRECT("N"&amp;R8389)),IF(SUM(E8389:N8389)=0,"",SUM(E8389:N8389)))</f>
        <v/>
      </c>
      <c r="P8389" s="68" t="s">
        <v>98</v>
      </c>
      <c r="Q8389" s="55">
        <f t="shared" si="260"/>
        <v>5632</v>
      </c>
      <c r="R8389" s="70">
        <f t="shared" ca="1" si="261"/>
        <v>8391</v>
      </c>
      <c r="S8389" s="69"/>
      <c r="T8389" s="76"/>
    </row>
    <row r="8390" spans="1:20" ht="135" customHeight="1">
      <c r="A8390" s="82"/>
      <c r="B8390" s="357"/>
      <c r="C8390" s="88"/>
      <c r="D8390" s="383" t="s">
        <v>2771</v>
      </c>
      <c r="E8390" s="384"/>
      <c r="F8390" s="384"/>
      <c r="G8390" s="384"/>
      <c r="H8390" s="384"/>
      <c r="I8390" s="384"/>
      <c r="J8390" s="384"/>
      <c r="K8390" s="384"/>
      <c r="L8390" s="384"/>
      <c r="M8390" s="384"/>
      <c r="N8390" s="385"/>
      <c r="O8390" s="91" t="str">
        <f ca="1">IF(D8390="цвет",SUM(O8391:INDIRECT("N"&amp;R8390)),IF(SUM(E8390:N8390)=0,"",SUM(E8390:N8390)))</f>
        <v/>
      </c>
      <c r="P8390" s="68" t="s">
        <v>98</v>
      </c>
      <c r="Q8390" s="55">
        <f t="shared" si="260"/>
        <v>5632</v>
      </c>
      <c r="R8390" s="70">
        <f t="shared" ca="1" si="261"/>
        <v>8391</v>
      </c>
      <c r="S8390" s="69"/>
      <c r="T8390" s="76"/>
    </row>
    <row r="8391" spans="1:20" ht="17.25" thickBot="1">
      <c r="A8391" s="82"/>
      <c r="B8391" s="365"/>
      <c r="C8391" s="10"/>
      <c r="D8391" s="362" t="str">
        <f>HYPERLINK("https://miamia.ru/search/index.php?q="&amp;Q8391&amp;"&amp;s=Поиск?utm_source=Excel&amp;utm_medium=Nalichie&amp;utm_content="&amp;Q8391&amp;"","Посмотреть большую фотографию на сайте")</f>
        <v>Посмотреть большую фотографию на сайте</v>
      </c>
      <c r="E8391" s="363"/>
      <c r="F8391" s="363"/>
      <c r="G8391" s="363"/>
      <c r="H8391" s="363"/>
      <c r="I8391" s="363"/>
      <c r="J8391" s="363"/>
      <c r="K8391" s="363"/>
      <c r="L8391" s="363"/>
      <c r="M8391" s="363"/>
      <c r="N8391" s="364"/>
      <c r="O8391" s="91" t="str">
        <f ca="1">IF(D8391="цвет",SUM(O8392:INDIRECT("N"&amp;R8391)),IF(SUM(E8391:N8391)=0,"",SUM(E8391:N8391)))</f>
        <v/>
      </c>
      <c r="P8391" s="68" t="s">
        <v>98</v>
      </c>
      <c r="Q8391" s="55">
        <f t="shared" si="260"/>
        <v>5632</v>
      </c>
      <c r="R8391" s="70">
        <f t="shared" ca="1" si="261"/>
        <v>8391</v>
      </c>
      <c r="S8391" s="69"/>
      <c r="T8391" s="76"/>
    </row>
    <row r="8392" spans="1:20" ht="17.25" thickBot="1">
      <c r="A8392" s="82"/>
      <c r="B8392" s="356" t="s">
        <v>2770</v>
      </c>
      <c r="C8392" s="83">
        <v>5637</v>
      </c>
      <c r="D8392" s="103" t="s">
        <v>9</v>
      </c>
      <c r="E8392" s="99" t="s">
        <v>11</v>
      </c>
      <c r="F8392" s="99" t="s">
        <v>12</v>
      </c>
      <c r="G8392" s="99" t="s">
        <v>13</v>
      </c>
      <c r="H8392" s="99" t="s">
        <v>14</v>
      </c>
      <c r="I8392" s="99" t="s">
        <v>15</v>
      </c>
      <c r="J8392" s="99" t="s">
        <v>16</v>
      </c>
      <c r="K8392" s="99" t="s">
        <v>21</v>
      </c>
      <c r="L8392" s="99" t="s">
        <v>22</v>
      </c>
      <c r="M8392" s="99"/>
      <c r="N8392" s="99"/>
      <c r="O8392" s="78">
        <f ca="1">IF(D8392="цвет",SUM(O8393:INDIRECT("N"&amp;R8392)),IF(SUM(E8392:N8392)=0,"",SUM(E8392:N8392)))</f>
        <v>0</v>
      </c>
      <c r="P8392" s="68">
        <v>2841</v>
      </c>
      <c r="Q8392" s="55">
        <f t="shared" si="260"/>
        <v>5637</v>
      </c>
      <c r="R8392" s="70">
        <f t="shared" ca="1" si="261"/>
        <v>8395</v>
      </c>
      <c r="S8392" s="85">
        <v>2841</v>
      </c>
      <c r="T8392" s="86">
        <f ca="1">O8392*S8392</f>
        <v>0</v>
      </c>
    </row>
    <row r="8393" spans="1:20" ht="17.25" thickBot="1">
      <c r="A8393" s="82"/>
      <c r="B8393" s="357"/>
      <c r="C8393" s="75"/>
      <c r="D8393" s="113" t="s">
        <v>41</v>
      </c>
      <c r="E8393" s="79"/>
      <c r="F8393" s="353"/>
      <c r="G8393" s="353"/>
      <c r="H8393" s="79"/>
      <c r="I8393" s="79"/>
      <c r="J8393" s="353"/>
      <c r="K8393" s="353"/>
      <c r="L8393" s="354"/>
      <c r="M8393" s="79"/>
      <c r="N8393" s="79"/>
      <c r="O8393" s="91" t="str">
        <f ca="1">IF(D8393="цвет",SUM(O8394:INDIRECT("N"&amp;R8393)),IF(SUM(E8393:N8393)=0,"",SUM(E8393:N8393)))</f>
        <v/>
      </c>
      <c r="P8393" s="68" t="s">
        <v>98</v>
      </c>
      <c r="Q8393" s="55">
        <f t="shared" si="260"/>
        <v>5637</v>
      </c>
      <c r="R8393" s="70">
        <f t="shared" ca="1" si="261"/>
        <v>8395</v>
      </c>
      <c r="S8393" s="69"/>
      <c r="T8393" s="76"/>
    </row>
    <row r="8394" spans="1:20" ht="135" customHeight="1">
      <c r="A8394" s="82"/>
      <c r="B8394" s="357"/>
      <c r="C8394" s="88"/>
      <c r="D8394" s="383" t="s">
        <v>2772</v>
      </c>
      <c r="E8394" s="384"/>
      <c r="F8394" s="384"/>
      <c r="G8394" s="384"/>
      <c r="H8394" s="384"/>
      <c r="I8394" s="384"/>
      <c r="J8394" s="384"/>
      <c r="K8394" s="384"/>
      <c r="L8394" s="384"/>
      <c r="M8394" s="384"/>
      <c r="N8394" s="385"/>
      <c r="O8394" s="91" t="str">
        <f ca="1">IF(D8394="цвет",SUM(O8395:INDIRECT("N"&amp;R8394)),IF(SUM(E8394:N8394)=0,"",SUM(E8394:N8394)))</f>
        <v/>
      </c>
      <c r="P8394" s="68" t="s">
        <v>98</v>
      </c>
      <c r="Q8394" s="55">
        <f t="shared" si="260"/>
        <v>5637</v>
      </c>
      <c r="R8394" s="70">
        <f t="shared" ca="1" si="261"/>
        <v>8395</v>
      </c>
      <c r="S8394" s="69"/>
      <c r="T8394" s="76"/>
    </row>
    <row r="8395" spans="1:20" ht="17.25" thickBot="1">
      <c r="A8395" s="82"/>
      <c r="B8395" s="365"/>
      <c r="C8395" s="10"/>
      <c r="D8395" s="362" t="str">
        <f>HYPERLINK("https://miamia.ru/search/index.php?q="&amp;Q8395&amp;"&amp;s=Поиск?utm_source=Excel&amp;utm_medium=Nalichie&amp;utm_content="&amp;Q8395&amp;"","Посмотреть большую фотографию на сайте")</f>
        <v>Посмотреть большую фотографию на сайте</v>
      </c>
      <c r="E8395" s="363"/>
      <c r="F8395" s="363"/>
      <c r="G8395" s="363"/>
      <c r="H8395" s="363"/>
      <c r="I8395" s="363"/>
      <c r="J8395" s="363"/>
      <c r="K8395" s="363"/>
      <c r="L8395" s="363"/>
      <c r="M8395" s="363"/>
      <c r="N8395" s="364"/>
      <c r="O8395" s="91" t="str">
        <f ca="1">IF(D8395="цвет",SUM(O8396:INDIRECT("N"&amp;R8395)),IF(SUM(E8395:N8395)=0,"",SUM(E8395:N8395)))</f>
        <v/>
      </c>
      <c r="P8395" s="68" t="s">
        <v>98</v>
      </c>
      <c r="Q8395" s="55">
        <f t="shared" ref="Q8395:Q8458" si="262">IF(C8395&lt;&gt;0,C8395,Q8394)</f>
        <v>5637</v>
      </c>
      <c r="R8395" s="70">
        <f t="shared" ref="R8395:R8458" ca="1" si="263">IF(D8395="Посмотреть большую фотографию на сайте",CELL("строка",O8395),R8396)</f>
        <v>8395</v>
      </c>
      <c r="S8395" s="69"/>
      <c r="T8395" s="76"/>
    </row>
    <row r="8396" spans="1:20" ht="17.25" thickBot="1">
      <c r="A8396" s="82"/>
      <c r="B8396" s="356" t="s">
        <v>2770</v>
      </c>
      <c r="C8396" s="83">
        <v>5638</v>
      </c>
      <c r="D8396" s="103" t="s">
        <v>9</v>
      </c>
      <c r="E8396" s="99" t="s">
        <v>11</v>
      </c>
      <c r="F8396" s="99" t="s">
        <v>12</v>
      </c>
      <c r="G8396" s="99" t="s">
        <v>13</v>
      </c>
      <c r="H8396" s="99" t="s">
        <v>14</v>
      </c>
      <c r="I8396" s="99" t="s">
        <v>15</v>
      </c>
      <c r="J8396" s="99" t="s">
        <v>16</v>
      </c>
      <c r="K8396" s="99" t="s">
        <v>21</v>
      </c>
      <c r="L8396" s="99" t="s">
        <v>22</v>
      </c>
      <c r="M8396" s="99"/>
      <c r="N8396" s="99"/>
      <c r="O8396" s="78">
        <f ca="1">IF(D8396="цвет",SUM(O8397:INDIRECT("N"&amp;R8396)),IF(SUM(E8396:N8396)=0,"",SUM(E8396:N8396)))</f>
        <v>0</v>
      </c>
      <c r="P8396" s="68">
        <v>2453</v>
      </c>
      <c r="Q8396" s="55">
        <f t="shared" si="262"/>
        <v>5638</v>
      </c>
      <c r="R8396" s="70">
        <f t="shared" ca="1" si="263"/>
        <v>8399</v>
      </c>
      <c r="S8396" s="85">
        <v>2453</v>
      </c>
      <c r="T8396" s="86">
        <f ca="1">O8396*S8396</f>
        <v>0</v>
      </c>
    </row>
    <row r="8397" spans="1:20" ht="17.25" thickBot="1">
      <c r="A8397" s="82"/>
      <c r="B8397" s="357"/>
      <c r="C8397" s="75"/>
      <c r="D8397" s="113" t="s">
        <v>41</v>
      </c>
      <c r="E8397" s="79"/>
      <c r="F8397" s="79"/>
      <c r="G8397" s="79"/>
      <c r="H8397" s="79"/>
      <c r="I8397" s="353"/>
      <c r="J8397" s="79"/>
      <c r="K8397" s="353"/>
      <c r="L8397" s="79"/>
      <c r="M8397" s="79"/>
      <c r="N8397" s="79"/>
      <c r="O8397" s="91" t="str">
        <f ca="1">IF(D8397="цвет",SUM(O8398:INDIRECT("N"&amp;R8397)),IF(SUM(E8397:N8397)=0,"",SUM(E8397:N8397)))</f>
        <v/>
      </c>
      <c r="P8397" s="68" t="s">
        <v>98</v>
      </c>
      <c r="Q8397" s="55">
        <f t="shared" si="262"/>
        <v>5638</v>
      </c>
      <c r="R8397" s="70">
        <f t="shared" ca="1" si="263"/>
        <v>8399</v>
      </c>
      <c r="S8397" s="69"/>
      <c r="T8397" s="76"/>
    </row>
    <row r="8398" spans="1:20" ht="135" customHeight="1">
      <c r="A8398" s="82"/>
      <c r="B8398" s="357"/>
      <c r="C8398" s="88"/>
      <c r="D8398" s="383" t="s">
        <v>2790</v>
      </c>
      <c r="E8398" s="384"/>
      <c r="F8398" s="384"/>
      <c r="G8398" s="384"/>
      <c r="H8398" s="384"/>
      <c r="I8398" s="384"/>
      <c r="J8398" s="384"/>
      <c r="K8398" s="384"/>
      <c r="L8398" s="384"/>
      <c r="M8398" s="384"/>
      <c r="N8398" s="385"/>
      <c r="O8398" s="91" t="str">
        <f ca="1">IF(D8398="цвет",SUM(O8399:INDIRECT("N"&amp;R8398)),IF(SUM(E8398:N8398)=0,"",SUM(E8398:N8398)))</f>
        <v/>
      </c>
      <c r="P8398" s="68" t="s">
        <v>98</v>
      </c>
      <c r="Q8398" s="55">
        <f t="shared" si="262"/>
        <v>5638</v>
      </c>
      <c r="R8398" s="70">
        <f t="shared" ca="1" si="263"/>
        <v>8399</v>
      </c>
      <c r="S8398" s="69"/>
      <c r="T8398" s="76"/>
    </row>
    <row r="8399" spans="1:20" ht="17.25" thickBot="1">
      <c r="A8399" s="82"/>
      <c r="B8399" s="365"/>
      <c r="C8399" s="10"/>
      <c r="D8399" s="362" t="str">
        <f>HYPERLINK("https://miamia.ru/search/index.php?q="&amp;Q8399&amp;"&amp;s=Поиск?utm_source=Excel&amp;utm_medium=Nalichie&amp;utm_content="&amp;Q8399&amp;"","Посмотреть большую фотографию на сайте")</f>
        <v>Посмотреть большую фотографию на сайте</v>
      </c>
      <c r="E8399" s="363"/>
      <c r="F8399" s="363"/>
      <c r="G8399" s="363"/>
      <c r="H8399" s="363"/>
      <c r="I8399" s="363"/>
      <c r="J8399" s="363"/>
      <c r="K8399" s="363"/>
      <c r="L8399" s="363"/>
      <c r="M8399" s="363"/>
      <c r="N8399" s="364"/>
      <c r="O8399" s="91" t="str">
        <f ca="1">IF(D8399="цвет",SUM(O8400:INDIRECT("N"&amp;R8399)),IF(SUM(E8399:N8399)=0,"",SUM(E8399:N8399)))</f>
        <v/>
      </c>
      <c r="P8399" s="68" t="s">
        <v>98</v>
      </c>
      <c r="Q8399" s="55">
        <f t="shared" si="262"/>
        <v>5638</v>
      </c>
      <c r="R8399" s="70">
        <f t="shared" ca="1" si="263"/>
        <v>8399</v>
      </c>
      <c r="S8399" s="69"/>
      <c r="T8399" s="76"/>
    </row>
    <row r="8400" spans="1:20" ht="23.1" customHeight="1" thickBot="1">
      <c r="A8400" s="80"/>
      <c r="B8400" s="63" t="s">
        <v>2928</v>
      </c>
      <c r="C8400" s="64"/>
      <c r="D8400" s="65"/>
      <c r="E8400" s="66"/>
      <c r="F8400" s="66"/>
      <c r="G8400" s="66"/>
      <c r="H8400" s="66"/>
      <c r="I8400" s="66"/>
      <c r="J8400" s="66"/>
      <c r="K8400" s="66"/>
      <c r="L8400" s="66"/>
      <c r="M8400" s="66"/>
      <c r="N8400" s="67"/>
      <c r="O8400" s="91" t="str">
        <f ca="1">IF(D8400="цвет",SUM(O8401:INDIRECT("N"&amp;R8400)),IF(SUM(E8400:N8400)=0,"",SUM(E8400:N8400)))</f>
        <v/>
      </c>
      <c r="P8400" s="68" t="s">
        <v>98</v>
      </c>
      <c r="Q8400" s="55">
        <f t="shared" si="262"/>
        <v>5638</v>
      </c>
      <c r="R8400" s="70">
        <f t="shared" ca="1" si="263"/>
        <v>8405</v>
      </c>
    </row>
    <row r="8401" spans="1:20" ht="17.25" thickBot="1">
      <c r="A8401" s="82"/>
      <c r="B8401" s="266" t="s">
        <v>2730</v>
      </c>
      <c r="C8401" s="83">
        <v>5601</v>
      </c>
      <c r="D8401" s="103" t="s">
        <v>9</v>
      </c>
      <c r="E8401" s="99" t="s">
        <v>10</v>
      </c>
      <c r="F8401" s="99" t="s">
        <v>11</v>
      </c>
      <c r="G8401" s="99" t="s">
        <v>12</v>
      </c>
      <c r="H8401" s="99" t="s">
        <v>13</v>
      </c>
      <c r="I8401" s="99" t="s">
        <v>14</v>
      </c>
      <c r="J8401" s="99" t="s">
        <v>15</v>
      </c>
      <c r="K8401" s="99" t="s">
        <v>16</v>
      </c>
      <c r="L8401" s="99" t="s">
        <v>21</v>
      </c>
      <c r="M8401" s="13"/>
      <c r="N8401" s="100"/>
      <c r="O8401" s="78">
        <f ca="1">IF(D8401="цвет",SUM(O8402:INDIRECT("N"&amp;R8401)),IF(SUM(E8401:N8401)=0,"",SUM(E8401:N8401)))</f>
        <v>0</v>
      </c>
      <c r="P8401" s="68">
        <v>1419</v>
      </c>
      <c r="Q8401" s="55">
        <f t="shared" si="262"/>
        <v>5601</v>
      </c>
      <c r="R8401" s="70">
        <f t="shared" ca="1" si="263"/>
        <v>8405</v>
      </c>
      <c r="S8401" s="85">
        <v>1419</v>
      </c>
      <c r="T8401" s="86">
        <f ca="1">O8401*S8401</f>
        <v>0</v>
      </c>
    </row>
    <row r="8402" spans="1:20" ht="17.25" thickBot="1">
      <c r="A8402" s="82"/>
      <c r="B8402" s="267"/>
      <c r="C8402" s="75"/>
      <c r="D8402" s="5" t="s">
        <v>42</v>
      </c>
      <c r="E8402" s="7"/>
      <c r="F8402" s="7"/>
      <c r="G8402" s="7"/>
      <c r="H8402" s="7"/>
      <c r="I8402" s="7"/>
      <c r="J8402" s="7"/>
      <c r="K8402" s="7"/>
      <c r="L8402" s="7"/>
      <c r="M8402" s="7"/>
      <c r="N8402" s="7"/>
      <c r="O8402" s="91" t="str">
        <f ca="1">IF(D8402="цвет",SUM(O8403:INDIRECT("N"&amp;R8402)),IF(SUM(E8402:N8402)=0,"",SUM(E8402:N8402)))</f>
        <v/>
      </c>
      <c r="P8402" s="68" t="s">
        <v>98</v>
      </c>
      <c r="Q8402" s="55">
        <f t="shared" si="262"/>
        <v>5601</v>
      </c>
      <c r="R8402" s="70">
        <f t="shared" ca="1" si="263"/>
        <v>8405</v>
      </c>
      <c r="S8402" s="69"/>
      <c r="T8402" s="76"/>
    </row>
    <row r="8403" spans="1:20" ht="17.25" thickBot="1">
      <c r="A8403" s="82"/>
      <c r="B8403" s="267"/>
      <c r="C8403" s="75"/>
      <c r="D8403" s="5" t="s">
        <v>164</v>
      </c>
      <c r="E8403" s="7"/>
      <c r="F8403" s="181"/>
      <c r="G8403" s="7"/>
      <c r="H8403" s="7"/>
      <c r="I8403" s="7"/>
      <c r="J8403" s="7"/>
      <c r="K8403" s="7"/>
      <c r="L8403" s="7"/>
      <c r="M8403" s="7"/>
      <c r="N8403" s="7"/>
      <c r="O8403" s="91" t="str">
        <f ca="1">IF(D8403="цвет",SUM(O8404:INDIRECT("N"&amp;R8403)),IF(SUM(E8403:N8403)=0,"",SUM(E8403:N8403)))</f>
        <v/>
      </c>
      <c r="P8403" s="68" t="s">
        <v>98</v>
      </c>
      <c r="Q8403" s="55">
        <f t="shared" si="262"/>
        <v>5601</v>
      </c>
      <c r="R8403" s="70">
        <f t="shared" ca="1" si="263"/>
        <v>8405</v>
      </c>
      <c r="S8403" s="69"/>
      <c r="T8403" s="76"/>
    </row>
    <row r="8404" spans="1:20" ht="117.75" customHeight="1">
      <c r="A8404" s="82"/>
      <c r="B8404" s="267"/>
      <c r="C8404" s="75"/>
      <c r="D8404" s="383" t="s">
        <v>2731</v>
      </c>
      <c r="E8404" s="384"/>
      <c r="F8404" s="384"/>
      <c r="G8404" s="384"/>
      <c r="H8404" s="384"/>
      <c r="I8404" s="384"/>
      <c r="J8404" s="384"/>
      <c r="K8404" s="384"/>
      <c r="L8404" s="384"/>
      <c r="M8404" s="384"/>
      <c r="N8404" s="385"/>
      <c r="O8404" s="91" t="str">
        <f ca="1">IF(D8404="цвет",SUM(O8405:INDIRECT("N"&amp;R8404)),IF(SUM(E8404:N8404)=0,"",SUM(E8404:N8404)))</f>
        <v/>
      </c>
      <c r="P8404" s="68" t="s">
        <v>98</v>
      </c>
      <c r="Q8404" s="55">
        <f t="shared" si="262"/>
        <v>5601</v>
      </c>
      <c r="R8404" s="70">
        <f t="shared" ca="1" si="263"/>
        <v>8405</v>
      </c>
      <c r="S8404" s="69"/>
      <c r="T8404" s="76"/>
    </row>
    <row r="8405" spans="1:20" ht="17.45" customHeight="1" thickBot="1">
      <c r="A8405" s="82"/>
      <c r="B8405" s="268"/>
      <c r="C8405" s="77"/>
      <c r="D8405" s="362" t="str">
        <f>HYPERLINK("https://miamia.ru/search/index.php?q="&amp;Q8405&amp;"&amp;s=Поиск?utm_source=Excel&amp;utm_medium=Nalichie&amp;utm_content="&amp;Q8405&amp;"","Посмотреть большую фотографию на сайте")</f>
        <v>Посмотреть большую фотографию на сайте</v>
      </c>
      <c r="E8405" s="363"/>
      <c r="F8405" s="363"/>
      <c r="G8405" s="363"/>
      <c r="H8405" s="363"/>
      <c r="I8405" s="363"/>
      <c r="J8405" s="363"/>
      <c r="K8405" s="363"/>
      <c r="L8405" s="363"/>
      <c r="M8405" s="363"/>
      <c r="N8405" s="364"/>
      <c r="O8405" s="91" t="str">
        <f ca="1">IF(D8405="цвет",SUM(O8406:INDIRECT("N"&amp;R8405)),IF(SUM(E8405:N8405)=0,"",SUM(E8405:N8405)))</f>
        <v/>
      </c>
      <c r="P8405" s="68" t="s">
        <v>98</v>
      </c>
      <c r="Q8405" s="55">
        <f t="shared" si="262"/>
        <v>5601</v>
      </c>
      <c r="R8405" s="70">
        <f t="shared" ca="1" si="263"/>
        <v>8405</v>
      </c>
      <c r="S8405" s="69"/>
      <c r="T8405" s="76"/>
    </row>
    <row r="8406" spans="1:20" ht="17.25" thickBot="1">
      <c r="A8406" s="82"/>
      <c r="B8406" s="266" t="s">
        <v>2730</v>
      </c>
      <c r="C8406" s="83">
        <v>5603</v>
      </c>
      <c r="D8406" s="103" t="s">
        <v>9</v>
      </c>
      <c r="E8406" s="99" t="s">
        <v>10</v>
      </c>
      <c r="F8406" s="133" t="s">
        <v>17</v>
      </c>
      <c r="G8406" s="133" t="s">
        <v>18</v>
      </c>
      <c r="H8406" s="133" t="s">
        <v>19</v>
      </c>
      <c r="I8406" s="133" t="s">
        <v>23</v>
      </c>
      <c r="J8406" s="133"/>
      <c r="K8406" s="133"/>
      <c r="L8406" s="133"/>
      <c r="M8406" s="13"/>
      <c r="N8406" s="100"/>
      <c r="O8406" s="78">
        <f ca="1">IF(D8406="цвет",SUM(O8407:INDIRECT("N"&amp;R8406)),IF(SUM(E8406:N8406)=0,"",SUM(E8406:N8406)))</f>
        <v>0</v>
      </c>
      <c r="P8406" s="68">
        <v>2194</v>
      </c>
      <c r="Q8406" s="55">
        <f t="shared" si="262"/>
        <v>5603</v>
      </c>
      <c r="R8406" s="70">
        <f t="shared" ca="1" si="263"/>
        <v>8410</v>
      </c>
      <c r="S8406" s="85">
        <v>2194</v>
      </c>
      <c r="T8406" s="86">
        <f ca="1">O8406*S8406</f>
        <v>0</v>
      </c>
    </row>
    <row r="8407" spans="1:20" ht="17.25" thickBot="1">
      <c r="A8407" s="82"/>
      <c r="B8407" s="267"/>
      <c r="C8407" s="75"/>
      <c r="D8407" s="5" t="s">
        <v>42</v>
      </c>
      <c r="E8407" s="7"/>
      <c r="F8407" s="7"/>
      <c r="G8407" s="7"/>
      <c r="H8407" s="7"/>
      <c r="I8407" s="7"/>
      <c r="J8407" s="7"/>
      <c r="K8407" s="7"/>
      <c r="L8407" s="7"/>
      <c r="M8407" s="7"/>
      <c r="N8407" s="7"/>
      <c r="O8407" s="91" t="str">
        <f ca="1">IF(D8407="цвет",SUM(O8408:INDIRECT("N"&amp;R8407)),IF(SUM(E8407:N8407)=0,"",SUM(E8407:N8407)))</f>
        <v/>
      </c>
      <c r="P8407" s="68" t="s">
        <v>98</v>
      </c>
      <c r="Q8407" s="55">
        <f t="shared" si="262"/>
        <v>5603</v>
      </c>
      <c r="R8407" s="70">
        <f t="shared" ca="1" si="263"/>
        <v>8410</v>
      </c>
      <c r="S8407" s="69"/>
      <c r="T8407" s="76"/>
    </row>
    <row r="8408" spans="1:20" ht="17.25" thickBot="1">
      <c r="A8408" s="82"/>
      <c r="B8408" s="267"/>
      <c r="C8408" s="75"/>
      <c r="D8408" s="5" t="s">
        <v>164</v>
      </c>
      <c r="E8408" s="7"/>
      <c r="F8408" s="181"/>
      <c r="G8408" s="7"/>
      <c r="H8408" s="7"/>
      <c r="I8408" s="7"/>
      <c r="J8408" s="7"/>
      <c r="K8408" s="7"/>
      <c r="L8408" s="7"/>
      <c r="M8408" s="7"/>
      <c r="N8408" s="7"/>
      <c r="O8408" s="91" t="str">
        <f ca="1">IF(D8408="цвет",SUM(O8409:INDIRECT("N"&amp;R8408)),IF(SUM(E8408:N8408)=0,"",SUM(E8408:N8408)))</f>
        <v/>
      </c>
      <c r="P8408" s="68" t="s">
        <v>98</v>
      </c>
      <c r="Q8408" s="55">
        <f t="shared" si="262"/>
        <v>5603</v>
      </c>
      <c r="R8408" s="70">
        <f t="shared" ca="1" si="263"/>
        <v>8410</v>
      </c>
      <c r="S8408" s="69"/>
      <c r="T8408" s="76"/>
    </row>
    <row r="8409" spans="1:20" ht="117.75" customHeight="1">
      <c r="A8409" s="82"/>
      <c r="B8409" s="267"/>
      <c r="C8409" s="75"/>
      <c r="D8409" s="383" t="s">
        <v>2732</v>
      </c>
      <c r="E8409" s="384"/>
      <c r="F8409" s="384"/>
      <c r="G8409" s="384"/>
      <c r="H8409" s="384"/>
      <c r="I8409" s="384"/>
      <c r="J8409" s="384"/>
      <c r="K8409" s="384"/>
      <c r="L8409" s="384"/>
      <c r="M8409" s="384"/>
      <c r="N8409" s="385"/>
      <c r="O8409" s="91" t="str">
        <f ca="1">IF(D8409="цвет",SUM(O8410:INDIRECT("N"&amp;R8409)),IF(SUM(E8409:N8409)=0,"",SUM(E8409:N8409)))</f>
        <v/>
      </c>
      <c r="P8409" s="68" t="s">
        <v>98</v>
      </c>
      <c r="Q8409" s="55">
        <f t="shared" si="262"/>
        <v>5603</v>
      </c>
      <c r="R8409" s="70">
        <f t="shared" ca="1" si="263"/>
        <v>8410</v>
      </c>
      <c r="S8409" s="69"/>
      <c r="T8409" s="76"/>
    </row>
    <row r="8410" spans="1:20" ht="17.45" customHeight="1" thickBot="1">
      <c r="A8410" s="82"/>
      <c r="B8410" s="268"/>
      <c r="C8410" s="77"/>
      <c r="D8410" s="362" t="str">
        <f>HYPERLINK("https://miamia.ru/search/index.php?q="&amp;Q8410&amp;"&amp;s=Поиск?utm_source=Excel&amp;utm_medium=Nalichie&amp;utm_content="&amp;Q8410&amp;"","Посмотреть большую фотографию на сайте")</f>
        <v>Посмотреть большую фотографию на сайте</v>
      </c>
      <c r="E8410" s="363"/>
      <c r="F8410" s="363"/>
      <c r="G8410" s="363"/>
      <c r="H8410" s="363"/>
      <c r="I8410" s="363"/>
      <c r="J8410" s="363"/>
      <c r="K8410" s="363"/>
      <c r="L8410" s="363"/>
      <c r="M8410" s="363"/>
      <c r="N8410" s="364"/>
      <c r="O8410" s="91" t="str">
        <f ca="1">IF(D8410="цвет",SUM(O8411:INDIRECT("N"&amp;R8410)),IF(SUM(E8410:N8410)=0,"",SUM(E8410:N8410)))</f>
        <v/>
      </c>
      <c r="P8410" s="68" t="s">
        <v>98</v>
      </c>
      <c r="Q8410" s="55">
        <f t="shared" si="262"/>
        <v>5603</v>
      </c>
      <c r="R8410" s="70">
        <f t="shared" ca="1" si="263"/>
        <v>8410</v>
      </c>
      <c r="S8410" s="69"/>
      <c r="T8410" s="76"/>
    </row>
    <row r="8411" spans="1:20" ht="17.25" thickBot="1">
      <c r="A8411" s="82"/>
      <c r="B8411" s="266" t="s">
        <v>2730</v>
      </c>
      <c r="C8411" s="83">
        <v>5604</v>
      </c>
      <c r="D8411" s="103" t="s">
        <v>9</v>
      </c>
      <c r="E8411" s="99" t="s">
        <v>10</v>
      </c>
      <c r="F8411" s="133" t="s">
        <v>17</v>
      </c>
      <c r="G8411" s="133" t="s">
        <v>18</v>
      </c>
      <c r="H8411" s="133" t="s">
        <v>19</v>
      </c>
      <c r="I8411" s="133" t="s">
        <v>23</v>
      </c>
      <c r="J8411" s="133"/>
      <c r="K8411" s="133"/>
      <c r="L8411" s="133"/>
      <c r="M8411" s="13"/>
      <c r="N8411" s="100"/>
      <c r="O8411" s="78">
        <f ca="1">IF(D8411="цвет",SUM(O8412:INDIRECT("N"&amp;R8411)),IF(SUM(E8411:N8411)=0,"",SUM(E8411:N8411)))</f>
        <v>0</v>
      </c>
      <c r="P8411" s="68">
        <v>2194</v>
      </c>
      <c r="Q8411" s="55">
        <f t="shared" si="262"/>
        <v>5604</v>
      </c>
      <c r="R8411" s="70">
        <f t="shared" ca="1" si="263"/>
        <v>8415</v>
      </c>
      <c r="S8411" s="85">
        <v>2194</v>
      </c>
      <c r="T8411" s="86">
        <f ca="1">O8411*S8411</f>
        <v>0</v>
      </c>
    </row>
    <row r="8412" spans="1:20" ht="17.25" thickBot="1">
      <c r="A8412" s="82"/>
      <c r="B8412" s="267"/>
      <c r="C8412" s="75"/>
      <c r="D8412" s="5" t="s">
        <v>42</v>
      </c>
      <c r="E8412" s="7"/>
      <c r="F8412" s="7"/>
      <c r="G8412" s="7"/>
      <c r="H8412" s="7"/>
      <c r="I8412" s="7"/>
      <c r="J8412" s="7"/>
      <c r="K8412" s="7"/>
      <c r="L8412" s="7"/>
      <c r="M8412" s="7"/>
      <c r="N8412" s="7"/>
      <c r="O8412" s="91" t="str">
        <f ca="1">IF(D8412="цвет",SUM(O8413:INDIRECT("N"&amp;R8412)),IF(SUM(E8412:N8412)=0,"",SUM(E8412:N8412)))</f>
        <v/>
      </c>
      <c r="P8412" s="68" t="s">
        <v>98</v>
      </c>
      <c r="Q8412" s="55">
        <f t="shared" si="262"/>
        <v>5604</v>
      </c>
      <c r="R8412" s="70">
        <f t="shared" ca="1" si="263"/>
        <v>8415</v>
      </c>
      <c r="S8412" s="69"/>
      <c r="T8412" s="76"/>
    </row>
    <row r="8413" spans="1:20" ht="17.25" thickBot="1">
      <c r="A8413" s="82"/>
      <c r="B8413" s="267"/>
      <c r="C8413" s="75"/>
      <c r="D8413" s="5" t="s">
        <v>164</v>
      </c>
      <c r="E8413" s="7"/>
      <c r="F8413" s="7"/>
      <c r="G8413" s="7"/>
      <c r="H8413" s="181"/>
      <c r="I8413" s="7"/>
      <c r="J8413" s="7"/>
      <c r="K8413" s="7"/>
      <c r="L8413" s="7"/>
      <c r="M8413" s="7"/>
      <c r="N8413" s="7"/>
      <c r="O8413" s="91" t="str">
        <f ca="1">IF(D8413="цвет",SUM(O8414:INDIRECT("N"&amp;R8413)),IF(SUM(E8413:N8413)=0,"",SUM(E8413:N8413)))</f>
        <v/>
      </c>
      <c r="P8413" s="68" t="s">
        <v>98</v>
      </c>
      <c r="Q8413" s="55">
        <f t="shared" si="262"/>
        <v>5604</v>
      </c>
      <c r="R8413" s="70">
        <f t="shared" ca="1" si="263"/>
        <v>8415</v>
      </c>
      <c r="S8413" s="69"/>
      <c r="T8413" s="76"/>
    </row>
    <row r="8414" spans="1:20" ht="117.75" customHeight="1">
      <c r="A8414" s="82"/>
      <c r="B8414" s="267"/>
      <c r="C8414" s="75"/>
      <c r="D8414" s="383" t="s">
        <v>2733</v>
      </c>
      <c r="E8414" s="384"/>
      <c r="F8414" s="384"/>
      <c r="G8414" s="384"/>
      <c r="H8414" s="384"/>
      <c r="I8414" s="384"/>
      <c r="J8414" s="384"/>
      <c r="K8414" s="384"/>
      <c r="L8414" s="384"/>
      <c r="M8414" s="384"/>
      <c r="N8414" s="385"/>
      <c r="O8414" s="91" t="str">
        <f ca="1">IF(D8414="цвет",SUM(O8415:INDIRECT("N"&amp;R8414)),IF(SUM(E8414:N8414)=0,"",SUM(E8414:N8414)))</f>
        <v/>
      </c>
      <c r="P8414" s="68" t="s">
        <v>98</v>
      </c>
      <c r="Q8414" s="55">
        <f t="shared" si="262"/>
        <v>5604</v>
      </c>
      <c r="R8414" s="70">
        <f t="shared" ca="1" si="263"/>
        <v>8415</v>
      </c>
      <c r="S8414" s="69"/>
      <c r="T8414" s="76"/>
    </row>
    <row r="8415" spans="1:20" ht="17.45" customHeight="1" thickBot="1">
      <c r="A8415" s="82"/>
      <c r="B8415" s="268"/>
      <c r="C8415" s="77"/>
      <c r="D8415" s="362" t="str">
        <f>HYPERLINK("https://miamia.ru/search/index.php?q="&amp;Q8415&amp;"&amp;s=Поиск?utm_source=Excel&amp;utm_medium=Nalichie&amp;utm_content="&amp;Q8415&amp;"","Посмотреть большую фотографию на сайте")</f>
        <v>Посмотреть большую фотографию на сайте</v>
      </c>
      <c r="E8415" s="363"/>
      <c r="F8415" s="363"/>
      <c r="G8415" s="363"/>
      <c r="H8415" s="363"/>
      <c r="I8415" s="363"/>
      <c r="J8415" s="363"/>
      <c r="K8415" s="363"/>
      <c r="L8415" s="363"/>
      <c r="M8415" s="363"/>
      <c r="N8415" s="364"/>
      <c r="O8415" s="91" t="str">
        <f ca="1">IF(D8415="цвет",SUM(O8416:INDIRECT("N"&amp;R8415)),IF(SUM(E8415:N8415)=0,"",SUM(E8415:N8415)))</f>
        <v/>
      </c>
      <c r="P8415" s="68" t="s">
        <v>98</v>
      </c>
      <c r="Q8415" s="55">
        <f t="shared" si="262"/>
        <v>5604</v>
      </c>
      <c r="R8415" s="70">
        <f t="shared" ca="1" si="263"/>
        <v>8415</v>
      </c>
      <c r="S8415" s="69"/>
      <c r="T8415" s="76"/>
    </row>
    <row r="8416" spans="1:20" ht="17.25" thickBot="1">
      <c r="A8416" s="82"/>
      <c r="B8416" s="266" t="s">
        <v>2730</v>
      </c>
      <c r="C8416" s="83">
        <v>5605</v>
      </c>
      <c r="D8416" s="103" t="s">
        <v>9</v>
      </c>
      <c r="E8416" s="99" t="s">
        <v>10</v>
      </c>
      <c r="F8416" s="99" t="s">
        <v>11</v>
      </c>
      <c r="G8416" s="99" t="s">
        <v>12</v>
      </c>
      <c r="H8416" s="99" t="s">
        <v>13</v>
      </c>
      <c r="I8416" s="99" t="s">
        <v>14</v>
      </c>
      <c r="J8416" s="99" t="s">
        <v>15</v>
      </c>
      <c r="K8416" s="99" t="s">
        <v>16</v>
      </c>
      <c r="L8416" s="99" t="s">
        <v>21</v>
      </c>
      <c r="M8416" s="13"/>
      <c r="N8416" s="100"/>
      <c r="O8416" s="78">
        <f ca="1">IF(D8416="цвет",SUM(O8417:INDIRECT("N"&amp;R8416)),IF(SUM(E8416:N8416)=0,"",SUM(E8416:N8416)))</f>
        <v>0</v>
      </c>
      <c r="P8416" s="68">
        <v>1807</v>
      </c>
      <c r="Q8416" s="55">
        <f t="shared" si="262"/>
        <v>5605</v>
      </c>
      <c r="R8416" s="70">
        <f t="shared" ca="1" si="263"/>
        <v>8420</v>
      </c>
      <c r="S8416" s="85">
        <v>1807</v>
      </c>
      <c r="T8416" s="86">
        <f ca="1">O8416*S8416</f>
        <v>0</v>
      </c>
    </row>
    <row r="8417" spans="1:20" ht="17.25" thickBot="1">
      <c r="A8417" s="82"/>
      <c r="B8417" s="267"/>
      <c r="C8417" s="75"/>
      <c r="D8417" s="5" t="s">
        <v>42</v>
      </c>
      <c r="E8417" s="7"/>
      <c r="F8417" s="7"/>
      <c r="G8417" s="7"/>
      <c r="H8417" s="7"/>
      <c r="I8417" s="7"/>
      <c r="J8417" s="7"/>
      <c r="K8417" s="7"/>
      <c r="L8417" s="7"/>
      <c r="M8417" s="7"/>
      <c r="N8417" s="7"/>
      <c r="O8417" s="91" t="str">
        <f ca="1">IF(D8417="цвет",SUM(O8418:INDIRECT("N"&amp;R8417)),IF(SUM(E8417:N8417)=0,"",SUM(E8417:N8417)))</f>
        <v/>
      </c>
      <c r="P8417" s="68" t="s">
        <v>98</v>
      </c>
      <c r="Q8417" s="55">
        <f t="shared" si="262"/>
        <v>5605</v>
      </c>
      <c r="R8417" s="70">
        <f t="shared" ca="1" si="263"/>
        <v>8420</v>
      </c>
      <c r="S8417" s="69"/>
      <c r="T8417" s="76"/>
    </row>
    <row r="8418" spans="1:20" ht="17.25" thickBot="1">
      <c r="A8418" s="82"/>
      <c r="B8418" s="267"/>
      <c r="C8418" s="75"/>
      <c r="D8418" s="5" t="s">
        <v>164</v>
      </c>
      <c r="E8418" s="181"/>
      <c r="F8418" s="7"/>
      <c r="G8418" s="7"/>
      <c r="H8418" s="7"/>
      <c r="I8418" s="181"/>
      <c r="J8418" s="7"/>
      <c r="K8418" s="7"/>
      <c r="L8418" s="7"/>
      <c r="M8418" s="7"/>
      <c r="N8418" s="7"/>
      <c r="O8418" s="91" t="str">
        <f ca="1">IF(D8418="цвет",SUM(O8419:INDIRECT("N"&amp;R8418)),IF(SUM(E8418:N8418)=0,"",SUM(E8418:N8418)))</f>
        <v/>
      </c>
      <c r="P8418" s="68" t="s">
        <v>98</v>
      </c>
      <c r="Q8418" s="55">
        <f t="shared" si="262"/>
        <v>5605</v>
      </c>
      <c r="R8418" s="70">
        <f t="shared" ca="1" si="263"/>
        <v>8420</v>
      </c>
      <c r="S8418" s="69"/>
      <c r="T8418" s="76"/>
    </row>
    <row r="8419" spans="1:20" ht="117.75" customHeight="1">
      <c r="A8419" s="82"/>
      <c r="B8419" s="267"/>
      <c r="C8419" s="75"/>
      <c r="D8419" s="383" t="s">
        <v>2734</v>
      </c>
      <c r="E8419" s="384"/>
      <c r="F8419" s="384"/>
      <c r="G8419" s="384"/>
      <c r="H8419" s="384"/>
      <c r="I8419" s="384"/>
      <c r="J8419" s="384"/>
      <c r="K8419" s="384"/>
      <c r="L8419" s="384"/>
      <c r="M8419" s="384"/>
      <c r="N8419" s="385"/>
      <c r="O8419" s="91" t="str">
        <f ca="1">IF(D8419="цвет",SUM(O8420:INDIRECT("N"&amp;R8419)),IF(SUM(E8419:N8419)=0,"",SUM(E8419:N8419)))</f>
        <v/>
      </c>
      <c r="P8419" s="68" t="s">
        <v>98</v>
      </c>
      <c r="Q8419" s="55">
        <f t="shared" si="262"/>
        <v>5605</v>
      </c>
      <c r="R8419" s="70">
        <f t="shared" ca="1" si="263"/>
        <v>8420</v>
      </c>
      <c r="S8419" s="69"/>
      <c r="T8419" s="76"/>
    </row>
    <row r="8420" spans="1:20" ht="17.45" customHeight="1" thickBot="1">
      <c r="A8420" s="82"/>
      <c r="B8420" s="268"/>
      <c r="C8420" s="77"/>
      <c r="D8420" s="362" t="str">
        <f>HYPERLINK("https://miamia.ru/search/index.php?q="&amp;Q8420&amp;"&amp;s=Поиск?utm_source=Excel&amp;utm_medium=Nalichie&amp;utm_content="&amp;Q8420&amp;"","Посмотреть большую фотографию на сайте")</f>
        <v>Посмотреть большую фотографию на сайте</v>
      </c>
      <c r="E8420" s="363"/>
      <c r="F8420" s="363"/>
      <c r="G8420" s="363"/>
      <c r="H8420" s="363"/>
      <c r="I8420" s="363"/>
      <c r="J8420" s="363"/>
      <c r="K8420" s="363"/>
      <c r="L8420" s="363"/>
      <c r="M8420" s="363"/>
      <c r="N8420" s="364"/>
      <c r="O8420" s="91" t="str">
        <f ca="1">IF(D8420="цвет",SUM(O8421:INDIRECT("N"&amp;R8420)),IF(SUM(E8420:N8420)=0,"",SUM(E8420:N8420)))</f>
        <v/>
      </c>
      <c r="P8420" s="68" t="s">
        <v>98</v>
      </c>
      <c r="Q8420" s="55">
        <f t="shared" si="262"/>
        <v>5605</v>
      </c>
      <c r="R8420" s="70">
        <f t="shared" ca="1" si="263"/>
        <v>8420</v>
      </c>
      <c r="S8420" s="69"/>
      <c r="T8420" s="76"/>
    </row>
    <row r="8421" spans="1:20" ht="17.25" thickBot="1">
      <c r="A8421" s="82"/>
      <c r="B8421" s="266" t="s">
        <v>2730</v>
      </c>
      <c r="C8421" s="83">
        <v>5606</v>
      </c>
      <c r="D8421" s="103" t="s">
        <v>9</v>
      </c>
      <c r="E8421" s="99" t="s">
        <v>10</v>
      </c>
      <c r="F8421" s="99" t="s">
        <v>11</v>
      </c>
      <c r="G8421" s="99" t="s">
        <v>12</v>
      </c>
      <c r="H8421" s="99" t="s">
        <v>13</v>
      </c>
      <c r="I8421" s="99" t="s">
        <v>14</v>
      </c>
      <c r="J8421" s="99" t="s">
        <v>15</v>
      </c>
      <c r="K8421" s="99" t="s">
        <v>16</v>
      </c>
      <c r="L8421" s="99" t="s">
        <v>21</v>
      </c>
      <c r="M8421" s="13"/>
      <c r="N8421" s="100"/>
      <c r="O8421" s="78">
        <f ca="1">IF(D8421="цвет",SUM(O8422:INDIRECT("N"&amp;R8421)),IF(SUM(E8421:N8421)=0,"",SUM(E8421:N8421)))</f>
        <v>0</v>
      </c>
      <c r="P8421" s="68">
        <v>3874</v>
      </c>
      <c r="Q8421" s="55">
        <f t="shared" si="262"/>
        <v>5606</v>
      </c>
      <c r="R8421" s="70">
        <f t="shared" ca="1" si="263"/>
        <v>8425</v>
      </c>
      <c r="S8421" s="85">
        <v>3874</v>
      </c>
      <c r="T8421" s="86">
        <f ca="1">O8421*S8421</f>
        <v>0</v>
      </c>
    </row>
    <row r="8422" spans="1:20" ht="17.25" thickBot="1">
      <c r="A8422" s="82"/>
      <c r="B8422" s="267"/>
      <c r="C8422" s="75"/>
      <c r="D8422" s="5" t="s">
        <v>42</v>
      </c>
      <c r="E8422" s="7"/>
      <c r="F8422" s="7"/>
      <c r="G8422" s="7"/>
      <c r="H8422" s="7"/>
      <c r="I8422" s="7"/>
      <c r="J8422" s="7"/>
      <c r="K8422" s="7"/>
      <c r="L8422" s="7"/>
      <c r="M8422" s="7"/>
      <c r="N8422" s="7"/>
      <c r="O8422" s="91" t="str">
        <f ca="1">IF(D8422="цвет",SUM(O8423:INDIRECT("N"&amp;R8422)),IF(SUM(E8422:N8422)=0,"",SUM(E8422:N8422)))</f>
        <v/>
      </c>
      <c r="P8422" s="68" t="s">
        <v>98</v>
      </c>
      <c r="Q8422" s="55">
        <f t="shared" si="262"/>
        <v>5606</v>
      </c>
      <c r="R8422" s="70">
        <f t="shared" ca="1" si="263"/>
        <v>8425</v>
      </c>
      <c r="S8422" s="69"/>
      <c r="T8422" s="76"/>
    </row>
    <row r="8423" spans="1:20" ht="17.25" thickBot="1">
      <c r="A8423" s="82"/>
      <c r="B8423" s="267"/>
      <c r="C8423" s="75"/>
      <c r="D8423" s="5" t="s">
        <v>164</v>
      </c>
      <c r="E8423" s="7"/>
      <c r="F8423" s="181"/>
      <c r="G8423" s="181"/>
      <c r="H8423" s="181"/>
      <c r="I8423" s="181"/>
      <c r="J8423" s="181"/>
      <c r="K8423" s="7"/>
      <c r="L8423" s="7"/>
      <c r="M8423" s="7"/>
      <c r="N8423" s="7"/>
      <c r="O8423" s="91" t="str">
        <f ca="1">IF(D8423="цвет",SUM(O8424:INDIRECT("N"&amp;R8423)),IF(SUM(E8423:N8423)=0,"",SUM(E8423:N8423)))</f>
        <v/>
      </c>
      <c r="P8423" s="68" t="s">
        <v>98</v>
      </c>
      <c r="Q8423" s="55">
        <f t="shared" si="262"/>
        <v>5606</v>
      </c>
      <c r="R8423" s="70">
        <f t="shared" ca="1" si="263"/>
        <v>8425</v>
      </c>
      <c r="S8423" s="69"/>
      <c r="T8423" s="76"/>
    </row>
    <row r="8424" spans="1:20" ht="117.75" customHeight="1">
      <c r="A8424" s="82"/>
      <c r="B8424" s="267"/>
      <c r="C8424" s="75"/>
      <c r="D8424" s="383" t="s">
        <v>2737</v>
      </c>
      <c r="E8424" s="384"/>
      <c r="F8424" s="384"/>
      <c r="G8424" s="384"/>
      <c r="H8424" s="384"/>
      <c r="I8424" s="384"/>
      <c r="J8424" s="384"/>
      <c r="K8424" s="384"/>
      <c r="L8424" s="384"/>
      <c r="M8424" s="384"/>
      <c r="N8424" s="385"/>
      <c r="O8424" s="91" t="str">
        <f ca="1">IF(D8424="цвет",SUM(O8425:INDIRECT("N"&amp;R8424)),IF(SUM(E8424:N8424)=0,"",SUM(E8424:N8424)))</f>
        <v/>
      </c>
      <c r="P8424" s="68" t="s">
        <v>98</v>
      </c>
      <c r="Q8424" s="55">
        <f t="shared" si="262"/>
        <v>5606</v>
      </c>
      <c r="R8424" s="70">
        <f t="shared" ca="1" si="263"/>
        <v>8425</v>
      </c>
      <c r="S8424" s="69"/>
      <c r="T8424" s="76"/>
    </row>
    <row r="8425" spans="1:20" ht="17.45" customHeight="1" thickBot="1">
      <c r="A8425" s="82"/>
      <c r="B8425" s="268"/>
      <c r="C8425" s="77"/>
      <c r="D8425" s="362" t="str">
        <f>HYPERLINK("https://miamia.ru/search/index.php?q="&amp;Q8425&amp;"&amp;s=Поиск?utm_source=Excel&amp;utm_medium=Nalichie&amp;utm_content="&amp;Q8425&amp;"","Посмотреть большую фотографию на сайте")</f>
        <v>Посмотреть большую фотографию на сайте</v>
      </c>
      <c r="E8425" s="363"/>
      <c r="F8425" s="363"/>
      <c r="G8425" s="363"/>
      <c r="H8425" s="363"/>
      <c r="I8425" s="363"/>
      <c r="J8425" s="363"/>
      <c r="K8425" s="363"/>
      <c r="L8425" s="363"/>
      <c r="M8425" s="363"/>
      <c r="N8425" s="364"/>
      <c r="O8425" s="91" t="str">
        <f ca="1">IF(D8425="цвет",SUM(O8426:INDIRECT("N"&amp;R8425)),IF(SUM(E8425:N8425)=0,"",SUM(E8425:N8425)))</f>
        <v/>
      </c>
      <c r="P8425" s="68" t="s">
        <v>98</v>
      </c>
      <c r="Q8425" s="55">
        <f t="shared" si="262"/>
        <v>5606</v>
      </c>
      <c r="R8425" s="70">
        <f t="shared" ca="1" si="263"/>
        <v>8425</v>
      </c>
      <c r="S8425" s="69"/>
      <c r="T8425" s="76"/>
    </row>
    <row r="8426" spans="1:20" ht="17.25" thickBot="1">
      <c r="A8426" s="82"/>
      <c r="B8426" s="266" t="s">
        <v>2730</v>
      </c>
      <c r="C8426" s="83">
        <v>5607</v>
      </c>
      <c r="D8426" s="103" t="s">
        <v>9</v>
      </c>
      <c r="E8426" s="99" t="s">
        <v>10</v>
      </c>
      <c r="F8426" s="99" t="s">
        <v>11</v>
      </c>
      <c r="G8426" s="99" t="s">
        <v>12</v>
      </c>
      <c r="H8426" s="99" t="s">
        <v>13</v>
      </c>
      <c r="I8426" s="99" t="s">
        <v>14</v>
      </c>
      <c r="J8426" s="99" t="s">
        <v>15</v>
      </c>
      <c r="K8426" s="99" t="s">
        <v>16</v>
      </c>
      <c r="L8426" s="99" t="s">
        <v>21</v>
      </c>
      <c r="M8426" s="13"/>
      <c r="N8426" s="100"/>
      <c r="O8426" s="78">
        <f ca="1">IF(D8426="цвет",SUM(O8427:INDIRECT("N"&amp;R8426)),IF(SUM(E8426:N8426)=0,"",SUM(E8426:N8426)))</f>
        <v>0</v>
      </c>
      <c r="P8426" s="68">
        <v>1677</v>
      </c>
      <c r="Q8426" s="55">
        <f t="shared" si="262"/>
        <v>5607</v>
      </c>
      <c r="R8426" s="70">
        <f t="shared" ca="1" si="263"/>
        <v>8430</v>
      </c>
      <c r="S8426" s="85">
        <v>1677</v>
      </c>
      <c r="T8426" s="86">
        <f ca="1">O8426*S8426</f>
        <v>0</v>
      </c>
    </row>
    <row r="8427" spans="1:20" ht="17.25" thickBot="1">
      <c r="A8427" s="82"/>
      <c r="B8427" s="267"/>
      <c r="C8427" s="75"/>
      <c r="D8427" s="5" t="s">
        <v>42</v>
      </c>
      <c r="E8427" s="7"/>
      <c r="F8427" s="7"/>
      <c r="G8427" s="7"/>
      <c r="H8427" s="181"/>
      <c r="I8427" s="7"/>
      <c r="J8427" s="7"/>
      <c r="K8427" s="7"/>
      <c r="L8427" s="7"/>
      <c r="M8427" s="7"/>
      <c r="N8427" s="7"/>
      <c r="O8427" s="91" t="str">
        <f ca="1">IF(D8427="цвет",SUM(O8428:INDIRECT("N"&amp;R8427)),IF(SUM(E8427:N8427)=0,"",SUM(E8427:N8427)))</f>
        <v/>
      </c>
      <c r="P8427" s="68" t="s">
        <v>98</v>
      </c>
      <c r="Q8427" s="55">
        <f t="shared" si="262"/>
        <v>5607</v>
      </c>
      <c r="R8427" s="70">
        <f t="shared" ca="1" si="263"/>
        <v>8430</v>
      </c>
      <c r="S8427" s="69"/>
      <c r="T8427" s="76"/>
    </row>
    <row r="8428" spans="1:20" ht="17.25" thickBot="1">
      <c r="A8428" s="82"/>
      <c r="B8428" s="267"/>
      <c r="C8428" s="75"/>
      <c r="D8428" s="5" t="s">
        <v>164</v>
      </c>
      <c r="E8428" s="7"/>
      <c r="F8428" s="7"/>
      <c r="G8428" s="7"/>
      <c r="H8428" s="181"/>
      <c r="I8428" s="181"/>
      <c r="J8428" s="7"/>
      <c r="K8428" s="7"/>
      <c r="L8428" s="7"/>
      <c r="M8428" s="7"/>
      <c r="N8428" s="7"/>
      <c r="O8428" s="91" t="str">
        <f ca="1">IF(D8428="цвет",SUM(O8429:INDIRECT("N"&amp;R8428)),IF(SUM(E8428:N8428)=0,"",SUM(E8428:N8428)))</f>
        <v/>
      </c>
      <c r="P8428" s="68" t="s">
        <v>98</v>
      </c>
      <c r="Q8428" s="55">
        <f t="shared" si="262"/>
        <v>5607</v>
      </c>
      <c r="R8428" s="70">
        <f t="shared" ca="1" si="263"/>
        <v>8430</v>
      </c>
      <c r="S8428" s="69"/>
      <c r="T8428" s="76"/>
    </row>
    <row r="8429" spans="1:20" ht="117.75" customHeight="1">
      <c r="A8429" s="82"/>
      <c r="B8429" s="267"/>
      <c r="C8429" s="75"/>
      <c r="D8429" s="383" t="s">
        <v>2735</v>
      </c>
      <c r="E8429" s="384"/>
      <c r="F8429" s="384"/>
      <c r="G8429" s="384"/>
      <c r="H8429" s="384"/>
      <c r="I8429" s="384"/>
      <c r="J8429" s="384"/>
      <c r="K8429" s="384"/>
      <c r="L8429" s="384"/>
      <c r="M8429" s="384"/>
      <c r="N8429" s="385"/>
      <c r="O8429" s="91" t="str">
        <f ca="1">IF(D8429="цвет",SUM(O8430:INDIRECT("N"&amp;R8429)),IF(SUM(E8429:N8429)=0,"",SUM(E8429:N8429)))</f>
        <v/>
      </c>
      <c r="P8429" s="68" t="s">
        <v>98</v>
      </c>
      <c r="Q8429" s="55">
        <f t="shared" si="262"/>
        <v>5607</v>
      </c>
      <c r="R8429" s="70">
        <f t="shared" ca="1" si="263"/>
        <v>8430</v>
      </c>
      <c r="S8429" s="69"/>
      <c r="T8429" s="76"/>
    </row>
    <row r="8430" spans="1:20" ht="17.45" customHeight="1" thickBot="1">
      <c r="A8430" s="82"/>
      <c r="B8430" s="268"/>
      <c r="C8430" s="77"/>
      <c r="D8430" s="362" t="str">
        <f>HYPERLINK("https://miamia.ru/search/index.php?q="&amp;Q8430&amp;"&amp;s=Поиск?utm_source=Excel&amp;utm_medium=Nalichie&amp;utm_content="&amp;Q8430&amp;"","Посмотреть большую фотографию на сайте")</f>
        <v>Посмотреть большую фотографию на сайте</v>
      </c>
      <c r="E8430" s="363"/>
      <c r="F8430" s="363"/>
      <c r="G8430" s="363"/>
      <c r="H8430" s="363"/>
      <c r="I8430" s="363"/>
      <c r="J8430" s="363"/>
      <c r="K8430" s="363"/>
      <c r="L8430" s="363"/>
      <c r="M8430" s="363"/>
      <c r="N8430" s="364"/>
      <c r="O8430" s="91" t="str">
        <f ca="1">IF(D8430="цвет",SUM(O8431:INDIRECT("N"&amp;R8430)),IF(SUM(E8430:N8430)=0,"",SUM(E8430:N8430)))</f>
        <v/>
      </c>
      <c r="P8430" s="68" t="s">
        <v>98</v>
      </c>
      <c r="Q8430" s="55">
        <f t="shared" si="262"/>
        <v>5607</v>
      </c>
      <c r="R8430" s="70">
        <f t="shared" ca="1" si="263"/>
        <v>8430</v>
      </c>
      <c r="S8430" s="69"/>
      <c r="T8430" s="76"/>
    </row>
    <row r="8431" spans="1:20" ht="17.25" thickBot="1">
      <c r="A8431" s="82"/>
      <c r="B8431" s="266" t="s">
        <v>2730</v>
      </c>
      <c r="C8431" s="83">
        <v>5608</v>
      </c>
      <c r="D8431" s="103" t="s">
        <v>9</v>
      </c>
      <c r="E8431" s="99" t="s">
        <v>10</v>
      </c>
      <c r="F8431" s="99" t="s">
        <v>11</v>
      </c>
      <c r="G8431" s="99" t="s">
        <v>12</v>
      </c>
      <c r="H8431" s="99" t="s">
        <v>13</v>
      </c>
      <c r="I8431" s="99" t="s">
        <v>14</v>
      </c>
      <c r="J8431" s="99" t="s">
        <v>15</v>
      </c>
      <c r="K8431" s="99" t="s">
        <v>16</v>
      </c>
      <c r="L8431" s="99" t="s">
        <v>21</v>
      </c>
      <c r="M8431" s="13"/>
      <c r="N8431" s="100"/>
      <c r="O8431" s="78">
        <f ca="1">IF(D8431="цвет",SUM(O8432:INDIRECT("N"&amp;R8431)),IF(SUM(E8431:N8431)=0,"",SUM(E8431:N8431)))</f>
        <v>0</v>
      </c>
      <c r="P8431" s="68">
        <v>2453</v>
      </c>
      <c r="Q8431" s="55">
        <f t="shared" si="262"/>
        <v>5608</v>
      </c>
      <c r="R8431" s="70">
        <f t="shared" ca="1" si="263"/>
        <v>8435</v>
      </c>
      <c r="S8431" s="85">
        <v>2453</v>
      </c>
      <c r="T8431" s="86">
        <f ca="1">O8431*S8431</f>
        <v>0</v>
      </c>
    </row>
    <row r="8432" spans="1:20" ht="17.25" thickBot="1">
      <c r="A8432" s="82"/>
      <c r="B8432" s="267"/>
      <c r="C8432" s="75"/>
      <c r="D8432" s="5" t="s">
        <v>42</v>
      </c>
      <c r="E8432" s="7"/>
      <c r="F8432" s="7"/>
      <c r="G8432" s="7"/>
      <c r="H8432" s="7"/>
      <c r="I8432" s="7"/>
      <c r="J8432" s="7"/>
      <c r="K8432" s="7"/>
      <c r="L8432" s="7"/>
      <c r="M8432" s="7"/>
      <c r="N8432" s="7"/>
      <c r="O8432" s="91" t="str">
        <f ca="1">IF(D8432="цвет",SUM(O8433:INDIRECT("N"&amp;R8432)),IF(SUM(E8432:N8432)=0,"",SUM(E8432:N8432)))</f>
        <v/>
      </c>
      <c r="P8432" s="68" t="s">
        <v>98</v>
      </c>
      <c r="Q8432" s="55">
        <f t="shared" si="262"/>
        <v>5608</v>
      </c>
      <c r="R8432" s="70">
        <f t="shared" ca="1" si="263"/>
        <v>8435</v>
      </c>
      <c r="S8432" s="69"/>
      <c r="T8432" s="76"/>
    </row>
    <row r="8433" spans="1:20" ht="17.25" thickBot="1">
      <c r="A8433" s="82"/>
      <c r="B8433" s="267"/>
      <c r="C8433" s="75"/>
      <c r="D8433" s="5" t="s">
        <v>164</v>
      </c>
      <c r="E8433" s="7"/>
      <c r="F8433" s="181"/>
      <c r="G8433" s="181"/>
      <c r="H8433" s="181"/>
      <c r="I8433" s="7"/>
      <c r="J8433" s="7"/>
      <c r="K8433" s="7"/>
      <c r="L8433" s="7"/>
      <c r="M8433" s="7"/>
      <c r="N8433" s="7"/>
      <c r="O8433" s="91" t="str">
        <f ca="1">IF(D8433="цвет",SUM(O8434:INDIRECT("N"&amp;R8433)),IF(SUM(E8433:N8433)=0,"",SUM(E8433:N8433)))</f>
        <v/>
      </c>
      <c r="P8433" s="68" t="s">
        <v>98</v>
      </c>
      <c r="Q8433" s="55">
        <f t="shared" si="262"/>
        <v>5608</v>
      </c>
      <c r="R8433" s="70">
        <f t="shared" ca="1" si="263"/>
        <v>8435</v>
      </c>
      <c r="S8433" s="69"/>
      <c r="T8433" s="76"/>
    </row>
    <row r="8434" spans="1:20" ht="117.75" customHeight="1">
      <c r="A8434" s="82"/>
      <c r="B8434" s="267"/>
      <c r="C8434" s="75"/>
      <c r="D8434" s="383" t="s">
        <v>2736</v>
      </c>
      <c r="E8434" s="384"/>
      <c r="F8434" s="384"/>
      <c r="G8434" s="384"/>
      <c r="H8434" s="384"/>
      <c r="I8434" s="384"/>
      <c r="J8434" s="384"/>
      <c r="K8434" s="384"/>
      <c r="L8434" s="384"/>
      <c r="M8434" s="384"/>
      <c r="N8434" s="385"/>
      <c r="O8434" s="91" t="str">
        <f ca="1">IF(D8434="цвет",SUM(O8435:INDIRECT("N"&amp;R8434)),IF(SUM(E8434:N8434)=0,"",SUM(E8434:N8434)))</f>
        <v/>
      </c>
      <c r="P8434" s="68" t="s">
        <v>98</v>
      </c>
      <c r="Q8434" s="55">
        <f t="shared" si="262"/>
        <v>5608</v>
      </c>
      <c r="R8434" s="70">
        <f t="shared" ca="1" si="263"/>
        <v>8435</v>
      </c>
      <c r="S8434" s="69"/>
      <c r="T8434" s="76"/>
    </row>
    <row r="8435" spans="1:20" ht="17.45" customHeight="1" thickBot="1">
      <c r="A8435" s="82"/>
      <c r="B8435" s="268"/>
      <c r="C8435" s="77"/>
      <c r="D8435" s="362" t="str">
        <f>HYPERLINK("https://miamia.ru/search/index.php?q="&amp;Q8435&amp;"&amp;s=Поиск?utm_source=Excel&amp;utm_medium=Nalichie&amp;utm_content="&amp;Q8435&amp;"","Посмотреть большую фотографию на сайте")</f>
        <v>Посмотреть большую фотографию на сайте</v>
      </c>
      <c r="E8435" s="363"/>
      <c r="F8435" s="363"/>
      <c r="G8435" s="363"/>
      <c r="H8435" s="363"/>
      <c r="I8435" s="363"/>
      <c r="J8435" s="363"/>
      <c r="K8435" s="363"/>
      <c r="L8435" s="363"/>
      <c r="M8435" s="363"/>
      <c r="N8435" s="364"/>
      <c r="O8435" s="91" t="str">
        <f ca="1">IF(D8435="цвет",SUM(O8436:INDIRECT("N"&amp;R8435)),IF(SUM(E8435:N8435)=0,"",SUM(E8435:N8435)))</f>
        <v/>
      </c>
      <c r="P8435" s="68" t="s">
        <v>98</v>
      </c>
      <c r="Q8435" s="55">
        <f t="shared" si="262"/>
        <v>5608</v>
      </c>
      <c r="R8435" s="70">
        <f t="shared" ca="1" si="263"/>
        <v>8435</v>
      </c>
      <c r="S8435" s="69"/>
      <c r="T8435" s="76"/>
    </row>
    <row r="8436" spans="1:20" ht="23.1" customHeight="1" thickBot="1">
      <c r="A8436" s="80"/>
      <c r="B8436" s="63" t="s">
        <v>2929</v>
      </c>
      <c r="C8436" s="64"/>
      <c r="D8436" s="65"/>
      <c r="E8436" s="66"/>
      <c r="F8436" s="66"/>
      <c r="G8436" s="66"/>
      <c r="H8436" s="66"/>
      <c r="I8436" s="66"/>
      <c r="J8436" s="66"/>
      <c r="K8436" s="66"/>
      <c r="L8436" s="66"/>
      <c r="M8436" s="66"/>
      <c r="N8436" s="67"/>
      <c r="O8436" s="91" t="str">
        <f ca="1">IF(D8436="цвет",SUM(O8437:INDIRECT("N"&amp;R8436)),IF(SUM(E8436:N8436)=0,"",SUM(E8436:N8436)))</f>
        <v/>
      </c>
      <c r="P8436" s="68" t="s">
        <v>98</v>
      </c>
      <c r="Q8436" s="55">
        <f t="shared" si="262"/>
        <v>5608</v>
      </c>
      <c r="R8436" s="70">
        <f t="shared" ca="1" si="263"/>
        <v>8440</v>
      </c>
    </row>
    <row r="8437" spans="1:20" ht="17.25" thickBot="1">
      <c r="A8437" s="82"/>
      <c r="B8437" s="356" t="s">
        <v>2744</v>
      </c>
      <c r="C8437" s="83">
        <v>6000</v>
      </c>
      <c r="D8437" s="103" t="s">
        <v>9</v>
      </c>
      <c r="E8437" s="99" t="s">
        <v>17</v>
      </c>
      <c r="F8437" s="99" t="s">
        <v>18</v>
      </c>
      <c r="G8437" s="74" t="s">
        <v>19</v>
      </c>
      <c r="H8437" s="74" t="s">
        <v>23</v>
      </c>
      <c r="I8437" s="99"/>
      <c r="J8437" s="99"/>
      <c r="K8437" s="99"/>
      <c r="L8437" s="99"/>
      <c r="M8437" s="99"/>
      <c r="N8437" s="99"/>
      <c r="O8437" s="78">
        <f ca="1">IF(D8437="цвет",SUM(O8438:INDIRECT("N"&amp;R8437)),IF(SUM(E8437:N8437)=0,"",SUM(E8437:N8437)))</f>
        <v>0</v>
      </c>
      <c r="P8437" s="68">
        <v>3228</v>
      </c>
      <c r="Q8437" s="55">
        <f t="shared" si="262"/>
        <v>6000</v>
      </c>
      <c r="R8437" s="70">
        <f t="shared" ca="1" si="263"/>
        <v>8440</v>
      </c>
      <c r="S8437" s="85">
        <v>3228</v>
      </c>
      <c r="T8437" s="86">
        <f ca="1">O8437*S8437</f>
        <v>0</v>
      </c>
    </row>
    <row r="8438" spans="1:20" ht="17.25" thickBot="1">
      <c r="A8438" s="82"/>
      <c r="B8438" s="357"/>
      <c r="C8438" s="75"/>
      <c r="D8438" s="113" t="s">
        <v>34</v>
      </c>
      <c r="E8438" s="79"/>
      <c r="F8438" s="353"/>
      <c r="G8438" s="354"/>
      <c r="H8438" s="79"/>
      <c r="I8438" s="79"/>
      <c r="J8438" s="79"/>
      <c r="K8438" s="79"/>
      <c r="L8438" s="79"/>
      <c r="M8438" s="79"/>
      <c r="N8438" s="79"/>
      <c r="O8438" s="91" t="str">
        <f ca="1">IF(D8438="цвет",SUM(O8439:INDIRECT("N"&amp;R8438)),IF(SUM(E8438:N8438)=0,"",SUM(E8438:N8438)))</f>
        <v/>
      </c>
      <c r="P8438" s="68" t="s">
        <v>98</v>
      </c>
      <c r="Q8438" s="55">
        <f t="shared" si="262"/>
        <v>6000</v>
      </c>
      <c r="R8438" s="70">
        <f t="shared" ca="1" si="263"/>
        <v>8440</v>
      </c>
      <c r="S8438" s="69"/>
      <c r="T8438" s="76"/>
    </row>
    <row r="8439" spans="1:20" ht="135" customHeight="1">
      <c r="A8439" s="82"/>
      <c r="B8439" s="357"/>
      <c r="C8439" s="88"/>
      <c r="D8439" s="383" t="s">
        <v>2745</v>
      </c>
      <c r="E8439" s="384"/>
      <c r="F8439" s="384"/>
      <c r="G8439" s="384"/>
      <c r="H8439" s="384"/>
      <c r="I8439" s="384"/>
      <c r="J8439" s="384"/>
      <c r="K8439" s="384"/>
      <c r="L8439" s="384"/>
      <c r="M8439" s="384"/>
      <c r="N8439" s="385"/>
      <c r="O8439" s="91" t="str">
        <f ca="1">IF(D8439="цвет",SUM(O8440:INDIRECT("N"&amp;R8439)),IF(SUM(E8439:N8439)=0,"",SUM(E8439:N8439)))</f>
        <v/>
      </c>
      <c r="P8439" s="68" t="s">
        <v>98</v>
      </c>
      <c r="Q8439" s="55">
        <f t="shared" si="262"/>
        <v>6000</v>
      </c>
      <c r="R8439" s="70">
        <f t="shared" ca="1" si="263"/>
        <v>8440</v>
      </c>
      <c r="S8439" s="69"/>
      <c r="T8439" s="76"/>
    </row>
    <row r="8440" spans="1:20" ht="17.25" thickBot="1">
      <c r="A8440" s="82"/>
      <c r="B8440" s="365"/>
      <c r="C8440" s="10"/>
      <c r="D8440" s="362" t="str">
        <f>HYPERLINK("https://miamia.ru/search/index.php?q="&amp;Q8440&amp;"&amp;s=Поиск?utm_source=Excel&amp;utm_medium=Nalichie&amp;utm_content="&amp;Q8440&amp;"","Посмотреть большую фотографию на сайте")</f>
        <v>Посмотреть большую фотографию на сайте</v>
      </c>
      <c r="E8440" s="363"/>
      <c r="F8440" s="363"/>
      <c r="G8440" s="363"/>
      <c r="H8440" s="363"/>
      <c r="I8440" s="363"/>
      <c r="J8440" s="363"/>
      <c r="K8440" s="363"/>
      <c r="L8440" s="363"/>
      <c r="M8440" s="363"/>
      <c r="N8440" s="364"/>
      <c r="O8440" s="91" t="str">
        <f ca="1">IF(D8440="цвет",SUM(O8441:INDIRECT("N"&amp;R8440)),IF(SUM(E8440:N8440)=0,"",SUM(E8440:N8440)))</f>
        <v/>
      </c>
      <c r="P8440" s="68" t="s">
        <v>98</v>
      </c>
      <c r="Q8440" s="55">
        <f t="shared" si="262"/>
        <v>6000</v>
      </c>
      <c r="R8440" s="70">
        <f t="shared" ca="1" si="263"/>
        <v>8440</v>
      </c>
      <c r="S8440" s="69"/>
      <c r="T8440" s="76"/>
    </row>
    <row r="8441" spans="1:20" ht="17.25" thickBot="1">
      <c r="A8441" s="82"/>
      <c r="B8441" s="356" t="s">
        <v>2744</v>
      </c>
      <c r="C8441" s="83">
        <v>6001</v>
      </c>
      <c r="D8441" s="103" t="s">
        <v>9</v>
      </c>
      <c r="E8441" s="99" t="s">
        <v>17</v>
      </c>
      <c r="F8441" s="99" t="s">
        <v>18</v>
      </c>
      <c r="G8441" s="74" t="s">
        <v>19</v>
      </c>
      <c r="H8441" s="74" t="s">
        <v>23</v>
      </c>
      <c r="I8441" s="99"/>
      <c r="J8441" s="99"/>
      <c r="K8441" s="99"/>
      <c r="L8441" s="99"/>
      <c r="M8441" s="99"/>
      <c r="N8441" s="99"/>
      <c r="O8441" s="78">
        <f ca="1">IF(D8441="цвет",SUM(O8442:INDIRECT("N"&amp;R8441)),IF(SUM(E8441:N8441)=0,"",SUM(E8441:N8441)))</f>
        <v>0</v>
      </c>
      <c r="P8441" s="68">
        <v>4133</v>
      </c>
      <c r="Q8441" s="55">
        <f t="shared" si="262"/>
        <v>6001</v>
      </c>
      <c r="R8441" s="70">
        <f t="shared" ca="1" si="263"/>
        <v>8444</v>
      </c>
      <c r="S8441" s="85">
        <v>4133</v>
      </c>
      <c r="T8441" s="86">
        <f ca="1">O8441*S8441</f>
        <v>0</v>
      </c>
    </row>
    <row r="8442" spans="1:20" ht="17.25" thickBot="1">
      <c r="A8442" s="82"/>
      <c r="B8442" s="357"/>
      <c r="C8442" s="75"/>
      <c r="D8442" s="113" t="s">
        <v>34</v>
      </c>
      <c r="E8442" s="354"/>
      <c r="F8442" s="354"/>
      <c r="G8442" s="79"/>
      <c r="H8442" s="79"/>
      <c r="I8442" s="79"/>
      <c r="J8442" s="79"/>
      <c r="K8442" s="79"/>
      <c r="L8442" s="79"/>
      <c r="M8442" s="79"/>
      <c r="N8442" s="79"/>
      <c r="O8442" s="91" t="str">
        <f ca="1">IF(D8442="цвет",SUM(O8443:INDIRECT("N"&amp;R8442)),IF(SUM(E8442:N8442)=0,"",SUM(E8442:N8442)))</f>
        <v/>
      </c>
      <c r="P8442" s="68" t="s">
        <v>98</v>
      </c>
      <c r="Q8442" s="55">
        <f t="shared" si="262"/>
        <v>6001</v>
      </c>
      <c r="R8442" s="70">
        <f t="shared" ca="1" si="263"/>
        <v>8444</v>
      </c>
      <c r="S8442" s="69"/>
      <c r="T8442" s="76"/>
    </row>
    <row r="8443" spans="1:20" ht="135" customHeight="1">
      <c r="A8443" s="82"/>
      <c r="B8443" s="357"/>
      <c r="C8443" s="88"/>
      <c r="D8443" s="383" t="s">
        <v>2746</v>
      </c>
      <c r="E8443" s="384"/>
      <c r="F8443" s="384"/>
      <c r="G8443" s="384"/>
      <c r="H8443" s="384"/>
      <c r="I8443" s="384"/>
      <c r="J8443" s="384"/>
      <c r="K8443" s="384"/>
      <c r="L8443" s="384"/>
      <c r="M8443" s="384"/>
      <c r="N8443" s="385"/>
      <c r="O8443" s="91" t="str">
        <f ca="1">IF(D8443="цвет",SUM(O8444:INDIRECT("N"&amp;R8443)),IF(SUM(E8443:N8443)=0,"",SUM(E8443:N8443)))</f>
        <v/>
      </c>
      <c r="P8443" s="68" t="s">
        <v>98</v>
      </c>
      <c r="Q8443" s="55">
        <f t="shared" si="262"/>
        <v>6001</v>
      </c>
      <c r="R8443" s="70">
        <f t="shared" ca="1" si="263"/>
        <v>8444</v>
      </c>
      <c r="S8443" s="69"/>
      <c r="T8443" s="76"/>
    </row>
    <row r="8444" spans="1:20" ht="17.25" thickBot="1">
      <c r="A8444" s="82"/>
      <c r="B8444" s="365"/>
      <c r="C8444" s="10"/>
      <c r="D8444" s="362" t="str">
        <f>HYPERLINK("https://miamia.ru/search/index.php?q="&amp;Q8444&amp;"&amp;s=Поиск?utm_source=Excel&amp;utm_medium=Nalichie&amp;utm_content="&amp;Q8444&amp;"","Посмотреть большую фотографию на сайте")</f>
        <v>Посмотреть большую фотографию на сайте</v>
      </c>
      <c r="E8444" s="363"/>
      <c r="F8444" s="363"/>
      <c r="G8444" s="363"/>
      <c r="H8444" s="363"/>
      <c r="I8444" s="363"/>
      <c r="J8444" s="363"/>
      <c r="K8444" s="363"/>
      <c r="L8444" s="363"/>
      <c r="M8444" s="363"/>
      <c r="N8444" s="364"/>
      <c r="O8444" s="91" t="str">
        <f ca="1">IF(D8444="цвет",SUM(O8445:INDIRECT("N"&amp;R8444)),IF(SUM(E8444:N8444)=0,"",SUM(E8444:N8444)))</f>
        <v/>
      </c>
      <c r="P8444" s="68" t="s">
        <v>98</v>
      </c>
      <c r="Q8444" s="55">
        <f t="shared" si="262"/>
        <v>6001</v>
      </c>
      <c r="R8444" s="70">
        <f t="shared" ca="1" si="263"/>
        <v>8444</v>
      </c>
      <c r="S8444" s="69"/>
      <c r="T8444" s="76"/>
    </row>
    <row r="8445" spans="1:20" ht="17.25" thickBot="1">
      <c r="A8445" s="82"/>
      <c r="B8445" s="356" t="s">
        <v>2744</v>
      </c>
      <c r="C8445" s="83">
        <v>6002</v>
      </c>
      <c r="D8445" s="103" t="s">
        <v>9</v>
      </c>
      <c r="E8445" s="99" t="s">
        <v>11</v>
      </c>
      <c r="F8445" s="99" t="s">
        <v>12</v>
      </c>
      <c r="G8445" s="99" t="s">
        <v>13</v>
      </c>
      <c r="H8445" s="99" t="s">
        <v>14</v>
      </c>
      <c r="I8445" s="74" t="s">
        <v>15</v>
      </c>
      <c r="J8445" s="74" t="s">
        <v>16</v>
      </c>
      <c r="K8445" s="74" t="s">
        <v>21</v>
      </c>
      <c r="L8445" s="99"/>
      <c r="M8445" s="99"/>
      <c r="N8445" s="99"/>
      <c r="O8445" s="78">
        <f ca="1">IF(D8445="цвет",SUM(O8446:INDIRECT("N"&amp;R8445)),IF(SUM(E8445:N8445)=0,"",SUM(E8445:N8445)))</f>
        <v>0</v>
      </c>
      <c r="P8445" s="68">
        <v>3228</v>
      </c>
      <c r="Q8445" s="55">
        <f t="shared" si="262"/>
        <v>6002</v>
      </c>
      <c r="R8445" s="70">
        <f t="shared" ca="1" si="263"/>
        <v>8448</v>
      </c>
      <c r="S8445" s="85">
        <v>3228</v>
      </c>
      <c r="T8445" s="86">
        <f ca="1">O8445*S8445</f>
        <v>0</v>
      </c>
    </row>
    <row r="8446" spans="1:20" ht="17.25" thickBot="1">
      <c r="A8446" s="82"/>
      <c r="B8446" s="357"/>
      <c r="C8446" s="75"/>
      <c r="D8446" s="113" t="s">
        <v>34</v>
      </c>
      <c r="E8446" s="354"/>
      <c r="F8446" s="353"/>
      <c r="G8446" s="353"/>
      <c r="H8446" s="353"/>
      <c r="I8446" s="353"/>
      <c r="J8446" s="354"/>
      <c r="K8446" s="79"/>
      <c r="L8446" s="79"/>
      <c r="M8446" s="79"/>
      <c r="N8446" s="79"/>
      <c r="O8446" s="91" t="str">
        <f ca="1">IF(D8446="цвет",SUM(O8447:INDIRECT("N"&amp;R8446)),IF(SUM(E8446:N8446)=0,"",SUM(E8446:N8446)))</f>
        <v/>
      </c>
      <c r="P8446" s="68" t="s">
        <v>98</v>
      </c>
      <c r="Q8446" s="55">
        <f t="shared" si="262"/>
        <v>6002</v>
      </c>
      <c r="R8446" s="70">
        <f t="shared" ca="1" si="263"/>
        <v>8448</v>
      </c>
      <c r="S8446" s="69"/>
      <c r="T8446" s="76"/>
    </row>
    <row r="8447" spans="1:20" ht="135" customHeight="1">
      <c r="A8447" s="82"/>
      <c r="B8447" s="357"/>
      <c r="C8447" s="88"/>
      <c r="D8447" s="383" t="s">
        <v>2747</v>
      </c>
      <c r="E8447" s="384"/>
      <c r="F8447" s="384"/>
      <c r="G8447" s="384"/>
      <c r="H8447" s="384"/>
      <c r="I8447" s="384"/>
      <c r="J8447" s="384"/>
      <c r="K8447" s="384"/>
      <c r="L8447" s="384"/>
      <c r="M8447" s="384"/>
      <c r="N8447" s="385"/>
      <c r="O8447" s="91" t="str">
        <f ca="1">IF(D8447="цвет",SUM(O8448:INDIRECT("N"&amp;R8447)),IF(SUM(E8447:N8447)=0,"",SUM(E8447:N8447)))</f>
        <v/>
      </c>
      <c r="P8447" s="68" t="s">
        <v>98</v>
      </c>
      <c r="Q8447" s="55">
        <f t="shared" si="262"/>
        <v>6002</v>
      </c>
      <c r="R8447" s="70">
        <f t="shared" ca="1" si="263"/>
        <v>8448</v>
      </c>
      <c r="S8447" s="69"/>
      <c r="T8447" s="76"/>
    </row>
    <row r="8448" spans="1:20" ht="17.25" thickBot="1">
      <c r="A8448" s="82"/>
      <c r="B8448" s="365"/>
      <c r="C8448" s="10"/>
      <c r="D8448" s="362" t="str">
        <f>HYPERLINK("https://miamia.ru/search/index.php?q="&amp;Q8448&amp;"&amp;s=Поиск?utm_source=Excel&amp;utm_medium=Nalichie&amp;utm_content="&amp;Q8448&amp;"","Посмотреть большую фотографию на сайте")</f>
        <v>Посмотреть большую фотографию на сайте</v>
      </c>
      <c r="E8448" s="363"/>
      <c r="F8448" s="363"/>
      <c r="G8448" s="363"/>
      <c r="H8448" s="363"/>
      <c r="I8448" s="363"/>
      <c r="J8448" s="363"/>
      <c r="K8448" s="363"/>
      <c r="L8448" s="363"/>
      <c r="M8448" s="363"/>
      <c r="N8448" s="364"/>
      <c r="O8448" s="91" t="str">
        <f ca="1">IF(D8448="цвет",SUM(O8449:INDIRECT("N"&amp;R8448)),IF(SUM(E8448:N8448)=0,"",SUM(E8448:N8448)))</f>
        <v/>
      </c>
      <c r="P8448" s="68" t="s">
        <v>98</v>
      </c>
      <c r="Q8448" s="55">
        <f t="shared" si="262"/>
        <v>6002</v>
      </c>
      <c r="R8448" s="70">
        <f t="shared" ca="1" si="263"/>
        <v>8448</v>
      </c>
      <c r="S8448" s="69"/>
      <c r="T8448" s="76"/>
    </row>
    <row r="8449" spans="1:20" ht="17.25" thickBot="1">
      <c r="A8449" s="82"/>
      <c r="B8449" s="356" t="s">
        <v>2744</v>
      </c>
      <c r="C8449" s="83">
        <v>6003</v>
      </c>
      <c r="D8449" s="103" t="s">
        <v>9</v>
      </c>
      <c r="E8449" s="99" t="s">
        <v>17</v>
      </c>
      <c r="F8449" s="99" t="s">
        <v>18</v>
      </c>
      <c r="G8449" s="74" t="s">
        <v>19</v>
      </c>
      <c r="H8449" s="74" t="s">
        <v>23</v>
      </c>
      <c r="I8449" s="99"/>
      <c r="J8449" s="99"/>
      <c r="K8449" s="99"/>
      <c r="L8449" s="99"/>
      <c r="M8449" s="99"/>
      <c r="N8449" s="99"/>
      <c r="O8449" s="78">
        <f ca="1">IF(D8449="цвет",SUM(O8450:INDIRECT("N"&amp;R8449)),IF(SUM(E8449:N8449)=0,"",SUM(E8449:N8449)))</f>
        <v>0</v>
      </c>
      <c r="P8449" s="68">
        <v>4133</v>
      </c>
      <c r="Q8449" s="55">
        <f t="shared" si="262"/>
        <v>6003</v>
      </c>
      <c r="R8449" s="70">
        <f t="shared" ca="1" si="263"/>
        <v>8452</v>
      </c>
      <c r="S8449" s="85">
        <v>4133</v>
      </c>
      <c r="T8449" s="86">
        <f ca="1">O8449*S8449</f>
        <v>0</v>
      </c>
    </row>
    <row r="8450" spans="1:20" ht="17.25" thickBot="1">
      <c r="A8450" s="82"/>
      <c r="B8450" s="357"/>
      <c r="C8450" s="75"/>
      <c r="D8450" s="113" t="s">
        <v>34</v>
      </c>
      <c r="E8450" s="354"/>
      <c r="F8450" s="354"/>
      <c r="G8450" s="354"/>
      <c r="H8450" s="79"/>
      <c r="I8450" s="79"/>
      <c r="J8450" s="79"/>
      <c r="K8450" s="79"/>
      <c r="L8450" s="79"/>
      <c r="M8450" s="79"/>
      <c r="N8450" s="79"/>
      <c r="O8450" s="91" t="str">
        <f ca="1">IF(D8450="цвет",SUM(O8451:INDIRECT("N"&amp;R8450)),IF(SUM(E8450:N8450)=0,"",SUM(E8450:N8450)))</f>
        <v/>
      </c>
      <c r="P8450" s="68" t="s">
        <v>98</v>
      </c>
      <c r="Q8450" s="55">
        <f t="shared" si="262"/>
        <v>6003</v>
      </c>
      <c r="R8450" s="70">
        <f t="shared" ca="1" si="263"/>
        <v>8452</v>
      </c>
      <c r="S8450" s="69"/>
      <c r="T8450" s="76"/>
    </row>
    <row r="8451" spans="1:20" ht="135" customHeight="1">
      <c r="A8451" s="82"/>
      <c r="B8451" s="357"/>
      <c r="C8451" s="88"/>
      <c r="D8451" s="383" t="s">
        <v>2748</v>
      </c>
      <c r="E8451" s="384"/>
      <c r="F8451" s="384"/>
      <c r="G8451" s="384"/>
      <c r="H8451" s="384"/>
      <c r="I8451" s="384"/>
      <c r="J8451" s="384"/>
      <c r="K8451" s="384"/>
      <c r="L8451" s="384"/>
      <c r="M8451" s="384"/>
      <c r="N8451" s="385"/>
      <c r="O8451" s="91" t="str">
        <f ca="1">IF(D8451="цвет",SUM(O8452:INDIRECT("N"&amp;R8451)),IF(SUM(E8451:N8451)=0,"",SUM(E8451:N8451)))</f>
        <v/>
      </c>
      <c r="P8451" s="68" t="s">
        <v>98</v>
      </c>
      <c r="Q8451" s="55">
        <f t="shared" si="262"/>
        <v>6003</v>
      </c>
      <c r="R8451" s="70">
        <f t="shared" ca="1" si="263"/>
        <v>8452</v>
      </c>
      <c r="S8451" s="69"/>
      <c r="T8451" s="76"/>
    </row>
    <row r="8452" spans="1:20" ht="17.25" thickBot="1">
      <c r="A8452" s="82"/>
      <c r="B8452" s="365"/>
      <c r="C8452" s="10"/>
      <c r="D8452" s="362" t="str">
        <f>HYPERLINK("https://miamia.ru/search/index.php?q="&amp;Q8452&amp;"&amp;s=Поиск?utm_source=Excel&amp;utm_medium=Nalichie&amp;utm_content="&amp;Q8452&amp;"","Посмотреть большую фотографию на сайте")</f>
        <v>Посмотреть большую фотографию на сайте</v>
      </c>
      <c r="E8452" s="363"/>
      <c r="F8452" s="363"/>
      <c r="G8452" s="363"/>
      <c r="H8452" s="363"/>
      <c r="I8452" s="363"/>
      <c r="J8452" s="363"/>
      <c r="K8452" s="363"/>
      <c r="L8452" s="363"/>
      <c r="M8452" s="363"/>
      <c r="N8452" s="364"/>
      <c r="O8452" s="91" t="str">
        <f ca="1">IF(D8452="цвет",SUM(O8453:INDIRECT("N"&amp;R8452)),IF(SUM(E8452:N8452)=0,"",SUM(E8452:N8452)))</f>
        <v/>
      </c>
      <c r="P8452" s="68" t="s">
        <v>98</v>
      </c>
      <c r="Q8452" s="55">
        <f t="shared" si="262"/>
        <v>6003</v>
      </c>
      <c r="R8452" s="70">
        <f t="shared" ca="1" si="263"/>
        <v>8452</v>
      </c>
      <c r="S8452" s="69"/>
      <c r="T8452" s="76"/>
    </row>
    <row r="8453" spans="1:20" ht="17.25" thickBot="1">
      <c r="A8453" s="82"/>
      <c r="B8453" s="356" t="s">
        <v>2744</v>
      </c>
      <c r="C8453" s="83">
        <v>6004</v>
      </c>
      <c r="D8453" s="103" t="s">
        <v>9</v>
      </c>
      <c r="E8453" s="99" t="s">
        <v>11</v>
      </c>
      <c r="F8453" s="99" t="s">
        <v>12</v>
      </c>
      <c r="G8453" s="99" t="s">
        <v>13</v>
      </c>
      <c r="H8453" s="99" t="s">
        <v>14</v>
      </c>
      <c r="I8453" s="74" t="s">
        <v>15</v>
      </c>
      <c r="J8453" s="74" t="s">
        <v>16</v>
      </c>
      <c r="K8453" s="74" t="s">
        <v>21</v>
      </c>
      <c r="L8453" s="99"/>
      <c r="M8453" s="99"/>
      <c r="N8453" s="99"/>
      <c r="O8453" s="78">
        <f ca="1">IF(D8453="цвет",SUM(O8454:INDIRECT("N"&amp;R8453)),IF(SUM(E8453:N8453)=0,"",SUM(E8453:N8453)))</f>
        <v>0</v>
      </c>
      <c r="P8453" s="68">
        <v>2582</v>
      </c>
      <c r="Q8453" s="55">
        <f t="shared" si="262"/>
        <v>6004</v>
      </c>
      <c r="R8453" s="70">
        <f t="shared" ca="1" si="263"/>
        <v>8456</v>
      </c>
      <c r="S8453" s="85">
        <v>2582</v>
      </c>
      <c r="T8453" s="86">
        <f ca="1">O8453*S8453</f>
        <v>0</v>
      </c>
    </row>
    <row r="8454" spans="1:20" ht="17.25" thickBot="1">
      <c r="A8454" s="82"/>
      <c r="B8454" s="357"/>
      <c r="C8454" s="75"/>
      <c r="D8454" s="113" t="s">
        <v>34</v>
      </c>
      <c r="E8454" s="353"/>
      <c r="F8454" s="79"/>
      <c r="G8454" s="353"/>
      <c r="H8454" s="353"/>
      <c r="I8454" s="79"/>
      <c r="J8454" s="79"/>
      <c r="K8454" s="79"/>
      <c r="L8454" s="79"/>
      <c r="M8454" s="79"/>
      <c r="N8454" s="79"/>
      <c r="O8454" s="91" t="str">
        <f ca="1">IF(D8454="цвет",SUM(O8455:INDIRECT("N"&amp;R8454)),IF(SUM(E8454:N8454)=0,"",SUM(E8454:N8454)))</f>
        <v/>
      </c>
      <c r="P8454" s="68" t="s">
        <v>98</v>
      </c>
      <c r="Q8454" s="55">
        <f t="shared" si="262"/>
        <v>6004</v>
      </c>
      <c r="R8454" s="70">
        <f t="shared" ca="1" si="263"/>
        <v>8456</v>
      </c>
      <c r="S8454" s="69"/>
      <c r="T8454" s="76"/>
    </row>
    <row r="8455" spans="1:20" ht="135" customHeight="1">
      <c r="A8455" s="82"/>
      <c r="B8455" s="357"/>
      <c r="C8455" s="88"/>
      <c r="D8455" s="383" t="s">
        <v>2749</v>
      </c>
      <c r="E8455" s="384"/>
      <c r="F8455" s="384"/>
      <c r="G8455" s="384"/>
      <c r="H8455" s="384"/>
      <c r="I8455" s="384"/>
      <c r="J8455" s="384"/>
      <c r="K8455" s="384"/>
      <c r="L8455" s="384"/>
      <c r="M8455" s="384"/>
      <c r="N8455" s="385"/>
      <c r="O8455" s="91" t="str">
        <f ca="1">IF(D8455="цвет",SUM(O8456:INDIRECT("N"&amp;R8455)),IF(SUM(E8455:N8455)=0,"",SUM(E8455:N8455)))</f>
        <v/>
      </c>
      <c r="P8455" s="68" t="s">
        <v>98</v>
      </c>
      <c r="Q8455" s="55">
        <f t="shared" si="262"/>
        <v>6004</v>
      </c>
      <c r="R8455" s="70">
        <f t="shared" ca="1" si="263"/>
        <v>8456</v>
      </c>
      <c r="S8455" s="69"/>
      <c r="T8455" s="76"/>
    </row>
    <row r="8456" spans="1:20" ht="17.25" thickBot="1">
      <c r="A8456" s="82"/>
      <c r="B8456" s="365"/>
      <c r="C8456" s="10"/>
      <c r="D8456" s="362" t="str">
        <f>HYPERLINK("https://miamia.ru/search/index.php?q="&amp;Q8456&amp;"&amp;s=Поиск?utm_source=Excel&amp;utm_medium=Nalichie&amp;utm_content="&amp;Q8456&amp;"","Посмотреть большую фотографию на сайте")</f>
        <v>Посмотреть большую фотографию на сайте</v>
      </c>
      <c r="E8456" s="363"/>
      <c r="F8456" s="363"/>
      <c r="G8456" s="363"/>
      <c r="H8456" s="363"/>
      <c r="I8456" s="363"/>
      <c r="J8456" s="363"/>
      <c r="K8456" s="363"/>
      <c r="L8456" s="363"/>
      <c r="M8456" s="363"/>
      <c r="N8456" s="364"/>
      <c r="O8456" s="91" t="str">
        <f ca="1">IF(D8456="цвет",SUM(O8457:INDIRECT("N"&amp;R8456)),IF(SUM(E8456:N8456)=0,"",SUM(E8456:N8456)))</f>
        <v/>
      </c>
      <c r="P8456" s="68" t="s">
        <v>98</v>
      </c>
      <c r="Q8456" s="55">
        <f t="shared" si="262"/>
        <v>6004</v>
      </c>
      <c r="R8456" s="70">
        <f t="shared" ca="1" si="263"/>
        <v>8456</v>
      </c>
      <c r="S8456" s="69"/>
      <c r="T8456" s="76"/>
    </row>
    <row r="8457" spans="1:20" ht="17.25" thickBot="1">
      <c r="A8457" s="82"/>
      <c r="B8457" s="356" t="s">
        <v>2744</v>
      </c>
      <c r="C8457" s="83">
        <v>6005</v>
      </c>
      <c r="D8457" s="103" t="s">
        <v>9</v>
      </c>
      <c r="E8457" s="99" t="s">
        <v>11</v>
      </c>
      <c r="F8457" s="99" t="s">
        <v>12</v>
      </c>
      <c r="G8457" s="99" t="s">
        <v>13</v>
      </c>
      <c r="H8457" s="99" t="s">
        <v>14</v>
      </c>
      <c r="I8457" s="74" t="s">
        <v>15</v>
      </c>
      <c r="J8457" s="74" t="s">
        <v>16</v>
      </c>
      <c r="K8457" s="74" t="s">
        <v>21</v>
      </c>
      <c r="L8457" s="99"/>
      <c r="M8457" s="99"/>
      <c r="N8457" s="99"/>
      <c r="O8457" s="78">
        <f ca="1">IF(D8457="цвет",SUM(O8458:INDIRECT("N"&amp;R8457)),IF(SUM(E8457:N8457)=0,"",SUM(E8457:N8457)))</f>
        <v>0</v>
      </c>
      <c r="P8457" s="68">
        <v>3487</v>
      </c>
      <c r="Q8457" s="55">
        <f t="shared" si="262"/>
        <v>6005</v>
      </c>
      <c r="R8457" s="70">
        <f t="shared" ca="1" si="263"/>
        <v>8460</v>
      </c>
      <c r="S8457" s="85">
        <v>3487</v>
      </c>
      <c r="T8457" s="86">
        <f ca="1">O8457*S8457</f>
        <v>0</v>
      </c>
    </row>
    <row r="8458" spans="1:20" ht="17.25" thickBot="1">
      <c r="A8458" s="82"/>
      <c r="B8458" s="357"/>
      <c r="C8458" s="75"/>
      <c r="D8458" s="113" t="s">
        <v>34</v>
      </c>
      <c r="E8458" s="353"/>
      <c r="F8458" s="353"/>
      <c r="G8458" s="79"/>
      <c r="H8458" s="353"/>
      <c r="I8458" s="79"/>
      <c r="J8458" s="79"/>
      <c r="K8458" s="79"/>
      <c r="L8458" s="79"/>
      <c r="M8458" s="79"/>
      <c r="N8458" s="79"/>
      <c r="O8458" s="91" t="str">
        <f ca="1">IF(D8458="цвет",SUM(O8459:INDIRECT("N"&amp;R8458)),IF(SUM(E8458:N8458)=0,"",SUM(E8458:N8458)))</f>
        <v/>
      </c>
      <c r="P8458" s="68" t="s">
        <v>98</v>
      </c>
      <c r="Q8458" s="55">
        <f t="shared" si="262"/>
        <v>6005</v>
      </c>
      <c r="R8458" s="70">
        <f t="shared" ca="1" si="263"/>
        <v>8460</v>
      </c>
      <c r="S8458" s="69"/>
      <c r="T8458" s="76"/>
    </row>
    <row r="8459" spans="1:20" ht="135" customHeight="1">
      <c r="A8459" s="82"/>
      <c r="B8459" s="357"/>
      <c r="C8459" s="88"/>
      <c r="D8459" s="383" t="s">
        <v>2750</v>
      </c>
      <c r="E8459" s="384"/>
      <c r="F8459" s="384"/>
      <c r="G8459" s="384"/>
      <c r="H8459" s="384"/>
      <c r="I8459" s="384"/>
      <c r="J8459" s="384"/>
      <c r="K8459" s="384"/>
      <c r="L8459" s="384"/>
      <c r="M8459" s="384"/>
      <c r="N8459" s="385"/>
      <c r="O8459" s="91" t="str">
        <f ca="1">IF(D8459="цвет",SUM(O8460:INDIRECT("N"&amp;R8459)),IF(SUM(E8459:N8459)=0,"",SUM(E8459:N8459)))</f>
        <v/>
      </c>
      <c r="P8459" s="68" t="s">
        <v>98</v>
      </c>
      <c r="Q8459" s="55">
        <f t="shared" ref="Q8459:Q8522" si="264">IF(C8459&lt;&gt;0,C8459,Q8458)</f>
        <v>6005</v>
      </c>
      <c r="R8459" s="70">
        <f t="shared" ref="R8459:R8522" ca="1" si="265">IF(D8459="Посмотреть большую фотографию на сайте",CELL("строка",O8459),R8460)</f>
        <v>8460</v>
      </c>
      <c r="S8459" s="69"/>
      <c r="T8459" s="76"/>
    </row>
    <row r="8460" spans="1:20" ht="17.25" thickBot="1">
      <c r="A8460" s="82"/>
      <c r="B8460" s="365"/>
      <c r="C8460" s="10"/>
      <c r="D8460" s="362" t="str">
        <f>HYPERLINK("https://miamia.ru/search/index.php?q="&amp;Q8460&amp;"&amp;s=Поиск?utm_source=Excel&amp;utm_medium=Nalichie&amp;utm_content="&amp;Q8460&amp;"","Посмотреть большую фотографию на сайте")</f>
        <v>Посмотреть большую фотографию на сайте</v>
      </c>
      <c r="E8460" s="363"/>
      <c r="F8460" s="363"/>
      <c r="G8460" s="363"/>
      <c r="H8460" s="363"/>
      <c r="I8460" s="363"/>
      <c r="J8460" s="363"/>
      <c r="K8460" s="363"/>
      <c r="L8460" s="363"/>
      <c r="M8460" s="363"/>
      <c r="N8460" s="364"/>
      <c r="O8460" s="91" t="str">
        <f ca="1">IF(D8460="цвет",SUM(O8461:INDIRECT("N"&amp;R8460)),IF(SUM(E8460:N8460)=0,"",SUM(E8460:N8460)))</f>
        <v/>
      </c>
      <c r="P8460" s="68" t="s">
        <v>98</v>
      </c>
      <c r="Q8460" s="55">
        <f t="shared" si="264"/>
        <v>6005</v>
      </c>
      <c r="R8460" s="70">
        <f t="shared" ca="1" si="265"/>
        <v>8460</v>
      </c>
      <c r="S8460" s="69"/>
      <c r="T8460" s="76"/>
    </row>
    <row r="8461" spans="1:20" ht="17.25" thickBot="1">
      <c r="A8461" s="82"/>
      <c r="B8461" s="356" t="s">
        <v>2744</v>
      </c>
      <c r="C8461" s="83">
        <v>6006</v>
      </c>
      <c r="D8461" s="103" t="s">
        <v>9</v>
      </c>
      <c r="E8461" s="99" t="s">
        <v>11</v>
      </c>
      <c r="F8461" s="99" t="s">
        <v>12</v>
      </c>
      <c r="G8461" s="99" t="s">
        <v>13</v>
      </c>
      <c r="H8461" s="99" t="s">
        <v>14</v>
      </c>
      <c r="I8461" s="74" t="s">
        <v>15</v>
      </c>
      <c r="J8461" s="74" t="s">
        <v>16</v>
      </c>
      <c r="K8461" s="74" t="s">
        <v>21</v>
      </c>
      <c r="L8461" s="99"/>
      <c r="M8461" s="99"/>
      <c r="N8461" s="99"/>
      <c r="O8461" s="78">
        <f ca="1">IF(D8461="цвет",SUM(O8462:INDIRECT("N"&amp;R8461)),IF(SUM(E8461:N8461)=0,"",SUM(E8461:N8461)))</f>
        <v>0</v>
      </c>
      <c r="P8461" s="68">
        <v>5038</v>
      </c>
      <c r="Q8461" s="55">
        <f t="shared" si="264"/>
        <v>6006</v>
      </c>
      <c r="R8461" s="70">
        <f t="shared" ca="1" si="265"/>
        <v>8464</v>
      </c>
      <c r="S8461" s="85">
        <v>5038</v>
      </c>
      <c r="T8461" s="86">
        <f ca="1">O8461*S8461</f>
        <v>0</v>
      </c>
    </row>
    <row r="8462" spans="1:20" ht="17.25" thickBot="1">
      <c r="A8462" s="82"/>
      <c r="B8462" s="357"/>
      <c r="C8462" s="75"/>
      <c r="D8462" s="113" t="s">
        <v>34</v>
      </c>
      <c r="E8462" s="353"/>
      <c r="F8462" s="354"/>
      <c r="G8462" s="353"/>
      <c r="H8462" s="353"/>
      <c r="I8462" s="353"/>
      <c r="J8462" s="79"/>
      <c r="K8462" s="79"/>
      <c r="L8462" s="79"/>
      <c r="M8462" s="79"/>
      <c r="N8462" s="79"/>
      <c r="O8462" s="91" t="str">
        <f ca="1">IF(D8462="цвет",SUM(O8463:INDIRECT("N"&amp;R8462)),IF(SUM(E8462:N8462)=0,"",SUM(E8462:N8462)))</f>
        <v/>
      </c>
      <c r="P8462" s="68" t="s">
        <v>98</v>
      </c>
      <c r="Q8462" s="55">
        <f t="shared" si="264"/>
        <v>6006</v>
      </c>
      <c r="R8462" s="70">
        <f t="shared" ca="1" si="265"/>
        <v>8464</v>
      </c>
      <c r="S8462" s="69"/>
      <c r="T8462" s="76"/>
    </row>
    <row r="8463" spans="1:20" ht="135" customHeight="1">
      <c r="A8463" s="82"/>
      <c r="B8463" s="357"/>
      <c r="C8463" s="88"/>
      <c r="D8463" s="383" t="s">
        <v>2751</v>
      </c>
      <c r="E8463" s="384"/>
      <c r="F8463" s="384"/>
      <c r="G8463" s="384"/>
      <c r="H8463" s="384"/>
      <c r="I8463" s="384"/>
      <c r="J8463" s="384"/>
      <c r="K8463" s="384"/>
      <c r="L8463" s="384"/>
      <c r="M8463" s="384"/>
      <c r="N8463" s="385"/>
      <c r="O8463" s="91" t="str">
        <f ca="1">IF(D8463="цвет",SUM(O8464:INDIRECT("N"&amp;R8463)),IF(SUM(E8463:N8463)=0,"",SUM(E8463:N8463)))</f>
        <v/>
      </c>
      <c r="P8463" s="68" t="s">
        <v>98</v>
      </c>
      <c r="Q8463" s="55">
        <f t="shared" si="264"/>
        <v>6006</v>
      </c>
      <c r="R8463" s="70">
        <f t="shared" ca="1" si="265"/>
        <v>8464</v>
      </c>
      <c r="S8463" s="69"/>
      <c r="T8463" s="76"/>
    </row>
    <row r="8464" spans="1:20" ht="17.25" thickBot="1">
      <c r="A8464" s="82"/>
      <c r="B8464" s="365"/>
      <c r="C8464" s="10"/>
      <c r="D8464" s="362" t="str">
        <f>HYPERLINK("https://miamia.ru/search/index.php?q="&amp;Q8464&amp;"&amp;s=Поиск?utm_source=Excel&amp;utm_medium=Nalichie&amp;utm_content="&amp;Q8464&amp;"","Посмотреть большую фотографию на сайте")</f>
        <v>Посмотреть большую фотографию на сайте</v>
      </c>
      <c r="E8464" s="363"/>
      <c r="F8464" s="363"/>
      <c r="G8464" s="363"/>
      <c r="H8464" s="363"/>
      <c r="I8464" s="363"/>
      <c r="J8464" s="363"/>
      <c r="K8464" s="363"/>
      <c r="L8464" s="363"/>
      <c r="M8464" s="363"/>
      <c r="N8464" s="364"/>
      <c r="O8464" s="91" t="str">
        <f ca="1">IF(D8464="цвет",SUM(O8465:INDIRECT("N"&amp;R8464)),IF(SUM(E8464:N8464)=0,"",SUM(E8464:N8464)))</f>
        <v/>
      </c>
      <c r="P8464" s="68" t="s">
        <v>98</v>
      </c>
      <c r="Q8464" s="55">
        <f t="shared" si="264"/>
        <v>6006</v>
      </c>
      <c r="R8464" s="70">
        <f t="shared" ca="1" si="265"/>
        <v>8464</v>
      </c>
      <c r="S8464" s="69"/>
      <c r="T8464" s="76"/>
    </row>
    <row r="8465" spans="1:20" ht="17.25" thickBot="1">
      <c r="A8465" s="82"/>
      <c r="B8465" s="356" t="s">
        <v>2744</v>
      </c>
      <c r="C8465" s="83">
        <v>6007</v>
      </c>
      <c r="D8465" s="103" t="s">
        <v>9</v>
      </c>
      <c r="E8465" s="99" t="s">
        <v>11</v>
      </c>
      <c r="F8465" s="99" t="s">
        <v>12</v>
      </c>
      <c r="G8465" s="99" t="s">
        <v>13</v>
      </c>
      <c r="H8465" s="99" t="s">
        <v>14</v>
      </c>
      <c r="I8465" s="74" t="s">
        <v>15</v>
      </c>
      <c r="J8465" s="74" t="s">
        <v>16</v>
      </c>
      <c r="K8465" s="74" t="s">
        <v>21</v>
      </c>
      <c r="L8465" s="99"/>
      <c r="M8465" s="99"/>
      <c r="N8465" s="99"/>
      <c r="O8465" s="78">
        <f ca="1">IF(D8465="цвет",SUM(O8466:INDIRECT("N"&amp;R8465)),IF(SUM(E8465:N8465)=0,"",SUM(E8465:N8465)))</f>
        <v>0</v>
      </c>
      <c r="P8465" s="68">
        <v>3745</v>
      </c>
      <c r="Q8465" s="55">
        <f t="shared" si="264"/>
        <v>6007</v>
      </c>
      <c r="R8465" s="70">
        <f t="shared" ca="1" si="265"/>
        <v>8468</v>
      </c>
      <c r="S8465" s="85">
        <v>3745</v>
      </c>
      <c r="T8465" s="86">
        <f ca="1">O8465*S8465</f>
        <v>0</v>
      </c>
    </row>
    <row r="8466" spans="1:20" ht="17.25" thickBot="1">
      <c r="A8466" s="82"/>
      <c r="B8466" s="357"/>
      <c r="C8466" s="75"/>
      <c r="D8466" s="113" t="s">
        <v>34</v>
      </c>
      <c r="E8466" s="79"/>
      <c r="F8466" s="79"/>
      <c r="G8466" s="79"/>
      <c r="H8466" s="353"/>
      <c r="I8466" s="79"/>
      <c r="J8466" s="353"/>
      <c r="K8466" s="79"/>
      <c r="L8466" s="79"/>
      <c r="M8466" s="79"/>
      <c r="N8466" s="79"/>
      <c r="O8466" s="91" t="str">
        <f ca="1">IF(D8466="цвет",SUM(O8467:INDIRECT("N"&amp;R8466)),IF(SUM(E8466:N8466)=0,"",SUM(E8466:N8466)))</f>
        <v/>
      </c>
      <c r="P8466" s="68" t="s">
        <v>98</v>
      </c>
      <c r="Q8466" s="55">
        <f t="shared" si="264"/>
        <v>6007</v>
      </c>
      <c r="R8466" s="70">
        <f t="shared" ca="1" si="265"/>
        <v>8468</v>
      </c>
      <c r="S8466" s="69"/>
      <c r="T8466" s="76"/>
    </row>
    <row r="8467" spans="1:20" ht="135" customHeight="1">
      <c r="A8467" s="82"/>
      <c r="B8467" s="357"/>
      <c r="C8467" s="88"/>
      <c r="D8467" s="383" t="s">
        <v>2752</v>
      </c>
      <c r="E8467" s="384"/>
      <c r="F8467" s="384"/>
      <c r="G8467" s="384"/>
      <c r="H8467" s="384"/>
      <c r="I8467" s="384"/>
      <c r="J8467" s="384"/>
      <c r="K8467" s="384"/>
      <c r="L8467" s="384"/>
      <c r="M8467" s="384"/>
      <c r="N8467" s="385"/>
      <c r="O8467" s="91" t="str">
        <f ca="1">IF(D8467="цвет",SUM(O8468:INDIRECT("N"&amp;R8467)),IF(SUM(E8467:N8467)=0,"",SUM(E8467:N8467)))</f>
        <v/>
      </c>
      <c r="P8467" s="68" t="s">
        <v>98</v>
      </c>
      <c r="Q8467" s="55">
        <f t="shared" si="264"/>
        <v>6007</v>
      </c>
      <c r="R8467" s="70">
        <f t="shared" ca="1" si="265"/>
        <v>8468</v>
      </c>
      <c r="S8467" s="69"/>
      <c r="T8467" s="76"/>
    </row>
    <row r="8468" spans="1:20" ht="17.25" thickBot="1">
      <c r="A8468" s="82"/>
      <c r="B8468" s="365"/>
      <c r="C8468" s="10"/>
      <c r="D8468" s="362" t="str">
        <f>HYPERLINK("https://miamia.ru/search/index.php?q="&amp;Q8468&amp;"&amp;s=Поиск?utm_source=Excel&amp;utm_medium=Nalichie&amp;utm_content="&amp;Q8468&amp;"","Посмотреть большую фотографию на сайте")</f>
        <v>Посмотреть большую фотографию на сайте</v>
      </c>
      <c r="E8468" s="363"/>
      <c r="F8468" s="363"/>
      <c r="G8468" s="363"/>
      <c r="H8468" s="363"/>
      <c r="I8468" s="363"/>
      <c r="J8468" s="363"/>
      <c r="K8468" s="363"/>
      <c r="L8468" s="363"/>
      <c r="M8468" s="363"/>
      <c r="N8468" s="364"/>
      <c r="O8468" s="91" t="str">
        <f ca="1">IF(D8468="цвет",SUM(O8469:INDIRECT("N"&amp;R8468)),IF(SUM(E8468:N8468)=0,"",SUM(E8468:N8468)))</f>
        <v/>
      </c>
      <c r="P8468" s="68" t="s">
        <v>98</v>
      </c>
      <c r="Q8468" s="55">
        <f t="shared" si="264"/>
        <v>6007</v>
      </c>
      <c r="R8468" s="70">
        <f t="shared" ca="1" si="265"/>
        <v>8468</v>
      </c>
      <c r="S8468" s="69"/>
      <c r="T8468" s="76"/>
    </row>
    <row r="8469" spans="1:20" ht="17.25" thickBot="1">
      <c r="A8469" s="82"/>
      <c r="B8469" s="356" t="s">
        <v>2744</v>
      </c>
      <c r="C8469" s="83">
        <v>6008</v>
      </c>
      <c r="D8469" s="103" t="s">
        <v>9</v>
      </c>
      <c r="E8469" s="99" t="s">
        <v>11</v>
      </c>
      <c r="F8469" s="99" t="s">
        <v>12</v>
      </c>
      <c r="G8469" s="99" t="s">
        <v>13</v>
      </c>
      <c r="H8469" s="99" t="s">
        <v>14</v>
      </c>
      <c r="I8469" s="74" t="s">
        <v>15</v>
      </c>
      <c r="J8469" s="74" t="s">
        <v>16</v>
      </c>
      <c r="K8469" s="74" t="s">
        <v>21</v>
      </c>
      <c r="L8469" s="99"/>
      <c r="M8469" s="99"/>
      <c r="N8469" s="99"/>
      <c r="O8469" s="78">
        <f ca="1">IF(D8469="цвет",SUM(O8470:INDIRECT("N"&amp;R8469)),IF(SUM(E8469:N8469)=0,"",SUM(E8469:N8469)))</f>
        <v>0</v>
      </c>
      <c r="P8469" s="68">
        <v>4004</v>
      </c>
      <c r="Q8469" s="55">
        <f t="shared" si="264"/>
        <v>6008</v>
      </c>
      <c r="R8469" s="70">
        <f t="shared" ca="1" si="265"/>
        <v>8472</v>
      </c>
      <c r="S8469" s="85">
        <v>4004</v>
      </c>
      <c r="T8469" s="86">
        <f ca="1">O8469*S8469</f>
        <v>0</v>
      </c>
    </row>
    <row r="8470" spans="1:20" ht="17.25" thickBot="1">
      <c r="A8470" s="82"/>
      <c r="B8470" s="357"/>
      <c r="C8470" s="75"/>
      <c r="D8470" s="113" t="s">
        <v>34</v>
      </c>
      <c r="E8470" s="79"/>
      <c r="F8470" s="354"/>
      <c r="G8470" s="354"/>
      <c r="H8470" s="353"/>
      <c r="I8470" s="79"/>
      <c r="J8470" s="79"/>
      <c r="K8470" s="79"/>
      <c r="L8470" s="79"/>
      <c r="M8470" s="79"/>
      <c r="N8470" s="79"/>
      <c r="O8470" s="91" t="str">
        <f ca="1">IF(D8470="цвет",SUM(O8471:INDIRECT("N"&amp;R8470)),IF(SUM(E8470:N8470)=0,"",SUM(E8470:N8470)))</f>
        <v/>
      </c>
      <c r="P8470" s="68" t="s">
        <v>98</v>
      </c>
      <c r="Q8470" s="55">
        <f t="shared" si="264"/>
        <v>6008</v>
      </c>
      <c r="R8470" s="70">
        <f t="shared" ca="1" si="265"/>
        <v>8472</v>
      </c>
      <c r="S8470" s="69"/>
      <c r="T8470" s="76"/>
    </row>
    <row r="8471" spans="1:20" ht="135" customHeight="1">
      <c r="A8471" s="82"/>
      <c r="B8471" s="357"/>
      <c r="C8471" s="88"/>
      <c r="D8471" s="383" t="s">
        <v>2753</v>
      </c>
      <c r="E8471" s="384"/>
      <c r="F8471" s="384"/>
      <c r="G8471" s="384"/>
      <c r="H8471" s="384"/>
      <c r="I8471" s="384"/>
      <c r="J8471" s="384"/>
      <c r="K8471" s="384"/>
      <c r="L8471" s="384"/>
      <c r="M8471" s="384"/>
      <c r="N8471" s="385"/>
      <c r="O8471" s="91" t="str">
        <f ca="1">IF(D8471="цвет",SUM(O8472:INDIRECT("N"&amp;R8471)),IF(SUM(E8471:N8471)=0,"",SUM(E8471:N8471)))</f>
        <v/>
      </c>
      <c r="P8471" s="68" t="s">
        <v>98</v>
      </c>
      <c r="Q8471" s="55">
        <f t="shared" si="264"/>
        <v>6008</v>
      </c>
      <c r="R8471" s="70">
        <f t="shared" ca="1" si="265"/>
        <v>8472</v>
      </c>
      <c r="S8471" s="69"/>
      <c r="T8471" s="76"/>
    </row>
    <row r="8472" spans="1:20" ht="17.25" thickBot="1">
      <c r="A8472" s="82"/>
      <c r="B8472" s="365"/>
      <c r="C8472" s="10"/>
      <c r="D8472" s="362" t="str">
        <f>HYPERLINK("https://miamia.ru/search/index.php?q="&amp;Q8472&amp;"&amp;s=Поиск?utm_source=Excel&amp;utm_medium=Nalichie&amp;utm_content="&amp;Q8472&amp;"","Посмотреть большую фотографию на сайте")</f>
        <v>Посмотреть большую фотографию на сайте</v>
      </c>
      <c r="E8472" s="363"/>
      <c r="F8472" s="363"/>
      <c r="G8472" s="363"/>
      <c r="H8472" s="363"/>
      <c r="I8472" s="363"/>
      <c r="J8472" s="363"/>
      <c r="K8472" s="363"/>
      <c r="L8472" s="363"/>
      <c r="M8472" s="363"/>
      <c r="N8472" s="364"/>
      <c r="O8472" s="91" t="str">
        <f ca="1">IF(D8472="цвет",SUM(O8473:INDIRECT("N"&amp;R8472)),IF(SUM(E8472:N8472)=0,"",SUM(E8472:N8472)))</f>
        <v/>
      </c>
      <c r="P8472" s="68" t="s">
        <v>98</v>
      </c>
      <c r="Q8472" s="55">
        <f t="shared" si="264"/>
        <v>6008</v>
      </c>
      <c r="R8472" s="70">
        <f t="shared" ca="1" si="265"/>
        <v>8472</v>
      </c>
      <c r="S8472" s="69"/>
      <c r="T8472" s="76"/>
    </row>
    <row r="8473" spans="1:20" ht="23.1" customHeight="1" thickBot="1">
      <c r="A8473" s="80"/>
      <c r="B8473" s="63" t="s">
        <v>2260</v>
      </c>
      <c r="C8473" s="64"/>
      <c r="D8473" s="65"/>
      <c r="E8473" s="66"/>
      <c r="F8473" s="66"/>
      <c r="G8473" s="66"/>
      <c r="H8473" s="66"/>
      <c r="I8473" s="66"/>
      <c r="J8473" s="66"/>
      <c r="K8473" s="66"/>
      <c r="L8473" s="66"/>
      <c r="M8473" s="66"/>
      <c r="N8473" s="67"/>
      <c r="O8473" s="91" t="str">
        <f ca="1">IF(D8473="цвет",SUM(O8474:INDIRECT("N"&amp;R8473)),IF(SUM(E8473:N8473)=0,"",SUM(E8473:N8473)))</f>
        <v/>
      </c>
      <c r="P8473" s="68" t="s">
        <v>98</v>
      </c>
      <c r="Q8473" s="55">
        <f t="shared" si="264"/>
        <v>6008</v>
      </c>
      <c r="R8473" s="70">
        <f t="shared" ca="1" si="265"/>
        <v>8477</v>
      </c>
    </row>
    <row r="8474" spans="1:20" ht="17.25" thickBot="1">
      <c r="A8474" s="82"/>
      <c r="B8474" s="356" t="s">
        <v>1672</v>
      </c>
      <c r="C8474" s="83">
        <v>5500</v>
      </c>
      <c r="D8474" s="103" t="s">
        <v>9</v>
      </c>
      <c r="E8474" s="99" t="s">
        <v>17</v>
      </c>
      <c r="F8474" s="99" t="s">
        <v>18</v>
      </c>
      <c r="G8474" s="74" t="s">
        <v>19</v>
      </c>
      <c r="H8474" s="74" t="s">
        <v>23</v>
      </c>
      <c r="I8474" s="99"/>
      <c r="J8474" s="99"/>
      <c r="K8474" s="99"/>
      <c r="L8474" s="99"/>
      <c r="M8474" s="99"/>
      <c r="N8474" s="99"/>
      <c r="O8474" s="78">
        <f ca="1">IF(D8474="цвет",SUM(O8475:INDIRECT("N"&amp;R8474)),IF(SUM(E8474:N8474)=0,"",SUM(E8474:N8474)))</f>
        <v>0</v>
      </c>
      <c r="P8474" s="68">
        <v>2324</v>
      </c>
      <c r="Q8474" s="55">
        <f t="shared" si="264"/>
        <v>5500</v>
      </c>
      <c r="R8474" s="70">
        <f t="shared" ca="1" si="265"/>
        <v>8477</v>
      </c>
      <c r="S8474" s="85">
        <v>2324</v>
      </c>
      <c r="T8474" s="86">
        <f ca="1">O8474*S8474</f>
        <v>0</v>
      </c>
    </row>
    <row r="8475" spans="1:20" ht="17.25" thickBot="1">
      <c r="A8475" s="82"/>
      <c r="B8475" s="357"/>
      <c r="C8475" s="75"/>
      <c r="D8475" s="113" t="s">
        <v>33</v>
      </c>
      <c r="E8475" s="79"/>
      <c r="F8475" s="353"/>
      <c r="G8475" s="354"/>
      <c r="H8475" s="79"/>
      <c r="I8475" s="79"/>
      <c r="J8475" s="79"/>
      <c r="K8475" s="79"/>
      <c r="L8475" s="79"/>
      <c r="M8475" s="79"/>
      <c r="N8475" s="79"/>
      <c r="O8475" s="91" t="str">
        <f ca="1">IF(D8475="цвет",SUM(O8476:INDIRECT("N"&amp;R8475)),IF(SUM(E8475:N8475)=0,"",SUM(E8475:N8475)))</f>
        <v/>
      </c>
      <c r="P8475" s="68" t="s">
        <v>98</v>
      </c>
      <c r="Q8475" s="55">
        <f t="shared" si="264"/>
        <v>5500</v>
      </c>
      <c r="R8475" s="70">
        <f t="shared" ca="1" si="265"/>
        <v>8477</v>
      </c>
      <c r="S8475" s="69"/>
      <c r="T8475" s="76"/>
    </row>
    <row r="8476" spans="1:20" ht="135" customHeight="1">
      <c r="A8476" s="82"/>
      <c r="B8476" s="357"/>
      <c r="C8476" s="88"/>
      <c r="D8476" s="383" t="s">
        <v>1680</v>
      </c>
      <c r="E8476" s="384"/>
      <c r="F8476" s="384"/>
      <c r="G8476" s="384"/>
      <c r="H8476" s="384"/>
      <c r="I8476" s="384"/>
      <c r="J8476" s="384"/>
      <c r="K8476" s="384"/>
      <c r="L8476" s="384"/>
      <c r="M8476" s="384"/>
      <c r="N8476" s="385"/>
      <c r="O8476" s="91" t="str">
        <f ca="1">IF(D8476="цвет",SUM(O8477:INDIRECT("N"&amp;R8476)),IF(SUM(E8476:N8476)=0,"",SUM(E8476:N8476)))</f>
        <v/>
      </c>
      <c r="P8476" s="68" t="s">
        <v>98</v>
      </c>
      <c r="Q8476" s="55">
        <f t="shared" si="264"/>
        <v>5500</v>
      </c>
      <c r="R8476" s="70">
        <f t="shared" ca="1" si="265"/>
        <v>8477</v>
      </c>
      <c r="S8476" s="69"/>
      <c r="T8476" s="76"/>
    </row>
    <row r="8477" spans="1:20" ht="17.25" thickBot="1">
      <c r="A8477" s="82"/>
      <c r="B8477" s="365"/>
      <c r="C8477" s="10"/>
      <c r="D8477" s="362" t="str">
        <f>HYPERLINK("https://miamia.ru/search/index.php?q="&amp;Q8477&amp;"&amp;s=Поиск?utm_source=Excel&amp;utm_medium=Nalichie&amp;utm_content="&amp;Q8477&amp;"","Посмотреть большую фотографию на сайте")</f>
        <v>Посмотреть большую фотографию на сайте</v>
      </c>
      <c r="E8477" s="363"/>
      <c r="F8477" s="363"/>
      <c r="G8477" s="363"/>
      <c r="H8477" s="363"/>
      <c r="I8477" s="363"/>
      <c r="J8477" s="363"/>
      <c r="K8477" s="363"/>
      <c r="L8477" s="363"/>
      <c r="M8477" s="363"/>
      <c r="N8477" s="364"/>
      <c r="O8477" s="91" t="str">
        <f ca="1">IF(D8477="цвет",SUM(O8478:INDIRECT("N"&amp;R8477)),IF(SUM(E8477:N8477)=0,"",SUM(E8477:N8477)))</f>
        <v/>
      </c>
      <c r="P8477" s="68" t="s">
        <v>98</v>
      </c>
      <c r="Q8477" s="55">
        <f t="shared" si="264"/>
        <v>5500</v>
      </c>
      <c r="R8477" s="70">
        <f t="shared" ca="1" si="265"/>
        <v>8477</v>
      </c>
      <c r="S8477" s="69"/>
      <c r="T8477" s="76"/>
    </row>
    <row r="8478" spans="1:20" ht="17.25" thickBot="1">
      <c r="A8478" s="82"/>
      <c r="B8478" s="356" t="s">
        <v>1672</v>
      </c>
      <c r="C8478" s="83">
        <v>5501</v>
      </c>
      <c r="D8478" s="103" t="s">
        <v>9</v>
      </c>
      <c r="E8478" s="99" t="s">
        <v>11</v>
      </c>
      <c r="F8478" s="99" t="s">
        <v>12</v>
      </c>
      <c r="G8478" s="99" t="s">
        <v>13</v>
      </c>
      <c r="H8478" s="99" t="s">
        <v>14</v>
      </c>
      <c r="I8478" s="99" t="s">
        <v>15</v>
      </c>
      <c r="J8478" s="74" t="s">
        <v>16</v>
      </c>
      <c r="K8478" s="74" t="s">
        <v>21</v>
      </c>
      <c r="L8478" s="99"/>
      <c r="M8478" s="99"/>
      <c r="N8478" s="99"/>
      <c r="O8478" s="78">
        <f ca="1">IF(D8478="цвет",SUM(O8479:INDIRECT("N"&amp;R8478)),IF(SUM(E8478:N8478)=0,"",SUM(E8478:N8478)))</f>
        <v>0</v>
      </c>
      <c r="P8478" s="68">
        <v>2453</v>
      </c>
      <c r="Q8478" s="55">
        <f t="shared" si="264"/>
        <v>5501</v>
      </c>
      <c r="R8478" s="70">
        <f t="shared" ca="1" si="265"/>
        <v>8481</v>
      </c>
      <c r="S8478" s="85">
        <v>2453</v>
      </c>
      <c r="T8478" s="86">
        <f ca="1">O8478*S8478</f>
        <v>0</v>
      </c>
    </row>
    <row r="8479" spans="1:20" ht="17.25" thickBot="1">
      <c r="A8479" s="82"/>
      <c r="B8479" s="357"/>
      <c r="C8479" s="75"/>
      <c r="D8479" s="113" t="s">
        <v>33</v>
      </c>
      <c r="E8479" s="354"/>
      <c r="F8479" s="354"/>
      <c r="G8479" s="354"/>
      <c r="H8479" s="354"/>
      <c r="I8479" s="354"/>
      <c r="J8479" s="353"/>
      <c r="K8479" s="79"/>
      <c r="L8479" s="79"/>
      <c r="M8479" s="79"/>
      <c r="N8479" s="79"/>
      <c r="O8479" s="91" t="str">
        <f ca="1">IF(D8479="цвет",SUM(O8480:INDIRECT("N"&amp;R8479)),IF(SUM(E8479:N8479)=0,"",SUM(E8479:N8479)))</f>
        <v/>
      </c>
      <c r="P8479" s="68" t="s">
        <v>98</v>
      </c>
      <c r="Q8479" s="55">
        <f t="shared" si="264"/>
        <v>5501</v>
      </c>
      <c r="R8479" s="70">
        <f t="shared" ca="1" si="265"/>
        <v>8481</v>
      </c>
      <c r="S8479" s="69"/>
      <c r="T8479" s="76"/>
    </row>
    <row r="8480" spans="1:20" ht="135" customHeight="1">
      <c r="A8480" s="82"/>
      <c r="B8480" s="357"/>
      <c r="C8480" s="88"/>
      <c r="D8480" s="383" t="s">
        <v>1681</v>
      </c>
      <c r="E8480" s="384"/>
      <c r="F8480" s="384"/>
      <c r="G8480" s="384"/>
      <c r="H8480" s="384"/>
      <c r="I8480" s="384"/>
      <c r="J8480" s="384"/>
      <c r="K8480" s="384"/>
      <c r="L8480" s="384"/>
      <c r="M8480" s="384"/>
      <c r="N8480" s="385"/>
      <c r="O8480" s="91" t="str">
        <f ca="1">IF(D8480="цвет",SUM(O8481:INDIRECT("N"&amp;R8480)),IF(SUM(E8480:N8480)=0,"",SUM(E8480:N8480)))</f>
        <v/>
      </c>
      <c r="P8480" s="68" t="s">
        <v>98</v>
      </c>
      <c r="Q8480" s="55">
        <f t="shared" si="264"/>
        <v>5501</v>
      </c>
      <c r="R8480" s="70">
        <f t="shared" ca="1" si="265"/>
        <v>8481</v>
      </c>
      <c r="S8480" s="69"/>
      <c r="T8480" s="76"/>
    </row>
    <row r="8481" spans="1:20" ht="17.25" thickBot="1">
      <c r="A8481" s="82"/>
      <c r="B8481" s="365"/>
      <c r="C8481" s="10"/>
      <c r="D8481" s="362" t="str">
        <f>HYPERLINK("https://miamia.ru/search/index.php?q="&amp;Q8481&amp;"&amp;s=Поиск?utm_source=Excel&amp;utm_medium=Nalichie&amp;utm_content="&amp;Q8481&amp;"","Посмотреть большую фотографию на сайте")</f>
        <v>Посмотреть большую фотографию на сайте</v>
      </c>
      <c r="E8481" s="363"/>
      <c r="F8481" s="363"/>
      <c r="G8481" s="363"/>
      <c r="H8481" s="363"/>
      <c r="I8481" s="363"/>
      <c r="J8481" s="363"/>
      <c r="K8481" s="363"/>
      <c r="L8481" s="363"/>
      <c r="M8481" s="363"/>
      <c r="N8481" s="364"/>
      <c r="O8481" s="91" t="str">
        <f ca="1">IF(D8481="цвет",SUM(O8482:INDIRECT("N"&amp;R8481)),IF(SUM(E8481:N8481)=0,"",SUM(E8481:N8481)))</f>
        <v/>
      </c>
      <c r="P8481" s="68" t="s">
        <v>98</v>
      </c>
      <c r="Q8481" s="55">
        <f t="shared" si="264"/>
        <v>5501</v>
      </c>
      <c r="R8481" s="70">
        <f t="shared" ca="1" si="265"/>
        <v>8481</v>
      </c>
      <c r="S8481" s="69"/>
      <c r="T8481" s="76"/>
    </row>
    <row r="8482" spans="1:20" ht="17.25" thickBot="1">
      <c r="A8482" s="82"/>
      <c r="B8482" s="356" t="s">
        <v>1672</v>
      </c>
      <c r="C8482" s="83">
        <v>5502</v>
      </c>
      <c r="D8482" s="103" t="s">
        <v>9</v>
      </c>
      <c r="E8482" s="99" t="s">
        <v>11</v>
      </c>
      <c r="F8482" s="99" t="s">
        <v>12</v>
      </c>
      <c r="G8482" s="99" t="s">
        <v>13</v>
      </c>
      <c r="H8482" s="99" t="s">
        <v>14</v>
      </c>
      <c r="I8482" s="74" t="s">
        <v>15</v>
      </c>
      <c r="J8482" s="74" t="s">
        <v>16</v>
      </c>
      <c r="K8482" s="74" t="s">
        <v>21</v>
      </c>
      <c r="L8482" s="99"/>
      <c r="M8482" s="99"/>
      <c r="N8482" s="99"/>
      <c r="O8482" s="78">
        <f ca="1">IF(D8482="цвет",SUM(O8483:INDIRECT("N"&amp;R8482)),IF(SUM(E8482:N8482)=0,"",SUM(E8482:N8482)))</f>
        <v>0</v>
      </c>
      <c r="P8482" s="68">
        <v>2194</v>
      </c>
      <c r="Q8482" s="55">
        <f t="shared" si="264"/>
        <v>5502</v>
      </c>
      <c r="R8482" s="70">
        <f t="shared" ca="1" si="265"/>
        <v>8485</v>
      </c>
      <c r="S8482" s="85">
        <v>2194</v>
      </c>
      <c r="T8482" s="86">
        <f ca="1">O8482*S8482</f>
        <v>0</v>
      </c>
    </row>
    <row r="8483" spans="1:20" ht="17.25" thickBot="1">
      <c r="A8483" s="82"/>
      <c r="B8483" s="357"/>
      <c r="C8483" s="75"/>
      <c r="D8483" s="113" t="s">
        <v>33</v>
      </c>
      <c r="E8483" s="354"/>
      <c r="F8483" s="354"/>
      <c r="G8483" s="354"/>
      <c r="H8483" s="354"/>
      <c r="I8483" s="354"/>
      <c r="J8483" s="79"/>
      <c r="K8483" s="79"/>
      <c r="L8483" s="79"/>
      <c r="M8483" s="79"/>
      <c r="N8483" s="79"/>
      <c r="O8483" s="91" t="str">
        <f ca="1">IF(D8483="цвет",SUM(O8484:INDIRECT("N"&amp;R8483)),IF(SUM(E8483:N8483)=0,"",SUM(E8483:N8483)))</f>
        <v/>
      </c>
      <c r="P8483" s="68" t="s">
        <v>98</v>
      </c>
      <c r="Q8483" s="55">
        <f t="shared" si="264"/>
        <v>5502</v>
      </c>
      <c r="R8483" s="70">
        <f t="shared" ca="1" si="265"/>
        <v>8485</v>
      </c>
      <c r="S8483" s="69"/>
      <c r="T8483" s="76"/>
    </row>
    <row r="8484" spans="1:20" ht="135" customHeight="1">
      <c r="A8484" s="82"/>
      <c r="B8484" s="357"/>
      <c r="C8484" s="88"/>
      <c r="D8484" s="383" t="s">
        <v>2743</v>
      </c>
      <c r="E8484" s="384"/>
      <c r="F8484" s="384"/>
      <c r="G8484" s="384"/>
      <c r="H8484" s="384"/>
      <c r="I8484" s="384"/>
      <c r="J8484" s="384"/>
      <c r="K8484" s="384"/>
      <c r="L8484" s="384"/>
      <c r="M8484" s="384"/>
      <c r="N8484" s="385"/>
      <c r="O8484" s="91" t="str">
        <f ca="1">IF(D8484="цвет",SUM(O8485:INDIRECT("N"&amp;R8484)),IF(SUM(E8484:N8484)=0,"",SUM(E8484:N8484)))</f>
        <v/>
      </c>
      <c r="P8484" s="68" t="s">
        <v>98</v>
      </c>
      <c r="Q8484" s="55">
        <f t="shared" si="264"/>
        <v>5502</v>
      </c>
      <c r="R8484" s="70">
        <f t="shared" ca="1" si="265"/>
        <v>8485</v>
      </c>
      <c r="S8484" s="69"/>
      <c r="T8484" s="76"/>
    </row>
    <row r="8485" spans="1:20" ht="17.25" thickBot="1">
      <c r="A8485" s="82"/>
      <c r="B8485" s="365"/>
      <c r="C8485" s="10"/>
      <c r="D8485" s="362" t="str">
        <f>HYPERLINK("https://miamia.ru/search/index.php?q="&amp;Q8485&amp;"&amp;s=Поиск?utm_source=Excel&amp;utm_medium=Nalichie&amp;utm_content="&amp;Q8485&amp;"","Посмотреть большую фотографию на сайте")</f>
        <v>Посмотреть большую фотографию на сайте</v>
      </c>
      <c r="E8485" s="363"/>
      <c r="F8485" s="363"/>
      <c r="G8485" s="363"/>
      <c r="H8485" s="363"/>
      <c r="I8485" s="363"/>
      <c r="J8485" s="363"/>
      <c r="K8485" s="363"/>
      <c r="L8485" s="363"/>
      <c r="M8485" s="363"/>
      <c r="N8485" s="364"/>
      <c r="O8485" s="91" t="str">
        <f ca="1">IF(D8485="цвет",SUM(O8486:INDIRECT("N"&amp;R8485)),IF(SUM(E8485:N8485)=0,"",SUM(E8485:N8485)))</f>
        <v/>
      </c>
      <c r="P8485" s="68" t="s">
        <v>98</v>
      </c>
      <c r="Q8485" s="55">
        <f t="shared" si="264"/>
        <v>5502</v>
      </c>
      <c r="R8485" s="70">
        <f t="shared" ca="1" si="265"/>
        <v>8485</v>
      </c>
      <c r="S8485" s="69"/>
      <c r="T8485" s="76"/>
    </row>
    <row r="8486" spans="1:20" ht="17.25" thickBot="1">
      <c r="A8486" s="82"/>
      <c r="B8486" s="356" t="s">
        <v>1672</v>
      </c>
      <c r="C8486" s="83">
        <v>5503</v>
      </c>
      <c r="D8486" s="103" t="s">
        <v>9</v>
      </c>
      <c r="E8486" s="99" t="s">
        <v>11</v>
      </c>
      <c r="F8486" s="99" t="s">
        <v>12</v>
      </c>
      <c r="G8486" s="99" t="s">
        <v>13</v>
      </c>
      <c r="H8486" s="99" t="s">
        <v>14</v>
      </c>
      <c r="I8486" s="74" t="s">
        <v>15</v>
      </c>
      <c r="J8486" s="74" t="s">
        <v>16</v>
      </c>
      <c r="K8486" s="74" t="s">
        <v>21</v>
      </c>
      <c r="L8486" s="74" t="s">
        <v>22</v>
      </c>
      <c r="M8486" s="99"/>
      <c r="N8486" s="99"/>
      <c r="O8486" s="78">
        <f ca="1">IF(D8486="цвет",SUM(O8487:INDIRECT("N"&amp;R8486)),IF(SUM(E8486:N8486)=0,"",SUM(E8486:N8486)))</f>
        <v>0</v>
      </c>
      <c r="P8486" s="68">
        <v>2711</v>
      </c>
      <c r="Q8486" s="55">
        <f t="shared" si="264"/>
        <v>5503</v>
      </c>
      <c r="R8486" s="70">
        <f t="shared" ca="1" si="265"/>
        <v>8489</v>
      </c>
      <c r="S8486" s="85">
        <v>2711</v>
      </c>
      <c r="T8486" s="86">
        <f ca="1">O8486*S8486</f>
        <v>0</v>
      </c>
    </row>
    <row r="8487" spans="1:20" ht="17.25" thickBot="1">
      <c r="A8487" s="82"/>
      <c r="B8487" s="357"/>
      <c r="C8487" s="75"/>
      <c r="D8487" s="113" t="s">
        <v>33</v>
      </c>
      <c r="E8487" s="79"/>
      <c r="F8487" s="79"/>
      <c r="G8487" s="79"/>
      <c r="H8487" s="79"/>
      <c r="I8487" s="79"/>
      <c r="J8487" s="79"/>
      <c r="K8487" s="353"/>
      <c r="L8487" s="79"/>
      <c r="M8487" s="79"/>
      <c r="N8487" s="79"/>
      <c r="O8487" s="91" t="str">
        <f ca="1">IF(D8487="цвет",SUM(O8488:INDIRECT("N"&amp;R8487)),IF(SUM(E8487:N8487)=0,"",SUM(E8487:N8487)))</f>
        <v/>
      </c>
      <c r="P8487" s="68" t="s">
        <v>98</v>
      </c>
      <c r="Q8487" s="55">
        <f t="shared" si="264"/>
        <v>5503</v>
      </c>
      <c r="R8487" s="70">
        <f t="shared" ca="1" si="265"/>
        <v>8489</v>
      </c>
      <c r="S8487" s="69"/>
      <c r="T8487" s="76"/>
    </row>
    <row r="8488" spans="1:20" ht="135" customHeight="1">
      <c r="A8488" s="82"/>
      <c r="B8488" s="357"/>
      <c r="C8488" s="88"/>
      <c r="D8488" s="383" t="s">
        <v>1682</v>
      </c>
      <c r="E8488" s="384"/>
      <c r="F8488" s="384"/>
      <c r="G8488" s="384"/>
      <c r="H8488" s="384"/>
      <c r="I8488" s="384"/>
      <c r="J8488" s="384"/>
      <c r="K8488" s="384"/>
      <c r="L8488" s="384"/>
      <c r="M8488" s="384"/>
      <c r="N8488" s="385"/>
      <c r="O8488" s="91" t="str">
        <f ca="1">IF(D8488="цвет",SUM(O8489:INDIRECT("N"&amp;R8488)),IF(SUM(E8488:N8488)=0,"",SUM(E8488:N8488)))</f>
        <v/>
      </c>
      <c r="P8488" s="68" t="s">
        <v>98</v>
      </c>
      <c r="Q8488" s="55">
        <f t="shared" si="264"/>
        <v>5503</v>
      </c>
      <c r="R8488" s="70">
        <f t="shared" ca="1" si="265"/>
        <v>8489</v>
      </c>
      <c r="S8488" s="69"/>
      <c r="T8488" s="76"/>
    </row>
    <row r="8489" spans="1:20" ht="17.25" thickBot="1">
      <c r="A8489" s="82"/>
      <c r="B8489" s="365"/>
      <c r="C8489" s="10"/>
      <c r="D8489" s="362" t="str">
        <f>HYPERLINK("https://miamia.ru/search/index.php?q="&amp;Q8489&amp;"&amp;s=Поиск?utm_source=Excel&amp;utm_medium=Nalichie&amp;utm_content="&amp;Q8489&amp;"","Посмотреть большую фотографию на сайте")</f>
        <v>Посмотреть большую фотографию на сайте</v>
      </c>
      <c r="E8489" s="363"/>
      <c r="F8489" s="363"/>
      <c r="G8489" s="363"/>
      <c r="H8489" s="363"/>
      <c r="I8489" s="363"/>
      <c r="J8489" s="363"/>
      <c r="K8489" s="363"/>
      <c r="L8489" s="363"/>
      <c r="M8489" s="363"/>
      <c r="N8489" s="364"/>
      <c r="O8489" s="91" t="str">
        <f ca="1">IF(D8489="цвет",SUM(O8490:INDIRECT("N"&amp;R8489)),IF(SUM(E8489:N8489)=0,"",SUM(E8489:N8489)))</f>
        <v/>
      </c>
      <c r="P8489" s="68" t="s">
        <v>98</v>
      </c>
      <c r="Q8489" s="55">
        <f t="shared" si="264"/>
        <v>5503</v>
      </c>
      <c r="R8489" s="70">
        <f t="shared" ca="1" si="265"/>
        <v>8489</v>
      </c>
      <c r="S8489" s="69"/>
      <c r="T8489" s="76"/>
    </row>
    <row r="8490" spans="1:20" ht="17.25" thickBot="1">
      <c r="A8490" s="82"/>
      <c r="B8490" s="356" t="s">
        <v>1672</v>
      </c>
      <c r="C8490" s="83">
        <v>5504</v>
      </c>
      <c r="D8490" s="103" t="s">
        <v>9</v>
      </c>
      <c r="E8490" s="99" t="s">
        <v>11</v>
      </c>
      <c r="F8490" s="99" t="s">
        <v>12</v>
      </c>
      <c r="G8490" s="99" t="s">
        <v>13</v>
      </c>
      <c r="H8490" s="99" t="s">
        <v>14</v>
      </c>
      <c r="I8490" s="74" t="s">
        <v>15</v>
      </c>
      <c r="J8490" s="74" t="s">
        <v>16</v>
      </c>
      <c r="K8490" s="74" t="s">
        <v>21</v>
      </c>
      <c r="L8490" s="74" t="s">
        <v>22</v>
      </c>
      <c r="M8490" s="99"/>
      <c r="N8490" s="99"/>
      <c r="O8490" s="78">
        <f ca="1">IF(D8490="цвет",SUM(O8491:INDIRECT("N"&amp;R8490)),IF(SUM(E8490:N8490)=0,"",SUM(E8490:N8490)))</f>
        <v>0</v>
      </c>
      <c r="P8490" s="68">
        <v>3358</v>
      </c>
      <c r="Q8490" s="55">
        <f t="shared" si="264"/>
        <v>5504</v>
      </c>
      <c r="R8490" s="70">
        <f t="shared" ca="1" si="265"/>
        <v>8493</v>
      </c>
      <c r="S8490" s="85">
        <v>3358</v>
      </c>
      <c r="T8490" s="86">
        <f ca="1">O8490*S8490</f>
        <v>0</v>
      </c>
    </row>
    <row r="8491" spans="1:20" ht="17.25" thickBot="1">
      <c r="A8491" s="82"/>
      <c r="B8491" s="357"/>
      <c r="C8491" s="75"/>
      <c r="D8491" s="113" t="s">
        <v>33</v>
      </c>
      <c r="E8491" s="354"/>
      <c r="F8491" s="354"/>
      <c r="G8491" s="354"/>
      <c r="H8491" s="354"/>
      <c r="I8491" s="354"/>
      <c r="J8491" s="354"/>
      <c r="K8491" s="353"/>
      <c r="L8491" s="354"/>
      <c r="M8491" s="79"/>
      <c r="N8491" s="79"/>
      <c r="O8491" s="91" t="str">
        <f ca="1">IF(D8491="цвет",SUM(O8492:INDIRECT("N"&amp;R8491)),IF(SUM(E8491:N8491)=0,"",SUM(E8491:N8491)))</f>
        <v/>
      </c>
      <c r="P8491" s="68" t="s">
        <v>98</v>
      </c>
      <c r="Q8491" s="55">
        <f t="shared" si="264"/>
        <v>5504</v>
      </c>
      <c r="R8491" s="70">
        <f t="shared" ca="1" si="265"/>
        <v>8493</v>
      </c>
      <c r="S8491" s="69"/>
      <c r="T8491" s="76"/>
    </row>
    <row r="8492" spans="1:20" ht="135" customHeight="1">
      <c r="A8492" s="82"/>
      <c r="B8492" s="357"/>
      <c r="C8492" s="88"/>
      <c r="D8492" s="383" t="s">
        <v>1683</v>
      </c>
      <c r="E8492" s="384"/>
      <c r="F8492" s="384"/>
      <c r="G8492" s="384"/>
      <c r="H8492" s="384"/>
      <c r="I8492" s="384"/>
      <c r="J8492" s="384"/>
      <c r="K8492" s="384"/>
      <c r="L8492" s="384"/>
      <c r="M8492" s="384"/>
      <c r="N8492" s="385"/>
      <c r="O8492" s="91" t="str">
        <f ca="1">IF(D8492="цвет",SUM(O8493:INDIRECT("N"&amp;R8492)),IF(SUM(E8492:N8492)=0,"",SUM(E8492:N8492)))</f>
        <v/>
      </c>
      <c r="P8492" s="68" t="s">
        <v>98</v>
      </c>
      <c r="Q8492" s="55">
        <f t="shared" si="264"/>
        <v>5504</v>
      </c>
      <c r="R8492" s="70">
        <f t="shared" ca="1" si="265"/>
        <v>8493</v>
      </c>
      <c r="S8492" s="69"/>
      <c r="T8492" s="76"/>
    </row>
    <row r="8493" spans="1:20" ht="17.25" thickBot="1">
      <c r="A8493" s="82"/>
      <c r="B8493" s="365"/>
      <c r="C8493" s="10"/>
      <c r="D8493" s="362" t="str">
        <f>HYPERLINK("https://miamia.ru/search/index.php?q="&amp;Q8493&amp;"&amp;s=Поиск?utm_source=Excel&amp;utm_medium=Nalichie&amp;utm_content="&amp;Q8493&amp;"","Посмотреть большую фотографию на сайте")</f>
        <v>Посмотреть большую фотографию на сайте</v>
      </c>
      <c r="E8493" s="363"/>
      <c r="F8493" s="363"/>
      <c r="G8493" s="363"/>
      <c r="H8493" s="363"/>
      <c r="I8493" s="363"/>
      <c r="J8493" s="363"/>
      <c r="K8493" s="363"/>
      <c r="L8493" s="363"/>
      <c r="M8493" s="363"/>
      <c r="N8493" s="364"/>
      <c r="O8493" s="91" t="str">
        <f ca="1">IF(D8493="цвет",SUM(O8494:INDIRECT("N"&amp;R8493)),IF(SUM(E8493:N8493)=0,"",SUM(E8493:N8493)))</f>
        <v/>
      </c>
      <c r="P8493" s="68" t="s">
        <v>98</v>
      </c>
      <c r="Q8493" s="55">
        <f t="shared" si="264"/>
        <v>5504</v>
      </c>
      <c r="R8493" s="70">
        <f t="shared" ca="1" si="265"/>
        <v>8493</v>
      </c>
      <c r="S8493" s="69"/>
      <c r="T8493" s="76"/>
    </row>
    <row r="8494" spans="1:20" ht="17.25" thickBot="1">
      <c r="A8494" s="82"/>
      <c r="B8494" s="356" t="s">
        <v>1672</v>
      </c>
      <c r="C8494" s="83">
        <v>5505</v>
      </c>
      <c r="D8494" s="103" t="s">
        <v>9</v>
      </c>
      <c r="E8494" s="99" t="s">
        <v>11</v>
      </c>
      <c r="F8494" s="99" t="s">
        <v>12</v>
      </c>
      <c r="G8494" s="99" t="s">
        <v>13</v>
      </c>
      <c r="H8494" s="99" t="s">
        <v>14</v>
      </c>
      <c r="I8494" s="74" t="s">
        <v>15</v>
      </c>
      <c r="J8494" s="74" t="s">
        <v>16</v>
      </c>
      <c r="K8494" s="74" t="s">
        <v>21</v>
      </c>
      <c r="L8494" s="74" t="s">
        <v>22</v>
      </c>
      <c r="M8494" s="99"/>
      <c r="N8494" s="99"/>
      <c r="O8494" s="78">
        <f ca="1">IF(D8494="цвет",SUM(O8495:INDIRECT("N"&amp;R8494)),IF(SUM(E8494:N8494)=0,"",SUM(E8494:N8494)))</f>
        <v>0</v>
      </c>
      <c r="P8494" s="68">
        <v>2582</v>
      </c>
      <c r="Q8494" s="55">
        <f t="shared" si="264"/>
        <v>5505</v>
      </c>
      <c r="R8494" s="70">
        <f t="shared" ca="1" si="265"/>
        <v>8497</v>
      </c>
      <c r="S8494" s="85">
        <v>2582</v>
      </c>
      <c r="T8494" s="86">
        <f ca="1">O8494*S8494</f>
        <v>0</v>
      </c>
    </row>
    <row r="8495" spans="1:20" ht="17.25" thickBot="1">
      <c r="A8495" s="82"/>
      <c r="B8495" s="357"/>
      <c r="C8495" s="75"/>
      <c r="D8495" s="113" t="s">
        <v>33</v>
      </c>
      <c r="E8495" s="354"/>
      <c r="F8495" s="354"/>
      <c r="G8495" s="354"/>
      <c r="H8495" s="354"/>
      <c r="I8495" s="354"/>
      <c r="J8495" s="353"/>
      <c r="K8495" s="354"/>
      <c r="L8495" s="79"/>
      <c r="M8495" s="79"/>
      <c r="N8495" s="79"/>
      <c r="O8495" s="91" t="str">
        <f ca="1">IF(D8495="цвет",SUM(O8496:INDIRECT("N"&amp;R8495)),IF(SUM(E8495:N8495)=0,"",SUM(E8495:N8495)))</f>
        <v/>
      </c>
      <c r="P8495" s="68" t="s">
        <v>98</v>
      </c>
      <c r="Q8495" s="55">
        <f t="shared" si="264"/>
        <v>5505</v>
      </c>
      <c r="R8495" s="70">
        <f t="shared" ca="1" si="265"/>
        <v>8497</v>
      </c>
      <c r="S8495" s="69"/>
      <c r="T8495" s="76"/>
    </row>
    <row r="8496" spans="1:20" ht="135" customHeight="1">
      <c r="A8496" s="82"/>
      <c r="B8496" s="357"/>
      <c r="C8496" s="88"/>
      <c r="D8496" s="383" t="s">
        <v>1684</v>
      </c>
      <c r="E8496" s="384"/>
      <c r="F8496" s="384"/>
      <c r="G8496" s="384"/>
      <c r="H8496" s="384"/>
      <c r="I8496" s="384"/>
      <c r="J8496" s="384"/>
      <c r="K8496" s="384"/>
      <c r="L8496" s="384"/>
      <c r="M8496" s="384"/>
      <c r="N8496" s="385"/>
      <c r="O8496" s="91" t="str">
        <f ca="1">IF(D8496="цвет",SUM(O8497:INDIRECT("N"&amp;R8496)),IF(SUM(E8496:N8496)=0,"",SUM(E8496:N8496)))</f>
        <v/>
      </c>
      <c r="P8496" s="68" t="s">
        <v>98</v>
      </c>
      <c r="Q8496" s="55">
        <f t="shared" si="264"/>
        <v>5505</v>
      </c>
      <c r="R8496" s="70">
        <f t="shared" ca="1" si="265"/>
        <v>8497</v>
      </c>
      <c r="S8496" s="69"/>
      <c r="T8496" s="76"/>
    </row>
    <row r="8497" spans="1:25" ht="17.25" thickBot="1">
      <c r="A8497" s="82"/>
      <c r="B8497" s="365"/>
      <c r="C8497" s="10"/>
      <c r="D8497" s="362" t="str">
        <f>HYPERLINK("https://miamia.ru/search/index.php?q="&amp;Q8497&amp;"&amp;s=Поиск?utm_source=Excel&amp;utm_medium=Nalichie&amp;utm_content="&amp;Q8497&amp;"","Посмотреть большую фотографию на сайте")</f>
        <v>Посмотреть большую фотографию на сайте</v>
      </c>
      <c r="E8497" s="363"/>
      <c r="F8497" s="363"/>
      <c r="G8497" s="363"/>
      <c r="H8497" s="363"/>
      <c r="I8497" s="363"/>
      <c r="J8497" s="363"/>
      <c r="K8497" s="363"/>
      <c r="L8497" s="363"/>
      <c r="M8497" s="363"/>
      <c r="N8497" s="364"/>
      <c r="O8497" s="91" t="str">
        <f ca="1">IF(D8497="цвет",SUM(O8498:INDIRECT("N"&amp;R8497)),IF(SUM(E8497:N8497)=0,"",SUM(E8497:N8497)))</f>
        <v/>
      </c>
      <c r="P8497" s="68" t="s">
        <v>98</v>
      </c>
      <c r="Q8497" s="55">
        <f t="shared" si="264"/>
        <v>5505</v>
      </c>
      <c r="R8497" s="70">
        <f t="shared" ca="1" si="265"/>
        <v>8497</v>
      </c>
      <c r="S8497" s="69"/>
      <c r="T8497" s="76"/>
    </row>
    <row r="8498" spans="1:25" ht="17.25" thickBot="1">
      <c r="A8498" s="82"/>
      <c r="B8498" s="356" t="s">
        <v>1672</v>
      </c>
      <c r="C8498" s="83">
        <v>5508</v>
      </c>
      <c r="D8498" s="103" t="s">
        <v>9</v>
      </c>
      <c r="E8498" s="99" t="s">
        <v>17</v>
      </c>
      <c r="F8498" s="99" t="s">
        <v>18</v>
      </c>
      <c r="G8498" s="74" t="s">
        <v>19</v>
      </c>
      <c r="H8498" s="74" t="s">
        <v>23</v>
      </c>
      <c r="I8498" s="99"/>
      <c r="J8498" s="99"/>
      <c r="K8498" s="99"/>
      <c r="L8498" s="99"/>
      <c r="M8498" s="99"/>
      <c r="N8498" s="99"/>
      <c r="O8498" s="78">
        <f ca="1">IF(D8498="цвет",SUM(O8499:INDIRECT("N"&amp;R8498)),IF(SUM(E8498:N8498)=0,"",SUM(E8498:N8498)))</f>
        <v>0</v>
      </c>
      <c r="P8498" s="68">
        <v>2453</v>
      </c>
      <c r="Q8498" s="55">
        <f t="shared" si="264"/>
        <v>5508</v>
      </c>
      <c r="R8498" s="70">
        <f t="shared" ca="1" si="265"/>
        <v>8501</v>
      </c>
      <c r="S8498" s="85">
        <v>2453</v>
      </c>
      <c r="T8498" s="86">
        <f ca="1">O8498*S8498</f>
        <v>0</v>
      </c>
    </row>
    <row r="8499" spans="1:25" ht="17.25" thickBot="1">
      <c r="A8499" s="82"/>
      <c r="B8499" s="357"/>
      <c r="C8499" s="75"/>
      <c r="D8499" s="113" t="s">
        <v>33</v>
      </c>
      <c r="E8499" s="354"/>
      <c r="F8499" s="354"/>
      <c r="G8499" s="354"/>
      <c r="H8499" s="354"/>
      <c r="I8499" s="79"/>
      <c r="J8499" s="79"/>
      <c r="K8499" s="79"/>
      <c r="L8499" s="79"/>
      <c r="M8499" s="79"/>
      <c r="N8499" s="79"/>
      <c r="O8499" s="91" t="str">
        <f ca="1">IF(D8499="цвет",SUM(O8500:INDIRECT("N"&amp;R8499)),IF(SUM(E8499:N8499)=0,"",SUM(E8499:N8499)))</f>
        <v/>
      </c>
      <c r="P8499" s="68" t="s">
        <v>98</v>
      </c>
      <c r="Q8499" s="55">
        <f t="shared" si="264"/>
        <v>5508</v>
      </c>
      <c r="R8499" s="70">
        <f t="shared" ca="1" si="265"/>
        <v>8501</v>
      </c>
      <c r="S8499" s="69"/>
      <c r="T8499" s="76"/>
    </row>
    <row r="8500" spans="1:25" ht="135" customHeight="1">
      <c r="A8500" s="82"/>
      <c r="B8500" s="357"/>
      <c r="C8500" s="88"/>
      <c r="D8500" s="383" t="s">
        <v>1685</v>
      </c>
      <c r="E8500" s="384"/>
      <c r="F8500" s="384"/>
      <c r="G8500" s="384"/>
      <c r="H8500" s="384"/>
      <c r="I8500" s="384"/>
      <c r="J8500" s="384"/>
      <c r="K8500" s="384"/>
      <c r="L8500" s="384"/>
      <c r="M8500" s="384"/>
      <c r="N8500" s="385"/>
      <c r="O8500" s="91" t="str">
        <f ca="1">IF(D8500="цвет",SUM(O8501:INDIRECT("N"&amp;R8500)),IF(SUM(E8500:N8500)=0,"",SUM(E8500:N8500)))</f>
        <v/>
      </c>
      <c r="P8500" s="68" t="s">
        <v>98</v>
      </c>
      <c r="Q8500" s="55">
        <f t="shared" si="264"/>
        <v>5508</v>
      </c>
      <c r="R8500" s="70">
        <f t="shared" ca="1" si="265"/>
        <v>8501</v>
      </c>
      <c r="S8500" s="69"/>
      <c r="T8500" s="76"/>
    </row>
    <row r="8501" spans="1:25" ht="17.25" thickBot="1">
      <c r="A8501" s="82"/>
      <c r="B8501" s="365"/>
      <c r="C8501" s="10"/>
      <c r="D8501" s="362" t="str">
        <f>HYPERLINK("https://miamia.ru/search/index.php?q="&amp;Q8501&amp;"&amp;s=Поиск?utm_source=Excel&amp;utm_medium=Nalichie&amp;utm_content="&amp;Q8501&amp;"","Посмотреть большую фотографию на сайте")</f>
        <v>Посмотреть большую фотографию на сайте</v>
      </c>
      <c r="E8501" s="363"/>
      <c r="F8501" s="363"/>
      <c r="G8501" s="363"/>
      <c r="H8501" s="363"/>
      <c r="I8501" s="363"/>
      <c r="J8501" s="363"/>
      <c r="K8501" s="363"/>
      <c r="L8501" s="363"/>
      <c r="M8501" s="363"/>
      <c r="N8501" s="364"/>
      <c r="O8501" s="91" t="str">
        <f ca="1">IF(D8501="цвет",SUM(O8502:INDIRECT("N"&amp;R8501)),IF(SUM(E8501:N8501)=0,"",SUM(E8501:N8501)))</f>
        <v/>
      </c>
      <c r="P8501" s="68" t="s">
        <v>98</v>
      </c>
      <c r="Q8501" s="55">
        <f t="shared" si="264"/>
        <v>5508</v>
      </c>
      <c r="R8501" s="70">
        <f t="shared" ca="1" si="265"/>
        <v>8501</v>
      </c>
      <c r="S8501" s="69"/>
      <c r="T8501" s="76"/>
    </row>
    <row r="8502" spans="1:25" ht="17.25" thickBot="1">
      <c r="A8502" s="82"/>
      <c r="B8502" s="356" t="s">
        <v>1672</v>
      </c>
      <c r="C8502" s="83">
        <v>5509</v>
      </c>
      <c r="D8502" s="103" t="s">
        <v>9</v>
      </c>
      <c r="E8502" s="99" t="s">
        <v>11</v>
      </c>
      <c r="F8502" s="99" t="s">
        <v>12</v>
      </c>
      <c r="G8502" s="99" t="s">
        <v>13</v>
      </c>
      <c r="H8502" s="99" t="s">
        <v>14</v>
      </c>
      <c r="I8502" s="99" t="s">
        <v>15</v>
      </c>
      <c r="J8502" s="99"/>
      <c r="K8502" s="99"/>
      <c r="L8502" s="99"/>
      <c r="M8502" s="99"/>
      <c r="N8502" s="99"/>
      <c r="O8502" s="78">
        <f ca="1">IF(D8502="цвет",SUM(O8503:INDIRECT("N"&amp;R8502)),IF(SUM(E8502:N8502)=0,"",SUM(E8502:N8502)))</f>
        <v>0</v>
      </c>
      <c r="P8502" s="68">
        <v>2453</v>
      </c>
      <c r="Q8502" s="55">
        <f t="shared" si="264"/>
        <v>5509</v>
      </c>
      <c r="R8502" s="70">
        <f t="shared" ca="1" si="265"/>
        <v>8505</v>
      </c>
      <c r="S8502" s="85">
        <v>2453</v>
      </c>
      <c r="T8502" s="86">
        <f ca="1">O8502*S8502</f>
        <v>0</v>
      </c>
    </row>
    <row r="8503" spans="1:25" ht="17.25" thickBot="1">
      <c r="A8503" s="82"/>
      <c r="B8503" s="357"/>
      <c r="C8503" s="75"/>
      <c r="D8503" s="113" t="s">
        <v>33</v>
      </c>
      <c r="E8503" s="354"/>
      <c r="F8503" s="354"/>
      <c r="G8503" s="354"/>
      <c r="H8503" s="353"/>
      <c r="I8503" s="353"/>
      <c r="J8503" s="79"/>
      <c r="K8503" s="79"/>
      <c r="L8503" s="79"/>
      <c r="M8503" s="79"/>
      <c r="N8503" s="79"/>
      <c r="O8503" s="91" t="str">
        <f ca="1">IF(D8503="цвет",SUM(O8504:INDIRECT("N"&amp;R8503)),IF(SUM(E8503:N8503)=0,"",SUM(E8503:N8503)))</f>
        <v/>
      </c>
      <c r="P8503" s="68" t="s">
        <v>98</v>
      </c>
      <c r="Q8503" s="55">
        <f t="shared" si="264"/>
        <v>5509</v>
      </c>
      <c r="R8503" s="70">
        <f t="shared" ca="1" si="265"/>
        <v>8505</v>
      </c>
      <c r="S8503" s="69"/>
      <c r="T8503" s="76"/>
    </row>
    <row r="8504" spans="1:25" ht="135" customHeight="1">
      <c r="A8504" s="82"/>
      <c r="B8504" s="357"/>
      <c r="C8504" s="88"/>
      <c r="D8504" s="383" t="s">
        <v>1686</v>
      </c>
      <c r="E8504" s="384"/>
      <c r="F8504" s="384"/>
      <c r="G8504" s="384"/>
      <c r="H8504" s="384"/>
      <c r="I8504" s="384"/>
      <c r="J8504" s="384"/>
      <c r="K8504" s="384"/>
      <c r="L8504" s="384"/>
      <c r="M8504" s="384"/>
      <c r="N8504" s="385"/>
      <c r="O8504" s="91" t="str">
        <f ca="1">IF(D8504="цвет",SUM(O8505:INDIRECT("N"&amp;R8504)),IF(SUM(E8504:N8504)=0,"",SUM(E8504:N8504)))</f>
        <v/>
      </c>
      <c r="P8504" s="68" t="s">
        <v>98</v>
      </c>
      <c r="Q8504" s="55">
        <f t="shared" si="264"/>
        <v>5509</v>
      </c>
      <c r="R8504" s="70">
        <f t="shared" ca="1" si="265"/>
        <v>8505</v>
      </c>
      <c r="S8504" s="69"/>
      <c r="T8504" s="76"/>
    </row>
    <row r="8505" spans="1:25" ht="17.25" thickBot="1">
      <c r="A8505" s="82"/>
      <c r="B8505" s="365"/>
      <c r="C8505" s="10"/>
      <c r="D8505" s="362" t="str">
        <f>HYPERLINK("https://miamia.ru/search/index.php?q="&amp;Q8505&amp;"&amp;s=Поиск?utm_source=Excel&amp;utm_medium=Nalichie&amp;utm_content="&amp;Q8505&amp;"","Посмотреть большую фотографию на сайте")</f>
        <v>Посмотреть большую фотографию на сайте</v>
      </c>
      <c r="E8505" s="363"/>
      <c r="F8505" s="363"/>
      <c r="G8505" s="363"/>
      <c r="H8505" s="363"/>
      <c r="I8505" s="363"/>
      <c r="J8505" s="363"/>
      <c r="K8505" s="363"/>
      <c r="L8505" s="363"/>
      <c r="M8505" s="363"/>
      <c r="N8505" s="364"/>
      <c r="O8505" s="91" t="str">
        <f ca="1">IF(D8505="цвет",SUM(O8506:INDIRECT("N"&amp;R8505)),IF(SUM(E8505:N8505)=0,"",SUM(E8505:N8505)))</f>
        <v/>
      </c>
      <c r="P8505" s="68" t="s">
        <v>98</v>
      </c>
      <c r="Q8505" s="55">
        <f t="shared" si="264"/>
        <v>5509</v>
      </c>
      <c r="R8505" s="70">
        <f t="shared" ca="1" si="265"/>
        <v>8505</v>
      </c>
      <c r="S8505" s="69"/>
      <c r="T8505" s="76"/>
    </row>
    <row r="8506" spans="1:25" ht="23.1" customHeight="1" thickBot="1">
      <c r="A8506" s="80"/>
      <c r="B8506" s="63" t="s">
        <v>2265</v>
      </c>
      <c r="C8506" s="64"/>
      <c r="D8506" s="65"/>
      <c r="E8506" s="66"/>
      <c r="F8506" s="66"/>
      <c r="G8506" s="66"/>
      <c r="H8506" s="66"/>
      <c r="I8506" s="66"/>
      <c r="J8506" s="66"/>
      <c r="K8506" s="66"/>
      <c r="L8506" s="66"/>
      <c r="M8506" s="66"/>
      <c r="N8506" s="67"/>
      <c r="O8506" s="91" t="str">
        <f ca="1">IF(D8506="цвет",SUM(O8507:INDIRECT("N"&amp;R8506)),IF(SUM(E8506:N8506)=0,"",SUM(E8506:N8506)))</f>
        <v/>
      </c>
      <c r="P8506" s="68" t="s">
        <v>98</v>
      </c>
      <c r="Q8506" s="55">
        <f t="shared" si="264"/>
        <v>5509</v>
      </c>
      <c r="R8506" s="70">
        <f t="shared" ca="1" si="265"/>
        <v>8510</v>
      </c>
    </row>
    <row r="8507" spans="1:25" customFormat="1" ht="17.25" thickBot="1">
      <c r="A8507" s="175"/>
      <c r="B8507" s="260" t="s">
        <v>1574</v>
      </c>
      <c r="C8507" s="169">
        <v>5400</v>
      </c>
      <c r="D8507" s="132" t="s">
        <v>9</v>
      </c>
      <c r="E8507" s="133" t="s">
        <v>17</v>
      </c>
      <c r="F8507" s="133" t="s">
        <v>18</v>
      </c>
      <c r="G8507" s="133" t="s">
        <v>19</v>
      </c>
      <c r="H8507" s="133" t="s">
        <v>23</v>
      </c>
      <c r="I8507" s="133"/>
      <c r="J8507" s="133"/>
      <c r="K8507" s="133"/>
      <c r="L8507" s="133"/>
      <c r="M8507" s="133"/>
      <c r="N8507" s="135"/>
      <c r="O8507" s="136">
        <f ca="1">IF(D8507="цвет",SUM(O8508:INDIRECT("N"&amp;R8507)),IF(SUM(E8507:N8507)=0,"",SUM(E8507:N8507)))</f>
        <v>0</v>
      </c>
      <c r="P8507" s="137">
        <v>3487</v>
      </c>
      <c r="Q8507" s="138">
        <f t="shared" si="264"/>
        <v>5400</v>
      </c>
      <c r="R8507" s="139">
        <f t="shared" ca="1" si="265"/>
        <v>8510</v>
      </c>
      <c r="S8507" s="85">
        <v>3487</v>
      </c>
      <c r="T8507" s="140">
        <f ca="1">O8507*S8507</f>
        <v>0</v>
      </c>
      <c r="U8507" s="141"/>
      <c r="V8507" s="141"/>
      <c r="W8507" s="141"/>
      <c r="X8507" s="141"/>
      <c r="Y8507" s="141"/>
    </row>
    <row r="8508" spans="1:25" customFormat="1" ht="17.25" thickBot="1">
      <c r="A8508" s="175"/>
      <c r="B8508" s="261"/>
      <c r="C8508" s="142"/>
      <c r="D8508" s="171" t="s">
        <v>1575</v>
      </c>
      <c r="E8508" s="181"/>
      <c r="F8508" s="168"/>
      <c r="G8508" s="181"/>
      <c r="H8508" s="351"/>
      <c r="I8508" s="168"/>
      <c r="J8508" s="168"/>
      <c r="K8508" s="168"/>
      <c r="L8508" s="168"/>
      <c r="M8508" s="168"/>
      <c r="N8508" s="168"/>
      <c r="O8508" s="145" t="str">
        <f ca="1">IF(D8508="цвет",SUM(O8509:INDIRECT("N"&amp;R8508)),IF(SUM(E8508:N8508)=0,"",SUM(E8508:N8508)))</f>
        <v/>
      </c>
      <c r="P8508" s="137" t="s">
        <v>98</v>
      </c>
      <c r="Q8508" s="138">
        <f t="shared" si="264"/>
        <v>5400</v>
      </c>
      <c r="R8508" s="139">
        <f t="shared" ca="1" si="265"/>
        <v>8510</v>
      </c>
      <c r="S8508" s="146"/>
      <c r="T8508" s="147"/>
      <c r="U8508" s="141"/>
      <c r="V8508" s="141"/>
      <c r="W8508" s="141"/>
      <c r="X8508" s="141"/>
      <c r="Y8508" s="141"/>
    </row>
    <row r="8509" spans="1:25" customFormat="1" ht="135" customHeight="1">
      <c r="A8509" s="175"/>
      <c r="B8509" s="261"/>
      <c r="C8509" s="142"/>
      <c r="D8509" s="392" t="s">
        <v>2172</v>
      </c>
      <c r="E8509" s="393"/>
      <c r="F8509" s="393"/>
      <c r="G8509" s="393"/>
      <c r="H8509" s="393"/>
      <c r="I8509" s="393"/>
      <c r="J8509" s="393"/>
      <c r="K8509" s="393"/>
      <c r="L8509" s="393"/>
      <c r="M8509" s="393"/>
      <c r="N8509" s="394"/>
      <c r="O8509" s="145" t="str">
        <f ca="1">IF(D8509="цвет",SUM(O8510:INDIRECT("N"&amp;R8509)),IF(SUM(E8509:N8509)=0,"",SUM(E8509:N8509)))</f>
        <v/>
      </c>
      <c r="P8509" s="137" t="s">
        <v>98</v>
      </c>
      <c r="Q8509" s="138">
        <f t="shared" si="264"/>
        <v>5400</v>
      </c>
      <c r="R8509" s="139">
        <f t="shared" ca="1" si="265"/>
        <v>8510</v>
      </c>
      <c r="S8509" s="146"/>
      <c r="T8509" s="147"/>
      <c r="U8509" s="141"/>
      <c r="V8509" s="141"/>
      <c r="W8509" s="141"/>
      <c r="X8509" s="141"/>
      <c r="Y8509" s="141"/>
    </row>
    <row r="8510" spans="1:25" customFormat="1" ht="17.45" customHeight="1" thickBot="1">
      <c r="A8510" s="175"/>
      <c r="B8510" s="262"/>
      <c r="C8510" s="148"/>
      <c r="D8510" s="362" t="str">
        <f>HYPERLINK("https://miamia.ru/search/index.php?q="&amp;Q8510&amp;"&amp;s=Поиск?utm_source=Excel&amp;utm_medium=Nalichie&amp;utm_content="&amp;Q8510&amp;"","Посмотреть большую фотографию на сайте")</f>
        <v>Посмотреть большую фотографию на сайте</v>
      </c>
      <c r="E8510" s="363"/>
      <c r="F8510" s="363"/>
      <c r="G8510" s="363"/>
      <c r="H8510" s="363"/>
      <c r="I8510" s="363"/>
      <c r="J8510" s="363"/>
      <c r="K8510" s="363"/>
      <c r="L8510" s="363"/>
      <c r="M8510" s="363"/>
      <c r="N8510" s="364"/>
      <c r="O8510" s="145" t="str">
        <f ca="1">IF(D8510="цвет",SUM(O8511:INDIRECT("N"&amp;R8510)),IF(SUM(E8510:N8510)=0,"",SUM(E8510:N8510)))</f>
        <v/>
      </c>
      <c r="P8510" s="137" t="s">
        <v>98</v>
      </c>
      <c r="Q8510" s="138">
        <f t="shared" si="264"/>
        <v>5400</v>
      </c>
      <c r="R8510" s="139">
        <f t="shared" ca="1" si="265"/>
        <v>8510</v>
      </c>
      <c r="S8510" s="146"/>
      <c r="T8510" s="147"/>
      <c r="U8510" s="141"/>
      <c r="V8510" s="141"/>
      <c r="W8510" s="141"/>
      <c r="X8510" s="141"/>
      <c r="Y8510" s="141"/>
    </row>
    <row r="8511" spans="1:25" ht="17.25" thickBot="1">
      <c r="A8511" s="82"/>
      <c r="B8511" s="356" t="s">
        <v>1574</v>
      </c>
      <c r="C8511" s="83">
        <v>5401</v>
      </c>
      <c r="D8511" s="103" t="s">
        <v>9</v>
      </c>
      <c r="E8511" s="99" t="s">
        <v>11</v>
      </c>
      <c r="F8511" s="99" t="s">
        <v>12</v>
      </c>
      <c r="G8511" s="99" t="s">
        <v>13</v>
      </c>
      <c r="H8511" s="99" t="s">
        <v>14</v>
      </c>
      <c r="I8511" s="99" t="s">
        <v>15</v>
      </c>
      <c r="J8511" s="99" t="s">
        <v>16</v>
      </c>
      <c r="K8511" s="99" t="s">
        <v>21</v>
      </c>
      <c r="L8511" s="99" t="s">
        <v>22</v>
      </c>
      <c r="M8511" s="99"/>
      <c r="N8511" s="99"/>
      <c r="O8511" s="78">
        <f ca="1">IF(D8511="цвет",SUM(O8512:INDIRECT("N"&amp;R8511)),IF(SUM(E8511:N8511)=0,"",SUM(E8511:N8511)))</f>
        <v>0</v>
      </c>
      <c r="P8511" s="68">
        <v>3099</v>
      </c>
      <c r="Q8511" s="55">
        <f t="shared" si="264"/>
        <v>5401</v>
      </c>
      <c r="R8511" s="70">
        <f t="shared" ca="1" si="265"/>
        <v>8514</v>
      </c>
      <c r="S8511" s="85">
        <v>3099</v>
      </c>
      <c r="T8511" s="86">
        <f ca="1">O8511*S8511</f>
        <v>0</v>
      </c>
    </row>
    <row r="8512" spans="1:25" ht="17.25" thickBot="1">
      <c r="A8512" s="82"/>
      <c r="B8512" s="357"/>
      <c r="C8512" s="75"/>
      <c r="D8512" s="113" t="s">
        <v>1575</v>
      </c>
      <c r="E8512" s="353"/>
      <c r="F8512" s="353"/>
      <c r="G8512" s="353"/>
      <c r="H8512" s="353"/>
      <c r="I8512" s="353"/>
      <c r="J8512" s="353"/>
      <c r="K8512" s="79"/>
      <c r="L8512" s="79"/>
      <c r="M8512" s="79"/>
      <c r="N8512" s="79"/>
      <c r="O8512" s="91" t="str">
        <f ca="1">IF(D8512="цвет",SUM(O8513:INDIRECT("N"&amp;R8512)),IF(SUM(E8512:N8512)=0,"",SUM(E8512:N8512)))</f>
        <v/>
      </c>
      <c r="P8512" s="68" t="s">
        <v>98</v>
      </c>
      <c r="Q8512" s="55">
        <f t="shared" si="264"/>
        <v>5401</v>
      </c>
      <c r="R8512" s="70">
        <f t="shared" ca="1" si="265"/>
        <v>8514</v>
      </c>
      <c r="S8512" s="69"/>
      <c r="T8512" s="76"/>
    </row>
    <row r="8513" spans="1:20" ht="135" customHeight="1">
      <c r="A8513" s="82"/>
      <c r="B8513" s="357"/>
      <c r="C8513" s="88"/>
      <c r="D8513" s="383" t="s">
        <v>1580</v>
      </c>
      <c r="E8513" s="384"/>
      <c r="F8513" s="384"/>
      <c r="G8513" s="384"/>
      <c r="H8513" s="384"/>
      <c r="I8513" s="384"/>
      <c r="J8513" s="384"/>
      <c r="K8513" s="384"/>
      <c r="L8513" s="384"/>
      <c r="M8513" s="384"/>
      <c r="N8513" s="385"/>
      <c r="O8513" s="91" t="str">
        <f ca="1">IF(D8513="цвет",SUM(O8514:INDIRECT("N"&amp;R8513)),IF(SUM(E8513:N8513)=0,"",SUM(E8513:N8513)))</f>
        <v/>
      </c>
      <c r="P8513" s="68" t="s">
        <v>98</v>
      </c>
      <c r="Q8513" s="55">
        <f t="shared" si="264"/>
        <v>5401</v>
      </c>
      <c r="R8513" s="70">
        <f t="shared" ca="1" si="265"/>
        <v>8514</v>
      </c>
      <c r="S8513" s="69"/>
      <c r="T8513" s="76"/>
    </row>
    <row r="8514" spans="1:20" ht="17.25" thickBot="1">
      <c r="A8514" s="82"/>
      <c r="B8514" s="365"/>
      <c r="C8514" s="10"/>
      <c r="D8514" s="362" t="str">
        <f>HYPERLINK("https://miamia.ru/search/index.php?q="&amp;Q8514&amp;"&amp;s=Поиск?utm_source=Excel&amp;utm_medium=Nalichie&amp;utm_content="&amp;Q8514&amp;"","Посмотреть большую фотографию на сайте")</f>
        <v>Посмотреть большую фотографию на сайте</v>
      </c>
      <c r="E8514" s="363"/>
      <c r="F8514" s="363"/>
      <c r="G8514" s="363"/>
      <c r="H8514" s="363"/>
      <c r="I8514" s="363"/>
      <c r="J8514" s="363"/>
      <c r="K8514" s="363"/>
      <c r="L8514" s="363"/>
      <c r="M8514" s="363"/>
      <c r="N8514" s="364"/>
      <c r="O8514" s="91" t="str">
        <f ca="1">IF(D8514="цвет",SUM(O8515:INDIRECT("N"&amp;R8514)),IF(SUM(E8514:N8514)=0,"",SUM(E8514:N8514)))</f>
        <v/>
      </c>
      <c r="P8514" s="68" t="s">
        <v>98</v>
      </c>
      <c r="Q8514" s="55">
        <f t="shared" si="264"/>
        <v>5401</v>
      </c>
      <c r="R8514" s="70">
        <f t="shared" ca="1" si="265"/>
        <v>8514</v>
      </c>
      <c r="S8514" s="69"/>
      <c r="T8514" s="76"/>
    </row>
    <row r="8515" spans="1:20" ht="17.25" thickBot="1">
      <c r="A8515" s="82"/>
      <c r="B8515" s="356" t="s">
        <v>1574</v>
      </c>
      <c r="C8515" s="83">
        <v>5402</v>
      </c>
      <c r="D8515" s="103" t="s">
        <v>9</v>
      </c>
      <c r="E8515" s="99" t="s">
        <v>11</v>
      </c>
      <c r="F8515" s="99" t="s">
        <v>12</v>
      </c>
      <c r="G8515" s="99" t="s">
        <v>13</v>
      </c>
      <c r="H8515" s="99" t="s">
        <v>14</v>
      </c>
      <c r="I8515" s="99" t="s">
        <v>15</v>
      </c>
      <c r="J8515" s="99" t="s">
        <v>16</v>
      </c>
      <c r="K8515" s="99" t="s">
        <v>21</v>
      </c>
      <c r="L8515" s="99" t="s">
        <v>22</v>
      </c>
      <c r="M8515" s="99"/>
      <c r="N8515" s="99"/>
      <c r="O8515" s="78">
        <f ca="1">IF(D8515="цвет",SUM(O8516:INDIRECT("N"&amp;R8515)),IF(SUM(E8515:N8515)=0,"",SUM(E8515:N8515)))</f>
        <v>0</v>
      </c>
      <c r="P8515" s="68">
        <v>2453</v>
      </c>
      <c r="Q8515" s="55">
        <f t="shared" si="264"/>
        <v>5402</v>
      </c>
      <c r="R8515" s="70">
        <f t="shared" ca="1" si="265"/>
        <v>8518</v>
      </c>
      <c r="S8515" s="85">
        <v>2453</v>
      </c>
      <c r="T8515" s="86">
        <f ca="1">O8515*S8515</f>
        <v>0</v>
      </c>
    </row>
    <row r="8516" spans="1:20" ht="17.25" thickBot="1">
      <c r="A8516" s="82"/>
      <c r="B8516" s="357"/>
      <c r="C8516" s="75"/>
      <c r="D8516" s="113" t="s">
        <v>1575</v>
      </c>
      <c r="E8516" s="354"/>
      <c r="F8516" s="354"/>
      <c r="G8516" s="354"/>
      <c r="H8516" s="354"/>
      <c r="I8516" s="354"/>
      <c r="J8516" s="353"/>
      <c r="K8516" s="353"/>
      <c r="L8516" s="354"/>
      <c r="M8516" s="79"/>
      <c r="N8516" s="79"/>
      <c r="O8516" s="91" t="str">
        <f ca="1">IF(D8516="цвет",SUM(O8517:INDIRECT("N"&amp;R8516)),IF(SUM(E8516:N8516)=0,"",SUM(E8516:N8516)))</f>
        <v/>
      </c>
      <c r="P8516" s="68" t="s">
        <v>98</v>
      </c>
      <c r="Q8516" s="55">
        <f t="shared" si="264"/>
        <v>5402</v>
      </c>
      <c r="R8516" s="70">
        <f t="shared" ca="1" si="265"/>
        <v>8518</v>
      </c>
      <c r="S8516" s="69"/>
      <c r="T8516" s="76"/>
    </row>
    <row r="8517" spans="1:20" ht="135" customHeight="1">
      <c r="A8517" s="82"/>
      <c r="B8517" s="357"/>
      <c r="C8517" s="88"/>
      <c r="D8517" s="383" t="s">
        <v>1635</v>
      </c>
      <c r="E8517" s="384"/>
      <c r="F8517" s="384"/>
      <c r="G8517" s="384"/>
      <c r="H8517" s="384"/>
      <c r="I8517" s="384"/>
      <c r="J8517" s="384"/>
      <c r="K8517" s="384"/>
      <c r="L8517" s="384"/>
      <c r="M8517" s="384"/>
      <c r="N8517" s="385"/>
      <c r="O8517" s="91" t="str">
        <f ca="1">IF(D8517="цвет",SUM(O8518:INDIRECT("N"&amp;R8517)),IF(SUM(E8517:N8517)=0,"",SUM(E8517:N8517)))</f>
        <v/>
      </c>
      <c r="P8517" s="68" t="s">
        <v>98</v>
      </c>
      <c r="Q8517" s="55">
        <f t="shared" si="264"/>
        <v>5402</v>
      </c>
      <c r="R8517" s="70">
        <f t="shared" ca="1" si="265"/>
        <v>8518</v>
      </c>
      <c r="S8517" s="69"/>
      <c r="T8517" s="76"/>
    </row>
    <row r="8518" spans="1:20" ht="17.25" thickBot="1">
      <c r="A8518" s="82"/>
      <c r="B8518" s="365"/>
      <c r="C8518" s="10"/>
      <c r="D8518" s="362" t="str">
        <f>HYPERLINK("https://miamia.ru/search/index.php?q="&amp;Q8518&amp;"&amp;s=Поиск?utm_source=Excel&amp;utm_medium=Nalichie&amp;utm_content="&amp;Q8518&amp;"","Посмотреть большую фотографию на сайте")</f>
        <v>Посмотреть большую фотографию на сайте</v>
      </c>
      <c r="E8518" s="363"/>
      <c r="F8518" s="363"/>
      <c r="G8518" s="363"/>
      <c r="H8518" s="363"/>
      <c r="I8518" s="363"/>
      <c r="J8518" s="363"/>
      <c r="K8518" s="363"/>
      <c r="L8518" s="363"/>
      <c r="M8518" s="363"/>
      <c r="N8518" s="364"/>
      <c r="O8518" s="91" t="str">
        <f ca="1">IF(D8518="цвет",SUM(O8519:INDIRECT("N"&amp;R8518)),IF(SUM(E8518:N8518)=0,"",SUM(E8518:N8518)))</f>
        <v/>
      </c>
      <c r="P8518" s="68" t="s">
        <v>98</v>
      </c>
      <c r="Q8518" s="55">
        <f t="shared" si="264"/>
        <v>5402</v>
      </c>
      <c r="R8518" s="70">
        <f t="shared" ca="1" si="265"/>
        <v>8518</v>
      </c>
      <c r="S8518" s="69"/>
      <c r="T8518" s="76"/>
    </row>
    <row r="8519" spans="1:20" ht="17.25" thickBot="1">
      <c r="A8519" s="82"/>
      <c r="B8519" s="356" t="s">
        <v>1574</v>
      </c>
      <c r="C8519" s="83">
        <v>5403</v>
      </c>
      <c r="D8519" s="103" t="s">
        <v>9</v>
      </c>
      <c r="E8519" s="99" t="s">
        <v>17</v>
      </c>
      <c r="F8519" s="74" t="s">
        <v>18</v>
      </c>
      <c r="G8519" s="74" t="s">
        <v>19</v>
      </c>
      <c r="H8519" s="74" t="s">
        <v>23</v>
      </c>
      <c r="I8519" s="99"/>
      <c r="J8519" s="99"/>
      <c r="K8519" s="99"/>
      <c r="L8519" s="99"/>
      <c r="M8519" s="99"/>
      <c r="N8519" s="99"/>
      <c r="O8519" s="78">
        <f ca="1">IF(D8519="цвет",SUM(O8520:INDIRECT("N"&amp;R8519)),IF(SUM(E8519:N8519)=0,"",SUM(E8519:N8519)))</f>
        <v>0</v>
      </c>
      <c r="P8519" s="68">
        <v>2970</v>
      </c>
      <c r="Q8519" s="55">
        <f t="shared" si="264"/>
        <v>5403</v>
      </c>
      <c r="R8519" s="70">
        <f t="shared" ca="1" si="265"/>
        <v>8522</v>
      </c>
      <c r="S8519" s="85">
        <v>2970</v>
      </c>
      <c r="T8519" s="86">
        <f ca="1">O8519*S8519</f>
        <v>0</v>
      </c>
    </row>
    <row r="8520" spans="1:20" ht="17.25" thickBot="1">
      <c r="A8520" s="82"/>
      <c r="B8520" s="357"/>
      <c r="C8520" s="75"/>
      <c r="D8520" s="113" t="s">
        <v>1575</v>
      </c>
      <c r="E8520" s="354"/>
      <c r="F8520" s="354"/>
      <c r="G8520" s="354"/>
      <c r="H8520" s="354"/>
      <c r="I8520" s="79"/>
      <c r="J8520" s="79"/>
      <c r="K8520" s="79"/>
      <c r="L8520" s="79"/>
      <c r="M8520" s="79"/>
      <c r="N8520" s="79"/>
      <c r="O8520" s="91" t="str">
        <f ca="1">IF(D8520="цвет",SUM(O8521:INDIRECT("N"&amp;R8520)),IF(SUM(E8520:N8520)=0,"",SUM(E8520:N8520)))</f>
        <v/>
      </c>
      <c r="P8520" s="68" t="s">
        <v>98</v>
      </c>
      <c r="Q8520" s="55">
        <f t="shared" si="264"/>
        <v>5403</v>
      </c>
      <c r="R8520" s="70">
        <f t="shared" ca="1" si="265"/>
        <v>8522</v>
      </c>
      <c r="S8520" s="69"/>
      <c r="T8520" s="76"/>
    </row>
    <row r="8521" spans="1:20" ht="135" customHeight="1">
      <c r="A8521" s="82"/>
      <c r="B8521" s="357"/>
      <c r="C8521" s="88"/>
      <c r="D8521" s="383" t="s">
        <v>1583</v>
      </c>
      <c r="E8521" s="384"/>
      <c r="F8521" s="384"/>
      <c r="G8521" s="384"/>
      <c r="H8521" s="384"/>
      <c r="I8521" s="384"/>
      <c r="J8521" s="384"/>
      <c r="K8521" s="384"/>
      <c r="L8521" s="384"/>
      <c r="M8521" s="384"/>
      <c r="N8521" s="385"/>
      <c r="O8521" s="91" t="str">
        <f ca="1">IF(D8521="цвет",SUM(O8522:INDIRECT("N"&amp;R8521)),IF(SUM(E8521:N8521)=0,"",SUM(E8521:N8521)))</f>
        <v/>
      </c>
      <c r="P8521" s="68" t="s">
        <v>98</v>
      </c>
      <c r="Q8521" s="55">
        <f t="shared" si="264"/>
        <v>5403</v>
      </c>
      <c r="R8521" s="70">
        <f t="shared" ca="1" si="265"/>
        <v>8522</v>
      </c>
      <c r="S8521" s="69"/>
      <c r="T8521" s="76"/>
    </row>
    <row r="8522" spans="1:20" ht="17.25" thickBot="1">
      <c r="A8522" s="82"/>
      <c r="B8522" s="365"/>
      <c r="C8522" s="10"/>
      <c r="D8522" s="362" t="str">
        <f>HYPERLINK("https://miamia.ru/search/index.php?q="&amp;Q8522&amp;"&amp;s=Поиск?utm_source=Excel&amp;utm_medium=Nalichie&amp;utm_content="&amp;Q8522&amp;"","Посмотреть большую фотографию на сайте")</f>
        <v>Посмотреть большую фотографию на сайте</v>
      </c>
      <c r="E8522" s="363"/>
      <c r="F8522" s="363"/>
      <c r="G8522" s="363"/>
      <c r="H8522" s="363"/>
      <c r="I8522" s="363"/>
      <c r="J8522" s="363"/>
      <c r="K8522" s="363"/>
      <c r="L8522" s="363"/>
      <c r="M8522" s="363"/>
      <c r="N8522" s="364"/>
      <c r="O8522" s="91" t="str">
        <f ca="1">IF(D8522="цвет",SUM(O8523:INDIRECT("N"&amp;R8522)),IF(SUM(E8522:N8522)=0,"",SUM(E8522:N8522)))</f>
        <v/>
      </c>
      <c r="P8522" s="68" t="s">
        <v>98</v>
      </c>
      <c r="Q8522" s="55">
        <f t="shared" si="264"/>
        <v>5403</v>
      </c>
      <c r="R8522" s="70">
        <f t="shared" ca="1" si="265"/>
        <v>8522</v>
      </c>
      <c r="S8522" s="69"/>
      <c r="T8522" s="76"/>
    </row>
    <row r="8523" spans="1:20" ht="17.25" thickBot="1">
      <c r="A8523" s="82"/>
      <c r="B8523" s="356" t="s">
        <v>1574</v>
      </c>
      <c r="C8523" s="83">
        <v>5404</v>
      </c>
      <c r="D8523" s="103" t="s">
        <v>9</v>
      </c>
      <c r="E8523" s="99" t="s">
        <v>11</v>
      </c>
      <c r="F8523" s="99" t="s">
        <v>12</v>
      </c>
      <c r="G8523" s="99" t="s">
        <v>13</v>
      </c>
      <c r="H8523" s="99" t="s">
        <v>14</v>
      </c>
      <c r="I8523" s="99" t="s">
        <v>15</v>
      </c>
      <c r="J8523" s="99" t="s">
        <v>16</v>
      </c>
      <c r="K8523" s="99" t="s">
        <v>21</v>
      </c>
      <c r="L8523" s="99" t="s">
        <v>22</v>
      </c>
      <c r="M8523" s="99"/>
      <c r="N8523" s="99"/>
      <c r="O8523" s="78">
        <f ca="1">IF(D8523="цвет",SUM(O8524:INDIRECT("N"&amp;R8523)),IF(SUM(E8523:N8523)=0,"",SUM(E8523:N8523)))</f>
        <v>0</v>
      </c>
      <c r="P8523" s="68">
        <v>3745</v>
      </c>
      <c r="Q8523" s="55">
        <f t="shared" ref="Q8523:Q8586" si="266">IF(C8523&lt;&gt;0,C8523,Q8522)</f>
        <v>5404</v>
      </c>
      <c r="R8523" s="70">
        <f t="shared" ref="R8523:R8586" ca="1" si="267">IF(D8523="Посмотреть большую фотографию на сайте",CELL("строка",O8523),R8524)</f>
        <v>8526</v>
      </c>
      <c r="S8523" s="85">
        <v>3745</v>
      </c>
      <c r="T8523" s="86">
        <f ca="1">O8523*S8523</f>
        <v>0</v>
      </c>
    </row>
    <row r="8524" spans="1:20" ht="17.25" thickBot="1">
      <c r="A8524" s="82"/>
      <c r="B8524" s="357"/>
      <c r="C8524" s="75"/>
      <c r="D8524" s="113" t="s">
        <v>1575</v>
      </c>
      <c r="E8524" s="354"/>
      <c r="F8524" s="354"/>
      <c r="G8524" s="353"/>
      <c r="H8524" s="353"/>
      <c r="I8524" s="79"/>
      <c r="J8524" s="354"/>
      <c r="K8524" s="354"/>
      <c r="L8524" s="353"/>
      <c r="M8524" s="79"/>
      <c r="N8524" s="79"/>
      <c r="O8524" s="91" t="str">
        <f ca="1">IF(D8524="цвет",SUM(O8525:INDIRECT("N"&amp;R8524)),IF(SUM(E8524:N8524)=0,"",SUM(E8524:N8524)))</f>
        <v/>
      </c>
      <c r="P8524" s="68" t="s">
        <v>98</v>
      </c>
      <c r="Q8524" s="55">
        <f t="shared" si="266"/>
        <v>5404</v>
      </c>
      <c r="R8524" s="70">
        <f t="shared" ca="1" si="267"/>
        <v>8526</v>
      </c>
      <c r="S8524" s="69"/>
      <c r="T8524" s="76"/>
    </row>
    <row r="8525" spans="1:20" ht="135" customHeight="1">
      <c r="A8525" s="82"/>
      <c r="B8525" s="357"/>
      <c r="C8525" s="88"/>
      <c r="D8525" s="383" t="s">
        <v>1581</v>
      </c>
      <c r="E8525" s="384"/>
      <c r="F8525" s="384"/>
      <c r="G8525" s="384"/>
      <c r="H8525" s="384"/>
      <c r="I8525" s="384"/>
      <c r="J8525" s="384"/>
      <c r="K8525" s="384"/>
      <c r="L8525" s="384"/>
      <c r="M8525" s="384"/>
      <c r="N8525" s="385"/>
      <c r="O8525" s="91" t="str">
        <f ca="1">IF(D8525="цвет",SUM(O8526:INDIRECT("N"&amp;R8525)),IF(SUM(E8525:N8525)=0,"",SUM(E8525:N8525)))</f>
        <v/>
      </c>
      <c r="P8525" s="68" t="s">
        <v>98</v>
      </c>
      <c r="Q8525" s="55">
        <f t="shared" si="266"/>
        <v>5404</v>
      </c>
      <c r="R8525" s="70">
        <f t="shared" ca="1" si="267"/>
        <v>8526</v>
      </c>
      <c r="S8525" s="69"/>
      <c r="T8525" s="76"/>
    </row>
    <row r="8526" spans="1:20" ht="17.25" thickBot="1">
      <c r="A8526" s="82"/>
      <c r="B8526" s="365"/>
      <c r="C8526" s="10"/>
      <c r="D8526" s="362" t="str">
        <f>HYPERLINK("https://miamia.ru/search/index.php?q="&amp;Q8526&amp;"&amp;s=Поиск?utm_source=Excel&amp;utm_medium=Nalichie&amp;utm_content="&amp;Q8526&amp;"","Посмотреть большую фотографию на сайте")</f>
        <v>Посмотреть большую фотографию на сайте</v>
      </c>
      <c r="E8526" s="363"/>
      <c r="F8526" s="363"/>
      <c r="G8526" s="363"/>
      <c r="H8526" s="363"/>
      <c r="I8526" s="363"/>
      <c r="J8526" s="363"/>
      <c r="K8526" s="363"/>
      <c r="L8526" s="363"/>
      <c r="M8526" s="363"/>
      <c r="N8526" s="364"/>
      <c r="O8526" s="91" t="str">
        <f ca="1">IF(D8526="цвет",SUM(O8527:INDIRECT("N"&amp;R8526)),IF(SUM(E8526:N8526)=0,"",SUM(E8526:N8526)))</f>
        <v/>
      </c>
      <c r="P8526" s="68" t="s">
        <v>98</v>
      </c>
      <c r="Q8526" s="55">
        <f t="shared" si="266"/>
        <v>5404</v>
      </c>
      <c r="R8526" s="70">
        <f t="shared" ca="1" si="267"/>
        <v>8526</v>
      </c>
      <c r="S8526" s="69"/>
      <c r="T8526" s="76"/>
    </row>
    <row r="8527" spans="1:20" ht="17.25" thickBot="1">
      <c r="A8527" s="82"/>
      <c r="B8527" s="356" t="s">
        <v>1574</v>
      </c>
      <c r="C8527" s="83">
        <v>5405</v>
      </c>
      <c r="D8527" s="103" t="s">
        <v>9</v>
      </c>
      <c r="E8527" s="99" t="s">
        <v>11</v>
      </c>
      <c r="F8527" s="99" t="s">
        <v>12</v>
      </c>
      <c r="G8527" s="99" t="s">
        <v>13</v>
      </c>
      <c r="H8527" s="99" t="s">
        <v>14</v>
      </c>
      <c r="I8527" s="99" t="s">
        <v>15</v>
      </c>
      <c r="J8527" s="99" t="s">
        <v>16</v>
      </c>
      <c r="K8527" s="99" t="s">
        <v>21</v>
      </c>
      <c r="L8527" s="99" t="s">
        <v>22</v>
      </c>
      <c r="M8527" s="99"/>
      <c r="N8527" s="99"/>
      <c r="O8527" s="78">
        <f ca="1">IF(D8527="цвет",SUM(O8528:INDIRECT("N"&amp;R8527)),IF(SUM(E8527:N8527)=0,"",SUM(E8527:N8527)))</f>
        <v>0</v>
      </c>
      <c r="P8527" s="68">
        <v>3874</v>
      </c>
      <c r="Q8527" s="55">
        <f t="shared" si="266"/>
        <v>5405</v>
      </c>
      <c r="R8527" s="70">
        <f t="shared" ca="1" si="267"/>
        <v>8530</v>
      </c>
      <c r="S8527" s="85">
        <v>3874</v>
      </c>
      <c r="T8527" s="86">
        <f ca="1">O8527*S8527</f>
        <v>0</v>
      </c>
    </row>
    <row r="8528" spans="1:20" ht="17.25" thickBot="1">
      <c r="A8528" s="82"/>
      <c r="B8528" s="357"/>
      <c r="C8528" s="75"/>
      <c r="D8528" s="113" t="s">
        <v>1575</v>
      </c>
      <c r="E8528" s="354"/>
      <c r="F8528" s="354"/>
      <c r="G8528" s="354"/>
      <c r="H8528" s="354"/>
      <c r="I8528" s="354"/>
      <c r="J8528" s="354"/>
      <c r="K8528" s="79"/>
      <c r="L8528" s="79"/>
      <c r="M8528" s="79"/>
      <c r="N8528" s="79"/>
      <c r="O8528" s="91" t="str">
        <f ca="1">IF(D8528="цвет",SUM(O8529:INDIRECT("N"&amp;R8528)),IF(SUM(E8528:N8528)=0,"",SUM(E8528:N8528)))</f>
        <v/>
      </c>
      <c r="P8528" s="68" t="s">
        <v>98</v>
      </c>
      <c r="Q8528" s="55">
        <f t="shared" si="266"/>
        <v>5405</v>
      </c>
      <c r="R8528" s="70">
        <f t="shared" ca="1" si="267"/>
        <v>8530</v>
      </c>
      <c r="S8528" s="69"/>
      <c r="T8528" s="76"/>
    </row>
    <row r="8529" spans="1:20" ht="135" customHeight="1">
      <c r="A8529" s="82"/>
      <c r="B8529" s="357"/>
      <c r="C8529" s="88"/>
      <c r="D8529" s="383" t="s">
        <v>1576</v>
      </c>
      <c r="E8529" s="384"/>
      <c r="F8529" s="384"/>
      <c r="G8529" s="384"/>
      <c r="H8529" s="384"/>
      <c r="I8529" s="384"/>
      <c r="J8529" s="384"/>
      <c r="K8529" s="384"/>
      <c r="L8529" s="384"/>
      <c r="M8529" s="384"/>
      <c r="N8529" s="385"/>
      <c r="O8529" s="91" t="str">
        <f ca="1">IF(D8529="цвет",SUM(O8530:INDIRECT("N"&amp;R8529)),IF(SUM(E8529:N8529)=0,"",SUM(E8529:N8529)))</f>
        <v/>
      </c>
      <c r="P8529" s="68" t="s">
        <v>98</v>
      </c>
      <c r="Q8529" s="55">
        <f t="shared" si="266"/>
        <v>5405</v>
      </c>
      <c r="R8529" s="70">
        <f t="shared" ca="1" si="267"/>
        <v>8530</v>
      </c>
      <c r="S8529" s="69"/>
      <c r="T8529" s="76"/>
    </row>
    <row r="8530" spans="1:20" ht="24" customHeight="1" thickBot="1">
      <c r="A8530" s="82"/>
      <c r="B8530" s="365"/>
      <c r="C8530" s="10"/>
      <c r="D8530" s="362" t="str">
        <f>HYPERLINK("https://miamia.ru/search/index.php?q="&amp;Q8530&amp;"&amp;s=Поиск?utm_source=Excel&amp;utm_medium=Nalichie&amp;utm_content="&amp;Q8530&amp;"","Посмотреть большую фотографию на сайте")</f>
        <v>Посмотреть большую фотографию на сайте</v>
      </c>
      <c r="E8530" s="363"/>
      <c r="F8530" s="363"/>
      <c r="G8530" s="363"/>
      <c r="H8530" s="363"/>
      <c r="I8530" s="363"/>
      <c r="J8530" s="363"/>
      <c r="K8530" s="363"/>
      <c r="L8530" s="363"/>
      <c r="M8530" s="363"/>
      <c r="N8530" s="364"/>
      <c r="O8530" s="91" t="str">
        <f ca="1">IF(D8530="цвет",SUM(O8531:INDIRECT("N"&amp;R8530)),IF(SUM(E8530:N8530)=0,"",SUM(E8530:N8530)))</f>
        <v/>
      </c>
      <c r="P8530" s="68" t="s">
        <v>98</v>
      </c>
      <c r="Q8530" s="55">
        <f t="shared" si="266"/>
        <v>5405</v>
      </c>
      <c r="R8530" s="70">
        <f t="shared" ca="1" si="267"/>
        <v>8530</v>
      </c>
      <c r="S8530" s="69"/>
      <c r="T8530" s="76"/>
    </row>
    <row r="8531" spans="1:20" ht="17.25" thickBot="1">
      <c r="A8531" s="82"/>
      <c r="B8531" s="356" t="s">
        <v>1574</v>
      </c>
      <c r="C8531" s="83">
        <v>5406</v>
      </c>
      <c r="D8531" s="103" t="s">
        <v>9</v>
      </c>
      <c r="E8531" s="99" t="s">
        <v>11</v>
      </c>
      <c r="F8531" s="99" t="s">
        <v>12</v>
      </c>
      <c r="G8531" s="99" t="s">
        <v>13</v>
      </c>
      <c r="H8531" s="99" t="s">
        <v>14</v>
      </c>
      <c r="I8531" s="99" t="s">
        <v>15</v>
      </c>
      <c r="J8531" s="99" t="s">
        <v>16</v>
      </c>
      <c r="K8531" s="99" t="s">
        <v>21</v>
      </c>
      <c r="L8531" s="99" t="s">
        <v>22</v>
      </c>
      <c r="M8531" s="99"/>
      <c r="N8531" s="99"/>
      <c r="O8531" s="78">
        <f ca="1">IF(D8531="цвет",SUM(O8532:INDIRECT("N"&amp;R8531)),IF(SUM(E8531:N8531)=0,"",SUM(E8531:N8531)))</f>
        <v>0</v>
      </c>
      <c r="P8531" s="68">
        <v>3745</v>
      </c>
      <c r="Q8531" s="55">
        <f t="shared" si="266"/>
        <v>5406</v>
      </c>
      <c r="R8531" s="70">
        <f t="shared" ca="1" si="267"/>
        <v>8534</v>
      </c>
      <c r="S8531" s="85">
        <v>3745</v>
      </c>
      <c r="T8531" s="86">
        <f ca="1">O8531*S8531</f>
        <v>0</v>
      </c>
    </row>
    <row r="8532" spans="1:20" ht="17.25" thickBot="1">
      <c r="A8532" s="82"/>
      <c r="B8532" s="357"/>
      <c r="C8532" s="75"/>
      <c r="D8532" s="113" t="s">
        <v>1575</v>
      </c>
      <c r="E8532" s="354"/>
      <c r="F8532" s="354"/>
      <c r="G8532" s="354"/>
      <c r="H8532" s="354"/>
      <c r="I8532" s="354"/>
      <c r="J8532" s="354"/>
      <c r="K8532" s="79"/>
      <c r="L8532" s="79"/>
      <c r="M8532" s="79"/>
      <c r="N8532" s="79"/>
      <c r="O8532" s="91" t="str">
        <f ca="1">IF(D8532="цвет",SUM(O8533:INDIRECT("N"&amp;R8532)),IF(SUM(E8532:N8532)=0,"",SUM(E8532:N8532)))</f>
        <v/>
      </c>
      <c r="P8532" s="68" t="s">
        <v>98</v>
      </c>
      <c r="Q8532" s="55">
        <f t="shared" si="266"/>
        <v>5406</v>
      </c>
      <c r="R8532" s="70">
        <f t="shared" ca="1" si="267"/>
        <v>8534</v>
      </c>
      <c r="S8532" s="69"/>
      <c r="T8532" s="76"/>
    </row>
    <row r="8533" spans="1:20" ht="135" customHeight="1">
      <c r="A8533" s="82"/>
      <c r="B8533" s="357"/>
      <c r="C8533" s="88"/>
      <c r="D8533" s="383" t="s">
        <v>1577</v>
      </c>
      <c r="E8533" s="384"/>
      <c r="F8533" s="384"/>
      <c r="G8533" s="384"/>
      <c r="H8533" s="384"/>
      <c r="I8533" s="384"/>
      <c r="J8533" s="384"/>
      <c r="K8533" s="384"/>
      <c r="L8533" s="384"/>
      <c r="M8533" s="384"/>
      <c r="N8533" s="385"/>
      <c r="O8533" s="91" t="str">
        <f ca="1">IF(D8533="цвет",SUM(O8534:INDIRECT("N"&amp;R8533)),IF(SUM(E8533:N8533)=0,"",SUM(E8533:N8533)))</f>
        <v/>
      </c>
      <c r="P8533" s="68" t="s">
        <v>98</v>
      </c>
      <c r="Q8533" s="55">
        <f t="shared" si="266"/>
        <v>5406</v>
      </c>
      <c r="R8533" s="70">
        <f t="shared" ca="1" si="267"/>
        <v>8534</v>
      </c>
      <c r="S8533" s="69"/>
      <c r="T8533" s="76"/>
    </row>
    <row r="8534" spans="1:20" ht="17.25" thickBot="1">
      <c r="A8534" s="82"/>
      <c r="B8534" s="365"/>
      <c r="C8534" s="10"/>
      <c r="D8534" s="362" t="str">
        <f>HYPERLINK("https://miamia.ru/search/index.php?q="&amp;Q8534&amp;"&amp;s=Поиск?utm_source=Excel&amp;utm_medium=Nalichie&amp;utm_content="&amp;Q8534&amp;"","Посмотреть большую фотографию на сайте")</f>
        <v>Посмотреть большую фотографию на сайте</v>
      </c>
      <c r="E8534" s="363"/>
      <c r="F8534" s="363"/>
      <c r="G8534" s="363"/>
      <c r="H8534" s="363"/>
      <c r="I8534" s="363"/>
      <c r="J8534" s="363"/>
      <c r="K8534" s="363"/>
      <c r="L8534" s="363"/>
      <c r="M8534" s="363"/>
      <c r="N8534" s="364"/>
      <c r="O8534" s="91" t="str">
        <f ca="1">IF(D8534="цвет",SUM(O8535:INDIRECT("N"&amp;R8534)),IF(SUM(E8534:N8534)=0,"",SUM(E8534:N8534)))</f>
        <v/>
      </c>
      <c r="P8534" s="68" t="s">
        <v>98</v>
      </c>
      <c r="Q8534" s="55">
        <f t="shared" si="266"/>
        <v>5406</v>
      </c>
      <c r="R8534" s="70">
        <f t="shared" ca="1" si="267"/>
        <v>8534</v>
      </c>
      <c r="S8534" s="69"/>
      <c r="T8534" s="76"/>
    </row>
    <row r="8535" spans="1:20" ht="17.25" thickBot="1">
      <c r="A8535" s="82"/>
      <c r="B8535" s="356" t="s">
        <v>1574</v>
      </c>
      <c r="C8535" s="83">
        <v>5407</v>
      </c>
      <c r="D8535" s="103" t="s">
        <v>9</v>
      </c>
      <c r="E8535" s="99" t="s">
        <v>11</v>
      </c>
      <c r="F8535" s="99" t="s">
        <v>12</v>
      </c>
      <c r="G8535" s="99" t="s">
        <v>13</v>
      </c>
      <c r="H8535" s="99" t="s">
        <v>14</v>
      </c>
      <c r="I8535" s="99" t="s">
        <v>15</v>
      </c>
      <c r="J8535" s="99" t="s">
        <v>16</v>
      </c>
      <c r="K8535" s="99" t="s">
        <v>21</v>
      </c>
      <c r="L8535" s="99" t="s">
        <v>22</v>
      </c>
      <c r="M8535" s="99"/>
      <c r="N8535" s="99"/>
      <c r="O8535" s="78">
        <f ca="1">IF(D8535="цвет",SUM(O8536:INDIRECT("N"&amp;R8535)),IF(SUM(E8535:N8535)=0,"",SUM(E8535:N8535)))</f>
        <v>0</v>
      </c>
      <c r="P8535" s="68">
        <v>3874</v>
      </c>
      <c r="Q8535" s="55">
        <f t="shared" si="266"/>
        <v>5407</v>
      </c>
      <c r="R8535" s="70">
        <f t="shared" ca="1" si="267"/>
        <v>8538</v>
      </c>
      <c r="S8535" s="85">
        <v>3874</v>
      </c>
      <c r="T8535" s="86">
        <f ca="1">O8535*S8535</f>
        <v>0</v>
      </c>
    </row>
    <row r="8536" spans="1:20" ht="17.25" thickBot="1">
      <c r="A8536" s="82"/>
      <c r="B8536" s="357"/>
      <c r="C8536" s="75"/>
      <c r="D8536" s="113" t="s">
        <v>1575</v>
      </c>
      <c r="E8536" s="354"/>
      <c r="F8536" s="354"/>
      <c r="G8536" s="353"/>
      <c r="H8536" s="79"/>
      <c r="I8536" s="79"/>
      <c r="J8536" s="353"/>
      <c r="K8536" s="79"/>
      <c r="L8536" s="353"/>
      <c r="M8536" s="79"/>
      <c r="N8536" s="79"/>
      <c r="O8536" s="91" t="str">
        <f ca="1">IF(D8536="цвет",SUM(O8537:INDIRECT("N"&amp;R8536)),IF(SUM(E8536:N8536)=0,"",SUM(E8536:N8536)))</f>
        <v/>
      </c>
      <c r="P8536" s="68" t="s">
        <v>98</v>
      </c>
      <c r="Q8536" s="55">
        <f t="shared" si="266"/>
        <v>5407</v>
      </c>
      <c r="R8536" s="70">
        <f t="shared" ca="1" si="267"/>
        <v>8538</v>
      </c>
      <c r="S8536" s="69"/>
      <c r="T8536" s="76"/>
    </row>
    <row r="8537" spans="1:20" ht="135" customHeight="1">
      <c r="A8537" s="82"/>
      <c r="B8537" s="357"/>
      <c r="C8537" s="88"/>
      <c r="D8537" s="383" t="s">
        <v>1578</v>
      </c>
      <c r="E8537" s="384"/>
      <c r="F8537" s="384"/>
      <c r="G8537" s="384"/>
      <c r="H8537" s="384"/>
      <c r="I8537" s="384"/>
      <c r="J8537" s="384"/>
      <c r="K8537" s="384"/>
      <c r="L8537" s="384"/>
      <c r="M8537" s="384"/>
      <c r="N8537" s="385"/>
      <c r="O8537" s="91" t="str">
        <f ca="1">IF(D8537="цвет",SUM(O8538:INDIRECT("N"&amp;R8537)),IF(SUM(E8537:N8537)=0,"",SUM(E8537:N8537)))</f>
        <v/>
      </c>
      <c r="P8537" s="68" t="s">
        <v>98</v>
      </c>
      <c r="Q8537" s="55">
        <f t="shared" si="266"/>
        <v>5407</v>
      </c>
      <c r="R8537" s="70">
        <f t="shared" ca="1" si="267"/>
        <v>8538</v>
      </c>
      <c r="S8537" s="69"/>
      <c r="T8537" s="76"/>
    </row>
    <row r="8538" spans="1:20" ht="17.25" thickBot="1">
      <c r="A8538" s="82"/>
      <c r="B8538" s="365"/>
      <c r="C8538" s="10"/>
      <c r="D8538" s="362" t="str">
        <f>HYPERLINK("https://miamia.ru/search/index.php?q="&amp;Q8538&amp;"&amp;s=Поиск?utm_source=Excel&amp;utm_medium=Nalichie&amp;utm_content="&amp;Q8538&amp;"","Посмотреть большую фотографию на сайте")</f>
        <v>Посмотреть большую фотографию на сайте</v>
      </c>
      <c r="E8538" s="363"/>
      <c r="F8538" s="363"/>
      <c r="G8538" s="363"/>
      <c r="H8538" s="363"/>
      <c r="I8538" s="363"/>
      <c r="J8538" s="363"/>
      <c r="K8538" s="363"/>
      <c r="L8538" s="363"/>
      <c r="M8538" s="363"/>
      <c r="N8538" s="364"/>
      <c r="O8538" s="91" t="str">
        <f ca="1">IF(D8538="цвет",SUM(O8539:INDIRECT("N"&amp;R8538)),IF(SUM(E8538:N8538)=0,"",SUM(E8538:N8538)))</f>
        <v/>
      </c>
      <c r="P8538" s="68" t="s">
        <v>98</v>
      </c>
      <c r="Q8538" s="55">
        <f t="shared" si="266"/>
        <v>5407</v>
      </c>
      <c r="R8538" s="70">
        <f t="shared" ca="1" si="267"/>
        <v>8538</v>
      </c>
      <c r="S8538" s="69"/>
      <c r="T8538" s="76"/>
    </row>
    <row r="8539" spans="1:20" ht="17.25" thickBot="1">
      <c r="A8539" s="82"/>
      <c r="B8539" s="356" t="s">
        <v>1574</v>
      </c>
      <c r="C8539" s="83">
        <v>5408</v>
      </c>
      <c r="D8539" s="103" t="s">
        <v>9</v>
      </c>
      <c r="E8539" s="99" t="s">
        <v>11</v>
      </c>
      <c r="F8539" s="99" t="s">
        <v>12</v>
      </c>
      <c r="G8539" s="99" t="s">
        <v>13</v>
      </c>
      <c r="H8539" s="99" t="s">
        <v>14</v>
      </c>
      <c r="I8539" s="99" t="s">
        <v>15</v>
      </c>
      <c r="J8539" s="99" t="s">
        <v>16</v>
      </c>
      <c r="K8539" s="99" t="s">
        <v>21</v>
      </c>
      <c r="L8539" s="99" t="s">
        <v>22</v>
      </c>
      <c r="M8539" s="99"/>
      <c r="N8539" s="99"/>
      <c r="O8539" s="78">
        <f ca="1">IF(D8539="цвет",SUM(O8540:INDIRECT("N"&amp;R8539)),IF(SUM(E8539:N8539)=0,"",SUM(E8539:N8539)))</f>
        <v>0</v>
      </c>
      <c r="P8539" s="68">
        <v>2970</v>
      </c>
      <c r="Q8539" s="55">
        <f t="shared" si="266"/>
        <v>5408</v>
      </c>
      <c r="R8539" s="70">
        <f t="shared" ca="1" si="267"/>
        <v>8542</v>
      </c>
      <c r="S8539" s="85">
        <v>2970</v>
      </c>
      <c r="T8539" s="86">
        <f ca="1">O8539*S8539</f>
        <v>0</v>
      </c>
    </row>
    <row r="8540" spans="1:20" ht="17.25" thickBot="1">
      <c r="A8540" s="82"/>
      <c r="B8540" s="357"/>
      <c r="C8540" s="75"/>
      <c r="D8540" s="113" t="s">
        <v>1575</v>
      </c>
      <c r="E8540" s="354"/>
      <c r="F8540" s="354"/>
      <c r="G8540" s="354"/>
      <c r="H8540" s="353"/>
      <c r="I8540" s="353"/>
      <c r="J8540" s="354"/>
      <c r="K8540" s="353"/>
      <c r="L8540" s="353"/>
      <c r="M8540" s="79"/>
      <c r="N8540" s="79"/>
      <c r="O8540" s="91" t="str">
        <f ca="1">IF(D8540="цвет",SUM(O8541:INDIRECT("N"&amp;R8540)),IF(SUM(E8540:N8540)=0,"",SUM(E8540:N8540)))</f>
        <v/>
      </c>
      <c r="P8540" s="68" t="s">
        <v>98</v>
      </c>
      <c r="Q8540" s="55">
        <f t="shared" si="266"/>
        <v>5408</v>
      </c>
      <c r="R8540" s="70">
        <f t="shared" ca="1" si="267"/>
        <v>8542</v>
      </c>
      <c r="S8540" s="69"/>
      <c r="T8540" s="76"/>
    </row>
    <row r="8541" spans="1:20" ht="135" customHeight="1">
      <c r="A8541" s="82"/>
      <c r="B8541" s="357"/>
      <c r="C8541" s="88"/>
      <c r="D8541" s="383" t="s">
        <v>1579</v>
      </c>
      <c r="E8541" s="384"/>
      <c r="F8541" s="384"/>
      <c r="G8541" s="384"/>
      <c r="H8541" s="384"/>
      <c r="I8541" s="384"/>
      <c r="J8541" s="384"/>
      <c r="K8541" s="384"/>
      <c r="L8541" s="384"/>
      <c r="M8541" s="384"/>
      <c r="N8541" s="385"/>
      <c r="O8541" s="91" t="str">
        <f ca="1">IF(D8541="цвет",SUM(O8542:INDIRECT("N"&amp;R8541)),IF(SUM(E8541:N8541)=0,"",SUM(E8541:N8541)))</f>
        <v/>
      </c>
      <c r="P8541" s="68" t="s">
        <v>98</v>
      </c>
      <c r="Q8541" s="55">
        <f t="shared" si="266"/>
        <v>5408</v>
      </c>
      <c r="R8541" s="70">
        <f t="shared" ca="1" si="267"/>
        <v>8542</v>
      </c>
      <c r="S8541" s="69"/>
      <c r="T8541" s="76"/>
    </row>
    <row r="8542" spans="1:20" ht="17.25" thickBot="1">
      <c r="A8542" s="82"/>
      <c r="B8542" s="365"/>
      <c r="C8542" s="10"/>
      <c r="D8542" s="362" t="str">
        <f>HYPERLINK("https://miamia.ru/search/index.php?q="&amp;Q8542&amp;"&amp;s=Поиск?utm_source=Excel&amp;utm_medium=Nalichie&amp;utm_content="&amp;Q8542&amp;"","Посмотреть большую фотографию на сайте")</f>
        <v>Посмотреть большую фотографию на сайте</v>
      </c>
      <c r="E8542" s="363"/>
      <c r="F8542" s="363"/>
      <c r="G8542" s="363"/>
      <c r="H8542" s="363"/>
      <c r="I8542" s="363"/>
      <c r="J8542" s="363"/>
      <c r="K8542" s="363"/>
      <c r="L8542" s="363"/>
      <c r="M8542" s="363"/>
      <c r="N8542" s="364"/>
      <c r="O8542" s="91" t="str">
        <f ca="1">IF(D8542="цвет",SUM(O8543:INDIRECT("N"&amp;R8542)),IF(SUM(E8542:N8542)=0,"",SUM(E8542:N8542)))</f>
        <v/>
      </c>
      <c r="P8542" s="68" t="s">
        <v>98</v>
      </c>
      <c r="Q8542" s="55">
        <f t="shared" si="266"/>
        <v>5408</v>
      </c>
      <c r="R8542" s="70">
        <f t="shared" ca="1" si="267"/>
        <v>8542</v>
      </c>
      <c r="S8542" s="69"/>
      <c r="T8542" s="76"/>
    </row>
    <row r="8543" spans="1:20" ht="17.25" thickBot="1">
      <c r="A8543" s="82"/>
      <c r="B8543" s="356" t="s">
        <v>1574</v>
      </c>
      <c r="C8543" s="83">
        <v>5409</v>
      </c>
      <c r="D8543" s="103" t="s">
        <v>9</v>
      </c>
      <c r="E8543" s="99" t="s">
        <v>11</v>
      </c>
      <c r="F8543" s="99" t="s">
        <v>12</v>
      </c>
      <c r="G8543" s="99" t="s">
        <v>13</v>
      </c>
      <c r="H8543" s="99" t="s">
        <v>14</v>
      </c>
      <c r="I8543" s="99" t="s">
        <v>15</v>
      </c>
      <c r="J8543" s="99" t="s">
        <v>16</v>
      </c>
      <c r="K8543" s="99" t="s">
        <v>21</v>
      </c>
      <c r="L8543" s="99" t="s">
        <v>22</v>
      </c>
      <c r="M8543" s="99"/>
      <c r="N8543" s="99"/>
      <c r="O8543" s="78">
        <f ca="1">IF(D8543="цвет",SUM(O8544:INDIRECT("N"&amp;R8543)),IF(SUM(E8543:N8543)=0,"",SUM(E8543:N8543)))</f>
        <v>0</v>
      </c>
      <c r="P8543" s="68">
        <v>3228</v>
      </c>
      <c r="Q8543" s="55">
        <f t="shared" si="266"/>
        <v>5409</v>
      </c>
      <c r="R8543" s="70">
        <f t="shared" ca="1" si="267"/>
        <v>8546</v>
      </c>
      <c r="S8543" s="85">
        <v>3228</v>
      </c>
      <c r="T8543" s="86">
        <f ca="1">O8543*S8543</f>
        <v>0</v>
      </c>
    </row>
    <row r="8544" spans="1:20" ht="17.25" thickBot="1">
      <c r="A8544" s="82"/>
      <c r="B8544" s="357"/>
      <c r="C8544" s="75"/>
      <c r="D8544" s="113" t="s">
        <v>1575</v>
      </c>
      <c r="E8544" s="354"/>
      <c r="F8544" s="354"/>
      <c r="G8544" s="354"/>
      <c r="H8544" s="354"/>
      <c r="I8544" s="354"/>
      <c r="J8544" s="354"/>
      <c r="K8544" s="79"/>
      <c r="L8544" s="79"/>
      <c r="M8544" s="79"/>
      <c r="N8544" s="79"/>
      <c r="O8544" s="91" t="str">
        <f ca="1">IF(D8544="цвет",SUM(O8545:INDIRECT("N"&amp;R8544)),IF(SUM(E8544:N8544)=0,"",SUM(E8544:N8544)))</f>
        <v/>
      </c>
      <c r="P8544" s="68" t="s">
        <v>98</v>
      </c>
      <c r="Q8544" s="55">
        <f t="shared" si="266"/>
        <v>5409</v>
      </c>
      <c r="R8544" s="70">
        <f t="shared" ca="1" si="267"/>
        <v>8546</v>
      </c>
      <c r="S8544" s="69"/>
      <c r="T8544" s="76"/>
    </row>
    <row r="8545" spans="1:20" ht="135" customHeight="1">
      <c r="A8545" s="82"/>
      <c r="B8545" s="357"/>
      <c r="C8545" s="88"/>
      <c r="D8545" s="383" t="s">
        <v>1582</v>
      </c>
      <c r="E8545" s="384"/>
      <c r="F8545" s="384"/>
      <c r="G8545" s="384"/>
      <c r="H8545" s="384"/>
      <c r="I8545" s="384"/>
      <c r="J8545" s="384"/>
      <c r="K8545" s="384"/>
      <c r="L8545" s="384"/>
      <c r="M8545" s="384"/>
      <c r="N8545" s="385"/>
      <c r="O8545" s="91" t="str">
        <f ca="1">IF(D8545="цвет",SUM(O8546:INDIRECT("N"&amp;R8545)),IF(SUM(E8545:N8545)=0,"",SUM(E8545:N8545)))</f>
        <v/>
      </c>
      <c r="P8545" s="68" t="s">
        <v>98</v>
      </c>
      <c r="Q8545" s="55">
        <f t="shared" si="266"/>
        <v>5409</v>
      </c>
      <c r="R8545" s="70">
        <f t="shared" ca="1" si="267"/>
        <v>8546</v>
      </c>
      <c r="S8545" s="69"/>
      <c r="T8545" s="76"/>
    </row>
    <row r="8546" spans="1:20" ht="17.25" thickBot="1">
      <c r="A8546" s="82"/>
      <c r="B8546" s="365"/>
      <c r="C8546" s="10"/>
      <c r="D8546" s="362" t="str">
        <f>HYPERLINK("https://miamia.ru/search/index.php?q="&amp;Q8546&amp;"&amp;s=Поиск?utm_source=Excel&amp;utm_medium=Nalichie&amp;utm_content="&amp;Q8546&amp;"","Посмотреть большую фотографию на сайте")</f>
        <v>Посмотреть большую фотографию на сайте</v>
      </c>
      <c r="E8546" s="363"/>
      <c r="F8546" s="363"/>
      <c r="G8546" s="363"/>
      <c r="H8546" s="363"/>
      <c r="I8546" s="363"/>
      <c r="J8546" s="363"/>
      <c r="K8546" s="363"/>
      <c r="L8546" s="363"/>
      <c r="M8546" s="363"/>
      <c r="N8546" s="364"/>
      <c r="O8546" s="91" t="str">
        <f ca="1">IF(D8546="цвет",SUM(O8547:INDIRECT("N"&amp;R8546)),IF(SUM(E8546:N8546)=0,"",SUM(E8546:N8546)))</f>
        <v/>
      </c>
      <c r="P8546" s="68" t="s">
        <v>98</v>
      </c>
      <c r="Q8546" s="55">
        <f t="shared" si="266"/>
        <v>5409</v>
      </c>
      <c r="R8546" s="70">
        <f t="shared" ca="1" si="267"/>
        <v>8546</v>
      </c>
      <c r="S8546" s="69"/>
      <c r="T8546" s="76"/>
    </row>
    <row r="8547" spans="1:20" ht="23.1" customHeight="1" thickBot="1">
      <c r="A8547" s="80"/>
      <c r="B8547" s="63" t="s">
        <v>1881</v>
      </c>
      <c r="C8547" s="64"/>
      <c r="D8547" s="65"/>
      <c r="E8547" s="66"/>
      <c r="F8547" s="66"/>
      <c r="G8547" s="66"/>
      <c r="H8547" s="66"/>
      <c r="I8547" s="66"/>
      <c r="J8547" s="66"/>
      <c r="K8547" s="66"/>
      <c r="L8547" s="66"/>
      <c r="M8547" s="66"/>
      <c r="N8547" s="67"/>
      <c r="O8547" s="91" t="str">
        <f ca="1">IF(D8547="цвет",SUM(O8548:INDIRECT("N"&amp;R8547)),IF(SUM(E8547:N8547)=0,"",SUM(E8547:N8547)))</f>
        <v/>
      </c>
      <c r="P8547" s="68" t="s">
        <v>98</v>
      </c>
      <c r="Q8547" s="55">
        <f t="shared" si="266"/>
        <v>5409</v>
      </c>
      <c r="R8547" s="70">
        <f t="shared" ca="1" si="267"/>
        <v>8551</v>
      </c>
    </row>
    <row r="8548" spans="1:20" ht="17.25" thickBot="1">
      <c r="A8548" s="82"/>
      <c r="B8548" s="356" t="s">
        <v>1816</v>
      </c>
      <c r="C8548" s="83">
        <v>5370</v>
      </c>
      <c r="D8548" s="103" t="s">
        <v>9</v>
      </c>
      <c r="E8548" s="99" t="s">
        <v>17</v>
      </c>
      <c r="F8548" s="99" t="s">
        <v>18</v>
      </c>
      <c r="G8548" s="99" t="s">
        <v>19</v>
      </c>
      <c r="H8548" s="99" t="s">
        <v>23</v>
      </c>
      <c r="I8548" s="99"/>
      <c r="J8548" s="99"/>
      <c r="K8548" s="99"/>
      <c r="L8548" s="99"/>
      <c r="M8548" s="99"/>
      <c r="N8548" s="100"/>
      <c r="O8548" s="78">
        <f ca="1">IF(D8548="цвет",SUM(O8549:INDIRECT("N"&amp;R8548)),IF(SUM(E8548:N8548)=0,"",SUM(E8548:N8548)))</f>
        <v>0</v>
      </c>
      <c r="P8548" s="68">
        <v>2711</v>
      </c>
      <c r="Q8548" s="55">
        <f t="shared" si="266"/>
        <v>5370</v>
      </c>
      <c r="R8548" s="70">
        <f t="shared" ca="1" si="267"/>
        <v>8551</v>
      </c>
      <c r="S8548" s="85">
        <v>2711</v>
      </c>
      <c r="T8548" s="86">
        <f ca="1">O8548*S8548</f>
        <v>0</v>
      </c>
    </row>
    <row r="8549" spans="1:20" ht="17.25" thickBot="1">
      <c r="A8549" s="82"/>
      <c r="B8549" s="357"/>
      <c r="C8549" s="75"/>
      <c r="D8549" s="87" t="s">
        <v>43</v>
      </c>
      <c r="E8549" s="354"/>
      <c r="F8549" s="354"/>
      <c r="G8549" s="354"/>
      <c r="H8549" s="354"/>
      <c r="I8549" s="79"/>
      <c r="J8549" s="79"/>
      <c r="K8549" s="79"/>
      <c r="L8549" s="79"/>
      <c r="M8549" s="79"/>
      <c r="N8549" s="79"/>
      <c r="O8549" s="91" t="str">
        <f ca="1">IF(D8549="цвет",SUM(O8550:INDIRECT("N"&amp;R8549)),IF(SUM(E8549:N8549)=0,"",SUM(E8549:N8549)))</f>
        <v/>
      </c>
      <c r="P8549" s="68" t="s">
        <v>98</v>
      </c>
      <c r="Q8549" s="55">
        <f t="shared" si="266"/>
        <v>5370</v>
      </c>
      <c r="R8549" s="70">
        <f t="shared" ca="1" si="267"/>
        <v>8551</v>
      </c>
      <c r="S8549" s="69"/>
      <c r="T8549" s="76"/>
    </row>
    <row r="8550" spans="1:20" ht="135" customHeight="1">
      <c r="A8550" s="82"/>
      <c r="B8550" s="357"/>
      <c r="C8550" s="88"/>
      <c r="D8550" s="383" t="s">
        <v>1811</v>
      </c>
      <c r="E8550" s="384"/>
      <c r="F8550" s="384"/>
      <c r="G8550" s="384"/>
      <c r="H8550" s="384"/>
      <c r="I8550" s="384"/>
      <c r="J8550" s="384"/>
      <c r="K8550" s="384"/>
      <c r="L8550" s="384"/>
      <c r="M8550" s="384"/>
      <c r="N8550" s="385"/>
      <c r="O8550" s="91" t="str">
        <f ca="1">IF(D8550="цвет",SUM(O8551:INDIRECT("N"&amp;R8550)),IF(SUM(E8550:N8550)=0,"",SUM(E8550:N8550)))</f>
        <v/>
      </c>
      <c r="P8550" s="68" t="s">
        <v>98</v>
      </c>
      <c r="Q8550" s="55">
        <f t="shared" si="266"/>
        <v>5370</v>
      </c>
      <c r="R8550" s="70">
        <f t="shared" ca="1" si="267"/>
        <v>8551</v>
      </c>
      <c r="S8550" s="69"/>
      <c r="T8550" s="76"/>
    </row>
    <row r="8551" spans="1:20" ht="19.5" customHeight="1" thickBot="1">
      <c r="A8551" s="82"/>
      <c r="B8551" s="365"/>
      <c r="C8551" s="10"/>
      <c r="D8551" s="362" t="str">
        <f>HYPERLINK("https://miamia.ru/search/index.php?q="&amp;Q8551&amp;"&amp;s=Поиск?utm_source=Excel&amp;utm_medium=Nalichie&amp;utm_content="&amp;Q8551&amp;"","Посмотреть большую фотографию на сайте")</f>
        <v>Посмотреть большую фотографию на сайте</v>
      </c>
      <c r="E8551" s="363"/>
      <c r="F8551" s="363"/>
      <c r="G8551" s="363"/>
      <c r="H8551" s="363"/>
      <c r="I8551" s="363"/>
      <c r="J8551" s="363"/>
      <c r="K8551" s="363"/>
      <c r="L8551" s="363"/>
      <c r="M8551" s="363"/>
      <c r="N8551" s="364"/>
      <c r="O8551" s="91" t="str">
        <f ca="1">IF(D8551="цвет",SUM(O8552:INDIRECT("N"&amp;R8551)),IF(SUM(E8551:N8551)=0,"",SUM(E8551:N8551)))</f>
        <v/>
      </c>
      <c r="P8551" s="68" t="s">
        <v>98</v>
      </c>
      <c r="Q8551" s="55">
        <f t="shared" si="266"/>
        <v>5370</v>
      </c>
      <c r="R8551" s="70">
        <f t="shared" ca="1" si="267"/>
        <v>8551</v>
      </c>
      <c r="S8551" s="69"/>
      <c r="T8551" s="76"/>
    </row>
    <row r="8552" spans="1:20" ht="17.25" thickBot="1">
      <c r="A8552" s="82"/>
      <c r="B8552" s="356" t="s">
        <v>1816</v>
      </c>
      <c r="C8552" s="83">
        <v>5372</v>
      </c>
      <c r="D8552" s="103" t="s">
        <v>9</v>
      </c>
      <c r="E8552" s="99" t="s">
        <v>11</v>
      </c>
      <c r="F8552" s="99" t="s">
        <v>12</v>
      </c>
      <c r="G8552" s="74" t="s">
        <v>13</v>
      </c>
      <c r="H8552" s="99" t="s">
        <v>14</v>
      </c>
      <c r="I8552" s="99" t="s">
        <v>15</v>
      </c>
      <c r="J8552" s="99" t="s">
        <v>16</v>
      </c>
      <c r="K8552" s="99" t="s">
        <v>21</v>
      </c>
      <c r="L8552" s="99" t="s">
        <v>22</v>
      </c>
      <c r="M8552" s="99"/>
      <c r="N8552" s="100"/>
      <c r="O8552" s="78">
        <f ca="1">IF(D8552="цвет",SUM(O8553:INDIRECT("N"&amp;R8552)),IF(SUM(E8552:N8552)=0,"",SUM(E8552:N8552)))</f>
        <v>0</v>
      </c>
      <c r="P8552" s="68">
        <v>2582</v>
      </c>
      <c r="Q8552" s="55">
        <f t="shared" si="266"/>
        <v>5372</v>
      </c>
      <c r="R8552" s="70">
        <f t="shared" ca="1" si="267"/>
        <v>8555</v>
      </c>
      <c r="S8552" s="85">
        <v>2582</v>
      </c>
      <c r="T8552" s="86">
        <f ca="1">O8552*S8552</f>
        <v>0</v>
      </c>
    </row>
    <row r="8553" spans="1:20" ht="17.25" thickBot="1">
      <c r="A8553" s="82"/>
      <c r="B8553" s="357"/>
      <c r="C8553" s="75"/>
      <c r="D8553" s="87" t="s">
        <v>43</v>
      </c>
      <c r="E8553" s="354"/>
      <c r="F8553" s="354"/>
      <c r="G8553" s="354"/>
      <c r="H8553" s="354"/>
      <c r="I8553" s="354"/>
      <c r="J8553" s="354"/>
      <c r="K8553" s="354"/>
      <c r="L8553" s="354"/>
      <c r="M8553" s="79"/>
      <c r="N8553" s="79"/>
      <c r="O8553" s="91" t="str">
        <f ca="1">IF(D8553="цвет",SUM(O8554:INDIRECT("N"&amp;R8553)),IF(SUM(E8553:N8553)=0,"",SUM(E8553:N8553)))</f>
        <v/>
      </c>
      <c r="P8553" s="68" t="s">
        <v>98</v>
      </c>
      <c r="Q8553" s="55">
        <f t="shared" si="266"/>
        <v>5372</v>
      </c>
      <c r="R8553" s="70">
        <f t="shared" ca="1" si="267"/>
        <v>8555</v>
      </c>
      <c r="S8553" s="69"/>
      <c r="T8553" s="76"/>
    </row>
    <row r="8554" spans="1:20" ht="135" customHeight="1">
      <c r="A8554" s="82"/>
      <c r="B8554" s="357"/>
      <c r="C8554" s="88"/>
      <c r="D8554" s="383" t="s">
        <v>1812</v>
      </c>
      <c r="E8554" s="384"/>
      <c r="F8554" s="384"/>
      <c r="G8554" s="384"/>
      <c r="H8554" s="384"/>
      <c r="I8554" s="384"/>
      <c r="J8554" s="384"/>
      <c r="K8554" s="384"/>
      <c r="L8554" s="384"/>
      <c r="M8554" s="384"/>
      <c r="N8554" s="385"/>
      <c r="O8554" s="91" t="str">
        <f ca="1">IF(D8554="цвет",SUM(O8555:INDIRECT("N"&amp;R8554)),IF(SUM(E8554:N8554)=0,"",SUM(E8554:N8554)))</f>
        <v/>
      </c>
      <c r="P8554" s="68" t="s">
        <v>98</v>
      </c>
      <c r="Q8554" s="55">
        <f t="shared" si="266"/>
        <v>5372</v>
      </c>
      <c r="R8554" s="70">
        <f t="shared" ca="1" si="267"/>
        <v>8555</v>
      </c>
      <c r="S8554" s="69"/>
      <c r="T8554" s="76"/>
    </row>
    <row r="8555" spans="1:20" ht="19.5" customHeight="1" thickBot="1">
      <c r="A8555" s="82"/>
      <c r="B8555" s="365"/>
      <c r="C8555" s="10"/>
      <c r="D8555" s="362" t="str">
        <f>HYPERLINK("https://miamia.ru/search/index.php?q="&amp;Q8555&amp;"&amp;s=Поиск?utm_source=Excel&amp;utm_medium=Nalichie&amp;utm_content="&amp;Q8555&amp;"","Посмотреть большую фотографию на сайте")</f>
        <v>Посмотреть большую фотографию на сайте</v>
      </c>
      <c r="E8555" s="363"/>
      <c r="F8555" s="363"/>
      <c r="G8555" s="363"/>
      <c r="H8555" s="363"/>
      <c r="I8555" s="363"/>
      <c r="J8555" s="363"/>
      <c r="K8555" s="363"/>
      <c r="L8555" s="363"/>
      <c r="M8555" s="363"/>
      <c r="N8555" s="364"/>
      <c r="O8555" s="91" t="str">
        <f ca="1">IF(D8555="цвет",SUM(O8556:INDIRECT("N"&amp;R8555)),IF(SUM(E8555:N8555)=0,"",SUM(E8555:N8555)))</f>
        <v/>
      </c>
      <c r="P8555" s="68" t="s">
        <v>98</v>
      </c>
      <c r="Q8555" s="55">
        <f t="shared" si="266"/>
        <v>5372</v>
      </c>
      <c r="R8555" s="70">
        <f t="shared" ca="1" si="267"/>
        <v>8555</v>
      </c>
      <c r="S8555" s="69"/>
      <c r="T8555" s="76"/>
    </row>
    <row r="8556" spans="1:20" ht="17.25" thickBot="1">
      <c r="A8556" s="82"/>
      <c r="B8556" s="356" t="s">
        <v>1816</v>
      </c>
      <c r="C8556" s="83">
        <v>5374</v>
      </c>
      <c r="D8556" s="103" t="s">
        <v>9</v>
      </c>
      <c r="E8556" s="99" t="s">
        <v>11</v>
      </c>
      <c r="F8556" s="99" t="s">
        <v>12</v>
      </c>
      <c r="G8556" s="74" t="s">
        <v>13</v>
      </c>
      <c r="H8556" s="99" t="s">
        <v>14</v>
      </c>
      <c r="I8556" s="99" t="s">
        <v>15</v>
      </c>
      <c r="J8556" s="99" t="s">
        <v>16</v>
      </c>
      <c r="K8556" s="99" t="s">
        <v>21</v>
      </c>
      <c r="L8556" s="99" t="s">
        <v>22</v>
      </c>
      <c r="M8556" s="99"/>
      <c r="N8556" s="100"/>
      <c r="O8556" s="78">
        <f ca="1">IF(D8556="цвет",SUM(O8557:INDIRECT("N"&amp;R8556)),IF(SUM(E8556:N8556)=0,"",SUM(E8556:N8556)))</f>
        <v>0</v>
      </c>
      <c r="P8556" s="68">
        <v>2582</v>
      </c>
      <c r="Q8556" s="55">
        <f t="shared" si="266"/>
        <v>5374</v>
      </c>
      <c r="R8556" s="70">
        <f t="shared" ca="1" si="267"/>
        <v>8559</v>
      </c>
      <c r="S8556" s="85">
        <v>2582</v>
      </c>
      <c r="T8556" s="86">
        <f ca="1">O8556*S8556</f>
        <v>0</v>
      </c>
    </row>
    <row r="8557" spans="1:20" ht="17.25" thickBot="1">
      <c r="A8557" s="82"/>
      <c r="B8557" s="357"/>
      <c r="C8557" s="75"/>
      <c r="D8557" s="87" t="s">
        <v>43</v>
      </c>
      <c r="E8557" s="354"/>
      <c r="F8557" s="354"/>
      <c r="G8557" s="354"/>
      <c r="H8557" s="354"/>
      <c r="I8557" s="354"/>
      <c r="J8557" s="354"/>
      <c r="K8557" s="353"/>
      <c r="L8557" s="353"/>
      <c r="M8557" s="79"/>
      <c r="N8557" s="79"/>
      <c r="O8557" s="91" t="str">
        <f ca="1">IF(D8557="цвет",SUM(O8558:INDIRECT("N"&amp;R8557)),IF(SUM(E8557:N8557)=0,"",SUM(E8557:N8557)))</f>
        <v/>
      </c>
      <c r="P8557" s="68" t="s">
        <v>98</v>
      </c>
      <c r="Q8557" s="55">
        <f t="shared" si="266"/>
        <v>5374</v>
      </c>
      <c r="R8557" s="70">
        <f t="shared" ca="1" si="267"/>
        <v>8559</v>
      </c>
      <c r="S8557" s="69"/>
      <c r="T8557" s="76"/>
    </row>
    <row r="8558" spans="1:20" ht="135" customHeight="1">
      <c r="A8558" s="82"/>
      <c r="B8558" s="357"/>
      <c r="C8558" s="88"/>
      <c r="D8558" s="383" t="s">
        <v>1813</v>
      </c>
      <c r="E8558" s="384"/>
      <c r="F8558" s="384"/>
      <c r="G8558" s="384"/>
      <c r="H8558" s="384"/>
      <c r="I8558" s="384"/>
      <c r="J8558" s="384"/>
      <c r="K8558" s="384"/>
      <c r="L8558" s="384"/>
      <c r="M8558" s="384"/>
      <c r="N8558" s="385"/>
      <c r="O8558" s="91" t="str">
        <f ca="1">IF(D8558="цвет",SUM(O8559:INDIRECT("N"&amp;R8558)),IF(SUM(E8558:N8558)=0,"",SUM(E8558:N8558)))</f>
        <v/>
      </c>
      <c r="P8558" s="68" t="s">
        <v>98</v>
      </c>
      <c r="Q8558" s="55">
        <f t="shared" si="266"/>
        <v>5374</v>
      </c>
      <c r="R8558" s="70">
        <f t="shared" ca="1" si="267"/>
        <v>8559</v>
      </c>
      <c r="S8558" s="69"/>
      <c r="T8558" s="76"/>
    </row>
    <row r="8559" spans="1:20" ht="19.5" customHeight="1" thickBot="1">
      <c r="A8559" s="82"/>
      <c r="B8559" s="365"/>
      <c r="C8559" s="10"/>
      <c r="D8559" s="362" t="str">
        <f>HYPERLINK("https://miamia.ru/search/index.php?q="&amp;Q8559&amp;"&amp;s=Поиск?utm_source=Excel&amp;utm_medium=Nalichie&amp;utm_content="&amp;Q8559&amp;"","Посмотреть большую фотографию на сайте")</f>
        <v>Посмотреть большую фотографию на сайте</v>
      </c>
      <c r="E8559" s="363"/>
      <c r="F8559" s="363"/>
      <c r="G8559" s="363"/>
      <c r="H8559" s="363"/>
      <c r="I8559" s="363"/>
      <c r="J8559" s="363"/>
      <c r="K8559" s="363"/>
      <c r="L8559" s="363"/>
      <c r="M8559" s="363"/>
      <c r="N8559" s="364"/>
      <c r="O8559" s="91" t="str">
        <f ca="1">IF(D8559="цвет",SUM(O8560:INDIRECT("N"&amp;R8559)),IF(SUM(E8559:N8559)=0,"",SUM(E8559:N8559)))</f>
        <v/>
      </c>
      <c r="P8559" s="68" t="s">
        <v>98</v>
      </c>
      <c r="Q8559" s="55">
        <f t="shared" si="266"/>
        <v>5374</v>
      </c>
      <c r="R8559" s="70">
        <f t="shared" ca="1" si="267"/>
        <v>8559</v>
      </c>
      <c r="S8559" s="69"/>
      <c r="T8559" s="76"/>
    </row>
    <row r="8560" spans="1:20" ht="17.25" thickBot="1">
      <c r="A8560" s="82"/>
      <c r="B8560" s="356" t="s">
        <v>1816</v>
      </c>
      <c r="C8560" s="83">
        <v>5375</v>
      </c>
      <c r="D8560" s="103" t="s">
        <v>9</v>
      </c>
      <c r="E8560" s="99" t="s">
        <v>11</v>
      </c>
      <c r="F8560" s="99" t="s">
        <v>12</v>
      </c>
      <c r="G8560" s="74" t="s">
        <v>13</v>
      </c>
      <c r="H8560" s="99" t="s">
        <v>14</v>
      </c>
      <c r="I8560" s="99" t="s">
        <v>15</v>
      </c>
      <c r="J8560" s="99" t="s">
        <v>16</v>
      </c>
      <c r="K8560" s="99" t="s">
        <v>21</v>
      </c>
      <c r="L8560" s="99" t="s">
        <v>22</v>
      </c>
      <c r="M8560" s="99"/>
      <c r="N8560" s="100"/>
      <c r="O8560" s="78">
        <f ca="1">IF(D8560="цвет",SUM(O8561:INDIRECT("N"&amp;R8560)),IF(SUM(E8560:N8560)=0,"",SUM(E8560:N8560)))</f>
        <v>0</v>
      </c>
      <c r="P8560" s="68">
        <v>2582</v>
      </c>
      <c r="Q8560" s="55">
        <f t="shared" si="266"/>
        <v>5375</v>
      </c>
      <c r="R8560" s="70">
        <f t="shared" ca="1" si="267"/>
        <v>8563</v>
      </c>
      <c r="S8560" s="85">
        <v>2582</v>
      </c>
      <c r="T8560" s="86">
        <f ca="1">O8560*S8560</f>
        <v>0</v>
      </c>
    </row>
    <row r="8561" spans="1:20" ht="17.25" thickBot="1">
      <c r="A8561" s="82"/>
      <c r="B8561" s="357"/>
      <c r="C8561" s="75"/>
      <c r="D8561" s="87" t="s">
        <v>43</v>
      </c>
      <c r="E8561" s="354"/>
      <c r="F8561" s="354"/>
      <c r="G8561" s="354"/>
      <c r="H8561" s="354"/>
      <c r="I8561" s="354"/>
      <c r="J8561" s="354"/>
      <c r="K8561" s="354"/>
      <c r="L8561" s="354"/>
      <c r="M8561" s="79"/>
      <c r="N8561" s="79"/>
      <c r="O8561" s="91" t="str">
        <f ca="1">IF(D8561="цвет",SUM(O8562:INDIRECT("N"&amp;R8561)),IF(SUM(E8561:N8561)=0,"",SUM(E8561:N8561)))</f>
        <v/>
      </c>
      <c r="P8561" s="68" t="s">
        <v>98</v>
      </c>
      <c r="Q8561" s="55">
        <f t="shared" si="266"/>
        <v>5375</v>
      </c>
      <c r="R8561" s="70">
        <f t="shared" ca="1" si="267"/>
        <v>8563</v>
      </c>
      <c r="S8561" s="69"/>
      <c r="T8561" s="76"/>
    </row>
    <row r="8562" spans="1:20" ht="135" customHeight="1">
      <c r="A8562" s="82"/>
      <c r="B8562" s="357"/>
      <c r="C8562" s="88"/>
      <c r="D8562" s="383" t="s">
        <v>1817</v>
      </c>
      <c r="E8562" s="384"/>
      <c r="F8562" s="384"/>
      <c r="G8562" s="384"/>
      <c r="H8562" s="384"/>
      <c r="I8562" s="384"/>
      <c r="J8562" s="384"/>
      <c r="K8562" s="384"/>
      <c r="L8562" s="384"/>
      <c r="M8562" s="384"/>
      <c r="N8562" s="385"/>
      <c r="O8562" s="91" t="str">
        <f ca="1">IF(D8562="цвет",SUM(O8563:INDIRECT("N"&amp;R8562)),IF(SUM(E8562:N8562)=0,"",SUM(E8562:N8562)))</f>
        <v/>
      </c>
      <c r="P8562" s="68" t="s">
        <v>98</v>
      </c>
      <c r="Q8562" s="55">
        <f t="shared" si="266"/>
        <v>5375</v>
      </c>
      <c r="R8562" s="70">
        <f t="shared" ca="1" si="267"/>
        <v>8563</v>
      </c>
      <c r="S8562" s="69"/>
      <c r="T8562" s="76"/>
    </row>
    <row r="8563" spans="1:20" ht="19.5" customHeight="1" thickBot="1">
      <c r="A8563" s="82"/>
      <c r="B8563" s="365"/>
      <c r="C8563" s="10"/>
      <c r="D8563" s="362" t="str">
        <f>HYPERLINK("https://miamia.ru/search/index.php?q="&amp;Q8563&amp;"&amp;s=Поиск?utm_source=Excel&amp;utm_medium=Nalichie&amp;utm_content="&amp;Q8563&amp;"","Посмотреть большую фотографию на сайте")</f>
        <v>Посмотреть большую фотографию на сайте</v>
      </c>
      <c r="E8563" s="363"/>
      <c r="F8563" s="363"/>
      <c r="G8563" s="363"/>
      <c r="H8563" s="363"/>
      <c r="I8563" s="363"/>
      <c r="J8563" s="363"/>
      <c r="K8563" s="363"/>
      <c r="L8563" s="363"/>
      <c r="M8563" s="363"/>
      <c r="N8563" s="364"/>
      <c r="O8563" s="91" t="str">
        <f ca="1">IF(D8563="цвет",SUM(O8564:INDIRECT("N"&amp;R8563)),IF(SUM(E8563:N8563)=0,"",SUM(E8563:N8563)))</f>
        <v/>
      </c>
      <c r="P8563" s="68" t="s">
        <v>98</v>
      </c>
      <c r="Q8563" s="55">
        <f t="shared" si="266"/>
        <v>5375</v>
      </c>
      <c r="R8563" s="70">
        <f t="shared" ca="1" si="267"/>
        <v>8563</v>
      </c>
      <c r="S8563" s="69"/>
      <c r="T8563" s="76"/>
    </row>
    <row r="8564" spans="1:20" ht="17.25" thickBot="1">
      <c r="A8564" s="82"/>
      <c r="B8564" s="356" t="s">
        <v>1816</v>
      </c>
      <c r="C8564" s="83">
        <v>5376</v>
      </c>
      <c r="D8564" s="103" t="s">
        <v>9</v>
      </c>
      <c r="E8564" s="99" t="s">
        <v>11</v>
      </c>
      <c r="F8564" s="99" t="s">
        <v>12</v>
      </c>
      <c r="G8564" s="74" t="s">
        <v>13</v>
      </c>
      <c r="H8564" s="99" t="s">
        <v>14</v>
      </c>
      <c r="I8564" s="99" t="s">
        <v>15</v>
      </c>
      <c r="J8564" s="99" t="s">
        <v>16</v>
      </c>
      <c r="K8564" s="99" t="s">
        <v>21</v>
      </c>
      <c r="L8564" s="99" t="s">
        <v>22</v>
      </c>
      <c r="M8564" s="99"/>
      <c r="N8564" s="100"/>
      <c r="O8564" s="78">
        <f ca="1">IF(D8564="цвет",SUM(O8565:INDIRECT("N"&amp;R8564)),IF(SUM(E8564:N8564)=0,"",SUM(E8564:N8564)))</f>
        <v>0</v>
      </c>
      <c r="P8564" s="68">
        <v>3487</v>
      </c>
      <c r="Q8564" s="55">
        <f t="shared" si="266"/>
        <v>5376</v>
      </c>
      <c r="R8564" s="70">
        <f t="shared" ca="1" si="267"/>
        <v>8567</v>
      </c>
      <c r="S8564" s="85">
        <v>3487</v>
      </c>
      <c r="T8564" s="86">
        <f ca="1">O8564*S8564</f>
        <v>0</v>
      </c>
    </row>
    <row r="8565" spans="1:20" ht="17.25" thickBot="1">
      <c r="A8565" s="82"/>
      <c r="B8565" s="357"/>
      <c r="C8565" s="75"/>
      <c r="D8565" s="87" t="s">
        <v>43</v>
      </c>
      <c r="E8565" s="354"/>
      <c r="F8565" s="354"/>
      <c r="G8565" s="354"/>
      <c r="H8565" s="354"/>
      <c r="I8565" s="354"/>
      <c r="J8565" s="354"/>
      <c r="K8565" s="79"/>
      <c r="L8565" s="79"/>
      <c r="M8565" s="79"/>
      <c r="N8565" s="79"/>
      <c r="O8565" s="91" t="str">
        <f ca="1">IF(D8565="цвет",SUM(O8566:INDIRECT("N"&amp;R8565)),IF(SUM(E8565:N8565)=0,"",SUM(E8565:N8565)))</f>
        <v/>
      </c>
      <c r="P8565" s="68" t="s">
        <v>98</v>
      </c>
      <c r="Q8565" s="55">
        <f t="shared" si="266"/>
        <v>5376</v>
      </c>
      <c r="R8565" s="70">
        <f t="shared" ca="1" si="267"/>
        <v>8567</v>
      </c>
      <c r="S8565" s="69"/>
      <c r="T8565" s="76"/>
    </row>
    <row r="8566" spans="1:20" ht="135" customHeight="1">
      <c r="A8566" s="82"/>
      <c r="B8566" s="357"/>
      <c r="C8566" s="88"/>
      <c r="D8566" s="383" t="s">
        <v>1814</v>
      </c>
      <c r="E8566" s="384"/>
      <c r="F8566" s="384"/>
      <c r="G8566" s="384"/>
      <c r="H8566" s="384"/>
      <c r="I8566" s="384"/>
      <c r="J8566" s="384"/>
      <c r="K8566" s="384"/>
      <c r="L8566" s="384"/>
      <c r="M8566" s="384"/>
      <c r="N8566" s="385"/>
      <c r="O8566" s="91" t="str">
        <f ca="1">IF(D8566="цвет",SUM(O8567:INDIRECT("N"&amp;R8566)),IF(SUM(E8566:N8566)=0,"",SUM(E8566:N8566)))</f>
        <v/>
      </c>
      <c r="P8566" s="68" t="s">
        <v>98</v>
      </c>
      <c r="Q8566" s="55">
        <f t="shared" si="266"/>
        <v>5376</v>
      </c>
      <c r="R8566" s="70">
        <f t="shared" ca="1" si="267"/>
        <v>8567</v>
      </c>
      <c r="S8566" s="69"/>
      <c r="T8566" s="76"/>
    </row>
    <row r="8567" spans="1:20" ht="19.5" customHeight="1" thickBot="1">
      <c r="A8567" s="82"/>
      <c r="B8567" s="365"/>
      <c r="C8567" s="10"/>
      <c r="D8567" s="362" t="str">
        <f>HYPERLINK("https://miamia.ru/search/index.php?q="&amp;Q8567&amp;"&amp;s=Поиск?utm_source=Excel&amp;utm_medium=Nalichie&amp;utm_content="&amp;Q8567&amp;"","Посмотреть большую фотографию на сайте")</f>
        <v>Посмотреть большую фотографию на сайте</v>
      </c>
      <c r="E8567" s="363"/>
      <c r="F8567" s="363"/>
      <c r="G8567" s="363"/>
      <c r="H8567" s="363"/>
      <c r="I8567" s="363"/>
      <c r="J8567" s="363"/>
      <c r="K8567" s="363"/>
      <c r="L8567" s="363"/>
      <c r="M8567" s="363"/>
      <c r="N8567" s="364"/>
      <c r="O8567" s="91" t="str">
        <f ca="1">IF(D8567="цвет",SUM(O8568:INDIRECT("N"&amp;R8567)),IF(SUM(E8567:N8567)=0,"",SUM(E8567:N8567)))</f>
        <v/>
      </c>
      <c r="P8567" s="68" t="s">
        <v>98</v>
      </c>
      <c r="Q8567" s="55">
        <f t="shared" si="266"/>
        <v>5376</v>
      </c>
      <c r="R8567" s="70">
        <f t="shared" ca="1" si="267"/>
        <v>8567</v>
      </c>
      <c r="S8567" s="69"/>
      <c r="T8567" s="76"/>
    </row>
    <row r="8568" spans="1:20" ht="17.25" thickBot="1">
      <c r="A8568" s="82"/>
      <c r="B8568" s="356" t="s">
        <v>1816</v>
      </c>
      <c r="C8568" s="83">
        <v>5377</v>
      </c>
      <c r="D8568" s="103" t="s">
        <v>9</v>
      </c>
      <c r="E8568" s="99" t="s">
        <v>11</v>
      </c>
      <c r="F8568" s="99" t="s">
        <v>12</v>
      </c>
      <c r="G8568" s="74" t="s">
        <v>13</v>
      </c>
      <c r="H8568" s="99" t="s">
        <v>14</v>
      </c>
      <c r="I8568" s="99" t="s">
        <v>15</v>
      </c>
      <c r="J8568" s="99" t="s">
        <v>16</v>
      </c>
      <c r="K8568" s="99" t="s">
        <v>21</v>
      </c>
      <c r="L8568" s="99" t="s">
        <v>22</v>
      </c>
      <c r="M8568" s="99"/>
      <c r="N8568" s="100"/>
      <c r="O8568" s="78">
        <f ca="1">IF(D8568="цвет",SUM(O8569:INDIRECT("N"&amp;R8568)),IF(SUM(E8568:N8568)=0,"",SUM(E8568:N8568)))</f>
        <v>0</v>
      </c>
      <c r="P8568" s="68">
        <v>2711</v>
      </c>
      <c r="Q8568" s="55">
        <f t="shared" si="266"/>
        <v>5377</v>
      </c>
      <c r="R8568" s="70">
        <f t="shared" ca="1" si="267"/>
        <v>8571</v>
      </c>
      <c r="S8568" s="85">
        <v>2711</v>
      </c>
      <c r="T8568" s="86">
        <f ca="1">O8568*S8568</f>
        <v>0</v>
      </c>
    </row>
    <row r="8569" spans="1:20" ht="17.25" thickBot="1">
      <c r="A8569" s="82"/>
      <c r="B8569" s="357"/>
      <c r="C8569" s="75"/>
      <c r="D8569" s="87" t="s">
        <v>43</v>
      </c>
      <c r="E8569" s="354"/>
      <c r="F8569" s="354"/>
      <c r="G8569" s="354"/>
      <c r="H8569" s="354"/>
      <c r="I8569" s="354"/>
      <c r="J8569" s="354"/>
      <c r="K8569" s="354"/>
      <c r="L8569" s="79"/>
      <c r="M8569" s="79"/>
      <c r="N8569" s="79"/>
      <c r="O8569" s="91" t="str">
        <f ca="1">IF(D8569="цвет",SUM(O8570:INDIRECT("N"&amp;R8569)),IF(SUM(E8569:N8569)=0,"",SUM(E8569:N8569)))</f>
        <v/>
      </c>
      <c r="P8569" s="68" t="s">
        <v>98</v>
      </c>
      <c r="Q8569" s="55">
        <f t="shared" si="266"/>
        <v>5377</v>
      </c>
      <c r="R8569" s="70">
        <f t="shared" ca="1" si="267"/>
        <v>8571</v>
      </c>
      <c r="S8569" s="69"/>
      <c r="T8569" s="76"/>
    </row>
    <row r="8570" spans="1:20" ht="135" customHeight="1">
      <c r="A8570" s="82"/>
      <c r="B8570" s="357"/>
      <c r="C8570" s="88"/>
      <c r="D8570" s="383" t="s">
        <v>1818</v>
      </c>
      <c r="E8570" s="384"/>
      <c r="F8570" s="384"/>
      <c r="G8570" s="384"/>
      <c r="H8570" s="384"/>
      <c r="I8570" s="384"/>
      <c r="J8570" s="384"/>
      <c r="K8570" s="384"/>
      <c r="L8570" s="384"/>
      <c r="M8570" s="384"/>
      <c r="N8570" s="385"/>
      <c r="O8570" s="91" t="str">
        <f ca="1">IF(D8570="цвет",SUM(O8571:INDIRECT("N"&amp;R8570)),IF(SUM(E8570:N8570)=0,"",SUM(E8570:N8570)))</f>
        <v/>
      </c>
      <c r="P8570" s="68" t="s">
        <v>98</v>
      </c>
      <c r="Q8570" s="55">
        <f t="shared" si="266"/>
        <v>5377</v>
      </c>
      <c r="R8570" s="70">
        <f t="shared" ca="1" si="267"/>
        <v>8571</v>
      </c>
      <c r="S8570" s="69"/>
      <c r="T8570" s="76"/>
    </row>
    <row r="8571" spans="1:20" ht="19.5" customHeight="1" thickBot="1">
      <c r="A8571" s="82"/>
      <c r="B8571" s="365"/>
      <c r="C8571" s="10"/>
      <c r="D8571" s="362" t="str">
        <f>HYPERLINK("https://miamia.ru/search/index.php?q="&amp;Q8571&amp;"&amp;s=Поиск?utm_source=Excel&amp;utm_medium=Nalichie&amp;utm_content="&amp;Q8571&amp;"","Посмотреть большую фотографию на сайте")</f>
        <v>Посмотреть большую фотографию на сайте</v>
      </c>
      <c r="E8571" s="363"/>
      <c r="F8571" s="363"/>
      <c r="G8571" s="363"/>
      <c r="H8571" s="363"/>
      <c r="I8571" s="363"/>
      <c r="J8571" s="363"/>
      <c r="K8571" s="363"/>
      <c r="L8571" s="363"/>
      <c r="M8571" s="363"/>
      <c r="N8571" s="364"/>
      <c r="O8571" s="91" t="str">
        <f ca="1">IF(D8571="цвет",SUM(O8572:INDIRECT("N"&amp;R8571)),IF(SUM(E8571:N8571)=0,"",SUM(E8571:N8571)))</f>
        <v/>
      </c>
      <c r="P8571" s="68" t="s">
        <v>98</v>
      </c>
      <c r="Q8571" s="55">
        <f t="shared" si="266"/>
        <v>5377</v>
      </c>
      <c r="R8571" s="70">
        <f t="shared" ca="1" si="267"/>
        <v>8571</v>
      </c>
      <c r="S8571" s="69"/>
      <c r="T8571" s="76"/>
    </row>
    <row r="8572" spans="1:20" ht="17.25" thickBot="1">
      <c r="A8572" s="82"/>
      <c r="B8572" s="356" t="s">
        <v>1816</v>
      </c>
      <c r="C8572" s="83">
        <v>5378</v>
      </c>
      <c r="D8572" s="103" t="s">
        <v>9</v>
      </c>
      <c r="E8572" s="99" t="s">
        <v>11</v>
      </c>
      <c r="F8572" s="99" t="s">
        <v>12</v>
      </c>
      <c r="G8572" s="74" t="s">
        <v>13</v>
      </c>
      <c r="H8572" s="99" t="s">
        <v>14</v>
      </c>
      <c r="I8572" s="99" t="s">
        <v>15</v>
      </c>
      <c r="J8572" s="99" t="s">
        <v>16</v>
      </c>
      <c r="K8572" s="99" t="s">
        <v>21</v>
      </c>
      <c r="L8572" s="99" t="s">
        <v>22</v>
      </c>
      <c r="M8572" s="99"/>
      <c r="N8572" s="100"/>
      <c r="O8572" s="78">
        <f ca="1">IF(D8572="цвет",SUM(O8573:INDIRECT("N"&amp;R8572)),IF(SUM(E8572:N8572)=0,"",SUM(E8572:N8572)))</f>
        <v>0</v>
      </c>
      <c r="P8572" s="68">
        <v>3099</v>
      </c>
      <c r="Q8572" s="55">
        <f t="shared" si="266"/>
        <v>5378</v>
      </c>
      <c r="R8572" s="70">
        <f t="shared" ca="1" si="267"/>
        <v>8575</v>
      </c>
      <c r="S8572" s="85">
        <v>3099</v>
      </c>
      <c r="T8572" s="86">
        <f ca="1">O8572*S8572</f>
        <v>0</v>
      </c>
    </row>
    <row r="8573" spans="1:20" ht="17.25" thickBot="1">
      <c r="A8573" s="82"/>
      <c r="B8573" s="357"/>
      <c r="C8573" s="75"/>
      <c r="D8573" s="87" t="s">
        <v>43</v>
      </c>
      <c r="E8573" s="354"/>
      <c r="F8573" s="354"/>
      <c r="G8573" s="354"/>
      <c r="H8573" s="354"/>
      <c r="I8573" s="354"/>
      <c r="J8573" s="354"/>
      <c r="K8573" s="354"/>
      <c r="L8573" s="354"/>
      <c r="M8573" s="79"/>
      <c r="N8573" s="79"/>
      <c r="O8573" s="91" t="str">
        <f ca="1">IF(D8573="цвет",SUM(O8574:INDIRECT("N"&amp;R8573)),IF(SUM(E8573:N8573)=0,"",SUM(E8573:N8573)))</f>
        <v/>
      </c>
      <c r="P8573" s="68" t="s">
        <v>98</v>
      </c>
      <c r="Q8573" s="55">
        <f t="shared" si="266"/>
        <v>5378</v>
      </c>
      <c r="R8573" s="70">
        <f t="shared" ca="1" si="267"/>
        <v>8575</v>
      </c>
      <c r="S8573" s="69"/>
      <c r="T8573" s="76"/>
    </row>
    <row r="8574" spans="1:20" ht="135" customHeight="1">
      <c r="A8574" s="82"/>
      <c r="B8574" s="357"/>
      <c r="C8574" s="88"/>
      <c r="D8574" s="383" t="s">
        <v>1819</v>
      </c>
      <c r="E8574" s="384"/>
      <c r="F8574" s="384"/>
      <c r="G8574" s="384"/>
      <c r="H8574" s="384"/>
      <c r="I8574" s="384"/>
      <c r="J8574" s="384"/>
      <c r="K8574" s="384"/>
      <c r="L8574" s="384"/>
      <c r="M8574" s="384"/>
      <c r="N8574" s="385"/>
      <c r="O8574" s="91" t="str">
        <f ca="1">IF(D8574="цвет",SUM(O8575:INDIRECT("N"&amp;R8574)),IF(SUM(E8574:N8574)=0,"",SUM(E8574:N8574)))</f>
        <v/>
      </c>
      <c r="P8574" s="68" t="s">
        <v>98</v>
      </c>
      <c r="Q8574" s="55">
        <f t="shared" si="266"/>
        <v>5378</v>
      </c>
      <c r="R8574" s="70">
        <f t="shared" ca="1" si="267"/>
        <v>8575</v>
      </c>
      <c r="S8574" s="69"/>
      <c r="T8574" s="76"/>
    </row>
    <row r="8575" spans="1:20" ht="19.5" customHeight="1" thickBot="1">
      <c r="A8575" s="82"/>
      <c r="B8575" s="365"/>
      <c r="C8575" s="10"/>
      <c r="D8575" s="362" t="str">
        <f>HYPERLINK("https://miamia.ru/search/index.php?q="&amp;Q8575&amp;"&amp;s=Поиск?utm_source=Excel&amp;utm_medium=Nalichie&amp;utm_content="&amp;Q8575&amp;"","Посмотреть большую фотографию на сайте")</f>
        <v>Посмотреть большую фотографию на сайте</v>
      </c>
      <c r="E8575" s="363"/>
      <c r="F8575" s="363"/>
      <c r="G8575" s="363"/>
      <c r="H8575" s="363"/>
      <c r="I8575" s="363"/>
      <c r="J8575" s="363"/>
      <c r="K8575" s="363"/>
      <c r="L8575" s="363"/>
      <c r="M8575" s="363"/>
      <c r="N8575" s="364"/>
      <c r="O8575" s="91" t="str">
        <f ca="1">IF(D8575="цвет",SUM(O8576:INDIRECT("N"&amp;R8575)),IF(SUM(E8575:N8575)=0,"",SUM(E8575:N8575)))</f>
        <v/>
      </c>
      <c r="P8575" s="68" t="s">
        <v>98</v>
      </c>
      <c r="Q8575" s="55">
        <f t="shared" si="266"/>
        <v>5378</v>
      </c>
      <c r="R8575" s="70">
        <f t="shared" ca="1" si="267"/>
        <v>8575</v>
      </c>
      <c r="S8575" s="69"/>
      <c r="T8575" s="76"/>
    </row>
    <row r="8576" spans="1:20" ht="17.25" thickBot="1">
      <c r="A8576" s="82"/>
      <c r="B8576" s="356" t="s">
        <v>1816</v>
      </c>
      <c r="C8576" s="83">
        <v>5379</v>
      </c>
      <c r="D8576" s="103" t="s">
        <v>9</v>
      </c>
      <c r="E8576" s="99" t="s">
        <v>11</v>
      </c>
      <c r="F8576" s="99" t="s">
        <v>12</v>
      </c>
      <c r="G8576" s="74" t="s">
        <v>13</v>
      </c>
      <c r="H8576" s="99" t="s">
        <v>14</v>
      </c>
      <c r="I8576" s="99" t="s">
        <v>15</v>
      </c>
      <c r="J8576" s="99" t="s">
        <v>16</v>
      </c>
      <c r="K8576" s="99" t="s">
        <v>21</v>
      </c>
      <c r="L8576" s="99" t="s">
        <v>22</v>
      </c>
      <c r="M8576" s="99"/>
      <c r="N8576" s="100"/>
      <c r="O8576" s="78">
        <f ca="1">IF(D8576="цвет",SUM(O8577:INDIRECT("N"&amp;R8576)),IF(SUM(E8576:N8576)=0,"",SUM(E8576:N8576)))</f>
        <v>0</v>
      </c>
      <c r="P8576" s="68">
        <v>3228</v>
      </c>
      <c r="Q8576" s="55">
        <f t="shared" si="266"/>
        <v>5379</v>
      </c>
      <c r="R8576" s="70">
        <f t="shared" ca="1" si="267"/>
        <v>8579</v>
      </c>
      <c r="S8576" s="85">
        <v>3228</v>
      </c>
      <c r="T8576" s="86">
        <f ca="1">O8576*S8576</f>
        <v>0</v>
      </c>
    </row>
    <row r="8577" spans="1:20" ht="17.25" thickBot="1">
      <c r="A8577" s="82"/>
      <c r="B8577" s="357"/>
      <c r="C8577" s="75"/>
      <c r="D8577" s="87" t="s">
        <v>43</v>
      </c>
      <c r="E8577" s="354"/>
      <c r="F8577" s="354"/>
      <c r="G8577" s="354"/>
      <c r="H8577" s="354"/>
      <c r="I8577" s="354"/>
      <c r="J8577" s="354"/>
      <c r="K8577" s="354"/>
      <c r="L8577" s="79"/>
      <c r="M8577" s="79"/>
      <c r="N8577" s="79"/>
      <c r="O8577" s="91" t="str">
        <f ca="1">IF(D8577="цвет",SUM(O8578:INDIRECT("N"&amp;R8577)),IF(SUM(E8577:N8577)=0,"",SUM(E8577:N8577)))</f>
        <v/>
      </c>
      <c r="P8577" s="68" t="s">
        <v>98</v>
      </c>
      <c r="Q8577" s="55">
        <f t="shared" si="266"/>
        <v>5379</v>
      </c>
      <c r="R8577" s="70">
        <f t="shared" ca="1" si="267"/>
        <v>8579</v>
      </c>
      <c r="S8577" s="69"/>
      <c r="T8577" s="76"/>
    </row>
    <row r="8578" spans="1:20" ht="135" customHeight="1">
      <c r="A8578" s="82"/>
      <c r="B8578" s="357"/>
      <c r="C8578" s="88"/>
      <c r="D8578" s="383" t="s">
        <v>1815</v>
      </c>
      <c r="E8578" s="384"/>
      <c r="F8578" s="384"/>
      <c r="G8578" s="384"/>
      <c r="H8578" s="384"/>
      <c r="I8578" s="384"/>
      <c r="J8578" s="384"/>
      <c r="K8578" s="384"/>
      <c r="L8578" s="384"/>
      <c r="M8578" s="384"/>
      <c r="N8578" s="385"/>
      <c r="O8578" s="91" t="str">
        <f ca="1">IF(D8578="цвет",SUM(O8579:INDIRECT("N"&amp;R8578)),IF(SUM(E8578:N8578)=0,"",SUM(E8578:N8578)))</f>
        <v/>
      </c>
      <c r="P8578" s="68" t="s">
        <v>98</v>
      </c>
      <c r="Q8578" s="55">
        <f t="shared" si="266"/>
        <v>5379</v>
      </c>
      <c r="R8578" s="70">
        <f t="shared" ca="1" si="267"/>
        <v>8579</v>
      </c>
      <c r="S8578" s="69"/>
      <c r="T8578" s="76"/>
    </row>
    <row r="8579" spans="1:20" ht="19.5" customHeight="1" thickBot="1">
      <c r="A8579" s="82"/>
      <c r="B8579" s="365"/>
      <c r="C8579" s="10"/>
      <c r="D8579" s="362" t="str">
        <f>HYPERLINK("https://miamia.ru/search/index.php?q="&amp;Q8579&amp;"&amp;s=Поиск?utm_source=Excel&amp;utm_medium=Nalichie&amp;utm_content="&amp;Q8579&amp;"","Посмотреть большую фотографию на сайте")</f>
        <v>Посмотреть большую фотографию на сайте</v>
      </c>
      <c r="E8579" s="363"/>
      <c r="F8579" s="363"/>
      <c r="G8579" s="363"/>
      <c r="H8579" s="363"/>
      <c r="I8579" s="363"/>
      <c r="J8579" s="363"/>
      <c r="K8579" s="363"/>
      <c r="L8579" s="363"/>
      <c r="M8579" s="363"/>
      <c r="N8579" s="364"/>
      <c r="O8579" s="91" t="str">
        <f ca="1">IF(D8579="цвет",SUM(O8580:INDIRECT("N"&amp;R8579)),IF(SUM(E8579:N8579)=0,"",SUM(E8579:N8579)))</f>
        <v/>
      </c>
      <c r="P8579" s="68" t="s">
        <v>98</v>
      </c>
      <c r="Q8579" s="55">
        <f t="shared" si="266"/>
        <v>5379</v>
      </c>
      <c r="R8579" s="70">
        <f t="shared" ca="1" si="267"/>
        <v>8579</v>
      </c>
      <c r="S8579" s="69"/>
      <c r="T8579" s="76"/>
    </row>
    <row r="8580" spans="1:20" ht="23.1" customHeight="1" thickBot="1">
      <c r="A8580" s="80"/>
      <c r="B8580" s="63" t="s">
        <v>2275</v>
      </c>
      <c r="C8580" s="64"/>
      <c r="D8580" s="65"/>
      <c r="E8580" s="66"/>
      <c r="F8580" s="66"/>
      <c r="G8580" s="66"/>
      <c r="H8580" s="66"/>
      <c r="I8580" s="66"/>
      <c r="J8580" s="66"/>
      <c r="K8580" s="66"/>
      <c r="L8580" s="66"/>
      <c r="M8580" s="66"/>
      <c r="N8580" s="67"/>
      <c r="O8580" s="91" t="str">
        <f ca="1">IF(D8580="цвет",SUM(O8581:INDIRECT("N"&amp;R8580)),IF(SUM(E8580:N8580)=0,"",SUM(E8580:N8580)))</f>
        <v/>
      </c>
      <c r="P8580" s="68" t="s">
        <v>98</v>
      </c>
      <c r="Q8580" s="55">
        <f t="shared" si="266"/>
        <v>5379</v>
      </c>
      <c r="R8580" s="70">
        <f t="shared" ca="1" si="267"/>
        <v>8584</v>
      </c>
    </row>
    <row r="8581" spans="1:20" ht="17.25" thickBot="1">
      <c r="A8581" s="82"/>
      <c r="B8581" s="252" t="s">
        <v>1416</v>
      </c>
      <c r="C8581" s="83">
        <v>1770</v>
      </c>
      <c r="D8581" s="103" t="s">
        <v>9</v>
      </c>
      <c r="E8581" s="99" t="s">
        <v>11</v>
      </c>
      <c r="F8581" s="99" t="s">
        <v>12</v>
      </c>
      <c r="G8581" s="74" t="s">
        <v>13</v>
      </c>
      <c r="H8581" s="13" t="s">
        <v>14</v>
      </c>
      <c r="I8581" s="13" t="s">
        <v>15</v>
      </c>
      <c r="J8581" s="13" t="s">
        <v>16</v>
      </c>
      <c r="K8581" s="13"/>
      <c r="L8581" s="13"/>
      <c r="M8581" s="13"/>
      <c r="N8581" s="100"/>
      <c r="O8581" s="78">
        <f ca="1">IF(D8581="цвет",SUM(O8582:INDIRECT("N"&amp;R8581)),IF(SUM(E8581:N8581)=0,"",SUM(E8581:N8581)))</f>
        <v>0</v>
      </c>
      <c r="P8581" s="68">
        <v>2194</v>
      </c>
      <c r="Q8581" s="55">
        <f t="shared" si="266"/>
        <v>1770</v>
      </c>
      <c r="R8581" s="70">
        <f t="shared" ca="1" si="267"/>
        <v>8584</v>
      </c>
      <c r="S8581" s="85">
        <v>2194</v>
      </c>
      <c r="T8581" s="86">
        <f ca="1">O8581*S8581</f>
        <v>0</v>
      </c>
    </row>
    <row r="8582" spans="1:20" ht="17.25" thickBot="1">
      <c r="A8582" s="82"/>
      <c r="B8582" s="253"/>
      <c r="C8582" s="75"/>
      <c r="D8582" s="5" t="s">
        <v>24</v>
      </c>
      <c r="E8582" s="351"/>
      <c r="F8582" s="351"/>
      <c r="G8582" s="351"/>
      <c r="H8582" s="351"/>
      <c r="I8582" s="7"/>
      <c r="J8582" s="7"/>
      <c r="K8582" s="7"/>
      <c r="L8582" s="7"/>
      <c r="M8582" s="7"/>
      <c r="N8582" s="7"/>
      <c r="O8582" s="91" t="str">
        <f ca="1">IF(D8582="цвет",SUM(O8583:INDIRECT("N"&amp;R8582)),IF(SUM(E8582:N8582)=0,"",SUM(E8582:N8582)))</f>
        <v/>
      </c>
      <c r="P8582" s="68" t="s">
        <v>98</v>
      </c>
      <c r="Q8582" s="55">
        <f t="shared" si="266"/>
        <v>1770</v>
      </c>
      <c r="R8582" s="70">
        <f t="shared" ca="1" si="267"/>
        <v>8584</v>
      </c>
      <c r="S8582" s="69"/>
      <c r="T8582" s="76"/>
    </row>
    <row r="8583" spans="1:20" ht="135" customHeight="1">
      <c r="A8583" s="82"/>
      <c r="B8583" s="253"/>
      <c r="C8583" s="75"/>
      <c r="D8583" s="383" t="s">
        <v>1419</v>
      </c>
      <c r="E8583" s="384"/>
      <c r="F8583" s="384"/>
      <c r="G8583" s="384"/>
      <c r="H8583" s="384"/>
      <c r="I8583" s="384"/>
      <c r="J8583" s="384"/>
      <c r="K8583" s="384"/>
      <c r="L8583" s="384"/>
      <c r="M8583" s="384"/>
      <c r="N8583" s="385"/>
      <c r="O8583" s="91" t="str">
        <f ca="1">IF(D8583="цвет",SUM(O8584:INDIRECT("N"&amp;R8583)),IF(SUM(E8583:N8583)=0,"",SUM(E8583:N8583)))</f>
        <v/>
      </c>
      <c r="P8583" s="68" t="s">
        <v>98</v>
      </c>
      <c r="Q8583" s="55">
        <f t="shared" si="266"/>
        <v>1770</v>
      </c>
      <c r="R8583" s="70">
        <f t="shared" ca="1" si="267"/>
        <v>8584</v>
      </c>
      <c r="S8583" s="69"/>
      <c r="T8583" s="76"/>
    </row>
    <row r="8584" spans="1:20" ht="17.45" customHeight="1" thickBot="1">
      <c r="A8584" s="82"/>
      <c r="B8584" s="254"/>
      <c r="C8584" s="77"/>
      <c r="D8584" s="362" t="str">
        <f>HYPERLINK("https://miamia.ru/search/index.php?q="&amp;Q8584&amp;"&amp;s=Поиск?utm_source=Excel&amp;utm_medium=Nalichie&amp;utm_content="&amp;Q8584&amp;"","Посмотреть большую фотографию на сайте")</f>
        <v>Посмотреть большую фотографию на сайте</v>
      </c>
      <c r="E8584" s="363"/>
      <c r="F8584" s="363"/>
      <c r="G8584" s="363"/>
      <c r="H8584" s="363"/>
      <c r="I8584" s="363"/>
      <c r="J8584" s="363"/>
      <c r="K8584" s="363"/>
      <c r="L8584" s="363"/>
      <c r="M8584" s="363"/>
      <c r="N8584" s="364"/>
      <c r="O8584" s="91" t="str">
        <f ca="1">IF(D8584="цвет",SUM(O8585:INDIRECT("N"&amp;R8584)),IF(SUM(E8584:N8584)=0,"",SUM(E8584:N8584)))</f>
        <v/>
      </c>
      <c r="P8584" s="68" t="s">
        <v>98</v>
      </c>
      <c r="Q8584" s="55">
        <f t="shared" si="266"/>
        <v>1770</v>
      </c>
      <c r="R8584" s="70">
        <f t="shared" ca="1" si="267"/>
        <v>8584</v>
      </c>
      <c r="S8584" s="69"/>
      <c r="T8584" s="76"/>
    </row>
    <row r="8585" spans="1:20" ht="17.25" thickBot="1">
      <c r="A8585" s="82"/>
      <c r="B8585" s="252" t="s">
        <v>1416</v>
      </c>
      <c r="C8585" s="83">
        <v>1772</v>
      </c>
      <c r="D8585" s="103" t="s">
        <v>9</v>
      </c>
      <c r="E8585" s="99" t="s">
        <v>11</v>
      </c>
      <c r="F8585" s="99" t="s">
        <v>12</v>
      </c>
      <c r="G8585" s="74" t="s">
        <v>13</v>
      </c>
      <c r="H8585" s="13" t="s">
        <v>14</v>
      </c>
      <c r="I8585" s="13" t="s">
        <v>15</v>
      </c>
      <c r="J8585" s="13" t="s">
        <v>16</v>
      </c>
      <c r="K8585" s="13"/>
      <c r="L8585" s="13"/>
      <c r="M8585" s="13"/>
      <c r="N8585" s="100"/>
      <c r="O8585" s="78">
        <f ca="1">IF(D8585="цвет",SUM(O8586:INDIRECT("N"&amp;R8585)),IF(SUM(E8585:N8585)=0,"",SUM(E8585:N8585)))</f>
        <v>0</v>
      </c>
      <c r="P8585" s="68">
        <v>2970</v>
      </c>
      <c r="Q8585" s="55">
        <f t="shared" si="266"/>
        <v>1772</v>
      </c>
      <c r="R8585" s="70">
        <f t="shared" ca="1" si="267"/>
        <v>8588</v>
      </c>
      <c r="S8585" s="85">
        <v>2970</v>
      </c>
      <c r="T8585" s="86">
        <f ca="1">O8585*S8585</f>
        <v>0</v>
      </c>
    </row>
    <row r="8586" spans="1:20" ht="17.25" thickBot="1">
      <c r="A8586" s="82"/>
      <c r="B8586" s="253"/>
      <c r="C8586" s="75"/>
      <c r="D8586" s="5" t="s">
        <v>24</v>
      </c>
      <c r="E8586" s="351"/>
      <c r="F8586" s="351"/>
      <c r="G8586" s="351"/>
      <c r="H8586" s="351"/>
      <c r="I8586" s="351"/>
      <c r="J8586" s="351"/>
      <c r="K8586" s="7"/>
      <c r="L8586" s="7"/>
      <c r="M8586" s="7"/>
      <c r="N8586" s="7"/>
      <c r="O8586" s="91" t="str">
        <f ca="1">IF(D8586="цвет",SUM(O8587:INDIRECT("N"&amp;R8586)),IF(SUM(E8586:N8586)=0,"",SUM(E8586:N8586)))</f>
        <v/>
      </c>
      <c r="P8586" s="68" t="s">
        <v>98</v>
      </c>
      <c r="Q8586" s="55">
        <f t="shared" si="266"/>
        <v>1772</v>
      </c>
      <c r="R8586" s="70">
        <f t="shared" ca="1" si="267"/>
        <v>8588</v>
      </c>
      <c r="S8586" s="69"/>
      <c r="T8586" s="76"/>
    </row>
    <row r="8587" spans="1:20" ht="135" customHeight="1">
      <c r="A8587" s="82"/>
      <c r="B8587" s="253"/>
      <c r="C8587" s="75"/>
      <c r="D8587" s="383" t="s">
        <v>1417</v>
      </c>
      <c r="E8587" s="384"/>
      <c r="F8587" s="384"/>
      <c r="G8587" s="384"/>
      <c r="H8587" s="384"/>
      <c r="I8587" s="384"/>
      <c r="J8587" s="384"/>
      <c r="K8587" s="384"/>
      <c r="L8587" s="384"/>
      <c r="M8587" s="384"/>
      <c r="N8587" s="385"/>
      <c r="O8587" s="91" t="str">
        <f ca="1">IF(D8587="цвет",SUM(O8588:INDIRECT("N"&amp;R8587)),IF(SUM(E8587:N8587)=0,"",SUM(E8587:N8587)))</f>
        <v/>
      </c>
      <c r="P8587" s="68" t="s">
        <v>98</v>
      </c>
      <c r="Q8587" s="55">
        <f t="shared" ref="Q8587:Q8650" si="268">IF(C8587&lt;&gt;0,C8587,Q8586)</f>
        <v>1772</v>
      </c>
      <c r="R8587" s="70">
        <f t="shared" ref="R8587:R8650" ca="1" si="269">IF(D8587="Посмотреть большую фотографию на сайте",CELL("строка",O8587),R8588)</f>
        <v>8588</v>
      </c>
      <c r="S8587" s="69"/>
      <c r="T8587" s="76"/>
    </row>
    <row r="8588" spans="1:20" ht="17.45" customHeight="1" thickBot="1">
      <c r="A8588" s="82"/>
      <c r="B8588" s="254"/>
      <c r="C8588" s="77"/>
      <c r="D8588" s="362" t="str">
        <f>HYPERLINK("https://miamia.ru/search/index.php?q="&amp;Q8588&amp;"&amp;s=Поиск?utm_source=Excel&amp;utm_medium=Nalichie&amp;utm_content="&amp;Q8588&amp;"","Посмотреть большую фотографию на сайте")</f>
        <v>Посмотреть большую фотографию на сайте</v>
      </c>
      <c r="E8588" s="363"/>
      <c r="F8588" s="363"/>
      <c r="G8588" s="363"/>
      <c r="H8588" s="363"/>
      <c r="I8588" s="363"/>
      <c r="J8588" s="363"/>
      <c r="K8588" s="363"/>
      <c r="L8588" s="363"/>
      <c r="M8588" s="363"/>
      <c r="N8588" s="364"/>
      <c r="O8588" s="91" t="str">
        <f ca="1">IF(D8588="цвет",SUM(O8589:INDIRECT("N"&amp;R8588)),IF(SUM(E8588:N8588)=0,"",SUM(E8588:N8588)))</f>
        <v/>
      </c>
      <c r="P8588" s="68" t="s">
        <v>98</v>
      </c>
      <c r="Q8588" s="55">
        <f t="shared" si="268"/>
        <v>1772</v>
      </c>
      <c r="R8588" s="70">
        <f t="shared" ca="1" si="269"/>
        <v>8588</v>
      </c>
      <c r="S8588" s="69"/>
      <c r="T8588" s="76"/>
    </row>
    <row r="8589" spans="1:20" ht="17.25" thickBot="1">
      <c r="A8589" s="82"/>
      <c r="B8589" s="252" t="s">
        <v>1416</v>
      </c>
      <c r="C8589" s="83">
        <v>1774</v>
      </c>
      <c r="D8589" s="103" t="s">
        <v>9</v>
      </c>
      <c r="E8589" s="99" t="s">
        <v>17</v>
      </c>
      <c r="F8589" s="99" t="s">
        <v>18</v>
      </c>
      <c r="G8589" s="99" t="s">
        <v>19</v>
      </c>
      <c r="H8589" s="99" t="s">
        <v>23</v>
      </c>
      <c r="I8589" s="13"/>
      <c r="J8589" s="13"/>
      <c r="K8589" s="13"/>
      <c r="L8589" s="13"/>
      <c r="M8589" s="13"/>
      <c r="N8589" s="100"/>
      <c r="O8589" s="78">
        <f ca="1">IF(D8589="цвет",SUM(O8590:INDIRECT("N"&amp;R8589)),IF(SUM(E8589:N8589)=0,"",SUM(E8589:N8589)))</f>
        <v>0</v>
      </c>
      <c r="P8589" s="68">
        <v>2841</v>
      </c>
      <c r="Q8589" s="55">
        <f t="shared" si="268"/>
        <v>1774</v>
      </c>
      <c r="R8589" s="70">
        <f t="shared" ca="1" si="269"/>
        <v>8592</v>
      </c>
      <c r="S8589" s="85">
        <v>2841</v>
      </c>
      <c r="T8589" s="86">
        <f ca="1">O8589*S8589</f>
        <v>0</v>
      </c>
    </row>
    <row r="8590" spans="1:20" ht="17.25" thickBot="1">
      <c r="A8590" s="82"/>
      <c r="B8590" s="253"/>
      <c r="C8590" s="75"/>
      <c r="D8590" s="5" t="s">
        <v>24</v>
      </c>
      <c r="E8590" s="351"/>
      <c r="F8590" s="351"/>
      <c r="G8590" s="351"/>
      <c r="H8590" s="351"/>
      <c r="I8590" s="7"/>
      <c r="J8590" s="7"/>
      <c r="K8590" s="7"/>
      <c r="L8590" s="7"/>
      <c r="M8590" s="7"/>
      <c r="N8590" s="7"/>
      <c r="O8590" s="91" t="str">
        <f ca="1">IF(D8590="цвет",SUM(O8591:INDIRECT("N"&amp;R8590)),IF(SUM(E8590:N8590)=0,"",SUM(E8590:N8590)))</f>
        <v/>
      </c>
      <c r="P8590" s="68" t="s">
        <v>98</v>
      </c>
      <c r="Q8590" s="55">
        <f t="shared" si="268"/>
        <v>1774</v>
      </c>
      <c r="R8590" s="70">
        <f t="shared" ca="1" si="269"/>
        <v>8592</v>
      </c>
      <c r="S8590" s="69"/>
      <c r="T8590" s="76"/>
    </row>
    <row r="8591" spans="1:20" ht="135" customHeight="1">
      <c r="A8591" s="82"/>
      <c r="B8591" s="253"/>
      <c r="C8591" s="75"/>
      <c r="D8591" s="383" t="s">
        <v>1420</v>
      </c>
      <c r="E8591" s="384"/>
      <c r="F8591" s="384"/>
      <c r="G8591" s="384"/>
      <c r="H8591" s="384"/>
      <c r="I8591" s="384"/>
      <c r="J8591" s="384"/>
      <c r="K8591" s="384"/>
      <c r="L8591" s="384"/>
      <c r="M8591" s="384"/>
      <c r="N8591" s="385"/>
      <c r="O8591" s="91" t="str">
        <f ca="1">IF(D8591="цвет",SUM(O8592:INDIRECT("N"&amp;R8591)),IF(SUM(E8591:N8591)=0,"",SUM(E8591:N8591)))</f>
        <v/>
      </c>
      <c r="P8591" s="68" t="s">
        <v>98</v>
      </c>
      <c r="Q8591" s="55">
        <f t="shared" si="268"/>
        <v>1774</v>
      </c>
      <c r="R8591" s="70">
        <f t="shared" ca="1" si="269"/>
        <v>8592</v>
      </c>
      <c r="S8591" s="69"/>
      <c r="T8591" s="76"/>
    </row>
    <row r="8592" spans="1:20" ht="17.45" customHeight="1" thickBot="1">
      <c r="A8592" s="82"/>
      <c r="B8592" s="254"/>
      <c r="C8592" s="77"/>
      <c r="D8592" s="362" t="str">
        <f>HYPERLINK("https://miamia.ru/search/index.php?q="&amp;Q8592&amp;"&amp;s=Поиск?utm_source=Excel&amp;utm_medium=Nalichie&amp;utm_content="&amp;Q8592&amp;"","Посмотреть большую фотографию на сайте")</f>
        <v>Посмотреть большую фотографию на сайте</v>
      </c>
      <c r="E8592" s="363"/>
      <c r="F8592" s="363"/>
      <c r="G8592" s="363"/>
      <c r="H8592" s="363"/>
      <c r="I8592" s="363"/>
      <c r="J8592" s="363"/>
      <c r="K8592" s="363"/>
      <c r="L8592" s="363"/>
      <c r="M8592" s="363"/>
      <c r="N8592" s="364"/>
      <c r="O8592" s="91" t="str">
        <f ca="1">IF(D8592="цвет",SUM(O8593:INDIRECT("N"&amp;R8592)),IF(SUM(E8592:N8592)=0,"",SUM(E8592:N8592)))</f>
        <v/>
      </c>
      <c r="P8592" s="68" t="s">
        <v>98</v>
      </c>
      <c r="Q8592" s="55">
        <f t="shared" si="268"/>
        <v>1774</v>
      </c>
      <c r="R8592" s="70">
        <f t="shared" ca="1" si="269"/>
        <v>8592</v>
      </c>
      <c r="S8592" s="69"/>
      <c r="T8592" s="76"/>
    </row>
    <row r="8593" spans="1:20" ht="17.25" thickBot="1">
      <c r="A8593" s="82"/>
      <c r="B8593" s="252" t="s">
        <v>1416</v>
      </c>
      <c r="C8593" s="83">
        <v>1775</v>
      </c>
      <c r="D8593" s="103" t="s">
        <v>9</v>
      </c>
      <c r="E8593" s="99" t="s">
        <v>11</v>
      </c>
      <c r="F8593" s="99" t="s">
        <v>12</v>
      </c>
      <c r="G8593" s="74" t="s">
        <v>13</v>
      </c>
      <c r="H8593" s="13" t="s">
        <v>14</v>
      </c>
      <c r="I8593" s="13" t="s">
        <v>15</v>
      </c>
      <c r="J8593" s="13" t="s">
        <v>16</v>
      </c>
      <c r="K8593" s="13"/>
      <c r="L8593" s="13"/>
      <c r="M8593" s="13"/>
      <c r="N8593" s="100"/>
      <c r="O8593" s="78">
        <f ca="1">IF(D8593="цвет",SUM(O8594:INDIRECT("N"&amp;R8593)),IF(SUM(E8593:N8593)=0,"",SUM(E8593:N8593)))</f>
        <v>0</v>
      </c>
      <c r="P8593" s="68">
        <v>3358</v>
      </c>
      <c r="Q8593" s="55">
        <f t="shared" si="268"/>
        <v>1775</v>
      </c>
      <c r="R8593" s="70">
        <f t="shared" ca="1" si="269"/>
        <v>8596</v>
      </c>
      <c r="S8593" s="85">
        <v>3358</v>
      </c>
      <c r="T8593" s="86">
        <f ca="1">O8593*S8593</f>
        <v>0</v>
      </c>
    </row>
    <row r="8594" spans="1:20" ht="17.25" thickBot="1">
      <c r="A8594" s="82"/>
      <c r="B8594" s="253"/>
      <c r="C8594" s="75"/>
      <c r="D8594" s="5" t="s">
        <v>24</v>
      </c>
      <c r="E8594" s="351"/>
      <c r="F8594" s="351"/>
      <c r="G8594" s="351"/>
      <c r="H8594" s="351"/>
      <c r="I8594" s="351"/>
      <c r="J8594" s="351"/>
      <c r="K8594" s="7"/>
      <c r="L8594" s="7"/>
      <c r="M8594" s="7"/>
      <c r="N8594" s="7"/>
      <c r="O8594" s="91" t="str">
        <f ca="1">IF(D8594="цвет",SUM(O8595:INDIRECT("N"&amp;R8594)),IF(SUM(E8594:N8594)=0,"",SUM(E8594:N8594)))</f>
        <v/>
      </c>
      <c r="P8594" s="68" t="s">
        <v>98</v>
      </c>
      <c r="Q8594" s="55">
        <f t="shared" si="268"/>
        <v>1775</v>
      </c>
      <c r="R8594" s="70">
        <f t="shared" ca="1" si="269"/>
        <v>8596</v>
      </c>
      <c r="S8594" s="69"/>
      <c r="T8594" s="76"/>
    </row>
    <row r="8595" spans="1:20" ht="135" customHeight="1">
      <c r="A8595" s="82"/>
      <c r="B8595" s="253"/>
      <c r="C8595" s="75"/>
      <c r="D8595" s="383" t="s">
        <v>1421</v>
      </c>
      <c r="E8595" s="384"/>
      <c r="F8595" s="384"/>
      <c r="G8595" s="384"/>
      <c r="H8595" s="384"/>
      <c r="I8595" s="384"/>
      <c r="J8595" s="384"/>
      <c r="K8595" s="384"/>
      <c r="L8595" s="384"/>
      <c r="M8595" s="384"/>
      <c r="N8595" s="385"/>
      <c r="O8595" s="91" t="str">
        <f ca="1">IF(D8595="цвет",SUM(O8596:INDIRECT("N"&amp;R8595)),IF(SUM(E8595:N8595)=0,"",SUM(E8595:N8595)))</f>
        <v/>
      </c>
      <c r="P8595" s="68" t="s">
        <v>98</v>
      </c>
      <c r="Q8595" s="55">
        <f t="shared" si="268"/>
        <v>1775</v>
      </c>
      <c r="R8595" s="70">
        <f t="shared" ca="1" si="269"/>
        <v>8596</v>
      </c>
      <c r="S8595" s="69"/>
      <c r="T8595" s="76"/>
    </row>
    <row r="8596" spans="1:20" ht="17.45" customHeight="1" thickBot="1">
      <c r="A8596" s="82"/>
      <c r="B8596" s="254"/>
      <c r="C8596" s="77"/>
      <c r="D8596" s="362" t="str">
        <f>HYPERLINK("https://miamia.ru/search/index.php?q="&amp;Q8596&amp;"&amp;s=Поиск?utm_source=Excel&amp;utm_medium=Nalichie&amp;utm_content="&amp;Q8596&amp;"","Посмотреть большую фотографию на сайте")</f>
        <v>Посмотреть большую фотографию на сайте</v>
      </c>
      <c r="E8596" s="363"/>
      <c r="F8596" s="363"/>
      <c r="G8596" s="363"/>
      <c r="H8596" s="363"/>
      <c r="I8596" s="363"/>
      <c r="J8596" s="363"/>
      <c r="K8596" s="363"/>
      <c r="L8596" s="363"/>
      <c r="M8596" s="363"/>
      <c r="N8596" s="364"/>
      <c r="O8596" s="91" t="str">
        <f ca="1">IF(D8596="цвет",SUM(O8597:INDIRECT("N"&amp;R8596)),IF(SUM(E8596:N8596)=0,"",SUM(E8596:N8596)))</f>
        <v/>
      </c>
      <c r="P8596" s="68" t="s">
        <v>98</v>
      </c>
      <c r="Q8596" s="55">
        <f t="shared" si="268"/>
        <v>1775</v>
      </c>
      <c r="R8596" s="70">
        <f t="shared" ca="1" si="269"/>
        <v>8596</v>
      </c>
      <c r="S8596" s="69"/>
      <c r="T8596" s="76"/>
    </row>
    <row r="8597" spans="1:20" ht="17.25" thickBot="1">
      <c r="A8597" s="82"/>
      <c r="B8597" s="252" t="s">
        <v>1416</v>
      </c>
      <c r="C8597" s="83">
        <v>1776</v>
      </c>
      <c r="D8597" s="103" t="s">
        <v>9</v>
      </c>
      <c r="E8597" s="99" t="s">
        <v>11</v>
      </c>
      <c r="F8597" s="99" t="s">
        <v>12</v>
      </c>
      <c r="G8597" s="74" t="s">
        <v>13</v>
      </c>
      <c r="H8597" s="13" t="s">
        <v>14</v>
      </c>
      <c r="I8597" s="13" t="s">
        <v>15</v>
      </c>
      <c r="J8597" s="13"/>
      <c r="K8597" s="13"/>
      <c r="L8597" s="13"/>
      <c r="M8597" s="13"/>
      <c r="N8597" s="100"/>
      <c r="O8597" s="78">
        <f ca="1">IF(D8597="цвет",SUM(O8598:INDIRECT("N"&amp;R8597)),IF(SUM(E8597:N8597)=0,"",SUM(E8597:N8597)))</f>
        <v>0</v>
      </c>
      <c r="P8597" s="68">
        <v>3487</v>
      </c>
      <c r="Q8597" s="55">
        <f t="shared" si="268"/>
        <v>1776</v>
      </c>
      <c r="R8597" s="70">
        <f t="shared" ca="1" si="269"/>
        <v>8600</v>
      </c>
      <c r="S8597" s="85">
        <v>3487</v>
      </c>
      <c r="T8597" s="86">
        <f ca="1">O8597*S8597</f>
        <v>0</v>
      </c>
    </row>
    <row r="8598" spans="1:20" ht="17.25" thickBot="1">
      <c r="A8598" s="82"/>
      <c r="B8598" s="253"/>
      <c r="C8598" s="75"/>
      <c r="D8598" s="5" t="s">
        <v>24</v>
      </c>
      <c r="E8598" s="351"/>
      <c r="F8598" s="351"/>
      <c r="G8598" s="351"/>
      <c r="H8598" s="351"/>
      <c r="I8598" s="351"/>
      <c r="J8598" s="7"/>
      <c r="K8598" s="7"/>
      <c r="L8598" s="7"/>
      <c r="M8598" s="7"/>
      <c r="N8598" s="7"/>
      <c r="O8598" s="91" t="str">
        <f ca="1">IF(D8598="цвет",SUM(O8599:INDIRECT("N"&amp;R8598)),IF(SUM(E8598:N8598)=0,"",SUM(E8598:N8598)))</f>
        <v/>
      </c>
      <c r="P8598" s="68" t="s">
        <v>98</v>
      </c>
      <c r="Q8598" s="55">
        <f t="shared" si="268"/>
        <v>1776</v>
      </c>
      <c r="R8598" s="70">
        <f t="shared" ca="1" si="269"/>
        <v>8600</v>
      </c>
      <c r="S8598" s="69"/>
      <c r="T8598" s="76"/>
    </row>
    <row r="8599" spans="1:20" ht="135" customHeight="1">
      <c r="A8599" s="82"/>
      <c r="B8599" s="253"/>
      <c r="C8599" s="75"/>
      <c r="D8599" s="383" t="s">
        <v>1418</v>
      </c>
      <c r="E8599" s="384"/>
      <c r="F8599" s="384"/>
      <c r="G8599" s="384"/>
      <c r="H8599" s="384"/>
      <c r="I8599" s="384"/>
      <c r="J8599" s="384"/>
      <c r="K8599" s="384"/>
      <c r="L8599" s="384"/>
      <c r="M8599" s="384"/>
      <c r="N8599" s="385"/>
      <c r="O8599" s="91" t="str">
        <f ca="1">IF(D8599="цвет",SUM(O8600:INDIRECT("N"&amp;R8599)),IF(SUM(E8599:N8599)=0,"",SUM(E8599:N8599)))</f>
        <v/>
      </c>
      <c r="P8599" s="68" t="s">
        <v>98</v>
      </c>
      <c r="Q8599" s="55">
        <f t="shared" si="268"/>
        <v>1776</v>
      </c>
      <c r="R8599" s="70">
        <f t="shared" ca="1" si="269"/>
        <v>8600</v>
      </c>
      <c r="S8599" s="69"/>
      <c r="T8599" s="76"/>
    </row>
    <row r="8600" spans="1:20" ht="17.45" customHeight="1" thickBot="1">
      <c r="A8600" s="82"/>
      <c r="B8600" s="254"/>
      <c r="C8600" s="77"/>
      <c r="D8600" s="362" t="str">
        <f>HYPERLINK("https://miamia.ru/search/index.php?q="&amp;Q8600&amp;"&amp;s=Поиск?utm_source=Excel&amp;utm_medium=Nalichie&amp;utm_content="&amp;Q8600&amp;"","Посмотреть большую фотографию на сайте")</f>
        <v>Посмотреть большую фотографию на сайте</v>
      </c>
      <c r="E8600" s="363"/>
      <c r="F8600" s="363"/>
      <c r="G8600" s="363"/>
      <c r="H8600" s="363"/>
      <c r="I8600" s="363"/>
      <c r="J8600" s="363"/>
      <c r="K8600" s="363"/>
      <c r="L8600" s="363"/>
      <c r="M8600" s="363"/>
      <c r="N8600" s="364"/>
      <c r="O8600" s="91" t="str">
        <f ca="1">IF(D8600="цвет",SUM(O8601:INDIRECT("N"&amp;R8600)),IF(SUM(E8600:N8600)=0,"",SUM(E8600:N8600)))</f>
        <v/>
      </c>
      <c r="P8600" s="68" t="s">
        <v>98</v>
      </c>
      <c r="Q8600" s="55">
        <f t="shared" si="268"/>
        <v>1776</v>
      </c>
      <c r="R8600" s="70">
        <f t="shared" ca="1" si="269"/>
        <v>8600</v>
      </c>
      <c r="S8600" s="69"/>
      <c r="T8600" s="76"/>
    </row>
    <row r="8601" spans="1:20" ht="17.25" thickBot="1">
      <c r="A8601" s="82"/>
      <c r="B8601" s="252" t="s">
        <v>1416</v>
      </c>
      <c r="C8601" s="83">
        <v>1777</v>
      </c>
      <c r="D8601" s="103" t="s">
        <v>9</v>
      </c>
      <c r="E8601" s="99" t="s">
        <v>11</v>
      </c>
      <c r="F8601" s="99" t="s">
        <v>12</v>
      </c>
      <c r="G8601" s="74" t="s">
        <v>13</v>
      </c>
      <c r="H8601" s="13" t="s">
        <v>14</v>
      </c>
      <c r="I8601" s="13" t="s">
        <v>15</v>
      </c>
      <c r="J8601" s="13" t="s">
        <v>16</v>
      </c>
      <c r="K8601" s="13" t="s">
        <v>21</v>
      </c>
      <c r="L8601" s="13" t="s">
        <v>22</v>
      </c>
      <c r="M8601" s="13"/>
      <c r="N8601" s="100"/>
      <c r="O8601" s="78">
        <f ca="1">IF(D8601="цвет",SUM(O8602:INDIRECT("N"&amp;R8601)),IF(SUM(E8601:N8601)=0,"",SUM(E8601:N8601)))</f>
        <v>0</v>
      </c>
      <c r="P8601" s="68">
        <v>2841</v>
      </c>
      <c r="Q8601" s="55">
        <f t="shared" si="268"/>
        <v>1777</v>
      </c>
      <c r="R8601" s="70">
        <f t="shared" ca="1" si="269"/>
        <v>8604</v>
      </c>
      <c r="S8601" s="85">
        <v>2841</v>
      </c>
      <c r="T8601" s="86">
        <f ca="1">O8601*S8601</f>
        <v>0</v>
      </c>
    </row>
    <row r="8602" spans="1:20" ht="17.25" thickBot="1">
      <c r="A8602" s="82"/>
      <c r="B8602" s="253"/>
      <c r="C8602" s="75"/>
      <c r="D8602" s="5" t="s">
        <v>24</v>
      </c>
      <c r="E8602" s="351"/>
      <c r="F8602" s="351"/>
      <c r="G8602" s="351"/>
      <c r="H8602" s="351"/>
      <c r="I8602" s="351"/>
      <c r="J8602" s="351"/>
      <c r="K8602" s="351"/>
      <c r="L8602" s="7"/>
      <c r="M8602" s="7"/>
      <c r="N8602" s="7"/>
      <c r="O8602" s="91" t="str">
        <f ca="1">IF(D8602="цвет",SUM(O8603:INDIRECT("N"&amp;R8602)),IF(SUM(E8602:N8602)=0,"",SUM(E8602:N8602)))</f>
        <v/>
      </c>
      <c r="P8602" s="68" t="s">
        <v>98</v>
      </c>
      <c r="Q8602" s="55">
        <f t="shared" si="268"/>
        <v>1777</v>
      </c>
      <c r="R8602" s="70">
        <f t="shared" ca="1" si="269"/>
        <v>8604</v>
      </c>
      <c r="S8602" s="69"/>
      <c r="T8602" s="76"/>
    </row>
    <row r="8603" spans="1:20" ht="135" customHeight="1">
      <c r="A8603" s="82"/>
      <c r="B8603" s="253"/>
      <c r="C8603" s="75"/>
      <c r="D8603" s="383" t="s">
        <v>1423</v>
      </c>
      <c r="E8603" s="384"/>
      <c r="F8603" s="384"/>
      <c r="G8603" s="384"/>
      <c r="H8603" s="384"/>
      <c r="I8603" s="384"/>
      <c r="J8603" s="384"/>
      <c r="K8603" s="384"/>
      <c r="L8603" s="384"/>
      <c r="M8603" s="384"/>
      <c r="N8603" s="385"/>
      <c r="O8603" s="91" t="str">
        <f ca="1">IF(D8603="цвет",SUM(O8604:INDIRECT("N"&amp;R8603)),IF(SUM(E8603:N8603)=0,"",SUM(E8603:N8603)))</f>
        <v/>
      </c>
      <c r="P8603" s="68" t="s">
        <v>98</v>
      </c>
      <c r="Q8603" s="55">
        <f t="shared" si="268"/>
        <v>1777</v>
      </c>
      <c r="R8603" s="70">
        <f t="shared" ca="1" si="269"/>
        <v>8604</v>
      </c>
      <c r="S8603" s="69"/>
      <c r="T8603" s="76"/>
    </row>
    <row r="8604" spans="1:20" ht="17.45" customHeight="1" thickBot="1">
      <c r="A8604" s="82"/>
      <c r="B8604" s="254"/>
      <c r="C8604" s="77"/>
      <c r="D8604" s="362" t="str">
        <f>HYPERLINK("https://miamia.ru/search/index.php?q="&amp;Q8604&amp;"&amp;s=Поиск?utm_source=Excel&amp;utm_medium=Nalichie&amp;utm_content="&amp;Q8604&amp;"","Посмотреть большую фотографию на сайте")</f>
        <v>Посмотреть большую фотографию на сайте</v>
      </c>
      <c r="E8604" s="363"/>
      <c r="F8604" s="363"/>
      <c r="G8604" s="363"/>
      <c r="H8604" s="363"/>
      <c r="I8604" s="363"/>
      <c r="J8604" s="363"/>
      <c r="K8604" s="363"/>
      <c r="L8604" s="363"/>
      <c r="M8604" s="363"/>
      <c r="N8604" s="364"/>
      <c r="O8604" s="91" t="str">
        <f ca="1">IF(D8604="цвет",SUM(O8605:INDIRECT("N"&amp;R8604)),IF(SUM(E8604:N8604)=0,"",SUM(E8604:N8604)))</f>
        <v/>
      </c>
      <c r="P8604" s="68" t="s">
        <v>98</v>
      </c>
      <c r="Q8604" s="55">
        <f t="shared" si="268"/>
        <v>1777</v>
      </c>
      <c r="R8604" s="70">
        <f t="shared" ca="1" si="269"/>
        <v>8604</v>
      </c>
      <c r="S8604" s="69"/>
      <c r="T8604" s="76"/>
    </row>
    <row r="8605" spans="1:20" ht="17.25" thickBot="1">
      <c r="A8605" s="82"/>
      <c r="B8605" s="252" t="s">
        <v>1416</v>
      </c>
      <c r="C8605" s="83">
        <v>1778</v>
      </c>
      <c r="D8605" s="103" t="s">
        <v>9</v>
      </c>
      <c r="E8605" s="99" t="s">
        <v>11</v>
      </c>
      <c r="F8605" s="99" t="s">
        <v>12</v>
      </c>
      <c r="G8605" s="74" t="s">
        <v>13</v>
      </c>
      <c r="H8605" s="13" t="s">
        <v>14</v>
      </c>
      <c r="I8605" s="13" t="s">
        <v>15</v>
      </c>
      <c r="J8605" s="13" t="s">
        <v>16</v>
      </c>
      <c r="K8605" s="13" t="s">
        <v>21</v>
      </c>
      <c r="L8605" s="13" t="s">
        <v>22</v>
      </c>
      <c r="M8605" s="13"/>
      <c r="N8605" s="100"/>
      <c r="O8605" s="78">
        <f ca="1">IF(D8605="цвет",SUM(O8606:INDIRECT("N"&amp;R8605)),IF(SUM(E8605:N8605)=0,"",SUM(E8605:N8605)))</f>
        <v>0</v>
      </c>
      <c r="P8605" s="68">
        <v>3358</v>
      </c>
      <c r="Q8605" s="55">
        <f t="shared" si="268"/>
        <v>1778</v>
      </c>
      <c r="R8605" s="70">
        <f t="shared" ca="1" si="269"/>
        <v>8608</v>
      </c>
      <c r="S8605" s="85">
        <v>3358</v>
      </c>
      <c r="T8605" s="86">
        <f ca="1">O8605*S8605</f>
        <v>0</v>
      </c>
    </row>
    <row r="8606" spans="1:20" ht="17.25" thickBot="1">
      <c r="A8606" s="82"/>
      <c r="B8606" s="253"/>
      <c r="C8606" s="75"/>
      <c r="D8606" s="5" t="s">
        <v>24</v>
      </c>
      <c r="E8606" s="351"/>
      <c r="F8606" s="351"/>
      <c r="G8606" s="351"/>
      <c r="H8606" s="351"/>
      <c r="I8606" s="351"/>
      <c r="J8606" s="351"/>
      <c r="K8606" s="7"/>
      <c r="L8606" s="7"/>
      <c r="M8606" s="7"/>
      <c r="N8606" s="7"/>
      <c r="O8606" s="91" t="str">
        <f ca="1">IF(D8606="цвет",SUM(O8607:INDIRECT("N"&amp;R8606)),IF(SUM(E8606:N8606)=0,"",SUM(E8606:N8606)))</f>
        <v/>
      </c>
      <c r="P8606" s="68" t="s">
        <v>98</v>
      </c>
      <c r="Q8606" s="55">
        <f t="shared" si="268"/>
        <v>1778</v>
      </c>
      <c r="R8606" s="70">
        <f t="shared" ca="1" si="269"/>
        <v>8608</v>
      </c>
      <c r="S8606" s="69"/>
      <c r="T8606" s="76"/>
    </row>
    <row r="8607" spans="1:20" ht="135" customHeight="1">
      <c r="A8607" s="82"/>
      <c r="B8607" s="253"/>
      <c r="C8607" s="75"/>
      <c r="D8607" s="383" t="s">
        <v>1422</v>
      </c>
      <c r="E8607" s="384"/>
      <c r="F8607" s="384"/>
      <c r="G8607" s="384"/>
      <c r="H8607" s="384"/>
      <c r="I8607" s="384"/>
      <c r="J8607" s="384"/>
      <c r="K8607" s="384"/>
      <c r="L8607" s="384"/>
      <c r="M8607" s="384"/>
      <c r="N8607" s="385"/>
      <c r="O8607" s="91" t="str">
        <f ca="1">IF(D8607="цвет",SUM(O8608:INDIRECT("N"&amp;R8607)),IF(SUM(E8607:N8607)=0,"",SUM(E8607:N8607)))</f>
        <v/>
      </c>
      <c r="P8607" s="68" t="s">
        <v>98</v>
      </c>
      <c r="Q8607" s="55">
        <f t="shared" si="268"/>
        <v>1778</v>
      </c>
      <c r="R8607" s="70">
        <f t="shared" ca="1" si="269"/>
        <v>8608</v>
      </c>
      <c r="S8607" s="69"/>
      <c r="T8607" s="76"/>
    </row>
    <row r="8608" spans="1:20" ht="17.45" customHeight="1" thickBot="1">
      <c r="A8608" s="82"/>
      <c r="B8608" s="254"/>
      <c r="C8608" s="77"/>
      <c r="D8608" s="362" t="str">
        <f>HYPERLINK("https://miamia.ru/search/index.php?q="&amp;Q8608&amp;"&amp;s=Поиск?utm_source=Excel&amp;utm_medium=Nalichie&amp;utm_content="&amp;Q8608&amp;"","Посмотреть большую фотографию на сайте")</f>
        <v>Посмотреть большую фотографию на сайте</v>
      </c>
      <c r="E8608" s="363"/>
      <c r="F8608" s="363"/>
      <c r="G8608" s="363"/>
      <c r="H8608" s="363"/>
      <c r="I8608" s="363"/>
      <c r="J8608" s="363"/>
      <c r="K8608" s="363"/>
      <c r="L8608" s="363"/>
      <c r="M8608" s="363"/>
      <c r="N8608" s="364"/>
      <c r="O8608" s="91" t="str">
        <f ca="1">IF(D8608="цвет",SUM(O8609:INDIRECT("N"&amp;R8608)),IF(SUM(E8608:N8608)=0,"",SUM(E8608:N8608)))</f>
        <v/>
      </c>
      <c r="P8608" s="68" t="s">
        <v>98</v>
      </c>
      <c r="Q8608" s="55">
        <f t="shared" si="268"/>
        <v>1778</v>
      </c>
      <c r="R8608" s="70">
        <f t="shared" ca="1" si="269"/>
        <v>8608</v>
      </c>
      <c r="S8608" s="69"/>
      <c r="T8608" s="76"/>
    </row>
    <row r="8609" spans="1:20" ht="17.25" thickBot="1">
      <c r="A8609" s="82"/>
      <c r="B8609" s="252" t="s">
        <v>1416</v>
      </c>
      <c r="C8609" s="83">
        <v>1779</v>
      </c>
      <c r="D8609" s="103" t="s">
        <v>9</v>
      </c>
      <c r="E8609" s="99" t="s">
        <v>17</v>
      </c>
      <c r="F8609" s="99" t="s">
        <v>18</v>
      </c>
      <c r="G8609" s="99" t="s">
        <v>19</v>
      </c>
      <c r="H8609" s="99" t="s">
        <v>23</v>
      </c>
      <c r="I8609" s="13"/>
      <c r="J8609" s="13"/>
      <c r="K8609" s="13"/>
      <c r="L8609" s="13"/>
      <c r="M8609" s="13"/>
      <c r="N8609" s="100"/>
      <c r="O8609" s="78">
        <f ca="1">IF(D8609="цвет",SUM(O8610:INDIRECT("N"&amp;R8609)),IF(SUM(E8609:N8609)=0,"",SUM(E8609:N8609)))</f>
        <v>0</v>
      </c>
      <c r="P8609" s="68">
        <v>3228</v>
      </c>
      <c r="Q8609" s="55">
        <f t="shared" si="268"/>
        <v>1779</v>
      </c>
      <c r="R8609" s="70">
        <f t="shared" ca="1" si="269"/>
        <v>8612</v>
      </c>
      <c r="S8609" s="85">
        <v>3228</v>
      </c>
      <c r="T8609" s="86">
        <f ca="1">O8609*S8609</f>
        <v>0</v>
      </c>
    </row>
    <row r="8610" spans="1:20" ht="17.25" thickBot="1">
      <c r="A8610" s="82"/>
      <c r="B8610" s="253"/>
      <c r="C8610" s="75"/>
      <c r="D8610" s="5" t="s">
        <v>24</v>
      </c>
      <c r="E8610" s="351"/>
      <c r="F8610" s="351"/>
      <c r="G8610" s="351"/>
      <c r="H8610" s="351"/>
      <c r="I8610" s="7"/>
      <c r="J8610" s="7"/>
      <c r="K8610" s="7"/>
      <c r="L8610" s="7"/>
      <c r="M8610" s="7"/>
      <c r="N8610" s="7"/>
      <c r="O8610" s="91" t="str">
        <f ca="1">IF(D8610="цвет",SUM(O8611:INDIRECT("N"&amp;R8610)),IF(SUM(E8610:N8610)=0,"",SUM(E8610:N8610)))</f>
        <v/>
      </c>
      <c r="P8610" s="68" t="s">
        <v>98</v>
      </c>
      <c r="Q8610" s="55">
        <f t="shared" si="268"/>
        <v>1779</v>
      </c>
      <c r="R8610" s="70">
        <f t="shared" ca="1" si="269"/>
        <v>8612</v>
      </c>
      <c r="S8610" s="69"/>
      <c r="T8610" s="76"/>
    </row>
    <row r="8611" spans="1:20" ht="135" customHeight="1">
      <c r="A8611" s="82"/>
      <c r="B8611" s="253"/>
      <c r="C8611" s="75"/>
      <c r="D8611" s="383" t="s">
        <v>1424</v>
      </c>
      <c r="E8611" s="384"/>
      <c r="F8611" s="384"/>
      <c r="G8611" s="384"/>
      <c r="H8611" s="384"/>
      <c r="I8611" s="384"/>
      <c r="J8611" s="384"/>
      <c r="K8611" s="384"/>
      <c r="L8611" s="384"/>
      <c r="M8611" s="384"/>
      <c r="N8611" s="385"/>
      <c r="O8611" s="91" t="str">
        <f ca="1">IF(D8611="цвет",SUM(O8612:INDIRECT("N"&amp;R8611)),IF(SUM(E8611:N8611)=0,"",SUM(E8611:N8611)))</f>
        <v/>
      </c>
      <c r="P8611" s="68" t="s">
        <v>98</v>
      </c>
      <c r="Q8611" s="55">
        <f t="shared" si="268"/>
        <v>1779</v>
      </c>
      <c r="R8611" s="70">
        <f t="shared" ca="1" si="269"/>
        <v>8612</v>
      </c>
      <c r="S8611" s="69"/>
      <c r="T8611" s="76"/>
    </row>
    <row r="8612" spans="1:20" ht="17.45" customHeight="1" thickBot="1">
      <c r="A8612" s="82"/>
      <c r="B8612" s="254"/>
      <c r="C8612" s="77"/>
      <c r="D8612" s="362" t="str">
        <f>HYPERLINK("https://miamia.ru/search/index.php?q="&amp;Q8612&amp;"&amp;s=Поиск?utm_source=Excel&amp;utm_medium=Nalichie&amp;utm_content="&amp;Q8612&amp;"","Посмотреть большую фотографию на сайте")</f>
        <v>Посмотреть большую фотографию на сайте</v>
      </c>
      <c r="E8612" s="363"/>
      <c r="F8612" s="363"/>
      <c r="G8612" s="363"/>
      <c r="H8612" s="363"/>
      <c r="I8612" s="363"/>
      <c r="J8612" s="363"/>
      <c r="K8612" s="363"/>
      <c r="L8612" s="363"/>
      <c r="M8612" s="363"/>
      <c r="N8612" s="364"/>
      <c r="O8612" s="91" t="str">
        <f ca="1">IF(D8612="цвет",SUM(O8613:INDIRECT("N"&amp;R8612)),IF(SUM(E8612:N8612)=0,"",SUM(E8612:N8612)))</f>
        <v/>
      </c>
      <c r="P8612" s="68" t="s">
        <v>98</v>
      </c>
      <c r="Q8612" s="55">
        <f t="shared" si="268"/>
        <v>1779</v>
      </c>
      <c r="R8612" s="70">
        <f t="shared" ca="1" si="269"/>
        <v>8612</v>
      </c>
      <c r="S8612" s="69"/>
      <c r="T8612" s="76"/>
    </row>
    <row r="8613" spans="1:20" ht="23.1" customHeight="1" thickBot="1">
      <c r="A8613" s="80"/>
      <c r="B8613" s="63" t="s">
        <v>2930</v>
      </c>
      <c r="C8613" s="64"/>
      <c r="D8613" s="65"/>
      <c r="E8613" s="66"/>
      <c r="F8613" s="66"/>
      <c r="G8613" s="66"/>
      <c r="H8613" s="66"/>
      <c r="I8613" s="66"/>
      <c r="J8613" s="66"/>
      <c r="K8613" s="66"/>
      <c r="L8613" s="66"/>
      <c r="M8613" s="66"/>
      <c r="N8613" s="67"/>
      <c r="O8613" s="91" t="str">
        <f ca="1">IF(D8613="цвет",SUM(O8614:INDIRECT("N"&amp;R8613)),IF(SUM(E8613:N8613)=0,"",SUM(E8613:N8613)))</f>
        <v/>
      </c>
      <c r="P8613" s="68" t="s">
        <v>98</v>
      </c>
      <c r="Q8613" s="55">
        <f t="shared" si="268"/>
        <v>1779</v>
      </c>
      <c r="R8613" s="70">
        <f t="shared" ca="1" si="269"/>
        <v>8617</v>
      </c>
    </row>
    <row r="8614" spans="1:20" ht="17.25" thickBot="1">
      <c r="A8614" s="82"/>
      <c r="B8614" s="252" t="s">
        <v>2718</v>
      </c>
      <c r="C8614" s="83">
        <v>5610</v>
      </c>
      <c r="D8614" s="103" t="s">
        <v>9</v>
      </c>
      <c r="E8614" s="99" t="s">
        <v>11</v>
      </c>
      <c r="F8614" s="99" t="s">
        <v>12</v>
      </c>
      <c r="G8614" s="74" t="s">
        <v>13</v>
      </c>
      <c r="H8614" s="74" t="s">
        <v>14</v>
      </c>
      <c r="I8614" s="99" t="s">
        <v>15</v>
      </c>
      <c r="J8614" s="99" t="s">
        <v>16</v>
      </c>
      <c r="K8614" s="99" t="s">
        <v>21</v>
      </c>
      <c r="L8614" s="99"/>
      <c r="M8614" s="13"/>
      <c r="N8614" s="13"/>
      <c r="O8614" s="78">
        <f ca="1">IF(D8614="цвет",SUM(O8615:INDIRECT("N"&amp;R8614)),IF(SUM(E8614:N8614)=0,"",SUM(E8614:N8614)))</f>
        <v>0</v>
      </c>
      <c r="P8614" s="68">
        <v>2324</v>
      </c>
      <c r="Q8614" s="55">
        <f t="shared" si="268"/>
        <v>5610</v>
      </c>
      <c r="R8614" s="70">
        <f t="shared" ca="1" si="269"/>
        <v>8617</v>
      </c>
      <c r="S8614" s="85">
        <v>2324</v>
      </c>
      <c r="T8614" s="86">
        <f ca="1">O8614*S8614</f>
        <v>0</v>
      </c>
    </row>
    <row r="8615" spans="1:20" ht="17.25" thickBot="1">
      <c r="A8615" s="82"/>
      <c r="B8615" s="253"/>
      <c r="C8615" s="75"/>
      <c r="D8615" s="5" t="s">
        <v>29</v>
      </c>
      <c r="E8615" s="351"/>
      <c r="F8615" s="351"/>
      <c r="G8615" s="351"/>
      <c r="H8615" s="351"/>
      <c r="I8615" s="351"/>
      <c r="J8615" s="351"/>
      <c r="K8615" s="7"/>
      <c r="L8615" s="7"/>
      <c r="M8615" s="7"/>
      <c r="N8615" s="7"/>
      <c r="O8615" s="91" t="str">
        <f ca="1">IF(D8615="цвет",SUM(O8616:INDIRECT("N"&amp;R8615)),IF(SUM(E8615:N8615)=0,"",SUM(E8615:N8615)))</f>
        <v/>
      </c>
      <c r="P8615" s="68" t="s">
        <v>98</v>
      </c>
      <c r="Q8615" s="55">
        <f t="shared" si="268"/>
        <v>5610</v>
      </c>
      <c r="R8615" s="70">
        <f t="shared" ca="1" si="269"/>
        <v>8617</v>
      </c>
      <c r="S8615" s="69"/>
      <c r="T8615" s="76"/>
    </row>
    <row r="8616" spans="1:20" ht="135" customHeight="1">
      <c r="A8616" s="82"/>
      <c r="B8616" s="253"/>
      <c r="C8616" s="75"/>
      <c r="D8616" s="383" t="s">
        <v>2719</v>
      </c>
      <c r="E8616" s="384"/>
      <c r="F8616" s="384"/>
      <c r="G8616" s="384"/>
      <c r="H8616" s="384"/>
      <c r="I8616" s="384"/>
      <c r="J8616" s="384"/>
      <c r="K8616" s="384"/>
      <c r="L8616" s="384"/>
      <c r="M8616" s="384"/>
      <c r="N8616" s="385"/>
      <c r="O8616" s="91" t="str">
        <f ca="1">IF(D8616="цвет",SUM(O8617:INDIRECT("N"&amp;R8616)),IF(SUM(E8616:N8616)=0,"",SUM(E8616:N8616)))</f>
        <v/>
      </c>
      <c r="P8616" s="68" t="s">
        <v>98</v>
      </c>
      <c r="Q8616" s="55">
        <f t="shared" si="268"/>
        <v>5610</v>
      </c>
      <c r="R8616" s="70">
        <f t="shared" ca="1" si="269"/>
        <v>8617</v>
      </c>
      <c r="S8616" s="69"/>
      <c r="T8616" s="76"/>
    </row>
    <row r="8617" spans="1:20" ht="17.45" customHeight="1" thickBot="1">
      <c r="A8617" s="82"/>
      <c r="B8617" s="254"/>
      <c r="C8617" s="77"/>
      <c r="D8617" s="362" t="str">
        <f>HYPERLINK("https://miamia.ru/search/index.php?q="&amp;Q8617&amp;"&amp;s=Поиск?utm_source=Excel&amp;utm_medium=Nalichie&amp;utm_content="&amp;Q8617&amp;"","Посмотреть большую фотографию на сайте")</f>
        <v>Посмотреть большую фотографию на сайте</v>
      </c>
      <c r="E8617" s="363"/>
      <c r="F8617" s="363"/>
      <c r="G8617" s="363"/>
      <c r="H8617" s="363"/>
      <c r="I8617" s="363"/>
      <c r="J8617" s="363"/>
      <c r="K8617" s="363"/>
      <c r="L8617" s="363"/>
      <c r="M8617" s="363"/>
      <c r="N8617" s="364"/>
      <c r="O8617" s="91" t="str">
        <f ca="1">IF(D8617="цвет",SUM(O8618:INDIRECT("N"&amp;R8617)),IF(SUM(E8617:N8617)=0,"",SUM(E8617:N8617)))</f>
        <v/>
      </c>
      <c r="P8617" s="68" t="s">
        <v>98</v>
      </c>
      <c r="Q8617" s="55">
        <f t="shared" si="268"/>
        <v>5610</v>
      </c>
      <c r="R8617" s="70">
        <f t="shared" ca="1" si="269"/>
        <v>8617</v>
      </c>
      <c r="S8617" s="69"/>
      <c r="T8617" s="76"/>
    </row>
    <row r="8618" spans="1:20" ht="17.25" thickBot="1">
      <c r="A8618" s="82"/>
      <c r="B8618" s="252" t="s">
        <v>2718</v>
      </c>
      <c r="C8618" s="83">
        <v>5614</v>
      </c>
      <c r="D8618" s="103" t="s">
        <v>9</v>
      </c>
      <c r="E8618" s="99" t="s">
        <v>11</v>
      </c>
      <c r="F8618" s="99" t="s">
        <v>12</v>
      </c>
      <c r="G8618" s="74" t="s">
        <v>13</v>
      </c>
      <c r="H8618" s="74" t="s">
        <v>14</v>
      </c>
      <c r="I8618" s="99" t="s">
        <v>15</v>
      </c>
      <c r="J8618" s="99" t="s">
        <v>16</v>
      </c>
      <c r="K8618" s="99" t="s">
        <v>21</v>
      </c>
      <c r="L8618" s="99" t="s">
        <v>22</v>
      </c>
      <c r="M8618" s="13"/>
      <c r="N8618" s="13"/>
      <c r="O8618" s="78">
        <f ca="1">IF(D8618="цвет",SUM(O8619:INDIRECT("N"&amp;R8618)),IF(SUM(E8618:N8618)=0,"",SUM(E8618:N8618)))</f>
        <v>0</v>
      </c>
      <c r="P8618" s="68">
        <v>3358</v>
      </c>
      <c r="Q8618" s="55">
        <f t="shared" si="268"/>
        <v>5614</v>
      </c>
      <c r="R8618" s="70">
        <f t="shared" ca="1" si="269"/>
        <v>8621</v>
      </c>
      <c r="S8618" s="85">
        <v>3358</v>
      </c>
      <c r="T8618" s="86">
        <f ca="1">O8618*S8618</f>
        <v>0</v>
      </c>
    </row>
    <row r="8619" spans="1:20" ht="17.25" thickBot="1">
      <c r="A8619" s="82"/>
      <c r="B8619" s="253"/>
      <c r="C8619" s="75"/>
      <c r="D8619" s="5" t="s">
        <v>29</v>
      </c>
      <c r="E8619" s="351"/>
      <c r="F8619" s="351"/>
      <c r="G8619" s="7"/>
      <c r="H8619" s="7"/>
      <c r="I8619" s="351"/>
      <c r="J8619" s="351"/>
      <c r="K8619" s="351"/>
      <c r="L8619" s="351"/>
      <c r="M8619" s="7"/>
      <c r="N8619" s="7"/>
      <c r="O8619" s="91" t="str">
        <f ca="1">IF(D8619="цвет",SUM(O8620:INDIRECT("N"&amp;R8619)),IF(SUM(E8619:N8619)=0,"",SUM(E8619:N8619)))</f>
        <v/>
      </c>
      <c r="P8619" s="68" t="s">
        <v>98</v>
      </c>
      <c r="Q8619" s="55">
        <f t="shared" si="268"/>
        <v>5614</v>
      </c>
      <c r="R8619" s="70">
        <f t="shared" ca="1" si="269"/>
        <v>8621</v>
      </c>
      <c r="S8619" s="69"/>
      <c r="T8619" s="76"/>
    </row>
    <row r="8620" spans="1:20" ht="135" customHeight="1">
      <c r="A8620" s="82"/>
      <c r="B8620" s="253"/>
      <c r="C8620" s="75"/>
      <c r="D8620" s="383" t="s">
        <v>2720</v>
      </c>
      <c r="E8620" s="384"/>
      <c r="F8620" s="384"/>
      <c r="G8620" s="384"/>
      <c r="H8620" s="384"/>
      <c r="I8620" s="384"/>
      <c r="J8620" s="384"/>
      <c r="K8620" s="384"/>
      <c r="L8620" s="384"/>
      <c r="M8620" s="384"/>
      <c r="N8620" s="385"/>
      <c r="O8620" s="91" t="str">
        <f ca="1">IF(D8620="цвет",SUM(O8621:INDIRECT("N"&amp;R8620)),IF(SUM(E8620:N8620)=0,"",SUM(E8620:N8620)))</f>
        <v/>
      </c>
      <c r="P8620" s="68" t="s">
        <v>98</v>
      </c>
      <c r="Q8620" s="55">
        <f t="shared" si="268"/>
        <v>5614</v>
      </c>
      <c r="R8620" s="70">
        <f t="shared" ca="1" si="269"/>
        <v>8621</v>
      </c>
      <c r="S8620" s="69"/>
      <c r="T8620" s="76"/>
    </row>
    <row r="8621" spans="1:20" ht="17.45" customHeight="1" thickBot="1">
      <c r="A8621" s="82"/>
      <c r="B8621" s="254"/>
      <c r="C8621" s="77"/>
      <c r="D8621" s="362" t="str">
        <f>HYPERLINK("https://miamia.ru/search/index.php?q="&amp;Q8621&amp;"&amp;s=Поиск?utm_source=Excel&amp;utm_medium=Nalichie&amp;utm_content="&amp;Q8621&amp;"","Посмотреть большую фотографию на сайте")</f>
        <v>Посмотреть большую фотографию на сайте</v>
      </c>
      <c r="E8621" s="363"/>
      <c r="F8621" s="363"/>
      <c r="G8621" s="363"/>
      <c r="H8621" s="363"/>
      <c r="I8621" s="363"/>
      <c r="J8621" s="363"/>
      <c r="K8621" s="363"/>
      <c r="L8621" s="363"/>
      <c r="M8621" s="363"/>
      <c r="N8621" s="364"/>
      <c r="O8621" s="91" t="str">
        <f ca="1">IF(D8621="цвет",SUM(O8622:INDIRECT("N"&amp;R8621)),IF(SUM(E8621:N8621)=0,"",SUM(E8621:N8621)))</f>
        <v/>
      </c>
      <c r="P8621" s="68" t="s">
        <v>98</v>
      </c>
      <c r="Q8621" s="55">
        <f t="shared" si="268"/>
        <v>5614</v>
      </c>
      <c r="R8621" s="70">
        <f t="shared" ca="1" si="269"/>
        <v>8621</v>
      </c>
      <c r="S8621" s="69"/>
      <c r="T8621" s="76"/>
    </row>
    <row r="8622" spans="1:20" ht="17.25" thickBot="1">
      <c r="A8622" s="82"/>
      <c r="B8622" s="252" t="s">
        <v>2718</v>
      </c>
      <c r="C8622" s="83">
        <v>5616</v>
      </c>
      <c r="D8622" s="103" t="s">
        <v>9</v>
      </c>
      <c r="E8622" s="99" t="s">
        <v>11</v>
      </c>
      <c r="F8622" s="99" t="s">
        <v>12</v>
      </c>
      <c r="G8622" s="74" t="s">
        <v>13</v>
      </c>
      <c r="H8622" s="74" t="s">
        <v>14</v>
      </c>
      <c r="I8622" s="99" t="s">
        <v>15</v>
      </c>
      <c r="J8622" s="99" t="s">
        <v>16</v>
      </c>
      <c r="K8622" s="99" t="s">
        <v>21</v>
      </c>
      <c r="L8622" s="99" t="s">
        <v>22</v>
      </c>
      <c r="M8622" s="13"/>
      <c r="N8622" s="13"/>
      <c r="O8622" s="78">
        <f ca="1">IF(D8622="цвет",SUM(O8623:INDIRECT("N"&amp;R8622)),IF(SUM(E8622:N8622)=0,"",SUM(E8622:N8622)))</f>
        <v>0</v>
      </c>
      <c r="P8622" s="68">
        <v>2194</v>
      </c>
      <c r="Q8622" s="55">
        <f t="shared" si="268"/>
        <v>5616</v>
      </c>
      <c r="R8622" s="70">
        <f t="shared" ca="1" si="269"/>
        <v>8625</v>
      </c>
      <c r="S8622" s="85">
        <v>2194</v>
      </c>
      <c r="T8622" s="86">
        <f ca="1">O8622*S8622</f>
        <v>0</v>
      </c>
    </row>
    <row r="8623" spans="1:20" ht="17.25" thickBot="1">
      <c r="A8623" s="82"/>
      <c r="B8623" s="253"/>
      <c r="C8623" s="75"/>
      <c r="D8623" s="5" t="s">
        <v>29</v>
      </c>
      <c r="E8623" s="351"/>
      <c r="F8623" s="351"/>
      <c r="G8623" s="7"/>
      <c r="H8623" s="181"/>
      <c r="I8623" s="7"/>
      <c r="J8623" s="7"/>
      <c r="K8623" s="7"/>
      <c r="L8623" s="7"/>
      <c r="M8623" s="7"/>
      <c r="N8623" s="7"/>
      <c r="O8623" s="91" t="str">
        <f ca="1">IF(D8623="цвет",SUM(O8624:INDIRECT("N"&amp;R8623)),IF(SUM(E8623:N8623)=0,"",SUM(E8623:N8623)))</f>
        <v/>
      </c>
      <c r="P8623" s="68" t="s">
        <v>98</v>
      </c>
      <c r="Q8623" s="55">
        <f t="shared" si="268"/>
        <v>5616</v>
      </c>
      <c r="R8623" s="70">
        <f t="shared" ca="1" si="269"/>
        <v>8625</v>
      </c>
      <c r="S8623" s="69"/>
      <c r="T8623" s="76"/>
    </row>
    <row r="8624" spans="1:20" ht="135" customHeight="1">
      <c r="A8624" s="82"/>
      <c r="B8624" s="253"/>
      <c r="C8624" s="75"/>
      <c r="D8624" s="383" t="s">
        <v>2721</v>
      </c>
      <c r="E8624" s="384"/>
      <c r="F8624" s="384"/>
      <c r="G8624" s="384"/>
      <c r="H8624" s="384"/>
      <c r="I8624" s="384"/>
      <c r="J8624" s="384"/>
      <c r="K8624" s="384"/>
      <c r="L8624" s="384"/>
      <c r="M8624" s="384"/>
      <c r="N8624" s="385"/>
      <c r="O8624" s="91" t="str">
        <f ca="1">IF(D8624="цвет",SUM(O8625:INDIRECT("N"&amp;R8624)),IF(SUM(E8624:N8624)=0,"",SUM(E8624:N8624)))</f>
        <v/>
      </c>
      <c r="P8624" s="68" t="s">
        <v>98</v>
      </c>
      <c r="Q8624" s="55">
        <f t="shared" si="268"/>
        <v>5616</v>
      </c>
      <c r="R8624" s="70">
        <f t="shared" ca="1" si="269"/>
        <v>8625</v>
      </c>
      <c r="S8624" s="69"/>
      <c r="T8624" s="76"/>
    </row>
    <row r="8625" spans="1:20" ht="17.45" customHeight="1" thickBot="1">
      <c r="A8625" s="82"/>
      <c r="B8625" s="254"/>
      <c r="C8625" s="77"/>
      <c r="D8625" s="362" t="str">
        <f>HYPERLINK("https://miamia.ru/search/index.php?q="&amp;Q8625&amp;"&amp;s=Поиск?utm_source=Excel&amp;utm_medium=Nalichie&amp;utm_content="&amp;Q8625&amp;"","Посмотреть большую фотографию на сайте")</f>
        <v>Посмотреть большую фотографию на сайте</v>
      </c>
      <c r="E8625" s="363"/>
      <c r="F8625" s="363"/>
      <c r="G8625" s="363"/>
      <c r="H8625" s="363"/>
      <c r="I8625" s="363"/>
      <c r="J8625" s="363"/>
      <c r="K8625" s="363"/>
      <c r="L8625" s="363"/>
      <c r="M8625" s="363"/>
      <c r="N8625" s="364"/>
      <c r="O8625" s="91" t="str">
        <f ca="1">IF(D8625="цвет",SUM(O8626:INDIRECT("N"&amp;R8625)),IF(SUM(E8625:N8625)=0,"",SUM(E8625:N8625)))</f>
        <v/>
      </c>
      <c r="P8625" s="68" t="s">
        <v>98</v>
      </c>
      <c r="Q8625" s="55">
        <f t="shared" si="268"/>
        <v>5616</v>
      </c>
      <c r="R8625" s="70">
        <f t="shared" ca="1" si="269"/>
        <v>8625</v>
      </c>
      <c r="S8625" s="69"/>
      <c r="T8625" s="76"/>
    </row>
    <row r="8626" spans="1:20" ht="17.25" thickBot="1">
      <c r="A8626" s="82"/>
      <c r="B8626" s="252" t="s">
        <v>2718</v>
      </c>
      <c r="C8626" s="83">
        <v>5619</v>
      </c>
      <c r="D8626" s="103" t="s">
        <v>9</v>
      </c>
      <c r="E8626" s="99" t="s">
        <v>11</v>
      </c>
      <c r="F8626" s="99" t="s">
        <v>12</v>
      </c>
      <c r="G8626" s="74" t="s">
        <v>13</v>
      </c>
      <c r="H8626" s="74" t="s">
        <v>14</v>
      </c>
      <c r="I8626" s="99" t="s">
        <v>15</v>
      </c>
      <c r="J8626" s="99" t="s">
        <v>16</v>
      </c>
      <c r="K8626" s="99" t="s">
        <v>21</v>
      </c>
      <c r="L8626" s="99" t="s">
        <v>22</v>
      </c>
      <c r="M8626" s="13"/>
      <c r="N8626" s="13"/>
      <c r="O8626" s="78">
        <f ca="1">IF(D8626="цвет",SUM(O8627:INDIRECT("N"&amp;R8626)),IF(SUM(E8626:N8626)=0,"",SUM(E8626:N8626)))</f>
        <v>0</v>
      </c>
      <c r="P8626" s="68">
        <v>3228</v>
      </c>
      <c r="Q8626" s="55">
        <f t="shared" si="268"/>
        <v>5619</v>
      </c>
      <c r="R8626" s="70">
        <f t="shared" ca="1" si="269"/>
        <v>8629</v>
      </c>
      <c r="S8626" s="85">
        <v>3228</v>
      </c>
      <c r="T8626" s="86">
        <f ca="1">O8626*S8626</f>
        <v>0</v>
      </c>
    </row>
    <row r="8627" spans="1:20" ht="17.25" thickBot="1">
      <c r="A8627" s="82"/>
      <c r="B8627" s="253"/>
      <c r="C8627" s="75"/>
      <c r="D8627" s="5" t="s">
        <v>29</v>
      </c>
      <c r="E8627" s="351"/>
      <c r="F8627" s="181"/>
      <c r="G8627" s="7"/>
      <c r="H8627" s="7"/>
      <c r="I8627" s="181"/>
      <c r="J8627" s="181"/>
      <c r="K8627" s="351"/>
      <c r="L8627" s="351"/>
      <c r="M8627" s="7"/>
      <c r="N8627" s="7"/>
      <c r="O8627" s="91" t="str">
        <f ca="1">IF(D8627="цвет",SUM(O8628:INDIRECT("N"&amp;R8627)),IF(SUM(E8627:N8627)=0,"",SUM(E8627:N8627)))</f>
        <v/>
      </c>
      <c r="P8627" s="68" t="s">
        <v>98</v>
      </c>
      <c r="Q8627" s="55">
        <f t="shared" si="268"/>
        <v>5619</v>
      </c>
      <c r="R8627" s="70">
        <f t="shared" ca="1" si="269"/>
        <v>8629</v>
      </c>
      <c r="S8627" s="69"/>
      <c r="T8627" s="76"/>
    </row>
    <row r="8628" spans="1:20" ht="135" customHeight="1">
      <c r="A8628" s="82"/>
      <c r="B8628" s="253"/>
      <c r="C8628" s="75"/>
      <c r="D8628" s="383" t="s">
        <v>2722</v>
      </c>
      <c r="E8628" s="384"/>
      <c r="F8628" s="384"/>
      <c r="G8628" s="384"/>
      <c r="H8628" s="384"/>
      <c r="I8628" s="384"/>
      <c r="J8628" s="384"/>
      <c r="K8628" s="384"/>
      <c r="L8628" s="384"/>
      <c r="M8628" s="384"/>
      <c r="N8628" s="385"/>
      <c r="O8628" s="91" t="str">
        <f ca="1">IF(D8628="цвет",SUM(O8629:INDIRECT("N"&amp;R8628)),IF(SUM(E8628:N8628)=0,"",SUM(E8628:N8628)))</f>
        <v/>
      </c>
      <c r="P8628" s="68" t="s">
        <v>98</v>
      </c>
      <c r="Q8628" s="55">
        <f t="shared" si="268"/>
        <v>5619</v>
      </c>
      <c r="R8628" s="70">
        <f t="shared" ca="1" si="269"/>
        <v>8629</v>
      </c>
      <c r="S8628" s="69"/>
      <c r="T8628" s="76"/>
    </row>
    <row r="8629" spans="1:20" ht="17.45" customHeight="1" thickBot="1">
      <c r="A8629" s="82"/>
      <c r="B8629" s="254"/>
      <c r="C8629" s="77"/>
      <c r="D8629" s="362" t="str">
        <f>HYPERLINK("https://miamia.ru/search/index.php?q="&amp;Q8629&amp;"&amp;s=Поиск?utm_source=Excel&amp;utm_medium=Nalichie&amp;utm_content="&amp;Q8629&amp;"","Посмотреть большую фотографию на сайте")</f>
        <v>Посмотреть большую фотографию на сайте</v>
      </c>
      <c r="E8629" s="363"/>
      <c r="F8629" s="363"/>
      <c r="G8629" s="363"/>
      <c r="H8629" s="363"/>
      <c r="I8629" s="363"/>
      <c r="J8629" s="363"/>
      <c r="K8629" s="363"/>
      <c r="L8629" s="363"/>
      <c r="M8629" s="363"/>
      <c r="N8629" s="364"/>
      <c r="O8629" s="91" t="str">
        <f ca="1">IF(D8629="цвет",SUM(O8630:INDIRECT("N"&amp;R8629)),IF(SUM(E8629:N8629)=0,"",SUM(E8629:N8629)))</f>
        <v/>
      </c>
      <c r="P8629" s="68" t="s">
        <v>98</v>
      </c>
      <c r="Q8629" s="55">
        <f t="shared" si="268"/>
        <v>5619</v>
      </c>
      <c r="R8629" s="70">
        <f t="shared" ca="1" si="269"/>
        <v>8629</v>
      </c>
      <c r="S8629" s="69"/>
      <c r="T8629" s="76"/>
    </row>
    <row r="8630" spans="1:20" ht="23.1" customHeight="1" thickBot="1">
      <c r="A8630" s="80"/>
      <c r="B8630" s="63" t="s">
        <v>194</v>
      </c>
      <c r="C8630" s="64"/>
      <c r="D8630" s="65"/>
      <c r="E8630" s="66"/>
      <c r="F8630" s="66"/>
      <c r="G8630" s="66"/>
      <c r="H8630" s="66"/>
      <c r="I8630" s="66"/>
      <c r="J8630" s="66"/>
      <c r="K8630" s="66"/>
      <c r="L8630" s="66"/>
      <c r="M8630" s="66"/>
      <c r="N8630" s="67"/>
      <c r="O8630" s="91" t="str">
        <f ca="1">IF(D8630="цвет",SUM(O8631:INDIRECT("N"&amp;R8630)),IF(SUM(E8630:N8630)=0,"",SUM(E8630:N8630)))</f>
        <v/>
      </c>
      <c r="P8630" s="68" t="s">
        <v>98</v>
      </c>
      <c r="Q8630" s="55">
        <f t="shared" si="268"/>
        <v>5619</v>
      </c>
      <c r="R8630" s="70">
        <f t="shared" ca="1" si="269"/>
        <v>8635</v>
      </c>
    </row>
    <row r="8631" spans="1:20" ht="17.25" thickBot="1">
      <c r="A8631" s="82"/>
      <c r="B8631" s="249" t="s">
        <v>191</v>
      </c>
      <c r="C8631" s="83">
        <v>1990</v>
      </c>
      <c r="D8631" s="103" t="s">
        <v>9</v>
      </c>
      <c r="E8631" s="99" t="s">
        <v>17</v>
      </c>
      <c r="F8631" s="99" t="s">
        <v>18</v>
      </c>
      <c r="G8631" s="74" t="s">
        <v>19</v>
      </c>
      <c r="H8631" s="74" t="s">
        <v>23</v>
      </c>
      <c r="I8631" s="99"/>
      <c r="J8631" s="13"/>
      <c r="K8631" s="13"/>
      <c r="L8631" s="13"/>
      <c r="M8631" s="13"/>
      <c r="N8631" s="100"/>
      <c r="O8631" s="78">
        <f ca="1">IF(D8631="цвет",SUM(O8632:INDIRECT("N"&amp;R8631)),IF(SUM(E8631:N8631)=0,"",SUM(E8631:N8631)))</f>
        <v>0</v>
      </c>
      <c r="P8631" s="68">
        <v>2324</v>
      </c>
      <c r="Q8631" s="55">
        <f t="shared" si="268"/>
        <v>1990</v>
      </c>
      <c r="R8631" s="70">
        <f t="shared" ca="1" si="269"/>
        <v>8635</v>
      </c>
      <c r="S8631" s="85">
        <v>2324</v>
      </c>
      <c r="T8631" s="86">
        <f ca="1">O8631*S8631</f>
        <v>0</v>
      </c>
    </row>
    <row r="8632" spans="1:20" ht="17.25" thickBot="1">
      <c r="A8632" s="82"/>
      <c r="B8632" s="250"/>
      <c r="C8632" s="75"/>
      <c r="D8632" s="5" t="s">
        <v>53</v>
      </c>
      <c r="E8632" s="351"/>
      <c r="F8632" s="351"/>
      <c r="G8632" s="351"/>
      <c r="H8632" s="181"/>
      <c r="I8632" s="7"/>
      <c r="J8632" s="7"/>
      <c r="K8632" s="7"/>
      <c r="L8632" s="7"/>
      <c r="M8632" s="7"/>
      <c r="N8632" s="7"/>
      <c r="O8632" s="91" t="str">
        <f ca="1">IF(D8632="цвет",SUM(O8633:INDIRECT("N"&amp;R8632)),IF(SUM(E8632:N8632)=0,"",SUM(E8632:N8632)))</f>
        <v/>
      </c>
      <c r="P8632" s="68" t="s">
        <v>98</v>
      </c>
      <c r="Q8632" s="55">
        <f t="shared" si="268"/>
        <v>1990</v>
      </c>
      <c r="R8632" s="70">
        <f t="shared" ca="1" si="269"/>
        <v>8635</v>
      </c>
      <c r="S8632" s="69"/>
      <c r="T8632" s="76"/>
    </row>
    <row r="8633" spans="1:20" ht="17.25" thickBot="1">
      <c r="A8633" s="82"/>
      <c r="B8633" s="250"/>
      <c r="C8633" s="75"/>
      <c r="D8633" s="5" t="s">
        <v>39</v>
      </c>
      <c r="E8633" s="181"/>
      <c r="F8633" s="181"/>
      <c r="G8633" s="181"/>
      <c r="H8633" s="181"/>
      <c r="I8633" s="7"/>
      <c r="J8633" s="7"/>
      <c r="K8633" s="7"/>
      <c r="L8633" s="7"/>
      <c r="M8633" s="7"/>
      <c r="N8633" s="7"/>
      <c r="O8633" s="91" t="str">
        <f ca="1">IF(D8633="цвет",SUM(O8634:INDIRECT("N"&amp;R8633)),IF(SUM(E8633:N8633)=0,"",SUM(E8633:N8633)))</f>
        <v/>
      </c>
      <c r="P8633" s="68" t="s">
        <v>98</v>
      </c>
      <c r="Q8633" s="55">
        <f t="shared" si="268"/>
        <v>1990</v>
      </c>
      <c r="R8633" s="70">
        <f t="shared" ca="1" si="269"/>
        <v>8635</v>
      </c>
      <c r="S8633" s="69"/>
      <c r="T8633" s="76"/>
    </row>
    <row r="8634" spans="1:20" ht="117.75" customHeight="1">
      <c r="A8634" s="82"/>
      <c r="B8634" s="250"/>
      <c r="C8634" s="75"/>
      <c r="D8634" s="383" t="s">
        <v>1687</v>
      </c>
      <c r="E8634" s="384"/>
      <c r="F8634" s="384"/>
      <c r="G8634" s="384"/>
      <c r="H8634" s="384"/>
      <c r="I8634" s="384"/>
      <c r="J8634" s="384"/>
      <c r="K8634" s="384"/>
      <c r="L8634" s="384"/>
      <c r="M8634" s="384"/>
      <c r="N8634" s="385"/>
      <c r="O8634" s="91" t="str">
        <f ca="1">IF(D8634="цвет",SUM(O8635:INDIRECT("N"&amp;R8634)),IF(SUM(E8634:N8634)=0,"",SUM(E8634:N8634)))</f>
        <v/>
      </c>
      <c r="P8634" s="68" t="s">
        <v>98</v>
      </c>
      <c r="Q8634" s="55">
        <f t="shared" si="268"/>
        <v>1990</v>
      </c>
      <c r="R8634" s="70">
        <f t="shared" ca="1" si="269"/>
        <v>8635</v>
      </c>
      <c r="S8634" s="69"/>
      <c r="T8634" s="76"/>
    </row>
    <row r="8635" spans="1:20" ht="17.45" customHeight="1" thickBot="1">
      <c r="A8635" s="82"/>
      <c r="B8635" s="251"/>
      <c r="C8635" s="77"/>
      <c r="D8635" s="362" t="str">
        <f>HYPERLINK("https://miamia.ru/search/index.php?q="&amp;Q8635&amp;"&amp;s=Поиск?utm_source=Excel&amp;utm_medium=Nalichie&amp;utm_content="&amp;Q8635&amp;"","Посмотреть большую фотографию на сайте")</f>
        <v>Посмотреть большую фотографию на сайте</v>
      </c>
      <c r="E8635" s="363"/>
      <c r="F8635" s="363"/>
      <c r="G8635" s="363"/>
      <c r="H8635" s="363"/>
      <c r="I8635" s="363"/>
      <c r="J8635" s="363"/>
      <c r="K8635" s="363"/>
      <c r="L8635" s="363"/>
      <c r="M8635" s="363"/>
      <c r="N8635" s="364"/>
      <c r="O8635" s="91" t="str">
        <f ca="1">IF(D8635="цвет",SUM(O8636:INDIRECT("N"&amp;R8635)),IF(SUM(E8635:N8635)=0,"",SUM(E8635:N8635)))</f>
        <v/>
      </c>
      <c r="P8635" s="68" t="s">
        <v>98</v>
      </c>
      <c r="Q8635" s="55">
        <f t="shared" si="268"/>
        <v>1990</v>
      </c>
      <c r="R8635" s="70">
        <f t="shared" ca="1" si="269"/>
        <v>8635</v>
      </c>
      <c r="S8635" s="69"/>
      <c r="T8635" s="76"/>
    </row>
    <row r="8636" spans="1:20" ht="17.25" thickBot="1">
      <c r="A8636" s="82"/>
      <c r="B8636" s="249" t="s">
        <v>191</v>
      </c>
      <c r="C8636" s="83">
        <v>1991</v>
      </c>
      <c r="D8636" s="103" t="s">
        <v>9</v>
      </c>
      <c r="E8636" s="99" t="s">
        <v>17</v>
      </c>
      <c r="F8636" s="99" t="s">
        <v>18</v>
      </c>
      <c r="G8636" s="74" t="s">
        <v>19</v>
      </c>
      <c r="H8636" s="74" t="s">
        <v>23</v>
      </c>
      <c r="I8636" s="99"/>
      <c r="J8636" s="13"/>
      <c r="K8636" s="13"/>
      <c r="L8636" s="13"/>
      <c r="M8636" s="13"/>
      <c r="N8636" s="100"/>
      <c r="O8636" s="78">
        <f ca="1">IF(D8636="цвет",SUM(O8637:INDIRECT("N"&amp;R8636)),IF(SUM(E8636:N8636)=0,"",SUM(E8636:N8636)))</f>
        <v>0</v>
      </c>
      <c r="P8636" s="68">
        <v>2453</v>
      </c>
      <c r="Q8636" s="55">
        <f t="shared" si="268"/>
        <v>1991</v>
      </c>
      <c r="R8636" s="70">
        <f t="shared" ca="1" si="269"/>
        <v>8640</v>
      </c>
      <c r="S8636" s="85">
        <v>2453</v>
      </c>
      <c r="T8636" s="86">
        <f ca="1">O8636*S8636</f>
        <v>0</v>
      </c>
    </row>
    <row r="8637" spans="1:20" ht="17.25" thickBot="1">
      <c r="A8637" s="82"/>
      <c r="B8637" s="250"/>
      <c r="C8637" s="75"/>
      <c r="D8637" s="5" t="s">
        <v>53</v>
      </c>
      <c r="E8637" s="7"/>
      <c r="F8637" s="351"/>
      <c r="G8637" s="7"/>
      <c r="H8637" s="7"/>
      <c r="I8637" s="7"/>
      <c r="J8637" s="7"/>
      <c r="K8637" s="7"/>
      <c r="L8637" s="7"/>
      <c r="M8637" s="7"/>
      <c r="N8637" s="7"/>
      <c r="O8637" s="91" t="str">
        <f ca="1">IF(D8637="цвет",SUM(O8638:INDIRECT("N"&amp;R8637)),IF(SUM(E8637:N8637)=0,"",SUM(E8637:N8637)))</f>
        <v/>
      </c>
      <c r="P8637" s="68" t="s">
        <v>98</v>
      </c>
      <c r="Q8637" s="55">
        <f t="shared" si="268"/>
        <v>1991</v>
      </c>
      <c r="R8637" s="70">
        <f t="shared" ca="1" si="269"/>
        <v>8640</v>
      </c>
      <c r="S8637" s="69"/>
      <c r="T8637" s="76"/>
    </row>
    <row r="8638" spans="1:20" ht="17.25" thickBot="1">
      <c r="A8638" s="82"/>
      <c r="B8638" s="250"/>
      <c r="C8638" s="75"/>
      <c r="D8638" s="5" t="s">
        <v>39</v>
      </c>
      <c r="E8638" s="7"/>
      <c r="F8638" s="7"/>
      <c r="G8638" s="351"/>
      <c r="H8638" s="181"/>
      <c r="I8638" s="7"/>
      <c r="J8638" s="7"/>
      <c r="K8638" s="7"/>
      <c r="L8638" s="7"/>
      <c r="M8638" s="7"/>
      <c r="N8638" s="7"/>
      <c r="O8638" s="91" t="str">
        <f ca="1">IF(D8638="цвет",SUM(O8639:INDIRECT("N"&amp;R8638)),IF(SUM(E8638:N8638)=0,"",SUM(E8638:N8638)))</f>
        <v/>
      </c>
      <c r="P8638" s="68" t="s">
        <v>98</v>
      </c>
      <c r="Q8638" s="55">
        <f t="shared" si="268"/>
        <v>1991</v>
      </c>
      <c r="R8638" s="70">
        <f t="shared" ca="1" si="269"/>
        <v>8640</v>
      </c>
      <c r="S8638" s="69"/>
      <c r="T8638" s="76"/>
    </row>
    <row r="8639" spans="1:20" ht="117.75" customHeight="1">
      <c r="A8639" s="82"/>
      <c r="B8639" s="250"/>
      <c r="C8639" s="75"/>
      <c r="D8639" s="383" t="s">
        <v>1688</v>
      </c>
      <c r="E8639" s="384"/>
      <c r="F8639" s="384"/>
      <c r="G8639" s="384"/>
      <c r="H8639" s="384"/>
      <c r="I8639" s="384"/>
      <c r="J8639" s="384"/>
      <c r="K8639" s="384"/>
      <c r="L8639" s="384"/>
      <c r="M8639" s="384"/>
      <c r="N8639" s="385"/>
      <c r="O8639" s="91" t="str">
        <f ca="1">IF(D8639="цвет",SUM(O8640:INDIRECT("N"&amp;R8639)),IF(SUM(E8639:N8639)=0,"",SUM(E8639:N8639)))</f>
        <v/>
      </c>
      <c r="P8639" s="68" t="s">
        <v>98</v>
      </c>
      <c r="Q8639" s="55">
        <f t="shared" si="268"/>
        <v>1991</v>
      </c>
      <c r="R8639" s="70">
        <f t="shared" ca="1" si="269"/>
        <v>8640</v>
      </c>
      <c r="S8639" s="69"/>
      <c r="T8639" s="76"/>
    </row>
    <row r="8640" spans="1:20" ht="17.45" customHeight="1" thickBot="1">
      <c r="A8640" s="82"/>
      <c r="B8640" s="251"/>
      <c r="C8640" s="77"/>
      <c r="D8640" s="362" t="str">
        <f>HYPERLINK("https://miamia.ru/search/index.php?q="&amp;Q8640&amp;"&amp;s=Поиск?utm_source=Excel&amp;utm_medium=Nalichie&amp;utm_content="&amp;Q8640&amp;"","Посмотреть большую фотографию на сайте")</f>
        <v>Посмотреть большую фотографию на сайте</v>
      </c>
      <c r="E8640" s="363"/>
      <c r="F8640" s="363"/>
      <c r="G8640" s="363"/>
      <c r="H8640" s="363"/>
      <c r="I8640" s="363"/>
      <c r="J8640" s="363"/>
      <c r="K8640" s="363"/>
      <c r="L8640" s="363"/>
      <c r="M8640" s="363"/>
      <c r="N8640" s="364"/>
      <c r="O8640" s="91" t="str">
        <f ca="1">IF(D8640="цвет",SUM(O8641:INDIRECT("N"&amp;R8640)),IF(SUM(E8640:N8640)=0,"",SUM(E8640:N8640)))</f>
        <v/>
      </c>
      <c r="P8640" s="68" t="s">
        <v>98</v>
      </c>
      <c r="Q8640" s="55">
        <f t="shared" si="268"/>
        <v>1991</v>
      </c>
      <c r="R8640" s="70">
        <f t="shared" ca="1" si="269"/>
        <v>8640</v>
      </c>
      <c r="S8640" s="69"/>
      <c r="T8640" s="76"/>
    </row>
    <row r="8641" spans="1:20" ht="17.25" thickBot="1">
      <c r="A8641" s="82"/>
      <c r="B8641" s="249" t="s">
        <v>191</v>
      </c>
      <c r="C8641" s="83">
        <v>1992</v>
      </c>
      <c r="D8641" s="103" t="s">
        <v>9</v>
      </c>
      <c r="E8641" s="99" t="s">
        <v>11</v>
      </c>
      <c r="F8641" s="99" t="s">
        <v>12</v>
      </c>
      <c r="G8641" s="74" t="s">
        <v>13</v>
      </c>
      <c r="H8641" s="74" t="s">
        <v>14</v>
      </c>
      <c r="I8641" s="99" t="s">
        <v>15</v>
      </c>
      <c r="J8641" s="99" t="s">
        <v>16</v>
      </c>
      <c r="K8641" s="13"/>
      <c r="L8641" s="13"/>
      <c r="M8641" s="13"/>
      <c r="N8641" s="100"/>
      <c r="O8641" s="78">
        <f ca="1">IF(D8641="цвет",SUM(O8642:INDIRECT("N"&amp;R8641)),IF(SUM(E8641:N8641)=0,"",SUM(E8641:N8641)))</f>
        <v>0</v>
      </c>
      <c r="P8641" s="68">
        <v>1936</v>
      </c>
      <c r="Q8641" s="55">
        <f t="shared" si="268"/>
        <v>1992</v>
      </c>
      <c r="R8641" s="70">
        <f t="shared" ca="1" si="269"/>
        <v>8645</v>
      </c>
      <c r="S8641" s="85">
        <v>1936</v>
      </c>
      <c r="T8641" s="86">
        <f ca="1">O8641*S8641</f>
        <v>0</v>
      </c>
    </row>
    <row r="8642" spans="1:20" ht="17.25" thickBot="1">
      <c r="A8642" s="82"/>
      <c r="B8642" s="250"/>
      <c r="C8642" s="75"/>
      <c r="D8642" s="5" t="s">
        <v>53</v>
      </c>
      <c r="E8642" s="351"/>
      <c r="F8642" s="7"/>
      <c r="G8642" s="7"/>
      <c r="H8642" s="7"/>
      <c r="I8642" s="351"/>
      <c r="J8642" s="351"/>
      <c r="K8642" s="7"/>
      <c r="L8642" s="7"/>
      <c r="M8642" s="7"/>
      <c r="N8642" s="7"/>
      <c r="O8642" s="91" t="str">
        <f ca="1">IF(D8642="цвет",SUM(O8643:INDIRECT("N"&amp;R8642)),IF(SUM(E8642:N8642)=0,"",SUM(E8642:N8642)))</f>
        <v/>
      </c>
      <c r="P8642" s="68" t="s">
        <v>98</v>
      </c>
      <c r="Q8642" s="55">
        <f t="shared" si="268"/>
        <v>1992</v>
      </c>
      <c r="R8642" s="70">
        <f t="shared" ca="1" si="269"/>
        <v>8645</v>
      </c>
      <c r="S8642" s="69"/>
      <c r="T8642" s="76"/>
    </row>
    <row r="8643" spans="1:20" ht="17.25" thickBot="1">
      <c r="A8643" s="82"/>
      <c r="B8643" s="250"/>
      <c r="C8643" s="75"/>
      <c r="D8643" s="5" t="s">
        <v>39</v>
      </c>
      <c r="E8643" s="181"/>
      <c r="F8643" s="351"/>
      <c r="G8643" s="351"/>
      <c r="H8643" s="351"/>
      <c r="I8643" s="351"/>
      <c r="J8643" s="351"/>
      <c r="K8643" s="7"/>
      <c r="L8643" s="7"/>
      <c r="M8643" s="7"/>
      <c r="N8643" s="7"/>
      <c r="O8643" s="91" t="str">
        <f ca="1">IF(D8643="цвет",SUM(O8644:INDIRECT("N"&amp;R8643)),IF(SUM(E8643:N8643)=0,"",SUM(E8643:N8643)))</f>
        <v/>
      </c>
      <c r="P8643" s="68" t="s">
        <v>98</v>
      </c>
      <c r="Q8643" s="55">
        <f t="shared" si="268"/>
        <v>1992</v>
      </c>
      <c r="R8643" s="70">
        <f t="shared" ca="1" si="269"/>
        <v>8645</v>
      </c>
      <c r="S8643" s="69"/>
      <c r="T8643" s="76"/>
    </row>
    <row r="8644" spans="1:20" ht="117.75" customHeight="1">
      <c r="A8644" s="82"/>
      <c r="B8644" s="250"/>
      <c r="C8644" s="75"/>
      <c r="D8644" s="383" t="s">
        <v>658</v>
      </c>
      <c r="E8644" s="384"/>
      <c r="F8644" s="384"/>
      <c r="G8644" s="384"/>
      <c r="H8644" s="384"/>
      <c r="I8644" s="384"/>
      <c r="J8644" s="384"/>
      <c r="K8644" s="384"/>
      <c r="L8644" s="384"/>
      <c r="M8644" s="384"/>
      <c r="N8644" s="385"/>
      <c r="O8644" s="91" t="str">
        <f ca="1">IF(D8644="цвет",SUM(O8645:INDIRECT("N"&amp;R8644)),IF(SUM(E8644:N8644)=0,"",SUM(E8644:N8644)))</f>
        <v/>
      </c>
      <c r="P8644" s="68" t="s">
        <v>98</v>
      </c>
      <c r="Q8644" s="55">
        <f t="shared" si="268"/>
        <v>1992</v>
      </c>
      <c r="R8644" s="70">
        <f t="shared" ca="1" si="269"/>
        <v>8645</v>
      </c>
      <c r="S8644" s="69"/>
      <c r="T8644" s="76"/>
    </row>
    <row r="8645" spans="1:20" ht="17.45" customHeight="1" thickBot="1">
      <c r="A8645" s="82"/>
      <c r="B8645" s="251"/>
      <c r="C8645" s="77"/>
      <c r="D8645" s="362" t="str">
        <f>HYPERLINK("https://miamia.ru/search/index.php?q="&amp;Q8645&amp;"&amp;s=Поиск?utm_source=Excel&amp;utm_medium=Nalichie&amp;utm_content="&amp;Q8645&amp;"","Посмотреть большую фотографию на сайте")</f>
        <v>Посмотреть большую фотографию на сайте</v>
      </c>
      <c r="E8645" s="363"/>
      <c r="F8645" s="363"/>
      <c r="G8645" s="363"/>
      <c r="H8645" s="363"/>
      <c r="I8645" s="363"/>
      <c r="J8645" s="363"/>
      <c r="K8645" s="363"/>
      <c r="L8645" s="363"/>
      <c r="M8645" s="363"/>
      <c r="N8645" s="364"/>
      <c r="O8645" s="91" t="str">
        <f ca="1">IF(D8645="цвет",SUM(O8646:INDIRECT("N"&amp;R8645)),IF(SUM(E8645:N8645)=0,"",SUM(E8645:N8645)))</f>
        <v/>
      </c>
      <c r="P8645" s="68" t="s">
        <v>98</v>
      </c>
      <c r="Q8645" s="55">
        <f t="shared" si="268"/>
        <v>1992</v>
      </c>
      <c r="R8645" s="70">
        <f t="shared" ca="1" si="269"/>
        <v>8645</v>
      </c>
      <c r="S8645" s="69"/>
      <c r="T8645" s="76"/>
    </row>
    <row r="8646" spans="1:20" ht="17.25" thickBot="1">
      <c r="A8646" s="82"/>
      <c r="B8646" s="249" t="s">
        <v>191</v>
      </c>
      <c r="C8646" s="83">
        <v>1994</v>
      </c>
      <c r="D8646" s="103" t="s">
        <v>9</v>
      </c>
      <c r="E8646" s="99" t="s">
        <v>17</v>
      </c>
      <c r="F8646" s="99" t="s">
        <v>18</v>
      </c>
      <c r="G8646" s="74" t="s">
        <v>19</v>
      </c>
      <c r="H8646" s="74" t="s">
        <v>23</v>
      </c>
      <c r="I8646" s="13"/>
      <c r="J8646" s="13"/>
      <c r="K8646" s="13"/>
      <c r="L8646" s="13"/>
      <c r="M8646" s="13"/>
      <c r="N8646" s="100"/>
      <c r="O8646" s="78">
        <f ca="1">IF(D8646="цвет",SUM(O8647:INDIRECT("N"&amp;R8646)),IF(SUM(E8646:N8646)=0,"",SUM(E8646:N8646)))</f>
        <v>0</v>
      </c>
      <c r="P8646" s="68">
        <v>2324</v>
      </c>
      <c r="Q8646" s="55">
        <f t="shared" si="268"/>
        <v>1994</v>
      </c>
      <c r="R8646" s="70">
        <f t="shared" ca="1" si="269"/>
        <v>8650</v>
      </c>
      <c r="S8646" s="85">
        <v>2324</v>
      </c>
      <c r="T8646" s="86">
        <f ca="1">O8646*S8646</f>
        <v>0</v>
      </c>
    </row>
    <row r="8647" spans="1:20" ht="17.25" thickBot="1">
      <c r="A8647" s="82"/>
      <c r="B8647" s="250"/>
      <c r="C8647" s="75"/>
      <c r="D8647" s="5" t="s">
        <v>53</v>
      </c>
      <c r="E8647" s="351"/>
      <c r="F8647" s="351"/>
      <c r="G8647" s="181"/>
      <c r="H8647" s="7"/>
      <c r="I8647" s="7"/>
      <c r="J8647" s="7"/>
      <c r="K8647" s="7"/>
      <c r="L8647" s="7"/>
      <c r="M8647" s="7"/>
      <c r="N8647" s="7"/>
      <c r="O8647" s="91" t="str">
        <f ca="1">IF(D8647="цвет",SUM(O8648:INDIRECT("N"&amp;R8647)),IF(SUM(E8647:N8647)=0,"",SUM(E8647:N8647)))</f>
        <v/>
      </c>
      <c r="P8647" s="68" t="s">
        <v>98</v>
      </c>
      <c r="Q8647" s="55">
        <f t="shared" si="268"/>
        <v>1994</v>
      </c>
      <c r="R8647" s="70">
        <f t="shared" ca="1" si="269"/>
        <v>8650</v>
      </c>
      <c r="S8647" s="69"/>
      <c r="T8647" s="76"/>
    </row>
    <row r="8648" spans="1:20" ht="17.25" thickBot="1">
      <c r="A8648" s="82"/>
      <c r="B8648" s="250"/>
      <c r="C8648" s="75"/>
      <c r="D8648" s="5" t="s">
        <v>39</v>
      </c>
      <c r="E8648" s="351"/>
      <c r="F8648" s="351"/>
      <c r="G8648" s="181"/>
      <c r="H8648" s="7"/>
      <c r="I8648" s="7"/>
      <c r="J8648" s="7"/>
      <c r="K8648" s="7"/>
      <c r="L8648" s="7"/>
      <c r="M8648" s="7"/>
      <c r="N8648" s="7"/>
      <c r="O8648" s="91" t="str">
        <f ca="1">IF(D8648="цвет",SUM(O8649:INDIRECT("N"&amp;R8648)),IF(SUM(E8648:N8648)=0,"",SUM(E8648:N8648)))</f>
        <v/>
      </c>
      <c r="P8648" s="68" t="s">
        <v>98</v>
      </c>
      <c r="Q8648" s="55">
        <f t="shared" si="268"/>
        <v>1994</v>
      </c>
      <c r="R8648" s="70">
        <f t="shared" ca="1" si="269"/>
        <v>8650</v>
      </c>
      <c r="S8648" s="69"/>
      <c r="T8648" s="76"/>
    </row>
    <row r="8649" spans="1:20" ht="117.75" customHeight="1">
      <c r="A8649" s="82"/>
      <c r="B8649" s="250"/>
      <c r="C8649" s="75"/>
      <c r="D8649" s="383" t="s">
        <v>659</v>
      </c>
      <c r="E8649" s="384"/>
      <c r="F8649" s="384"/>
      <c r="G8649" s="384"/>
      <c r="H8649" s="384"/>
      <c r="I8649" s="384"/>
      <c r="J8649" s="384"/>
      <c r="K8649" s="384"/>
      <c r="L8649" s="384"/>
      <c r="M8649" s="384"/>
      <c r="N8649" s="385"/>
      <c r="O8649" s="91" t="str">
        <f ca="1">IF(D8649="цвет",SUM(O8650:INDIRECT("N"&amp;R8649)),IF(SUM(E8649:N8649)=0,"",SUM(E8649:N8649)))</f>
        <v/>
      </c>
      <c r="P8649" s="68" t="s">
        <v>98</v>
      </c>
      <c r="Q8649" s="55">
        <f t="shared" si="268"/>
        <v>1994</v>
      </c>
      <c r="R8649" s="70">
        <f t="shared" ca="1" si="269"/>
        <v>8650</v>
      </c>
      <c r="S8649" s="69"/>
      <c r="T8649" s="76"/>
    </row>
    <row r="8650" spans="1:20" ht="17.45" customHeight="1" thickBot="1">
      <c r="A8650" s="82"/>
      <c r="B8650" s="251"/>
      <c r="C8650" s="77"/>
      <c r="D8650" s="362" t="str">
        <f>HYPERLINK("https://miamia.ru/search/index.php?q="&amp;Q8650&amp;"&amp;s=Поиск?utm_source=Excel&amp;utm_medium=Nalichie&amp;utm_content="&amp;Q8650&amp;"","Посмотреть большую фотографию на сайте")</f>
        <v>Посмотреть большую фотографию на сайте</v>
      </c>
      <c r="E8650" s="363"/>
      <c r="F8650" s="363"/>
      <c r="G8650" s="363"/>
      <c r="H8650" s="363"/>
      <c r="I8650" s="363"/>
      <c r="J8650" s="363"/>
      <c r="K8650" s="363"/>
      <c r="L8650" s="363"/>
      <c r="M8650" s="363"/>
      <c r="N8650" s="364"/>
      <c r="O8650" s="91" t="str">
        <f ca="1">IF(D8650="цвет",SUM(O8651:INDIRECT("N"&amp;R8650)),IF(SUM(E8650:N8650)=0,"",SUM(E8650:N8650)))</f>
        <v/>
      </c>
      <c r="P8650" s="68" t="s">
        <v>98</v>
      </c>
      <c r="Q8650" s="55">
        <f t="shared" si="268"/>
        <v>1994</v>
      </c>
      <c r="R8650" s="70">
        <f t="shared" ca="1" si="269"/>
        <v>8650</v>
      </c>
      <c r="S8650" s="69"/>
      <c r="T8650" s="76"/>
    </row>
    <row r="8651" spans="1:20" ht="17.25" thickBot="1">
      <c r="A8651" s="82"/>
      <c r="B8651" s="249" t="s">
        <v>191</v>
      </c>
      <c r="C8651" s="83">
        <v>1996</v>
      </c>
      <c r="D8651" s="103" t="s">
        <v>9</v>
      </c>
      <c r="E8651" s="99" t="s">
        <v>11</v>
      </c>
      <c r="F8651" s="99" t="s">
        <v>12</v>
      </c>
      <c r="G8651" s="74" t="s">
        <v>13</v>
      </c>
      <c r="H8651" s="13" t="s">
        <v>14</v>
      </c>
      <c r="I8651" s="99" t="s">
        <v>15</v>
      </c>
      <c r="J8651" s="99" t="s">
        <v>16</v>
      </c>
      <c r="K8651" s="99" t="s">
        <v>21</v>
      </c>
      <c r="L8651" s="13"/>
      <c r="M8651" s="13"/>
      <c r="N8651" s="100"/>
      <c r="O8651" s="78">
        <f ca="1">IF(D8651="цвет",SUM(O8652:INDIRECT("N"&amp;R8651)),IF(SUM(E8651:N8651)=0,"",SUM(E8651:N8651)))</f>
        <v>0</v>
      </c>
      <c r="P8651" s="68">
        <v>2841</v>
      </c>
      <c r="Q8651" s="55">
        <f t="shared" ref="Q8651:Q8714" si="270">IF(C8651&lt;&gt;0,C8651,Q8650)</f>
        <v>1996</v>
      </c>
      <c r="R8651" s="70">
        <f t="shared" ref="R8651:R8714" ca="1" si="271">IF(D8651="Посмотреть большую фотографию на сайте",CELL("строка",O8651),R8652)</f>
        <v>8655</v>
      </c>
      <c r="S8651" s="85">
        <v>2841</v>
      </c>
      <c r="T8651" s="86">
        <f ca="1">O8651*S8651</f>
        <v>0</v>
      </c>
    </row>
    <row r="8652" spans="1:20" ht="17.25" thickBot="1">
      <c r="A8652" s="82"/>
      <c r="B8652" s="250"/>
      <c r="C8652" s="75"/>
      <c r="D8652" s="5" t="s">
        <v>53</v>
      </c>
      <c r="E8652" s="351"/>
      <c r="F8652" s="181"/>
      <c r="G8652" s="7"/>
      <c r="H8652" s="7"/>
      <c r="I8652" s="181"/>
      <c r="J8652" s="351"/>
      <c r="K8652" s="7"/>
      <c r="L8652" s="7"/>
      <c r="M8652" s="7"/>
      <c r="N8652" s="7"/>
      <c r="O8652" s="91" t="str">
        <f ca="1">IF(D8652="цвет",SUM(O8653:INDIRECT("N"&amp;R8652)),IF(SUM(E8652:N8652)=0,"",SUM(E8652:N8652)))</f>
        <v/>
      </c>
      <c r="P8652" s="68" t="s">
        <v>98</v>
      </c>
      <c r="Q8652" s="55">
        <f t="shared" si="270"/>
        <v>1996</v>
      </c>
      <c r="R8652" s="70">
        <f t="shared" ca="1" si="271"/>
        <v>8655</v>
      </c>
      <c r="S8652" s="69"/>
      <c r="T8652" s="76"/>
    </row>
    <row r="8653" spans="1:20" ht="17.25" thickBot="1">
      <c r="A8653" s="82"/>
      <c r="B8653" s="250"/>
      <c r="C8653" s="75"/>
      <c r="D8653" s="5" t="s">
        <v>39</v>
      </c>
      <c r="E8653" s="351"/>
      <c r="F8653" s="181"/>
      <c r="G8653" s="7"/>
      <c r="H8653" s="351"/>
      <c r="I8653" s="351"/>
      <c r="J8653" s="7"/>
      <c r="K8653" s="7"/>
      <c r="L8653" s="7"/>
      <c r="M8653" s="7"/>
      <c r="N8653" s="7"/>
      <c r="O8653" s="91" t="str">
        <f ca="1">IF(D8653="цвет",SUM(O8654:INDIRECT("N"&amp;R8653)),IF(SUM(E8653:N8653)=0,"",SUM(E8653:N8653)))</f>
        <v/>
      </c>
      <c r="P8653" s="68" t="s">
        <v>98</v>
      </c>
      <c r="Q8653" s="55">
        <f t="shared" si="270"/>
        <v>1996</v>
      </c>
      <c r="R8653" s="70">
        <f t="shared" ca="1" si="271"/>
        <v>8655</v>
      </c>
      <c r="S8653" s="69"/>
      <c r="T8653" s="76"/>
    </row>
    <row r="8654" spans="1:20" ht="117.75" customHeight="1">
      <c r="A8654" s="82"/>
      <c r="B8654" s="250"/>
      <c r="C8654" s="75"/>
      <c r="D8654" s="383" t="s">
        <v>660</v>
      </c>
      <c r="E8654" s="384"/>
      <c r="F8654" s="384"/>
      <c r="G8654" s="384"/>
      <c r="H8654" s="384"/>
      <c r="I8654" s="384"/>
      <c r="J8654" s="384"/>
      <c r="K8654" s="384"/>
      <c r="L8654" s="384"/>
      <c r="M8654" s="384"/>
      <c r="N8654" s="385"/>
      <c r="O8654" s="91" t="str">
        <f ca="1">IF(D8654="цвет",SUM(O8655:INDIRECT("N"&amp;R8654)),IF(SUM(E8654:N8654)=0,"",SUM(E8654:N8654)))</f>
        <v/>
      </c>
      <c r="P8654" s="68" t="s">
        <v>98</v>
      </c>
      <c r="Q8654" s="55">
        <f t="shared" si="270"/>
        <v>1996</v>
      </c>
      <c r="R8654" s="70">
        <f t="shared" ca="1" si="271"/>
        <v>8655</v>
      </c>
      <c r="S8654" s="69"/>
      <c r="T8654" s="76"/>
    </row>
    <row r="8655" spans="1:20" ht="17.45" customHeight="1" thickBot="1">
      <c r="A8655" s="82"/>
      <c r="B8655" s="251"/>
      <c r="C8655" s="77"/>
      <c r="D8655" s="362" t="str">
        <f>HYPERLINK("https://miamia.ru/search/index.php?q="&amp;Q8655&amp;"&amp;s=Поиск?utm_source=Excel&amp;utm_medium=Nalichie&amp;utm_content="&amp;Q8655&amp;"","Посмотреть большую фотографию на сайте")</f>
        <v>Посмотреть большую фотографию на сайте</v>
      </c>
      <c r="E8655" s="363"/>
      <c r="F8655" s="363"/>
      <c r="G8655" s="363"/>
      <c r="H8655" s="363"/>
      <c r="I8655" s="363"/>
      <c r="J8655" s="363"/>
      <c r="K8655" s="363"/>
      <c r="L8655" s="363"/>
      <c r="M8655" s="363"/>
      <c r="N8655" s="364"/>
      <c r="O8655" s="91" t="str">
        <f ca="1">IF(D8655="цвет",SUM(O8656:INDIRECT("N"&amp;R8655)),IF(SUM(E8655:N8655)=0,"",SUM(E8655:N8655)))</f>
        <v/>
      </c>
      <c r="P8655" s="68" t="s">
        <v>98</v>
      </c>
      <c r="Q8655" s="55">
        <f t="shared" si="270"/>
        <v>1996</v>
      </c>
      <c r="R8655" s="70">
        <f t="shared" ca="1" si="271"/>
        <v>8655</v>
      </c>
      <c r="S8655" s="69"/>
      <c r="T8655" s="76"/>
    </row>
    <row r="8656" spans="1:20" ht="17.25" thickBot="1">
      <c r="A8656" s="82"/>
      <c r="B8656" s="249" t="s">
        <v>191</v>
      </c>
      <c r="C8656" s="83">
        <v>1998</v>
      </c>
      <c r="D8656" s="103" t="s">
        <v>9</v>
      </c>
      <c r="E8656" s="99" t="s">
        <v>11</v>
      </c>
      <c r="F8656" s="99" t="s">
        <v>12</v>
      </c>
      <c r="G8656" s="74" t="s">
        <v>13</v>
      </c>
      <c r="H8656" s="13" t="s">
        <v>14</v>
      </c>
      <c r="I8656" s="99" t="s">
        <v>15</v>
      </c>
      <c r="J8656" s="99" t="s">
        <v>16</v>
      </c>
      <c r="K8656" s="99" t="s">
        <v>21</v>
      </c>
      <c r="L8656" s="13"/>
      <c r="M8656" s="13"/>
      <c r="N8656" s="100"/>
      <c r="O8656" s="78">
        <f ca="1">IF(D8656="цвет",SUM(O8657:INDIRECT("N"&amp;R8656)),IF(SUM(E8656:N8656)=0,"",SUM(E8656:N8656)))</f>
        <v>0</v>
      </c>
      <c r="P8656" s="68">
        <v>2324</v>
      </c>
      <c r="Q8656" s="55">
        <f t="shared" si="270"/>
        <v>1998</v>
      </c>
      <c r="R8656" s="70">
        <f t="shared" ca="1" si="271"/>
        <v>8660</v>
      </c>
      <c r="S8656" s="85">
        <v>2324</v>
      </c>
      <c r="T8656" s="86">
        <f ca="1">O8656*S8656</f>
        <v>0</v>
      </c>
    </row>
    <row r="8657" spans="1:20" ht="17.25" thickBot="1">
      <c r="A8657" s="82"/>
      <c r="B8657" s="250"/>
      <c r="C8657" s="75"/>
      <c r="D8657" s="5" t="s">
        <v>53</v>
      </c>
      <c r="E8657" s="181"/>
      <c r="F8657" s="351"/>
      <c r="G8657" s="351"/>
      <c r="H8657" s="351"/>
      <c r="I8657" s="351"/>
      <c r="J8657" s="351"/>
      <c r="K8657" s="7"/>
      <c r="L8657" s="7"/>
      <c r="M8657" s="7"/>
      <c r="N8657" s="7"/>
      <c r="O8657" s="91" t="str">
        <f ca="1">IF(D8657="цвет",SUM(O8658:INDIRECT("N"&amp;R8657)),IF(SUM(E8657:N8657)=0,"",SUM(E8657:N8657)))</f>
        <v/>
      </c>
      <c r="P8657" s="68" t="s">
        <v>98</v>
      </c>
      <c r="Q8657" s="55">
        <f t="shared" si="270"/>
        <v>1998</v>
      </c>
      <c r="R8657" s="70">
        <f t="shared" ca="1" si="271"/>
        <v>8660</v>
      </c>
      <c r="S8657" s="69"/>
      <c r="T8657" s="76"/>
    </row>
    <row r="8658" spans="1:20" ht="17.25" thickBot="1">
      <c r="A8658" s="82"/>
      <c r="B8658" s="250"/>
      <c r="C8658" s="75"/>
      <c r="D8658" s="5" t="s">
        <v>39</v>
      </c>
      <c r="E8658" s="351"/>
      <c r="F8658" s="351"/>
      <c r="G8658" s="351"/>
      <c r="H8658" s="351"/>
      <c r="I8658" s="351"/>
      <c r="J8658" s="351"/>
      <c r="K8658" s="7"/>
      <c r="L8658" s="7"/>
      <c r="M8658" s="7"/>
      <c r="N8658" s="7"/>
      <c r="O8658" s="91" t="str">
        <f ca="1">IF(D8658="цвет",SUM(O8659:INDIRECT("N"&amp;R8658)),IF(SUM(E8658:N8658)=0,"",SUM(E8658:N8658)))</f>
        <v/>
      </c>
      <c r="P8658" s="68" t="s">
        <v>98</v>
      </c>
      <c r="Q8658" s="55">
        <f t="shared" si="270"/>
        <v>1998</v>
      </c>
      <c r="R8658" s="70">
        <f t="shared" ca="1" si="271"/>
        <v>8660</v>
      </c>
      <c r="S8658" s="69"/>
      <c r="T8658" s="76"/>
    </row>
    <row r="8659" spans="1:20" ht="117.75" customHeight="1">
      <c r="A8659" s="82"/>
      <c r="B8659" s="250"/>
      <c r="C8659" s="75"/>
      <c r="D8659" s="383" t="s">
        <v>1689</v>
      </c>
      <c r="E8659" s="384"/>
      <c r="F8659" s="384"/>
      <c r="G8659" s="384"/>
      <c r="H8659" s="384"/>
      <c r="I8659" s="384"/>
      <c r="J8659" s="384"/>
      <c r="K8659" s="384"/>
      <c r="L8659" s="384"/>
      <c r="M8659" s="384"/>
      <c r="N8659" s="385"/>
      <c r="O8659" s="91" t="str">
        <f ca="1">IF(D8659="цвет",SUM(O8660:INDIRECT("N"&amp;R8659)),IF(SUM(E8659:N8659)=0,"",SUM(E8659:N8659)))</f>
        <v/>
      </c>
      <c r="P8659" s="68" t="s">
        <v>98</v>
      </c>
      <c r="Q8659" s="55">
        <f t="shared" si="270"/>
        <v>1998</v>
      </c>
      <c r="R8659" s="70">
        <f t="shared" ca="1" si="271"/>
        <v>8660</v>
      </c>
      <c r="S8659" s="69"/>
      <c r="T8659" s="76"/>
    </row>
    <row r="8660" spans="1:20" ht="17.45" customHeight="1" thickBot="1">
      <c r="A8660" s="82"/>
      <c r="B8660" s="251"/>
      <c r="C8660" s="77"/>
      <c r="D8660" s="362" t="str">
        <f>HYPERLINK("https://miamia.ru/search/index.php?q="&amp;Q8660&amp;"&amp;s=Поиск?utm_source=Excel&amp;utm_medium=Nalichie&amp;utm_content="&amp;Q8660&amp;"","Посмотреть большую фотографию на сайте")</f>
        <v>Посмотреть большую фотографию на сайте</v>
      </c>
      <c r="E8660" s="363"/>
      <c r="F8660" s="363"/>
      <c r="G8660" s="363"/>
      <c r="H8660" s="363"/>
      <c r="I8660" s="363"/>
      <c r="J8660" s="363"/>
      <c r="K8660" s="363"/>
      <c r="L8660" s="363"/>
      <c r="M8660" s="363"/>
      <c r="N8660" s="364"/>
      <c r="O8660" s="91" t="str">
        <f ca="1">IF(D8660="цвет",SUM(O8661:INDIRECT("N"&amp;R8660)),IF(SUM(E8660:N8660)=0,"",SUM(E8660:N8660)))</f>
        <v/>
      </c>
      <c r="P8660" s="68" t="s">
        <v>98</v>
      </c>
      <c r="Q8660" s="55">
        <f t="shared" si="270"/>
        <v>1998</v>
      </c>
      <c r="R8660" s="70">
        <f t="shared" ca="1" si="271"/>
        <v>8660</v>
      </c>
      <c r="S8660" s="69"/>
      <c r="T8660" s="76"/>
    </row>
    <row r="8661" spans="1:20" ht="17.25" thickBot="1">
      <c r="A8661" s="82"/>
      <c r="B8661" s="249" t="s">
        <v>191</v>
      </c>
      <c r="C8661" s="83">
        <v>1999</v>
      </c>
      <c r="D8661" s="103" t="s">
        <v>9</v>
      </c>
      <c r="E8661" s="99" t="s">
        <v>11</v>
      </c>
      <c r="F8661" s="99" t="s">
        <v>12</v>
      </c>
      <c r="G8661" s="74" t="s">
        <v>13</v>
      </c>
      <c r="H8661" s="13" t="s">
        <v>14</v>
      </c>
      <c r="I8661" s="99" t="s">
        <v>15</v>
      </c>
      <c r="J8661" s="99" t="s">
        <v>16</v>
      </c>
      <c r="K8661" s="99" t="s">
        <v>21</v>
      </c>
      <c r="L8661" s="13"/>
      <c r="M8661" s="13"/>
      <c r="N8661" s="100"/>
      <c r="O8661" s="78">
        <f ca="1">IF(D8661="цвет",SUM(O8662:INDIRECT("N"&amp;R8661)),IF(SUM(E8661:N8661)=0,"",SUM(E8661:N8661)))</f>
        <v>0</v>
      </c>
      <c r="P8661" s="68">
        <v>2970</v>
      </c>
      <c r="Q8661" s="55">
        <f t="shared" si="270"/>
        <v>1999</v>
      </c>
      <c r="R8661" s="70">
        <f t="shared" ca="1" si="271"/>
        <v>8665</v>
      </c>
      <c r="S8661" s="85">
        <v>2970</v>
      </c>
      <c r="T8661" s="86">
        <f ca="1">O8661*S8661</f>
        <v>0</v>
      </c>
    </row>
    <row r="8662" spans="1:20" ht="17.25" thickBot="1">
      <c r="A8662" s="82"/>
      <c r="B8662" s="250"/>
      <c r="C8662" s="75"/>
      <c r="D8662" s="5" t="s">
        <v>53</v>
      </c>
      <c r="E8662" s="7"/>
      <c r="F8662" s="181"/>
      <c r="G8662" s="351"/>
      <c r="H8662" s="181"/>
      <c r="I8662" s="351"/>
      <c r="J8662" s="181"/>
      <c r="K8662" s="181"/>
      <c r="L8662" s="7"/>
      <c r="M8662" s="7"/>
      <c r="N8662" s="7"/>
      <c r="O8662" s="91" t="str">
        <f ca="1">IF(D8662="цвет",SUM(O8663:INDIRECT("N"&amp;R8662)),IF(SUM(E8662:N8662)=0,"",SUM(E8662:N8662)))</f>
        <v/>
      </c>
      <c r="P8662" s="68" t="s">
        <v>98</v>
      </c>
      <c r="Q8662" s="55">
        <f t="shared" si="270"/>
        <v>1999</v>
      </c>
      <c r="R8662" s="70">
        <f t="shared" ca="1" si="271"/>
        <v>8665</v>
      </c>
      <c r="S8662" s="69"/>
      <c r="T8662" s="76"/>
    </row>
    <row r="8663" spans="1:20" ht="17.25" thickBot="1">
      <c r="A8663" s="82"/>
      <c r="B8663" s="250"/>
      <c r="C8663" s="75"/>
      <c r="D8663" s="5" t="s">
        <v>39</v>
      </c>
      <c r="E8663" s="7"/>
      <c r="F8663" s="181"/>
      <c r="G8663" s="181"/>
      <c r="H8663" s="181"/>
      <c r="I8663" s="181"/>
      <c r="J8663" s="181"/>
      <c r="K8663" s="181"/>
      <c r="L8663" s="7"/>
      <c r="M8663" s="7"/>
      <c r="N8663" s="7"/>
      <c r="O8663" s="91" t="str">
        <f ca="1">IF(D8663="цвет",SUM(O8664:INDIRECT("N"&amp;R8663)),IF(SUM(E8663:N8663)=0,"",SUM(E8663:N8663)))</f>
        <v/>
      </c>
      <c r="P8663" s="68" t="s">
        <v>98</v>
      </c>
      <c r="Q8663" s="55">
        <f t="shared" si="270"/>
        <v>1999</v>
      </c>
      <c r="R8663" s="70">
        <f t="shared" ca="1" si="271"/>
        <v>8665</v>
      </c>
      <c r="S8663" s="69"/>
      <c r="T8663" s="76"/>
    </row>
    <row r="8664" spans="1:20" ht="117.75" customHeight="1">
      <c r="A8664" s="82"/>
      <c r="B8664" s="250"/>
      <c r="C8664" s="75"/>
      <c r="D8664" s="383" t="s">
        <v>1690</v>
      </c>
      <c r="E8664" s="384"/>
      <c r="F8664" s="384"/>
      <c r="G8664" s="384"/>
      <c r="H8664" s="384"/>
      <c r="I8664" s="384"/>
      <c r="J8664" s="384"/>
      <c r="K8664" s="384"/>
      <c r="L8664" s="384"/>
      <c r="M8664" s="384"/>
      <c r="N8664" s="385"/>
      <c r="O8664" s="91" t="str">
        <f ca="1">IF(D8664="цвет",SUM(O8665:INDIRECT("N"&amp;R8664)),IF(SUM(E8664:N8664)=0,"",SUM(E8664:N8664)))</f>
        <v/>
      </c>
      <c r="P8664" s="68" t="s">
        <v>98</v>
      </c>
      <c r="Q8664" s="55">
        <f t="shared" si="270"/>
        <v>1999</v>
      </c>
      <c r="R8664" s="70">
        <f t="shared" ca="1" si="271"/>
        <v>8665</v>
      </c>
      <c r="S8664" s="69"/>
      <c r="T8664" s="76"/>
    </row>
    <row r="8665" spans="1:20" ht="17.45" customHeight="1" thickBot="1">
      <c r="A8665" s="82"/>
      <c r="B8665" s="251"/>
      <c r="C8665" s="77"/>
      <c r="D8665" s="362" t="str">
        <f>HYPERLINK("https://miamia.ru/search/index.php?q="&amp;Q8665&amp;"&amp;s=Поиск?utm_source=Excel&amp;utm_medium=Nalichie&amp;utm_content="&amp;Q8665&amp;"","Посмотреть большую фотографию на сайте")</f>
        <v>Посмотреть большую фотографию на сайте</v>
      </c>
      <c r="E8665" s="363"/>
      <c r="F8665" s="363"/>
      <c r="G8665" s="363"/>
      <c r="H8665" s="363"/>
      <c r="I8665" s="363"/>
      <c r="J8665" s="363"/>
      <c r="K8665" s="363"/>
      <c r="L8665" s="363"/>
      <c r="M8665" s="363"/>
      <c r="N8665" s="364"/>
      <c r="O8665" s="91" t="str">
        <f ca="1">IF(D8665="цвет",SUM(O8666:INDIRECT("N"&amp;R8665)),IF(SUM(E8665:N8665)=0,"",SUM(E8665:N8665)))</f>
        <v/>
      </c>
      <c r="P8665" s="68" t="s">
        <v>98</v>
      </c>
      <c r="Q8665" s="55">
        <f t="shared" si="270"/>
        <v>1999</v>
      </c>
      <c r="R8665" s="70">
        <f t="shared" ca="1" si="271"/>
        <v>8665</v>
      </c>
      <c r="S8665" s="69"/>
      <c r="T8665" s="76"/>
    </row>
    <row r="8666" spans="1:20" ht="23.1" customHeight="1" thickBot="1">
      <c r="A8666" s="80"/>
      <c r="B8666" s="63" t="s">
        <v>2931</v>
      </c>
      <c r="C8666" s="64"/>
      <c r="D8666" s="65"/>
      <c r="E8666" s="66"/>
      <c r="F8666" s="66"/>
      <c r="G8666" s="66"/>
      <c r="H8666" s="66"/>
      <c r="I8666" s="66"/>
      <c r="J8666" s="66"/>
      <c r="K8666" s="66"/>
      <c r="L8666" s="66"/>
      <c r="M8666" s="66"/>
      <c r="N8666" s="67"/>
      <c r="O8666" s="91" t="str">
        <f ca="1">IF(D8666="цвет",SUM(O8667:INDIRECT("N"&amp;R8666)),IF(SUM(E8666:N8666)=0,"",SUM(E8666:N8666)))</f>
        <v/>
      </c>
      <c r="P8666" s="68" t="s">
        <v>98</v>
      </c>
      <c r="Q8666" s="55">
        <f t="shared" si="270"/>
        <v>1999</v>
      </c>
      <c r="R8666" s="70">
        <f t="shared" ca="1" si="271"/>
        <v>8670</v>
      </c>
    </row>
    <row r="8667" spans="1:20" ht="17.25" thickBot="1">
      <c r="A8667" s="82"/>
      <c r="B8667" s="246" t="s">
        <v>2701</v>
      </c>
      <c r="C8667" s="83">
        <v>5622</v>
      </c>
      <c r="D8667" s="103" t="s">
        <v>9</v>
      </c>
      <c r="E8667" s="99" t="s">
        <v>10</v>
      </c>
      <c r="F8667" s="99" t="s">
        <v>11</v>
      </c>
      <c r="G8667" s="99" t="s">
        <v>12</v>
      </c>
      <c r="H8667" s="74" t="s">
        <v>13</v>
      </c>
      <c r="I8667" s="13" t="s">
        <v>14</v>
      </c>
      <c r="J8667" s="13" t="s">
        <v>15</v>
      </c>
      <c r="K8667" s="13" t="s">
        <v>16</v>
      </c>
      <c r="L8667" s="13"/>
      <c r="M8667" s="13"/>
      <c r="N8667" s="100"/>
      <c r="O8667" s="78">
        <f ca="1">IF(D8667="цвет",SUM(O8668:INDIRECT("N"&amp;R8667)),IF(SUM(E8667:N8667)=0,"",SUM(E8667:N8667)))</f>
        <v>0</v>
      </c>
      <c r="P8667" s="68">
        <v>2582</v>
      </c>
      <c r="Q8667" s="55">
        <f t="shared" si="270"/>
        <v>5622</v>
      </c>
      <c r="R8667" s="70">
        <f t="shared" ca="1" si="271"/>
        <v>8670</v>
      </c>
      <c r="S8667" s="85">
        <v>2582</v>
      </c>
      <c r="T8667" s="86">
        <f ca="1">O8667*S8667</f>
        <v>0</v>
      </c>
    </row>
    <row r="8668" spans="1:20" ht="17.25" thickBot="1">
      <c r="A8668" s="82"/>
      <c r="B8668" s="247"/>
      <c r="C8668" s="75"/>
      <c r="D8668" s="5" t="s">
        <v>41</v>
      </c>
      <c r="E8668" s="7"/>
      <c r="F8668" s="351"/>
      <c r="G8668" s="351"/>
      <c r="H8668" s="351"/>
      <c r="I8668" s="351"/>
      <c r="J8668" s="351"/>
      <c r="K8668" s="351"/>
      <c r="L8668" s="7"/>
      <c r="M8668" s="7"/>
      <c r="N8668" s="7"/>
      <c r="O8668" s="91" t="str">
        <f ca="1">IF(D8668="цвет",SUM(O8669:INDIRECT("N"&amp;R8668)),IF(SUM(E8668:N8668)=0,"",SUM(E8668:N8668)))</f>
        <v/>
      </c>
      <c r="P8668" s="68" t="s">
        <v>98</v>
      </c>
      <c r="Q8668" s="55">
        <f t="shared" si="270"/>
        <v>5622</v>
      </c>
      <c r="R8668" s="70">
        <f t="shared" ca="1" si="271"/>
        <v>8670</v>
      </c>
      <c r="S8668" s="69"/>
      <c r="T8668" s="76"/>
    </row>
    <row r="8669" spans="1:20" ht="135" customHeight="1">
      <c r="A8669" s="82"/>
      <c r="B8669" s="247"/>
      <c r="C8669" s="75"/>
      <c r="D8669" s="383" t="s">
        <v>2703</v>
      </c>
      <c r="E8669" s="384"/>
      <c r="F8669" s="384"/>
      <c r="G8669" s="384"/>
      <c r="H8669" s="384"/>
      <c r="I8669" s="384"/>
      <c r="J8669" s="384"/>
      <c r="K8669" s="384"/>
      <c r="L8669" s="384"/>
      <c r="M8669" s="384"/>
      <c r="N8669" s="385"/>
      <c r="O8669" s="91" t="str">
        <f ca="1">IF(D8669="цвет",SUM(O8670:INDIRECT("N"&amp;R8669)),IF(SUM(E8669:N8669)=0,"",SUM(E8669:N8669)))</f>
        <v/>
      </c>
      <c r="P8669" s="68" t="s">
        <v>98</v>
      </c>
      <c r="Q8669" s="55">
        <f t="shared" si="270"/>
        <v>5622</v>
      </c>
      <c r="R8669" s="70">
        <f t="shared" ca="1" si="271"/>
        <v>8670</v>
      </c>
      <c r="S8669" s="69"/>
      <c r="T8669" s="76"/>
    </row>
    <row r="8670" spans="1:20" ht="17.45" customHeight="1" thickBot="1">
      <c r="A8670" s="82"/>
      <c r="B8670" s="248"/>
      <c r="C8670" s="77"/>
      <c r="D8670" s="362" t="str">
        <f>HYPERLINK("https://miamia.ru/search/index.php?q="&amp;Q8670&amp;"&amp;s=Поиск?utm_source=Excel&amp;utm_medium=Nalichie&amp;utm_content="&amp;Q8670&amp;"","Посмотреть большую фотографию на сайте")</f>
        <v>Посмотреть большую фотографию на сайте</v>
      </c>
      <c r="E8670" s="363"/>
      <c r="F8670" s="363"/>
      <c r="G8670" s="363"/>
      <c r="H8670" s="363"/>
      <c r="I8670" s="363"/>
      <c r="J8670" s="363"/>
      <c r="K8670" s="363"/>
      <c r="L8670" s="363"/>
      <c r="M8670" s="363"/>
      <c r="N8670" s="364"/>
      <c r="O8670" s="91" t="str">
        <f ca="1">IF(D8670="цвет",SUM(O8671:INDIRECT("N"&amp;R8670)),IF(SUM(E8670:N8670)=0,"",SUM(E8670:N8670)))</f>
        <v/>
      </c>
      <c r="P8670" s="68" t="s">
        <v>98</v>
      </c>
      <c r="Q8670" s="55">
        <f t="shared" si="270"/>
        <v>5622</v>
      </c>
      <c r="R8670" s="70">
        <f t="shared" ca="1" si="271"/>
        <v>8670</v>
      </c>
      <c r="S8670" s="69"/>
      <c r="T8670" s="76"/>
    </row>
    <row r="8671" spans="1:20" ht="17.25" thickBot="1">
      <c r="A8671" s="82"/>
      <c r="B8671" s="246" t="s">
        <v>2701</v>
      </c>
      <c r="C8671" s="83">
        <v>5623</v>
      </c>
      <c r="D8671" s="103" t="s">
        <v>9</v>
      </c>
      <c r="E8671" s="99" t="s">
        <v>17</v>
      </c>
      <c r="F8671" s="99" t="s">
        <v>18</v>
      </c>
      <c r="G8671" s="99" t="s">
        <v>19</v>
      </c>
      <c r="H8671" s="99" t="s">
        <v>23</v>
      </c>
      <c r="I8671" s="13"/>
      <c r="J8671" s="13"/>
      <c r="K8671" s="13"/>
      <c r="L8671" s="13"/>
      <c r="M8671" s="13"/>
      <c r="N8671" s="100"/>
      <c r="O8671" s="78">
        <f ca="1">IF(D8671="цвет",SUM(O8672:INDIRECT("N"&amp;R8671)),IF(SUM(E8671:N8671)=0,"",SUM(E8671:N8671)))</f>
        <v>0</v>
      </c>
      <c r="P8671" s="68">
        <v>3358</v>
      </c>
      <c r="Q8671" s="55">
        <f t="shared" si="270"/>
        <v>5623</v>
      </c>
      <c r="R8671" s="70">
        <f t="shared" ca="1" si="271"/>
        <v>8674</v>
      </c>
      <c r="S8671" s="85">
        <v>3358</v>
      </c>
      <c r="T8671" s="86">
        <f ca="1">O8671*S8671</f>
        <v>0</v>
      </c>
    </row>
    <row r="8672" spans="1:20" ht="17.25" thickBot="1">
      <c r="A8672" s="82"/>
      <c r="B8672" s="247"/>
      <c r="C8672" s="75"/>
      <c r="D8672" s="5" t="s">
        <v>41</v>
      </c>
      <c r="E8672" s="7"/>
      <c r="F8672" s="7"/>
      <c r="G8672" s="7"/>
      <c r="H8672" s="7"/>
      <c r="I8672" s="7"/>
      <c r="J8672" s="7"/>
      <c r="K8672" s="7"/>
      <c r="L8672" s="7"/>
      <c r="M8672" s="7"/>
      <c r="N8672" s="7"/>
      <c r="O8672" s="91" t="str">
        <f ca="1">IF(D8672="цвет",SUM(O8673:INDIRECT("N"&amp;R8672)),IF(SUM(E8672:N8672)=0,"",SUM(E8672:N8672)))</f>
        <v/>
      </c>
      <c r="P8672" s="68" t="s">
        <v>98</v>
      </c>
      <c r="Q8672" s="55">
        <f t="shared" si="270"/>
        <v>5623</v>
      </c>
      <c r="R8672" s="70">
        <f t="shared" ca="1" si="271"/>
        <v>8674</v>
      </c>
      <c r="S8672" s="69"/>
      <c r="T8672" s="76"/>
    </row>
    <row r="8673" spans="1:20" ht="135" customHeight="1">
      <c r="A8673" s="82"/>
      <c r="B8673" s="247"/>
      <c r="C8673" s="75"/>
      <c r="D8673" s="383" t="s">
        <v>2704</v>
      </c>
      <c r="E8673" s="384"/>
      <c r="F8673" s="384"/>
      <c r="G8673" s="384"/>
      <c r="H8673" s="384"/>
      <c r="I8673" s="384"/>
      <c r="J8673" s="384"/>
      <c r="K8673" s="384"/>
      <c r="L8673" s="384"/>
      <c r="M8673" s="384"/>
      <c r="N8673" s="385"/>
      <c r="O8673" s="91" t="str">
        <f ca="1">IF(D8673="цвет",SUM(O8674:INDIRECT("N"&amp;R8673)),IF(SUM(E8673:N8673)=0,"",SUM(E8673:N8673)))</f>
        <v/>
      </c>
      <c r="P8673" s="68" t="s">
        <v>98</v>
      </c>
      <c r="Q8673" s="55">
        <f t="shared" si="270"/>
        <v>5623</v>
      </c>
      <c r="R8673" s="70">
        <f t="shared" ca="1" si="271"/>
        <v>8674</v>
      </c>
      <c r="S8673" s="69"/>
      <c r="T8673" s="76"/>
    </row>
    <row r="8674" spans="1:20" ht="17.45" customHeight="1" thickBot="1">
      <c r="A8674" s="82"/>
      <c r="B8674" s="248"/>
      <c r="C8674" s="77"/>
      <c r="D8674" s="362" t="str">
        <f>HYPERLINK("https://miamia.ru/search/index.php?q="&amp;Q8674&amp;"&amp;s=Поиск?utm_source=Excel&amp;utm_medium=Nalichie&amp;utm_content="&amp;Q8674&amp;"","Посмотреть большую фотографию на сайте")</f>
        <v>Посмотреть большую фотографию на сайте</v>
      </c>
      <c r="E8674" s="363"/>
      <c r="F8674" s="363"/>
      <c r="G8674" s="363"/>
      <c r="H8674" s="363"/>
      <c r="I8674" s="363"/>
      <c r="J8674" s="363"/>
      <c r="K8674" s="363"/>
      <c r="L8674" s="363"/>
      <c r="M8674" s="363"/>
      <c r="N8674" s="364"/>
      <c r="O8674" s="91" t="str">
        <f ca="1">IF(D8674="цвет",SUM(O8675:INDIRECT("N"&amp;R8674)),IF(SUM(E8674:N8674)=0,"",SUM(E8674:N8674)))</f>
        <v/>
      </c>
      <c r="P8674" s="68" t="s">
        <v>98</v>
      </c>
      <c r="Q8674" s="55">
        <f t="shared" si="270"/>
        <v>5623</v>
      </c>
      <c r="R8674" s="70">
        <f t="shared" ca="1" si="271"/>
        <v>8674</v>
      </c>
      <c r="S8674" s="69"/>
      <c r="T8674" s="76"/>
    </row>
    <row r="8675" spans="1:20" ht="17.25" thickBot="1">
      <c r="A8675" s="82"/>
      <c r="B8675" s="246" t="s">
        <v>2701</v>
      </c>
      <c r="C8675" s="83">
        <v>5624</v>
      </c>
      <c r="D8675" s="103" t="s">
        <v>9</v>
      </c>
      <c r="E8675" s="99" t="s">
        <v>11</v>
      </c>
      <c r="F8675" s="99" t="s">
        <v>12</v>
      </c>
      <c r="G8675" s="74" t="s">
        <v>13</v>
      </c>
      <c r="H8675" s="13" t="s">
        <v>14</v>
      </c>
      <c r="I8675" s="13" t="s">
        <v>15</v>
      </c>
      <c r="J8675" s="13" t="s">
        <v>16</v>
      </c>
      <c r="K8675" s="13"/>
      <c r="L8675" s="13"/>
      <c r="M8675" s="13"/>
      <c r="N8675" s="100"/>
      <c r="O8675" s="78">
        <f ca="1">IF(D8675="цвет",SUM(O8676:INDIRECT("N"&amp;R8675)),IF(SUM(E8675:N8675)=0,"",SUM(E8675:N8675)))</f>
        <v>0</v>
      </c>
      <c r="P8675" s="68">
        <v>3487</v>
      </c>
      <c r="Q8675" s="55">
        <f t="shared" si="270"/>
        <v>5624</v>
      </c>
      <c r="R8675" s="70">
        <f t="shared" ca="1" si="271"/>
        <v>8678</v>
      </c>
      <c r="S8675" s="85">
        <v>3487</v>
      </c>
      <c r="T8675" s="86">
        <f ca="1">O8675*S8675</f>
        <v>0</v>
      </c>
    </row>
    <row r="8676" spans="1:20" ht="17.25" thickBot="1">
      <c r="A8676" s="82"/>
      <c r="B8676" s="247"/>
      <c r="C8676" s="75"/>
      <c r="D8676" s="5" t="s">
        <v>41</v>
      </c>
      <c r="E8676" s="351"/>
      <c r="F8676" s="351"/>
      <c r="G8676" s="351"/>
      <c r="H8676" s="351"/>
      <c r="I8676" s="351"/>
      <c r="J8676" s="351"/>
      <c r="K8676" s="7"/>
      <c r="L8676" s="7"/>
      <c r="M8676" s="7"/>
      <c r="N8676" s="7"/>
      <c r="O8676" s="91" t="str">
        <f ca="1">IF(D8676="цвет",SUM(O8677:INDIRECT("N"&amp;R8676)),IF(SUM(E8676:N8676)=0,"",SUM(E8676:N8676)))</f>
        <v/>
      </c>
      <c r="P8676" s="68" t="s">
        <v>98</v>
      </c>
      <c r="Q8676" s="55">
        <f t="shared" si="270"/>
        <v>5624</v>
      </c>
      <c r="R8676" s="70">
        <f t="shared" ca="1" si="271"/>
        <v>8678</v>
      </c>
      <c r="S8676" s="69"/>
      <c r="T8676" s="76"/>
    </row>
    <row r="8677" spans="1:20" ht="135" customHeight="1">
      <c r="A8677" s="82"/>
      <c r="B8677" s="247"/>
      <c r="C8677" s="75"/>
      <c r="D8677" s="383" t="s">
        <v>2705</v>
      </c>
      <c r="E8677" s="384"/>
      <c r="F8677" s="384"/>
      <c r="G8677" s="384"/>
      <c r="H8677" s="384"/>
      <c r="I8677" s="384"/>
      <c r="J8677" s="384"/>
      <c r="K8677" s="384"/>
      <c r="L8677" s="384"/>
      <c r="M8677" s="384"/>
      <c r="N8677" s="385"/>
      <c r="O8677" s="91" t="str">
        <f ca="1">IF(D8677="цвет",SUM(O8678:INDIRECT("N"&amp;R8677)),IF(SUM(E8677:N8677)=0,"",SUM(E8677:N8677)))</f>
        <v/>
      </c>
      <c r="P8677" s="68" t="s">
        <v>98</v>
      </c>
      <c r="Q8677" s="55">
        <f t="shared" si="270"/>
        <v>5624</v>
      </c>
      <c r="R8677" s="70">
        <f t="shared" ca="1" si="271"/>
        <v>8678</v>
      </c>
      <c r="S8677" s="69"/>
      <c r="T8677" s="76"/>
    </row>
    <row r="8678" spans="1:20" ht="17.45" customHeight="1" thickBot="1">
      <c r="A8678" s="82"/>
      <c r="B8678" s="248"/>
      <c r="C8678" s="77"/>
      <c r="D8678" s="362" t="str">
        <f>HYPERLINK("https://miamia.ru/search/index.php?q="&amp;Q8678&amp;"&amp;s=Поиск?utm_source=Excel&amp;utm_medium=Nalichie&amp;utm_content="&amp;Q8678&amp;"","Посмотреть большую фотографию на сайте")</f>
        <v>Посмотреть большую фотографию на сайте</v>
      </c>
      <c r="E8678" s="363"/>
      <c r="F8678" s="363"/>
      <c r="G8678" s="363"/>
      <c r="H8678" s="363"/>
      <c r="I8678" s="363"/>
      <c r="J8678" s="363"/>
      <c r="K8678" s="363"/>
      <c r="L8678" s="363"/>
      <c r="M8678" s="363"/>
      <c r="N8678" s="364"/>
      <c r="O8678" s="91" t="str">
        <f ca="1">IF(D8678="цвет",SUM(O8679:INDIRECT("N"&amp;R8678)),IF(SUM(E8678:N8678)=0,"",SUM(E8678:N8678)))</f>
        <v/>
      </c>
      <c r="P8678" s="68" t="s">
        <v>98</v>
      </c>
      <c r="Q8678" s="55">
        <f t="shared" si="270"/>
        <v>5624</v>
      </c>
      <c r="R8678" s="70">
        <f t="shared" ca="1" si="271"/>
        <v>8678</v>
      </c>
      <c r="S8678" s="69"/>
      <c r="T8678" s="76"/>
    </row>
    <row r="8679" spans="1:20" ht="17.25" thickBot="1">
      <c r="A8679" s="82"/>
      <c r="B8679" s="246" t="s">
        <v>2701</v>
      </c>
      <c r="C8679" s="83">
        <v>5625</v>
      </c>
      <c r="D8679" s="103" t="s">
        <v>9</v>
      </c>
      <c r="E8679" s="99" t="s">
        <v>11</v>
      </c>
      <c r="F8679" s="99" t="s">
        <v>12</v>
      </c>
      <c r="G8679" s="74" t="s">
        <v>13</v>
      </c>
      <c r="H8679" s="13" t="s">
        <v>14</v>
      </c>
      <c r="I8679" s="13" t="s">
        <v>15</v>
      </c>
      <c r="J8679" s="13" t="s">
        <v>16</v>
      </c>
      <c r="K8679" s="13"/>
      <c r="L8679" s="13"/>
      <c r="M8679" s="13"/>
      <c r="N8679" s="100"/>
      <c r="O8679" s="78">
        <f ca="1">IF(D8679="цвет",SUM(O8680:INDIRECT("N"&amp;R8679)),IF(SUM(E8679:N8679)=0,"",SUM(E8679:N8679)))</f>
        <v>0</v>
      </c>
      <c r="P8679" s="68">
        <v>3874</v>
      </c>
      <c r="Q8679" s="55">
        <f t="shared" si="270"/>
        <v>5625</v>
      </c>
      <c r="R8679" s="70">
        <f t="shared" ca="1" si="271"/>
        <v>8682</v>
      </c>
      <c r="S8679" s="85">
        <v>3874</v>
      </c>
      <c r="T8679" s="86">
        <f ca="1">O8679*S8679</f>
        <v>0</v>
      </c>
    </row>
    <row r="8680" spans="1:20" ht="17.25" thickBot="1">
      <c r="A8680" s="82"/>
      <c r="B8680" s="247"/>
      <c r="C8680" s="75"/>
      <c r="D8680" s="5" t="s">
        <v>41</v>
      </c>
      <c r="E8680" s="351"/>
      <c r="F8680" s="7"/>
      <c r="G8680" s="181"/>
      <c r="H8680" s="181"/>
      <c r="I8680" s="351"/>
      <c r="J8680" s="351"/>
      <c r="K8680" s="7"/>
      <c r="L8680" s="7"/>
      <c r="M8680" s="7"/>
      <c r="N8680" s="7"/>
      <c r="O8680" s="91" t="str">
        <f ca="1">IF(D8680="цвет",SUM(O8681:INDIRECT("N"&amp;R8680)),IF(SUM(E8680:N8680)=0,"",SUM(E8680:N8680)))</f>
        <v/>
      </c>
      <c r="P8680" s="68" t="s">
        <v>98</v>
      </c>
      <c r="Q8680" s="55">
        <f t="shared" si="270"/>
        <v>5625</v>
      </c>
      <c r="R8680" s="70">
        <f t="shared" ca="1" si="271"/>
        <v>8682</v>
      </c>
      <c r="S8680" s="69"/>
      <c r="T8680" s="76"/>
    </row>
    <row r="8681" spans="1:20" ht="135" customHeight="1">
      <c r="A8681" s="82"/>
      <c r="B8681" s="247"/>
      <c r="C8681" s="75"/>
      <c r="D8681" s="383" t="s">
        <v>2706</v>
      </c>
      <c r="E8681" s="384"/>
      <c r="F8681" s="384"/>
      <c r="G8681" s="384"/>
      <c r="H8681" s="384"/>
      <c r="I8681" s="384"/>
      <c r="J8681" s="384"/>
      <c r="K8681" s="384"/>
      <c r="L8681" s="384"/>
      <c r="M8681" s="384"/>
      <c r="N8681" s="385"/>
      <c r="O8681" s="91" t="str">
        <f ca="1">IF(D8681="цвет",SUM(O8682:INDIRECT("N"&amp;R8681)),IF(SUM(E8681:N8681)=0,"",SUM(E8681:N8681)))</f>
        <v/>
      </c>
      <c r="P8681" s="68" t="s">
        <v>98</v>
      </c>
      <c r="Q8681" s="55">
        <f t="shared" si="270"/>
        <v>5625</v>
      </c>
      <c r="R8681" s="70">
        <f t="shared" ca="1" si="271"/>
        <v>8682</v>
      </c>
      <c r="S8681" s="69"/>
      <c r="T8681" s="76"/>
    </row>
    <row r="8682" spans="1:20" ht="17.45" customHeight="1" thickBot="1">
      <c r="A8682" s="82"/>
      <c r="B8682" s="248"/>
      <c r="C8682" s="77"/>
      <c r="D8682" s="362" t="str">
        <f>HYPERLINK("https://miamia.ru/search/index.php?q="&amp;Q8682&amp;"&amp;s=Поиск?utm_source=Excel&amp;utm_medium=Nalichie&amp;utm_content="&amp;Q8682&amp;"","Посмотреть большую фотографию на сайте")</f>
        <v>Посмотреть большую фотографию на сайте</v>
      </c>
      <c r="E8682" s="363"/>
      <c r="F8682" s="363"/>
      <c r="G8682" s="363"/>
      <c r="H8682" s="363"/>
      <c r="I8682" s="363"/>
      <c r="J8682" s="363"/>
      <c r="K8682" s="363"/>
      <c r="L8682" s="363"/>
      <c r="M8682" s="363"/>
      <c r="N8682" s="364"/>
      <c r="O8682" s="91" t="str">
        <f ca="1">IF(D8682="цвет",SUM(O8683:INDIRECT("N"&amp;R8682)),IF(SUM(E8682:N8682)=0,"",SUM(E8682:N8682)))</f>
        <v/>
      </c>
      <c r="P8682" s="68" t="s">
        <v>98</v>
      </c>
      <c r="Q8682" s="55">
        <f t="shared" si="270"/>
        <v>5625</v>
      </c>
      <c r="R8682" s="70">
        <f t="shared" ca="1" si="271"/>
        <v>8682</v>
      </c>
      <c r="S8682" s="69"/>
      <c r="T8682" s="76"/>
    </row>
    <row r="8683" spans="1:20" ht="17.25" thickBot="1">
      <c r="A8683" s="82"/>
      <c r="B8683" s="246" t="s">
        <v>2701</v>
      </c>
      <c r="C8683" s="83">
        <v>5626</v>
      </c>
      <c r="D8683" s="103" t="s">
        <v>9</v>
      </c>
      <c r="E8683" s="99" t="s">
        <v>11</v>
      </c>
      <c r="F8683" s="99" t="s">
        <v>12</v>
      </c>
      <c r="G8683" s="74" t="s">
        <v>13</v>
      </c>
      <c r="H8683" s="13" t="s">
        <v>14</v>
      </c>
      <c r="I8683" s="13" t="s">
        <v>15</v>
      </c>
      <c r="J8683" s="13" t="s">
        <v>16</v>
      </c>
      <c r="K8683" s="13"/>
      <c r="L8683" s="13"/>
      <c r="M8683" s="13"/>
      <c r="N8683" s="100"/>
      <c r="O8683" s="78">
        <f ca="1">IF(D8683="цвет",SUM(O8684:INDIRECT("N"&amp;R8683)),IF(SUM(E8683:N8683)=0,"",SUM(E8683:N8683)))</f>
        <v>0</v>
      </c>
      <c r="P8683" s="68">
        <v>3874</v>
      </c>
      <c r="Q8683" s="55">
        <f t="shared" si="270"/>
        <v>5626</v>
      </c>
      <c r="R8683" s="70">
        <f t="shared" ca="1" si="271"/>
        <v>8686</v>
      </c>
      <c r="S8683" s="85">
        <v>3874</v>
      </c>
      <c r="T8683" s="86">
        <f ca="1">O8683*S8683</f>
        <v>0</v>
      </c>
    </row>
    <row r="8684" spans="1:20" ht="17.25" thickBot="1">
      <c r="A8684" s="82"/>
      <c r="B8684" s="247"/>
      <c r="C8684" s="75"/>
      <c r="D8684" s="5" t="s">
        <v>41</v>
      </c>
      <c r="E8684" s="351"/>
      <c r="F8684" s="351"/>
      <c r="G8684" s="181"/>
      <c r="H8684" s="181"/>
      <c r="I8684" s="351"/>
      <c r="J8684" s="351"/>
      <c r="K8684" s="7"/>
      <c r="L8684" s="7"/>
      <c r="M8684" s="7"/>
      <c r="N8684" s="7"/>
      <c r="O8684" s="91" t="str">
        <f ca="1">IF(D8684="цвет",SUM(O8685:INDIRECT("N"&amp;R8684)),IF(SUM(E8684:N8684)=0,"",SUM(E8684:N8684)))</f>
        <v/>
      </c>
      <c r="P8684" s="68" t="s">
        <v>98</v>
      </c>
      <c r="Q8684" s="55">
        <f t="shared" si="270"/>
        <v>5626</v>
      </c>
      <c r="R8684" s="70">
        <f t="shared" ca="1" si="271"/>
        <v>8686</v>
      </c>
      <c r="S8684" s="69"/>
      <c r="T8684" s="76"/>
    </row>
    <row r="8685" spans="1:20" ht="135" customHeight="1">
      <c r="A8685" s="82"/>
      <c r="B8685" s="247"/>
      <c r="C8685" s="75"/>
      <c r="D8685" s="383" t="s">
        <v>2707</v>
      </c>
      <c r="E8685" s="384"/>
      <c r="F8685" s="384"/>
      <c r="G8685" s="384"/>
      <c r="H8685" s="384"/>
      <c r="I8685" s="384"/>
      <c r="J8685" s="384"/>
      <c r="K8685" s="384"/>
      <c r="L8685" s="384"/>
      <c r="M8685" s="384"/>
      <c r="N8685" s="385"/>
      <c r="O8685" s="91" t="str">
        <f ca="1">IF(D8685="цвет",SUM(O8686:INDIRECT("N"&amp;R8685)),IF(SUM(E8685:N8685)=0,"",SUM(E8685:N8685)))</f>
        <v/>
      </c>
      <c r="P8685" s="68" t="s">
        <v>98</v>
      </c>
      <c r="Q8685" s="55">
        <f t="shared" si="270"/>
        <v>5626</v>
      </c>
      <c r="R8685" s="70">
        <f t="shared" ca="1" si="271"/>
        <v>8686</v>
      </c>
      <c r="S8685" s="69"/>
      <c r="T8685" s="76"/>
    </row>
    <row r="8686" spans="1:20" ht="17.45" customHeight="1" thickBot="1">
      <c r="A8686" s="82"/>
      <c r="B8686" s="248"/>
      <c r="C8686" s="77"/>
      <c r="D8686" s="362" t="str">
        <f>HYPERLINK("https://miamia.ru/search/index.php?q="&amp;Q8686&amp;"&amp;s=Поиск?utm_source=Excel&amp;utm_medium=Nalichie&amp;utm_content="&amp;Q8686&amp;"","Посмотреть большую фотографию на сайте")</f>
        <v>Посмотреть большую фотографию на сайте</v>
      </c>
      <c r="E8686" s="363"/>
      <c r="F8686" s="363"/>
      <c r="G8686" s="363"/>
      <c r="H8686" s="363"/>
      <c r="I8686" s="363"/>
      <c r="J8686" s="363"/>
      <c r="K8686" s="363"/>
      <c r="L8686" s="363"/>
      <c r="M8686" s="363"/>
      <c r="N8686" s="364"/>
      <c r="O8686" s="91" t="str">
        <f ca="1">IF(D8686="цвет",SUM(O8687:INDIRECT("N"&amp;R8686)),IF(SUM(E8686:N8686)=0,"",SUM(E8686:N8686)))</f>
        <v/>
      </c>
      <c r="P8686" s="68" t="s">
        <v>98</v>
      </c>
      <c r="Q8686" s="55">
        <f t="shared" si="270"/>
        <v>5626</v>
      </c>
      <c r="R8686" s="70">
        <f t="shared" ca="1" si="271"/>
        <v>8686</v>
      </c>
      <c r="S8686" s="69"/>
      <c r="T8686" s="76"/>
    </row>
    <row r="8687" spans="1:20" ht="17.25" thickBot="1">
      <c r="A8687" s="82"/>
      <c r="B8687" s="246" t="s">
        <v>2701</v>
      </c>
      <c r="C8687" s="83">
        <v>5627</v>
      </c>
      <c r="D8687" s="103" t="s">
        <v>9</v>
      </c>
      <c r="E8687" s="99" t="s">
        <v>11</v>
      </c>
      <c r="F8687" s="99" t="s">
        <v>12</v>
      </c>
      <c r="G8687" s="74" t="s">
        <v>13</v>
      </c>
      <c r="H8687" s="13" t="s">
        <v>14</v>
      </c>
      <c r="I8687" s="13" t="s">
        <v>15</v>
      </c>
      <c r="J8687" s="13" t="s">
        <v>16</v>
      </c>
      <c r="K8687" s="13"/>
      <c r="L8687" s="13"/>
      <c r="M8687" s="13"/>
      <c r="N8687" s="100"/>
      <c r="O8687" s="78">
        <f ca="1">IF(D8687="цвет",SUM(O8688:INDIRECT("N"&amp;R8687)),IF(SUM(E8687:N8687)=0,"",SUM(E8687:N8687)))</f>
        <v>0</v>
      </c>
      <c r="P8687" s="68">
        <v>3358</v>
      </c>
      <c r="Q8687" s="55">
        <f t="shared" si="270"/>
        <v>5627</v>
      </c>
      <c r="R8687" s="70">
        <f t="shared" ca="1" si="271"/>
        <v>8690</v>
      </c>
      <c r="S8687" s="85">
        <v>3358</v>
      </c>
      <c r="T8687" s="86">
        <f ca="1">O8687*S8687</f>
        <v>0</v>
      </c>
    </row>
    <row r="8688" spans="1:20" ht="17.25" thickBot="1">
      <c r="A8688" s="82"/>
      <c r="B8688" s="247"/>
      <c r="C8688" s="75"/>
      <c r="D8688" s="5" t="s">
        <v>41</v>
      </c>
      <c r="E8688" s="181"/>
      <c r="F8688" s="7"/>
      <c r="G8688" s="7"/>
      <c r="H8688" s="181"/>
      <c r="I8688" s="181"/>
      <c r="J8688" s="181"/>
      <c r="K8688" s="7"/>
      <c r="L8688" s="7"/>
      <c r="M8688" s="7"/>
      <c r="N8688" s="7"/>
      <c r="O8688" s="91" t="str">
        <f ca="1">IF(D8688="цвет",SUM(O8689:INDIRECT("N"&amp;R8688)),IF(SUM(E8688:N8688)=0,"",SUM(E8688:N8688)))</f>
        <v/>
      </c>
      <c r="P8688" s="68" t="s">
        <v>98</v>
      </c>
      <c r="Q8688" s="55">
        <f t="shared" si="270"/>
        <v>5627</v>
      </c>
      <c r="R8688" s="70">
        <f t="shared" ca="1" si="271"/>
        <v>8690</v>
      </c>
      <c r="S8688" s="69"/>
      <c r="T8688" s="76"/>
    </row>
    <row r="8689" spans="1:20" ht="135" customHeight="1">
      <c r="A8689" s="82"/>
      <c r="B8689" s="247"/>
      <c r="C8689" s="75"/>
      <c r="D8689" s="383" t="s">
        <v>2708</v>
      </c>
      <c r="E8689" s="384"/>
      <c r="F8689" s="384"/>
      <c r="G8689" s="384"/>
      <c r="H8689" s="384"/>
      <c r="I8689" s="384"/>
      <c r="J8689" s="384"/>
      <c r="K8689" s="384"/>
      <c r="L8689" s="384"/>
      <c r="M8689" s="384"/>
      <c r="N8689" s="385"/>
      <c r="O8689" s="91" t="str">
        <f ca="1">IF(D8689="цвет",SUM(O8690:INDIRECT("N"&amp;R8689)),IF(SUM(E8689:N8689)=0,"",SUM(E8689:N8689)))</f>
        <v/>
      </c>
      <c r="P8689" s="68" t="s">
        <v>98</v>
      </c>
      <c r="Q8689" s="55">
        <f t="shared" si="270"/>
        <v>5627</v>
      </c>
      <c r="R8689" s="70">
        <f t="shared" ca="1" si="271"/>
        <v>8690</v>
      </c>
      <c r="S8689" s="69"/>
      <c r="T8689" s="76"/>
    </row>
    <row r="8690" spans="1:20" ht="17.45" customHeight="1" thickBot="1">
      <c r="A8690" s="82"/>
      <c r="B8690" s="248"/>
      <c r="C8690" s="77"/>
      <c r="D8690" s="362" t="str">
        <f>HYPERLINK("https://miamia.ru/search/index.php?q="&amp;Q8690&amp;"&amp;s=Поиск?utm_source=Excel&amp;utm_medium=Nalichie&amp;utm_content="&amp;Q8690&amp;"","Посмотреть большую фотографию на сайте")</f>
        <v>Посмотреть большую фотографию на сайте</v>
      </c>
      <c r="E8690" s="363"/>
      <c r="F8690" s="363"/>
      <c r="G8690" s="363"/>
      <c r="H8690" s="363"/>
      <c r="I8690" s="363"/>
      <c r="J8690" s="363"/>
      <c r="K8690" s="363"/>
      <c r="L8690" s="363"/>
      <c r="M8690" s="363"/>
      <c r="N8690" s="364"/>
      <c r="O8690" s="91" t="str">
        <f ca="1">IF(D8690="цвет",SUM(O8691:INDIRECT("N"&amp;R8690)),IF(SUM(E8690:N8690)=0,"",SUM(E8690:N8690)))</f>
        <v/>
      </c>
      <c r="P8690" s="68" t="s">
        <v>98</v>
      </c>
      <c r="Q8690" s="55">
        <f t="shared" si="270"/>
        <v>5627</v>
      </c>
      <c r="R8690" s="70">
        <f t="shared" ca="1" si="271"/>
        <v>8690</v>
      </c>
      <c r="S8690" s="69"/>
      <c r="T8690" s="76"/>
    </row>
    <row r="8691" spans="1:20" ht="17.25" thickBot="1">
      <c r="A8691" s="82"/>
      <c r="B8691" s="246" t="s">
        <v>2701</v>
      </c>
      <c r="C8691" s="83">
        <v>5628</v>
      </c>
      <c r="D8691" s="103" t="s">
        <v>9</v>
      </c>
      <c r="E8691" s="99" t="s">
        <v>11</v>
      </c>
      <c r="F8691" s="99" t="s">
        <v>12</v>
      </c>
      <c r="G8691" s="74" t="s">
        <v>13</v>
      </c>
      <c r="H8691" s="13" t="s">
        <v>14</v>
      </c>
      <c r="I8691" s="13" t="s">
        <v>15</v>
      </c>
      <c r="J8691" s="13" t="s">
        <v>16</v>
      </c>
      <c r="K8691" s="13"/>
      <c r="L8691" s="13"/>
      <c r="M8691" s="13"/>
      <c r="N8691" s="100"/>
      <c r="O8691" s="78">
        <f ca="1">IF(D8691="цвет",SUM(O8692:INDIRECT("N"&amp;R8691)),IF(SUM(E8691:N8691)=0,"",SUM(E8691:N8691)))</f>
        <v>0</v>
      </c>
      <c r="P8691" s="68">
        <v>3874</v>
      </c>
      <c r="Q8691" s="55">
        <f t="shared" si="270"/>
        <v>5628</v>
      </c>
      <c r="R8691" s="70">
        <f t="shared" ca="1" si="271"/>
        <v>8694</v>
      </c>
      <c r="S8691" s="85">
        <v>3874</v>
      </c>
      <c r="T8691" s="86">
        <f ca="1">O8691*S8691</f>
        <v>0</v>
      </c>
    </row>
    <row r="8692" spans="1:20" ht="17.25" thickBot="1">
      <c r="A8692" s="82"/>
      <c r="B8692" s="247"/>
      <c r="C8692" s="75"/>
      <c r="D8692" s="5" t="s">
        <v>41</v>
      </c>
      <c r="E8692" s="351"/>
      <c r="F8692" s="351"/>
      <c r="G8692" s="351"/>
      <c r="H8692" s="351"/>
      <c r="I8692" s="351"/>
      <c r="J8692" s="351"/>
      <c r="K8692" s="7"/>
      <c r="L8692" s="7"/>
      <c r="M8692" s="7"/>
      <c r="N8692" s="7"/>
      <c r="O8692" s="91" t="str">
        <f ca="1">IF(D8692="цвет",SUM(O8693:INDIRECT("N"&amp;R8692)),IF(SUM(E8692:N8692)=0,"",SUM(E8692:N8692)))</f>
        <v/>
      </c>
      <c r="P8692" s="68" t="s">
        <v>98</v>
      </c>
      <c r="Q8692" s="55">
        <f t="shared" si="270"/>
        <v>5628</v>
      </c>
      <c r="R8692" s="70">
        <f t="shared" ca="1" si="271"/>
        <v>8694</v>
      </c>
      <c r="S8692" s="69"/>
      <c r="T8692" s="76"/>
    </row>
    <row r="8693" spans="1:20" ht="135" customHeight="1">
      <c r="A8693" s="82"/>
      <c r="B8693" s="247"/>
      <c r="C8693" s="75"/>
      <c r="D8693" s="383" t="s">
        <v>2709</v>
      </c>
      <c r="E8693" s="384"/>
      <c r="F8693" s="384"/>
      <c r="G8693" s="384"/>
      <c r="H8693" s="384"/>
      <c r="I8693" s="384"/>
      <c r="J8693" s="384"/>
      <c r="K8693" s="384"/>
      <c r="L8693" s="384"/>
      <c r="M8693" s="384"/>
      <c r="N8693" s="385"/>
      <c r="O8693" s="91" t="str">
        <f ca="1">IF(D8693="цвет",SUM(O8694:INDIRECT("N"&amp;R8693)),IF(SUM(E8693:N8693)=0,"",SUM(E8693:N8693)))</f>
        <v/>
      </c>
      <c r="P8693" s="68" t="s">
        <v>98</v>
      </c>
      <c r="Q8693" s="55">
        <f t="shared" si="270"/>
        <v>5628</v>
      </c>
      <c r="R8693" s="70">
        <f t="shared" ca="1" si="271"/>
        <v>8694</v>
      </c>
      <c r="S8693" s="69"/>
      <c r="T8693" s="76"/>
    </row>
    <row r="8694" spans="1:20" ht="17.45" customHeight="1" thickBot="1">
      <c r="A8694" s="82"/>
      <c r="B8694" s="248"/>
      <c r="C8694" s="77"/>
      <c r="D8694" s="362" t="str">
        <f>HYPERLINK("https://miamia.ru/search/index.php?q="&amp;Q8694&amp;"&amp;s=Поиск?utm_source=Excel&amp;utm_medium=Nalichie&amp;utm_content="&amp;Q8694&amp;"","Посмотреть большую фотографию на сайте")</f>
        <v>Посмотреть большую фотографию на сайте</v>
      </c>
      <c r="E8694" s="363"/>
      <c r="F8694" s="363"/>
      <c r="G8694" s="363"/>
      <c r="H8694" s="363"/>
      <c r="I8694" s="363"/>
      <c r="J8694" s="363"/>
      <c r="K8694" s="363"/>
      <c r="L8694" s="363"/>
      <c r="M8694" s="363"/>
      <c r="N8694" s="364"/>
      <c r="O8694" s="91" t="str">
        <f ca="1">IF(D8694="цвет",SUM(O8695:INDIRECT("N"&amp;R8694)),IF(SUM(E8694:N8694)=0,"",SUM(E8694:N8694)))</f>
        <v/>
      </c>
      <c r="P8694" s="68" t="s">
        <v>98</v>
      </c>
      <c r="Q8694" s="55">
        <f t="shared" si="270"/>
        <v>5628</v>
      </c>
      <c r="R8694" s="70">
        <f t="shared" ca="1" si="271"/>
        <v>8694</v>
      </c>
      <c r="S8694" s="69"/>
      <c r="T8694" s="76"/>
    </row>
    <row r="8695" spans="1:20" ht="23.1" customHeight="1" thickBot="1">
      <c r="A8695" s="80"/>
      <c r="B8695" s="63" t="s">
        <v>379</v>
      </c>
      <c r="C8695" s="64"/>
      <c r="D8695" s="65"/>
      <c r="E8695" s="66"/>
      <c r="F8695" s="66"/>
      <c r="G8695" s="66"/>
      <c r="H8695" s="66"/>
      <c r="I8695" s="66"/>
      <c r="J8695" s="66"/>
      <c r="K8695" s="66"/>
      <c r="L8695" s="66"/>
      <c r="M8695" s="66"/>
      <c r="N8695" s="67"/>
      <c r="O8695" s="91" t="str">
        <f ca="1">IF(D8695="цвет",SUM(O8696:INDIRECT("N"&amp;R8695)),IF(SUM(E8695:N8695)=0,"",SUM(E8695:N8695)))</f>
        <v/>
      </c>
      <c r="P8695" s="68" t="s">
        <v>98</v>
      </c>
      <c r="Q8695" s="55">
        <f t="shared" si="270"/>
        <v>5628</v>
      </c>
      <c r="R8695" s="70">
        <f t="shared" ca="1" si="271"/>
        <v>8699</v>
      </c>
    </row>
    <row r="8696" spans="1:20" ht="17.25" thickBot="1">
      <c r="A8696" s="82"/>
      <c r="B8696" s="243" t="s">
        <v>192</v>
      </c>
      <c r="C8696" s="83">
        <v>1970</v>
      </c>
      <c r="D8696" s="103" t="s">
        <v>9</v>
      </c>
      <c r="E8696" s="99" t="s">
        <v>10</v>
      </c>
      <c r="F8696" s="99" t="s">
        <v>11</v>
      </c>
      <c r="G8696" s="99" t="s">
        <v>12</v>
      </c>
      <c r="H8696" s="74" t="s">
        <v>13</v>
      </c>
      <c r="I8696" s="13" t="s">
        <v>14</v>
      </c>
      <c r="J8696" s="13" t="s">
        <v>15</v>
      </c>
      <c r="K8696" s="13" t="s">
        <v>16</v>
      </c>
      <c r="L8696" s="13"/>
      <c r="M8696" s="13"/>
      <c r="N8696" s="100"/>
      <c r="O8696" s="78">
        <f ca="1">IF(D8696="цвет",SUM(O8697:INDIRECT("N"&amp;R8696)),IF(SUM(E8696:N8696)=0,"",SUM(E8696:N8696)))</f>
        <v>0</v>
      </c>
      <c r="P8696" s="68">
        <v>2194</v>
      </c>
      <c r="Q8696" s="55">
        <f t="shared" si="270"/>
        <v>1970</v>
      </c>
      <c r="R8696" s="70">
        <f t="shared" ca="1" si="271"/>
        <v>8699</v>
      </c>
      <c r="S8696" s="85">
        <v>2194</v>
      </c>
      <c r="T8696" s="86">
        <f ca="1">O8696*S8696</f>
        <v>0</v>
      </c>
    </row>
    <row r="8697" spans="1:20" ht="17.25" thickBot="1">
      <c r="A8697" s="82"/>
      <c r="B8697" s="244"/>
      <c r="C8697" s="75"/>
      <c r="D8697" s="5" t="s">
        <v>26</v>
      </c>
      <c r="E8697" s="7"/>
      <c r="F8697" s="351"/>
      <c r="G8697" s="351"/>
      <c r="H8697" s="351"/>
      <c r="I8697" s="351"/>
      <c r="J8697" s="351"/>
      <c r="K8697" s="7"/>
      <c r="L8697" s="7"/>
      <c r="M8697" s="7"/>
      <c r="N8697" s="7"/>
      <c r="O8697" s="91" t="str">
        <f ca="1">IF(D8697="цвет",SUM(O8698:INDIRECT("N"&amp;R8697)),IF(SUM(E8697:N8697)=0,"",SUM(E8697:N8697)))</f>
        <v/>
      </c>
      <c r="P8697" s="68" t="s">
        <v>98</v>
      </c>
      <c r="Q8697" s="55">
        <f t="shared" si="270"/>
        <v>1970</v>
      </c>
      <c r="R8697" s="70">
        <f t="shared" ca="1" si="271"/>
        <v>8699</v>
      </c>
      <c r="S8697" s="69"/>
      <c r="T8697" s="76"/>
    </row>
    <row r="8698" spans="1:20" ht="135" customHeight="1">
      <c r="A8698" s="82"/>
      <c r="B8698" s="244"/>
      <c r="C8698" s="75"/>
      <c r="D8698" s="383" t="s">
        <v>2702</v>
      </c>
      <c r="E8698" s="384"/>
      <c r="F8698" s="384"/>
      <c r="G8698" s="384"/>
      <c r="H8698" s="384"/>
      <c r="I8698" s="384"/>
      <c r="J8698" s="384"/>
      <c r="K8698" s="384"/>
      <c r="L8698" s="384"/>
      <c r="M8698" s="384"/>
      <c r="N8698" s="385"/>
      <c r="O8698" s="91" t="str">
        <f ca="1">IF(D8698="цвет",SUM(O8699:INDIRECT("N"&amp;R8698)),IF(SUM(E8698:N8698)=0,"",SUM(E8698:N8698)))</f>
        <v/>
      </c>
      <c r="P8698" s="68" t="s">
        <v>98</v>
      </c>
      <c r="Q8698" s="55">
        <f t="shared" si="270"/>
        <v>1970</v>
      </c>
      <c r="R8698" s="70">
        <f t="shared" ca="1" si="271"/>
        <v>8699</v>
      </c>
      <c r="S8698" s="69"/>
      <c r="T8698" s="76"/>
    </row>
    <row r="8699" spans="1:20" ht="17.45" customHeight="1" thickBot="1">
      <c r="A8699" s="82"/>
      <c r="B8699" s="245"/>
      <c r="C8699" s="77"/>
      <c r="D8699" s="362" t="str">
        <f>HYPERLINK("https://miamia.ru/search/index.php?q="&amp;Q8699&amp;"&amp;s=Поиск?utm_source=Excel&amp;utm_medium=Nalichie&amp;utm_content="&amp;Q8699&amp;"","Посмотреть большую фотографию на сайте")</f>
        <v>Посмотреть большую фотографию на сайте</v>
      </c>
      <c r="E8699" s="363"/>
      <c r="F8699" s="363"/>
      <c r="G8699" s="363"/>
      <c r="H8699" s="363"/>
      <c r="I8699" s="363"/>
      <c r="J8699" s="363"/>
      <c r="K8699" s="363"/>
      <c r="L8699" s="363"/>
      <c r="M8699" s="363"/>
      <c r="N8699" s="364"/>
      <c r="O8699" s="91" t="str">
        <f ca="1">IF(D8699="цвет",SUM(O8700:INDIRECT("N"&amp;R8699)),IF(SUM(E8699:N8699)=0,"",SUM(E8699:N8699)))</f>
        <v/>
      </c>
      <c r="P8699" s="68" t="s">
        <v>98</v>
      </c>
      <c r="Q8699" s="55">
        <f t="shared" si="270"/>
        <v>1970</v>
      </c>
      <c r="R8699" s="70">
        <f t="shared" ca="1" si="271"/>
        <v>8699</v>
      </c>
      <c r="S8699" s="69"/>
      <c r="T8699" s="76"/>
    </row>
    <row r="8700" spans="1:20" ht="17.25" thickBot="1">
      <c r="A8700" s="82"/>
      <c r="B8700" s="243" t="s">
        <v>192</v>
      </c>
      <c r="C8700" s="83">
        <v>1971</v>
      </c>
      <c r="D8700" s="103" t="s">
        <v>9</v>
      </c>
      <c r="E8700" s="99" t="s">
        <v>10</v>
      </c>
      <c r="F8700" s="99" t="s">
        <v>11</v>
      </c>
      <c r="G8700" s="99" t="s">
        <v>12</v>
      </c>
      <c r="H8700" s="74" t="s">
        <v>13</v>
      </c>
      <c r="I8700" s="13" t="s">
        <v>14</v>
      </c>
      <c r="J8700" s="13" t="s">
        <v>15</v>
      </c>
      <c r="K8700" s="13" t="s">
        <v>16</v>
      </c>
      <c r="L8700" s="13"/>
      <c r="M8700" s="13"/>
      <c r="N8700" s="100"/>
      <c r="O8700" s="78">
        <f ca="1">IF(D8700="цвет",SUM(O8701:INDIRECT("N"&amp;R8700)),IF(SUM(E8700:N8700)=0,"",SUM(E8700:N8700)))</f>
        <v>0</v>
      </c>
      <c r="P8700" s="68">
        <v>2453</v>
      </c>
      <c r="Q8700" s="55">
        <f t="shared" si="270"/>
        <v>1971</v>
      </c>
      <c r="R8700" s="70">
        <f t="shared" ca="1" si="271"/>
        <v>8703</v>
      </c>
      <c r="S8700" s="85">
        <v>2453</v>
      </c>
      <c r="T8700" s="86">
        <f ca="1">O8700*S8700</f>
        <v>0</v>
      </c>
    </row>
    <row r="8701" spans="1:20" ht="17.25" thickBot="1">
      <c r="A8701" s="82"/>
      <c r="B8701" s="244"/>
      <c r="C8701" s="75"/>
      <c r="D8701" s="5" t="s">
        <v>26</v>
      </c>
      <c r="E8701" s="7"/>
      <c r="F8701" s="351"/>
      <c r="G8701" s="351"/>
      <c r="H8701" s="351"/>
      <c r="I8701" s="351"/>
      <c r="J8701" s="181"/>
      <c r="K8701" s="7"/>
      <c r="L8701" s="7"/>
      <c r="M8701" s="7"/>
      <c r="N8701" s="7"/>
      <c r="O8701" s="91" t="str">
        <f ca="1">IF(D8701="цвет",SUM(O8702:INDIRECT("N"&amp;R8701)),IF(SUM(E8701:N8701)=0,"",SUM(E8701:N8701)))</f>
        <v/>
      </c>
      <c r="P8701" s="68" t="s">
        <v>98</v>
      </c>
      <c r="Q8701" s="55">
        <f t="shared" si="270"/>
        <v>1971</v>
      </c>
      <c r="R8701" s="70">
        <f t="shared" ca="1" si="271"/>
        <v>8703</v>
      </c>
      <c r="S8701" s="69"/>
      <c r="T8701" s="76"/>
    </row>
    <row r="8702" spans="1:20" ht="135" customHeight="1">
      <c r="A8702" s="82"/>
      <c r="B8702" s="244"/>
      <c r="C8702" s="75"/>
      <c r="D8702" s="383" t="s">
        <v>1394</v>
      </c>
      <c r="E8702" s="384"/>
      <c r="F8702" s="384"/>
      <c r="G8702" s="384"/>
      <c r="H8702" s="384"/>
      <c r="I8702" s="384"/>
      <c r="J8702" s="384"/>
      <c r="K8702" s="384"/>
      <c r="L8702" s="384"/>
      <c r="M8702" s="384"/>
      <c r="N8702" s="385"/>
      <c r="O8702" s="91" t="str">
        <f ca="1">IF(D8702="цвет",SUM(O8703:INDIRECT("N"&amp;R8702)),IF(SUM(E8702:N8702)=0,"",SUM(E8702:N8702)))</f>
        <v/>
      </c>
      <c r="P8702" s="68" t="s">
        <v>98</v>
      </c>
      <c r="Q8702" s="55">
        <f t="shared" si="270"/>
        <v>1971</v>
      </c>
      <c r="R8702" s="70">
        <f t="shared" ca="1" si="271"/>
        <v>8703</v>
      </c>
      <c r="S8702" s="69"/>
      <c r="T8702" s="76"/>
    </row>
    <row r="8703" spans="1:20" ht="17.45" customHeight="1" thickBot="1">
      <c r="A8703" s="82"/>
      <c r="B8703" s="245"/>
      <c r="C8703" s="77"/>
      <c r="D8703" s="362" t="str">
        <f>HYPERLINK("https://miamia.ru/search/index.php?q="&amp;Q8703&amp;"&amp;s=Поиск?utm_source=Excel&amp;utm_medium=Nalichie&amp;utm_content="&amp;Q8703&amp;"","Посмотреть большую фотографию на сайте")</f>
        <v>Посмотреть большую фотографию на сайте</v>
      </c>
      <c r="E8703" s="363"/>
      <c r="F8703" s="363"/>
      <c r="G8703" s="363"/>
      <c r="H8703" s="363"/>
      <c r="I8703" s="363"/>
      <c r="J8703" s="363"/>
      <c r="K8703" s="363"/>
      <c r="L8703" s="363"/>
      <c r="M8703" s="363"/>
      <c r="N8703" s="364"/>
      <c r="O8703" s="91" t="str">
        <f ca="1">IF(D8703="цвет",SUM(O8704:INDIRECT("N"&amp;R8703)),IF(SUM(E8703:N8703)=0,"",SUM(E8703:N8703)))</f>
        <v/>
      </c>
      <c r="P8703" s="68" t="s">
        <v>98</v>
      </c>
      <c r="Q8703" s="55">
        <f t="shared" si="270"/>
        <v>1971</v>
      </c>
      <c r="R8703" s="70">
        <f t="shared" ca="1" si="271"/>
        <v>8703</v>
      </c>
      <c r="S8703" s="69"/>
      <c r="T8703" s="76"/>
    </row>
    <row r="8704" spans="1:20" ht="17.25" thickBot="1">
      <c r="A8704" s="82"/>
      <c r="B8704" s="243" t="s">
        <v>192</v>
      </c>
      <c r="C8704" s="83">
        <v>1972</v>
      </c>
      <c r="D8704" s="103" t="s">
        <v>9</v>
      </c>
      <c r="E8704" s="99" t="s">
        <v>10</v>
      </c>
      <c r="F8704" s="99" t="s">
        <v>11</v>
      </c>
      <c r="G8704" s="99" t="s">
        <v>12</v>
      </c>
      <c r="H8704" s="74" t="s">
        <v>13</v>
      </c>
      <c r="I8704" s="13" t="s">
        <v>14</v>
      </c>
      <c r="J8704" s="13" t="s">
        <v>15</v>
      </c>
      <c r="K8704" s="13" t="s">
        <v>16</v>
      </c>
      <c r="L8704" s="13"/>
      <c r="M8704" s="13"/>
      <c r="N8704" s="100"/>
      <c r="O8704" s="78">
        <f ca="1">IF(D8704="цвет",SUM(O8705:INDIRECT("N"&amp;R8704)),IF(SUM(E8704:N8704)=0,"",SUM(E8704:N8704)))</f>
        <v>0</v>
      </c>
      <c r="P8704" s="68">
        <v>2711</v>
      </c>
      <c r="Q8704" s="55">
        <f t="shared" si="270"/>
        <v>1972</v>
      </c>
      <c r="R8704" s="70">
        <f t="shared" ca="1" si="271"/>
        <v>8707</v>
      </c>
      <c r="S8704" s="85">
        <v>2711</v>
      </c>
      <c r="T8704" s="86">
        <f ca="1">O8704*S8704</f>
        <v>0</v>
      </c>
    </row>
    <row r="8705" spans="1:20" ht="17.25" thickBot="1">
      <c r="A8705" s="82"/>
      <c r="B8705" s="244"/>
      <c r="C8705" s="75"/>
      <c r="D8705" s="5" t="s">
        <v>26</v>
      </c>
      <c r="E8705" s="7"/>
      <c r="F8705" s="351"/>
      <c r="G8705" s="351"/>
      <c r="H8705" s="181"/>
      <c r="I8705" s="7"/>
      <c r="J8705" s="181"/>
      <c r="K8705" s="351"/>
      <c r="L8705" s="7"/>
      <c r="M8705" s="7"/>
      <c r="N8705" s="7"/>
      <c r="O8705" s="91" t="str">
        <f ca="1">IF(D8705="цвет",SUM(O8706:INDIRECT("N"&amp;R8705)),IF(SUM(E8705:N8705)=0,"",SUM(E8705:N8705)))</f>
        <v/>
      </c>
      <c r="P8705" s="68" t="s">
        <v>98</v>
      </c>
      <c r="Q8705" s="55">
        <f t="shared" si="270"/>
        <v>1972</v>
      </c>
      <c r="R8705" s="70">
        <f t="shared" ca="1" si="271"/>
        <v>8707</v>
      </c>
      <c r="S8705" s="69"/>
      <c r="T8705" s="76"/>
    </row>
    <row r="8706" spans="1:20" ht="135" customHeight="1">
      <c r="A8706" s="82"/>
      <c r="B8706" s="244"/>
      <c r="C8706" s="75"/>
      <c r="D8706" s="383" t="s">
        <v>1392</v>
      </c>
      <c r="E8706" s="384"/>
      <c r="F8706" s="384"/>
      <c r="G8706" s="384"/>
      <c r="H8706" s="384"/>
      <c r="I8706" s="384"/>
      <c r="J8706" s="384"/>
      <c r="K8706" s="384"/>
      <c r="L8706" s="384"/>
      <c r="M8706" s="384"/>
      <c r="N8706" s="385"/>
      <c r="O8706" s="91" t="str">
        <f ca="1">IF(D8706="цвет",SUM(O8707:INDIRECT("N"&amp;R8706)),IF(SUM(E8706:N8706)=0,"",SUM(E8706:N8706)))</f>
        <v/>
      </c>
      <c r="P8706" s="68" t="s">
        <v>98</v>
      </c>
      <c r="Q8706" s="55">
        <f t="shared" si="270"/>
        <v>1972</v>
      </c>
      <c r="R8706" s="70">
        <f t="shared" ca="1" si="271"/>
        <v>8707</v>
      </c>
      <c r="S8706" s="69"/>
      <c r="T8706" s="76"/>
    </row>
    <row r="8707" spans="1:20" ht="17.45" customHeight="1" thickBot="1">
      <c r="A8707" s="82"/>
      <c r="B8707" s="245"/>
      <c r="C8707" s="77"/>
      <c r="D8707" s="362" t="str">
        <f>HYPERLINK("https://miamia.ru/search/index.php?q="&amp;Q8707&amp;"&amp;s=Поиск?utm_source=Excel&amp;utm_medium=Nalichie&amp;utm_content="&amp;Q8707&amp;"","Посмотреть большую фотографию на сайте")</f>
        <v>Посмотреть большую фотографию на сайте</v>
      </c>
      <c r="E8707" s="363"/>
      <c r="F8707" s="363"/>
      <c r="G8707" s="363"/>
      <c r="H8707" s="363"/>
      <c r="I8707" s="363"/>
      <c r="J8707" s="363"/>
      <c r="K8707" s="363"/>
      <c r="L8707" s="363"/>
      <c r="M8707" s="363"/>
      <c r="N8707" s="364"/>
      <c r="O8707" s="91" t="str">
        <f ca="1">IF(D8707="цвет",SUM(O8708:INDIRECT("N"&amp;R8707)),IF(SUM(E8707:N8707)=0,"",SUM(E8707:N8707)))</f>
        <v/>
      </c>
      <c r="P8707" s="68" t="s">
        <v>98</v>
      </c>
      <c r="Q8707" s="55">
        <f t="shared" si="270"/>
        <v>1972</v>
      </c>
      <c r="R8707" s="70">
        <f t="shared" ca="1" si="271"/>
        <v>8707</v>
      </c>
      <c r="S8707" s="69"/>
      <c r="T8707" s="76"/>
    </row>
    <row r="8708" spans="1:20" ht="17.25" thickBot="1">
      <c r="A8708" s="82"/>
      <c r="B8708" s="243" t="s">
        <v>192</v>
      </c>
      <c r="C8708" s="83">
        <v>1973</v>
      </c>
      <c r="D8708" s="103" t="s">
        <v>9</v>
      </c>
      <c r="E8708" s="99" t="s">
        <v>10</v>
      </c>
      <c r="F8708" s="99" t="s">
        <v>17</v>
      </c>
      <c r="G8708" s="99" t="s">
        <v>18</v>
      </c>
      <c r="H8708" s="99" t="s">
        <v>19</v>
      </c>
      <c r="I8708" s="99" t="s">
        <v>23</v>
      </c>
      <c r="J8708" s="13"/>
      <c r="K8708" s="13"/>
      <c r="L8708" s="13"/>
      <c r="M8708" s="13"/>
      <c r="N8708" s="100"/>
      <c r="O8708" s="78">
        <f ca="1">IF(D8708="цвет",SUM(O8709:INDIRECT("N"&amp;R8708)),IF(SUM(E8708:N8708)=0,"",SUM(E8708:N8708)))</f>
        <v>0</v>
      </c>
      <c r="P8708" s="68">
        <v>3358</v>
      </c>
      <c r="Q8708" s="55">
        <f t="shared" si="270"/>
        <v>1973</v>
      </c>
      <c r="R8708" s="70">
        <f t="shared" ca="1" si="271"/>
        <v>8711</v>
      </c>
      <c r="S8708" s="85">
        <v>3358</v>
      </c>
      <c r="T8708" s="86">
        <f ca="1">O8708*S8708</f>
        <v>0</v>
      </c>
    </row>
    <row r="8709" spans="1:20" ht="17.25" thickBot="1">
      <c r="A8709" s="82"/>
      <c r="B8709" s="244"/>
      <c r="C8709" s="75"/>
      <c r="D8709" s="5" t="s">
        <v>26</v>
      </c>
      <c r="E8709" s="7"/>
      <c r="F8709" s="7"/>
      <c r="G8709" s="351"/>
      <c r="H8709" s="351"/>
      <c r="I8709" s="351"/>
      <c r="J8709" s="7"/>
      <c r="K8709" s="7"/>
      <c r="L8709" s="7"/>
      <c r="M8709" s="7"/>
      <c r="N8709" s="7"/>
      <c r="O8709" s="91" t="str">
        <f ca="1">IF(D8709="цвет",SUM(O8710:INDIRECT("N"&amp;R8709)),IF(SUM(E8709:N8709)=0,"",SUM(E8709:N8709)))</f>
        <v/>
      </c>
      <c r="P8709" s="68" t="s">
        <v>98</v>
      </c>
      <c r="Q8709" s="55">
        <f t="shared" si="270"/>
        <v>1973</v>
      </c>
      <c r="R8709" s="70">
        <f t="shared" ca="1" si="271"/>
        <v>8711</v>
      </c>
      <c r="S8709" s="69"/>
      <c r="T8709" s="76"/>
    </row>
    <row r="8710" spans="1:20" ht="135" customHeight="1">
      <c r="A8710" s="82"/>
      <c r="B8710" s="244"/>
      <c r="C8710" s="75"/>
      <c r="D8710" s="383" t="s">
        <v>1395</v>
      </c>
      <c r="E8710" s="384"/>
      <c r="F8710" s="384"/>
      <c r="G8710" s="384"/>
      <c r="H8710" s="384"/>
      <c r="I8710" s="384"/>
      <c r="J8710" s="384"/>
      <c r="K8710" s="384"/>
      <c r="L8710" s="384"/>
      <c r="M8710" s="384"/>
      <c r="N8710" s="385"/>
      <c r="O8710" s="91" t="str">
        <f ca="1">IF(D8710="цвет",SUM(O8711:INDIRECT("N"&amp;R8710)),IF(SUM(E8710:N8710)=0,"",SUM(E8710:N8710)))</f>
        <v/>
      </c>
      <c r="P8710" s="68" t="s">
        <v>98</v>
      </c>
      <c r="Q8710" s="55">
        <f t="shared" si="270"/>
        <v>1973</v>
      </c>
      <c r="R8710" s="70">
        <f t="shared" ca="1" si="271"/>
        <v>8711</v>
      </c>
      <c r="S8710" s="69"/>
      <c r="T8710" s="76"/>
    </row>
    <row r="8711" spans="1:20" ht="17.45" customHeight="1" thickBot="1">
      <c r="A8711" s="82"/>
      <c r="B8711" s="245"/>
      <c r="C8711" s="77"/>
      <c r="D8711" s="362" t="str">
        <f>HYPERLINK("https://miamia.ru/search/index.php?q="&amp;Q8711&amp;"&amp;s=Поиск?utm_source=Excel&amp;utm_medium=Nalichie&amp;utm_content="&amp;Q8711&amp;"","Посмотреть большую фотографию на сайте")</f>
        <v>Посмотреть большую фотографию на сайте</v>
      </c>
      <c r="E8711" s="363"/>
      <c r="F8711" s="363"/>
      <c r="G8711" s="363"/>
      <c r="H8711" s="363"/>
      <c r="I8711" s="363"/>
      <c r="J8711" s="363"/>
      <c r="K8711" s="363"/>
      <c r="L8711" s="363"/>
      <c r="M8711" s="363"/>
      <c r="N8711" s="364"/>
      <c r="O8711" s="91" t="str">
        <f ca="1">IF(D8711="цвет",SUM(O8712:INDIRECT("N"&amp;R8711)),IF(SUM(E8711:N8711)=0,"",SUM(E8711:N8711)))</f>
        <v/>
      </c>
      <c r="P8711" s="68" t="s">
        <v>98</v>
      </c>
      <c r="Q8711" s="55">
        <f t="shared" si="270"/>
        <v>1973</v>
      </c>
      <c r="R8711" s="70">
        <f t="shared" ca="1" si="271"/>
        <v>8711</v>
      </c>
      <c r="S8711" s="69"/>
      <c r="T8711" s="76"/>
    </row>
    <row r="8712" spans="1:20" ht="17.25" thickBot="1">
      <c r="A8712" s="82"/>
      <c r="B8712" s="243" t="s">
        <v>192</v>
      </c>
      <c r="C8712" s="83">
        <v>1974</v>
      </c>
      <c r="D8712" s="103" t="s">
        <v>9</v>
      </c>
      <c r="E8712" s="99" t="s">
        <v>10</v>
      </c>
      <c r="F8712" s="99" t="s">
        <v>11</v>
      </c>
      <c r="G8712" s="99" t="s">
        <v>12</v>
      </c>
      <c r="H8712" s="74" t="s">
        <v>13</v>
      </c>
      <c r="I8712" s="13" t="s">
        <v>14</v>
      </c>
      <c r="J8712" s="13" t="s">
        <v>15</v>
      </c>
      <c r="K8712" s="13" t="s">
        <v>16</v>
      </c>
      <c r="L8712" s="13"/>
      <c r="M8712" s="13"/>
      <c r="N8712" s="100"/>
      <c r="O8712" s="78">
        <f ca="1">IF(D8712="цвет",SUM(O8713:INDIRECT("N"&amp;R8712)),IF(SUM(E8712:N8712)=0,"",SUM(E8712:N8712)))</f>
        <v>0</v>
      </c>
      <c r="P8712" s="68">
        <v>2582</v>
      </c>
      <c r="Q8712" s="55">
        <f t="shared" si="270"/>
        <v>1974</v>
      </c>
      <c r="R8712" s="70">
        <f t="shared" ca="1" si="271"/>
        <v>8715</v>
      </c>
      <c r="S8712" s="85">
        <v>2582</v>
      </c>
      <c r="T8712" s="86">
        <f ca="1">O8712*S8712</f>
        <v>0</v>
      </c>
    </row>
    <row r="8713" spans="1:20" ht="17.25" thickBot="1">
      <c r="A8713" s="82"/>
      <c r="B8713" s="244"/>
      <c r="C8713" s="75"/>
      <c r="D8713" s="5" t="s">
        <v>26</v>
      </c>
      <c r="E8713" s="7"/>
      <c r="F8713" s="351"/>
      <c r="G8713" s="351"/>
      <c r="H8713" s="351"/>
      <c r="I8713" s="351"/>
      <c r="J8713" s="351"/>
      <c r="K8713" s="351"/>
      <c r="L8713" s="7"/>
      <c r="M8713" s="7"/>
      <c r="N8713" s="7"/>
      <c r="O8713" s="91" t="str">
        <f ca="1">IF(D8713="цвет",SUM(O8714:INDIRECT("N"&amp;R8713)),IF(SUM(E8713:N8713)=0,"",SUM(E8713:N8713)))</f>
        <v/>
      </c>
      <c r="P8713" s="68" t="s">
        <v>98</v>
      </c>
      <c r="Q8713" s="55">
        <f t="shared" si="270"/>
        <v>1974</v>
      </c>
      <c r="R8713" s="70">
        <f t="shared" ca="1" si="271"/>
        <v>8715</v>
      </c>
      <c r="S8713" s="69"/>
      <c r="T8713" s="76"/>
    </row>
    <row r="8714" spans="1:20" ht="135" customHeight="1">
      <c r="A8714" s="82"/>
      <c r="B8714" s="244"/>
      <c r="C8714" s="75"/>
      <c r="D8714" s="383" t="s">
        <v>918</v>
      </c>
      <c r="E8714" s="384"/>
      <c r="F8714" s="384"/>
      <c r="G8714" s="384"/>
      <c r="H8714" s="384"/>
      <c r="I8714" s="384"/>
      <c r="J8714" s="384"/>
      <c r="K8714" s="384"/>
      <c r="L8714" s="384"/>
      <c r="M8714" s="384"/>
      <c r="N8714" s="385"/>
      <c r="O8714" s="91" t="str">
        <f ca="1">IF(D8714="цвет",SUM(O8715:INDIRECT("N"&amp;R8714)),IF(SUM(E8714:N8714)=0,"",SUM(E8714:N8714)))</f>
        <v/>
      </c>
      <c r="P8714" s="68" t="s">
        <v>98</v>
      </c>
      <c r="Q8714" s="55">
        <f t="shared" si="270"/>
        <v>1974</v>
      </c>
      <c r="R8714" s="70">
        <f t="shared" ca="1" si="271"/>
        <v>8715</v>
      </c>
      <c r="S8714" s="69"/>
      <c r="T8714" s="76"/>
    </row>
    <row r="8715" spans="1:20" ht="17.45" customHeight="1" thickBot="1">
      <c r="A8715" s="82"/>
      <c r="B8715" s="245"/>
      <c r="C8715" s="77"/>
      <c r="D8715" s="362" t="str">
        <f>HYPERLINK("https://miamia.ru/search/index.php?q="&amp;Q8715&amp;"&amp;s=Поиск?utm_source=Excel&amp;utm_medium=Nalichie&amp;utm_content="&amp;Q8715&amp;"","Посмотреть большую фотографию на сайте")</f>
        <v>Посмотреть большую фотографию на сайте</v>
      </c>
      <c r="E8715" s="363"/>
      <c r="F8715" s="363"/>
      <c r="G8715" s="363"/>
      <c r="H8715" s="363"/>
      <c r="I8715" s="363"/>
      <c r="J8715" s="363"/>
      <c r="K8715" s="363"/>
      <c r="L8715" s="363"/>
      <c r="M8715" s="363"/>
      <c r="N8715" s="364"/>
      <c r="O8715" s="91" t="str">
        <f ca="1">IF(D8715="цвет",SUM(O8716:INDIRECT("N"&amp;R8715)),IF(SUM(E8715:N8715)=0,"",SUM(E8715:N8715)))</f>
        <v/>
      </c>
      <c r="P8715" s="68" t="s">
        <v>98</v>
      </c>
      <c r="Q8715" s="55">
        <f t="shared" ref="Q8715:Q8778" si="272">IF(C8715&lt;&gt;0,C8715,Q8714)</f>
        <v>1974</v>
      </c>
      <c r="R8715" s="70">
        <f t="shared" ref="R8715:R8778" ca="1" si="273">IF(D8715="Посмотреть большую фотографию на сайте",CELL("строка",O8715),R8716)</f>
        <v>8715</v>
      </c>
      <c r="S8715" s="69"/>
      <c r="T8715" s="76"/>
    </row>
    <row r="8716" spans="1:20" ht="17.25" thickBot="1">
      <c r="A8716" s="82"/>
      <c r="B8716" s="243" t="s">
        <v>192</v>
      </c>
      <c r="C8716" s="83">
        <v>1975</v>
      </c>
      <c r="D8716" s="103" t="s">
        <v>9</v>
      </c>
      <c r="E8716" s="99" t="s">
        <v>10</v>
      </c>
      <c r="F8716" s="99" t="s">
        <v>17</v>
      </c>
      <c r="G8716" s="99" t="s">
        <v>18</v>
      </c>
      <c r="H8716" s="99" t="s">
        <v>19</v>
      </c>
      <c r="I8716" s="99" t="s">
        <v>23</v>
      </c>
      <c r="J8716" s="13"/>
      <c r="K8716" s="13"/>
      <c r="L8716" s="13"/>
      <c r="M8716" s="13"/>
      <c r="N8716" s="100"/>
      <c r="O8716" s="78">
        <f ca="1">IF(D8716="цвет",SUM(O8717:INDIRECT("N"&amp;R8716)),IF(SUM(E8716:N8716)=0,"",SUM(E8716:N8716)))</f>
        <v>0</v>
      </c>
      <c r="P8716" s="68">
        <v>2841</v>
      </c>
      <c r="Q8716" s="55">
        <f t="shared" si="272"/>
        <v>1975</v>
      </c>
      <c r="R8716" s="70">
        <f t="shared" ca="1" si="273"/>
        <v>8719</v>
      </c>
      <c r="S8716" s="85">
        <v>2841</v>
      </c>
      <c r="T8716" s="86">
        <f ca="1">O8716*S8716</f>
        <v>0</v>
      </c>
    </row>
    <row r="8717" spans="1:20" ht="17.25" thickBot="1">
      <c r="A8717" s="82"/>
      <c r="B8717" s="244"/>
      <c r="C8717" s="75"/>
      <c r="D8717" s="5" t="s">
        <v>26</v>
      </c>
      <c r="E8717" s="7"/>
      <c r="F8717" s="351"/>
      <c r="G8717" s="351"/>
      <c r="H8717" s="351"/>
      <c r="I8717" s="351"/>
      <c r="J8717" s="7"/>
      <c r="K8717" s="7"/>
      <c r="L8717" s="7"/>
      <c r="M8717" s="7"/>
      <c r="N8717" s="7"/>
      <c r="O8717" s="91" t="str">
        <f ca="1">IF(D8717="цвет",SUM(O8718:INDIRECT("N"&amp;R8717)),IF(SUM(E8717:N8717)=0,"",SUM(E8717:N8717)))</f>
        <v/>
      </c>
      <c r="P8717" s="68" t="s">
        <v>98</v>
      </c>
      <c r="Q8717" s="55">
        <f t="shared" si="272"/>
        <v>1975</v>
      </c>
      <c r="R8717" s="70">
        <f t="shared" ca="1" si="273"/>
        <v>8719</v>
      </c>
      <c r="S8717" s="69"/>
      <c r="T8717" s="76"/>
    </row>
    <row r="8718" spans="1:20" ht="135" customHeight="1">
      <c r="A8718" s="82"/>
      <c r="B8718" s="244"/>
      <c r="C8718" s="75"/>
      <c r="D8718" s="383" t="s">
        <v>1396</v>
      </c>
      <c r="E8718" s="384"/>
      <c r="F8718" s="384"/>
      <c r="G8718" s="384"/>
      <c r="H8718" s="384"/>
      <c r="I8718" s="384"/>
      <c r="J8718" s="384"/>
      <c r="K8718" s="384"/>
      <c r="L8718" s="384"/>
      <c r="M8718" s="384"/>
      <c r="N8718" s="385"/>
      <c r="O8718" s="91" t="str">
        <f ca="1">IF(D8718="цвет",SUM(O8719:INDIRECT("N"&amp;R8718)),IF(SUM(E8718:N8718)=0,"",SUM(E8718:N8718)))</f>
        <v/>
      </c>
      <c r="P8718" s="68" t="s">
        <v>98</v>
      </c>
      <c r="Q8718" s="55">
        <f t="shared" si="272"/>
        <v>1975</v>
      </c>
      <c r="R8718" s="70">
        <f t="shared" ca="1" si="273"/>
        <v>8719</v>
      </c>
      <c r="S8718" s="69"/>
      <c r="T8718" s="76"/>
    </row>
    <row r="8719" spans="1:20" ht="17.45" customHeight="1" thickBot="1">
      <c r="A8719" s="82"/>
      <c r="B8719" s="245"/>
      <c r="C8719" s="77"/>
      <c r="D8719" s="362" t="str">
        <f>HYPERLINK("https://miamia.ru/search/index.php?q="&amp;Q8719&amp;"&amp;s=Поиск?utm_source=Excel&amp;utm_medium=Nalichie&amp;utm_content="&amp;Q8719&amp;"","Посмотреть большую фотографию на сайте")</f>
        <v>Посмотреть большую фотографию на сайте</v>
      </c>
      <c r="E8719" s="363"/>
      <c r="F8719" s="363"/>
      <c r="G8719" s="363"/>
      <c r="H8719" s="363"/>
      <c r="I8719" s="363"/>
      <c r="J8719" s="363"/>
      <c r="K8719" s="363"/>
      <c r="L8719" s="363"/>
      <c r="M8719" s="363"/>
      <c r="N8719" s="364"/>
      <c r="O8719" s="91" t="str">
        <f ca="1">IF(D8719="цвет",SUM(O8720:INDIRECT("N"&amp;R8719)),IF(SUM(E8719:N8719)=0,"",SUM(E8719:N8719)))</f>
        <v/>
      </c>
      <c r="P8719" s="68" t="s">
        <v>98</v>
      </c>
      <c r="Q8719" s="55">
        <f t="shared" si="272"/>
        <v>1975</v>
      </c>
      <c r="R8719" s="70">
        <f t="shared" ca="1" si="273"/>
        <v>8719</v>
      </c>
      <c r="S8719" s="69"/>
      <c r="T8719" s="76"/>
    </row>
    <row r="8720" spans="1:20" ht="17.25" thickBot="1">
      <c r="A8720" s="82"/>
      <c r="B8720" s="243" t="s">
        <v>192</v>
      </c>
      <c r="C8720" s="83">
        <v>1976</v>
      </c>
      <c r="D8720" s="103" t="s">
        <v>9</v>
      </c>
      <c r="E8720" s="99" t="s">
        <v>10</v>
      </c>
      <c r="F8720" s="99" t="s">
        <v>11</v>
      </c>
      <c r="G8720" s="99" t="s">
        <v>12</v>
      </c>
      <c r="H8720" s="74" t="s">
        <v>13</v>
      </c>
      <c r="I8720" s="13" t="s">
        <v>14</v>
      </c>
      <c r="J8720" s="13" t="s">
        <v>15</v>
      </c>
      <c r="K8720" s="13" t="s">
        <v>16</v>
      </c>
      <c r="L8720" s="13"/>
      <c r="M8720" s="13"/>
      <c r="N8720" s="100"/>
      <c r="O8720" s="78">
        <f ca="1">IF(D8720="цвет",SUM(O8721:INDIRECT("N"&amp;R8720)),IF(SUM(E8720:N8720)=0,"",SUM(E8720:N8720)))</f>
        <v>0</v>
      </c>
      <c r="P8720" s="68">
        <v>3874</v>
      </c>
      <c r="Q8720" s="55">
        <f t="shared" si="272"/>
        <v>1976</v>
      </c>
      <c r="R8720" s="70">
        <f t="shared" ca="1" si="273"/>
        <v>8723</v>
      </c>
      <c r="S8720" s="85">
        <v>3874</v>
      </c>
      <c r="T8720" s="86">
        <f ca="1">O8720*S8720</f>
        <v>0</v>
      </c>
    </row>
    <row r="8721" spans="1:20" ht="17.25" thickBot="1">
      <c r="A8721" s="82"/>
      <c r="B8721" s="244"/>
      <c r="C8721" s="75"/>
      <c r="D8721" s="5" t="s">
        <v>26</v>
      </c>
      <c r="E8721" s="7"/>
      <c r="F8721" s="351"/>
      <c r="G8721" s="351"/>
      <c r="H8721" s="351"/>
      <c r="I8721" s="351"/>
      <c r="J8721" s="351"/>
      <c r="K8721" s="7"/>
      <c r="L8721" s="7"/>
      <c r="M8721" s="7"/>
      <c r="N8721" s="7"/>
      <c r="O8721" s="91" t="str">
        <f ca="1">IF(D8721="цвет",SUM(O8722:INDIRECT("N"&amp;R8721)),IF(SUM(E8721:N8721)=0,"",SUM(E8721:N8721)))</f>
        <v/>
      </c>
      <c r="P8721" s="68" t="s">
        <v>98</v>
      </c>
      <c r="Q8721" s="55">
        <f t="shared" si="272"/>
        <v>1976</v>
      </c>
      <c r="R8721" s="70">
        <f t="shared" ca="1" si="273"/>
        <v>8723</v>
      </c>
      <c r="S8721" s="69"/>
      <c r="T8721" s="76"/>
    </row>
    <row r="8722" spans="1:20" ht="135" customHeight="1">
      <c r="A8722" s="82"/>
      <c r="B8722" s="244"/>
      <c r="C8722" s="75"/>
      <c r="D8722" s="383" t="s">
        <v>1393</v>
      </c>
      <c r="E8722" s="384"/>
      <c r="F8722" s="384"/>
      <c r="G8722" s="384"/>
      <c r="H8722" s="384"/>
      <c r="I8722" s="384"/>
      <c r="J8722" s="384"/>
      <c r="K8722" s="384"/>
      <c r="L8722" s="384"/>
      <c r="M8722" s="384"/>
      <c r="N8722" s="385"/>
      <c r="O8722" s="91" t="str">
        <f ca="1">IF(D8722="цвет",SUM(O8723:INDIRECT("N"&amp;R8722)),IF(SUM(E8722:N8722)=0,"",SUM(E8722:N8722)))</f>
        <v/>
      </c>
      <c r="P8722" s="68" t="s">
        <v>98</v>
      </c>
      <c r="Q8722" s="55">
        <f t="shared" si="272"/>
        <v>1976</v>
      </c>
      <c r="R8722" s="70">
        <f t="shared" ca="1" si="273"/>
        <v>8723</v>
      </c>
      <c r="S8722" s="69"/>
      <c r="T8722" s="76"/>
    </row>
    <row r="8723" spans="1:20" ht="17.45" customHeight="1" thickBot="1">
      <c r="A8723" s="82"/>
      <c r="B8723" s="245"/>
      <c r="C8723" s="77"/>
      <c r="D8723" s="362" t="str">
        <f>HYPERLINK("https://miamia.ru/search/index.php?q="&amp;Q8723&amp;"&amp;s=Поиск?utm_source=Excel&amp;utm_medium=Nalichie&amp;utm_content="&amp;Q8723&amp;"","Посмотреть большую фотографию на сайте")</f>
        <v>Посмотреть большую фотографию на сайте</v>
      </c>
      <c r="E8723" s="363"/>
      <c r="F8723" s="363"/>
      <c r="G8723" s="363"/>
      <c r="H8723" s="363"/>
      <c r="I8723" s="363"/>
      <c r="J8723" s="363"/>
      <c r="K8723" s="363"/>
      <c r="L8723" s="363"/>
      <c r="M8723" s="363"/>
      <c r="N8723" s="364"/>
      <c r="O8723" s="91" t="str">
        <f ca="1">IF(D8723="цвет",SUM(O8724:INDIRECT("N"&amp;R8723)),IF(SUM(E8723:N8723)=0,"",SUM(E8723:N8723)))</f>
        <v/>
      </c>
      <c r="P8723" s="68" t="s">
        <v>98</v>
      </c>
      <c r="Q8723" s="55">
        <f t="shared" si="272"/>
        <v>1976</v>
      </c>
      <c r="R8723" s="70">
        <f t="shared" ca="1" si="273"/>
        <v>8723</v>
      </c>
      <c r="S8723" s="69"/>
      <c r="T8723" s="76"/>
    </row>
    <row r="8724" spans="1:20" ht="17.25" thickBot="1">
      <c r="A8724" s="82"/>
      <c r="B8724" s="243" t="s">
        <v>192</v>
      </c>
      <c r="C8724" s="83">
        <v>1977</v>
      </c>
      <c r="D8724" s="103" t="s">
        <v>9</v>
      </c>
      <c r="E8724" s="99" t="s">
        <v>10</v>
      </c>
      <c r="F8724" s="99" t="s">
        <v>11</v>
      </c>
      <c r="G8724" s="99" t="s">
        <v>12</v>
      </c>
      <c r="H8724" s="74" t="s">
        <v>13</v>
      </c>
      <c r="I8724" s="13" t="s">
        <v>14</v>
      </c>
      <c r="J8724" s="13" t="s">
        <v>15</v>
      </c>
      <c r="K8724" s="13" t="s">
        <v>16</v>
      </c>
      <c r="L8724" s="13"/>
      <c r="M8724" s="13"/>
      <c r="N8724" s="100"/>
      <c r="O8724" s="78">
        <f ca="1">IF(D8724="цвет",SUM(O8725:INDIRECT("N"&amp;R8724)),IF(SUM(E8724:N8724)=0,"",SUM(E8724:N8724)))</f>
        <v>0</v>
      </c>
      <c r="P8724" s="68">
        <v>3099</v>
      </c>
      <c r="Q8724" s="55">
        <f t="shared" si="272"/>
        <v>1977</v>
      </c>
      <c r="R8724" s="70">
        <f t="shared" ca="1" si="273"/>
        <v>8727</v>
      </c>
      <c r="S8724" s="85">
        <v>3099</v>
      </c>
      <c r="T8724" s="86">
        <f ca="1">O8724*S8724</f>
        <v>0</v>
      </c>
    </row>
    <row r="8725" spans="1:20" ht="17.25" thickBot="1">
      <c r="A8725" s="82"/>
      <c r="B8725" s="244"/>
      <c r="C8725" s="75"/>
      <c r="D8725" s="5" t="s">
        <v>26</v>
      </c>
      <c r="E8725" s="7"/>
      <c r="F8725" s="7"/>
      <c r="G8725" s="181"/>
      <c r="H8725" s="181"/>
      <c r="I8725" s="7"/>
      <c r="J8725" s="351"/>
      <c r="K8725" s="7"/>
      <c r="L8725" s="7"/>
      <c r="M8725" s="7"/>
      <c r="N8725" s="7"/>
      <c r="O8725" s="91" t="str">
        <f ca="1">IF(D8725="цвет",SUM(O8726:INDIRECT("N"&amp;R8725)),IF(SUM(E8725:N8725)=0,"",SUM(E8725:N8725)))</f>
        <v/>
      </c>
      <c r="P8725" s="68" t="s">
        <v>98</v>
      </c>
      <c r="Q8725" s="55">
        <f t="shared" si="272"/>
        <v>1977</v>
      </c>
      <c r="R8725" s="70">
        <f t="shared" ca="1" si="273"/>
        <v>8727</v>
      </c>
      <c r="S8725" s="69"/>
      <c r="T8725" s="76"/>
    </row>
    <row r="8726" spans="1:20" ht="135" customHeight="1">
      <c r="A8726" s="82"/>
      <c r="B8726" s="244"/>
      <c r="C8726" s="75"/>
      <c r="D8726" s="383" t="s">
        <v>650</v>
      </c>
      <c r="E8726" s="384"/>
      <c r="F8726" s="384"/>
      <c r="G8726" s="384"/>
      <c r="H8726" s="384"/>
      <c r="I8726" s="384"/>
      <c r="J8726" s="384"/>
      <c r="K8726" s="384"/>
      <c r="L8726" s="384"/>
      <c r="M8726" s="384"/>
      <c r="N8726" s="385"/>
      <c r="O8726" s="91" t="str">
        <f ca="1">IF(D8726="цвет",SUM(O8727:INDIRECT("N"&amp;R8726)),IF(SUM(E8726:N8726)=0,"",SUM(E8726:N8726)))</f>
        <v/>
      </c>
      <c r="P8726" s="68" t="s">
        <v>98</v>
      </c>
      <c r="Q8726" s="55">
        <f t="shared" si="272"/>
        <v>1977</v>
      </c>
      <c r="R8726" s="70">
        <f t="shared" ca="1" si="273"/>
        <v>8727</v>
      </c>
      <c r="S8726" s="69"/>
      <c r="T8726" s="76"/>
    </row>
    <row r="8727" spans="1:20" ht="17.45" customHeight="1" thickBot="1">
      <c r="A8727" s="82"/>
      <c r="B8727" s="245"/>
      <c r="C8727" s="77"/>
      <c r="D8727" s="362" t="str">
        <f>HYPERLINK("https://miamia.ru/search/index.php?q="&amp;Q8727&amp;"&amp;s=Поиск?utm_source=Excel&amp;utm_medium=Nalichie&amp;utm_content="&amp;Q8727&amp;"","Посмотреть большую фотографию на сайте")</f>
        <v>Посмотреть большую фотографию на сайте</v>
      </c>
      <c r="E8727" s="363"/>
      <c r="F8727" s="363"/>
      <c r="G8727" s="363"/>
      <c r="H8727" s="363"/>
      <c r="I8727" s="363"/>
      <c r="J8727" s="363"/>
      <c r="K8727" s="363"/>
      <c r="L8727" s="363"/>
      <c r="M8727" s="363"/>
      <c r="N8727" s="364"/>
      <c r="O8727" s="91" t="str">
        <f ca="1">IF(D8727="цвет",SUM(O8728:INDIRECT("N"&amp;R8727)),IF(SUM(E8727:N8727)=0,"",SUM(E8727:N8727)))</f>
        <v/>
      </c>
      <c r="P8727" s="68" t="s">
        <v>98</v>
      </c>
      <c r="Q8727" s="55">
        <f t="shared" si="272"/>
        <v>1977</v>
      </c>
      <c r="R8727" s="70">
        <f t="shared" ca="1" si="273"/>
        <v>8727</v>
      </c>
      <c r="S8727" s="69"/>
      <c r="T8727" s="76"/>
    </row>
    <row r="8728" spans="1:20" ht="17.25" thickBot="1">
      <c r="A8728" s="82"/>
      <c r="B8728" s="243" t="s">
        <v>192</v>
      </c>
      <c r="C8728" s="83">
        <v>1978</v>
      </c>
      <c r="D8728" s="103" t="s">
        <v>9</v>
      </c>
      <c r="E8728" s="99" t="s">
        <v>10</v>
      </c>
      <c r="F8728" s="99" t="s">
        <v>17</v>
      </c>
      <c r="G8728" s="99" t="s">
        <v>18</v>
      </c>
      <c r="H8728" s="99" t="s">
        <v>19</v>
      </c>
      <c r="I8728" s="99" t="s">
        <v>23</v>
      </c>
      <c r="J8728" s="13"/>
      <c r="K8728" s="13"/>
      <c r="L8728" s="13"/>
      <c r="M8728" s="13"/>
      <c r="N8728" s="100"/>
      <c r="O8728" s="78">
        <f ca="1">IF(D8728="цвет",SUM(O8729:INDIRECT("N"&amp;R8728)),IF(SUM(E8728:N8728)=0,"",SUM(E8728:N8728)))</f>
        <v>0</v>
      </c>
      <c r="P8728" s="68">
        <v>2841</v>
      </c>
      <c r="Q8728" s="55">
        <f t="shared" si="272"/>
        <v>1978</v>
      </c>
      <c r="R8728" s="70">
        <f t="shared" ca="1" si="273"/>
        <v>8731</v>
      </c>
      <c r="S8728" s="85">
        <v>2841</v>
      </c>
      <c r="T8728" s="86">
        <f ca="1">O8728*S8728</f>
        <v>0</v>
      </c>
    </row>
    <row r="8729" spans="1:20" ht="17.25" thickBot="1">
      <c r="A8729" s="82"/>
      <c r="B8729" s="244"/>
      <c r="C8729" s="75"/>
      <c r="D8729" s="5" t="s">
        <v>26</v>
      </c>
      <c r="E8729" s="7"/>
      <c r="F8729" s="351"/>
      <c r="G8729" s="351"/>
      <c r="H8729" s="351"/>
      <c r="I8729" s="351"/>
      <c r="J8729" s="7"/>
      <c r="K8729" s="7"/>
      <c r="L8729" s="7"/>
      <c r="M8729" s="7"/>
      <c r="N8729" s="7"/>
      <c r="O8729" s="91" t="str">
        <f ca="1">IF(D8729="цвет",SUM(O8730:INDIRECT("N"&amp;R8729)),IF(SUM(E8729:N8729)=0,"",SUM(E8729:N8729)))</f>
        <v/>
      </c>
      <c r="P8729" s="68" t="s">
        <v>98</v>
      </c>
      <c r="Q8729" s="55">
        <f t="shared" si="272"/>
        <v>1978</v>
      </c>
      <c r="R8729" s="70">
        <f t="shared" ca="1" si="273"/>
        <v>8731</v>
      </c>
      <c r="S8729" s="69"/>
      <c r="T8729" s="76"/>
    </row>
    <row r="8730" spans="1:20" ht="135" customHeight="1">
      <c r="A8730" s="82"/>
      <c r="B8730" s="244"/>
      <c r="C8730" s="75"/>
      <c r="D8730" s="383" t="s">
        <v>1397</v>
      </c>
      <c r="E8730" s="384"/>
      <c r="F8730" s="384"/>
      <c r="G8730" s="384"/>
      <c r="H8730" s="384"/>
      <c r="I8730" s="384"/>
      <c r="J8730" s="384"/>
      <c r="K8730" s="384"/>
      <c r="L8730" s="384"/>
      <c r="M8730" s="384"/>
      <c r="N8730" s="385"/>
      <c r="O8730" s="91" t="str">
        <f ca="1">IF(D8730="цвет",SUM(O8731:INDIRECT("N"&amp;R8730)),IF(SUM(E8730:N8730)=0,"",SUM(E8730:N8730)))</f>
        <v/>
      </c>
      <c r="P8730" s="68" t="s">
        <v>98</v>
      </c>
      <c r="Q8730" s="55">
        <f t="shared" si="272"/>
        <v>1978</v>
      </c>
      <c r="R8730" s="70">
        <f t="shared" ca="1" si="273"/>
        <v>8731</v>
      </c>
      <c r="S8730" s="69"/>
      <c r="T8730" s="76"/>
    </row>
    <row r="8731" spans="1:20" ht="17.45" customHeight="1" thickBot="1">
      <c r="A8731" s="82"/>
      <c r="B8731" s="245"/>
      <c r="C8731" s="77"/>
      <c r="D8731" s="362" t="str">
        <f>HYPERLINK("https://miamia.ru/search/index.php?q="&amp;Q8731&amp;"&amp;s=Поиск?utm_source=Excel&amp;utm_medium=Nalichie&amp;utm_content="&amp;Q8731&amp;"","Посмотреть большую фотографию на сайте")</f>
        <v>Посмотреть большую фотографию на сайте</v>
      </c>
      <c r="E8731" s="363"/>
      <c r="F8731" s="363"/>
      <c r="G8731" s="363"/>
      <c r="H8731" s="363"/>
      <c r="I8731" s="363"/>
      <c r="J8731" s="363"/>
      <c r="K8731" s="363"/>
      <c r="L8731" s="363"/>
      <c r="M8731" s="363"/>
      <c r="N8731" s="364"/>
      <c r="O8731" s="91" t="str">
        <f ca="1">IF(D8731="цвет",SUM(O8732:INDIRECT("N"&amp;R8731)),IF(SUM(E8731:N8731)=0,"",SUM(E8731:N8731)))</f>
        <v/>
      </c>
      <c r="P8731" s="68" t="s">
        <v>98</v>
      </c>
      <c r="Q8731" s="55">
        <f t="shared" si="272"/>
        <v>1978</v>
      </c>
      <c r="R8731" s="70">
        <f t="shared" ca="1" si="273"/>
        <v>8731</v>
      </c>
      <c r="S8731" s="69"/>
      <c r="T8731" s="76"/>
    </row>
    <row r="8732" spans="1:20" ht="17.25" thickBot="1">
      <c r="A8732" s="82"/>
      <c r="B8732" s="243" t="s">
        <v>192</v>
      </c>
      <c r="C8732" s="83">
        <v>1979</v>
      </c>
      <c r="D8732" s="103" t="s">
        <v>9</v>
      </c>
      <c r="E8732" s="99" t="s">
        <v>12</v>
      </c>
      <c r="F8732" s="74" t="s">
        <v>13</v>
      </c>
      <c r="G8732" s="13" t="s">
        <v>14</v>
      </c>
      <c r="H8732" s="13" t="s">
        <v>15</v>
      </c>
      <c r="I8732" s="13" t="s">
        <v>16</v>
      </c>
      <c r="J8732" s="99" t="s">
        <v>21</v>
      </c>
      <c r="K8732" s="13"/>
      <c r="L8732" s="13"/>
      <c r="M8732" s="13"/>
      <c r="N8732" s="100"/>
      <c r="O8732" s="78">
        <f ca="1">IF(D8732="цвет",SUM(O8733:INDIRECT("N"&amp;R8732)),IF(SUM(E8732:N8732)=0,"",SUM(E8732:N8732)))</f>
        <v>0</v>
      </c>
      <c r="P8732" s="68">
        <v>3358</v>
      </c>
      <c r="Q8732" s="55">
        <f t="shared" si="272"/>
        <v>1979</v>
      </c>
      <c r="R8732" s="70">
        <f t="shared" ca="1" si="273"/>
        <v>8735</v>
      </c>
      <c r="S8732" s="85">
        <v>3358</v>
      </c>
      <c r="T8732" s="86">
        <f ca="1">O8732*S8732</f>
        <v>0</v>
      </c>
    </row>
    <row r="8733" spans="1:20" ht="17.25" thickBot="1">
      <c r="A8733" s="82"/>
      <c r="B8733" s="244"/>
      <c r="C8733" s="75"/>
      <c r="D8733" s="5" t="s">
        <v>26</v>
      </c>
      <c r="E8733" s="7"/>
      <c r="F8733" s="181"/>
      <c r="G8733" s="181"/>
      <c r="H8733" s="351"/>
      <c r="I8733" s="351"/>
      <c r="J8733" s="351"/>
      <c r="K8733" s="7"/>
      <c r="L8733" s="7"/>
      <c r="M8733" s="7"/>
      <c r="N8733" s="7"/>
      <c r="O8733" s="91" t="str">
        <f ca="1">IF(D8733="цвет",SUM(O8734:INDIRECT("N"&amp;R8733)),IF(SUM(E8733:N8733)=0,"",SUM(E8733:N8733)))</f>
        <v/>
      </c>
      <c r="P8733" s="68" t="s">
        <v>98</v>
      </c>
      <c r="Q8733" s="55">
        <f t="shared" si="272"/>
        <v>1979</v>
      </c>
      <c r="R8733" s="70">
        <f t="shared" ca="1" si="273"/>
        <v>8735</v>
      </c>
      <c r="S8733" s="69"/>
      <c r="T8733" s="76"/>
    </row>
    <row r="8734" spans="1:20" ht="135" customHeight="1">
      <c r="A8734" s="82"/>
      <c r="B8734" s="244"/>
      <c r="C8734" s="75"/>
      <c r="D8734" s="383" t="s">
        <v>651</v>
      </c>
      <c r="E8734" s="384"/>
      <c r="F8734" s="384"/>
      <c r="G8734" s="384"/>
      <c r="H8734" s="384"/>
      <c r="I8734" s="384"/>
      <c r="J8734" s="384"/>
      <c r="K8734" s="384"/>
      <c r="L8734" s="384"/>
      <c r="M8734" s="384"/>
      <c r="N8734" s="385"/>
      <c r="O8734" s="91" t="str">
        <f ca="1">IF(D8734="цвет",SUM(O8735:INDIRECT("N"&amp;R8734)),IF(SUM(E8734:N8734)=0,"",SUM(E8734:N8734)))</f>
        <v/>
      </c>
      <c r="P8734" s="68" t="s">
        <v>98</v>
      </c>
      <c r="Q8734" s="55">
        <f t="shared" si="272"/>
        <v>1979</v>
      </c>
      <c r="R8734" s="70">
        <f t="shared" ca="1" si="273"/>
        <v>8735</v>
      </c>
      <c r="S8734" s="69"/>
      <c r="T8734" s="76"/>
    </row>
    <row r="8735" spans="1:20" ht="17.45" customHeight="1" thickBot="1">
      <c r="A8735" s="82"/>
      <c r="B8735" s="245"/>
      <c r="C8735" s="77"/>
      <c r="D8735" s="362" t="str">
        <f>HYPERLINK("https://miamia.ru/search/index.php?q="&amp;Q8735&amp;"&amp;s=Поиск?utm_source=Excel&amp;utm_medium=Nalichie&amp;utm_content="&amp;Q8735&amp;"","Посмотреть большую фотографию на сайте")</f>
        <v>Посмотреть большую фотографию на сайте</v>
      </c>
      <c r="E8735" s="363"/>
      <c r="F8735" s="363"/>
      <c r="G8735" s="363"/>
      <c r="H8735" s="363"/>
      <c r="I8735" s="363"/>
      <c r="J8735" s="363"/>
      <c r="K8735" s="363"/>
      <c r="L8735" s="363"/>
      <c r="M8735" s="363"/>
      <c r="N8735" s="364"/>
      <c r="O8735" s="91" t="str">
        <f ca="1">IF(D8735="цвет",SUM(O8736:INDIRECT("N"&amp;R8735)),IF(SUM(E8735:N8735)=0,"",SUM(E8735:N8735)))</f>
        <v/>
      </c>
      <c r="P8735" s="68" t="s">
        <v>98</v>
      </c>
      <c r="Q8735" s="55">
        <f t="shared" si="272"/>
        <v>1979</v>
      </c>
      <c r="R8735" s="70">
        <f t="shared" ca="1" si="273"/>
        <v>8735</v>
      </c>
      <c r="S8735" s="69"/>
      <c r="T8735" s="76"/>
    </row>
    <row r="8736" spans="1:20" ht="23.1" customHeight="1" thickBot="1">
      <c r="A8736" s="80"/>
      <c r="B8736" s="63" t="s">
        <v>2263</v>
      </c>
      <c r="C8736" s="64"/>
      <c r="D8736" s="65"/>
      <c r="E8736" s="66"/>
      <c r="F8736" s="66"/>
      <c r="G8736" s="66"/>
      <c r="H8736" s="66"/>
      <c r="I8736" s="66"/>
      <c r="J8736" s="66"/>
      <c r="K8736" s="66"/>
      <c r="L8736" s="66"/>
      <c r="M8736" s="66"/>
      <c r="N8736" s="67"/>
      <c r="O8736" s="91" t="str">
        <f ca="1">IF(D8736="цвет",SUM(O8737:INDIRECT("N"&amp;R8736)),IF(SUM(E8736:N8736)=0,"",SUM(E8736:N8736)))</f>
        <v/>
      </c>
      <c r="P8736" s="68" t="s">
        <v>98</v>
      </c>
      <c r="Q8736" s="55">
        <f t="shared" si="272"/>
        <v>1979</v>
      </c>
      <c r="R8736" s="70">
        <f t="shared" ca="1" si="273"/>
        <v>8740</v>
      </c>
    </row>
    <row r="8737" spans="1:25" ht="17.25" thickBot="1">
      <c r="A8737" s="82"/>
      <c r="B8737" s="356" t="s">
        <v>1586</v>
      </c>
      <c r="C8737" s="83">
        <v>5510</v>
      </c>
      <c r="D8737" s="103" t="s">
        <v>9</v>
      </c>
      <c r="E8737" s="99" t="s">
        <v>11</v>
      </c>
      <c r="F8737" s="99" t="s">
        <v>12</v>
      </c>
      <c r="G8737" s="99" t="s">
        <v>13</v>
      </c>
      <c r="H8737" s="99" t="s">
        <v>14</v>
      </c>
      <c r="I8737" s="99" t="s">
        <v>15</v>
      </c>
      <c r="J8737" s="99" t="s">
        <v>16</v>
      </c>
      <c r="K8737" s="99" t="s">
        <v>21</v>
      </c>
      <c r="L8737" s="99" t="s">
        <v>22</v>
      </c>
      <c r="M8737" s="99"/>
      <c r="N8737" s="99"/>
      <c r="O8737" s="78">
        <f ca="1">IF(D8737="цвет",SUM(O8738:INDIRECT("N"&amp;R8737)),IF(SUM(E8737:N8737)=0,"",SUM(E8737:N8737)))</f>
        <v>0</v>
      </c>
      <c r="P8737" s="68">
        <v>2582</v>
      </c>
      <c r="Q8737" s="55">
        <f t="shared" si="272"/>
        <v>5510</v>
      </c>
      <c r="R8737" s="70">
        <f t="shared" ca="1" si="273"/>
        <v>8740</v>
      </c>
      <c r="S8737" s="85">
        <v>2582</v>
      </c>
      <c r="T8737" s="86">
        <f ca="1">O8737*S8737</f>
        <v>0</v>
      </c>
    </row>
    <row r="8738" spans="1:25" ht="17.25" thickBot="1">
      <c r="A8738" s="82"/>
      <c r="B8738" s="357"/>
      <c r="C8738" s="75"/>
      <c r="D8738" s="113" t="s">
        <v>41</v>
      </c>
      <c r="E8738" s="353"/>
      <c r="F8738" s="79"/>
      <c r="G8738" s="79"/>
      <c r="H8738" s="79"/>
      <c r="I8738" s="79"/>
      <c r="J8738" s="354"/>
      <c r="K8738" s="354"/>
      <c r="L8738" s="354"/>
      <c r="M8738" s="79"/>
      <c r="N8738" s="79"/>
      <c r="O8738" s="91" t="str">
        <f ca="1">IF(D8738="цвет",SUM(O8739:INDIRECT("N"&amp;R8738)),IF(SUM(E8738:N8738)=0,"",SUM(E8738:N8738)))</f>
        <v/>
      </c>
      <c r="P8738" s="68" t="s">
        <v>98</v>
      </c>
      <c r="Q8738" s="55">
        <f t="shared" si="272"/>
        <v>5510</v>
      </c>
      <c r="R8738" s="70">
        <f t="shared" ca="1" si="273"/>
        <v>8740</v>
      </c>
      <c r="S8738" s="69"/>
      <c r="T8738" s="76"/>
    </row>
    <row r="8739" spans="1:25" ht="127.5" customHeight="1">
      <c r="A8739" s="82"/>
      <c r="B8739" s="357"/>
      <c r="C8739" s="88"/>
      <c r="D8739" s="383" t="s">
        <v>1612</v>
      </c>
      <c r="E8739" s="384"/>
      <c r="F8739" s="384"/>
      <c r="G8739" s="384"/>
      <c r="H8739" s="384"/>
      <c r="I8739" s="384"/>
      <c r="J8739" s="384"/>
      <c r="K8739" s="384"/>
      <c r="L8739" s="384"/>
      <c r="M8739" s="384"/>
      <c r="N8739" s="385"/>
      <c r="O8739" s="91" t="str">
        <f ca="1">IF(D8739="цвет",SUM(O8740:INDIRECT("N"&amp;R8739)),IF(SUM(E8739:N8739)=0,"",SUM(E8739:N8739)))</f>
        <v/>
      </c>
      <c r="P8739" s="68" t="s">
        <v>98</v>
      </c>
      <c r="Q8739" s="55">
        <f t="shared" si="272"/>
        <v>5510</v>
      </c>
      <c r="R8739" s="70">
        <f t="shared" ca="1" si="273"/>
        <v>8740</v>
      </c>
      <c r="S8739" s="69"/>
      <c r="T8739" s="76"/>
    </row>
    <row r="8740" spans="1:25" ht="24" customHeight="1" thickBot="1">
      <c r="A8740" s="82"/>
      <c r="B8740" s="365"/>
      <c r="C8740" s="10"/>
      <c r="D8740" s="362" t="str">
        <f>HYPERLINK("https://miamia.ru/search/index.php?q="&amp;Q8740&amp;"&amp;s=Поиск?utm_source=Excel&amp;utm_medium=Nalichie&amp;utm_content="&amp;Q8740&amp;"","Посмотреть большую фотографию на сайте")</f>
        <v>Посмотреть большую фотографию на сайте</v>
      </c>
      <c r="E8740" s="363"/>
      <c r="F8740" s="363"/>
      <c r="G8740" s="363"/>
      <c r="H8740" s="363"/>
      <c r="I8740" s="363"/>
      <c r="J8740" s="363"/>
      <c r="K8740" s="363"/>
      <c r="L8740" s="363"/>
      <c r="M8740" s="363"/>
      <c r="N8740" s="364"/>
      <c r="O8740" s="91" t="str">
        <f ca="1">IF(D8740="цвет",SUM(O8741:INDIRECT("N"&amp;R8740)),IF(SUM(E8740:N8740)=0,"",SUM(E8740:N8740)))</f>
        <v/>
      </c>
      <c r="P8740" s="68" t="s">
        <v>98</v>
      </c>
      <c r="Q8740" s="55">
        <f t="shared" si="272"/>
        <v>5510</v>
      </c>
      <c r="R8740" s="70">
        <f t="shared" ca="1" si="273"/>
        <v>8740</v>
      </c>
      <c r="S8740" s="69"/>
      <c r="T8740" s="76"/>
    </row>
    <row r="8741" spans="1:25" ht="17.25" thickBot="1">
      <c r="A8741" s="82"/>
      <c r="B8741" s="356" t="s">
        <v>1586</v>
      </c>
      <c r="C8741" s="83">
        <v>5511</v>
      </c>
      <c r="D8741" s="103" t="s">
        <v>9</v>
      </c>
      <c r="E8741" s="99" t="s">
        <v>17</v>
      </c>
      <c r="F8741" s="74" t="s">
        <v>18</v>
      </c>
      <c r="G8741" s="74" t="s">
        <v>19</v>
      </c>
      <c r="H8741" s="74" t="s">
        <v>23</v>
      </c>
      <c r="I8741" s="99"/>
      <c r="J8741" s="99"/>
      <c r="K8741" s="99"/>
      <c r="L8741" s="99"/>
      <c r="M8741" s="99"/>
      <c r="N8741" s="99"/>
      <c r="O8741" s="78">
        <f ca="1">IF(D8741="цвет",SUM(O8742:INDIRECT("N"&amp;R8741)),IF(SUM(E8741:N8741)=0,"",SUM(E8741:N8741)))</f>
        <v>0</v>
      </c>
      <c r="P8741" s="68">
        <v>2453</v>
      </c>
      <c r="Q8741" s="55">
        <f t="shared" si="272"/>
        <v>5511</v>
      </c>
      <c r="R8741" s="70">
        <f t="shared" ca="1" si="273"/>
        <v>8744</v>
      </c>
      <c r="S8741" s="85">
        <v>2453</v>
      </c>
      <c r="T8741" s="86">
        <f ca="1">O8741*S8741</f>
        <v>0</v>
      </c>
    </row>
    <row r="8742" spans="1:25" ht="17.25" thickBot="1">
      <c r="A8742" s="82"/>
      <c r="B8742" s="357"/>
      <c r="C8742" s="75"/>
      <c r="D8742" s="113" t="s">
        <v>41</v>
      </c>
      <c r="E8742" s="79"/>
      <c r="F8742" s="79"/>
      <c r="G8742" s="354"/>
      <c r="H8742" s="354"/>
      <c r="I8742" s="79"/>
      <c r="J8742" s="79"/>
      <c r="K8742" s="79"/>
      <c r="L8742" s="79"/>
      <c r="M8742" s="79"/>
      <c r="N8742" s="79"/>
      <c r="O8742" s="91" t="str">
        <f ca="1">IF(D8742="цвет",SUM(O8743:INDIRECT("N"&amp;R8742)),IF(SUM(E8742:N8742)=0,"",SUM(E8742:N8742)))</f>
        <v/>
      </c>
      <c r="P8742" s="68" t="s">
        <v>98</v>
      </c>
      <c r="Q8742" s="55">
        <f t="shared" si="272"/>
        <v>5511</v>
      </c>
      <c r="R8742" s="70">
        <f t="shared" ca="1" si="273"/>
        <v>8744</v>
      </c>
      <c r="S8742" s="69"/>
      <c r="T8742" s="76"/>
    </row>
    <row r="8743" spans="1:25" ht="127.5" customHeight="1">
      <c r="A8743" s="82"/>
      <c r="B8743" s="357"/>
      <c r="C8743" s="88"/>
      <c r="D8743" s="383" t="s">
        <v>645</v>
      </c>
      <c r="E8743" s="384"/>
      <c r="F8743" s="384"/>
      <c r="G8743" s="384"/>
      <c r="H8743" s="384"/>
      <c r="I8743" s="384"/>
      <c r="J8743" s="384"/>
      <c r="K8743" s="384"/>
      <c r="L8743" s="384"/>
      <c r="M8743" s="384"/>
      <c r="N8743" s="385"/>
      <c r="O8743" s="91" t="str">
        <f ca="1">IF(D8743="цвет",SUM(O8744:INDIRECT("N"&amp;R8743)),IF(SUM(E8743:N8743)=0,"",SUM(E8743:N8743)))</f>
        <v/>
      </c>
      <c r="P8743" s="68" t="s">
        <v>98</v>
      </c>
      <c r="Q8743" s="55">
        <f t="shared" si="272"/>
        <v>5511</v>
      </c>
      <c r="R8743" s="70">
        <f t="shared" ca="1" si="273"/>
        <v>8744</v>
      </c>
      <c r="S8743" s="69"/>
      <c r="T8743" s="76"/>
    </row>
    <row r="8744" spans="1:25" ht="17.25" thickBot="1">
      <c r="A8744" s="82"/>
      <c r="B8744" s="365"/>
      <c r="C8744" s="10"/>
      <c r="D8744" s="362" t="str">
        <f>HYPERLINK("https://miamia.ru/search/index.php?q="&amp;Q8744&amp;"&amp;s=Поиск?utm_source=Excel&amp;utm_medium=Nalichie&amp;utm_content="&amp;Q8744&amp;"","Посмотреть большую фотографию на сайте")</f>
        <v>Посмотреть большую фотографию на сайте</v>
      </c>
      <c r="E8744" s="363"/>
      <c r="F8744" s="363"/>
      <c r="G8744" s="363"/>
      <c r="H8744" s="363"/>
      <c r="I8744" s="363"/>
      <c r="J8744" s="363"/>
      <c r="K8744" s="363"/>
      <c r="L8744" s="363"/>
      <c r="M8744" s="363"/>
      <c r="N8744" s="364"/>
      <c r="O8744" s="91" t="str">
        <f ca="1">IF(D8744="цвет",SUM(O8745:INDIRECT("N"&amp;R8744)),IF(SUM(E8744:N8744)=0,"",SUM(E8744:N8744)))</f>
        <v/>
      </c>
      <c r="P8744" s="68" t="s">
        <v>98</v>
      </c>
      <c r="Q8744" s="55">
        <f t="shared" si="272"/>
        <v>5511</v>
      </c>
      <c r="R8744" s="70">
        <f t="shared" ca="1" si="273"/>
        <v>8744</v>
      </c>
      <c r="S8744" s="69"/>
      <c r="T8744" s="76"/>
    </row>
    <row r="8745" spans="1:25" ht="17.25" thickBot="1">
      <c r="A8745" s="82"/>
      <c r="B8745" s="356" t="s">
        <v>1586</v>
      </c>
      <c r="C8745" s="83">
        <v>5512</v>
      </c>
      <c r="D8745" s="103" t="s">
        <v>9</v>
      </c>
      <c r="E8745" s="99" t="s">
        <v>11</v>
      </c>
      <c r="F8745" s="99" t="s">
        <v>12</v>
      </c>
      <c r="G8745" s="99" t="s">
        <v>13</v>
      </c>
      <c r="H8745" s="99" t="s">
        <v>14</v>
      </c>
      <c r="I8745" s="99" t="s">
        <v>15</v>
      </c>
      <c r="J8745" s="99" t="s">
        <v>16</v>
      </c>
      <c r="K8745" s="99" t="s">
        <v>21</v>
      </c>
      <c r="L8745" s="99" t="s">
        <v>22</v>
      </c>
      <c r="M8745" s="99"/>
      <c r="N8745" s="99"/>
      <c r="O8745" s="78">
        <f ca="1">IF(D8745="цвет",SUM(O8746:INDIRECT("N"&amp;R8745)),IF(SUM(E8745:N8745)=0,"",SUM(E8745:N8745)))</f>
        <v>0</v>
      </c>
      <c r="P8745" s="68">
        <v>2324</v>
      </c>
      <c r="Q8745" s="55">
        <f t="shared" si="272"/>
        <v>5512</v>
      </c>
      <c r="R8745" s="70">
        <f t="shared" ca="1" si="273"/>
        <v>8748</v>
      </c>
      <c r="S8745" s="85">
        <v>2324</v>
      </c>
      <c r="T8745" s="86">
        <f ca="1">O8745*S8745</f>
        <v>0</v>
      </c>
    </row>
    <row r="8746" spans="1:25" ht="17.25" thickBot="1">
      <c r="A8746" s="82"/>
      <c r="B8746" s="357"/>
      <c r="C8746" s="75"/>
      <c r="D8746" s="113" t="s">
        <v>41</v>
      </c>
      <c r="E8746" s="353"/>
      <c r="F8746" s="79"/>
      <c r="G8746" s="79"/>
      <c r="H8746" s="79"/>
      <c r="I8746" s="79"/>
      <c r="J8746" s="79"/>
      <c r="K8746" s="79"/>
      <c r="L8746" s="79"/>
      <c r="M8746" s="79"/>
      <c r="N8746" s="79"/>
      <c r="O8746" s="91" t="str">
        <f ca="1">IF(D8746="цвет",SUM(O8747:INDIRECT("N"&amp;R8746)),IF(SUM(E8746:N8746)=0,"",SUM(E8746:N8746)))</f>
        <v/>
      </c>
      <c r="P8746" s="68" t="s">
        <v>98</v>
      </c>
      <c r="Q8746" s="55">
        <f t="shared" si="272"/>
        <v>5512</v>
      </c>
      <c r="R8746" s="70">
        <f t="shared" ca="1" si="273"/>
        <v>8748</v>
      </c>
      <c r="S8746" s="69"/>
      <c r="T8746" s="76"/>
    </row>
    <row r="8747" spans="1:25" ht="127.5" customHeight="1">
      <c r="A8747" s="82"/>
      <c r="B8747" s="357"/>
      <c r="C8747" s="88"/>
      <c r="D8747" s="383" t="s">
        <v>2700</v>
      </c>
      <c r="E8747" s="384"/>
      <c r="F8747" s="384"/>
      <c r="G8747" s="384"/>
      <c r="H8747" s="384"/>
      <c r="I8747" s="384"/>
      <c r="J8747" s="384"/>
      <c r="K8747" s="384"/>
      <c r="L8747" s="384"/>
      <c r="M8747" s="384"/>
      <c r="N8747" s="385"/>
      <c r="O8747" s="91" t="str">
        <f ca="1">IF(D8747="цвет",SUM(O8748:INDIRECT("N"&amp;R8747)),IF(SUM(E8747:N8747)=0,"",SUM(E8747:N8747)))</f>
        <v/>
      </c>
      <c r="P8747" s="68" t="s">
        <v>98</v>
      </c>
      <c r="Q8747" s="55">
        <f t="shared" si="272"/>
        <v>5512</v>
      </c>
      <c r="R8747" s="70">
        <f t="shared" ca="1" si="273"/>
        <v>8748</v>
      </c>
      <c r="S8747" s="69"/>
      <c r="T8747" s="76"/>
    </row>
    <row r="8748" spans="1:25" ht="17.25" thickBot="1">
      <c r="A8748" s="82"/>
      <c r="B8748" s="365"/>
      <c r="C8748" s="10"/>
      <c r="D8748" s="362" t="str">
        <f>HYPERLINK("https://miamia.ru/search/index.php?q="&amp;Q8748&amp;"&amp;s=Поиск?utm_source=Excel&amp;utm_medium=Nalichie&amp;utm_content="&amp;Q8748&amp;"","Посмотреть большую фотографию на сайте")</f>
        <v>Посмотреть большую фотографию на сайте</v>
      </c>
      <c r="E8748" s="363"/>
      <c r="F8748" s="363"/>
      <c r="G8748" s="363"/>
      <c r="H8748" s="363"/>
      <c r="I8748" s="363"/>
      <c r="J8748" s="363"/>
      <c r="K8748" s="363"/>
      <c r="L8748" s="363"/>
      <c r="M8748" s="363"/>
      <c r="N8748" s="364"/>
      <c r="O8748" s="91" t="str">
        <f ca="1">IF(D8748="цвет",SUM(O8749:INDIRECT("N"&amp;R8748)),IF(SUM(E8748:N8748)=0,"",SUM(E8748:N8748)))</f>
        <v/>
      </c>
      <c r="P8748" s="68" t="s">
        <v>98</v>
      </c>
      <c r="Q8748" s="55">
        <f t="shared" si="272"/>
        <v>5512</v>
      </c>
      <c r="R8748" s="70">
        <f t="shared" ca="1" si="273"/>
        <v>8748</v>
      </c>
      <c r="S8748" s="69"/>
      <c r="T8748" s="76"/>
    </row>
    <row r="8749" spans="1:25" customFormat="1" ht="17.25" thickBot="1">
      <c r="A8749" s="175"/>
      <c r="B8749" s="240" t="s">
        <v>2177</v>
      </c>
      <c r="C8749" s="169">
        <v>5513</v>
      </c>
      <c r="D8749" s="132" t="s">
        <v>9</v>
      </c>
      <c r="E8749" s="133" t="s">
        <v>17</v>
      </c>
      <c r="F8749" s="133" t="s">
        <v>18</v>
      </c>
      <c r="G8749" s="133" t="s">
        <v>19</v>
      </c>
      <c r="H8749" s="133" t="s">
        <v>23</v>
      </c>
      <c r="I8749" s="133"/>
      <c r="J8749" s="133"/>
      <c r="K8749" s="133"/>
      <c r="L8749" s="133"/>
      <c r="M8749" s="133"/>
      <c r="N8749" s="135"/>
      <c r="O8749" s="136">
        <f ca="1">IF(D8749="цвет",SUM(O8750:INDIRECT("N"&amp;R8749)),IF(SUM(E8749:N8749)=0,"",SUM(E8749:N8749)))</f>
        <v>0</v>
      </c>
      <c r="P8749" s="137">
        <v>2970</v>
      </c>
      <c r="Q8749" s="138">
        <f t="shared" si="272"/>
        <v>5513</v>
      </c>
      <c r="R8749" s="139">
        <f t="shared" ca="1" si="273"/>
        <v>8752</v>
      </c>
      <c r="S8749" s="85">
        <v>2970</v>
      </c>
      <c r="T8749" s="140">
        <f ca="1">O8749*S8749</f>
        <v>0</v>
      </c>
      <c r="U8749" s="141"/>
      <c r="V8749" s="141"/>
      <c r="W8749" s="141"/>
      <c r="X8749" s="141"/>
      <c r="Y8749" s="141"/>
    </row>
    <row r="8750" spans="1:25" customFormat="1" ht="17.25" thickBot="1">
      <c r="A8750" s="175"/>
      <c r="B8750" s="241"/>
      <c r="C8750" s="142"/>
      <c r="D8750" s="171" t="s">
        <v>41</v>
      </c>
      <c r="E8750" s="168"/>
      <c r="F8750" s="168"/>
      <c r="G8750" s="168"/>
      <c r="H8750" s="351"/>
      <c r="I8750" s="168"/>
      <c r="J8750" s="168"/>
      <c r="K8750" s="168"/>
      <c r="L8750" s="168"/>
      <c r="M8750" s="168"/>
      <c r="N8750" s="168"/>
      <c r="O8750" s="145" t="str">
        <f ca="1">IF(D8750="цвет",SUM(O8751:INDIRECT("N"&amp;R8750)),IF(SUM(E8750:N8750)=0,"",SUM(E8750:N8750)))</f>
        <v/>
      </c>
      <c r="P8750" s="137" t="s">
        <v>98</v>
      </c>
      <c r="Q8750" s="138">
        <f t="shared" si="272"/>
        <v>5513</v>
      </c>
      <c r="R8750" s="139">
        <f t="shared" ca="1" si="273"/>
        <v>8752</v>
      </c>
      <c r="S8750" s="146"/>
      <c r="T8750" s="147"/>
      <c r="U8750" s="141"/>
      <c r="V8750" s="141"/>
      <c r="W8750" s="141"/>
      <c r="X8750" s="141"/>
      <c r="Y8750" s="141"/>
    </row>
    <row r="8751" spans="1:25" customFormat="1" ht="135" customHeight="1">
      <c r="A8751" s="175"/>
      <c r="B8751" s="241"/>
      <c r="C8751" s="142"/>
      <c r="D8751" s="392" t="s">
        <v>2178</v>
      </c>
      <c r="E8751" s="393"/>
      <c r="F8751" s="393"/>
      <c r="G8751" s="393"/>
      <c r="H8751" s="393"/>
      <c r="I8751" s="393"/>
      <c r="J8751" s="393"/>
      <c r="K8751" s="393"/>
      <c r="L8751" s="393"/>
      <c r="M8751" s="393"/>
      <c r="N8751" s="394"/>
      <c r="O8751" s="145" t="str">
        <f ca="1">IF(D8751="цвет",SUM(O8752:INDIRECT("N"&amp;R8751)),IF(SUM(E8751:N8751)=0,"",SUM(E8751:N8751)))</f>
        <v/>
      </c>
      <c r="P8751" s="137" t="s">
        <v>98</v>
      </c>
      <c r="Q8751" s="138">
        <f t="shared" si="272"/>
        <v>5513</v>
      </c>
      <c r="R8751" s="139">
        <f t="shared" ca="1" si="273"/>
        <v>8752</v>
      </c>
      <c r="S8751" s="146"/>
      <c r="T8751" s="147"/>
      <c r="U8751" s="141"/>
      <c r="V8751" s="141"/>
      <c r="W8751" s="141"/>
      <c r="X8751" s="141"/>
      <c r="Y8751" s="141"/>
    </row>
    <row r="8752" spans="1:25" customFormat="1" ht="17.45" customHeight="1" thickBot="1">
      <c r="A8752" s="175"/>
      <c r="B8752" s="242"/>
      <c r="C8752" s="148"/>
      <c r="D8752" s="362" t="str">
        <f>HYPERLINK("https://miamia.ru/search/index.php?q="&amp;Q8752&amp;"&amp;s=Поиск?utm_source=Excel&amp;utm_medium=Nalichie&amp;utm_content="&amp;Q8752&amp;"","Посмотреть большую фотографию на сайте")</f>
        <v>Посмотреть большую фотографию на сайте</v>
      </c>
      <c r="E8752" s="363"/>
      <c r="F8752" s="363"/>
      <c r="G8752" s="363"/>
      <c r="H8752" s="363"/>
      <c r="I8752" s="363"/>
      <c r="J8752" s="363"/>
      <c r="K8752" s="363"/>
      <c r="L8752" s="363"/>
      <c r="M8752" s="363"/>
      <c r="N8752" s="364"/>
      <c r="O8752" s="145" t="str">
        <f ca="1">IF(D8752="цвет",SUM(O8753:INDIRECT("N"&amp;R8752)),IF(SUM(E8752:N8752)=0,"",SUM(E8752:N8752)))</f>
        <v/>
      </c>
      <c r="P8752" s="137" t="s">
        <v>98</v>
      </c>
      <c r="Q8752" s="138">
        <f t="shared" si="272"/>
        <v>5513</v>
      </c>
      <c r="R8752" s="139">
        <f t="shared" ca="1" si="273"/>
        <v>8752</v>
      </c>
      <c r="S8752" s="146"/>
      <c r="T8752" s="147"/>
      <c r="U8752" s="141"/>
      <c r="V8752" s="141"/>
      <c r="W8752" s="141"/>
      <c r="X8752" s="141"/>
      <c r="Y8752" s="141"/>
    </row>
    <row r="8753" spans="1:25" ht="17.25" thickBot="1">
      <c r="A8753" s="82"/>
      <c r="B8753" s="356" t="s">
        <v>1586</v>
      </c>
      <c r="C8753" s="83">
        <v>5514</v>
      </c>
      <c r="D8753" s="103" t="s">
        <v>9</v>
      </c>
      <c r="E8753" s="99" t="s">
        <v>11</v>
      </c>
      <c r="F8753" s="99" t="s">
        <v>12</v>
      </c>
      <c r="G8753" s="99" t="s">
        <v>13</v>
      </c>
      <c r="H8753" s="99" t="s">
        <v>14</v>
      </c>
      <c r="I8753" s="99" t="s">
        <v>15</v>
      </c>
      <c r="J8753" s="99" t="s">
        <v>16</v>
      </c>
      <c r="K8753" s="99" t="s">
        <v>21</v>
      </c>
      <c r="L8753" s="99" t="s">
        <v>22</v>
      </c>
      <c r="M8753" s="99"/>
      <c r="N8753" s="99"/>
      <c r="O8753" s="78">
        <f ca="1">IF(D8753="цвет",SUM(O8754:INDIRECT("N"&amp;R8753)),IF(SUM(E8753:N8753)=0,"",SUM(E8753:N8753)))</f>
        <v>0</v>
      </c>
      <c r="P8753" s="68">
        <v>2711</v>
      </c>
      <c r="Q8753" s="55">
        <f t="shared" si="272"/>
        <v>5514</v>
      </c>
      <c r="R8753" s="70">
        <f t="shared" ca="1" si="273"/>
        <v>8756</v>
      </c>
      <c r="S8753" s="85">
        <v>2711</v>
      </c>
      <c r="T8753" s="86">
        <f ca="1">O8753*S8753</f>
        <v>0</v>
      </c>
    </row>
    <row r="8754" spans="1:25" ht="17.25" thickBot="1">
      <c r="A8754" s="82"/>
      <c r="B8754" s="357"/>
      <c r="C8754" s="75"/>
      <c r="D8754" s="113" t="s">
        <v>41</v>
      </c>
      <c r="E8754" s="79"/>
      <c r="F8754" s="79"/>
      <c r="G8754" s="79"/>
      <c r="H8754" s="79"/>
      <c r="I8754" s="79"/>
      <c r="J8754" s="354"/>
      <c r="K8754" s="354"/>
      <c r="L8754" s="354"/>
      <c r="M8754" s="79"/>
      <c r="N8754" s="79"/>
      <c r="O8754" s="91" t="str">
        <f ca="1">IF(D8754="цвет",SUM(O8755:INDIRECT("N"&amp;R8754)),IF(SUM(E8754:N8754)=0,"",SUM(E8754:N8754)))</f>
        <v/>
      </c>
      <c r="P8754" s="68" t="s">
        <v>98</v>
      </c>
      <c r="Q8754" s="55">
        <f t="shared" si="272"/>
        <v>5514</v>
      </c>
      <c r="R8754" s="70">
        <f t="shared" ca="1" si="273"/>
        <v>8756</v>
      </c>
      <c r="S8754" s="69"/>
      <c r="T8754" s="76"/>
    </row>
    <row r="8755" spans="1:25" ht="127.5" customHeight="1">
      <c r="A8755" s="82"/>
      <c r="B8755" s="357"/>
      <c r="C8755" s="88"/>
      <c r="D8755" s="383" t="s">
        <v>1588</v>
      </c>
      <c r="E8755" s="384"/>
      <c r="F8755" s="384"/>
      <c r="G8755" s="384"/>
      <c r="H8755" s="384"/>
      <c r="I8755" s="384"/>
      <c r="J8755" s="384"/>
      <c r="K8755" s="384"/>
      <c r="L8755" s="384"/>
      <c r="M8755" s="384"/>
      <c r="N8755" s="385"/>
      <c r="O8755" s="91" t="str">
        <f ca="1">IF(D8755="цвет",SUM(O8756:INDIRECT("N"&amp;R8755)),IF(SUM(E8755:N8755)=0,"",SUM(E8755:N8755)))</f>
        <v/>
      </c>
      <c r="P8755" s="68" t="s">
        <v>98</v>
      </c>
      <c r="Q8755" s="55">
        <f t="shared" si="272"/>
        <v>5514</v>
      </c>
      <c r="R8755" s="70">
        <f t="shared" ca="1" si="273"/>
        <v>8756</v>
      </c>
      <c r="S8755" s="69"/>
      <c r="T8755" s="76"/>
    </row>
    <row r="8756" spans="1:25" ht="17.25" thickBot="1">
      <c r="A8756" s="82"/>
      <c r="B8756" s="365"/>
      <c r="C8756" s="10"/>
      <c r="D8756" s="362" t="str">
        <f>HYPERLINK("https://miamia.ru/search/index.php?q="&amp;Q8756&amp;"&amp;s=Поиск?utm_source=Excel&amp;utm_medium=Nalichie&amp;utm_content="&amp;Q8756&amp;"","Посмотреть большую фотографию на сайте")</f>
        <v>Посмотреть большую фотографию на сайте</v>
      </c>
      <c r="E8756" s="363"/>
      <c r="F8756" s="363"/>
      <c r="G8756" s="363"/>
      <c r="H8756" s="363"/>
      <c r="I8756" s="363"/>
      <c r="J8756" s="363"/>
      <c r="K8756" s="363"/>
      <c r="L8756" s="363"/>
      <c r="M8756" s="363"/>
      <c r="N8756" s="364"/>
      <c r="O8756" s="91" t="str">
        <f ca="1">IF(D8756="цвет",SUM(O8757:INDIRECT("N"&amp;R8756)),IF(SUM(E8756:N8756)=0,"",SUM(E8756:N8756)))</f>
        <v/>
      </c>
      <c r="P8756" s="68" t="s">
        <v>98</v>
      </c>
      <c r="Q8756" s="55">
        <f t="shared" si="272"/>
        <v>5514</v>
      </c>
      <c r="R8756" s="70">
        <f t="shared" ca="1" si="273"/>
        <v>8756</v>
      </c>
      <c r="S8756" s="69"/>
      <c r="T8756" s="76"/>
    </row>
    <row r="8757" spans="1:25" customFormat="1" ht="17.25" thickBot="1">
      <c r="A8757" s="175"/>
      <c r="B8757" s="240" t="s">
        <v>2177</v>
      </c>
      <c r="C8757" s="169">
        <v>5515</v>
      </c>
      <c r="D8757" s="132" t="s">
        <v>9</v>
      </c>
      <c r="E8757" s="133" t="s">
        <v>11</v>
      </c>
      <c r="F8757" s="133" t="s">
        <v>12</v>
      </c>
      <c r="G8757" s="133" t="s">
        <v>13</v>
      </c>
      <c r="H8757" s="133" t="s">
        <v>14</v>
      </c>
      <c r="I8757" s="133"/>
      <c r="J8757" s="133"/>
      <c r="K8757" s="133"/>
      <c r="L8757" s="133"/>
      <c r="M8757" s="133"/>
      <c r="N8757" s="135"/>
      <c r="O8757" s="136">
        <f ca="1">IF(D8757="цвет",SUM(O8758:INDIRECT("N"&amp;R8757)),IF(SUM(E8757:N8757)=0,"",SUM(E8757:N8757)))</f>
        <v>0</v>
      </c>
      <c r="P8757" s="137">
        <v>2453</v>
      </c>
      <c r="Q8757" s="138">
        <f t="shared" si="272"/>
        <v>5515</v>
      </c>
      <c r="R8757" s="139">
        <f t="shared" ca="1" si="273"/>
        <v>8760</v>
      </c>
      <c r="S8757" s="85">
        <v>2453</v>
      </c>
      <c r="T8757" s="140">
        <f ca="1">O8757*S8757</f>
        <v>0</v>
      </c>
      <c r="U8757" s="141"/>
      <c r="V8757" s="141"/>
      <c r="W8757" s="141"/>
      <c r="X8757" s="141"/>
      <c r="Y8757" s="141"/>
    </row>
    <row r="8758" spans="1:25" customFormat="1" ht="17.25" thickBot="1">
      <c r="A8758" s="175"/>
      <c r="B8758" s="241"/>
      <c r="C8758" s="142"/>
      <c r="D8758" s="171" t="s">
        <v>41</v>
      </c>
      <c r="E8758" s="351"/>
      <c r="F8758" s="351"/>
      <c r="G8758" s="351"/>
      <c r="H8758" s="351"/>
      <c r="I8758" s="168"/>
      <c r="J8758" s="168"/>
      <c r="K8758" s="168"/>
      <c r="L8758" s="168"/>
      <c r="M8758" s="168"/>
      <c r="N8758" s="168"/>
      <c r="O8758" s="145" t="str">
        <f ca="1">IF(D8758="цвет",SUM(O8759:INDIRECT("N"&amp;R8758)),IF(SUM(E8758:N8758)=0,"",SUM(E8758:N8758)))</f>
        <v/>
      </c>
      <c r="P8758" s="137" t="s">
        <v>98</v>
      </c>
      <c r="Q8758" s="138">
        <f t="shared" si="272"/>
        <v>5515</v>
      </c>
      <c r="R8758" s="139">
        <f t="shared" ca="1" si="273"/>
        <v>8760</v>
      </c>
      <c r="S8758" s="146"/>
      <c r="T8758" s="147"/>
      <c r="U8758" s="141"/>
      <c r="V8758" s="141"/>
      <c r="W8758" s="141"/>
      <c r="X8758" s="141"/>
      <c r="Y8758" s="141"/>
    </row>
    <row r="8759" spans="1:25" customFormat="1" ht="135" customHeight="1">
      <c r="A8759" s="175"/>
      <c r="B8759" s="241"/>
      <c r="C8759" s="142"/>
      <c r="D8759" s="392" t="s">
        <v>2179</v>
      </c>
      <c r="E8759" s="393"/>
      <c r="F8759" s="393"/>
      <c r="G8759" s="393"/>
      <c r="H8759" s="393"/>
      <c r="I8759" s="393"/>
      <c r="J8759" s="393"/>
      <c r="K8759" s="393"/>
      <c r="L8759" s="393"/>
      <c r="M8759" s="393"/>
      <c r="N8759" s="394"/>
      <c r="O8759" s="145" t="str">
        <f ca="1">IF(D8759="цвет",SUM(O8760:INDIRECT("N"&amp;R8759)),IF(SUM(E8759:N8759)=0,"",SUM(E8759:N8759)))</f>
        <v/>
      </c>
      <c r="P8759" s="137" t="s">
        <v>98</v>
      </c>
      <c r="Q8759" s="138">
        <f t="shared" si="272"/>
        <v>5515</v>
      </c>
      <c r="R8759" s="139">
        <f t="shared" ca="1" si="273"/>
        <v>8760</v>
      </c>
      <c r="S8759" s="146"/>
      <c r="T8759" s="147"/>
      <c r="U8759" s="141"/>
      <c r="V8759" s="141"/>
      <c r="W8759" s="141"/>
      <c r="X8759" s="141"/>
      <c r="Y8759" s="141"/>
    </row>
    <row r="8760" spans="1:25" customFormat="1" ht="17.45" customHeight="1" thickBot="1">
      <c r="A8760" s="175"/>
      <c r="B8760" s="242"/>
      <c r="C8760" s="148"/>
      <c r="D8760" s="362" t="str">
        <f>HYPERLINK("https://miamia.ru/search/index.php?q="&amp;Q8760&amp;"&amp;s=Поиск?utm_source=Excel&amp;utm_medium=Nalichie&amp;utm_content="&amp;Q8760&amp;"","Посмотреть большую фотографию на сайте")</f>
        <v>Посмотреть большую фотографию на сайте</v>
      </c>
      <c r="E8760" s="363"/>
      <c r="F8760" s="363"/>
      <c r="G8760" s="363"/>
      <c r="H8760" s="363"/>
      <c r="I8760" s="363"/>
      <c r="J8760" s="363"/>
      <c r="K8760" s="363"/>
      <c r="L8760" s="363"/>
      <c r="M8760" s="363"/>
      <c r="N8760" s="364"/>
      <c r="O8760" s="145" t="str">
        <f ca="1">IF(D8760="цвет",SUM(O8761:INDIRECT("N"&amp;R8760)),IF(SUM(E8760:N8760)=0,"",SUM(E8760:N8760)))</f>
        <v/>
      </c>
      <c r="P8760" s="137" t="s">
        <v>98</v>
      </c>
      <c r="Q8760" s="138">
        <f t="shared" si="272"/>
        <v>5515</v>
      </c>
      <c r="R8760" s="139">
        <f t="shared" ca="1" si="273"/>
        <v>8760</v>
      </c>
      <c r="S8760" s="146"/>
      <c r="T8760" s="147"/>
      <c r="U8760" s="141"/>
      <c r="V8760" s="141"/>
      <c r="W8760" s="141"/>
      <c r="X8760" s="141"/>
      <c r="Y8760" s="141"/>
    </row>
    <row r="8761" spans="1:25" ht="17.25" thickBot="1">
      <c r="A8761" s="82"/>
      <c r="B8761" s="356" t="s">
        <v>1586</v>
      </c>
      <c r="C8761" s="83">
        <v>5516</v>
      </c>
      <c r="D8761" s="103" t="s">
        <v>9</v>
      </c>
      <c r="E8761" s="99" t="s">
        <v>11</v>
      </c>
      <c r="F8761" s="99" t="s">
        <v>12</v>
      </c>
      <c r="G8761" s="99" t="s">
        <v>13</v>
      </c>
      <c r="H8761" s="99" t="s">
        <v>14</v>
      </c>
      <c r="I8761" s="99" t="s">
        <v>15</v>
      </c>
      <c r="J8761" s="99" t="s">
        <v>16</v>
      </c>
      <c r="K8761" s="99" t="s">
        <v>21</v>
      </c>
      <c r="L8761" s="99" t="s">
        <v>22</v>
      </c>
      <c r="M8761" s="99"/>
      <c r="N8761" s="99"/>
      <c r="O8761" s="78">
        <f ca="1">IF(D8761="цвет",SUM(O8762:INDIRECT("N"&amp;R8761)),IF(SUM(E8761:N8761)=0,"",SUM(E8761:N8761)))</f>
        <v>0</v>
      </c>
      <c r="P8761" s="68">
        <v>3487</v>
      </c>
      <c r="Q8761" s="55">
        <f t="shared" si="272"/>
        <v>5516</v>
      </c>
      <c r="R8761" s="70">
        <f t="shared" ca="1" si="273"/>
        <v>8764</v>
      </c>
      <c r="S8761" s="85">
        <v>3487</v>
      </c>
      <c r="T8761" s="86">
        <f ca="1">O8761*S8761</f>
        <v>0</v>
      </c>
    </row>
    <row r="8762" spans="1:25" ht="17.25" thickBot="1">
      <c r="A8762" s="82"/>
      <c r="B8762" s="357"/>
      <c r="C8762" s="75"/>
      <c r="D8762" s="113" t="s">
        <v>41</v>
      </c>
      <c r="E8762" s="354"/>
      <c r="F8762" s="354"/>
      <c r="G8762" s="353"/>
      <c r="H8762" s="354"/>
      <c r="I8762" s="354"/>
      <c r="J8762" s="354"/>
      <c r="K8762" s="354"/>
      <c r="L8762" s="354"/>
      <c r="M8762" s="79"/>
      <c r="N8762" s="79"/>
      <c r="O8762" s="91" t="str">
        <f ca="1">IF(D8762="цвет",SUM(O8763:INDIRECT("N"&amp;R8762)),IF(SUM(E8762:N8762)=0,"",SUM(E8762:N8762)))</f>
        <v/>
      </c>
      <c r="P8762" s="68" t="s">
        <v>98</v>
      </c>
      <c r="Q8762" s="55">
        <f t="shared" si="272"/>
        <v>5516</v>
      </c>
      <c r="R8762" s="70">
        <f t="shared" ca="1" si="273"/>
        <v>8764</v>
      </c>
      <c r="S8762" s="69"/>
      <c r="T8762" s="76"/>
    </row>
    <row r="8763" spans="1:25" ht="127.5" customHeight="1">
      <c r="A8763" s="82"/>
      <c r="B8763" s="357"/>
      <c r="C8763" s="88"/>
      <c r="D8763" s="383" t="s">
        <v>1587</v>
      </c>
      <c r="E8763" s="384"/>
      <c r="F8763" s="384"/>
      <c r="G8763" s="384"/>
      <c r="H8763" s="384"/>
      <c r="I8763" s="384"/>
      <c r="J8763" s="384"/>
      <c r="K8763" s="384"/>
      <c r="L8763" s="384"/>
      <c r="M8763" s="384"/>
      <c r="N8763" s="385"/>
      <c r="O8763" s="91" t="str">
        <f ca="1">IF(D8763="цвет",SUM(O8764:INDIRECT("N"&amp;R8763)),IF(SUM(E8763:N8763)=0,"",SUM(E8763:N8763)))</f>
        <v/>
      </c>
      <c r="P8763" s="68" t="s">
        <v>98</v>
      </c>
      <c r="Q8763" s="55">
        <f t="shared" si="272"/>
        <v>5516</v>
      </c>
      <c r="R8763" s="70">
        <f t="shared" ca="1" si="273"/>
        <v>8764</v>
      </c>
      <c r="S8763" s="69"/>
      <c r="T8763" s="76"/>
    </row>
    <row r="8764" spans="1:25" ht="17.25" thickBot="1">
      <c r="A8764" s="82"/>
      <c r="B8764" s="365"/>
      <c r="C8764" s="10"/>
      <c r="D8764" s="362" t="str">
        <f>HYPERLINK("https://miamia.ru/search/index.php?q="&amp;Q8764&amp;"&amp;s=Поиск?utm_source=Excel&amp;utm_medium=Nalichie&amp;utm_content="&amp;Q8764&amp;"","Посмотреть большую фотографию на сайте")</f>
        <v>Посмотреть большую фотографию на сайте</v>
      </c>
      <c r="E8764" s="363"/>
      <c r="F8764" s="363"/>
      <c r="G8764" s="363"/>
      <c r="H8764" s="363"/>
      <c r="I8764" s="363"/>
      <c r="J8764" s="363"/>
      <c r="K8764" s="363"/>
      <c r="L8764" s="363"/>
      <c r="M8764" s="363"/>
      <c r="N8764" s="364"/>
      <c r="O8764" s="91" t="str">
        <f ca="1">IF(D8764="цвет",SUM(O8765:INDIRECT("N"&amp;R8764)),IF(SUM(E8764:N8764)=0,"",SUM(E8764:N8764)))</f>
        <v/>
      </c>
      <c r="P8764" s="68" t="s">
        <v>98</v>
      </c>
      <c r="Q8764" s="55">
        <f t="shared" si="272"/>
        <v>5516</v>
      </c>
      <c r="R8764" s="70">
        <f t="shared" ca="1" si="273"/>
        <v>8764</v>
      </c>
      <c r="S8764" s="69"/>
      <c r="T8764" s="76"/>
    </row>
    <row r="8765" spans="1:25" customFormat="1" ht="17.25" thickBot="1">
      <c r="A8765" s="175"/>
      <c r="B8765" s="240" t="s">
        <v>2177</v>
      </c>
      <c r="C8765" s="169">
        <v>5517</v>
      </c>
      <c r="D8765" s="132" t="s">
        <v>9</v>
      </c>
      <c r="E8765" s="133" t="s">
        <v>11</v>
      </c>
      <c r="F8765" s="133" t="s">
        <v>12</v>
      </c>
      <c r="G8765" s="133" t="s">
        <v>13</v>
      </c>
      <c r="H8765" s="133" t="s">
        <v>14</v>
      </c>
      <c r="I8765" s="133" t="s">
        <v>15</v>
      </c>
      <c r="J8765" s="133" t="s">
        <v>16</v>
      </c>
      <c r="K8765" s="133"/>
      <c r="L8765" s="133"/>
      <c r="M8765" s="133"/>
      <c r="N8765" s="135"/>
      <c r="O8765" s="136">
        <f ca="1">IF(D8765="цвет",SUM(O8766:INDIRECT("N"&amp;R8765)),IF(SUM(E8765:N8765)=0,"",SUM(E8765:N8765)))</f>
        <v>0</v>
      </c>
      <c r="P8765" s="137">
        <v>3099</v>
      </c>
      <c r="Q8765" s="138">
        <f t="shared" si="272"/>
        <v>5517</v>
      </c>
      <c r="R8765" s="139">
        <f t="shared" ca="1" si="273"/>
        <v>8768</v>
      </c>
      <c r="S8765" s="85">
        <v>3099</v>
      </c>
      <c r="T8765" s="140">
        <f ca="1">O8765*S8765</f>
        <v>0</v>
      </c>
      <c r="U8765" s="141"/>
      <c r="V8765" s="141"/>
      <c r="W8765" s="141"/>
      <c r="X8765" s="141"/>
      <c r="Y8765" s="141"/>
    </row>
    <row r="8766" spans="1:25" customFormat="1" ht="17.25" thickBot="1">
      <c r="A8766" s="175"/>
      <c r="B8766" s="241"/>
      <c r="C8766" s="142"/>
      <c r="D8766" s="171" t="s">
        <v>41</v>
      </c>
      <c r="E8766" s="351"/>
      <c r="F8766" s="351"/>
      <c r="G8766" s="351"/>
      <c r="H8766" s="181"/>
      <c r="I8766" s="351"/>
      <c r="J8766" s="351"/>
      <c r="K8766" s="168"/>
      <c r="L8766" s="168"/>
      <c r="M8766" s="168"/>
      <c r="N8766" s="168"/>
      <c r="O8766" s="145" t="str">
        <f ca="1">IF(D8766="цвет",SUM(O8767:INDIRECT("N"&amp;R8766)),IF(SUM(E8766:N8766)=0,"",SUM(E8766:N8766)))</f>
        <v/>
      </c>
      <c r="P8766" s="137" t="s">
        <v>98</v>
      </c>
      <c r="Q8766" s="138">
        <f t="shared" si="272"/>
        <v>5517</v>
      </c>
      <c r="R8766" s="139">
        <f t="shared" ca="1" si="273"/>
        <v>8768</v>
      </c>
      <c r="S8766" s="146"/>
      <c r="T8766" s="147"/>
      <c r="U8766" s="141"/>
      <c r="V8766" s="141"/>
      <c r="W8766" s="141"/>
      <c r="X8766" s="141"/>
      <c r="Y8766" s="141"/>
    </row>
    <row r="8767" spans="1:25" customFormat="1" ht="135" customHeight="1">
      <c r="A8767" s="175"/>
      <c r="B8767" s="241"/>
      <c r="C8767" s="142"/>
      <c r="D8767" s="392" t="s">
        <v>2180</v>
      </c>
      <c r="E8767" s="393"/>
      <c r="F8767" s="393"/>
      <c r="G8767" s="393"/>
      <c r="H8767" s="393"/>
      <c r="I8767" s="393"/>
      <c r="J8767" s="393"/>
      <c r="K8767" s="393"/>
      <c r="L8767" s="393"/>
      <c r="M8767" s="393"/>
      <c r="N8767" s="394"/>
      <c r="O8767" s="145" t="str">
        <f ca="1">IF(D8767="цвет",SUM(O8768:INDIRECT("N"&amp;R8767)),IF(SUM(E8767:N8767)=0,"",SUM(E8767:N8767)))</f>
        <v/>
      </c>
      <c r="P8767" s="137" t="s">
        <v>98</v>
      </c>
      <c r="Q8767" s="138">
        <f t="shared" si="272"/>
        <v>5517</v>
      </c>
      <c r="R8767" s="139">
        <f t="shared" ca="1" si="273"/>
        <v>8768</v>
      </c>
      <c r="S8767" s="146"/>
      <c r="T8767" s="147"/>
      <c r="U8767" s="141"/>
      <c r="V8767" s="141"/>
      <c r="W8767" s="141"/>
      <c r="X8767" s="141"/>
      <c r="Y8767" s="141"/>
    </row>
    <row r="8768" spans="1:25" customFormat="1" ht="17.45" customHeight="1" thickBot="1">
      <c r="A8768" s="175"/>
      <c r="B8768" s="242"/>
      <c r="C8768" s="148"/>
      <c r="D8768" s="362" t="str">
        <f>HYPERLINK("https://miamia.ru/search/index.php?q="&amp;Q8768&amp;"&amp;s=Поиск?utm_source=Excel&amp;utm_medium=Nalichie&amp;utm_content="&amp;Q8768&amp;"","Посмотреть большую фотографию на сайте")</f>
        <v>Посмотреть большую фотографию на сайте</v>
      </c>
      <c r="E8768" s="363"/>
      <c r="F8768" s="363"/>
      <c r="G8768" s="363"/>
      <c r="H8768" s="363"/>
      <c r="I8768" s="363"/>
      <c r="J8768" s="363"/>
      <c r="K8768" s="363"/>
      <c r="L8768" s="363"/>
      <c r="M8768" s="363"/>
      <c r="N8768" s="364"/>
      <c r="O8768" s="145" t="str">
        <f ca="1">IF(D8768="цвет",SUM(O8769:INDIRECT("N"&amp;R8768)),IF(SUM(E8768:N8768)=0,"",SUM(E8768:N8768)))</f>
        <v/>
      </c>
      <c r="P8768" s="137" t="s">
        <v>98</v>
      </c>
      <c r="Q8768" s="138">
        <f t="shared" si="272"/>
        <v>5517</v>
      </c>
      <c r="R8768" s="139">
        <f t="shared" ca="1" si="273"/>
        <v>8768</v>
      </c>
      <c r="S8768" s="146"/>
      <c r="T8768" s="147"/>
      <c r="U8768" s="141"/>
      <c r="V8768" s="141"/>
      <c r="W8768" s="141"/>
      <c r="X8768" s="141"/>
      <c r="Y8768" s="141"/>
    </row>
    <row r="8769" spans="1:20" ht="23.1" customHeight="1" thickBot="1">
      <c r="A8769" s="80"/>
      <c r="B8769" s="63" t="s">
        <v>2272</v>
      </c>
      <c r="C8769" s="64"/>
      <c r="D8769" s="65"/>
      <c r="E8769" s="66"/>
      <c r="F8769" s="66"/>
      <c r="G8769" s="66"/>
      <c r="H8769" s="66"/>
      <c r="I8769" s="66"/>
      <c r="J8769" s="66"/>
      <c r="K8769" s="66"/>
      <c r="L8769" s="66"/>
      <c r="M8769" s="66"/>
      <c r="N8769" s="67"/>
      <c r="O8769" s="91" t="str">
        <f ca="1">IF(D8769="цвет",SUM(O8770:INDIRECT("N"&amp;R8769)),IF(SUM(E8769:N8769)=0,"",SUM(E8769:N8769)))</f>
        <v/>
      </c>
      <c r="P8769" s="68" t="s">
        <v>98</v>
      </c>
      <c r="Q8769" s="55">
        <f t="shared" si="272"/>
        <v>5517</v>
      </c>
      <c r="R8769" s="70">
        <f t="shared" ca="1" si="273"/>
        <v>8773</v>
      </c>
    </row>
    <row r="8770" spans="1:20" ht="17.25" thickBot="1">
      <c r="A8770" s="82"/>
      <c r="B8770" s="232" t="s">
        <v>1460</v>
      </c>
      <c r="C8770" s="83">
        <v>1790</v>
      </c>
      <c r="D8770" s="103" t="s">
        <v>9</v>
      </c>
      <c r="E8770" s="99" t="s">
        <v>11</v>
      </c>
      <c r="F8770" s="99" t="s">
        <v>12</v>
      </c>
      <c r="G8770" s="74" t="s">
        <v>13</v>
      </c>
      <c r="H8770" s="13" t="s">
        <v>14</v>
      </c>
      <c r="I8770" s="13" t="s">
        <v>15</v>
      </c>
      <c r="J8770" s="13" t="s">
        <v>16</v>
      </c>
      <c r="K8770" s="13"/>
      <c r="L8770" s="13"/>
      <c r="M8770" s="13"/>
      <c r="N8770" s="100"/>
      <c r="O8770" s="78">
        <f ca="1">IF(D8770="цвет",SUM(O8771:INDIRECT("N"&amp;R8770)),IF(SUM(E8770:N8770)=0,"",SUM(E8770:N8770)))</f>
        <v>0</v>
      </c>
      <c r="P8770" s="68">
        <v>2324</v>
      </c>
      <c r="Q8770" s="55">
        <f t="shared" si="272"/>
        <v>1790</v>
      </c>
      <c r="R8770" s="70">
        <f t="shared" ca="1" si="273"/>
        <v>8773</v>
      </c>
      <c r="S8770" s="85">
        <v>2324</v>
      </c>
      <c r="T8770" s="86">
        <f ca="1">O8770*S8770</f>
        <v>0</v>
      </c>
    </row>
    <row r="8771" spans="1:20" ht="17.25" thickBot="1">
      <c r="A8771" s="82"/>
      <c r="B8771" s="233"/>
      <c r="C8771" s="75"/>
      <c r="D8771" s="5" t="s">
        <v>29</v>
      </c>
      <c r="E8771" s="351"/>
      <c r="F8771" s="351"/>
      <c r="G8771" s="351"/>
      <c r="H8771" s="351"/>
      <c r="I8771" s="351"/>
      <c r="J8771" s="351"/>
      <c r="K8771" s="7"/>
      <c r="L8771" s="7"/>
      <c r="M8771" s="7"/>
      <c r="N8771" s="7"/>
      <c r="O8771" s="91" t="str">
        <f ca="1">IF(D8771="цвет",SUM(O8772:INDIRECT("N"&amp;R8771)),IF(SUM(E8771:N8771)=0,"",SUM(E8771:N8771)))</f>
        <v/>
      </c>
      <c r="P8771" s="68" t="s">
        <v>98</v>
      </c>
      <c r="Q8771" s="55">
        <f t="shared" si="272"/>
        <v>1790</v>
      </c>
      <c r="R8771" s="70">
        <f t="shared" ca="1" si="273"/>
        <v>8773</v>
      </c>
      <c r="S8771" s="69"/>
      <c r="T8771" s="76"/>
    </row>
    <row r="8772" spans="1:20" ht="135" customHeight="1">
      <c r="A8772" s="82"/>
      <c r="B8772" s="233"/>
      <c r="C8772" s="75"/>
      <c r="D8772" s="383" t="s">
        <v>1461</v>
      </c>
      <c r="E8772" s="384"/>
      <c r="F8772" s="384"/>
      <c r="G8772" s="384"/>
      <c r="H8772" s="384"/>
      <c r="I8772" s="384"/>
      <c r="J8772" s="384"/>
      <c r="K8772" s="384"/>
      <c r="L8772" s="384"/>
      <c r="M8772" s="384"/>
      <c r="N8772" s="385"/>
      <c r="O8772" s="91" t="str">
        <f ca="1">IF(D8772="цвет",SUM(O8773:INDIRECT("N"&amp;R8772)),IF(SUM(E8772:N8772)=0,"",SUM(E8772:N8772)))</f>
        <v/>
      </c>
      <c r="P8772" s="68" t="s">
        <v>98</v>
      </c>
      <c r="Q8772" s="55">
        <f t="shared" si="272"/>
        <v>1790</v>
      </c>
      <c r="R8772" s="70">
        <f t="shared" ca="1" si="273"/>
        <v>8773</v>
      </c>
      <c r="S8772" s="69"/>
      <c r="T8772" s="76"/>
    </row>
    <row r="8773" spans="1:20" ht="17.45" customHeight="1" thickBot="1">
      <c r="A8773" s="82"/>
      <c r="B8773" s="234"/>
      <c r="C8773" s="77"/>
      <c r="D8773" s="362" t="str">
        <f>HYPERLINK("https://miamia.ru/search/index.php?q="&amp;Q8773&amp;"&amp;s=Поиск?utm_source=Excel&amp;utm_medium=Nalichie&amp;utm_content="&amp;Q8773&amp;"","Посмотреть большую фотографию на сайте")</f>
        <v>Посмотреть большую фотографию на сайте</v>
      </c>
      <c r="E8773" s="363"/>
      <c r="F8773" s="363"/>
      <c r="G8773" s="363"/>
      <c r="H8773" s="363"/>
      <c r="I8773" s="363"/>
      <c r="J8773" s="363"/>
      <c r="K8773" s="363"/>
      <c r="L8773" s="363"/>
      <c r="M8773" s="363"/>
      <c r="N8773" s="364"/>
      <c r="O8773" s="91" t="str">
        <f ca="1">IF(D8773="цвет",SUM(O8774:INDIRECT("N"&amp;R8773)),IF(SUM(E8773:N8773)=0,"",SUM(E8773:N8773)))</f>
        <v/>
      </c>
      <c r="P8773" s="68" t="s">
        <v>98</v>
      </c>
      <c r="Q8773" s="55">
        <f t="shared" si="272"/>
        <v>1790</v>
      </c>
      <c r="R8773" s="70">
        <f t="shared" ca="1" si="273"/>
        <v>8773</v>
      </c>
      <c r="S8773" s="69"/>
      <c r="T8773" s="76"/>
    </row>
    <row r="8774" spans="1:20" ht="17.25" thickBot="1">
      <c r="A8774" s="82"/>
      <c r="B8774" s="232" t="s">
        <v>1460</v>
      </c>
      <c r="C8774" s="83">
        <v>1794</v>
      </c>
      <c r="D8774" s="103" t="s">
        <v>9</v>
      </c>
      <c r="E8774" s="99" t="s">
        <v>17</v>
      </c>
      <c r="F8774" s="99" t="s">
        <v>18</v>
      </c>
      <c r="G8774" s="99" t="s">
        <v>19</v>
      </c>
      <c r="H8774" s="99" t="s">
        <v>23</v>
      </c>
      <c r="I8774" s="13"/>
      <c r="J8774" s="13"/>
      <c r="K8774" s="13"/>
      <c r="L8774" s="13"/>
      <c r="M8774" s="13"/>
      <c r="N8774" s="100"/>
      <c r="O8774" s="78">
        <f ca="1">IF(D8774="цвет",SUM(O8775:INDIRECT("N"&amp;R8774)),IF(SUM(E8774:N8774)=0,"",SUM(E8774:N8774)))</f>
        <v>0</v>
      </c>
      <c r="P8774" s="68">
        <v>2324</v>
      </c>
      <c r="Q8774" s="55">
        <f t="shared" si="272"/>
        <v>1794</v>
      </c>
      <c r="R8774" s="70">
        <f t="shared" ca="1" si="273"/>
        <v>8777</v>
      </c>
      <c r="S8774" s="85">
        <v>2324</v>
      </c>
      <c r="T8774" s="86">
        <f ca="1">O8774*S8774</f>
        <v>0</v>
      </c>
    </row>
    <row r="8775" spans="1:20" ht="17.25" thickBot="1">
      <c r="A8775" s="82"/>
      <c r="B8775" s="233"/>
      <c r="C8775" s="75"/>
      <c r="D8775" s="5" t="s">
        <v>29</v>
      </c>
      <c r="E8775" s="351"/>
      <c r="F8775" s="351"/>
      <c r="G8775" s="351"/>
      <c r="H8775" s="351"/>
      <c r="I8775" s="7"/>
      <c r="J8775" s="7"/>
      <c r="K8775" s="7"/>
      <c r="L8775" s="7"/>
      <c r="M8775" s="7"/>
      <c r="N8775" s="7"/>
      <c r="O8775" s="91" t="str">
        <f ca="1">IF(D8775="цвет",SUM(O8776:INDIRECT("N"&amp;R8775)),IF(SUM(E8775:N8775)=0,"",SUM(E8775:N8775)))</f>
        <v/>
      </c>
      <c r="P8775" s="68" t="s">
        <v>98</v>
      </c>
      <c r="Q8775" s="55">
        <f t="shared" si="272"/>
        <v>1794</v>
      </c>
      <c r="R8775" s="70">
        <f t="shared" ca="1" si="273"/>
        <v>8777</v>
      </c>
      <c r="S8775" s="69"/>
      <c r="T8775" s="76"/>
    </row>
    <row r="8776" spans="1:20" ht="135" customHeight="1">
      <c r="A8776" s="82"/>
      <c r="B8776" s="233"/>
      <c r="C8776" s="75"/>
      <c r="D8776" s="383" t="s">
        <v>1463</v>
      </c>
      <c r="E8776" s="384"/>
      <c r="F8776" s="384"/>
      <c r="G8776" s="384"/>
      <c r="H8776" s="384"/>
      <c r="I8776" s="384"/>
      <c r="J8776" s="384"/>
      <c r="K8776" s="384"/>
      <c r="L8776" s="384"/>
      <c r="M8776" s="384"/>
      <c r="N8776" s="385"/>
      <c r="O8776" s="91" t="str">
        <f ca="1">IF(D8776="цвет",SUM(O8777:INDIRECT("N"&amp;R8776)),IF(SUM(E8776:N8776)=0,"",SUM(E8776:N8776)))</f>
        <v/>
      </c>
      <c r="P8776" s="68" t="s">
        <v>98</v>
      </c>
      <c r="Q8776" s="55">
        <f t="shared" si="272"/>
        <v>1794</v>
      </c>
      <c r="R8776" s="70">
        <f t="shared" ca="1" si="273"/>
        <v>8777</v>
      </c>
      <c r="S8776" s="69"/>
      <c r="T8776" s="76"/>
    </row>
    <row r="8777" spans="1:20" ht="17.45" customHeight="1" thickBot="1">
      <c r="A8777" s="82"/>
      <c r="B8777" s="234"/>
      <c r="C8777" s="77"/>
      <c r="D8777" s="362" t="str">
        <f>HYPERLINK("https://miamia.ru/search/index.php?q="&amp;Q8777&amp;"&amp;s=Поиск?utm_source=Excel&amp;utm_medium=Nalichie&amp;utm_content="&amp;Q8777&amp;"","Посмотреть большую фотографию на сайте")</f>
        <v>Посмотреть большую фотографию на сайте</v>
      </c>
      <c r="E8777" s="363"/>
      <c r="F8777" s="363"/>
      <c r="G8777" s="363"/>
      <c r="H8777" s="363"/>
      <c r="I8777" s="363"/>
      <c r="J8777" s="363"/>
      <c r="K8777" s="363"/>
      <c r="L8777" s="363"/>
      <c r="M8777" s="363"/>
      <c r="N8777" s="364"/>
      <c r="O8777" s="91" t="str">
        <f ca="1">IF(D8777="цвет",SUM(O8778:INDIRECT("N"&amp;R8777)),IF(SUM(E8777:N8777)=0,"",SUM(E8777:N8777)))</f>
        <v/>
      </c>
      <c r="P8777" s="68" t="s">
        <v>98</v>
      </c>
      <c r="Q8777" s="55">
        <f t="shared" si="272"/>
        <v>1794</v>
      </c>
      <c r="R8777" s="70">
        <f t="shared" ca="1" si="273"/>
        <v>8777</v>
      </c>
      <c r="S8777" s="69"/>
      <c r="T8777" s="76"/>
    </row>
    <row r="8778" spans="1:20" ht="17.25" thickBot="1">
      <c r="A8778" s="82"/>
      <c r="B8778" s="232" t="s">
        <v>1460</v>
      </c>
      <c r="C8778" s="83">
        <v>1795</v>
      </c>
      <c r="D8778" s="103" t="s">
        <v>9</v>
      </c>
      <c r="E8778" s="99" t="s">
        <v>11</v>
      </c>
      <c r="F8778" s="99" t="s">
        <v>12</v>
      </c>
      <c r="G8778" s="74" t="s">
        <v>13</v>
      </c>
      <c r="H8778" s="13" t="s">
        <v>14</v>
      </c>
      <c r="I8778" s="13" t="s">
        <v>15</v>
      </c>
      <c r="J8778" s="13" t="s">
        <v>16</v>
      </c>
      <c r="K8778" s="13" t="s">
        <v>21</v>
      </c>
      <c r="L8778" s="13" t="s">
        <v>22</v>
      </c>
      <c r="M8778" s="13"/>
      <c r="N8778" s="100"/>
      <c r="O8778" s="78">
        <f ca="1">IF(D8778="цвет",SUM(O8779:INDIRECT("N"&amp;R8778)),IF(SUM(E8778:N8778)=0,"",SUM(E8778:N8778)))</f>
        <v>0</v>
      </c>
      <c r="P8778" s="68">
        <v>2582</v>
      </c>
      <c r="Q8778" s="55">
        <f t="shared" si="272"/>
        <v>1795</v>
      </c>
      <c r="R8778" s="70">
        <f t="shared" ca="1" si="273"/>
        <v>8781</v>
      </c>
      <c r="S8778" s="85">
        <v>2582</v>
      </c>
      <c r="T8778" s="86">
        <f ca="1">O8778*S8778</f>
        <v>0</v>
      </c>
    </row>
    <row r="8779" spans="1:20" ht="17.25" thickBot="1">
      <c r="A8779" s="82"/>
      <c r="B8779" s="233"/>
      <c r="C8779" s="75"/>
      <c r="D8779" s="5" t="s">
        <v>29</v>
      </c>
      <c r="E8779" s="351"/>
      <c r="F8779" s="351"/>
      <c r="G8779" s="351"/>
      <c r="H8779" s="351"/>
      <c r="I8779" s="351"/>
      <c r="J8779" s="351"/>
      <c r="K8779" s="351"/>
      <c r="L8779" s="181"/>
      <c r="M8779" s="7"/>
      <c r="N8779" s="7"/>
      <c r="O8779" s="91" t="str">
        <f ca="1">IF(D8779="цвет",SUM(O8780:INDIRECT("N"&amp;R8779)),IF(SUM(E8779:N8779)=0,"",SUM(E8779:N8779)))</f>
        <v/>
      </c>
      <c r="P8779" s="68" t="s">
        <v>98</v>
      </c>
      <c r="Q8779" s="55">
        <f t="shared" ref="Q8779:Q8842" si="274">IF(C8779&lt;&gt;0,C8779,Q8778)</f>
        <v>1795</v>
      </c>
      <c r="R8779" s="70">
        <f t="shared" ref="R8779:R8842" ca="1" si="275">IF(D8779="Посмотреть большую фотографию на сайте",CELL("строка",O8779),R8780)</f>
        <v>8781</v>
      </c>
      <c r="S8779" s="69"/>
      <c r="T8779" s="76"/>
    </row>
    <row r="8780" spans="1:20" ht="135" customHeight="1">
      <c r="A8780" s="82"/>
      <c r="B8780" s="233"/>
      <c r="C8780" s="75"/>
      <c r="D8780" s="383" t="s">
        <v>1464</v>
      </c>
      <c r="E8780" s="384"/>
      <c r="F8780" s="384"/>
      <c r="G8780" s="384"/>
      <c r="H8780" s="384"/>
      <c r="I8780" s="384"/>
      <c r="J8780" s="384"/>
      <c r="K8780" s="384"/>
      <c r="L8780" s="384"/>
      <c r="M8780" s="384"/>
      <c r="N8780" s="385"/>
      <c r="O8780" s="91" t="str">
        <f ca="1">IF(D8780="цвет",SUM(O8781:INDIRECT("N"&amp;R8780)),IF(SUM(E8780:N8780)=0,"",SUM(E8780:N8780)))</f>
        <v/>
      </c>
      <c r="P8780" s="68" t="s">
        <v>98</v>
      </c>
      <c r="Q8780" s="55">
        <f t="shared" si="274"/>
        <v>1795</v>
      </c>
      <c r="R8780" s="70">
        <f t="shared" ca="1" si="275"/>
        <v>8781</v>
      </c>
      <c r="S8780" s="69"/>
      <c r="T8780" s="76"/>
    </row>
    <row r="8781" spans="1:20" ht="17.45" customHeight="1" thickBot="1">
      <c r="A8781" s="82"/>
      <c r="B8781" s="234"/>
      <c r="C8781" s="77"/>
      <c r="D8781" s="362" t="str">
        <f>HYPERLINK("https://miamia.ru/search/index.php?q="&amp;Q8781&amp;"&amp;s=Поиск?utm_source=Excel&amp;utm_medium=Nalichie&amp;utm_content="&amp;Q8781&amp;"","Посмотреть большую фотографию на сайте")</f>
        <v>Посмотреть большую фотографию на сайте</v>
      </c>
      <c r="E8781" s="363"/>
      <c r="F8781" s="363"/>
      <c r="G8781" s="363"/>
      <c r="H8781" s="363"/>
      <c r="I8781" s="363"/>
      <c r="J8781" s="363"/>
      <c r="K8781" s="363"/>
      <c r="L8781" s="363"/>
      <c r="M8781" s="363"/>
      <c r="N8781" s="364"/>
      <c r="O8781" s="91" t="str">
        <f ca="1">IF(D8781="цвет",SUM(O8782:INDIRECT("N"&amp;R8781)),IF(SUM(E8781:N8781)=0,"",SUM(E8781:N8781)))</f>
        <v/>
      </c>
      <c r="P8781" s="68" t="s">
        <v>98</v>
      </c>
      <c r="Q8781" s="55">
        <f t="shared" si="274"/>
        <v>1795</v>
      </c>
      <c r="R8781" s="70">
        <f t="shared" ca="1" si="275"/>
        <v>8781</v>
      </c>
      <c r="S8781" s="69"/>
      <c r="T8781" s="76"/>
    </row>
    <row r="8782" spans="1:20" ht="17.25" thickBot="1">
      <c r="A8782" s="82"/>
      <c r="B8782" s="232" t="s">
        <v>1460</v>
      </c>
      <c r="C8782" s="83">
        <v>1796</v>
      </c>
      <c r="D8782" s="103" t="s">
        <v>9</v>
      </c>
      <c r="E8782" s="99" t="s">
        <v>11</v>
      </c>
      <c r="F8782" s="99" t="s">
        <v>12</v>
      </c>
      <c r="G8782" s="74" t="s">
        <v>13</v>
      </c>
      <c r="H8782" s="13" t="s">
        <v>14</v>
      </c>
      <c r="I8782" s="13"/>
      <c r="J8782" s="13"/>
      <c r="K8782" s="13"/>
      <c r="L8782" s="13"/>
      <c r="M8782" s="13"/>
      <c r="N8782" s="100"/>
      <c r="O8782" s="78">
        <f ca="1">IF(D8782="цвет",SUM(O8783:INDIRECT("N"&amp;R8782)),IF(SUM(E8782:N8782)=0,"",SUM(E8782:N8782)))</f>
        <v>0</v>
      </c>
      <c r="P8782" s="68">
        <v>2841</v>
      </c>
      <c r="Q8782" s="55">
        <f t="shared" si="274"/>
        <v>1796</v>
      </c>
      <c r="R8782" s="70">
        <f t="shared" ca="1" si="275"/>
        <v>8785</v>
      </c>
      <c r="S8782" s="85">
        <v>2841</v>
      </c>
      <c r="T8782" s="86">
        <f ca="1">O8782*S8782</f>
        <v>0</v>
      </c>
    </row>
    <row r="8783" spans="1:20" ht="17.25" thickBot="1">
      <c r="A8783" s="82"/>
      <c r="B8783" s="233"/>
      <c r="C8783" s="75"/>
      <c r="D8783" s="5" t="s">
        <v>29</v>
      </c>
      <c r="E8783" s="351"/>
      <c r="F8783" s="351"/>
      <c r="G8783" s="7"/>
      <c r="H8783" s="181"/>
      <c r="I8783" s="7"/>
      <c r="J8783" s="7"/>
      <c r="K8783" s="7"/>
      <c r="L8783" s="7"/>
      <c r="M8783" s="7"/>
      <c r="N8783" s="7"/>
      <c r="O8783" s="91" t="str">
        <f ca="1">IF(D8783="цвет",SUM(O8784:INDIRECT("N"&amp;R8783)),IF(SUM(E8783:N8783)=0,"",SUM(E8783:N8783)))</f>
        <v/>
      </c>
      <c r="P8783" s="68" t="s">
        <v>98</v>
      </c>
      <c r="Q8783" s="55">
        <f t="shared" si="274"/>
        <v>1796</v>
      </c>
      <c r="R8783" s="70">
        <f t="shared" ca="1" si="275"/>
        <v>8785</v>
      </c>
      <c r="S8783" s="69"/>
      <c r="T8783" s="76"/>
    </row>
    <row r="8784" spans="1:20" ht="135" customHeight="1">
      <c r="A8784" s="82"/>
      <c r="B8784" s="233"/>
      <c r="C8784" s="75"/>
      <c r="D8784" s="383" t="s">
        <v>1462</v>
      </c>
      <c r="E8784" s="384"/>
      <c r="F8784" s="384"/>
      <c r="G8784" s="384"/>
      <c r="H8784" s="384"/>
      <c r="I8784" s="384"/>
      <c r="J8784" s="384"/>
      <c r="K8784" s="384"/>
      <c r="L8784" s="384"/>
      <c r="M8784" s="384"/>
      <c r="N8784" s="385"/>
      <c r="O8784" s="91" t="str">
        <f ca="1">IF(D8784="цвет",SUM(O8785:INDIRECT("N"&amp;R8784)),IF(SUM(E8784:N8784)=0,"",SUM(E8784:N8784)))</f>
        <v/>
      </c>
      <c r="P8784" s="68" t="s">
        <v>98</v>
      </c>
      <c r="Q8784" s="55">
        <f t="shared" si="274"/>
        <v>1796</v>
      </c>
      <c r="R8784" s="70">
        <f t="shared" ca="1" si="275"/>
        <v>8785</v>
      </c>
      <c r="S8784" s="69"/>
      <c r="T8784" s="76"/>
    </row>
    <row r="8785" spans="1:25" ht="17.45" customHeight="1" thickBot="1">
      <c r="A8785" s="82"/>
      <c r="B8785" s="234"/>
      <c r="C8785" s="77"/>
      <c r="D8785" s="362" t="str">
        <f>HYPERLINK("https://miamia.ru/search/index.php?q="&amp;Q8785&amp;"&amp;s=Поиск?utm_source=Excel&amp;utm_medium=Nalichie&amp;utm_content="&amp;Q8785&amp;"","Посмотреть большую фотографию на сайте")</f>
        <v>Посмотреть большую фотографию на сайте</v>
      </c>
      <c r="E8785" s="363"/>
      <c r="F8785" s="363"/>
      <c r="G8785" s="363"/>
      <c r="H8785" s="363"/>
      <c r="I8785" s="363"/>
      <c r="J8785" s="363"/>
      <c r="K8785" s="363"/>
      <c r="L8785" s="363"/>
      <c r="M8785" s="363"/>
      <c r="N8785" s="364"/>
      <c r="O8785" s="91" t="str">
        <f ca="1">IF(D8785="цвет",SUM(O8786:INDIRECT("N"&amp;R8785)),IF(SUM(E8785:N8785)=0,"",SUM(E8785:N8785)))</f>
        <v/>
      </c>
      <c r="P8785" s="68" t="s">
        <v>98</v>
      </c>
      <c r="Q8785" s="55">
        <f t="shared" si="274"/>
        <v>1796</v>
      </c>
      <c r="R8785" s="70">
        <f t="shared" ca="1" si="275"/>
        <v>8785</v>
      </c>
      <c r="S8785" s="69"/>
      <c r="T8785" s="76"/>
    </row>
    <row r="8786" spans="1:25" ht="17.25" thickBot="1">
      <c r="A8786" s="82"/>
      <c r="B8786" s="232" t="s">
        <v>1460</v>
      </c>
      <c r="C8786" s="83">
        <v>1797</v>
      </c>
      <c r="D8786" s="103" t="s">
        <v>9</v>
      </c>
      <c r="E8786" s="99" t="s">
        <v>11</v>
      </c>
      <c r="F8786" s="99" t="s">
        <v>12</v>
      </c>
      <c r="G8786" s="74" t="s">
        <v>13</v>
      </c>
      <c r="H8786" s="13" t="s">
        <v>14</v>
      </c>
      <c r="I8786" s="13" t="s">
        <v>15</v>
      </c>
      <c r="J8786" s="13" t="s">
        <v>16</v>
      </c>
      <c r="K8786" s="13"/>
      <c r="L8786" s="13"/>
      <c r="M8786" s="13"/>
      <c r="N8786" s="100"/>
      <c r="O8786" s="78">
        <f ca="1">IF(D8786="цвет",SUM(O8787:INDIRECT("N"&amp;R8786)),IF(SUM(E8786:N8786)=0,"",SUM(E8786:N8786)))</f>
        <v>0</v>
      </c>
      <c r="P8786" s="68">
        <v>2582</v>
      </c>
      <c r="Q8786" s="55">
        <f t="shared" si="274"/>
        <v>1797</v>
      </c>
      <c r="R8786" s="70">
        <f t="shared" ca="1" si="275"/>
        <v>8789</v>
      </c>
      <c r="S8786" s="85">
        <v>2582</v>
      </c>
      <c r="T8786" s="86">
        <f ca="1">O8786*S8786</f>
        <v>0</v>
      </c>
    </row>
    <row r="8787" spans="1:25" ht="17.25" thickBot="1">
      <c r="A8787" s="82"/>
      <c r="B8787" s="233"/>
      <c r="C8787" s="75"/>
      <c r="D8787" s="5" t="s">
        <v>29</v>
      </c>
      <c r="E8787" s="351"/>
      <c r="F8787" s="351"/>
      <c r="G8787" s="351"/>
      <c r="H8787" s="7"/>
      <c r="I8787" s="351"/>
      <c r="J8787" s="7"/>
      <c r="K8787" s="7"/>
      <c r="L8787" s="7"/>
      <c r="M8787" s="7"/>
      <c r="N8787" s="7"/>
      <c r="O8787" s="91" t="str">
        <f ca="1">IF(D8787="цвет",SUM(O8788:INDIRECT("N"&amp;R8787)),IF(SUM(E8787:N8787)=0,"",SUM(E8787:N8787)))</f>
        <v/>
      </c>
      <c r="P8787" s="68" t="s">
        <v>98</v>
      </c>
      <c r="Q8787" s="55">
        <f t="shared" si="274"/>
        <v>1797</v>
      </c>
      <c r="R8787" s="70">
        <f t="shared" ca="1" si="275"/>
        <v>8789</v>
      </c>
      <c r="S8787" s="69"/>
      <c r="T8787" s="76"/>
    </row>
    <row r="8788" spans="1:25" ht="135" customHeight="1">
      <c r="A8788" s="82"/>
      <c r="B8788" s="233"/>
      <c r="C8788" s="75"/>
      <c r="D8788" s="383" t="s">
        <v>1465</v>
      </c>
      <c r="E8788" s="384"/>
      <c r="F8788" s="384"/>
      <c r="G8788" s="384"/>
      <c r="H8788" s="384"/>
      <c r="I8788" s="384"/>
      <c r="J8788" s="384"/>
      <c r="K8788" s="384"/>
      <c r="L8788" s="384"/>
      <c r="M8788" s="384"/>
      <c r="N8788" s="385"/>
      <c r="O8788" s="91" t="str">
        <f ca="1">IF(D8788="цвет",SUM(O8789:INDIRECT("N"&amp;R8788)),IF(SUM(E8788:N8788)=0,"",SUM(E8788:N8788)))</f>
        <v/>
      </c>
      <c r="P8788" s="68" t="s">
        <v>98</v>
      </c>
      <c r="Q8788" s="55">
        <f t="shared" si="274"/>
        <v>1797</v>
      </c>
      <c r="R8788" s="70">
        <f t="shared" ca="1" si="275"/>
        <v>8789</v>
      </c>
      <c r="S8788" s="69"/>
      <c r="T8788" s="76"/>
    </row>
    <row r="8789" spans="1:25" ht="17.45" customHeight="1" thickBot="1">
      <c r="A8789" s="82"/>
      <c r="B8789" s="234"/>
      <c r="C8789" s="77"/>
      <c r="D8789" s="362" t="str">
        <f>HYPERLINK("https://miamia.ru/search/index.php?q="&amp;Q8789&amp;"&amp;s=Поиск?utm_source=Excel&amp;utm_medium=Nalichie&amp;utm_content="&amp;Q8789&amp;"","Посмотреть большую фотографию на сайте")</f>
        <v>Посмотреть большую фотографию на сайте</v>
      </c>
      <c r="E8789" s="363"/>
      <c r="F8789" s="363"/>
      <c r="G8789" s="363"/>
      <c r="H8789" s="363"/>
      <c r="I8789" s="363"/>
      <c r="J8789" s="363"/>
      <c r="K8789" s="363"/>
      <c r="L8789" s="363"/>
      <c r="M8789" s="363"/>
      <c r="N8789" s="364"/>
      <c r="O8789" s="91" t="str">
        <f ca="1">IF(D8789="цвет",SUM(O8790:INDIRECT("N"&amp;R8789)),IF(SUM(E8789:N8789)=0,"",SUM(E8789:N8789)))</f>
        <v/>
      </c>
      <c r="P8789" s="68" t="s">
        <v>98</v>
      </c>
      <c r="Q8789" s="55">
        <f t="shared" si="274"/>
        <v>1797</v>
      </c>
      <c r="R8789" s="70">
        <f t="shared" ca="1" si="275"/>
        <v>8789</v>
      </c>
      <c r="S8789" s="69"/>
      <c r="T8789" s="76"/>
    </row>
    <row r="8790" spans="1:25" ht="17.25" thickBot="1">
      <c r="A8790" s="82"/>
      <c r="B8790" s="232" t="s">
        <v>1460</v>
      </c>
      <c r="C8790" s="83">
        <v>1799</v>
      </c>
      <c r="D8790" s="103" t="s">
        <v>9</v>
      </c>
      <c r="E8790" s="99" t="s">
        <v>17</v>
      </c>
      <c r="F8790" s="99" t="s">
        <v>18</v>
      </c>
      <c r="G8790" s="99" t="s">
        <v>19</v>
      </c>
      <c r="H8790" s="99" t="s">
        <v>23</v>
      </c>
      <c r="I8790" s="13"/>
      <c r="J8790" s="13"/>
      <c r="K8790" s="13"/>
      <c r="L8790" s="13"/>
      <c r="M8790" s="13"/>
      <c r="N8790" s="100"/>
      <c r="O8790" s="78">
        <f ca="1">IF(D8790="цвет",SUM(O8791:INDIRECT("N"&amp;R8790)),IF(SUM(E8790:N8790)=0,"",SUM(E8790:N8790)))</f>
        <v>0</v>
      </c>
      <c r="P8790" s="68">
        <v>2841</v>
      </c>
      <c r="Q8790" s="55">
        <f t="shared" si="274"/>
        <v>1799</v>
      </c>
      <c r="R8790" s="70">
        <f t="shared" ca="1" si="275"/>
        <v>8793</v>
      </c>
      <c r="S8790" s="85">
        <v>2841</v>
      </c>
      <c r="T8790" s="86">
        <f ca="1">O8790*S8790</f>
        <v>0</v>
      </c>
    </row>
    <row r="8791" spans="1:25" ht="17.25" thickBot="1">
      <c r="A8791" s="82"/>
      <c r="B8791" s="233"/>
      <c r="C8791" s="75"/>
      <c r="D8791" s="5" t="s">
        <v>29</v>
      </c>
      <c r="E8791" s="351"/>
      <c r="F8791" s="351"/>
      <c r="G8791" s="351"/>
      <c r="H8791" s="351"/>
      <c r="I8791" s="7"/>
      <c r="J8791" s="7"/>
      <c r="K8791" s="7"/>
      <c r="L8791" s="7"/>
      <c r="M8791" s="7"/>
      <c r="N8791" s="7"/>
      <c r="O8791" s="91" t="str">
        <f ca="1">IF(D8791="цвет",SUM(O8792:INDIRECT("N"&amp;R8791)),IF(SUM(E8791:N8791)=0,"",SUM(E8791:N8791)))</f>
        <v/>
      </c>
      <c r="P8791" s="68" t="s">
        <v>98</v>
      </c>
      <c r="Q8791" s="55">
        <f t="shared" si="274"/>
        <v>1799</v>
      </c>
      <c r="R8791" s="70">
        <f t="shared" ca="1" si="275"/>
        <v>8793</v>
      </c>
      <c r="S8791" s="69"/>
      <c r="T8791" s="76"/>
    </row>
    <row r="8792" spans="1:25" ht="135" customHeight="1">
      <c r="A8792" s="82"/>
      <c r="B8792" s="233"/>
      <c r="C8792" s="75"/>
      <c r="D8792" s="383" t="s">
        <v>1466</v>
      </c>
      <c r="E8792" s="384"/>
      <c r="F8792" s="384"/>
      <c r="G8792" s="384"/>
      <c r="H8792" s="384"/>
      <c r="I8792" s="384"/>
      <c r="J8792" s="384"/>
      <c r="K8792" s="384"/>
      <c r="L8792" s="384"/>
      <c r="M8792" s="384"/>
      <c r="N8792" s="385"/>
      <c r="O8792" s="91" t="str">
        <f ca="1">IF(D8792="цвет",SUM(O8793:INDIRECT("N"&amp;R8792)),IF(SUM(E8792:N8792)=0,"",SUM(E8792:N8792)))</f>
        <v/>
      </c>
      <c r="P8792" s="68" t="s">
        <v>98</v>
      </c>
      <c r="Q8792" s="55">
        <f t="shared" si="274"/>
        <v>1799</v>
      </c>
      <c r="R8792" s="70">
        <f t="shared" ca="1" si="275"/>
        <v>8793</v>
      </c>
      <c r="S8792" s="69"/>
      <c r="T8792" s="76"/>
    </row>
    <row r="8793" spans="1:25" ht="17.45" customHeight="1" thickBot="1">
      <c r="A8793" s="82"/>
      <c r="B8793" s="234"/>
      <c r="C8793" s="77"/>
      <c r="D8793" s="362" t="str">
        <f>HYPERLINK("https://miamia.ru/search/index.php?q="&amp;Q8793&amp;"&amp;s=Поиск?utm_source=Excel&amp;utm_medium=Nalichie&amp;utm_content="&amp;Q8793&amp;"","Посмотреть большую фотографию на сайте")</f>
        <v>Посмотреть большую фотографию на сайте</v>
      </c>
      <c r="E8793" s="363"/>
      <c r="F8793" s="363"/>
      <c r="G8793" s="363"/>
      <c r="H8793" s="363"/>
      <c r="I8793" s="363"/>
      <c r="J8793" s="363"/>
      <c r="K8793" s="363"/>
      <c r="L8793" s="363"/>
      <c r="M8793" s="363"/>
      <c r="N8793" s="364"/>
      <c r="O8793" s="91" t="str">
        <f ca="1">IF(D8793="цвет",SUM(O8794:INDIRECT("N"&amp;R8793)),IF(SUM(E8793:N8793)=0,"",SUM(E8793:N8793)))</f>
        <v/>
      </c>
      <c r="P8793" s="68" t="s">
        <v>98</v>
      </c>
      <c r="Q8793" s="55">
        <f t="shared" si="274"/>
        <v>1799</v>
      </c>
      <c r="R8793" s="70">
        <f t="shared" ca="1" si="275"/>
        <v>8793</v>
      </c>
      <c r="S8793" s="69"/>
      <c r="T8793" s="76"/>
    </row>
    <row r="8794" spans="1:25" ht="23.1" customHeight="1" thickBot="1">
      <c r="A8794" s="80"/>
      <c r="B8794" s="63" t="s">
        <v>2270</v>
      </c>
      <c r="C8794" s="64"/>
      <c r="D8794" s="65"/>
      <c r="E8794" s="66"/>
      <c r="F8794" s="66"/>
      <c r="G8794" s="66"/>
      <c r="H8794" s="66"/>
      <c r="I8794" s="66"/>
      <c r="J8794" s="66"/>
      <c r="K8794" s="66"/>
      <c r="L8794" s="66"/>
      <c r="M8794" s="66"/>
      <c r="N8794" s="67"/>
      <c r="O8794" s="91" t="str">
        <f ca="1">IF(D8794="цвет",SUM(O8795:INDIRECT("N"&amp;R8794)),IF(SUM(E8794:N8794)=0,"",SUM(E8794:N8794)))</f>
        <v/>
      </c>
      <c r="P8794" s="68" t="s">
        <v>98</v>
      </c>
      <c r="Q8794" s="55">
        <f t="shared" si="274"/>
        <v>1799</v>
      </c>
      <c r="R8794" s="70">
        <f t="shared" ca="1" si="275"/>
        <v>8798</v>
      </c>
    </row>
    <row r="8795" spans="1:25" customFormat="1" ht="17.25" thickBot="1">
      <c r="A8795" s="175"/>
      <c r="B8795" s="229" t="s">
        <v>1491</v>
      </c>
      <c r="C8795" s="169">
        <v>5431</v>
      </c>
      <c r="D8795" s="132" t="s">
        <v>9</v>
      </c>
      <c r="E8795" s="133" t="s">
        <v>11</v>
      </c>
      <c r="F8795" s="133" t="s">
        <v>12</v>
      </c>
      <c r="G8795" s="133" t="s">
        <v>13</v>
      </c>
      <c r="H8795" s="133" t="s">
        <v>14</v>
      </c>
      <c r="I8795" s="133" t="s">
        <v>15</v>
      </c>
      <c r="J8795" s="133" t="s">
        <v>16</v>
      </c>
      <c r="K8795" s="133" t="s">
        <v>21</v>
      </c>
      <c r="L8795" s="133" t="s">
        <v>22</v>
      </c>
      <c r="M8795" s="133"/>
      <c r="N8795" s="135"/>
      <c r="O8795" s="136">
        <f ca="1">IF(D8795="цвет",SUM(O8796:INDIRECT("N"&amp;R8795)),IF(SUM(E8795:N8795)=0,"",SUM(E8795:N8795)))</f>
        <v>0</v>
      </c>
      <c r="P8795" s="137">
        <v>2582</v>
      </c>
      <c r="Q8795" s="138">
        <f t="shared" si="274"/>
        <v>5431</v>
      </c>
      <c r="R8795" s="139">
        <f t="shared" ca="1" si="275"/>
        <v>8798</v>
      </c>
      <c r="S8795" s="85">
        <v>2582</v>
      </c>
      <c r="T8795" s="140">
        <f ca="1">O8795*S8795</f>
        <v>0</v>
      </c>
      <c r="U8795" s="141"/>
      <c r="V8795" s="141"/>
      <c r="W8795" s="141"/>
      <c r="X8795" s="141"/>
      <c r="Y8795" s="141"/>
    </row>
    <row r="8796" spans="1:25" customFormat="1" ht="17.25" thickBot="1">
      <c r="A8796" s="175"/>
      <c r="B8796" s="230"/>
      <c r="C8796" s="142"/>
      <c r="D8796" s="171" t="s">
        <v>29</v>
      </c>
      <c r="E8796" s="351"/>
      <c r="F8796" s="168"/>
      <c r="G8796" s="168"/>
      <c r="H8796" s="168"/>
      <c r="I8796" s="168"/>
      <c r="J8796" s="168"/>
      <c r="K8796" s="181"/>
      <c r="L8796" s="168"/>
      <c r="M8796" s="168"/>
      <c r="N8796" s="168"/>
      <c r="O8796" s="145" t="str">
        <f ca="1">IF(D8796="цвет",SUM(O8797:INDIRECT("N"&amp;R8796)),IF(SUM(E8796:N8796)=0,"",SUM(E8796:N8796)))</f>
        <v/>
      </c>
      <c r="P8796" s="137" t="s">
        <v>98</v>
      </c>
      <c r="Q8796" s="138">
        <f t="shared" si="274"/>
        <v>5431</v>
      </c>
      <c r="R8796" s="139">
        <f t="shared" ca="1" si="275"/>
        <v>8798</v>
      </c>
      <c r="S8796" s="146"/>
      <c r="T8796" s="147"/>
      <c r="U8796" s="141"/>
      <c r="V8796" s="141"/>
      <c r="W8796" s="141"/>
      <c r="X8796" s="141"/>
      <c r="Y8796" s="141"/>
    </row>
    <row r="8797" spans="1:25" customFormat="1" ht="135" customHeight="1">
      <c r="A8797" s="175"/>
      <c r="B8797" s="230"/>
      <c r="C8797" s="142"/>
      <c r="D8797" s="392" t="s">
        <v>2173</v>
      </c>
      <c r="E8797" s="393"/>
      <c r="F8797" s="393"/>
      <c r="G8797" s="393"/>
      <c r="H8797" s="393"/>
      <c r="I8797" s="393"/>
      <c r="J8797" s="393"/>
      <c r="K8797" s="393"/>
      <c r="L8797" s="393"/>
      <c r="M8797" s="393"/>
      <c r="N8797" s="394"/>
      <c r="O8797" s="145" t="str">
        <f ca="1">IF(D8797="цвет",SUM(O8798:INDIRECT("N"&amp;R8797)),IF(SUM(E8797:N8797)=0,"",SUM(E8797:N8797)))</f>
        <v/>
      </c>
      <c r="P8797" s="137" t="s">
        <v>98</v>
      </c>
      <c r="Q8797" s="138">
        <f t="shared" si="274"/>
        <v>5431</v>
      </c>
      <c r="R8797" s="139">
        <f t="shared" ca="1" si="275"/>
        <v>8798</v>
      </c>
      <c r="S8797" s="146"/>
      <c r="T8797" s="147"/>
      <c r="U8797" s="141"/>
      <c r="V8797" s="141"/>
      <c r="W8797" s="141"/>
      <c r="X8797" s="141"/>
      <c r="Y8797" s="141"/>
    </row>
    <row r="8798" spans="1:25" customFormat="1" ht="17.45" customHeight="1" thickBot="1">
      <c r="A8798" s="175"/>
      <c r="B8798" s="231"/>
      <c r="C8798" s="148"/>
      <c r="D8798" s="362" t="str">
        <f>HYPERLINK("https://miamia.ru/search/index.php?q="&amp;Q8798&amp;"&amp;s=Поиск?utm_source=Excel&amp;utm_medium=Nalichie&amp;utm_content="&amp;Q8798&amp;"","Посмотреть большую фотографию на сайте")</f>
        <v>Посмотреть большую фотографию на сайте</v>
      </c>
      <c r="E8798" s="363"/>
      <c r="F8798" s="363"/>
      <c r="G8798" s="363"/>
      <c r="H8798" s="363"/>
      <c r="I8798" s="363"/>
      <c r="J8798" s="363"/>
      <c r="K8798" s="363"/>
      <c r="L8798" s="363"/>
      <c r="M8798" s="363"/>
      <c r="N8798" s="364"/>
      <c r="O8798" s="145" t="str">
        <f ca="1">IF(D8798="цвет",SUM(O8799:INDIRECT("N"&amp;R8798)),IF(SUM(E8798:N8798)=0,"",SUM(E8798:N8798)))</f>
        <v/>
      </c>
      <c r="P8798" s="137" t="s">
        <v>98</v>
      </c>
      <c r="Q8798" s="138">
        <f t="shared" si="274"/>
        <v>5431</v>
      </c>
      <c r="R8798" s="139">
        <f t="shared" ca="1" si="275"/>
        <v>8798</v>
      </c>
      <c r="S8798" s="146"/>
      <c r="T8798" s="147"/>
      <c r="U8798" s="141"/>
      <c r="V8798" s="141"/>
      <c r="W8798" s="141"/>
      <c r="X8798" s="141"/>
      <c r="Y8798" s="141"/>
    </row>
    <row r="8799" spans="1:25" customFormat="1" ht="17.25" thickBot="1">
      <c r="A8799" s="175"/>
      <c r="B8799" s="229" t="s">
        <v>1491</v>
      </c>
      <c r="C8799" s="169">
        <v>5432</v>
      </c>
      <c r="D8799" s="132" t="s">
        <v>9</v>
      </c>
      <c r="E8799" s="133" t="s">
        <v>11</v>
      </c>
      <c r="F8799" s="133" t="s">
        <v>12</v>
      </c>
      <c r="G8799" s="133" t="s">
        <v>13</v>
      </c>
      <c r="H8799" s="133" t="s">
        <v>14</v>
      </c>
      <c r="I8799" s="133" t="s">
        <v>15</v>
      </c>
      <c r="J8799" s="133" t="s">
        <v>16</v>
      </c>
      <c r="K8799" s="133" t="s">
        <v>21</v>
      </c>
      <c r="L8799" s="133" t="s">
        <v>22</v>
      </c>
      <c r="M8799" s="133"/>
      <c r="N8799" s="135"/>
      <c r="O8799" s="136">
        <f ca="1">IF(D8799="цвет",SUM(O8800:INDIRECT("N"&amp;R8799)),IF(SUM(E8799:N8799)=0,"",SUM(E8799:N8799)))</f>
        <v>0</v>
      </c>
      <c r="P8799" s="137">
        <v>2582</v>
      </c>
      <c r="Q8799" s="138">
        <f t="shared" si="274"/>
        <v>5432</v>
      </c>
      <c r="R8799" s="139">
        <f t="shared" ca="1" si="275"/>
        <v>8802</v>
      </c>
      <c r="S8799" s="85">
        <v>2582</v>
      </c>
      <c r="T8799" s="140">
        <f ca="1">O8799*S8799</f>
        <v>0</v>
      </c>
      <c r="U8799" s="141"/>
      <c r="V8799" s="141"/>
      <c r="W8799" s="141"/>
      <c r="X8799" s="141"/>
      <c r="Y8799" s="141"/>
    </row>
    <row r="8800" spans="1:25" customFormat="1" ht="17.25" thickBot="1">
      <c r="A8800" s="175"/>
      <c r="B8800" s="230"/>
      <c r="C8800" s="142"/>
      <c r="D8800" s="171" t="s">
        <v>29</v>
      </c>
      <c r="E8800" s="351"/>
      <c r="F8800" s="168"/>
      <c r="G8800" s="181"/>
      <c r="H8800" s="168"/>
      <c r="I8800" s="181"/>
      <c r="J8800" s="351"/>
      <c r="K8800" s="351"/>
      <c r="L8800" s="181"/>
      <c r="M8800" s="168"/>
      <c r="N8800" s="168"/>
      <c r="O8800" s="145" t="str">
        <f ca="1">IF(D8800="цвет",SUM(O8801:INDIRECT("N"&amp;R8800)),IF(SUM(E8800:N8800)=0,"",SUM(E8800:N8800)))</f>
        <v/>
      </c>
      <c r="P8800" s="137" t="s">
        <v>98</v>
      </c>
      <c r="Q8800" s="138">
        <f t="shared" si="274"/>
        <v>5432</v>
      </c>
      <c r="R8800" s="139">
        <f t="shared" ca="1" si="275"/>
        <v>8802</v>
      </c>
      <c r="S8800" s="146"/>
      <c r="T8800" s="147"/>
      <c r="U8800" s="141"/>
      <c r="V8800" s="141"/>
      <c r="W8800" s="141"/>
      <c r="X8800" s="141"/>
      <c r="Y8800" s="141"/>
    </row>
    <row r="8801" spans="1:25" customFormat="1" ht="135" customHeight="1">
      <c r="A8801" s="175"/>
      <c r="B8801" s="230"/>
      <c r="C8801" s="142"/>
      <c r="D8801" s="392" t="s">
        <v>2174</v>
      </c>
      <c r="E8801" s="393"/>
      <c r="F8801" s="393"/>
      <c r="G8801" s="393"/>
      <c r="H8801" s="393"/>
      <c r="I8801" s="393"/>
      <c r="J8801" s="393"/>
      <c r="K8801" s="393"/>
      <c r="L8801" s="393"/>
      <c r="M8801" s="393"/>
      <c r="N8801" s="394"/>
      <c r="O8801" s="145" t="str">
        <f ca="1">IF(D8801="цвет",SUM(O8802:INDIRECT("N"&amp;R8801)),IF(SUM(E8801:N8801)=0,"",SUM(E8801:N8801)))</f>
        <v/>
      </c>
      <c r="P8801" s="137" t="s">
        <v>98</v>
      </c>
      <c r="Q8801" s="138">
        <f t="shared" si="274"/>
        <v>5432</v>
      </c>
      <c r="R8801" s="139">
        <f t="shared" ca="1" si="275"/>
        <v>8802</v>
      </c>
      <c r="S8801" s="146"/>
      <c r="T8801" s="147"/>
      <c r="U8801" s="141"/>
      <c r="V8801" s="141"/>
      <c r="W8801" s="141"/>
      <c r="X8801" s="141"/>
      <c r="Y8801" s="141"/>
    </row>
    <row r="8802" spans="1:25" customFormat="1" ht="17.45" customHeight="1" thickBot="1">
      <c r="A8802" s="175"/>
      <c r="B8802" s="231"/>
      <c r="C8802" s="148"/>
      <c r="D8802" s="362" t="str">
        <f>HYPERLINK("https://miamia.ru/search/index.php?q="&amp;Q8802&amp;"&amp;s=Поиск?utm_source=Excel&amp;utm_medium=Nalichie&amp;utm_content="&amp;Q8802&amp;"","Посмотреть большую фотографию на сайте")</f>
        <v>Посмотреть большую фотографию на сайте</v>
      </c>
      <c r="E8802" s="363"/>
      <c r="F8802" s="363"/>
      <c r="G8802" s="363"/>
      <c r="H8802" s="363"/>
      <c r="I8802" s="363"/>
      <c r="J8802" s="363"/>
      <c r="K8802" s="363"/>
      <c r="L8802" s="363"/>
      <c r="M8802" s="363"/>
      <c r="N8802" s="364"/>
      <c r="O8802" s="145" t="str">
        <f ca="1">IF(D8802="цвет",SUM(O8803:INDIRECT("N"&amp;R8802)),IF(SUM(E8802:N8802)=0,"",SUM(E8802:N8802)))</f>
        <v/>
      </c>
      <c r="P8802" s="137" t="s">
        <v>98</v>
      </c>
      <c r="Q8802" s="138">
        <f t="shared" si="274"/>
        <v>5432</v>
      </c>
      <c r="R8802" s="139">
        <f t="shared" ca="1" si="275"/>
        <v>8802</v>
      </c>
      <c r="S8802" s="146"/>
      <c r="T8802" s="147"/>
      <c r="U8802" s="141"/>
      <c r="V8802" s="141"/>
      <c r="W8802" s="141"/>
      <c r="X8802" s="141"/>
      <c r="Y8802" s="141"/>
    </row>
    <row r="8803" spans="1:25" customFormat="1" ht="17.25" thickBot="1">
      <c r="A8803" s="175"/>
      <c r="B8803" s="229" t="s">
        <v>1491</v>
      </c>
      <c r="C8803" s="169">
        <v>5434</v>
      </c>
      <c r="D8803" s="132" t="s">
        <v>9</v>
      </c>
      <c r="E8803" s="133" t="s">
        <v>11</v>
      </c>
      <c r="F8803" s="133" t="s">
        <v>12</v>
      </c>
      <c r="G8803" s="133" t="s">
        <v>13</v>
      </c>
      <c r="H8803" s="133" t="s">
        <v>14</v>
      </c>
      <c r="I8803" s="133" t="s">
        <v>15</v>
      </c>
      <c r="J8803" s="133" t="s">
        <v>16</v>
      </c>
      <c r="K8803" s="133" t="s">
        <v>21</v>
      </c>
      <c r="L8803" s="133" t="s">
        <v>22</v>
      </c>
      <c r="M8803" s="133"/>
      <c r="N8803" s="135"/>
      <c r="O8803" s="136">
        <f ca="1">IF(D8803="цвет",SUM(O8804:INDIRECT("N"&amp;R8803)),IF(SUM(E8803:N8803)=0,"",SUM(E8803:N8803)))</f>
        <v>0</v>
      </c>
      <c r="P8803" s="137">
        <v>2970</v>
      </c>
      <c r="Q8803" s="138">
        <f t="shared" si="274"/>
        <v>5434</v>
      </c>
      <c r="R8803" s="139">
        <f t="shared" ca="1" si="275"/>
        <v>8806</v>
      </c>
      <c r="S8803" s="85">
        <v>2970</v>
      </c>
      <c r="T8803" s="140">
        <f ca="1">O8803*S8803</f>
        <v>0</v>
      </c>
      <c r="U8803" s="141"/>
      <c r="V8803" s="141"/>
      <c r="W8803" s="141"/>
      <c r="X8803" s="141"/>
      <c r="Y8803" s="141"/>
    </row>
    <row r="8804" spans="1:25" customFormat="1" ht="17.25" thickBot="1">
      <c r="A8804" s="175"/>
      <c r="B8804" s="230"/>
      <c r="C8804" s="142"/>
      <c r="D8804" s="171" t="s">
        <v>29</v>
      </c>
      <c r="E8804" s="168"/>
      <c r="F8804" s="168"/>
      <c r="G8804" s="168"/>
      <c r="H8804" s="168"/>
      <c r="I8804" s="168"/>
      <c r="J8804" s="181"/>
      <c r="K8804" s="181"/>
      <c r="L8804" s="168"/>
      <c r="M8804" s="168"/>
      <c r="N8804" s="168"/>
      <c r="O8804" s="145" t="str">
        <f ca="1">IF(D8804="цвет",SUM(O8805:INDIRECT("N"&amp;R8804)),IF(SUM(E8804:N8804)=0,"",SUM(E8804:N8804)))</f>
        <v/>
      </c>
      <c r="P8804" s="137" t="s">
        <v>98</v>
      </c>
      <c r="Q8804" s="138">
        <f t="shared" si="274"/>
        <v>5434</v>
      </c>
      <c r="R8804" s="139">
        <f t="shared" ca="1" si="275"/>
        <v>8806</v>
      </c>
      <c r="S8804" s="146"/>
      <c r="T8804" s="147"/>
      <c r="U8804" s="141"/>
      <c r="V8804" s="141"/>
      <c r="W8804" s="141"/>
      <c r="X8804" s="141"/>
      <c r="Y8804" s="141"/>
    </row>
    <row r="8805" spans="1:25" customFormat="1" ht="135" customHeight="1">
      <c r="A8805" s="175"/>
      <c r="B8805" s="230"/>
      <c r="C8805" s="142"/>
      <c r="D8805" s="392" t="s">
        <v>2175</v>
      </c>
      <c r="E8805" s="393"/>
      <c r="F8805" s="393"/>
      <c r="G8805" s="393"/>
      <c r="H8805" s="393"/>
      <c r="I8805" s="393"/>
      <c r="J8805" s="393"/>
      <c r="K8805" s="393"/>
      <c r="L8805" s="393"/>
      <c r="M8805" s="393"/>
      <c r="N8805" s="394"/>
      <c r="O8805" s="145" t="str">
        <f ca="1">IF(D8805="цвет",SUM(O8806:INDIRECT("N"&amp;R8805)),IF(SUM(E8805:N8805)=0,"",SUM(E8805:N8805)))</f>
        <v/>
      </c>
      <c r="P8805" s="137" t="s">
        <v>98</v>
      </c>
      <c r="Q8805" s="138">
        <f t="shared" si="274"/>
        <v>5434</v>
      </c>
      <c r="R8805" s="139">
        <f t="shared" ca="1" si="275"/>
        <v>8806</v>
      </c>
      <c r="S8805" s="146"/>
      <c r="T8805" s="147"/>
      <c r="U8805" s="141"/>
      <c r="V8805" s="141"/>
      <c r="W8805" s="141"/>
      <c r="X8805" s="141"/>
      <c r="Y8805" s="141"/>
    </row>
    <row r="8806" spans="1:25" customFormat="1" ht="17.45" customHeight="1" thickBot="1">
      <c r="A8806" s="175"/>
      <c r="B8806" s="231"/>
      <c r="C8806" s="148"/>
      <c r="D8806" s="362" t="str">
        <f>HYPERLINK("https://miamia.ru/search/index.php?q="&amp;Q8806&amp;"&amp;s=Поиск?utm_source=Excel&amp;utm_medium=Nalichie&amp;utm_content="&amp;Q8806&amp;"","Посмотреть большую фотографию на сайте")</f>
        <v>Посмотреть большую фотографию на сайте</v>
      </c>
      <c r="E8806" s="363"/>
      <c r="F8806" s="363"/>
      <c r="G8806" s="363"/>
      <c r="H8806" s="363"/>
      <c r="I8806" s="363"/>
      <c r="J8806" s="363"/>
      <c r="K8806" s="363"/>
      <c r="L8806" s="363"/>
      <c r="M8806" s="363"/>
      <c r="N8806" s="364"/>
      <c r="O8806" s="145" t="str">
        <f ca="1">IF(D8806="цвет",SUM(O8807:INDIRECT("N"&amp;R8806)),IF(SUM(E8806:N8806)=0,"",SUM(E8806:N8806)))</f>
        <v/>
      </c>
      <c r="P8806" s="137" t="s">
        <v>98</v>
      </c>
      <c r="Q8806" s="138">
        <f t="shared" si="274"/>
        <v>5434</v>
      </c>
      <c r="R8806" s="139">
        <f t="shared" ca="1" si="275"/>
        <v>8806</v>
      </c>
      <c r="S8806" s="146"/>
      <c r="T8806" s="147"/>
      <c r="U8806" s="141"/>
      <c r="V8806" s="141"/>
      <c r="W8806" s="141"/>
      <c r="X8806" s="141"/>
      <c r="Y8806" s="141"/>
    </row>
    <row r="8807" spans="1:25" ht="17.25" thickBot="1">
      <c r="A8807" s="82"/>
      <c r="B8807" s="356" t="s">
        <v>1491</v>
      </c>
      <c r="C8807" s="83">
        <v>5435</v>
      </c>
      <c r="D8807" s="103" t="s">
        <v>9</v>
      </c>
      <c r="E8807" s="99" t="s">
        <v>11</v>
      </c>
      <c r="F8807" s="99" t="s">
        <v>12</v>
      </c>
      <c r="G8807" s="99" t="s">
        <v>13</v>
      </c>
      <c r="H8807" s="99" t="s">
        <v>14</v>
      </c>
      <c r="I8807" s="99" t="s">
        <v>15</v>
      </c>
      <c r="J8807" s="99" t="s">
        <v>16</v>
      </c>
      <c r="K8807" s="99" t="s">
        <v>21</v>
      </c>
      <c r="L8807" s="99" t="s">
        <v>22</v>
      </c>
      <c r="M8807" s="99"/>
      <c r="N8807" s="99"/>
      <c r="O8807" s="78">
        <f ca="1">IF(D8807="цвет",SUM(O8808:INDIRECT("N"&amp;R8807)),IF(SUM(E8807:N8807)=0,"",SUM(E8807:N8807)))</f>
        <v>0</v>
      </c>
      <c r="P8807" s="68">
        <v>3487</v>
      </c>
      <c r="Q8807" s="55">
        <f t="shared" si="274"/>
        <v>5435</v>
      </c>
      <c r="R8807" s="70">
        <f t="shared" ca="1" si="275"/>
        <v>8810</v>
      </c>
      <c r="S8807" s="85">
        <v>3487</v>
      </c>
      <c r="T8807" s="86">
        <f ca="1">O8807*S8807</f>
        <v>0</v>
      </c>
    </row>
    <row r="8808" spans="1:25" ht="17.25" thickBot="1">
      <c r="A8808" s="82"/>
      <c r="B8808" s="357"/>
      <c r="C8808" s="75"/>
      <c r="D8808" s="113" t="s">
        <v>29</v>
      </c>
      <c r="E8808" s="354"/>
      <c r="F8808" s="354"/>
      <c r="G8808" s="354"/>
      <c r="H8808" s="354"/>
      <c r="I8808" s="354"/>
      <c r="J8808" s="354"/>
      <c r="K8808" s="354"/>
      <c r="L8808" s="354"/>
      <c r="M8808" s="79"/>
      <c r="N8808" s="79"/>
      <c r="O8808" s="91" t="str">
        <f ca="1">IF(D8808="цвет",SUM(O8809:INDIRECT("N"&amp;R8808)),IF(SUM(E8808:N8808)=0,"",SUM(E8808:N8808)))</f>
        <v/>
      </c>
      <c r="P8808" s="68" t="s">
        <v>98</v>
      </c>
      <c r="Q8808" s="55">
        <f t="shared" si="274"/>
        <v>5435</v>
      </c>
      <c r="R8808" s="70">
        <f t="shared" ca="1" si="275"/>
        <v>8810</v>
      </c>
      <c r="S8808" s="69"/>
      <c r="T8808" s="76"/>
    </row>
    <row r="8809" spans="1:25" ht="135" customHeight="1">
      <c r="A8809" s="82"/>
      <c r="B8809" s="357"/>
      <c r="C8809" s="88"/>
      <c r="D8809" s="383" t="s">
        <v>1492</v>
      </c>
      <c r="E8809" s="384"/>
      <c r="F8809" s="384"/>
      <c r="G8809" s="384"/>
      <c r="H8809" s="384"/>
      <c r="I8809" s="384"/>
      <c r="J8809" s="384"/>
      <c r="K8809" s="384"/>
      <c r="L8809" s="384"/>
      <c r="M8809" s="384"/>
      <c r="N8809" s="385"/>
      <c r="O8809" s="91" t="str">
        <f ca="1">IF(D8809="цвет",SUM(O8810:INDIRECT("N"&amp;R8809)),IF(SUM(E8809:N8809)=0,"",SUM(E8809:N8809)))</f>
        <v/>
      </c>
      <c r="P8809" s="68" t="s">
        <v>98</v>
      </c>
      <c r="Q8809" s="55">
        <f t="shared" si="274"/>
        <v>5435</v>
      </c>
      <c r="R8809" s="70">
        <f t="shared" ca="1" si="275"/>
        <v>8810</v>
      </c>
      <c r="S8809" s="69"/>
      <c r="T8809" s="76"/>
    </row>
    <row r="8810" spans="1:25" ht="17.45" customHeight="1" thickBot="1">
      <c r="A8810" s="82"/>
      <c r="B8810" s="365"/>
      <c r="C8810" s="10"/>
      <c r="D8810" s="362" t="str">
        <f>HYPERLINK("https://miamia.ru/search/index.php?q="&amp;Q8810&amp;"&amp;s=Поиск?utm_source=Excel&amp;utm_medium=Nalichie&amp;utm_content="&amp;Q8810&amp;"","Посмотреть большую фотографию на сайте")</f>
        <v>Посмотреть большую фотографию на сайте</v>
      </c>
      <c r="E8810" s="363"/>
      <c r="F8810" s="363"/>
      <c r="G8810" s="363"/>
      <c r="H8810" s="363"/>
      <c r="I8810" s="363"/>
      <c r="J8810" s="363"/>
      <c r="K8810" s="363"/>
      <c r="L8810" s="363"/>
      <c r="M8810" s="363"/>
      <c r="N8810" s="364"/>
      <c r="O8810" s="91" t="str">
        <f ca="1">IF(D8810="цвет",SUM(O8811:INDIRECT("N"&amp;R8810)),IF(SUM(E8810:N8810)=0,"",SUM(E8810:N8810)))</f>
        <v/>
      </c>
      <c r="P8810" s="68" t="s">
        <v>98</v>
      </c>
      <c r="Q8810" s="55">
        <f t="shared" si="274"/>
        <v>5435</v>
      </c>
      <c r="R8810" s="70">
        <f t="shared" ca="1" si="275"/>
        <v>8810</v>
      </c>
      <c r="S8810" s="69"/>
      <c r="T8810" s="76"/>
    </row>
    <row r="8811" spans="1:25" ht="17.25" thickBot="1">
      <c r="A8811" s="82"/>
      <c r="B8811" s="356" t="s">
        <v>1491</v>
      </c>
      <c r="C8811" s="83">
        <v>5436</v>
      </c>
      <c r="D8811" s="103" t="s">
        <v>9</v>
      </c>
      <c r="E8811" s="99" t="s">
        <v>11</v>
      </c>
      <c r="F8811" s="99" t="s">
        <v>12</v>
      </c>
      <c r="G8811" s="99" t="s">
        <v>13</v>
      </c>
      <c r="H8811" s="99" t="s">
        <v>14</v>
      </c>
      <c r="I8811" s="99" t="s">
        <v>15</v>
      </c>
      <c r="J8811" s="99" t="s">
        <v>16</v>
      </c>
      <c r="K8811" s="99" t="s">
        <v>21</v>
      </c>
      <c r="L8811" s="99" t="s">
        <v>22</v>
      </c>
      <c r="M8811" s="99"/>
      <c r="N8811" s="99"/>
      <c r="O8811" s="78">
        <f ca="1">IF(D8811="цвет",SUM(O8812:INDIRECT("N"&amp;R8811)),IF(SUM(E8811:N8811)=0,"",SUM(E8811:N8811)))</f>
        <v>0</v>
      </c>
      <c r="P8811" s="68">
        <v>3358</v>
      </c>
      <c r="Q8811" s="55">
        <f t="shared" si="274"/>
        <v>5436</v>
      </c>
      <c r="R8811" s="70">
        <f t="shared" ca="1" si="275"/>
        <v>8814</v>
      </c>
      <c r="S8811" s="85">
        <v>3358</v>
      </c>
      <c r="T8811" s="86">
        <f ca="1">O8811*S8811</f>
        <v>0</v>
      </c>
    </row>
    <row r="8812" spans="1:25" ht="17.25" thickBot="1">
      <c r="A8812" s="82"/>
      <c r="B8812" s="357"/>
      <c r="C8812" s="75"/>
      <c r="D8812" s="113" t="s">
        <v>29</v>
      </c>
      <c r="E8812" s="354"/>
      <c r="F8812" s="353"/>
      <c r="G8812" s="353"/>
      <c r="H8812" s="79"/>
      <c r="I8812" s="79"/>
      <c r="J8812" s="353"/>
      <c r="K8812" s="354"/>
      <c r="L8812" s="79"/>
      <c r="M8812" s="79"/>
      <c r="N8812" s="79"/>
      <c r="O8812" s="91" t="str">
        <f ca="1">IF(D8812="цвет",SUM(O8813:INDIRECT("N"&amp;R8812)),IF(SUM(E8812:N8812)=0,"",SUM(E8812:N8812)))</f>
        <v/>
      </c>
      <c r="P8812" s="68" t="s">
        <v>98</v>
      </c>
      <c r="Q8812" s="55">
        <f t="shared" si="274"/>
        <v>5436</v>
      </c>
      <c r="R8812" s="70">
        <f t="shared" ca="1" si="275"/>
        <v>8814</v>
      </c>
      <c r="S8812" s="69"/>
      <c r="T8812" s="76"/>
    </row>
    <row r="8813" spans="1:25" ht="135" customHeight="1">
      <c r="A8813" s="82"/>
      <c r="B8813" s="357"/>
      <c r="C8813" s="88"/>
      <c r="D8813" s="383" t="s">
        <v>1493</v>
      </c>
      <c r="E8813" s="384"/>
      <c r="F8813" s="384"/>
      <c r="G8813" s="384"/>
      <c r="H8813" s="384"/>
      <c r="I8813" s="384"/>
      <c r="J8813" s="384"/>
      <c r="K8813" s="384"/>
      <c r="L8813" s="384"/>
      <c r="M8813" s="384"/>
      <c r="N8813" s="385"/>
      <c r="O8813" s="91" t="str">
        <f ca="1">IF(D8813="цвет",SUM(O8814:INDIRECT("N"&amp;R8813)),IF(SUM(E8813:N8813)=0,"",SUM(E8813:N8813)))</f>
        <v/>
      </c>
      <c r="P8813" s="68" t="s">
        <v>98</v>
      </c>
      <c r="Q8813" s="55">
        <f t="shared" si="274"/>
        <v>5436</v>
      </c>
      <c r="R8813" s="70">
        <f t="shared" ca="1" si="275"/>
        <v>8814</v>
      </c>
      <c r="S8813" s="69"/>
      <c r="T8813" s="76"/>
    </row>
    <row r="8814" spans="1:25" ht="17.45" customHeight="1" thickBot="1">
      <c r="A8814" s="82"/>
      <c r="B8814" s="365"/>
      <c r="C8814" s="10"/>
      <c r="D8814" s="362" t="str">
        <f>HYPERLINK("https://miamia.ru/search/index.php?q="&amp;Q8814&amp;"&amp;s=Поиск?utm_source=Excel&amp;utm_medium=Nalichie&amp;utm_content="&amp;Q8814&amp;"","Посмотреть большую фотографию на сайте")</f>
        <v>Посмотреть большую фотографию на сайте</v>
      </c>
      <c r="E8814" s="363"/>
      <c r="F8814" s="363"/>
      <c r="G8814" s="363"/>
      <c r="H8814" s="363"/>
      <c r="I8814" s="363"/>
      <c r="J8814" s="363"/>
      <c r="K8814" s="363"/>
      <c r="L8814" s="363"/>
      <c r="M8814" s="363"/>
      <c r="N8814" s="364"/>
      <c r="O8814" s="91" t="str">
        <f ca="1">IF(D8814="цвет",SUM(O8815:INDIRECT("N"&amp;R8814)),IF(SUM(E8814:N8814)=0,"",SUM(E8814:N8814)))</f>
        <v/>
      </c>
      <c r="P8814" s="68" t="s">
        <v>98</v>
      </c>
      <c r="Q8814" s="55">
        <f t="shared" si="274"/>
        <v>5436</v>
      </c>
      <c r="R8814" s="70">
        <f t="shared" ca="1" si="275"/>
        <v>8814</v>
      </c>
      <c r="S8814" s="69"/>
      <c r="T8814" s="76"/>
    </row>
    <row r="8815" spans="1:25" ht="17.25" thickBot="1">
      <c r="A8815" s="82"/>
      <c r="B8815" s="356" t="s">
        <v>1491</v>
      </c>
      <c r="C8815" s="83">
        <v>5437</v>
      </c>
      <c r="D8815" s="103" t="s">
        <v>9</v>
      </c>
      <c r="E8815" s="99" t="s">
        <v>11</v>
      </c>
      <c r="F8815" s="99" t="s">
        <v>12</v>
      </c>
      <c r="G8815" s="99" t="s">
        <v>13</v>
      </c>
      <c r="H8815" s="99" t="s">
        <v>14</v>
      </c>
      <c r="I8815" s="99" t="s">
        <v>15</v>
      </c>
      <c r="J8815" s="99" t="s">
        <v>16</v>
      </c>
      <c r="K8815" s="99" t="s">
        <v>21</v>
      </c>
      <c r="L8815" s="99" t="s">
        <v>22</v>
      </c>
      <c r="M8815" s="99"/>
      <c r="N8815" s="99"/>
      <c r="O8815" s="78">
        <f ca="1">IF(D8815="цвет",SUM(O8816:INDIRECT("N"&amp;R8815)),IF(SUM(E8815:N8815)=0,"",SUM(E8815:N8815)))</f>
        <v>0</v>
      </c>
      <c r="P8815" s="68">
        <v>3099</v>
      </c>
      <c r="Q8815" s="55">
        <f t="shared" si="274"/>
        <v>5437</v>
      </c>
      <c r="R8815" s="70">
        <f t="shared" ca="1" si="275"/>
        <v>8818</v>
      </c>
      <c r="S8815" s="85">
        <v>3099</v>
      </c>
      <c r="T8815" s="86">
        <f ca="1">O8815*S8815</f>
        <v>0</v>
      </c>
    </row>
    <row r="8816" spans="1:25" ht="17.25" thickBot="1">
      <c r="A8816" s="82"/>
      <c r="B8816" s="357"/>
      <c r="C8816" s="75"/>
      <c r="D8816" s="113" t="s">
        <v>29</v>
      </c>
      <c r="E8816" s="353"/>
      <c r="F8816" s="79"/>
      <c r="G8816" s="79"/>
      <c r="H8816" s="79"/>
      <c r="I8816" s="79"/>
      <c r="J8816" s="79"/>
      <c r="K8816" s="354"/>
      <c r="L8816" s="354"/>
      <c r="M8816" s="79"/>
      <c r="N8816" s="79"/>
      <c r="O8816" s="91" t="str">
        <f ca="1">IF(D8816="цвет",SUM(O8817:INDIRECT("N"&amp;R8816)),IF(SUM(E8816:N8816)=0,"",SUM(E8816:N8816)))</f>
        <v/>
      </c>
      <c r="P8816" s="68" t="s">
        <v>98</v>
      </c>
      <c r="Q8816" s="55">
        <f t="shared" si="274"/>
        <v>5437</v>
      </c>
      <c r="R8816" s="70">
        <f t="shared" ca="1" si="275"/>
        <v>8818</v>
      </c>
      <c r="S8816" s="69"/>
      <c r="T8816" s="76"/>
    </row>
    <row r="8817" spans="1:20" ht="135" customHeight="1">
      <c r="A8817" s="82"/>
      <c r="B8817" s="357"/>
      <c r="C8817" s="88"/>
      <c r="D8817" s="383" t="s">
        <v>1494</v>
      </c>
      <c r="E8817" s="384"/>
      <c r="F8817" s="384"/>
      <c r="G8817" s="384"/>
      <c r="H8817" s="384"/>
      <c r="I8817" s="384"/>
      <c r="J8817" s="384"/>
      <c r="K8817" s="384"/>
      <c r="L8817" s="384"/>
      <c r="M8817" s="384"/>
      <c r="N8817" s="385"/>
      <c r="O8817" s="91" t="str">
        <f ca="1">IF(D8817="цвет",SUM(O8818:INDIRECT("N"&amp;R8817)),IF(SUM(E8817:N8817)=0,"",SUM(E8817:N8817)))</f>
        <v/>
      </c>
      <c r="P8817" s="68" t="s">
        <v>98</v>
      </c>
      <c r="Q8817" s="55">
        <f t="shared" si="274"/>
        <v>5437</v>
      </c>
      <c r="R8817" s="70">
        <f t="shared" ca="1" si="275"/>
        <v>8818</v>
      </c>
      <c r="S8817" s="69"/>
      <c r="T8817" s="76"/>
    </row>
    <row r="8818" spans="1:20" ht="17.45" customHeight="1" thickBot="1">
      <c r="A8818" s="82"/>
      <c r="B8818" s="365"/>
      <c r="C8818" s="10"/>
      <c r="D8818" s="362" t="str">
        <f>HYPERLINK("https://miamia.ru/search/index.php?q="&amp;Q8818&amp;"&amp;s=Поиск?utm_source=Excel&amp;utm_medium=Nalichie&amp;utm_content="&amp;Q8818&amp;"","Посмотреть большую фотографию на сайте")</f>
        <v>Посмотреть большую фотографию на сайте</v>
      </c>
      <c r="E8818" s="363"/>
      <c r="F8818" s="363"/>
      <c r="G8818" s="363"/>
      <c r="H8818" s="363"/>
      <c r="I8818" s="363"/>
      <c r="J8818" s="363"/>
      <c r="K8818" s="363"/>
      <c r="L8818" s="363"/>
      <c r="M8818" s="363"/>
      <c r="N8818" s="364"/>
      <c r="O8818" s="91" t="str">
        <f ca="1">IF(D8818="цвет",SUM(O8819:INDIRECT("N"&amp;R8818)),IF(SUM(E8818:N8818)=0,"",SUM(E8818:N8818)))</f>
        <v/>
      </c>
      <c r="P8818" s="68" t="s">
        <v>98</v>
      </c>
      <c r="Q8818" s="55">
        <f t="shared" si="274"/>
        <v>5437</v>
      </c>
      <c r="R8818" s="70">
        <f t="shared" ca="1" si="275"/>
        <v>8818</v>
      </c>
      <c r="S8818" s="69"/>
      <c r="T8818" s="76"/>
    </row>
    <row r="8819" spans="1:20" ht="17.25" thickBot="1">
      <c r="A8819" s="82"/>
      <c r="B8819" s="356" t="s">
        <v>1491</v>
      </c>
      <c r="C8819" s="83">
        <v>5438</v>
      </c>
      <c r="D8819" s="103" t="s">
        <v>9</v>
      </c>
      <c r="E8819" s="99" t="s">
        <v>11</v>
      </c>
      <c r="F8819" s="99" t="s">
        <v>12</v>
      </c>
      <c r="G8819" s="99" t="s">
        <v>13</v>
      </c>
      <c r="H8819" s="99" t="s">
        <v>14</v>
      </c>
      <c r="I8819" s="99" t="s">
        <v>15</v>
      </c>
      <c r="J8819" s="99" t="s">
        <v>16</v>
      </c>
      <c r="K8819" s="99" t="s">
        <v>21</v>
      </c>
      <c r="L8819" s="99" t="s">
        <v>22</v>
      </c>
      <c r="M8819" s="99"/>
      <c r="N8819" s="99"/>
      <c r="O8819" s="78">
        <f ca="1">IF(D8819="цвет",SUM(O8820:INDIRECT("N"&amp;R8819)),IF(SUM(E8819:N8819)=0,"",SUM(E8819:N8819)))</f>
        <v>0</v>
      </c>
      <c r="P8819" s="68">
        <v>2582</v>
      </c>
      <c r="Q8819" s="55">
        <f t="shared" si="274"/>
        <v>5438</v>
      </c>
      <c r="R8819" s="70">
        <f t="shared" ca="1" si="275"/>
        <v>8822</v>
      </c>
      <c r="S8819" s="85">
        <v>2582</v>
      </c>
      <c r="T8819" s="86">
        <f ca="1">O8819*S8819</f>
        <v>0</v>
      </c>
    </row>
    <row r="8820" spans="1:20" ht="17.25" thickBot="1">
      <c r="A8820" s="82"/>
      <c r="B8820" s="357"/>
      <c r="C8820" s="75"/>
      <c r="D8820" s="113" t="s">
        <v>29</v>
      </c>
      <c r="E8820" s="353"/>
      <c r="F8820" s="79"/>
      <c r="G8820" s="353"/>
      <c r="H8820" s="354"/>
      <c r="I8820" s="353"/>
      <c r="J8820" s="354"/>
      <c r="K8820" s="354"/>
      <c r="L8820" s="353"/>
      <c r="M8820" s="79"/>
      <c r="N8820" s="79"/>
      <c r="O8820" s="91" t="str">
        <f ca="1">IF(D8820="цвет",SUM(O8821:INDIRECT("N"&amp;R8820)),IF(SUM(E8820:N8820)=0,"",SUM(E8820:N8820)))</f>
        <v/>
      </c>
      <c r="P8820" s="68" t="s">
        <v>98</v>
      </c>
      <c r="Q8820" s="55">
        <f t="shared" si="274"/>
        <v>5438</v>
      </c>
      <c r="R8820" s="70">
        <f t="shared" ca="1" si="275"/>
        <v>8822</v>
      </c>
      <c r="S8820" s="69"/>
      <c r="T8820" s="76"/>
    </row>
    <row r="8821" spans="1:20" ht="135" customHeight="1">
      <c r="A8821" s="82"/>
      <c r="B8821" s="357"/>
      <c r="C8821" s="88"/>
      <c r="D8821" s="383" t="s">
        <v>1496</v>
      </c>
      <c r="E8821" s="384"/>
      <c r="F8821" s="384"/>
      <c r="G8821" s="384"/>
      <c r="H8821" s="384"/>
      <c r="I8821" s="384"/>
      <c r="J8821" s="384"/>
      <c r="K8821" s="384"/>
      <c r="L8821" s="384"/>
      <c r="M8821" s="384"/>
      <c r="N8821" s="385"/>
      <c r="O8821" s="91" t="str">
        <f ca="1">IF(D8821="цвет",SUM(O8822:INDIRECT("N"&amp;R8821)),IF(SUM(E8821:N8821)=0,"",SUM(E8821:N8821)))</f>
        <v/>
      </c>
      <c r="P8821" s="68" t="s">
        <v>98</v>
      </c>
      <c r="Q8821" s="55">
        <f t="shared" si="274"/>
        <v>5438</v>
      </c>
      <c r="R8821" s="70">
        <f t="shared" ca="1" si="275"/>
        <v>8822</v>
      </c>
      <c r="S8821" s="69"/>
      <c r="T8821" s="76"/>
    </row>
    <row r="8822" spans="1:20" ht="17.45" customHeight="1" thickBot="1">
      <c r="A8822" s="82"/>
      <c r="B8822" s="365"/>
      <c r="C8822" s="10"/>
      <c r="D8822" s="362" t="str">
        <f>HYPERLINK("https://miamia.ru/search/index.php?q="&amp;Q8822&amp;"&amp;s=Поиск?utm_source=Excel&amp;utm_medium=Nalichie&amp;utm_content="&amp;Q8822&amp;"","Посмотреть большую фотографию на сайте")</f>
        <v>Посмотреть большую фотографию на сайте</v>
      </c>
      <c r="E8822" s="363"/>
      <c r="F8822" s="363"/>
      <c r="G8822" s="363"/>
      <c r="H8822" s="363"/>
      <c r="I8822" s="363"/>
      <c r="J8822" s="363"/>
      <c r="K8822" s="363"/>
      <c r="L8822" s="363"/>
      <c r="M8822" s="363"/>
      <c r="N8822" s="364"/>
      <c r="O8822" s="91" t="str">
        <f ca="1">IF(D8822="цвет",SUM(O8823:INDIRECT("N"&amp;R8822)),IF(SUM(E8822:N8822)=0,"",SUM(E8822:N8822)))</f>
        <v/>
      </c>
      <c r="P8822" s="68" t="s">
        <v>98</v>
      </c>
      <c r="Q8822" s="55">
        <f t="shared" si="274"/>
        <v>5438</v>
      </c>
      <c r="R8822" s="70">
        <f t="shared" ca="1" si="275"/>
        <v>8822</v>
      </c>
      <c r="S8822" s="69"/>
      <c r="T8822" s="76"/>
    </row>
    <row r="8823" spans="1:20" ht="17.25" thickBot="1">
      <c r="A8823" s="82"/>
      <c r="B8823" s="356" t="s">
        <v>1491</v>
      </c>
      <c r="C8823" s="83">
        <v>5439</v>
      </c>
      <c r="D8823" s="103" t="s">
        <v>9</v>
      </c>
      <c r="E8823" s="99" t="s">
        <v>11</v>
      </c>
      <c r="F8823" s="99" t="s">
        <v>12</v>
      </c>
      <c r="G8823" s="99" t="s">
        <v>13</v>
      </c>
      <c r="H8823" s="99" t="s">
        <v>14</v>
      </c>
      <c r="I8823" s="99" t="s">
        <v>15</v>
      </c>
      <c r="J8823" s="99" t="s">
        <v>16</v>
      </c>
      <c r="K8823" s="99" t="s">
        <v>21</v>
      </c>
      <c r="L8823" s="99" t="s">
        <v>22</v>
      </c>
      <c r="M8823" s="99"/>
      <c r="N8823" s="99"/>
      <c r="O8823" s="78">
        <f ca="1">IF(D8823="цвет",SUM(O8824:INDIRECT("N"&amp;R8823)),IF(SUM(E8823:N8823)=0,"",SUM(E8823:N8823)))</f>
        <v>0</v>
      </c>
      <c r="P8823" s="68">
        <v>2841</v>
      </c>
      <c r="Q8823" s="55">
        <f t="shared" si="274"/>
        <v>5439</v>
      </c>
      <c r="R8823" s="70">
        <f t="shared" ca="1" si="275"/>
        <v>8826</v>
      </c>
      <c r="S8823" s="85">
        <v>2841</v>
      </c>
      <c r="T8823" s="86">
        <f ca="1">O8823*S8823</f>
        <v>0</v>
      </c>
    </row>
    <row r="8824" spans="1:20" ht="17.25" thickBot="1">
      <c r="A8824" s="82"/>
      <c r="B8824" s="357"/>
      <c r="C8824" s="75"/>
      <c r="D8824" s="113" t="s">
        <v>29</v>
      </c>
      <c r="E8824" s="353"/>
      <c r="F8824" s="79"/>
      <c r="G8824" s="79"/>
      <c r="H8824" s="79"/>
      <c r="I8824" s="79"/>
      <c r="J8824" s="79"/>
      <c r="K8824" s="353"/>
      <c r="L8824" s="79"/>
      <c r="M8824" s="79"/>
      <c r="N8824" s="79"/>
      <c r="O8824" s="91" t="str">
        <f ca="1">IF(D8824="цвет",SUM(O8825:INDIRECT("N"&amp;R8824)),IF(SUM(E8824:N8824)=0,"",SUM(E8824:N8824)))</f>
        <v/>
      </c>
      <c r="P8824" s="68" t="s">
        <v>98</v>
      </c>
      <c r="Q8824" s="55">
        <f t="shared" si="274"/>
        <v>5439</v>
      </c>
      <c r="R8824" s="70">
        <f t="shared" ca="1" si="275"/>
        <v>8826</v>
      </c>
      <c r="S8824" s="69"/>
      <c r="T8824" s="76"/>
    </row>
    <row r="8825" spans="1:20" ht="135" customHeight="1">
      <c r="A8825" s="82"/>
      <c r="B8825" s="357"/>
      <c r="C8825" s="88"/>
      <c r="D8825" s="383" t="s">
        <v>1495</v>
      </c>
      <c r="E8825" s="384"/>
      <c r="F8825" s="384"/>
      <c r="G8825" s="384"/>
      <c r="H8825" s="384"/>
      <c r="I8825" s="384"/>
      <c r="J8825" s="384"/>
      <c r="K8825" s="384"/>
      <c r="L8825" s="384"/>
      <c r="M8825" s="384"/>
      <c r="N8825" s="385"/>
      <c r="O8825" s="91" t="str">
        <f ca="1">IF(D8825="цвет",SUM(O8826:INDIRECT("N"&amp;R8825)),IF(SUM(E8825:N8825)=0,"",SUM(E8825:N8825)))</f>
        <v/>
      </c>
      <c r="P8825" s="68" t="s">
        <v>98</v>
      </c>
      <c r="Q8825" s="55">
        <f t="shared" si="274"/>
        <v>5439</v>
      </c>
      <c r="R8825" s="70">
        <f t="shared" ca="1" si="275"/>
        <v>8826</v>
      </c>
      <c r="S8825" s="69"/>
      <c r="T8825" s="76"/>
    </row>
    <row r="8826" spans="1:20" ht="17.45" customHeight="1" thickBot="1">
      <c r="A8826" s="82"/>
      <c r="B8826" s="365"/>
      <c r="C8826" s="10"/>
      <c r="D8826" s="362" t="str">
        <f>HYPERLINK("https://miamia.ru/search/index.php?q="&amp;Q8826&amp;"&amp;s=Поиск?utm_source=Excel&amp;utm_medium=Nalichie&amp;utm_content="&amp;Q8826&amp;"","Посмотреть большую фотографию на сайте")</f>
        <v>Посмотреть большую фотографию на сайте</v>
      </c>
      <c r="E8826" s="363"/>
      <c r="F8826" s="363"/>
      <c r="G8826" s="363"/>
      <c r="H8826" s="363"/>
      <c r="I8826" s="363"/>
      <c r="J8826" s="363"/>
      <c r="K8826" s="363"/>
      <c r="L8826" s="363"/>
      <c r="M8826" s="363"/>
      <c r="N8826" s="364"/>
      <c r="O8826" s="91" t="str">
        <f ca="1">IF(D8826="цвет",SUM(O8827:INDIRECT("N"&amp;R8826)),IF(SUM(E8826:N8826)=0,"",SUM(E8826:N8826)))</f>
        <v/>
      </c>
      <c r="P8826" s="68" t="s">
        <v>98</v>
      </c>
      <c r="Q8826" s="55">
        <f t="shared" si="274"/>
        <v>5439</v>
      </c>
      <c r="R8826" s="70">
        <f t="shared" ca="1" si="275"/>
        <v>8826</v>
      </c>
      <c r="S8826" s="69"/>
      <c r="T8826" s="76"/>
    </row>
    <row r="8827" spans="1:20" ht="23.1" customHeight="1" thickBot="1">
      <c r="A8827" s="80"/>
      <c r="B8827" s="63" t="s">
        <v>2269</v>
      </c>
      <c r="C8827" s="64"/>
      <c r="D8827" s="65"/>
      <c r="E8827" s="66"/>
      <c r="F8827" s="66"/>
      <c r="G8827" s="66"/>
      <c r="H8827" s="66"/>
      <c r="I8827" s="66"/>
      <c r="J8827" s="66"/>
      <c r="K8827" s="66"/>
      <c r="L8827" s="66"/>
      <c r="M8827" s="66"/>
      <c r="N8827" s="67"/>
      <c r="O8827" s="91" t="str">
        <f ca="1">IF(D8827="цвет",SUM(O8828:INDIRECT("N"&amp;R8827)),IF(SUM(E8827:N8827)=0,"",SUM(E8827:N8827)))</f>
        <v/>
      </c>
      <c r="P8827" s="68" t="s">
        <v>98</v>
      </c>
      <c r="Q8827" s="55">
        <f t="shared" si="274"/>
        <v>5439</v>
      </c>
      <c r="R8827" s="70">
        <f t="shared" ca="1" si="275"/>
        <v>8831</v>
      </c>
    </row>
    <row r="8828" spans="1:20" ht="17.25" thickBot="1">
      <c r="A8828" s="82"/>
      <c r="B8828" s="226" t="s">
        <v>1499</v>
      </c>
      <c r="C8828" s="83">
        <v>5450</v>
      </c>
      <c r="D8828" s="103" t="s">
        <v>9</v>
      </c>
      <c r="E8828" s="11" t="s">
        <v>10</v>
      </c>
      <c r="F8828" s="99" t="s">
        <v>11</v>
      </c>
      <c r="G8828" s="99" t="s">
        <v>12</v>
      </c>
      <c r="H8828" s="74" t="s">
        <v>13</v>
      </c>
      <c r="I8828" s="13" t="s">
        <v>14</v>
      </c>
      <c r="J8828" s="13" t="s">
        <v>15</v>
      </c>
      <c r="K8828" s="13" t="s">
        <v>16</v>
      </c>
      <c r="L8828" s="13"/>
      <c r="M8828" s="13"/>
      <c r="N8828" s="13"/>
      <c r="O8828" s="78">
        <f ca="1">IF(D8828="цвет",SUM(O8829:INDIRECT("N"&amp;R8828)),IF(SUM(E8828:N8828)=0,"",SUM(E8828:N8828)))</f>
        <v>0</v>
      </c>
      <c r="P8828" s="68">
        <v>2711</v>
      </c>
      <c r="Q8828" s="55">
        <f t="shared" si="274"/>
        <v>5450</v>
      </c>
      <c r="R8828" s="70">
        <f t="shared" ca="1" si="275"/>
        <v>8831</v>
      </c>
      <c r="S8828" s="85">
        <v>2711</v>
      </c>
      <c r="T8828" s="86">
        <f ca="1">O8828*S8828</f>
        <v>0</v>
      </c>
    </row>
    <row r="8829" spans="1:20" ht="17.25" thickBot="1">
      <c r="A8829" s="82"/>
      <c r="B8829" s="227"/>
      <c r="C8829" s="75"/>
      <c r="D8829" s="5" t="s">
        <v>29</v>
      </c>
      <c r="E8829" s="7"/>
      <c r="F8829" s="351"/>
      <c r="G8829" s="351"/>
      <c r="H8829" s="351"/>
      <c r="I8829" s="351"/>
      <c r="J8829" s="351"/>
      <c r="K8829" s="351"/>
      <c r="L8829" s="7"/>
      <c r="M8829" s="7"/>
      <c r="N8829" s="7"/>
      <c r="O8829" s="91" t="str">
        <f ca="1">IF(D8829="цвет",SUM(O8830:INDIRECT("N"&amp;R8829)),IF(SUM(E8829:N8829)=0,"",SUM(E8829:N8829)))</f>
        <v/>
      </c>
      <c r="P8829" s="68" t="s">
        <v>98</v>
      </c>
      <c r="Q8829" s="55">
        <f t="shared" si="274"/>
        <v>5450</v>
      </c>
      <c r="R8829" s="70">
        <f t="shared" ca="1" si="275"/>
        <v>8831</v>
      </c>
      <c r="S8829" s="69"/>
      <c r="T8829" s="76"/>
    </row>
    <row r="8830" spans="1:20" ht="135" customHeight="1">
      <c r="A8830" s="82"/>
      <c r="B8830" s="227"/>
      <c r="C8830" s="75"/>
      <c r="D8830" s="383" t="s">
        <v>1500</v>
      </c>
      <c r="E8830" s="384"/>
      <c r="F8830" s="384"/>
      <c r="G8830" s="384"/>
      <c r="H8830" s="384"/>
      <c r="I8830" s="384"/>
      <c r="J8830" s="384"/>
      <c r="K8830" s="384"/>
      <c r="L8830" s="384"/>
      <c r="M8830" s="384"/>
      <c r="N8830" s="385"/>
      <c r="O8830" s="91" t="str">
        <f ca="1">IF(D8830="цвет",SUM(O8831:INDIRECT("N"&amp;R8830)),IF(SUM(E8830:N8830)=0,"",SUM(E8830:N8830)))</f>
        <v/>
      </c>
      <c r="P8830" s="68" t="s">
        <v>98</v>
      </c>
      <c r="Q8830" s="55">
        <f t="shared" si="274"/>
        <v>5450</v>
      </c>
      <c r="R8830" s="70">
        <f t="shared" ca="1" si="275"/>
        <v>8831</v>
      </c>
      <c r="S8830" s="69"/>
      <c r="T8830" s="76"/>
    </row>
    <row r="8831" spans="1:20" ht="17.45" customHeight="1" thickBot="1">
      <c r="A8831" s="82"/>
      <c r="B8831" s="228"/>
      <c r="C8831" s="77"/>
      <c r="D8831" s="362" t="str">
        <f>HYPERLINK("https://miamia.ru/search/index.php?q="&amp;Q8831&amp;"&amp;s=Поиск?utm_source=Excel&amp;utm_medium=Nalichie&amp;utm_content="&amp;Q8831&amp;"","Посмотреть большую фотографию на сайте")</f>
        <v>Посмотреть большую фотографию на сайте</v>
      </c>
      <c r="E8831" s="363"/>
      <c r="F8831" s="363"/>
      <c r="G8831" s="363"/>
      <c r="H8831" s="363"/>
      <c r="I8831" s="363"/>
      <c r="J8831" s="363"/>
      <c r="K8831" s="363"/>
      <c r="L8831" s="363"/>
      <c r="M8831" s="363"/>
      <c r="N8831" s="364"/>
      <c r="O8831" s="91" t="str">
        <f ca="1">IF(D8831="цвет",SUM(O8832:INDIRECT("N"&amp;R8831)),IF(SUM(E8831:N8831)=0,"",SUM(E8831:N8831)))</f>
        <v/>
      </c>
      <c r="P8831" s="68" t="s">
        <v>98</v>
      </c>
      <c r="Q8831" s="55">
        <f t="shared" si="274"/>
        <v>5450</v>
      </c>
      <c r="R8831" s="70">
        <f t="shared" ca="1" si="275"/>
        <v>8831</v>
      </c>
      <c r="S8831" s="69"/>
      <c r="T8831" s="76"/>
    </row>
    <row r="8832" spans="1:20" ht="17.25" thickBot="1">
      <c r="A8832" s="82"/>
      <c r="B8832" s="226" t="s">
        <v>1499</v>
      </c>
      <c r="C8832" s="83">
        <v>5451</v>
      </c>
      <c r="D8832" s="103" t="s">
        <v>9</v>
      </c>
      <c r="E8832" s="11" t="s">
        <v>10</v>
      </c>
      <c r="F8832" s="99" t="s">
        <v>11</v>
      </c>
      <c r="G8832" s="99" t="s">
        <v>12</v>
      </c>
      <c r="H8832" s="74" t="s">
        <v>13</v>
      </c>
      <c r="I8832" s="13" t="s">
        <v>14</v>
      </c>
      <c r="J8832" s="13" t="s">
        <v>15</v>
      </c>
      <c r="K8832" s="13" t="s">
        <v>16</v>
      </c>
      <c r="L8832" s="13"/>
      <c r="M8832" s="13"/>
      <c r="N8832" s="13"/>
      <c r="O8832" s="78">
        <f ca="1">IF(D8832="цвет",SUM(O8833:INDIRECT("N"&amp;R8832)),IF(SUM(E8832:N8832)=0,"",SUM(E8832:N8832)))</f>
        <v>0</v>
      </c>
      <c r="P8832" s="68">
        <v>2711</v>
      </c>
      <c r="Q8832" s="55">
        <f t="shared" si="274"/>
        <v>5451</v>
      </c>
      <c r="R8832" s="70">
        <f t="shared" ca="1" si="275"/>
        <v>8835</v>
      </c>
      <c r="S8832" s="85">
        <v>2711</v>
      </c>
      <c r="T8832" s="86">
        <f ca="1">O8832*S8832</f>
        <v>0</v>
      </c>
    </row>
    <row r="8833" spans="1:20" ht="17.25" thickBot="1">
      <c r="A8833" s="82"/>
      <c r="B8833" s="227"/>
      <c r="C8833" s="75"/>
      <c r="D8833" s="5" t="s">
        <v>29</v>
      </c>
      <c r="E8833" s="7"/>
      <c r="F8833" s="181"/>
      <c r="G8833" s="7"/>
      <c r="H8833" s="7"/>
      <c r="I8833" s="7"/>
      <c r="J8833" s="181"/>
      <c r="K8833" s="351"/>
      <c r="L8833" s="7"/>
      <c r="M8833" s="7"/>
      <c r="N8833" s="7"/>
      <c r="O8833" s="91" t="str">
        <f ca="1">IF(D8833="цвет",SUM(O8834:INDIRECT("N"&amp;R8833)),IF(SUM(E8833:N8833)=0,"",SUM(E8833:N8833)))</f>
        <v/>
      </c>
      <c r="P8833" s="68" t="s">
        <v>98</v>
      </c>
      <c r="Q8833" s="55">
        <f t="shared" si="274"/>
        <v>5451</v>
      </c>
      <c r="R8833" s="70">
        <f t="shared" ca="1" si="275"/>
        <v>8835</v>
      </c>
      <c r="S8833" s="69"/>
      <c r="T8833" s="76"/>
    </row>
    <row r="8834" spans="1:20" ht="135" customHeight="1">
      <c r="A8834" s="82"/>
      <c r="B8834" s="227"/>
      <c r="C8834" s="75"/>
      <c r="D8834" s="383" t="s">
        <v>2667</v>
      </c>
      <c r="E8834" s="384"/>
      <c r="F8834" s="384"/>
      <c r="G8834" s="384"/>
      <c r="H8834" s="384"/>
      <c r="I8834" s="384"/>
      <c r="J8834" s="384"/>
      <c r="K8834" s="384"/>
      <c r="L8834" s="384"/>
      <c r="M8834" s="384"/>
      <c r="N8834" s="385"/>
      <c r="O8834" s="91" t="str">
        <f ca="1">IF(D8834="цвет",SUM(O8835:INDIRECT("N"&amp;R8834)),IF(SUM(E8834:N8834)=0,"",SUM(E8834:N8834)))</f>
        <v/>
      </c>
      <c r="P8834" s="68" t="s">
        <v>98</v>
      </c>
      <c r="Q8834" s="55">
        <f t="shared" si="274"/>
        <v>5451</v>
      </c>
      <c r="R8834" s="70">
        <f t="shared" ca="1" si="275"/>
        <v>8835</v>
      </c>
      <c r="S8834" s="69"/>
      <c r="T8834" s="76"/>
    </row>
    <row r="8835" spans="1:20" ht="17.45" customHeight="1" thickBot="1">
      <c r="A8835" s="82"/>
      <c r="B8835" s="228"/>
      <c r="C8835" s="77"/>
      <c r="D8835" s="362" t="str">
        <f>HYPERLINK("https://miamia.ru/search/index.php?q="&amp;Q8835&amp;"&amp;s=Поиск?utm_source=Excel&amp;utm_medium=Nalichie&amp;utm_content="&amp;Q8835&amp;"","Посмотреть большую фотографию на сайте")</f>
        <v>Посмотреть большую фотографию на сайте</v>
      </c>
      <c r="E8835" s="363"/>
      <c r="F8835" s="363"/>
      <c r="G8835" s="363"/>
      <c r="H8835" s="363"/>
      <c r="I8835" s="363"/>
      <c r="J8835" s="363"/>
      <c r="K8835" s="363"/>
      <c r="L8835" s="363"/>
      <c r="M8835" s="363"/>
      <c r="N8835" s="364"/>
      <c r="O8835" s="91" t="str">
        <f ca="1">IF(D8835="цвет",SUM(O8836:INDIRECT("N"&amp;R8835)),IF(SUM(E8835:N8835)=0,"",SUM(E8835:N8835)))</f>
        <v/>
      </c>
      <c r="P8835" s="68" t="s">
        <v>98</v>
      </c>
      <c r="Q8835" s="55">
        <f t="shared" si="274"/>
        <v>5451</v>
      </c>
      <c r="R8835" s="70">
        <f t="shared" ca="1" si="275"/>
        <v>8835</v>
      </c>
      <c r="S8835" s="69"/>
      <c r="T8835" s="76"/>
    </row>
    <row r="8836" spans="1:20" ht="17.25" thickBot="1">
      <c r="A8836" s="82"/>
      <c r="B8836" s="226" t="s">
        <v>1499</v>
      </c>
      <c r="C8836" s="83">
        <v>5452</v>
      </c>
      <c r="D8836" s="103" t="s">
        <v>9</v>
      </c>
      <c r="E8836" s="11" t="s">
        <v>10</v>
      </c>
      <c r="F8836" s="99" t="s">
        <v>11</v>
      </c>
      <c r="G8836" s="99" t="s">
        <v>12</v>
      </c>
      <c r="H8836" s="74" t="s">
        <v>13</v>
      </c>
      <c r="I8836" s="13" t="s">
        <v>14</v>
      </c>
      <c r="J8836" s="13" t="s">
        <v>15</v>
      </c>
      <c r="K8836" s="13" t="s">
        <v>16</v>
      </c>
      <c r="L8836" s="13" t="s">
        <v>21</v>
      </c>
      <c r="M8836" s="13"/>
      <c r="N8836" s="13"/>
      <c r="O8836" s="78">
        <f ca="1">IF(D8836="цвет",SUM(O8837:INDIRECT("N"&amp;R8836)),IF(SUM(E8836:N8836)=0,"",SUM(E8836:N8836)))</f>
        <v>0</v>
      </c>
      <c r="P8836" s="68">
        <v>3358</v>
      </c>
      <c r="Q8836" s="55">
        <f t="shared" si="274"/>
        <v>5452</v>
      </c>
      <c r="R8836" s="70">
        <f t="shared" ca="1" si="275"/>
        <v>8839</v>
      </c>
      <c r="S8836" s="85">
        <v>3358</v>
      </c>
      <c r="T8836" s="86">
        <f ca="1">O8836*S8836</f>
        <v>0</v>
      </c>
    </row>
    <row r="8837" spans="1:20" ht="17.25" thickBot="1">
      <c r="A8837" s="82"/>
      <c r="B8837" s="227"/>
      <c r="C8837" s="75"/>
      <c r="D8837" s="5" t="s">
        <v>29</v>
      </c>
      <c r="E8837" s="7"/>
      <c r="F8837" s="181"/>
      <c r="G8837" s="181"/>
      <c r="H8837" s="7"/>
      <c r="I8837" s="7"/>
      <c r="J8837" s="7"/>
      <c r="K8837" s="7"/>
      <c r="L8837" s="181"/>
      <c r="M8837" s="7"/>
      <c r="N8837" s="7"/>
      <c r="O8837" s="91" t="str">
        <f ca="1">IF(D8837="цвет",SUM(O8838:INDIRECT("N"&amp;R8837)),IF(SUM(E8837:N8837)=0,"",SUM(E8837:N8837)))</f>
        <v/>
      </c>
      <c r="P8837" s="68" t="s">
        <v>98</v>
      </c>
      <c r="Q8837" s="55">
        <f t="shared" si="274"/>
        <v>5452</v>
      </c>
      <c r="R8837" s="70">
        <f t="shared" ca="1" si="275"/>
        <v>8839</v>
      </c>
      <c r="S8837" s="69"/>
      <c r="T8837" s="76"/>
    </row>
    <row r="8838" spans="1:20" ht="135" customHeight="1">
      <c r="A8838" s="82"/>
      <c r="B8838" s="227"/>
      <c r="C8838" s="75"/>
      <c r="D8838" s="383" t="s">
        <v>2282</v>
      </c>
      <c r="E8838" s="384"/>
      <c r="F8838" s="384"/>
      <c r="G8838" s="384"/>
      <c r="H8838" s="384"/>
      <c r="I8838" s="384"/>
      <c r="J8838" s="384"/>
      <c r="K8838" s="384"/>
      <c r="L8838" s="384"/>
      <c r="M8838" s="384"/>
      <c r="N8838" s="385"/>
      <c r="O8838" s="91" t="str">
        <f ca="1">IF(D8838="цвет",SUM(O8839:INDIRECT("N"&amp;R8838)),IF(SUM(E8838:N8838)=0,"",SUM(E8838:N8838)))</f>
        <v/>
      </c>
      <c r="P8838" s="68" t="s">
        <v>98</v>
      </c>
      <c r="Q8838" s="55">
        <f t="shared" si="274"/>
        <v>5452</v>
      </c>
      <c r="R8838" s="70">
        <f t="shared" ca="1" si="275"/>
        <v>8839</v>
      </c>
      <c r="S8838" s="69"/>
      <c r="T8838" s="76"/>
    </row>
    <row r="8839" spans="1:20" ht="17.45" customHeight="1" thickBot="1">
      <c r="A8839" s="82"/>
      <c r="B8839" s="228"/>
      <c r="C8839" s="77"/>
      <c r="D8839" s="362" t="str">
        <f>HYPERLINK("https://miamia.ru/search/index.php?q="&amp;Q8839&amp;"&amp;s=Поиск?utm_source=Excel&amp;utm_medium=Nalichie&amp;utm_content="&amp;Q8839&amp;"","Посмотреть большую фотографию на сайте")</f>
        <v>Посмотреть большую фотографию на сайте</v>
      </c>
      <c r="E8839" s="363"/>
      <c r="F8839" s="363"/>
      <c r="G8839" s="363"/>
      <c r="H8839" s="363"/>
      <c r="I8839" s="363"/>
      <c r="J8839" s="363"/>
      <c r="K8839" s="363"/>
      <c r="L8839" s="363"/>
      <c r="M8839" s="363"/>
      <c r="N8839" s="364"/>
      <c r="O8839" s="91" t="str">
        <f ca="1">IF(D8839="цвет",SUM(O8840:INDIRECT("N"&amp;R8839)),IF(SUM(E8839:N8839)=0,"",SUM(E8839:N8839)))</f>
        <v/>
      </c>
      <c r="P8839" s="68" t="s">
        <v>98</v>
      </c>
      <c r="Q8839" s="55">
        <f t="shared" si="274"/>
        <v>5452</v>
      </c>
      <c r="R8839" s="70">
        <f t="shared" ca="1" si="275"/>
        <v>8839</v>
      </c>
      <c r="S8839" s="69"/>
      <c r="T8839" s="76"/>
    </row>
    <row r="8840" spans="1:20" ht="17.25" thickBot="1">
      <c r="A8840" s="82"/>
      <c r="B8840" s="226" t="s">
        <v>1499</v>
      </c>
      <c r="C8840" s="83">
        <v>5453</v>
      </c>
      <c r="D8840" s="103" t="s">
        <v>9</v>
      </c>
      <c r="E8840" s="99" t="s">
        <v>17</v>
      </c>
      <c r="F8840" s="99" t="s">
        <v>18</v>
      </c>
      <c r="G8840" s="99" t="s">
        <v>19</v>
      </c>
      <c r="H8840" s="99" t="s">
        <v>23</v>
      </c>
      <c r="I8840" s="99"/>
      <c r="J8840" s="99"/>
      <c r="K8840" s="99"/>
      <c r="L8840" s="99"/>
      <c r="M8840" s="13"/>
      <c r="N8840" s="13"/>
      <c r="O8840" s="78">
        <f ca="1">IF(D8840="цвет",SUM(O8841:INDIRECT("N"&amp;R8840)),IF(SUM(E8840:N8840)=0,"",SUM(E8840:N8840)))</f>
        <v>0</v>
      </c>
      <c r="P8840" s="68">
        <v>2970</v>
      </c>
      <c r="Q8840" s="55">
        <f t="shared" si="274"/>
        <v>5453</v>
      </c>
      <c r="R8840" s="70">
        <f t="shared" ca="1" si="275"/>
        <v>8843</v>
      </c>
      <c r="S8840" s="85">
        <v>2970</v>
      </c>
      <c r="T8840" s="86">
        <f ca="1">O8840*S8840</f>
        <v>0</v>
      </c>
    </row>
    <row r="8841" spans="1:20" ht="17.25" thickBot="1">
      <c r="A8841" s="82"/>
      <c r="B8841" s="227"/>
      <c r="C8841" s="75"/>
      <c r="D8841" s="5" t="s">
        <v>29</v>
      </c>
      <c r="E8841" s="181"/>
      <c r="F8841" s="181"/>
      <c r="G8841" s="7"/>
      <c r="H8841" s="7"/>
      <c r="I8841" s="7"/>
      <c r="J8841" s="7"/>
      <c r="K8841" s="7"/>
      <c r="L8841" s="7"/>
      <c r="M8841" s="7"/>
      <c r="N8841" s="7"/>
      <c r="O8841" s="91" t="str">
        <f ca="1">IF(D8841="цвет",SUM(O8842:INDIRECT("N"&amp;R8841)),IF(SUM(E8841:N8841)=0,"",SUM(E8841:N8841)))</f>
        <v/>
      </c>
      <c r="P8841" s="68" t="s">
        <v>98</v>
      </c>
      <c r="Q8841" s="55">
        <f t="shared" si="274"/>
        <v>5453</v>
      </c>
      <c r="R8841" s="70">
        <f t="shared" ca="1" si="275"/>
        <v>8843</v>
      </c>
      <c r="S8841" s="69"/>
      <c r="T8841" s="76"/>
    </row>
    <row r="8842" spans="1:20" ht="135" customHeight="1">
      <c r="A8842" s="82"/>
      <c r="B8842" s="227"/>
      <c r="C8842" s="75"/>
      <c r="D8842" s="383" t="s">
        <v>1500</v>
      </c>
      <c r="E8842" s="384"/>
      <c r="F8842" s="384"/>
      <c r="G8842" s="384"/>
      <c r="H8842" s="384"/>
      <c r="I8842" s="384"/>
      <c r="J8842" s="384"/>
      <c r="K8842" s="384"/>
      <c r="L8842" s="384"/>
      <c r="M8842" s="384"/>
      <c r="N8842" s="385"/>
      <c r="O8842" s="91" t="str">
        <f ca="1">IF(D8842="цвет",SUM(O8843:INDIRECT("N"&amp;R8842)),IF(SUM(E8842:N8842)=0,"",SUM(E8842:N8842)))</f>
        <v/>
      </c>
      <c r="P8842" s="68" t="s">
        <v>98</v>
      </c>
      <c r="Q8842" s="55">
        <f t="shared" si="274"/>
        <v>5453</v>
      </c>
      <c r="R8842" s="70">
        <f t="shared" ca="1" si="275"/>
        <v>8843</v>
      </c>
      <c r="S8842" s="69"/>
      <c r="T8842" s="76"/>
    </row>
    <row r="8843" spans="1:20" ht="17.45" customHeight="1" thickBot="1">
      <c r="A8843" s="82"/>
      <c r="B8843" s="228"/>
      <c r="C8843" s="77"/>
      <c r="D8843" s="362" t="str">
        <f>HYPERLINK("https://miamia.ru/search/index.php?q="&amp;Q8843&amp;"&amp;s=Поиск?utm_source=Excel&amp;utm_medium=Nalichie&amp;utm_content="&amp;Q8843&amp;"","Посмотреть большую фотографию на сайте")</f>
        <v>Посмотреть большую фотографию на сайте</v>
      </c>
      <c r="E8843" s="363"/>
      <c r="F8843" s="363"/>
      <c r="G8843" s="363"/>
      <c r="H8843" s="363"/>
      <c r="I8843" s="363"/>
      <c r="J8843" s="363"/>
      <c r="K8843" s="363"/>
      <c r="L8843" s="363"/>
      <c r="M8843" s="363"/>
      <c r="N8843" s="364"/>
      <c r="O8843" s="91" t="str">
        <f ca="1">IF(D8843="цвет",SUM(O8844:INDIRECT("N"&amp;R8843)),IF(SUM(E8843:N8843)=0,"",SUM(E8843:N8843)))</f>
        <v/>
      </c>
      <c r="P8843" s="68" t="s">
        <v>98</v>
      </c>
      <c r="Q8843" s="55">
        <f t="shared" ref="Q8843:Q8906" si="276">IF(C8843&lt;&gt;0,C8843,Q8842)</f>
        <v>5453</v>
      </c>
      <c r="R8843" s="70">
        <f t="shared" ref="R8843:R8906" ca="1" si="277">IF(D8843="Посмотреть большую фотографию на сайте",CELL("строка",O8843),R8844)</f>
        <v>8843</v>
      </c>
      <c r="S8843" s="69"/>
      <c r="T8843" s="76"/>
    </row>
    <row r="8844" spans="1:20" ht="17.25" thickBot="1">
      <c r="A8844" s="82"/>
      <c r="B8844" s="226" t="s">
        <v>1499</v>
      </c>
      <c r="C8844" s="83">
        <v>5454</v>
      </c>
      <c r="D8844" s="103" t="s">
        <v>9</v>
      </c>
      <c r="E8844" s="11" t="s">
        <v>10</v>
      </c>
      <c r="F8844" s="99" t="s">
        <v>11</v>
      </c>
      <c r="G8844" s="99" t="s">
        <v>12</v>
      </c>
      <c r="H8844" s="74" t="s">
        <v>13</v>
      </c>
      <c r="I8844" s="13" t="s">
        <v>14</v>
      </c>
      <c r="J8844" s="13" t="s">
        <v>15</v>
      </c>
      <c r="K8844" s="13" t="s">
        <v>16</v>
      </c>
      <c r="L8844" s="13" t="s">
        <v>21</v>
      </c>
      <c r="M8844" s="13"/>
      <c r="N8844" s="13"/>
      <c r="O8844" s="78">
        <f ca="1">IF(D8844="цвет",SUM(O8845:INDIRECT("N"&amp;R8844)),IF(SUM(E8844:N8844)=0,"",SUM(E8844:N8844)))</f>
        <v>0</v>
      </c>
      <c r="P8844" s="68">
        <v>3228</v>
      </c>
      <c r="Q8844" s="55">
        <f t="shared" si="276"/>
        <v>5454</v>
      </c>
      <c r="R8844" s="70">
        <f t="shared" ca="1" si="277"/>
        <v>8847</v>
      </c>
      <c r="S8844" s="85">
        <v>3228</v>
      </c>
      <c r="T8844" s="86">
        <f ca="1">O8844*S8844</f>
        <v>0</v>
      </c>
    </row>
    <row r="8845" spans="1:20" ht="17.25" thickBot="1">
      <c r="A8845" s="82"/>
      <c r="B8845" s="227"/>
      <c r="C8845" s="75"/>
      <c r="D8845" s="5" t="s">
        <v>29</v>
      </c>
      <c r="E8845" s="7"/>
      <c r="F8845" s="351"/>
      <c r="G8845" s="351"/>
      <c r="H8845" s="351"/>
      <c r="I8845" s="181"/>
      <c r="J8845" s="351"/>
      <c r="K8845" s="351"/>
      <c r="L8845" s="7"/>
      <c r="M8845" s="7"/>
      <c r="N8845" s="7"/>
      <c r="O8845" s="91" t="str">
        <f ca="1">IF(D8845="цвет",SUM(O8846:INDIRECT("N"&amp;R8845)),IF(SUM(E8845:N8845)=0,"",SUM(E8845:N8845)))</f>
        <v/>
      </c>
      <c r="P8845" s="68" t="s">
        <v>98</v>
      </c>
      <c r="Q8845" s="55">
        <f t="shared" si="276"/>
        <v>5454</v>
      </c>
      <c r="R8845" s="70">
        <f t="shared" ca="1" si="277"/>
        <v>8847</v>
      </c>
      <c r="S8845" s="69"/>
      <c r="T8845" s="76"/>
    </row>
    <row r="8846" spans="1:20" ht="135" customHeight="1">
      <c r="A8846" s="82"/>
      <c r="B8846" s="227"/>
      <c r="C8846" s="75"/>
      <c r="D8846" s="383" t="s">
        <v>2665</v>
      </c>
      <c r="E8846" s="384"/>
      <c r="F8846" s="384"/>
      <c r="G8846" s="384"/>
      <c r="H8846" s="384"/>
      <c r="I8846" s="384"/>
      <c r="J8846" s="384"/>
      <c r="K8846" s="384"/>
      <c r="L8846" s="384"/>
      <c r="M8846" s="384"/>
      <c r="N8846" s="385"/>
      <c r="O8846" s="91" t="str">
        <f ca="1">IF(D8846="цвет",SUM(O8847:INDIRECT("N"&amp;R8846)),IF(SUM(E8846:N8846)=0,"",SUM(E8846:N8846)))</f>
        <v/>
      </c>
      <c r="P8846" s="68" t="s">
        <v>98</v>
      </c>
      <c r="Q8846" s="55">
        <f t="shared" si="276"/>
        <v>5454</v>
      </c>
      <c r="R8846" s="70">
        <f t="shared" ca="1" si="277"/>
        <v>8847</v>
      </c>
      <c r="S8846" s="69"/>
      <c r="T8846" s="76"/>
    </row>
    <row r="8847" spans="1:20" ht="17.45" customHeight="1" thickBot="1">
      <c r="A8847" s="82"/>
      <c r="B8847" s="228"/>
      <c r="C8847" s="77"/>
      <c r="D8847" s="362" t="str">
        <f>HYPERLINK("https://miamia.ru/search/index.php?q="&amp;Q8847&amp;"&amp;s=Поиск?utm_source=Excel&amp;utm_medium=Nalichie&amp;utm_content="&amp;Q8847&amp;"","Посмотреть большую фотографию на сайте")</f>
        <v>Посмотреть большую фотографию на сайте</v>
      </c>
      <c r="E8847" s="363"/>
      <c r="F8847" s="363"/>
      <c r="G8847" s="363"/>
      <c r="H8847" s="363"/>
      <c r="I8847" s="363"/>
      <c r="J8847" s="363"/>
      <c r="K8847" s="363"/>
      <c r="L8847" s="363"/>
      <c r="M8847" s="363"/>
      <c r="N8847" s="364"/>
      <c r="O8847" s="91" t="str">
        <f ca="1">IF(D8847="цвет",SUM(O8848:INDIRECT("N"&amp;R8847)),IF(SUM(E8847:N8847)=0,"",SUM(E8847:N8847)))</f>
        <v/>
      </c>
      <c r="P8847" s="68" t="s">
        <v>98</v>
      </c>
      <c r="Q8847" s="55">
        <f t="shared" si="276"/>
        <v>5454</v>
      </c>
      <c r="R8847" s="70">
        <f t="shared" ca="1" si="277"/>
        <v>8847</v>
      </c>
      <c r="S8847" s="69"/>
      <c r="T8847" s="76"/>
    </row>
    <row r="8848" spans="1:20" ht="17.25" thickBot="1">
      <c r="A8848" s="82"/>
      <c r="B8848" s="226" t="s">
        <v>1499</v>
      </c>
      <c r="C8848" s="83">
        <v>5455</v>
      </c>
      <c r="D8848" s="103" t="s">
        <v>9</v>
      </c>
      <c r="E8848" s="11" t="s">
        <v>10</v>
      </c>
      <c r="F8848" s="99" t="s">
        <v>11</v>
      </c>
      <c r="G8848" s="99" t="s">
        <v>12</v>
      </c>
      <c r="H8848" s="74" t="s">
        <v>13</v>
      </c>
      <c r="I8848" s="13" t="s">
        <v>14</v>
      </c>
      <c r="J8848" s="13" t="s">
        <v>15</v>
      </c>
      <c r="K8848" s="13" t="s">
        <v>16</v>
      </c>
      <c r="L8848" s="13" t="s">
        <v>21</v>
      </c>
      <c r="M8848" s="13"/>
      <c r="N8848" s="13"/>
      <c r="O8848" s="78">
        <f ca="1">IF(D8848="цвет",SUM(O8849:INDIRECT("N"&amp;R8848)),IF(SUM(E8848:N8848)=0,"",SUM(E8848:N8848)))</f>
        <v>0</v>
      </c>
      <c r="P8848" s="68">
        <v>3487</v>
      </c>
      <c r="Q8848" s="55">
        <f t="shared" si="276"/>
        <v>5455</v>
      </c>
      <c r="R8848" s="70">
        <f t="shared" ca="1" si="277"/>
        <v>8851</v>
      </c>
      <c r="S8848" s="85">
        <v>3487</v>
      </c>
      <c r="T8848" s="86">
        <f ca="1">O8848*S8848</f>
        <v>0</v>
      </c>
    </row>
    <row r="8849" spans="1:20" ht="17.25" thickBot="1">
      <c r="A8849" s="82"/>
      <c r="B8849" s="227"/>
      <c r="C8849" s="75"/>
      <c r="D8849" s="5" t="s">
        <v>29</v>
      </c>
      <c r="E8849" s="7"/>
      <c r="F8849" s="181"/>
      <c r="G8849" s="181"/>
      <c r="H8849" s="181"/>
      <c r="I8849" s="181"/>
      <c r="J8849" s="351"/>
      <c r="K8849" s="351"/>
      <c r="L8849" s="7"/>
      <c r="M8849" s="7"/>
      <c r="N8849" s="7"/>
      <c r="O8849" s="91" t="str">
        <f ca="1">IF(D8849="цвет",SUM(O8850:INDIRECT("N"&amp;R8849)),IF(SUM(E8849:N8849)=0,"",SUM(E8849:N8849)))</f>
        <v/>
      </c>
      <c r="P8849" s="68" t="s">
        <v>98</v>
      </c>
      <c r="Q8849" s="55">
        <f t="shared" si="276"/>
        <v>5455</v>
      </c>
      <c r="R8849" s="70">
        <f t="shared" ca="1" si="277"/>
        <v>8851</v>
      </c>
      <c r="S8849" s="69"/>
      <c r="T8849" s="76"/>
    </row>
    <row r="8850" spans="1:20" ht="135" customHeight="1">
      <c r="A8850" s="82"/>
      <c r="B8850" s="227"/>
      <c r="C8850" s="75"/>
      <c r="D8850" s="383" t="s">
        <v>2666</v>
      </c>
      <c r="E8850" s="384"/>
      <c r="F8850" s="384"/>
      <c r="G8850" s="384"/>
      <c r="H8850" s="384"/>
      <c r="I8850" s="384"/>
      <c r="J8850" s="384"/>
      <c r="K8850" s="384"/>
      <c r="L8850" s="384"/>
      <c r="M8850" s="384"/>
      <c r="N8850" s="385"/>
      <c r="O8850" s="91" t="str">
        <f ca="1">IF(D8850="цвет",SUM(O8851:INDIRECT("N"&amp;R8850)),IF(SUM(E8850:N8850)=0,"",SUM(E8850:N8850)))</f>
        <v/>
      </c>
      <c r="P8850" s="68" t="s">
        <v>98</v>
      </c>
      <c r="Q8850" s="55">
        <f t="shared" si="276"/>
        <v>5455</v>
      </c>
      <c r="R8850" s="70">
        <f t="shared" ca="1" si="277"/>
        <v>8851</v>
      </c>
      <c r="S8850" s="69"/>
      <c r="T8850" s="76"/>
    </row>
    <row r="8851" spans="1:20" ht="17.45" customHeight="1" thickBot="1">
      <c r="A8851" s="82"/>
      <c r="B8851" s="228"/>
      <c r="C8851" s="77"/>
      <c r="D8851" s="362" t="str">
        <f>HYPERLINK("https://miamia.ru/search/index.php?q="&amp;Q8851&amp;"&amp;s=Поиск?utm_source=Excel&amp;utm_medium=Nalichie&amp;utm_content="&amp;Q8851&amp;"","Посмотреть большую фотографию на сайте")</f>
        <v>Посмотреть большую фотографию на сайте</v>
      </c>
      <c r="E8851" s="363"/>
      <c r="F8851" s="363"/>
      <c r="G8851" s="363"/>
      <c r="H8851" s="363"/>
      <c r="I8851" s="363"/>
      <c r="J8851" s="363"/>
      <c r="K8851" s="363"/>
      <c r="L8851" s="363"/>
      <c r="M8851" s="363"/>
      <c r="N8851" s="364"/>
      <c r="O8851" s="91" t="str">
        <f ca="1">IF(D8851="цвет",SUM(O8852:INDIRECT("N"&amp;R8851)),IF(SUM(E8851:N8851)=0,"",SUM(E8851:N8851)))</f>
        <v/>
      </c>
      <c r="P8851" s="68" t="s">
        <v>98</v>
      </c>
      <c r="Q8851" s="55">
        <f t="shared" si="276"/>
        <v>5455</v>
      </c>
      <c r="R8851" s="70">
        <f t="shared" ca="1" si="277"/>
        <v>8851</v>
      </c>
      <c r="S8851" s="69"/>
      <c r="T8851" s="76"/>
    </row>
    <row r="8852" spans="1:20" ht="17.25" thickBot="1">
      <c r="A8852" s="82"/>
      <c r="B8852" s="226" t="s">
        <v>1499</v>
      </c>
      <c r="C8852" s="83">
        <v>5456</v>
      </c>
      <c r="D8852" s="103" t="s">
        <v>9</v>
      </c>
      <c r="E8852" s="99" t="s">
        <v>11</v>
      </c>
      <c r="F8852" s="99" t="s">
        <v>12</v>
      </c>
      <c r="G8852" s="74" t="s">
        <v>13</v>
      </c>
      <c r="H8852" s="13" t="s">
        <v>14</v>
      </c>
      <c r="I8852" s="13" t="s">
        <v>15</v>
      </c>
      <c r="J8852" s="13" t="s">
        <v>16</v>
      </c>
      <c r="K8852" s="13" t="s">
        <v>21</v>
      </c>
      <c r="L8852" s="13" t="s">
        <v>22</v>
      </c>
      <c r="M8852" s="13"/>
      <c r="N8852" s="13"/>
      <c r="O8852" s="78">
        <f ca="1">IF(D8852="цвет",SUM(O8853:INDIRECT("N"&amp;R8852)),IF(SUM(E8852:N8852)=0,"",SUM(E8852:N8852)))</f>
        <v>0</v>
      </c>
      <c r="P8852" s="68">
        <v>3616</v>
      </c>
      <c r="Q8852" s="55">
        <f t="shared" si="276"/>
        <v>5456</v>
      </c>
      <c r="R8852" s="70">
        <f t="shared" ca="1" si="277"/>
        <v>8855</v>
      </c>
      <c r="S8852" s="85">
        <v>3616</v>
      </c>
      <c r="T8852" s="86">
        <f ca="1">O8852*S8852</f>
        <v>0</v>
      </c>
    </row>
    <row r="8853" spans="1:20" ht="17.25" thickBot="1">
      <c r="A8853" s="82"/>
      <c r="B8853" s="227"/>
      <c r="C8853" s="75"/>
      <c r="D8853" s="5" t="s">
        <v>29</v>
      </c>
      <c r="E8853" s="7"/>
      <c r="F8853" s="351"/>
      <c r="G8853" s="181"/>
      <c r="H8853" s="181"/>
      <c r="I8853" s="7"/>
      <c r="J8853" s="181"/>
      <c r="K8853" s="181"/>
      <c r="L8853" s="351"/>
      <c r="M8853" s="7"/>
      <c r="N8853" s="7"/>
      <c r="O8853" s="91" t="str">
        <f ca="1">IF(D8853="цвет",SUM(O8854:INDIRECT("N"&amp;R8853)),IF(SUM(E8853:N8853)=0,"",SUM(E8853:N8853)))</f>
        <v/>
      </c>
      <c r="P8853" s="68" t="s">
        <v>98</v>
      </c>
      <c r="Q8853" s="55">
        <f t="shared" si="276"/>
        <v>5456</v>
      </c>
      <c r="R8853" s="70">
        <f t="shared" ca="1" si="277"/>
        <v>8855</v>
      </c>
      <c r="S8853" s="69"/>
      <c r="T8853" s="76"/>
    </row>
    <row r="8854" spans="1:20" ht="135" customHeight="1">
      <c r="A8854" s="82"/>
      <c r="B8854" s="227"/>
      <c r="C8854" s="75"/>
      <c r="D8854" s="383" t="s">
        <v>1501</v>
      </c>
      <c r="E8854" s="384"/>
      <c r="F8854" s="384"/>
      <c r="G8854" s="384"/>
      <c r="H8854" s="384"/>
      <c r="I8854" s="384"/>
      <c r="J8854" s="384"/>
      <c r="K8854" s="384"/>
      <c r="L8854" s="384"/>
      <c r="M8854" s="384"/>
      <c r="N8854" s="385"/>
      <c r="O8854" s="91" t="str">
        <f ca="1">IF(D8854="цвет",SUM(O8855:INDIRECT("N"&amp;R8854)),IF(SUM(E8854:N8854)=0,"",SUM(E8854:N8854)))</f>
        <v/>
      </c>
      <c r="P8854" s="68" t="s">
        <v>98</v>
      </c>
      <c r="Q8854" s="55">
        <f t="shared" si="276"/>
        <v>5456</v>
      </c>
      <c r="R8854" s="70">
        <f t="shared" ca="1" si="277"/>
        <v>8855</v>
      </c>
      <c r="S8854" s="69"/>
      <c r="T8854" s="76"/>
    </row>
    <row r="8855" spans="1:20" ht="17.45" customHeight="1" thickBot="1">
      <c r="A8855" s="82"/>
      <c r="B8855" s="228"/>
      <c r="C8855" s="77"/>
      <c r="D8855" s="362" t="str">
        <f>HYPERLINK("https://miamia.ru/search/index.php?q="&amp;Q8855&amp;"&amp;s=Поиск?utm_source=Excel&amp;utm_medium=Nalichie&amp;utm_content="&amp;Q8855&amp;"","Посмотреть большую фотографию на сайте")</f>
        <v>Посмотреть большую фотографию на сайте</v>
      </c>
      <c r="E8855" s="363"/>
      <c r="F8855" s="363"/>
      <c r="G8855" s="363"/>
      <c r="H8855" s="363"/>
      <c r="I8855" s="363"/>
      <c r="J8855" s="363"/>
      <c r="K8855" s="363"/>
      <c r="L8855" s="363"/>
      <c r="M8855" s="363"/>
      <c r="N8855" s="364"/>
      <c r="O8855" s="91" t="str">
        <f ca="1">IF(D8855="цвет",SUM(O8856:INDIRECT("N"&amp;R8855)),IF(SUM(E8855:N8855)=0,"",SUM(E8855:N8855)))</f>
        <v/>
      </c>
      <c r="P8855" s="68" t="s">
        <v>98</v>
      </c>
      <c r="Q8855" s="55">
        <f t="shared" si="276"/>
        <v>5456</v>
      </c>
      <c r="R8855" s="70">
        <f t="shared" ca="1" si="277"/>
        <v>8855</v>
      </c>
      <c r="S8855" s="69"/>
      <c r="T8855" s="76"/>
    </row>
    <row r="8856" spans="1:20" ht="17.25" thickBot="1">
      <c r="A8856" s="82"/>
      <c r="B8856" s="226" t="s">
        <v>1499</v>
      </c>
      <c r="C8856" s="83">
        <v>5457</v>
      </c>
      <c r="D8856" s="103" t="s">
        <v>9</v>
      </c>
      <c r="E8856" s="99" t="s">
        <v>11</v>
      </c>
      <c r="F8856" s="99" t="s">
        <v>12</v>
      </c>
      <c r="G8856" s="74" t="s">
        <v>13</v>
      </c>
      <c r="H8856" s="13" t="s">
        <v>14</v>
      </c>
      <c r="I8856" s="13" t="s">
        <v>15</v>
      </c>
      <c r="J8856" s="13" t="s">
        <v>16</v>
      </c>
      <c r="K8856" s="13" t="s">
        <v>21</v>
      </c>
      <c r="L8856" s="13" t="s">
        <v>22</v>
      </c>
      <c r="M8856" s="13"/>
      <c r="N8856" s="13"/>
      <c r="O8856" s="78">
        <f ca="1">IF(D8856="цвет",SUM(O8857:INDIRECT("N"&amp;R8856)),IF(SUM(E8856:N8856)=0,"",SUM(E8856:N8856)))</f>
        <v>0</v>
      </c>
      <c r="P8856" s="68">
        <v>2582</v>
      </c>
      <c r="Q8856" s="55">
        <f t="shared" si="276"/>
        <v>5457</v>
      </c>
      <c r="R8856" s="70">
        <f t="shared" ca="1" si="277"/>
        <v>8859</v>
      </c>
      <c r="S8856" s="85">
        <v>2582</v>
      </c>
      <c r="T8856" s="86">
        <f ca="1">O8856*S8856</f>
        <v>0</v>
      </c>
    </row>
    <row r="8857" spans="1:20" ht="17.25" thickBot="1">
      <c r="A8857" s="82"/>
      <c r="B8857" s="227"/>
      <c r="C8857" s="75"/>
      <c r="D8857" s="5" t="s">
        <v>29</v>
      </c>
      <c r="E8857" s="351"/>
      <c r="F8857" s="351"/>
      <c r="G8857" s="351"/>
      <c r="H8857" s="351"/>
      <c r="I8857" s="351"/>
      <c r="J8857" s="351"/>
      <c r="K8857" s="351"/>
      <c r="L8857" s="351"/>
      <c r="M8857" s="7"/>
      <c r="N8857" s="7"/>
      <c r="O8857" s="91" t="str">
        <f ca="1">IF(D8857="цвет",SUM(O8858:INDIRECT("N"&amp;R8857)),IF(SUM(E8857:N8857)=0,"",SUM(E8857:N8857)))</f>
        <v/>
      </c>
      <c r="P8857" s="68" t="s">
        <v>98</v>
      </c>
      <c r="Q8857" s="55">
        <f t="shared" si="276"/>
        <v>5457</v>
      </c>
      <c r="R8857" s="70">
        <f t="shared" ca="1" si="277"/>
        <v>8859</v>
      </c>
      <c r="S8857" s="69"/>
      <c r="T8857" s="76"/>
    </row>
    <row r="8858" spans="1:20" ht="135" customHeight="1">
      <c r="A8858" s="82"/>
      <c r="B8858" s="227"/>
      <c r="C8858" s="75"/>
      <c r="D8858" s="383" t="s">
        <v>1657</v>
      </c>
      <c r="E8858" s="384"/>
      <c r="F8858" s="384"/>
      <c r="G8858" s="384"/>
      <c r="H8858" s="384"/>
      <c r="I8858" s="384"/>
      <c r="J8858" s="384"/>
      <c r="K8858" s="384"/>
      <c r="L8858" s="384"/>
      <c r="M8858" s="384"/>
      <c r="N8858" s="385"/>
      <c r="O8858" s="91" t="str">
        <f ca="1">IF(D8858="цвет",SUM(O8859:INDIRECT("N"&amp;R8858)),IF(SUM(E8858:N8858)=0,"",SUM(E8858:N8858)))</f>
        <v/>
      </c>
      <c r="P8858" s="68" t="s">
        <v>98</v>
      </c>
      <c r="Q8858" s="55">
        <f t="shared" si="276"/>
        <v>5457</v>
      </c>
      <c r="R8858" s="70">
        <f t="shared" ca="1" si="277"/>
        <v>8859</v>
      </c>
      <c r="S8858" s="69"/>
      <c r="T8858" s="76"/>
    </row>
    <row r="8859" spans="1:20" ht="17.45" customHeight="1" thickBot="1">
      <c r="A8859" s="82"/>
      <c r="B8859" s="228"/>
      <c r="C8859" s="77"/>
      <c r="D8859" s="362" t="str">
        <f>HYPERLINK("https://miamia.ru/search/index.php?q="&amp;Q8859&amp;"&amp;s=Поиск?utm_source=Excel&amp;utm_medium=Nalichie&amp;utm_content="&amp;Q8859&amp;"","Посмотреть большую фотографию на сайте")</f>
        <v>Посмотреть большую фотографию на сайте</v>
      </c>
      <c r="E8859" s="363"/>
      <c r="F8859" s="363"/>
      <c r="G8859" s="363"/>
      <c r="H8859" s="363"/>
      <c r="I8859" s="363"/>
      <c r="J8859" s="363"/>
      <c r="K8859" s="363"/>
      <c r="L8859" s="363"/>
      <c r="M8859" s="363"/>
      <c r="N8859" s="364"/>
      <c r="O8859" s="91" t="str">
        <f ca="1">IF(D8859="цвет",SUM(O8860:INDIRECT("N"&amp;R8859)),IF(SUM(E8859:N8859)=0,"",SUM(E8859:N8859)))</f>
        <v/>
      </c>
      <c r="P8859" s="68" t="s">
        <v>98</v>
      </c>
      <c r="Q8859" s="55">
        <f t="shared" si="276"/>
        <v>5457</v>
      </c>
      <c r="R8859" s="70">
        <f t="shared" ca="1" si="277"/>
        <v>8859</v>
      </c>
      <c r="S8859" s="69"/>
      <c r="T8859" s="76"/>
    </row>
    <row r="8860" spans="1:20" ht="17.25" thickBot="1">
      <c r="A8860" s="82"/>
      <c r="B8860" s="226" t="s">
        <v>1499</v>
      </c>
      <c r="C8860" s="83">
        <v>5458</v>
      </c>
      <c r="D8860" s="103" t="s">
        <v>9</v>
      </c>
      <c r="E8860" s="99" t="s">
        <v>11</v>
      </c>
      <c r="F8860" s="99" t="s">
        <v>12</v>
      </c>
      <c r="G8860" s="74" t="s">
        <v>13</v>
      </c>
      <c r="H8860" s="13" t="s">
        <v>14</v>
      </c>
      <c r="I8860" s="13" t="s">
        <v>15</v>
      </c>
      <c r="J8860" s="13" t="s">
        <v>16</v>
      </c>
      <c r="K8860" s="13" t="s">
        <v>21</v>
      </c>
      <c r="L8860" s="13" t="s">
        <v>22</v>
      </c>
      <c r="M8860" s="13"/>
      <c r="N8860" s="13"/>
      <c r="O8860" s="78">
        <f ca="1">IF(D8860="цвет",SUM(O8861:INDIRECT("N"&amp;R8860)),IF(SUM(E8860:N8860)=0,"",SUM(E8860:N8860)))</f>
        <v>0</v>
      </c>
      <c r="P8860" s="68">
        <v>3487</v>
      </c>
      <c r="Q8860" s="55">
        <f t="shared" si="276"/>
        <v>5458</v>
      </c>
      <c r="R8860" s="70">
        <f t="shared" ca="1" si="277"/>
        <v>8863</v>
      </c>
      <c r="S8860" s="85">
        <v>3487</v>
      </c>
      <c r="T8860" s="86">
        <f ca="1">O8860*S8860</f>
        <v>0</v>
      </c>
    </row>
    <row r="8861" spans="1:20" ht="17.25" thickBot="1">
      <c r="A8861" s="82"/>
      <c r="B8861" s="227"/>
      <c r="C8861" s="75"/>
      <c r="D8861" s="5" t="s">
        <v>29</v>
      </c>
      <c r="E8861" s="351"/>
      <c r="F8861" s="351"/>
      <c r="G8861" s="351"/>
      <c r="H8861" s="351"/>
      <c r="I8861" s="351"/>
      <c r="J8861" s="351"/>
      <c r="K8861" s="351"/>
      <c r="L8861" s="351"/>
      <c r="M8861" s="7"/>
      <c r="N8861" s="7"/>
      <c r="O8861" s="91" t="str">
        <f ca="1">IF(D8861="цвет",SUM(O8862:INDIRECT("N"&amp;R8861)),IF(SUM(E8861:N8861)=0,"",SUM(E8861:N8861)))</f>
        <v/>
      </c>
      <c r="P8861" s="68" t="s">
        <v>98</v>
      </c>
      <c r="Q8861" s="55">
        <f t="shared" si="276"/>
        <v>5458</v>
      </c>
      <c r="R8861" s="70">
        <f t="shared" ca="1" si="277"/>
        <v>8863</v>
      </c>
      <c r="S8861" s="69"/>
      <c r="T8861" s="76"/>
    </row>
    <row r="8862" spans="1:20" ht="135" customHeight="1">
      <c r="A8862" s="82"/>
      <c r="B8862" s="227"/>
      <c r="C8862" s="75"/>
      <c r="D8862" s="383" t="s">
        <v>1502</v>
      </c>
      <c r="E8862" s="384"/>
      <c r="F8862" s="384"/>
      <c r="G8862" s="384"/>
      <c r="H8862" s="384"/>
      <c r="I8862" s="384"/>
      <c r="J8862" s="384"/>
      <c r="K8862" s="384"/>
      <c r="L8862" s="384"/>
      <c r="M8862" s="384"/>
      <c r="N8862" s="385"/>
      <c r="O8862" s="91" t="str">
        <f ca="1">IF(D8862="цвет",SUM(O8863:INDIRECT("N"&amp;R8862)),IF(SUM(E8862:N8862)=0,"",SUM(E8862:N8862)))</f>
        <v/>
      </c>
      <c r="P8862" s="68" t="s">
        <v>98</v>
      </c>
      <c r="Q8862" s="55">
        <f t="shared" si="276"/>
        <v>5458</v>
      </c>
      <c r="R8862" s="70">
        <f t="shared" ca="1" si="277"/>
        <v>8863</v>
      </c>
      <c r="S8862" s="69"/>
      <c r="T8862" s="76"/>
    </row>
    <row r="8863" spans="1:20" ht="17.45" customHeight="1" thickBot="1">
      <c r="A8863" s="82"/>
      <c r="B8863" s="228"/>
      <c r="C8863" s="77"/>
      <c r="D8863" s="362" t="str">
        <f>HYPERLINK("https://miamia.ru/search/index.php?q="&amp;Q8863&amp;"&amp;s=Поиск?utm_source=Excel&amp;utm_medium=Nalichie&amp;utm_content="&amp;Q8863&amp;"","Посмотреть большую фотографию на сайте")</f>
        <v>Посмотреть большую фотографию на сайте</v>
      </c>
      <c r="E8863" s="363"/>
      <c r="F8863" s="363"/>
      <c r="G8863" s="363"/>
      <c r="H8863" s="363"/>
      <c r="I8863" s="363"/>
      <c r="J8863" s="363"/>
      <c r="K8863" s="363"/>
      <c r="L8863" s="363"/>
      <c r="M8863" s="363"/>
      <c r="N8863" s="364"/>
      <c r="O8863" s="91" t="str">
        <f ca="1">IF(D8863="цвет",SUM(O8864:INDIRECT("N"&amp;R8863)),IF(SUM(E8863:N8863)=0,"",SUM(E8863:N8863)))</f>
        <v/>
      </c>
      <c r="P8863" s="68" t="s">
        <v>98</v>
      </c>
      <c r="Q8863" s="55">
        <f t="shared" si="276"/>
        <v>5458</v>
      </c>
      <c r="R8863" s="70">
        <f t="shared" ca="1" si="277"/>
        <v>8863</v>
      </c>
      <c r="S8863" s="69"/>
      <c r="T8863" s="76"/>
    </row>
    <row r="8864" spans="1:20" ht="23.1" customHeight="1" thickBot="1">
      <c r="A8864" s="80"/>
      <c r="B8864" s="63" t="s">
        <v>2670</v>
      </c>
      <c r="C8864" s="64"/>
      <c r="D8864" s="65"/>
      <c r="E8864" s="66"/>
      <c r="F8864" s="66"/>
      <c r="G8864" s="66"/>
      <c r="H8864" s="66"/>
      <c r="I8864" s="66"/>
      <c r="J8864" s="66"/>
      <c r="K8864" s="66"/>
      <c r="L8864" s="66"/>
      <c r="M8864" s="66"/>
      <c r="N8864" s="67"/>
      <c r="O8864" s="91" t="str">
        <f ca="1">IF(D8864="цвет",SUM(O8865:INDIRECT("N"&amp;R8864)),IF(SUM(E8864:N8864)=0,"",SUM(E8864:N8864)))</f>
        <v/>
      </c>
      <c r="P8864" s="68" t="s">
        <v>98</v>
      </c>
      <c r="Q8864" s="55">
        <f t="shared" si="276"/>
        <v>5458</v>
      </c>
      <c r="R8864" s="70">
        <f t="shared" ca="1" si="277"/>
        <v>8868</v>
      </c>
    </row>
    <row r="8865" spans="1:20" ht="17.25" thickBot="1">
      <c r="A8865" s="82"/>
      <c r="B8865" s="356" t="s">
        <v>2535</v>
      </c>
      <c r="C8865" s="83">
        <v>5590</v>
      </c>
      <c r="D8865" s="103" t="s">
        <v>9</v>
      </c>
      <c r="E8865" s="99" t="s">
        <v>11</v>
      </c>
      <c r="F8865" s="99" t="s">
        <v>12</v>
      </c>
      <c r="G8865" s="99" t="s">
        <v>13</v>
      </c>
      <c r="H8865" s="99" t="s">
        <v>14</v>
      </c>
      <c r="I8865" s="99" t="s">
        <v>15</v>
      </c>
      <c r="J8865" s="99" t="s">
        <v>16</v>
      </c>
      <c r="K8865" s="99" t="s">
        <v>21</v>
      </c>
      <c r="L8865" s="99" t="s">
        <v>22</v>
      </c>
      <c r="M8865" s="99"/>
      <c r="N8865" s="99"/>
      <c r="O8865" s="78">
        <f ca="1">IF(D8865="цвет",SUM(O8866:INDIRECT("N"&amp;R8865)),IF(SUM(E8865:N8865)=0,"",SUM(E8865:N8865)))</f>
        <v>0</v>
      </c>
      <c r="P8865" s="68">
        <v>1677</v>
      </c>
      <c r="Q8865" s="55">
        <f t="shared" si="276"/>
        <v>5590</v>
      </c>
      <c r="R8865" s="70">
        <f t="shared" ca="1" si="277"/>
        <v>8868</v>
      </c>
      <c r="S8865" s="85">
        <v>1677</v>
      </c>
      <c r="T8865" s="86">
        <f ca="1">O8865*S8865</f>
        <v>0</v>
      </c>
    </row>
    <row r="8866" spans="1:20" ht="17.25" thickBot="1">
      <c r="A8866" s="82"/>
      <c r="B8866" s="357"/>
      <c r="C8866" s="75"/>
      <c r="D8866" s="113" t="s">
        <v>33</v>
      </c>
      <c r="E8866" s="353"/>
      <c r="F8866" s="79"/>
      <c r="G8866" s="79"/>
      <c r="H8866" s="79"/>
      <c r="I8866" s="79"/>
      <c r="J8866" s="79"/>
      <c r="K8866" s="79"/>
      <c r="L8866" s="79"/>
      <c r="M8866" s="79"/>
      <c r="N8866" s="79"/>
      <c r="O8866" s="91" t="str">
        <f ca="1">IF(D8866="цвет",SUM(O8867:INDIRECT("N"&amp;R8866)),IF(SUM(E8866:N8866)=0,"",SUM(E8866:N8866)))</f>
        <v/>
      </c>
      <c r="P8866" s="68" t="s">
        <v>98</v>
      </c>
      <c r="Q8866" s="55">
        <f t="shared" si="276"/>
        <v>5590</v>
      </c>
      <c r="R8866" s="70">
        <f t="shared" ca="1" si="277"/>
        <v>8868</v>
      </c>
      <c r="S8866" s="69"/>
      <c r="T8866" s="76"/>
    </row>
    <row r="8867" spans="1:20" ht="135" customHeight="1">
      <c r="A8867" s="82"/>
      <c r="B8867" s="357"/>
      <c r="C8867" s="88"/>
      <c r="D8867" s="383" t="s">
        <v>2536</v>
      </c>
      <c r="E8867" s="384"/>
      <c r="F8867" s="384"/>
      <c r="G8867" s="384"/>
      <c r="H8867" s="384"/>
      <c r="I8867" s="384"/>
      <c r="J8867" s="384"/>
      <c r="K8867" s="384"/>
      <c r="L8867" s="384"/>
      <c r="M8867" s="384"/>
      <c r="N8867" s="385"/>
      <c r="O8867" s="91" t="str">
        <f ca="1">IF(D8867="цвет",SUM(O8868:INDIRECT("N"&amp;R8867)),IF(SUM(E8867:N8867)=0,"",SUM(E8867:N8867)))</f>
        <v/>
      </c>
      <c r="P8867" s="68" t="s">
        <v>98</v>
      </c>
      <c r="Q8867" s="55">
        <f t="shared" si="276"/>
        <v>5590</v>
      </c>
      <c r="R8867" s="70">
        <f t="shared" ca="1" si="277"/>
        <v>8868</v>
      </c>
      <c r="S8867" s="69"/>
      <c r="T8867" s="76"/>
    </row>
    <row r="8868" spans="1:20" ht="17.45" customHeight="1" thickBot="1">
      <c r="A8868" s="82"/>
      <c r="B8868" s="365"/>
      <c r="C8868" s="10"/>
      <c r="D8868" s="362" t="str">
        <f>HYPERLINK("https://miamia.ru/search/index.php?q="&amp;Q8868&amp;"&amp;s=Поиск?utm_source=Excel&amp;utm_medium=Nalichie&amp;utm_content="&amp;Q8868&amp;"","Посмотреть большую фотографию на сайте")</f>
        <v>Посмотреть большую фотографию на сайте</v>
      </c>
      <c r="E8868" s="363"/>
      <c r="F8868" s="363"/>
      <c r="G8868" s="363"/>
      <c r="H8868" s="363"/>
      <c r="I8868" s="363"/>
      <c r="J8868" s="363"/>
      <c r="K8868" s="363"/>
      <c r="L8868" s="363"/>
      <c r="M8868" s="363"/>
      <c r="N8868" s="364"/>
      <c r="O8868" s="91" t="str">
        <f ca="1">IF(D8868="цвет",SUM(O8869:INDIRECT("N"&amp;R8868)),IF(SUM(E8868:N8868)=0,"",SUM(E8868:N8868)))</f>
        <v/>
      </c>
      <c r="P8868" s="68" t="s">
        <v>98</v>
      </c>
      <c r="Q8868" s="55">
        <f t="shared" si="276"/>
        <v>5590</v>
      </c>
      <c r="R8868" s="70">
        <f t="shared" ca="1" si="277"/>
        <v>8868</v>
      </c>
      <c r="S8868" s="69"/>
      <c r="T8868" s="76"/>
    </row>
    <row r="8869" spans="1:20" ht="17.25" thickBot="1">
      <c r="A8869" s="82"/>
      <c r="B8869" s="356" t="s">
        <v>2535</v>
      </c>
      <c r="C8869" s="83">
        <v>5591</v>
      </c>
      <c r="D8869" s="103" t="s">
        <v>9</v>
      </c>
      <c r="E8869" s="99" t="s">
        <v>11</v>
      </c>
      <c r="F8869" s="99" t="s">
        <v>12</v>
      </c>
      <c r="G8869" s="99" t="s">
        <v>13</v>
      </c>
      <c r="H8869" s="99" t="s">
        <v>14</v>
      </c>
      <c r="I8869" s="99" t="s">
        <v>15</v>
      </c>
      <c r="J8869" s="99" t="s">
        <v>16</v>
      </c>
      <c r="K8869" s="99" t="s">
        <v>21</v>
      </c>
      <c r="L8869" s="99" t="s">
        <v>22</v>
      </c>
      <c r="M8869" s="99"/>
      <c r="N8869" s="99"/>
      <c r="O8869" s="78">
        <f ca="1">IF(D8869="цвет",SUM(O8870:INDIRECT("N"&amp;R8869)),IF(SUM(E8869:N8869)=0,"",SUM(E8869:N8869)))</f>
        <v>0</v>
      </c>
      <c r="P8869" s="68">
        <v>1419</v>
      </c>
      <c r="Q8869" s="55">
        <f t="shared" si="276"/>
        <v>5591</v>
      </c>
      <c r="R8869" s="70">
        <f t="shared" ca="1" si="277"/>
        <v>8872</v>
      </c>
      <c r="S8869" s="85">
        <v>1419</v>
      </c>
      <c r="T8869" s="86">
        <f ca="1">O8869*S8869</f>
        <v>0</v>
      </c>
    </row>
    <row r="8870" spans="1:20" ht="17.25" thickBot="1">
      <c r="A8870" s="82"/>
      <c r="B8870" s="357"/>
      <c r="C8870" s="75"/>
      <c r="D8870" s="113" t="s">
        <v>33</v>
      </c>
      <c r="E8870" s="79"/>
      <c r="F8870" s="79"/>
      <c r="G8870" s="79"/>
      <c r="H8870" s="79"/>
      <c r="I8870" s="79"/>
      <c r="J8870" s="79"/>
      <c r="K8870" s="79"/>
      <c r="L8870" s="353"/>
      <c r="M8870" s="79"/>
      <c r="N8870" s="79"/>
      <c r="O8870" s="91" t="str">
        <f ca="1">IF(D8870="цвет",SUM(O8871:INDIRECT("N"&amp;R8870)),IF(SUM(E8870:N8870)=0,"",SUM(E8870:N8870)))</f>
        <v/>
      </c>
      <c r="P8870" s="68" t="s">
        <v>98</v>
      </c>
      <c r="Q8870" s="55">
        <f t="shared" si="276"/>
        <v>5591</v>
      </c>
      <c r="R8870" s="70">
        <f t="shared" ca="1" si="277"/>
        <v>8872</v>
      </c>
      <c r="S8870" s="69"/>
      <c r="T8870" s="76"/>
    </row>
    <row r="8871" spans="1:20" ht="135" customHeight="1">
      <c r="A8871" s="82"/>
      <c r="B8871" s="357"/>
      <c r="C8871" s="88"/>
      <c r="D8871" s="383" t="s">
        <v>2537</v>
      </c>
      <c r="E8871" s="384"/>
      <c r="F8871" s="384"/>
      <c r="G8871" s="384"/>
      <c r="H8871" s="384"/>
      <c r="I8871" s="384"/>
      <c r="J8871" s="384"/>
      <c r="K8871" s="384"/>
      <c r="L8871" s="384"/>
      <c r="M8871" s="384"/>
      <c r="N8871" s="385"/>
      <c r="O8871" s="91" t="str">
        <f ca="1">IF(D8871="цвет",SUM(O8872:INDIRECT("N"&amp;R8871)),IF(SUM(E8871:N8871)=0,"",SUM(E8871:N8871)))</f>
        <v/>
      </c>
      <c r="P8871" s="68" t="s">
        <v>98</v>
      </c>
      <c r="Q8871" s="55">
        <f t="shared" si="276"/>
        <v>5591</v>
      </c>
      <c r="R8871" s="70">
        <f t="shared" ca="1" si="277"/>
        <v>8872</v>
      </c>
      <c r="S8871" s="69"/>
      <c r="T8871" s="76"/>
    </row>
    <row r="8872" spans="1:20" ht="17.45" customHeight="1" thickBot="1">
      <c r="A8872" s="82"/>
      <c r="B8872" s="365"/>
      <c r="C8872" s="10"/>
      <c r="D8872" s="362" t="str">
        <f>HYPERLINK("https://miamia.ru/search/index.php?q="&amp;Q8872&amp;"&amp;s=Поиск?utm_source=Excel&amp;utm_medium=Nalichie&amp;utm_content="&amp;Q8872&amp;"","Посмотреть большую фотографию на сайте")</f>
        <v>Посмотреть большую фотографию на сайте</v>
      </c>
      <c r="E8872" s="363"/>
      <c r="F8872" s="363"/>
      <c r="G8872" s="363"/>
      <c r="H8872" s="363"/>
      <c r="I8872" s="363"/>
      <c r="J8872" s="363"/>
      <c r="K8872" s="363"/>
      <c r="L8872" s="363"/>
      <c r="M8872" s="363"/>
      <c r="N8872" s="364"/>
      <c r="O8872" s="91" t="str">
        <f ca="1">IF(D8872="цвет",SUM(O8873:INDIRECT("N"&amp;R8872)),IF(SUM(E8872:N8872)=0,"",SUM(E8872:N8872)))</f>
        <v/>
      </c>
      <c r="P8872" s="68" t="s">
        <v>98</v>
      </c>
      <c r="Q8872" s="55">
        <f t="shared" si="276"/>
        <v>5591</v>
      </c>
      <c r="R8872" s="70">
        <f t="shared" ca="1" si="277"/>
        <v>8872</v>
      </c>
      <c r="S8872" s="69"/>
      <c r="T8872" s="76"/>
    </row>
    <row r="8873" spans="1:20" ht="17.25" thickBot="1">
      <c r="A8873" s="82"/>
      <c r="B8873" s="356" t="s">
        <v>2535</v>
      </c>
      <c r="C8873" s="83">
        <v>5593</v>
      </c>
      <c r="D8873" s="103" t="s">
        <v>9</v>
      </c>
      <c r="E8873" s="99" t="s">
        <v>17</v>
      </c>
      <c r="F8873" s="99" t="s">
        <v>18</v>
      </c>
      <c r="G8873" s="99" t="s">
        <v>19</v>
      </c>
      <c r="H8873" s="99" t="s">
        <v>23</v>
      </c>
      <c r="I8873" s="99"/>
      <c r="J8873" s="99"/>
      <c r="K8873" s="99"/>
      <c r="L8873" s="99"/>
      <c r="M8873" s="99"/>
      <c r="N8873" s="99"/>
      <c r="O8873" s="78">
        <f ca="1">IF(D8873="цвет",SUM(O8874:INDIRECT("N"&amp;R8873)),IF(SUM(E8873:N8873)=0,"",SUM(E8873:N8873)))</f>
        <v>0</v>
      </c>
      <c r="P8873" s="68">
        <v>2582</v>
      </c>
      <c r="Q8873" s="55">
        <f t="shared" si="276"/>
        <v>5593</v>
      </c>
      <c r="R8873" s="70">
        <f t="shared" ca="1" si="277"/>
        <v>8876</v>
      </c>
      <c r="S8873" s="85">
        <v>2582</v>
      </c>
      <c r="T8873" s="86">
        <f ca="1">O8873*S8873</f>
        <v>0</v>
      </c>
    </row>
    <row r="8874" spans="1:20" ht="17.25" thickBot="1">
      <c r="A8874" s="82"/>
      <c r="B8874" s="357"/>
      <c r="C8874" s="75"/>
      <c r="D8874" s="113" t="s">
        <v>33</v>
      </c>
      <c r="E8874" s="79"/>
      <c r="F8874" s="79"/>
      <c r="G8874" s="353"/>
      <c r="H8874" s="354"/>
      <c r="I8874" s="79"/>
      <c r="J8874" s="79"/>
      <c r="K8874" s="79"/>
      <c r="L8874" s="79"/>
      <c r="M8874" s="79"/>
      <c r="N8874" s="79"/>
      <c r="O8874" s="91" t="str">
        <f ca="1">IF(D8874="цвет",SUM(O8875:INDIRECT("N"&amp;R8874)),IF(SUM(E8874:N8874)=0,"",SUM(E8874:N8874)))</f>
        <v/>
      </c>
      <c r="P8874" s="68" t="s">
        <v>98</v>
      </c>
      <c r="Q8874" s="55">
        <f t="shared" si="276"/>
        <v>5593</v>
      </c>
      <c r="R8874" s="70">
        <f t="shared" ca="1" si="277"/>
        <v>8876</v>
      </c>
      <c r="S8874" s="69"/>
      <c r="T8874" s="76"/>
    </row>
    <row r="8875" spans="1:20" ht="135" customHeight="1">
      <c r="A8875" s="82"/>
      <c r="B8875" s="357"/>
      <c r="C8875" s="88"/>
      <c r="D8875" s="383" t="s">
        <v>2538</v>
      </c>
      <c r="E8875" s="384"/>
      <c r="F8875" s="384"/>
      <c r="G8875" s="384"/>
      <c r="H8875" s="384"/>
      <c r="I8875" s="384"/>
      <c r="J8875" s="384"/>
      <c r="K8875" s="384"/>
      <c r="L8875" s="384"/>
      <c r="M8875" s="384"/>
      <c r="N8875" s="385"/>
      <c r="O8875" s="91" t="str">
        <f ca="1">IF(D8875="цвет",SUM(O8876:INDIRECT("N"&amp;R8875)),IF(SUM(E8875:N8875)=0,"",SUM(E8875:N8875)))</f>
        <v/>
      </c>
      <c r="P8875" s="68" t="s">
        <v>98</v>
      </c>
      <c r="Q8875" s="55">
        <f t="shared" si="276"/>
        <v>5593</v>
      </c>
      <c r="R8875" s="70">
        <f t="shared" ca="1" si="277"/>
        <v>8876</v>
      </c>
      <c r="S8875" s="69"/>
      <c r="T8875" s="76"/>
    </row>
    <row r="8876" spans="1:20" ht="17.45" customHeight="1" thickBot="1">
      <c r="A8876" s="82"/>
      <c r="B8876" s="365"/>
      <c r="C8876" s="10"/>
      <c r="D8876" s="362" t="str">
        <f>HYPERLINK("https://miamia.ru/search/index.php?q="&amp;Q8876&amp;"&amp;s=Поиск?utm_source=Excel&amp;utm_medium=Nalichie&amp;utm_content="&amp;Q8876&amp;"","Посмотреть большую фотографию на сайте")</f>
        <v>Посмотреть большую фотографию на сайте</v>
      </c>
      <c r="E8876" s="363"/>
      <c r="F8876" s="363"/>
      <c r="G8876" s="363"/>
      <c r="H8876" s="363"/>
      <c r="I8876" s="363"/>
      <c r="J8876" s="363"/>
      <c r="K8876" s="363"/>
      <c r="L8876" s="363"/>
      <c r="M8876" s="363"/>
      <c r="N8876" s="364"/>
      <c r="O8876" s="91" t="str">
        <f ca="1">IF(D8876="цвет",SUM(O8877:INDIRECT("N"&amp;R8876)),IF(SUM(E8876:N8876)=0,"",SUM(E8876:N8876)))</f>
        <v/>
      </c>
      <c r="P8876" s="68" t="s">
        <v>98</v>
      </c>
      <c r="Q8876" s="55">
        <f t="shared" si="276"/>
        <v>5593</v>
      </c>
      <c r="R8876" s="70">
        <f t="shared" ca="1" si="277"/>
        <v>8876</v>
      </c>
      <c r="S8876" s="69"/>
      <c r="T8876" s="76"/>
    </row>
    <row r="8877" spans="1:20" ht="17.25" thickBot="1">
      <c r="A8877" s="82"/>
      <c r="B8877" s="356" t="s">
        <v>2535</v>
      </c>
      <c r="C8877" s="83">
        <v>5596</v>
      </c>
      <c r="D8877" s="103" t="s">
        <v>9</v>
      </c>
      <c r="E8877" s="99" t="s">
        <v>11</v>
      </c>
      <c r="F8877" s="99" t="s">
        <v>12</v>
      </c>
      <c r="G8877" s="99" t="s">
        <v>13</v>
      </c>
      <c r="H8877" s="99" t="s">
        <v>14</v>
      </c>
      <c r="I8877" s="99" t="s">
        <v>15</v>
      </c>
      <c r="J8877" s="99" t="s">
        <v>16</v>
      </c>
      <c r="K8877" s="99" t="s">
        <v>21</v>
      </c>
      <c r="L8877" s="99" t="s">
        <v>22</v>
      </c>
      <c r="M8877" s="99"/>
      <c r="N8877" s="99"/>
      <c r="O8877" s="78">
        <f ca="1">IF(D8877="цвет",SUM(O8878:INDIRECT("N"&amp;R8877)),IF(SUM(E8877:N8877)=0,"",SUM(E8877:N8877)))</f>
        <v>0</v>
      </c>
      <c r="P8877" s="68">
        <v>2582</v>
      </c>
      <c r="Q8877" s="55">
        <f t="shared" si="276"/>
        <v>5596</v>
      </c>
      <c r="R8877" s="70">
        <f t="shared" ca="1" si="277"/>
        <v>8880</v>
      </c>
      <c r="S8877" s="85">
        <v>2582</v>
      </c>
      <c r="T8877" s="86">
        <f ca="1">O8877*S8877</f>
        <v>0</v>
      </c>
    </row>
    <row r="8878" spans="1:20" ht="17.25" thickBot="1">
      <c r="A8878" s="82"/>
      <c r="B8878" s="357"/>
      <c r="C8878" s="75"/>
      <c r="D8878" s="113" t="s">
        <v>33</v>
      </c>
      <c r="E8878" s="353"/>
      <c r="F8878" s="354"/>
      <c r="G8878" s="353"/>
      <c r="H8878" s="354"/>
      <c r="I8878" s="354"/>
      <c r="J8878" s="354"/>
      <c r="K8878" s="354"/>
      <c r="L8878" s="354"/>
      <c r="M8878" s="79"/>
      <c r="N8878" s="79"/>
      <c r="O8878" s="91" t="str">
        <f ca="1">IF(D8878="цвет",SUM(O8879:INDIRECT("N"&amp;R8878)),IF(SUM(E8878:N8878)=0,"",SUM(E8878:N8878)))</f>
        <v/>
      </c>
      <c r="P8878" s="68" t="s">
        <v>98</v>
      </c>
      <c r="Q8878" s="55">
        <f t="shared" si="276"/>
        <v>5596</v>
      </c>
      <c r="R8878" s="70">
        <f t="shared" ca="1" si="277"/>
        <v>8880</v>
      </c>
      <c r="S8878" s="69"/>
      <c r="T8878" s="76"/>
    </row>
    <row r="8879" spans="1:20" ht="135" customHeight="1">
      <c r="A8879" s="82"/>
      <c r="B8879" s="357"/>
      <c r="C8879" s="88"/>
      <c r="D8879" s="383" t="s">
        <v>2539</v>
      </c>
      <c r="E8879" s="384"/>
      <c r="F8879" s="384"/>
      <c r="G8879" s="384"/>
      <c r="H8879" s="384"/>
      <c r="I8879" s="384"/>
      <c r="J8879" s="384"/>
      <c r="K8879" s="384"/>
      <c r="L8879" s="384"/>
      <c r="M8879" s="384"/>
      <c r="N8879" s="385"/>
      <c r="O8879" s="91" t="str">
        <f ca="1">IF(D8879="цвет",SUM(O8880:INDIRECT("N"&amp;R8879)),IF(SUM(E8879:N8879)=0,"",SUM(E8879:N8879)))</f>
        <v/>
      </c>
      <c r="P8879" s="68" t="s">
        <v>98</v>
      </c>
      <c r="Q8879" s="55">
        <f t="shared" si="276"/>
        <v>5596</v>
      </c>
      <c r="R8879" s="70">
        <f t="shared" ca="1" si="277"/>
        <v>8880</v>
      </c>
      <c r="S8879" s="69"/>
      <c r="T8879" s="76"/>
    </row>
    <row r="8880" spans="1:20" ht="17.45" customHeight="1" thickBot="1">
      <c r="A8880" s="82"/>
      <c r="B8880" s="365"/>
      <c r="C8880" s="10"/>
      <c r="D8880" s="362" t="str">
        <f>HYPERLINK("https://miamia.ru/search/index.php?q="&amp;Q8880&amp;"&amp;s=Поиск?utm_source=Excel&amp;utm_medium=Nalichie&amp;utm_content="&amp;Q8880&amp;"","Посмотреть большую фотографию на сайте")</f>
        <v>Посмотреть большую фотографию на сайте</v>
      </c>
      <c r="E8880" s="363"/>
      <c r="F8880" s="363"/>
      <c r="G8880" s="363"/>
      <c r="H8880" s="363"/>
      <c r="I8880" s="363"/>
      <c r="J8880" s="363"/>
      <c r="K8880" s="363"/>
      <c r="L8880" s="363"/>
      <c r="M8880" s="363"/>
      <c r="N8880" s="364"/>
      <c r="O8880" s="91" t="str">
        <f ca="1">IF(D8880="цвет",SUM(O8881:INDIRECT("N"&amp;R8880)),IF(SUM(E8880:N8880)=0,"",SUM(E8880:N8880)))</f>
        <v/>
      </c>
      <c r="P8880" s="68" t="s">
        <v>98</v>
      </c>
      <c r="Q8880" s="55">
        <f t="shared" si="276"/>
        <v>5596</v>
      </c>
      <c r="R8880" s="70">
        <f t="shared" ca="1" si="277"/>
        <v>8880</v>
      </c>
      <c r="S8880" s="69"/>
      <c r="T8880" s="76"/>
    </row>
    <row r="8881" spans="1:20" ht="17.25" thickBot="1">
      <c r="A8881" s="82"/>
      <c r="B8881" s="356" t="s">
        <v>2535</v>
      </c>
      <c r="C8881" s="83">
        <v>5597</v>
      </c>
      <c r="D8881" s="103" t="s">
        <v>9</v>
      </c>
      <c r="E8881" s="99" t="s">
        <v>11</v>
      </c>
      <c r="F8881" s="99" t="s">
        <v>12</v>
      </c>
      <c r="G8881" s="99" t="s">
        <v>13</v>
      </c>
      <c r="H8881" s="99" t="s">
        <v>14</v>
      </c>
      <c r="I8881" s="99" t="s">
        <v>15</v>
      </c>
      <c r="J8881" s="99" t="s">
        <v>16</v>
      </c>
      <c r="K8881" s="99" t="s">
        <v>21</v>
      </c>
      <c r="L8881" s="99" t="s">
        <v>22</v>
      </c>
      <c r="M8881" s="99"/>
      <c r="N8881" s="99"/>
      <c r="O8881" s="78">
        <f ca="1">IF(D8881="цвет",SUM(O8882:INDIRECT("N"&amp;R8881)),IF(SUM(E8881:N8881)=0,"",SUM(E8881:N8881)))</f>
        <v>0</v>
      </c>
      <c r="P8881" s="68">
        <v>2065</v>
      </c>
      <c r="Q8881" s="55">
        <f t="shared" si="276"/>
        <v>5597</v>
      </c>
      <c r="R8881" s="70">
        <f t="shared" ca="1" si="277"/>
        <v>8884</v>
      </c>
      <c r="S8881" s="85">
        <v>2065</v>
      </c>
      <c r="T8881" s="86">
        <f ca="1">O8881*S8881</f>
        <v>0</v>
      </c>
    </row>
    <row r="8882" spans="1:20" ht="17.25" thickBot="1">
      <c r="A8882" s="82"/>
      <c r="B8882" s="357"/>
      <c r="C8882" s="75"/>
      <c r="D8882" s="113" t="s">
        <v>33</v>
      </c>
      <c r="E8882" s="353"/>
      <c r="F8882" s="79"/>
      <c r="G8882" s="79"/>
      <c r="H8882" s="79"/>
      <c r="I8882" s="79"/>
      <c r="J8882" s="79"/>
      <c r="K8882" s="79"/>
      <c r="L8882" s="353"/>
      <c r="M8882" s="79"/>
      <c r="N8882" s="79"/>
      <c r="O8882" s="91" t="str">
        <f ca="1">IF(D8882="цвет",SUM(O8883:INDIRECT("N"&amp;R8882)),IF(SUM(E8882:N8882)=0,"",SUM(E8882:N8882)))</f>
        <v/>
      </c>
      <c r="P8882" s="68" t="s">
        <v>98</v>
      </c>
      <c r="Q8882" s="55">
        <f t="shared" si="276"/>
        <v>5597</v>
      </c>
      <c r="R8882" s="70">
        <f t="shared" ca="1" si="277"/>
        <v>8884</v>
      </c>
      <c r="S8882" s="69"/>
      <c r="T8882" s="76"/>
    </row>
    <row r="8883" spans="1:20" ht="135" customHeight="1">
      <c r="A8883" s="82"/>
      <c r="B8883" s="357"/>
      <c r="C8883" s="88"/>
      <c r="D8883" s="383" t="s">
        <v>2540</v>
      </c>
      <c r="E8883" s="384"/>
      <c r="F8883" s="384"/>
      <c r="G8883" s="384"/>
      <c r="H8883" s="384"/>
      <c r="I8883" s="384"/>
      <c r="J8883" s="384"/>
      <c r="K8883" s="384"/>
      <c r="L8883" s="384"/>
      <c r="M8883" s="384"/>
      <c r="N8883" s="385"/>
      <c r="O8883" s="91" t="str">
        <f ca="1">IF(D8883="цвет",SUM(O8884:INDIRECT("N"&amp;R8883)),IF(SUM(E8883:N8883)=0,"",SUM(E8883:N8883)))</f>
        <v/>
      </c>
      <c r="P8883" s="68" t="s">
        <v>98</v>
      </c>
      <c r="Q8883" s="55">
        <f t="shared" si="276"/>
        <v>5597</v>
      </c>
      <c r="R8883" s="70">
        <f t="shared" ca="1" si="277"/>
        <v>8884</v>
      </c>
      <c r="S8883" s="69"/>
      <c r="T8883" s="76"/>
    </row>
    <row r="8884" spans="1:20" ht="17.45" customHeight="1" thickBot="1">
      <c r="A8884" s="82"/>
      <c r="B8884" s="365"/>
      <c r="C8884" s="10"/>
      <c r="D8884" s="362" t="str">
        <f>HYPERLINK("https://miamia.ru/search/index.php?q="&amp;Q8884&amp;"&amp;s=Поиск?utm_source=Excel&amp;utm_medium=Nalichie&amp;utm_content="&amp;Q8884&amp;"","Посмотреть большую фотографию на сайте")</f>
        <v>Посмотреть большую фотографию на сайте</v>
      </c>
      <c r="E8884" s="363"/>
      <c r="F8884" s="363"/>
      <c r="G8884" s="363"/>
      <c r="H8884" s="363"/>
      <c r="I8884" s="363"/>
      <c r="J8884" s="363"/>
      <c r="K8884" s="363"/>
      <c r="L8884" s="363"/>
      <c r="M8884" s="363"/>
      <c r="N8884" s="364"/>
      <c r="O8884" s="91" t="str">
        <f ca="1">IF(D8884="цвет",SUM(O8885:INDIRECT("N"&amp;R8884)),IF(SUM(E8884:N8884)=0,"",SUM(E8884:N8884)))</f>
        <v/>
      </c>
      <c r="P8884" s="68" t="s">
        <v>98</v>
      </c>
      <c r="Q8884" s="55">
        <f t="shared" si="276"/>
        <v>5597</v>
      </c>
      <c r="R8884" s="70">
        <f t="shared" ca="1" si="277"/>
        <v>8884</v>
      </c>
      <c r="S8884" s="69"/>
      <c r="T8884" s="76"/>
    </row>
    <row r="8885" spans="1:20" ht="17.25" thickBot="1">
      <c r="A8885" s="82"/>
      <c r="B8885" s="356" t="s">
        <v>2535</v>
      </c>
      <c r="C8885" s="83">
        <v>5599</v>
      </c>
      <c r="D8885" s="103" t="s">
        <v>9</v>
      </c>
      <c r="E8885" s="99" t="s">
        <v>17</v>
      </c>
      <c r="F8885" s="99" t="s">
        <v>18</v>
      </c>
      <c r="G8885" s="99" t="s">
        <v>19</v>
      </c>
      <c r="H8885" s="99" t="s">
        <v>23</v>
      </c>
      <c r="I8885" s="99"/>
      <c r="J8885" s="99"/>
      <c r="K8885" s="99"/>
      <c r="L8885" s="99"/>
      <c r="M8885" s="99"/>
      <c r="N8885" s="99"/>
      <c r="O8885" s="78">
        <f ca="1">IF(D8885="цвет",SUM(O8886:INDIRECT("N"&amp;R8885)),IF(SUM(E8885:N8885)=0,"",SUM(E8885:N8885)))</f>
        <v>0</v>
      </c>
      <c r="P8885" s="68">
        <v>2582</v>
      </c>
      <c r="Q8885" s="55">
        <f t="shared" si="276"/>
        <v>5599</v>
      </c>
      <c r="R8885" s="70">
        <f t="shared" ca="1" si="277"/>
        <v>8888</v>
      </c>
      <c r="S8885" s="85">
        <v>2582</v>
      </c>
      <c r="T8885" s="86">
        <f ca="1">O8885*S8885</f>
        <v>0</v>
      </c>
    </row>
    <row r="8886" spans="1:20" ht="17.25" thickBot="1">
      <c r="A8886" s="82"/>
      <c r="B8886" s="357"/>
      <c r="C8886" s="75"/>
      <c r="D8886" s="113" t="s">
        <v>33</v>
      </c>
      <c r="E8886" s="353"/>
      <c r="F8886" s="353"/>
      <c r="G8886" s="79"/>
      <c r="H8886" s="354"/>
      <c r="I8886" s="79"/>
      <c r="J8886" s="79"/>
      <c r="K8886" s="79"/>
      <c r="L8886" s="79"/>
      <c r="M8886" s="79"/>
      <c r="N8886" s="79"/>
      <c r="O8886" s="91" t="str">
        <f ca="1">IF(D8886="цвет",SUM(O8887:INDIRECT("N"&amp;R8886)),IF(SUM(E8886:N8886)=0,"",SUM(E8886:N8886)))</f>
        <v/>
      </c>
      <c r="P8886" s="68" t="s">
        <v>98</v>
      </c>
      <c r="Q8886" s="55">
        <f t="shared" si="276"/>
        <v>5599</v>
      </c>
      <c r="R8886" s="70">
        <f t="shared" ca="1" si="277"/>
        <v>8888</v>
      </c>
      <c r="S8886" s="69"/>
      <c r="T8886" s="76"/>
    </row>
    <row r="8887" spans="1:20" ht="135" customHeight="1">
      <c r="A8887" s="82"/>
      <c r="B8887" s="357"/>
      <c r="C8887" s="88"/>
      <c r="D8887" s="383" t="s">
        <v>2541</v>
      </c>
      <c r="E8887" s="384"/>
      <c r="F8887" s="384"/>
      <c r="G8887" s="384"/>
      <c r="H8887" s="384"/>
      <c r="I8887" s="384"/>
      <c r="J8887" s="384"/>
      <c r="K8887" s="384"/>
      <c r="L8887" s="384"/>
      <c r="M8887" s="384"/>
      <c r="N8887" s="385"/>
      <c r="O8887" s="91" t="str">
        <f ca="1">IF(D8887="цвет",SUM(O8888:INDIRECT("N"&amp;R8887)),IF(SUM(E8887:N8887)=0,"",SUM(E8887:N8887)))</f>
        <v/>
      </c>
      <c r="P8887" s="68" t="s">
        <v>98</v>
      </c>
      <c r="Q8887" s="55">
        <f t="shared" si="276"/>
        <v>5599</v>
      </c>
      <c r="R8887" s="70">
        <f t="shared" ca="1" si="277"/>
        <v>8888</v>
      </c>
      <c r="S8887" s="69"/>
      <c r="T8887" s="76"/>
    </row>
    <row r="8888" spans="1:20" ht="17.45" customHeight="1" thickBot="1">
      <c r="A8888" s="82"/>
      <c r="B8888" s="365"/>
      <c r="C8888" s="10"/>
      <c r="D8888" s="362" t="str">
        <f>HYPERLINK("https://miamia.ru/search/index.php?q="&amp;Q8888&amp;"&amp;s=Поиск?utm_source=Excel&amp;utm_medium=Nalichie&amp;utm_content="&amp;Q8888&amp;"","Посмотреть большую фотографию на сайте")</f>
        <v>Посмотреть большую фотографию на сайте</v>
      </c>
      <c r="E8888" s="363"/>
      <c r="F8888" s="363"/>
      <c r="G8888" s="363"/>
      <c r="H8888" s="363"/>
      <c r="I8888" s="363"/>
      <c r="J8888" s="363"/>
      <c r="K8888" s="363"/>
      <c r="L8888" s="363"/>
      <c r="M8888" s="363"/>
      <c r="N8888" s="364"/>
      <c r="O8888" s="91" t="str">
        <f ca="1">IF(D8888="цвет",SUM(O8889:INDIRECT("N"&amp;R8888)),IF(SUM(E8888:N8888)=0,"",SUM(E8888:N8888)))</f>
        <v/>
      </c>
      <c r="P8888" s="68" t="s">
        <v>98</v>
      </c>
      <c r="Q8888" s="55">
        <f t="shared" si="276"/>
        <v>5599</v>
      </c>
      <c r="R8888" s="70">
        <f t="shared" ca="1" si="277"/>
        <v>8888</v>
      </c>
      <c r="S8888" s="69"/>
      <c r="T8888" s="76"/>
    </row>
    <row r="8889" spans="1:20" ht="23.1" customHeight="1" thickBot="1">
      <c r="A8889" s="80"/>
      <c r="B8889" s="63" t="s">
        <v>2504</v>
      </c>
      <c r="C8889" s="64"/>
      <c r="D8889" s="65"/>
      <c r="E8889" s="66"/>
      <c r="F8889" s="66"/>
      <c r="G8889" s="66"/>
      <c r="H8889" s="66"/>
      <c r="I8889" s="66"/>
      <c r="J8889" s="66"/>
      <c r="K8889" s="66"/>
      <c r="L8889" s="66"/>
      <c r="M8889" s="66"/>
      <c r="N8889" s="67"/>
      <c r="O8889" s="91" t="str">
        <f ca="1">IF(D8889="цвет",SUM(O8890:INDIRECT("N"&amp;R8889)),IF(SUM(E8889:N8889)=0,"",SUM(E8889:N8889)))</f>
        <v/>
      </c>
      <c r="P8889" s="68" t="s">
        <v>98</v>
      </c>
      <c r="Q8889" s="55">
        <f t="shared" si="276"/>
        <v>5599</v>
      </c>
      <c r="R8889" s="70">
        <f t="shared" ca="1" si="277"/>
        <v>8893</v>
      </c>
    </row>
    <row r="8890" spans="1:20" ht="17.25" thickBot="1">
      <c r="A8890" s="82"/>
      <c r="B8890" s="221" t="s">
        <v>2299</v>
      </c>
      <c r="C8890" s="83">
        <v>5580</v>
      </c>
      <c r="D8890" s="103" t="s">
        <v>9</v>
      </c>
      <c r="E8890" s="99" t="s">
        <v>11</v>
      </c>
      <c r="F8890" s="99" t="s">
        <v>12</v>
      </c>
      <c r="G8890" s="74" t="s">
        <v>13</v>
      </c>
      <c r="H8890" s="74" t="s">
        <v>14</v>
      </c>
      <c r="I8890" s="99" t="s">
        <v>15</v>
      </c>
      <c r="J8890" s="99" t="s">
        <v>16</v>
      </c>
      <c r="K8890" s="99" t="s">
        <v>21</v>
      </c>
      <c r="L8890" s="99" t="s">
        <v>22</v>
      </c>
      <c r="M8890" s="99"/>
      <c r="N8890" s="13"/>
      <c r="O8890" s="78">
        <f ca="1">IF(D8890="цвет",SUM(O8891:INDIRECT("N"&amp;R8890)),IF(SUM(E8890:N8890)=0,"",SUM(E8890:N8890)))</f>
        <v>0</v>
      </c>
      <c r="P8890" s="68">
        <v>1936</v>
      </c>
      <c r="Q8890" s="55">
        <f t="shared" si="276"/>
        <v>5580</v>
      </c>
      <c r="R8890" s="70">
        <f t="shared" ca="1" si="277"/>
        <v>8893</v>
      </c>
      <c r="S8890" s="85">
        <v>1936</v>
      </c>
      <c r="T8890" s="86">
        <f ca="1">O8890*S8890</f>
        <v>0</v>
      </c>
    </row>
    <row r="8891" spans="1:20" ht="17.25" thickBot="1">
      <c r="A8891" s="82"/>
      <c r="B8891" s="220"/>
      <c r="C8891" s="75"/>
      <c r="D8891" s="5" t="s">
        <v>33</v>
      </c>
      <c r="E8891" s="7"/>
      <c r="F8891" s="7"/>
      <c r="G8891" s="7"/>
      <c r="H8891" s="7"/>
      <c r="I8891" s="7"/>
      <c r="J8891" s="7"/>
      <c r="K8891" s="181"/>
      <c r="L8891" s="181"/>
      <c r="M8891" s="7"/>
      <c r="N8891" s="7"/>
      <c r="O8891" s="91" t="str">
        <f ca="1">IF(D8891="цвет",SUM(O8892:INDIRECT("N"&amp;R8891)),IF(SUM(E8891:N8891)=0,"",SUM(E8891:N8891)))</f>
        <v/>
      </c>
      <c r="P8891" s="68" t="s">
        <v>98</v>
      </c>
      <c r="Q8891" s="55">
        <f t="shared" si="276"/>
        <v>5580</v>
      </c>
      <c r="R8891" s="70">
        <f t="shared" ca="1" si="277"/>
        <v>8893</v>
      </c>
      <c r="S8891" s="69"/>
      <c r="T8891" s="76"/>
    </row>
    <row r="8892" spans="1:20" ht="135" customHeight="1">
      <c r="A8892" s="82"/>
      <c r="B8892" s="220"/>
      <c r="C8892" s="75"/>
      <c r="D8892" s="383" t="s">
        <v>2301</v>
      </c>
      <c r="E8892" s="384"/>
      <c r="F8892" s="384"/>
      <c r="G8892" s="384"/>
      <c r="H8892" s="384"/>
      <c r="I8892" s="384"/>
      <c r="J8892" s="384"/>
      <c r="K8892" s="384"/>
      <c r="L8892" s="384"/>
      <c r="M8892" s="384"/>
      <c r="N8892" s="385"/>
      <c r="O8892" s="91" t="str">
        <f ca="1">IF(D8892="цвет",SUM(O8893:INDIRECT("N"&amp;R8892)),IF(SUM(E8892:N8892)=0,"",SUM(E8892:N8892)))</f>
        <v/>
      </c>
      <c r="P8892" s="68" t="s">
        <v>98</v>
      </c>
      <c r="Q8892" s="55">
        <f t="shared" si="276"/>
        <v>5580</v>
      </c>
      <c r="R8892" s="70">
        <f t="shared" ca="1" si="277"/>
        <v>8893</v>
      </c>
      <c r="S8892" s="69"/>
      <c r="T8892" s="76"/>
    </row>
    <row r="8893" spans="1:20" ht="17.25" customHeight="1" thickBot="1">
      <c r="A8893" s="82"/>
      <c r="B8893" s="222"/>
      <c r="C8893" s="77"/>
      <c r="D8893" s="362" t="str">
        <f>HYPERLINK("https://miamia.ru/search/index.php?q="&amp;Q8893&amp;"&amp;s=Поиск?utm_source=Excel&amp;utm_medium=Nalichie&amp;utm_content="&amp;Q8893&amp;"","Посмотреть большую фотографию на сайте")</f>
        <v>Посмотреть большую фотографию на сайте</v>
      </c>
      <c r="E8893" s="363"/>
      <c r="F8893" s="363"/>
      <c r="G8893" s="363"/>
      <c r="H8893" s="363"/>
      <c r="I8893" s="363"/>
      <c r="J8893" s="363"/>
      <c r="K8893" s="363"/>
      <c r="L8893" s="363"/>
      <c r="M8893" s="363"/>
      <c r="N8893" s="364"/>
      <c r="O8893" s="91" t="str">
        <f ca="1">IF(D8893="цвет",SUM(O8894:INDIRECT("N"&amp;R8893)),IF(SUM(E8893:N8893)=0,"",SUM(E8893:N8893)))</f>
        <v/>
      </c>
      <c r="P8893" s="68" t="s">
        <v>98</v>
      </c>
      <c r="Q8893" s="55">
        <f t="shared" si="276"/>
        <v>5580</v>
      </c>
      <c r="R8893" s="70">
        <f t="shared" ca="1" si="277"/>
        <v>8893</v>
      </c>
      <c r="S8893" s="69"/>
      <c r="T8893" s="76"/>
    </row>
    <row r="8894" spans="1:20" ht="17.25" thickBot="1">
      <c r="A8894" s="82"/>
      <c r="B8894" s="221" t="s">
        <v>2299</v>
      </c>
      <c r="C8894" s="83">
        <v>5581</v>
      </c>
      <c r="D8894" s="103" t="s">
        <v>9</v>
      </c>
      <c r="E8894" s="74" t="s">
        <v>13</v>
      </c>
      <c r="F8894" s="74" t="s">
        <v>14</v>
      </c>
      <c r="G8894" s="99" t="s">
        <v>15</v>
      </c>
      <c r="H8894" s="99" t="s">
        <v>16</v>
      </c>
      <c r="I8894" s="99" t="s">
        <v>21</v>
      </c>
      <c r="J8894" s="99" t="s">
        <v>22</v>
      </c>
      <c r="K8894" s="99"/>
      <c r="L8894" s="99"/>
      <c r="M8894" s="99"/>
      <c r="N8894" s="13"/>
      <c r="O8894" s="78">
        <f ca="1">IF(D8894="цвет",SUM(O8895:INDIRECT("N"&amp;R8894)),IF(SUM(E8894:N8894)=0,"",SUM(E8894:N8894)))</f>
        <v>0</v>
      </c>
      <c r="P8894" s="68">
        <v>2324</v>
      </c>
      <c r="Q8894" s="55">
        <f t="shared" si="276"/>
        <v>5581</v>
      </c>
      <c r="R8894" s="70">
        <f t="shared" ca="1" si="277"/>
        <v>8897</v>
      </c>
      <c r="S8894" s="85">
        <v>2324</v>
      </c>
      <c r="T8894" s="86">
        <f ca="1">O8894*S8894</f>
        <v>0</v>
      </c>
    </row>
    <row r="8895" spans="1:20" ht="17.25" thickBot="1">
      <c r="A8895" s="82"/>
      <c r="B8895" s="220"/>
      <c r="C8895" s="75"/>
      <c r="D8895" s="5" t="s">
        <v>33</v>
      </c>
      <c r="E8895" s="181"/>
      <c r="F8895" s="351"/>
      <c r="G8895" s="351"/>
      <c r="H8895" s="351"/>
      <c r="I8895" s="351"/>
      <c r="J8895" s="7"/>
      <c r="K8895" s="7"/>
      <c r="L8895" s="7"/>
      <c r="M8895" s="7"/>
      <c r="N8895" s="7"/>
      <c r="O8895" s="91" t="str">
        <f ca="1">IF(D8895="цвет",SUM(O8896:INDIRECT("N"&amp;R8895)),IF(SUM(E8895:N8895)=0,"",SUM(E8895:N8895)))</f>
        <v/>
      </c>
      <c r="P8895" s="68" t="s">
        <v>98</v>
      </c>
      <c r="Q8895" s="55">
        <f t="shared" si="276"/>
        <v>5581</v>
      </c>
      <c r="R8895" s="70">
        <f t="shared" ca="1" si="277"/>
        <v>8897</v>
      </c>
      <c r="S8895" s="69"/>
      <c r="T8895" s="76"/>
    </row>
    <row r="8896" spans="1:20" ht="135" customHeight="1">
      <c r="A8896" s="82"/>
      <c r="B8896" s="220"/>
      <c r="C8896" s="75"/>
      <c r="D8896" s="383" t="s">
        <v>2304</v>
      </c>
      <c r="E8896" s="384"/>
      <c r="F8896" s="384"/>
      <c r="G8896" s="384"/>
      <c r="H8896" s="384"/>
      <c r="I8896" s="384"/>
      <c r="J8896" s="384"/>
      <c r="K8896" s="384"/>
      <c r="L8896" s="384"/>
      <c r="M8896" s="384"/>
      <c r="N8896" s="385"/>
      <c r="O8896" s="91" t="str">
        <f ca="1">IF(D8896="цвет",SUM(O8897:INDIRECT("N"&amp;R8896)),IF(SUM(E8896:N8896)=0,"",SUM(E8896:N8896)))</f>
        <v/>
      </c>
      <c r="P8896" s="68" t="s">
        <v>98</v>
      </c>
      <c r="Q8896" s="55">
        <f t="shared" si="276"/>
        <v>5581</v>
      </c>
      <c r="R8896" s="70">
        <f t="shared" ca="1" si="277"/>
        <v>8897</v>
      </c>
      <c r="S8896" s="69"/>
      <c r="T8896" s="76"/>
    </row>
    <row r="8897" spans="1:20" ht="17.25" customHeight="1" thickBot="1">
      <c r="A8897" s="82"/>
      <c r="B8897" s="222"/>
      <c r="C8897" s="77"/>
      <c r="D8897" s="362" t="str">
        <f>HYPERLINK("https://miamia.ru/search/index.php?q="&amp;Q8897&amp;"&amp;s=Поиск?utm_source=Excel&amp;utm_medium=Nalichie&amp;utm_content="&amp;Q8897&amp;"","Посмотреть большую фотографию на сайте")</f>
        <v>Посмотреть большую фотографию на сайте</v>
      </c>
      <c r="E8897" s="363"/>
      <c r="F8897" s="363"/>
      <c r="G8897" s="363"/>
      <c r="H8897" s="363"/>
      <c r="I8897" s="363"/>
      <c r="J8897" s="363"/>
      <c r="K8897" s="363"/>
      <c r="L8897" s="363"/>
      <c r="M8897" s="363"/>
      <c r="N8897" s="364"/>
      <c r="O8897" s="91" t="str">
        <f ca="1">IF(D8897="цвет",SUM(O8898:INDIRECT("N"&amp;R8897)),IF(SUM(E8897:N8897)=0,"",SUM(E8897:N8897)))</f>
        <v/>
      </c>
      <c r="P8897" s="68" t="s">
        <v>98</v>
      </c>
      <c r="Q8897" s="55">
        <f t="shared" si="276"/>
        <v>5581</v>
      </c>
      <c r="R8897" s="70">
        <f t="shared" ca="1" si="277"/>
        <v>8897</v>
      </c>
      <c r="S8897" s="69"/>
      <c r="T8897" s="76"/>
    </row>
    <row r="8898" spans="1:20" ht="17.25" thickBot="1">
      <c r="A8898" s="82"/>
      <c r="B8898" s="221" t="s">
        <v>2299</v>
      </c>
      <c r="C8898" s="83">
        <v>5584</v>
      </c>
      <c r="D8898" s="103" t="s">
        <v>9</v>
      </c>
      <c r="E8898" s="74" t="s">
        <v>13</v>
      </c>
      <c r="F8898" s="74" t="s">
        <v>14</v>
      </c>
      <c r="G8898" s="99" t="s">
        <v>15</v>
      </c>
      <c r="H8898" s="99" t="s">
        <v>16</v>
      </c>
      <c r="I8898" s="99" t="s">
        <v>21</v>
      </c>
      <c r="J8898" s="99" t="s">
        <v>22</v>
      </c>
      <c r="K8898" s="99"/>
      <c r="L8898" s="99"/>
      <c r="M8898" s="99"/>
      <c r="N8898" s="13"/>
      <c r="O8898" s="78">
        <f ca="1">IF(D8898="цвет",SUM(O8899:INDIRECT("N"&amp;R8898)),IF(SUM(E8898:N8898)=0,"",SUM(E8898:N8898)))</f>
        <v>0</v>
      </c>
      <c r="P8898" s="68">
        <v>2324</v>
      </c>
      <c r="Q8898" s="55">
        <f t="shared" si="276"/>
        <v>5584</v>
      </c>
      <c r="R8898" s="70">
        <f t="shared" ca="1" si="277"/>
        <v>8901</v>
      </c>
      <c r="S8898" s="85">
        <v>2324</v>
      </c>
      <c r="T8898" s="86">
        <f ca="1">O8898*S8898</f>
        <v>0</v>
      </c>
    </row>
    <row r="8899" spans="1:20" ht="17.25" thickBot="1">
      <c r="A8899" s="82"/>
      <c r="B8899" s="220"/>
      <c r="C8899" s="75"/>
      <c r="D8899" s="5" t="s">
        <v>33</v>
      </c>
      <c r="E8899" s="351"/>
      <c r="F8899" s="351"/>
      <c r="G8899" s="351"/>
      <c r="H8899" s="351"/>
      <c r="I8899" s="351"/>
      <c r="J8899" s="181"/>
      <c r="K8899" s="7"/>
      <c r="L8899" s="7"/>
      <c r="M8899" s="7"/>
      <c r="N8899" s="7"/>
      <c r="O8899" s="91" t="str">
        <f ca="1">IF(D8899="цвет",SUM(O8900:INDIRECT("N"&amp;R8899)),IF(SUM(E8899:N8899)=0,"",SUM(E8899:N8899)))</f>
        <v/>
      </c>
      <c r="P8899" s="68" t="s">
        <v>98</v>
      </c>
      <c r="Q8899" s="55">
        <f t="shared" si="276"/>
        <v>5584</v>
      </c>
      <c r="R8899" s="70">
        <f t="shared" ca="1" si="277"/>
        <v>8901</v>
      </c>
      <c r="S8899" s="69"/>
      <c r="T8899" s="76"/>
    </row>
    <row r="8900" spans="1:20" ht="135" customHeight="1">
      <c r="A8900" s="82"/>
      <c r="B8900" s="220"/>
      <c r="C8900" s="75"/>
      <c r="D8900" s="383" t="s">
        <v>2305</v>
      </c>
      <c r="E8900" s="384"/>
      <c r="F8900" s="384"/>
      <c r="G8900" s="384"/>
      <c r="H8900" s="384"/>
      <c r="I8900" s="384"/>
      <c r="J8900" s="384"/>
      <c r="K8900" s="384"/>
      <c r="L8900" s="384"/>
      <c r="M8900" s="384"/>
      <c r="N8900" s="385"/>
      <c r="O8900" s="91" t="str">
        <f ca="1">IF(D8900="цвет",SUM(O8901:INDIRECT("N"&amp;R8900)),IF(SUM(E8900:N8900)=0,"",SUM(E8900:N8900)))</f>
        <v/>
      </c>
      <c r="P8900" s="68" t="s">
        <v>98</v>
      </c>
      <c r="Q8900" s="55">
        <f t="shared" si="276"/>
        <v>5584</v>
      </c>
      <c r="R8900" s="70">
        <f t="shared" ca="1" si="277"/>
        <v>8901</v>
      </c>
      <c r="S8900" s="69"/>
      <c r="T8900" s="76"/>
    </row>
    <row r="8901" spans="1:20" ht="17.25" customHeight="1" thickBot="1">
      <c r="A8901" s="82"/>
      <c r="B8901" s="222"/>
      <c r="C8901" s="77"/>
      <c r="D8901" s="362" t="str">
        <f>HYPERLINK("https://miamia.ru/search/index.php?q="&amp;Q8901&amp;"&amp;s=Поиск?utm_source=Excel&amp;utm_medium=Nalichie&amp;utm_content="&amp;Q8901&amp;"","Посмотреть большую фотографию на сайте")</f>
        <v>Посмотреть большую фотографию на сайте</v>
      </c>
      <c r="E8901" s="363"/>
      <c r="F8901" s="363"/>
      <c r="G8901" s="363"/>
      <c r="H8901" s="363"/>
      <c r="I8901" s="363"/>
      <c r="J8901" s="363"/>
      <c r="K8901" s="363"/>
      <c r="L8901" s="363"/>
      <c r="M8901" s="363"/>
      <c r="N8901" s="364"/>
      <c r="O8901" s="91" t="str">
        <f ca="1">IF(D8901="цвет",SUM(O8902:INDIRECT("N"&amp;R8901)),IF(SUM(E8901:N8901)=0,"",SUM(E8901:N8901)))</f>
        <v/>
      </c>
      <c r="P8901" s="68" t="s">
        <v>98</v>
      </c>
      <c r="Q8901" s="55">
        <f t="shared" si="276"/>
        <v>5584</v>
      </c>
      <c r="R8901" s="70">
        <f t="shared" ca="1" si="277"/>
        <v>8901</v>
      </c>
      <c r="S8901" s="69"/>
      <c r="T8901" s="76"/>
    </row>
    <row r="8902" spans="1:20" ht="17.25" thickBot="1">
      <c r="A8902" s="82"/>
      <c r="B8902" s="221" t="s">
        <v>2299</v>
      </c>
      <c r="C8902" s="83">
        <v>5586</v>
      </c>
      <c r="D8902" s="103" t="s">
        <v>9</v>
      </c>
      <c r="E8902" s="99" t="s">
        <v>11</v>
      </c>
      <c r="F8902" s="99" t="s">
        <v>12</v>
      </c>
      <c r="G8902" s="74" t="s">
        <v>13</v>
      </c>
      <c r="H8902" s="74" t="s">
        <v>14</v>
      </c>
      <c r="I8902" s="99" t="s">
        <v>15</v>
      </c>
      <c r="J8902" s="99" t="s">
        <v>16</v>
      </c>
      <c r="K8902" s="99" t="s">
        <v>21</v>
      </c>
      <c r="L8902" s="99" t="s">
        <v>22</v>
      </c>
      <c r="M8902" s="99"/>
      <c r="N8902" s="13"/>
      <c r="O8902" s="78">
        <f ca="1">IF(D8902="цвет",SUM(O8903:INDIRECT("N"&amp;R8902)),IF(SUM(E8902:N8902)=0,"",SUM(E8902:N8902)))</f>
        <v>0</v>
      </c>
      <c r="P8902" s="68">
        <v>3228</v>
      </c>
      <c r="Q8902" s="55">
        <f t="shared" si="276"/>
        <v>5586</v>
      </c>
      <c r="R8902" s="70">
        <f t="shared" ca="1" si="277"/>
        <v>8905</v>
      </c>
      <c r="S8902" s="85">
        <v>3228</v>
      </c>
      <c r="T8902" s="86">
        <f ca="1">O8902*S8902</f>
        <v>0</v>
      </c>
    </row>
    <row r="8903" spans="1:20" ht="17.25" thickBot="1">
      <c r="A8903" s="82"/>
      <c r="B8903" s="220"/>
      <c r="C8903" s="75"/>
      <c r="D8903" s="5" t="s">
        <v>33</v>
      </c>
      <c r="E8903" s="181"/>
      <c r="F8903" s="351"/>
      <c r="G8903" s="351"/>
      <c r="H8903" s="181"/>
      <c r="I8903" s="7"/>
      <c r="J8903" s="7"/>
      <c r="K8903" s="181"/>
      <c r="L8903" s="351"/>
      <c r="M8903" s="7"/>
      <c r="N8903" s="7"/>
      <c r="O8903" s="91" t="str">
        <f ca="1">IF(D8903="цвет",SUM(O8904:INDIRECT("N"&amp;R8903)),IF(SUM(E8903:N8903)=0,"",SUM(E8903:N8903)))</f>
        <v/>
      </c>
      <c r="P8903" s="68" t="s">
        <v>98</v>
      </c>
      <c r="Q8903" s="55">
        <f t="shared" si="276"/>
        <v>5586</v>
      </c>
      <c r="R8903" s="70">
        <f t="shared" ca="1" si="277"/>
        <v>8905</v>
      </c>
      <c r="S8903" s="69"/>
      <c r="T8903" s="76"/>
    </row>
    <row r="8904" spans="1:20" ht="135" customHeight="1">
      <c r="A8904" s="82"/>
      <c r="B8904" s="220"/>
      <c r="C8904" s="75"/>
      <c r="D8904" s="383" t="s">
        <v>2302</v>
      </c>
      <c r="E8904" s="384"/>
      <c r="F8904" s="384"/>
      <c r="G8904" s="384"/>
      <c r="H8904" s="384"/>
      <c r="I8904" s="384"/>
      <c r="J8904" s="384"/>
      <c r="K8904" s="384"/>
      <c r="L8904" s="384"/>
      <c r="M8904" s="384"/>
      <c r="N8904" s="385"/>
      <c r="O8904" s="91" t="str">
        <f ca="1">IF(D8904="цвет",SUM(O8905:INDIRECT("N"&amp;R8904)),IF(SUM(E8904:N8904)=0,"",SUM(E8904:N8904)))</f>
        <v/>
      </c>
      <c r="P8904" s="68" t="s">
        <v>98</v>
      </c>
      <c r="Q8904" s="55">
        <f t="shared" si="276"/>
        <v>5586</v>
      </c>
      <c r="R8904" s="70">
        <f t="shared" ca="1" si="277"/>
        <v>8905</v>
      </c>
      <c r="S8904" s="69"/>
      <c r="T8904" s="76"/>
    </row>
    <row r="8905" spans="1:20" ht="17.25" customHeight="1" thickBot="1">
      <c r="A8905" s="82"/>
      <c r="B8905" s="222"/>
      <c r="C8905" s="77"/>
      <c r="D8905" s="362" t="str">
        <f>HYPERLINK("https://miamia.ru/search/index.php?q="&amp;Q8905&amp;"&amp;s=Поиск?utm_source=Excel&amp;utm_medium=Nalichie&amp;utm_content="&amp;Q8905&amp;"","Посмотреть большую фотографию на сайте")</f>
        <v>Посмотреть большую фотографию на сайте</v>
      </c>
      <c r="E8905" s="363"/>
      <c r="F8905" s="363"/>
      <c r="G8905" s="363"/>
      <c r="H8905" s="363"/>
      <c r="I8905" s="363"/>
      <c r="J8905" s="363"/>
      <c r="K8905" s="363"/>
      <c r="L8905" s="363"/>
      <c r="M8905" s="363"/>
      <c r="N8905" s="364"/>
      <c r="O8905" s="91" t="str">
        <f ca="1">IF(D8905="цвет",SUM(O8906:INDIRECT("N"&amp;R8905)),IF(SUM(E8905:N8905)=0,"",SUM(E8905:N8905)))</f>
        <v/>
      </c>
      <c r="P8905" s="68" t="s">
        <v>98</v>
      </c>
      <c r="Q8905" s="55">
        <f t="shared" si="276"/>
        <v>5586</v>
      </c>
      <c r="R8905" s="70">
        <f t="shared" ca="1" si="277"/>
        <v>8905</v>
      </c>
      <c r="S8905" s="69"/>
      <c r="T8905" s="76"/>
    </row>
    <row r="8906" spans="1:20" ht="17.25" thickBot="1">
      <c r="A8906" s="82"/>
      <c r="B8906" s="221" t="s">
        <v>2299</v>
      </c>
      <c r="C8906" s="83">
        <v>5587</v>
      </c>
      <c r="D8906" s="103" t="s">
        <v>9</v>
      </c>
      <c r="E8906" s="99" t="s">
        <v>11</v>
      </c>
      <c r="F8906" s="99" t="s">
        <v>12</v>
      </c>
      <c r="G8906" s="74" t="s">
        <v>13</v>
      </c>
      <c r="H8906" s="74" t="s">
        <v>14</v>
      </c>
      <c r="I8906" s="99" t="s">
        <v>15</v>
      </c>
      <c r="J8906" s="99" t="s">
        <v>16</v>
      </c>
      <c r="K8906" s="99" t="s">
        <v>21</v>
      </c>
      <c r="L8906" s="99" t="s">
        <v>22</v>
      </c>
      <c r="M8906" s="99"/>
      <c r="N8906" s="13"/>
      <c r="O8906" s="78">
        <f ca="1">IF(D8906="цвет",SUM(O8907:INDIRECT("N"&amp;R8906)),IF(SUM(E8906:N8906)=0,"",SUM(E8906:N8906)))</f>
        <v>0</v>
      </c>
      <c r="P8906" s="68">
        <v>3358</v>
      </c>
      <c r="Q8906" s="55">
        <f t="shared" si="276"/>
        <v>5587</v>
      </c>
      <c r="R8906" s="70">
        <f t="shared" ca="1" si="277"/>
        <v>8909</v>
      </c>
      <c r="S8906" s="85">
        <v>3358</v>
      </c>
      <c r="T8906" s="86">
        <f ca="1">O8906*S8906</f>
        <v>0</v>
      </c>
    </row>
    <row r="8907" spans="1:20" ht="17.25" thickBot="1">
      <c r="A8907" s="82"/>
      <c r="B8907" s="220"/>
      <c r="C8907" s="75"/>
      <c r="D8907" s="5" t="s">
        <v>33</v>
      </c>
      <c r="E8907" s="351"/>
      <c r="F8907" s="351"/>
      <c r="G8907" s="351"/>
      <c r="H8907" s="351"/>
      <c r="I8907" s="351"/>
      <c r="J8907" s="351"/>
      <c r="K8907" s="351"/>
      <c r="L8907" s="351"/>
      <c r="M8907" s="7"/>
      <c r="N8907" s="7"/>
      <c r="O8907" s="91" t="str">
        <f ca="1">IF(D8907="цвет",SUM(O8908:INDIRECT("N"&amp;R8907)),IF(SUM(E8907:N8907)=0,"",SUM(E8907:N8907)))</f>
        <v/>
      </c>
      <c r="P8907" s="68" t="s">
        <v>98</v>
      </c>
      <c r="Q8907" s="55">
        <f t="shared" ref="Q8907:Q8970" si="278">IF(C8907&lt;&gt;0,C8907,Q8906)</f>
        <v>5587</v>
      </c>
      <c r="R8907" s="70">
        <f t="shared" ref="R8907:R8970" ca="1" si="279">IF(D8907="Посмотреть большую фотографию на сайте",CELL("строка",O8907),R8908)</f>
        <v>8909</v>
      </c>
      <c r="S8907" s="69"/>
      <c r="T8907" s="76"/>
    </row>
    <row r="8908" spans="1:20" ht="135" customHeight="1">
      <c r="A8908" s="82"/>
      <c r="B8908" s="220"/>
      <c r="C8908" s="75"/>
      <c r="D8908" s="383" t="s">
        <v>2303</v>
      </c>
      <c r="E8908" s="384"/>
      <c r="F8908" s="384"/>
      <c r="G8908" s="384"/>
      <c r="H8908" s="384"/>
      <c r="I8908" s="384"/>
      <c r="J8908" s="384"/>
      <c r="K8908" s="384"/>
      <c r="L8908" s="384"/>
      <c r="M8908" s="384"/>
      <c r="N8908" s="385"/>
      <c r="O8908" s="91" t="str">
        <f ca="1">IF(D8908="цвет",SUM(O8909:INDIRECT("N"&amp;R8908)),IF(SUM(E8908:N8908)=0,"",SUM(E8908:N8908)))</f>
        <v/>
      </c>
      <c r="P8908" s="68" t="s">
        <v>98</v>
      </c>
      <c r="Q8908" s="55">
        <f t="shared" si="278"/>
        <v>5587</v>
      </c>
      <c r="R8908" s="70">
        <f t="shared" ca="1" si="279"/>
        <v>8909</v>
      </c>
      <c r="S8908" s="69"/>
      <c r="T8908" s="76"/>
    </row>
    <row r="8909" spans="1:20" ht="17.25" customHeight="1" thickBot="1">
      <c r="A8909" s="82"/>
      <c r="B8909" s="222"/>
      <c r="C8909" s="77"/>
      <c r="D8909" s="362" t="str">
        <f>HYPERLINK("https://miamia.ru/search/index.php?q="&amp;Q8909&amp;"&amp;s=Поиск?utm_source=Excel&amp;utm_medium=Nalichie&amp;utm_content="&amp;Q8909&amp;"","Посмотреть большую фотографию на сайте")</f>
        <v>Посмотреть большую фотографию на сайте</v>
      </c>
      <c r="E8909" s="363"/>
      <c r="F8909" s="363"/>
      <c r="G8909" s="363"/>
      <c r="H8909" s="363"/>
      <c r="I8909" s="363"/>
      <c r="J8909" s="363"/>
      <c r="K8909" s="363"/>
      <c r="L8909" s="363"/>
      <c r="M8909" s="363"/>
      <c r="N8909" s="364"/>
      <c r="O8909" s="91" t="str">
        <f ca="1">IF(D8909="цвет",SUM(O8910:INDIRECT("N"&amp;R8909)),IF(SUM(E8909:N8909)=0,"",SUM(E8909:N8909)))</f>
        <v/>
      </c>
      <c r="P8909" s="68" t="s">
        <v>98</v>
      </c>
      <c r="Q8909" s="55">
        <f t="shared" si="278"/>
        <v>5587</v>
      </c>
      <c r="R8909" s="70">
        <f t="shared" ca="1" si="279"/>
        <v>8909</v>
      </c>
      <c r="S8909" s="69"/>
      <c r="T8909" s="76"/>
    </row>
    <row r="8910" spans="1:20" ht="17.25" thickBot="1">
      <c r="A8910" s="82"/>
      <c r="B8910" s="221" t="s">
        <v>2299</v>
      </c>
      <c r="C8910" s="83">
        <v>5588</v>
      </c>
      <c r="D8910" s="103" t="s">
        <v>9</v>
      </c>
      <c r="E8910" s="99" t="s">
        <v>11</v>
      </c>
      <c r="F8910" s="99" t="s">
        <v>12</v>
      </c>
      <c r="G8910" s="74" t="s">
        <v>13</v>
      </c>
      <c r="H8910" s="74" t="s">
        <v>14</v>
      </c>
      <c r="I8910" s="99" t="s">
        <v>15</v>
      </c>
      <c r="J8910" s="99" t="s">
        <v>16</v>
      </c>
      <c r="K8910" s="99" t="s">
        <v>21</v>
      </c>
      <c r="L8910" s="99" t="s">
        <v>22</v>
      </c>
      <c r="M8910" s="99"/>
      <c r="N8910" s="13"/>
      <c r="O8910" s="78">
        <f ca="1">IF(D8910="цвет",SUM(O8911:INDIRECT("N"&amp;R8910)),IF(SUM(E8910:N8910)=0,"",SUM(E8910:N8910)))</f>
        <v>0</v>
      </c>
      <c r="P8910" s="68">
        <v>2711</v>
      </c>
      <c r="Q8910" s="55">
        <f t="shared" si="278"/>
        <v>5588</v>
      </c>
      <c r="R8910" s="70">
        <f t="shared" ca="1" si="279"/>
        <v>8913</v>
      </c>
      <c r="S8910" s="85">
        <v>2711</v>
      </c>
      <c r="T8910" s="86">
        <f ca="1">O8910*S8910</f>
        <v>0</v>
      </c>
    </row>
    <row r="8911" spans="1:20" ht="17.25" thickBot="1">
      <c r="A8911" s="82"/>
      <c r="B8911" s="220"/>
      <c r="C8911" s="75"/>
      <c r="D8911" s="5" t="s">
        <v>33</v>
      </c>
      <c r="E8911" s="351"/>
      <c r="F8911" s="7"/>
      <c r="G8911" s="7"/>
      <c r="H8911" s="181"/>
      <c r="I8911" s="7"/>
      <c r="J8911" s="181"/>
      <c r="K8911" s="7"/>
      <c r="L8911" s="181"/>
      <c r="M8911" s="7"/>
      <c r="N8911" s="7"/>
      <c r="O8911" s="91" t="str">
        <f ca="1">IF(D8911="цвет",SUM(O8912:INDIRECT("N"&amp;R8911)),IF(SUM(E8911:N8911)=0,"",SUM(E8911:N8911)))</f>
        <v/>
      </c>
      <c r="P8911" s="68" t="s">
        <v>98</v>
      </c>
      <c r="Q8911" s="55">
        <f t="shared" si="278"/>
        <v>5588</v>
      </c>
      <c r="R8911" s="70">
        <f t="shared" ca="1" si="279"/>
        <v>8913</v>
      </c>
      <c r="S8911" s="69"/>
      <c r="T8911" s="76"/>
    </row>
    <row r="8912" spans="1:20" ht="135" customHeight="1">
      <c r="A8912" s="82"/>
      <c r="B8912" s="220"/>
      <c r="C8912" s="75"/>
      <c r="D8912" s="383" t="s">
        <v>2307</v>
      </c>
      <c r="E8912" s="384"/>
      <c r="F8912" s="384"/>
      <c r="G8912" s="384"/>
      <c r="H8912" s="384"/>
      <c r="I8912" s="384"/>
      <c r="J8912" s="384"/>
      <c r="K8912" s="384"/>
      <c r="L8912" s="384"/>
      <c r="M8912" s="384"/>
      <c r="N8912" s="385"/>
      <c r="O8912" s="91" t="str">
        <f ca="1">IF(D8912="цвет",SUM(O8913:INDIRECT("N"&amp;R8912)),IF(SUM(E8912:N8912)=0,"",SUM(E8912:N8912)))</f>
        <v/>
      </c>
      <c r="P8912" s="68" t="s">
        <v>98</v>
      </c>
      <c r="Q8912" s="55">
        <f t="shared" si="278"/>
        <v>5588</v>
      </c>
      <c r="R8912" s="70">
        <f t="shared" ca="1" si="279"/>
        <v>8913</v>
      </c>
      <c r="S8912" s="69"/>
      <c r="T8912" s="76"/>
    </row>
    <row r="8913" spans="1:20" ht="17.25" customHeight="1" thickBot="1">
      <c r="A8913" s="82"/>
      <c r="B8913" s="222"/>
      <c r="C8913" s="77"/>
      <c r="D8913" s="362" t="str">
        <f>HYPERLINK("https://miamia.ru/search/index.php?q="&amp;Q8913&amp;"&amp;s=Поиск?utm_source=Excel&amp;utm_medium=Nalichie&amp;utm_content="&amp;Q8913&amp;"","Посмотреть большую фотографию на сайте")</f>
        <v>Посмотреть большую фотографию на сайте</v>
      </c>
      <c r="E8913" s="363"/>
      <c r="F8913" s="363"/>
      <c r="G8913" s="363"/>
      <c r="H8913" s="363"/>
      <c r="I8913" s="363"/>
      <c r="J8913" s="363"/>
      <c r="K8913" s="363"/>
      <c r="L8913" s="363"/>
      <c r="M8913" s="363"/>
      <c r="N8913" s="364"/>
      <c r="O8913" s="91" t="str">
        <f ca="1">IF(D8913="цвет",SUM(O8914:INDIRECT("N"&amp;R8913)),IF(SUM(E8913:N8913)=0,"",SUM(E8913:N8913)))</f>
        <v/>
      </c>
      <c r="P8913" s="68" t="s">
        <v>98</v>
      </c>
      <c r="Q8913" s="55">
        <f t="shared" si="278"/>
        <v>5588</v>
      </c>
      <c r="R8913" s="70">
        <f t="shared" ca="1" si="279"/>
        <v>8913</v>
      </c>
      <c r="S8913" s="69"/>
      <c r="T8913" s="76"/>
    </row>
    <row r="8914" spans="1:20" ht="17.25" thickBot="1">
      <c r="A8914" s="82"/>
      <c r="B8914" s="221" t="s">
        <v>2299</v>
      </c>
      <c r="C8914" s="83">
        <v>5589</v>
      </c>
      <c r="D8914" s="103" t="s">
        <v>9</v>
      </c>
      <c r="E8914" s="133" t="s">
        <v>17</v>
      </c>
      <c r="F8914" s="133" t="s">
        <v>18</v>
      </c>
      <c r="G8914" s="133" t="s">
        <v>19</v>
      </c>
      <c r="H8914" s="133" t="s">
        <v>23</v>
      </c>
      <c r="I8914" s="74"/>
      <c r="J8914" s="99"/>
      <c r="K8914" s="99"/>
      <c r="L8914" s="99"/>
      <c r="M8914" s="99"/>
      <c r="N8914" s="13"/>
      <c r="O8914" s="78">
        <f ca="1">IF(D8914="цвет",SUM(O8915:INDIRECT("N"&amp;R8914)),IF(SUM(E8914:N8914)=0,"",SUM(E8914:N8914)))</f>
        <v>0</v>
      </c>
      <c r="P8914" s="68">
        <v>2970</v>
      </c>
      <c r="Q8914" s="55">
        <f t="shared" si="278"/>
        <v>5589</v>
      </c>
      <c r="R8914" s="70">
        <f t="shared" ca="1" si="279"/>
        <v>8917</v>
      </c>
      <c r="S8914" s="85">
        <v>2970</v>
      </c>
      <c r="T8914" s="86">
        <f ca="1">O8914*S8914</f>
        <v>0</v>
      </c>
    </row>
    <row r="8915" spans="1:20" ht="17.25" thickBot="1">
      <c r="A8915" s="82"/>
      <c r="B8915" s="220"/>
      <c r="C8915" s="75"/>
      <c r="D8915" s="5" t="s">
        <v>33</v>
      </c>
      <c r="E8915" s="7"/>
      <c r="F8915" s="7"/>
      <c r="G8915" s="7"/>
      <c r="H8915" s="351"/>
      <c r="I8915" s="7"/>
      <c r="J8915" s="7"/>
      <c r="K8915" s="7"/>
      <c r="L8915" s="7"/>
      <c r="M8915" s="7"/>
      <c r="N8915" s="7"/>
      <c r="O8915" s="91" t="str">
        <f ca="1">IF(D8915="цвет",SUM(O8916:INDIRECT("N"&amp;R8915)),IF(SUM(E8915:N8915)=0,"",SUM(E8915:N8915)))</f>
        <v/>
      </c>
      <c r="P8915" s="68" t="s">
        <v>98</v>
      </c>
      <c r="Q8915" s="55">
        <f t="shared" si="278"/>
        <v>5589</v>
      </c>
      <c r="R8915" s="70">
        <f t="shared" ca="1" si="279"/>
        <v>8917</v>
      </c>
      <c r="S8915" s="69"/>
      <c r="T8915" s="76"/>
    </row>
    <row r="8916" spans="1:20" ht="135" customHeight="1">
      <c r="A8916" s="82"/>
      <c r="B8916" s="220"/>
      <c r="C8916" s="75"/>
      <c r="D8916" s="383" t="s">
        <v>2308</v>
      </c>
      <c r="E8916" s="384"/>
      <c r="F8916" s="384"/>
      <c r="G8916" s="384"/>
      <c r="H8916" s="384"/>
      <c r="I8916" s="384"/>
      <c r="J8916" s="384"/>
      <c r="K8916" s="384"/>
      <c r="L8916" s="384"/>
      <c r="M8916" s="384"/>
      <c r="N8916" s="385"/>
      <c r="O8916" s="91" t="str">
        <f ca="1">IF(D8916="цвет",SUM(O8917:INDIRECT("N"&amp;R8916)),IF(SUM(E8916:N8916)=0,"",SUM(E8916:N8916)))</f>
        <v/>
      </c>
      <c r="P8916" s="68" t="s">
        <v>98</v>
      </c>
      <c r="Q8916" s="55">
        <f t="shared" si="278"/>
        <v>5589</v>
      </c>
      <c r="R8916" s="70">
        <f t="shared" ca="1" si="279"/>
        <v>8917</v>
      </c>
      <c r="S8916" s="69"/>
      <c r="T8916" s="76"/>
    </row>
    <row r="8917" spans="1:20" ht="17.25" customHeight="1" thickBot="1">
      <c r="A8917" s="82"/>
      <c r="B8917" s="222"/>
      <c r="C8917" s="77"/>
      <c r="D8917" s="362" t="str">
        <f>HYPERLINK("https://miamia.ru/search/index.php?q="&amp;Q8917&amp;"&amp;s=Поиск?utm_source=Excel&amp;utm_medium=Nalichie&amp;utm_content="&amp;Q8917&amp;"","Посмотреть большую фотографию на сайте")</f>
        <v>Посмотреть большую фотографию на сайте</v>
      </c>
      <c r="E8917" s="363"/>
      <c r="F8917" s="363"/>
      <c r="G8917" s="363"/>
      <c r="H8917" s="363"/>
      <c r="I8917" s="363"/>
      <c r="J8917" s="363"/>
      <c r="K8917" s="363"/>
      <c r="L8917" s="363"/>
      <c r="M8917" s="363"/>
      <c r="N8917" s="364"/>
      <c r="O8917" s="91" t="str">
        <f ca="1">IF(D8917="цвет",SUM(O8918:INDIRECT("N"&amp;R8917)),IF(SUM(E8917:N8917)=0,"",SUM(E8917:N8917)))</f>
        <v/>
      </c>
      <c r="P8917" s="68" t="s">
        <v>98</v>
      </c>
      <c r="Q8917" s="55">
        <f t="shared" si="278"/>
        <v>5589</v>
      </c>
      <c r="R8917" s="70">
        <f t="shared" ca="1" si="279"/>
        <v>8917</v>
      </c>
      <c r="S8917" s="69"/>
      <c r="T8917" s="76"/>
    </row>
    <row r="8918" spans="1:20" ht="17.25" thickBot="1">
      <c r="A8918" s="82"/>
      <c r="B8918" s="221" t="s">
        <v>2299</v>
      </c>
      <c r="C8918" s="83">
        <v>5577</v>
      </c>
      <c r="D8918" s="103" t="s">
        <v>9</v>
      </c>
      <c r="E8918" s="133" t="s">
        <v>17</v>
      </c>
      <c r="F8918" s="133" t="s">
        <v>18</v>
      </c>
      <c r="G8918" s="133" t="s">
        <v>19</v>
      </c>
      <c r="H8918" s="133" t="s">
        <v>23</v>
      </c>
      <c r="I8918" s="74"/>
      <c r="J8918" s="99"/>
      <c r="K8918" s="99"/>
      <c r="L8918" s="99"/>
      <c r="M8918" s="99"/>
      <c r="N8918" s="13"/>
      <c r="O8918" s="78">
        <f ca="1">IF(D8918="цвет",SUM(O8919:INDIRECT("N"&amp;R8918)),IF(SUM(E8918:N8918)=0,"",SUM(E8918:N8918)))</f>
        <v>0</v>
      </c>
      <c r="P8918" s="68">
        <v>2194</v>
      </c>
      <c r="Q8918" s="55">
        <f t="shared" si="278"/>
        <v>5577</v>
      </c>
      <c r="R8918" s="70">
        <f t="shared" ca="1" si="279"/>
        <v>8921</v>
      </c>
      <c r="S8918" s="85">
        <v>2194</v>
      </c>
      <c r="T8918" s="86">
        <f ca="1">O8918*S8918</f>
        <v>0</v>
      </c>
    </row>
    <row r="8919" spans="1:20" ht="17.25" thickBot="1">
      <c r="A8919" s="82"/>
      <c r="B8919" s="220"/>
      <c r="C8919" s="75"/>
      <c r="D8919" s="5" t="s">
        <v>33</v>
      </c>
      <c r="E8919" s="181"/>
      <c r="F8919" s="351"/>
      <c r="G8919" s="351"/>
      <c r="H8919" s="181"/>
      <c r="I8919" s="7"/>
      <c r="J8919" s="7"/>
      <c r="K8919" s="7"/>
      <c r="L8919" s="7"/>
      <c r="M8919" s="7"/>
      <c r="N8919" s="7"/>
      <c r="O8919" s="91" t="str">
        <f ca="1">IF(D8919="цвет",SUM(O8920:INDIRECT("N"&amp;R8919)),IF(SUM(E8919:N8919)=0,"",SUM(E8919:N8919)))</f>
        <v/>
      </c>
      <c r="P8919" s="68" t="s">
        <v>98</v>
      </c>
      <c r="Q8919" s="55">
        <f t="shared" si="278"/>
        <v>5577</v>
      </c>
      <c r="R8919" s="70">
        <f t="shared" ca="1" si="279"/>
        <v>8921</v>
      </c>
      <c r="S8919" s="69"/>
      <c r="T8919" s="76"/>
    </row>
    <row r="8920" spans="1:20" ht="135" customHeight="1">
      <c r="A8920" s="82"/>
      <c r="B8920" s="220"/>
      <c r="C8920" s="75"/>
      <c r="D8920" s="383" t="s">
        <v>2306</v>
      </c>
      <c r="E8920" s="384"/>
      <c r="F8920" s="384"/>
      <c r="G8920" s="384"/>
      <c r="H8920" s="384"/>
      <c r="I8920" s="384"/>
      <c r="J8920" s="384"/>
      <c r="K8920" s="384"/>
      <c r="L8920" s="384"/>
      <c r="M8920" s="384"/>
      <c r="N8920" s="385"/>
      <c r="O8920" s="91" t="str">
        <f ca="1">IF(D8920="цвет",SUM(O8921:INDIRECT("N"&amp;R8920)),IF(SUM(E8920:N8920)=0,"",SUM(E8920:N8920)))</f>
        <v/>
      </c>
      <c r="P8920" s="68" t="s">
        <v>98</v>
      </c>
      <c r="Q8920" s="55">
        <f t="shared" si="278"/>
        <v>5577</v>
      </c>
      <c r="R8920" s="70">
        <f t="shared" ca="1" si="279"/>
        <v>8921</v>
      </c>
      <c r="S8920" s="69"/>
      <c r="T8920" s="76"/>
    </row>
    <row r="8921" spans="1:20" ht="17.25" customHeight="1" thickBot="1">
      <c r="A8921" s="82"/>
      <c r="B8921" s="222"/>
      <c r="C8921" s="77"/>
      <c r="D8921" s="362" t="str">
        <f>HYPERLINK("https://miamia.ru/search/index.php?q="&amp;Q8921&amp;"&amp;s=Поиск?utm_source=Excel&amp;utm_medium=Nalichie&amp;utm_content="&amp;Q8921&amp;"","Посмотреть большую фотографию на сайте")</f>
        <v>Посмотреть большую фотографию на сайте</v>
      </c>
      <c r="E8921" s="363"/>
      <c r="F8921" s="363"/>
      <c r="G8921" s="363"/>
      <c r="H8921" s="363"/>
      <c r="I8921" s="363"/>
      <c r="J8921" s="363"/>
      <c r="K8921" s="363"/>
      <c r="L8921" s="363"/>
      <c r="M8921" s="363"/>
      <c r="N8921" s="364"/>
      <c r="O8921" s="91" t="str">
        <f ca="1">IF(D8921="цвет",SUM(O8922:INDIRECT("N"&amp;R8921)),IF(SUM(E8921:N8921)=0,"",SUM(E8921:N8921)))</f>
        <v/>
      </c>
      <c r="P8921" s="68" t="s">
        <v>98</v>
      </c>
      <c r="Q8921" s="55">
        <f t="shared" si="278"/>
        <v>5577</v>
      </c>
      <c r="R8921" s="70">
        <f t="shared" ca="1" si="279"/>
        <v>8921</v>
      </c>
      <c r="S8921" s="69"/>
      <c r="T8921" s="76"/>
    </row>
    <row r="8922" spans="1:20" ht="23.1" customHeight="1" thickBot="1">
      <c r="A8922" s="80"/>
      <c r="B8922" s="63" t="s">
        <v>2495</v>
      </c>
      <c r="C8922" s="64"/>
      <c r="D8922" s="65"/>
      <c r="E8922" s="66"/>
      <c r="F8922" s="66"/>
      <c r="G8922" s="66"/>
      <c r="H8922" s="66"/>
      <c r="I8922" s="66"/>
      <c r="J8922" s="66"/>
      <c r="K8922" s="66"/>
      <c r="L8922" s="66"/>
      <c r="M8922" s="66"/>
      <c r="N8922" s="67"/>
      <c r="O8922" s="91" t="str">
        <f ca="1">IF(D8922="цвет",SUM(O8923:INDIRECT("N"&amp;R8922)),IF(SUM(E8922:N8922)=0,"",SUM(E8922:N8922)))</f>
        <v/>
      </c>
      <c r="P8922" s="68" t="s">
        <v>98</v>
      </c>
      <c r="Q8922" s="55">
        <f t="shared" si="278"/>
        <v>5577</v>
      </c>
      <c r="R8922" s="70">
        <f t="shared" ca="1" si="279"/>
        <v>8926</v>
      </c>
    </row>
    <row r="8923" spans="1:20" ht="17.25" thickBot="1">
      <c r="A8923" s="82"/>
      <c r="B8923" s="217" t="s">
        <v>2291</v>
      </c>
      <c r="C8923" s="83">
        <v>5570</v>
      </c>
      <c r="D8923" s="103" t="s">
        <v>9</v>
      </c>
      <c r="E8923" s="99" t="s">
        <v>10</v>
      </c>
      <c r="F8923" s="99" t="s">
        <v>11</v>
      </c>
      <c r="G8923" s="99" t="s">
        <v>12</v>
      </c>
      <c r="H8923" s="74" t="s">
        <v>13</v>
      </c>
      <c r="I8923" s="74" t="s">
        <v>14</v>
      </c>
      <c r="J8923" s="99" t="s">
        <v>15</v>
      </c>
      <c r="K8923" s="99" t="s">
        <v>16</v>
      </c>
      <c r="L8923" s="99" t="s">
        <v>21</v>
      </c>
      <c r="M8923" s="99" t="s">
        <v>22</v>
      </c>
      <c r="N8923" s="13"/>
      <c r="O8923" s="78">
        <f ca="1">IF(D8923="цвет",SUM(O8924:INDIRECT("N"&amp;R8923)),IF(SUM(E8923:N8923)=0,"",SUM(E8923:N8923)))</f>
        <v>0</v>
      </c>
      <c r="P8923" s="68">
        <v>1419</v>
      </c>
      <c r="Q8923" s="55">
        <f t="shared" si="278"/>
        <v>5570</v>
      </c>
      <c r="R8923" s="70">
        <f t="shared" ca="1" si="279"/>
        <v>8926</v>
      </c>
      <c r="S8923" s="85">
        <v>1419</v>
      </c>
      <c r="T8923" s="86">
        <f ca="1">O8923*S8923</f>
        <v>0</v>
      </c>
    </row>
    <row r="8924" spans="1:20" ht="17.25" thickBot="1">
      <c r="A8924" s="82"/>
      <c r="B8924" s="218"/>
      <c r="C8924" s="75"/>
      <c r="D8924" s="5" t="s">
        <v>29</v>
      </c>
      <c r="E8924" s="7"/>
      <c r="F8924" s="7"/>
      <c r="G8924" s="7"/>
      <c r="H8924" s="7"/>
      <c r="I8924" s="7"/>
      <c r="J8924" s="7"/>
      <c r="K8924" s="181"/>
      <c r="L8924" s="7"/>
      <c r="M8924" s="7"/>
      <c r="N8924" s="7"/>
      <c r="O8924" s="91" t="str">
        <f ca="1">IF(D8924="цвет",SUM(O8925:INDIRECT("N"&amp;R8924)),IF(SUM(E8924:N8924)=0,"",SUM(E8924:N8924)))</f>
        <v/>
      </c>
      <c r="P8924" s="68" t="s">
        <v>98</v>
      </c>
      <c r="Q8924" s="55">
        <f t="shared" si="278"/>
        <v>5570</v>
      </c>
      <c r="R8924" s="70">
        <f t="shared" ca="1" si="279"/>
        <v>8926</v>
      </c>
      <c r="S8924" s="69"/>
      <c r="T8924" s="76"/>
    </row>
    <row r="8925" spans="1:20" ht="135" customHeight="1">
      <c r="A8925" s="82"/>
      <c r="B8925" s="218"/>
      <c r="C8925" s="75"/>
      <c r="D8925" s="383" t="s">
        <v>2300</v>
      </c>
      <c r="E8925" s="384"/>
      <c r="F8925" s="384"/>
      <c r="G8925" s="384"/>
      <c r="H8925" s="384"/>
      <c r="I8925" s="384"/>
      <c r="J8925" s="384"/>
      <c r="K8925" s="384"/>
      <c r="L8925" s="384"/>
      <c r="M8925" s="384"/>
      <c r="N8925" s="385"/>
      <c r="O8925" s="91" t="str">
        <f ca="1">IF(D8925="цвет",SUM(O8926:INDIRECT("N"&amp;R8925)),IF(SUM(E8925:N8925)=0,"",SUM(E8925:N8925)))</f>
        <v/>
      </c>
      <c r="P8925" s="68" t="s">
        <v>98</v>
      </c>
      <c r="Q8925" s="55">
        <f t="shared" si="278"/>
        <v>5570</v>
      </c>
      <c r="R8925" s="70">
        <f t="shared" ca="1" si="279"/>
        <v>8926</v>
      </c>
      <c r="S8925" s="69"/>
      <c r="T8925" s="76"/>
    </row>
    <row r="8926" spans="1:20" ht="17.25" customHeight="1" thickBot="1">
      <c r="A8926" s="82"/>
      <c r="B8926" s="219"/>
      <c r="C8926" s="77"/>
      <c r="D8926" s="362" t="str">
        <f>HYPERLINK("https://miamia.ru/search/index.php?q="&amp;Q8926&amp;"&amp;s=Поиск?utm_source=Excel&amp;utm_medium=Nalichie&amp;utm_content="&amp;Q8926&amp;"","Посмотреть большую фотографию на сайте")</f>
        <v>Посмотреть большую фотографию на сайте</v>
      </c>
      <c r="E8926" s="363"/>
      <c r="F8926" s="363"/>
      <c r="G8926" s="363"/>
      <c r="H8926" s="363"/>
      <c r="I8926" s="363"/>
      <c r="J8926" s="363"/>
      <c r="K8926" s="363"/>
      <c r="L8926" s="363"/>
      <c r="M8926" s="363"/>
      <c r="N8926" s="364"/>
      <c r="O8926" s="91" t="str">
        <f ca="1">IF(D8926="цвет",SUM(O8927:INDIRECT("N"&amp;R8926)),IF(SUM(E8926:N8926)=0,"",SUM(E8926:N8926)))</f>
        <v/>
      </c>
      <c r="P8926" s="68" t="s">
        <v>98</v>
      </c>
      <c r="Q8926" s="55">
        <f t="shared" si="278"/>
        <v>5570</v>
      </c>
      <c r="R8926" s="70">
        <f t="shared" ca="1" si="279"/>
        <v>8926</v>
      </c>
      <c r="S8926" s="69"/>
      <c r="T8926" s="76"/>
    </row>
    <row r="8927" spans="1:20" ht="17.25" thickBot="1">
      <c r="A8927" s="82"/>
      <c r="B8927" s="217" t="s">
        <v>2291</v>
      </c>
      <c r="C8927" s="83">
        <v>5572</v>
      </c>
      <c r="D8927" s="103" t="s">
        <v>9</v>
      </c>
      <c r="E8927" s="99" t="s">
        <v>10</v>
      </c>
      <c r="F8927" s="99" t="s">
        <v>11</v>
      </c>
      <c r="G8927" s="99" t="s">
        <v>12</v>
      </c>
      <c r="H8927" s="74" t="s">
        <v>13</v>
      </c>
      <c r="I8927" s="74" t="s">
        <v>14</v>
      </c>
      <c r="J8927" s="99" t="s">
        <v>15</v>
      </c>
      <c r="K8927" s="99" t="s">
        <v>16</v>
      </c>
      <c r="L8927" s="99" t="s">
        <v>21</v>
      </c>
      <c r="M8927" s="99" t="s">
        <v>22</v>
      </c>
      <c r="N8927" s="13"/>
      <c r="O8927" s="78">
        <f ca="1">IF(D8927="цвет",SUM(O8928:INDIRECT("N"&amp;R8927)),IF(SUM(E8927:N8927)=0,"",SUM(E8927:N8927)))</f>
        <v>0</v>
      </c>
      <c r="P8927" s="68">
        <v>2194</v>
      </c>
      <c r="Q8927" s="55">
        <f t="shared" si="278"/>
        <v>5572</v>
      </c>
      <c r="R8927" s="70">
        <f t="shared" ca="1" si="279"/>
        <v>8930</v>
      </c>
      <c r="S8927" s="85">
        <v>2194</v>
      </c>
      <c r="T8927" s="86">
        <f ca="1">O8927*S8927</f>
        <v>0</v>
      </c>
    </row>
    <row r="8928" spans="1:20" ht="17.25" thickBot="1">
      <c r="A8928" s="82"/>
      <c r="B8928" s="218"/>
      <c r="C8928" s="75"/>
      <c r="D8928" s="5" t="s">
        <v>29</v>
      </c>
      <c r="E8928" s="7"/>
      <c r="F8928" s="7"/>
      <c r="G8928" s="181"/>
      <c r="H8928" s="7"/>
      <c r="I8928" s="7"/>
      <c r="J8928" s="181"/>
      <c r="K8928" s="7"/>
      <c r="L8928" s="7"/>
      <c r="M8928" s="7"/>
      <c r="N8928" s="7"/>
      <c r="O8928" s="91" t="str">
        <f ca="1">IF(D8928="цвет",SUM(O8929:INDIRECT("N"&amp;R8928)),IF(SUM(E8928:N8928)=0,"",SUM(E8928:N8928)))</f>
        <v/>
      </c>
      <c r="P8928" s="68" t="s">
        <v>98</v>
      </c>
      <c r="Q8928" s="55">
        <f t="shared" si="278"/>
        <v>5572</v>
      </c>
      <c r="R8928" s="70">
        <f t="shared" ca="1" si="279"/>
        <v>8930</v>
      </c>
      <c r="S8928" s="69"/>
      <c r="T8928" s="76"/>
    </row>
    <row r="8929" spans="1:20" ht="135" customHeight="1">
      <c r="A8929" s="82"/>
      <c r="B8929" s="218"/>
      <c r="C8929" s="75"/>
      <c r="D8929" s="383" t="s">
        <v>2293</v>
      </c>
      <c r="E8929" s="384"/>
      <c r="F8929" s="384"/>
      <c r="G8929" s="384"/>
      <c r="H8929" s="384"/>
      <c r="I8929" s="384"/>
      <c r="J8929" s="384"/>
      <c r="K8929" s="384"/>
      <c r="L8929" s="384"/>
      <c r="M8929" s="384"/>
      <c r="N8929" s="385"/>
      <c r="O8929" s="91" t="str">
        <f ca="1">IF(D8929="цвет",SUM(O8930:INDIRECT("N"&amp;R8929)),IF(SUM(E8929:N8929)=0,"",SUM(E8929:N8929)))</f>
        <v/>
      </c>
      <c r="P8929" s="68" t="s">
        <v>98</v>
      </c>
      <c r="Q8929" s="55">
        <f t="shared" si="278"/>
        <v>5572</v>
      </c>
      <c r="R8929" s="70">
        <f t="shared" ca="1" si="279"/>
        <v>8930</v>
      </c>
      <c r="S8929" s="69"/>
      <c r="T8929" s="76"/>
    </row>
    <row r="8930" spans="1:20" ht="17.25" customHeight="1" thickBot="1">
      <c r="A8930" s="82"/>
      <c r="B8930" s="219"/>
      <c r="C8930" s="77"/>
      <c r="D8930" s="362" t="str">
        <f>HYPERLINK("https://miamia.ru/search/index.php?q="&amp;Q8930&amp;"&amp;s=Поиск?utm_source=Excel&amp;utm_medium=Nalichie&amp;utm_content="&amp;Q8930&amp;"","Посмотреть большую фотографию на сайте")</f>
        <v>Посмотреть большую фотографию на сайте</v>
      </c>
      <c r="E8930" s="363"/>
      <c r="F8930" s="363"/>
      <c r="G8930" s="363"/>
      <c r="H8930" s="363"/>
      <c r="I8930" s="363"/>
      <c r="J8930" s="363"/>
      <c r="K8930" s="363"/>
      <c r="L8930" s="363"/>
      <c r="M8930" s="363"/>
      <c r="N8930" s="364"/>
      <c r="O8930" s="91" t="str">
        <f ca="1">IF(D8930="цвет",SUM(O8931:INDIRECT("N"&amp;R8930)),IF(SUM(E8930:N8930)=0,"",SUM(E8930:N8930)))</f>
        <v/>
      </c>
      <c r="P8930" s="68" t="s">
        <v>98</v>
      </c>
      <c r="Q8930" s="55">
        <f t="shared" si="278"/>
        <v>5572</v>
      </c>
      <c r="R8930" s="70">
        <f t="shared" ca="1" si="279"/>
        <v>8930</v>
      </c>
      <c r="S8930" s="69"/>
      <c r="T8930" s="76"/>
    </row>
    <row r="8931" spans="1:20" ht="17.25" thickBot="1">
      <c r="A8931" s="82"/>
      <c r="B8931" s="217" t="s">
        <v>2291</v>
      </c>
      <c r="C8931" s="83">
        <v>5573</v>
      </c>
      <c r="D8931" s="103" t="s">
        <v>9</v>
      </c>
      <c r="E8931" s="133" t="s">
        <v>17</v>
      </c>
      <c r="F8931" s="133" t="s">
        <v>18</v>
      </c>
      <c r="G8931" s="133" t="s">
        <v>19</v>
      </c>
      <c r="H8931" s="133" t="s">
        <v>23</v>
      </c>
      <c r="I8931" s="74"/>
      <c r="J8931" s="99"/>
      <c r="K8931" s="99"/>
      <c r="L8931" s="99"/>
      <c r="M8931" s="99"/>
      <c r="N8931" s="13"/>
      <c r="O8931" s="78">
        <f ca="1">IF(D8931="цвет",SUM(O8932:INDIRECT("N"&amp;R8931)),IF(SUM(E8931:N8931)=0,"",SUM(E8931:N8931)))</f>
        <v>0</v>
      </c>
      <c r="P8931" s="68">
        <v>2711</v>
      </c>
      <c r="Q8931" s="55">
        <f t="shared" si="278"/>
        <v>5573</v>
      </c>
      <c r="R8931" s="70">
        <f t="shared" ca="1" si="279"/>
        <v>8934</v>
      </c>
      <c r="S8931" s="85">
        <v>2711</v>
      </c>
      <c r="T8931" s="86">
        <f ca="1">O8931*S8931</f>
        <v>0</v>
      </c>
    </row>
    <row r="8932" spans="1:20" ht="17.25" thickBot="1">
      <c r="A8932" s="82"/>
      <c r="B8932" s="218"/>
      <c r="C8932" s="75"/>
      <c r="D8932" s="5" t="s">
        <v>29</v>
      </c>
      <c r="E8932" s="181"/>
      <c r="F8932" s="7"/>
      <c r="G8932" s="181"/>
      <c r="H8932" s="7"/>
      <c r="I8932" s="7"/>
      <c r="J8932" s="7"/>
      <c r="K8932" s="7"/>
      <c r="L8932" s="7"/>
      <c r="M8932" s="7"/>
      <c r="N8932" s="7"/>
      <c r="O8932" s="91" t="str">
        <f ca="1">IF(D8932="цвет",SUM(O8933:INDIRECT("N"&amp;R8932)),IF(SUM(E8932:N8932)=0,"",SUM(E8932:N8932)))</f>
        <v/>
      </c>
      <c r="P8932" s="68" t="s">
        <v>98</v>
      </c>
      <c r="Q8932" s="55">
        <f t="shared" si="278"/>
        <v>5573</v>
      </c>
      <c r="R8932" s="70">
        <f t="shared" ca="1" si="279"/>
        <v>8934</v>
      </c>
      <c r="S8932" s="69"/>
      <c r="T8932" s="76"/>
    </row>
    <row r="8933" spans="1:20" ht="135" customHeight="1">
      <c r="A8933" s="82"/>
      <c r="B8933" s="218"/>
      <c r="C8933" s="75"/>
      <c r="D8933" s="383" t="s">
        <v>2292</v>
      </c>
      <c r="E8933" s="384"/>
      <c r="F8933" s="384"/>
      <c r="G8933" s="384"/>
      <c r="H8933" s="384"/>
      <c r="I8933" s="384"/>
      <c r="J8933" s="384"/>
      <c r="K8933" s="384"/>
      <c r="L8933" s="384"/>
      <c r="M8933" s="384"/>
      <c r="N8933" s="385"/>
      <c r="O8933" s="91" t="str">
        <f ca="1">IF(D8933="цвет",SUM(O8934:INDIRECT("N"&amp;R8933)),IF(SUM(E8933:N8933)=0,"",SUM(E8933:N8933)))</f>
        <v/>
      </c>
      <c r="P8933" s="68" t="s">
        <v>98</v>
      </c>
      <c r="Q8933" s="55">
        <f t="shared" si="278"/>
        <v>5573</v>
      </c>
      <c r="R8933" s="70">
        <f t="shared" ca="1" si="279"/>
        <v>8934</v>
      </c>
      <c r="S8933" s="69"/>
      <c r="T8933" s="76"/>
    </row>
    <row r="8934" spans="1:20" ht="17.25" customHeight="1" thickBot="1">
      <c r="A8934" s="82"/>
      <c r="B8934" s="219"/>
      <c r="C8934" s="77"/>
      <c r="D8934" s="362" t="str">
        <f>HYPERLINK("https://miamia.ru/search/index.php?q="&amp;Q8934&amp;"&amp;s=Поиск?utm_source=Excel&amp;utm_medium=Nalichie&amp;utm_content="&amp;Q8934&amp;"","Посмотреть большую фотографию на сайте")</f>
        <v>Посмотреть большую фотографию на сайте</v>
      </c>
      <c r="E8934" s="363"/>
      <c r="F8934" s="363"/>
      <c r="G8934" s="363"/>
      <c r="H8934" s="363"/>
      <c r="I8934" s="363"/>
      <c r="J8934" s="363"/>
      <c r="K8934" s="363"/>
      <c r="L8934" s="363"/>
      <c r="M8934" s="363"/>
      <c r="N8934" s="364"/>
      <c r="O8934" s="91" t="str">
        <f ca="1">IF(D8934="цвет",SUM(O8935:INDIRECT("N"&amp;R8934)),IF(SUM(E8934:N8934)=0,"",SUM(E8934:N8934)))</f>
        <v/>
      </c>
      <c r="P8934" s="68" t="s">
        <v>98</v>
      </c>
      <c r="Q8934" s="55">
        <f t="shared" si="278"/>
        <v>5573</v>
      </c>
      <c r="R8934" s="70">
        <f t="shared" ca="1" si="279"/>
        <v>8934</v>
      </c>
      <c r="S8934" s="69"/>
      <c r="T8934" s="76"/>
    </row>
    <row r="8935" spans="1:20" ht="17.25" thickBot="1">
      <c r="A8935" s="82"/>
      <c r="B8935" s="217" t="s">
        <v>2291</v>
      </c>
      <c r="C8935" s="83">
        <v>5574</v>
      </c>
      <c r="D8935" s="103" t="s">
        <v>9</v>
      </c>
      <c r="E8935" s="99" t="s">
        <v>12</v>
      </c>
      <c r="F8935" s="74" t="s">
        <v>13</v>
      </c>
      <c r="G8935" s="74" t="s">
        <v>14</v>
      </c>
      <c r="H8935" s="99" t="s">
        <v>15</v>
      </c>
      <c r="I8935" s="99" t="s">
        <v>16</v>
      </c>
      <c r="J8935" s="99" t="s">
        <v>21</v>
      </c>
      <c r="K8935" s="99" t="s">
        <v>22</v>
      </c>
      <c r="L8935" s="99" t="s">
        <v>66</v>
      </c>
      <c r="M8935" s="99"/>
      <c r="N8935" s="13"/>
      <c r="O8935" s="78">
        <f ca="1">IF(D8935="цвет",SUM(O8936:INDIRECT("N"&amp;R8935)),IF(SUM(E8935:N8935)=0,"",SUM(E8935:N8935)))</f>
        <v>0</v>
      </c>
      <c r="P8935" s="68">
        <v>2324</v>
      </c>
      <c r="Q8935" s="55">
        <f t="shared" si="278"/>
        <v>5574</v>
      </c>
      <c r="R8935" s="70">
        <f t="shared" ca="1" si="279"/>
        <v>8938</v>
      </c>
      <c r="S8935" s="85">
        <v>2324</v>
      </c>
      <c r="T8935" s="86">
        <f ca="1">O8935*S8935</f>
        <v>0</v>
      </c>
    </row>
    <row r="8936" spans="1:20" ht="17.25" thickBot="1">
      <c r="A8936" s="82"/>
      <c r="B8936" s="218"/>
      <c r="C8936" s="75"/>
      <c r="D8936" s="5" t="s">
        <v>29</v>
      </c>
      <c r="E8936" s="7"/>
      <c r="F8936" s="181"/>
      <c r="G8936" s="7"/>
      <c r="H8936" s="7"/>
      <c r="I8936" s="181"/>
      <c r="J8936" s="181"/>
      <c r="K8936" s="7"/>
      <c r="L8936" s="7"/>
      <c r="M8936" s="7"/>
      <c r="N8936" s="7"/>
      <c r="O8936" s="91" t="str">
        <f ca="1">IF(D8936="цвет",SUM(O8937:INDIRECT("N"&amp;R8936)),IF(SUM(E8936:N8936)=0,"",SUM(E8936:N8936)))</f>
        <v/>
      </c>
      <c r="P8936" s="68" t="s">
        <v>98</v>
      </c>
      <c r="Q8936" s="55">
        <f t="shared" si="278"/>
        <v>5574</v>
      </c>
      <c r="R8936" s="70">
        <f t="shared" ca="1" si="279"/>
        <v>8938</v>
      </c>
      <c r="S8936" s="69"/>
      <c r="T8936" s="76"/>
    </row>
    <row r="8937" spans="1:20" ht="135" customHeight="1">
      <c r="A8937" s="82"/>
      <c r="B8937" s="218"/>
      <c r="C8937" s="75"/>
      <c r="D8937" s="383" t="s">
        <v>2294</v>
      </c>
      <c r="E8937" s="384"/>
      <c r="F8937" s="384"/>
      <c r="G8937" s="384"/>
      <c r="H8937" s="384"/>
      <c r="I8937" s="384"/>
      <c r="J8937" s="384"/>
      <c r="K8937" s="384"/>
      <c r="L8937" s="384"/>
      <c r="M8937" s="384"/>
      <c r="N8937" s="385"/>
      <c r="O8937" s="91" t="str">
        <f ca="1">IF(D8937="цвет",SUM(O8938:INDIRECT("N"&amp;R8937)),IF(SUM(E8937:N8937)=0,"",SUM(E8937:N8937)))</f>
        <v/>
      </c>
      <c r="P8937" s="68" t="s">
        <v>98</v>
      </c>
      <c r="Q8937" s="55">
        <f t="shared" si="278"/>
        <v>5574</v>
      </c>
      <c r="R8937" s="70">
        <f t="shared" ca="1" si="279"/>
        <v>8938</v>
      </c>
      <c r="S8937" s="69"/>
      <c r="T8937" s="76"/>
    </row>
    <row r="8938" spans="1:20" ht="17.25" customHeight="1" thickBot="1">
      <c r="A8938" s="82"/>
      <c r="B8938" s="219"/>
      <c r="C8938" s="77"/>
      <c r="D8938" s="362" t="str">
        <f>HYPERLINK("https://miamia.ru/search/index.php?q="&amp;Q8938&amp;"&amp;s=Поиск?utm_source=Excel&amp;utm_medium=Nalichie&amp;utm_content="&amp;Q8938&amp;"","Посмотреть большую фотографию на сайте")</f>
        <v>Посмотреть большую фотографию на сайте</v>
      </c>
      <c r="E8938" s="363"/>
      <c r="F8938" s="363"/>
      <c r="G8938" s="363"/>
      <c r="H8938" s="363"/>
      <c r="I8938" s="363"/>
      <c r="J8938" s="363"/>
      <c r="K8938" s="363"/>
      <c r="L8938" s="363"/>
      <c r="M8938" s="363"/>
      <c r="N8938" s="364"/>
      <c r="O8938" s="91" t="str">
        <f ca="1">IF(D8938="цвет",SUM(O8939:INDIRECT("N"&amp;R8938)),IF(SUM(E8938:N8938)=0,"",SUM(E8938:N8938)))</f>
        <v/>
      </c>
      <c r="P8938" s="68" t="s">
        <v>98</v>
      </c>
      <c r="Q8938" s="55">
        <f t="shared" si="278"/>
        <v>5574</v>
      </c>
      <c r="R8938" s="70">
        <f t="shared" ca="1" si="279"/>
        <v>8938</v>
      </c>
      <c r="S8938" s="69"/>
      <c r="T8938" s="76"/>
    </row>
    <row r="8939" spans="1:20" ht="17.25" thickBot="1">
      <c r="A8939" s="82"/>
      <c r="B8939" s="217" t="s">
        <v>2291</v>
      </c>
      <c r="C8939" s="83">
        <v>5575</v>
      </c>
      <c r="D8939" s="103" t="s">
        <v>9</v>
      </c>
      <c r="E8939" s="99" t="s">
        <v>11</v>
      </c>
      <c r="F8939" s="99" t="s">
        <v>12</v>
      </c>
      <c r="G8939" s="74" t="s">
        <v>13</v>
      </c>
      <c r="H8939" s="74" t="s">
        <v>14</v>
      </c>
      <c r="I8939" s="99" t="s">
        <v>15</v>
      </c>
      <c r="J8939" s="99" t="s">
        <v>16</v>
      </c>
      <c r="K8939" s="99" t="s">
        <v>21</v>
      </c>
      <c r="L8939" s="99" t="s">
        <v>22</v>
      </c>
      <c r="M8939" s="99"/>
      <c r="N8939" s="13"/>
      <c r="O8939" s="78">
        <f ca="1">IF(D8939="цвет",SUM(O8940:INDIRECT("N"&amp;R8939)),IF(SUM(E8939:N8939)=0,"",SUM(E8939:N8939)))</f>
        <v>0</v>
      </c>
      <c r="P8939" s="68">
        <v>3228</v>
      </c>
      <c r="Q8939" s="55">
        <f t="shared" si="278"/>
        <v>5575</v>
      </c>
      <c r="R8939" s="70">
        <f t="shared" ca="1" si="279"/>
        <v>8942</v>
      </c>
      <c r="S8939" s="85">
        <v>3228</v>
      </c>
      <c r="T8939" s="86">
        <f ca="1">O8939*S8939</f>
        <v>0</v>
      </c>
    </row>
    <row r="8940" spans="1:20" ht="17.25" thickBot="1">
      <c r="A8940" s="82"/>
      <c r="B8940" s="218"/>
      <c r="C8940" s="75"/>
      <c r="D8940" s="5" t="s">
        <v>29</v>
      </c>
      <c r="E8940" s="7"/>
      <c r="F8940" s="7"/>
      <c r="G8940" s="7"/>
      <c r="H8940" s="181"/>
      <c r="I8940" s="181"/>
      <c r="J8940" s="351"/>
      <c r="K8940" s="7"/>
      <c r="L8940" s="7"/>
      <c r="M8940" s="7"/>
      <c r="N8940" s="7"/>
      <c r="O8940" s="91" t="str">
        <f ca="1">IF(D8940="цвет",SUM(O8941:INDIRECT("N"&amp;R8940)),IF(SUM(E8940:N8940)=0,"",SUM(E8940:N8940)))</f>
        <v/>
      </c>
      <c r="P8940" s="68" t="s">
        <v>98</v>
      </c>
      <c r="Q8940" s="55">
        <f t="shared" si="278"/>
        <v>5575</v>
      </c>
      <c r="R8940" s="70">
        <f t="shared" ca="1" si="279"/>
        <v>8942</v>
      </c>
      <c r="S8940" s="69"/>
      <c r="T8940" s="76"/>
    </row>
    <row r="8941" spans="1:20" ht="135" customHeight="1">
      <c r="A8941" s="82"/>
      <c r="B8941" s="218"/>
      <c r="C8941" s="75"/>
      <c r="D8941" s="383" t="s">
        <v>2295</v>
      </c>
      <c r="E8941" s="384"/>
      <c r="F8941" s="384"/>
      <c r="G8941" s="384"/>
      <c r="H8941" s="384"/>
      <c r="I8941" s="384"/>
      <c r="J8941" s="384"/>
      <c r="K8941" s="384"/>
      <c r="L8941" s="384"/>
      <c r="M8941" s="384"/>
      <c r="N8941" s="385"/>
      <c r="O8941" s="91" t="str">
        <f ca="1">IF(D8941="цвет",SUM(O8942:INDIRECT("N"&amp;R8941)),IF(SUM(E8941:N8941)=0,"",SUM(E8941:N8941)))</f>
        <v/>
      </c>
      <c r="P8941" s="68" t="s">
        <v>98</v>
      </c>
      <c r="Q8941" s="55">
        <f t="shared" si="278"/>
        <v>5575</v>
      </c>
      <c r="R8941" s="70">
        <f t="shared" ca="1" si="279"/>
        <v>8942</v>
      </c>
      <c r="S8941" s="69"/>
      <c r="T8941" s="76"/>
    </row>
    <row r="8942" spans="1:20" ht="17.25" customHeight="1" thickBot="1">
      <c r="A8942" s="82"/>
      <c r="B8942" s="219"/>
      <c r="C8942" s="77"/>
      <c r="D8942" s="362" t="str">
        <f>HYPERLINK("https://miamia.ru/search/index.php?q="&amp;Q8942&amp;"&amp;s=Поиск?utm_source=Excel&amp;utm_medium=Nalichie&amp;utm_content="&amp;Q8942&amp;"","Посмотреть большую фотографию на сайте")</f>
        <v>Посмотреть большую фотографию на сайте</v>
      </c>
      <c r="E8942" s="363"/>
      <c r="F8942" s="363"/>
      <c r="G8942" s="363"/>
      <c r="H8942" s="363"/>
      <c r="I8942" s="363"/>
      <c r="J8942" s="363"/>
      <c r="K8942" s="363"/>
      <c r="L8942" s="363"/>
      <c r="M8942" s="363"/>
      <c r="N8942" s="364"/>
      <c r="O8942" s="91" t="str">
        <f ca="1">IF(D8942="цвет",SUM(O8943:INDIRECT("N"&amp;R8942)),IF(SUM(E8942:N8942)=0,"",SUM(E8942:N8942)))</f>
        <v/>
      </c>
      <c r="P8942" s="68" t="s">
        <v>98</v>
      </c>
      <c r="Q8942" s="55">
        <f t="shared" si="278"/>
        <v>5575</v>
      </c>
      <c r="R8942" s="70">
        <f t="shared" ca="1" si="279"/>
        <v>8942</v>
      </c>
      <c r="S8942" s="69"/>
      <c r="T8942" s="76"/>
    </row>
    <row r="8943" spans="1:20" ht="17.25" thickBot="1">
      <c r="A8943" s="82"/>
      <c r="B8943" s="217" t="s">
        <v>2291</v>
      </c>
      <c r="C8943" s="83">
        <v>5576</v>
      </c>
      <c r="D8943" s="103" t="s">
        <v>9</v>
      </c>
      <c r="E8943" s="99" t="s">
        <v>11</v>
      </c>
      <c r="F8943" s="99" t="s">
        <v>12</v>
      </c>
      <c r="G8943" s="74" t="s">
        <v>13</v>
      </c>
      <c r="H8943" s="74" t="s">
        <v>14</v>
      </c>
      <c r="I8943" s="99" t="s">
        <v>15</v>
      </c>
      <c r="J8943" s="99" t="s">
        <v>16</v>
      </c>
      <c r="K8943" s="99" t="s">
        <v>21</v>
      </c>
      <c r="L8943" s="99" t="s">
        <v>22</v>
      </c>
      <c r="M8943" s="99"/>
      <c r="N8943" s="13"/>
      <c r="O8943" s="78">
        <f ca="1">IF(D8943="цвет",SUM(O8944:INDIRECT("N"&amp;R8943)),IF(SUM(E8943:N8943)=0,"",SUM(E8943:N8943)))</f>
        <v>0</v>
      </c>
      <c r="P8943" s="68">
        <v>3616</v>
      </c>
      <c r="Q8943" s="55">
        <f t="shared" si="278"/>
        <v>5576</v>
      </c>
      <c r="R8943" s="70">
        <f t="shared" ca="1" si="279"/>
        <v>8946</v>
      </c>
      <c r="S8943" s="85">
        <v>3616</v>
      </c>
      <c r="T8943" s="86">
        <f ca="1">O8943*S8943</f>
        <v>0</v>
      </c>
    </row>
    <row r="8944" spans="1:20" ht="17.25" thickBot="1">
      <c r="A8944" s="82"/>
      <c r="B8944" s="218"/>
      <c r="C8944" s="75"/>
      <c r="D8944" s="5" t="s">
        <v>29</v>
      </c>
      <c r="E8944" s="7"/>
      <c r="F8944" s="7"/>
      <c r="G8944" s="351"/>
      <c r="H8944" s="351"/>
      <c r="I8944" s="351"/>
      <c r="J8944" s="351"/>
      <c r="K8944" s="181"/>
      <c r="L8944" s="7"/>
      <c r="M8944" s="7"/>
      <c r="N8944" s="7"/>
      <c r="O8944" s="91" t="str">
        <f ca="1">IF(D8944="цвет",SUM(O8945:INDIRECT("N"&amp;R8944)),IF(SUM(E8944:N8944)=0,"",SUM(E8944:N8944)))</f>
        <v/>
      </c>
      <c r="P8944" s="68" t="s">
        <v>98</v>
      </c>
      <c r="Q8944" s="55">
        <f t="shared" si="278"/>
        <v>5576</v>
      </c>
      <c r="R8944" s="70">
        <f t="shared" ca="1" si="279"/>
        <v>8946</v>
      </c>
      <c r="S8944" s="69"/>
      <c r="T8944" s="76"/>
    </row>
    <row r="8945" spans="1:20" ht="135" customHeight="1">
      <c r="A8945" s="82"/>
      <c r="B8945" s="218"/>
      <c r="C8945" s="75"/>
      <c r="D8945" s="383" t="s">
        <v>2296</v>
      </c>
      <c r="E8945" s="384"/>
      <c r="F8945" s="384"/>
      <c r="G8945" s="384"/>
      <c r="H8945" s="384"/>
      <c r="I8945" s="384"/>
      <c r="J8945" s="384"/>
      <c r="K8945" s="384"/>
      <c r="L8945" s="384"/>
      <c r="M8945" s="384"/>
      <c r="N8945" s="385"/>
      <c r="O8945" s="91" t="str">
        <f ca="1">IF(D8945="цвет",SUM(O8946:INDIRECT("N"&amp;R8945)),IF(SUM(E8945:N8945)=0,"",SUM(E8945:N8945)))</f>
        <v/>
      </c>
      <c r="P8945" s="68" t="s">
        <v>98</v>
      </c>
      <c r="Q8945" s="55">
        <f t="shared" si="278"/>
        <v>5576</v>
      </c>
      <c r="R8945" s="70">
        <f t="shared" ca="1" si="279"/>
        <v>8946</v>
      </c>
      <c r="S8945" s="69"/>
      <c r="T8945" s="76"/>
    </row>
    <row r="8946" spans="1:20" ht="17.25" customHeight="1" thickBot="1">
      <c r="A8946" s="82"/>
      <c r="B8946" s="219"/>
      <c r="C8946" s="77"/>
      <c r="D8946" s="362" t="str">
        <f>HYPERLINK("https://miamia.ru/search/index.php?q="&amp;Q8946&amp;"&amp;s=Поиск?utm_source=Excel&amp;utm_medium=Nalichie&amp;utm_content="&amp;Q8946&amp;"","Посмотреть большую фотографию на сайте")</f>
        <v>Посмотреть большую фотографию на сайте</v>
      </c>
      <c r="E8946" s="363"/>
      <c r="F8946" s="363"/>
      <c r="G8946" s="363"/>
      <c r="H8946" s="363"/>
      <c r="I8946" s="363"/>
      <c r="J8946" s="363"/>
      <c r="K8946" s="363"/>
      <c r="L8946" s="363"/>
      <c r="M8946" s="363"/>
      <c r="N8946" s="364"/>
      <c r="O8946" s="91" t="str">
        <f ca="1">IF(D8946="цвет",SUM(O8947:INDIRECT("N"&amp;R8946)),IF(SUM(E8946:N8946)=0,"",SUM(E8946:N8946)))</f>
        <v/>
      </c>
      <c r="P8946" s="68" t="s">
        <v>98</v>
      </c>
      <c r="Q8946" s="55">
        <f t="shared" si="278"/>
        <v>5576</v>
      </c>
      <c r="R8946" s="70">
        <f t="shared" ca="1" si="279"/>
        <v>8946</v>
      </c>
      <c r="S8946" s="69"/>
      <c r="T8946" s="76"/>
    </row>
    <row r="8947" spans="1:20" ht="17.25" thickBot="1">
      <c r="A8947" s="82"/>
      <c r="B8947" s="217" t="s">
        <v>2291</v>
      </c>
      <c r="C8947" s="83">
        <v>5578</v>
      </c>
      <c r="D8947" s="103" t="s">
        <v>9</v>
      </c>
      <c r="E8947" s="99" t="s">
        <v>11</v>
      </c>
      <c r="F8947" s="99" t="s">
        <v>12</v>
      </c>
      <c r="G8947" s="74" t="s">
        <v>13</v>
      </c>
      <c r="H8947" s="74" t="s">
        <v>14</v>
      </c>
      <c r="I8947" s="99" t="s">
        <v>15</v>
      </c>
      <c r="J8947" s="99" t="s">
        <v>16</v>
      </c>
      <c r="K8947" s="99" t="s">
        <v>21</v>
      </c>
      <c r="L8947" s="99" t="s">
        <v>22</v>
      </c>
      <c r="M8947" s="99"/>
      <c r="N8947" s="13"/>
      <c r="O8947" s="78">
        <f ca="1">IF(D8947="цвет",SUM(O8948:INDIRECT("N"&amp;R8947)),IF(SUM(E8947:N8947)=0,"",SUM(E8947:N8947)))</f>
        <v>0</v>
      </c>
      <c r="P8947" s="68">
        <v>2711</v>
      </c>
      <c r="Q8947" s="55">
        <f t="shared" si="278"/>
        <v>5578</v>
      </c>
      <c r="R8947" s="70">
        <f t="shared" ca="1" si="279"/>
        <v>8950</v>
      </c>
      <c r="S8947" s="85">
        <v>2711</v>
      </c>
      <c r="T8947" s="86">
        <f ca="1">O8947*S8947</f>
        <v>0</v>
      </c>
    </row>
    <row r="8948" spans="1:20" ht="17.25" thickBot="1">
      <c r="A8948" s="82"/>
      <c r="B8948" s="218"/>
      <c r="C8948" s="75"/>
      <c r="D8948" s="5" t="s">
        <v>29</v>
      </c>
      <c r="E8948" s="7"/>
      <c r="F8948" s="181"/>
      <c r="G8948" s="181"/>
      <c r="H8948" s="181"/>
      <c r="I8948" s="7"/>
      <c r="J8948" s="181"/>
      <c r="K8948" s="351"/>
      <c r="L8948" s="7"/>
      <c r="M8948" s="7"/>
      <c r="N8948" s="7"/>
      <c r="O8948" s="91" t="str">
        <f ca="1">IF(D8948="цвет",SUM(O8949:INDIRECT("N"&amp;R8948)),IF(SUM(E8948:N8948)=0,"",SUM(E8948:N8948)))</f>
        <v/>
      </c>
      <c r="P8948" s="68" t="s">
        <v>98</v>
      </c>
      <c r="Q8948" s="55">
        <f t="shared" si="278"/>
        <v>5578</v>
      </c>
      <c r="R8948" s="70">
        <f t="shared" ca="1" si="279"/>
        <v>8950</v>
      </c>
      <c r="S8948" s="69"/>
      <c r="T8948" s="76"/>
    </row>
    <row r="8949" spans="1:20" ht="135" customHeight="1">
      <c r="A8949" s="82"/>
      <c r="B8949" s="218"/>
      <c r="C8949" s="75"/>
      <c r="D8949" s="383" t="s">
        <v>2297</v>
      </c>
      <c r="E8949" s="384"/>
      <c r="F8949" s="384"/>
      <c r="G8949" s="384"/>
      <c r="H8949" s="384"/>
      <c r="I8949" s="384"/>
      <c r="J8949" s="384"/>
      <c r="K8949" s="384"/>
      <c r="L8949" s="384"/>
      <c r="M8949" s="384"/>
      <c r="N8949" s="385"/>
      <c r="O8949" s="91" t="str">
        <f ca="1">IF(D8949="цвет",SUM(O8950:INDIRECT("N"&amp;R8949)),IF(SUM(E8949:N8949)=0,"",SUM(E8949:N8949)))</f>
        <v/>
      </c>
      <c r="P8949" s="68" t="s">
        <v>98</v>
      </c>
      <c r="Q8949" s="55">
        <f t="shared" si="278"/>
        <v>5578</v>
      </c>
      <c r="R8949" s="70">
        <f t="shared" ca="1" si="279"/>
        <v>8950</v>
      </c>
      <c r="S8949" s="69"/>
      <c r="T8949" s="76"/>
    </row>
    <row r="8950" spans="1:20" ht="17.25" customHeight="1" thickBot="1">
      <c r="A8950" s="82"/>
      <c r="B8950" s="219"/>
      <c r="C8950" s="77"/>
      <c r="D8950" s="362" t="str">
        <f>HYPERLINK("https://miamia.ru/search/index.php?q="&amp;Q8950&amp;"&amp;s=Поиск?utm_source=Excel&amp;utm_medium=Nalichie&amp;utm_content="&amp;Q8950&amp;"","Посмотреть большую фотографию на сайте")</f>
        <v>Посмотреть большую фотографию на сайте</v>
      </c>
      <c r="E8950" s="363"/>
      <c r="F8950" s="363"/>
      <c r="G8950" s="363"/>
      <c r="H8950" s="363"/>
      <c r="I8950" s="363"/>
      <c r="J8950" s="363"/>
      <c r="K8950" s="363"/>
      <c r="L8950" s="363"/>
      <c r="M8950" s="363"/>
      <c r="N8950" s="364"/>
      <c r="O8950" s="91" t="str">
        <f ca="1">IF(D8950="цвет",SUM(O8951:INDIRECT("N"&amp;R8950)),IF(SUM(E8950:N8950)=0,"",SUM(E8950:N8950)))</f>
        <v/>
      </c>
      <c r="P8950" s="68" t="s">
        <v>98</v>
      </c>
      <c r="Q8950" s="55">
        <f t="shared" si="278"/>
        <v>5578</v>
      </c>
      <c r="R8950" s="70">
        <f t="shared" ca="1" si="279"/>
        <v>8950</v>
      </c>
      <c r="S8950" s="69"/>
      <c r="T8950" s="76"/>
    </row>
    <row r="8951" spans="1:20" ht="17.25" thickBot="1">
      <c r="A8951" s="82"/>
      <c r="B8951" s="217" t="s">
        <v>2291</v>
      </c>
      <c r="C8951" s="83">
        <v>5579</v>
      </c>
      <c r="D8951" s="103" t="s">
        <v>9</v>
      </c>
      <c r="E8951" s="133" t="s">
        <v>18</v>
      </c>
      <c r="F8951" s="133" t="s">
        <v>19</v>
      </c>
      <c r="G8951" s="133" t="s">
        <v>23</v>
      </c>
      <c r="H8951" s="133" t="s">
        <v>297</v>
      </c>
      <c r="I8951" s="99"/>
      <c r="J8951" s="99"/>
      <c r="K8951" s="99"/>
      <c r="L8951" s="99"/>
      <c r="M8951" s="99"/>
      <c r="N8951" s="13"/>
      <c r="O8951" s="78">
        <f ca="1">IF(D8951="цвет",SUM(O8952:INDIRECT("N"&amp;R8951)),IF(SUM(E8951:N8951)=0,"",SUM(E8951:N8951)))</f>
        <v>0</v>
      </c>
      <c r="P8951" s="68">
        <v>3099</v>
      </c>
      <c r="Q8951" s="55">
        <f t="shared" si="278"/>
        <v>5579</v>
      </c>
      <c r="R8951" s="70">
        <f t="shared" ca="1" si="279"/>
        <v>8954</v>
      </c>
      <c r="S8951" s="85">
        <v>3099</v>
      </c>
      <c r="T8951" s="86">
        <f ca="1">O8951*S8951</f>
        <v>0</v>
      </c>
    </row>
    <row r="8952" spans="1:20" ht="17.25" thickBot="1">
      <c r="A8952" s="82"/>
      <c r="B8952" s="218"/>
      <c r="C8952" s="75"/>
      <c r="D8952" s="5" t="s">
        <v>29</v>
      </c>
      <c r="E8952" s="7"/>
      <c r="F8952" s="351"/>
      <c r="G8952" s="181"/>
      <c r="H8952" s="181"/>
      <c r="I8952" s="7"/>
      <c r="J8952" s="7"/>
      <c r="K8952" s="7"/>
      <c r="L8952" s="7"/>
      <c r="M8952" s="7"/>
      <c r="N8952" s="7"/>
      <c r="O8952" s="91" t="str">
        <f ca="1">IF(D8952="цвет",SUM(O8953:INDIRECT("N"&amp;R8952)),IF(SUM(E8952:N8952)=0,"",SUM(E8952:N8952)))</f>
        <v/>
      </c>
      <c r="P8952" s="68" t="s">
        <v>98</v>
      </c>
      <c r="Q8952" s="55">
        <f t="shared" si="278"/>
        <v>5579</v>
      </c>
      <c r="R8952" s="70">
        <f t="shared" ca="1" si="279"/>
        <v>8954</v>
      </c>
      <c r="S8952" s="69"/>
      <c r="T8952" s="76"/>
    </row>
    <row r="8953" spans="1:20" ht="135" customHeight="1">
      <c r="A8953" s="82"/>
      <c r="B8953" s="218"/>
      <c r="C8953" s="75"/>
      <c r="D8953" s="383" t="s">
        <v>2298</v>
      </c>
      <c r="E8953" s="384"/>
      <c r="F8953" s="384"/>
      <c r="G8953" s="384"/>
      <c r="H8953" s="384"/>
      <c r="I8953" s="384"/>
      <c r="J8953" s="384"/>
      <c r="K8953" s="384"/>
      <c r="L8953" s="384"/>
      <c r="M8953" s="384"/>
      <c r="N8953" s="385"/>
      <c r="O8953" s="91" t="str">
        <f ca="1">IF(D8953="цвет",SUM(O8954:INDIRECT("N"&amp;R8953)),IF(SUM(E8953:N8953)=0,"",SUM(E8953:N8953)))</f>
        <v/>
      </c>
      <c r="P8953" s="68" t="s">
        <v>98</v>
      </c>
      <c r="Q8953" s="55">
        <f t="shared" si="278"/>
        <v>5579</v>
      </c>
      <c r="R8953" s="70">
        <f t="shared" ca="1" si="279"/>
        <v>8954</v>
      </c>
      <c r="S8953" s="69"/>
      <c r="T8953" s="76"/>
    </row>
    <row r="8954" spans="1:20" ht="17.25" customHeight="1" thickBot="1">
      <c r="A8954" s="82"/>
      <c r="B8954" s="219"/>
      <c r="C8954" s="77"/>
      <c r="D8954" s="362" t="str">
        <f>HYPERLINK("https://miamia.ru/search/index.php?q="&amp;Q8954&amp;"&amp;s=Поиск?utm_source=Excel&amp;utm_medium=Nalichie&amp;utm_content="&amp;Q8954&amp;"","Посмотреть большую фотографию на сайте")</f>
        <v>Посмотреть большую фотографию на сайте</v>
      </c>
      <c r="E8954" s="363"/>
      <c r="F8954" s="363"/>
      <c r="G8954" s="363"/>
      <c r="H8954" s="363"/>
      <c r="I8954" s="363"/>
      <c r="J8954" s="363"/>
      <c r="K8954" s="363"/>
      <c r="L8954" s="363"/>
      <c r="M8954" s="363"/>
      <c r="N8954" s="364"/>
      <c r="O8954" s="91" t="str">
        <f ca="1">IF(D8954="цвет",SUM(O8955:INDIRECT("N"&amp;R8954)),IF(SUM(E8954:N8954)=0,"",SUM(E8954:N8954)))</f>
        <v/>
      </c>
      <c r="P8954" s="68" t="s">
        <v>98</v>
      </c>
      <c r="Q8954" s="55">
        <f t="shared" si="278"/>
        <v>5579</v>
      </c>
      <c r="R8954" s="70">
        <f t="shared" ca="1" si="279"/>
        <v>8954</v>
      </c>
      <c r="S8954" s="69"/>
      <c r="T8954" s="76"/>
    </row>
    <row r="8955" spans="1:20" ht="23.1" customHeight="1" thickBot="1">
      <c r="A8955" s="80"/>
      <c r="B8955" s="63" t="s">
        <v>387</v>
      </c>
      <c r="C8955" s="64"/>
      <c r="D8955" s="65"/>
      <c r="E8955" s="66"/>
      <c r="F8955" s="66"/>
      <c r="G8955" s="66"/>
      <c r="H8955" s="66"/>
      <c r="I8955" s="66"/>
      <c r="J8955" s="66"/>
      <c r="K8955" s="66"/>
      <c r="L8955" s="66"/>
      <c r="M8955" s="66"/>
      <c r="N8955" s="67"/>
      <c r="O8955" s="91" t="str">
        <f ca="1">IF(D8955="цвет",SUM(O8956:INDIRECT("N"&amp;R8955)),IF(SUM(E8955:N8955)=0,"",SUM(E8955:N8955)))</f>
        <v/>
      </c>
      <c r="P8955" s="68" t="s">
        <v>98</v>
      </c>
      <c r="Q8955" s="55">
        <f t="shared" si="278"/>
        <v>5579</v>
      </c>
      <c r="R8955" s="70">
        <f t="shared" ca="1" si="279"/>
        <v>8959</v>
      </c>
    </row>
    <row r="8956" spans="1:20" ht="17.25" thickBot="1">
      <c r="A8956" s="82"/>
      <c r="B8956" s="208" t="s">
        <v>294</v>
      </c>
      <c r="C8956" s="83">
        <v>5110</v>
      </c>
      <c r="D8956" s="103" t="s">
        <v>9</v>
      </c>
      <c r="E8956" s="99" t="s">
        <v>10</v>
      </c>
      <c r="F8956" s="99" t="s">
        <v>11</v>
      </c>
      <c r="G8956" s="99" t="s">
        <v>12</v>
      </c>
      <c r="H8956" s="74" t="s">
        <v>13</v>
      </c>
      <c r="I8956" s="74" t="s">
        <v>14</v>
      </c>
      <c r="J8956" s="99" t="s">
        <v>15</v>
      </c>
      <c r="K8956" s="99" t="s">
        <v>16</v>
      </c>
      <c r="L8956" s="99" t="s">
        <v>21</v>
      </c>
      <c r="M8956" s="99" t="s">
        <v>22</v>
      </c>
      <c r="N8956" s="13"/>
      <c r="O8956" s="78">
        <f ca="1">IF(D8956="цвет",SUM(O8957:INDIRECT("N"&amp;R8956)),IF(SUM(E8956:N8956)=0,"",SUM(E8956:N8956)))</f>
        <v>0</v>
      </c>
      <c r="P8956" s="68">
        <v>2065</v>
      </c>
      <c r="Q8956" s="55">
        <f t="shared" si="278"/>
        <v>5110</v>
      </c>
      <c r="R8956" s="70">
        <f t="shared" ca="1" si="279"/>
        <v>8959</v>
      </c>
      <c r="S8956" s="85">
        <v>2065</v>
      </c>
      <c r="T8956" s="86">
        <f ca="1">O8956*S8956</f>
        <v>0</v>
      </c>
    </row>
    <row r="8957" spans="1:20" ht="17.25" thickBot="1">
      <c r="A8957" s="82"/>
      <c r="B8957" s="209"/>
      <c r="C8957" s="75"/>
      <c r="D8957" s="5" t="s">
        <v>24</v>
      </c>
      <c r="E8957" s="351"/>
      <c r="F8957" s="351"/>
      <c r="G8957" s="181"/>
      <c r="H8957" s="7"/>
      <c r="I8957" s="7"/>
      <c r="J8957" s="7"/>
      <c r="K8957" s="181"/>
      <c r="L8957" s="181"/>
      <c r="M8957" s="351"/>
      <c r="N8957" s="7"/>
      <c r="O8957" s="91" t="str">
        <f ca="1">IF(D8957="цвет",SUM(O8958:INDIRECT("N"&amp;R8957)),IF(SUM(E8957:N8957)=0,"",SUM(E8957:N8957)))</f>
        <v/>
      </c>
      <c r="P8957" s="68" t="s">
        <v>98</v>
      </c>
      <c r="Q8957" s="55">
        <f t="shared" si="278"/>
        <v>5110</v>
      </c>
      <c r="R8957" s="70">
        <f t="shared" ca="1" si="279"/>
        <v>8959</v>
      </c>
      <c r="S8957" s="69"/>
      <c r="T8957" s="76"/>
    </row>
    <row r="8958" spans="1:20" ht="135" customHeight="1">
      <c r="A8958" s="82"/>
      <c r="B8958" s="209"/>
      <c r="C8958" s="75"/>
      <c r="D8958" s="383" t="s">
        <v>679</v>
      </c>
      <c r="E8958" s="384"/>
      <c r="F8958" s="384"/>
      <c r="G8958" s="384"/>
      <c r="H8958" s="384"/>
      <c r="I8958" s="384"/>
      <c r="J8958" s="384"/>
      <c r="K8958" s="384"/>
      <c r="L8958" s="384"/>
      <c r="M8958" s="384"/>
      <c r="N8958" s="385"/>
      <c r="O8958" s="91" t="str">
        <f ca="1">IF(D8958="цвет",SUM(O8959:INDIRECT("N"&amp;R8958)),IF(SUM(E8958:N8958)=0,"",SUM(E8958:N8958)))</f>
        <v/>
      </c>
      <c r="P8958" s="68" t="s">
        <v>98</v>
      </c>
      <c r="Q8958" s="55">
        <f t="shared" si="278"/>
        <v>5110</v>
      </c>
      <c r="R8958" s="70">
        <f t="shared" ca="1" si="279"/>
        <v>8959</v>
      </c>
      <c r="S8958" s="69"/>
      <c r="T8958" s="76"/>
    </row>
    <row r="8959" spans="1:20" ht="17.25" customHeight="1" thickBot="1">
      <c r="A8959" s="82"/>
      <c r="B8959" s="210"/>
      <c r="C8959" s="77"/>
      <c r="D8959" s="362" t="str">
        <f>HYPERLINK("https://miamia.ru/search/index.php?q="&amp;Q8959&amp;"&amp;s=Поиск?utm_source=Excel&amp;utm_medium=Nalichie&amp;utm_content="&amp;Q8959&amp;"","Посмотреть большую фотографию на сайте")</f>
        <v>Посмотреть большую фотографию на сайте</v>
      </c>
      <c r="E8959" s="363"/>
      <c r="F8959" s="363"/>
      <c r="G8959" s="363"/>
      <c r="H8959" s="363"/>
      <c r="I8959" s="363"/>
      <c r="J8959" s="363"/>
      <c r="K8959" s="363"/>
      <c r="L8959" s="363"/>
      <c r="M8959" s="363"/>
      <c r="N8959" s="364"/>
      <c r="O8959" s="91" t="str">
        <f ca="1">IF(D8959="цвет",SUM(O8960:INDIRECT("N"&amp;R8959)),IF(SUM(E8959:N8959)=0,"",SUM(E8959:N8959)))</f>
        <v/>
      </c>
      <c r="P8959" s="68" t="s">
        <v>98</v>
      </c>
      <c r="Q8959" s="55">
        <f t="shared" si="278"/>
        <v>5110</v>
      </c>
      <c r="R8959" s="70">
        <f t="shared" ca="1" si="279"/>
        <v>8959</v>
      </c>
      <c r="S8959" s="69"/>
      <c r="T8959" s="76"/>
    </row>
    <row r="8960" spans="1:20" ht="17.25" thickBot="1">
      <c r="A8960" s="82"/>
      <c r="B8960" s="208" t="s">
        <v>294</v>
      </c>
      <c r="C8960" s="83">
        <v>5112</v>
      </c>
      <c r="D8960" s="103" t="s">
        <v>9</v>
      </c>
      <c r="E8960" s="99" t="s">
        <v>10</v>
      </c>
      <c r="F8960" s="99" t="s">
        <v>11</v>
      </c>
      <c r="G8960" s="99" t="s">
        <v>12</v>
      </c>
      <c r="H8960" s="99" t="s">
        <v>13</v>
      </c>
      <c r="I8960" s="99" t="s">
        <v>14</v>
      </c>
      <c r="J8960" s="99" t="s">
        <v>15</v>
      </c>
      <c r="K8960" s="99" t="s">
        <v>16</v>
      </c>
      <c r="L8960" s="99" t="s">
        <v>21</v>
      </c>
      <c r="M8960" s="99" t="s">
        <v>22</v>
      </c>
      <c r="N8960" s="99" t="s">
        <v>66</v>
      </c>
      <c r="O8960" s="78">
        <f ca="1">IF(D8960="цвет",SUM(O8961:INDIRECT("N"&amp;R8960)),IF(SUM(E8960:N8960)=0,"",SUM(E8960:N8960)))</f>
        <v>0</v>
      </c>
      <c r="P8960" s="68">
        <v>2324</v>
      </c>
      <c r="Q8960" s="55">
        <f t="shared" si="278"/>
        <v>5112</v>
      </c>
      <c r="R8960" s="70">
        <f t="shared" ca="1" si="279"/>
        <v>8963</v>
      </c>
      <c r="S8960" s="85">
        <v>2324</v>
      </c>
      <c r="T8960" s="86">
        <f ca="1">O8960*S8960</f>
        <v>0</v>
      </c>
    </row>
    <row r="8961" spans="1:25" ht="17.25" thickBot="1">
      <c r="A8961" s="82"/>
      <c r="B8961" s="209"/>
      <c r="C8961" s="75"/>
      <c r="D8961" s="5" t="s">
        <v>24</v>
      </c>
      <c r="E8961" s="181"/>
      <c r="F8961" s="7"/>
      <c r="G8961" s="7"/>
      <c r="H8961" s="7"/>
      <c r="I8961" s="7"/>
      <c r="J8961" s="7"/>
      <c r="K8961" s="7"/>
      <c r="L8961" s="7"/>
      <c r="M8961" s="7"/>
      <c r="N8961" s="7"/>
      <c r="O8961" s="91" t="str">
        <f ca="1">IF(D8961="цвет",SUM(O8962:INDIRECT("N"&amp;R8961)),IF(SUM(E8961:N8961)=0,"",SUM(E8961:N8961)))</f>
        <v/>
      </c>
      <c r="P8961" s="68" t="s">
        <v>98</v>
      </c>
      <c r="Q8961" s="55">
        <f t="shared" si="278"/>
        <v>5112</v>
      </c>
      <c r="R8961" s="70">
        <f t="shared" ca="1" si="279"/>
        <v>8963</v>
      </c>
      <c r="S8961" s="69"/>
      <c r="T8961" s="76"/>
    </row>
    <row r="8962" spans="1:25" ht="135" customHeight="1">
      <c r="A8962" s="82"/>
      <c r="B8962" s="209"/>
      <c r="C8962" s="75"/>
      <c r="D8962" s="389" t="s">
        <v>1026</v>
      </c>
      <c r="E8962" s="390"/>
      <c r="F8962" s="390"/>
      <c r="G8962" s="390"/>
      <c r="H8962" s="390"/>
      <c r="I8962" s="390"/>
      <c r="J8962" s="390"/>
      <c r="K8962" s="390"/>
      <c r="L8962" s="390"/>
      <c r="M8962" s="390"/>
      <c r="N8962" s="391"/>
      <c r="O8962" s="91" t="str">
        <f ca="1">IF(D8962="цвет",SUM(O8963:INDIRECT("N"&amp;R8962)),IF(SUM(E8962:N8962)=0,"",SUM(E8962:N8962)))</f>
        <v/>
      </c>
      <c r="P8962" s="68" t="s">
        <v>98</v>
      </c>
      <c r="Q8962" s="55">
        <f t="shared" si="278"/>
        <v>5112</v>
      </c>
      <c r="R8962" s="70">
        <f t="shared" ca="1" si="279"/>
        <v>8963</v>
      </c>
      <c r="S8962" s="69"/>
      <c r="T8962" s="76"/>
    </row>
    <row r="8963" spans="1:25" ht="17.45" customHeight="1" thickBot="1">
      <c r="A8963" s="82"/>
      <c r="B8963" s="210"/>
      <c r="C8963" s="77"/>
      <c r="D8963" s="362" t="str">
        <f>HYPERLINK("https://miamia.ru/search/index.php?q="&amp;Q8963&amp;"&amp;s=Поиск?utm_source=Excel&amp;utm_medium=Nalichie&amp;utm_content="&amp;Q8963&amp;"","Посмотреть большую фотографию на сайте")</f>
        <v>Посмотреть большую фотографию на сайте</v>
      </c>
      <c r="E8963" s="363"/>
      <c r="F8963" s="363"/>
      <c r="G8963" s="363"/>
      <c r="H8963" s="363"/>
      <c r="I8963" s="363"/>
      <c r="J8963" s="363"/>
      <c r="K8963" s="363"/>
      <c r="L8963" s="363"/>
      <c r="M8963" s="363"/>
      <c r="N8963" s="364"/>
      <c r="O8963" s="91" t="str">
        <f ca="1">IF(D8963="цвет",SUM(O8964:INDIRECT("N"&amp;R8963)),IF(SUM(E8963:N8963)=0,"",SUM(E8963:N8963)))</f>
        <v/>
      </c>
      <c r="P8963" s="68" t="s">
        <v>98</v>
      </c>
      <c r="Q8963" s="55">
        <f t="shared" si="278"/>
        <v>5112</v>
      </c>
      <c r="R8963" s="70">
        <f t="shared" ca="1" si="279"/>
        <v>8963</v>
      </c>
      <c r="S8963" s="69"/>
      <c r="T8963" s="76"/>
    </row>
    <row r="8964" spans="1:25" customFormat="1" ht="17.25" thickBot="1">
      <c r="A8964" s="175"/>
      <c r="B8964" s="212" t="s">
        <v>294</v>
      </c>
      <c r="C8964" s="169">
        <v>5113</v>
      </c>
      <c r="D8964" s="132" t="s">
        <v>9</v>
      </c>
      <c r="E8964" s="133" t="s">
        <v>10</v>
      </c>
      <c r="F8964" s="133" t="s">
        <v>17</v>
      </c>
      <c r="G8964" s="133" t="s">
        <v>18</v>
      </c>
      <c r="H8964" s="133" t="s">
        <v>19</v>
      </c>
      <c r="I8964" s="133" t="s">
        <v>23</v>
      </c>
      <c r="J8964" s="133"/>
      <c r="K8964" s="133"/>
      <c r="L8964" s="133"/>
      <c r="M8964" s="133"/>
      <c r="N8964" s="135"/>
      <c r="O8964" s="136">
        <f ca="1">IF(D8964="цвет",SUM(O8965:INDIRECT("N"&amp;R8964)),IF(SUM(E8964:N8964)=0,"",SUM(E8964:N8964)))</f>
        <v>0</v>
      </c>
      <c r="P8964" s="137">
        <v>2841</v>
      </c>
      <c r="Q8964" s="138">
        <f t="shared" si="278"/>
        <v>5113</v>
      </c>
      <c r="R8964" s="139">
        <f t="shared" ca="1" si="279"/>
        <v>8967</v>
      </c>
      <c r="S8964" s="85">
        <v>2841</v>
      </c>
      <c r="T8964" s="140">
        <f ca="1">O8964*S8964</f>
        <v>0</v>
      </c>
      <c r="U8964" s="141"/>
      <c r="V8964" s="141"/>
      <c r="W8964" s="141"/>
      <c r="X8964" s="141"/>
      <c r="Y8964" s="141"/>
    </row>
    <row r="8965" spans="1:25" customFormat="1" ht="17.25" thickBot="1">
      <c r="A8965" s="175"/>
      <c r="B8965" s="211"/>
      <c r="C8965" s="142"/>
      <c r="D8965" s="171" t="s">
        <v>24</v>
      </c>
      <c r="E8965" s="181"/>
      <c r="F8965" s="168"/>
      <c r="G8965" s="168"/>
      <c r="H8965" s="351"/>
      <c r="I8965" s="351"/>
      <c r="J8965" s="168"/>
      <c r="K8965" s="168"/>
      <c r="L8965" s="168"/>
      <c r="M8965" s="168"/>
      <c r="N8965" s="168"/>
      <c r="O8965" s="145" t="str">
        <f ca="1">IF(D8965="цвет",SUM(O8966:INDIRECT("N"&amp;R8965)),IF(SUM(E8965:N8965)=0,"",SUM(E8965:N8965)))</f>
        <v/>
      </c>
      <c r="P8965" s="137" t="s">
        <v>98</v>
      </c>
      <c r="Q8965" s="138">
        <f t="shared" si="278"/>
        <v>5113</v>
      </c>
      <c r="R8965" s="139">
        <f t="shared" ca="1" si="279"/>
        <v>8967</v>
      </c>
      <c r="S8965" s="146"/>
      <c r="T8965" s="147"/>
      <c r="U8965" s="141"/>
      <c r="V8965" s="141"/>
      <c r="W8965" s="141"/>
      <c r="X8965" s="141"/>
      <c r="Y8965" s="141"/>
    </row>
    <row r="8966" spans="1:25" customFormat="1" ht="135" customHeight="1">
      <c r="A8966" s="175"/>
      <c r="B8966" s="211"/>
      <c r="C8966" s="142"/>
      <c r="D8966" s="392" t="s">
        <v>2162</v>
      </c>
      <c r="E8966" s="393"/>
      <c r="F8966" s="393"/>
      <c r="G8966" s="393"/>
      <c r="H8966" s="393"/>
      <c r="I8966" s="393"/>
      <c r="J8966" s="393"/>
      <c r="K8966" s="393"/>
      <c r="L8966" s="393"/>
      <c r="M8966" s="393"/>
      <c r="N8966" s="394"/>
      <c r="O8966" s="145" t="str">
        <f ca="1">IF(D8966="цвет",SUM(O8967:INDIRECT("N"&amp;R8966)),IF(SUM(E8966:N8966)=0,"",SUM(E8966:N8966)))</f>
        <v/>
      </c>
      <c r="P8966" s="137" t="s">
        <v>98</v>
      </c>
      <c r="Q8966" s="138">
        <f t="shared" si="278"/>
        <v>5113</v>
      </c>
      <c r="R8966" s="139">
        <f t="shared" ca="1" si="279"/>
        <v>8967</v>
      </c>
      <c r="S8966" s="146"/>
      <c r="T8966" s="147"/>
      <c r="U8966" s="141"/>
      <c r="V8966" s="141"/>
      <c r="W8966" s="141"/>
      <c r="X8966" s="141"/>
      <c r="Y8966" s="141"/>
    </row>
    <row r="8967" spans="1:25" customFormat="1" ht="17.45" customHeight="1" thickBot="1">
      <c r="A8967" s="175"/>
      <c r="B8967" s="213"/>
      <c r="C8967" s="148"/>
      <c r="D8967" s="362" t="str">
        <f>HYPERLINK("https://miamia.ru/search/index.php?q="&amp;Q8967&amp;"&amp;s=Поиск?utm_source=Excel&amp;utm_medium=Nalichie&amp;utm_content="&amp;Q8967&amp;"","Посмотреть большую фотографию на сайте")</f>
        <v>Посмотреть большую фотографию на сайте</v>
      </c>
      <c r="E8967" s="363"/>
      <c r="F8967" s="363"/>
      <c r="G8967" s="363"/>
      <c r="H8967" s="363"/>
      <c r="I8967" s="363"/>
      <c r="J8967" s="363"/>
      <c r="K8967" s="363"/>
      <c r="L8967" s="363"/>
      <c r="M8967" s="363"/>
      <c r="N8967" s="364"/>
      <c r="O8967" s="145" t="str">
        <f ca="1">IF(D8967="цвет",SUM(O8968:INDIRECT("N"&amp;R8967)),IF(SUM(E8967:N8967)=0,"",SUM(E8967:N8967)))</f>
        <v/>
      </c>
      <c r="P8967" s="137" t="s">
        <v>98</v>
      </c>
      <c r="Q8967" s="138">
        <f t="shared" si="278"/>
        <v>5113</v>
      </c>
      <c r="R8967" s="139">
        <f t="shared" ca="1" si="279"/>
        <v>8967</v>
      </c>
      <c r="S8967" s="146"/>
      <c r="T8967" s="147"/>
      <c r="U8967" s="141"/>
      <c r="V8967" s="141"/>
      <c r="W8967" s="141"/>
      <c r="X8967" s="141"/>
      <c r="Y8967" s="141"/>
    </row>
    <row r="8968" spans="1:25" customFormat="1" ht="17.25" thickBot="1">
      <c r="A8968" s="175"/>
      <c r="B8968" s="212" t="s">
        <v>294</v>
      </c>
      <c r="C8968" s="169">
        <v>5114</v>
      </c>
      <c r="D8968" s="132" t="s">
        <v>9</v>
      </c>
      <c r="E8968" s="133" t="s">
        <v>17</v>
      </c>
      <c r="F8968" s="133" t="s">
        <v>18</v>
      </c>
      <c r="G8968" s="133" t="s">
        <v>19</v>
      </c>
      <c r="H8968" s="133" t="s">
        <v>23</v>
      </c>
      <c r="I8968" s="133"/>
      <c r="J8968" s="133"/>
      <c r="K8968" s="133"/>
      <c r="L8968" s="133"/>
      <c r="M8968" s="133"/>
      <c r="N8968" s="135"/>
      <c r="O8968" s="136">
        <f ca="1">IF(D8968="цвет",SUM(O8969:INDIRECT("N"&amp;R8968)),IF(SUM(E8968:N8968)=0,"",SUM(E8968:N8968)))</f>
        <v>0</v>
      </c>
      <c r="P8968" s="137">
        <v>2711</v>
      </c>
      <c r="Q8968" s="138">
        <f t="shared" si="278"/>
        <v>5114</v>
      </c>
      <c r="R8968" s="139">
        <f t="shared" ca="1" si="279"/>
        <v>8971</v>
      </c>
      <c r="S8968" s="85">
        <v>2711</v>
      </c>
      <c r="T8968" s="140">
        <f ca="1">O8968*S8968</f>
        <v>0</v>
      </c>
      <c r="U8968" s="141"/>
      <c r="V8968" s="141"/>
      <c r="W8968" s="141"/>
      <c r="X8968" s="141"/>
      <c r="Y8968" s="141"/>
    </row>
    <row r="8969" spans="1:25" customFormat="1" ht="17.25" thickBot="1">
      <c r="A8969" s="175"/>
      <c r="B8969" s="211"/>
      <c r="C8969" s="142"/>
      <c r="D8969" s="171" t="s">
        <v>24</v>
      </c>
      <c r="E8969" s="351"/>
      <c r="F8969" s="168"/>
      <c r="G8969" s="351"/>
      <c r="H8969" s="351"/>
      <c r="I8969" s="168"/>
      <c r="J8969" s="168"/>
      <c r="K8969" s="168"/>
      <c r="L8969" s="168"/>
      <c r="M8969" s="168"/>
      <c r="N8969" s="168"/>
      <c r="O8969" s="145" t="str">
        <f ca="1">IF(D8969="цвет",SUM(O8970:INDIRECT("N"&amp;R8969)),IF(SUM(E8969:N8969)=0,"",SUM(E8969:N8969)))</f>
        <v/>
      </c>
      <c r="P8969" s="137" t="s">
        <v>98</v>
      </c>
      <c r="Q8969" s="138">
        <f t="shared" si="278"/>
        <v>5114</v>
      </c>
      <c r="R8969" s="139">
        <f t="shared" ca="1" si="279"/>
        <v>8971</v>
      </c>
      <c r="S8969" s="146"/>
      <c r="T8969" s="147"/>
      <c r="U8969" s="141"/>
      <c r="V8969" s="141"/>
      <c r="W8969" s="141"/>
      <c r="X8969" s="141"/>
      <c r="Y8969" s="141"/>
    </row>
    <row r="8970" spans="1:25" customFormat="1" ht="135" customHeight="1">
      <c r="A8970" s="175"/>
      <c r="B8970" s="211"/>
      <c r="C8970" s="142"/>
      <c r="D8970" s="392" t="s">
        <v>2163</v>
      </c>
      <c r="E8970" s="393"/>
      <c r="F8970" s="393"/>
      <c r="G8970" s="393"/>
      <c r="H8970" s="393"/>
      <c r="I8970" s="393"/>
      <c r="J8970" s="393"/>
      <c r="K8970" s="393"/>
      <c r="L8970" s="393"/>
      <c r="M8970" s="393"/>
      <c r="N8970" s="394"/>
      <c r="O8970" s="145" t="str">
        <f ca="1">IF(D8970="цвет",SUM(O8971:INDIRECT("N"&amp;R8970)),IF(SUM(E8970:N8970)=0,"",SUM(E8970:N8970)))</f>
        <v/>
      </c>
      <c r="P8970" s="137" t="s">
        <v>98</v>
      </c>
      <c r="Q8970" s="138">
        <f t="shared" si="278"/>
        <v>5114</v>
      </c>
      <c r="R8970" s="139">
        <f t="shared" ca="1" si="279"/>
        <v>8971</v>
      </c>
      <c r="S8970" s="146"/>
      <c r="T8970" s="147"/>
      <c r="U8970" s="141"/>
      <c r="V8970" s="141"/>
      <c r="W8970" s="141"/>
      <c r="X8970" s="141"/>
      <c r="Y8970" s="141"/>
    </row>
    <row r="8971" spans="1:25" customFormat="1" ht="17.45" customHeight="1" thickBot="1">
      <c r="A8971" s="175"/>
      <c r="B8971" s="213"/>
      <c r="C8971" s="148"/>
      <c r="D8971" s="362" t="str">
        <f>HYPERLINK("https://miamia.ru/search/index.php?q="&amp;Q8971&amp;"&amp;s=Поиск?utm_source=Excel&amp;utm_medium=Nalichie&amp;utm_content="&amp;Q8971&amp;"","Посмотреть большую фотографию на сайте")</f>
        <v>Посмотреть большую фотографию на сайте</v>
      </c>
      <c r="E8971" s="363"/>
      <c r="F8971" s="363"/>
      <c r="G8971" s="363"/>
      <c r="H8971" s="363"/>
      <c r="I8971" s="363"/>
      <c r="J8971" s="363"/>
      <c r="K8971" s="363"/>
      <c r="L8971" s="363"/>
      <c r="M8971" s="363"/>
      <c r="N8971" s="364"/>
      <c r="O8971" s="145" t="str">
        <f ca="1">IF(D8971="цвет",SUM(O8972:INDIRECT("N"&amp;R8971)),IF(SUM(E8971:N8971)=0,"",SUM(E8971:N8971)))</f>
        <v/>
      </c>
      <c r="P8971" s="137" t="s">
        <v>98</v>
      </c>
      <c r="Q8971" s="138">
        <f t="shared" ref="Q8971:Q9034" si="280">IF(C8971&lt;&gt;0,C8971,Q8970)</f>
        <v>5114</v>
      </c>
      <c r="R8971" s="139">
        <f t="shared" ref="R8971:R9034" ca="1" si="281">IF(D8971="Посмотреть большую фотографию на сайте",CELL("строка",O8971),R8972)</f>
        <v>8971</v>
      </c>
      <c r="S8971" s="146"/>
      <c r="T8971" s="147"/>
      <c r="U8971" s="141"/>
      <c r="V8971" s="141"/>
      <c r="W8971" s="141"/>
      <c r="X8971" s="141"/>
      <c r="Y8971" s="141"/>
    </row>
    <row r="8972" spans="1:25" ht="17.25" thickBot="1">
      <c r="A8972" s="82"/>
      <c r="B8972" s="208" t="s">
        <v>294</v>
      </c>
      <c r="C8972" s="83">
        <v>5115</v>
      </c>
      <c r="D8972" s="103" t="s">
        <v>9</v>
      </c>
      <c r="E8972" s="99" t="s">
        <v>10</v>
      </c>
      <c r="F8972" s="99" t="s">
        <v>11</v>
      </c>
      <c r="G8972" s="99" t="s">
        <v>12</v>
      </c>
      <c r="H8972" s="74" t="s">
        <v>13</v>
      </c>
      <c r="I8972" s="74" t="s">
        <v>14</v>
      </c>
      <c r="J8972" s="99" t="s">
        <v>15</v>
      </c>
      <c r="K8972" s="99" t="s">
        <v>16</v>
      </c>
      <c r="L8972" s="99" t="s">
        <v>21</v>
      </c>
      <c r="M8972" s="13"/>
      <c r="N8972" s="13"/>
      <c r="O8972" s="78">
        <f ca="1">IF(D8972="цвет",SUM(O8973:INDIRECT("N"&amp;R8972)),IF(SUM(E8972:N8972)=0,"",SUM(E8972:N8972)))</f>
        <v>0</v>
      </c>
      <c r="P8972" s="68">
        <v>3099</v>
      </c>
      <c r="Q8972" s="55">
        <f t="shared" si="280"/>
        <v>5115</v>
      </c>
      <c r="R8972" s="70">
        <f t="shared" ca="1" si="281"/>
        <v>8975</v>
      </c>
      <c r="S8972" s="85">
        <v>3099</v>
      </c>
      <c r="T8972" s="86">
        <f ca="1">O8972*S8972</f>
        <v>0</v>
      </c>
    </row>
    <row r="8973" spans="1:25" ht="17.25" thickBot="1">
      <c r="A8973" s="82"/>
      <c r="B8973" s="209"/>
      <c r="C8973" s="75"/>
      <c r="D8973" s="5" t="s">
        <v>24</v>
      </c>
      <c r="E8973" s="351"/>
      <c r="F8973" s="351"/>
      <c r="G8973" s="351"/>
      <c r="H8973" s="181"/>
      <c r="I8973" s="181"/>
      <c r="J8973" s="351"/>
      <c r="K8973" s="7"/>
      <c r="L8973" s="181"/>
      <c r="M8973" s="7"/>
      <c r="N8973" s="7"/>
      <c r="O8973" s="91" t="str">
        <f ca="1">IF(D8973="цвет",SUM(O8974:INDIRECT("N"&amp;R8973)),IF(SUM(E8973:N8973)=0,"",SUM(E8973:N8973)))</f>
        <v/>
      </c>
      <c r="P8973" s="68" t="s">
        <v>98</v>
      </c>
      <c r="Q8973" s="55">
        <f t="shared" si="280"/>
        <v>5115</v>
      </c>
      <c r="R8973" s="70">
        <f t="shared" ca="1" si="281"/>
        <v>8975</v>
      </c>
      <c r="S8973" s="69"/>
      <c r="T8973" s="76"/>
    </row>
    <row r="8974" spans="1:25" ht="135" customHeight="1">
      <c r="A8974" s="82"/>
      <c r="B8974" s="209"/>
      <c r="C8974" s="75"/>
      <c r="D8974" s="383" t="s">
        <v>680</v>
      </c>
      <c r="E8974" s="384"/>
      <c r="F8974" s="384"/>
      <c r="G8974" s="384"/>
      <c r="H8974" s="384"/>
      <c r="I8974" s="384"/>
      <c r="J8974" s="384"/>
      <c r="K8974" s="384"/>
      <c r="L8974" s="384"/>
      <c r="M8974" s="384"/>
      <c r="N8974" s="385"/>
      <c r="O8974" s="91" t="str">
        <f ca="1">IF(D8974="цвет",SUM(O8975:INDIRECT("N"&amp;R8974)),IF(SUM(E8974:N8974)=0,"",SUM(E8974:N8974)))</f>
        <v/>
      </c>
      <c r="P8974" s="68" t="s">
        <v>98</v>
      </c>
      <c r="Q8974" s="55">
        <f t="shared" si="280"/>
        <v>5115</v>
      </c>
      <c r="R8974" s="70">
        <f t="shared" ca="1" si="281"/>
        <v>8975</v>
      </c>
      <c r="S8974" s="69"/>
      <c r="T8974" s="76"/>
    </row>
    <row r="8975" spans="1:25" ht="16.5" customHeight="1" thickBot="1">
      <c r="A8975" s="82"/>
      <c r="B8975" s="210"/>
      <c r="C8975" s="77"/>
      <c r="D8975" s="362" t="str">
        <f>HYPERLINK("https://miamia.ru/search/index.php?q="&amp;Q8975&amp;"&amp;s=Поиск?utm_source=Excel&amp;utm_medium=Nalichie&amp;utm_content="&amp;Q8975&amp;"","Посмотреть большую фотографию на сайте")</f>
        <v>Посмотреть большую фотографию на сайте</v>
      </c>
      <c r="E8975" s="363"/>
      <c r="F8975" s="363"/>
      <c r="G8975" s="363"/>
      <c r="H8975" s="363"/>
      <c r="I8975" s="363"/>
      <c r="J8975" s="363"/>
      <c r="K8975" s="363"/>
      <c r="L8975" s="363"/>
      <c r="M8975" s="363"/>
      <c r="N8975" s="364"/>
      <c r="O8975" s="91" t="str">
        <f ca="1">IF(D8975="цвет",SUM(O8976:INDIRECT("N"&amp;R8975)),IF(SUM(E8975:N8975)=0,"",SUM(E8975:N8975)))</f>
        <v/>
      </c>
      <c r="P8975" s="68" t="s">
        <v>98</v>
      </c>
      <c r="Q8975" s="55">
        <f t="shared" si="280"/>
        <v>5115</v>
      </c>
      <c r="R8975" s="70">
        <f t="shared" ca="1" si="281"/>
        <v>8975</v>
      </c>
      <c r="S8975" s="69"/>
      <c r="T8975" s="76"/>
    </row>
    <row r="8976" spans="1:25" ht="17.25" thickBot="1">
      <c r="A8976" s="82"/>
      <c r="B8976" s="208" t="s">
        <v>294</v>
      </c>
      <c r="C8976" s="83">
        <v>5116</v>
      </c>
      <c r="D8976" s="103" t="s">
        <v>9</v>
      </c>
      <c r="E8976" s="99" t="s">
        <v>10</v>
      </c>
      <c r="F8976" s="99" t="s">
        <v>11</v>
      </c>
      <c r="G8976" s="99" t="s">
        <v>12</v>
      </c>
      <c r="H8976" s="99" t="s">
        <v>13</v>
      </c>
      <c r="I8976" s="99" t="s">
        <v>14</v>
      </c>
      <c r="J8976" s="99" t="s">
        <v>15</v>
      </c>
      <c r="K8976" s="99" t="s">
        <v>16</v>
      </c>
      <c r="L8976" s="99" t="s">
        <v>21</v>
      </c>
      <c r="M8976" s="99" t="s">
        <v>22</v>
      </c>
      <c r="N8976" s="100"/>
      <c r="O8976" s="78">
        <f ca="1">IF(D8976="цвет",SUM(O8977:INDIRECT("N"&amp;R8976)),IF(SUM(E8976:N8976)=0,"",SUM(E8976:N8976)))</f>
        <v>0</v>
      </c>
      <c r="P8976" s="68">
        <v>3616</v>
      </c>
      <c r="Q8976" s="55">
        <f t="shared" si="280"/>
        <v>5116</v>
      </c>
      <c r="R8976" s="70">
        <f t="shared" ca="1" si="281"/>
        <v>8979</v>
      </c>
      <c r="S8976" s="85">
        <v>3616</v>
      </c>
      <c r="T8976" s="86">
        <f ca="1">O8976*S8976</f>
        <v>0</v>
      </c>
    </row>
    <row r="8977" spans="1:25" ht="17.25" thickBot="1">
      <c r="A8977" s="82"/>
      <c r="B8977" s="209"/>
      <c r="C8977" s="75"/>
      <c r="D8977" s="5" t="s">
        <v>24</v>
      </c>
      <c r="E8977" s="7"/>
      <c r="F8977" s="7"/>
      <c r="G8977" s="7"/>
      <c r="H8977" s="7"/>
      <c r="I8977" s="7"/>
      <c r="J8977" s="7"/>
      <c r="K8977" s="7"/>
      <c r="L8977" s="7"/>
      <c r="M8977" s="351"/>
      <c r="N8977" s="7"/>
      <c r="O8977" s="91" t="str">
        <f ca="1">IF(D8977="цвет",SUM(O8978:INDIRECT("N"&amp;R8977)),IF(SUM(E8977:N8977)=0,"",SUM(E8977:N8977)))</f>
        <v/>
      </c>
      <c r="P8977" s="68" t="s">
        <v>98</v>
      </c>
      <c r="Q8977" s="55">
        <f t="shared" si="280"/>
        <v>5116</v>
      </c>
      <c r="R8977" s="70">
        <f t="shared" ca="1" si="281"/>
        <v>8979</v>
      </c>
      <c r="S8977" s="69"/>
      <c r="T8977" s="76"/>
    </row>
    <row r="8978" spans="1:25" ht="135" customHeight="1">
      <c r="A8978" s="82"/>
      <c r="B8978" s="209"/>
      <c r="C8978" s="75"/>
      <c r="D8978" s="389" t="s">
        <v>1027</v>
      </c>
      <c r="E8978" s="390"/>
      <c r="F8978" s="390"/>
      <c r="G8978" s="390"/>
      <c r="H8978" s="390"/>
      <c r="I8978" s="390"/>
      <c r="J8978" s="390"/>
      <c r="K8978" s="390"/>
      <c r="L8978" s="390"/>
      <c r="M8978" s="390"/>
      <c r="N8978" s="391"/>
      <c r="O8978" s="91" t="str">
        <f ca="1">IF(D8978="цвет",SUM(O8979:INDIRECT("N"&amp;R8978)),IF(SUM(E8978:N8978)=0,"",SUM(E8978:N8978)))</f>
        <v/>
      </c>
      <c r="P8978" s="68" t="s">
        <v>98</v>
      </c>
      <c r="Q8978" s="55">
        <f t="shared" si="280"/>
        <v>5116</v>
      </c>
      <c r="R8978" s="70">
        <f t="shared" ca="1" si="281"/>
        <v>8979</v>
      </c>
      <c r="S8978" s="69"/>
      <c r="T8978" s="76"/>
    </row>
    <row r="8979" spans="1:25" ht="17.45" customHeight="1" thickBot="1">
      <c r="A8979" s="82"/>
      <c r="B8979" s="210"/>
      <c r="C8979" s="77"/>
      <c r="D8979" s="362" t="str">
        <f>HYPERLINK("https://miamia.ru/search/index.php?q="&amp;Q8979&amp;"&amp;s=Поиск?utm_source=Excel&amp;utm_medium=Nalichie&amp;utm_content="&amp;Q8979&amp;"","Посмотреть большую фотографию на сайте")</f>
        <v>Посмотреть большую фотографию на сайте</v>
      </c>
      <c r="E8979" s="363"/>
      <c r="F8979" s="363"/>
      <c r="G8979" s="363"/>
      <c r="H8979" s="363"/>
      <c r="I8979" s="363"/>
      <c r="J8979" s="363"/>
      <c r="K8979" s="363"/>
      <c r="L8979" s="363"/>
      <c r="M8979" s="363"/>
      <c r="N8979" s="364"/>
      <c r="O8979" s="91" t="str">
        <f ca="1">IF(D8979="цвет",SUM(O8980:INDIRECT("N"&amp;R8979)),IF(SUM(E8979:N8979)=0,"",SUM(E8979:N8979)))</f>
        <v/>
      </c>
      <c r="P8979" s="68" t="s">
        <v>98</v>
      </c>
      <c r="Q8979" s="55">
        <f t="shared" si="280"/>
        <v>5116</v>
      </c>
      <c r="R8979" s="70">
        <f t="shared" ca="1" si="281"/>
        <v>8979</v>
      </c>
      <c r="S8979" s="69"/>
      <c r="T8979" s="76"/>
    </row>
    <row r="8980" spans="1:25" ht="17.25" thickBot="1">
      <c r="A8980" s="82"/>
      <c r="B8980" s="208" t="s">
        <v>294</v>
      </c>
      <c r="C8980" s="83">
        <v>5117</v>
      </c>
      <c r="D8980" s="103" t="s">
        <v>9</v>
      </c>
      <c r="E8980" s="99" t="s">
        <v>10</v>
      </c>
      <c r="F8980" s="99" t="s">
        <v>11</v>
      </c>
      <c r="G8980" s="99" t="s">
        <v>12</v>
      </c>
      <c r="H8980" s="74" t="s">
        <v>13</v>
      </c>
      <c r="I8980" s="74" t="s">
        <v>14</v>
      </c>
      <c r="J8980" s="99" t="s">
        <v>15</v>
      </c>
      <c r="K8980" s="99" t="s">
        <v>16</v>
      </c>
      <c r="L8980" s="99" t="s">
        <v>21</v>
      </c>
      <c r="M8980" s="13"/>
      <c r="N8980" s="13"/>
      <c r="O8980" s="78">
        <f ca="1">IF(D8980="цвет",SUM(O8981:INDIRECT("N"&amp;R8980)),IF(SUM(E8980:N8980)=0,"",SUM(E8980:N8980)))</f>
        <v>0</v>
      </c>
      <c r="P8980" s="68">
        <v>2841</v>
      </c>
      <c r="Q8980" s="55">
        <f t="shared" si="280"/>
        <v>5117</v>
      </c>
      <c r="R8980" s="70">
        <f t="shared" ca="1" si="281"/>
        <v>8983</v>
      </c>
      <c r="S8980" s="85">
        <v>2841</v>
      </c>
      <c r="T8980" s="86">
        <f ca="1">O8980*S8980</f>
        <v>0</v>
      </c>
    </row>
    <row r="8981" spans="1:25" ht="17.25" thickBot="1">
      <c r="A8981" s="82"/>
      <c r="B8981" s="209"/>
      <c r="C8981" s="75"/>
      <c r="D8981" s="5" t="s">
        <v>24</v>
      </c>
      <c r="E8981" s="7"/>
      <c r="F8981" s="351"/>
      <c r="G8981" s="7"/>
      <c r="H8981" s="181"/>
      <c r="I8981" s="7"/>
      <c r="J8981" s="7"/>
      <c r="K8981" s="181"/>
      <c r="L8981" s="7"/>
      <c r="M8981" s="7"/>
      <c r="N8981" s="7"/>
      <c r="O8981" s="91" t="str">
        <f ca="1">IF(D8981="цвет",SUM(O8982:INDIRECT("N"&amp;R8981)),IF(SUM(E8981:N8981)=0,"",SUM(E8981:N8981)))</f>
        <v/>
      </c>
      <c r="P8981" s="68" t="s">
        <v>98</v>
      </c>
      <c r="Q8981" s="55">
        <f t="shared" si="280"/>
        <v>5117</v>
      </c>
      <c r="R8981" s="70">
        <f t="shared" ca="1" si="281"/>
        <v>8983</v>
      </c>
      <c r="S8981" s="69"/>
      <c r="T8981" s="76"/>
    </row>
    <row r="8982" spans="1:25" ht="135" customHeight="1">
      <c r="A8982" s="82"/>
      <c r="B8982" s="209"/>
      <c r="C8982" s="75"/>
      <c r="D8982" s="383" t="s">
        <v>681</v>
      </c>
      <c r="E8982" s="384"/>
      <c r="F8982" s="384"/>
      <c r="G8982" s="384"/>
      <c r="H8982" s="384"/>
      <c r="I8982" s="384"/>
      <c r="J8982" s="384"/>
      <c r="K8982" s="384"/>
      <c r="L8982" s="384"/>
      <c r="M8982" s="384"/>
      <c r="N8982" s="385"/>
      <c r="O8982" s="91" t="str">
        <f ca="1">IF(D8982="цвет",SUM(O8983:INDIRECT("N"&amp;R8982)),IF(SUM(E8982:N8982)=0,"",SUM(E8982:N8982)))</f>
        <v/>
      </c>
      <c r="P8982" s="68" t="s">
        <v>98</v>
      </c>
      <c r="Q8982" s="55">
        <f t="shared" si="280"/>
        <v>5117</v>
      </c>
      <c r="R8982" s="70">
        <f t="shared" ca="1" si="281"/>
        <v>8983</v>
      </c>
      <c r="S8982" s="69"/>
      <c r="T8982" s="76"/>
    </row>
    <row r="8983" spans="1:25" ht="17.45" customHeight="1" thickBot="1">
      <c r="A8983" s="82"/>
      <c r="B8983" s="210"/>
      <c r="C8983" s="77"/>
      <c r="D8983" s="362" t="str">
        <f>HYPERLINK("https://miamia.ru/search/index.php?q="&amp;Q8983&amp;"&amp;s=Поиск?utm_source=Excel&amp;utm_medium=Nalichie&amp;utm_content="&amp;Q8983&amp;"","Посмотреть большую фотографию на сайте")</f>
        <v>Посмотреть большую фотографию на сайте</v>
      </c>
      <c r="E8983" s="363"/>
      <c r="F8983" s="363"/>
      <c r="G8983" s="363"/>
      <c r="H8983" s="363"/>
      <c r="I8983" s="363"/>
      <c r="J8983" s="363"/>
      <c r="K8983" s="363"/>
      <c r="L8983" s="363"/>
      <c r="M8983" s="363"/>
      <c r="N8983" s="364"/>
      <c r="O8983" s="91" t="str">
        <f ca="1">IF(D8983="цвет",SUM(O8984:INDIRECT("N"&amp;R8983)),IF(SUM(E8983:N8983)=0,"",SUM(E8983:N8983)))</f>
        <v/>
      </c>
      <c r="P8983" s="68" t="s">
        <v>98</v>
      </c>
      <c r="Q8983" s="55">
        <f t="shared" si="280"/>
        <v>5117</v>
      </c>
      <c r="R8983" s="70">
        <f t="shared" ca="1" si="281"/>
        <v>8983</v>
      </c>
      <c r="S8983" s="69"/>
      <c r="T8983" s="76"/>
    </row>
    <row r="8984" spans="1:25" customFormat="1" ht="17.25" thickBot="1">
      <c r="A8984" s="175"/>
      <c r="B8984" s="212" t="s">
        <v>294</v>
      </c>
      <c r="C8984" s="169">
        <v>5118</v>
      </c>
      <c r="D8984" s="132" t="s">
        <v>9</v>
      </c>
      <c r="E8984" s="99" t="s">
        <v>11</v>
      </c>
      <c r="F8984" s="99" t="s">
        <v>12</v>
      </c>
      <c r="G8984" s="99" t="s">
        <v>13</v>
      </c>
      <c r="H8984" s="99" t="s">
        <v>14</v>
      </c>
      <c r="I8984" s="99" t="s">
        <v>15</v>
      </c>
      <c r="J8984" s="99" t="s">
        <v>16</v>
      </c>
      <c r="K8984" s="99" t="s">
        <v>21</v>
      </c>
      <c r="L8984" s="99" t="s">
        <v>22</v>
      </c>
      <c r="M8984" s="133"/>
      <c r="N8984" s="135"/>
      <c r="O8984" s="136">
        <f ca="1">IF(D8984="цвет",SUM(O8985:INDIRECT("N"&amp;R8984)),IF(SUM(E8984:N8984)=0,"",SUM(E8984:N8984)))</f>
        <v>0</v>
      </c>
      <c r="P8984" s="137">
        <v>2324</v>
      </c>
      <c r="Q8984" s="138">
        <f t="shared" si="280"/>
        <v>5118</v>
      </c>
      <c r="R8984" s="139">
        <f t="shared" ca="1" si="281"/>
        <v>8987</v>
      </c>
      <c r="S8984" s="85">
        <v>2324</v>
      </c>
      <c r="T8984" s="140">
        <f ca="1">O8984*S8984</f>
        <v>0</v>
      </c>
      <c r="U8984" s="141"/>
      <c r="V8984" s="141"/>
      <c r="W8984" s="141"/>
      <c r="X8984" s="141"/>
      <c r="Y8984" s="141"/>
    </row>
    <row r="8985" spans="1:25" customFormat="1" ht="17.25" thickBot="1">
      <c r="A8985" s="175"/>
      <c r="B8985" s="211"/>
      <c r="C8985" s="142"/>
      <c r="D8985" s="171" t="s">
        <v>24</v>
      </c>
      <c r="E8985" s="181"/>
      <c r="F8985" s="168"/>
      <c r="G8985" s="351"/>
      <c r="H8985" s="181"/>
      <c r="I8985" s="351"/>
      <c r="J8985" s="181"/>
      <c r="K8985" s="181"/>
      <c r="L8985" s="181"/>
      <c r="M8985" s="168"/>
      <c r="N8985" s="168"/>
      <c r="O8985" s="145" t="str">
        <f ca="1">IF(D8985="цвет",SUM(O8986:INDIRECT("N"&amp;R8985)),IF(SUM(E8985:N8985)=0,"",SUM(E8985:N8985)))</f>
        <v/>
      </c>
      <c r="P8985" s="137" t="s">
        <v>98</v>
      </c>
      <c r="Q8985" s="138">
        <f t="shared" si="280"/>
        <v>5118</v>
      </c>
      <c r="R8985" s="139">
        <f t="shared" ca="1" si="281"/>
        <v>8987</v>
      </c>
      <c r="S8985" s="146"/>
      <c r="T8985" s="147"/>
      <c r="U8985" s="141"/>
      <c r="V8985" s="141"/>
      <c r="W8985" s="141"/>
      <c r="X8985" s="141"/>
      <c r="Y8985" s="141"/>
    </row>
    <row r="8986" spans="1:25" customFormat="1" ht="135" customHeight="1">
      <c r="A8986" s="175"/>
      <c r="B8986" s="211"/>
      <c r="C8986" s="142"/>
      <c r="D8986" s="392" t="s">
        <v>2164</v>
      </c>
      <c r="E8986" s="393"/>
      <c r="F8986" s="393"/>
      <c r="G8986" s="393"/>
      <c r="H8986" s="393"/>
      <c r="I8986" s="393"/>
      <c r="J8986" s="393"/>
      <c r="K8986" s="393"/>
      <c r="L8986" s="393"/>
      <c r="M8986" s="393"/>
      <c r="N8986" s="394"/>
      <c r="O8986" s="145" t="str">
        <f ca="1">IF(D8986="цвет",SUM(O8987:INDIRECT("N"&amp;R8986)),IF(SUM(E8986:N8986)=0,"",SUM(E8986:N8986)))</f>
        <v/>
      </c>
      <c r="P8986" s="137" t="s">
        <v>98</v>
      </c>
      <c r="Q8986" s="138">
        <f t="shared" si="280"/>
        <v>5118</v>
      </c>
      <c r="R8986" s="139">
        <f t="shared" ca="1" si="281"/>
        <v>8987</v>
      </c>
      <c r="S8986" s="146"/>
      <c r="T8986" s="147"/>
      <c r="U8986" s="141"/>
      <c r="V8986" s="141"/>
      <c r="W8986" s="141"/>
      <c r="X8986" s="141"/>
      <c r="Y8986" s="141"/>
    </row>
    <row r="8987" spans="1:25" customFormat="1" ht="17.45" customHeight="1" thickBot="1">
      <c r="A8987" s="175"/>
      <c r="B8987" s="213"/>
      <c r="C8987" s="148"/>
      <c r="D8987" s="362" t="str">
        <f>HYPERLINK("https://miamia.ru/search/index.php?q="&amp;Q8987&amp;"&amp;s=Поиск?utm_source=Excel&amp;utm_medium=Nalichie&amp;utm_content="&amp;Q8987&amp;"","Посмотреть большую фотографию на сайте")</f>
        <v>Посмотреть большую фотографию на сайте</v>
      </c>
      <c r="E8987" s="363"/>
      <c r="F8987" s="363"/>
      <c r="G8987" s="363"/>
      <c r="H8987" s="363"/>
      <c r="I8987" s="363"/>
      <c r="J8987" s="363"/>
      <c r="K8987" s="363"/>
      <c r="L8987" s="363"/>
      <c r="M8987" s="363"/>
      <c r="N8987" s="364"/>
      <c r="O8987" s="145" t="str">
        <f ca="1">IF(D8987="цвет",SUM(O8988:INDIRECT("N"&amp;R8987)),IF(SUM(E8987:N8987)=0,"",SUM(E8987:N8987)))</f>
        <v/>
      </c>
      <c r="P8987" s="137" t="s">
        <v>98</v>
      </c>
      <c r="Q8987" s="138">
        <f t="shared" si="280"/>
        <v>5118</v>
      </c>
      <c r="R8987" s="139">
        <f t="shared" ca="1" si="281"/>
        <v>8987</v>
      </c>
      <c r="S8987" s="146"/>
      <c r="T8987" s="147"/>
      <c r="U8987" s="141"/>
      <c r="V8987" s="141"/>
      <c r="W8987" s="141"/>
      <c r="X8987" s="141"/>
      <c r="Y8987" s="141"/>
    </row>
    <row r="8988" spans="1:25" ht="23.1" customHeight="1" thickBot="1">
      <c r="A8988" s="80"/>
      <c r="B8988" s="63" t="s">
        <v>1964</v>
      </c>
      <c r="C8988" s="64"/>
      <c r="D8988" s="65"/>
      <c r="E8988" s="66"/>
      <c r="F8988" s="66"/>
      <c r="G8988" s="66"/>
      <c r="H8988" s="66"/>
      <c r="I8988" s="66"/>
      <c r="J8988" s="66"/>
      <c r="K8988" s="66"/>
      <c r="L8988" s="66"/>
      <c r="M8988" s="66"/>
      <c r="N8988" s="67"/>
      <c r="O8988" s="91" t="str">
        <f ca="1">IF(D8988="цвет",SUM(O8989:INDIRECT("N"&amp;R8988)),IF(SUM(E8988:N8988)=0,"",SUM(E8988:N8988)))</f>
        <v/>
      </c>
      <c r="P8988" s="68" t="s">
        <v>98</v>
      </c>
      <c r="Q8988" s="55">
        <f t="shared" si="280"/>
        <v>5118</v>
      </c>
      <c r="R8988" s="70">
        <f t="shared" ca="1" si="281"/>
        <v>8992</v>
      </c>
    </row>
    <row r="8989" spans="1:25" ht="17.25" thickBot="1">
      <c r="A8989" s="82"/>
      <c r="B8989" s="124" t="s">
        <v>1965</v>
      </c>
      <c r="C8989" s="83">
        <v>5557</v>
      </c>
      <c r="D8989" s="103" t="s">
        <v>9</v>
      </c>
      <c r="E8989" s="99" t="s">
        <v>11</v>
      </c>
      <c r="F8989" s="99" t="s">
        <v>12</v>
      </c>
      <c r="G8989" s="99" t="s">
        <v>13</v>
      </c>
      <c r="H8989" s="99" t="s">
        <v>14</v>
      </c>
      <c r="I8989" s="99" t="s">
        <v>15</v>
      </c>
      <c r="J8989" s="99" t="s">
        <v>16</v>
      </c>
      <c r="K8989" s="99" t="s">
        <v>21</v>
      </c>
      <c r="L8989" s="99" t="s">
        <v>22</v>
      </c>
      <c r="M8989" s="99"/>
      <c r="N8989" s="100"/>
      <c r="O8989" s="78">
        <f ca="1">IF(D8989="цвет",SUM(O8990:INDIRECT("N"&amp;R8989)),IF(SUM(E8989:N8989)=0,"",SUM(E8989:N8989)))</f>
        <v>0</v>
      </c>
      <c r="P8989" s="68">
        <v>3487</v>
      </c>
      <c r="Q8989" s="55">
        <f t="shared" si="280"/>
        <v>5557</v>
      </c>
      <c r="R8989" s="70">
        <f t="shared" ca="1" si="281"/>
        <v>8992</v>
      </c>
      <c r="S8989" s="85">
        <v>3487</v>
      </c>
      <c r="T8989" s="86">
        <f ca="1">O8989*S8989</f>
        <v>0</v>
      </c>
    </row>
    <row r="8990" spans="1:25" ht="17.25" thickBot="1">
      <c r="A8990" s="82"/>
      <c r="B8990" s="125"/>
      <c r="C8990" s="75"/>
      <c r="D8990" s="5" t="s">
        <v>36</v>
      </c>
      <c r="E8990" s="7"/>
      <c r="F8990" s="7"/>
      <c r="G8990" s="7"/>
      <c r="H8990" s="7"/>
      <c r="I8990" s="7"/>
      <c r="J8990" s="7"/>
      <c r="K8990" s="181"/>
      <c r="L8990" s="181"/>
      <c r="M8990" s="7"/>
      <c r="N8990" s="7"/>
      <c r="O8990" s="91" t="str">
        <f ca="1">IF(D8990="цвет",SUM(O8991:INDIRECT("N"&amp;R8990)),IF(SUM(E8990:N8990)=0,"",SUM(E8990:N8990)))</f>
        <v/>
      </c>
      <c r="P8990" s="68" t="s">
        <v>98</v>
      </c>
      <c r="Q8990" s="55">
        <f t="shared" si="280"/>
        <v>5557</v>
      </c>
      <c r="R8990" s="70">
        <f t="shared" ca="1" si="281"/>
        <v>8992</v>
      </c>
      <c r="S8990" s="69"/>
      <c r="T8990" s="76"/>
    </row>
    <row r="8991" spans="1:25" ht="135" customHeight="1">
      <c r="A8991" s="82"/>
      <c r="B8991" s="125"/>
      <c r="C8991" s="75"/>
      <c r="D8991" s="389" t="s">
        <v>1981</v>
      </c>
      <c r="E8991" s="390"/>
      <c r="F8991" s="390"/>
      <c r="G8991" s="390"/>
      <c r="H8991" s="390"/>
      <c r="I8991" s="390"/>
      <c r="J8991" s="390"/>
      <c r="K8991" s="390"/>
      <c r="L8991" s="390"/>
      <c r="M8991" s="390"/>
      <c r="N8991" s="391"/>
      <c r="O8991" s="91" t="str">
        <f ca="1">IF(D8991="цвет",SUM(O8992:INDIRECT("N"&amp;R8991)),IF(SUM(E8991:N8991)=0,"",SUM(E8991:N8991)))</f>
        <v/>
      </c>
      <c r="P8991" s="68" t="s">
        <v>98</v>
      </c>
      <c r="Q8991" s="55">
        <f t="shared" si="280"/>
        <v>5557</v>
      </c>
      <c r="R8991" s="70">
        <f t="shared" ca="1" si="281"/>
        <v>8992</v>
      </c>
      <c r="S8991" s="69"/>
      <c r="T8991" s="76"/>
    </row>
    <row r="8992" spans="1:25" ht="17.45" customHeight="1" thickBot="1">
      <c r="A8992" s="82"/>
      <c r="B8992" s="126"/>
      <c r="C8992" s="77"/>
      <c r="D8992" s="362" t="str">
        <f>HYPERLINK("https://miamia.ru/search/index.php?q="&amp;Q8992&amp;"&amp;s=Поиск?utm_source=Excel&amp;utm_medium=Nalichie&amp;utm_content="&amp;Q8992&amp;"","Посмотреть большую фотографию на сайте")</f>
        <v>Посмотреть большую фотографию на сайте</v>
      </c>
      <c r="E8992" s="363"/>
      <c r="F8992" s="363"/>
      <c r="G8992" s="363"/>
      <c r="H8992" s="363"/>
      <c r="I8992" s="363"/>
      <c r="J8992" s="363"/>
      <c r="K8992" s="363"/>
      <c r="L8992" s="363"/>
      <c r="M8992" s="363"/>
      <c r="N8992" s="364"/>
      <c r="O8992" s="91" t="str">
        <f ca="1">IF(D8992="цвет",SUM(O8993:INDIRECT("N"&amp;R8992)),IF(SUM(E8992:N8992)=0,"",SUM(E8992:N8992)))</f>
        <v/>
      </c>
      <c r="P8992" s="68" t="s">
        <v>98</v>
      </c>
      <c r="Q8992" s="55">
        <f t="shared" si="280"/>
        <v>5557</v>
      </c>
      <c r="R8992" s="70">
        <f t="shared" ca="1" si="281"/>
        <v>8992</v>
      </c>
      <c r="S8992" s="69"/>
      <c r="T8992" s="76"/>
    </row>
    <row r="8993" spans="1:20" ht="17.25" thickBot="1">
      <c r="A8993" s="82"/>
      <c r="B8993" s="124" t="s">
        <v>1965</v>
      </c>
      <c r="C8993" s="83">
        <v>5560</v>
      </c>
      <c r="D8993" s="103" t="s">
        <v>9</v>
      </c>
      <c r="E8993" s="99" t="s">
        <v>11</v>
      </c>
      <c r="F8993" s="99" t="s">
        <v>12</v>
      </c>
      <c r="G8993" s="99" t="s">
        <v>13</v>
      </c>
      <c r="H8993" s="99" t="s">
        <v>14</v>
      </c>
      <c r="I8993" s="99" t="s">
        <v>15</v>
      </c>
      <c r="J8993" s="99" t="s">
        <v>16</v>
      </c>
      <c r="K8993" s="99" t="s">
        <v>21</v>
      </c>
      <c r="L8993" s="99" t="s">
        <v>22</v>
      </c>
      <c r="M8993" s="99"/>
      <c r="N8993" s="100"/>
      <c r="O8993" s="78">
        <f ca="1">IF(D8993="цвет",SUM(O8994:INDIRECT("N"&amp;R8993)),IF(SUM(E8993:N8993)=0,"",SUM(E8993:N8993)))</f>
        <v>0</v>
      </c>
      <c r="P8993" s="68">
        <v>2324</v>
      </c>
      <c r="Q8993" s="55">
        <f t="shared" si="280"/>
        <v>5560</v>
      </c>
      <c r="R8993" s="70">
        <f t="shared" ca="1" si="281"/>
        <v>8996</v>
      </c>
      <c r="S8993" s="85">
        <v>2324</v>
      </c>
      <c r="T8993" s="86">
        <f ca="1">O8993*S8993</f>
        <v>0</v>
      </c>
    </row>
    <row r="8994" spans="1:20" ht="17.25" thickBot="1">
      <c r="A8994" s="82"/>
      <c r="B8994" s="125"/>
      <c r="C8994" s="75"/>
      <c r="D8994" s="5" t="s">
        <v>36</v>
      </c>
      <c r="E8994" s="351"/>
      <c r="F8994" s="181"/>
      <c r="G8994" s="181"/>
      <c r="H8994" s="181"/>
      <c r="I8994" s="351"/>
      <c r="J8994" s="351"/>
      <c r="K8994" s="351"/>
      <c r="L8994" s="351"/>
      <c r="M8994" s="7"/>
      <c r="N8994" s="7"/>
      <c r="O8994" s="91" t="str">
        <f ca="1">IF(D8994="цвет",SUM(O8995:INDIRECT("N"&amp;R8994)),IF(SUM(E8994:N8994)=0,"",SUM(E8994:N8994)))</f>
        <v/>
      </c>
      <c r="P8994" s="68" t="s">
        <v>98</v>
      </c>
      <c r="Q8994" s="55">
        <f t="shared" si="280"/>
        <v>5560</v>
      </c>
      <c r="R8994" s="70">
        <f t="shared" ca="1" si="281"/>
        <v>8996</v>
      </c>
      <c r="S8994" s="69"/>
      <c r="T8994" s="76"/>
    </row>
    <row r="8995" spans="1:20" ht="135" customHeight="1">
      <c r="A8995" s="82"/>
      <c r="B8995" s="125"/>
      <c r="C8995" s="75"/>
      <c r="D8995" s="389" t="s">
        <v>1972</v>
      </c>
      <c r="E8995" s="390"/>
      <c r="F8995" s="390"/>
      <c r="G8995" s="390"/>
      <c r="H8995" s="390"/>
      <c r="I8995" s="390"/>
      <c r="J8995" s="390"/>
      <c r="K8995" s="390"/>
      <c r="L8995" s="390"/>
      <c r="M8995" s="390"/>
      <c r="N8995" s="391"/>
      <c r="O8995" s="91" t="str">
        <f ca="1">IF(D8995="цвет",SUM(O8996:INDIRECT("N"&amp;R8995)),IF(SUM(E8995:N8995)=0,"",SUM(E8995:N8995)))</f>
        <v/>
      </c>
      <c r="P8995" s="68" t="s">
        <v>98</v>
      </c>
      <c r="Q8995" s="55">
        <f t="shared" si="280"/>
        <v>5560</v>
      </c>
      <c r="R8995" s="70">
        <f t="shared" ca="1" si="281"/>
        <v>8996</v>
      </c>
      <c r="S8995" s="69"/>
      <c r="T8995" s="76"/>
    </row>
    <row r="8996" spans="1:20" ht="17.45" customHeight="1" thickBot="1">
      <c r="A8996" s="82"/>
      <c r="B8996" s="126"/>
      <c r="C8996" s="77"/>
      <c r="D8996" s="362" t="str">
        <f>HYPERLINK("https://miamia.ru/search/index.php?q="&amp;Q8996&amp;"&amp;s=Поиск?utm_source=Excel&amp;utm_medium=Nalichie&amp;utm_content="&amp;Q8996&amp;"","Посмотреть большую фотографию на сайте")</f>
        <v>Посмотреть большую фотографию на сайте</v>
      </c>
      <c r="E8996" s="363"/>
      <c r="F8996" s="363"/>
      <c r="G8996" s="363"/>
      <c r="H8996" s="363"/>
      <c r="I8996" s="363"/>
      <c r="J8996" s="363"/>
      <c r="K8996" s="363"/>
      <c r="L8996" s="363"/>
      <c r="M8996" s="363"/>
      <c r="N8996" s="364"/>
      <c r="O8996" s="91" t="str">
        <f ca="1">IF(D8996="цвет",SUM(O8997:INDIRECT("N"&amp;R8996)),IF(SUM(E8996:N8996)=0,"",SUM(E8996:N8996)))</f>
        <v/>
      </c>
      <c r="P8996" s="68" t="s">
        <v>98</v>
      </c>
      <c r="Q8996" s="55">
        <f t="shared" si="280"/>
        <v>5560</v>
      </c>
      <c r="R8996" s="70">
        <f t="shared" ca="1" si="281"/>
        <v>8996</v>
      </c>
      <c r="S8996" s="69"/>
      <c r="T8996" s="76"/>
    </row>
    <row r="8997" spans="1:20" ht="17.25" thickBot="1">
      <c r="A8997" s="82"/>
      <c r="B8997" s="124" t="s">
        <v>1965</v>
      </c>
      <c r="C8997" s="83">
        <v>5561</v>
      </c>
      <c r="D8997" s="103" t="s">
        <v>9</v>
      </c>
      <c r="E8997" s="99" t="s">
        <v>11</v>
      </c>
      <c r="F8997" s="99" t="s">
        <v>12</v>
      </c>
      <c r="G8997" s="99" t="s">
        <v>13</v>
      </c>
      <c r="H8997" s="99" t="s">
        <v>14</v>
      </c>
      <c r="I8997" s="99" t="s">
        <v>15</v>
      </c>
      <c r="J8997" s="99" t="s">
        <v>16</v>
      </c>
      <c r="K8997" s="99" t="s">
        <v>21</v>
      </c>
      <c r="L8997" s="99" t="s">
        <v>22</v>
      </c>
      <c r="M8997" s="99"/>
      <c r="N8997" s="100"/>
      <c r="O8997" s="78">
        <f ca="1">IF(D8997="цвет",SUM(O8998:INDIRECT("N"&amp;R8997)),IF(SUM(E8997:N8997)=0,"",SUM(E8997:N8997)))</f>
        <v>0</v>
      </c>
      <c r="P8997" s="68">
        <v>2453</v>
      </c>
      <c r="Q8997" s="55">
        <f t="shared" si="280"/>
        <v>5561</v>
      </c>
      <c r="R8997" s="70">
        <f t="shared" ca="1" si="281"/>
        <v>9000</v>
      </c>
      <c r="S8997" s="85">
        <v>2453</v>
      </c>
      <c r="T8997" s="86">
        <f ca="1">O8997*S8997</f>
        <v>0</v>
      </c>
    </row>
    <row r="8998" spans="1:20" ht="17.25" thickBot="1">
      <c r="A8998" s="82"/>
      <c r="B8998" s="125"/>
      <c r="C8998" s="75"/>
      <c r="D8998" s="5" t="s">
        <v>36</v>
      </c>
      <c r="E8998" s="181"/>
      <c r="F8998" s="7"/>
      <c r="G8998" s="181"/>
      <c r="H8998" s="7"/>
      <c r="I8998" s="7"/>
      <c r="J8998" s="7"/>
      <c r="K8998" s="7"/>
      <c r="L8998" s="7"/>
      <c r="M8998" s="7"/>
      <c r="N8998" s="7"/>
      <c r="O8998" s="91" t="str">
        <f ca="1">IF(D8998="цвет",SUM(O8999:INDIRECT("N"&amp;R8998)),IF(SUM(E8998:N8998)=0,"",SUM(E8998:N8998)))</f>
        <v/>
      </c>
      <c r="P8998" s="68" t="s">
        <v>98</v>
      </c>
      <c r="Q8998" s="55">
        <f t="shared" si="280"/>
        <v>5561</v>
      </c>
      <c r="R8998" s="70">
        <f t="shared" ca="1" si="281"/>
        <v>9000</v>
      </c>
      <c r="S8998" s="69"/>
      <c r="T8998" s="76"/>
    </row>
    <row r="8999" spans="1:20" ht="135" customHeight="1">
      <c r="A8999" s="82"/>
      <c r="B8999" s="125"/>
      <c r="C8999" s="75"/>
      <c r="D8999" s="389" t="s">
        <v>1982</v>
      </c>
      <c r="E8999" s="390"/>
      <c r="F8999" s="390"/>
      <c r="G8999" s="390"/>
      <c r="H8999" s="390"/>
      <c r="I8999" s="390"/>
      <c r="J8999" s="390"/>
      <c r="K8999" s="390"/>
      <c r="L8999" s="390"/>
      <c r="M8999" s="390"/>
      <c r="N8999" s="391"/>
      <c r="O8999" s="91" t="str">
        <f ca="1">IF(D8999="цвет",SUM(O9000:INDIRECT("N"&amp;R8999)),IF(SUM(E8999:N8999)=0,"",SUM(E8999:N8999)))</f>
        <v/>
      </c>
      <c r="P8999" s="68" t="s">
        <v>98</v>
      </c>
      <c r="Q8999" s="55">
        <f t="shared" si="280"/>
        <v>5561</v>
      </c>
      <c r="R8999" s="70">
        <f t="shared" ca="1" si="281"/>
        <v>9000</v>
      </c>
      <c r="S8999" s="69"/>
      <c r="T8999" s="76"/>
    </row>
    <row r="9000" spans="1:20" ht="17.45" customHeight="1" thickBot="1">
      <c r="A9000" s="82"/>
      <c r="B9000" s="126"/>
      <c r="C9000" s="77"/>
      <c r="D9000" s="362" t="str">
        <f>HYPERLINK("https://miamia.ru/search/index.php?q="&amp;Q9000&amp;"&amp;s=Поиск?utm_source=Excel&amp;utm_medium=Nalichie&amp;utm_content="&amp;Q9000&amp;"","Посмотреть большую фотографию на сайте")</f>
        <v>Посмотреть большую фотографию на сайте</v>
      </c>
      <c r="E9000" s="363"/>
      <c r="F9000" s="363"/>
      <c r="G9000" s="363"/>
      <c r="H9000" s="363"/>
      <c r="I9000" s="363"/>
      <c r="J9000" s="363"/>
      <c r="K9000" s="363"/>
      <c r="L9000" s="363"/>
      <c r="M9000" s="363"/>
      <c r="N9000" s="364"/>
      <c r="O9000" s="91" t="str">
        <f ca="1">IF(D9000="цвет",SUM(O9001:INDIRECT("N"&amp;R9000)),IF(SUM(E9000:N9000)=0,"",SUM(E9000:N9000)))</f>
        <v/>
      </c>
      <c r="P9000" s="68" t="s">
        <v>98</v>
      </c>
      <c r="Q9000" s="55">
        <f t="shared" si="280"/>
        <v>5561</v>
      </c>
      <c r="R9000" s="70">
        <f t="shared" ca="1" si="281"/>
        <v>9000</v>
      </c>
      <c r="S9000" s="69"/>
      <c r="T9000" s="76"/>
    </row>
    <row r="9001" spans="1:20" ht="17.25" thickBot="1">
      <c r="A9001" s="82"/>
      <c r="B9001" s="124" t="s">
        <v>1965</v>
      </c>
      <c r="C9001" s="83">
        <v>5562</v>
      </c>
      <c r="D9001" s="103" t="s">
        <v>9</v>
      </c>
      <c r="E9001" s="99" t="s">
        <v>11</v>
      </c>
      <c r="F9001" s="99" t="s">
        <v>12</v>
      </c>
      <c r="G9001" s="99" t="s">
        <v>13</v>
      </c>
      <c r="H9001" s="99" t="s">
        <v>14</v>
      </c>
      <c r="I9001" s="99" t="s">
        <v>15</v>
      </c>
      <c r="J9001" s="99" t="s">
        <v>16</v>
      </c>
      <c r="K9001" s="99" t="s">
        <v>21</v>
      </c>
      <c r="L9001" s="99" t="s">
        <v>22</v>
      </c>
      <c r="M9001" s="99"/>
      <c r="N9001" s="100"/>
      <c r="O9001" s="78">
        <f ca="1">IF(D9001="цвет",SUM(O9002:INDIRECT("N"&amp;R9001)),IF(SUM(E9001:N9001)=0,"",SUM(E9001:N9001)))</f>
        <v>0</v>
      </c>
      <c r="P9001" s="68">
        <v>2453</v>
      </c>
      <c r="Q9001" s="55">
        <f t="shared" si="280"/>
        <v>5562</v>
      </c>
      <c r="R9001" s="70">
        <f t="shared" ca="1" si="281"/>
        <v>9004</v>
      </c>
      <c r="S9001" s="85">
        <v>2453</v>
      </c>
      <c r="T9001" s="86">
        <f ca="1">O9001*S9001</f>
        <v>0</v>
      </c>
    </row>
    <row r="9002" spans="1:20" ht="17.25" thickBot="1">
      <c r="A9002" s="82"/>
      <c r="B9002" s="125"/>
      <c r="C9002" s="75"/>
      <c r="D9002" s="5" t="s">
        <v>36</v>
      </c>
      <c r="E9002" s="7"/>
      <c r="F9002" s="7"/>
      <c r="G9002" s="7"/>
      <c r="H9002" s="7"/>
      <c r="I9002" s="7"/>
      <c r="J9002" s="7"/>
      <c r="K9002" s="181"/>
      <c r="L9002" s="7"/>
      <c r="M9002" s="7"/>
      <c r="N9002" s="7"/>
      <c r="O9002" s="91" t="str">
        <f ca="1">IF(D9002="цвет",SUM(O9003:INDIRECT("N"&amp;R9002)),IF(SUM(E9002:N9002)=0,"",SUM(E9002:N9002)))</f>
        <v/>
      </c>
      <c r="P9002" s="68" t="s">
        <v>98</v>
      </c>
      <c r="Q9002" s="55">
        <f t="shared" si="280"/>
        <v>5562</v>
      </c>
      <c r="R9002" s="70">
        <f t="shared" ca="1" si="281"/>
        <v>9004</v>
      </c>
      <c r="S9002" s="69"/>
      <c r="T9002" s="76"/>
    </row>
    <row r="9003" spans="1:20" ht="135" customHeight="1">
      <c r="A9003" s="82"/>
      <c r="B9003" s="125"/>
      <c r="C9003" s="75"/>
      <c r="D9003" s="389" t="s">
        <v>1983</v>
      </c>
      <c r="E9003" s="390"/>
      <c r="F9003" s="390"/>
      <c r="G9003" s="390"/>
      <c r="H9003" s="390"/>
      <c r="I9003" s="390"/>
      <c r="J9003" s="390"/>
      <c r="K9003" s="390"/>
      <c r="L9003" s="390"/>
      <c r="M9003" s="390"/>
      <c r="N9003" s="391"/>
      <c r="O9003" s="91" t="str">
        <f ca="1">IF(D9003="цвет",SUM(O9004:INDIRECT("N"&amp;R9003)),IF(SUM(E9003:N9003)=0,"",SUM(E9003:N9003)))</f>
        <v/>
      </c>
      <c r="P9003" s="68" t="s">
        <v>98</v>
      </c>
      <c r="Q9003" s="55">
        <f t="shared" si="280"/>
        <v>5562</v>
      </c>
      <c r="R9003" s="70">
        <f t="shared" ca="1" si="281"/>
        <v>9004</v>
      </c>
      <c r="S9003" s="69"/>
      <c r="T9003" s="76"/>
    </row>
    <row r="9004" spans="1:20" ht="17.45" customHeight="1" thickBot="1">
      <c r="A9004" s="82"/>
      <c r="B9004" s="126"/>
      <c r="C9004" s="77"/>
      <c r="D9004" s="362" t="str">
        <f>HYPERLINK("https://miamia.ru/search/index.php?q="&amp;Q9004&amp;"&amp;s=Поиск?utm_source=Excel&amp;utm_medium=Nalichie&amp;utm_content="&amp;Q9004&amp;"","Посмотреть большую фотографию на сайте")</f>
        <v>Посмотреть большую фотографию на сайте</v>
      </c>
      <c r="E9004" s="363"/>
      <c r="F9004" s="363"/>
      <c r="G9004" s="363"/>
      <c r="H9004" s="363"/>
      <c r="I9004" s="363"/>
      <c r="J9004" s="363"/>
      <c r="K9004" s="363"/>
      <c r="L9004" s="363"/>
      <c r="M9004" s="363"/>
      <c r="N9004" s="364"/>
      <c r="O9004" s="91" t="str">
        <f ca="1">IF(D9004="цвет",SUM(O9005:INDIRECT("N"&amp;R9004)),IF(SUM(E9004:N9004)=0,"",SUM(E9004:N9004)))</f>
        <v/>
      </c>
      <c r="P9004" s="68" t="s">
        <v>98</v>
      </c>
      <c r="Q9004" s="55">
        <f t="shared" si="280"/>
        <v>5562</v>
      </c>
      <c r="R9004" s="70">
        <f t="shared" ca="1" si="281"/>
        <v>9004</v>
      </c>
      <c r="S9004" s="69"/>
      <c r="T9004" s="76"/>
    </row>
    <row r="9005" spans="1:20" ht="17.25" thickBot="1">
      <c r="A9005" s="82"/>
      <c r="B9005" s="124" t="s">
        <v>1965</v>
      </c>
      <c r="C9005" s="83">
        <v>5563</v>
      </c>
      <c r="D9005" s="103" t="s">
        <v>9</v>
      </c>
      <c r="E9005" s="99" t="s">
        <v>17</v>
      </c>
      <c r="F9005" s="99" t="s">
        <v>18</v>
      </c>
      <c r="G9005" s="99" t="s">
        <v>19</v>
      </c>
      <c r="H9005" s="99" t="s">
        <v>23</v>
      </c>
      <c r="I9005" s="99"/>
      <c r="J9005" s="99"/>
      <c r="K9005" s="99"/>
      <c r="L9005" s="99"/>
      <c r="M9005" s="99"/>
      <c r="N9005" s="100"/>
      <c r="O9005" s="78">
        <f ca="1">IF(D9005="цвет",SUM(O9006:INDIRECT("N"&amp;R9005)),IF(SUM(E9005:N9005)=0,"",SUM(E9005:N9005)))</f>
        <v>0</v>
      </c>
      <c r="P9005" s="68">
        <v>3099</v>
      </c>
      <c r="Q9005" s="55">
        <f t="shared" si="280"/>
        <v>5563</v>
      </c>
      <c r="R9005" s="70">
        <f t="shared" ca="1" si="281"/>
        <v>9008</v>
      </c>
      <c r="S9005" s="85">
        <v>3099</v>
      </c>
      <c r="T9005" s="86">
        <f ca="1">O9005*S9005</f>
        <v>0</v>
      </c>
    </row>
    <row r="9006" spans="1:20" ht="17.25" thickBot="1">
      <c r="A9006" s="82"/>
      <c r="B9006" s="125"/>
      <c r="C9006" s="75"/>
      <c r="D9006" s="5" t="s">
        <v>36</v>
      </c>
      <c r="E9006" s="181"/>
      <c r="F9006" s="181"/>
      <c r="G9006" s="351"/>
      <c r="H9006" s="351"/>
      <c r="I9006" s="7"/>
      <c r="J9006" s="7"/>
      <c r="K9006" s="7"/>
      <c r="L9006" s="7"/>
      <c r="M9006" s="7"/>
      <c r="N9006" s="7"/>
      <c r="O9006" s="91" t="str">
        <f ca="1">IF(D9006="цвет",SUM(O9007:INDIRECT("N"&amp;R9006)),IF(SUM(E9006:N9006)=0,"",SUM(E9006:N9006)))</f>
        <v/>
      </c>
      <c r="P9006" s="68" t="s">
        <v>98</v>
      </c>
      <c r="Q9006" s="55">
        <f t="shared" si="280"/>
        <v>5563</v>
      </c>
      <c r="R9006" s="70">
        <f t="shared" ca="1" si="281"/>
        <v>9008</v>
      </c>
      <c r="S9006" s="69"/>
      <c r="T9006" s="76"/>
    </row>
    <row r="9007" spans="1:20" ht="135" customHeight="1">
      <c r="A9007" s="82"/>
      <c r="B9007" s="125"/>
      <c r="C9007" s="75"/>
      <c r="D9007" s="389" t="s">
        <v>1984</v>
      </c>
      <c r="E9007" s="390"/>
      <c r="F9007" s="390"/>
      <c r="G9007" s="390"/>
      <c r="H9007" s="390"/>
      <c r="I9007" s="390"/>
      <c r="J9007" s="390"/>
      <c r="K9007" s="390"/>
      <c r="L9007" s="390"/>
      <c r="M9007" s="390"/>
      <c r="N9007" s="391"/>
      <c r="O9007" s="91" t="str">
        <f ca="1">IF(D9007="цвет",SUM(O9008:INDIRECT("N"&amp;R9007)),IF(SUM(E9007:N9007)=0,"",SUM(E9007:N9007)))</f>
        <v/>
      </c>
      <c r="P9007" s="68" t="s">
        <v>98</v>
      </c>
      <c r="Q9007" s="55">
        <f t="shared" si="280"/>
        <v>5563</v>
      </c>
      <c r="R9007" s="70">
        <f t="shared" ca="1" si="281"/>
        <v>9008</v>
      </c>
      <c r="S9007" s="69"/>
      <c r="T9007" s="76"/>
    </row>
    <row r="9008" spans="1:20" ht="17.45" customHeight="1" thickBot="1">
      <c r="A9008" s="82"/>
      <c r="B9008" s="126"/>
      <c r="C9008" s="77"/>
      <c r="D9008" s="362" t="str">
        <f>HYPERLINK("https://miamia.ru/search/index.php?q="&amp;Q9008&amp;"&amp;s=Поиск?utm_source=Excel&amp;utm_medium=Nalichie&amp;utm_content="&amp;Q9008&amp;"","Посмотреть большую фотографию на сайте")</f>
        <v>Посмотреть большую фотографию на сайте</v>
      </c>
      <c r="E9008" s="363"/>
      <c r="F9008" s="363"/>
      <c r="G9008" s="363"/>
      <c r="H9008" s="363"/>
      <c r="I9008" s="363"/>
      <c r="J9008" s="363"/>
      <c r="K9008" s="363"/>
      <c r="L9008" s="363"/>
      <c r="M9008" s="363"/>
      <c r="N9008" s="364"/>
      <c r="O9008" s="91" t="str">
        <f ca="1">IF(D9008="цвет",SUM(O9009:INDIRECT("N"&amp;R9008)),IF(SUM(E9008:N9008)=0,"",SUM(E9008:N9008)))</f>
        <v/>
      </c>
      <c r="P9008" s="68" t="s">
        <v>98</v>
      </c>
      <c r="Q9008" s="55">
        <f t="shared" si="280"/>
        <v>5563</v>
      </c>
      <c r="R9008" s="70">
        <f t="shared" ca="1" si="281"/>
        <v>9008</v>
      </c>
      <c r="S9008" s="69"/>
      <c r="T9008" s="76"/>
    </row>
    <row r="9009" spans="1:20" ht="17.25" thickBot="1">
      <c r="A9009" s="82"/>
      <c r="B9009" s="124" t="s">
        <v>1965</v>
      </c>
      <c r="C9009" s="83">
        <v>5565</v>
      </c>
      <c r="D9009" s="103" t="s">
        <v>9</v>
      </c>
      <c r="E9009" s="99" t="s">
        <v>11</v>
      </c>
      <c r="F9009" s="99" t="s">
        <v>12</v>
      </c>
      <c r="G9009" s="99" t="s">
        <v>13</v>
      </c>
      <c r="H9009" s="99" t="s">
        <v>14</v>
      </c>
      <c r="I9009" s="99" t="s">
        <v>15</v>
      </c>
      <c r="J9009" s="99" t="s">
        <v>16</v>
      </c>
      <c r="K9009" s="99" t="s">
        <v>21</v>
      </c>
      <c r="L9009" s="99" t="s">
        <v>22</v>
      </c>
      <c r="M9009" s="99"/>
      <c r="N9009" s="100"/>
      <c r="O9009" s="78">
        <f ca="1">IF(D9009="цвет",SUM(O9010:INDIRECT("N"&amp;R9009)),IF(SUM(E9009:N9009)=0,"",SUM(E9009:N9009)))</f>
        <v>0</v>
      </c>
      <c r="P9009" s="68">
        <v>4262</v>
      </c>
      <c r="Q9009" s="55">
        <f t="shared" si="280"/>
        <v>5565</v>
      </c>
      <c r="R9009" s="70">
        <f t="shared" ca="1" si="281"/>
        <v>9012</v>
      </c>
      <c r="S9009" s="85">
        <v>4262</v>
      </c>
      <c r="T9009" s="86">
        <f ca="1">O9009*S9009</f>
        <v>0</v>
      </c>
    </row>
    <row r="9010" spans="1:20" ht="17.25" thickBot="1">
      <c r="A9010" s="82"/>
      <c r="B9010" s="125"/>
      <c r="C9010" s="75"/>
      <c r="D9010" s="5" t="s">
        <v>36</v>
      </c>
      <c r="E9010" s="351"/>
      <c r="F9010" s="351"/>
      <c r="G9010" s="7"/>
      <c r="H9010" s="7"/>
      <c r="I9010" s="181"/>
      <c r="J9010" s="181"/>
      <c r="K9010" s="181"/>
      <c r="L9010" s="351"/>
      <c r="M9010" s="7"/>
      <c r="N9010" s="7"/>
      <c r="O9010" s="91" t="str">
        <f ca="1">IF(D9010="цвет",SUM(O9011:INDIRECT("N"&amp;R9010)),IF(SUM(E9010:N9010)=0,"",SUM(E9010:N9010)))</f>
        <v/>
      </c>
      <c r="P9010" s="68" t="s">
        <v>98</v>
      </c>
      <c r="Q9010" s="55">
        <f t="shared" si="280"/>
        <v>5565</v>
      </c>
      <c r="R9010" s="70">
        <f t="shared" ca="1" si="281"/>
        <v>9012</v>
      </c>
      <c r="S9010" s="69"/>
      <c r="T9010" s="76"/>
    </row>
    <row r="9011" spans="1:20" ht="135" customHeight="1">
      <c r="A9011" s="82"/>
      <c r="B9011" s="125"/>
      <c r="C9011" s="75"/>
      <c r="D9011" s="389" t="s">
        <v>1985</v>
      </c>
      <c r="E9011" s="390"/>
      <c r="F9011" s="390"/>
      <c r="G9011" s="390"/>
      <c r="H9011" s="390"/>
      <c r="I9011" s="390"/>
      <c r="J9011" s="390"/>
      <c r="K9011" s="390"/>
      <c r="L9011" s="390"/>
      <c r="M9011" s="390"/>
      <c r="N9011" s="391"/>
      <c r="O9011" s="91" t="str">
        <f ca="1">IF(D9011="цвет",SUM(O9012:INDIRECT("N"&amp;R9011)),IF(SUM(E9011:N9011)=0,"",SUM(E9011:N9011)))</f>
        <v/>
      </c>
      <c r="P9011" s="68" t="s">
        <v>98</v>
      </c>
      <c r="Q9011" s="55">
        <f t="shared" si="280"/>
        <v>5565</v>
      </c>
      <c r="R9011" s="70">
        <f t="shared" ca="1" si="281"/>
        <v>9012</v>
      </c>
      <c r="S9011" s="69"/>
      <c r="T9011" s="76"/>
    </row>
    <row r="9012" spans="1:20" ht="17.45" customHeight="1" thickBot="1">
      <c r="A9012" s="82"/>
      <c r="B9012" s="126"/>
      <c r="C9012" s="77"/>
      <c r="D9012" s="362" t="str">
        <f>HYPERLINK("https://miamia.ru/search/index.php?q="&amp;Q9012&amp;"&amp;s=Поиск?utm_source=Excel&amp;utm_medium=Nalichie&amp;utm_content="&amp;Q9012&amp;"","Посмотреть большую фотографию на сайте")</f>
        <v>Посмотреть большую фотографию на сайте</v>
      </c>
      <c r="E9012" s="363"/>
      <c r="F9012" s="363"/>
      <c r="G9012" s="363"/>
      <c r="H9012" s="363"/>
      <c r="I9012" s="363"/>
      <c r="J9012" s="363"/>
      <c r="K9012" s="363"/>
      <c r="L9012" s="363"/>
      <c r="M9012" s="363"/>
      <c r="N9012" s="364"/>
      <c r="O9012" s="91" t="str">
        <f ca="1">IF(D9012="цвет",SUM(O9013:INDIRECT("N"&amp;R9012)),IF(SUM(E9012:N9012)=0,"",SUM(E9012:N9012)))</f>
        <v/>
      </c>
      <c r="P9012" s="68" t="s">
        <v>98</v>
      </c>
      <c r="Q9012" s="55">
        <f t="shared" si="280"/>
        <v>5565</v>
      </c>
      <c r="R9012" s="70">
        <f t="shared" ca="1" si="281"/>
        <v>9012</v>
      </c>
      <c r="S9012" s="69"/>
      <c r="T9012" s="76"/>
    </row>
    <row r="9013" spans="1:20" ht="17.25" thickBot="1">
      <c r="A9013" s="82"/>
      <c r="B9013" s="124" t="s">
        <v>1965</v>
      </c>
      <c r="C9013" s="83">
        <v>5566</v>
      </c>
      <c r="D9013" s="103" t="s">
        <v>9</v>
      </c>
      <c r="E9013" s="99" t="s">
        <v>11</v>
      </c>
      <c r="F9013" s="99" t="s">
        <v>12</v>
      </c>
      <c r="G9013" s="99" t="s">
        <v>13</v>
      </c>
      <c r="H9013" s="99" t="s">
        <v>14</v>
      </c>
      <c r="I9013" s="99" t="s">
        <v>15</v>
      </c>
      <c r="J9013" s="99" t="s">
        <v>16</v>
      </c>
      <c r="K9013" s="99" t="s">
        <v>21</v>
      </c>
      <c r="L9013" s="99" t="s">
        <v>22</v>
      </c>
      <c r="M9013" s="99"/>
      <c r="N9013" s="100"/>
      <c r="O9013" s="78">
        <f ca="1">IF(D9013="цвет",SUM(O9014:INDIRECT("N"&amp;R9013)),IF(SUM(E9013:N9013)=0,"",SUM(E9013:N9013)))</f>
        <v>0</v>
      </c>
      <c r="P9013" s="68">
        <v>3745</v>
      </c>
      <c r="Q9013" s="55">
        <f t="shared" si="280"/>
        <v>5566</v>
      </c>
      <c r="R9013" s="70">
        <f t="shared" ca="1" si="281"/>
        <v>9016</v>
      </c>
      <c r="S9013" s="85">
        <v>3745</v>
      </c>
      <c r="T9013" s="86">
        <f ca="1">O9013*S9013</f>
        <v>0</v>
      </c>
    </row>
    <row r="9014" spans="1:20" ht="17.25" thickBot="1">
      <c r="A9014" s="82"/>
      <c r="B9014" s="125"/>
      <c r="C9014" s="75"/>
      <c r="D9014" s="5" t="s">
        <v>36</v>
      </c>
      <c r="E9014" s="7"/>
      <c r="F9014" s="7"/>
      <c r="G9014" s="7"/>
      <c r="H9014" s="7"/>
      <c r="I9014" s="7"/>
      <c r="J9014" s="7"/>
      <c r="K9014" s="7"/>
      <c r="L9014" s="181"/>
      <c r="M9014" s="7"/>
      <c r="N9014" s="7"/>
      <c r="O9014" s="91" t="str">
        <f ca="1">IF(D9014="цвет",SUM(O9015:INDIRECT("N"&amp;R9014)),IF(SUM(E9014:N9014)=0,"",SUM(E9014:N9014)))</f>
        <v/>
      </c>
      <c r="P9014" s="68" t="s">
        <v>98</v>
      </c>
      <c r="Q9014" s="55">
        <f t="shared" si="280"/>
        <v>5566</v>
      </c>
      <c r="R9014" s="70">
        <f t="shared" ca="1" si="281"/>
        <v>9016</v>
      </c>
      <c r="S9014" s="69"/>
      <c r="T9014" s="76"/>
    </row>
    <row r="9015" spans="1:20" ht="135" customHeight="1">
      <c r="A9015" s="82"/>
      <c r="B9015" s="125"/>
      <c r="C9015" s="75"/>
      <c r="D9015" s="389" t="s">
        <v>1986</v>
      </c>
      <c r="E9015" s="390"/>
      <c r="F9015" s="390"/>
      <c r="G9015" s="390"/>
      <c r="H9015" s="390"/>
      <c r="I9015" s="390"/>
      <c r="J9015" s="390"/>
      <c r="K9015" s="390"/>
      <c r="L9015" s="390"/>
      <c r="M9015" s="390"/>
      <c r="N9015" s="391"/>
      <c r="O9015" s="91" t="str">
        <f ca="1">IF(D9015="цвет",SUM(O9016:INDIRECT("N"&amp;R9015)),IF(SUM(E9015:N9015)=0,"",SUM(E9015:N9015)))</f>
        <v/>
      </c>
      <c r="P9015" s="68" t="s">
        <v>98</v>
      </c>
      <c r="Q9015" s="55">
        <f t="shared" si="280"/>
        <v>5566</v>
      </c>
      <c r="R9015" s="70">
        <f t="shared" ca="1" si="281"/>
        <v>9016</v>
      </c>
      <c r="S9015" s="69"/>
      <c r="T9015" s="76"/>
    </row>
    <row r="9016" spans="1:20" ht="17.45" customHeight="1" thickBot="1">
      <c r="A9016" s="82"/>
      <c r="B9016" s="126"/>
      <c r="C9016" s="77"/>
      <c r="D9016" s="362" t="str">
        <f>HYPERLINK("https://miamia.ru/search/index.php?q="&amp;Q9016&amp;"&amp;s=Поиск?utm_source=Excel&amp;utm_medium=Nalichie&amp;utm_content="&amp;Q9016&amp;"","Посмотреть большую фотографию на сайте")</f>
        <v>Посмотреть большую фотографию на сайте</v>
      </c>
      <c r="E9016" s="363"/>
      <c r="F9016" s="363"/>
      <c r="G9016" s="363"/>
      <c r="H9016" s="363"/>
      <c r="I9016" s="363"/>
      <c r="J9016" s="363"/>
      <c r="K9016" s="363"/>
      <c r="L9016" s="363"/>
      <c r="M9016" s="363"/>
      <c r="N9016" s="364"/>
      <c r="O9016" s="91" t="str">
        <f ca="1">IF(D9016="цвет",SUM(O9017:INDIRECT("N"&amp;R9016)),IF(SUM(E9016:N9016)=0,"",SUM(E9016:N9016)))</f>
        <v/>
      </c>
      <c r="P9016" s="68" t="s">
        <v>98</v>
      </c>
      <c r="Q9016" s="55">
        <f t="shared" si="280"/>
        <v>5566</v>
      </c>
      <c r="R9016" s="70">
        <f t="shared" ca="1" si="281"/>
        <v>9016</v>
      </c>
      <c r="S9016" s="69"/>
      <c r="T9016" s="76"/>
    </row>
    <row r="9017" spans="1:20" ht="17.25" thickBot="1">
      <c r="A9017" s="82"/>
      <c r="B9017" s="124" t="s">
        <v>1965</v>
      </c>
      <c r="C9017" s="83">
        <v>5567</v>
      </c>
      <c r="D9017" s="103" t="s">
        <v>9</v>
      </c>
      <c r="E9017" s="99" t="s">
        <v>11</v>
      </c>
      <c r="F9017" s="99" t="s">
        <v>12</v>
      </c>
      <c r="G9017" s="99" t="s">
        <v>13</v>
      </c>
      <c r="H9017" s="99" t="s">
        <v>14</v>
      </c>
      <c r="I9017" s="99" t="s">
        <v>15</v>
      </c>
      <c r="J9017" s="99" t="s">
        <v>16</v>
      </c>
      <c r="K9017" s="99" t="s">
        <v>21</v>
      </c>
      <c r="L9017" s="99" t="s">
        <v>22</v>
      </c>
      <c r="M9017" s="99"/>
      <c r="N9017" s="100"/>
      <c r="O9017" s="78">
        <f ca="1">IF(D9017="цвет",SUM(O9018:INDIRECT("N"&amp;R9017)),IF(SUM(E9017:N9017)=0,"",SUM(E9017:N9017)))</f>
        <v>0</v>
      </c>
      <c r="P9017" s="68">
        <v>3099</v>
      </c>
      <c r="Q9017" s="55">
        <f t="shared" si="280"/>
        <v>5567</v>
      </c>
      <c r="R9017" s="70">
        <f t="shared" ca="1" si="281"/>
        <v>9020</v>
      </c>
      <c r="S9017" s="85">
        <v>3099</v>
      </c>
      <c r="T9017" s="86">
        <f ca="1">O9017*S9017</f>
        <v>0</v>
      </c>
    </row>
    <row r="9018" spans="1:20" ht="17.25" thickBot="1">
      <c r="A9018" s="82"/>
      <c r="B9018" s="125"/>
      <c r="C9018" s="75"/>
      <c r="D9018" s="5" t="s">
        <v>36</v>
      </c>
      <c r="E9018" s="181"/>
      <c r="F9018" s="181"/>
      <c r="G9018" s="7"/>
      <c r="H9018" s="7"/>
      <c r="I9018" s="7"/>
      <c r="J9018" s="7"/>
      <c r="K9018" s="181"/>
      <c r="L9018" s="351"/>
      <c r="M9018" s="7"/>
      <c r="N9018" s="7"/>
      <c r="O9018" s="91" t="str">
        <f ca="1">IF(D9018="цвет",SUM(O9019:INDIRECT("N"&amp;R9018)),IF(SUM(E9018:N9018)=0,"",SUM(E9018:N9018)))</f>
        <v/>
      </c>
      <c r="P9018" s="68" t="s">
        <v>98</v>
      </c>
      <c r="Q9018" s="55">
        <f t="shared" si="280"/>
        <v>5567</v>
      </c>
      <c r="R9018" s="70">
        <f t="shared" ca="1" si="281"/>
        <v>9020</v>
      </c>
      <c r="S9018" s="69"/>
      <c r="T9018" s="76"/>
    </row>
    <row r="9019" spans="1:20" ht="135" customHeight="1">
      <c r="A9019" s="82"/>
      <c r="B9019" s="125"/>
      <c r="C9019" s="75"/>
      <c r="D9019" s="389" t="s">
        <v>1987</v>
      </c>
      <c r="E9019" s="390"/>
      <c r="F9019" s="390"/>
      <c r="G9019" s="390"/>
      <c r="H9019" s="390"/>
      <c r="I9019" s="390"/>
      <c r="J9019" s="390"/>
      <c r="K9019" s="390"/>
      <c r="L9019" s="390"/>
      <c r="M9019" s="390"/>
      <c r="N9019" s="391"/>
      <c r="O9019" s="91" t="str">
        <f ca="1">IF(D9019="цвет",SUM(O9020:INDIRECT("N"&amp;R9019)),IF(SUM(E9019:N9019)=0,"",SUM(E9019:N9019)))</f>
        <v/>
      </c>
      <c r="P9019" s="68" t="s">
        <v>98</v>
      </c>
      <c r="Q9019" s="55">
        <f t="shared" si="280"/>
        <v>5567</v>
      </c>
      <c r="R9019" s="70">
        <f t="shared" ca="1" si="281"/>
        <v>9020</v>
      </c>
      <c r="S9019" s="69"/>
      <c r="T9019" s="76"/>
    </row>
    <row r="9020" spans="1:20" ht="17.45" customHeight="1" thickBot="1">
      <c r="A9020" s="82"/>
      <c r="B9020" s="126"/>
      <c r="C9020" s="77"/>
      <c r="D9020" s="362" t="str">
        <f>HYPERLINK("https://miamia.ru/search/index.php?q="&amp;Q9020&amp;"&amp;s=Поиск?utm_source=Excel&amp;utm_medium=Nalichie&amp;utm_content="&amp;Q9020&amp;"","Посмотреть большую фотографию на сайте")</f>
        <v>Посмотреть большую фотографию на сайте</v>
      </c>
      <c r="E9020" s="363"/>
      <c r="F9020" s="363"/>
      <c r="G9020" s="363"/>
      <c r="H9020" s="363"/>
      <c r="I9020" s="363"/>
      <c r="J9020" s="363"/>
      <c r="K9020" s="363"/>
      <c r="L9020" s="363"/>
      <c r="M9020" s="363"/>
      <c r="N9020" s="364"/>
      <c r="O9020" s="91" t="str">
        <f ca="1">IF(D9020="цвет",SUM(O9021:INDIRECT("N"&amp;R9020)),IF(SUM(E9020:N9020)=0,"",SUM(E9020:N9020)))</f>
        <v/>
      </c>
      <c r="P9020" s="68" t="s">
        <v>98</v>
      </c>
      <c r="Q9020" s="55">
        <f t="shared" si="280"/>
        <v>5567</v>
      </c>
      <c r="R9020" s="70">
        <f t="shared" ca="1" si="281"/>
        <v>9020</v>
      </c>
      <c r="S9020" s="69"/>
      <c r="T9020" s="76"/>
    </row>
    <row r="9021" spans="1:20" ht="17.25" thickBot="1">
      <c r="A9021" s="82"/>
      <c r="B9021" s="124" t="s">
        <v>1965</v>
      </c>
      <c r="C9021" s="83">
        <v>5568</v>
      </c>
      <c r="D9021" s="103" t="s">
        <v>9</v>
      </c>
      <c r="E9021" s="99" t="s">
        <v>17</v>
      </c>
      <c r="F9021" s="99" t="s">
        <v>18</v>
      </c>
      <c r="G9021" s="99" t="s">
        <v>19</v>
      </c>
      <c r="H9021" s="99" t="s">
        <v>23</v>
      </c>
      <c r="I9021" s="99"/>
      <c r="J9021" s="99"/>
      <c r="K9021" s="99"/>
      <c r="L9021" s="99"/>
      <c r="M9021" s="99"/>
      <c r="N9021" s="100"/>
      <c r="O9021" s="78">
        <f ca="1">IF(D9021="цвет",SUM(O9022:INDIRECT("N"&amp;R9021)),IF(SUM(E9021:N9021)=0,"",SUM(E9021:N9021)))</f>
        <v>0</v>
      </c>
      <c r="P9021" s="68">
        <v>3099</v>
      </c>
      <c r="Q9021" s="55">
        <f t="shared" si="280"/>
        <v>5568</v>
      </c>
      <c r="R9021" s="70">
        <f t="shared" ca="1" si="281"/>
        <v>9024</v>
      </c>
      <c r="S9021" s="85">
        <v>3099</v>
      </c>
      <c r="T9021" s="86">
        <f ca="1">O9021*S9021</f>
        <v>0</v>
      </c>
    </row>
    <row r="9022" spans="1:20" ht="17.25" thickBot="1">
      <c r="A9022" s="82"/>
      <c r="B9022" s="125"/>
      <c r="C9022" s="75"/>
      <c r="D9022" s="5" t="s">
        <v>36</v>
      </c>
      <c r="E9022" s="7"/>
      <c r="F9022" s="7"/>
      <c r="G9022" s="181"/>
      <c r="H9022" s="7"/>
      <c r="I9022" s="7"/>
      <c r="J9022" s="7"/>
      <c r="K9022" s="7"/>
      <c r="L9022" s="7"/>
      <c r="M9022" s="7"/>
      <c r="N9022" s="7"/>
      <c r="O9022" s="91" t="str">
        <f ca="1">IF(D9022="цвет",SUM(O9023:INDIRECT("N"&amp;R9022)),IF(SUM(E9022:N9022)=0,"",SUM(E9022:N9022)))</f>
        <v/>
      </c>
      <c r="P9022" s="68" t="s">
        <v>98</v>
      </c>
      <c r="Q9022" s="55">
        <f t="shared" si="280"/>
        <v>5568</v>
      </c>
      <c r="R9022" s="70">
        <f t="shared" ca="1" si="281"/>
        <v>9024</v>
      </c>
      <c r="S9022" s="69"/>
      <c r="T9022" s="76"/>
    </row>
    <row r="9023" spans="1:20" ht="135" customHeight="1">
      <c r="A9023" s="82"/>
      <c r="B9023" s="125"/>
      <c r="C9023" s="75"/>
      <c r="D9023" s="389" t="s">
        <v>1988</v>
      </c>
      <c r="E9023" s="390"/>
      <c r="F9023" s="390"/>
      <c r="G9023" s="390"/>
      <c r="H9023" s="390"/>
      <c r="I9023" s="390"/>
      <c r="J9023" s="390"/>
      <c r="K9023" s="390"/>
      <c r="L9023" s="390"/>
      <c r="M9023" s="390"/>
      <c r="N9023" s="391"/>
      <c r="O9023" s="91" t="str">
        <f ca="1">IF(D9023="цвет",SUM(O9024:INDIRECT("N"&amp;R9023)),IF(SUM(E9023:N9023)=0,"",SUM(E9023:N9023)))</f>
        <v/>
      </c>
      <c r="P9023" s="68" t="s">
        <v>98</v>
      </c>
      <c r="Q9023" s="55">
        <f t="shared" si="280"/>
        <v>5568</v>
      </c>
      <c r="R9023" s="70">
        <f t="shared" ca="1" si="281"/>
        <v>9024</v>
      </c>
      <c r="S9023" s="69"/>
      <c r="T9023" s="76"/>
    </row>
    <row r="9024" spans="1:20" ht="17.45" customHeight="1" thickBot="1">
      <c r="A9024" s="82"/>
      <c r="B9024" s="126"/>
      <c r="C9024" s="77"/>
      <c r="D9024" s="362" t="str">
        <f>HYPERLINK("https://miamia.ru/search/index.php?q="&amp;Q9024&amp;"&amp;s=Поиск?utm_source=Excel&amp;utm_medium=Nalichie&amp;utm_content="&amp;Q9024&amp;"","Посмотреть большую фотографию на сайте")</f>
        <v>Посмотреть большую фотографию на сайте</v>
      </c>
      <c r="E9024" s="363"/>
      <c r="F9024" s="363"/>
      <c r="G9024" s="363"/>
      <c r="H9024" s="363"/>
      <c r="I9024" s="363"/>
      <c r="J9024" s="363"/>
      <c r="K9024" s="363"/>
      <c r="L9024" s="363"/>
      <c r="M9024" s="363"/>
      <c r="N9024" s="364"/>
      <c r="O9024" s="91" t="str">
        <f ca="1">IF(D9024="цвет",SUM(O9025:INDIRECT("N"&amp;R9024)),IF(SUM(E9024:N9024)=0,"",SUM(E9024:N9024)))</f>
        <v/>
      </c>
      <c r="P9024" s="68" t="s">
        <v>98</v>
      </c>
      <c r="Q9024" s="55">
        <f t="shared" si="280"/>
        <v>5568</v>
      </c>
      <c r="R9024" s="70">
        <f t="shared" ca="1" si="281"/>
        <v>9024</v>
      </c>
      <c r="S9024" s="69"/>
      <c r="T9024" s="76"/>
    </row>
    <row r="9025" spans="1:20" ht="17.25" thickBot="1">
      <c r="A9025" s="82"/>
      <c r="B9025" s="124" t="s">
        <v>1965</v>
      </c>
      <c r="C9025" s="83">
        <v>5569</v>
      </c>
      <c r="D9025" s="103" t="s">
        <v>9</v>
      </c>
      <c r="E9025" s="99" t="s">
        <v>17</v>
      </c>
      <c r="F9025" s="99" t="s">
        <v>18</v>
      </c>
      <c r="G9025" s="99" t="s">
        <v>19</v>
      </c>
      <c r="H9025" s="99" t="s">
        <v>23</v>
      </c>
      <c r="I9025" s="99"/>
      <c r="J9025" s="99"/>
      <c r="K9025" s="99"/>
      <c r="L9025" s="99"/>
      <c r="M9025" s="99"/>
      <c r="N9025" s="100"/>
      <c r="O9025" s="78">
        <f ca="1">IF(D9025="цвет",SUM(O9026:INDIRECT("N"&amp;R9025)),IF(SUM(E9025:N9025)=0,"",SUM(E9025:N9025)))</f>
        <v>0</v>
      </c>
      <c r="P9025" s="68">
        <v>3487</v>
      </c>
      <c r="Q9025" s="55">
        <f t="shared" si="280"/>
        <v>5569</v>
      </c>
      <c r="R9025" s="70">
        <f t="shared" ca="1" si="281"/>
        <v>9028</v>
      </c>
      <c r="S9025" s="85">
        <v>3487</v>
      </c>
      <c r="T9025" s="86">
        <f ca="1">O9025*S9025</f>
        <v>0</v>
      </c>
    </row>
    <row r="9026" spans="1:20" ht="17.25" thickBot="1">
      <c r="A9026" s="82"/>
      <c r="B9026" s="125"/>
      <c r="C9026" s="75"/>
      <c r="D9026" s="5" t="s">
        <v>36</v>
      </c>
      <c r="E9026" s="7"/>
      <c r="F9026" s="351"/>
      <c r="G9026" s="181"/>
      <c r="H9026" s="351"/>
      <c r="I9026" s="7"/>
      <c r="J9026" s="7"/>
      <c r="K9026" s="7"/>
      <c r="L9026" s="7"/>
      <c r="M9026" s="7"/>
      <c r="N9026" s="7"/>
      <c r="O9026" s="91" t="str">
        <f ca="1">IF(D9026="цвет",SUM(O9027:INDIRECT("N"&amp;R9026)),IF(SUM(E9026:N9026)=0,"",SUM(E9026:N9026)))</f>
        <v/>
      </c>
      <c r="P9026" s="68" t="s">
        <v>98</v>
      </c>
      <c r="Q9026" s="55">
        <f t="shared" si="280"/>
        <v>5569</v>
      </c>
      <c r="R9026" s="70">
        <f t="shared" ca="1" si="281"/>
        <v>9028</v>
      </c>
      <c r="S9026" s="69"/>
      <c r="T9026" s="76"/>
    </row>
    <row r="9027" spans="1:20" ht="135" customHeight="1">
      <c r="A9027" s="82"/>
      <c r="B9027" s="125"/>
      <c r="C9027" s="75"/>
      <c r="D9027" s="389" t="s">
        <v>1989</v>
      </c>
      <c r="E9027" s="390"/>
      <c r="F9027" s="390"/>
      <c r="G9027" s="390"/>
      <c r="H9027" s="390"/>
      <c r="I9027" s="390"/>
      <c r="J9027" s="390"/>
      <c r="K9027" s="390"/>
      <c r="L9027" s="390"/>
      <c r="M9027" s="390"/>
      <c r="N9027" s="391"/>
      <c r="O9027" s="91" t="str">
        <f ca="1">IF(D9027="цвет",SUM(O9028:INDIRECT("N"&amp;R9027)),IF(SUM(E9027:N9027)=0,"",SUM(E9027:N9027)))</f>
        <v/>
      </c>
      <c r="P9027" s="68" t="s">
        <v>98</v>
      </c>
      <c r="Q9027" s="55">
        <f t="shared" si="280"/>
        <v>5569</v>
      </c>
      <c r="R9027" s="70">
        <f t="shared" ca="1" si="281"/>
        <v>9028</v>
      </c>
      <c r="S9027" s="69"/>
      <c r="T9027" s="76"/>
    </row>
    <row r="9028" spans="1:20" ht="17.45" customHeight="1" thickBot="1">
      <c r="A9028" s="82"/>
      <c r="B9028" s="126"/>
      <c r="C9028" s="77"/>
      <c r="D9028" s="362" t="str">
        <f>HYPERLINK("https://miamia.ru/search/index.php?q="&amp;Q9028&amp;"&amp;s=Поиск?utm_source=Excel&amp;utm_medium=Nalichie&amp;utm_content="&amp;Q9028&amp;"","Посмотреть большую фотографию на сайте")</f>
        <v>Посмотреть большую фотографию на сайте</v>
      </c>
      <c r="E9028" s="363"/>
      <c r="F9028" s="363"/>
      <c r="G9028" s="363"/>
      <c r="H9028" s="363"/>
      <c r="I9028" s="363"/>
      <c r="J9028" s="363"/>
      <c r="K9028" s="363"/>
      <c r="L9028" s="363"/>
      <c r="M9028" s="363"/>
      <c r="N9028" s="364"/>
      <c r="O9028" s="91" t="str">
        <f ca="1">IF(D9028="цвет",SUM(O9029:INDIRECT("N"&amp;R9028)),IF(SUM(E9028:N9028)=0,"",SUM(E9028:N9028)))</f>
        <v/>
      </c>
      <c r="P9028" s="68" t="s">
        <v>98</v>
      </c>
      <c r="Q9028" s="55">
        <f t="shared" si="280"/>
        <v>5569</v>
      </c>
      <c r="R9028" s="70">
        <f t="shared" ca="1" si="281"/>
        <v>9028</v>
      </c>
      <c r="S9028" s="69"/>
      <c r="T9028" s="76"/>
    </row>
    <row r="9029" spans="1:20" ht="23.1" customHeight="1" thickBot="1">
      <c r="A9029" s="80"/>
      <c r="B9029" s="63" t="s">
        <v>1879</v>
      </c>
      <c r="C9029" s="64"/>
      <c r="D9029" s="65"/>
      <c r="E9029" s="66"/>
      <c r="F9029" s="66"/>
      <c r="G9029" s="66"/>
      <c r="H9029" s="66"/>
      <c r="I9029" s="66"/>
      <c r="J9029" s="66"/>
      <c r="K9029" s="66"/>
      <c r="L9029" s="66"/>
      <c r="M9029" s="66"/>
      <c r="N9029" s="67"/>
      <c r="O9029" s="91" t="str">
        <f ca="1">IF(D9029="цвет",SUM(O9030:INDIRECT("N"&amp;R9029)),IF(SUM(E9029:N9029)=0,"",SUM(E9029:N9029)))</f>
        <v/>
      </c>
      <c r="P9029" s="68" t="s">
        <v>98</v>
      </c>
      <c r="Q9029" s="55">
        <f t="shared" si="280"/>
        <v>5569</v>
      </c>
      <c r="R9029" s="70">
        <f t="shared" ca="1" si="281"/>
        <v>9033</v>
      </c>
    </row>
    <row r="9030" spans="1:20" ht="17.25" thickBot="1">
      <c r="A9030" s="82"/>
      <c r="B9030" s="124" t="s">
        <v>1865</v>
      </c>
      <c r="C9030" s="83">
        <v>5420</v>
      </c>
      <c r="D9030" s="103" t="s">
        <v>9</v>
      </c>
      <c r="E9030" s="99" t="s">
        <v>11</v>
      </c>
      <c r="F9030" s="99" t="s">
        <v>12</v>
      </c>
      <c r="G9030" s="74" t="s">
        <v>13</v>
      </c>
      <c r="H9030" s="74" t="s">
        <v>14</v>
      </c>
      <c r="I9030" s="99" t="s">
        <v>15</v>
      </c>
      <c r="J9030" s="99" t="s">
        <v>16</v>
      </c>
      <c r="K9030" s="99"/>
      <c r="L9030" s="99"/>
      <c r="M9030" s="13"/>
      <c r="N9030" s="13"/>
      <c r="O9030" s="78">
        <f ca="1">IF(D9030="цвет",SUM(O9031:INDIRECT("N"&amp;R9030)),IF(SUM(E9030:N9030)=0,"",SUM(E9030:N9030)))</f>
        <v>0</v>
      </c>
      <c r="P9030" s="68">
        <v>2582</v>
      </c>
      <c r="Q9030" s="55">
        <f t="shared" si="280"/>
        <v>5420</v>
      </c>
      <c r="R9030" s="70">
        <f t="shared" ca="1" si="281"/>
        <v>9033</v>
      </c>
      <c r="S9030" s="85">
        <v>2582</v>
      </c>
      <c r="T9030" s="86">
        <f ca="1">O9030*S9030</f>
        <v>0</v>
      </c>
    </row>
    <row r="9031" spans="1:20" ht="17.25" thickBot="1">
      <c r="A9031" s="82"/>
      <c r="B9031" s="125"/>
      <c r="C9031" s="75"/>
      <c r="D9031" s="5" t="s">
        <v>46</v>
      </c>
      <c r="E9031" s="351"/>
      <c r="F9031" s="351"/>
      <c r="G9031" s="351"/>
      <c r="H9031" s="181"/>
      <c r="I9031" s="181"/>
      <c r="J9031" s="181"/>
      <c r="K9031" s="7"/>
      <c r="L9031" s="7"/>
      <c r="M9031" s="7"/>
      <c r="N9031" s="7"/>
      <c r="O9031" s="91" t="str">
        <f ca="1">IF(D9031="цвет",SUM(O9032:INDIRECT("N"&amp;R9031)),IF(SUM(E9031:N9031)=0,"",SUM(E9031:N9031)))</f>
        <v/>
      </c>
      <c r="P9031" s="68" t="s">
        <v>98</v>
      </c>
      <c r="Q9031" s="55">
        <f t="shared" si="280"/>
        <v>5420</v>
      </c>
      <c r="R9031" s="70">
        <f t="shared" ca="1" si="281"/>
        <v>9033</v>
      </c>
      <c r="S9031" s="69"/>
      <c r="T9031" s="76"/>
    </row>
    <row r="9032" spans="1:20" ht="135" customHeight="1">
      <c r="A9032" s="82"/>
      <c r="B9032" s="125"/>
      <c r="C9032" s="75"/>
      <c r="D9032" s="383" t="s">
        <v>1974</v>
      </c>
      <c r="E9032" s="384"/>
      <c r="F9032" s="384"/>
      <c r="G9032" s="384"/>
      <c r="H9032" s="384"/>
      <c r="I9032" s="384"/>
      <c r="J9032" s="384"/>
      <c r="K9032" s="384"/>
      <c r="L9032" s="384"/>
      <c r="M9032" s="384"/>
      <c r="N9032" s="385"/>
      <c r="O9032" s="91" t="str">
        <f ca="1">IF(D9032="цвет",SUM(O9033:INDIRECT("N"&amp;R9032)),IF(SUM(E9032:N9032)=0,"",SUM(E9032:N9032)))</f>
        <v/>
      </c>
      <c r="P9032" s="68" t="s">
        <v>98</v>
      </c>
      <c r="Q9032" s="55">
        <f t="shared" si="280"/>
        <v>5420</v>
      </c>
      <c r="R9032" s="70">
        <f t="shared" ca="1" si="281"/>
        <v>9033</v>
      </c>
      <c r="S9032" s="69"/>
      <c r="T9032" s="76"/>
    </row>
    <row r="9033" spans="1:20" ht="17.45" customHeight="1" thickBot="1">
      <c r="A9033" s="82"/>
      <c r="B9033" s="126"/>
      <c r="C9033" s="77"/>
      <c r="D9033" s="362" t="str">
        <f>HYPERLINK("https://miamia.ru/search/index.php?q="&amp;Q9033&amp;"&amp;s=Поиск?utm_source=Excel&amp;utm_medium=Nalichie&amp;utm_content="&amp;Q9033&amp;"","Посмотреть большую фотографию на сайте")</f>
        <v>Посмотреть большую фотографию на сайте</v>
      </c>
      <c r="E9033" s="363"/>
      <c r="F9033" s="363"/>
      <c r="G9033" s="363"/>
      <c r="H9033" s="363"/>
      <c r="I9033" s="363"/>
      <c r="J9033" s="363"/>
      <c r="K9033" s="363"/>
      <c r="L9033" s="363"/>
      <c r="M9033" s="363"/>
      <c r="N9033" s="364"/>
      <c r="O9033" s="91" t="str">
        <f ca="1">IF(D9033="цвет",SUM(O9034:INDIRECT("N"&amp;R9033)),IF(SUM(E9033:N9033)=0,"",SUM(E9033:N9033)))</f>
        <v/>
      </c>
      <c r="P9033" s="68" t="s">
        <v>98</v>
      </c>
      <c r="Q9033" s="55">
        <f t="shared" si="280"/>
        <v>5420</v>
      </c>
      <c r="R9033" s="70">
        <f t="shared" ca="1" si="281"/>
        <v>9033</v>
      </c>
      <c r="S9033" s="69"/>
      <c r="T9033" s="76"/>
    </row>
    <row r="9034" spans="1:20" ht="17.25" thickBot="1">
      <c r="A9034" s="82"/>
      <c r="B9034" s="124" t="s">
        <v>1865</v>
      </c>
      <c r="C9034" s="83">
        <v>5421</v>
      </c>
      <c r="D9034" s="103" t="s">
        <v>9</v>
      </c>
      <c r="E9034" s="99" t="s">
        <v>11</v>
      </c>
      <c r="F9034" s="99" t="s">
        <v>12</v>
      </c>
      <c r="G9034" s="74" t="s">
        <v>13</v>
      </c>
      <c r="H9034" s="74" t="s">
        <v>14</v>
      </c>
      <c r="I9034" s="99" t="s">
        <v>15</v>
      </c>
      <c r="J9034" s="99" t="s">
        <v>16</v>
      </c>
      <c r="K9034" s="99" t="s">
        <v>21</v>
      </c>
      <c r="L9034" s="99" t="s">
        <v>22</v>
      </c>
      <c r="M9034" s="13"/>
      <c r="N9034" s="13"/>
      <c r="O9034" s="78">
        <f ca="1">IF(D9034="цвет",SUM(O9035:INDIRECT("N"&amp;R9034)),IF(SUM(E9034:N9034)=0,"",SUM(E9034:N9034)))</f>
        <v>0</v>
      </c>
      <c r="P9034" s="68">
        <v>2970</v>
      </c>
      <c r="Q9034" s="55">
        <f t="shared" si="280"/>
        <v>5421</v>
      </c>
      <c r="R9034" s="70">
        <f t="shared" ca="1" si="281"/>
        <v>9037</v>
      </c>
      <c r="S9034" s="85">
        <v>2970</v>
      </c>
      <c r="T9034" s="86">
        <f ca="1">O9034*S9034</f>
        <v>0</v>
      </c>
    </row>
    <row r="9035" spans="1:20" ht="17.25" thickBot="1">
      <c r="A9035" s="82"/>
      <c r="B9035" s="125"/>
      <c r="C9035" s="75"/>
      <c r="D9035" s="5" t="s">
        <v>46</v>
      </c>
      <c r="E9035" s="7"/>
      <c r="F9035" s="7"/>
      <c r="G9035" s="7"/>
      <c r="H9035" s="351"/>
      <c r="I9035" s="351"/>
      <c r="J9035" s="351"/>
      <c r="K9035" s="351"/>
      <c r="L9035" s="351"/>
      <c r="M9035" s="7"/>
      <c r="N9035" s="7"/>
      <c r="O9035" s="91" t="str">
        <f ca="1">IF(D9035="цвет",SUM(O9036:INDIRECT("N"&amp;R9035)),IF(SUM(E9035:N9035)=0,"",SUM(E9035:N9035)))</f>
        <v/>
      </c>
      <c r="P9035" s="68" t="s">
        <v>98</v>
      </c>
      <c r="Q9035" s="55">
        <f t="shared" ref="Q9035:Q9098" si="282">IF(C9035&lt;&gt;0,C9035,Q9034)</f>
        <v>5421</v>
      </c>
      <c r="R9035" s="70">
        <f t="shared" ref="R9035:R9098" ca="1" si="283">IF(D9035="Посмотреть большую фотографию на сайте",CELL("строка",O9035),R9036)</f>
        <v>9037</v>
      </c>
      <c r="S9035" s="69"/>
      <c r="T9035" s="76"/>
    </row>
    <row r="9036" spans="1:20" ht="135" customHeight="1">
      <c r="A9036" s="82"/>
      <c r="B9036" s="125"/>
      <c r="C9036" s="75"/>
      <c r="D9036" s="383" t="s">
        <v>1975</v>
      </c>
      <c r="E9036" s="384"/>
      <c r="F9036" s="384"/>
      <c r="G9036" s="384"/>
      <c r="H9036" s="384"/>
      <c r="I9036" s="384"/>
      <c r="J9036" s="384"/>
      <c r="K9036" s="384"/>
      <c r="L9036" s="384"/>
      <c r="M9036" s="384"/>
      <c r="N9036" s="385"/>
      <c r="O9036" s="91" t="str">
        <f ca="1">IF(D9036="цвет",SUM(O9037:INDIRECT("N"&amp;R9036)),IF(SUM(E9036:N9036)=0,"",SUM(E9036:N9036)))</f>
        <v/>
      </c>
      <c r="P9036" s="68" t="s">
        <v>98</v>
      </c>
      <c r="Q9036" s="55">
        <f t="shared" si="282"/>
        <v>5421</v>
      </c>
      <c r="R9036" s="70">
        <f t="shared" ca="1" si="283"/>
        <v>9037</v>
      </c>
      <c r="S9036" s="69"/>
      <c r="T9036" s="76"/>
    </row>
    <row r="9037" spans="1:20" ht="17.45" customHeight="1" thickBot="1">
      <c r="A9037" s="82"/>
      <c r="B9037" s="126"/>
      <c r="C9037" s="77"/>
      <c r="D9037" s="362" t="str">
        <f>HYPERLINK("https://miamia.ru/search/index.php?q="&amp;Q9037&amp;"&amp;s=Поиск?utm_source=Excel&amp;utm_medium=Nalichie&amp;utm_content="&amp;Q9037&amp;"","Посмотреть большую фотографию на сайте")</f>
        <v>Посмотреть большую фотографию на сайте</v>
      </c>
      <c r="E9037" s="363"/>
      <c r="F9037" s="363"/>
      <c r="G9037" s="363"/>
      <c r="H9037" s="363"/>
      <c r="I9037" s="363"/>
      <c r="J9037" s="363"/>
      <c r="K9037" s="363"/>
      <c r="L9037" s="363"/>
      <c r="M9037" s="363"/>
      <c r="N9037" s="364"/>
      <c r="O9037" s="91" t="str">
        <f ca="1">IF(D9037="цвет",SUM(O9038:INDIRECT("N"&amp;R9037)),IF(SUM(E9037:N9037)=0,"",SUM(E9037:N9037)))</f>
        <v/>
      </c>
      <c r="P9037" s="68" t="s">
        <v>98</v>
      </c>
      <c r="Q9037" s="55">
        <f t="shared" si="282"/>
        <v>5421</v>
      </c>
      <c r="R9037" s="70">
        <f t="shared" ca="1" si="283"/>
        <v>9037</v>
      </c>
      <c r="S9037" s="69"/>
      <c r="T9037" s="76"/>
    </row>
    <row r="9038" spans="1:20" ht="17.25" thickBot="1">
      <c r="A9038" s="82"/>
      <c r="B9038" s="124" t="s">
        <v>1865</v>
      </c>
      <c r="C9038" s="83">
        <v>5424</v>
      </c>
      <c r="D9038" s="103" t="s">
        <v>9</v>
      </c>
      <c r="E9038" s="99" t="s">
        <v>11</v>
      </c>
      <c r="F9038" s="99" t="s">
        <v>12</v>
      </c>
      <c r="G9038" s="74" t="s">
        <v>13</v>
      </c>
      <c r="H9038" s="74" t="s">
        <v>14</v>
      </c>
      <c r="I9038" s="99" t="s">
        <v>15</v>
      </c>
      <c r="J9038" s="99" t="s">
        <v>16</v>
      </c>
      <c r="K9038" s="99" t="s">
        <v>21</v>
      </c>
      <c r="L9038" s="99" t="s">
        <v>22</v>
      </c>
      <c r="M9038" s="13"/>
      <c r="N9038" s="13"/>
      <c r="O9038" s="78">
        <f ca="1">IF(D9038="цвет",SUM(O9039:INDIRECT("N"&amp;R9038)),IF(SUM(E9038:N9038)=0,"",SUM(E9038:N9038)))</f>
        <v>0</v>
      </c>
      <c r="P9038" s="68">
        <v>3228</v>
      </c>
      <c r="Q9038" s="55">
        <f t="shared" si="282"/>
        <v>5424</v>
      </c>
      <c r="R9038" s="70">
        <f t="shared" ca="1" si="283"/>
        <v>9041</v>
      </c>
      <c r="S9038" s="85">
        <v>3228</v>
      </c>
      <c r="T9038" s="86">
        <f ca="1">O9038*S9038</f>
        <v>0</v>
      </c>
    </row>
    <row r="9039" spans="1:20" ht="17.25" thickBot="1">
      <c r="A9039" s="82"/>
      <c r="B9039" s="125"/>
      <c r="C9039" s="75"/>
      <c r="D9039" s="5" t="s">
        <v>46</v>
      </c>
      <c r="E9039" s="351"/>
      <c r="F9039" s="181"/>
      <c r="G9039" s="181"/>
      <c r="H9039" s="7"/>
      <c r="I9039" s="181"/>
      <c r="J9039" s="181"/>
      <c r="K9039" s="7"/>
      <c r="L9039" s="7"/>
      <c r="M9039" s="7"/>
      <c r="N9039" s="7"/>
      <c r="O9039" s="91" t="str">
        <f ca="1">IF(D9039="цвет",SUM(O9040:INDIRECT("N"&amp;R9039)),IF(SUM(E9039:N9039)=0,"",SUM(E9039:N9039)))</f>
        <v/>
      </c>
      <c r="P9039" s="68" t="s">
        <v>98</v>
      </c>
      <c r="Q9039" s="55">
        <f t="shared" si="282"/>
        <v>5424</v>
      </c>
      <c r="R9039" s="70">
        <f t="shared" ca="1" si="283"/>
        <v>9041</v>
      </c>
      <c r="S9039" s="69"/>
      <c r="T9039" s="76"/>
    </row>
    <row r="9040" spans="1:20" ht="135" customHeight="1">
      <c r="A9040" s="82"/>
      <c r="B9040" s="125"/>
      <c r="C9040" s="75"/>
      <c r="D9040" s="383" t="s">
        <v>1977</v>
      </c>
      <c r="E9040" s="384"/>
      <c r="F9040" s="384"/>
      <c r="G9040" s="384"/>
      <c r="H9040" s="384"/>
      <c r="I9040" s="384"/>
      <c r="J9040" s="384"/>
      <c r="K9040" s="384"/>
      <c r="L9040" s="384"/>
      <c r="M9040" s="384"/>
      <c r="N9040" s="385"/>
      <c r="O9040" s="91" t="str">
        <f ca="1">IF(D9040="цвет",SUM(O9041:INDIRECT("N"&amp;R9040)),IF(SUM(E9040:N9040)=0,"",SUM(E9040:N9040)))</f>
        <v/>
      </c>
      <c r="P9040" s="68" t="s">
        <v>98</v>
      </c>
      <c r="Q9040" s="55">
        <f t="shared" si="282"/>
        <v>5424</v>
      </c>
      <c r="R9040" s="70">
        <f t="shared" ca="1" si="283"/>
        <v>9041</v>
      </c>
      <c r="S9040" s="69"/>
      <c r="T9040" s="76"/>
    </row>
    <row r="9041" spans="1:20" ht="17.45" customHeight="1" thickBot="1">
      <c r="A9041" s="82"/>
      <c r="B9041" s="126"/>
      <c r="C9041" s="77"/>
      <c r="D9041" s="362" t="str">
        <f>HYPERLINK("https://miamia.ru/search/index.php?q="&amp;Q9041&amp;"&amp;s=Поиск?utm_source=Excel&amp;utm_medium=Nalichie&amp;utm_content="&amp;Q9041&amp;"","Посмотреть большую фотографию на сайте")</f>
        <v>Посмотреть большую фотографию на сайте</v>
      </c>
      <c r="E9041" s="363"/>
      <c r="F9041" s="363"/>
      <c r="G9041" s="363"/>
      <c r="H9041" s="363"/>
      <c r="I9041" s="363"/>
      <c r="J9041" s="363"/>
      <c r="K9041" s="363"/>
      <c r="L9041" s="363"/>
      <c r="M9041" s="363"/>
      <c r="N9041" s="364"/>
      <c r="O9041" s="91" t="str">
        <f ca="1">IF(D9041="цвет",SUM(O9042:INDIRECT("N"&amp;R9041)),IF(SUM(E9041:N9041)=0,"",SUM(E9041:N9041)))</f>
        <v/>
      </c>
      <c r="P9041" s="68" t="s">
        <v>98</v>
      </c>
      <c r="Q9041" s="55">
        <f t="shared" si="282"/>
        <v>5424</v>
      </c>
      <c r="R9041" s="70">
        <f t="shared" ca="1" si="283"/>
        <v>9041</v>
      </c>
      <c r="S9041" s="69"/>
      <c r="T9041" s="76"/>
    </row>
    <row r="9042" spans="1:20" ht="17.25" thickBot="1">
      <c r="A9042" s="82"/>
      <c r="B9042" s="124" t="s">
        <v>1865</v>
      </c>
      <c r="C9042" s="83">
        <v>5425</v>
      </c>
      <c r="D9042" s="103" t="s">
        <v>9</v>
      </c>
      <c r="E9042" s="99" t="s">
        <v>11</v>
      </c>
      <c r="F9042" s="99" t="s">
        <v>12</v>
      </c>
      <c r="G9042" s="74" t="s">
        <v>13</v>
      </c>
      <c r="H9042" s="74" t="s">
        <v>14</v>
      </c>
      <c r="I9042" s="99" t="s">
        <v>15</v>
      </c>
      <c r="J9042" s="99" t="s">
        <v>16</v>
      </c>
      <c r="K9042" s="99"/>
      <c r="L9042" s="99"/>
      <c r="M9042" s="13"/>
      <c r="N9042" s="13"/>
      <c r="O9042" s="78">
        <f ca="1">IF(D9042="цвет",SUM(O9043:INDIRECT("N"&amp;R9042)),IF(SUM(E9042:N9042)=0,"",SUM(E9042:N9042)))</f>
        <v>0</v>
      </c>
      <c r="P9042" s="68">
        <v>5167</v>
      </c>
      <c r="Q9042" s="55">
        <f t="shared" si="282"/>
        <v>5425</v>
      </c>
      <c r="R9042" s="70">
        <f t="shared" ca="1" si="283"/>
        <v>9045</v>
      </c>
      <c r="S9042" s="85">
        <v>5167</v>
      </c>
      <c r="T9042" s="86">
        <f ca="1">O9042*S9042</f>
        <v>0</v>
      </c>
    </row>
    <row r="9043" spans="1:20" ht="17.25" thickBot="1">
      <c r="A9043" s="82"/>
      <c r="B9043" s="125"/>
      <c r="C9043" s="75"/>
      <c r="D9043" s="5" t="s">
        <v>46</v>
      </c>
      <c r="E9043" s="181"/>
      <c r="F9043" s="351"/>
      <c r="G9043" s="181"/>
      <c r="H9043" s="351"/>
      <c r="I9043" s="351"/>
      <c r="J9043" s="351"/>
      <c r="K9043" s="7"/>
      <c r="L9043" s="7"/>
      <c r="M9043" s="7"/>
      <c r="N9043" s="7"/>
      <c r="O9043" s="91" t="str">
        <f ca="1">IF(D9043="цвет",SUM(O9044:INDIRECT("N"&amp;R9043)),IF(SUM(E9043:N9043)=0,"",SUM(E9043:N9043)))</f>
        <v/>
      </c>
      <c r="P9043" s="68" t="s">
        <v>98</v>
      </c>
      <c r="Q9043" s="55">
        <f t="shared" si="282"/>
        <v>5425</v>
      </c>
      <c r="R9043" s="70">
        <f t="shared" ca="1" si="283"/>
        <v>9045</v>
      </c>
      <c r="S9043" s="69"/>
      <c r="T9043" s="76"/>
    </row>
    <row r="9044" spans="1:20" ht="135" customHeight="1">
      <c r="A9044" s="82"/>
      <c r="B9044" s="125"/>
      <c r="C9044" s="75"/>
      <c r="D9044" s="383" t="s">
        <v>1966</v>
      </c>
      <c r="E9044" s="384"/>
      <c r="F9044" s="384"/>
      <c r="G9044" s="384"/>
      <c r="H9044" s="384"/>
      <c r="I9044" s="384"/>
      <c r="J9044" s="384"/>
      <c r="K9044" s="384"/>
      <c r="L9044" s="384"/>
      <c r="M9044" s="384"/>
      <c r="N9044" s="385"/>
      <c r="O9044" s="91" t="str">
        <f ca="1">IF(D9044="цвет",SUM(O9045:INDIRECT("N"&amp;R9044)),IF(SUM(E9044:N9044)=0,"",SUM(E9044:N9044)))</f>
        <v/>
      </c>
      <c r="P9044" s="68" t="s">
        <v>98</v>
      </c>
      <c r="Q9044" s="55">
        <f t="shared" si="282"/>
        <v>5425</v>
      </c>
      <c r="R9044" s="70">
        <f t="shared" ca="1" si="283"/>
        <v>9045</v>
      </c>
      <c r="S9044" s="69"/>
      <c r="T9044" s="76"/>
    </row>
    <row r="9045" spans="1:20" ht="17.45" customHeight="1" thickBot="1">
      <c r="A9045" s="82"/>
      <c r="B9045" s="126"/>
      <c r="C9045" s="77"/>
      <c r="D9045" s="362" t="str">
        <f>HYPERLINK("https://miamia.ru/search/index.php?q="&amp;Q9045&amp;"&amp;s=Поиск?utm_source=Excel&amp;utm_medium=Nalichie&amp;utm_content="&amp;Q9045&amp;"","Посмотреть большую фотографию на сайте")</f>
        <v>Посмотреть большую фотографию на сайте</v>
      </c>
      <c r="E9045" s="363"/>
      <c r="F9045" s="363"/>
      <c r="G9045" s="363"/>
      <c r="H9045" s="363"/>
      <c r="I9045" s="363"/>
      <c r="J9045" s="363"/>
      <c r="K9045" s="363"/>
      <c r="L9045" s="363"/>
      <c r="M9045" s="363"/>
      <c r="N9045" s="364"/>
      <c r="O9045" s="91" t="str">
        <f ca="1">IF(D9045="цвет",SUM(O9046:INDIRECT("N"&amp;R9045)),IF(SUM(E9045:N9045)=0,"",SUM(E9045:N9045)))</f>
        <v/>
      </c>
      <c r="P9045" s="68" t="s">
        <v>98</v>
      </c>
      <c r="Q9045" s="55">
        <f t="shared" si="282"/>
        <v>5425</v>
      </c>
      <c r="R9045" s="70">
        <f t="shared" ca="1" si="283"/>
        <v>9045</v>
      </c>
      <c r="S9045" s="69"/>
      <c r="T9045" s="76"/>
    </row>
    <row r="9046" spans="1:20" ht="17.25" thickBot="1">
      <c r="A9046" s="82"/>
      <c r="B9046" s="124" t="s">
        <v>1865</v>
      </c>
      <c r="C9046" s="83">
        <v>5426</v>
      </c>
      <c r="D9046" s="103" t="s">
        <v>9</v>
      </c>
      <c r="E9046" s="99" t="s">
        <v>11</v>
      </c>
      <c r="F9046" s="99" t="s">
        <v>12</v>
      </c>
      <c r="G9046" s="74" t="s">
        <v>13</v>
      </c>
      <c r="H9046" s="74" t="s">
        <v>14</v>
      </c>
      <c r="I9046" s="99" t="s">
        <v>15</v>
      </c>
      <c r="J9046" s="99" t="s">
        <v>16</v>
      </c>
      <c r="K9046" s="99"/>
      <c r="L9046" s="99"/>
      <c r="M9046" s="13"/>
      <c r="N9046" s="13"/>
      <c r="O9046" s="78">
        <f ca="1">IF(D9046="цвет",SUM(O9047:INDIRECT("N"&amp;R9046)),IF(SUM(E9046:N9046)=0,"",SUM(E9046:N9046)))</f>
        <v>0</v>
      </c>
      <c r="P9046" s="68">
        <v>3874</v>
      </c>
      <c r="Q9046" s="55">
        <f t="shared" si="282"/>
        <v>5426</v>
      </c>
      <c r="R9046" s="70">
        <f t="shared" ca="1" si="283"/>
        <v>9049</v>
      </c>
      <c r="S9046" s="85">
        <v>3874</v>
      </c>
      <c r="T9046" s="86">
        <f ca="1">O9046*S9046</f>
        <v>0</v>
      </c>
    </row>
    <row r="9047" spans="1:20" ht="17.25" thickBot="1">
      <c r="A9047" s="82"/>
      <c r="B9047" s="125"/>
      <c r="C9047" s="75"/>
      <c r="D9047" s="5" t="s">
        <v>46</v>
      </c>
      <c r="E9047" s="181"/>
      <c r="F9047" s="181"/>
      <c r="G9047" s="7"/>
      <c r="H9047" s="7"/>
      <c r="I9047" s="181"/>
      <c r="J9047" s="7"/>
      <c r="K9047" s="7"/>
      <c r="L9047" s="7"/>
      <c r="M9047" s="7"/>
      <c r="N9047" s="7"/>
      <c r="O9047" s="91" t="str">
        <f ca="1">IF(D9047="цвет",SUM(O9048:INDIRECT("N"&amp;R9047)),IF(SUM(E9047:N9047)=0,"",SUM(E9047:N9047)))</f>
        <v/>
      </c>
      <c r="P9047" s="68" t="s">
        <v>98</v>
      </c>
      <c r="Q9047" s="55">
        <f t="shared" si="282"/>
        <v>5426</v>
      </c>
      <c r="R9047" s="70">
        <f t="shared" ca="1" si="283"/>
        <v>9049</v>
      </c>
      <c r="S9047" s="69"/>
      <c r="T9047" s="76"/>
    </row>
    <row r="9048" spans="1:20" ht="135" customHeight="1">
      <c r="A9048" s="82"/>
      <c r="B9048" s="125"/>
      <c r="C9048" s="75"/>
      <c r="D9048" s="383" t="s">
        <v>1976</v>
      </c>
      <c r="E9048" s="384"/>
      <c r="F9048" s="384"/>
      <c r="G9048" s="384"/>
      <c r="H9048" s="384"/>
      <c r="I9048" s="384"/>
      <c r="J9048" s="384"/>
      <c r="K9048" s="384"/>
      <c r="L9048" s="384"/>
      <c r="M9048" s="384"/>
      <c r="N9048" s="385"/>
      <c r="O9048" s="91" t="str">
        <f ca="1">IF(D9048="цвет",SUM(O9049:INDIRECT("N"&amp;R9048)),IF(SUM(E9048:N9048)=0,"",SUM(E9048:N9048)))</f>
        <v/>
      </c>
      <c r="P9048" s="68" t="s">
        <v>98</v>
      </c>
      <c r="Q9048" s="55">
        <f t="shared" si="282"/>
        <v>5426</v>
      </c>
      <c r="R9048" s="70">
        <f t="shared" ca="1" si="283"/>
        <v>9049</v>
      </c>
      <c r="S9048" s="69"/>
      <c r="T9048" s="76"/>
    </row>
    <row r="9049" spans="1:20" ht="17.45" customHeight="1" thickBot="1">
      <c r="A9049" s="82"/>
      <c r="B9049" s="126"/>
      <c r="C9049" s="77"/>
      <c r="D9049" s="362" t="str">
        <f>HYPERLINK("https://miamia.ru/search/index.php?q="&amp;Q9049&amp;"&amp;s=Поиск?utm_source=Excel&amp;utm_medium=Nalichie&amp;utm_content="&amp;Q9049&amp;"","Посмотреть большую фотографию на сайте")</f>
        <v>Посмотреть большую фотографию на сайте</v>
      </c>
      <c r="E9049" s="363"/>
      <c r="F9049" s="363"/>
      <c r="G9049" s="363"/>
      <c r="H9049" s="363"/>
      <c r="I9049" s="363"/>
      <c r="J9049" s="363"/>
      <c r="K9049" s="363"/>
      <c r="L9049" s="363"/>
      <c r="M9049" s="363"/>
      <c r="N9049" s="364"/>
      <c r="O9049" s="91" t="str">
        <f ca="1">IF(D9049="цвет",SUM(O9050:INDIRECT("N"&amp;R9049)),IF(SUM(E9049:N9049)=0,"",SUM(E9049:N9049)))</f>
        <v/>
      </c>
      <c r="P9049" s="68" t="s">
        <v>98</v>
      </c>
      <c r="Q9049" s="55">
        <f t="shared" si="282"/>
        <v>5426</v>
      </c>
      <c r="R9049" s="70">
        <f t="shared" ca="1" si="283"/>
        <v>9049</v>
      </c>
      <c r="S9049" s="69"/>
      <c r="T9049" s="76"/>
    </row>
    <row r="9050" spans="1:20" ht="17.25" thickBot="1">
      <c r="A9050" s="82"/>
      <c r="B9050" s="124" t="s">
        <v>1865</v>
      </c>
      <c r="C9050" s="83">
        <v>5427</v>
      </c>
      <c r="D9050" s="103" t="s">
        <v>9</v>
      </c>
      <c r="E9050" s="99" t="s">
        <v>11</v>
      </c>
      <c r="F9050" s="99" t="s">
        <v>12</v>
      </c>
      <c r="G9050" s="74" t="s">
        <v>13</v>
      </c>
      <c r="H9050" s="74" t="s">
        <v>14</v>
      </c>
      <c r="I9050" s="99" t="s">
        <v>15</v>
      </c>
      <c r="J9050" s="99" t="s">
        <v>16</v>
      </c>
      <c r="K9050" s="99" t="s">
        <v>21</v>
      </c>
      <c r="L9050" s="99" t="s">
        <v>22</v>
      </c>
      <c r="M9050" s="13"/>
      <c r="N9050" s="13"/>
      <c r="O9050" s="78">
        <f ca="1">IF(D9050="цвет",SUM(O9051:INDIRECT("N"&amp;R9050)),IF(SUM(E9050:N9050)=0,"",SUM(E9050:N9050)))</f>
        <v>0</v>
      </c>
      <c r="P9050" s="68">
        <v>3616</v>
      </c>
      <c r="Q9050" s="55">
        <f t="shared" si="282"/>
        <v>5427</v>
      </c>
      <c r="R9050" s="70">
        <f t="shared" ca="1" si="283"/>
        <v>9053</v>
      </c>
      <c r="S9050" s="85">
        <v>3616</v>
      </c>
      <c r="T9050" s="86">
        <f ca="1">O9050*S9050</f>
        <v>0</v>
      </c>
    </row>
    <row r="9051" spans="1:20" ht="17.25" thickBot="1">
      <c r="A9051" s="82"/>
      <c r="B9051" s="125"/>
      <c r="C9051" s="75"/>
      <c r="D9051" s="5" t="s">
        <v>46</v>
      </c>
      <c r="E9051" s="7"/>
      <c r="F9051" s="7"/>
      <c r="G9051" s="7"/>
      <c r="H9051" s="7"/>
      <c r="I9051" s="181"/>
      <c r="J9051" s="181"/>
      <c r="K9051" s="181"/>
      <c r="L9051" s="7"/>
      <c r="M9051" s="7"/>
      <c r="N9051" s="7"/>
      <c r="O9051" s="91" t="str">
        <f ca="1">IF(D9051="цвет",SUM(O9052:INDIRECT("N"&amp;R9051)),IF(SUM(E9051:N9051)=0,"",SUM(E9051:N9051)))</f>
        <v/>
      </c>
      <c r="P9051" s="68" t="s">
        <v>98</v>
      </c>
      <c r="Q9051" s="55">
        <f t="shared" si="282"/>
        <v>5427</v>
      </c>
      <c r="R9051" s="70">
        <f t="shared" ca="1" si="283"/>
        <v>9053</v>
      </c>
      <c r="S9051" s="69"/>
      <c r="T9051" s="76"/>
    </row>
    <row r="9052" spans="1:20" ht="135" customHeight="1">
      <c r="A9052" s="82"/>
      <c r="B9052" s="125"/>
      <c r="C9052" s="75"/>
      <c r="D9052" s="383" t="s">
        <v>1980</v>
      </c>
      <c r="E9052" s="384"/>
      <c r="F9052" s="384"/>
      <c r="G9052" s="384"/>
      <c r="H9052" s="384"/>
      <c r="I9052" s="384"/>
      <c r="J9052" s="384"/>
      <c r="K9052" s="384"/>
      <c r="L9052" s="384"/>
      <c r="M9052" s="384"/>
      <c r="N9052" s="385"/>
      <c r="O9052" s="91" t="str">
        <f ca="1">IF(D9052="цвет",SUM(O9053:INDIRECT("N"&amp;R9052)),IF(SUM(E9052:N9052)=0,"",SUM(E9052:N9052)))</f>
        <v/>
      </c>
      <c r="P9052" s="68" t="s">
        <v>98</v>
      </c>
      <c r="Q9052" s="55">
        <f t="shared" si="282"/>
        <v>5427</v>
      </c>
      <c r="R9052" s="70">
        <f t="shared" ca="1" si="283"/>
        <v>9053</v>
      </c>
      <c r="S9052" s="69"/>
      <c r="T9052" s="76"/>
    </row>
    <row r="9053" spans="1:20" ht="17.45" customHeight="1" thickBot="1">
      <c r="A9053" s="82"/>
      <c r="B9053" s="126"/>
      <c r="C9053" s="77"/>
      <c r="D9053" s="362" t="str">
        <f>HYPERLINK("https://miamia.ru/search/index.php?q="&amp;Q9053&amp;"&amp;s=Поиск?utm_source=Excel&amp;utm_medium=Nalichie&amp;utm_content="&amp;Q9053&amp;"","Посмотреть большую фотографию на сайте")</f>
        <v>Посмотреть большую фотографию на сайте</v>
      </c>
      <c r="E9053" s="363"/>
      <c r="F9053" s="363"/>
      <c r="G9053" s="363"/>
      <c r="H9053" s="363"/>
      <c r="I9053" s="363"/>
      <c r="J9053" s="363"/>
      <c r="K9053" s="363"/>
      <c r="L9053" s="363"/>
      <c r="M9053" s="363"/>
      <c r="N9053" s="364"/>
      <c r="O9053" s="91" t="str">
        <f ca="1">IF(D9053="цвет",SUM(O9054:INDIRECT("N"&amp;R9053)),IF(SUM(E9053:N9053)=0,"",SUM(E9053:N9053)))</f>
        <v/>
      </c>
      <c r="P9053" s="68" t="s">
        <v>98</v>
      </c>
      <c r="Q9053" s="55">
        <f t="shared" si="282"/>
        <v>5427</v>
      </c>
      <c r="R9053" s="70">
        <f t="shared" ca="1" si="283"/>
        <v>9053</v>
      </c>
      <c r="S9053" s="69"/>
      <c r="T9053" s="76"/>
    </row>
    <row r="9054" spans="1:20" ht="17.25" thickBot="1">
      <c r="A9054" s="82"/>
      <c r="B9054" s="124" t="s">
        <v>1865</v>
      </c>
      <c r="C9054" s="83">
        <v>5428</v>
      </c>
      <c r="D9054" s="103" t="s">
        <v>9</v>
      </c>
      <c r="E9054" s="74" t="s">
        <v>13</v>
      </c>
      <c r="F9054" s="74" t="s">
        <v>14</v>
      </c>
      <c r="G9054" s="99" t="s">
        <v>15</v>
      </c>
      <c r="H9054" s="99" t="s">
        <v>16</v>
      </c>
      <c r="I9054" s="99" t="s">
        <v>21</v>
      </c>
      <c r="J9054" s="99" t="s">
        <v>22</v>
      </c>
      <c r="K9054" s="99"/>
      <c r="L9054" s="99"/>
      <c r="M9054" s="13"/>
      <c r="N9054" s="13"/>
      <c r="O9054" s="78">
        <f ca="1">IF(D9054="цвет",SUM(O9055:INDIRECT("N"&amp;R9054)),IF(SUM(E9054:N9054)=0,"",SUM(E9054:N9054)))</f>
        <v>0</v>
      </c>
      <c r="P9054" s="68">
        <v>3099</v>
      </c>
      <c r="Q9054" s="55">
        <f t="shared" si="282"/>
        <v>5428</v>
      </c>
      <c r="R9054" s="70">
        <f t="shared" ca="1" si="283"/>
        <v>9057</v>
      </c>
      <c r="S9054" s="85">
        <v>3099</v>
      </c>
      <c r="T9054" s="86">
        <f ca="1">O9054*S9054</f>
        <v>0</v>
      </c>
    </row>
    <row r="9055" spans="1:20" ht="17.25" thickBot="1">
      <c r="A9055" s="82"/>
      <c r="B9055" s="125"/>
      <c r="C9055" s="75"/>
      <c r="D9055" s="5" t="s">
        <v>46</v>
      </c>
      <c r="E9055" s="181"/>
      <c r="F9055" s="181"/>
      <c r="G9055" s="181"/>
      <c r="H9055" s="7"/>
      <c r="I9055" s="7"/>
      <c r="J9055" s="7"/>
      <c r="K9055" s="7"/>
      <c r="L9055" s="7"/>
      <c r="M9055" s="7"/>
      <c r="N9055" s="7"/>
      <c r="O9055" s="91" t="str">
        <f ca="1">IF(D9055="цвет",SUM(O9056:INDIRECT("N"&amp;R9055)),IF(SUM(E9055:N9055)=0,"",SUM(E9055:N9055)))</f>
        <v/>
      </c>
      <c r="P9055" s="68" t="s">
        <v>98</v>
      </c>
      <c r="Q9055" s="55">
        <f t="shared" si="282"/>
        <v>5428</v>
      </c>
      <c r="R9055" s="70">
        <f t="shared" ca="1" si="283"/>
        <v>9057</v>
      </c>
      <c r="S9055" s="69"/>
      <c r="T9055" s="76"/>
    </row>
    <row r="9056" spans="1:20" ht="135" customHeight="1">
      <c r="A9056" s="82"/>
      <c r="B9056" s="125"/>
      <c r="C9056" s="75"/>
      <c r="D9056" s="383" t="s">
        <v>1979</v>
      </c>
      <c r="E9056" s="384"/>
      <c r="F9056" s="384"/>
      <c r="G9056" s="384"/>
      <c r="H9056" s="384"/>
      <c r="I9056" s="384"/>
      <c r="J9056" s="384"/>
      <c r="K9056" s="384"/>
      <c r="L9056" s="384"/>
      <c r="M9056" s="384"/>
      <c r="N9056" s="385"/>
      <c r="O9056" s="91" t="str">
        <f ca="1">IF(D9056="цвет",SUM(O9057:INDIRECT("N"&amp;R9056)),IF(SUM(E9056:N9056)=0,"",SUM(E9056:N9056)))</f>
        <v/>
      </c>
      <c r="P9056" s="68" t="s">
        <v>98</v>
      </c>
      <c r="Q9056" s="55">
        <f t="shared" si="282"/>
        <v>5428</v>
      </c>
      <c r="R9056" s="70">
        <f t="shared" ca="1" si="283"/>
        <v>9057</v>
      </c>
      <c r="S9056" s="69"/>
      <c r="T9056" s="76"/>
    </row>
    <row r="9057" spans="1:20" ht="17.45" customHeight="1" thickBot="1">
      <c r="A9057" s="82"/>
      <c r="B9057" s="126"/>
      <c r="C9057" s="77"/>
      <c r="D9057" s="362" t="str">
        <f>HYPERLINK("https://miamia.ru/search/index.php?q="&amp;Q9057&amp;"&amp;s=Поиск?utm_source=Excel&amp;utm_medium=Nalichie&amp;utm_content="&amp;Q9057&amp;"","Посмотреть большую фотографию на сайте")</f>
        <v>Посмотреть большую фотографию на сайте</v>
      </c>
      <c r="E9057" s="363"/>
      <c r="F9057" s="363"/>
      <c r="G9057" s="363"/>
      <c r="H9057" s="363"/>
      <c r="I9057" s="363"/>
      <c r="J9057" s="363"/>
      <c r="K9057" s="363"/>
      <c r="L9057" s="363"/>
      <c r="M9057" s="363"/>
      <c r="N9057" s="364"/>
      <c r="O9057" s="91" t="str">
        <f ca="1">IF(D9057="цвет",SUM(O9058:INDIRECT("N"&amp;R9057)),IF(SUM(E9057:N9057)=0,"",SUM(E9057:N9057)))</f>
        <v/>
      </c>
      <c r="P9057" s="68" t="s">
        <v>98</v>
      </c>
      <c r="Q9057" s="55">
        <f t="shared" si="282"/>
        <v>5428</v>
      </c>
      <c r="R9057" s="70">
        <f t="shared" ca="1" si="283"/>
        <v>9057</v>
      </c>
      <c r="S9057" s="69"/>
      <c r="T9057" s="76"/>
    </row>
    <row r="9058" spans="1:20" ht="17.25" thickBot="1">
      <c r="A9058" s="82"/>
      <c r="B9058" s="124" t="s">
        <v>1865</v>
      </c>
      <c r="C9058" s="83">
        <v>5429</v>
      </c>
      <c r="D9058" s="103" t="s">
        <v>9</v>
      </c>
      <c r="E9058" s="99" t="s">
        <v>11</v>
      </c>
      <c r="F9058" s="99" t="s">
        <v>12</v>
      </c>
      <c r="G9058" s="74" t="s">
        <v>13</v>
      </c>
      <c r="H9058" s="74" t="s">
        <v>14</v>
      </c>
      <c r="I9058" s="99" t="s">
        <v>15</v>
      </c>
      <c r="J9058" s="99" t="s">
        <v>16</v>
      </c>
      <c r="K9058" s="99" t="s">
        <v>21</v>
      </c>
      <c r="L9058" s="99" t="s">
        <v>22</v>
      </c>
      <c r="M9058" s="13"/>
      <c r="N9058" s="13"/>
      <c r="O9058" s="78">
        <f ca="1">IF(D9058="цвет",SUM(O9059:INDIRECT("N"&amp;R9058)),IF(SUM(E9058:N9058)=0,"",SUM(E9058:N9058)))</f>
        <v>0</v>
      </c>
      <c r="P9058" s="68">
        <v>3745</v>
      </c>
      <c r="Q9058" s="55">
        <f t="shared" si="282"/>
        <v>5429</v>
      </c>
      <c r="R9058" s="70">
        <f t="shared" ca="1" si="283"/>
        <v>9061</v>
      </c>
      <c r="S9058" s="85">
        <v>3745</v>
      </c>
      <c r="T9058" s="86">
        <f ca="1">O9058*S9058</f>
        <v>0</v>
      </c>
    </row>
    <row r="9059" spans="1:20" ht="17.25" thickBot="1">
      <c r="A9059" s="82"/>
      <c r="B9059" s="125"/>
      <c r="C9059" s="75"/>
      <c r="D9059" s="5" t="s">
        <v>46</v>
      </c>
      <c r="E9059" s="181"/>
      <c r="F9059" s="181"/>
      <c r="G9059" s="181"/>
      <c r="H9059" s="7"/>
      <c r="I9059" s="181"/>
      <c r="J9059" s="181"/>
      <c r="K9059" s="7"/>
      <c r="L9059" s="7"/>
      <c r="M9059" s="7"/>
      <c r="N9059" s="7"/>
      <c r="O9059" s="91" t="str">
        <f ca="1">IF(D9059="цвет",SUM(O9060:INDIRECT("N"&amp;R9059)),IF(SUM(E9059:N9059)=0,"",SUM(E9059:N9059)))</f>
        <v/>
      </c>
      <c r="P9059" s="68" t="s">
        <v>98</v>
      </c>
      <c r="Q9059" s="55">
        <f t="shared" si="282"/>
        <v>5429</v>
      </c>
      <c r="R9059" s="70">
        <f t="shared" ca="1" si="283"/>
        <v>9061</v>
      </c>
      <c r="S9059" s="69"/>
      <c r="T9059" s="76"/>
    </row>
    <row r="9060" spans="1:20" ht="135" customHeight="1">
      <c r="A9060" s="82"/>
      <c r="B9060" s="125"/>
      <c r="C9060" s="75"/>
      <c r="D9060" s="383" t="s">
        <v>1978</v>
      </c>
      <c r="E9060" s="384"/>
      <c r="F9060" s="384"/>
      <c r="G9060" s="384"/>
      <c r="H9060" s="384"/>
      <c r="I9060" s="384"/>
      <c r="J9060" s="384"/>
      <c r="K9060" s="384"/>
      <c r="L9060" s="384"/>
      <c r="M9060" s="384"/>
      <c r="N9060" s="385"/>
      <c r="O9060" s="91" t="str">
        <f ca="1">IF(D9060="цвет",SUM(O9061:INDIRECT("N"&amp;R9060)),IF(SUM(E9060:N9060)=0,"",SUM(E9060:N9060)))</f>
        <v/>
      </c>
      <c r="P9060" s="68" t="s">
        <v>98</v>
      </c>
      <c r="Q9060" s="55">
        <f t="shared" si="282"/>
        <v>5429</v>
      </c>
      <c r="R9060" s="70">
        <f t="shared" ca="1" si="283"/>
        <v>9061</v>
      </c>
      <c r="S9060" s="69"/>
      <c r="T9060" s="76"/>
    </row>
    <row r="9061" spans="1:20" ht="17.45" customHeight="1" thickBot="1">
      <c r="A9061" s="82"/>
      <c r="B9061" s="126"/>
      <c r="C9061" s="77"/>
      <c r="D9061" s="362" t="str">
        <f>HYPERLINK("https://miamia.ru/search/index.php?q="&amp;Q9061&amp;"&amp;s=Поиск?utm_source=Excel&amp;utm_medium=Nalichie&amp;utm_content="&amp;Q9061&amp;"","Посмотреть большую фотографию на сайте")</f>
        <v>Посмотреть большую фотографию на сайте</v>
      </c>
      <c r="E9061" s="363"/>
      <c r="F9061" s="363"/>
      <c r="G9061" s="363"/>
      <c r="H9061" s="363"/>
      <c r="I9061" s="363"/>
      <c r="J9061" s="363"/>
      <c r="K9061" s="363"/>
      <c r="L9061" s="363"/>
      <c r="M9061" s="363"/>
      <c r="N9061" s="364"/>
      <c r="O9061" s="91" t="str">
        <f ca="1">IF(D9061="цвет",SUM(O9062:INDIRECT("N"&amp;R9061)),IF(SUM(E9061:N9061)=0,"",SUM(E9061:N9061)))</f>
        <v/>
      </c>
      <c r="P9061" s="68" t="s">
        <v>98</v>
      </c>
      <c r="Q9061" s="55">
        <f t="shared" si="282"/>
        <v>5429</v>
      </c>
      <c r="R9061" s="70">
        <f t="shared" ca="1" si="283"/>
        <v>9061</v>
      </c>
      <c r="S9061" s="69"/>
      <c r="T9061" s="76"/>
    </row>
    <row r="9062" spans="1:20" ht="23.1" customHeight="1" thickBot="1">
      <c r="A9062" s="80"/>
      <c r="B9062" s="63" t="s">
        <v>385</v>
      </c>
      <c r="C9062" s="64"/>
      <c r="D9062" s="65"/>
      <c r="E9062" s="66"/>
      <c r="F9062" s="66"/>
      <c r="G9062" s="66"/>
      <c r="H9062" s="66"/>
      <c r="I9062" s="66"/>
      <c r="J9062" s="66"/>
      <c r="K9062" s="66"/>
      <c r="L9062" s="66"/>
      <c r="M9062" s="66"/>
      <c r="N9062" s="67"/>
      <c r="O9062" s="91" t="str">
        <f ca="1">IF(D9062="цвет",SUM(O9063:INDIRECT("N"&amp;R9062)),IF(SUM(E9062:N9062)=0,"",SUM(E9062:N9062)))</f>
        <v/>
      </c>
      <c r="P9062" s="68" t="s">
        <v>98</v>
      </c>
      <c r="Q9062" s="55">
        <f t="shared" si="282"/>
        <v>5429</v>
      </c>
      <c r="R9062" s="70">
        <f t="shared" ca="1" si="283"/>
        <v>9066</v>
      </c>
    </row>
    <row r="9063" spans="1:20" ht="17.25" thickBot="1">
      <c r="A9063" s="82"/>
      <c r="B9063" s="124" t="s">
        <v>302</v>
      </c>
      <c r="C9063" s="83">
        <v>5190</v>
      </c>
      <c r="D9063" s="103" t="s">
        <v>9</v>
      </c>
      <c r="E9063" s="99" t="s">
        <v>11</v>
      </c>
      <c r="F9063" s="99" t="s">
        <v>12</v>
      </c>
      <c r="G9063" s="74" t="s">
        <v>13</v>
      </c>
      <c r="H9063" s="74" t="s">
        <v>14</v>
      </c>
      <c r="I9063" s="99" t="s">
        <v>15</v>
      </c>
      <c r="J9063" s="99" t="s">
        <v>16</v>
      </c>
      <c r="K9063" s="99" t="s">
        <v>21</v>
      </c>
      <c r="L9063" s="99" t="s">
        <v>22</v>
      </c>
      <c r="M9063" s="13"/>
      <c r="N9063" s="13"/>
      <c r="O9063" s="78">
        <f ca="1">IF(D9063="цвет",SUM(O9064:INDIRECT("N"&amp;R9063)),IF(SUM(E9063:N9063)=0,"",SUM(E9063:N9063)))</f>
        <v>0</v>
      </c>
      <c r="P9063" s="68">
        <v>1548</v>
      </c>
      <c r="Q9063" s="55">
        <f t="shared" si="282"/>
        <v>5190</v>
      </c>
      <c r="R9063" s="70">
        <f t="shared" ca="1" si="283"/>
        <v>9066</v>
      </c>
      <c r="S9063" s="85">
        <v>1548</v>
      </c>
      <c r="T9063" s="86">
        <f ca="1">O9063*S9063</f>
        <v>0</v>
      </c>
    </row>
    <row r="9064" spans="1:20" ht="17.25" thickBot="1">
      <c r="A9064" s="82"/>
      <c r="B9064" s="125"/>
      <c r="C9064" s="75"/>
      <c r="D9064" s="5" t="s">
        <v>44</v>
      </c>
      <c r="E9064" s="7"/>
      <c r="F9064" s="7"/>
      <c r="G9064" s="7"/>
      <c r="H9064" s="7"/>
      <c r="I9064" s="7"/>
      <c r="J9064" s="7"/>
      <c r="K9064" s="181"/>
      <c r="L9064" s="7"/>
      <c r="M9064" s="7"/>
      <c r="N9064" s="7"/>
      <c r="O9064" s="91" t="str">
        <f ca="1">IF(D9064="цвет",SUM(O9065:INDIRECT("N"&amp;R9064)),IF(SUM(E9064:N9064)=0,"",SUM(E9064:N9064)))</f>
        <v/>
      </c>
      <c r="P9064" s="68" t="s">
        <v>98</v>
      </c>
      <c r="Q9064" s="55">
        <f t="shared" si="282"/>
        <v>5190</v>
      </c>
      <c r="R9064" s="70">
        <f t="shared" ca="1" si="283"/>
        <v>9066</v>
      </c>
      <c r="S9064" s="69"/>
      <c r="T9064" s="76"/>
    </row>
    <row r="9065" spans="1:20" ht="135" customHeight="1">
      <c r="A9065" s="82"/>
      <c r="B9065" s="125"/>
      <c r="C9065" s="75"/>
      <c r="D9065" s="383" t="s">
        <v>675</v>
      </c>
      <c r="E9065" s="384"/>
      <c r="F9065" s="384"/>
      <c r="G9065" s="384"/>
      <c r="H9065" s="384"/>
      <c r="I9065" s="384"/>
      <c r="J9065" s="384"/>
      <c r="K9065" s="384"/>
      <c r="L9065" s="384"/>
      <c r="M9065" s="384"/>
      <c r="N9065" s="385"/>
      <c r="O9065" s="91" t="str">
        <f ca="1">IF(D9065="цвет",SUM(O9066:INDIRECT("N"&amp;R9065)),IF(SUM(E9065:N9065)=0,"",SUM(E9065:N9065)))</f>
        <v/>
      </c>
      <c r="P9065" s="68" t="s">
        <v>98</v>
      </c>
      <c r="Q9065" s="55">
        <f t="shared" si="282"/>
        <v>5190</v>
      </c>
      <c r="R9065" s="70">
        <f t="shared" ca="1" si="283"/>
        <v>9066</v>
      </c>
      <c r="S9065" s="69"/>
      <c r="T9065" s="76"/>
    </row>
    <row r="9066" spans="1:20" ht="17.45" customHeight="1" thickBot="1">
      <c r="A9066" s="82"/>
      <c r="B9066" s="126"/>
      <c r="C9066" s="77"/>
      <c r="D9066" s="362" t="str">
        <f>HYPERLINK("https://miamia.ru/search/index.php?q="&amp;Q9066&amp;"&amp;s=Поиск?utm_source=Excel&amp;utm_medium=Nalichie&amp;utm_content="&amp;Q9066&amp;"","Посмотреть большую фотографию на сайте")</f>
        <v>Посмотреть большую фотографию на сайте</v>
      </c>
      <c r="E9066" s="363"/>
      <c r="F9066" s="363"/>
      <c r="G9066" s="363"/>
      <c r="H9066" s="363"/>
      <c r="I9066" s="363"/>
      <c r="J9066" s="363"/>
      <c r="K9066" s="363"/>
      <c r="L9066" s="363"/>
      <c r="M9066" s="363"/>
      <c r="N9066" s="364"/>
      <c r="O9066" s="91" t="str">
        <f ca="1">IF(D9066="цвет",SUM(O9067:INDIRECT("N"&amp;R9066)),IF(SUM(E9066:N9066)=0,"",SUM(E9066:N9066)))</f>
        <v/>
      </c>
      <c r="P9066" s="68" t="s">
        <v>98</v>
      </c>
      <c r="Q9066" s="55">
        <f t="shared" si="282"/>
        <v>5190</v>
      </c>
      <c r="R9066" s="70">
        <f t="shared" ca="1" si="283"/>
        <v>9066</v>
      </c>
      <c r="S9066" s="69"/>
      <c r="T9066" s="76"/>
    </row>
    <row r="9067" spans="1:20" ht="17.25" thickBot="1">
      <c r="A9067" s="82"/>
      <c r="B9067" s="124" t="s">
        <v>302</v>
      </c>
      <c r="C9067" s="83">
        <v>5191</v>
      </c>
      <c r="D9067" s="103" t="s">
        <v>9</v>
      </c>
      <c r="E9067" s="99" t="s">
        <v>11</v>
      </c>
      <c r="F9067" s="99" t="s">
        <v>12</v>
      </c>
      <c r="G9067" s="74" t="s">
        <v>13</v>
      </c>
      <c r="H9067" s="74" t="s">
        <v>14</v>
      </c>
      <c r="I9067" s="99" t="s">
        <v>15</v>
      </c>
      <c r="J9067" s="99" t="s">
        <v>16</v>
      </c>
      <c r="K9067" s="99" t="s">
        <v>21</v>
      </c>
      <c r="L9067" s="99" t="s">
        <v>22</v>
      </c>
      <c r="M9067" s="13"/>
      <c r="N9067" s="13"/>
      <c r="O9067" s="78">
        <f ca="1">IF(D9067="цвет",SUM(O9068:INDIRECT("N"&amp;R9067)),IF(SUM(E9067:N9067)=0,"",SUM(E9067:N9067)))</f>
        <v>0</v>
      </c>
      <c r="P9067" s="68">
        <v>1548</v>
      </c>
      <c r="Q9067" s="55">
        <f t="shared" si="282"/>
        <v>5191</v>
      </c>
      <c r="R9067" s="70">
        <f t="shared" ca="1" si="283"/>
        <v>9070</v>
      </c>
      <c r="S9067" s="85">
        <v>1548</v>
      </c>
      <c r="T9067" s="86">
        <f ca="1">O9067*S9067</f>
        <v>0</v>
      </c>
    </row>
    <row r="9068" spans="1:20" ht="17.25" thickBot="1">
      <c r="A9068" s="82"/>
      <c r="B9068" s="125"/>
      <c r="C9068" s="75"/>
      <c r="D9068" s="5" t="s">
        <v>44</v>
      </c>
      <c r="E9068" s="351"/>
      <c r="F9068" s="7"/>
      <c r="G9068" s="7"/>
      <c r="H9068" s="181"/>
      <c r="I9068" s="351"/>
      <c r="J9068" s="7"/>
      <c r="K9068" s="7"/>
      <c r="L9068" s="7"/>
      <c r="M9068" s="7"/>
      <c r="N9068" s="7"/>
      <c r="O9068" s="91" t="str">
        <f ca="1">IF(D9068="цвет",SUM(O9069:INDIRECT("N"&amp;R9068)),IF(SUM(E9068:N9068)=0,"",SUM(E9068:N9068)))</f>
        <v/>
      </c>
      <c r="P9068" s="68" t="s">
        <v>98</v>
      </c>
      <c r="Q9068" s="55">
        <f t="shared" si="282"/>
        <v>5191</v>
      </c>
      <c r="R9068" s="70">
        <f t="shared" ca="1" si="283"/>
        <v>9070</v>
      </c>
      <c r="S9068" s="69"/>
      <c r="T9068" s="76"/>
    </row>
    <row r="9069" spans="1:20" ht="135" customHeight="1">
      <c r="A9069" s="82"/>
      <c r="B9069" s="125"/>
      <c r="C9069" s="75"/>
      <c r="D9069" s="383" t="s">
        <v>676</v>
      </c>
      <c r="E9069" s="384"/>
      <c r="F9069" s="384"/>
      <c r="G9069" s="384"/>
      <c r="H9069" s="384"/>
      <c r="I9069" s="384"/>
      <c r="J9069" s="384"/>
      <c r="K9069" s="384"/>
      <c r="L9069" s="384"/>
      <c r="M9069" s="384"/>
      <c r="N9069" s="385"/>
      <c r="O9069" s="91" t="str">
        <f ca="1">IF(D9069="цвет",SUM(O9070:INDIRECT("N"&amp;R9069)),IF(SUM(E9069:N9069)=0,"",SUM(E9069:N9069)))</f>
        <v/>
      </c>
      <c r="P9069" s="68" t="s">
        <v>98</v>
      </c>
      <c r="Q9069" s="55">
        <f t="shared" si="282"/>
        <v>5191</v>
      </c>
      <c r="R9069" s="70">
        <f t="shared" ca="1" si="283"/>
        <v>9070</v>
      </c>
      <c r="S9069" s="69"/>
      <c r="T9069" s="76"/>
    </row>
    <row r="9070" spans="1:20" ht="17.45" customHeight="1" thickBot="1">
      <c r="A9070" s="82"/>
      <c r="B9070" s="126"/>
      <c r="C9070" s="77"/>
      <c r="D9070" s="362" t="str">
        <f>HYPERLINK("https://miamia.ru/search/index.php?q="&amp;Q9070&amp;"&amp;s=Поиск?utm_source=Excel&amp;utm_medium=Nalichie&amp;utm_content="&amp;Q9070&amp;"","Посмотреть большую фотографию на сайте")</f>
        <v>Посмотреть большую фотографию на сайте</v>
      </c>
      <c r="E9070" s="363"/>
      <c r="F9070" s="363"/>
      <c r="G9070" s="363"/>
      <c r="H9070" s="363"/>
      <c r="I9070" s="363"/>
      <c r="J9070" s="363"/>
      <c r="K9070" s="363"/>
      <c r="L9070" s="363"/>
      <c r="M9070" s="363"/>
      <c r="N9070" s="364"/>
      <c r="O9070" s="91" t="str">
        <f ca="1">IF(D9070="цвет",SUM(O9071:INDIRECT("N"&amp;R9070)),IF(SUM(E9070:N9070)=0,"",SUM(E9070:N9070)))</f>
        <v/>
      </c>
      <c r="P9070" s="68" t="s">
        <v>98</v>
      </c>
      <c r="Q9070" s="55">
        <f t="shared" si="282"/>
        <v>5191</v>
      </c>
      <c r="R9070" s="70">
        <f t="shared" ca="1" si="283"/>
        <v>9070</v>
      </c>
      <c r="S9070" s="69"/>
      <c r="T9070" s="76"/>
    </row>
    <row r="9071" spans="1:20" ht="17.25" thickBot="1">
      <c r="A9071" s="82"/>
      <c r="B9071" s="124" t="s">
        <v>302</v>
      </c>
      <c r="C9071" s="83">
        <v>5192</v>
      </c>
      <c r="D9071" s="103" t="s">
        <v>9</v>
      </c>
      <c r="E9071" s="99" t="s">
        <v>11</v>
      </c>
      <c r="F9071" s="99" t="s">
        <v>12</v>
      </c>
      <c r="G9071" s="74" t="s">
        <v>13</v>
      </c>
      <c r="H9071" s="74" t="s">
        <v>14</v>
      </c>
      <c r="I9071" s="99" t="s">
        <v>15</v>
      </c>
      <c r="J9071" s="99" t="s">
        <v>16</v>
      </c>
      <c r="K9071" s="99" t="s">
        <v>21</v>
      </c>
      <c r="L9071" s="99" t="s">
        <v>22</v>
      </c>
      <c r="M9071" s="13"/>
      <c r="N9071" s="13"/>
      <c r="O9071" s="78">
        <f ca="1">IF(D9071="цвет",SUM(O9072:INDIRECT("N"&amp;R9071)),IF(SUM(E9071:N9071)=0,"",SUM(E9071:N9071)))</f>
        <v>0</v>
      </c>
      <c r="P9071" s="68">
        <v>2582</v>
      </c>
      <c r="Q9071" s="55">
        <f t="shared" si="282"/>
        <v>5192</v>
      </c>
      <c r="R9071" s="70">
        <f t="shared" ca="1" si="283"/>
        <v>9074</v>
      </c>
      <c r="S9071" s="85">
        <v>2582</v>
      </c>
      <c r="T9071" s="86">
        <f ca="1">O9071*S9071</f>
        <v>0</v>
      </c>
    </row>
    <row r="9072" spans="1:20" ht="17.25" thickBot="1">
      <c r="A9072" s="82"/>
      <c r="B9072" s="125"/>
      <c r="C9072" s="75"/>
      <c r="D9072" s="5" t="s">
        <v>44</v>
      </c>
      <c r="E9072" s="7"/>
      <c r="F9072" s="7"/>
      <c r="G9072" s="7"/>
      <c r="H9072" s="7"/>
      <c r="I9072" s="7"/>
      <c r="J9072" s="181"/>
      <c r="K9072" s="7"/>
      <c r="L9072" s="7"/>
      <c r="M9072" s="7"/>
      <c r="N9072" s="7"/>
      <c r="O9072" s="91" t="str">
        <f ca="1">IF(D9072="цвет",SUM(O9073:INDIRECT("N"&amp;R9072)),IF(SUM(E9072:N9072)=0,"",SUM(E9072:N9072)))</f>
        <v/>
      </c>
      <c r="P9072" s="68" t="s">
        <v>98</v>
      </c>
      <c r="Q9072" s="55">
        <f t="shared" si="282"/>
        <v>5192</v>
      </c>
      <c r="R9072" s="70">
        <f t="shared" ca="1" si="283"/>
        <v>9074</v>
      </c>
      <c r="S9072" s="69"/>
      <c r="T9072" s="76"/>
    </row>
    <row r="9073" spans="1:20" ht="135" customHeight="1">
      <c r="A9073" s="82"/>
      <c r="B9073" s="125"/>
      <c r="C9073" s="75"/>
      <c r="D9073" s="383" t="s">
        <v>677</v>
      </c>
      <c r="E9073" s="384"/>
      <c r="F9073" s="384"/>
      <c r="G9073" s="384"/>
      <c r="H9073" s="384"/>
      <c r="I9073" s="384"/>
      <c r="J9073" s="384"/>
      <c r="K9073" s="384"/>
      <c r="L9073" s="384"/>
      <c r="M9073" s="384"/>
      <c r="N9073" s="385"/>
      <c r="O9073" s="91" t="str">
        <f ca="1">IF(D9073="цвет",SUM(O9074:INDIRECT("N"&amp;R9073)),IF(SUM(E9073:N9073)=0,"",SUM(E9073:N9073)))</f>
        <v/>
      </c>
      <c r="P9073" s="68" t="s">
        <v>98</v>
      </c>
      <c r="Q9073" s="55">
        <f t="shared" si="282"/>
        <v>5192</v>
      </c>
      <c r="R9073" s="70">
        <f t="shared" ca="1" si="283"/>
        <v>9074</v>
      </c>
      <c r="S9073" s="69"/>
      <c r="T9073" s="76"/>
    </row>
    <row r="9074" spans="1:20" ht="17.45" customHeight="1" thickBot="1">
      <c r="A9074" s="82"/>
      <c r="B9074" s="126"/>
      <c r="C9074" s="77"/>
      <c r="D9074" s="362" t="str">
        <f>HYPERLINK("https://miamia.ru/search/index.php?q="&amp;Q9074&amp;"&amp;s=Поиск?utm_source=Excel&amp;utm_medium=Nalichie&amp;utm_content="&amp;Q9074&amp;"","Посмотреть большую фотографию на сайте")</f>
        <v>Посмотреть большую фотографию на сайте</v>
      </c>
      <c r="E9074" s="363"/>
      <c r="F9074" s="363"/>
      <c r="G9074" s="363"/>
      <c r="H9074" s="363"/>
      <c r="I9074" s="363"/>
      <c r="J9074" s="363"/>
      <c r="K9074" s="363"/>
      <c r="L9074" s="363"/>
      <c r="M9074" s="363"/>
      <c r="N9074" s="364"/>
      <c r="O9074" s="91" t="str">
        <f ca="1">IF(D9074="цвет",SUM(O9075:INDIRECT("N"&amp;R9074)),IF(SUM(E9074:N9074)=0,"",SUM(E9074:N9074)))</f>
        <v/>
      </c>
      <c r="P9074" s="68" t="s">
        <v>98</v>
      </c>
      <c r="Q9074" s="55">
        <f t="shared" si="282"/>
        <v>5192</v>
      </c>
      <c r="R9074" s="70">
        <f t="shared" ca="1" si="283"/>
        <v>9074</v>
      </c>
      <c r="S9074" s="69"/>
      <c r="T9074" s="76"/>
    </row>
    <row r="9075" spans="1:20" ht="17.25" thickBot="1">
      <c r="A9075" s="82"/>
      <c r="B9075" s="124" t="s">
        <v>302</v>
      </c>
      <c r="C9075" s="83">
        <v>5196</v>
      </c>
      <c r="D9075" s="103" t="s">
        <v>9</v>
      </c>
      <c r="E9075" s="99" t="s">
        <v>11</v>
      </c>
      <c r="F9075" s="99" t="s">
        <v>12</v>
      </c>
      <c r="G9075" s="74" t="s">
        <v>13</v>
      </c>
      <c r="H9075" s="74" t="s">
        <v>14</v>
      </c>
      <c r="I9075" s="99" t="s">
        <v>15</v>
      </c>
      <c r="J9075" s="99" t="s">
        <v>16</v>
      </c>
      <c r="K9075" s="99" t="s">
        <v>21</v>
      </c>
      <c r="L9075" s="99" t="s">
        <v>22</v>
      </c>
      <c r="M9075" s="13"/>
      <c r="N9075" s="13"/>
      <c r="O9075" s="78">
        <f ca="1">IF(D9075="цвет",SUM(O9076:INDIRECT("N"&amp;R9075)),IF(SUM(E9075:N9075)=0,"",SUM(E9075:N9075)))</f>
        <v>0</v>
      </c>
      <c r="P9075" s="68">
        <v>3099</v>
      </c>
      <c r="Q9075" s="55">
        <f t="shared" si="282"/>
        <v>5196</v>
      </c>
      <c r="R9075" s="70">
        <f t="shared" ca="1" si="283"/>
        <v>9078</v>
      </c>
      <c r="S9075" s="85">
        <v>3099</v>
      </c>
      <c r="T9075" s="86">
        <f ca="1">O9075*S9075</f>
        <v>0</v>
      </c>
    </row>
    <row r="9076" spans="1:20" ht="17.25" thickBot="1">
      <c r="A9076" s="82"/>
      <c r="B9076" s="125"/>
      <c r="C9076" s="75"/>
      <c r="D9076" s="5" t="s">
        <v>44</v>
      </c>
      <c r="E9076" s="181"/>
      <c r="F9076" s="7"/>
      <c r="G9076" s="7"/>
      <c r="H9076" s="7"/>
      <c r="I9076" s="7"/>
      <c r="J9076" s="7"/>
      <c r="K9076" s="7"/>
      <c r="L9076" s="7"/>
      <c r="M9076" s="7"/>
      <c r="N9076" s="7"/>
      <c r="O9076" s="91" t="str">
        <f ca="1">IF(D9076="цвет",SUM(O9077:INDIRECT("N"&amp;R9076)),IF(SUM(E9076:N9076)=0,"",SUM(E9076:N9076)))</f>
        <v/>
      </c>
      <c r="P9076" s="68" t="s">
        <v>98</v>
      </c>
      <c r="Q9076" s="55">
        <f t="shared" si="282"/>
        <v>5196</v>
      </c>
      <c r="R9076" s="70">
        <f t="shared" ca="1" si="283"/>
        <v>9078</v>
      </c>
      <c r="S9076" s="69"/>
      <c r="T9076" s="76"/>
    </row>
    <row r="9077" spans="1:20" ht="135" customHeight="1">
      <c r="A9077" s="82"/>
      <c r="B9077" s="125"/>
      <c r="C9077" s="75"/>
      <c r="D9077" s="383" t="s">
        <v>678</v>
      </c>
      <c r="E9077" s="384"/>
      <c r="F9077" s="384"/>
      <c r="G9077" s="384"/>
      <c r="H9077" s="384"/>
      <c r="I9077" s="384"/>
      <c r="J9077" s="384"/>
      <c r="K9077" s="384"/>
      <c r="L9077" s="384"/>
      <c r="M9077" s="384"/>
      <c r="N9077" s="385"/>
      <c r="O9077" s="91" t="str">
        <f ca="1">IF(D9077="цвет",SUM(O9078:INDIRECT("N"&amp;R9077)),IF(SUM(E9077:N9077)=0,"",SUM(E9077:N9077)))</f>
        <v/>
      </c>
      <c r="P9077" s="68" t="s">
        <v>98</v>
      </c>
      <c r="Q9077" s="55">
        <f t="shared" si="282"/>
        <v>5196</v>
      </c>
      <c r="R9077" s="70">
        <f t="shared" ca="1" si="283"/>
        <v>9078</v>
      </c>
      <c r="S9077" s="69"/>
      <c r="T9077" s="76"/>
    </row>
    <row r="9078" spans="1:20" ht="17.45" customHeight="1" thickBot="1">
      <c r="A9078" s="82"/>
      <c r="B9078" s="126"/>
      <c r="C9078" s="77"/>
      <c r="D9078" s="362" t="str">
        <f>HYPERLINK("https://miamia.ru/search/index.php?q="&amp;Q9078&amp;"&amp;s=Поиск?utm_source=Excel&amp;utm_medium=Nalichie&amp;utm_content="&amp;Q9078&amp;"","Посмотреть большую фотографию на сайте")</f>
        <v>Посмотреть большую фотографию на сайте</v>
      </c>
      <c r="E9078" s="363"/>
      <c r="F9078" s="363"/>
      <c r="G9078" s="363"/>
      <c r="H9078" s="363"/>
      <c r="I9078" s="363"/>
      <c r="J9078" s="363"/>
      <c r="K9078" s="363"/>
      <c r="L9078" s="363"/>
      <c r="M9078" s="363"/>
      <c r="N9078" s="364"/>
      <c r="O9078" s="91" t="str">
        <f ca="1">IF(D9078="цвет",SUM(O9079:INDIRECT("N"&amp;R9078)),IF(SUM(E9078:N9078)=0,"",SUM(E9078:N9078)))</f>
        <v/>
      </c>
      <c r="P9078" s="68" t="s">
        <v>98</v>
      </c>
      <c r="Q9078" s="55">
        <f t="shared" si="282"/>
        <v>5196</v>
      </c>
      <c r="R9078" s="70">
        <f t="shared" ca="1" si="283"/>
        <v>9078</v>
      </c>
      <c r="S9078" s="69"/>
      <c r="T9078" s="76"/>
    </row>
    <row r="9079" spans="1:20" ht="17.25" thickBot="1">
      <c r="A9079" s="82"/>
      <c r="B9079" s="124" t="s">
        <v>302</v>
      </c>
      <c r="C9079" s="83">
        <v>5198</v>
      </c>
      <c r="D9079" s="103" t="s">
        <v>9</v>
      </c>
      <c r="E9079" s="74" t="s">
        <v>13</v>
      </c>
      <c r="F9079" s="74" t="s">
        <v>14</v>
      </c>
      <c r="G9079" s="99" t="s">
        <v>15</v>
      </c>
      <c r="H9079" s="99" t="s">
        <v>16</v>
      </c>
      <c r="I9079" s="99" t="s">
        <v>21</v>
      </c>
      <c r="J9079" s="99" t="s">
        <v>22</v>
      </c>
      <c r="K9079" s="99"/>
      <c r="L9079" s="99"/>
      <c r="M9079" s="13"/>
      <c r="N9079" s="13"/>
      <c r="O9079" s="78">
        <f ca="1">IF(D9079="цвет",SUM(O9080:INDIRECT("N"&amp;R9079)),IF(SUM(E9079:N9079)=0,"",SUM(E9079:N9079)))</f>
        <v>0</v>
      </c>
      <c r="P9079" s="68">
        <v>1936</v>
      </c>
      <c r="Q9079" s="55">
        <f t="shared" si="282"/>
        <v>5198</v>
      </c>
      <c r="R9079" s="70">
        <f t="shared" ca="1" si="283"/>
        <v>9082</v>
      </c>
      <c r="S9079" s="85">
        <v>1936</v>
      </c>
      <c r="T9079" s="86">
        <f ca="1">O9079*S9079</f>
        <v>0</v>
      </c>
    </row>
    <row r="9080" spans="1:20" ht="17.25" thickBot="1">
      <c r="A9080" s="82"/>
      <c r="B9080" s="125"/>
      <c r="C9080" s="75"/>
      <c r="D9080" s="5" t="s">
        <v>44</v>
      </c>
      <c r="E9080" s="7"/>
      <c r="F9080" s="7"/>
      <c r="G9080" s="7"/>
      <c r="H9080" s="181"/>
      <c r="I9080" s="351"/>
      <c r="J9080" s="7"/>
      <c r="K9080" s="7"/>
      <c r="L9080" s="7"/>
      <c r="M9080" s="7"/>
      <c r="N9080" s="7"/>
      <c r="O9080" s="91" t="str">
        <f ca="1">IF(D9080="цвет",SUM(O9081:INDIRECT("N"&amp;R9080)),IF(SUM(E9080:N9080)=0,"",SUM(E9080:N9080)))</f>
        <v/>
      </c>
      <c r="P9080" s="68" t="s">
        <v>98</v>
      </c>
      <c r="Q9080" s="55">
        <f t="shared" si="282"/>
        <v>5198</v>
      </c>
      <c r="R9080" s="70">
        <f t="shared" ca="1" si="283"/>
        <v>9082</v>
      </c>
      <c r="S9080" s="69"/>
      <c r="T9080" s="76"/>
    </row>
    <row r="9081" spans="1:20" ht="135" customHeight="1">
      <c r="A9081" s="82"/>
      <c r="B9081" s="125"/>
      <c r="C9081" s="75"/>
      <c r="D9081" s="383" t="s">
        <v>805</v>
      </c>
      <c r="E9081" s="384"/>
      <c r="F9081" s="384"/>
      <c r="G9081" s="384"/>
      <c r="H9081" s="384"/>
      <c r="I9081" s="384"/>
      <c r="J9081" s="384"/>
      <c r="K9081" s="384"/>
      <c r="L9081" s="384"/>
      <c r="M9081" s="384"/>
      <c r="N9081" s="385"/>
      <c r="O9081" s="91" t="str">
        <f ca="1">IF(D9081="цвет",SUM(O9082:INDIRECT("N"&amp;R9081)),IF(SUM(E9081:N9081)=0,"",SUM(E9081:N9081)))</f>
        <v/>
      </c>
      <c r="P9081" s="68" t="s">
        <v>98</v>
      </c>
      <c r="Q9081" s="55">
        <f t="shared" si="282"/>
        <v>5198</v>
      </c>
      <c r="R9081" s="70">
        <f t="shared" ca="1" si="283"/>
        <v>9082</v>
      </c>
      <c r="S9081" s="69"/>
      <c r="T9081" s="76"/>
    </row>
    <row r="9082" spans="1:20" ht="17.45" customHeight="1" thickBot="1">
      <c r="A9082" s="82"/>
      <c r="B9082" s="126"/>
      <c r="C9082" s="77"/>
      <c r="D9082" s="362" t="str">
        <f>HYPERLINK("https://miamia.ru/search/index.php?q="&amp;Q9082&amp;"&amp;s=Поиск?utm_source=Excel&amp;utm_medium=Nalichie&amp;utm_content="&amp;Q9082&amp;"","Посмотреть большую фотографию на сайте")</f>
        <v>Посмотреть большую фотографию на сайте</v>
      </c>
      <c r="E9082" s="363"/>
      <c r="F9082" s="363"/>
      <c r="G9082" s="363"/>
      <c r="H9082" s="363"/>
      <c r="I9082" s="363"/>
      <c r="J9082" s="363"/>
      <c r="K9082" s="363"/>
      <c r="L9082" s="363"/>
      <c r="M9082" s="363"/>
      <c r="N9082" s="364"/>
      <c r="O9082" s="91" t="str">
        <f ca="1">IF(D9082="цвет",SUM(O9083:INDIRECT("N"&amp;R9082)),IF(SUM(E9082:N9082)=0,"",SUM(E9082:N9082)))</f>
        <v/>
      </c>
      <c r="P9082" s="68" t="s">
        <v>98</v>
      </c>
      <c r="Q9082" s="55">
        <f t="shared" si="282"/>
        <v>5198</v>
      </c>
      <c r="R9082" s="70">
        <f t="shared" ca="1" si="283"/>
        <v>9082</v>
      </c>
      <c r="S9082" s="69"/>
      <c r="T9082" s="76"/>
    </row>
    <row r="9083" spans="1:20" ht="23.1" customHeight="1" thickBot="1">
      <c r="A9083" s="80"/>
      <c r="B9083" s="63" t="s">
        <v>1882</v>
      </c>
      <c r="C9083" s="64"/>
      <c r="D9083" s="65"/>
      <c r="E9083" s="66"/>
      <c r="F9083" s="66"/>
      <c r="G9083" s="66"/>
      <c r="H9083" s="66"/>
      <c r="I9083" s="66"/>
      <c r="J9083" s="66"/>
      <c r="K9083" s="66"/>
      <c r="L9083" s="66"/>
      <c r="M9083" s="66"/>
      <c r="N9083" s="67"/>
      <c r="O9083" s="91" t="str">
        <f ca="1">IF(D9083="цвет",SUM(O9084:INDIRECT("N"&amp;R9083)),IF(SUM(E9083:N9083)=0,"",SUM(E9083:N9083)))</f>
        <v/>
      </c>
      <c r="P9083" s="68" t="s">
        <v>98</v>
      </c>
      <c r="Q9083" s="55">
        <f t="shared" si="282"/>
        <v>5198</v>
      </c>
      <c r="R9083" s="70">
        <f t="shared" ca="1" si="283"/>
        <v>9087</v>
      </c>
    </row>
    <row r="9084" spans="1:20" ht="17.25" thickBot="1">
      <c r="A9084" s="82"/>
      <c r="B9084" s="356" t="s">
        <v>1797</v>
      </c>
      <c r="C9084" s="83">
        <v>5530</v>
      </c>
      <c r="D9084" s="103" t="s">
        <v>9</v>
      </c>
      <c r="E9084" s="99" t="s">
        <v>10</v>
      </c>
      <c r="F9084" s="99" t="s">
        <v>11</v>
      </c>
      <c r="G9084" s="99" t="s">
        <v>12</v>
      </c>
      <c r="H9084" s="99" t="s">
        <v>13</v>
      </c>
      <c r="I9084" s="99" t="s">
        <v>14</v>
      </c>
      <c r="J9084" s="99" t="s">
        <v>15</v>
      </c>
      <c r="K9084" s="99" t="s">
        <v>16</v>
      </c>
      <c r="L9084" s="99"/>
      <c r="M9084" s="99"/>
      <c r="N9084" s="99"/>
      <c r="O9084" s="78">
        <f ca="1">IF(D9084="цвет",SUM(O9085:INDIRECT("N"&amp;R9084)),IF(SUM(E9084:N9084)=0,"",SUM(E9084:N9084)))</f>
        <v>0</v>
      </c>
      <c r="P9084" s="68">
        <v>3099</v>
      </c>
      <c r="Q9084" s="55">
        <f t="shared" si="282"/>
        <v>5530</v>
      </c>
      <c r="R9084" s="70">
        <f t="shared" ca="1" si="283"/>
        <v>9087</v>
      </c>
      <c r="S9084" s="85">
        <v>3099</v>
      </c>
      <c r="T9084" s="86">
        <f ca="1">O9084*S9084</f>
        <v>0</v>
      </c>
    </row>
    <row r="9085" spans="1:20" ht="17.25" thickBot="1">
      <c r="A9085" s="82"/>
      <c r="B9085" s="357"/>
      <c r="C9085" s="75"/>
      <c r="D9085" s="113" t="s">
        <v>24</v>
      </c>
      <c r="E9085" s="79"/>
      <c r="F9085" s="79"/>
      <c r="G9085" s="79"/>
      <c r="H9085" s="79"/>
      <c r="I9085" s="79"/>
      <c r="J9085" s="353"/>
      <c r="K9085" s="79"/>
      <c r="L9085" s="79"/>
      <c r="M9085" s="79"/>
      <c r="N9085" s="79"/>
      <c r="O9085" s="91" t="str">
        <f ca="1">IF(D9085="цвет",SUM(O9086:INDIRECT("N"&amp;R9085)),IF(SUM(E9085:N9085)=0,"",SUM(E9085:N9085)))</f>
        <v/>
      </c>
      <c r="P9085" s="68" t="s">
        <v>98</v>
      </c>
      <c r="Q9085" s="55">
        <f t="shared" si="282"/>
        <v>5530</v>
      </c>
      <c r="R9085" s="70">
        <f t="shared" ca="1" si="283"/>
        <v>9087</v>
      </c>
      <c r="S9085" s="69"/>
      <c r="T9085" s="76"/>
    </row>
    <row r="9086" spans="1:20" ht="135" customHeight="1">
      <c r="A9086" s="82"/>
      <c r="B9086" s="357"/>
      <c r="C9086" s="88"/>
      <c r="D9086" s="383" t="s">
        <v>1798</v>
      </c>
      <c r="E9086" s="384"/>
      <c r="F9086" s="384"/>
      <c r="G9086" s="384"/>
      <c r="H9086" s="384"/>
      <c r="I9086" s="384"/>
      <c r="J9086" s="384"/>
      <c r="K9086" s="384"/>
      <c r="L9086" s="384"/>
      <c r="M9086" s="384"/>
      <c r="N9086" s="385"/>
      <c r="O9086" s="91" t="str">
        <f ca="1">IF(D9086="цвет",SUM(O9087:INDIRECT("N"&amp;R9086)),IF(SUM(E9086:N9086)=0,"",SUM(E9086:N9086)))</f>
        <v/>
      </c>
      <c r="P9086" s="68" t="s">
        <v>98</v>
      </c>
      <c r="Q9086" s="55">
        <f t="shared" si="282"/>
        <v>5530</v>
      </c>
      <c r="R9086" s="70">
        <f t="shared" ca="1" si="283"/>
        <v>9087</v>
      </c>
      <c r="S9086" s="69"/>
      <c r="T9086" s="76"/>
    </row>
    <row r="9087" spans="1:20" ht="17.45" customHeight="1" thickBot="1">
      <c r="A9087" s="82"/>
      <c r="B9087" s="365"/>
      <c r="C9087" s="10"/>
      <c r="D9087" s="362" t="str">
        <f>HYPERLINK("https://miamia.ru/search/index.php?q="&amp;Q9087&amp;"&amp;s=Поиск?utm_source=Excel&amp;utm_medium=Nalichie&amp;utm_content="&amp;Q9087&amp;"","Посмотреть большую фотографию на сайте")</f>
        <v>Посмотреть большую фотографию на сайте</v>
      </c>
      <c r="E9087" s="363"/>
      <c r="F9087" s="363"/>
      <c r="G9087" s="363"/>
      <c r="H9087" s="363"/>
      <c r="I9087" s="363"/>
      <c r="J9087" s="363"/>
      <c r="K9087" s="363"/>
      <c r="L9087" s="363"/>
      <c r="M9087" s="363"/>
      <c r="N9087" s="364"/>
      <c r="O9087" s="91" t="str">
        <f ca="1">IF(D9087="цвет",SUM(O9088:INDIRECT("N"&amp;R9087)),IF(SUM(E9087:N9087)=0,"",SUM(E9087:N9087)))</f>
        <v/>
      </c>
      <c r="P9087" s="68" t="s">
        <v>98</v>
      </c>
      <c r="Q9087" s="55">
        <f t="shared" si="282"/>
        <v>5530</v>
      </c>
      <c r="R9087" s="70">
        <f t="shared" ca="1" si="283"/>
        <v>9087</v>
      </c>
      <c r="S9087" s="69"/>
      <c r="T9087" s="76"/>
    </row>
    <row r="9088" spans="1:20" ht="17.25" thickBot="1">
      <c r="A9088" s="82"/>
      <c r="B9088" s="356" t="s">
        <v>1797</v>
      </c>
      <c r="C9088" s="83">
        <v>5532</v>
      </c>
      <c r="D9088" s="103" t="s">
        <v>9</v>
      </c>
      <c r="E9088" s="99" t="s">
        <v>10</v>
      </c>
      <c r="F9088" s="99" t="s">
        <v>11</v>
      </c>
      <c r="G9088" s="99" t="s">
        <v>12</v>
      </c>
      <c r="H9088" s="99" t="s">
        <v>13</v>
      </c>
      <c r="I9088" s="99" t="s">
        <v>14</v>
      </c>
      <c r="J9088" s="99" t="s">
        <v>15</v>
      </c>
      <c r="K9088" s="99" t="s">
        <v>16</v>
      </c>
      <c r="L9088" s="99"/>
      <c r="M9088" s="99"/>
      <c r="N9088" s="99"/>
      <c r="O9088" s="78">
        <f ca="1">IF(D9088="цвет",SUM(O9089:INDIRECT("N"&amp;R9088)),IF(SUM(E9088:N9088)=0,"",SUM(E9088:N9088)))</f>
        <v>0</v>
      </c>
      <c r="P9088" s="68">
        <v>2970</v>
      </c>
      <c r="Q9088" s="55">
        <f t="shared" si="282"/>
        <v>5532</v>
      </c>
      <c r="R9088" s="70">
        <f t="shared" ca="1" si="283"/>
        <v>9091</v>
      </c>
      <c r="S9088" s="85">
        <v>2970</v>
      </c>
      <c r="T9088" s="86">
        <f ca="1">O9088*S9088</f>
        <v>0</v>
      </c>
    </row>
    <row r="9089" spans="1:20" ht="17.25" thickBot="1">
      <c r="A9089" s="82"/>
      <c r="B9089" s="357"/>
      <c r="C9089" s="75"/>
      <c r="D9089" s="113" t="s">
        <v>24</v>
      </c>
      <c r="E9089" s="79"/>
      <c r="F9089" s="354"/>
      <c r="G9089" s="354"/>
      <c r="H9089" s="79"/>
      <c r="I9089" s="79"/>
      <c r="J9089" s="79"/>
      <c r="K9089" s="79"/>
      <c r="L9089" s="79"/>
      <c r="M9089" s="79"/>
      <c r="N9089" s="79"/>
      <c r="O9089" s="91" t="str">
        <f ca="1">IF(D9089="цвет",SUM(O9090:INDIRECT("N"&amp;R9089)),IF(SUM(E9089:N9089)=0,"",SUM(E9089:N9089)))</f>
        <v/>
      </c>
      <c r="P9089" s="68" t="s">
        <v>98</v>
      </c>
      <c r="Q9089" s="55">
        <f t="shared" si="282"/>
        <v>5532</v>
      </c>
      <c r="R9089" s="70">
        <f t="shared" ca="1" si="283"/>
        <v>9091</v>
      </c>
      <c r="S9089" s="69"/>
      <c r="T9089" s="76"/>
    </row>
    <row r="9090" spans="1:20" ht="135" customHeight="1">
      <c r="A9090" s="82"/>
      <c r="B9090" s="357"/>
      <c r="C9090" s="88"/>
      <c r="D9090" s="383" t="s">
        <v>1799</v>
      </c>
      <c r="E9090" s="384"/>
      <c r="F9090" s="384"/>
      <c r="G9090" s="384"/>
      <c r="H9090" s="384"/>
      <c r="I9090" s="384"/>
      <c r="J9090" s="384"/>
      <c r="K9090" s="384"/>
      <c r="L9090" s="384"/>
      <c r="M9090" s="384"/>
      <c r="N9090" s="385"/>
      <c r="O9090" s="91" t="str">
        <f ca="1">IF(D9090="цвет",SUM(O9091:INDIRECT("N"&amp;R9090)),IF(SUM(E9090:N9090)=0,"",SUM(E9090:N9090)))</f>
        <v/>
      </c>
      <c r="P9090" s="68" t="s">
        <v>98</v>
      </c>
      <c r="Q9090" s="55">
        <f t="shared" si="282"/>
        <v>5532</v>
      </c>
      <c r="R9090" s="70">
        <f t="shared" ca="1" si="283"/>
        <v>9091</v>
      </c>
      <c r="S9090" s="69"/>
      <c r="T9090" s="76"/>
    </row>
    <row r="9091" spans="1:20" ht="17.45" customHeight="1" thickBot="1">
      <c r="A9091" s="82"/>
      <c r="B9091" s="365"/>
      <c r="C9091" s="10"/>
      <c r="D9091" s="362" t="str">
        <f>HYPERLINK("https://miamia.ru/search/index.php?q="&amp;Q9091&amp;"&amp;s=Поиск?utm_source=Excel&amp;utm_medium=Nalichie&amp;utm_content="&amp;Q9091&amp;"","Посмотреть большую фотографию на сайте")</f>
        <v>Посмотреть большую фотографию на сайте</v>
      </c>
      <c r="E9091" s="363"/>
      <c r="F9091" s="363"/>
      <c r="G9091" s="363"/>
      <c r="H9091" s="363"/>
      <c r="I9091" s="363"/>
      <c r="J9091" s="363"/>
      <c r="K9091" s="363"/>
      <c r="L9091" s="363"/>
      <c r="M9091" s="363"/>
      <c r="N9091" s="364"/>
      <c r="O9091" s="91" t="str">
        <f ca="1">IF(D9091="цвет",SUM(O9092:INDIRECT("N"&amp;R9091)),IF(SUM(E9091:N9091)=0,"",SUM(E9091:N9091)))</f>
        <v/>
      </c>
      <c r="P9091" s="68" t="s">
        <v>98</v>
      </c>
      <c r="Q9091" s="55">
        <f t="shared" si="282"/>
        <v>5532</v>
      </c>
      <c r="R9091" s="70">
        <f t="shared" ca="1" si="283"/>
        <v>9091</v>
      </c>
      <c r="S9091" s="69"/>
      <c r="T9091" s="76"/>
    </row>
    <row r="9092" spans="1:20" ht="17.25" thickBot="1">
      <c r="A9092" s="82"/>
      <c r="B9092" s="356" t="s">
        <v>1797</v>
      </c>
      <c r="C9092" s="83">
        <v>5533</v>
      </c>
      <c r="D9092" s="103" t="s">
        <v>9</v>
      </c>
      <c r="E9092" s="99" t="s">
        <v>17</v>
      </c>
      <c r="F9092" s="99" t="s">
        <v>18</v>
      </c>
      <c r="G9092" s="99" t="s">
        <v>19</v>
      </c>
      <c r="H9092" s="99" t="s">
        <v>23</v>
      </c>
      <c r="I9092" s="99" t="s">
        <v>297</v>
      </c>
      <c r="J9092" s="99"/>
      <c r="K9092" s="99"/>
      <c r="L9092" s="99"/>
      <c r="M9092" s="99"/>
      <c r="N9092" s="99"/>
      <c r="O9092" s="78">
        <f ca="1">IF(D9092="цвет",SUM(O9093:INDIRECT("N"&amp;R9092)),IF(SUM(E9092:N9092)=0,"",SUM(E9092:N9092)))</f>
        <v>0</v>
      </c>
      <c r="P9092" s="68">
        <v>2841</v>
      </c>
      <c r="Q9092" s="55">
        <f t="shared" si="282"/>
        <v>5533</v>
      </c>
      <c r="R9092" s="70">
        <f t="shared" ca="1" si="283"/>
        <v>9095</v>
      </c>
      <c r="S9092" s="85">
        <v>2841</v>
      </c>
      <c r="T9092" s="86">
        <f ca="1">O9092*S9092</f>
        <v>0</v>
      </c>
    </row>
    <row r="9093" spans="1:20" ht="17.25" thickBot="1">
      <c r="A9093" s="82"/>
      <c r="B9093" s="357"/>
      <c r="C9093" s="75"/>
      <c r="D9093" s="113" t="s">
        <v>24</v>
      </c>
      <c r="E9093" s="79"/>
      <c r="F9093" s="79"/>
      <c r="G9093" s="79"/>
      <c r="H9093" s="79"/>
      <c r="I9093" s="353"/>
      <c r="J9093" s="79"/>
      <c r="K9093" s="79"/>
      <c r="L9093" s="79"/>
      <c r="M9093" s="79"/>
      <c r="N9093" s="79"/>
      <c r="O9093" s="91" t="str">
        <f ca="1">IF(D9093="цвет",SUM(O9094:INDIRECT("N"&amp;R9093)),IF(SUM(E9093:N9093)=0,"",SUM(E9093:N9093)))</f>
        <v/>
      </c>
      <c r="P9093" s="68" t="s">
        <v>98</v>
      </c>
      <c r="Q9093" s="55">
        <f t="shared" si="282"/>
        <v>5533</v>
      </c>
      <c r="R9093" s="70">
        <f t="shared" ca="1" si="283"/>
        <v>9095</v>
      </c>
      <c r="S9093" s="69"/>
      <c r="T9093" s="76"/>
    </row>
    <row r="9094" spans="1:20" ht="135" customHeight="1">
      <c r="A9094" s="82"/>
      <c r="B9094" s="357"/>
      <c r="C9094" s="88"/>
      <c r="D9094" s="383" t="s">
        <v>1802</v>
      </c>
      <c r="E9094" s="384"/>
      <c r="F9094" s="384"/>
      <c r="G9094" s="384"/>
      <c r="H9094" s="384"/>
      <c r="I9094" s="384"/>
      <c r="J9094" s="384"/>
      <c r="K9094" s="384"/>
      <c r="L9094" s="384"/>
      <c r="M9094" s="384"/>
      <c r="N9094" s="385"/>
      <c r="O9094" s="91" t="str">
        <f ca="1">IF(D9094="цвет",SUM(O9095:INDIRECT("N"&amp;R9094)),IF(SUM(E9094:N9094)=0,"",SUM(E9094:N9094)))</f>
        <v/>
      </c>
      <c r="P9094" s="68" t="s">
        <v>98</v>
      </c>
      <c r="Q9094" s="55">
        <f t="shared" si="282"/>
        <v>5533</v>
      </c>
      <c r="R9094" s="70">
        <f t="shared" ca="1" si="283"/>
        <v>9095</v>
      </c>
      <c r="S9094" s="69"/>
      <c r="T9094" s="76"/>
    </row>
    <row r="9095" spans="1:20" ht="17.45" customHeight="1" thickBot="1">
      <c r="A9095" s="82"/>
      <c r="B9095" s="365"/>
      <c r="C9095" s="10"/>
      <c r="D9095" s="362" t="str">
        <f>HYPERLINK("https://miamia.ru/search/index.php?q="&amp;Q9095&amp;"&amp;s=Поиск?utm_source=Excel&amp;utm_medium=Nalichie&amp;utm_content="&amp;Q9095&amp;"","Посмотреть большую фотографию на сайте")</f>
        <v>Посмотреть большую фотографию на сайте</v>
      </c>
      <c r="E9095" s="363"/>
      <c r="F9095" s="363"/>
      <c r="G9095" s="363"/>
      <c r="H9095" s="363"/>
      <c r="I9095" s="363"/>
      <c r="J9095" s="363"/>
      <c r="K9095" s="363"/>
      <c r="L9095" s="363"/>
      <c r="M9095" s="363"/>
      <c r="N9095" s="364"/>
      <c r="O9095" s="91" t="str">
        <f ca="1">IF(D9095="цвет",SUM(O9096:INDIRECT("N"&amp;R9095)),IF(SUM(E9095:N9095)=0,"",SUM(E9095:N9095)))</f>
        <v/>
      </c>
      <c r="P9095" s="68" t="s">
        <v>98</v>
      </c>
      <c r="Q9095" s="55">
        <f t="shared" si="282"/>
        <v>5533</v>
      </c>
      <c r="R9095" s="70">
        <f t="shared" ca="1" si="283"/>
        <v>9095</v>
      </c>
      <c r="S9095" s="69"/>
      <c r="T9095" s="76"/>
    </row>
    <row r="9096" spans="1:20" ht="17.25" thickBot="1">
      <c r="A9096" s="82"/>
      <c r="B9096" s="356" t="s">
        <v>1797</v>
      </c>
      <c r="C9096" s="83">
        <v>5534</v>
      </c>
      <c r="D9096" s="103" t="s">
        <v>9</v>
      </c>
      <c r="E9096" s="99" t="s">
        <v>10</v>
      </c>
      <c r="F9096" s="99" t="s">
        <v>11</v>
      </c>
      <c r="G9096" s="99" t="s">
        <v>12</v>
      </c>
      <c r="H9096" s="99" t="s">
        <v>13</v>
      </c>
      <c r="I9096" s="99" t="s">
        <v>14</v>
      </c>
      <c r="J9096" s="99" t="s">
        <v>15</v>
      </c>
      <c r="K9096" s="99" t="s">
        <v>16</v>
      </c>
      <c r="L9096" s="99"/>
      <c r="M9096" s="99"/>
      <c r="N9096" s="99"/>
      <c r="O9096" s="78">
        <f ca="1">IF(D9096="цвет",SUM(O9097:INDIRECT("N"&amp;R9096)),IF(SUM(E9096:N9096)=0,"",SUM(E9096:N9096)))</f>
        <v>0</v>
      </c>
      <c r="P9096" s="68">
        <v>3487</v>
      </c>
      <c r="Q9096" s="55">
        <f t="shared" si="282"/>
        <v>5534</v>
      </c>
      <c r="R9096" s="70">
        <f t="shared" ca="1" si="283"/>
        <v>9099</v>
      </c>
      <c r="S9096" s="85">
        <v>3487</v>
      </c>
      <c r="T9096" s="86">
        <f ca="1">O9096*S9096</f>
        <v>0</v>
      </c>
    </row>
    <row r="9097" spans="1:20" ht="17.25" thickBot="1">
      <c r="A9097" s="82"/>
      <c r="B9097" s="357"/>
      <c r="C9097" s="75"/>
      <c r="D9097" s="113" t="s">
        <v>24</v>
      </c>
      <c r="E9097" s="79"/>
      <c r="F9097" s="354"/>
      <c r="G9097" s="354"/>
      <c r="H9097" s="354"/>
      <c r="I9097" s="354"/>
      <c r="J9097" s="354"/>
      <c r="K9097" s="354"/>
      <c r="L9097" s="79"/>
      <c r="M9097" s="79"/>
      <c r="N9097" s="79"/>
      <c r="O9097" s="91" t="str">
        <f ca="1">IF(D9097="цвет",SUM(O9098:INDIRECT("N"&amp;R9097)),IF(SUM(E9097:N9097)=0,"",SUM(E9097:N9097)))</f>
        <v/>
      </c>
      <c r="P9097" s="68" t="s">
        <v>98</v>
      </c>
      <c r="Q9097" s="55">
        <f t="shared" si="282"/>
        <v>5534</v>
      </c>
      <c r="R9097" s="70">
        <f t="shared" ca="1" si="283"/>
        <v>9099</v>
      </c>
      <c r="S9097" s="69"/>
      <c r="T9097" s="76"/>
    </row>
    <row r="9098" spans="1:20" ht="135" customHeight="1">
      <c r="A9098" s="82"/>
      <c r="B9098" s="357"/>
      <c r="C9098" s="88"/>
      <c r="D9098" s="383" t="s">
        <v>1800</v>
      </c>
      <c r="E9098" s="384"/>
      <c r="F9098" s="384"/>
      <c r="G9098" s="384"/>
      <c r="H9098" s="384"/>
      <c r="I9098" s="384"/>
      <c r="J9098" s="384"/>
      <c r="K9098" s="384"/>
      <c r="L9098" s="384"/>
      <c r="M9098" s="384"/>
      <c r="N9098" s="385"/>
      <c r="O9098" s="91" t="str">
        <f ca="1">IF(D9098="цвет",SUM(O9099:INDIRECT("N"&amp;R9098)),IF(SUM(E9098:N9098)=0,"",SUM(E9098:N9098)))</f>
        <v/>
      </c>
      <c r="P9098" s="68" t="s">
        <v>98</v>
      </c>
      <c r="Q9098" s="55">
        <f t="shared" si="282"/>
        <v>5534</v>
      </c>
      <c r="R9098" s="70">
        <f t="shared" ca="1" si="283"/>
        <v>9099</v>
      </c>
      <c r="S9098" s="69"/>
      <c r="T9098" s="76"/>
    </row>
    <row r="9099" spans="1:20" ht="17.45" customHeight="1" thickBot="1">
      <c r="A9099" s="82"/>
      <c r="B9099" s="365"/>
      <c r="C9099" s="10"/>
      <c r="D9099" s="362" t="str">
        <f>HYPERLINK("https://miamia.ru/search/index.php?q="&amp;Q9099&amp;"&amp;s=Поиск?utm_source=Excel&amp;utm_medium=Nalichie&amp;utm_content="&amp;Q9099&amp;"","Посмотреть большую фотографию на сайте")</f>
        <v>Посмотреть большую фотографию на сайте</v>
      </c>
      <c r="E9099" s="363"/>
      <c r="F9099" s="363"/>
      <c r="G9099" s="363"/>
      <c r="H9099" s="363"/>
      <c r="I9099" s="363"/>
      <c r="J9099" s="363"/>
      <c r="K9099" s="363"/>
      <c r="L9099" s="363"/>
      <c r="M9099" s="363"/>
      <c r="N9099" s="364"/>
      <c r="O9099" s="91" t="str">
        <f ca="1">IF(D9099="цвет",SUM(O9100:INDIRECT("N"&amp;R9099)),IF(SUM(E9099:N9099)=0,"",SUM(E9099:N9099)))</f>
        <v/>
      </c>
      <c r="P9099" s="68" t="s">
        <v>98</v>
      </c>
      <c r="Q9099" s="55">
        <f t="shared" ref="Q9099:Q9162" si="284">IF(C9099&lt;&gt;0,C9099,Q9098)</f>
        <v>5534</v>
      </c>
      <c r="R9099" s="70">
        <f t="shared" ref="R9099:R9162" ca="1" si="285">IF(D9099="Посмотреть большую фотографию на сайте",CELL("строка",O9099),R9100)</f>
        <v>9099</v>
      </c>
      <c r="S9099" s="69"/>
      <c r="T9099" s="76"/>
    </row>
    <row r="9100" spans="1:20" ht="17.25" thickBot="1">
      <c r="A9100" s="82"/>
      <c r="B9100" s="356" t="s">
        <v>1797</v>
      </c>
      <c r="C9100" s="83">
        <v>5536</v>
      </c>
      <c r="D9100" s="103" t="s">
        <v>9</v>
      </c>
      <c r="E9100" s="99" t="s">
        <v>12</v>
      </c>
      <c r="F9100" s="99" t="s">
        <v>13</v>
      </c>
      <c r="G9100" s="99" t="s">
        <v>14</v>
      </c>
      <c r="H9100" s="99" t="s">
        <v>15</v>
      </c>
      <c r="I9100" s="99" t="s">
        <v>16</v>
      </c>
      <c r="J9100" s="99" t="s">
        <v>21</v>
      </c>
      <c r="K9100" s="99" t="s">
        <v>22</v>
      </c>
      <c r="L9100" s="99" t="s">
        <v>66</v>
      </c>
      <c r="M9100" s="99"/>
      <c r="N9100" s="99"/>
      <c r="O9100" s="78">
        <f ca="1">IF(D9100="цвет",SUM(O9101:INDIRECT("N"&amp;R9100)),IF(SUM(E9100:N9100)=0,"",SUM(E9100:N9100)))</f>
        <v>0</v>
      </c>
      <c r="P9100" s="68">
        <v>3616</v>
      </c>
      <c r="Q9100" s="55">
        <f t="shared" si="284"/>
        <v>5536</v>
      </c>
      <c r="R9100" s="70">
        <f t="shared" ca="1" si="285"/>
        <v>9103</v>
      </c>
      <c r="S9100" s="85">
        <v>3616</v>
      </c>
      <c r="T9100" s="86">
        <f ca="1">O9100*S9100</f>
        <v>0</v>
      </c>
    </row>
    <row r="9101" spans="1:20" ht="17.25" thickBot="1">
      <c r="A9101" s="82"/>
      <c r="B9101" s="357"/>
      <c r="C9101" s="75"/>
      <c r="D9101" s="113" t="s">
        <v>24</v>
      </c>
      <c r="E9101" s="79"/>
      <c r="F9101" s="79"/>
      <c r="G9101" s="79"/>
      <c r="H9101" s="79"/>
      <c r="I9101" s="353"/>
      <c r="J9101" s="353"/>
      <c r="K9101" s="353"/>
      <c r="L9101" s="79"/>
      <c r="M9101" s="79"/>
      <c r="N9101" s="79"/>
      <c r="O9101" s="91" t="str">
        <f ca="1">IF(D9101="цвет",SUM(O9102:INDIRECT("N"&amp;R9101)),IF(SUM(E9101:N9101)=0,"",SUM(E9101:N9101)))</f>
        <v/>
      </c>
      <c r="P9101" s="68" t="s">
        <v>98</v>
      </c>
      <c r="Q9101" s="55">
        <f t="shared" si="284"/>
        <v>5536</v>
      </c>
      <c r="R9101" s="70">
        <f t="shared" ca="1" si="285"/>
        <v>9103</v>
      </c>
      <c r="S9101" s="69"/>
      <c r="T9101" s="76"/>
    </row>
    <row r="9102" spans="1:20" ht="135" customHeight="1">
      <c r="A9102" s="82"/>
      <c r="B9102" s="357"/>
      <c r="C9102" s="88"/>
      <c r="D9102" s="383" t="s">
        <v>1801</v>
      </c>
      <c r="E9102" s="384"/>
      <c r="F9102" s="384"/>
      <c r="G9102" s="384"/>
      <c r="H9102" s="384"/>
      <c r="I9102" s="384"/>
      <c r="J9102" s="384"/>
      <c r="K9102" s="384"/>
      <c r="L9102" s="384"/>
      <c r="M9102" s="384"/>
      <c r="N9102" s="385"/>
      <c r="O9102" s="91" t="str">
        <f ca="1">IF(D9102="цвет",SUM(O9103:INDIRECT("N"&amp;R9102)),IF(SUM(E9102:N9102)=0,"",SUM(E9102:N9102)))</f>
        <v/>
      </c>
      <c r="P9102" s="68" t="s">
        <v>98</v>
      </c>
      <c r="Q9102" s="55">
        <f t="shared" si="284"/>
        <v>5536</v>
      </c>
      <c r="R9102" s="70">
        <f t="shared" ca="1" si="285"/>
        <v>9103</v>
      </c>
      <c r="S9102" s="69"/>
      <c r="T9102" s="76"/>
    </row>
    <row r="9103" spans="1:20" ht="17.45" customHeight="1" thickBot="1">
      <c r="A9103" s="82"/>
      <c r="B9103" s="365"/>
      <c r="C9103" s="10"/>
      <c r="D9103" s="362" t="str">
        <f>HYPERLINK("https://miamia.ru/search/index.php?q="&amp;Q9103&amp;"&amp;s=Поиск?utm_source=Excel&amp;utm_medium=Nalichie&amp;utm_content="&amp;Q9103&amp;"","Посмотреть большую фотографию на сайте")</f>
        <v>Посмотреть большую фотографию на сайте</v>
      </c>
      <c r="E9103" s="363"/>
      <c r="F9103" s="363"/>
      <c r="G9103" s="363"/>
      <c r="H9103" s="363"/>
      <c r="I9103" s="363"/>
      <c r="J9103" s="363"/>
      <c r="K9103" s="363"/>
      <c r="L9103" s="363"/>
      <c r="M9103" s="363"/>
      <c r="N9103" s="364"/>
      <c r="O9103" s="91" t="str">
        <f ca="1">IF(D9103="цвет",SUM(O9104:INDIRECT("N"&amp;R9103)),IF(SUM(E9103:N9103)=0,"",SUM(E9103:N9103)))</f>
        <v/>
      </c>
      <c r="P9103" s="68" t="s">
        <v>98</v>
      </c>
      <c r="Q9103" s="55">
        <f t="shared" si="284"/>
        <v>5536</v>
      </c>
      <c r="R9103" s="70">
        <f t="shared" ca="1" si="285"/>
        <v>9103</v>
      </c>
      <c r="S9103" s="69"/>
      <c r="T9103" s="76"/>
    </row>
    <row r="9104" spans="1:20" ht="17.25" thickBot="1">
      <c r="A9104" s="82"/>
      <c r="B9104" s="356" t="s">
        <v>1797</v>
      </c>
      <c r="C9104" s="83">
        <v>5537</v>
      </c>
      <c r="D9104" s="103" t="s">
        <v>9</v>
      </c>
      <c r="E9104" s="99" t="s">
        <v>17</v>
      </c>
      <c r="F9104" s="99" t="s">
        <v>18</v>
      </c>
      <c r="G9104" s="99" t="s">
        <v>19</v>
      </c>
      <c r="H9104" s="99" t="s">
        <v>23</v>
      </c>
      <c r="I9104" s="99" t="s">
        <v>297</v>
      </c>
      <c r="J9104" s="99"/>
      <c r="K9104" s="99"/>
      <c r="L9104" s="99"/>
      <c r="M9104" s="99"/>
      <c r="N9104" s="99"/>
      <c r="O9104" s="78">
        <f ca="1">IF(D9104="цвет",SUM(O9105:INDIRECT("N"&amp;R9104)),IF(SUM(E9104:N9104)=0,"",SUM(E9104:N9104)))</f>
        <v>0</v>
      </c>
      <c r="P9104" s="68">
        <v>3099</v>
      </c>
      <c r="Q9104" s="55">
        <f t="shared" si="284"/>
        <v>5537</v>
      </c>
      <c r="R9104" s="70">
        <f t="shared" ca="1" si="285"/>
        <v>9107</v>
      </c>
      <c r="S9104" s="85">
        <v>3099</v>
      </c>
      <c r="T9104" s="86">
        <f ca="1">O9104*S9104</f>
        <v>0</v>
      </c>
    </row>
    <row r="9105" spans="1:20" ht="17.25" thickBot="1">
      <c r="A9105" s="82"/>
      <c r="B9105" s="357"/>
      <c r="C9105" s="75"/>
      <c r="D9105" s="113" t="s">
        <v>24</v>
      </c>
      <c r="E9105" s="353"/>
      <c r="F9105" s="79"/>
      <c r="G9105" s="79"/>
      <c r="H9105" s="79"/>
      <c r="I9105" s="79"/>
      <c r="J9105" s="79"/>
      <c r="K9105" s="79"/>
      <c r="L9105" s="79"/>
      <c r="M9105" s="79"/>
      <c r="N9105" s="79"/>
      <c r="O9105" s="91" t="str">
        <f ca="1">IF(D9105="цвет",SUM(O9106:INDIRECT("N"&amp;R9105)),IF(SUM(E9105:N9105)=0,"",SUM(E9105:N9105)))</f>
        <v/>
      </c>
      <c r="P9105" s="68" t="s">
        <v>98</v>
      </c>
      <c r="Q9105" s="55">
        <f t="shared" si="284"/>
        <v>5537</v>
      </c>
      <c r="R9105" s="70">
        <f t="shared" ca="1" si="285"/>
        <v>9107</v>
      </c>
      <c r="S9105" s="69"/>
      <c r="T9105" s="76"/>
    </row>
    <row r="9106" spans="1:20" ht="135" customHeight="1">
      <c r="A9106" s="82"/>
      <c r="B9106" s="357"/>
      <c r="C9106" s="88"/>
      <c r="D9106" s="383" t="s">
        <v>1804</v>
      </c>
      <c r="E9106" s="384"/>
      <c r="F9106" s="384"/>
      <c r="G9106" s="384"/>
      <c r="H9106" s="384"/>
      <c r="I9106" s="384"/>
      <c r="J9106" s="384"/>
      <c r="K9106" s="384"/>
      <c r="L9106" s="384"/>
      <c r="M9106" s="384"/>
      <c r="N9106" s="385"/>
      <c r="O9106" s="91" t="str">
        <f ca="1">IF(D9106="цвет",SUM(O9107:INDIRECT("N"&amp;R9106)),IF(SUM(E9106:N9106)=0,"",SUM(E9106:N9106)))</f>
        <v/>
      </c>
      <c r="P9106" s="68" t="s">
        <v>98</v>
      </c>
      <c r="Q9106" s="55">
        <f t="shared" si="284"/>
        <v>5537</v>
      </c>
      <c r="R9106" s="70">
        <f t="shared" ca="1" si="285"/>
        <v>9107</v>
      </c>
      <c r="S9106" s="69"/>
      <c r="T9106" s="76"/>
    </row>
    <row r="9107" spans="1:20" ht="17.45" customHeight="1" thickBot="1">
      <c r="A9107" s="82"/>
      <c r="B9107" s="365"/>
      <c r="C9107" s="10"/>
      <c r="D9107" s="362" t="str">
        <f>HYPERLINK("https://miamia.ru/search/index.php?q="&amp;Q9107&amp;"&amp;s=Поиск?utm_source=Excel&amp;utm_medium=Nalichie&amp;utm_content="&amp;Q9107&amp;"","Посмотреть большую фотографию на сайте")</f>
        <v>Посмотреть большую фотографию на сайте</v>
      </c>
      <c r="E9107" s="363"/>
      <c r="F9107" s="363"/>
      <c r="G9107" s="363"/>
      <c r="H9107" s="363"/>
      <c r="I9107" s="363"/>
      <c r="J9107" s="363"/>
      <c r="K9107" s="363"/>
      <c r="L9107" s="363"/>
      <c r="M9107" s="363"/>
      <c r="N9107" s="364"/>
      <c r="O9107" s="91" t="str">
        <f ca="1">IF(D9107="цвет",SUM(O9108:INDIRECT("N"&amp;R9107)),IF(SUM(E9107:N9107)=0,"",SUM(E9107:N9107)))</f>
        <v/>
      </c>
      <c r="P9107" s="68" t="s">
        <v>98</v>
      </c>
      <c r="Q9107" s="55">
        <f t="shared" si="284"/>
        <v>5537</v>
      </c>
      <c r="R9107" s="70">
        <f t="shared" ca="1" si="285"/>
        <v>9107</v>
      </c>
      <c r="S9107" s="69"/>
      <c r="T9107" s="76"/>
    </row>
    <row r="9108" spans="1:20" ht="17.25" thickBot="1">
      <c r="A9108" s="82"/>
      <c r="B9108" s="356" t="s">
        <v>1797</v>
      </c>
      <c r="C9108" s="83">
        <v>5538</v>
      </c>
      <c r="D9108" s="103" t="s">
        <v>9</v>
      </c>
      <c r="E9108" s="99" t="s">
        <v>11</v>
      </c>
      <c r="F9108" s="99" t="s">
        <v>12</v>
      </c>
      <c r="G9108" s="99" t="s">
        <v>13</v>
      </c>
      <c r="H9108" s="99" t="s">
        <v>14</v>
      </c>
      <c r="I9108" s="99" t="s">
        <v>15</v>
      </c>
      <c r="J9108" s="99" t="s">
        <v>16</v>
      </c>
      <c r="K9108" s="99" t="s">
        <v>21</v>
      </c>
      <c r="L9108" s="99" t="s">
        <v>22</v>
      </c>
      <c r="M9108" s="99" t="s">
        <v>66</v>
      </c>
      <c r="N9108" s="99"/>
      <c r="O9108" s="78">
        <f ca="1">IF(D9108="цвет",SUM(O9109:INDIRECT("N"&amp;R9108)),IF(SUM(E9108:N9108)=0,"",SUM(E9108:N9108)))</f>
        <v>0</v>
      </c>
      <c r="P9108" s="68">
        <v>3745</v>
      </c>
      <c r="Q9108" s="55">
        <f t="shared" si="284"/>
        <v>5538</v>
      </c>
      <c r="R9108" s="70">
        <f t="shared" ca="1" si="285"/>
        <v>9111</v>
      </c>
      <c r="S9108" s="85">
        <v>3745</v>
      </c>
      <c r="T9108" s="86">
        <f ca="1">O9108*S9108</f>
        <v>0</v>
      </c>
    </row>
    <row r="9109" spans="1:20" ht="17.25" thickBot="1">
      <c r="A9109" s="82"/>
      <c r="B9109" s="357"/>
      <c r="C9109" s="75"/>
      <c r="D9109" s="113" t="s">
        <v>24</v>
      </c>
      <c r="E9109" s="79"/>
      <c r="F9109" s="79"/>
      <c r="G9109" s="79"/>
      <c r="H9109" s="79"/>
      <c r="I9109" s="79"/>
      <c r="J9109" s="79"/>
      <c r="K9109" s="79"/>
      <c r="L9109" s="79"/>
      <c r="M9109" s="353"/>
      <c r="N9109" s="79"/>
      <c r="O9109" s="91" t="str">
        <f ca="1">IF(D9109="цвет",SUM(O9110:INDIRECT("N"&amp;R9109)),IF(SUM(E9109:N9109)=0,"",SUM(E9109:N9109)))</f>
        <v/>
      </c>
      <c r="P9109" s="68" t="s">
        <v>98</v>
      </c>
      <c r="Q9109" s="55">
        <f t="shared" si="284"/>
        <v>5538</v>
      </c>
      <c r="R9109" s="70">
        <f t="shared" ca="1" si="285"/>
        <v>9111</v>
      </c>
      <c r="S9109" s="69"/>
      <c r="T9109" s="76"/>
    </row>
    <row r="9110" spans="1:20" ht="135" customHeight="1">
      <c r="A9110" s="82"/>
      <c r="B9110" s="357"/>
      <c r="C9110" s="88"/>
      <c r="D9110" s="383" t="s">
        <v>1803</v>
      </c>
      <c r="E9110" s="384"/>
      <c r="F9110" s="384"/>
      <c r="G9110" s="384"/>
      <c r="H9110" s="384"/>
      <c r="I9110" s="384"/>
      <c r="J9110" s="384"/>
      <c r="K9110" s="384"/>
      <c r="L9110" s="384"/>
      <c r="M9110" s="384"/>
      <c r="N9110" s="385"/>
      <c r="O9110" s="91" t="str">
        <f ca="1">IF(D9110="цвет",SUM(O9111:INDIRECT("N"&amp;R9110)),IF(SUM(E9110:N9110)=0,"",SUM(E9110:N9110)))</f>
        <v/>
      </c>
      <c r="P9110" s="68" t="s">
        <v>98</v>
      </c>
      <c r="Q9110" s="55">
        <f t="shared" si="284"/>
        <v>5538</v>
      </c>
      <c r="R9110" s="70">
        <f t="shared" ca="1" si="285"/>
        <v>9111</v>
      </c>
      <c r="S9110" s="69"/>
      <c r="T9110" s="76"/>
    </row>
    <row r="9111" spans="1:20" ht="17.45" customHeight="1" thickBot="1">
      <c r="A9111" s="82"/>
      <c r="B9111" s="365"/>
      <c r="C9111" s="10"/>
      <c r="D9111" s="362" t="str">
        <f>HYPERLINK("https://miamia.ru/search/index.php?q="&amp;Q9111&amp;"&amp;s=Поиск?utm_source=Excel&amp;utm_medium=Nalichie&amp;utm_content="&amp;Q9111&amp;"","Посмотреть большую фотографию на сайте")</f>
        <v>Посмотреть большую фотографию на сайте</v>
      </c>
      <c r="E9111" s="363"/>
      <c r="F9111" s="363"/>
      <c r="G9111" s="363"/>
      <c r="H9111" s="363"/>
      <c r="I9111" s="363"/>
      <c r="J9111" s="363"/>
      <c r="K9111" s="363"/>
      <c r="L9111" s="363"/>
      <c r="M9111" s="363"/>
      <c r="N9111" s="364"/>
      <c r="O9111" s="91" t="str">
        <f ca="1">IF(D9111="цвет",SUM(O9112:INDIRECT("N"&amp;R9111)),IF(SUM(E9111:N9111)=0,"",SUM(E9111:N9111)))</f>
        <v/>
      </c>
      <c r="P9111" s="68" t="s">
        <v>98</v>
      </c>
      <c r="Q9111" s="55">
        <f t="shared" si="284"/>
        <v>5538</v>
      </c>
      <c r="R9111" s="70">
        <f t="shared" ca="1" si="285"/>
        <v>9111</v>
      </c>
      <c r="S9111" s="69"/>
      <c r="T9111" s="76"/>
    </row>
    <row r="9112" spans="1:20" ht="17.25" thickBot="1">
      <c r="A9112" s="82"/>
      <c r="B9112" s="356" t="s">
        <v>1797</v>
      </c>
      <c r="C9112" s="83">
        <v>5539</v>
      </c>
      <c r="D9112" s="103" t="s">
        <v>9</v>
      </c>
      <c r="E9112" s="99" t="s">
        <v>17</v>
      </c>
      <c r="F9112" s="99" t="s">
        <v>18</v>
      </c>
      <c r="G9112" s="99" t="s">
        <v>19</v>
      </c>
      <c r="H9112" s="99" t="s">
        <v>23</v>
      </c>
      <c r="I9112" s="99" t="s">
        <v>297</v>
      </c>
      <c r="J9112" s="99"/>
      <c r="K9112" s="99"/>
      <c r="L9112" s="99"/>
      <c r="M9112" s="99"/>
      <c r="N9112" s="99"/>
      <c r="O9112" s="78">
        <f ca="1">IF(D9112="цвет",SUM(O9113:INDIRECT("N"&amp;R9112)),IF(SUM(E9112:N9112)=0,"",SUM(E9112:N9112)))</f>
        <v>0</v>
      </c>
      <c r="P9112" s="68">
        <v>3487</v>
      </c>
      <c r="Q9112" s="55">
        <f t="shared" si="284"/>
        <v>5539</v>
      </c>
      <c r="R9112" s="70">
        <f t="shared" ca="1" si="285"/>
        <v>9115</v>
      </c>
      <c r="S9112" s="85">
        <v>3487</v>
      </c>
      <c r="T9112" s="86">
        <f ca="1">O9112*S9112</f>
        <v>0</v>
      </c>
    </row>
    <row r="9113" spans="1:20" ht="17.25" thickBot="1">
      <c r="A9113" s="82"/>
      <c r="B9113" s="357"/>
      <c r="C9113" s="75"/>
      <c r="D9113" s="113" t="s">
        <v>24</v>
      </c>
      <c r="E9113" s="79"/>
      <c r="F9113" s="353"/>
      <c r="G9113" s="354"/>
      <c r="H9113" s="354"/>
      <c r="I9113" s="354"/>
      <c r="J9113" s="79"/>
      <c r="K9113" s="79"/>
      <c r="L9113" s="79"/>
      <c r="M9113" s="79"/>
      <c r="N9113" s="79"/>
      <c r="O9113" s="91" t="str">
        <f ca="1">IF(D9113="цвет",SUM(O9114:INDIRECT("N"&amp;R9113)),IF(SUM(E9113:N9113)=0,"",SUM(E9113:N9113)))</f>
        <v/>
      </c>
      <c r="P9113" s="68" t="s">
        <v>98</v>
      </c>
      <c r="Q9113" s="55">
        <f t="shared" si="284"/>
        <v>5539</v>
      </c>
      <c r="R9113" s="70">
        <f t="shared" ca="1" si="285"/>
        <v>9115</v>
      </c>
      <c r="S9113" s="69"/>
      <c r="T9113" s="76"/>
    </row>
    <row r="9114" spans="1:20" ht="135" customHeight="1">
      <c r="A9114" s="82"/>
      <c r="B9114" s="357"/>
      <c r="C9114" s="88"/>
      <c r="D9114" s="383" t="s">
        <v>1805</v>
      </c>
      <c r="E9114" s="384"/>
      <c r="F9114" s="384"/>
      <c r="G9114" s="384"/>
      <c r="H9114" s="384"/>
      <c r="I9114" s="384"/>
      <c r="J9114" s="384"/>
      <c r="K9114" s="384"/>
      <c r="L9114" s="384"/>
      <c r="M9114" s="384"/>
      <c r="N9114" s="385"/>
      <c r="O9114" s="91" t="str">
        <f ca="1">IF(D9114="цвет",SUM(O9115:INDIRECT("N"&amp;R9114)),IF(SUM(E9114:N9114)=0,"",SUM(E9114:N9114)))</f>
        <v/>
      </c>
      <c r="P9114" s="68" t="s">
        <v>98</v>
      </c>
      <c r="Q9114" s="55">
        <f t="shared" si="284"/>
        <v>5539</v>
      </c>
      <c r="R9114" s="70">
        <f t="shared" ca="1" si="285"/>
        <v>9115</v>
      </c>
      <c r="S9114" s="69"/>
      <c r="T9114" s="76"/>
    </row>
    <row r="9115" spans="1:20" ht="17.45" customHeight="1" thickBot="1">
      <c r="A9115" s="82"/>
      <c r="B9115" s="365"/>
      <c r="C9115" s="10"/>
      <c r="D9115" s="362" t="str">
        <f>HYPERLINK("https://miamia.ru/search/index.php?q="&amp;Q9115&amp;"&amp;s=Поиск?utm_source=Excel&amp;utm_medium=Nalichie&amp;utm_content="&amp;Q9115&amp;"","Посмотреть большую фотографию на сайте")</f>
        <v>Посмотреть большую фотографию на сайте</v>
      </c>
      <c r="E9115" s="363"/>
      <c r="F9115" s="363"/>
      <c r="G9115" s="363"/>
      <c r="H9115" s="363"/>
      <c r="I9115" s="363"/>
      <c r="J9115" s="363"/>
      <c r="K9115" s="363"/>
      <c r="L9115" s="363"/>
      <c r="M9115" s="363"/>
      <c r="N9115" s="364"/>
      <c r="O9115" s="91" t="str">
        <f ca="1">IF(D9115="цвет",SUM(O9116:INDIRECT("N"&amp;R9115)),IF(SUM(E9115:N9115)=0,"",SUM(E9115:N9115)))</f>
        <v/>
      </c>
      <c r="P9115" s="68" t="s">
        <v>98</v>
      </c>
      <c r="Q9115" s="55">
        <f t="shared" si="284"/>
        <v>5539</v>
      </c>
      <c r="R9115" s="70">
        <f t="shared" ca="1" si="285"/>
        <v>9115</v>
      </c>
      <c r="S9115" s="69"/>
      <c r="T9115" s="76"/>
    </row>
    <row r="9116" spans="1:20" ht="23.1" customHeight="1" thickBot="1">
      <c r="A9116" s="80"/>
      <c r="B9116" s="63" t="s">
        <v>1883</v>
      </c>
      <c r="C9116" s="64"/>
      <c r="D9116" s="65"/>
      <c r="E9116" s="66"/>
      <c r="F9116" s="66"/>
      <c r="G9116" s="66"/>
      <c r="H9116" s="66"/>
      <c r="I9116" s="66"/>
      <c r="J9116" s="66"/>
      <c r="K9116" s="66"/>
      <c r="L9116" s="66"/>
      <c r="M9116" s="66"/>
      <c r="N9116" s="67"/>
      <c r="O9116" s="91" t="str">
        <f ca="1">IF(D9116="цвет",SUM(O9117:INDIRECT("N"&amp;R9116)),IF(SUM(E9116:N9116)=0,"",SUM(E9116:N9116)))</f>
        <v/>
      </c>
      <c r="P9116" s="68" t="s">
        <v>98</v>
      </c>
      <c r="Q9116" s="55">
        <f t="shared" si="284"/>
        <v>5539</v>
      </c>
      <c r="R9116" s="70">
        <f t="shared" ca="1" si="285"/>
        <v>9120</v>
      </c>
    </row>
    <row r="9117" spans="1:20" ht="17.25" thickBot="1">
      <c r="A9117" s="82"/>
      <c r="B9117" s="356" t="s">
        <v>1782</v>
      </c>
      <c r="C9117" s="83">
        <v>5440</v>
      </c>
      <c r="D9117" s="103" t="s">
        <v>9</v>
      </c>
      <c r="E9117" s="99" t="s">
        <v>10</v>
      </c>
      <c r="F9117" s="99" t="s">
        <v>11</v>
      </c>
      <c r="G9117" s="99" t="s">
        <v>12</v>
      </c>
      <c r="H9117" s="99" t="s">
        <v>13</v>
      </c>
      <c r="I9117" s="99" t="s">
        <v>14</v>
      </c>
      <c r="J9117" s="99" t="s">
        <v>15</v>
      </c>
      <c r="K9117" s="99" t="s">
        <v>16</v>
      </c>
      <c r="L9117" s="99"/>
      <c r="M9117" s="99"/>
      <c r="N9117" s="99"/>
      <c r="O9117" s="78">
        <f ca="1">IF(D9117="цвет",SUM(O9118:INDIRECT("N"&amp;R9117)),IF(SUM(E9117:N9117)=0,"",SUM(E9117:N9117)))</f>
        <v>0</v>
      </c>
      <c r="P9117" s="68">
        <v>1677</v>
      </c>
      <c r="Q9117" s="55">
        <f t="shared" si="284"/>
        <v>5440</v>
      </c>
      <c r="R9117" s="70">
        <f t="shared" ca="1" si="285"/>
        <v>9120</v>
      </c>
      <c r="S9117" s="85">
        <v>1677</v>
      </c>
      <c r="T9117" s="86">
        <f ca="1">O9117*S9117</f>
        <v>0</v>
      </c>
    </row>
    <row r="9118" spans="1:20" ht="17.25" thickBot="1">
      <c r="A9118" s="82"/>
      <c r="B9118" s="357"/>
      <c r="C9118" s="75"/>
      <c r="D9118" s="113" t="s">
        <v>29</v>
      </c>
      <c r="E9118" s="79"/>
      <c r="F9118" s="354"/>
      <c r="G9118" s="354"/>
      <c r="H9118" s="354"/>
      <c r="I9118" s="353"/>
      <c r="J9118" s="353"/>
      <c r="K9118" s="354"/>
      <c r="L9118" s="79"/>
      <c r="M9118" s="79"/>
      <c r="N9118" s="79"/>
      <c r="O9118" s="91" t="str">
        <f ca="1">IF(D9118="цвет",SUM(O9119:INDIRECT("N"&amp;R9118)),IF(SUM(E9118:N9118)=0,"",SUM(E9118:N9118)))</f>
        <v/>
      </c>
      <c r="P9118" s="68" t="s">
        <v>98</v>
      </c>
      <c r="Q9118" s="55">
        <f t="shared" si="284"/>
        <v>5440</v>
      </c>
      <c r="R9118" s="70">
        <f t="shared" ca="1" si="285"/>
        <v>9120</v>
      </c>
      <c r="S9118" s="69"/>
      <c r="T9118" s="76"/>
    </row>
    <row r="9119" spans="1:20" ht="135" customHeight="1">
      <c r="A9119" s="82"/>
      <c r="B9119" s="357"/>
      <c r="C9119" s="88"/>
      <c r="D9119" s="383" t="s">
        <v>1783</v>
      </c>
      <c r="E9119" s="384"/>
      <c r="F9119" s="384"/>
      <c r="G9119" s="384"/>
      <c r="H9119" s="384"/>
      <c r="I9119" s="384"/>
      <c r="J9119" s="384"/>
      <c r="K9119" s="384"/>
      <c r="L9119" s="384"/>
      <c r="M9119" s="384"/>
      <c r="N9119" s="385"/>
      <c r="O9119" s="91" t="str">
        <f ca="1">IF(D9119="цвет",SUM(O9120:INDIRECT("N"&amp;R9119)),IF(SUM(E9119:N9119)=0,"",SUM(E9119:N9119)))</f>
        <v/>
      </c>
      <c r="P9119" s="68" t="s">
        <v>98</v>
      </c>
      <c r="Q9119" s="55">
        <f t="shared" si="284"/>
        <v>5440</v>
      </c>
      <c r="R9119" s="70">
        <f t="shared" ca="1" si="285"/>
        <v>9120</v>
      </c>
      <c r="S9119" s="69"/>
      <c r="T9119" s="76"/>
    </row>
    <row r="9120" spans="1:20" ht="17.45" customHeight="1" thickBot="1">
      <c r="A9120" s="82"/>
      <c r="B9120" s="365"/>
      <c r="C9120" s="10"/>
      <c r="D9120" s="362" t="str">
        <f>HYPERLINK("https://miamia.ru/search/index.php?q="&amp;Q9120&amp;"&amp;s=Поиск?utm_source=Excel&amp;utm_medium=Nalichie&amp;utm_content="&amp;Q9120&amp;"","Посмотреть большую фотографию на сайте")</f>
        <v>Посмотреть большую фотографию на сайте</v>
      </c>
      <c r="E9120" s="363"/>
      <c r="F9120" s="363"/>
      <c r="G9120" s="363"/>
      <c r="H9120" s="363"/>
      <c r="I9120" s="363"/>
      <c r="J9120" s="363"/>
      <c r="K9120" s="363"/>
      <c r="L9120" s="363"/>
      <c r="M9120" s="363"/>
      <c r="N9120" s="364"/>
      <c r="O9120" s="91" t="str">
        <f ca="1">IF(D9120="цвет",SUM(O9121:INDIRECT("N"&amp;R9120)),IF(SUM(E9120:N9120)=0,"",SUM(E9120:N9120)))</f>
        <v/>
      </c>
      <c r="P9120" s="68" t="s">
        <v>98</v>
      </c>
      <c r="Q9120" s="55">
        <f t="shared" si="284"/>
        <v>5440</v>
      </c>
      <c r="R9120" s="70">
        <f t="shared" ca="1" si="285"/>
        <v>9120</v>
      </c>
      <c r="S9120" s="69"/>
      <c r="T9120" s="76"/>
    </row>
    <row r="9121" spans="1:20" ht="17.25" thickBot="1">
      <c r="A9121" s="82"/>
      <c r="B9121" s="356" t="s">
        <v>1782</v>
      </c>
      <c r="C9121" s="83">
        <v>5442</v>
      </c>
      <c r="D9121" s="103" t="s">
        <v>9</v>
      </c>
      <c r="E9121" s="99" t="s">
        <v>10</v>
      </c>
      <c r="F9121" s="99" t="s">
        <v>11</v>
      </c>
      <c r="G9121" s="99" t="s">
        <v>12</v>
      </c>
      <c r="H9121" s="99" t="s">
        <v>13</v>
      </c>
      <c r="I9121" s="99" t="s">
        <v>14</v>
      </c>
      <c r="J9121" s="99" t="s">
        <v>15</v>
      </c>
      <c r="K9121" s="99" t="s">
        <v>16</v>
      </c>
      <c r="L9121" s="99"/>
      <c r="M9121" s="99"/>
      <c r="N9121" s="99"/>
      <c r="O9121" s="78">
        <f ca="1">IF(D9121="цвет",SUM(O9122:INDIRECT("N"&amp;R9121)),IF(SUM(E9121:N9121)=0,"",SUM(E9121:N9121)))</f>
        <v>0</v>
      </c>
      <c r="P9121" s="68">
        <v>2324</v>
      </c>
      <c r="Q9121" s="55">
        <f t="shared" si="284"/>
        <v>5442</v>
      </c>
      <c r="R9121" s="70">
        <f t="shared" ca="1" si="285"/>
        <v>9124</v>
      </c>
      <c r="S9121" s="85">
        <v>2324</v>
      </c>
      <c r="T9121" s="86">
        <f ca="1">O9121*S9121</f>
        <v>0</v>
      </c>
    </row>
    <row r="9122" spans="1:20" ht="17.25" thickBot="1">
      <c r="A9122" s="82"/>
      <c r="B9122" s="357"/>
      <c r="C9122" s="75"/>
      <c r="D9122" s="113" t="s">
        <v>29</v>
      </c>
      <c r="E9122" s="79"/>
      <c r="F9122" s="354"/>
      <c r="G9122" s="354"/>
      <c r="H9122" s="354"/>
      <c r="I9122" s="354"/>
      <c r="J9122" s="353"/>
      <c r="K9122" s="353"/>
      <c r="L9122" s="79"/>
      <c r="M9122" s="79"/>
      <c r="N9122" s="79"/>
      <c r="O9122" s="91" t="str">
        <f ca="1">IF(D9122="цвет",SUM(O9123:INDIRECT("N"&amp;R9122)),IF(SUM(E9122:N9122)=0,"",SUM(E9122:N9122)))</f>
        <v/>
      </c>
      <c r="P9122" s="68" t="s">
        <v>98</v>
      </c>
      <c r="Q9122" s="55">
        <f t="shared" si="284"/>
        <v>5442</v>
      </c>
      <c r="R9122" s="70">
        <f t="shared" ca="1" si="285"/>
        <v>9124</v>
      </c>
      <c r="S9122" s="69"/>
      <c r="T9122" s="76"/>
    </row>
    <row r="9123" spans="1:20" ht="135" customHeight="1">
      <c r="A9123" s="82"/>
      <c r="B9123" s="357"/>
      <c r="C9123" s="88"/>
      <c r="D9123" s="383" t="s">
        <v>1784</v>
      </c>
      <c r="E9123" s="384"/>
      <c r="F9123" s="384"/>
      <c r="G9123" s="384"/>
      <c r="H9123" s="384"/>
      <c r="I9123" s="384"/>
      <c r="J9123" s="384"/>
      <c r="K9123" s="384"/>
      <c r="L9123" s="384"/>
      <c r="M9123" s="384"/>
      <c r="N9123" s="385"/>
      <c r="O9123" s="91" t="str">
        <f ca="1">IF(D9123="цвет",SUM(O9124:INDIRECT("N"&amp;R9123)),IF(SUM(E9123:N9123)=0,"",SUM(E9123:N9123)))</f>
        <v/>
      </c>
      <c r="P9123" s="68" t="s">
        <v>98</v>
      </c>
      <c r="Q9123" s="55">
        <f t="shared" si="284"/>
        <v>5442</v>
      </c>
      <c r="R9123" s="70">
        <f t="shared" ca="1" si="285"/>
        <v>9124</v>
      </c>
      <c r="S9123" s="69"/>
      <c r="T9123" s="76"/>
    </row>
    <row r="9124" spans="1:20" ht="17.45" customHeight="1" thickBot="1">
      <c r="A9124" s="82"/>
      <c r="B9124" s="365"/>
      <c r="C9124" s="10"/>
      <c r="D9124" s="362" t="str">
        <f>HYPERLINK("https://miamia.ru/search/index.php?q="&amp;Q9124&amp;"&amp;s=Поиск?utm_source=Excel&amp;utm_medium=Nalichie&amp;utm_content="&amp;Q9124&amp;"","Посмотреть большую фотографию на сайте")</f>
        <v>Посмотреть большую фотографию на сайте</v>
      </c>
      <c r="E9124" s="363"/>
      <c r="F9124" s="363"/>
      <c r="G9124" s="363"/>
      <c r="H9124" s="363"/>
      <c r="I9124" s="363"/>
      <c r="J9124" s="363"/>
      <c r="K9124" s="363"/>
      <c r="L9124" s="363"/>
      <c r="M9124" s="363"/>
      <c r="N9124" s="364"/>
      <c r="O9124" s="91" t="str">
        <f ca="1">IF(D9124="цвет",SUM(O9125:INDIRECT("N"&amp;R9124)),IF(SUM(E9124:N9124)=0,"",SUM(E9124:N9124)))</f>
        <v/>
      </c>
      <c r="P9124" s="68" t="s">
        <v>98</v>
      </c>
      <c r="Q9124" s="55">
        <f t="shared" si="284"/>
        <v>5442</v>
      </c>
      <c r="R9124" s="70">
        <f t="shared" ca="1" si="285"/>
        <v>9124</v>
      </c>
      <c r="S9124" s="69"/>
      <c r="T9124" s="76"/>
    </row>
    <row r="9125" spans="1:20" ht="17.25" thickBot="1">
      <c r="A9125" s="82"/>
      <c r="B9125" s="356" t="s">
        <v>1782</v>
      </c>
      <c r="C9125" s="83">
        <v>5443</v>
      </c>
      <c r="D9125" s="103" t="s">
        <v>9</v>
      </c>
      <c r="E9125" s="99" t="s">
        <v>17</v>
      </c>
      <c r="F9125" s="99" t="s">
        <v>18</v>
      </c>
      <c r="G9125" s="99" t="s">
        <v>19</v>
      </c>
      <c r="H9125" s="99" t="s">
        <v>23</v>
      </c>
      <c r="I9125" s="99"/>
      <c r="J9125" s="99"/>
      <c r="K9125" s="99"/>
      <c r="L9125" s="99"/>
      <c r="M9125" s="99"/>
      <c r="N9125" s="99"/>
      <c r="O9125" s="78">
        <f ca="1">IF(D9125="цвет",SUM(O9126:INDIRECT("N"&amp;R9125)),IF(SUM(E9125:N9125)=0,"",SUM(E9125:N9125)))</f>
        <v>0</v>
      </c>
      <c r="P9125" s="68">
        <v>2582</v>
      </c>
      <c r="Q9125" s="55">
        <f t="shared" si="284"/>
        <v>5443</v>
      </c>
      <c r="R9125" s="70">
        <f t="shared" ca="1" si="285"/>
        <v>9128</v>
      </c>
      <c r="S9125" s="85">
        <v>2582</v>
      </c>
      <c r="T9125" s="86">
        <f ca="1">O9125*S9125</f>
        <v>0</v>
      </c>
    </row>
    <row r="9126" spans="1:20" ht="17.25" thickBot="1">
      <c r="A9126" s="82"/>
      <c r="B9126" s="357"/>
      <c r="C9126" s="75"/>
      <c r="D9126" s="113" t="s">
        <v>29</v>
      </c>
      <c r="E9126" s="353"/>
      <c r="F9126" s="353"/>
      <c r="G9126" s="354"/>
      <c r="H9126" s="79"/>
      <c r="I9126" s="79"/>
      <c r="J9126" s="79"/>
      <c r="K9126" s="79"/>
      <c r="L9126" s="79"/>
      <c r="M9126" s="79"/>
      <c r="N9126" s="79"/>
      <c r="O9126" s="91" t="str">
        <f ca="1">IF(D9126="цвет",SUM(O9127:INDIRECT("N"&amp;R9126)),IF(SUM(E9126:N9126)=0,"",SUM(E9126:N9126)))</f>
        <v/>
      </c>
      <c r="P9126" s="68" t="s">
        <v>98</v>
      </c>
      <c r="Q9126" s="55">
        <f t="shared" si="284"/>
        <v>5443</v>
      </c>
      <c r="R9126" s="70">
        <f t="shared" ca="1" si="285"/>
        <v>9128</v>
      </c>
      <c r="S9126" s="69"/>
      <c r="T9126" s="76"/>
    </row>
    <row r="9127" spans="1:20" ht="135" customHeight="1">
      <c r="A9127" s="82"/>
      <c r="B9127" s="357"/>
      <c r="C9127" s="88"/>
      <c r="D9127" s="383" t="s">
        <v>1788</v>
      </c>
      <c r="E9127" s="384"/>
      <c r="F9127" s="384"/>
      <c r="G9127" s="384"/>
      <c r="H9127" s="384"/>
      <c r="I9127" s="384"/>
      <c r="J9127" s="384"/>
      <c r="K9127" s="384"/>
      <c r="L9127" s="384"/>
      <c r="M9127" s="384"/>
      <c r="N9127" s="385"/>
      <c r="O9127" s="91" t="str">
        <f ca="1">IF(D9127="цвет",SUM(O9128:INDIRECT("N"&amp;R9127)),IF(SUM(E9127:N9127)=0,"",SUM(E9127:N9127)))</f>
        <v/>
      </c>
      <c r="P9127" s="68" t="s">
        <v>98</v>
      </c>
      <c r="Q9127" s="55">
        <f t="shared" si="284"/>
        <v>5443</v>
      </c>
      <c r="R9127" s="70">
        <f t="shared" ca="1" si="285"/>
        <v>9128</v>
      </c>
      <c r="S9127" s="69"/>
      <c r="T9127" s="76"/>
    </row>
    <row r="9128" spans="1:20" ht="17.45" customHeight="1" thickBot="1">
      <c r="A9128" s="82"/>
      <c r="B9128" s="365"/>
      <c r="C9128" s="10"/>
      <c r="D9128" s="362" t="str">
        <f>HYPERLINK("https://miamia.ru/search/index.php?q="&amp;Q9128&amp;"&amp;s=Поиск?utm_source=Excel&amp;utm_medium=Nalichie&amp;utm_content="&amp;Q9128&amp;"","Посмотреть большую фотографию на сайте")</f>
        <v>Посмотреть большую фотографию на сайте</v>
      </c>
      <c r="E9128" s="363"/>
      <c r="F9128" s="363"/>
      <c r="G9128" s="363"/>
      <c r="H9128" s="363"/>
      <c r="I9128" s="363"/>
      <c r="J9128" s="363"/>
      <c r="K9128" s="363"/>
      <c r="L9128" s="363"/>
      <c r="M9128" s="363"/>
      <c r="N9128" s="364"/>
      <c r="O9128" s="91" t="str">
        <f ca="1">IF(D9128="цвет",SUM(O9129:INDIRECT("N"&amp;R9128)),IF(SUM(E9128:N9128)=0,"",SUM(E9128:N9128)))</f>
        <v/>
      </c>
      <c r="P9128" s="68" t="s">
        <v>98</v>
      </c>
      <c r="Q9128" s="55">
        <f t="shared" si="284"/>
        <v>5443</v>
      </c>
      <c r="R9128" s="70">
        <f t="shared" ca="1" si="285"/>
        <v>9128</v>
      </c>
      <c r="S9128" s="69"/>
      <c r="T9128" s="76"/>
    </row>
    <row r="9129" spans="1:20" ht="17.25" thickBot="1">
      <c r="A9129" s="82"/>
      <c r="B9129" s="356" t="s">
        <v>1782</v>
      </c>
      <c r="C9129" s="83">
        <v>5444</v>
      </c>
      <c r="D9129" s="103" t="s">
        <v>9</v>
      </c>
      <c r="E9129" s="99" t="s">
        <v>17</v>
      </c>
      <c r="F9129" s="99" t="s">
        <v>18</v>
      </c>
      <c r="G9129" s="99" t="s">
        <v>19</v>
      </c>
      <c r="H9129" s="99" t="s">
        <v>23</v>
      </c>
      <c r="I9129" s="99"/>
      <c r="J9129" s="99"/>
      <c r="K9129" s="99"/>
      <c r="L9129" s="99"/>
      <c r="M9129" s="99"/>
      <c r="N9129" s="99"/>
      <c r="O9129" s="78">
        <f ca="1">IF(D9129="цвет",SUM(O9130:INDIRECT("N"&amp;R9129)),IF(SUM(E9129:N9129)=0,"",SUM(E9129:N9129)))</f>
        <v>0</v>
      </c>
      <c r="P9129" s="68">
        <v>2582</v>
      </c>
      <c r="Q9129" s="55">
        <f t="shared" si="284"/>
        <v>5444</v>
      </c>
      <c r="R9129" s="70">
        <f t="shared" ca="1" si="285"/>
        <v>9132</v>
      </c>
      <c r="S9129" s="85">
        <v>2582</v>
      </c>
      <c r="T9129" s="86">
        <f ca="1">O9129*S9129</f>
        <v>0</v>
      </c>
    </row>
    <row r="9130" spans="1:20" ht="17.25" thickBot="1">
      <c r="A9130" s="82"/>
      <c r="B9130" s="357"/>
      <c r="C9130" s="75"/>
      <c r="D9130" s="113" t="s">
        <v>29</v>
      </c>
      <c r="E9130" s="354"/>
      <c r="F9130" s="354"/>
      <c r="G9130" s="354"/>
      <c r="H9130" s="79"/>
      <c r="I9130" s="79"/>
      <c r="J9130" s="79"/>
      <c r="K9130" s="79"/>
      <c r="L9130" s="79"/>
      <c r="M9130" s="79"/>
      <c r="N9130" s="79"/>
      <c r="O9130" s="91" t="str">
        <f ca="1">IF(D9130="цвет",SUM(O9131:INDIRECT("N"&amp;R9130)),IF(SUM(E9130:N9130)=0,"",SUM(E9130:N9130)))</f>
        <v/>
      </c>
      <c r="P9130" s="68" t="s">
        <v>98</v>
      </c>
      <c r="Q9130" s="55">
        <f t="shared" si="284"/>
        <v>5444</v>
      </c>
      <c r="R9130" s="70">
        <f t="shared" ca="1" si="285"/>
        <v>9132</v>
      </c>
      <c r="S9130" s="69"/>
      <c r="T9130" s="76"/>
    </row>
    <row r="9131" spans="1:20" ht="135" customHeight="1">
      <c r="A9131" s="82"/>
      <c r="B9131" s="357"/>
      <c r="C9131" s="88"/>
      <c r="D9131" s="383" t="s">
        <v>1786</v>
      </c>
      <c r="E9131" s="384"/>
      <c r="F9131" s="384"/>
      <c r="G9131" s="384"/>
      <c r="H9131" s="384"/>
      <c r="I9131" s="384"/>
      <c r="J9131" s="384"/>
      <c r="K9131" s="384"/>
      <c r="L9131" s="384"/>
      <c r="M9131" s="384"/>
      <c r="N9131" s="385"/>
      <c r="O9131" s="91" t="str">
        <f ca="1">IF(D9131="цвет",SUM(O9132:INDIRECT("N"&amp;R9131)),IF(SUM(E9131:N9131)=0,"",SUM(E9131:N9131)))</f>
        <v/>
      </c>
      <c r="P9131" s="68" t="s">
        <v>98</v>
      </c>
      <c r="Q9131" s="55">
        <f t="shared" si="284"/>
        <v>5444</v>
      </c>
      <c r="R9131" s="70">
        <f t="shared" ca="1" si="285"/>
        <v>9132</v>
      </c>
      <c r="S9131" s="69"/>
      <c r="T9131" s="76"/>
    </row>
    <row r="9132" spans="1:20" ht="17.45" customHeight="1" thickBot="1">
      <c r="A9132" s="82"/>
      <c r="B9132" s="365"/>
      <c r="C9132" s="10"/>
      <c r="D9132" s="362" t="str">
        <f>HYPERLINK("https://miamia.ru/search/index.php?q="&amp;Q9132&amp;"&amp;s=Поиск?utm_source=Excel&amp;utm_medium=Nalichie&amp;utm_content="&amp;Q9132&amp;"","Посмотреть большую фотографию на сайте")</f>
        <v>Посмотреть большую фотографию на сайте</v>
      </c>
      <c r="E9132" s="363"/>
      <c r="F9132" s="363"/>
      <c r="G9132" s="363"/>
      <c r="H9132" s="363"/>
      <c r="I9132" s="363"/>
      <c r="J9132" s="363"/>
      <c r="K9132" s="363"/>
      <c r="L9132" s="363"/>
      <c r="M9132" s="363"/>
      <c r="N9132" s="364"/>
      <c r="O9132" s="91" t="str">
        <f ca="1">IF(D9132="цвет",SUM(O9133:INDIRECT("N"&amp;R9132)),IF(SUM(E9132:N9132)=0,"",SUM(E9132:N9132)))</f>
        <v/>
      </c>
      <c r="P9132" s="68" t="s">
        <v>98</v>
      </c>
      <c r="Q9132" s="55">
        <f t="shared" si="284"/>
        <v>5444</v>
      </c>
      <c r="R9132" s="70">
        <f t="shared" ca="1" si="285"/>
        <v>9132</v>
      </c>
      <c r="S9132" s="69"/>
      <c r="T9132" s="76"/>
    </row>
    <row r="9133" spans="1:20" ht="17.25" thickBot="1">
      <c r="A9133" s="82"/>
      <c r="B9133" s="356" t="s">
        <v>1782</v>
      </c>
      <c r="C9133" s="83">
        <v>5446</v>
      </c>
      <c r="D9133" s="103" t="s">
        <v>9</v>
      </c>
      <c r="E9133" s="99" t="s">
        <v>10</v>
      </c>
      <c r="F9133" s="99" t="s">
        <v>11</v>
      </c>
      <c r="G9133" s="99" t="s">
        <v>12</v>
      </c>
      <c r="H9133" s="99" t="s">
        <v>13</v>
      </c>
      <c r="I9133" s="99" t="s">
        <v>14</v>
      </c>
      <c r="J9133" s="99" t="s">
        <v>15</v>
      </c>
      <c r="K9133" s="99" t="s">
        <v>16</v>
      </c>
      <c r="L9133" s="99"/>
      <c r="M9133" s="99"/>
      <c r="N9133" s="99"/>
      <c r="O9133" s="78">
        <f ca="1">IF(D9133="цвет",SUM(O9134:INDIRECT("N"&amp;R9133)),IF(SUM(E9133:N9133)=0,"",SUM(E9133:N9133)))</f>
        <v>0</v>
      </c>
      <c r="P9133" s="68">
        <v>2970</v>
      </c>
      <c r="Q9133" s="55">
        <f t="shared" si="284"/>
        <v>5446</v>
      </c>
      <c r="R9133" s="70">
        <f t="shared" ca="1" si="285"/>
        <v>9136</v>
      </c>
      <c r="S9133" s="85">
        <v>2970</v>
      </c>
      <c r="T9133" s="86">
        <f ca="1">O9133*S9133</f>
        <v>0</v>
      </c>
    </row>
    <row r="9134" spans="1:20" ht="17.25" thickBot="1">
      <c r="A9134" s="82"/>
      <c r="B9134" s="357"/>
      <c r="C9134" s="75"/>
      <c r="D9134" s="113" t="s">
        <v>29</v>
      </c>
      <c r="E9134" s="79"/>
      <c r="F9134" s="354"/>
      <c r="G9134" s="354"/>
      <c r="H9134" s="354"/>
      <c r="I9134" s="354"/>
      <c r="J9134" s="354"/>
      <c r="K9134" s="79"/>
      <c r="L9134" s="79"/>
      <c r="M9134" s="79"/>
      <c r="N9134" s="79"/>
      <c r="O9134" s="91" t="str">
        <f ca="1">IF(D9134="цвет",SUM(O9135:INDIRECT("N"&amp;R9134)),IF(SUM(E9134:N9134)=0,"",SUM(E9134:N9134)))</f>
        <v/>
      </c>
      <c r="P9134" s="68" t="s">
        <v>98</v>
      </c>
      <c r="Q9134" s="55">
        <f t="shared" si="284"/>
        <v>5446</v>
      </c>
      <c r="R9134" s="70">
        <f t="shared" ca="1" si="285"/>
        <v>9136</v>
      </c>
      <c r="S9134" s="69"/>
      <c r="T9134" s="76"/>
    </row>
    <row r="9135" spans="1:20" ht="135" customHeight="1">
      <c r="A9135" s="82"/>
      <c r="B9135" s="357"/>
      <c r="C9135" s="88"/>
      <c r="D9135" s="383" t="s">
        <v>1785</v>
      </c>
      <c r="E9135" s="384"/>
      <c r="F9135" s="384"/>
      <c r="G9135" s="384"/>
      <c r="H9135" s="384"/>
      <c r="I9135" s="384"/>
      <c r="J9135" s="384"/>
      <c r="K9135" s="384"/>
      <c r="L9135" s="384"/>
      <c r="M9135" s="384"/>
      <c r="N9135" s="385"/>
      <c r="O9135" s="91" t="str">
        <f ca="1">IF(D9135="цвет",SUM(O9136:INDIRECT("N"&amp;R9135)),IF(SUM(E9135:N9135)=0,"",SUM(E9135:N9135)))</f>
        <v/>
      </c>
      <c r="P9135" s="68" t="s">
        <v>98</v>
      </c>
      <c r="Q9135" s="55">
        <f t="shared" si="284"/>
        <v>5446</v>
      </c>
      <c r="R9135" s="70">
        <f t="shared" ca="1" si="285"/>
        <v>9136</v>
      </c>
      <c r="S9135" s="69"/>
      <c r="T9135" s="76"/>
    </row>
    <row r="9136" spans="1:20" ht="17.45" customHeight="1" thickBot="1">
      <c r="A9136" s="82"/>
      <c r="B9136" s="365"/>
      <c r="C9136" s="10"/>
      <c r="D9136" s="362" t="str">
        <f>HYPERLINK("https://miamia.ru/search/index.php?q="&amp;Q9136&amp;"&amp;s=Поиск?utm_source=Excel&amp;utm_medium=Nalichie&amp;utm_content="&amp;Q9136&amp;"","Посмотреть большую фотографию на сайте")</f>
        <v>Посмотреть большую фотографию на сайте</v>
      </c>
      <c r="E9136" s="363"/>
      <c r="F9136" s="363"/>
      <c r="G9136" s="363"/>
      <c r="H9136" s="363"/>
      <c r="I9136" s="363"/>
      <c r="J9136" s="363"/>
      <c r="K9136" s="363"/>
      <c r="L9136" s="363"/>
      <c r="M9136" s="363"/>
      <c r="N9136" s="364"/>
      <c r="O9136" s="91" t="str">
        <f ca="1">IF(D9136="цвет",SUM(O9137:INDIRECT("N"&amp;R9136)),IF(SUM(E9136:N9136)=0,"",SUM(E9136:N9136)))</f>
        <v/>
      </c>
      <c r="P9136" s="68" t="s">
        <v>98</v>
      </c>
      <c r="Q9136" s="55">
        <f t="shared" si="284"/>
        <v>5446</v>
      </c>
      <c r="R9136" s="70">
        <f t="shared" ca="1" si="285"/>
        <v>9136</v>
      </c>
      <c r="S9136" s="69"/>
      <c r="T9136" s="76"/>
    </row>
    <row r="9137" spans="1:20" ht="17.25" thickBot="1">
      <c r="A9137" s="82"/>
      <c r="B9137" s="356" t="s">
        <v>1782</v>
      </c>
      <c r="C9137" s="83">
        <v>5448</v>
      </c>
      <c r="D9137" s="103" t="s">
        <v>9</v>
      </c>
      <c r="E9137" s="99" t="s">
        <v>10</v>
      </c>
      <c r="F9137" s="99" t="s">
        <v>11</v>
      </c>
      <c r="G9137" s="99" t="s">
        <v>12</v>
      </c>
      <c r="H9137" s="99" t="s">
        <v>13</v>
      </c>
      <c r="I9137" s="99" t="s">
        <v>14</v>
      </c>
      <c r="J9137" s="99" t="s">
        <v>15</v>
      </c>
      <c r="K9137" s="99" t="s">
        <v>16</v>
      </c>
      <c r="L9137" s="99"/>
      <c r="M9137" s="99"/>
      <c r="N9137" s="99"/>
      <c r="O9137" s="78">
        <f ca="1">IF(D9137="цвет",SUM(O9138:INDIRECT("N"&amp;R9137)),IF(SUM(E9137:N9137)=0,"",SUM(E9137:N9137)))</f>
        <v>0</v>
      </c>
      <c r="P9137" s="68">
        <v>2582</v>
      </c>
      <c r="Q9137" s="55">
        <f t="shared" si="284"/>
        <v>5448</v>
      </c>
      <c r="R9137" s="70">
        <f t="shared" ca="1" si="285"/>
        <v>9140</v>
      </c>
      <c r="S9137" s="85">
        <v>2582</v>
      </c>
      <c r="T9137" s="86">
        <f ca="1">O9137*S9137</f>
        <v>0</v>
      </c>
    </row>
    <row r="9138" spans="1:20" ht="17.25" thickBot="1">
      <c r="A9138" s="82"/>
      <c r="B9138" s="357"/>
      <c r="C9138" s="75"/>
      <c r="D9138" s="113" t="s">
        <v>29</v>
      </c>
      <c r="E9138" s="79"/>
      <c r="F9138" s="354"/>
      <c r="G9138" s="354"/>
      <c r="H9138" s="354"/>
      <c r="I9138" s="353"/>
      <c r="J9138" s="354"/>
      <c r="K9138" s="79"/>
      <c r="L9138" s="79"/>
      <c r="M9138" s="79"/>
      <c r="N9138" s="79"/>
      <c r="O9138" s="91" t="str">
        <f ca="1">IF(D9138="цвет",SUM(O9139:INDIRECT("N"&amp;R9138)),IF(SUM(E9138:N9138)=0,"",SUM(E9138:N9138)))</f>
        <v/>
      </c>
      <c r="P9138" s="68" t="s">
        <v>98</v>
      </c>
      <c r="Q9138" s="55">
        <f t="shared" si="284"/>
        <v>5448</v>
      </c>
      <c r="R9138" s="70">
        <f t="shared" ca="1" si="285"/>
        <v>9140</v>
      </c>
      <c r="S9138" s="69"/>
      <c r="T9138" s="76"/>
    </row>
    <row r="9139" spans="1:20" ht="135" customHeight="1">
      <c r="A9139" s="82"/>
      <c r="B9139" s="357"/>
      <c r="C9139" s="88"/>
      <c r="D9139" s="383" t="s">
        <v>1787</v>
      </c>
      <c r="E9139" s="384"/>
      <c r="F9139" s="384"/>
      <c r="G9139" s="384"/>
      <c r="H9139" s="384"/>
      <c r="I9139" s="384"/>
      <c r="J9139" s="384"/>
      <c r="K9139" s="384"/>
      <c r="L9139" s="384"/>
      <c r="M9139" s="384"/>
      <c r="N9139" s="385"/>
      <c r="O9139" s="91" t="str">
        <f ca="1">IF(D9139="цвет",SUM(O9140:INDIRECT("N"&amp;R9139)),IF(SUM(E9139:N9139)=0,"",SUM(E9139:N9139)))</f>
        <v/>
      </c>
      <c r="P9139" s="68" t="s">
        <v>98</v>
      </c>
      <c r="Q9139" s="55">
        <f t="shared" si="284"/>
        <v>5448</v>
      </c>
      <c r="R9139" s="70">
        <f t="shared" ca="1" si="285"/>
        <v>9140</v>
      </c>
      <c r="S9139" s="69"/>
      <c r="T9139" s="76"/>
    </row>
    <row r="9140" spans="1:20" ht="17.45" customHeight="1" thickBot="1">
      <c r="A9140" s="82"/>
      <c r="B9140" s="365"/>
      <c r="C9140" s="10"/>
      <c r="D9140" s="362" t="str">
        <f>HYPERLINK("https://miamia.ru/search/index.php?q="&amp;Q9140&amp;"&amp;s=Поиск?utm_source=Excel&amp;utm_medium=Nalichie&amp;utm_content="&amp;Q9140&amp;"","Посмотреть большую фотографию на сайте")</f>
        <v>Посмотреть большую фотографию на сайте</v>
      </c>
      <c r="E9140" s="363"/>
      <c r="F9140" s="363"/>
      <c r="G9140" s="363"/>
      <c r="H9140" s="363"/>
      <c r="I9140" s="363"/>
      <c r="J9140" s="363"/>
      <c r="K9140" s="363"/>
      <c r="L9140" s="363"/>
      <c r="M9140" s="363"/>
      <c r="N9140" s="364"/>
      <c r="O9140" s="91" t="str">
        <f ca="1">IF(D9140="цвет",SUM(O9141:INDIRECT("N"&amp;R9140)),IF(SUM(E9140:N9140)=0,"",SUM(E9140:N9140)))</f>
        <v/>
      </c>
      <c r="P9140" s="68" t="s">
        <v>98</v>
      </c>
      <c r="Q9140" s="55">
        <f t="shared" si="284"/>
        <v>5448</v>
      </c>
      <c r="R9140" s="70">
        <f t="shared" ca="1" si="285"/>
        <v>9140</v>
      </c>
      <c r="S9140" s="69"/>
      <c r="T9140" s="76"/>
    </row>
    <row r="9141" spans="1:20" ht="17.25" thickBot="1">
      <c r="A9141" s="82"/>
      <c r="B9141" s="356" t="s">
        <v>1782</v>
      </c>
      <c r="C9141" s="83">
        <v>5449</v>
      </c>
      <c r="D9141" s="103" t="s">
        <v>9</v>
      </c>
      <c r="E9141" s="99" t="s">
        <v>17</v>
      </c>
      <c r="F9141" s="99" t="s">
        <v>18</v>
      </c>
      <c r="G9141" s="99" t="s">
        <v>19</v>
      </c>
      <c r="H9141" s="99" t="s">
        <v>23</v>
      </c>
      <c r="I9141" s="99"/>
      <c r="J9141" s="99"/>
      <c r="K9141" s="99"/>
      <c r="L9141" s="99"/>
      <c r="M9141" s="99"/>
      <c r="N9141" s="99"/>
      <c r="O9141" s="78">
        <f ca="1">IF(D9141="цвет",SUM(O9142:INDIRECT("N"&amp;R9141)),IF(SUM(E9141:N9141)=0,"",SUM(E9141:N9141)))</f>
        <v>0</v>
      </c>
      <c r="P9141" s="68">
        <v>2841</v>
      </c>
      <c r="Q9141" s="55">
        <f t="shared" si="284"/>
        <v>5449</v>
      </c>
      <c r="R9141" s="70">
        <f t="shared" ca="1" si="285"/>
        <v>9144</v>
      </c>
      <c r="S9141" s="85">
        <v>2841</v>
      </c>
      <c r="T9141" s="86">
        <f ca="1">O9141*S9141</f>
        <v>0</v>
      </c>
    </row>
    <row r="9142" spans="1:20" ht="17.25" thickBot="1">
      <c r="A9142" s="82"/>
      <c r="B9142" s="357"/>
      <c r="C9142" s="75"/>
      <c r="D9142" s="113" t="s">
        <v>29</v>
      </c>
      <c r="E9142" s="79"/>
      <c r="F9142" s="79"/>
      <c r="G9142" s="353"/>
      <c r="H9142" s="79"/>
      <c r="I9142" s="79"/>
      <c r="J9142" s="79"/>
      <c r="K9142" s="79"/>
      <c r="L9142" s="79"/>
      <c r="M9142" s="79"/>
      <c r="N9142" s="79"/>
      <c r="O9142" s="91" t="str">
        <f ca="1">IF(D9142="цвет",SUM(O9143:INDIRECT("N"&amp;R9142)),IF(SUM(E9142:N9142)=0,"",SUM(E9142:N9142)))</f>
        <v/>
      </c>
      <c r="P9142" s="68" t="s">
        <v>98</v>
      </c>
      <c r="Q9142" s="55">
        <f t="shared" si="284"/>
        <v>5449</v>
      </c>
      <c r="R9142" s="70">
        <f t="shared" ca="1" si="285"/>
        <v>9144</v>
      </c>
      <c r="S9142" s="69"/>
      <c r="T9142" s="76"/>
    </row>
    <row r="9143" spans="1:20" ht="135" customHeight="1">
      <c r="A9143" s="82"/>
      <c r="B9143" s="357"/>
      <c r="C9143" s="88"/>
      <c r="D9143" s="383" t="s">
        <v>1789</v>
      </c>
      <c r="E9143" s="384"/>
      <c r="F9143" s="384"/>
      <c r="G9143" s="384"/>
      <c r="H9143" s="384"/>
      <c r="I9143" s="384"/>
      <c r="J9143" s="384"/>
      <c r="K9143" s="384"/>
      <c r="L9143" s="384"/>
      <c r="M9143" s="384"/>
      <c r="N9143" s="385"/>
      <c r="O9143" s="91" t="str">
        <f ca="1">IF(D9143="цвет",SUM(O9144:INDIRECT("N"&amp;R9143)),IF(SUM(E9143:N9143)=0,"",SUM(E9143:N9143)))</f>
        <v/>
      </c>
      <c r="P9143" s="68" t="s">
        <v>98</v>
      </c>
      <c r="Q9143" s="55">
        <f t="shared" si="284"/>
        <v>5449</v>
      </c>
      <c r="R9143" s="70">
        <f t="shared" ca="1" si="285"/>
        <v>9144</v>
      </c>
      <c r="S9143" s="69"/>
      <c r="T9143" s="76"/>
    </row>
    <row r="9144" spans="1:20" ht="17.45" customHeight="1" thickBot="1">
      <c r="A9144" s="82"/>
      <c r="B9144" s="365"/>
      <c r="C9144" s="10"/>
      <c r="D9144" s="362" t="str">
        <f>HYPERLINK("https://miamia.ru/search/index.php?q="&amp;Q9144&amp;"&amp;s=Поиск?utm_source=Excel&amp;utm_medium=Nalichie&amp;utm_content="&amp;Q9144&amp;"","Посмотреть большую фотографию на сайте")</f>
        <v>Посмотреть большую фотографию на сайте</v>
      </c>
      <c r="E9144" s="363"/>
      <c r="F9144" s="363"/>
      <c r="G9144" s="363"/>
      <c r="H9144" s="363"/>
      <c r="I9144" s="363"/>
      <c r="J9144" s="363"/>
      <c r="K9144" s="363"/>
      <c r="L9144" s="363"/>
      <c r="M9144" s="363"/>
      <c r="N9144" s="364"/>
      <c r="O9144" s="91" t="str">
        <f ca="1">IF(D9144="цвет",SUM(O9145:INDIRECT("N"&amp;R9144)),IF(SUM(E9144:N9144)=0,"",SUM(E9144:N9144)))</f>
        <v/>
      </c>
      <c r="P9144" s="68" t="s">
        <v>98</v>
      </c>
      <c r="Q9144" s="55">
        <f t="shared" si="284"/>
        <v>5449</v>
      </c>
      <c r="R9144" s="70">
        <f t="shared" ca="1" si="285"/>
        <v>9144</v>
      </c>
      <c r="S9144" s="69"/>
      <c r="T9144" s="76"/>
    </row>
    <row r="9145" spans="1:20" ht="23.1" customHeight="1" thickBot="1">
      <c r="A9145" s="80"/>
      <c r="B9145" s="63" t="s">
        <v>1884</v>
      </c>
      <c r="C9145" s="64"/>
      <c r="D9145" s="65"/>
      <c r="E9145" s="66"/>
      <c r="F9145" s="66"/>
      <c r="G9145" s="66"/>
      <c r="H9145" s="66"/>
      <c r="I9145" s="66"/>
      <c r="J9145" s="66"/>
      <c r="K9145" s="66"/>
      <c r="L9145" s="66"/>
      <c r="M9145" s="66"/>
      <c r="N9145" s="67"/>
      <c r="O9145" s="91" t="str">
        <f ca="1">IF(D9145="цвет",SUM(O9146:INDIRECT("N"&amp;R9145)),IF(SUM(E9145:N9145)=0,"",SUM(E9145:N9145)))</f>
        <v/>
      </c>
      <c r="P9145" s="68" t="s">
        <v>98</v>
      </c>
      <c r="Q9145" s="55">
        <f t="shared" si="284"/>
        <v>5449</v>
      </c>
      <c r="R9145" s="70">
        <f t="shared" ca="1" si="285"/>
        <v>9149</v>
      </c>
    </row>
    <row r="9146" spans="1:20" ht="17.25" thickBot="1">
      <c r="A9146" s="82"/>
      <c r="B9146" s="356" t="s">
        <v>1773</v>
      </c>
      <c r="C9146" s="83">
        <v>5490</v>
      </c>
      <c r="D9146" s="103" t="s">
        <v>9</v>
      </c>
      <c r="E9146" s="99" t="s">
        <v>10</v>
      </c>
      <c r="F9146" s="99" t="s">
        <v>11</v>
      </c>
      <c r="G9146" s="99" t="s">
        <v>12</v>
      </c>
      <c r="H9146" s="99" t="s">
        <v>13</v>
      </c>
      <c r="I9146" s="99" t="s">
        <v>14</v>
      </c>
      <c r="J9146" s="99" t="s">
        <v>15</v>
      </c>
      <c r="K9146" s="99" t="s">
        <v>16</v>
      </c>
      <c r="L9146" s="99"/>
      <c r="M9146" s="99"/>
      <c r="N9146" s="99"/>
      <c r="O9146" s="78">
        <f ca="1">IF(D9146="цвет",SUM(O9147:INDIRECT("N"&amp;R9146)),IF(SUM(E9146:N9146)=0,"",SUM(E9146:N9146)))</f>
        <v>0</v>
      </c>
      <c r="P9146" s="68">
        <v>2324</v>
      </c>
      <c r="Q9146" s="55">
        <f t="shared" si="284"/>
        <v>5490</v>
      </c>
      <c r="R9146" s="70">
        <f t="shared" ca="1" si="285"/>
        <v>9149</v>
      </c>
      <c r="S9146" s="85">
        <v>2324</v>
      </c>
      <c r="T9146" s="86">
        <f ca="1">O9146*S9146</f>
        <v>0</v>
      </c>
    </row>
    <row r="9147" spans="1:20" ht="17.25" thickBot="1">
      <c r="A9147" s="82"/>
      <c r="B9147" s="357"/>
      <c r="C9147" s="75"/>
      <c r="D9147" s="113" t="s">
        <v>51</v>
      </c>
      <c r="E9147" s="79"/>
      <c r="F9147" s="354"/>
      <c r="G9147" s="354"/>
      <c r="H9147" s="354"/>
      <c r="I9147" s="354"/>
      <c r="J9147" s="354"/>
      <c r="K9147" s="354"/>
      <c r="L9147" s="79"/>
      <c r="M9147" s="79"/>
      <c r="N9147" s="79"/>
      <c r="O9147" s="91" t="str">
        <f ca="1">IF(D9147="цвет",SUM(O9148:INDIRECT("N"&amp;R9147)),IF(SUM(E9147:N9147)=0,"",SUM(E9147:N9147)))</f>
        <v/>
      </c>
      <c r="P9147" s="68" t="s">
        <v>98</v>
      </c>
      <c r="Q9147" s="55">
        <f t="shared" si="284"/>
        <v>5490</v>
      </c>
      <c r="R9147" s="70">
        <f t="shared" ca="1" si="285"/>
        <v>9149</v>
      </c>
      <c r="S9147" s="69"/>
      <c r="T9147" s="76"/>
    </row>
    <row r="9148" spans="1:20" ht="135" customHeight="1">
      <c r="A9148" s="82"/>
      <c r="B9148" s="357"/>
      <c r="C9148" s="88"/>
      <c r="D9148" s="383" t="s">
        <v>1775</v>
      </c>
      <c r="E9148" s="384"/>
      <c r="F9148" s="384"/>
      <c r="G9148" s="384"/>
      <c r="H9148" s="384"/>
      <c r="I9148" s="384"/>
      <c r="J9148" s="384"/>
      <c r="K9148" s="384"/>
      <c r="L9148" s="384"/>
      <c r="M9148" s="384"/>
      <c r="N9148" s="385"/>
      <c r="O9148" s="91" t="str">
        <f ca="1">IF(D9148="цвет",SUM(O9149:INDIRECT("N"&amp;R9148)),IF(SUM(E9148:N9148)=0,"",SUM(E9148:N9148)))</f>
        <v/>
      </c>
      <c r="P9148" s="68" t="s">
        <v>98</v>
      </c>
      <c r="Q9148" s="55">
        <f t="shared" si="284"/>
        <v>5490</v>
      </c>
      <c r="R9148" s="70">
        <f t="shared" ca="1" si="285"/>
        <v>9149</v>
      </c>
      <c r="S9148" s="69"/>
      <c r="T9148" s="76"/>
    </row>
    <row r="9149" spans="1:20" ht="17.45" customHeight="1" thickBot="1">
      <c r="A9149" s="82"/>
      <c r="B9149" s="365"/>
      <c r="C9149" s="10"/>
      <c r="D9149" s="362" t="str">
        <f>HYPERLINK("https://miamia.ru/search/index.php?q="&amp;Q9149&amp;"&amp;s=Поиск?utm_source=Excel&amp;utm_medium=Nalichie&amp;utm_content="&amp;Q9149&amp;"","Посмотреть большую фотографию на сайте")</f>
        <v>Посмотреть большую фотографию на сайте</v>
      </c>
      <c r="E9149" s="363"/>
      <c r="F9149" s="363"/>
      <c r="G9149" s="363"/>
      <c r="H9149" s="363"/>
      <c r="I9149" s="363"/>
      <c r="J9149" s="363"/>
      <c r="K9149" s="363"/>
      <c r="L9149" s="363"/>
      <c r="M9149" s="363"/>
      <c r="N9149" s="364"/>
      <c r="O9149" s="91" t="str">
        <f ca="1">IF(D9149="цвет",SUM(O9150:INDIRECT("N"&amp;R9149)),IF(SUM(E9149:N9149)=0,"",SUM(E9149:N9149)))</f>
        <v/>
      </c>
      <c r="P9149" s="68" t="s">
        <v>98</v>
      </c>
      <c r="Q9149" s="55">
        <f t="shared" si="284"/>
        <v>5490</v>
      </c>
      <c r="R9149" s="70">
        <f t="shared" ca="1" si="285"/>
        <v>9149</v>
      </c>
      <c r="S9149" s="69"/>
      <c r="T9149" s="76"/>
    </row>
    <row r="9150" spans="1:20" ht="17.25" thickBot="1">
      <c r="A9150" s="82"/>
      <c r="B9150" s="356" t="s">
        <v>1773</v>
      </c>
      <c r="C9150" s="83">
        <v>5492</v>
      </c>
      <c r="D9150" s="103" t="s">
        <v>9</v>
      </c>
      <c r="E9150" s="99" t="s">
        <v>11</v>
      </c>
      <c r="F9150" s="99" t="s">
        <v>12</v>
      </c>
      <c r="G9150" s="99" t="s">
        <v>13</v>
      </c>
      <c r="H9150" s="99" t="s">
        <v>14</v>
      </c>
      <c r="I9150" s="99" t="s">
        <v>15</v>
      </c>
      <c r="J9150" s="99" t="s">
        <v>16</v>
      </c>
      <c r="K9150" s="99" t="s">
        <v>21</v>
      </c>
      <c r="L9150" s="99" t="s">
        <v>22</v>
      </c>
      <c r="M9150" s="99"/>
      <c r="N9150" s="99"/>
      <c r="O9150" s="78">
        <f ca="1">IF(D9150="цвет",SUM(O9151:INDIRECT("N"&amp;R9150)),IF(SUM(E9150:N9150)=0,"",SUM(E9150:N9150)))</f>
        <v>0</v>
      </c>
      <c r="P9150" s="68">
        <v>2194</v>
      </c>
      <c r="Q9150" s="55">
        <f t="shared" si="284"/>
        <v>5492</v>
      </c>
      <c r="R9150" s="70">
        <f t="shared" ca="1" si="285"/>
        <v>9153</v>
      </c>
      <c r="S9150" s="85">
        <v>2194</v>
      </c>
      <c r="T9150" s="86">
        <f ca="1">O9150*S9150</f>
        <v>0</v>
      </c>
    </row>
    <row r="9151" spans="1:20" ht="17.25" thickBot="1">
      <c r="A9151" s="82"/>
      <c r="B9151" s="357"/>
      <c r="C9151" s="75"/>
      <c r="D9151" s="113" t="s">
        <v>51</v>
      </c>
      <c r="E9151" s="354"/>
      <c r="F9151" s="354"/>
      <c r="G9151" s="354"/>
      <c r="H9151" s="354"/>
      <c r="I9151" s="79"/>
      <c r="J9151" s="353"/>
      <c r="K9151" s="79"/>
      <c r="L9151" s="79"/>
      <c r="M9151" s="79"/>
      <c r="N9151" s="79"/>
      <c r="O9151" s="91" t="str">
        <f ca="1">IF(D9151="цвет",SUM(O9152:INDIRECT("N"&amp;R9151)),IF(SUM(E9151:N9151)=0,"",SUM(E9151:N9151)))</f>
        <v/>
      </c>
      <c r="P9151" s="68" t="s">
        <v>98</v>
      </c>
      <c r="Q9151" s="55">
        <f t="shared" si="284"/>
        <v>5492</v>
      </c>
      <c r="R9151" s="70">
        <f t="shared" ca="1" si="285"/>
        <v>9153</v>
      </c>
      <c r="S9151" s="69"/>
      <c r="T9151" s="76"/>
    </row>
    <row r="9152" spans="1:20" ht="135" customHeight="1">
      <c r="A9152" s="82"/>
      <c r="B9152" s="357"/>
      <c r="C9152" s="88"/>
      <c r="D9152" s="383" t="s">
        <v>1776</v>
      </c>
      <c r="E9152" s="384"/>
      <c r="F9152" s="384"/>
      <c r="G9152" s="384"/>
      <c r="H9152" s="384"/>
      <c r="I9152" s="384"/>
      <c r="J9152" s="384"/>
      <c r="K9152" s="384"/>
      <c r="L9152" s="384"/>
      <c r="M9152" s="384"/>
      <c r="N9152" s="385"/>
      <c r="O9152" s="91" t="str">
        <f ca="1">IF(D9152="цвет",SUM(O9153:INDIRECT("N"&amp;R9152)),IF(SUM(E9152:N9152)=0,"",SUM(E9152:N9152)))</f>
        <v/>
      </c>
      <c r="P9152" s="68" t="s">
        <v>98</v>
      </c>
      <c r="Q9152" s="55">
        <f t="shared" si="284"/>
        <v>5492</v>
      </c>
      <c r="R9152" s="70">
        <f t="shared" ca="1" si="285"/>
        <v>9153</v>
      </c>
      <c r="S9152" s="69"/>
      <c r="T9152" s="76"/>
    </row>
    <row r="9153" spans="1:20" ht="17.45" customHeight="1" thickBot="1">
      <c r="A9153" s="82"/>
      <c r="B9153" s="365"/>
      <c r="C9153" s="10"/>
      <c r="D9153" s="362" t="str">
        <f>HYPERLINK("https://miamia.ru/search/index.php?q="&amp;Q9153&amp;"&amp;s=Поиск?utm_source=Excel&amp;utm_medium=Nalichie&amp;utm_content="&amp;Q9153&amp;"","Посмотреть большую фотографию на сайте")</f>
        <v>Посмотреть большую фотографию на сайте</v>
      </c>
      <c r="E9153" s="363"/>
      <c r="F9153" s="363"/>
      <c r="G9153" s="363"/>
      <c r="H9153" s="363"/>
      <c r="I9153" s="363"/>
      <c r="J9153" s="363"/>
      <c r="K9153" s="363"/>
      <c r="L9153" s="363"/>
      <c r="M9153" s="363"/>
      <c r="N9153" s="364"/>
      <c r="O9153" s="91" t="str">
        <f ca="1">IF(D9153="цвет",SUM(O9154:INDIRECT("N"&amp;R9153)),IF(SUM(E9153:N9153)=0,"",SUM(E9153:N9153)))</f>
        <v/>
      </c>
      <c r="P9153" s="68" t="s">
        <v>98</v>
      </c>
      <c r="Q9153" s="55">
        <f t="shared" si="284"/>
        <v>5492</v>
      </c>
      <c r="R9153" s="70">
        <f t="shared" ca="1" si="285"/>
        <v>9153</v>
      </c>
      <c r="S9153" s="69"/>
      <c r="T9153" s="76"/>
    </row>
    <row r="9154" spans="1:20" ht="17.25" thickBot="1">
      <c r="A9154" s="82"/>
      <c r="B9154" s="356" t="s">
        <v>1773</v>
      </c>
      <c r="C9154" s="83">
        <v>5493</v>
      </c>
      <c r="D9154" s="103" t="s">
        <v>9</v>
      </c>
      <c r="E9154" s="99" t="s">
        <v>11</v>
      </c>
      <c r="F9154" s="99" t="s">
        <v>12</v>
      </c>
      <c r="G9154" s="99" t="s">
        <v>13</v>
      </c>
      <c r="H9154" s="99" t="s">
        <v>14</v>
      </c>
      <c r="I9154" s="99" t="s">
        <v>15</v>
      </c>
      <c r="J9154" s="99"/>
      <c r="K9154" s="99"/>
      <c r="L9154" s="99"/>
      <c r="M9154" s="99"/>
      <c r="N9154" s="99"/>
      <c r="O9154" s="78">
        <f ca="1">IF(D9154="цвет",SUM(O9155:INDIRECT("N"&amp;R9154)),IF(SUM(E9154:N9154)=0,"",SUM(E9154:N9154)))</f>
        <v>0</v>
      </c>
      <c r="P9154" s="68">
        <v>2194</v>
      </c>
      <c r="Q9154" s="55">
        <f t="shared" si="284"/>
        <v>5493</v>
      </c>
      <c r="R9154" s="70">
        <f t="shared" ca="1" si="285"/>
        <v>9157</v>
      </c>
      <c r="S9154" s="85">
        <v>2194</v>
      </c>
      <c r="T9154" s="86">
        <f ca="1">O9154*S9154</f>
        <v>0</v>
      </c>
    </row>
    <row r="9155" spans="1:20" ht="17.25" thickBot="1">
      <c r="A9155" s="82"/>
      <c r="B9155" s="357"/>
      <c r="C9155" s="75"/>
      <c r="D9155" s="113" t="s">
        <v>51</v>
      </c>
      <c r="E9155" s="354"/>
      <c r="F9155" s="354"/>
      <c r="G9155" s="354"/>
      <c r="H9155" s="353"/>
      <c r="I9155" s="79"/>
      <c r="J9155" s="79"/>
      <c r="K9155" s="79"/>
      <c r="L9155" s="79"/>
      <c r="M9155" s="79"/>
      <c r="N9155" s="79"/>
      <c r="O9155" s="91" t="str">
        <f ca="1">IF(D9155="цвет",SUM(O9156:INDIRECT("N"&amp;R9155)),IF(SUM(E9155:N9155)=0,"",SUM(E9155:N9155)))</f>
        <v/>
      </c>
      <c r="P9155" s="68" t="s">
        <v>98</v>
      </c>
      <c r="Q9155" s="55">
        <f t="shared" si="284"/>
        <v>5493</v>
      </c>
      <c r="R9155" s="70">
        <f t="shared" ca="1" si="285"/>
        <v>9157</v>
      </c>
      <c r="S9155" s="69"/>
      <c r="T9155" s="76"/>
    </row>
    <row r="9156" spans="1:20" ht="135" customHeight="1">
      <c r="A9156" s="82"/>
      <c r="B9156" s="357"/>
      <c r="C9156" s="88"/>
      <c r="D9156" s="383" t="s">
        <v>1779</v>
      </c>
      <c r="E9156" s="384"/>
      <c r="F9156" s="384"/>
      <c r="G9156" s="384"/>
      <c r="H9156" s="384"/>
      <c r="I9156" s="384"/>
      <c r="J9156" s="384"/>
      <c r="K9156" s="384"/>
      <c r="L9156" s="384"/>
      <c r="M9156" s="384"/>
      <c r="N9156" s="385"/>
      <c r="O9156" s="91" t="str">
        <f ca="1">IF(D9156="цвет",SUM(O9157:INDIRECT("N"&amp;R9156)),IF(SUM(E9156:N9156)=0,"",SUM(E9156:N9156)))</f>
        <v/>
      </c>
      <c r="P9156" s="68" t="s">
        <v>98</v>
      </c>
      <c r="Q9156" s="55">
        <f t="shared" si="284"/>
        <v>5493</v>
      </c>
      <c r="R9156" s="70">
        <f t="shared" ca="1" si="285"/>
        <v>9157</v>
      </c>
      <c r="S9156" s="69"/>
      <c r="T9156" s="76"/>
    </row>
    <row r="9157" spans="1:20" ht="17.45" customHeight="1" thickBot="1">
      <c r="A9157" s="82"/>
      <c r="B9157" s="365"/>
      <c r="C9157" s="10"/>
      <c r="D9157" s="362" t="str">
        <f>HYPERLINK("https://miamia.ru/search/index.php?q="&amp;Q9157&amp;"&amp;s=Поиск?utm_source=Excel&amp;utm_medium=Nalichie&amp;utm_content="&amp;Q9157&amp;"","Посмотреть большую фотографию на сайте")</f>
        <v>Посмотреть большую фотографию на сайте</v>
      </c>
      <c r="E9157" s="363"/>
      <c r="F9157" s="363"/>
      <c r="G9157" s="363"/>
      <c r="H9157" s="363"/>
      <c r="I9157" s="363"/>
      <c r="J9157" s="363"/>
      <c r="K9157" s="363"/>
      <c r="L9157" s="363"/>
      <c r="M9157" s="363"/>
      <c r="N9157" s="364"/>
      <c r="O9157" s="91" t="str">
        <f ca="1">IF(D9157="цвет",SUM(O9158:INDIRECT("N"&amp;R9157)),IF(SUM(E9157:N9157)=0,"",SUM(E9157:N9157)))</f>
        <v/>
      </c>
      <c r="P9157" s="68" t="s">
        <v>98</v>
      </c>
      <c r="Q9157" s="55">
        <f t="shared" si="284"/>
        <v>5493</v>
      </c>
      <c r="R9157" s="70">
        <f t="shared" ca="1" si="285"/>
        <v>9157</v>
      </c>
      <c r="S9157" s="69"/>
      <c r="T9157" s="76"/>
    </row>
    <row r="9158" spans="1:20" ht="17.25" thickBot="1">
      <c r="A9158" s="82"/>
      <c r="B9158" s="356" t="s">
        <v>1773</v>
      </c>
      <c r="C9158" s="83">
        <v>5494</v>
      </c>
      <c r="D9158" s="103" t="s">
        <v>9</v>
      </c>
      <c r="E9158" s="99" t="s">
        <v>11</v>
      </c>
      <c r="F9158" s="99" t="s">
        <v>12</v>
      </c>
      <c r="G9158" s="99" t="s">
        <v>13</v>
      </c>
      <c r="H9158" s="99" t="s">
        <v>14</v>
      </c>
      <c r="I9158" s="99" t="s">
        <v>15</v>
      </c>
      <c r="J9158" s="99"/>
      <c r="K9158" s="99"/>
      <c r="L9158" s="99"/>
      <c r="M9158" s="99"/>
      <c r="N9158" s="99"/>
      <c r="O9158" s="78">
        <f ca="1">IF(D9158="цвет",SUM(O9159:INDIRECT("N"&amp;R9158)),IF(SUM(E9158:N9158)=0,"",SUM(E9158:N9158)))</f>
        <v>0</v>
      </c>
      <c r="P9158" s="68">
        <v>2582</v>
      </c>
      <c r="Q9158" s="55">
        <f t="shared" si="284"/>
        <v>5494</v>
      </c>
      <c r="R9158" s="70">
        <f t="shared" ca="1" si="285"/>
        <v>9161</v>
      </c>
      <c r="S9158" s="85">
        <v>2582</v>
      </c>
      <c r="T9158" s="86">
        <f ca="1">O9158*S9158</f>
        <v>0</v>
      </c>
    </row>
    <row r="9159" spans="1:20" ht="17.25" thickBot="1">
      <c r="A9159" s="82"/>
      <c r="B9159" s="357"/>
      <c r="C9159" s="75"/>
      <c r="D9159" s="113" t="s">
        <v>51</v>
      </c>
      <c r="E9159" s="354"/>
      <c r="F9159" s="79"/>
      <c r="G9159" s="79"/>
      <c r="H9159" s="353"/>
      <c r="I9159" s="79"/>
      <c r="J9159" s="79"/>
      <c r="K9159" s="79"/>
      <c r="L9159" s="79"/>
      <c r="M9159" s="79"/>
      <c r="N9159" s="79"/>
      <c r="O9159" s="91" t="str">
        <f ca="1">IF(D9159="цвет",SUM(O9160:INDIRECT("N"&amp;R9159)),IF(SUM(E9159:N9159)=0,"",SUM(E9159:N9159)))</f>
        <v/>
      </c>
      <c r="P9159" s="68" t="s">
        <v>98</v>
      </c>
      <c r="Q9159" s="55">
        <f t="shared" si="284"/>
        <v>5494</v>
      </c>
      <c r="R9159" s="70">
        <f t="shared" ca="1" si="285"/>
        <v>9161</v>
      </c>
      <c r="S9159" s="69"/>
      <c r="T9159" s="76"/>
    </row>
    <row r="9160" spans="1:20" ht="135" customHeight="1">
      <c r="A9160" s="82"/>
      <c r="B9160" s="357"/>
      <c r="C9160" s="88"/>
      <c r="D9160" s="383" t="s">
        <v>1780</v>
      </c>
      <c r="E9160" s="384"/>
      <c r="F9160" s="384"/>
      <c r="G9160" s="384"/>
      <c r="H9160" s="384"/>
      <c r="I9160" s="384"/>
      <c r="J9160" s="384"/>
      <c r="K9160" s="384"/>
      <c r="L9160" s="384"/>
      <c r="M9160" s="384"/>
      <c r="N9160" s="385"/>
      <c r="O9160" s="91" t="str">
        <f ca="1">IF(D9160="цвет",SUM(O9161:INDIRECT("N"&amp;R9160)),IF(SUM(E9160:N9160)=0,"",SUM(E9160:N9160)))</f>
        <v/>
      </c>
      <c r="P9160" s="68" t="s">
        <v>98</v>
      </c>
      <c r="Q9160" s="55">
        <f t="shared" si="284"/>
        <v>5494</v>
      </c>
      <c r="R9160" s="70">
        <f t="shared" ca="1" si="285"/>
        <v>9161</v>
      </c>
      <c r="S9160" s="69"/>
      <c r="T9160" s="76"/>
    </row>
    <row r="9161" spans="1:20" ht="17.45" customHeight="1" thickBot="1">
      <c r="A9161" s="82"/>
      <c r="B9161" s="365"/>
      <c r="C9161" s="10"/>
      <c r="D9161" s="362" t="str">
        <f>HYPERLINK("https://miamia.ru/search/index.php?q="&amp;Q9161&amp;"&amp;s=Поиск?utm_source=Excel&amp;utm_medium=Nalichie&amp;utm_content="&amp;Q9161&amp;"","Посмотреть большую фотографию на сайте")</f>
        <v>Посмотреть большую фотографию на сайте</v>
      </c>
      <c r="E9161" s="363"/>
      <c r="F9161" s="363"/>
      <c r="G9161" s="363"/>
      <c r="H9161" s="363"/>
      <c r="I9161" s="363"/>
      <c r="J9161" s="363"/>
      <c r="K9161" s="363"/>
      <c r="L9161" s="363"/>
      <c r="M9161" s="363"/>
      <c r="N9161" s="364"/>
      <c r="O9161" s="91" t="str">
        <f ca="1">IF(D9161="цвет",SUM(O9162:INDIRECT("N"&amp;R9161)),IF(SUM(E9161:N9161)=0,"",SUM(E9161:N9161)))</f>
        <v/>
      </c>
      <c r="P9161" s="68" t="s">
        <v>98</v>
      </c>
      <c r="Q9161" s="55">
        <f t="shared" si="284"/>
        <v>5494</v>
      </c>
      <c r="R9161" s="70">
        <f t="shared" ca="1" si="285"/>
        <v>9161</v>
      </c>
      <c r="S9161" s="69"/>
      <c r="T9161" s="76"/>
    </row>
    <row r="9162" spans="1:20" ht="17.25" thickBot="1">
      <c r="A9162" s="82"/>
      <c r="B9162" s="356" t="s">
        <v>1773</v>
      </c>
      <c r="C9162" s="83">
        <v>5495</v>
      </c>
      <c r="D9162" s="103" t="s">
        <v>9</v>
      </c>
      <c r="E9162" s="99" t="s">
        <v>11</v>
      </c>
      <c r="F9162" s="99" t="s">
        <v>12</v>
      </c>
      <c r="G9162" s="99" t="s">
        <v>13</v>
      </c>
      <c r="H9162" s="99" t="s">
        <v>14</v>
      </c>
      <c r="I9162" s="99" t="s">
        <v>15</v>
      </c>
      <c r="J9162" s="99" t="s">
        <v>16</v>
      </c>
      <c r="K9162" s="99" t="s">
        <v>21</v>
      </c>
      <c r="L9162" s="99" t="s">
        <v>22</v>
      </c>
      <c r="M9162" s="99"/>
      <c r="N9162" s="99"/>
      <c r="O9162" s="78">
        <f ca="1">IF(D9162="цвет",SUM(O9163:INDIRECT("N"&amp;R9162)),IF(SUM(E9162:N9162)=0,"",SUM(E9162:N9162)))</f>
        <v>0</v>
      </c>
      <c r="P9162" s="68">
        <v>2453</v>
      </c>
      <c r="Q9162" s="55">
        <f t="shared" si="284"/>
        <v>5495</v>
      </c>
      <c r="R9162" s="70">
        <f t="shared" ca="1" si="285"/>
        <v>9165</v>
      </c>
      <c r="S9162" s="85">
        <v>2453</v>
      </c>
      <c r="T9162" s="86">
        <f ca="1">O9162*S9162</f>
        <v>0</v>
      </c>
    </row>
    <row r="9163" spans="1:20" ht="17.25" thickBot="1">
      <c r="A9163" s="82"/>
      <c r="B9163" s="357"/>
      <c r="C9163" s="75"/>
      <c r="D9163" s="113" t="s">
        <v>51</v>
      </c>
      <c r="E9163" s="354"/>
      <c r="F9163" s="354"/>
      <c r="G9163" s="354"/>
      <c r="H9163" s="353"/>
      <c r="I9163" s="79"/>
      <c r="J9163" s="79"/>
      <c r="K9163" s="79"/>
      <c r="L9163" s="79"/>
      <c r="M9163" s="79"/>
      <c r="N9163" s="79"/>
      <c r="O9163" s="91" t="str">
        <f ca="1">IF(D9163="цвет",SUM(O9164:INDIRECT("N"&amp;R9163)),IF(SUM(E9163:N9163)=0,"",SUM(E9163:N9163)))</f>
        <v/>
      </c>
      <c r="P9163" s="68" t="s">
        <v>98</v>
      </c>
      <c r="Q9163" s="55">
        <f t="shared" ref="Q9163:Q9226" si="286">IF(C9163&lt;&gt;0,C9163,Q9162)</f>
        <v>5495</v>
      </c>
      <c r="R9163" s="70">
        <f t="shared" ref="R9163:R9226" ca="1" si="287">IF(D9163="Посмотреть большую фотографию на сайте",CELL("строка",O9163),R9164)</f>
        <v>9165</v>
      </c>
      <c r="S9163" s="69"/>
      <c r="T9163" s="76"/>
    </row>
    <row r="9164" spans="1:20" ht="135" customHeight="1">
      <c r="A9164" s="82"/>
      <c r="B9164" s="357"/>
      <c r="C9164" s="88"/>
      <c r="D9164" s="383" t="s">
        <v>1777</v>
      </c>
      <c r="E9164" s="384"/>
      <c r="F9164" s="384"/>
      <c r="G9164" s="384"/>
      <c r="H9164" s="384"/>
      <c r="I9164" s="384"/>
      <c r="J9164" s="384"/>
      <c r="K9164" s="384"/>
      <c r="L9164" s="384"/>
      <c r="M9164" s="384"/>
      <c r="N9164" s="385"/>
      <c r="O9164" s="91" t="str">
        <f ca="1">IF(D9164="цвет",SUM(O9165:INDIRECT("N"&amp;R9164)),IF(SUM(E9164:N9164)=0,"",SUM(E9164:N9164)))</f>
        <v/>
      </c>
      <c r="P9164" s="68" t="s">
        <v>98</v>
      </c>
      <c r="Q9164" s="55">
        <f t="shared" si="286"/>
        <v>5495</v>
      </c>
      <c r="R9164" s="70">
        <f t="shared" ca="1" si="287"/>
        <v>9165</v>
      </c>
      <c r="S9164" s="69"/>
      <c r="T9164" s="76"/>
    </row>
    <row r="9165" spans="1:20" ht="17.45" customHeight="1" thickBot="1">
      <c r="A9165" s="82"/>
      <c r="B9165" s="365"/>
      <c r="C9165" s="10"/>
      <c r="D9165" s="362" t="str">
        <f>HYPERLINK("https://miamia.ru/search/index.php?q="&amp;Q9165&amp;"&amp;s=Поиск?utm_source=Excel&amp;utm_medium=Nalichie&amp;utm_content="&amp;Q9165&amp;"","Посмотреть большую фотографию на сайте")</f>
        <v>Посмотреть большую фотографию на сайте</v>
      </c>
      <c r="E9165" s="363"/>
      <c r="F9165" s="363"/>
      <c r="G9165" s="363"/>
      <c r="H9165" s="363"/>
      <c r="I9165" s="363"/>
      <c r="J9165" s="363"/>
      <c r="K9165" s="363"/>
      <c r="L9165" s="363"/>
      <c r="M9165" s="363"/>
      <c r="N9165" s="364"/>
      <c r="O9165" s="91" t="str">
        <f ca="1">IF(D9165="цвет",SUM(O9166:INDIRECT("N"&amp;R9165)),IF(SUM(E9165:N9165)=0,"",SUM(E9165:N9165)))</f>
        <v/>
      </c>
      <c r="P9165" s="68" t="s">
        <v>98</v>
      </c>
      <c r="Q9165" s="55">
        <f t="shared" si="286"/>
        <v>5495</v>
      </c>
      <c r="R9165" s="70">
        <f t="shared" ca="1" si="287"/>
        <v>9165</v>
      </c>
      <c r="S9165" s="69"/>
      <c r="T9165" s="76"/>
    </row>
    <row r="9166" spans="1:20" ht="17.25" thickBot="1">
      <c r="A9166" s="82"/>
      <c r="B9166" s="356" t="s">
        <v>1773</v>
      </c>
      <c r="C9166" s="83">
        <v>5496</v>
      </c>
      <c r="D9166" s="103" t="s">
        <v>9</v>
      </c>
      <c r="E9166" s="99" t="s">
        <v>11</v>
      </c>
      <c r="F9166" s="99" t="s">
        <v>12</v>
      </c>
      <c r="G9166" s="99" t="s">
        <v>13</v>
      </c>
      <c r="H9166" s="99" t="s">
        <v>14</v>
      </c>
      <c r="I9166" s="99" t="s">
        <v>15</v>
      </c>
      <c r="J9166" s="99" t="s">
        <v>16</v>
      </c>
      <c r="K9166" s="99" t="s">
        <v>21</v>
      </c>
      <c r="L9166" s="99" t="s">
        <v>22</v>
      </c>
      <c r="M9166" s="99"/>
      <c r="N9166" s="99"/>
      <c r="O9166" s="78">
        <f ca="1">IF(D9166="цвет",SUM(O9167:INDIRECT("N"&amp;R9166)),IF(SUM(E9166:N9166)=0,"",SUM(E9166:N9166)))</f>
        <v>0</v>
      </c>
      <c r="P9166" s="68">
        <v>3358</v>
      </c>
      <c r="Q9166" s="55">
        <f t="shared" si="286"/>
        <v>5496</v>
      </c>
      <c r="R9166" s="70">
        <f t="shared" ca="1" si="287"/>
        <v>9169</v>
      </c>
      <c r="S9166" s="85">
        <v>3358</v>
      </c>
      <c r="T9166" s="86">
        <f ca="1">O9166*S9166</f>
        <v>0</v>
      </c>
    </row>
    <row r="9167" spans="1:20" ht="17.25" thickBot="1">
      <c r="A9167" s="82"/>
      <c r="B9167" s="357"/>
      <c r="C9167" s="75"/>
      <c r="D9167" s="113" t="s">
        <v>51</v>
      </c>
      <c r="E9167" s="79"/>
      <c r="F9167" s="79"/>
      <c r="G9167" s="79"/>
      <c r="H9167" s="354"/>
      <c r="I9167" s="354"/>
      <c r="J9167" s="354"/>
      <c r="K9167" s="79"/>
      <c r="L9167" s="79"/>
      <c r="M9167" s="79"/>
      <c r="N9167" s="79"/>
      <c r="O9167" s="91" t="str">
        <f ca="1">IF(D9167="цвет",SUM(O9168:INDIRECT("N"&amp;R9167)),IF(SUM(E9167:N9167)=0,"",SUM(E9167:N9167)))</f>
        <v/>
      </c>
      <c r="P9167" s="68" t="s">
        <v>98</v>
      </c>
      <c r="Q9167" s="55">
        <f t="shared" si="286"/>
        <v>5496</v>
      </c>
      <c r="R9167" s="70">
        <f t="shared" ca="1" si="287"/>
        <v>9169</v>
      </c>
      <c r="S9167" s="69"/>
      <c r="T9167" s="76"/>
    </row>
    <row r="9168" spans="1:20" ht="135" customHeight="1">
      <c r="A9168" s="82"/>
      <c r="B9168" s="357"/>
      <c r="C9168" s="88"/>
      <c r="D9168" s="383" t="s">
        <v>1778</v>
      </c>
      <c r="E9168" s="384"/>
      <c r="F9168" s="384"/>
      <c r="G9168" s="384"/>
      <c r="H9168" s="384"/>
      <c r="I9168" s="384"/>
      <c r="J9168" s="384"/>
      <c r="K9168" s="384"/>
      <c r="L9168" s="384"/>
      <c r="M9168" s="384"/>
      <c r="N9168" s="385"/>
      <c r="O9168" s="91" t="str">
        <f ca="1">IF(D9168="цвет",SUM(O9169:INDIRECT("N"&amp;R9168)),IF(SUM(E9168:N9168)=0,"",SUM(E9168:N9168)))</f>
        <v/>
      </c>
      <c r="P9168" s="68" t="s">
        <v>98</v>
      </c>
      <c r="Q9168" s="55">
        <f t="shared" si="286"/>
        <v>5496</v>
      </c>
      <c r="R9168" s="70">
        <f t="shared" ca="1" si="287"/>
        <v>9169</v>
      </c>
      <c r="S9168" s="69"/>
      <c r="T9168" s="76"/>
    </row>
    <row r="9169" spans="1:20" ht="17.45" customHeight="1" thickBot="1">
      <c r="A9169" s="82"/>
      <c r="B9169" s="365"/>
      <c r="C9169" s="10"/>
      <c r="D9169" s="362" t="str">
        <f>HYPERLINK("https://miamia.ru/search/index.php?q="&amp;Q9169&amp;"&amp;s=Поиск?utm_source=Excel&amp;utm_medium=Nalichie&amp;utm_content="&amp;Q9169&amp;"","Посмотреть большую фотографию на сайте")</f>
        <v>Посмотреть большую фотографию на сайте</v>
      </c>
      <c r="E9169" s="363"/>
      <c r="F9169" s="363"/>
      <c r="G9169" s="363"/>
      <c r="H9169" s="363"/>
      <c r="I9169" s="363"/>
      <c r="J9169" s="363"/>
      <c r="K9169" s="363"/>
      <c r="L9169" s="363"/>
      <c r="M9169" s="363"/>
      <c r="N9169" s="364"/>
      <c r="O9169" s="91" t="str">
        <f ca="1">IF(D9169="цвет",SUM(O9170:INDIRECT("N"&amp;R9169)),IF(SUM(E9169:N9169)=0,"",SUM(E9169:N9169)))</f>
        <v/>
      </c>
      <c r="P9169" s="68" t="s">
        <v>98</v>
      </c>
      <c r="Q9169" s="55">
        <f t="shared" si="286"/>
        <v>5496</v>
      </c>
      <c r="R9169" s="70">
        <f t="shared" ca="1" si="287"/>
        <v>9169</v>
      </c>
      <c r="S9169" s="69"/>
      <c r="T9169" s="76"/>
    </row>
    <row r="9170" spans="1:20" ht="17.25" thickBot="1">
      <c r="A9170" s="82"/>
      <c r="B9170" s="356" t="s">
        <v>1773</v>
      </c>
      <c r="C9170" s="83">
        <v>5497</v>
      </c>
      <c r="D9170" s="103" t="s">
        <v>9</v>
      </c>
      <c r="E9170" s="99" t="s">
        <v>11</v>
      </c>
      <c r="F9170" s="99" t="s">
        <v>12</v>
      </c>
      <c r="G9170" s="99" t="s">
        <v>13</v>
      </c>
      <c r="H9170" s="99" t="s">
        <v>14</v>
      </c>
      <c r="I9170" s="99" t="s">
        <v>15</v>
      </c>
      <c r="J9170" s="99" t="s">
        <v>16</v>
      </c>
      <c r="K9170" s="99" t="s">
        <v>21</v>
      </c>
      <c r="L9170" s="99" t="s">
        <v>22</v>
      </c>
      <c r="M9170" s="99"/>
      <c r="N9170" s="99"/>
      <c r="O9170" s="78">
        <f ca="1">IF(D9170="цвет",SUM(O9171:INDIRECT("N"&amp;R9170)),IF(SUM(E9170:N9170)=0,"",SUM(E9170:N9170)))</f>
        <v>0</v>
      </c>
      <c r="P9170" s="68">
        <v>2841</v>
      </c>
      <c r="Q9170" s="55">
        <f t="shared" si="286"/>
        <v>5497</v>
      </c>
      <c r="R9170" s="70">
        <f t="shared" ca="1" si="287"/>
        <v>9173</v>
      </c>
      <c r="S9170" s="85">
        <v>2841</v>
      </c>
      <c r="T9170" s="86">
        <f ca="1">O9170*S9170</f>
        <v>0</v>
      </c>
    </row>
    <row r="9171" spans="1:20" ht="17.25" thickBot="1">
      <c r="A9171" s="82"/>
      <c r="B9171" s="357"/>
      <c r="C9171" s="75"/>
      <c r="D9171" s="113" t="s">
        <v>51</v>
      </c>
      <c r="E9171" s="79"/>
      <c r="F9171" s="79"/>
      <c r="G9171" s="353"/>
      <c r="H9171" s="79"/>
      <c r="I9171" s="79"/>
      <c r="J9171" s="79"/>
      <c r="K9171" s="79"/>
      <c r="L9171" s="79"/>
      <c r="M9171" s="79"/>
      <c r="N9171" s="79"/>
      <c r="O9171" s="91" t="str">
        <f ca="1">IF(D9171="цвет",SUM(O9172:INDIRECT("N"&amp;R9171)),IF(SUM(E9171:N9171)=0,"",SUM(E9171:N9171)))</f>
        <v/>
      </c>
      <c r="P9171" s="68" t="s">
        <v>98</v>
      </c>
      <c r="Q9171" s="55">
        <f t="shared" si="286"/>
        <v>5497</v>
      </c>
      <c r="R9171" s="70">
        <f t="shared" ca="1" si="287"/>
        <v>9173</v>
      </c>
      <c r="S9171" s="69"/>
      <c r="T9171" s="76"/>
    </row>
    <row r="9172" spans="1:20" ht="135" customHeight="1">
      <c r="A9172" s="82"/>
      <c r="B9172" s="357"/>
      <c r="C9172" s="88"/>
      <c r="D9172" s="383" t="s">
        <v>1781</v>
      </c>
      <c r="E9172" s="384"/>
      <c r="F9172" s="384"/>
      <c r="G9172" s="384"/>
      <c r="H9172" s="384"/>
      <c r="I9172" s="384"/>
      <c r="J9172" s="384"/>
      <c r="K9172" s="384"/>
      <c r="L9172" s="384"/>
      <c r="M9172" s="384"/>
      <c r="N9172" s="385"/>
      <c r="O9172" s="91" t="str">
        <f ca="1">IF(D9172="цвет",SUM(O9173:INDIRECT("N"&amp;R9172)),IF(SUM(E9172:N9172)=0,"",SUM(E9172:N9172)))</f>
        <v/>
      </c>
      <c r="P9172" s="68" t="s">
        <v>98</v>
      </c>
      <c r="Q9172" s="55">
        <f t="shared" si="286"/>
        <v>5497</v>
      </c>
      <c r="R9172" s="70">
        <f t="shared" ca="1" si="287"/>
        <v>9173</v>
      </c>
      <c r="S9172" s="69"/>
      <c r="T9172" s="76"/>
    </row>
    <row r="9173" spans="1:20" ht="17.45" customHeight="1" thickBot="1">
      <c r="A9173" s="82"/>
      <c r="B9173" s="365"/>
      <c r="C9173" s="10"/>
      <c r="D9173" s="362" t="str">
        <f>HYPERLINK("https://miamia.ru/search/index.php?q="&amp;Q9173&amp;"&amp;s=Поиск?utm_source=Excel&amp;utm_medium=Nalichie&amp;utm_content="&amp;Q9173&amp;"","Посмотреть большую фотографию на сайте")</f>
        <v>Посмотреть большую фотографию на сайте</v>
      </c>
      <c r="E9173" s="363"/>
      <c r="F9173" s="363"/>
      <c r="G9173" s="363"/>
      <c r="H9173" s="363"/>
      <c r="I9173" s="363"/>
      <c r="J9173" s="363"/>
      <c r="K9173" s="363"/>
      <c r="L9173" s="363"/>
      <c r="M9173" s="363"/>
      <c r="N9173" s="364"/>
      <c r="O9173" s="91" t="str">
        <f ca="1">IF(D9173="цвет",SUM(O9174:INDIRECT("N"&amp;R9173)),IF(SUM(E9173:N9173)=0,"",SUM(E9173:N9173)))</f>
        <v/>
      </c>
      <c r="P9173" s="68" t="s">
        <v>98</v>
      </c>
      <c r="Q9173" s="55">
        <f t="shared" si="286"/>
        <v>5497</v>
      </c>
      <c r="R9173" s="70">
        <f t="shared" ca="1" si="287"/>
        <v>9173</v>
      </c>
      <c r="S9173" s="69"/>
      <c r="T9173" s="76"/>
    </row>
    <row r="9174" spans="1:20" ht="23.1" customHeight="1" thickBot="1">
      <c r="A9174" s="80"/>
      <c r="B9174" s="63" t="s">
        <v>858</v>
      </c>
      <c r="C9174" s="64"/>
      <c r="D9174" s="65"/>
      <c r="E9174" s="66"/>
      <c r="F9174" s="66"/>
      <c r="G9174" s="66"/>
      <c r="H9174" s="66"/>
      <c r="I9174" s="66"/>
      <c r="J9174" s="66"/>
      <c r="K9174" s="66"/>
      <c r="L9174" s="66"/>
      <c r="M9174" s="66"/>
      <c r="N9174" s="67"/>
      <c r="O9174" s="91" t="str">
        <f ca="1">IF(D9174="цвет",SUM(O9175:INDIRECT("N"&amp;R9174)),IF(SUM(E9174:N9174)=0,"",SUM(E9174:N9174)))</f>
        <v/>
      </c>
      <c r="P9174" s="68" t="s">
        <v>98</v>
      </c>
      <c r="Q9174" s="55">
        <f t="shared" si="286"/>
        <v>5497</v>
      </c>
      <c r="R9174" s="70">
        <f t="shared" ca="1" si="287"/>
        <v>9178</v>
      </c>
    </row>
    <row r="9175" spans="1:20" ht="17.25" thickBot="1">
      <c r="A9175" s="82"/>
      <c r="B9175" s="356" t="s">
        <v>350</v>
      </c>
      <c r="C9175" s="83">
        <v>5300</v>
      </c>
      <c r="D9175" s="103" t="s">
        <v>9</v>
      </c>
      <c r="E9175" s="99" t="s">
        <v>10</v>
      </c>
      <c r="F9175" s="99" t="s">
        <v>11</v>
      </c>
      <c r="G9175" s="99" t="s">
        <v>12</v>
      </c>
      <c r="H9175" s="99" t="s">
        <v>13</v>
      </c>
      <c r="I9175" s="99" t="s">
        <v>14</v>
      </c>
      <c r="J9175" s="99" t="s">
        <v>15</v>
      </c>
      <c r="K9175" s="99" t="s">
        <v>16</v>
      </c>
      <c r="L9175" s="99"/>
      <c r="M9175" s="99"/>
      <c r="N9175" s="99"/>
      <c r="O9175" s="78">
        <f ca="1">IF(D9175="цвет",SUM(O9176:INDIRECT("N"&amp;R9175)),IF(SUM(E9175:N9175)=0,"",SUM(E9175:N9175)))</f>
        <v>0</v>
      </c>
      <c r="P9175" s="68">
        <v>2065</v>
      </c>
      <c r="Q9175" s="55">
        <f t="shared" si="286"/>
        <v>5300</v>
      </c>
      <c r="R9175" s="70">
        <f t="shared" ca="1" si="287"/>
        <v>9178</v>
      </c>
      <c r="S9175" s="85">
        <v>2065</v>
      </c>
      <c r="T9175" s="86">
        <f ca="1">O9175*S9175</f>
        <v>0</v>
      </c>
    </row>
    <row r="9176" spans="1:20" ht="17.25" thickBot="1">
      <c r="A9176" s="82"/>
      <c r="B9176" s="357"/>
      <c r="C9176" s="75"/>
      <c r="D9176" s="113" t="s">
        <v>24</v>
      </c>
      <c r="E9176" s="79"/>
      <c r="F9176" s="354"/>
      <c r="G9176" s="353"/>
      <c r="H9176" s="79"/>
      <c r="I9176" s="79"/>
      <c r="J9176" s="79"/>
      <c r="K9176" s="79"/>
      <c r="L9176" s="79"/>
      <c r="M9176" s="79"/>
      <c r="N9176" s="79"/>
      <c r="O9176" s="91" t="str">
        <f ca="1">IF(D9176="цвет",SUM(O9177:INDIRECT("N"&amp;R9176)),IF(SUM(E9176:N9176)=0,"",SUM(E9176:N9176)))</f>
        <v/>
      </c>
      <c r="P9176" s="68" t="s">
        <v>98</v>
      </c>
      <c r="Q9176" s="55">
        <f t="shared" si="286"/>
        <v>5300</v>
      </c>
      <c r="R9176" s="70">
        <f t="shared" ca="1" si="287"/>
        <v>9178</v>
      </c>
      <c r="S9176" s="69"/>
      <c r="T9176" s="76"/>
    </row>
    <row r="9177" spans="1:20" ht="135" customHeight="1">
      <c r="A9177" s="82"/>
      <c r="B9177" s="357"/>
      <c r="C9177" s="88"/>
      <c r="D9177" s="383" t="s">
        <v>1774</v>
      </c>
      <c r="E9177" s="384"/>
      <c r="F9177" s="384"/>
      <c r="G9177" s="384"/>
      <c r="H9177" s="384"/>
      <c r="I9177" s="384"/>
      <c r="J9177" s="384"/>
      <c r="K9177" s="384"/>
      <c r="L9177" s="384"/>
      <c r="M9177" s="384"/>
      <c r="N9177" s="385"/>
      <c r="O9177" s="91" t="str">
        <f ca="1">IF(D9177="цвет",SUM(O9178:INDIRECT("N"&amp;R9177)),IF(SUM(E9177:N9177)=0,"",SUM(E9177:N9177)))</f>
        <v/>
      </c>
      <c r="P9177" s="68" t="s">
        <v>98</v>
      </c>
      <c r="Q9177" s="55">
        <f t="shared" si="286"/>
        <v>5300</v>
      </c>
      <c r="R9177" s="70">
        <f t="shared" ca="1" si="287"/>
        <v>9178</v>
      </c>
      <c r="S9177" s="69"/>
      <c r="T9177" s="76"/>
    </row>
    <row r="9178" spans="1:20" ht="17.45" customHeight="1" thickBot="1">
      <c r="A9178" s="82"/>
      <c r="B9178" s="365"/>
      <c r="C9178" s="10"/>
      <c r="D9178" s="362" t="str">
        <f>HYPERLINK("https://miamia.ru/search/index.php?q="&amp;Q9178&amp;"&amp;s=Поиск?utm_source=Excel&amp;utm_medium=Nalichie&amp;utm_content="&amp;Q9178&amp;"","Посмотреть большую фотографию на сайте")</f>
        <v>Посмотреть большую фотографию на сайте</v>
      </c>
      <c r="E9178" s="363"/>
      <c r="F9178" s="363"/>
      <c r="G9178" s="363"/>
      <c r="H9178" s="363"/>
      <c r="I9178" s="363"/>
      <c r="J9178" s="363"/>
      <c r="K9178" s="363"/>
      <c r="L9178" s="363"/>
      <c r="M9178" s="363"/>
      <c r="N9178" s="364"/>
      <c r="O9178" s="91" t="str">
        <f ca="1">IF(D9178="цвет",SUM(O9179:INDIRECT("N"&amp;R9178)),IF(SUM(E9178:N9178)=0,"",SUM(E9178:N9178)))</f>
        <v/>
      </c>
      <c r="P9178" s="68" t="s">
        <v>98</v>
      </c>
      <c r="Q9178" s="55">
        <f t="shared" si="286"/>
        <v>5300</v>
      </c>
      <c r="R9178" s="70">
        <f t="shared" ca="1" si="287"/>
        <v>9178</v>
      </c>
      <c r="S9178" s="69"/>
      <c r="T9178" s="76"/>
    </row>
    <row r="9179" spans="1:20" ht="17.25" thickBot="1">
      <c r="A9179" s="82"/>
      <c r="B9179" s="356" t="s">
        <v>350</v>
      </c>
      <c r="C9179" s="83">
        <v>5303</v>
      </c>
      <c r="D9179" s="103" t="s">
        <v>9</v>
      </c>
      <c r="E9179" s="99" t="s">
        <v>10</v>
      </c>
      <c r="F9179" s="99" t="s">
        <v>11</v>
      </c>
      <c r="G9179" s="99" t="s">
        <v>12</v>
      </c>
      <c r="H9179" s="99" t="s">
        <v>13</v>
      </c>
      <c r="I9179" s="99" t="s">
        <v>14</v>
      </c>
      <c r="J9179" s="99" t="s">
        <v>15</v>
      </c>
      <c r="K9179" s="99" t="s">
        <v>16</v>
      </c>
      <c r="L9179" s="99"/>
      <c r="M9179" s="99"/>
      <c r="N9179" s="99"/>
      <c r="O9179" s="78">
        <f ca="1">IF(D9179="цвет",SUM(O9180:INDIRECT("N"&amp;R9179)),IF(SUM(E9179:N9179)=0,"",SUM(E9179:N9179)))</f>
        <v>0</v>
      </c>
      <c r="P9179" s="68">
        <v>2582</v>
      </c>
      <c r="Q9179" s="55">
        <f t="shared" si="286"/>
        <v>5303</v>
      </c>
      <c r="R9179" s="70">
        <f t="shared" ca="1" si="287"/>
        <v>9182</v>
      </c>
      <c r="S9179" s="85">
        <v>2582</v>
      </c>
      <c r="T9179" s="86">
        <f ca="1">O9179*S9179</f>
        <v>0</v>
      </c>
    </row>
    <row r="9180" spans="1:20" ht="17.25" thickBot="1">
      <c r="A9180" s="82"/>
      <c r="B9180" s="357"/>
      <c r="C9180" s="75"/>
      <c r="D9180" s="113" t="s">
        <v>24</v>
      </c>
      <c r="E9180" s="79"/>
      <c r="F9180" s="353"/>
      <c r="G9180" s="79"/>
      <c r="H9180" s="79"/>
      <c r="I9180" s="79"/>
      <c r="J9180" s="79"/>
      <c r="K9180" s="79"/>
      <c r="L9180" s="79"/>
      <c r="M9180" s="79"/>
      <c r="N9180" s="79"/>
      <c r="O9180" s="91" t="str">
        <f ca="1">IF(D9180="цвет",SUM(O9181:INDIRECT("N"&amp;R9180)),IF(SUM(E9180:N9180)=0,"",SUM(E9180:N9180)))</f>
        <v/>
      </c>
      <c r="P9180" s="68" t="s">
        <v>98</v>
      </c>
      <c r="Q9180" s="55">
        <f t="shared" si="286"/>
        <v>5303</v>
      </c>
      <c r="R9180" s="70">
        <f t="shared" ca="1" si="287"/>
        <v>9182</v>
      </c>
      <c r="S9180" s="69"/>
      <c r="T9180" s="76"/>
    </row>
    <row r="9181" spans="1:20" ht="135" customHeight="1">
      <c r="A9181" s="82"/>
      <c r="B9181" s="357"/>
      <c r="C9181" s="88"/>
      <c r="D9181" s="383" t="s">
        <v>741</v>
      </c>
      <c r="E9181" s="384"/>
      <c r="F9181" s="384"/>
      <c r="G9181" s="384"/>
      <c r="H9181" s="384"/>
      <c r="I9181" s="384"/>
      <c r="J9181" s="384"/>
      <c r="K9181" s="384"/>
      <c r="L9181" s="384"/>
      <c r="M9181" s="384"/>
      <c r="N9181" s="385"/>
      <c r="O9181" s="91" t="str">
        <f ca="1">IF(D9181="цвет",SUM(O9182:INDIRECT("N"&amp;R9181)),IF(SUM(E9181:N9181)=0,"",SUM(E9181:N9181)))</f>
        <v/>
      </c>
      <c r="P9181" s="68" t="s">
        <v>98</v>
      </c>
      <c r="Q9181" s="55">
        <f t="shared" si="286"/>
        <v>5303</v>
      </c>
      <c r="R9181" s="70">
        <f t="shared" ca="1" si="287"/>
        <v>9182</v>
      </c>
      <c r="S9181" s="69"/>
      <c r="T9181" s="76"/>
    </row>
    <row r="9182" spans="1:20" ht="17.45" customHeight="1" thickBot="1">
      <c r="A9182" s="82"/>
      <c r="B9182" s="365"/>
      <c r="C9182" s="10"/>
      <c r="D9182" s="362" t="str">
        <f>HYPERLINK("https://miamia.ru/search/index.php?q="&amp;Q9182&amp;"&amp;s=Поиск?utm_source=Excel&amp;utm_medium=Nalichie&amp;utm_content="&amp;Q9182&amp;"","Посмотреть большую фотографию на сайте")</f>
        <v>Посмотреть большую фотографию на сайте</v>
      </c>
      <c r="E9182" s="363"/>
      <c r="F9182" s="363"/>
      <c r="G9182" s="363"/>
      <c r="H9182" s="363"/>
      <c r="I9182" s="363"/>
      <c r="J9182" s="363"/>
      <c r="K9182" s="363"/>
      <c r="L9182" s="363"/>
      <c r="M9182" s="363"/>
      <c r="N9182" s="364"/>
      <c r="O9182" s="91" t="str">
        <f ca="1">IF(D9182="цвет",SUM(O9183:INDIRECT("N"&amp;R9182)),IF(SUM(E9182:N9182)=0,"",SUM(E9182:N9182)))</f>
        <v/>
      </c>
      <c r="P9182" s="68" t="s">
        <v>98</v>
      </c>
      <c r="Q9182" s="55">
        <f t="shared" si="286"/>
        <v>5303</v>
      </c>
      <c r="R9182" s="70">
        <f t="shared" ca="1" si="287"/>
        <v>9182</v>
      </c>
      <c r="S9182" s="69"/>
      <c r="T9182" s="76"/>
    </row>
    <row r="9183" spans="1:20" ht="17.25" thickBot="1">
      <c r="A9183" s="82"/>
      <c r="B9183" s="356" t="s">
        <v>350</v>
      </c>
      <c r="C9183" s="83">
        <v>5305</v>
      </c>
      <c r="D9183" s="103" t="s">
        <v>9</v>
      </c>
      <c r="E9183" s="99" t="s">
        <v>10</v>
      </c>
      <c r="F9183" s="99" t="s">
        <v>11</v>
      </c>
      <c r="G9183" s="99" t="s">
        <v>12</v>
      </c>
      <c r="H9183" s="99" t="s">
        <v>13</v>
      </c>
      <c r="I9183" s="99" t="s">
        <v>14</v>
      </c>
      <c r="J9183" s="99" t="s">
        <v>15</v>
      </c>
      <c r="K9183" s="99" t="s">
        <v>16</v>
      </c>
      <c r="L9183" s="99"/>
      <c r="M9183" s="99"/>
      <c r="N9183" s="99"/>
      <c r="O9183" s="78">
        <f ca="1">IF(D9183="цвет",SUM(O9184:INDIRECT("N"&amp;R9183)),IF(SUM(E9183:N9183)=0,"",SUM(E9183:N9183)))</f>
        <v>0</v>
      </c>
      <c r="P9183" s="68">
        <v>2970</v>
      </c>
      <c r="Q9183" s="55">
        <f t="shared" si="286"/>
        <v>5305</v>
      </c>
      <c r="R9183" s="70">
        <f t="shared" ca="1" si="287"/>
        <v>9186</v>
      </c>
      <c r="S9183" s="85">
        <v>2970</v>
      </c>
      <c r="T9183" s="86">
        <f ca="1">O9183*S9183</f>
        <v>0</v>
      </c>
    </row>
    <row r="9184" spans="1:20" ht="17.25" thickBot="1">
      <c r="A9184" s="82"/>
      <c r="B9184" s="357"/>
      <c r="C9184" s="75"/>
      <c r="D9184" s="113" t="s">
        <v>24</v>
      </c>
      <c r="E9184" s="79"/>
      <c r="F9184" s="354"/>
      <c r="G9184" s="79"/>
      <c r="H9184" s="353"/>
      <c r="I9184" s="79"/>
      <c r="J9184" s="79"/>
      <c r="K9184" s="353"/>
      <c r="L9184" s="79"/>
      <c r="M9184" s="79"/>
      <c r="N9184" s="79"/>
      <c r="O9184" s="91" t="str">
        <f ca="1">IF(D9184="цвет",SUM(O9185:INDIRECT("N"&amp;R9184)),IF(SUM(E9184:N9184)=0,"",SUM(E9184:N9184)))</f>
        <v/>
      </c>
      <c r="P9184" s="68" t="s">
        <v>98</v>
      </c>
      <c r="Q9184" s="55">
        <f t="shared" si="286"/>
        <v>5305</v>
      </c>
      <c r="R9184" s="70">
        <f t="shared" ca="1" si="287"/>
        <v>9186</v>
      </c>
      <c r="S9184" s="69"/>
      <c r="T9184" s="76"/>
    </row>
    <row r="9185" spans="1:20" ht="135" customHeight="1">
      <c r="A9185" s="82"/>
      <c r="B9185" s="357"/>
      <c r="C9185" s="88"/>
      <c r="D9185" s="383" t="s">
        <v>740</v>
      </c>
      <c r="E9185" s="384"/>
      <c r="F9185" s="384"/>
      <c r="G9185" s="384"/>
      <c r="H9185" s="384"/>
      <c r="I9185" s="384"/>
      <c r="J9185" s="384"/>
      <c r="K9185" s="384"/>
      <c r="L9185" s="384"/>
      <c r="M9185" s="384"/>
      <c r="N9185" s="385"/>
      <c r="O9185" s="91" t="str">
        <f ca="1">IF(D9185="цвет",SUM(O9186:INDIRECT("N"&amp;R9185)),IF(SUM(E9185:N9185)=0,"",SUM(E9185:N9185)))</f>
        <v/>
      </c>
      <c r="P9185" s="68" t="s">
        <v>98</v>
      </c>
      <c r="Q9185" s="55">
        <f t="shared" si="286"/>
        <v>5305</v>
      </c>
      <c r="R9185" s="70">
        <f t="shared" ca="1" si="287"/>
        <v>9186</v>
      </c>
      <c r="S9185" s="69"/>
      <c r="T9185" s="76"/>
    </row>
    <row r="9186" spans="1:20" ht="17.45" customHeight="1" thickBot="1">
      <c r="A9186" s="82"/>
      <c r="B9186" s="365"/>
      <c r="C9186" s="10"/>
      <c r="D9186" s="362" t="str">
        <f>HYPERLINK("https://miamia.ru/search/index.php?q="&amp;Q9186&amp;"&amp;s=Поиск?utm_source=Excel&amp;utm_medium=Nalichie&amp;utm_content="&amp;Q9186&amp;"","Посмотреть большую фотографию на сайте")</f>
        <v>Посмотреть большую фотографию на сайте</v>
      </c>
      <c r="E9186" s="363"/>
      <c r="F9186" s="363"/>
      <c r="G9186" s="363"/>
      <c r="H9186" s="363"/>
      <c r="I9186" s="363"/>
      <c r="J9186" s="363"/>
      <c r="K9186" s="363"/>
      <c r="L9186" s="363"/>
      <c r="M9186" s="363"/>
      <c r="N9186" s="364"/>
      <c r="O9186" s="91" t="str">
        <f ca="1">IF(D9186="цвет",SUM(O9187:INDIRECT("N"&amp;R9186)),IF(SUM(E9186:N9186)=0,"",SUM(E9186:N9186)))</f>
        <v/>
      </c>
      <c r="P9186" s="68" t="s">
        <v>98</v>
      </c>
      <c r="Q9186" s="55">
        <f t="shared" si="286"/>
        <v>5305</v>
      </c>
      <c r="R9186" s="70">
        <f t="shared" ca="1" si="287"/>
        <v>9186</v>
      </c>
      <c r="S9186" s="69"/>
      <c r="T9186" s="76"/>
    </row>
    <row r="9187" spans="1:20" ht="17.25" thickBot="1">
      <c r="A9187" s="82"/>
      <c r="B9187" s="356" t="s">
        <v>350</v>
      </c>
      <c r="C9187" s="83">
        <v>5306</v>
      </c>
      <c r="D9187" s="103" t="s">
        <v>9</v>
      </c>
      <c r="E9187" s="99" t="s">
        <v>10</v>
      </c>
      <c r="F9187" s="99" t="s">
        <v>11</v>
      </c>
      <c r="G9187" s="99" t="s">
        <v>12</v>
      </c>
      <c r="H9187" s="99" t="s">
        <v>13</v>
      </c>
      <c r="I9187" s="99" t="s">
        <v>14</v>
      </c>
      <c r="J9187" s="99" t="s">
        <v>15</v>
      </c>
      <c r="K9187" s="99" t="s">
        <v>16</v>
      </c>
      <c r="L9187" s="99"/>
      <c r="M9187" s="99"/>
      <c r="N9187" s="99"/>
      <c r="O9187" s="78">
        <f ca="1">IF(D9187="цвет",SUM(O9188:INDIRECT("N"&amp;R9187)),IF(SUM(E9187:N9187)=0,"",SUM(E9187:N9187)))</f>
        <v>0</v>
      </c>
      <c r="P9187" s="68">
        <v>2711</v>
      </c>
      <c r="Q9187" s="55">
        <f t="shared" si="286"/>
        <v>5306</v>
      </c>
      <c r="R9187" s="70">
        <f t="shared" ca="1" si="287"/>
        <v>9190</v>
      </c>
      <c r="S9187" s="85">
        <v>2711</v>
      </c>
      <c r="T9187" s="86">
        <f ca="1">O9187*S9187</f>
        <v>0</v>
      </c>
    </row>
    <row r="9188" spans="1:20" ht="17.25" thickBot="1">
      <c r="A9188" s="82"/>
      <c r="B9188" s="357"/>
      <c r="C9188" s="75"/>
      <c r="D9188" s="113" t="s">
        <v>24</v>
      </c>
      <c r="E9188" s="79"/>
      <c r="F9188" s="354"/>
      <c r="G9188" s="79"/>
      <c r="H9188" s="79"/>
      <c r="I9188" s="353"/>
      <c r="J9188" s="79"/>
      <c r="K9188" s="79"/>
      <c r="L9188" s="79"/>
      <c r="M9188" s="79"/>
      <c r="N9188" s="79"/>
      <c r="O9188" s="91" t="str">
        <f ca="1">IF(D9188="цвет",SUM(O9189:INDIRECT("N"&amp;R9188)),IF(SUM(E9188:N9188)=0,"",SUM(E9188:N9188)))</f>
        <v/>
      </c>
      <c r="P9188" s="68" t="s">
        <v>98</v>
      </c>
      <c r="Q9188" s="55">
        <f t="shared" si="286"/>
        <v>5306</v>
      </c>
      <c r="R9188" s="70">
        <f t="shared" ca="1" si="287"/>
        <v>9190</v>
      </c>
      <c r="S9188" s="69"/>
      <c r="T9188" s="76"/>
    </row>
    <row r="9189" spans="1:20" ht="135" customHeight="1">
      <c r="A9189" s="82"/>
      <c r="B9189" s="357"/>
      <c r="C9189" s="88"/>
      <c r="D9189" s="383" t="s">
        <v>739</v>
      </c>
      <c r="E9189" s="384"/>
      <c r="F9189" s="384"/>
      <c r="G9189" s="384"/>
      <c r="H9189" s="384"/>
      <c r="I9189" s="384"/>
      <c r="J9189" s="384"/>
      <c r="K9189" s="384"/>
      <c r="L9189" s="384"/>
      <c r="M9189" s="384"/>
      <c r="N9189" s="385"/>
      <c r="O9189" s="91" t="str">
        <f ca="1">IF(D9189="цвет",SUM(O9190:INDIRECT("N"&amp;R9189)),IF(SUM(E9189:N9189)=0,"",SUM(E9189:N9189)))</f>
        <v/>
      </c>
      <c r="P9189" s="68" t="s">
        <v>98</v>
      </c>
      <c r="Q9189" s="55">
        <f t="shared" si="286"/>
        <v>5306</v>
      </c>
      <c r="R9189" s="70">
        <f t="shared" ca="1" si="287"/>
        <v>9190</v>
      </c>
      <c r="S9189" s="69"/>
      <c r="T9189" s="76"/>
    </row>
    <row r="9190" spans="1:20" ht="17.45" customHeight="1" thickBot="1">
      <c r="A9190" s="82"/>
      <c r="B9190" s="365"/>
      <c r="C9190" s="10"/>
      <c r="D9190" s="362" t="str">
        <f>HYPERLINK("https://miamia.ru/search/index.php?q="&amp;Q9190&amp;"&amp;s=Поиск?utm_source=Excel&amp;utm_medium=Nalichie&amp;utm_content="&amp;Q9190&amp;"","Посмотреть большую фотографию на сайте")</f>
        <v>Посмотреть большую фотографию на сайте</v>
      </c>
      <c r="E9190" s="363"/>
      <c r="F9190" s="363"/>
      <c r="G9190" s="363"/>
      <c r="H9190" s="363"/>
      <c r="I9190" s="363"/>
      <c r="J9190" s="363"/>
      <c r="K9190" s="363"/>
      <c r="L9190" s="363"/>
      <c r="M9190" s="363"/>
      <c r="N9190" s="364"/>
      <c r="O9190" s="91" t="str">
        <f ca="1">IF(D9190="цвет",SUM(O9191:INDIRECT("N"&amp;R9190)),IF(SUM(E9190:N9190)=0,"",SUM(E9190:N9190)))</f>
        <v/>
      </c>
      <c r="P9190" s="68" t="s">
        <v>98</v>
      </c>
      <c r="Q9190" s="55">
        <f t="shared" si="286"/>
        <v>5306</v>
      </c>
      <c r="R9190" s="70">
        <f t="shared" ca="1" si="287"/>
        <v>9190</v>
      </c>
      <c r="S9190" s="69"/>
      <c r="T9190" s="76"/>
    </row>
    <row r="9191" spans="1:20" ht="17.25" thickBot="1">
      <c r="A9191" s="82"/>
      <c r="B9191" s="356" t="s">
        <v>350</v>
      </c>
      <c r="C9191" s="83">
        <v>5308</v>
      </c>
      <c r="D9191" s="103" t="s">
        <v>9</v>
      </c>
      <c r="E9191" s="99" t="s">
        <v>10</v>
      </c>
      <c r="F9191" s="99" t="s">
        <v>11</v>
      </c>
      <c r="G9191" s="99" t="s">
        <v>12</v>
      </c>
      <c r="H9191" s="99" t="s">
        <v>13</v>
      </c>
      <c r="I9191" s="99" t="s">
        <v>14</v>
      </c>
      <c r="J9191" s="99" t="s">
        <v>15</v>
      </c>
      <c r="K9191" s="99" t="s">
        <v>16</v>
      </c>
      <c r="L9191" s="99"/>
      <c r="M9191" s="99"/>
      <c r="N9191" s="99"/>
      <c r="O9191" s="78">
        <f ca="1">IF(D9191="цвет",SUM(O9192:INDIRECT("N"&amp;R9191)),IF(SUM(E9191:N9191)=0,"",SUM(E9191:N9191)))</f>
        <v>0</v>
      </c>
      <c r="P9191" s="68">
        <v>2711</v>
      </c>
      <c r="Q9191" s="55">
        <f t="shared" si="286"/>
        <v>5308</v>
      </c>
      <c r="R9191" s="70">
        <f t="shared" ca="1" si="287"/>
        <v>9194</v>
      </c>
      <c r="S9191" s="85">
        <v>2711</v>
      </c>
      <c r="T9191" s="86">
        <f ca="1">O9191*S9191</f>
        <v>0</v>
      </c>
    </row>
    <row r="9192" spans="1:20" ht="17.25" thickBot="1">
      <c r="A9192" s="82"/>
      <c r="B9192" s="357"/>
      <c r="C9192" s="75"/>
      <c r="D9192" s="113" t="s">
        <v>24</v>
      </c>
      <c r="E9192" s="79"/>
      <c r="F9192" s="354"/>
      <c r="G9192" s="79"/>
      <c r="H9192" s="79"/>
      <c r="I9192" s="79"/>
      <c r="J9192" s="79"/>
      <c r="K9192" s="79"/>
      <c r="L9192" s="79"/>
      <c r="M9192" s="79"/>
      <c r="N9192" s="79"/>
      <c r="O9192" s="91" t="str">
        <f ca="1">IF(D9192="цвет",SUM(O9193:INDIRECT("N"&amp;R9192)),IF(SUM(E9192:N9192)=0,"",SUM(E9192:N9192)))</f>
        <v/>
      </c>
      <c r="P9192" s="68" t="s">
        <v>98</v>
      </c>
      <c r="Q9192" s="55">
        <f t="shared" si="286"/>
        <v>5308</v>
      </c>
      <c r="R9192" s="70">
        <f t="shared" ca="1" si="287"/>
        <v>9194</v>
      </c>
      <c r="S9192" s="69"/>
      <c r="T9192" s="76"/>
    </row>
    <row r="9193" spans="1:20" ht="135" customHeight="1">
      <c r="A9193" s="82"/>
      <c r="B9193" s="357"/>
      <c r="C9193" s="88"/>
      <c r="D9193" s="383" t="s">
        <v>1652</v>
      </c>
      <c r="E9193" s="384"/>
      <c r="F9193" s="384"/>
      <c r="G9193" s="384"/>
      <c r="H9193" s="384"/>
      <c r="I9193" s="384"/>
      <c r="J9193" s="384"/>
      <c r="K9193" s="384"/>
      <c r="L9193" s="384"/>
      <c r="M9193" s="384"/>
      <c r="N9193" s="385"/>
      <c r="O9193" s="91" t="str">
        <f ca="1">IF(D9193="цвет",SUM(O9194:INDIRECT("N"&amp;R9193)),IF(SUM(E9193:N9193)=0,"",SUM(E9193:N9193)))</f>
        <v/>
      </c>
      <c r="P9193" s="68" t="s">
        <v>98</v>
      </c>
      <c r="Q9193" s="55">
        <f t="shared" si="286"/>
        <v>5308</v>
      </c>
      <c r="R9193" s="70">
        <f t="shared" ca="1" si="287"/>
        <v>9194</v>
      </c>
      <c r="S9193" s="69"/>
      <c r="T9193" s="76"/>
    </row>
    <row r="9194" spans="1:20" ht="17.45" customHeight="1" thickBot="1">
      <c r="A9194" s="82"/>
      <c r="B9194" s="365"/>
      <c r="C9194" s="10"/>
      <c r="D9194" s="362" t="str">
        <f>HYPERLINK("https://miamia.ru/search/index.php?q="&amp;Q9194&amp;"&amp;s=Поиск?utm_source=Excel&amp;utm_medium=Nalichie&amp;utm_content="&amp;Q9194&amp;"","Посмотреть большую фотографию на сайте")</f>
        <v>Посмотреть большую фотографию на сайте</v>
      </c>
      <c r="E9194" s="363"/>
      <c r="F9194" s="363"/>
      <c r="G9194" s="363"/>
      <c r="H9194" s="363"/>
      <c r="I9194" s="363"/>
      <c r="J9194" s="363"/>
      <c r="K9194" s="363"/>
      <c r="L9194" s="363"/>
      <c r="M9194" s="363"/>
      <c r="N9194" s="364"/>
      <c r="O9194" s="91" t="str">
        <f ca="1">IF(D9194="цвет",SUM(O9195:INDIRECT("N"&amp;R9194)),IF(SUM(E9194:N9194)=0,"",SUM(E9194:N9194)))</f>
        <v/>
      </c>
      <c r="P9194" s="68" t="s">
        <v>98</v>
      </c>
      <c r="Q9194" s="55">
        <f t="shared" si="286"/>
        <v>5308</v>
      </c>
      <c r="R9194" s="70">
        <f t="shared" ca="1" si="287"/>
        <v>9194</v>
      </c>
      <c r="S9194" s="69"/>
      <c r="T9194" s="76"/>
    </row>
    <row r="9195" spans="1:20" ht="23.1" customHeight="1" thickBot="1">
      <c r="A9195" s="80"/>
      <c r="B9195" s="63" t="s">
        <v>211</v>
      </c>
      <c r="C9195" s="64"/>
      <c r="D9195" s="65"/>
      <c r="E9195" s="66"/>
      <c r="F9195" s="66"/>
      <c r="G9195" s="66"/>
      <c r="H9195" s="66"/>
      <c r="I9195" s="66"/>
      <c r="J9195" s="66"/>
      <c r="K9195" s="66"/>
      <c r="L9195" s="66"/>
      <c r="M9195" s="66"/>
      <c r="N9195" s="67"/>
      <c r="O9195" s="91" t="str">
        <f ca="1">IF(D9195="цвет",SUM(O9196:INDIRECT("N"&amp;R9195)),IF(SUM(E9195:N9195)=0,"",SUM(E9195:N9195)))</f>
        <v/>
      </c>
      <c r="P9195" s="68" t="s">
        <v>98</v>
      </c>
      <c r="Q9195" s="55">
        <f t="shared" si="286"/>
        <v>5308</v>
      </c>
      <c r="R9195" s="70">
        <f t="shared" ca="1" si="287"/>
        <v>9199</v>
      </c>
    </row>
    <row r="9196" spans="1:20" ht="17.25" thickBot="1">
      <c r="A9196" s="19"/>
      <c r="B9196" s="356" t="s">
        <v>209</v>
      </c>
      <c r="C9196" s="83">
        <v>1960</v>
      </c>
      <c r="D9196" s="98" t="s">
        <v>9</v>
      </c>
      <c r="E9196" s="99" t="s">
        <v>11</v>
      </c>
      <c r="F9196" s="99" t="s">
        <v>12</v>
      </c>
      <c r="G9196" s="99" t="s">
        <v>13</v>
      </c>
      <c r="H9196" s="99" t="s">
        <v>14</v>
      </c>
      <c r="I9196" s="99" t="s">
        <v>15</v>
      </c>
      <c r="J9196" s="99" t="s">
        <v>16</v>
      </c>
      <c r="K9196" s="99" t="s">
        <v>21</v>
      </c>
      <c r="L9196" s="99"/>
      <c r="M9196" s="99"/>
      <c r="N9196" s="100"/>
      <c r="O9196" s="78">
        <f ca="1">IF(D9196="цвет",SUM(O9197:INDIRECT("N"&amp;R9196)),IF(SUM(E9196:N9196)=0,"",SUM(E9196:N9196)))</f>
        <v>0</v>
      </c>
      <c r="P9196" s="68">
        <v>1936</v>
      </c>
      <c r="Q9196" s="55">
        <f t="shared" si="286"/>
        <v>1960</v>
      </c>
      <c r="R9196" s="70">
        <f t="shared" ca="1" si="287"/>
        <v>9199</v>
      </c>
      <c r="S9196" s="85">
        <v>1936</v>
      </c>
      <c r="T9196" s="86">
        <f ca="1">O9196*S9196</f>
        <v>0</v>
      </c>
    </row>
    <row r="9197" spans="1:20" ht="17.25" thickBot="1">
      <c r="A9197" s="19"/>
      <c r="B9197" s="366"/>
      <c r="C9197" s="75"/>
      <c r="D9197" s="87" t="s">
        <v>36</v>
      </c>
      <c r="E9197" s="353"/>
      <c r="F9197" s="79"/>
      <c r="G9197" s="79"/>
      <c r="H9197" s="79"/>
      <c r="I9197" s="79"/>
      <c r="J9197" s="79"/>
      <c r="K9197" s="79"/>
      <c r="L9197" s="79"/>
      <c r="M9197" s="79"/>
      <c r="N9197" s="79"/>
      <c r="O9197" s="91" t="str">
        <f ca="1">IF(D9197="цвет",SUM(O9198:INDIRECT("N"&amp;R9197)),IF(SUM(E9197:N9197)=0,"",SUM(E9197:N9197)))</f>
        <v/>
      </c>
      <c r="P9197" s="68" t="s">
        <v>98</v>
      </c>
      <c r="Q9197" s="55">
        <f t="shared" si="286"/>
        <v>1960</v>
      </c>
      <c r="R9197" s="70">
        <f t="shared" ca="1" si="287"/>
        <v>9199</v>
      </c>
      <c r="S9197" s="69"/>
      <c r="T9197" s="76"/>
    </row>
    <row r="9198" spans="1:20" ht="135" customHeight="1">
      <c r="A9198" s="19"/>
      <c r="B9198" s="366"/>
      <c r="C9198" s="75"/>
      <c r="D9198" s="389" t="s">
        <v>1691</v>
      </c>
      <c r="E9198" s="390"/>
      <c r="F9198" s="390"/>
      <c r="G9198" s="390"/>
      <c r="H9198" s="390"/>
      <c r="I9198" s="390"/>
      <c r="J9198" s="390"/>
      <c r="K9198" s="390"/>
      <c r="L9198" s="390"/>
      <c r="M9198" s="390"/>
      <c r="N9198" s="391"/>
      <c r="O9198" s="91" t="str">
        <f ca="1">IF(D9198="цвет",SUM(O9199:INDIRECT("N"&amp;R9198)),IF(SUM(E9198:N9198)=0,"",SUM(E9198:N9198)))</f>
        <v/>
      </c>
      <c r="P9198" s="68" t="s">
        <v>98</v>
      </c>
      <c r="Q9198" s="55">
        <f t="shared" si="286"/>
        <v>1960</v>
      </c>
      <c r="R9198" s="70">
        <f t="shared" ca="1" si="287"/>
        <v>9199</v>
      </c>
      <c r="S9198" s="69"/>
      <c r="T9198" s="76"/>
    </row>
    <row r="9199" spans="1:20" ht="17.45" customHeight="1" thickBot="1">
      <c r="A9199" s="19"/>
      <c r="B9199" s="358"/>
      <c r="C9199" s="8"/>
      <c r="D9199" s="362" t="str">
        <f>HYPERLINK("https://miamia.ru/search/index.php?q="&amp;Q9199&amp;"&amp;s=Поиск?utm_source=Excel&amp;utm_medium=Nalichie&amp;utm_content="&amp;Q9199&amp;"","Посмотреть большую фотографию на сайте")</f>
        <v>Посмотреть большую фотографию на сайте</v>
      </c>
      <c r="E9199" s="363"/>
      <c r="F9199" s="363"/>
      <c r="G9199" s="363"/>
      <c r="H9199" s="363"/>
      <c r="I9199" s="363"/>
      <c r="J9199" s="363"/>
      <c r="K9199" s="363"/>
      <c r="L9199" s="363"/>
      <c r="M9199" s="363"/>
      <c r="N9199" s="364"/>
      <c r="O9199" s="91" t="str">
        <f ca="1">IF(D9199="цвет",SUM(O9200:INDIRECT("N"&amp;R9199)),IF(SUM(E9199:N9199)=0,"",SUM(E9199:N9199)))</f>
        <v/>
      </c>
      <c r="P9199" s="68" t="s">
        <v>98</v>
      </c>
      <c r="Q9199" s="55">
        <f t="shared" si="286"/>
        <v>1960</v>
      </c>
      <c r="R9199" s="70">
        <f t="shared" ca="1" si="287"/>
        <v>9199</v>
      </c>
      <c r="S9199" s="69"/>
      <c r="T9199" s="76"/>
    </row>
    <row r="9200" spans="1:20" ht="23.1" customHeight="1" thickBot="1">
      <c r="A9200" s="80"/>
      <c r="B9200" s="63" t="s">
        <v>2262</v>
      </c>
      <c r="C9200" s="64"/>
      <c r="D9200" s="65"/>
      <c r="E9200" s="66"/>
      <c r="F9200" s="66"/>
      <c r="G9200" s="66"/>
      <c r="H9200" s="66"/>
      <c r="I9200" s="66"/>
      <c r="J9200" s="66"/>
      <c r="K9200" s="66"/>
      <c r="L9200" s="66"/>
      <c r="M9200" s="66"/>
      <c r="N9200" s="67"/>
      <c r="O9200" s="91" t="str">
        <f ca="1">IF(D9200="цвет",SUM(O9201:INDIRECT("N"&amp;R9200)),IF(SUM(E9200:N9200)=0,"",SUM(E9200:N9200)))</f>
        <v/>
      </c>
      <c r="P9200" s="68" t="s">
        <v>98</v>
      </c>
      <c r="Q9200" s="55">
        <f t="shared" si="286"/>
        <v>1960</v>
      </c>
      <c r="R9200" s="70">
        <f t="shared" ca="1" si="287"/>
        <v>9204</v>
      </c>
    </row>
    <row r="9201" spans="1:20" ht="17.25" thickBot="1">
      <c r="A9201" s="82"/>
      <c r="B9201" s="356" t="s">
        <v>1594</v>
      </c>
      <c r="C9201" s="83">
        <v>5470</v>
      </c>
      <c r="D9201" s="103" t="s">
        <v>9</v>
      </c>
      <c r="E9201" s="99" t="s">
        <v>11</v>
      </c>
      <c r="F9201" s="99" t="s">
        <v>12</v>
      </c>
      <c r="G9201" s="99" t="s">
        <v>13</v>
      </c>
      <c r="H9201" s="99" t="s">
        <v>14</v>
      </c>
      <c r="I9201" s="99" t="s">
        <v>15</v>
      </c>
      <c r="J9201" s="99" t="s">
        <v>16</v>
      </c>
      <c r="K9201" s="99" t="s">
        <v>21</v>
      </c>
      <c r="L9201" s="99"/>
      <c r="M9201" s="99"/>
      <c r="N9201" s="99"/>
      <c r="O9201" s="78">
        <f ca="1">IF(D9201="цвет",SUM(O9202:INDIRECT("N"&amp;R9201)),IF(SUM(E9201:N9201)=0,"",SUM(E9201:N9201)))</f>
        <v>0</v>
      </c>
      <c r="P9201" s="68">
        <v>1936</v>
      </c>
      <c r="Q9201" s="55">
        <f t="shared" si="286"/>
        <v>5470</v>
      </c>
      <c r="R9201" s="70">
        <f t="shared" ca="1" si="287"/>
        <v>9204</v>
      </c>
      <c r="S9201" s="85">
        <v>1936</v>
      </c>
      <c r="T9201" s="86">
        <f ca="1">O9201*S9201</f>
        <v>0</v>
      </c>
    </row>
    <row r="9202" spans="1:20" ht="17.25" thickBot="1">
      <c r="A9202" s="82"/>
      <c r="B9202" s="357"/>
      <c r="C9202" s="75"/>
      <c r="D9202" s="113" t="s">
        <v>29</v>
      </c>
      <c r="E9202" s="353"/>
      <c r="F9202" s="354"/>
      <c r="G9202" s="353"/>
      <c r="H9202" s="79"/>
      <c r="I9202" s="354"/>
      <c r="J9202" s="79"/>
      <c r="K9202" s="79"/>
      <c r="L9202" s="79"/>
      <c r="M9202" s="79"/>
      <c r="N9202" s="79"/>
      <c r="O9202" s="91" t="str">
        <f ca="1">IF(D9202="цвет",SUM(O9203:INDIRECT("N"&amp;R9202)),IF(SUM(E9202:N9202)=0,"",SUM(E9202:N9202)))</f>
        <v/>
      </c>
      <c r="P9202" s="68" t="s">
        <v>98</v>
      </c>
      <c r="Q9202" s="55">
        <f t="shared" si="286"/>
        <v>5470</v>
      </c>
      <c r="R9202" s="70">
        <f t="shared" ca="1" si="287"/>
        <v>9204</v>
      </c>
      <c r="S9202" s="69"/>
      <c r="T9202" s="76"/>
    </row>
    <row r="9203" spans="1:20" ht="127.5" customHeight="1">
      <c r="A9203" s="82"/>
      <c r="B9203" s="357"/>
      <c r="C9203" s="88"/>
      <c r="D9203" s="383" t="s">
        <v>1678</v>
      </c>
      <c r="E9203" s="384"/>
      <c r="F9203" s="384"/>
      <c r="G9203" s="384"/>
      <c r="H9203" s="384"/>
      <c r="I9203" s="384"/>
      <c r="J9203" s="384"/>
      <c r="K9203" s="384"/>
      <c r="L9203" s="384"/>
      <c r="M9203" s="384"/>
      <c r="N9203" s="385"/>
      <c r="O9203" s="91" t="str">
        <f ca="1">IF(D9203="цвет",SUM(O9204:INDIRECT("N"&amp;R9203)),IF(SUM(E9203:N9203)=0,"",SUM(E9203:N9203)))</f>
        <v/>
      </c>
      <c r="P9203" s="68" t="s">
        <v>98</v>
      </c>
      <c r="Q9203" s="55">
        <f t="shared" si="286"/>
        <v>5470</v>
      </c>
      <c r="R9203" s="70">
        <f t="shared" ca="1" si="287"/>
        <v>9204</v>
      </c>
      <c r="S9203" s="69"/>
      <c r="T9203" s="76"/>
    </row>
    <row r="9204" spans="1:20" ht="17.25" thickBot="1">
      <c r="A9204" s="82"/>
      <c r="B9204" s="365"/>
      <c r="C9204" s="10"/>
      <c r="D9204" s="362" t="str">
        <f>HYPERLINK("https://miamia.ru/search/index.php?q="&amp;Q9204&amp;"&amp;s=Поиск?utm_source=Excel&amp;utm_medium=Nalichie&amp;utm_content="&amp;Q9204&amp;"","Посмотреть большую фотографию на сайте")</f>
        <v>Посмотреть большую фотографию на сайте</v>
      </c>
      <c r="E9204" s="363"/>
      <c r="F9204" s="363"/>
      <c r="G9204" s="363"/>
      <c r="H9204" s="363"/>
      <c r="I9204" s="363"/>
      <c r="J9204" s="363"/>
      <c r="K9204" s="363"/>
      <c r="L9204" s="363"/>
      <c r="M9204" s="363"/>
      <c r="N9204" s="364"/>
      <c r="O9204" s="91" t="str">
        <f ca="1">IF(D9204="цвет",SUM(O9205:INDIRECT("N"&amp;R9204)),IF(SUM(E9204:N9204)=0,"",SUM(E9204:N9204)))</f>
        <v/>
      </c>
      <c r="P9204" s="68" t="s">
        <v>98</v>
      </c>
      <c r="Q9204" s="55">
        <f t="shared" si="286"/>
        <v>5470</v>
      </c>
      <c r="R9204" s="70">
        <f t="shared" ca="1" si="287"/>
        <v>9204</v>
      </c>
      <c r="S9204" s="69"/>
      <c r="T9204" s="76"/>
    </row>
    <row r="9205" spans="1:20" ht="17.25" thickBot="1">
      <c r="A9205" s="82"/>
      <c r="B9205" s="356" t="s">
        <v>1594</v>
      </c>
      <c r="C9205" s="83">
        <v>5471</v>
      </c>
      <c r="D9205" s="103" t="s">
        <v>9</v>
      </c>
      <c r="E9205" s="99" t="s">
        <v>11</v>
      </c>
      <c r="F9205" s="99" t="s">
        <v>12</v>
      </c>
      <c r="G9205" s="99" t="s">
        <v>13</v>
      </c>
      <c r="H9205" s="99" t="s">
        <v>14</v>
      </c>
      <c r="I9205" s="99" t="s">
        <v>15</v>
      </c>
      <c r="J9205" s="99" t="s">
        <v>16</v>
      </c>
      <c r="K9205" s="99"/>
      <c r="L9205" s="99"/>
      <c r="M9205" s="99"/>
      <c r="N9205" s="99"/>
      <c r="O9205" s="78">
        <f ca="1">IF(D9205="цвет",SUM(O9206:INDIRECT("N"&amp;R9205)),IF(SUM(E9205:N9205)=0,"",SUM(E9205:N9205)))</f>
        <v>0</v>
      </c>
      <c r="P9205" s="68">
        <v>2970</v>
      </c>
      <c r="Q9205" s="55">
        <f t="shared" si="286"/>
        <v>5471</v>
      </c>
      <c r="R9205" s="70">
        <f t="shared" ca="1" si="287"/>
        <v>9208</v>
      </c>
      <c r="S9205" s="85">
        <v>2970</v>
      </c>
      <c r="T9205" s="86">
        <f ca="1">O9205*S9205</f>
        <v>0</v>
      </c>
    </row>
    <row r="9206" spans="1:20" ht="17.25" thickBot="1">
      <c r="A9206" s="82"/>
      <c r="B9206" s="357"/>
      <c r="C9206" s="75"/>
      <c r="D9206" s="113" t="s">
        <v>29</v>
      </c>
      <c r="E9206" s="79"/>
      <c r="F9206" s="353"/>
      <c r="G9206" s="79"/>
      <c r="H9206" s="79"/>
      <c r="I9206" s="79"/>
      <c r="J9206" s="79"/>
      <c r="K9206" s="79"/>
      <c r="L9206" s="79"/>
      <c r="M9206" s="79"/>
      <c r="N9206" s="79"/>
      <c r="O9206" s="91" t="str">
        <f ca="1">IF(D9206="цвет",SUM(O9207:INDIRECT("N"&amp;R9206)),IF(SUM(E9206:N9206)=0,"",SUM(E9206:N9206)))</f>
        <v/>
      </c>
      <c r="P9206" s="68" t="s">
        <v>98</v>
      </c>
      <c r="Q9206" s="55">
        <f t="shared" si="286"/>
        <v>5471</v>
      </c>
      <c r="R9206" s="70">
        <f t="shared" ca="1" si="287"/>
        <v>9208</v>
      </c>
      <c r="S9206" s="69"/>
      <c r="T9206" s="76"/>
    </row>
    <row r="9207" spans="1:20" ht="133.5" customHeight="1">
      <c r="A9207" s="82"/>
      <c r="B9207" s="357"/>
      <c r="C9207" s="88"/>
      <c r="D9207" s="383" t="s">
        <v>1679</v>
      </c>
      <c r="E9207" s="384"/>
      <c r="F9207" s="384"/>
      <c r="G9207" s="384"/>
      <c r="H9207" s="384"/>
      <c r="I9207" s="384"/>
      <c r="J9207" s="384"/>
      <c r="K9207" s="384"/>
      <c r="L9207" s="384"/>
      <c r="M9207" s="384"/>
      <c r="N9207" s="385"/>
      <c r="O9207" s="91" t="str">
        <f ca="1">IF(D9207="цвет",SUM(O9208:INDIRECT("N"&amp;R9207)),IF(SUM(E9207:N9207)=0,"",SUM(E9207:N9207)))</f>
        <v/>
      </c>
      <c r="P9207" s="68" t="s">
        <v>98</v>
      </c>
      <c r="Q9207" s="55">
        <f t="shared" si="286"/>
        <v>5471</v>
      </c>
      <c r="R9207" s="70">
        <f t="shared" ca="1" si="287"/>
        <v>9208</v>
      </c>
      <c r="S9207" s="69"/>
      <c r="T9207" s="76"/>
    </row>
    <row r="9208" spans="1:20" ht="17.25" thickBot="1">
      <c r="A9208" s="82"/>
      <c r="B9208" s="365"/>
      <c r="C9208" s="10"/>
      <c r="D9208" s="362" t="str">
        <f>HYPERLINK("https://miamia.ru/search/index.php?q="&amp;Q9208&amp;"&amp;s=Поиск?utm_source=Excel&amp;utm_medium=Nalichie&amp;utm_content="&amp;Q9208&amp;"","Посмотреть большую фотографию на сайте")</f>
        <v>Посмотреть большую фотографию на сайте</v>
      </c>
      <c r="E9208" s="363"/>
      <c r="F9208" s="363"/>
      <c r="G9208" s="363"/>
      <c r="H9208" s="363"/>
      <c r="I9208" s="363"/>
      <c r="J9208" s="363"/>
      <c r="K9208" s="363"/>
      <c r="L9208" s="363"/>
      <c r="M9208" s="363"/>
      <c r="N9208" s="364"/>
      <c r="O9208" s="91" t="str">
        <f ca="1">IF(D9208="цвет",SUM(O9209:INDIRECT("N"&amp;R9208)),IF(SUM(E9208:N9208)=0,"",SUM(E9208:N9208)))</f>
        <v/>
      </c>
      <c r="P9208" s="68" t="s">
        <v>98</v>
      </c>
      <c r="Q9208" s="55">
        <f t="shared" si="286"/>
        <v>5471</v>
      </c>
      <c r="R9208" s="70">
        <f t="shared" ca="1" si="287"/>
        <v>9208</v>
      </c>
      <c r="S9208" s="69"/>
      <c r="T9208" s="76"/>
    </row>
    <row r="9209" spans="1:20" ht="17.25" thickBot="1">
      <c r="A9209" s="82"/>
      <c r="B9209" s="356" t="s">
        <v>1594</v>
      </c>
      <c r="C9209" s="83">
        <v>5474</v>
      </c>
      <c r="D9209" s="103" t="s">
        <v>9</v>
      </c>
      <c r="E9209" s="99" t="s">
        <v>11</v>
      </c>
      <c r="F9209" s="99" t="s">
        <v>12</v>
      </c>
      <c r="G9209" s="99" t="s">
        <v>13</v>
      </c>
      <c r="H9209" s="99" t="s">
        <v>14</v>
      </c>
      <c r="I9209" s="99" t="s">
        <v>15</v>
      </c>
      <c r="J9209" s="99" t="s">
        <v>16</v>
      </c>
      <c r="K9209" s="99"/>
      <c r="L9209" s="99"/>
      <c r="M9209" s="99"/>
      <c r="N9209" s="99"/>
      <c r="O9209" s="78">
        <f ca="1">IF(D9209="цвет",SUM(O9210:INDIRECT("N"&amp;R9209)),IF(SUM(E9209:N9209)=0,"",SUM(E9209:N9209)))</f>
        <v>0</v>
      </c>
      <c r="P9209" s="68">
        <v>2453</v>
      </c>
      <c r="Q9209" s="55">
        <f t="shared" si="286"/>
        <v>5474</v>
      </c>
      <c r="R9209" s="70">
        <f t="shared" ca="1" si="287"/>
        <v>9212</v>
      </c>
      <c r="S9209" s="85">
        <v>2453</v>
      </c>
      <c r="T9209" s="86">
        <f ca="1">O9209*S9209</f>
        <v>0</v>
      </c>
    </row>
    <row r="9210" spans="1:20" ht="17.25" thickBot="1">
      <c r="A9210" s="82"/>
      <c r="B9210" s="357"/>
      <c r="C9210" s="75"/>
      <c r="D9210" s="113" t="s">
        <v>29</v>
      </c>
      <c r="E9210" s="79"/>
      <c r="F9210" s="79"/>
      <c r="G9210" s="353"/>
      <c r="H9210" s="79"/>
      <c r="I9210" s="79"/>
      <c r="J9210" s="79"/>
      <c r="K9210" s="79"/>
      <c r="L9210" s="79"/>
      <c r="M9210" s="79"/>
      <c r="N9210" s="79"/>
      <c r="O9210" s="91" t="str">
        <f ca="1">IF(D9210="цвет",SUM(O9211:INDIRECT("N"&amp;R9210)),IF(SUM(E9210:N9210)=0,"",SUM(E9210:N9210)))</f>
        <v/>
      </c>
      <c r="P9210" s="68" t="s">
        <v>98</v>
      </c>
      <c r="Q9210" s="55">
        <f t="shared" si="286"/>
        <v>5474</v>
      </c>
      <c r="R9210" s="70">
        <f t="shared" ca="1" si="287"/>
        <v>9212</v>
      </c>
      <c r="S9210" s="69"/>
      <c r="T9210" s="76"/>
    </row>
    <row r="9211" spans="1:20" ht="127.5" customHeight="1">
      <c r="A9211" s="82"/>
      <c r="B9211" s="357"/>
      <c r="C9211" s="88"/>
      <c r="D9211" s="383" t="s">
        <v>1611</v>
      </c>
      <c r="E9211" s="384"/>
      <c r="F9211" s="384"/>
      <c r="G9211" s="384"/>
      <c r="H9211" s="384"/>
      <c r="I9211" s="384"/>
      <c r="J9211" s="384"/>
      <c r="K9211" s="384"/>
      <c r="L9211" s="384"/>
      <c r="M9211" s="384"/>
      <c r="N9211" s="385"/>
      <c r="O9211" s="91" t="str">
        <f ca="1">IF(D9211="цвет",SUM(O9212:INDIRECT("N"&amp;R9211)),IF(SUM(E9211:N9211)=0,"",SUM(E9211:N9211)))</f>
        <v/>
      </c>
      <c r="P9211" s="68" t="s">
        <v>98</v>
      </c>
      <c r="Q9211" s="55">
        <f t="shared" si="286"/>
        <v>5474</v>
      </c>
      <c r="R9211" s="70">
        <f t="shared" ca="1" si="287"/>
        <v>9212</v>
      </c>
      <c r="S9211" s="69"/>
      <c r="T9211" s="76"/>
    </row>
    <row r="9212" spans="1:20" ht="17.25" thickBot="1">
      <c r="A9212" s="82"/>
      <c r="B9212" s="365"/>
      <c r="C9212" s="10"/>
      <c r="D9212" s="362" t="str">
        <f>HYPERLINK("https://miamia.ru/search/index.php?q="&amp;Q9212&amp;"&amp;s=Поиск?utm_source=Excel&amp;utm_medium=Nalichie&amp;utm_content="&amp;Q9212&amp;"","Посмотреть большую фотографию на сайте")</f>
        <v>Посмотреть большую фотографию на сайте</v>
      </c>
      <c r="E9212" s="363"/>
      <c r="F9212" s="363"/>
      <c r="G9212" s="363"/>
      <c r="H9212" s="363"/>
      <c r="I9212" s="363"/>
      <c r="J9212" s="363"/>
      <c r="K9212" s="363"/>
      <c r="L9212" s="363"/>
      <c r="M9212" s="363"/>
      <c r="N9212" s="364"/>
      <c r="O9212" s="91" t="str">
        <f ca="1">IF(D9212="цвет",SUM(O9213:INDIRECT("N"&amp;R9212)),IF(SUM(E9212:N9212)=0,"",SUM(E9212:N9212)))</f>
        <v/>
      </c>
      <c r="P9212" s="68" t="s">
        <v>98</v>
      </c>
      <c r="Q9212" s="55">
        <f t="shared" si="286"/>
        <v>5474</v>
      </c>
      <c r="R9212" s="70">
        <f t="shared" ca="1" si="287"/>
        <v>9212</v>
      </c>
      <c r="S9212" s="69"/>
      <c r="T9212" s="76"/>
    </row>
    <row r="9213" spans="1:20" ht="17.25" thickBot="1">
      <c r="A9213" s="82"/>
      <c r="B9213" s="356" t="s">
        <v>1594</v>
      </c>
      <c r="C9213" s="83">
        <v>5478</v>
      </c>
      <c r="D9213" s="103" t="s">
        <v>9</v>
      </c>
      <c r="E9213" s="99" t="s">
        <v>11</v>
      </c>
      <c r="F9213" s="99" t="s">
        <v>12</v>
      </c>
      <c r="G9213" s="99" t="s">
        <v>13</v>
      </c>
      <c r="H9213" s="99" t="s">
        <v>14</v>
      </c>
      <c r="I9213" s="99" t="s">
        <v>15</v>
      </c>
      <c r="J9213" s="99" t="s">
        <v>16</v>
      </c>
      <c r="K9213" s="99" t="s">
        <v>21</v>
      </c>
      <c r="L9213" s="99" t="s">
        <v>22</v>
      </c>
      <c r="M9213" s="99"/>
      <c r="N9213" s="99"/>
      <c r="O9213" s="78">
        <f ca="1">IF(D9213="цвет",SUM(O9214:INDIRECT("N"&amp;R9213)),IF(SUM(E9213:N9213)=0,"",SUM(E9213:N9213)))</f>
        <v>0</v>
      </c>
      <c r="P9213" s="68">
        <v>2841</v>
      </c>
      <c r="Q9213" s="55">
        <f t="shared" si="286"/>
        <v>5478</v>
      </c>
      <c r="R9213" s="70">
        <f t="shared" ca="1" si="287"/>
        <v>9216</v>
      </c>
      <c r="S9213" s="85">
        <v>2841</v>
      </c>
      <c r="T9213" s="86">
        <f ca="1">O9213*S9213</f>
        <v>0</v>
      </c>
    </row>
    <row r="9214" spans="1:20" ht="17.25" thickBot="1">
      <c r="A9214" s="82"/>
      <c r="B9214" s="357"/>
      <c r="C9214" s="75"/>
      <c r="D9214" s="113" t="s">
        <v>29</v>
      </c>
      <c r="E9214" s="79"/>
      <c r="F9214" s="79"/>
      <c r="G9214" s="79"/>
      <c r="H9214" s="79"/>
      <c r="I9214" s="79"/>
      <c r="J9214" s="79"/>
      <c r="K9214" s="353"/>
      <c r="L9214" s="79"/>
      <c r="M9214" s="79"/>
      <c r="N9214" s="79"/>
      <c r="O9214" s="91" t="str">
        <f ca="1">IF(D9214="цвет",SUM(O9215:INDIRECT("N"&amp;R9214)),IF(SUM(E9214:N9214)=0,"",SUM(E9214:N9214)))</f>
        <v/>
      </c>
      <c r="P9214" s="68" t="s">
        <v>98</v>
      </c>
      <c r="Q9214" s="55">
        <f t="shared" si="286"/>
        <v>5478</v>
      </c>
      <c r="R9214" s="70">
        <f t="shared" ca="1" si="287"/>
        <v>9216</v>
      </c>
      <c r="S9214" s="69"/>
      <c r="T9214" s="76"/>
    </row>
    <row r="9215" spans="1:20" ht="137.25" customHeight="1">
      <c r="A9215" s="82"/>
      <c r="B9215" s="357"/>
      <c r="C9215" s="88"/>
      <c r="D9215" s="383" t="s">
        <v>1610</v>
      </c>
      <c r="E9215" s="384"/>
      <c r="F9215" s="384"/>
      <c r="G9215" s="384"/>
      <c r="H9215" s="384"/>
      <c r="I9215" s="384"/>
      <c r="J9215" s="384"/>
      <c r="K9215" s="384"/>
      <c r="L9215" s="384"/>
      <c r="M9215" s="384"/>
      <c r="N9215" s="385"/>
      <c r="O9215" s="91" t="str">
        <f ca="1">IF(D9215="цвет",SUM(O9216:INDIRECT("N"&amp;R9215)),IF(SUM(E9215:N9215)=0,"",SUM(E9215:N9215)))</f>
        <v/>
      </c>
      <c r="P9215" s="68" t="s">
        <v>98</v>
      </c>
      <c r="Q9215" s="55">
        <f t="shared" si="286"/>
        <v>5478</v>
      </c>
      <c r="R9215" s="70">
        <f t="shared" ca="1" si="287"/>
        <v>9216</v>
      </c>
      <c r="S9215" s="69"/>
      <c r="T9215" s="76"/>
    </row>
    <row r="9216" spans="1:20" ht="17.25" thickBot="1">
      <c r="A9216" s="82"/>
      <c r="B9216" s="365"/>
      <c r="C9216" s="10"/>
      <c r="D9216" s="362" t="str">
        <f>HYPERLINK("https://miamia.ru/search/index.php?q="&amp;Q9216&amp;"&amp;s=Поиск?utm_source=Excel&amp;utm_medium=Nalichie&amp;utm_content="&amp;Q9216&amp;"","Посмотреть большую фотографию на сайте")</f>
        <v>Посмотреть большую фотографию на сайте</v>
      </c>
      <c r="E9216" s="363"/>
      <c r="F9216" s="363"/>
      <c r="G9216" s="363"/>
      <c r="H9216" s="363"/>
      <c r="I9216" s="363"/>
      <c r="J9216" s="363"/>
      <c r="K9216" s="363"/>
      <c r="L9216" s="363"/>
      <c r="M9216" s="363"/>
      <c r="N9216" s="364"/>
      <c r="O9216" s="91" t="str">
        <f ca="1">IF(D9216="цвет",SUM(O9217:INDIRECT("N"&amp;R9216)),IF(SUM(E9216:N9216)=0,"",SUM(E9216:N9216)))</f>
        <v/>
      </c>
      <c r="P9216" s="68" t="s">
        <v>98</v>
      </c>
      <c r="Q9216" s="55">
        <f t="shared" si="286"/>
        <v>5478</v>
      </c>
      <c r="R9216" s="70">
        <f t="shared" ca="1" si="287"/>
        <v>9216</v>
      </c>
      <c r="S9216" s="69"/>
      <c r="T9216" s="76"/>
    </row>
    <row r="9217" spans="1:20" ht="23.1" customHeight="1" thickBot="1">
      <c r="A9217" s="80"/>
      <c r="B9217" s="63" t="s">
        <v>2264</v>
      </c>
      <c r="C9217" s="64"/>
      <c r="D9217" s="65"/>
      <c r="E9217" s="66"/>
      <c r="F9217" s="66"/>
      <c r="G9217" s="66"/>
      <c r="H9217" s="66"/>
      <c r="I9217" s="66"/>
      <c r="J9217" s="66"/>
      <c r="K9217" s="66"/>
      <c r="L9217" s="66"/>
      <c r="M9217" s="66"/>
      <c r="N9217" s="67"/>
      <c r="O9217" s="91" t="str">
        <f ca="1">IF(D9217="цвет",SUM(O9218:INDIRECT("N"&amp;R9217)),IF(SUM(E9217:N9217)=0,"",SUM(E9217:N9217)))</f>
        <v/>
      </c>
      <c r="P9217" s="68" t="s">
        <v>98</v>
      </c>
      <c r="Q9217" s="55">
        <f t="shared" si="286"/>
        <v>5478</v>
      </c>
      <c r="R9217" s="70">
        <f t="shared" ca="1" si="287"/>
        <v>9221</v>
      </c>
    </row>
    <row r="9218" spans="1:20" ht="17.25" thickBot="1">
      <c r="A9218" s="82"/>
      <c r="B9218" s="356" t="s">
        <v>1584</v>
      </c>
      <c r="C9218" s="83">
        <v>5526</v>
      </c>
      <c r="D9218" s="103" t="s">
        <v>9</v>
      </c>
      <c r="E9218" s="99" t="s">
        <v>11</v>
      </c>
      <c r="F9218" s="99" t="s">
        <v>12</v>
      </c>
      <c r="G9218" s="99" t="s">
        <v>13</v>
      </c>
      <c r="H9218" s="99" t="s">
        <v>14</v>
      </c>
      <c r="I9218" s="99" t="s">
        <v>15</v>
      </c>
      <c r="J9218" s="99" t="s">
        <v>16</v>
      </c>
      <c r="K9218" s="99"/>
      <c r="L9218" s="99"/>
      <c r="M9218" s="99"/>
      <c r="N9218" s="99"/>
      <c r="O9218" s="78">
        <f ca="1">IF(D9218="цвет",SUM(O9219:INDIRECT("N"&amp;R9218)),IF(SUM(E9218:N9218)=0,"",SUM(E9218:N9218)))</f>
        <v>0</v>
      </c>
      <c r="P9218" s="68">
        <v>3228</v>
      </c>
      <c r="Q9218" s="55">
        <f t="shared" si="286"/>
        <v>5526</v>
      </c>
      <c r="R9218" s="70">
        <f t="shared" ca="1" si="287"/>
        <v>9221</v>
      </c>
      <c r="S9218" s="85">
        <v>3228</v>
      </c>
      <c r="T9218" s="86">
        <f ca="1">O9218*S9218</f>
        <v>0</v>
      </c>
    </row>
    <row r="9219" spans="1:20" ht="17.25" thickBot="1">
      <c r="A9219" s="82"/>
      <c r="B9219" s="357"/>
      <c r="C9219" s="75"/>
      <c r="D9219" s="113" t="s">
        <v>29</v>
      </c>
      <c r="E9219" s="353"/>
      <c r="F9219" s="79"/>
      <c r="G9219" s="79"/>
      <c r="H9219" s="79"/>
      <c r="I9219" s="79"/>
      <c r="J9219" s="79"/>
      <c r="K9219" s="79"/>
      <c r="L9219" s="79"/>
      <c r="M9219" s="79"/>
      <c r="N9219" s="79"/>
      <c r="O9219" s="91" t="str">
        <f ca="1">IF(D9219="цвет",SUM(O9220:INDIRECT("N"&amp;R9219)),IF(SUM(E9219:N9219)=0,"",SUM(E9219:N9219)))</f>
        <v/>
      </c>
      <c r="P9219" s="68" t="s">
        <v>98</v>
      </c>
      <c r="Q9219" s="55">
        <f t="shared" si="286"/>
        <v>5526</v>
      </c>
      <c r="R9219" s="70">
        <f t="shared" ca="1" si="287"/>
        <v>9221</v>
      </c>
      <c r="S9219" s="69"/>
      <c r="T9219" s="76"/>
    </row>
    <row r="9220" spans="1:20" ht="127.5" customHeight="1">
      <c r="A9220" s="82"/>
      <c r="B9220" s="357"/>
      <c r="C9220" s="88"/>
      <c r="D9220" s="383" t="s">
        <v>1585</v>
      </c>
      <c r="E9220" s="384"/>
      <c r="F9220" s="384"/>
      <c r="G9220" s="384"/>
      <c r="H9220" s="384"/>
      <c r="I9220" s="384"/>
      <c r="J9220" s="384"/>
      <c r="K9220" s="384"/>
      <c r="L9220" s="384"/>
      <c r="M9220" s="384"/>
      <c r="N9220" s="385"/>
      <c r="O9220" s="91" t="str">
        <f ca="1">IF(D9220="цвет",SUM(O9221:INDIRECT("N"&amp;R9220)),IF(SUM(E9220:N9220)=0,"",SUM(E9220:N9220)))</f>
        <v/>
      </c>
      <c r="P9220" s="68" t="s">
        <v>98</v>
      </c>
      <c r="Q9220" s="55">
        <f t="shared" si="286"/>
        <v>5526</v>
      </c>
      <c r="R9220" s="70">
        <f t="shared" ca="1" si="287"/>
        <v>9221</v>
      </c>
      <c r="S9220" s="69"/>
      <c r="T9220" s="76"/>
    </row>
    <row r="9221" spans="1:20" ht="24" customHeight="1" thickBot="1">
      <c r="A9221" s="82"/>
      <c r="B9221" s="365"/>
      <c r="C9221" s="10"/>
      <c r="D9221" s="362" t="str">
        <f>HYPERLINK("https://miamia.ru/search/index.php?q="&amp;Q9221&amp;"&amp;s=Поиск?utm_source=Excel&amp;utm_medium=Nalichie&amp;utm_content="&amp;Q9221&amp;"","Посмотреть большую фотографию на сайте")</f>
        <v>Посмотреть большую фотографию на сайте</v>
      </c>
      <c r="E9221" s="363"/>
      <c r="F9221" s="363"/>
      <c r="G9221" s="363"/>
      <c r="H9221" s="363"/>
      <c r="I9221" s="363"/>
      <c r="J9221" s="363"/>
      <c r="K9221" s="363"/>
      <c r="L9221" s="363"/>
      <c r="M9221" s="363"/>
      <c r="N9221" s="364"/>
      <c r="O9221" s="91" t="str">
        <f ca="1">IF(D9221="цвет",SUM(O9222:INDIRECT("N"&amp;R9221)),IF(SUM(E9221:N9221)=0,"",SUM(E9221:N9221)))</f>
        <v/>
      </c>
      <c r="P9221" s="68" t="s">
        <v>98</v>
      </c>
      <c r="Q9221" s="55">
        <f t="shared" si="286"/>
        <v>5526</v>
      </c>
      <c r="R9221" s="70">
        <f t="shared" ca="1" si="287"/>
        <v>9221</v>
      </c>
      <c r="S9221" s="69"/>
      <c r="T9221" s="76"/>
    </row>
    <row r="9222" spans="1:20" ht="23.1" customHeight="1" thickBot="1">
      <c r="A9222" s="80"/>
      <c r="B9222" s="63" t="s">
        <v>2266</v>
      </c>
      <c r="C9222" s="64"/>
      <c r="D9222" s="65"/>
      <c r="E9222" s="66"/>
      <c r="F9222" s="66"/>
      <c r="G9222" s="66"/>
      <c r="H9222" s="66"/>
      <c r="I9222" s="66"/>
      <c r="J9222" s="66"/>
      <c r="K9222" s="66"/>
      <c r="L9222" s="66"/>
      <c r="M9222" s="66"/>
      <c r="N9222" s="67"/>
      <c r="O9222" s="91" t="str">
        <f ca="1">IF(D9222="цвет",SUM(O9223:INDIRECT("N"&amp;R9222)),IF(SUM(E9222:N9222)=0,"",SUM(E9222:N9222)))</f>
        <v/>
      </c>
      <c r="P9222" s="68" t="s">
        <v>98</v>
      </c>
      <c r="Q9222" s="55">
        <f t="shared" si="286"/>
        <v>5526</v>
      </c>
      <c r="R9222" s="70">
        <f t="shared" ca="1" si="287"/>
        <v>9226</v>
      </c>
    </row>
    <row r="9223" spans="1:20" ht="17.25" thickBot="1">
      <c r="A9223" s="82"/>
      <c r="B9223" s="356" t="s">
        <v>1565</v>
      </c>
      <c r="C9223" s="83">
        <v>5460</v>
      </c>
      <c r="D9223" s="103" t="s">
        <v>9</v>
      </c>
      <c r="E9223" s="99" t="s">
        <v>11</v>
      </c>
      <c r="F9223" s="99" t="s">
        <v>12</v>
      </c>
      <c r="G9223" s="99" t="s">
        <v>13</v>
      </c>
      <c r="H9223" s="99" t="s">
        <v>14</v>
      </c>
      <c r="I9223" s="99" t="s">
        <v>15</v>
      </c>
      <c r="J9223" s="99" t="s">
        <v>16</v>
      </c>
      <c r="K9223" s="99" t="s">
        <v>21</v>
      </c>
      <c r="L9223" s="99" t="s">
        <v>22</v>
      </c>
      <c r="M9223" s="99"/>
      <c r="N9223" s="99"/>
      <c r="O9223" s="78">
        <f ca="1">IF(D9223="цвет",SUM(O9224:INDIRECT("N"&amp;R9223)),IF(SUM(E9223:N9223)=0,"",SUM(E9223:N9223)))</f>
        <v>0</v>
      </c>
      <c r="P9223" s="68">
        <v>2711</v>
      </c>
      <c r="Q9223" s="55">
        <f t="shared" si="286"/>
        <v>5460</v>
      </c>
      <c r="R9223" s="70">
        <f t="shared" ca="1" si="287"/>
        <v>9226</v>
      </c>
      <c r="S9223" s="85">
        <v>2711</v>
      </c>
      <c r="T9223" s="86">
        <f ca="1">O9223*S9223</f>
        <v>0</v>
      </c>
    </row>
    <row r="9224" spans="1:20" ht="17.25" thickBot="1">
      <c r="A9224" s="82"/>
      <c r="B9224" s="357"/>
      <c r="C9224" s="75"/>
      <c r="D9224" s="113" t="s">
        <v>185</v>
      </c>
      <c r="E9224" s="354"/>
      <c r="F9224" s="354"/>
      <c r="G9224" s="354"/>
      <c r="H9224" s="354"/>
      <c r="I9224" s="354"/>
      <c r="J9224" s="354"/>
      <c r="K9224" s="353"/>
      <c r="L9224" s="353"/>
      <c r="M9224" s="79"/>
      <c r="N9224" s="79"/>
      <c r="O9224" s="91" t="str">
        <f ca="1">IF(D9224="цвет",SUM(O9225:INDIRECT("N"&amp;R9224)),IF(SUM(E9224:N9224)=0,"",SUM(E9224:N9224)))</f>
        <v/>
      </c>
      <c r="P9224" s="68" t="s">
        <v>98</v>
      </c>
      <c r="Q9224" s="55">
        <f t="shared" si="286"/>
        <v>5460</v>
      </c>
      <c r="R9224" s="70">
        <f t="shared" ca="1" si="287"/>
        <v>9226</v>
      </c>
      <c r="S9224" s="69"/>
      <c r="T9224" s="76"/>
    </row>
    <row r="9225" spans="1:20" ht="135" customHeight="1">
      <c r="A9225" s="82"/>
      <c r="B9225" s="357"/>
      <c r="C9225" s="88"/>
      <c r="D9225" s="383" t="s">
        <v>1569</v>
      </c>
      <c r="E9225" s="384"/>
      <c r="F9225" s="384"/>
      <c r="G9225" s="384"/>
      <c r="H9225" s="384"/>
      <c r="I9225" s="384"/>
      <c r="J9225" s="384"/>
      <c r="K9225" s="384"/>
      <c r="L9225" s="384"/>
      <c r="M9225" s="384"/>
      <c r="N9225" s="385"/>
      <c r="O9225" s="91" t="str">
        <f ca="1">IF(D9225="цвет",SUM(O9226:INDIRECT("N"&amp;R9225)),IF(SUM(E9225:N9225)=0,"",SUM(E9225:N9225)))</f>
        <v/>
      </c>
      <c r="P9225" s="68" t="s">
        <v>98</v>
      </c>
      <c r="Q9225" s="55">
        <f t="shared" si="286"/>
        <v>5460</v>
      </c>
      <c r="R9225" s="70">
        <f t="shared" ca="1" si="287"/>
        <v>9226</v>
      </c>
      <c r="S9225" s="69"/>
      <c r="T9225" s="76"/>
    </row>
    <row r="9226" spans="1:20" ht="17.25" thickBot="1">
      <c r="A9226" s="82"/>
      <c r="B9226" s="365"/>
      <c r="C9226" s="10"/>
      <c r="D9226" s="362" t="str">
        <f>HYPERLINK("https://miamia.ru/search/index.php?q="&amp;Q9226&amp;"&amp;s=Поиск?utm_source=Excel&amp;utm_medium=Nalichie&amp;utm_content="&amp;Q9226&amp;"","Посмотреть большую фотографию на сайте")</f>
        <v>Посмотреть большую фотографию на сайте</v>
      </c>
      <c r="E9226" s="363"/>
      <c r="F9226" s="363"/>
      <c r="G9226" s="363"/>
      <c r="H9226" s="363"/>
      <c r="I9226" s="363"/>
      <c r="J9226" s="363"/>
      <c r="K9226" s="363"/>
      <c r="L9226" s="363"/>
      <c r="M9226" s="363"/>
      <c r="N9226" s="364"/>
      <c r="O9226" s="91" t="str">
        <f ca="1">IF(D9226="цвет",SUM(O9227:INDIRECT("N"&amp;R9226)),IF(SUM(E9226:N9226)=0,"",SUM(E9226:N9226)))</f>
        <v/>
      </c>
      <c r="P9226" s="68" t="s">
        <v>98</v>
      </c>
      <c r="Q9226" s="55">
        <f t="shared" si="286"/>
        <v>5460</v>
      </c>
      <c r="R9226" s="70">
        <f t="shared" ca="1" si="287"/>
        <v>9226</v>
      </c>
      <c r="S9226" s="69"/>
      <c r="T9226" s="76"/>
    </row>
    <row r="9227" spans="1:20" ht="17.25" thickBot="1">
      <c r="A9227" s="82"/>
      <c r="B9227" s="356" t="s">
        <v>1565</v>
      </c>
      <c r="C9227" s="83">
        <v>5461</v>
      </c>
      <c r="D9227" s="103" t="s">
        <v>9</v>
      </c>
      <c r="E9227" s="99" t="s">
        <v>11</v>
      </c>
      <c r="F9227" s="99" t="s">
        <v>12</v>
      </c>
      <c r="G9227" s="99" t="s">
        <v>13</v>
      </c>
      <c r="H9227" s="99" t="s">
        <v>14</v>
      </c>
      <c r="I9227" s="99" t="s">
        <v>15</v>
      </c>
      <c r="J9227" s="99" t="s">
        <v>16</v>
      </c>
      <c r="K9227" s="99" t="s">
        <v>21</v>
      </c>
      <c r="L9227" s="99" t="s">
        <v>22</v>
      </c>
      <c r="M9227" s="99"/>
      <c r="N9227" s="99"/>
      <c r="O9227" s="78">
        <f ca="1">IF(D9227="цвет",SUM(O9228:INDIRECT("N"&amp;R9227)),IF(SUM(E9227:N9227)=0,"",SUM(E9227:N9227)))</f>
        <v>0</v>
      </c>
      <c r="P9227" s="68">
        <v>2711</v>
      </c>
      <c r="Q9227" s="55">
        <f t="shared" ref="Q9227:Q9290" si="288">IF(C9227&lt;&gt;0,C9227,Q9226)</f>
        <v>5461</v>
      </c>
      <c r="R9227" s="70">
        <f t="shared" ref="R9227:R9290" ca="1" si="289">IF(D9227="Посмотреть большую фотографию на сайте",CELL("строка",O9227),R9228)</f>
        <v>9230</v>
      </c>
      <c r="S9227" s="85">
        <v>2711</v>
      </c>
      <c r="T9227" s="86">
        <f ca="1">O9227*S9227</f>
        <v>0</v>
      </c>
    </row>
    <row r="9228" spans="1:20" ht="17.25" thickBot="1">
      <c r="A9228" s="82"/>
      <c r="B9228" s="357"/>
      <c r="C9228" s="75"/>
      <c r="D9228" s="113" t="s">
        <v>185</v>
      </c>
      <c r="E9228" s="79"/>
      <c r="F9228" s="79"/>
      <c r="G9228" s="79"/>
      <c r="H9228" s="79"/>
      <c r="I9228" s="79"/>
      <c r="J9228" s="354"/>
      <c r="K9228" s="79"/>
      <c r="L9228" s="353"/>
      <c r="M9228" s="79"/>
      <c r="N9228" s="79"/>
      <c r="O9228" s="91" t="str">
        <f ca="1">IF(D9228="цвет",SUM(O9229:INDIRECT("N"&amp;R9228)),IF(SUM(E9228:N9228)=0,"",SUM(E9228:N9228)))</f>
        <v/>
      </c>
      <c r="P9228" s="68" t="s">
        <v>98</v>
      </c>
      <c r="Q9228" s="55">
        <f t="shared" si="288"/>
        <v>5461</v>
      </c>
      <c r="R9228" s="70">
        <f t="shared" ca="1" si="289"/>
        <v>9230</v>
      </c>
      <c r="S9228" s="69"/>
      <c r="T9228" s="76"/>
    </row>
    <row r="9229" spans="1:20" ht="135" customHeight="1">
      <c r="A9229" s="82"/>
      <c r="B9229" s="357"/>
      <c r="C9229" s="88"/>
      <c r="D9229" s="383" t="s">
        <v>1570</v>
      </c>
      <c r="E9229" s="384"/>
      <c r="F9229" s="384"/>
      <c r="G9229" s="384"/>
      <c r="H9229" s="384"/>
      <c r="I9229" s="384"/>
      <c r="J9229" s="384"/>
      <c r="K9229" s="384"/>
      <c r="L9229" s="384"/>
      <c r="M9229" s="384"/>
      <c r="N9229" s="385"/>
      <c r="O9229" s="91" t="str">
        <f ca="1">IF(D9229="цвет",SUM(O9230:INDIRECT("N"&amp;R9229)),IF(SUM(E9229:N9229)=0,"",SUM(E9229:N9229)))</f>
        <v/>
      </c>
      <c r="P9229" s="68" t="s">
        <v>98</v>
      </c>
      <c r="Q9229" s="55">
        <f t="shared" si="288"/>
        <v>5461</v>
      </c>
      <c r="R9229" s="70">
        <f t="shared" ca="1" si="289"/>
        <v>9230</v>
      </c>
      <c r="S9229" s="69"/>
      <c r="T9229" s="76"/>
    </row>
    <row r="9230" spans="1:20" ht="17.25" thickBot="1">
      <c r="A9230" s="82"/>
      <c r="B9230" s="365"/>
      <c r="C9230" s="10"/>
      <c r="D9230" s="362" t="str">
        <f>HYPERLINK("https://miamia.ru/search/index.php?q="&amp;Q9230&amp;"&amp;s=Поиск?utm_source=Excel&amp;utm_medium=Nalichie&amp;utm_content="&amp;Q9230&amp;"","Посмотреть большую фотографию на сайте")</f>
        <v>Посмотреть большую фотографию на сайте</v>
      </c>
      <c r="E9230" s="363"/>
      <c r="F9230" s="363"/>
      <c r="G9230" s="363"/>
      <c r="H9230" s="363"/>
      <c r="I9230" s="363"/>
      <c r="J9230" s="363"/>
      <c r="K9230" s="363"/>
      <c r="L9230" s="363"/>
      <c r="M9230" s="363"/>
      <c r="N9230" s="364"/>
      <c r="O9230" s="91" t="str">
        <f ca="1">IF(D9230="цвет",SUM(O9231:INDIRECT("N"&amp;R9230)),IF(SUM(E9230:N9230)=0,"",SUM(E9230:N9230)))</f>
        <v/>
      </c>
      <c r="P9230" s="68" t="s">
        <v>98</v>
      </c>
      <c r="Q9230" s="55">
        <f t="shared" si="288"/>
        <v>5461</v>
      </c>
      <c r="R9230" s="70">
        <f t="shared" ca="1" si="289"/>
        <v>9230</v>
      </c>
      <c r="S9230" s="69"/>
      <c r="T9230" s="76"/>
    </row>
    <row r="9231" spans="1:20" ht="17.25" thickBot="1">
      <c r="A9231" s="82"/>
      <c r="B9231" s="356" t="s">
        <v>1565</v>
      </c>
      <c r="C9231" s="83">
        <v>5462</v>
      </c>
      <c r="D9231" s="103" t="s">
        <v>9</v>
      </c>
      <c r="E9231" s="99" t="s">
        <v>11</v>
      </c>
      <c r="F9231" s="99" t="s">
        <v>12</v>
      </c>
      <c r="G9231" s="99" t="s">
        <v>13</v>
      </c>
      <c r="H9231" s="99" t="s">
        <v>14</v>
      </c>
      <c r="I9231" s="99" t="s">
        <v>15</v>
      </c>
      <c r="J9231" s="99" t="s">
        <v>16</v>
      </c>
      <c r="K9231" s="99" t="s">
        <v>21</v>
      </c>
      <c r="L9231" s="99"/>
      <c r="M9231" s="99"/>
      <c r="N9231" s="99"/>
      <c r="O9231" s="78">
        <f ca="1">IF(D9231="цвет",SUM(O9232:INDIRECT("N"&amp;R9231)),IF(SUM(E9231:N9231)=0,"",SUM(E9231:N9231)))</f>
        <v>0</v>
      </c>
      <c r="P9231" s="68">
        <v>2324</v>
      </c>
      <c r="Q9231" s="55">
        <f t="shared" si="288"/>
        <v>5462</v>
      </c>
      <c r="R9231" s="70">
        <f t="shared" ca="1" si="289"/>
        <v>9234</v>
      </c>
      <c r="S9231" s="85">
        <v>2324</v>
      </c>
      <c r="T9231" s="86">
        <f ca="1">O9231*S9231</f>
        <v>0</v>
      </c>
    </row>
    <row r="9232" spans="1:20" ht="17.25" thickBot="1">
      <c r="A9232" s="82"/>
      <c r="B9232" s="357"/>
      <c r="C9232" s="75"/>
      <c r="D9232" s="113" t="s">
        <v>185</v>
      </c>
      <c r="E9232" s="79"/>
      <c r="F9232" s="353"/>
      <c r="G9232" s="79"/>
      <c r="H9232" s="353"/>
      <c r="I9232" s="79"/>
      <c r="J9232" s="79"/>
      <c r="K9232" s="79"/>
      <c r="L9232" s="79"/>
      <c r="M9232" s="79"/>
      <c r="N9232" s="79"/>
      <c r="O9232" s="91" t="str">
        <f ca="1">IF(D9232="цвет",SUM(O9233:INDIRECT("N"&amp;R9232)),IF(SUM(E9232:N9232)=0,"",SUM(E9232:N9232)))</f>
        <v/>
      </c>
      <c r="P9232" s="68" t="s">
        <v>98</v>
      </c>
      <c r="Q9232" s="55">
        <f t="shared" si="288"/>
        <v>5462</v>
      </c>
      <c r="R9232" s="70">
        <f t="shared" ca="1" si="289"/>
        <v>9234</v>
      </c>
      <c r="S9232" s="69"/>
      <c r="T9232" s="76"/>
    </row>
    <row r="9233" spans="1:25" ht="135" customHeight="1">
      <c r="A9233" s="82"/>
      <c r="B9233" s="357"/>
      <c r="C9233" s="88"/>
      <c r="D9233" s="383" t="s">
        <v>1566</v>
      </c>
      <c r="E9233" s="384"/>
      <c r="F9233" s="384"/>
      <c r="G9233" s="384"/>
      <c r="H9233" s="384"/>
      <c r="I9233" s="384"/>
      <c r="J9233" s="384"/>
      <c r="K9233" s="384"/>
      <c r="L9233" s="384"/>
      <c r="M9233" s="384"/>
      <c r="N9233" s="385"/>
      <c r="O9233" s="91" t="str">
        <f ca="1">IF(D9233="цвет",SUM(O9234:INDIRECT("N"&amp;R9233)),IF(SUM(E9233:N9233)=0,"",SUM(E9233:N9233)))</f>
        <v/>
      </c>
      <c r="P9233" s="68" t="s">
        <v>98</v>
      </c>
      <c r="Q9233" s="55">
        <f t="shared" si="288"/>
        <v>5462</v>
      </c>
      <c r="R9233" s="70">
        <f t="shared" ca="1" si="289"/>
        <v>9234</v>
      </c>
      <c r="S9233" s="69"/>
      <c r="T9233" s="76"/>
    </row>
    <row r="9234" spans="1:25" ht="17.25" thickBot="1">
      <c r="A9234" s="82"/>
      <c r="B9234" s="365"/>
      <c r="C9234" s="10"/>
      <c r="D9234" s="362" t="str">
        <f>HYPERLINK("https://miamia.ru/search/index.php?q="&amp;Q9234&amp;"&amp;s=Поиск?utm_source=Excel&amp;utm_medium=Nalichie&amp;utm_content="&amp;Q9234&amp;"","Посмотреть большую фотографию на сайте")</f>
        <v>Посмотреть большую фотографию на сайте</v>
      </c>
      <c r="E9234" s="363"/>
      <c r="F9234" s="363"/>
      <c r="G9234" s="363"/>
      <c r="H9234" s="363"/>
      <c r="I9234" s="363"/>
      <c r="J9234" s="363"/>
      <c r="K9234" s="363"/>
      <c r="L9234" s="363"/>
      <c r="M9234" s="363"/>
      <c r="N9234" s="364"/>
      <c r="O9234" s="91" t="str">
        <f ca="1">IF(D9234="цвет",SUM(O9235:INDIRECT("N"&amp;R9234)),IF(SUM(E9234:N9234)=0,"",SUM(E9234:N9234)))</f>
        <v/>
      </c>
      <c r="P9234" s="68" t="s">
        <v>98</v>
      </c>
      <c r="Q9234" s="55">
        <f t="shared" si="288"/>
        <v>5462</v>
      </c>
      <c r="R9234" s="70">
        <f t="shared" ca="1" si="289"/>
        <v>9234</v>
      </c>
      <c r="S9234" s="69"/>
      <c r="T9234" s="76"/>
    </row>
    <row r="9235" spans="1:25" ht="17.25" thickBot="1">
      <c r="A9235" s="82"/>
      <c r="B9235" s="356" t="s">
        <v>1565</v>
      </c>
      <c r="C9235" s="83">
        <v>5463</v>
      </c>
      <c r="D9235" s="103" t="s">
        <v>9</v>
      </c>
      <c r="E9235" s="99" t="s">
        <v>17</v>
      </c>
      <c r="F9235" s="74" t="s">
        <v>18</v>
      </c>
      <c r="G9235" s="74" t="s">
        <v>19</v>
      </c>
      <c r="H9235" s="74" t="s">
        <v>23</v>
      </c>
      <c r="I9235" s="99"/>
      <c r="J9235" s="99"/>
      <c r="K9235" s="99"/>
      <c r="L9235" s="99"/>
      <c r="M9235" s="99"/>
      <c r="N9235" s="99"/>
      <c r="O9235" s="78">
        <f ca="1">IF(D9235="цвет",SUM(O9236:INDIRECT("N"&amp;R9235)),IF(SUM(E9235:N9235)=0,"",SUM(E9235:N9235)))</f>
        <v>0</v>
      </c>
      <c r="P9235" s="68">
        <v>2324</v>
      </c>
      <c r="Q9235" s="55">
        <f t="shared" si="288"/>
        <v>5463</v>
      </c>
      <c r="R9235" s="70">
        <f t="shared" ca="1" si="289"/>
        <v>9238</v>
      </c>
      <c r="S9235" s="85">
        <v>2324</v>
      </c>
      <c r="T9235" s="86">
        <f ca="1">O9235*S9235</f>
        <v>0</v>
      </c>
    </row>
    <row r="9236" spans="1:25" ht="17.25" thickBot="1">
      <c r="A9236" s="82"/>
      <c r="B9236" s="357"/>
      <c r="C9236" s="75"/>
      <c r="D9236" s="113" t="s">
        <v>185</v>
      </c>
      <c r="E9236" s="353"/>
      <c r="F9236" s="353"/>
      <c r="G9236" s="354"/>
      <c r="H9236" s="353"/>
      <c r="I9236" s="79"/>
      <c r="J9236" s="79"/>
      <c r="K9236" s="79"/>
      <c r="L9236" s="79"/>
      <c r="M9236" s="79"/>
      <c r="N9236" s="79"/>
      <c r="O9236" s="91" t="str">
        <f ca="1">IF(D9236="цвет",SUM(O9237:INDIRECT("N"&amp;R9236)),IF(SUM(E9236:N9236)=0,"",SUM(E9236:N9236)))</f>
        <v/>
      </c>
      <c r="P9236" s="68" t="s">
        <v>98</v>
      </c>
      <c r="Q9236" s="55">
        <f t="shared" si="288"/>
        <v>5463</v>
      </c>
      <c r="R9236" s="70">
        <f t="shared" ca="1" si="289"/>
        <v>9238</v>
      </c>
      <c r="S9236" s="69"/>
      <c r="T9236" s="76"/>
    </row>
    <row r="9237" spans="1:25" ht="135" customHeight="1">
      <c r="A9237" s="82"/>
      <c r="B9237" s="357"/>
      <c r="C9237" s="88"/>
      <c r="D9237" s="383" t="s">
        <v>1567</v>
      </c>
      <c r="E9237" s="384"/>
      <c r="F9237" s="384"/>
      <c r="G9237" s="384"/>
      <c r="H9237" s="384"/>
      <c r="I9237" s="384"/>
      <c r="J9237" s="384"/>
      <c r="K9237" s="384"/>
      <c r="L9237" s="384"/>
      <c r="M9237" s="384"/>
      <c r="N9237" s="385"/>
      <c r="O9237" s="91" t="str">
        <f ca="1">IF(D9237="цвет",SUM(O9238:INDIRECT("N"&amp;R9237)),IF(SUM(E9237:N9237)=0,"",SUM(E9237:N9237)))</f>
        <v/>
      </c>
      <c r="P9237" s="68" t="s">
        <v>98</v>
      </c>
      <c r="Q9237" s="55">
        <f t="shared" si="288"/>
        <v>5463</v>
      </c>
      <c r="R9237" s="70">
        <f t="shared" ca="1" si="289"/>
        <v>9238</v>
      </c>
      <c r="S9237" s="69"/>
      <c r="T9237" s="76"/>
    </row>
    <row r="9238" spans="1:25" ht="17.25" thickBot="1">
      <c r="A9238" s="82"/>
      <c r="B9238" s="365"/>
      <c r="C9238" s="10"/>
      <c r="D9238" s="362" t="str">
        <f>HYPERLINK("https://miamia.ru/search/index.php?q="&amp;Q9238&amp;"&amp;s=Поиск?utm_source=Excel&amp;utm_medium=Nalichie&amp;utm_content="&amp;Q9238&amp;"","Посмотреть большую фотографию на сайте")</f>
        <v>Посмотреть большую фотографию на сайте</v>
      </c>
      <c r="E9238" s="363"/>
      <c r="F9238" s="363"/>
      <c r="G9238" s="363"/>
      <c r="H9238" s="363"/>
      <c r="I9238" s="363"/>
      <c r="J9238" s="363"/>
      <c r="K9238" s="363"/>
      <c r="L9238" s="363"/>
      <c r="M9238" s="363"/>
      <c r="N9238" s="364"/>
      <c r="O9238" s="91" t="str">
        <f ca="1">IF(D9238="цвет",SUM(O9239:INDIRECT("N"&amp;R9238)),IF(SUM(E9238:N9238)=0,"",SUM(E9238:N9238)))</f>
        <v/>
      </c>
      <c r="P9238" s="68" t="s">
        <v>98</v>
      </c>
      <c r="Q9238" s="55">
        <f t="shared" si="288"/>
        <v>5463</v>
      </c>
      <c r="R9238" s="70">
        <f t="shared" ca="1" si="289"/>
        <v>9238</v>
      </c>
      <c r="S9238" s="69"/>
      <c r="T9238" s="76"/>
    </row>
    <row r="9239" spans="1:25" ht="17.25" thickBot="1">
      <c r="A9239" s="82"/>
      <c r="B9239" s="356" t="s">
        <v>1565</v>
      </c>
      <c r="C9239" s="83">
        <v>5464</v>
      </c>
      <c r="D9239" s="103" t="s">
        <v>9</v>
      </c>
      <c r="E9239" s="99" t="s">
        <v>17</v>
      </c>
      <c r="F9239" s="74" t="s">
        <v>18</v>
      </c>
      <c r="G9239" s="74" t="s">
        <v>19</v>
      </c>
      <c r="H9239" s="74" t="s">
        <v>23</v>
      </c>
      <c r="I9239" s="99"/>
      <c r="J9239" s="99"/>
      <c r="K9239" s="99"/>
      <c r="L9239" s="99"/>
      <c r="M9239" s="99"/>
      <c r="N9239" s="99"/>
      <c r="O9239" s="78">
        <f ca="1">IF(D9239="цвет",SUM(O9240:INDIRECT("N"&amp;R9239)),IF(SUM(E9239:N9239)=0,"",SUM(E9239:N9239)))</f>
        <v>0</v>
      </c>
      <c r="P9239" s="68">
        <v>2453</v>
      </c>
      <c r="Q9239" s="55">
        <f t="shared" si="288"/>
        <v>5464</v>
      </c>
      <c r="R9239" s="70">
        <f t="shared" ca="1" si="289"/>
        <v>9242</v>
      </c>
      <c r="S9239" s="85">
        <v>2453</v>
      </c>
      <c r="T9239" s="86">
        <f ca="1">O9239*S9239</f>
        <v>0</v>
      </c>
    </row>
    <row r="9240" spans="1:25" ht="17.25" thickBot="1">
      <c r="A9240" s="82"/>
      <c r="B9240" s="357"/>
      <c r="C9240" s="75"/>
      <c r="D9240" s="113" t="s">
        <v>185</v>
      </c>
      <c r="E9240" s="354"/>
      <c r="F9240" s="354"/>
      <c r="G9240" s="354"/>
      <c r="H9240" s="354"/>
      <c r="I9240" s="79"/>
      <c r="J9240" s="79"/>
      <c r="K9240" s="79"/>
      <c r="L9240" s="79"/>
      <c r="M9240" s="79"/>
      <c r="N9240" s="79"/>
      <c r="O9240" s="91" t="str">
        <f ca="1">IF(D9240="цвет",SUM(O9241:INDIRECT("N"&amp;R9240)),IF(SUM(E9240:N9240)=0,"",SUM(E9240:N9240)))</f>
        <v/>
      </c>
      <c r="P9240" s="68" t="s">
        <v>98</v>
      </c>
      <c r="Q9240" s="55">
        <f t="shared" si="288"/>
        <v>5464</v>
      </c>
      <c r="R9240" s="70">
        <f t="shared" ca="1" si="289"/>
        <v>9242</v>
      </c>
      <c r="S9240" s="69"/>
      <c r="T9240" s="76"/>
    </row>
    <row r="9241" spans="1:25" ht="135" customHeight="1">
      <c r="A9241" s="82"/>
      <c r="B9241" s="357"/>
      <c r="C9241" s="88"/>
      <c r="D9241" s="383" t="s">
        <v>1568</v>
      </c>
      <c r="E9241" s="384"/>
      <c r="F9241" s="384"/>
      <c r="G9241" s="384"/>
      <c r="H9241" s="384"/>
      <c r="I9241" s="384"/>
      <c r="J9241" s="384"/>
      <c r="K9241" s="384"/>
      <c r="L9241" s="384"/>
      <c r="M9241" s="384"/>
      <c r="N9241" s="385"/>
      <c r="O9241" s="91" t="str">
        <f ca="1">IF(D9241="цвет",SUM(O9242:INDIRECT("N"&amp;R9241)),IF(SUM(E9241:N9241)=0,"",SUM(E9241:N9241)))</f>
        <v/>
      </c>
      <c r="P9241" s="68" t="s">
        <v>98</v>
      </c>
      <c r="Q9241" s="55">
        <f t="shared" si="288"/>
        <v>5464</v>
      </c>
      <c r="R9241" s="70">
        <f t="shared" ca="1" si="289"/>
        <v>9242</v>
      </c>
      <c r="S9241" s="69"/>
      <c r="T9241" s="76"/>
    </row>
    <row r="9242" spans="1:25" ht="24" customHeight="1" thickBot="1">
      <c r="A9242" s="82"/>
      <c r="B9242" s="365"/>
      <c r="C9242" s="10"/>
      <c r="D9242" s="362" t="str">
        <f>HYPERLINK("https://miamia.ru/search/index.php?q="&amp;Q9242&amp;"&amp;s=Поиск?utm_source=Excel&amp;utm_medium=Nalichie&amp;utm_content="&amp;Q9242&amp;"","Посмотреть большую фотографию на сайте")</f>
        <v>Посмотреть большую фотографию на сайте</v>
      </c>
      <c r="E9242" s="363"/>
      <c r="F9242" s="363"/>
      <c r="G9242" s="363"/>
      <c r="H9242" s="363"/>
      <c r="I9242" s="363"/>
      <c r="J9242" s="363"/>
      <c r="K9242" s="363"/>
      <c r="L9242" s="363"/>
      <c r="M9242" s="363"/>
      <c r="N9242" s="364"/>
      <c r="O9242" s="91" t="str">
        <f ca="1">IF(D9242="цвет",SUM(O9243:INDIRECT("N"&amp;R9242)),IF(SUM(E9242:N9242)=0,"",SUM(E9242:N9242)))</f>
        <v/>
      </c>
      <c r="P9242" s="68" t="s">
        <v>98</v>
      </c>
      <c r="Q9242" s="55">
        <f t="shared" si="288"/>
        <v>5464</v>
      </c>
      <c r="R9242" s="70">
        <f t="shared" ca="1" si="289"/>
        <v>9242</v>
      </c>
      <c r="S9242" s="69"/>
      <c r="T9242" s="76"/>
    </row>
    <row r="9243" spans="1:25" customFormat="1" ht="17.25" thickBot="1">
      <c r="A9243" s="175"/>
      <c r="B9243" s="177" t="s">
        <v>1565</v>
      </c>
      <c r="C9243" s="169">
        <v>5465</v>
      </c>
      <c r="D9243" s="132" t="s">
        <v>9</v>
      </c>
      <c r="E9243" s="133" t="s">
        <v>11</v>
      </c>
      <c r="F9243" s="133" t="s">
        <v>12</v>
      </c>
      <c r="G9243" s="133" t="s">
        <v>13</v>
      </c>
      <c r="H9243" s="133" t="s">
        <v>14</v>
      </c>
      <c r="I9243" s="133" t="s">
        <v>15</v>
      </c>
      <c r="J9243" s="133" t="s">
        <v>16</v>
      </c>
      <c r="K9243" s="133" t="s">
        <v>21</v>
      </c>
      <c r="L9243" s="133" t="s">
        <v>22</v>
      </c>
      <c r="M9243" s="133"/>
      <c r="N9243" s="135"/>
      <c r="O9243" s="136">
        <f ca="1">IF(D9243="цвет",SUM(O9244:INDIRECT("N"&amp;R9243)),IF(SUM(E9243:N9243)=0,"",SUM(E9243:N9243)))</f>
        <v>0</v>
      </c>
      <c r="P9243" s="137">
        <v>2711</v>
      </c>
      <c r="Q9243" s="138">
        <f t="shared" si="288"/>
        <v>5465</v>
      </c>
      <c r="R9243" s="139">
        <f t="shared" ca="1" si="289"/>
        <v>9246</v>
      </c>
      <c r="S9243" s="85">
        <v>2711</v>
      </c>
      <c r="T9243" s="140">
        <f ca="1">O9243*S9243</f>
        <v>0</v>
      </c>
      <c r="U9243" s="141"/>
      <c r="V9243" s="141"/>
      <c r="W9243" s="141"/>
      <c r="X9243" s="141"/>
      <c r="Y9243" s="141"/>
    </row>
    <row r="9244" spans="1:25" customFormat="1" ht="17.25" thickBot="1">
      <c r="A9244" s="175"/>
      <c r="B9244" s="178"/>
      <c r="C9244" s="142"/>
      <c r="D9244" s="171" t="s">
        <v>185</v>
      </c>
      <c r="E9244" s="181"/>
      <c r="F9244" s="168"/>
      <c r="G9244" s="181"/>
      <c r="H9244" s="168"/>
      <c r="I9244" s="168"/>
      <c r="J9244" s="181"/>
      <c r="K9244" s="181"/>
      <c r="L9244" s="168"/>
      <c r="M9244" s="168"/>
      <c r="N9244" s="168"/>
      <c r="O9244" s="145" t="str">
        <f ca="1">IF(D9244="цвет",SUM(O9245:INDIRECT("N"&amp;R9244)),IF(SUM(E9244:N9244)=0,"",SUM(E9244:N9244)))</f>
        <v/>
      </c>
      <c r="P9244" s="137" t="s">
        <v>98</v>
      </c>
      <c r="Q9244" s="138">
        <f t="shared" si="288"/>
        <v>5465</v>
      </c>
      <c r="R9244" s="139">
        <f t="shared" ca="1" si="289"/>
        <v>9246</v>
      </c>
      <c r="S9244" s="146"/>
      <c r="T9244" s="147"/>
      <c r="U9244" s="141"/>
      <c r="V9244" s="141"/>
      <c r="W9244" s="141"/>
      <c r="X9244" s="141"/>
      <c r="Y9244" s="141"/>
    </row>
    <row r="9245" spans="1:25" customFormat="1" ht="135" customHeight="1">
      <c r="A9245" s="175"/>
      <c r="B9245" s="178"/>
      <c r="C9245" s="142"/>
      <c r="D9245" s="392" t="s">
        <v>2176</v>
      </c>
      <c r="E9245" s="393"/>
      <c r="F9245" s="393"/>
      <c r="G9245" s="393"/>
      <c r="H9245" s="393"/>
      <c r="I9245" s="393"/>
      <c r="J9245" s="393"/>
      <c r="K9245" s="393"/>
      <c r="L9245" s="393"/>
      <c r="M9245" s="393"/>
      <c r="N9245" s="394"/>
      <c r="O9245" s="145" t="str">
        <f ca="1">IF(D9245="цвет",SUM(O9246:INDIRECT("N"&amp;R9245)),IF(SUM(E9245:N9245)=0,"",SUM(E9245:N9245)))</f>
        <v/>
      </c>
      <c r="P9245" s="137" t="s">
        <v>98</v>
      </c>
      <c r="Q9245" s="138">
        <f t="shared" si="288"/>
        <v>5465</v>
      </c>
      <c r="R9245" s="139">
        <f t="shared" ca="1" si="289"/>
        <v>9246</v>
      </c>
      <c r="S9245" s="146"/>
      <c r="T9245" s="147"/>
      <c r="U9245" s="141"/>
      <c r="V9245" s="141"/>
      <c r="W9245" s="141"/>
      <c r="X9245" s="141"/>
      <c r="Y9245" s="141"/>
    </row>
    <row r="9246" spans="1:25" customFormat="1" ht="17.45" customHeight="1" thickBot="1">
      <c r="A9246" s="175"/>
      <c r="B9246" s="180"/>
      <c r="C9246" s="148"/>
      <c r="D9246" s="362" t="str">
        <f>HYPERLINK("https://miamia.ru/search/index.php?q="&amp;Q9246&amp;"&amp;s=Поиск?utm_source=Excel&amp;utm_medium=Nalichie&amp;utm_content="&amp;Q9246&amp;"","Посмотреть большую фотографию на сайте")</f>
        <v>Посмотреть большую фотографию на сайте</v>
      </c>
      <c r="E9246" s="363"/>
      <c r="F9246" s="363"/>
      <c r="G9246" s="363"/>
      <c r="H9246" s="363"/>
      <c r="I9246" s="363"/>
      <c r="J9246" s="363"/>
      <c r="K9246" s="363"/>
      <c r="L9246" s="363"/>
      <c r="M9246" s="363"/>
      <c r="N9246" s="364"/>
      <c r="O9246" s="145" t="str">
        <f ca="1">IF(D9246="цвет",SUM(O9247:INDIRECT("N"&amp;R9246)),IF(SUM(E9246:N9246)=0,"",SUM(E9246:N9246)))</f>
        <v/>
      </c>
      <c r="P9246" s="137" t="s">
        <v>98</v>
      </c>
      <c r="Q9246" s="138">
        <f t="shared" si="288"/>
        <v>5465</v>
      </c>
      <c r="R9246" s="139">
        <f t="shared" ca="1" si="289"/>
        <v>9246</v>
      </c>
      <c r="S9246" s="146"/>
      <c r="T9246" s="147"/>
      <c r="U9246" s="141"/>
      <c r="V9246" s="141"/>
      <c r="W9246" s="141"/>
      <c r="X9246" s="141"/>
      <c r="Y9246" s="141"/>
    </row>
    <row r="9247" spans="1:25" ht="17.25" thickBot="1">
      <c r="A9247" s="82"/>
      <c r="B9247" s="356" t="s">
        <v>1565</v>
      </c>
      <c r="C9247" s="83">
        <v>5467</v>
      </c>
      <c r="D9247" s="103" t="s">
        <v>9</v>
      </c>
      <c r="E9247" s="99" t="s">
        <v>11</v>
      </c>
      <c r="F9247" s="99" t="s">
        <v>12</v>
      </c>
      <c r="G9247" s="99" t="s">
        <v>13</v>
      </c>
      <c r="H9247" s="99" t="s">
        <v>14</v>
      </c>
      <c r="I9247" s="99" t="s">
        <v>15</v>
      </c>
      <c r="J9247" s="99" t="s">
        <v>16</v>
      </c>
      <c r="K9247" s="99" t="s">
        <v>21</v>
      </c>
      <c r="L9247" s="99" t="s">
        <v>22</v>
      </c>
      <c r="M9247" s="99"/>
      <c r="N9247" s="99"/>
      <c r="O9247" s="78">
        <f ca="1">IF(D9247="цвет",SUM(O9248:INDIRECT("N"&amp;R9247)),IF(SUM(E9247:N9247)=0,"",SUM(E9247:N9247)))</f>
        <v>0</v>
      </c>
      <c r="P9247" s="68">
        <v>2324</v>
      </c>
      <c r="Q9247" s="55">
        <f t="shared" si="288"/>
        <v>5467</v>
      </c>
      <c r="R9247" s="70">
        <f t="shared" ca="1" si="289"/>
        <v>9250</v>
      </c>
      <c r="S9247" s="85">
        <v>2324</v>
      </c>
      <c r="T9247" s="86">
        <f ca="1">O9247*S9247</f>
        <v>0</v>
      </c>
    </row>
    <row r="9248" spans="1:25" ht="17.25" thickBot="1">
      <c r="A9248" s="82"/>
      <c r="B9248" s="357"/>
      <c r="C9248" s="75"/>
      <c r="D9248" s="113" t="s">
        <v>185</v>
      </c>
      <c r="E9248" s="354"/>
      <c r="F9248" s="354"/>
      <c r="G9248" s="354"/>
      <c r="H9248" s="354"/>
      <c r="I9248" s="354"/>
      <c r="J9248" s="354"/>
      <c r="K9248" s="354"/>
      <c r="L9248" s="354"/>
      <c r="M9248" s="79"/>
      <c r="N9248" s="79"/>
      <c r="O9248" s="91" t="str">
        <f ca="1">IF(D9248="цвет",SUM(O9249:INDIRECT("N"&amp;R9248)),IF(SUM(E9248:N9248)=0,"",SUM(E9248:N9248)))</f>
        <v/>
      </c>
      <c r="P9248" s="68" t="s">
        <v>98</v>
      </c>
      <c r="Q9248" s="55">
        <f t="shared" si="288"/>
        <v>5467</v>
      </c>
      <c r="R9248" s="70">
        <f t="shared" ca="1" si="289"/>
        <v>9250</v>
      </c>
      <c r="S9248" s="69"/>
      <c r="T9248" s="76"/>
    </row>
    <row r="9249" spans="1:20" ht="135" customHeight="1">
      <c r="A9249" s="82"/>
      <c r="B9249" s="357"/>
      <c r="C9249" s="88"/>
      <c r="D9249" s="383" t="s">
        <v>1571</v>
      </c>
      <c r="E9249" s="384"/>
      <c r="F9249" s="384"/>
      <c r="G9249" s="384"/>
      <c r="H9249" s="384"/>
      <c r="I9249" s="384"/>
      <c r="J9249" s="384"/>
      <c r="K9249" s="384"/>
      <c r="L9249" s="384"/>
      <c r="M9249" s="384"/>
      <c r="N9249" s="385"/>
      <c r="O9249" s="91" t="str">
        <f ca="1">IF(D9249="цвет",SUM(O9250:INDIRECT("N"&amp;R9249)),IF(SUM(E9249:N9249)=0,"",SUM(E9249:N9249)))</f>
        <v/>
      </c>
      <c r="P9249" s="68" t="s">
        <v>98</v>
      </c>
      <c r="Q9249" s="55">
        <f t="shared" si="288"/>
        <v>5467</v>
      </c>
      <c r="R9249" s="70">
        <f t="shared" ca="1" si="289"/>
        <v>9250</v>
      </c>
      <c r="S9249" s="69"/>
      <c r="T9249" s="76"/>
    </row>
    <row r="9250" spans="1:20" ht="24" customHeight="1" thickBot="1">
      <c r="A9250" s="82"/>
      <c r="B9250" s="365"/>
      <c r="C9250" s="10"/>
      <c r="D9250" s="362" t="str">
        <f>HYPERLINK("https://miamia.ru/search/index.php?q="&amp;Q9250&amp;"&amp;s=Поиск?utm_source=Excel&amp;utm_medium=Nalichie&amp;utm_content="&amp;Q9250&amp;"","Посмотреть большую фотографию на сайте")</f>
        <v>Посмотреть большую фотографию на сайте</v>
      </c>
      <c r="E9250" s="363"/>
      <c r="F9250" s="363"/>
      <c r="G9250" s="363"/>
      <c r="H9250" s="363"/>
      <c r="I9250" s="363"/>
      <c r="J9250" s="363"/>
      <c r="K9250" s="363"/>
      <c r="L9250" s="363"/>
      <c r="M9250" s="363"/>
      <c r="N9250" s="364"/>
      <c r="O9250" s="91" t="str">
        <f ca="1">IF(D9250="цвет",SUM(O9251:INDIRECT("N"&amp;R9250)),IF(SUM(E9250:N9250)=0,"",SUM(E9250:N9250)))</f>
        <v/>
      </c>
      <c r="P9250" s="68" t="s">
        <v>98</v>
      </c>
      <c r="Q9250" s="55">
        <f t="shared" si="288"/>
        <v>5467</v>
      </c>
      <c r="R9250" s="70">
        <f t="shared" ca="1" si="289"/>
        <v>9250</v>
      </c>
      <c r="S9250" s="69"/>
      <c r="T9250" s="76"/>
    </row>
    <row r="9251" spans="1:20" ht="23.1" customHeight="1" thickBot="1">
      <c r="A9251" s="80"/>
      <c r="B9251" s="63" t="s">
        <v>381</v>
      </c>
      <c r="C9251" s="64"/>
      <c r="D9251" s="65"/>
      <c r="E9251" s="66"/>
      <c r="F9251" s="66"/>
      <c r="G9251" s="66"/>
      <c r="H9251" s="66"/>
      <c r="I9251" s="66"/>
      <c r="J9251" s="66"/>
      <c r="K9251" s="66"/>
      <c r="L9251" s="66"/>
      <c r="M9251" s="66"/>
      <c r="N9251" s="67"/>
      <c r="O9251" s="91" t="str">
        <f ca="1">IF(D9251="цвет",SUM(O9252:INDIRECT("N"&amp;R9251)),IF(SUM(E9251:N9251)=0,"",SUM(E9251:N9251)))</f>
        <v/>
      </c>
      <c r="P9251" s="68" t="s">
        <v>98</v>
      </c>
      <c r="Q9251" s="55">
        <f t="shared" si="288"/>
        <v>5467</v>
      </c>
      <c r="R9251" s="70">
        <f t="shared" ca="1" si="289"/>
        <v>9255</v>
      </c>
    </row>
    <row r="9252" spans="1:20" ht="17.25" thickBot="1">
      <c r="A9252" s="82"/>
      <c r="B9252" s="356" t="s">
        <v>325</v>
      </c>
      <c r="C9252" s="83">
        <v>5180</v>
      </c>
      <c r="D9252" s="103" t="s">
        <v>9</v>
      </c>
      <c r="E9252" s="99" t="s">
        <v>11</v>
      </c>
      <c r="F9252" s="99" t="s">
        <v>12</v>
      </c>
      <c r="G9252" s="99" t="s">
        <v>13</v>
      </c>
      <c r="H9252" s="99" t="s">
        <v>14</v>
      </c>
      <c r="I9252" s="99" t="s">
        <v>15</v>
      </c>
      <c r="J9252" s="99" t="s">
        <v>16</v>
      </c>
      <c r="K9252" s="99" t="s">
        <v>21</v>
      </c>
      <c r="L9252" s="99"/>
      <c r="M9252" s="99"/>
      <c r="N9252" s="99"/>
      <c r="O9252" s="78">
        <f ca="1">IF(D9252="цвет",SUM(O9253:INDIRECT("N"&amp;R9252)),IF(SUM(E9252:N9252)=0,"",SUM(E9252:N9252)))</f>
        <v>0</v>
      </c>
      <c r="P9252" s="68">
        <v>2194</v>
      </c>
      <c r="Q9252" s="55">
        <f t="shared" si="288"/>
        <v>5180</v>
      </c>
      <c r="R9252" s="70">
        <f t="shared" ca="1" si="289"/>
        <v>9255</v>
      </c>
      <c r="S9252" s="85">
        <v>2194</v>
      </c>
      <c r="T9252" s="86">
        <f ca="1">O9252*S9252</f>
        <v>0</v>
      </c>
    </row>
    <row r="9253" spans="1:20" ht="17.25" thickBot="1">
      <c r="A9253" s="82"/>
      <c r="B9253" s="357"/>
      <c r="C9253" s="75"/>
      <c r="D9253" s="113" t="s">
        <v>24</v>
      </c>
      <c r="E9253" s="353"/>
      <c r="F9253" s="79"/>
      <c r="G9253" s="79"/>
      <c r="H9253" s="79"/>
      <c r="I9253" s="79"/>
      <c r="J9253" s="79"/>
      <c r="K9253" s="79"/>
      <c r="L9253" s="79"/>
      <c r="M9253" s="79"/>
      <c r="N9253" s="79"/>
      <c r="O9253" s="91" t="str">
        <f ca="1">IF(D9253="цвет",SUM(O9254:INDIRECT("N"&amp;R9253)),IF(SUM(E9253:N9253)=0,"",SUM(E9253:N9253)))</f>
        <v/>
      </c>
      <c r="P9253" s="68" t="s">
        <v>98</v>
      </c>
      <c r="Q9253" s="55">
        <f t="shared" si="288"/>
        <v>5180</v>
      </c>
      <c r="R9253" s="70">
        <f t="shared" ca="1" si="289"/>
        <v>9255</v>
      </c>
      <c r="S9253" s="69"/>
      <c r="T9253" s="76"/>
    </row>
    <row r="9254" spans="1:20" ht="135" customHeight="1">
      <c r="A9254" s="82"/>
      <c r="B9254" s="357"/>
      <c r="C9254" s="88"/>
      <c r="D9254" s="383" t="s">
        <v>1561</v>
      </c>
      <c r="E9254" s="384"/>
      <c r="F9254" s="384"/>
      <c r="G9254" s="384"/>
      <c r="H9254" s="384"/>
      <c r="I9254" s="384"/>
      <c r="J9254" s="384"/>
      <c r="K9254" s="384"/>
      <c r="L9254" s="384"/>
      <c r="M9254" s="384"/>
      <c r="N9254" s="385"/>
      <c r="O9254" s="91" t="str">
        <f ca="1">IF(D9254="цвет",SUM(O9255:INDIRECT("N"&amp;R9254)),IF(SUM(E9254:N9254)=0,"",SUM(E9254:N9254)))</f>
        <v/>
      </c>
      <c r="P9254" s="68" t="s">
        <v>98</v>
      </c>
      <c r="Q9254" s="55">
        <f t="shared" si="288"/>
        <v>5180</v>
      </c>
      <c r="R9254" s="70">
        <f t="shared" ca="1" si="289"/>
        <v>9255</v>
      </c>
      <c r="S9254" s="69"/>
      <c r="T9254" s="76"/>
    </row>
    <row r="9255" spans="1:20" ht="17.25" thickBot="1">
      <c r="A9255" s="82"/>
      <c r="B9255" s="365"/>
      <c r="C9255" s="10"/>
      <c r="D9255" s="362" t="str">
        <f>HYPERLINK("https://miamia.ru/search/index.php?q="&amp;Q9255&amp;"&amp;s=Поиск?utm_source=Excel&amp;utm_medium=Nalichie&amp;utm_content="&amp;Q9255&amp;"","Посмотреть большую фотографию на сайте")</f>
        <v>Посмотреть большую фотографию на сайте</v>
      </c>
      <c r="E9255" s="363"/>
      <c r="F9255" s="363"/>
      <c r="G9255" s="363"/>
      <c r="H9255" s="363"/>
      <c r="I9255" s="363"/>
      <c r="J9255" s="363"/>
      <c r="K9255" s="363"/>
      <c r="L9255" s="363"/>
      <c r="M9255" s="363"/>
      <c r="N9255" s="364"/>
      <c r="O9255" s="91" t="str">
        <f ca="1">IF(D9255="цвет",SUM(O9256:INDIRECT("N"&amp;R9255)),IF(SUM(E9255:N9255)=0,"",SUM(E9255:N9255)))</f>
        <v/>
      </c>
      <c r="P9255" s="68" t="s">
        <v>98</v>
      </c>
      <c r="Q9255" s="55">
        <f t="shared" si="288"/>
        <v>5180</v>
      </c>
      <c r="R9255" s="70">
        <f t="shared" ca="1" si="289"/>
        <v>9255</v>
      </c>
      <c r="S9255" s="69"/>
      <c r="T9255" s="76"/>
    </row>
    <row r="9256" spans="1:20" ht="17.25" thickBot="1">
      <c r="A9256" s="82"/>
      <c r="B9256" s="356" t="s">
        <v>325</v>
      </c>
      <c r="C9256" s="83">
        <v>5181</v>
      </c>
      <c r="D9256" s="103" t="s">
        <v>9</v>
      </c>
      <c r="E9256" s="99" t="s">
        <v>17</v>
      </c>
      <c r="F9256" s="74" t="s">
        <v>18</v>
      </c>
      <c r="G9256" s="74" t="s">
        <v>19</v>
      </c>
      <c r="H9256" s="74" t="s">
        <v>23</v>
      </c>
      <c r="I9256" s="99"/>
      <c r="J9256" s="99"/>
      <c r="K9256" s="99"/>
      <c r="L9256" s="99"/>
      <c r="M9256" s="99"/>
      <c r="N9256" s="99"/>
      <c r="O9256" s="78">
        <f ca="1">IF(D9256="цвет",SUM(O9257:INDIRECT("N"&amp;R9256)),IF(SUM(E9256:N9256)=0,"",SUM(E9256:N9256)))</f>
        <v>0</v>
      </c>
      <c r="P9256" s="68">
        <v>2582</v>
      </c>
      <c r="Q9256" s="55">
        <f t="shared" si="288"/>
        <v>5181</v>
      </c>
      <c r="R9256" s="70">
        <f t="shared" ca="1" si="289"/>
        <v>9259</v>
      </c>
      <c r="S9256" s="85">
        <v>2582</v>
      </c>
      <c r="T9256" s="86">
        <f ca="1">O9256*S9256</f>
        <v>0</v>
      </c>
    </row>
    <row r="9257" spans="1:20" ht="17.25" thickBot="1">
      <c r="A9257" s="82"/>
      <c r="B9257" s="357"/>
      <c r="C9257" s="75"/>
      <c r="D9257" s="113" t="s">
        <v>24</v>
      </c>
      <c r="E9257" s="354"/>
      <c r="F9257" s="79"/>
      <c r="G9257" s="79"/>
      <c r="H9257" s="79"/>
      <c r="I9257" s="79"/>
      <c r="J9257" s="79"/>
      <c r="K9257" s="79"/>
      <c r="L9257" s="79"/>
      <c r="M9257" s="79"/>
      <c r="N9257" s="79"/>
      <c r="O9257" s="91" t="str">
        <f ca="1">IF(D9257="цвет",SUM(O9258:INDIRECT("N"&amp;R9257)),IF(SUM(E9257:N9257)=0,"",SUM(E9257:N9257)))</f>
        <v/>
      </c>
      <c r="P9257" s="68" t="s">
        <v>98</v>
      </c>
      <c r="Q9257" s="55">
        <f t="shared" si="288"/>
        <v>5181</v>
      </c>
      <c r="R9257" s="70">
        <f t="shared" ca="1" si="289"/>
        <v>9259</v>
      </c>
      <c r="S9257" s="69"/>
      <c r="T9257" s="76"/>
    </row>
    <row r="9258" spans="1:20" ht="135" customHeight="1">
      <c r="A9258" s="82"/>
      <c r="B9258" s="357"/>
      <c r="C9258" s="88"/>
      <c r="D9258" s="383" t="s">
        <v>1562</v>
      </c>
      <c r="E9258" s="384"/>
      <c r="F9258" s="384"/>
      <c r="G9258" s="384"/>
      <c r="H9258" s="384"/>
      <c r="I9258" s="384"/>
      <c r="J9258" s="384"/>
      <c r="K9258" s="384"/>
      <c r="L9258" s="384"/>
      <c r="M9258" s="384"/>
      <c r="N9258" s="385"/>
      <c r="O9258" s="91" t="str">
        <f ca="1">IF(D9258="цвет",SUM(O9259:INDIRECT("N"&amp;R9258)),IF(SUM(E9258:N9258)=0,"",SUM(E9258:N9258)))</f>
        <v/>
      </c>
      <c r="P9258" s="68" t="s">
        <v>98</v>
      </c>
      <c r="Q9258" s="55">
        <f t="shared" si="288"/>
        <v>5181</v>
      </c>
      <c r="R9258" s="70">
        <f t="shared" ca="1" si="289"/>
        <v>9259</v>
      </c>
      <c r="S9258" s="69"/>
      <c r="T9258" s="76"/>
    </row>
    <row r="9259" spans="1:20" ht="24" customHeight="1" thickBot="1">
      <c r="A9259" s="82"/>
      <c r="B9259" s="365"/>
      <c r="C9259" s="10"/>
      <c r="D9259" s="362" t="str">
        <f>HYPERLINK("https://miamia.ru/search/index.php?q="&amp;Q9259&amp;"&amp;s=Поиск?utm_source=Excel&amp;utm_medium=Nalichie&amp;utm_content="&amp;Q9259&amp;"","Посмотреть большую фотографию на сайте")</f>
        <v>Посмотреть большую фотографию на сайте</v>
      </c>
      <c r="E9259" s="363"/>
      <c r="F9259" s="363"/>
      <c r="G9259" s="363"/>
      <c r="H9259" s="363"/>
      <c r="I9259" s="363"/>
      <c r="J9259" s="363"/>
      <c r="K9259" s="363"/>
      <c r="L9259" s="363"/>
      <c r="M9259" s="363"/>
      <c r="N9259" s="364"/>
      <c r="O9259" s="91" t="str">
        <f ca="1">IF(D9259="цвет",SUM(O9260:INDIRECT("N"&amp;R9259)),IF(SUM(E9259:N9259)=0,"",SUM(E9259:N9259)))</f>
        <v/>
      </c>
      <c r="P9259" s="68" t="s">
        <v>98</v>
      </c>
      <c r="Q9259" s="55">
        <f t="shared" si="288"/>
        <v>5181</v>
      </c>
      <c r="R9259" s="70">
        <f t="shared" ca="1" si="289"/>
        <v>9259</v>
      </c>
      <c r="S9259" s="69"/>
      <c r="T9259" s="76"/>
    </row>
    <row r="9260" spans="1:20" ht="17.25" thickBot="1">
      <c r="A9260" s="82"/>
      <c r="B9260" s="356" t="s">
        <v>325</v>
      </c>
      <c r="C9260" s="83">
        <v>5185</v>
      </c>
      <c r="D9260" s="103" t="s">
        <v>9</v>
      </c>
      <c r="E9260" s="99" t="s">
        <v>11</v>
      </c>
      <c r="F9260" s="99" t="s">
        <v>12</v>
      </c>
      <c r="G9260" s="99" t="s">
        <v>13</v>
      </c>
      <c r="H9260" s="99" t="s">
        <v>14</v>
      </c>
      <c r="I9260" s="99" t="s">
        <v>15</v>
      </c>
      <c r="J9260" s="99" t="s">
        <v>16</v>
      </c>
      <c r="K9260" s="99" t="s">
        <v>21</v>
      </c>
      <c r="L9260" s="99"/>
      <c r="M9260" s="99"/>
      <c r="N9260" s="99"/>
      <c r="O9260" s="78">
        <f ca="1">IF(D9260="цвет",SUM(O9261:INDIRECT("N"&amp;R9260)),IF(SUM(E9260:N9260)=0,"",SUM(E9260:N9260)))</f>
        <v>0</v>
      </c>
      <c r="P9260" s="68">
        <v>3358</v>
      </c>
      <c r="Q9260" s="55">
        <f t="shared" si="288"/>
        <v>5185</v>
      </c>
      <c r="R9260" s="70">
        <f t="shared" ca="1" si="289"/>
        <v>9263</v>
      </c>
      <c r="S9260" s="85">
        <v>3358</v>
      </c>
      <c r="T9260" s="86">
        <f ca="1">O9260*S9260</f>
        <v>0</v>
      </c>
    </row>
    <row r="9261" spans="1:20" ht="17.25" thickBot="1">
      <c r="A9261" s="82"/>
      <c r="B9261" s="357"/>
      <c r="C9261" s="75"/>
      <c r="D9261" s="113" t="s">
        <v>24</v>
      </c>
      <c r="E9261" s="353"/>
      <c r="F9261" s="79"/>
      <c r="G9261" s="354"/>
      <c r="H9261" s="354"/>
      <c r="I9261" s="79"/>
      <c r="J9261" s="79"/>
      <c r="K9261" s="79"/>
      <c r="L9261" s="79"/>
      <c r="M9261" s="79"/>
      <c r="N9261" s="79"/>
      <c r="O9261" s="91" t="str">
        <f ca="1">IF(D9261="цвет",SUM(O9262:INDIRECT("N"&amp;R9261)),IF(SUM(E9261:N9261)=0,"",SUM(E9261:N9261)))</f>
        <v/>
      </c>
      <c r="P9261" s="68" t="s">
        <v>98</v>
      </c>
      <c r="Q9261" s="55">
        <f t="shared" si="288"/>
        <v>5185</v>
      </c>
      <c r="R9261" s="70">
        <f t="shared" ca="1" si="289"/>
        <v>9263</v>
      </c>
      <c r="S9261" s="69"/>
      <c r="T9261" s="76"/>
    </row>
    <row r="9262" spans="1:20" ht="135" customHeight="1">
      <c r="A9262" s="82"/>
      <c r="B9262" s="357"/>
      <c r="C9262" s="88"/>
      <c r="D9262" s="383" t="s">
        <v>865</v>
      </c>
      <c r="E9262" s="384"/>
      <c r="F9262" s="384"/>
      <c r="G9262" s="384"/>
      <c r="H9262" s="384"/>
      <c r="I9262" s="384"/>
      <c r="J9262" s="384"/>
      <c r="K9262" s="384"/>
      <c r="L9262" s="384"/>
      <c r="M9262" s="384"/>
      <c r="N9262" s="385"/>
      <c r="O9262" s="91" t="str">
        <f ca="1">IF(D9262="цвет",SUM(O9263:INDIRECT("N"&amp;R9262)),IF(SUM(E9262:N9262)=0,"",SUM(E9262:N9262)))</f>
        <v/>
      </c>
      <c r="P9262" s="68" t="s">
        <v>98</v>
      </c>
      <c r="Q9262" s="55">
        <f t="shared" si="288"/>
        <v>5185</v>
      </c>
      <c r="R9262" s="70">
        <f t="shared" ca="1" si="289"/>
        <v>9263</v>
      </c>
      <c r="S9262" s="69"/>
      <c r="T9262" s="76"/>
    </row>
    <row r="9263" spans="1:20" ht="24" customHeight="1" thickBot="1">
      <c r="A9263" s="82"/>
      <c r="B9263" s="365"/>
      <c r="C9263" s="10"/>
      <c r="D9263" s="362" t="str">
        <f>HYPERLINK("https://miamia.ru/search/index.php?q="&amp;Q9263&amp;"&amp;s=Поиск?utm_source=Excel&amp;utm_medium=Nalichie&amp;utm_content="&amp;Q9263&amp;"","Посмотреть большую фотографию на сайте")</f>
        <v>Посмотреть большую фотографию на сайте</v>
      </c>
      <c r="E9263" s="363"/>
      <c r="F9263" s="363"/>
      <c r="G9263" s="363"/>
      <c r="H9263" s="363"/>
      <c r="I9263" s="363"/>
      <c r="J9263" s="363"/>
      <c r="K9263" s="363"/>
      <c r="L9263" s="363"/>
      <c r="M9263" s="363"/>
      <c r="N9263" s="364"/>
      <c r="O9263" s="91" t="str">
        <f ca="1">IF(D9263="цвет",SUM(O9264:INDIRECT("N"&amp;R9263)),IF(SUM(E9263:N9263)=0,"",SUM(E9263:N9263)))</f>
        <v/>
      </c>
      <c r="P9263" s="68" t="s">
        <v>98</v>
      </c>
      <c r="Q9263" s="55">
        <f t="shared" si="288"/>
        <v>5185</v>
      </c>
      <c r="R9263" s="70">
        <f t="shared" ca="1" si="289"/>
        <v>9263</v>
      </c>
      <c r="S9263" s="69"/>
      <c r="T9263" s="76"/>
    </row>
    <row r="9264" spans="1:20" ht="17.25" thickBot="1">
      <c r="A9264" s="82"/>
      <c r="B9264" s="356" t="s">
        <v>325</v>
      </c>
      <c r="C9264" s="83">
        <v>5186</v>
      </c>
      <c r="D9264" s="103" t="s">
        <v>9</v>
      </c>
      <c r="E9264" s="99" t="s">
        <v>11</v>
      </c>
      <c r="F9264" s="99" t="s">
        <v>12</v>
      </c>
      <c r="G9264" s="99" t="s">
        <v>13</v>
      </c>
      <c r="H9264" s="99" t="s">
        <v>14</v>
      </c>
      <c r="I9264" s="99" t="s">
        <v>15</v>
      </c>
      <c r="J9264" s="99" t="s">
        <v>16</v>
      </c>
      <c r="K9264" s="99" t="s">
        <v>21</v>
      </c>
      <c r="L9264" s="99" t="s">
        <v>22</v>
      </c>
      <c r="M9264" s="99"/>
      <c r="N9264" s="99"/>
      <c r="O9264" s="78">
        <f ca="1">IF(D9264="цвет",SUM(O9265:INDIRECT("N"&amp;R9264)),IF(SUM(E9264:N9264)=0,"",SUM(E9264:N9264)))</f>
        <v>0</v>
      </c>
      <c r="P9264" s="68">
        <v>3099</v>
      </c>
      <c r="Q9264" s="55">
        <f t="shared" si="288"/>
        <v>5186</v>
      </c>
      <c r="R9264" s="70">
        <f t="shared" ca="1" si="289"/>
        <v>9267</v>
      </c>
      <c r="S9264" s="85">
        <v>3099</v>
      </c>
      <c r="T9264" s="86">
        <f ca="1">O9264*S9264</f>
        <v>0</v>
      </c>
    </row>
    <row r="9265" spans="1:20" ht="17.25" thickBot="1">
      <c r="A9265" s="82"/>
      <c r="B9265" s="357"/>
      <c r="C9265" s="75"/>
      <c r="D9265" s="113" t="s">
        <v>24</v>
      </c>
      <c r="E9265" s="354"/>
      <c r="F9265" s="79"/>
      <c r="G9265" s="79"/>
      <c r="H9265" s="79"/>
      <c r="I9265" s="79"/>
      <c r="J9265" s="79"/>
      <c r="K9265" s="79"/>
      <c r="L9265" s="79"/>
      <c r="M9265" s="79"/>
      <c r="N9265" s="79"/>
      <c r="O9265" s="91" t="str">
        <f ca="1">IF(D9265="цвет",SUM(O9266:INDIRECT("N"&amp;R9265)),IF(SUM(E9265:N9265)=0,"",SUM(E9265:N9265)))</f>
        <v/>
      </c>
      <c r="P9265" s="68" t="s">
        <v>98</v>
      </c>
      <c r="Q9265" s="55">
        <f t="shared" si="288"/>
        <v>5186</v>
      </c>
      <c r="R9265" s="70">
        <f t="shared" ca="1" si="289"/>
        <v>9267</v>
      </c>
      <c r="S9265" s="69"/>
      <c r="T9265" s="76"/>
    </row>
    <row r="9266" spans="1:20" ht="135" customHeight="1">
      <c r="A9266" s="82"/>
      <c r="B9266" s="357"/>
      <c r="C9266" s="88"/>
      <c r="D9266" s="383" t="s">
        <v>864</v>
      </c>
      <c r="E9266" s="384"/>
      <c r="F9266" s="384"/>
      <c r="G9266" s="384"/>
      <c r="H9266" s="384"/>
      <c r="I9266" s="384"/>
      <c r="J9266" s="384"/>
      <c r="K9266" s="384"/>
      <c r="L9266" s="384"/>
      <c r="M9266" s="384"/>
      <c r="N9266" s="385"/>
      <c r="O9266" s="91" t="str">
        <f ca="1">IF(D9266="цвет",SUM(O9267:INDIRECT("N"&amp;R9266)),IF(SUM(E9266:N9266)=0,"",SUM(E9266:N9266)))</f>
        <v/>
      </c>
      <c r="P9266" s="68" t="s">
        <v>98</v>
      </c>
      <c r="Q9266" s="55">
        <f t="shared" si="288"/>
        <v>5186</v>
      </c>
      <c r="R9266" s="70">
        <f t="shared" ca="1" si="289"/>
        <v>9267</v>
      </c>
      <c r="S9266" s="69"/>
      <c r="T9266" s="76"/>
    </row>
    <row r="9267" spans="1:20" ht="17.25" thickBot="1">
      <c r="A9267" s="82"/>
      <c r="B9267" s="365"/>
      <c r="C9267" s="10"/>
      <c r="D9267" s="362" t="str">
        <f>HYPERLINK("https://miamia.ru/search/index.php?q="&amp;Q9267&amp;"&amp;s=Поиск?utm_source=Excel&amp;utm_medium=Nalichie&amp;utm_content="&amp;Q9267&amp;"","Посмотреть большую фотографию на сайте")</f>
        <v>Посмотреть большую фотографию на сайте</v>
      </c>
      <c r="E9267" s="363"/>
      <c r="F9267" s="363"/>
      <c r="G9267" s="363"/>
      <c r="H9267" s="363"/>
      <c r="I9267" s="363"/>
      <c r="J9267" s="363"/>
      <c r="K9267" s="363"/>
      <c r="L9267" s="363"/>
      <c r="M9267" s="363"/>
      <c r="N9267" s="364"/>
      <c r="O9267" s="91" t="str">
        <f ca="1">IF(D9267="цвет",SUM(O9268:INDIRECT("N"&amp;R9267)),IF(SUM(E9267:N9267)=0,"",SUM(E9267:N9267)))</f>
        <v/>
      </c>
      <c r="P9267" s="68" t="s">
        <v>98</v>
      </c>
      <c r="Q9267" s="55">
        <f t="shared" si="288"/>
        <v>5186</v>
      </c>
      <c r="R9267" s="70">
        <f t="shared" ca="1" si="289"/>
        <v>9267</v>
      </c>
      <c r="S9267" s="69"/>
      <c r="T9267" s="76"/>
    </row>
    <row r="9268" spans="1:20" ht="17.25" thickBot="1">
      <c r="A9268" s="82"/>
      <c r="B9268" s="356" t="s">
        <v>325</v>
      </c>
      <c r="C9268" s="83">
        <v>5187</v>
      </c>
      <c r="D9268" s="103" t="s">
        <v>9</v>
      </c>
      <c r="E9268" s="99" t="s">
        <v>17</v>
      </c>
      <c r="F9268" s="74" t="s">
        <v>18</v>
      </c>
      <c r="G9268" s="74" t="s">
        <v>19</v>
      </c>
      <c r="H9268" s="74" t="s">
        <v>23</v>
      </c>
      <c r="I9268" s="99"/>
      <c r="J9268" s="99"/>
      <c r="K9268" s="99"/>
      <c r="L9268" s="99"/>
      <c r="M9268" s="99"/>
      <c r="N9268" s="99"/>
      <c r="O9268" s="78">
        <f ca="1">IF(D9268="цвет",SUM(O9269:INDIRECT("N"&amp;R9268)),IF(SUM(E9268:N9268)=0,"",SUM(E9268:N9268)))</f>
        <v>0</v>
      </c>
      <c r="P9268" s="68">
        <v>2582</v>
      </c>
      <c r="Q9268" s="55">
        <f t="shared" si="288"/>
        <v>5187</v>
      </c>
      <c r="R9268" s="70">
        <f t="shared" ca="1" si="289"/>
        <v>9271</v>
      </c>
      <c r="S9268" s="85">
        <v>2582</v>
      </c>
      <c r="T9268" s="86">
        <f ca="1">O9268*S9268</f>
        <v>0</v>
      </c>
    </row>
    <row r="9269" spans="1:20" ht="17.25" thickBot="1">
      <c r="A9269" s="82"/>
      <c r="B9269" s="357"/>
      <c r="C9269" s="75"/>
      <c r="D9269" s="113" t="s">
        <v>24</v>
      </c>
      <c r="E9269" s="79"/>
      <c r="F9269" s="79"/>
      <c r="G9269" s="354"/>
      <c r="H9269" s="79"/>
      <c r="I9269" s="79"/>
      <c r="J9269" s="79"/>
      <c r="K9269" s="79"/>
      <c r="L9269" s="79"/>
      <c r="M9269" s="79"/>
      <c r="N9269" s="79"/>
      <c r="O9269" s="91" t="str">
        <f ca="1">IF(D9269="цвет",SUM(O9270:INDIRECT("N"&amp;R9269)),IF(SUM(E9269:N9269)=0,"",SUM(E9269:N9269)))</f>
        <v/>
      </c>
      <c r="P9269" s="68" t="s">
        <v>98</v>
      </c>
      <c r="Q9269" s="55">
        <f t="shared" si="288"/>
        <v>5187</v>
      </c>
      <c r="R9269" s="70">
        <f t="shared" ca="1" si="289"/>
        <v>9271</v>
      </c>
      <c r="S9269" s="69"/>
      <c r="T9269" s="76"/>
    </row>
    <row r="9270" spans="1:20" ht="135" customHeight="1">
      <c r="A9270" s="82"/>
      <c r="B9270" s="357"/>
      <c r="C9270" s="88"/>
      <c r="D9270" s="383" t="s">
        <v>1563</v>
      </c>
      <c r="E9270" s="384"/>
      <c r="F9270" s="384"/>
      <c r="G9270" s="384"/>
      <c r="H9270" s="384"/>
      <c r="I9270" s="384"/>
      <c r="J9270" s="384"/>
      <c r="K9270" s="384"/>
      <c r="L9270" s="384"/>
      <c r="M9270" s="384"/>
      <c r="N9270" s="385"/>
      <c r="O9270" s="91" t="str">
        <f ca="1">IF(D9270="цвет",SUM(O9271:INDIRECT("N"&amp;R9270)),IF(SUM(E9270:N9270)=0,"",SUM(E9270:N9270)))</f>
        <v/>
      </c>
      <c r="P9270" s="68" t="s">
        <v>98</v>
      </c>
      <c r="Q9270" s="55">
        <f t="shared" si="288"/>
        <v>5187</v>
      </c>
      <c r="R9270" s="70">
        <f t="shared" ca="1" si="289"/>
        <v>9271</v>
      </c>
      <c r="S9270" s="69"/>
      <c r="T9270" s="76"/>
    </row>
    <row r="9271" spans="1:20" ht="24" customHeight="1" thickBot="1">
      <c r="A9271" s="82"/>
      <c r="B9271" s="365"/>
      <c r="C9271" s="10"/>
      <c r="D9271" s="362" t="str">
        <f>HYPERLINK("https://miamia.ru/search/index.php?q="&amp;Q9271&amp;"&amp;s=Поиск?utm_source=Excel&amp;utm_medium=Nalichie&amp;utm_content="&amp;Q9271&amp;"","Посмотреть большую фотографию на сайте")</f>
        <v>Посмотреть большую фотографию на сайте</v>
      </c>
      <c r="E9271" s="363"/>
      <c r="F9271" s="363"/>
      <c r="G9271" s="363"/>
      <c r="H9271" s="363"/>
      <c r="I9271" s="363"/>
      <c r="J9271" s="363"/>
      <c r="K9271" s="363"/>
      <c r="L9271" s="363"/>
      <c r="M9271" s="363"/>
      <c r="N9271" s="364"/>
      <c r="O9271" s="91" t="str">
        <f ca="1">IF(D9271="цвет",SUM(O9272:INDIRECT("N"&amp;R9271)),IF(SUM(E9271:N9271)=0,"",SUM(E9271:N9271)))</f>
        <v/>
      </c>
      <c r="P9271" s="68" t="s">
        <v>98</v>
      </c>
      <c r="Q9271" s="55">
        <f t="shared" si="288"/>
        <v>5187</v>
      </c>
      <c r="R9271" s="70">
        <f t="shared" ca="1" si="289"/>
        <v>9271</v>
      </c>
      <c r="S9271" s="69"/>
      <c r="T9271" s="76"/>
    </row>
    <row r="9272" spans="1:20" ht="17.25" thickBot="1">
      <c r="A9272" s="82"/>
      <c r="B9272" s="356" t="s">
        <v>325</v>
      </c>
      <c r="C9272" s="83">
        <v>5188</v>
      </c>
      <c r="D9272" s="103" t="s">
        <v>9</v>
      </c>
      <c r="E9272" s="99" t="s">
        <v>11</v>
      </c>
      <c r="F9272" s="99" t="s">
        <v>12</v>
      </c>
      <c r="G9272" s="99" t="s">
        <v>13</v>
      </c>
      <c r="H9272" s="99" t="s">
        <v>14</v>
      </c>
      <c r="I9272" s="99" t="s">
        <v>15</v>
      </c>
      <c r="J9272" s="99" t="s">
        <v>16</v>
      </c>
      <c r="K9272" s="99" t="s">
        <v>21</v>
      </c>
      <c r="L9272" s="99" t="s">
        <v>22</v>
      </c>
      <c r="M9272" s="99"/>
      <c r="N9272" s="99"/>
      <c r="O9272" s="78">
        <f ca="1">IF(D9272="цвет",SUM(O9273:INDIRECT("N"&amp;R9272)),IF(SUM(E9272:N9272)=0,"",SUM(E9272:N9272)))</f>
        <v>0</v>
      </c>
      <c r="P9272" s="68">
        <v>2582</v>
      </c>
      <c r="Q9272" s="55">
        <f t="shared" si="288"/>
        <v>5188</v>
      </c>
      <c r="R9272" s="70">
        <f t="shared" ca="1" si="289"/>
        <v>9275</v>
      </c>
      <c r="S9272" s="85">
        <v>2582</v>
      </c>
      <c r="T9272" s="86">
        <f ca="1">O9272*S9272</f>
        <v>0</v>
      </c>
    </row>
    <row r="9273" spans="1:20" ht="17.25" thickBot="1">
      <c r="A9273" s="82"/>
      <c r="B9273" s="357"/>
      <c r="C9273" s="75"/>
      <c r="D9273" s="113" t="s">
        <v>24</v>
      </c>
      <c r="E9273" s="354"/>
      <c r="F9273" s="354"/>
      <c r="G9273" s="354"/>
      <c r="H9273" s="354"/>
      <c r="I9273" s="354"/>
      <c r="J9273" s="354"/>
      <c r="K9273" s="79"/>
      <c r="L9273" s="79"/>
      <c r="M9273" s="79"/>
      <c r="N9273" s="79"/>
      <c r="O9273" s="91" t="str">
        <f ca="1">IF(D9273="цвет",SUM(O9274:INDIRECT("N"&amp;R9273)),IF(SUM(E9273:N9273)=0,"",SUM(E9273:N9273)))</f>
        <v/>
      </c>
      <c r="P9273" s="68" t="s">
        <v>98</v>
      </c>
      <c r="Q9273" s="55">
        <f t="shared" si="288"/>
        <v>5188</v>
      </c>
      <c r="R9273" s="70">
        <f t="shared" ca="1" si="289"/>
        <v>9275</v>
      </c>
      <c r="S9273" s="69"/>
      <c r="T9273" s="76"/>
    </row>
    <row r="9274" spans="1:20" ht="135" customHeight="1">
      <c r="A9274" s="82"/>
      <c r="B9274" s="357"/>
      <c r="C9274" s="88"/>
      <c r="D9274" s="383" t="s">
        <v>862</v>
      </c>
      <c r="E9274" s="384"/>
      <c r="F9274" s="384"/>
      <c r="G9274" s="384"/>
      <c r="H9274" s="384"/>
      <c r="I9274" s="384"/>
      <c r="J9274" s="384"/>
      <c r="K9274" s="384"/>
      <c r="L9274" s="384"/>
      <c r="M9274" s="384"/>
      <c r="N9274" s="385"/>
      <c r="O9274" s="91" t="str">
        <f ca="1">IF(D9274="цвет",SUM(O9275:INDIRECT("N"&amp;R9274)),IF(SUM(E9274:N9274)=0,"",SUM(E9274:N9274)))</f>
        <v/>
      </c>
      <c r="P9274" s="68" t="s">
        <v>98</v>
      </c>
      <c r="Q9274" s="55">
        <f t="shared" si="288"/>
        <v>5188</v>
      </c>
      <c r="R9274" s="70">
        <f t="shared" ca="1" si="289"/>
        <v>9275</v>
      </c>
      <c r="S9274" s="69"/>
      <c r="T9274" s="76"/>
    </row>
    <row r="9275" spans="1:20" ht="17.25" thickBot="1">
      <c r="A9275" s="82"/>
      <c r="B9275" s="365"/>
      <c r="C9275" s="10"/>
      <c r="D9275" s="362" t="str">
        <f>HYPERLINK("https://miamia.ru/search/index.php?q="&amp;Q9275&amp;"&amp;s=Поиск?utm_source=Excel&amp;utm_medium=Nalichie&amp;utm_content="&amp;Q9275&amp;"","Посмотреть большую фотографию на сайте")</f>
        <v>Посмотреть большую фотографию на сайте</v>
      </c>
      <c r="E9275" s="363"/>
      <c r="F9275" s="363"/>
      <c r="G9275" s="363"/>
      <c r="H9275" s="363"/>
      <c r="I9275" s="363"/>
      <c r="J9275" s="363"/>
      <c r="K9275" s="363"/>
      <c r="L9275" s="363"/>
      <c r="M9275" s="363"/>
      <c r="N9275" s="364"/>
      <c r="O9275" s="91" t="str">
        <f ca="1">IF(D9275="цвет",SUM(O9276:INDIRECT("N"&amp;R9275)),IF(SUM(E9275:N9275)=0,"",SUM(E9275:N9275)))</f>
        <v/>
      </c>
      <c r="P9275" s="68" t="s">
        <v>98</v>
      </c>
      <c r="Q9275" s="55">
        <f t="shared" si="288"/>
        <v>5188</v>
      </c>
      <c r="R9275" s="70">
        <f t="shared" ca="1" si="289"/>
        <v>9275</v>
      </c>
      <c r="S9275" s="69"/>
      <c r="T9275" s="76"/>
    </row>
    <row r="9276" spans="1:20" ht="17.25" thickBot="1">
      <c r="A9276" s="82"/>
      <c r="B9276" s="356" t="s">
        <v>325</v>
      </c>
      <c r="C9276" s="83">
        <v>5189</v>
      </c>
      <c r="D9276" s="103" t="s">
        <v>9</v>
      </c>
      <c r="E9276" s="99" t="s">
        <v>17</v>
      </c>
      <c r="F9276" s="74" t="s">
        <v>18</v>
      </c>
      <c r="G9276" s="74" t="s">
        <v>19</v>
      </c>
      <c r="H9276" s="74" t="s">
        <v>23</v>
      </c>
      <c r="I9276" s="99"/>
      <c r="J9276" s="99"/>
      <c r="K9276" s="99"/>
      <c r="L9276" s="99"/>
      <c r="M9276" s="99"/>
      <c r="N9276" s="99"/>
      <c r="O9276" s="78">
        <f ca="1">IF(D9276="цвет",SUM(O9277:INDIRECT("N"&amp;R9276)),IF(SUM(E9276:N9276)=0,"",SUM(E9276:N9276)))</f>
        <v>0</v>
      </c>
      <c r="P9276" s="68">
        <v>2970</v>
      </c>
      <c r="Q9276" s="55">
        <f t="shared" si="288"/>
        <v>5189</v>
      </c>
      <c r="R9276" s="70">
        <f t="shared" ca="1" si="289"/>
        <v>9279</v>
      </c>
      <c r="S9276" s="85">
        <v>2970</v>
      </c>
      <c r="T9276" s="86">
        <f ca="1">O9276*S9276</f>
        <v>0</v>
      </c>
    </row>
    <row r="9277" spans="1:20" ht="17.25" thickBot="1">
      <c r="A9277" s="82"/>
      <c r="B9277" s="357"/>
      <c r="C9277" s="75"/>
      <c r="D9277" s="113" t="s">
        <v>24</v>
      </c>
      <c r="E9277" s="354"/>
      <c r="F9277" s="79"/>
      <c r="G9277" s="79"/>
      <c r="H9277" s="79"/>
      <c r="I9277" s="79"/>
      <c r="J9277" s="79"/>
      <c r="K9277" s="79"/>
      <c r="L9277" s="79"/>
      <c r="M9277" s="79"/>
      <c r="N9277" s="79"/>
      <c r="O9277" s="91" t="str">
        <f ca="1">IF(D9277="цвет",SUM(O9278:INDIRECT("N"&amp;R9277)),IF(SUM(E9277:N9277)=0,"",SUM(E9277:N9277)))</f>
        <v/>
      </c>
      <c r="P9277" s="68" t="s">
        <v>98</v>
      </c>
      <c r="Q9277" s="55">
        <f t="shared" si="288"/>
        <v>5189</v>
      </c>
      <c r="R9277" s="70">
        <f t="shared" ca="1" si="289"/>
        <v>9279</v>
      </c>
      <c r="S9277" s="69"/>
      <c r="T9277" s="76"/>
    </row>
    <row r="9278" spans="1:20" ht="135" customHeight="1">
      <c r="A9278" s="82"/>
      <c r="B9278" s="357"/>
      <c r="C9278" s="88"/>
      <c r="D9278" s="383" t="s">
        <v>1564</v>
      </c>
      <c r="E9278" s="384"/>
      <c r="F9278" s="384"/>
      <c r="G9278" s="384"/>
      <c r="H9278" s="384"/>
      <c r="I9278" s="384"/>
      <c r="J9278" s="384"/>
      <c r="K9278" s="384"/>
      <c r="L9278" s="384"/>
      <c r="M9278" s="384"/>
      <c r="N9278" s="385"/>
      <c r="O9278" s="91" t="str">
        <f ca="1">IF(D9278="цвет",SUM(O9279:INDIRECT("N"&amp;R9278)),IF(SUM(E9278:N9278)=0,"",SUM(E9278:N9278)))</f>
        <v/>
      </c>
      <c r="P9278" s="68" t="s">
        <v>98</v>
      </c>
      <c r="Q9278" s="55">
        <f t="shared" si="288"/>
        <v>5189</v>
      </c>
      <c r="R9278" s="70">
        <f t="shared" ca="1" si="289"/>
        <v>9279</v>
      </c>
      <c r="S9278" s="69"/>
      <c r="T9278" s="76"/>
    </row>
    <row r="9279" spans="1:20" ht="17.25" thickBot="1">
      <c r="A9279" s="82"/>
      <c r="B9279" s="365"/>
      <c r="C9279" s="10"/>
      <c r="D9279" s="362" t="str">
        <f>HYPERLINK("https://miamia.ru/search/index.php?q="&amp;Q9279&amp;"&amp;s=Поиск?utm_source=Excel&amp;utm_medium=Nalichie&amp;utm_content="&amp;Q9279&amp;"","Посмотреть большую фотографию на сайте")</f>
        <v>Посмотреть большую фотографию на сайте</v>
      </c>
      <c r="E9279" s="363"/>
      <c r="F9279" s="363"/>
      <c r="G9279" s="363"/>
      <c r="H9279" s="363"/>
      <c r="I9279" s="363"/>
      <c r="J9279" s="363"/>
      <c r="K9279" s="363"/>
      <c r="L9279" s="363"/>
      <c r="M9279" s="363"/>
      <c r="N9279" s="364"/>
      <c r="O9279" s="91" t="str">
        <f ca="1">IF(D9279="цвет",SUM(O9280:INDIRECT("N"&amp;R9279)),IF(SUM(E9279:N9279)=0,"",SUM(E9279:N9279)))</f>
        <v/>
      </c>
      <c r="P9279" s="68" t="s">
        <v>98</v>
      </c>
      <c r="Q9279" s="55">
        <f t="shared" si="288"/>
        <v>5189</v>
      </c>
      <c r="R9279" s="70">
        <f t="shared" ca="1" si="289"/>
        <v>9279</v>
      </c>
      <c r="S9279" s="69"/>
      <c r="T9279" s="76"/>
    </row>
    <row r="9280" spans="1:20" ht="23.1" customHeight="1" thickBot="1">
      <c r="A9280" s="80"/>
      <c r="B9280" s="63" t="s">
        <v>380</v>
      </c>
      <c r="C9280" s="64"/>
      <c r="D9280" s="65"/>
      <c r="E9280" s="66"/>
      <c r="F9280" s="66"/>
      <c r="G9280" s="66"/>
      <c r="H9280" s="66"/>
      <c r="I9280" s="66"/>
      <c r="J9280" s="66"/>
      <c r="K9280" s="66"/>
      <c r="L9280" s="66"/>
      <c r="M9280" s="66"/>
      <c r="N9280" s="67"/>
      <c r="O9280" s="91" t="str">
        <f ca="1">IF(D9280="цвет",SUM(O9281:INDIRECT("N"&amp;R9280)),IF(SUM(E9280:N9280)=0,"",SUM(E9280:N9280)))</f>
        <v/>
      </c>
      <c r="P9280" s="68" t="s">
        <v>98</v>
      </c>
      <c r="Q9280" s="55">
        <f t="shared" si="288"/>
        <v>5189</v>
      </c>
      <c r="R9280" s="70">
        <f t="shared" ca="1" si="289"/>
        <v>9284</v>
      </c>
    </row>
    <row r="9281" spans="1:20" ht="17.25" thickBot="1">
      <c r="A9281" s="82"/>
      <c r="B9281" s="356" t="s">
        <v>334</v>
      </c>
      <c r="C9281" s="83">
        <v>5262</v>
      </c>
      <c r="D9281" s="98" t="s">
        <v>9</v>
      </c>
      <c r="E9281" s="99" t="s">
        <v>11</v>
      </c>
      <c r="F9281" s="99" t="s">
        <v>12</v>
      </c>
      <c r="G9281" s="99" t="s">
        <v>13</v>
      </c>
      <c r="H9281" s="99" t="s">
        <v>14</v>
      </c>
      <c r="I9281" s="99" t="s">
        <v>15</v>
      </c>
      <c r="J9281" s="99" t="s">
        <v>16</v>
      </c>
      <c r="K9281" s="99" t="s">
        <v>21</v>
      </c>
      <c r="L9281" s="99" t="s">
        <v>22</v>
      </c>
      <c r="M9281" s="99"/>
      <c r="N9281" s="112"/>
      <c r="O9281" s="78">
        <f ca="1">IF(D9281="цвет",SUM(O9282:INDIRECT("N"&amp;R9281)),IF(SUM(E9281:N9281)=0,"",SUM(E9281:N9281)))</f>
        <v>0</v>
      </c>
      <c r="P9281" s="68">
        <v>1290</v>
      </c>
      <c r="Q9281" s="55">
        <f t="shared" si="288"/>
        <v>5262</v>
      </c>
      <c r="R9281" s="70">
        <f t="shared" ca="1" si="289"/>
        <v>9284</v>
      </c>
      <c r="S9281" s="85">
        <v>1290</v>
      </c>
      <c r="T9281" s="86">
        <f ca="1">O9281*S9281</f>
        <v>0</v>
      </c>
    </row>
    <row r="9282" spans="1:20" ht="17.25" thickBot="1">
      <c r="A9282" s="82"/>
      <c r="B9282" s="357"/>
      <c r="C9282" s="75"/>
      <c r="D9282" s="5" t="s">
        <v>29</v>
      </c>
      <c r="E9282" s="351"/>
      <c r="F9282" s="7"/>
      <c r="G9282" s="7"/>
      <c r="H9282" s="7"/>
      <c r="I9282" s="7"/>
      <c r="J9282" s="7"/>
      <c r="K9282" s="7"/>
      <c r="L9282" s="7"/>
      <c r="M9282" s="7"/>
      <c r="N9282" s="7"/>
      <c r="O9282" s="91" t="str">
        <f ca="1">IF(D9282="цвет",SUM(O9283:INDIRECT("N"&amp;R9282)),IF(SUM(E9282:N9282)=0,"",SUM(E9282:N9282)))</f>
        <v/>
      </c>
      <c r="P9282" s="68" t="s">
        <v>98</v>
      </c>
      <c r="Q9282" s="55">
        <f t="shared" si="288"/>
        <v>5262</v>
      </c>
      <c r="R9282" s="70">
        <f t="shared" ca="1" si="289"/>
        <v>9284</v>
      </c>
      <c r="S9282" s="69"/>
      <c r="T9282" s="76"/>
    </row>
    <row r="9283" spans="1:20" ht="135" customHeight="1">
      <c r="A9283" s="82"/>
      <c r="B9283" s="357"/>
      <c r="C9283" s="75"/>
      <c r="D9283" s="383" t="s">
        <v>655</v>
      </c>
      <c r="E9283" s="384"/>
      <c r="F9283" s="384"/>
      <c r="G9283" s="384"/>
      <c r="H9283" s="384"/>
      <c r="I9283" s="384"/>
      <c r="J9283" s="384"/>
      <c r="K9283" s="384"/>
      <c r="L9283" s="384"/>
      <c r="M9283" s="384"/>
      <c r="N9283" s="385"/>
      <c r="O9283" s="91" t="str">
        <f ca="1">IF(D9283="цвет",SUM(O9284:INDIRECT("N"&amp;R9283)),IF(SUM(E9283:N9283)=0,"",SUM(E9283:N9283)))</f>
        <v/>
      </c>
      <c r="P9283" s="68" t="s">
        <v>98</v>
      </c>
      <c r="Q9283" s="55">
        <f t="shared" si="288"/>
        <v>5262</v>
      </c>
      <c r="R9283" s="70">
        <f t="shared" ca="1" si="289"/>
        <v>9284</v>
      </c>
      <c r="S9283" s="69"/>
      <c r="T9283" s="76"/>
    </row>
    <row r="9284" spans="1:20" ht="17.45" customHeight="1" thickBot="1">
      <c r="A9284" s="82"/>
      <c r="B9284" s="365"/>
      <c r="C9284" s="8"/>
      <c r="D9284" s="362" t="str">
        <f>HYPERLINK("https://miamia.ru/search/index.php?q="&amp;Q9284&amp;"&amp;s=Поиск?utm_source=Excel&amp;utm_medium=Nalichie&amp;utm_content="&amp;Q9284&amp;"","Посмотреть большую фотографию на сайте")</f>
        <v>Посмотреть большую фотографию на сайте</v>
      </c>
      <c r="E9284" s="363"/>
      <c r="F9284" s="363"/>
      <c r="G9284" s="363"/>
      <c r="H9284" s="363"/>
      <c r="I9284" s="363"/>
      <c r="J9284" s="363"/>
      <c r="K9284" s="363"/>
      <c r="L9284" s="363"/>
      <c r="M9284" s="363"/>
      <c r="N9284" s="364"/>
      <c r="O9284" s="91" t="str">
        <f ca="1">IF(D9284="цвет",SUM(O9285:INDIRECT("N"&amp;R9284)),IF(SUM(E9284:N9284)=0,"",SUM(E9284:N9284)))</f>
        <v/>
      </c>
      <c r="P9284" s="68" t="s">
        <v>98</v>
      </c>
      <c r="Q9284" s="55">
        <f t="shared" si="288"/>
        <v>5262</v>
      </c>
      <c r="R9284" s="70">
        <f t="shared" ca="1" si="289"/>
        <v>9284</v>
      </c>
      <c r="S9284" s="69"/>
      <c r="T9284" s="76"/>
    </row>
    <row r="9285" spans="1:20" ht="17.25" thickBot="1">
      <c r="A9285" s="82"/>
      <c r="B9285" s="356" t="s">
        <v>334</v>
      </c>
      <c r="C9285" s="83">
        <v>5266</v>
      </c>
      <c r="D9285" s="98" t="s">
        <v>9</v>
      </c>
      <c r="E9285" s="99" t="s">
        <v>11</v>
      </c>
      <c r="F9285" s="99" t="s">
        <v>12</v>
      </c>
      <c r="G9285" s="99" t="s">
        <v>13</v>
      </c>
      <c r="H9285" s="99" t="s">
        <v>14</v>
      </c>
      <c r="I9285" s="99" t="s">
        <v>15</v>
      </c>
      <c r="J9285" s="99" t="s">
        <v>16</v>
      </c>
      <c r="K9285" s="99" t="s">
        <v>21</v>
      </c>
      <c r="L9285" s="99" t="s">
        <v>22</v>
      </c>
      <c r="M9285" s="99"/>
      <c r="N9285" s="112"/>
      <c r="O9285" s="78">
        <f ca="1">IF(D9285="цвет",SUM(O9286:INDIRECT("N"&amp;R9285)),IF(SUM(E9285:N9285)=0,"",SUM(E9285:N9285)))</f>
        <v>0</v>
      </c>
      <c r="P9285" s="68">
        <v>1290</v>
      </c>
      <c r="Q9285" s="55">
        <f t="shared" si="288"/>
        <v>5266</v>
      </c>
      <c r="R9285" s="70">
        <f t="shared" ca="1" si="289"/>
        <v>9288</v>
      </c>
      <c r="S9285" s="85">
        <v>1290</v>
      </c>
      <c r="T9285" s="86">
        <f ca="1">O9285*S9285</f>
        <v>0</v>
      </c>
    </row>
    <row r="9286" spans="1:20" ht="17.25" thickBot="1">
      <c r="A9286" s="82"/>
      <c r="B9286" s="357"/>
      <c r="C9286" s="75"/>
      <c r="D9286" s="5" t="s">
        <v>29</v>
      </c>
      <c r="E9286" s="351"/>
      <c r="F9286" s="7"/>
      <c r="G9286" s="7"/>
      <c r="H9286" s="7"/>
      <c r="I9286" s="7"/>
      <c r="J9286" s="7"/>
      <c r="K9286" s="7"/>
      <c r="L9286" s="7"/>
      <c r="M9286" s="7"/>
      <c r="N9286" s="7"/>
      <c r="O9286" s="91" t="str">
        <f ca="1">IF(D9286="цвет",SUM(O9287:INDIRECT("N"&amp;R9286)),IF(SUM(E9286:N9286)=0,"",SUM(E9286:N9286)))</f>
        <v/>
      </c>
      <c r="P9286" s="68" t="s">
        <v>98</v>
      </c>
      <c r="Q9286" s="55">
        <f t="shared" si="288"/>
        <v>5266</v>
      </c>
      <c r="R9286" s="70">
        <f t="shared" ca="1" si="289"/>
        <v>9288</v>
      </c>
      <c r="S9286" s="69"/>
      <c r="T9286" s="76"/>
    </row>
    <row r="9287" spans="1:20" ht="135" customHeight="1">
      <c r="A9287" s="82"/>
      <c r="B9287" s="357"/>
      <c r="C9287" s="75"/>
      <c r="D9287" s="383" t="s">
        <v>656</v>
      </c>
      <c r="E9287" s="384"/>
      <c r="F9287" s="384"/>
      <c r="G9287" s="384"/>
      <c r="H9287" s="384"/>
      <c r="I9287" s="384"/>
      <c r="J9287" s="384"/>
      <c r="K9287" s="384"/>
      <c r="L9287" s="384"/>
      <c r="M9287" s="384"/>
      <c r="N9287" s="385"/>
      <c r="O9287" s="91" t="str">
        <f ca="1">IF(D9287="цвет",SUM(O9288:INDIRECT("N"&amp;R9287)),IF(SUM(E9287:N9287)=0,"",SUM(E9287:N9287)))</f>
        <v/>
      </c>
      <c r="P9287" s="68" t="s">
        <v>98</v>
      </c>
      <c r="Q9287" s="55">
        <f t="shared" si="288"/>
        <v>5266</v>
      </c>
      <c r="R9287" s="70">
        <f t="shared" ca="1" si="289"/>
        <v>9288</v>
      </c>
      <c r="S9287" s="69"/>
      <c r="T9287" s="76"/>
    </row>
    <row r="9288" spans="1:20" ht="17.45" customHeight="1" thickBot="1">
      <c r="A9288" s="82"/>
      <c r="B9288" s="365"/>
      <c r="C9288" s="8"/>
      <c r="D9288" s="362" t="str">
        <f>HYPERLINK("https://miamia.ru/search/index.php?q="&amp;Q9288&amp;"&amp;s=Поиск?utm_source=Excel&amp;utm_medium=Nalichie&amp;utm_content="&amp;Q9288&amp;"","Посмотреть большую фотографию на сайте")</f>
        <v>Посмотреть большую фотографию на сайте</v>
      </c>
      <c r="E9288" s="363"/>
      <c r="F9288" s="363"/>
      <c r="G9288" s="363"/>
      <c r="H9288" s="363"/>
      <c r="I9288" s="363"/>
      <c r="J9288" s="363"/>
      <c r="K9288" s="363"/>
      <c r="L9288" s="363"/>
      <c r="M9288" s="363"/>
      <c r="N9288" s="364"/>
      <c r="O9288" s="91" t="str">
        <f ca="1">IF(D9288="цвет",SUM(O9289:INDIRECT("N"&amp;R9288)),IF(SUM(E9288:N9288)=0,"",SUM(E9288:N9288)))</f>
        <v/>
      </c>
      <c r="P9288" s="68" t="s">
        <v>98</v>
      </c>
      <c r="Q9288" s="55">
        <f t="shared" si="288"/>
        <v>5266</v>
      </c>
      <c r="R9288" s="70">
        <f t="shared" ca="1" si="289"/>
        <v>9288</v>
      </c>
      <c r="S9288" s="69"/>
      <c r="T9288" s="76"/>
    </row>
    <row r="9289" spans="1:20" ht="17.25" thickBot="1">
      <c r="A9289" s="82"/>
      <c r="B9289" s="356" t="s">
        <v>334</v>
      </c>
      <c r="C9289" s="83">
        <v>5267</v>
      </c>
      <c r="D9289" s="98" t="s">
        <v>9</v>
      </c>
      <c r="E9289" s="99" t="s">
        <v>11</v>
      </c>
      <c r="F9289" s="99" t="s">
        <v>12</v>
      </c>
      <c r="G9289" s="99" t="s">
        <v>13</v>
      </c>
      <c r="H9289" s="99" t="s">
        <v>14</v>
      </c>
      <c r="I9289" s="99" t="s">
        <v>15</v>
      </c>
      <c r="J9289" s="99" t="s">
        <v>16</v>
      </c>
      <c r="K9289" s="99" t="s">
        <v>21</v>
      </c>
      <c r="L9289" s="99" t="s">
        <v>22</v>
      </c>
      <c r="M9289" s="99"/>
      <c r="N9289" s="112"/>
      <c r="O9289" s="78">
        <f ca="1">IF(D9289="цвет",SUM(O9290:INDIRECT("N"&amp;R9289)),IF(SUM(E9289:N9289)=0,"",SUM(E9289:N9289)))</f>
        <v>0</v>
      </c>
      <c r="P9289" s="68">
        <v>1290</v>
      </c>
      <c r="Q9289" s="55">
        <f t="shared" si="288"/>
        <v>5267</v>
      </c>
      <c r="R9289" s="70">
        <f t="shared" ca="1" si="289"/>
        <v>9292</v>
      </c>
      <c r="S9289" s="85">
        <v>1290</v>
      </c>
      <c r="T9289" s="86">
        <f ca="1">O9289*S9289</f>
        <v>0</v>
      </c>
    </row>
    <row r="9290" spans="1:20" ht="17.25" thickBot="1">
      <c r="A9290" s="82"/>
      <c r="B9290" s="357"/>
      <c r="C9290" s="75"/>
      <c r="D9290" s="5" t="s">
        <v>29</v>
      </c>
      <c r="E9290" s="351"/>
      <c r="F9290" s="7"/>
      <c r="G9290" s="7"/>
      <c r="H9290" s="7"/>
      <c r="I9290" s="7"/>
      <c r="J9290" s="7"/>
      <c r="K9290" s="7"/>
      <c r="L9290" s="7"/>
      <c r="M9290" s="7"/>
      <c r="N9290" s="7"/>
      <c r="O9290" s="91" t="str">
        <f ca="1">IF(D9290="цвет",SUM(O9291:INDIRECT("N"&amp;R9290)),IF(SUM(E9290:N9290)=0,"",SUM(E9290:N9290)))</f>
        <v/>
      </c>
      <c r="P9290" s="68" t="s">
        <v>98</v>
      </c>
      <c r="Q9290" s="55">
        <f t="shared" si="288"/>
        <v>5267</v>
      </c>
      <c r="R9290" s="70">
        <f t="shared" ca="1" si="289"/>
        <v>9292</v>
      </c>
      <c r="S9290" s="69"/>
      <c r="T9290" s="76"/>
    </row>
    <row r="9291" spans="1:20" ht="135" customHeight="1">
      <c r="A9291" s="82"/>
      <c r="B9291" s="357"/>
      <c r="C9291" s="75"/>
      <c r="D9291" s="383" t="s">
        <v>657</v>
      </c>
      <c r="E9291" s="384"/>
      <c r="F9291" s="384"/>
      <c r="G9291" s="384"/>
      <c r="H9291" s="384"/>
      <c r="I9291" s="384"/>
      <c r="J9291" s="384"/>
      <c r="K9291" s="384"/>
      <c r="L9291" s="384"/>
      <c r="M9291" s="384"/>
      <c r="N9291" s="385"/>
      <c r="O9291" s="91" t="str">
        <f ca="1">IF(D9291="цвет",SUM(O9292:INDIRECT("N"&amp;R9291)),IF(SUM(E9291:N9291)=0,"",SUM(E9291:N9291)))</f>
        <v/>
      </c>
      <c r="P9291" s="68" t="s">
        <v>98</v>
      </c>
      <c r="Q9291" s="55">
        <f t="shared" ref="Q9291:Q9354" si="290">IF(C9291&lt;&gt;0,C9291,Q9290)</f>
        <v>5267</v>
      </c>
      <c r="R9291" s="70">
        <f t="shared" ref="R9291:R9354" ca="1" si="291">IF(D9291="Посмотреть большую фотографию на сайте",CELL("строка",O9291),R9292)</f>
        <v>9292</v>
      </c>
      <c r="S9291" s="69"/>
      <c r="T9291" s="76"/>
    </row>
    <row r="9292" spans="1:20" ht="17.45" customHeight="1" thickBot="1">
      <c r="A9292" s="82"/>
      <c r="B9292" s="365"/>
      <c r="C9292" s="8"/>
      <c r="D9292" s="362" t="str">
        <f>HYPERLINK("https://miamia.ru/search/index.php?q="&amp;Q9292&amp;"&amp;s=Поиск?utm_source=Excel&amp;utm_medium=Nalichie&amp;utm_content="&amp;Q9292&amp;"","Посмотреть большую фотографию на сайте")</f>
        <v>Посмотреть большую фотографию на сайте</v>
      </c>
      <c r="E9292" s="363"/>
      <c r="F9292" s="363"/>
      <c r="G9292" s="363"/>
      <c r="H9292" s="363"/>
      <c r="I9292" s="363"/>
      <c r="J9292" s="363"/>
      <c r="K9292" s="363"/>
      <c r="L9292" s="363"/>
      <c r="M9292" s="363"/>
      <c r="N9292" s="364"/>
      <c r="O9292" s="91" t="str">
        <f ca="1">IF(D9292="цвет",SUM(O9293:INDIRECT("N"&amp;R9292)),IF(SUM(E9292:N9292)=0,"",SUM(E9292:N9292)))</f>
        <v/>
      </c>
      <c r="P9292" s="68" t="s">
        <v>98</v>
      </c>
      <c r="Q9292" s="55">
        <f t="shared" si="290"/>
        <v>5267</v>
      </c>
      <c r="R9292" s="70">
        <f t="shared" ca="1" si="291"/>
        <v>9292</v>
      </c>
      <c r="S9292" s="69"/>
      <c r="T9292" s="76"/>
    </row>
    <row r="9293" spans="1:20" ht="23.1" customHeight="1" thickBot="1">
      <c r="A9293" s="80"/>
      <c r="B9293" s="63" t="s">
        <v>378</v>
      </c>
      <c r="C9293" s="64"/>
      <c r="D9293" s="65"/>
      <c r="E9293" s="66"/>
      <c r="F9293" s="66"/>
      <c r="G9293" s="66"/>
      <c r="H9293" s="66"/>
      <c r="I9293" s="66"/>
      <c r="J9293" s="66"/>
      <c r="K9293" s="66"/>
      <c r="L9293" s="66"/>
      <c r="M9293" s="66"/>
      <c r="N9293" s="67"/>
      <c r="O9293" s="91" t="str">
        <f ca="1">IF(D9293="цвет",SUM(O9294:INDIRECT("N"&amp;R9293)),IF(SUM(E9293:N9293)=0,"",SUM(E9293:N9293)))</f>
        <v/>
      </c>
      <c r="P9293" s="68" t="s">
        <v>98</v>
      </c>
      <c r="Q9293" s="55">
        <f t="shared" si="290"/>
        <v>5267</v>
      </c>
      <c r="R9293" s="70">
        <f t="shared" ca="1" si="291"/>
        <v>9297</v>
      </c>
    </row>
    <row r="9294" spans="1:20" ht="17.25" thickBot="1">
      <c r="A9294" s="82"/>
      <c r="B9294" s="356" t="s">
        <v>335</v>
      </c>
      <c r="C9294" s="83">
        <v>5270</v>
      </c>
      <c r="D9294" s="103" t="s">
        <v>9</v>
      </c>
      <c r="E9294" s="99" t="s">
        <v>10</v>
      </c>
      <c r="F9294" s="99" t="s">
        <v>11</v>
      </c>
      <c r="G9294" s="99" t="s">
        <v>12</v>
      </c>
      <c r="H9294" s="74" t="s">
        <v>13</v>
      </c>
      <c r="I9294" s="13" t="s">
        <v>14</v>
      </c>
      <c r="J9294" s="13" t="s">
        <v>15</v>
      </c>
      <c r="K9294" s="13" t="s">
        <v>16</v>
      </c>
      <c r="L9294" s="99"/>
      <c r="M9294" s="99"/>
      <c r="N9294" s="100"/>
      <c r="O9294" s="78">
        <f ca="1">IF(D9294="цвет",SUM(O9295:INDIRECT("N"&amp;R9294)),IF(SUM(E9294:N9294)=0,"",SUM(E9294:N9294)))</f>
        <v>0</v>
      </c>
      <c r="P9294" s="68">
        <v>2970</v>
      </c>
      <c r="Q9294" s="55">
        <f t="shared" si="290"/>
        <v>5270</v>
      </c>
      <c r="R9294" s="70">
        <f t="shared" ca="1" si="291"/>
        <v>9297</v>
      </c>
      <c r="S9294" s="85">
        <v>2970</v>
      </c>
      <c r="T9294" s="86">
        <f ca="1">O9294*S9294</f>
        <v>0</v>
      </c>
    </row>
    <row r="9295" spans="1:20" ht="17.25" thickBot="1">
      <c r="A9295" s="82"/>
      <c r="B9295" s="357"/>
      <c r="C9295" s="75"/>
      <c r="D9295" s="113" t="s">
        <v>29</v>
      </c>
      <c r="E9295" s="353"/>
      <c r="F9295" s="354"/>
      <c r="G9295" s="79"/>
      <c r="H9295" s="79"/>
      <c r="I9295" s="79"/>
      <c r="J9295" s="79"/>
      <c r="K9295" s="79"/>
      <c r="L9295" s="79"/>
      <c r="M9295" s="79"/>
      <c r="N9295" s="79"/>
      <c r="O9295" s="91" t="str">
        <f ca="1">IF(D9295="цвет",SUM(O9296:INDIRECT("N"&amp;R9295)),IF(SUM(E9295:N9295)=0,"",SUM(E9295:N9295)))</f>
        <v/>
      </c>
      <c r="P9295" s="68" t="s">
        <v>98</v>
      </c>
      <c r="Q9295" s="55">
        <f t="shared" si="290"/>
        <v>5270</v>
      </c>
      <c r="R9295" s="70">
        <f t="shared" ca="1" si="291"/>
        <v>9297</v>
      </c>
      <c r="S9295" s="69"/>
      <c r="T9295" s="76"/>
    </row>
    <row r="9296" spans="1:20" ht="135" customHeight="1">
      <c r="A9296" s="82"/>
      <c r="B9296" s="357"/>
      <c r="C9296" s="88"/>
      <c r="D9296" s="383" t="s">
        <v>1533</v>
      </c>
      <c r="E9296" s="384"/>
      <c r="F9296" s="384"/>
      <c r="G9296" s="384"/>
      <c r="H9296" s="384"/>
      <c r="I9296" s="384"/>
      <c r="J9296" s="384"/>
      <c r="K9296" s="384"/>
      <c r="L9296" s="384"/>
      <c r="M9296" s="384"/>
      <c r="N9296" s="385"/>
      <c r="O9296" s="91" t="str">
        <f ca="1">IF(D9296="цвет",SUM(O9297:INDIRECT("N"&amp;R9296)),IF(SUM(E9296:N9296)=0,"",SUM(E9296:N9296)))</f>
        <v/>
      </c>
      <c r="P9296" s="68" t="s">
        <v>98</v>
      </c>
      <c r="Q9296" s="55">
        <f t="shared" si="290"/>
        <v>5270</v>
      </c>
      <c r="R9296" s="70">
        <f t="shared" ca="1" si="291"/>
        <v>9297</v>
      </c>
      <c r="S9296" s="69"/>
      <c r="T9296" s="76"/>
    </row>
    <row r="9297" spans="1:20" ht="17.45" customHeight="1" thickBot="1">
      <c r="A9297" s="82"/>
      <c r="B9297" s="365"/>
      <c r="C9297" s="10"/>
      <c r="D9297" s="362" t="str">
        <f>HYPERLINK("https://miamia.ru/search/index.php?q="&amp;Q9297&amp;"&amp;s=Поиск?utm_source=Excel&amp;utm_medium=Nalichie&amp;utm_content="&amp;Q9297&amp;"","Посмотреть большую фотографию на сайте")</f>
        <v>Посмотреть большую фотографию на сайте</v>
      </c>
      <c r="E9297" s="363"/>
      <c r="F9297" s="363"/>
      <c r="G9297" s="363"/>
      <c r="H9297" s="363"/>
      <c r="I9297" s="363"/>
      <c r="J9297" s="363"/>
      <c r="K9297" s="363"/>
      <c r="L9297" s="363"/>
      <c r="M9297" s="363"/>
      <c r="N9297" s="364"/>
      <c r="O9297" s="91" t="str">
        <f ca="1">IF(D9297="цвет",SUM(O9298:INDIRECT("N"&amp;R9297)),IF(SUM(E9297:N9297)=0,"",SUM(E9297:N9297)))</f>
        <v/>
      </c>
      <c r="P9297" s="68" t="s">
        <v>98</v>
      </c>
      <c r="Q9297" s="55">
        <f t="shared" si="290"/>
        <v>5270</v>
      </c>
      <c r="R9297" s="70">
        <f t="shared" ca="1" si="291"/>
        <v>9297</v>
      </c>
      <c r="S9297" s="69"/>
      <c r="T9297" s="76"/>
    </row>
    <row r="9298" spans="1:20" ht="17.25" thickBot="1">
      <c r="A9298" s="82"/>
      <c r="B9298" s="356" t="s">
        <v>335</v>
      </c>
      <c r="C9298" s="83">
        <v>5271</v>
      </c>
      <c r="D9298" s="103" t="s">
        <v>9</v>
      </c>
      <c r="E9298" s="99" t="s">
        <v>10</v>
      </c>
      <c r="F9298" s="99" t="s">
        <v>11</v>
      </c>
      <c r="G9298" s="99" t="s">
        <v>12</v>
      </c>
      <c r="H9298" s="74" t="s">
        <v>13</v>
      </c>
      <c r="I9298" s="13" t="s">
        <v>14</v>
      </c>
      <c r="J9298" s="13" t="s">
        <v>15</v>
      </c>
      <c r="K9298" s="13" t="s">
        <v>16</v>
      </c>
      <c r="L9298" s="99"/>
      <c r="M9298" s="99"/>
      <c r="N9298" s="100"/>
      <c r="O9298" s="78">
        <f ca="1">IF(D9298="цвет",SUM(O9299:INDIRECT("N"&amp;R9298)),IF(SUM(E9298:N9298)=0,"",SUM(E9298:N9298)))</f>
        <v>0</v>
      </c>
      <c r="P9298" s="68">
        <v>2194</v>
      </c>
      <c r="Q9298" s="55">
        <f t="shared" si="290"/>
        <v>5271</v>
      </c>
      <c r="R9298" s="70">
        <f t="shared" ca="1" si="291"/>
        <v>9301</v>
      </c>
      <c r="S9298" s="85">
        <v>2194</v>
      </c>
      <c r="T9298" s="86">
        <f ca="1">O9298*S9298</f>
        <v>0</v>
      </c>
    </row>
    <row r="9299" spans="1:20" ht="17.25" thickBot="1">
      <c r="A9299" s="82"/>
      <c r="B9299" s="357"/>
      <c r="C9299" s="75"/>
      <c r="D9299" s="113" t="s">
        <v>29</v>
      </c>
      <c r="E9299" s="79"/>
      <c r="F9299" s="79"/>
      <c r="G9299" s="354"/>
      <c r="H9299" s="79"/>
      <c r="I9299" s="79"/>
      <c r="J9299" s="79"/>
      <c r="K9299" s="79"/>
      <c r="L9299" s="79"/>
      <c r="M9299" s="79"/>
      <c r="N9299" s="79"/>
      <c r="O9299" s="91" t="str">
        <f ca="1">IF(D9299="цвет",SUM(O9300:INDIRECT("N"&amp;R9299)),IF(SUM(E9299:N9299)=0,"",SUM(E9299:N9299)))</f>
        <v/>
      </c>
      <c r="P9299" s="68" t="s">
        <v>98</v>
      </c>
      <c r="Q9299" s="55">
        <f t="shared" si="290"/>
        <v>5271</v>
      </c>
      <c r="R9299" s="70">
        <f t="shared" ca="1" si="291"/>
        <v>9301</v>
      </c>
      <c r="S9299" s="69"/>
      <c r="T9299" s="76"/>
    </row>
    <row r="9300" spans="1:20" ht="135" customHeight="1">
      <c r="A9300" s="82"/>
      <c r="B9300" s="357"/>
      <c r="C9300" s="88"/>
      <c r="D9300" s="383" t="s">
        <v>648</v>
      </c>
      <c r="E9300" s="384"/>
      <c r="F9300" s="384"/>
      <c r="G9300" s="384"/>
      <c r="H9300" s="384"/>
      <c r="I9300" s="384"/>
      <c r="J9300" s="384"/>
      <c r="K9300" s="384"/>
      <c r="L9300" s="384"/>
      <c r="M9300" s="384"/>
      <c r="N9300" s="385"/>
      <c r="O9300" s="91" t="str">
        <f ca="1">IF(D9300="цвет",SUM(O9301:INDIRECT("N"&amp;R9300)),IF(SUM(E9300:N9300)=0,"",SUM(E9300:N9300)))</f>
        <v/>
      </c>
      <c r="P9300" s="68" t="s">
        <v>98</v>
      </c>
      <c r="Q9300" s="55">
        <f t="shared" si="290"/>
        <v>5271</v>
      </c>
      <c r="R9300" s="70">
        <f t="shared" ca="1" si="291"/>
        <v>9301</v>
      </c>
      <c r="S9300" s="69"/>
      <c r="T9300" s="76"/>
    </row>
    <row r="9301" spans="1:20" ht="17.45" customHeight="1" thickBot="1">
      <c r="A9301" s="82"/>
      <c r="B9301" s="365"/>
      <c r="C9301" s="10"/>
      <c r="D9301" s="362" t="str">
        <f>HYPERLINK("https://miamia.ru/search/index.php?q="&amp;Q9301&amp;"&amp;s=Поиск?utm_source=Excel&amp;utm_medium=Nalichie&amp;utm_content="&amp;Q9301&amp;"","Посмотреть большую фотографию на сайте")</f>
        <v>Посмотреть большую фотографию на сайте</v>
      </c>
      <c r="E9301" s="363"/>
      <c r="F9301" s="363"/>
      <c r="G9301" s="363"/>
      <c r="H9301" s="363"/>
      <c r="I9301" s="363"/>
      <c r="J9301" s="363"/>
      <c r="K9301" s="363"/>
      <c r="L9301" s="363"/>
      <c r="M9301" s="363"/>
      <c r="N9301" s="364"/>
      <c r="O9301" s="91" t="str">
        <f ca="1">IF(D9301="цвет",SUM(O9302:INDIRECT("N"&amp;R9301)),IF(SUM(E9301:N9301)=0,"",SUM(E9301:N9301)))</f>
        <v/>
      </c>
      <c r="P9301" s="68" t="s">
        <v>98</v>
      </c>
      <c r="Q9301" s="55">
        <f t="shared" si="290"/>
        <v>5271</v>
      </c>
      <c r="R9301" s="70">
        <f t="shared" ca="1" si="291"/>
        <v>9301</v>
      </c>
      <c r="S9301" s="69"/>
      <c r="T9301" s="76"/>
    </row>
    <row r="9302" spans="1:20" ht="17.25" thickBot="1">
      <c r="A9302" s="82"/>
      <c r="B9302" s="356" t="s">
        <v>335</v>
      </c>
      <c r="C9302" s="83">
        <v>5272</v>
      </c>
      <c r="D9302" s="103" t="s">
        <v>9</v>
      </c>
      <c r="E9302" s="99" t="s">
        <v>10</v>
      </c>
      <c r="F9302" s="99" t="s">
        <v>11</v>
      </c>
      <c r="G9302" s="99" t="s">
        <v>12</v>
      </c>
      <c r="H9302" s="74" t="s">
        <v>13</v>
      </c>
      <c r="I9302" s="13" t="s">
        <v>14</v>
      </c>
      <c r="J9302" s="13" t="s">
        <v>15</v>
      </c>
      <c r="K9302" s="13" t="s">
        <v>16</v>
      </c>
      <c r="L9302" s="99"/>
      <c r="M9302" s="99"/>
      <c r="N9302" s="100"/>
      <c r="O9302" s="78">
        <f ca="1">IF(D9302="цвет",SUM(O9303:INDIRECT("N"&amp;R9302)),IF(SUM(E9302:N9302)=0,"",SUM(E9302:N9302)))</f>
        <v>0</v>
      </c>
      <c r="P9302" s="68">
        <v>2194</v>
      </c>
      <c r="Q9302" s="55">
        <f t="shared" si="290"/>
        <v>5272</v>
      </c>
      <c r="R9302" s="70">
        <f t="shared" ca="1" si="291"/>
        <v>9305</v>
      </c>
      <c r="S9302" s="85">
        <v>2194</v>
      </c>
      <c r="T9302" s="86">
        <f ca="1">O9302*S9302</f>
        <v>0</v>
      </c>
    </row>
    <row r="9303" spans="1:20" ht="17.25" thickBot="1">
      <c r="A9303" s="82"/>
      <c r="B9303" s="357"/>
      <c r="C9303" s="75"/>
      <c r="D9303" s="113" t="s">
        <v>29</v>
      </c>
      <c r="E9303" s="354"/>
      <c r="F9303" s="354"/>
      <c r="G9303" s="354"/>
      <c r="H9303" s="354"/>
      <c r="I9303" s="354"/>
      <c r="J9303" s="353"/>
      <c r="K9303" s="79"/>
      <c r="L9303" s="79"/>
      <c r="M9303" s="79"/>
      <c r="N9303" s="79"/>
      <c r="O9303" s="91" t="str">
        <f ca="1">IF(D9303="цвет",SUM(O9304:INDIRECT("N"&amp;R9303)),IF(SUM(E9303:N9303)=0,"",SUM(E9303:N9303)))</f>
        <v/>
      </c>
      <c r="P9303" s="68" t="s">
        <v>98</v>
      </c>
      <c r="Q9303" s="55">
        <f t="shared" si="290"/>
        <v>5272</v>
      </c>
      <c r="R9303" s="70">
        <f t="shared" ca="1" si="291"/>
        <v>9305</v>
      </c>
      <c r="S9303" s="69"/>
      <c r="T9303" s="76"/>
    </row>
    <row r="9304" spans="1:20" ht="135" customHeight="1">
      <c r="A9304" s="82"/>
      <c r="B9304" s="357"/>
      <c r="C9304" s="88"/>
      <c r="D9304" s="383" t="s">
        <v>1532</v>
      </c>
      <c r="E9304" s="384"/>
      <c r="F9304" s="384"/>
      <c r="G9304" s="384"/>
      <c r="H9304" s="384"/>
      <c r="I9304" s="384"/>
      <c r="J9304" s="384"/>
      <c r="K9304" s="384"/>
      <c r="L9304" s="384"/>
      <c r="M9304" s="384"/>
      <c r="N9304" s="385"/>
      <c r="O9304" s="91" t="str">
        <f ca="1">IF(D9304="цвет",SUM(O9305:INDIRECT("N"&amp;R9304)),IF(SUM(E9304:N9304)=0,"",SUM(E9304:N9304)))</f>
        <v/>
      </c>
      <c r="P9304" s="68" t="s">
        <v>98</v>
      </c>
      <c r="Q9304" s="55">
        <f t="shared" si="290"/>
        <v>5272</v>
      </c>
      <c r="R9304" s="70">
        <f t="shared" ca="1" si="291"/>
        <v>9305</v>
      </c>
      <c r="S9304" s="69"/>
      <c r="T9304" s="76"/>
    </row>
    <row r="9305" spans="1:20" ht="17.45" customHeight="1" thickBot="1">
      <c r="A9305" s="82"/>
      <c r="B9305" s="365"/>
      <c r="C9305" s="10"/>
      <c r="D9305" s="362" t="str">
        <f>HYPERLINK("https://miamia.ru/search/index.php?q="&amp;Q9305&amp;"&amp;s=Поиск?utm_source=Excel&amp;utm_medium=Nalichie&amp;utm_content="&amp;Q9305&amp;"","Посмотреть большую фотографию на сайте")</f>
        <v>Посмотреть большую фотографию на сайте</v>
      </c>
      <c r="E9305" s="363"/>
      <c r="F9305" s="363"/>
      <c r="G9305" s="363"/>
      <c r="H9305" s="363"/>
      <c r="I9305" s="363"/>
      <c r="J9305" s="363"/>
      <c r="K9305" s="363"/>
      <c r="L9305" s="363"/>
      <c r="M9305" s="363"/>
      <c r="N9305" s="364"/>
      <c r="O9305" s="91" t="str">
        <f ca="1">IF(D9305="цвет",SUM(O9306:INDIRECT("N"&amp;R9305)),IF(SUM(E9305:N9305)=0,"",SUM(E9305:N9305)))</f>
        <v/>
      </c>
      <c r="P9305" s="68" t="s">
        <v>98</v>
      </c>
      <c r="Q9305" s="55">
        <f t="shared" si="290"/>
        <v>5272</v>
      </c>
      <c r="R9305" s="70">
        <f t="shared" ca="1" si="291"/>
        <v>9305</v>
      </c>
      <c r="S9305" s="69"/>
      <c r="T9305" s="76"/>
    </row>
    <row r="9306" spans="1:20" ht="23.1" customHeight="1" thickBot="1">
      <c r="A9306" s="80"/>
      <c r="B9306" s="63" t="s">
        <v>2268</v>
      </c>
      <c r="C9306" s="64"/>
      <c r="D9306" s="65"/>
      <c r="E9306" s="66"/>
      <c r="F9306" s="66"/>
      <c r="G9306" s="66"/>
      <c r="H9306" s="66"/>
      <c r="I9306" s="66"/>
      <c r="J9306" s="66"/>
      <c r="K9306" s="66"/>
      <c r="L9306" s="66"/>
      <c r="M9306" s="66"/>
      <c r="N9306" s="67"/>
      <c r="O9306" s="91" t="str">
        <f ca="1">IF(D9306="цвет",SUM(O9307:INDIRECT("N"&amp;R9306)),IF(SUM(E9306:N9306)=0,"",SUM(E9306:N9306)))</f>
        <v/>
      </c>
      <c r="P9306" s="68" t="s">
        <v>98</v>
      </c>
      <c r="Q9306" s="55">
        <f t="shared" si="290"/>
        <v>5272</v>
      </c>
      <c r="R9306" s="70">
        <f t="shared" ca="1" si="291"/>
        <v>9310</v>
      </c>
    </row>
    <row r="9307" spans="1:20" ht="17.25" thickBot="1">
      <c r="A9307" s="82"/>
      <c r="B9307" s="124" t="s">
        <v>329</v>
      </c>
      <c r="C9307" s="83">
        <v>2000</v>
      </c>
      <c r="D9307" s="103" t="s">
        <v>9</v>
      </c>
      <c r="E9307" s="99" t="s">
        <v>11</v>
      </c>
      <c r="F9307" s="99" t="s">
        <v>12</v>
      </c>
      <c r="G9307" s="74" t="s">
        <v>13</v>
      </c>
      <c r="H9307" s="13" t="s">
        <v>14</v>
      </c>
      <c r="I9307" s="13" t="s">
        <v>15</v>
      </c>
      <c r="J9307" s="13" t="s">
        <v>16</v>
      </c>
      <c r="K9307" s="13"/>
      <c r="L9307" s="13"/>
      <c r="M9307" s="13"/>
      <c r="N9307" s="100"/>
      <c r="O9307" s="78">
        <f ca="1">IF(D9307="цвет",SUM(O9308:INDIRECT("N"&amp;R9307)),IF(SUM(E9307:N9307)=0,"",SUM(E9307:N9307)))</f>
        <v>0</v>
      </c>
      <c r="P9307" s="68">
        <v>1936</v>
      </c>
      <c r="Q9307" s="55">
        <f t="shared" si="290"/>
        <v>2000</v>
      </c>
      <c r="R9307" s="70">
        <f t="shared" ca="1" si="291"/>
        <v>9310</v>
      </c>
      <c r="S9307" s="85">
        <v>1936</v>
      </c>
      <c r="T9307" s="86">
        <f ca="1">O9307*S9307</f>
        <v>0</v>
      </c>
    </row>
    <row r="9308" spans="1:20" ht="17.25" thickBot="1">
      <c r="A9308" s="82"/>
      <c r="B9308" s="125"/>
      <c r="C9308" s="75"/>
      <c r="D9308" s="5" t="s">
        <v>29</v>
      </c>
      <c r="E9308" s="351"/>
      <c r="F9308" s="181"/>
      <c r="G9308" s="7"/>
      <c r="H9308" s="7"/>
      <c r="I9308" s="181"/>
      <c r="J9308" s="7"/>
      <c r="K9308" s="7"/>
      <c r="L9308" s="7"/>
      <c r="M9308" s="7"/>
      <c r="N9308" s="7"/>
      <c r="O9308" s="91" t="str">
        <f ca="1">IF(D9308="цвет",SUM(O9309:INDIRECT("N"&amp;R9308)),IF(SUM(E9308:N9308)=0,"",SUM(E9308:N9308)))</f>
        <v/>
      </c>
      <c r="P9308" s="68" t="s">
        <v>98</v>
      </c>
      <c r="Q9308" s="55">
        <f t="shared" si="290"/>
        <v>2000</v>
      </c>
      <c r="R9308" s="70">
        <f t="shared" ca="1" si="291"/>
        <v>9310</v>
      </c>
      <c r="S9308" s="69"/>
      <c r="T9308" s="76"/>
    </row>
    <row r="9309" spans="1:20" ht="135" customHeight="1">
      <c r="A9309" s="82"/>
      <c r="B9309" s="125"/>
      <c r="C9309" s="75"/>
      <c r="D9309" s="383" t="s">
        <v>1531</v>
      </c>
      <c r="E9309" s="384"/>
      <c r="F9309" s="384"/>
      <c r="G9309" s="384"/>
      <c r="H9309" s="384"/>
      <c r="I9309" s="384"/>
      <c r="J9309" s="384"/>
      <c r="K9309" s="384"/>
      <c r="L9309" s="384"/>
      <c r="M9309" s="384"/>
      <c r="N9309" s="385"/>
      <c r="O9309" s="91" t="str">
        <f ca="1">IF(D9309="цвет",SUM(O9310:INDIRECT("N"&amp;R9309)),IF(SUM(E9309:N9309)=0,"",SUM(E9309:N9309)))</f>
        <v/>
      </c>
      <c r="P9309" s="68" t="s">
        <v>98</v>
      </c>
      <c r="Q9309" s="55">
        <f t="shared" si="290"/>
        <v>2000</v>
      </c>
      <c r="R9309" s="70">
        <f t="shared" ca="1" si="291"/>
        <v>9310</v>
      </c>
      <c r="S9309" s="69"/>
      <c r="T9309" s="76"/>
    </row>
    <row r="9310" spans="1:20" ht="17.45" customHeight="1" thickBot="1">
      <c r="A9310" s="82"/>
      <c r="B9310" s="126"/>
      <c r="C9310" s="77"/>
      <c r="D9310" s="362" t="str">
        <f>HYPERLINK("https://miamia.ru/search/index.php?q="&amp;Q9310&amp;"&amp;s=Поиск?utm_source=Excel&amp;utm_medium=Nalichie&amp;utm_content="&amp;Q9310&amp;"","Посмотреть большую фотографию на сайте")</f>
        <v>Посмотреть большую фотографию на сайте</v>
      </c>
      <c r="E9310" s="363"/>
      <c r="F9310" s="363"/>
      <c r="G9310" s="363"/>
      <c r="H9310" s="363"/>
      <c r="I9310" s="363"/>
      <c r="J9310" s="363"/>
      <c r="K9310" s="363"/>
      <c r="L9310" s="363"/>
      <c r="M9310" s="363"/>
      <c r="N9310" s="364"/>
      <c r="O9310" s="91" t="str">
        <f ca="1">IF(D9310="цвет",SUM(O9311:INDIRECT("N"&amp;R9310)),IF(SUM(E9310:N9310)=0,"",SUM(E9310:N9310)))</f>
        <v/>
      </c>
      <c r="P9310" s="68" t="s">
        <v>98</v>
      </c>
      <c r="Q9310" s="55">
        <f t="shared" si="290"/>
        <v>2000</v>
      </c>
      <c r="R9310" s="70">
        <f t="shared" ca="1" si="291"/>
        <v>9310</v>
      </c>
      <c r="S9310" s="69"/>
      <c r="T9310" s="76"/>
    </row>
    <row r="9311" spans="1:20" ht="17.25" thickBot="1">
      <c r="A9311" s="82"/>
      <c r="B9311" s="124" t="s">
        <v>329</v>
      </c>
      <c r="C9311" s="83">
        <v>2001</v>
      </c>
      <c r="D9311" s="103" t="s">
        <v>9</v>
      </c>
      <c r="E9311" s="99" t="s">
        <v>17</v>
      </c>
      <c r="F9311" s="99" t="s">
        <v>18</v>
      </c>
      <c r="G9311" s="99" t="s">
        <v>19</v>
      </c>
      <c r="H9311" s="99" t="s">
        <v>23</v>
      </c>
      <c r="I9311" s="13"/>
      <c r="J9311" s="13"/>
      <c r="K9311" s="13"/>
      <c r="L9311" s="13"/>
      <c r="M9311" s="13"/>
      <c r="N9311" s="100"/>
      <c r="O9311" s="78">
        <f ca="1">IF(D9311="цвет",SUM(O9312:INDIRECT("N"&amp;R9311)),IF(SUM(E9311:N9311)=0,"",SUM(E9311:N9311)))</f>
        <v>0</v>
      </c>
      <c r="P9311" s="68">
        <v>1936</v>
      </c>
      <c r="Q9311" s="55">
        <f t="shared" si="290"/>
        <v>2001</v>
      </c>
      <c r="R9311" s="70">
        <f t="shared" ca="1" si="291"/>
        <v>9314</v>
      </c>
      <c r="S9311" s="85">
        <v>1936</v>
      </c>
      <c r="T9311" s="86">
        <f ca="1">O9311*S9311</f>
        <v>0</v>
      </c>
    </row>
    <row r="9312" spans="1:20" ht="17.25" thickBot="1">
      <c r="A9312" s="82"/>
      <c r="B9312" s="125"/>
      <c r="C9312" s="75"/>
      <c r="D9312" s="5" t="s">
        <v>29</v>
      </c>
      <c r="E9312" s="351"/>
      <c r="F9312" s="351"/>
      <c r="G9312" s="351"/>
      <c r="H9312" s="351"/>
      <c r="I9312" s="7"/>
      <c r="J9312" s="7"/>
      <c r="K9312" s="7"/>
      <c r="L9312" s="7"/>
      <c r="M9312" s="7"/>
      <c r="N9312" s="7"/>
      <c r="O9312" s="91" t="str">
        <f ca="1">IF(D9312="цвет",SUM(O9313:INDIRECT("N"&amp;R9312)),IF(SUM(E9312:N9312)=0,"",SUM(E9312:N9312)))</f>
        <v/>
      </c>
      <c r="P9312" s="68" t="s">
        <v>98</v>
      </c>
      <c r="Q9312" s="55">
        <f t="shared" si="290"/>
        <v>2001</v>
      </c>
      <c r="R9312" s="70">
        <f t="shared" ca="1" si="291"/>
        <v>9314</v>
      </c>
      <c r="S9312" s="69"/>
      <c r="T9312" s="76"/>
    </row>
    <row r="9313" spans="1:20" ht="135" customHeight="1">
      <c r="A9313" s="82"/>
      <c r="B9313" s="125"/>
      <c r="C9313" s="75"/>
      <c r="D9313" s="383" t="s">
        <v>1144</v>
      </c>
      <c r="E9313" s="384"/>
      <c r="F9313" s="384"/>
      <c r="G9313" s="384"/>
      <c r="H9313" s="384"/>
      <c r="I9313" s="384"/>
      <c r="J9313" s="384"/>
      <c r="K9313" s="384"/>
      <c r="L9313" s="384"/>
      <c r="M9313" s="384"/>
      <c r="N9313" s="385"/>
      <c r="O9313" s="91" t="str">
        <f ca="1">IF(D9313="цвет",SUM(O9314:INDIRECT("N"&amp;R9313)),IF(SUM(E9313:N9313)=0,"",SUM(E9313:N9313)))</f>
        <v/>
      </c>
      <c r="P9313" s="68" t="s">
        <v>98</v>
      </c>
      <c r="Q9313" s="55">
        <f t="shared" si="290"/>
        <v>2001</v>
      </c>
      <c r="R9313" s="70">
        <f t="shared" ca="1" si="291"/>
        <v>9314</v>
      </c>
      <c r="S9313" s="69"/>
      <c r="T9313" s="76"/>
    </row>
    <row r="9314" spans="1:20" ht="17.45" customHeight="1" thickBot="1">
      <c r="A9314" s="82"/>
      <c r="B9314" s="126"/>
      <c r="C9314" s="77"/>
      <c r="D9314" s="362" t="str">
        <f>HYPERLINK("https://miamia.ru/search/index.php?q="&amp;Q9314&amp;"&amp;s=Поиск?utm_source=Excel&amp;utm_medium=Nalichie&amp;utm_content="&amp;Q9314&amp;"","Посмотреть большую фотографию на сайте")</f>
        <v>Посмотреть большую фотографию на сайте</v>
      </c>
      <c r="E9314" s="363"/>
      <c r="F9314" s="363"/>
      <c r="G9314" s="363"/>
      <c r="H9314" s="363"/>
      <c r="I9314" s="363"/>
      <c r="J9314" s="363"/>
      <c r="K9314" s="363"/>
      <c r="L9314" s="363"/>
      <c r="M9314" s="363"/>
      <c r="N9314" s="364"/>
      <c r="O9314" s="91" t="str">
        <f ca="1">IF(D9314="цвет",SUM(O9315:INDIRECT("N"&amp;R9314)),IF(SUM(E9314:N9314)=0,"",SUM(E9314:N9314)))</f>
        <v/>
      </c>
      <c r="P9314" s="68" t="s">
        <v>98</v>
      </c>
      <c r="Q9314" s="55">
        <f t="shared" si="290"/>
        <v>2001</v>
      </c>
      <c r="R9314" s="70">
        <f t="shared" ca="1" si="291"/>
        <v>9314</v>
      </c>
      <c r="S9314" s="69"/>
      <c r="T9314" s="76"/>
    </row>
    <row r="9315" spans="1:20" ht="17.25" thickBot="1">
      <c r="A9315" s="82"/>
      <c r="B9315" s="124" t="s">
        <v>329</v>
      </c>
      <c r="C9315" s="83">
        <v>2002</v>
      </c>
      <c r="D9315" s="103" t="s">
        <v>9</v>
      </c>
      <c r="E9315" s="99" t="s">
        <v>11</v>
      </c>
      <c r="F9315" s="99" t="s">
        <v>12</v>
      </c>
      <c r="G9315" s="74" t="s">
        <v>13</v>
      </c>
      <c r="H9315" s="13" t="s">
        <v>14</v>
      </c>
      <c r="I9315" s="13" t="s">
        <v>15</v>
      </c>
      <c r="J9315" s="13" t="s">
        <v>16</v>
      </c>
      <c r="K9315" s="13"/>
      <c r="L9315" s="13"/>
      <c r="M9315" s="13"/>
      <c r="N9315" s="100"/>
      <c r="O9315" s="78">
        <f ca="1">IF(D9315="цвет",SUM(O9316:INDIRECT("N"&amp;R9315)),IF(SUM(E9315:N9315)=0,"",SUM(E9315:N9315)))</f>
        <v>0</v>
      </c>
      <c r="P9315" s="68">
        <v>2065</v>
      </c>
      <c r="Q9315" s="55">
        <f t="shared" si="290"/>
        <v>2002</v>
      </c>
      <c r="R9315" s="70">
        <f t="shared" ca="1" si="291"/>
        <v>9318</v>
      </c>
      <c r="S9315" s="85">
        <v>2065</v>
      </c>
      <c r="T9315" s="86">
        <f ca="1">O9315*S9315</f>
        <v>0</v>
      </c>
    </row>
    <row r="9316" spans="1:20" ht="17.25" thickBot="1">
      <c r="A9316" s="82"/>
      <c r="B9316" s="125"/>
      <c r="C9316" s="75"/>
      <c r="D9316" s="5" t="s">
        <v>29</v>
      </c>
      <c r="E9316" s="351"/>
      <c r="F9316" s="181"/>
      <c r="G9316" s="351"/>
      <c r="H9316" s="351"/>
      <c r="I9316" s="351"/>
      <c r="J9316" s="7"/>
      <c r="K9316" s="7"/>
      <c r="L9316" s="7"/>
      <c r="M9316" s="7"/>
      <c r="N9316" s="7"/>
      <c r="O9316" s="91" t="str">
        <f ca="1">IF(D9316="цвет",SUM(O9317:INDIRECT("N"&amp;R9316)),IF(SUM(E9316:N9316)=0,"",SUM(E9316:N9316)))</f>
        <v/>
      </c>
      <c r="P9316" s="68" t="s">
        <v>98</v>
      </c>
      <c r="Q9316" s="55">
        <f t="shared" si="290"/>
        <v>2002</v>
      </c>
      <c r="R9316" s="70">
        <f t="shared" ca="1" si="291"/>
        <v>9318</v>
      </c>
      <c r="S9316" s="69"/>
      <c r="T9316" s="76"/>
    </row>
    <row r="9317" spans="1:20" ht="135" customHeight="1">
      <c r="A9317" s="82"/>
      <c r="B9317" s="125"/>
      <c r="C9317" s="75"/>
      <c r="D9317" s="383" t="s">
        <v>1143</v>
      </c>
      <c r="E9317" s="384"/>
      <c r="F9317" s="384"/>
      <c r="G9317" s="384"/>
      <c r="H9317" s="384"/>
      <c r="I9317" s="384"/>
      <c r="J9317" s="384"/>
      <c r="K9317" s="384"/>
      <c r="L9317" s="384"/>
      <c r="M9317" s="384"/>
      <c r="N9317" s="385"/>
      <c r="O9317" s="91" t="str">
        <f ca="1">IF(D9317="цвет",SUM(O9318:INDIRECT("N"&amp;R9317)),IF(SUM(E9317:N9317)=0,"",SUM(E9317:N9317)))</f>
        <v/>
      </c>
      <c r="P9317" s="68" t="s">
        <v>98</v>
      </c>
      <c r="Q9317" s="55">
        <f t="shared" si="290"/>
        <v>2002</v>
      </c>
      <c r="R9317" s="70">
        <f t="shared" ca="1" si="291"/>
        <v>9318</v>
      </c>
      <c r="S9317" s="69"/>
      <c r="T9317" s="76"/>
    </row>
    <row r="9318" spans="1:20" ht="17.45" customHeight="1" thickBot="1">
      <c r="A9318" s="82"/>
      <c r="B9318" s="126"/>
      <c r="C9318" s="77"/>
      <c r="D9318" s="362" t="str">
        <f>HYPERLINK("https://miamia.ru/search/index.php?q="&amp;Q9318&amp;"&amp;s=Поиск?utm_source=Excel&amp;utm_medium=Nalichie&amp;utm_content="&amp;Q9318&amp;"","Посмотреть большую фотографию на сайте")</f>
        <v>Посмотреть большую фотографию на сайте</v>
      </c>
      <c r="E9318" s="363"/>
      <c r="F9318" s="363"/>
      <c r="G9318" s="363"/>
      <c r="H9318" s="363"/>
      <c r="I9318" s="363"/>
      <c r="J9318" s="363"/>
      <c r="K9318" s="363"/>
      <c r="L9318" s="363"/>
      <c r="M9318" s="363"/>
      <c r="N9318" s="364"/>
      <c r="O9318" s="91" t="str">
        <f ca="1">IF(D9318="цвет",SUM(O9319:INDIRECT("N"&amp;R9318)),IF(SUM(E9318:N9318)=0,"",SUM(E9318:N9318)))</f>
        <v/>
      </c>
      <c r="P9318" s="68" t="s">
        <v>98</v>
      </c>
      <c r="Q9318" s="55">
        <f t="shared" si="290"/>
        <v>2002</v>
      </c>
      <c r="R9318" s="70">
        <f t="shared" ca="1" si="291"/>
        <v>9318</v>
      </c>
      <c r="S9318" s="69"/>
      <c r="T9318" s="76"/>
    </row>
    <row r="9319" spans="1:20" ht="17.25" thickBot="1">
      <c r="A9319" s="82"/>
      <c r="B9319" s="124" t="s">
        <v>329</v>
      </c>
      <c r="C9319" s="83">
        <v>2004</v>
      </c>
      <c r="D9319" s="103" t="s">
        <v>9</v>
      </c>
      <c r="E9319" s="99" t="s">
        <v>11</v>
      </c>
      <c r="F9319" s="99" t="s">
        <v>12</v>
      </c>
      <c r="G9319" s="74" t="s">
        <v>13</v>
      </c>
      <c r="H9319" s="13" t="s">
        <v>14</v>
      </c>
      <c r="I9319" s="13" t="s">
        <v>15</v>
      </c>
      <c r="J9319" s="13" t="s">
        <v>16</v>
      </c>
      <c r="K9319" s="13" t="s">
        <v>21</v>
      </c>
      <c r="L9319" s="13"/>
      <c r="M9319" s="13"/>
      <c r="N9319" s="100"/>
      <c r="O9319" s="78">
        <f ca="1">IF(D9319="цвет",SUM(O9320:INDIRECT("N"&amp;R9319)),IF(SUM(E9319:N9319)=0,"",SUM(E9319:N9319)))</f>
        <v>0</v>
      </c>
      <c r="P9319" s="68">
        <v>2065</v>
      </c>
      <c r="Q9319" s="55">
        <f t="shared" si="290"/>
        <v>2004</v>
      </c>
      <c r="R9319" s="70">
        <f t="shared" ca="1" si="291"/>
        <v>9322</v>
      </c>
      <c r="S9319" s="85">
        <v>2065</v>
      </c>
      <c r="T9319" s="86">
        <f ca="1">O9319*S9319</f>
        <v>0</v>
      </c>
    </row>
    <row r="9320" spans="1:20" ht="17.25" thickBot="1">
      <c r="A9320" s="82"/>
      <c r="B9320" s="125"/>
      <c r="C9320" s="75"/>
      <c r="D9320" s="5" t="s">
        <v>29</v>
      </c>
      <c r="E9320" s="351"/>
      <c r="F9320" s="351"/>
      <c r="G9320" s="351"/>
      <c r="H9320" s="351"/>
      <c r="I9320" s="351"/>
      <c r="J9320" s="181"/>
      <c r="K9320" s="351"/>
      <c r="L9320" s="7"/>
      <c r="M9320" s="7"/>
      <c r="N9320" s="7"/>
      <c r="O9320" s="91" t="str">
        <f ca="1">IF(D9320="цвет",SUM(O9321:INDIRECT("N"&amp;R9320)),IF(SUM(E9320:N9320)=0,"",SUM(E9320:N9320)))</f>
        <v/>
      </c>
      <c r="P9320" s="68" t="s">
        <v>98</v>
      </c>
      <c r="Q9320" s="55">
        <f t="shared" si="290"/>
        <v>2004</v>
      </c>
      <c r="R9320" s="70">
        <f t="shared" ca="1" si="291"/>
        <v>9322</v>
      </c>
      <c r="S9320" s="69"/>
      <c r="T9320" s="76"/>
    </row>
    <row r="9321" spans="1:20" ht="135" customHeight="1">
      <c r="A9321" s="82"/>
      <c r="B9321" s="125"/>
      <c r="C9321" s="75"/>
      <c r="D9321" s="383" t="s">
        <v>1530</v>
      </c>
      <c r="E9321" s="384"/>
      <c r="F9321" s="384"/>
      <c r="G9321" s="384"/>
      <c r="H9321" s="384"/>
      <c r="I9321" s="384"/>
      <c r="J9321" s="384"/>
      <c r="K9321" s="384"/>
      <c r="L9321" s="384"/>
      <c r="M9321" s="384"/>
      <c r="N9321" s="385"/>
      <c r="O9321" s="91" t="str">
        <f ca="1">IF(D9321="цвет",SUM(O9322:INDIRECT("N"&amp;R9321)),IF(SUM(E9321:N9321)=0,"",SUM(E9321:N9321)))</f>
        <v/>
      </c>
      <c r="P9321" s="68" t="s">
        <v>98</v>
      </c>
      <c r="Q9321" s="55">
        <f t="shared" si="290"/>
        <v>2004</v>
      </c>
      <c r="R9321" s="70">
        <f t="shared" ca="1" si="291"/>
        <v>9322</v>
      </c>
      <c r="S9321" s="69"/>
      <c r="T9321" s="76"/>
    </row>
    <row r="9322" spans="1:20" ht="17.45" customHeight="1" thickBot="1">
      <c r="A9322" s="82"/>
      <c r="B9322" s="126"/>
      <c r="C9322" s="77"/>
      <c r="D9322" s="362" t="str">
        <f>HYPERLINK("https://miamia.ru/search/index.php?q="&amp;Q9322&amp;"&amp;s=Поиск?utm_source=Excel&amp;utm_medium=Nalichie&amp;utm_content="&amp;Q9322&amp;"","Посмотреть большую фотографию на сайте")</f>
        <v>Посмотреть большую фотографию на сайте</v>
      </c>
      <c r="E9322" s="363"/>
      <c r="F9322" s="363"/>
      <c r="G9322" s="363"/>
      <c r="H9322" s="363"/>
      <c r="I9322" s="363"/>
      <c r="J9322" s="363"/>
      <c r="K9322" s="363"/>
      <c r="L9322" s="363"/>
      <c r="M9322" s="363"/>
      <c r="N9322" s="364"/>
      <c r="O9322" s="91" t="str">
        <f ca="1">IF(D9322="цвет",SUM(O9323:INDIRECT("N"&amp;R9322)),IF(SUM(E9322:N9322)=0,"",SUM(E9322:N9322)))</f>
        <v/>
      </c>
      <c r="P9322" s="68" t="s">
        <v>98</v>
      </c>
      <c r="Q9322" s="55">
        <f t="shared" si="290"/>
        <v>2004</v>
      </c>
      <c r="R9322" s="70">
        <f t="shared" ca="1" si="291"/>
        <v>9322</v>
      </c>
      <c r="S9322" s="69"/>
      <c r="T9322" s="76"/>
    </row>
    <row r="9323" spans="1:20" ht="17.25" thickBot="1">
      <c r="A9323" s="82"/>
      <c r="B9323" s="124" t="s">
        <v>329</v>
      </c>
      <c r="C9323" s="83">
        <v>2006</v>
      </c>
      <c r="D9323" s="103" t="s">
        <v>9</v>
      </c>
      <c r="E9323" s="99" t="s">
        <v>11</v>
      </c>
      <c r="F9323" s="99" t="s">
        <v>12</v>
      </c>
      <c r="G9323" s="74" t="s">
        <v>13</v>
      </c>
      <c r="H9323" s="13" t="s">
        <v>14</v>
      </c>
      <c r="I9323" s="13" t="s">
        <v>15</v>
      </c>
      <c r="J9323" s="13" t="s">
        <v>16</v>
      </c>
      <c r="K9323" s="13"/>
      <c r="L9323" s="13"/>
      <c r="M9323" s="13"/>
      <c r="N9323" s="100"/>
      <c r="O9323" s="78">
        <f ca="1">IF(D9323="цвет",SUM(O9324:INDIRECT("N"&amp;R9323)),IF(SUM(E9323:N9323)=0,"",SUM(E9323:N9323)))</f>
        <v>0</v>
      </c>
      <c r="P9323" s="68">
        <v>3099</v>
      </c>
      <c r="Q9323" s="55">
        <f t="shared" si="290"/>
        <v>2006</v>
      </c>
      <c r="R9323" s="70">
        <f t="shared" ca="1" si="291"/>
        <v>9326</v>
      </c>
      <c r="S9323" s="85">
        <v>3099</v>
      </c>
      <c r="T9323" s="86">
        <f ca="1">O9323*S9323</f>
        <v>0</v>
      </c>
    </row>
    <row r="9324" spans="1:20" ht="17.25" thickBot="1">
      <c r="A9324" s="82"/>
      <c r="B9324" s="125"/>
      <c r="C9324" s="75"/>
      <c r="D9324" s="5" t="s">
        <v>29</v>
      </c>
      <c r="E9324" s="351"/>
      <c r="F9324" s="351"/>
      <c r="G9324" s="351"/>
      <c r="H9324" s="351"/>
      <c r="I9324" s="351"/>
      <c r="J9324" s="7"/>
      <c r="K9324" s="7"/>
      <c r="L9324" s="7"/>
      <c r="M9324" s="7"/>
      <c r="N9324" s="7"/>
      <c r="O9324" s="91" t="str">
        <f ca="1">IF(D9324="цвет",SUM(O9325:INDIRECT("N"&amp;R9324)),IF(SUM(E9324:N9324)=0,"",SUM(E9324:N9324)))</f>
        <v/>
      </c>
      <c r="P9324" s="68" t="s">
        <v>98</v>
      </c>
      <c r="Q9324" s="55">
        <f t="shared" si="290"/>
        <v>2006</v>
      </c>
      <c r="R9324" s="70">
        <f t="shared" ca="1" si="291"/>
        <v>9326</v>
      </c>
      <c r="S9324" s="69"/>
      <c r="T9324" s="76"/>
    </row>
    <row r="9325" spans="1:20" ht="135" customHeight="1">
      <c r="A9325" s="82"/>
      <c r="B9325" s="125"/>
      <c r="C9325" s="75"/>
      <c r="D9325" s="383" t="s">
        <v>1142</v>
      </c>
      <c r="E9325" s="384"/>
      <c r="F9325" s="384"/>
      <c r="G9325" s="384"/>
      <c r="H9325" s="384"/>
      <c r="I9325" s="384"/>
      <c r="J9325" s="384"/>
      <c r="K9325" s="384"/>
      <c r="L9325" s="384"/>
      <c r="M9325" s="384"/>
      <c r="N9325" s="385"/>
      <c r="O9325" s="91" t="str">
        <f ca="1">IF(D9325="цвет",SUM(O9326:INDIRECT("N"&amp;R9325)),IF(SUM(E9325:N9325)=0,"",SUM(E9325:N9325)))</f>
        <v/>
      </c>
      <c r="P9325" s="68" t="s">
        <v>98</v>
      </c>
      <c r="Q9325" s="55">
        <f t="shared" si="290"/>
        <v>2006</v>
      </c>
      <c r="R9325" s="70">
        <f t="shared" ca="1" si="291"/>
        <v>9326</v>
      </c>
      <c r="S9325" s="69"/>
      <c r="T9325" s="76"/>
    </row>
    <row r="9326" spans="1:20" ht="17.45" customHeight="1" thickBot="1">
      <c r="A9326" s="82"/>
      <c r="B9326" s="126"/>
      <c r="C9326" s="77"/>
      <c r="D9326" s="362" t="str">
        <f>HYPERLINK("https://miamia.ru/search/index.php?q="&amp;Q9326&amp;"&amp;s=Поиск?utm_source=Excel&amp;utm_medium=Nalichie&amp;utm_content="&amp;Q9326&amp;"","Посмотреть большую фотографию на сайте")</f>
        <v>Посмотреть большую фотографию на сайте</v>
      </c>
      <c r="E9326" s="363"/>
      <c r="F9326" s="363"/>
      <c r="G9326" s="363"/>
      <c r="H9326" s="363"/>
      <c r="I9326" s="363"/>
      <c r="J9326" s="363"/>
      <c r="K9326" s="363"/>
      <c r="L9326" s="363"/>
      <c r="M9326" s="363"/>
      <c r="N9326" s="364"/>
      <c r="O9326" s="91" t="str">
        <f ca="1">IF(D9326="цвет",SUM(O9327:INDIRECT("N"&amp;R9326)),IF(SUM(E9326:N9326)=0,"",SUM(E9326:N9326)))</f>
        <v/>
      </c>
      <c r="P9326" s="68" t="s">
        <v>98</v>
      </c>
      <c r="Q9326" s="55">
        <f t="shared" si="290"/>
        <v>2006</v>
      </c>
      <c r="R9326" s="70">
        <f t="shared" ca="1" si="291"/>
        <v>9326</v>
      </c>
      <c r="S9326" s="69"/>
      <c r="T9326" s="76"/>
    </row>
    <row r="9327" spans="1:20" ht="17.25" thickBot="1">
      <c r="A9327" s="82"/>
      <c r="B9327" s="124" t="s">
        <v>329</v>
      </c>
      <c r="C9327" s="83">
        <v>2007</v>
      </c>
      <c r="D9327" s="103" t="s">
        <v>9</v>
      </c>
      <c r="E9327" s="99" t="s">
        <v>11</v>
      </c>
      <c r="F9327" s="99" t="s">
        <v>12</v>
      </c>
      <c r="G9327" s="74" t="s">
        <v>13</v>
      </c>
      <c r="H9327" s="13" t="s">
        <v>14</v>
      </c>
      <c r="I9327" s="13" t="s">
        <v>15</v>
      </c>
      <c r="J9327" s="13" t="s">
        <v>16</v>
      </c>
      <c r="K9327" s="13" t="s">
        <v>21</v>
      </c>
      <c r="L9327" s="13" t="s">
        <v>22</v>
      </c>
      <c r="M9327" s="13"/>
      <c r="N9327" s="100"/>
      <c r="O9327" s="78">
        <f ca="1">IF(D9327="цвет",SUM(O9328:INDIRECT("N"&amp;R9327)),IF(SUM(E9327:N9327)=0,"",SUM(E9327:N9327)))</f>
        <v>0</v>
      </c>
      <c r="P9327" s="68">
        <v>2453</v>
      </c>
      <c r="Q9327" s="55">
        <f t="shared" si="290"/>
        <v>2007</v>
      </c>
      <c r="R9327" s="70">
        <f t="shared" ca="1" si="291"/>
        <v>9330</v>
      </c>
      <c r="S9327" s="85">
        <v>2453</v>
      </c>
      <c r="T9327" s="86">
        <f ca="1">O9327*S9327</f>
        <v>0</v>
      </c>
    </row>
    <row r="9328" spans="1:20" ht="17.25" thickBot="1">
      <c r="A9328" s="82"/>
      <c r="B9328" s="125"/>
      <c r="C9328" s="75"/>
      <c r="D9328" s="5" t="s">
        <v>29</v>
      </c>
      <c r="E9328" s="351"/>
      <c r="F9328" s="351"/>
      <c r="G9328" s="7"/>
      <c r="H9328" s="181"/>
      <c r="I9328" s="351"/>
      <c r="J9328" s="351"/>
      <c r="K9328" s="351"/>
      <c r="L9328" s="7"/>
      <c r="M9328" s="7"/>
      <c r="N9328" s="7"/>
      <c r="O9328" s="91" t="str">
        <f ca="1">IF(D9328="цвет",SUM(O9329:INDIRECT("N"&amp;R9328)),IF(SUM(E9328:N9328)=0,"",SUM(E9328:N9328)))</f>
        <v/>
      </c>
      <c r="P9328" s="68" t="s">
        <v>98</v>
      </c>
      <c r="Q9328" s="55">
        <f t="shared" si="290"/>
        <v>2007</v>
      </c>
      <c r="R9328" s="70">
        <f t="shared" ca="1" si="291"/>
        <v>9330</v>
      </c>
      <c r="S9328" s="69"/>
      <c r="T9328" s="76"/>
    </row>
    <row r="9329" spans="1:20" ht="135" customHeight="1">
      <c r="A9329" s="82"/>
      <c r="B9329" s="125"/>
      <c r="C9329" s="75"/>
      <c r="D9329" s="383" t="s">
        <v>1145</v>
      </c>
      <c r="E9329" s="384"/>
      <c r="F9329" s="384"/>
      <c r="G9329" s="384"/>
      <c r="H9329" s="384"/>
      <c r="I9329" s="384"/>
      <c r="J9329" s="384"/>
      <c r="K9329" s="384"/>
      <c r="L9329" s="384"/>
      <c r="M9329" s="384"/>
      <c r="N9329" s="385"/>
      <c r="O9329" s="91" t="str">
        <f ca="1">IF(D9329="цвет",SUM(O9330:INDIRECT("N"&amp;R9329)),IF(SUM(E9329:N9329)=0,"",SUM(E9329:N9329)))</f>
        <v/>
      </c>
      <c r="P9329" s="68" t="s">
        <v>98</v>
      </c>
      <c r="Q9329" s="55">
        <f t="shared" si="290"/>
        <v>2007</v>
      </c>
      <c r="R9329" s="70">
        <f t="shared" ca="1" si="291"/>
        <v>9330</v>
      </c>
      <c r="S9329" s="69"/>
      <c r="T9329" s="76"/>
    </row>
    <row r="9330" spans="1:20" ht="17.45" customHeight="1" thickBot="1">
      <c r="A9330" s="82"/>
      <c r="B9330" s="126"/>
      <c r="C9330" s="77"/>
      <c r="D9330" s="362" t="str">
        <f>HYPERLINK("https://miamia.ru/search/index.php?q="&amp;Q9330&amp;"&amp;s=Поиск?utm_source=Excel&amp;utm_medium=Nalichie&amp;utm_content="&amp;Q9330&amp;"","Посмотреть большую фотографию на сайте")</f>
        <v>Посмотреть большую фотографию на сайте</v>
      </c>
      <c r="E9330" s="363"/>
      <c r="F9330" s="363"/>
      <c r="G9330" s="363"/>
      <c r="H9330" s="363"/>
      <c r="I9330" s="363"/>
      <c r="J9330" s="363"/>
      <c r="K9330" s="363"/>
      <c r="L9330" s="363"/>
      <c r="M9330" s="363"/>
      <c r="N9330" s="364"/>
      <c r="O9330" s="91" t="str">
        <f ca="1">IF(D9330="цвет",SUM(O9331:INDIRECT("N"&amp;R9330)),IF(SUM(E9330:N9330)=0,"",SUM(E9330:N9330)))</f>
        <v/>
      </c>
      <c r="P9330" s="68" t="s">
        <v>98</v>
      </c>
      <c r="Q9330" s="55">
        <f t="shared" si="290"/>
        <v>2007</v>
      </c>
      <c r="R9330" s="70">
        <f t="shared" ca="1" si="291"/>
        <v>9330</v>
      </c>
      <c r="S9330" s="69"/>
      <c r="T9330" s="76"/>
    </row>
    <row r="9331" spans="1:20" ht="17.25" thickBot="1">
      <c r="A9331" s="82"/>
      <c r="B9331" s="124" t="s">
        <v>329</v>
      </c>
      <c r="C9331" s="83">
        <v>2009</v>
      </c>
      <c r="D9331" s="103" t="s">
        <v>9</v>
      </c>
      <c r="E9331" s="99" t="s">
        <v>11</v>
      </c>
      <c r="F9331" s="99" t="s">
        <v>12</v>
      </c>
      <c r="G9331" s="74" t="s">
        <v>13</v>
      </c>
      <c r="H9331" s="13" t="s">
        <v>14</v>
      </c>
      <c r="I9331" s="13" t="s">
        <v>15</v>
      </c>
      <c r="J9331" s="13" t="s">
        <v>16</v>
      </c>
      <c r="K9331" s="13" t="s">
        <v>21</v>
      </c>
      <c r="L9331" s="13" t="s">
        <v>22</v>
      </c>
      <c r="M9331" s="13"/>
      <c r="N9331" s="100"/>
      <c r="O9331" s="78">
        <f ca="1">IF(D9331="цвет",SUM(O9332:INDIRECT("N"&amp;R9331)),IF(SUM(E9331:N9331)=0,"",SUM(E9331:N9331)))</f>
        <v>0</v>
      </c>
      <c r="P9331" s="68">
        <v>2841</v>
      </c>
      <c r="Q9331" s="55">
        <f t="shared" si="290"/>
        <v>2009</v>
      </c>
      <c r="R9331" s="70">
        <f t="shared" ca="1" si="291"/>
        <v>9334</v>
      </c>
      <c r="S9331" s="85">
        <v>2841</v>
      </c>
      <c r="T9331" s="86">
        <f ca="1">O9331*S9331</f>
        <v>0</v>
      </c>
    </row>
    <row r="9332" spans="1:20" ht="17.25" thickBot="1">
      <c r="A9332" s="82"/>
      <c r="B9332" s="125"/>
      <c r="C9332" s="75"/>
      <c r="D9332" s="5" t="s">
        <v>29</v>
      </c>
      <c r="E9332" s="351"/>
      <c r="F9332" s="181"/>
      <c r="G9332" s="351"/>
      <c r="H9332" s="351"/>
      <c r="I9332" s="351"/>
      <c r="J9332" s="351"/>
      <c r="K9332" s="351"/>
      <c r="L9332" s="7"/>
      <c r="M9332" s="7"/>
      <c r="N9332" s="7"/>
      <c r="O9332" s="91" t="str">
        <f ca="1">IF(D9332="цвет",SUM(O9333:INDIRECT("N"&amp;R9332)),IF(SUM(E9332:N9332)=0,"",SUM(E9332:N9332)))</f>
        <v/>
      </c>
      <c r="P9332" s="68" t="s">
        <v>98</v>
      </c>
      <c r="Q9332" s="55">
        <f t="shared" si="290"/>
        <v>2009</v>
      </c>
      <c r="R9332" s="70">
        <f t="shared" ca="1" si="291"/>
        <v>9334</v>
      </c>
      <c r="S9332" s="69"/>
      <c r="T9332" s="76"/>
    </row>
    <row r="9333" spans="1:20" ht="135" customHeight="1">
      <c r="A9333" s="82"/>
      <c r="B9333" s="125"/>
      <c r="C9333" s="75"/>
      <c r="D9333" s="383" t="s">
        <v>1146</v>
      </c>
      <c r="E9333" s="384"/>
      <c r="F9333" s="384"/>
      <c r="G9333" s="384"/>
      <c r="H9333" s="384"/>
      <c r="I9333" s="384"/>
      <c r="J9333" s="384"/>
      <c r="K9333" s="384"/>
      <c r="L9333" s="384"/>
      <c r="M9333" s="384"/>
      <c r="N9333" s="385"/>
      <c r="O9333" s="91" t="str">
        <f ca="1">IF(D9333="цвет",SUM(O9334:INDIRECT("N"&amp;R9333)),IF(SUM(E9333:N9333)=0,"",SUM(E9333:N9333)))</f>
        <v/>
      </c>
      <c r="P9333" s="68" t="s">
        <v>98</v>
      </c>
      <c r="Q9333" s="55">
        <f t="shared" si="290"/>
        <v>2009</v>
      </c>
      <c r="R9333" s="70">
        <f t="shared" ca="1" si="291"/>
        <v>9334</v>
      </c>
      <c r="S9333" s="69"/>
      <c r="T9333" s="76"/>
    </row>
    <row r="9334" spans="1:20" ht="17.45" customHeight="1" thickBot="1">
      <c r="A9334" s="82"/>
      <c r="B9334" s="126"/>
      <c r="C9334" s="77"/>
      <c r="D9334" s="362" t="str">
        <f>HYPERLINK("https://miamia.ru/search/index.php?q="&amp;Q9334&amp;"&amp;s=Поиск?utm_source=Excel&amp;utm_medium=Nalichie&amp;utm_content="&amp;Q9334&amp;"","Посмотреть большую фотографию на сайте")</f>
        <v>Посмотреть большую фотографию на сайте</v>
      </c>
      <c r="E9334" s="363"/>
      <c r="F9334" s="363"/>
      <c r="G9334" s="363"/>
      <c r="H9334" s="363"/>
      <c r="I9334" s="363"/>
      <c r="J9334" s="363"/>
      <c r="K9334" s="363"/>
      <c r="L9334" s="363"/>
      <c r="M9334" s="363"/>
      <c r="N9334" s="364"/>
      <c r="O9334" s="91" t="str">
        <f ca="1">IF(D9334="цвет",SUM(O9335:INDIRECT("N"&amp;R9334)),IF(SUM(E9334:N9334)=0,"",SUM(E9334:N9334)))</f>
        <v/>
      </c>
      <c r="P9334" s="68" t="s">
        <v>98</v>
      </c>
      <c r="Q9334" s="55">
        <f t="shared" si="290"/>
        <v>2009</v>
      </c>
      <c r="R9334" s="70">
        <f t="shared" ca="1" si="291"/>
        <v>9334</v>
      </c>
      <c r="S9334" s="69"/>
      <c r="T9334" s="76"/>
    </row>
    <row r="9335" spans="1:20" ht="23.1" customHeight="1" thickBot="1">
      <c r="A9335" s="80"/>
      <c r="B9335" s="63" t="s">
        <v>384</v>
      </c>
      <c r="C9335" s="64"/>
      <c r="D9335" s="65"/>
      <c r="E9335" s="66"/>
      <c r="F9335" s="66"/>
      <c r="G9335" s="66"/>
      <c r="H9335" s="66"/>
      <c r="I9335" s="66"/>
      <c r="J9335" s="66"/>
      <c r="K9335" s="66"/>
      <c r="L9335" s="66"/>
      <c r="M9335" s="66"/>
      <c r="N9335" s="67"/>
      <c r="O9335" s="91" t="str">
        <f ca="1">IF(D9335="цвет",SUM(O9336:INDIRECT("N"&amp;R9335)),IF(SUM(E9335:N9335)=0,"",SUM(E9335:N9335)))</f>
        <v/>
      </c>
      <c r="P9335" s="68" t="s">
        <v>98</v>
      </c>
      <c r="Q9335" s="55">
        <f t="shared" si="290"/>
        <v>2009</v>
      </c>
      <c r="R9335" s="70">
        <f t="shared" ca="1" si="291"/>
        <v>9339</v>
      </c>
    </row>
    <row r="9336" spans="1:20" ht="17.25" thickBot="1">
      <c r="A9336" s="82"/>
      <c r="B9336" s="124" t="s">
        <v>117</v>
      </c>
      <c r="C9336" s="83">
        <v>6970</v>
      </c>
      <c r="D9336" s="103" t="s">
        <v>9</v>
      </c>
      <c r="E9336" s="11" t="s">
        <v>10</v>
      </c>
      <c r="F9336" s="99" t="s">
        <v>11</v>
      </c>
      <c r="G9336" s="99" t="s">
        <v>12</v>
      </c>
      <c r="H9336" s="74" t="s">
        <v>13</v>
      </c>
      <c r="I9336" s="13" t="s">
        <v>14</v>
      </c>
      <c r="J9336" s="13" t="s">
        <v>15</v>
      </c>
      <c r="K9336" s="13" t="s">
        <v>16</v>
      </c>
      <c r="L9336" s="13"/>
      <c r="M9336" s="13"/>
      <c r="N9336" s="13"/>
      <c r="O9336" s="78">
        <f ca="1">IF(D9336="цвет",SUM(O9337:INDIRECT("N"&amp;R9336)),IF(SUM(E9336:N9336)=0,"",SUM(E9336:N9336)))</f>
        <v>0</v>
      </c>
      <c r="P9336" s="68">
        <v>1548</v>
      </c>
      <c r="Q9336" s="55">
        <f t="shared" si="290"/>
        <v>6970</v>
      </c>
      <c r="R9336" s="70">
        <f t="shared" ca="1" si="291"/>
        <v>9339</v>
      </c>
      <c r="S9336" s="85">
        <v>1548</v>
      </c>
      <c r="T9336" s="86">
        <f ca="1">O9336*S9336</f>
        <v>0</v>
      </c>
    </row>
    <row r="9337" spans="1:20" ht="17.25" thickBot="1">
      <c r="A9337" s="82"/>
      <c r="B9337" s="125"/>
      <c r="C9337" s="75"/>
      <c r="D9337" s="5" t="s">
        <v>24</v>
      </c>
      <c r="E9337" s="7"/>
      <c r="F9337" s="351"/>
      <c r="G9337" s="7"/>
      <c r="H9337" s="7"/>
      <c r="I9337" s="7"/>
      <c r="J9337" s="7"/>
      <c r="K9337" s="7"/>
      <c r="L9337" s="7"/>
      <c r="M9337" s="7"/>
      <c r="N9337" s="7"/>
      <c r="O9337" s="91" t="str">
        <f ca="1">IF(D9337="цвет",SUM(O9338:INDIRECT("N"&amp;R9337)),IF(SUM(E9337:N9337)=0,"",SUM(E9337:N9337)))</f>
        <v/>
      </c>
      <c r="P9337" s="68" t="s">
        <v>98</v>
      </c>
      <c r="Q9337" s="55">
        <f t="shared" si="290"/>
        <v>6970</v>
      </c>
      <c r="R9337" s="70">
        <f t="shared" ca="1" si="291"/>
        <v>9339</v>
      </c>
      <c r="S9337" s="69"/>
      <c r="T9337" s="76"/>
    </row>
    <row r="9338" spans="1:20" ht="135" customHeight="1">
      <c r="A9338" s="82"/>
      <c r="B9338" s="125"/>
      <c r="C9338" s="75"/>
      <c r="D9338" s="383" t="s">
        <v>1498</v>
      </c>
      <c r="E9338" s="384"/>
      <c r="F9338" s="384"/>
      <c r="G9338" s="384"/>
      <c r="H9338" s="384"/>
      <c r="I9338" s="384"/>
      <c r="J9338" s="384"/>
      <c r="K9338" s="384"/>
      <c r="L9338" s="384"/>
      <c r="M9338" s="384"/>
      <c r="N9338" s="385"/>
      <c r="O9338" s="91" t="str">
        <f ca="1">IF(D9338="цвет",SUM(O9339:INDIRECT("N"&amp;R9338)),IF(SUM(E9338:N9338)=0,"",SUM(E9338:N9338)))</f>
        <v/>
      </c>
      <c r="P9338" s="68" t="s">
        <v>98</v>
      </c>
      <c r="Q9338" s="55">
        <f t="shared" si="290"/>
        <v>6970</v>
      </c>
      <c r="R9338" s="70">
        <f t="shared" ca="1" si="291"/>
        <v>9339</v>
      </c>
      <c r="S9338" s="69"/>
      <c r="T9338" s="76"/>
    </row>
    <row r="9339" spans="1:20" ht="17.45" customHeight="1" thickBot="1">
      <c r="A9339" s="82"/>
      <c r="B9339" s="126"/>
      <c r="C9339" s="77"/>
      <c r="D9339" s="362" t="str">
        <f>HYPERLINK("https://miamia.ru/search/index.php?q="&amp;Q9339&amp;"&amp;s=Поиск?utm_source=Excel&amp;utm_medium=Nalichie&amp;utm_content="&amp;Q9339&amp;"","Посмотреть большую фотографию на сайте")</f>
        <v>Посмотреть большую фотографию на сайте</v>
      </c>
      <c r="E9339" s="363"/>
      <c r="F9339" s="363"/>
      <c r="G9339" s="363"/>
      <c r="H9339" s="363"/>
      <c r="I9339" s="363"/>
      <c r="J9339" s="363"/>
      <c r="K9339" s="363"/>
      <c r="L9339" s="363"/>
      <c r="M9339" s="363"/>
      <c r="N9339" s="364"/>
      <c r="O9339" s="91" t="str">
        <f ca="1">IF(D9339="цвет",SUM(O9340:INDIRECT("N"&amp;R9339)),IF(SUM(E9339:N9339)=0,"",SUM(E9339:N9339)))</f>
        <v/>
      </c>
      <c r="P9339" s="68" t="s">
        <v>98</v>
      </c>
      <c r="Q9339" s="55">
        <f t="shared" si="290"/>
        <v>6970</v>
      </c>
      <c r="R9339" s="70">
        <f t="shared" ca="1" si="291"/>
        <v>9339</v>
      </c>
      <c r="S9339" s="69"/>
      <c r="T9339" s="76"/>
    </row>
    <row r="9340" spans="1:20" ht="17.25" thickBot="1">
      <c r="A9340" s="82"/>
      <c r="B9340" s="124" t="s">
        <v>117</v>
      </c>
      <c r="C9340" s="83">
        <v>6976</v>
      </c>
      <c r="D9340" s="103" t="s">
        <v>9</v>
      </c>
      <c r="E9340" s="11" t="s">
        <v>10</v>
      </c>
      <c r="F9340" s="99" t="s">
        <v>11</v>
      </c>
      <c r="G9340" s="99" t="s">
        <v>12</v>
      </c>
      <c r="H9340" s="74" t="s">
        <v>13</v>
      </c>
      <c r="I9340" s="13" t="s">
        <v>14</v>
      </c>
      <c r="J9340" s="13" t="s">
        <v>15</v>
      </c>
      <c r="K9340" s="13" t="s">
        <v>16</v>
      </c>
      <c r="L9340" s="13"/>
      <c r="M9340" s="13"/>
      <c r="N9340" s="13"/>
      <c r="O9340" s="78">
        <f ca="1">IF(D9340="цвет",SUM(O9341:INDIRECT("N"&amp;R9340)),IF(SUM(E9340:N9340)=0,"",SUM(E9340:N9340)))</f>
        <v>0</v>
      </c>
      <c r="P9340" s="68">
        <v>2582</v>
      </c>
      <c r="Q9340" s="55">
        <f t="shared" si="290"/>
        <v>6976</v>
      </c>
      <c r="R9340" s="70">
        <f t="shared" ca="1" si="291"/>
        <v>9343</v>
      </c>
      <c r="S9340" s="85">
        <v>2582</v>
      </c>
      <c r="T9340" s="86">
        <f ca="1">O9340*S9340</f>
        <v>0</v>
      </c>
    </row>
    <row r="9341" spans="1:20" ht="17.25" thickBot="1">
      <c r="A9341" s="82"/>
      <c r="B9341" s="125"/>
      <c r="C9341" s="75"/>
      <c r="D9341" s="5" t="s">
        <v>24</v>
      </c>
      <c r="E9341" s="7"/>
      <c r="F9341" s="351"/>
      <c r="G9341" s="181"/>
      <c r="H9341" s="7"/>
      <c r="I9341" s="7"/>
      <c r="J9341" s="7"/>
      <c r="K9341" s="7"/>
      <c r="L9341" s="7"/>
      <c r="M9341" s="7"/>
      <c r="N9341" s="7"/>
      <c r="O9341" s="91" t="str">
        <f ca="1">IF(D9341="цвет",SUM(O9342:INDIRECT("N"&amp;R9341)),IF(SUM(E9341:N9341)=0,"",SUM(E9341:N9341)))</f>
        <v/>
      </c>
      <c r="P9341" s="68" t="s">
        <v>98</v>
      </c>
      <c r="Q9341" s="55">
        <f t="shared" si="290"/>
        <v>6976</v>
      </c>
      <c r="R9341" s="70">
        <f t="shared" ca="1" si="291"/>
        <v>9343</v>
      </c>
      <c r="S9341" s="69"/>
      <c r="T9341" s="76"/>
    </row>
    <row r="9342" spans="1:20" ht="135" customHeight="1">
      <c r="A9342" s="82"/>
      <c r="B9342" s="125"/>
      <c r="C9342" s="75"/>
      <c r="D9342" s="383" t="s">
        <v>1497</v>
      </c>
      <c r="E9342" s="384"/>
      <c r="F9342" s="384"/>
      <c r="G9342" s="384"/>
      <c r="H9342" s="384"/>
      <c r="I9342" s="384"/>
      <c r="J9342" s="384"/>
      <c r="K9342" s="384"/>
      <c r="L9342" s="384"/>
      <c r="M9342" s="384"/>
      <c r="N9342" s="385"/>
      <c r="O9342" s="91" t="str">
        <f ca="1">IF(D9342="цвет",SUM(O9343:INDIRECT("N"&amp;R9342)),IF(SUM(E9342:N9342)=0,"",SUM(E9342:N9342)))</f>
        <v/>
      </c>
      <c r="P9342" s="68" t="s">
        <v>98</v>
      </c>
      <c r="Q9342" s="55">
        <f t="shared" si="290"/>
        <v>6976</v>
      </c>
      <c r="R9342" s="70">
        <f t="shared" ca="1" si="291"/>
        <v>9343</v>
      </c>
      <c r="S9342" s="69"/>
      <c r="T9342" s="76"/>
    </row>
    <row r="9343" spans="1:20" ht="17.45" customHeight="1" thickBot="1">
      <c r="A9343" s="82"/>
      <c r="B9343" s="126"/>
      <c r="C9343" s="77"/>
      <c r="D9343" s="362" t="str">
        <f>HYPERLINK("https://miamia.ru/search/index.php?q="&amp;Q9343&amp;"&amp;s=Поиск?utm_source=Excel&amp;utm_medium=Nalichie&amp;utm_content="&amp;Q9343&amp;"","Посмотреть большую фотографию на сайте")</f>
        <v>Посмотреть большую фотографию на сайте</v>
      </c>
      <c r="E9343" s="363"/>
      <c r="F9343" s="363"/>
      <c r="G9343" s="363"/>
      <c r="H9343" s="363"/>
      <c r="I9343" s="363"/>
      <c r="J9343" s="363"/>
      <c r="K9343" s="363"/>
      <c r="L9343" s="363"/>
      <c r="M9343" s="363"/>
      <c r="N9343" s="364"/>
      <c r="O9343" s="91" t="str">
        <f ca="1">IF(D9343="цвет",SUM(O9344:INDIRECT("N"&amp;R9343)),IF(SUM(E9343:N9343)=0,"",SUM(E9343:N9343)))</f>
        <v/>
      </c>
      <c r="P9343" s="68" t="s">
        <v>98</v>
      </c>
      <c r="Q9343" s="55">
        <f t="shared" si="290"/>
        <v>6976</v>
      </c>
      <c r="R9343" s="70">
        <f t="shared" ca="1" si="291"/>
        <v>9343</v>
      </c>
      <c r="S9343" s="69"/>
      <c r="T9343" s="76"/>
    </row>
    <row r="9344" spans="1:20" ht="23.1" customHeight="1" thickBot="1">
      <c r="A9344" s="80"/>
      <c r="B9344" s="63" t="s">
        <v>383</v>
      </c>
      <c r="C9344" s="64"/>
      <c r="D9344" s="65"/>
      <c r="E9344" s="66"/>
      <c r="F9344" s="66"/>
      <c r="G9344" s="66"/>
      <c r="H9344" s="66"/>
      <c r="I9344" s="66"/>
      <c r="J9344" s="66"/>
      <c r="K9344" s="66"/>
      <c r="L9344" s="66"/>
      <c r="M9344" s="66"/>
      <c r="N9344" s="67"/>
      <c r="O9344" s="91" t="str">
        <f ca="1">IF(D9344="цвет",SUM(O9345:INDIRECT("N"&amp;R9344)),IF(SUM(E9344:N9344)=0,"",SUM(E9344:N9344)))</f>
        <v/>
      </c>
      <c r="P9344" s="68" t="s">
        <v>98</v>
      </c>
      <c r="Q9344" s="55">
        <f t="shared" si="290"/>
        <v>6976</v>
      </c>
      <c r="R9344" s="70">
        <f t="shared" ca="1" si="291"/>
        <v>9348</v>
      </c>
    </row>
    <row r="9345" spans="1:25" ht="17.25" thickBot="1">
      <c r="A9345" s="82"/>
      <c r="B9345" s="124" t="s">
        <v>318</v>
      </c>
      <c r="C9345" s="83">
        <v>1980</v>
      </c>
      <c r="D9345" s="103" t="s">
        <v>9</v>
      </c>
      <c r="E9345" s="99" t="s">
        <v>11</v>
      </c>
      <c r="F9345" s="99" t="s">
        <v>12</v>
      </c>
      <c r="G9345" s="74" t="s">
        <v>13</v>
      </c>
      <c r="H9345" s="13" t="s">
        <v>14</v>
      </c>
      <c r="I9345" s="13" t="s">
        <v>15</v>
      </c>
      <c r="J9345" s="13" t="s">
        <v>16</v>
      </c>
      <c r="K9345" s="13"/>
      <c r="L9345" s="13"/>
      <c r="M9345" s="13"/>
      <c r="N9345" s="13"/>
      <c r="O9345" s="78">
        <f ca="1">IF(D9345="цвет",SUM(O9346:INDIRECT("N"&amp;R9345)),IF(SUM(E9345:N9345)=0,"",SUM(E9345:N9345)))</f>
        <v>0</v>
      </c>
      <c r="P9345" s="68">
        <v>1419</v>
      </c>
      <c r="Q9345" s="55">
        <f t="shared" si="290"/>
        <v>1980</v>
      </c>
      <c r="R9345" s="70">
        <f t="shared" ca="1" si="291"/>
        <v>9348</v>
      </c>
      <c r="S9345" s="85">
        <v>1419</v>
      </c>
      <c r="T9345" s="86">
        <f ca="1">O9345*S9345</f>
        <v>0</v>
      </c>
    </row>
    <row r="9346" spans="1:25" ht="17.25" thickBot="1">
      <c r="A9346" s="82"/>
      <c r="B9346" s="125"/>
      <c r="C9346" s="75"/>
      <c r="D9346" s="5" t="s">
        <v>26</v>
      </c>
      <c r="E9346" s="181"/>
      <c r="F9346" s="181"/>
      <c r="G9346" s="7"/>
      <c r="H9346" s="181"/>
      <c r="I9346" s="181"/>
      <c r="J9346" s="7"/>
      <c r="K9346" s="7"/>
      <c r="L9346" s="7"/>
      <c r="M9346" s="7"/>
      <c r="N9346" s="7"/>
      <c r="O9346" s="91" t="str">
        <f ca="1">IF(D9346="цвет",SUM(O9347:INDIRECT("N"&amp;R9346)),IF(SUM(E9346:N9346)=0,"",SUM(E9346:N9346)))</f>
        <v/>
      </c>
      <c r="P9346" s="68" t="s">
        <v>98</v>
      </c>
      <c r="Q9346" s="55">
        <f t="shared" si="290"/>
        <v>1980</v>
      </c>
      <c r="R9346" s="70">
        <f t="shared" ca="1" si="291"/>
        <v>9348</v>
      </c>
      <c r="S9346" s="69"/>
      <c r="T9346" s="76"/>
    </row>
    <row r="9347" spans="1:25" ht="135" customHeight="1">
      <c r="A9347" s="82"/>
      <c r="B9347" s="125"/>
      <c r="C9347" s="75"/>
      <c r="D9347" s="383" t="s">
        <v>668</v>
      </c>
      <c r="E9347" s="384"/>
      <c r="F9347" s="384"/>
      <c r="G9347" s="384"/>
      <c r="H9347" s="384"/>
      <c r="I9347" s="384"/>
      <c r="J9347" s="384"/>
      <c r="K9347" s="384"/>
      <c r="L9347" s="384"/>
      <c r="M9347" s="384"/>
      <c r="N9347" s="385"/>
      <c r="O9347" s="91" t="str">
        <f ca="1">IF(D9347="цвет",SUM(O9348:INDIRECT("N"&amp;R9347)),IF(SUM(E9347:N9347)=0,"",SUM(E9347:N9347)))</f>
        <v/>
      </c>
      <c r="P9347" s="68" t="s">
        <v>98</v>
      </c>
      <c r="Q9347" s="55">
        <f t="shared" si="290"/>
        <v>1980</v>
      </c>
      <c r="R9347" s="70">
        <f t="shared" ca="1" si="291"/>
        <v>9348</v>
      </c>
      <c r="S9347" s="69"/>
      <c r="T9347" s="76"/>
    </row>
    <row r="9348" spans="1:25" ht="17.45" customHeight="1" thickBot="1">
      <c r="A9348" s="82"/>
      <c r="B9348" s="126"/>
      <c r="C9348" s="77"/>
      <c r="D9348" s="362" t="str">
        <f>HYPERLINK("https://miamia.ru/search/index.php?q="&amp;Q9348&amp;"&amp;s=Поиск?utm_source=Excel&amp;utm_medium=Nalichie&amp;utm_content="&amp;Q9348&amp;"","Посмотреть большую фотографию на сайте")</f>
        <v>Посмотреть большую фотографию на сайте</v>
      </c>
      <c r="E9348" s="363"/>
      <c r="F9348" s="363"/>
      <c r="G9348" s="363"/>
      <c r="H9348" s="363"/>
      <c r="I9348" s="363"/>
      <c r="J9348" s="363"/>
      <c r="K9348" s="363"/>
      <c r="L9348" s="363"/>
      <c r="M9348" s="363"/>
      <c r="N9348" s="364"/>
      <c r="O9348" s="91" t="str">
        <f ca="1">IF(D9348="цвет",SUM(O9349:INDIRECT("N"&amp;R9348)),IF(SUM(E9348:N9348)=0,"",SUM(E9348:N9348)))</f>
        <v/>
      </c>
      <c r="P9348" s="68" t="s">
        <v>98</v>
      </c>
      <c r="Q9348" s="55">
        <f t="shared" si="290"/>
        <v>1980</v>
      </c>
      <c r="R9348" s="70">
        <f t="shared" ca="1" si="291"/>
        <v>9348</v>
      </c>
      <c r="S9348" s="69"/>
      <c r="T9348" s="76"/>
    </row>
    <row r="9349" spans="1:25" ht="17.25" thickBot="1">
      <c r="A9349" s="82"/>
      <c r="B9349" s="124" t="s">
        <v>318</v>
      </c>
      <c r="C9349" s="83">
        <v>1981</v>
      </c>
      <c r="D9349" s="103" t="s">
        <v>9</v>
      </c>
      <c r="E9349" s="99" t="s">
        <v>11</v>
      </c>
      <c r="F9349" s="99" t="s">
        <v>12</v>
      </c>
      <c r="G9349" s="74" t="s">
        <v>13</v>
      </c>
      <c r="H9349" s="13" t="s">
        <v>14</v>
      </c>
      <c r="I9349" s="13" t="s">
        <v>15</v>
      </c>
      <c r="J9349" s="13" t="s">
        <v>16</v>
      </c>
      <c r="K9349" s="13"/>
      <c r="L9349" s="13"/>
      <c r="M9349" s="13"/>
      <c r="N9349" s="13"/>
      <c r="O9349" s="78">
        <f ca="1">IF(D9349="цвет",SUM(O9350:INDIRECT("N"&amp;R9349)),IF(SUM(E9349:N9349)=0,"",SUM(E9349:N9349)))</f>
        <v>0</v>
      </c>
      <c r="P9349" s="68">
        <v>2065</v>
      </c>
      <c r="Q9349" s="55">
        <f t="shared" si="290"/>
        <v>1981</v>
      </c>
      <c r="R9349" s="70">
        <f t="shared" ca="1" si="291"/>
        <v>9352</v>
      </c>
      <c r="S9349" s="85">
        <v>2065</v>
      </c>
      <c r="T9349" s="86">
        <f ca="1">O9349*S9349</f>
        <v>0</v>
      </c>
    </row>
    <row r="9350" spans="1:25" ht="17.25" thickBot="1">
      <c r="A9350" s="82"/>
      <c r="B9350" s="125"/>
      <c r="C9350" s="75"/>
      <c r="D9350" s="5" t="s">
        <v>26</v>
      </c>
      <c r="E9350" s="351"/>
      <c r="F9350" s="351"/>
      <c r="G9350" s="7"/>
      <c r="H9350" s="181"/>
      <c r="I9350" s="181"/>
      <c r="J9350" s="181"/>
      <c r="K9350" s="7"/>
      <c r="L9350" s="7"/>
      <c r="M9350" s="7"/>
      <c r="N9350" s="7"/>
      <c r="O9350" s="91" t="str">
        <f ca="1">IF(D9350="цвет",SUM(O9351:INDIRECT("N"&amp;R9350)),IF(SUM(E9350:N9350)=0,"",SUM(E9350:N9350)))</f>
        <v/>
      </c>
      <c r="P9350" s="68" t="s">
        <v>98</v>
      </c>
      <c r="Q9350" s="55">
        <f t="shared" si="290"/>
        <v>1981</v>
      </c>
      <c r="R9350" s="70">
        <f t="shared" ca="1" si="291"/>
        <v>9352</v>
      </c>
      <c r="S9350" s="69"/>
      <c r="T9350" s="76"/>
    </row>
    <row r="9351" spans="1:25" ht="135" customHeight="1">
      <c r="A9351" s="82"/>
      <c r="B9351" s="125"/>
      <c r="C9351" s="75"/>
      <c r="D9351" s="383" t="s">
        <v>1478</v>
      </c>
      <c r="E9351" s="384"/>
      <c r="F9351" s="384"/>
      <c r="G9351" s="384"/>
      <c r="H9351" s="384"/>
      <c r="I9351" s="384"/>
      <c r="J9351" s="384"/>
      <c r="K9351" s="384"/>
      <c r="L9351" s="384"/>
      <c r="M9351" s="384"/>
      <c r="N9351" s="385"/>
      <c r="O9351" s="91" t="str">
        <f ca="1">IF(D9351="цвет",SUM(O9352:INDIRECT("N"&amp;R9351)),IF(SUM(E9351:N9351)=0,"",SUM(E9351:N9351)))</f>
        <v/>
      </c>
      <c r="P9351" s="68" t="s">
        <v>98</v>
      </c>
      <c r="Q9351" s="55">
        <f t="shared" si="290"/>
        <v>1981</v>
      </c>
      <c r="R9351" s="70">
        <f t="shared" ca="1" si="291"/>
        <v>9352</v>
      </c>
      <c r="S9351" s="69"/>
      <c r="T9351" s="76"/>
    </row>
    <row r="9352" spans="1:25" ht="17.45" customHeight="1" thickBot="1">
      <c r="A9352" s="82"/>
      <c r="B9352" s="126"/>
      <c r="C9352" s="77"/>
      <c r="D9352" s="362" t="str">
        <f>HYPERLINK("https://miamia.ru/search/index.php?q="&amp;Q9352&amp;"&amp;s=Поиск?utm_source=Excel&amp;utm_medium=Nalichie&amp;utm_content="&amp;Q9352&amp;"","Посмотреть большую фотографию на сайте")</f>
        <v>Посмотреть большую фотографию на сайте</v>
      </c>
      <c r="E9352" s="363"/>
      <c r="F9352" s="363"/>
      <c r="G9352" s="363"/>
      <c r="H9352" s="363"/>
      <c r="I9352" s="363"/>
      <c r="J9352" s="363"/>
      <c r="K9352" s="363"/>
      <c r="L9352" s="363"/>
      <c r="M9352" s="363"/>
      <c r="N9352" s="364"/>
      <c r="O9352" s="91" t="str">
        <f ca="1">IF(D9352="цвет",SUM(O9353:INDIRECT("N"&amp;R9352)),IF(SUM(E9352:N9352)=0,"",SUM(E9352:N9352)))</f>
        <v/>
      </c>
      <c r="P9352" s="68" t="s">
        <v>98</v>
      </c>
      <c r="Q9352" s="55">
        <f t="shared" si="290"/>
        <v>1981</v>
      </c>
      <c r="R9352" s="70">
        <f t="shared" ca="1" si="291"/>
        <v>9352</v>
      </c>
      <c r="S9352" s="69"/>
      <c r="T9352" s="76"/>
    </row>
    <row r="9353" spans="1:25" ht="17.25" thickBot="1">
      <c r="A9353" s="82"/>
      <c r="B9353" s="124" t="s">
        <v>318</v>
      </c>
      <c r="C9353" s="83">
        <v>1982</v>
      </c>
      <c r="D9353" s="103" t="s">
        <v>9</v>
      </c>
      <c r="E9353" s="99" t="s">
        <v>11</v>
      </c>
      <c r="F9353" s="99" t="s">
        <v>12</v>
      </c>
      <c r="G9353" s="74" t="s">
        <v>13</v>
      </c>
      <c r="H9353" s="13" t="s">
        <v>14</v>
      </c>
      <c r="I9353" s="13" t="s">
        <v>15</v>
      </c>
      <c r="J9353" s="13" t="s">
        <v>16</v>
      </c>
      <c r="K9353" s="13" t="s">
        <v>21</v>
      </c>
      <c r="L9353" s="13" t="s">
        <v>22</v>
      </c>
      <c r="M9353" s="13"/>
      <c r="N9353" s="13"/>
      <c r="O9353" s="78">
        <f ca="1">IF(D9353="цвет",SUM(O9354:INDIRECT("N"&amp;R9353)),IF(SUM(E9353:N9353)=0,"",SUM(E9353:N9353)))</f>
        <v>0</v>
      </c>
      <c r="P9353" s="68">
        <v>2065</v>
      </c>
      <c r="Q9353" s="55">
        <f t="shared" si="290"/>
        <v>1982</v>
      </c>
      <c r="R9353" s="70">
        <f t="shared" ca="1" si="291"/>
        <v>9356</v>
      </c>
      <c r="S9353" s="85">
        <v>2065</v>
      </c>
      <c r="T9353" s="86">
        <f ca="1">O9353*S9353</f>
        <v>0</v>
      </c>
    </row>
    <row r="9354" spans="1:25" ht="17.25" thickBot="1">
      <c r="A9354" s="82"/>
      <c r="B9354" s="125"/>
      <c r="C9354" s="75"/>
      <c r="D9354" s="5" t="s">
        <v>26</v>
      </c>
      <c r="E9354" s="7"/>
      <c r="F9354" s="7"/>
      <c r="G9354" s="7"/>
      <c r="H9354" s="7"/>
      <c r="I9354" s="7"/>
      <c r="J9354" s="7"/>
      <c r="K9354" s="181"/>
      <c r="L9354" s="7"/>
      <c r="M9354" s="7"/>
      <c r="N9354" s="7"/>
      <c r="O9354" s="91" t="str">
        <f ca="1">IF(D9354="цвет",SUM(O9355:INDIRECT("N"&amp;R9354)),IF(SUM(E9354:N9354)=0,"",SUM(E9354:N9354)))</f>
        <v/>
      </c>
      <c r="P9354" s="68" t="s">
        <v>98</v>
      </c>
      <c r="Q9354" s="55">
        <f t="shared" si="290"/>
        <v>1982</v>
      </c>
      <c r="R9354" s="70">
        <f t="shared" ca="1" si="291"/>
        <v>9356</v>
      </c>
      <c r="S9354" s="69"/>
      <c r="T9354" s="76"/>
    </row>
    <row r="9355" spans="1:25" ht="135" customHeight="1">
      <c r="A9355" s="82"/>
      <c r="B9355" s="125"/>
      <c r="C9355" s="75"/>
      <c r="D9355" s="383" t="s">
        <v>1476</v>
      </c>
      <c r="E9355" s="384"/>
      <c r="F9355" s="384"/>
      <c r="G9355" s="384"/>
      <c r="H9355" s="384"/>
      <c r="I9355" s="384"/>
      <c r="J9355" s="384"/>
      <c r="K9355" s="384"/>
      <c r="L9355" s="384"/>
      <c r="M9355" s="384"/>
      <c r="N9355" s="385"/>
      <c r="O9355" s="91" t="str">
        <f ca="1">IF(D9355="цвет",SUM(O9356:INDIRECT("N"&amp;R9355)),IF(SUM(E9355:N9355)=0,"",SUM(E9355:N9355)))</f>
        <v/>
      </c>
      <c r="P9355" s="68" t="s">
        <v>98</v>
      </c>
      <c r="Q9355" s="55">
        <f t="shared" ref="Q9355:Q9418" si="292">IF(C9355&lt;&gt;0,C9355,Q9354)</f>
        <v>1982</v>
      </c>
      <c r="R9355" s="70">
        <f t="shared" ref="R9355:R9418" ca="1" si="293">IF(D9355="Посмотреть большую фотографию на сайте",CELL("строка",O9355),R9356)</f>
        <v>9356</v>
      </c>
      <c r="S9355" s="69"/>
      <c r="T9355" s="76"/>
    </row>
    <row r="9356" spans="1:25" ht="17.45" customHeight="1" thickBot="1">
      <c r="A9356" s="82"/>
      <c r="B9356" s="126"/>
      <c r="C9356" s="77"/>
      <c r="D9356" s="362" t="str">
        <f>HYPERLINK("https://miamia.ru/search/index.php?q="&amp;Q9356&amp;"&amp;s=Поиск?utm_source=Excel&amp;utm_medium=Nalichie&amp;utm_content="&amp;Q9356&amp;"","Посмотреть большую фотографию на сайте")</f>
        <v>Посмотреть большую фотографию на сайте</v>
      </c>
      <c r="E9356" s="363"/>
      <c r="F9356" s="363"/>
      <c r="G9356" s="363"/>
      <c r="H9356" s="363"/>
      <c r="I9356" s="363"/>
      <c r="J9356" s="363"/>
      <c r="K9356" s="363"/>
      <c r="L9356" s="363"/>
      <c r="M9356" s="363"/>
      <c r="N9356" s="364"/>
      <c r="O9356" s="91" t="str">
        <f ca="1">IF(D9356="цвет",SUM(O9357:INDIRECT("N"&amp;R9356)),IF(SUM(E9356:N9356)=0,"",SUM(E9356:N9356)))</f>
        <v/>
      </c>
      <c r="P9356" s="68" t="s">
        <v>98</v>
      </c>
      <c r="Q9356" s="55">
        <f t="shared" si="292"/>
        <v>1982</v>
      </c>
      <c r="R9356" s="70">
        <f t="shared" ca="1" si="293"/>
        <v>9356</v>
      </c>
      <c r="S9356" s="69"/>
      <c r="T9356" s="76"/>
    </row>
    <row r="9357" spans="1:25" customFormat="1" ht="17.25" thickBot="1">
      <c r="A9357" s="175"/>
      <c r="B9357" s="177" t="s">
        <v>2159</v>
      </c>
      <c r="C9357" s="169">
        <v>1983</v>
      </c>
      <c r="D9357" s="132" t="s">
        <v>9</v>
      </c>
      <c r="E9357" s="133" t="s">
        <v>17</v>
      </c>
      <c r="F9357" s="133" t="s">
        <v>18</v>
      </c>
      <c r="G9357" s="133" t="s">
        <v>19</v>
      </c>
      <c r="H9357" s="133"/>
      <c r="I9357" s="133"/>
      <c r="J9357" s="133"/>
      <c r="K9357" s="133"/>
      <c r="L9357" s="133"/>
      <c r="M9357" s="133"/>
      <c r="N9357" s="135"/>
      <c r="O9357" s="136">
        <f ca="1">IF(D9357="цвет",SUM(O9358:INDIRECT("N"&amp;R9357)),IF(SUM(E9357:N9357)=0,"",SUM(E9357:N9357)))</f>
        <v>0</v>
      </c>
      <c r="P9357" s="137">
        <v>2194</v>
      </c>
      <c r="Q9357" s="138">
        <f t="shared" si="292"/>
        <v>1983</v>
      </c>
      <c r="R9357" s="139">
        <f t="shared" ca="1" si="293"/>
        <v>9360</v>
      </c>
      <c r="S9357" s="85">
        <v>2194</v>
      </c>
      <c r="T9357" s="140">
        <f ca="1">O9357*S9357</f>
        <v>0</v>
      </c>
      <c r="U9357" s="141"/>
      <c r="V9357" s="141"/>
      <c r="W9357" s="141"/>
      <c r="X9357" s="141"/>
      <c r="Y9357" s="141"/>
    </row>
    <row r="9358" spans="1:25" customFormat="1" ht="17.25" thickBot="1">
      <c r="A9358" s="175"/>
      <c r="B9358" s="178"/>
      <c r="C9358" s="142"/>
      <c r="D9358" s="171" t="s">
        <v>26</v>
      </c>
      <c r="E9358" s="168"/>
      <c r="F9358" s="168"/>
      <c r="G9358" s="181"/>
      <c r="H9358" s="168"/>
      <c r="I9358" s="168"/>
      <c r="J9358" s="168"/>
      <c r="K9358" s="168"/>
      <c r="L9358" s="168"/>
      <c r="M9358" s="168"/>
      <c r="N9358" s="168"/>
      <c r="O9358" s="145" t="str">
        <f ca="1">IF(D9358="цвет",SUM(O9359:INDIRECT("N"&amp;R9358)),IF(SUM(E9358:N9358)=0,"",SUM(E9358:N9358)))</f>
        <v/>
      </c>
      <c r="P9358" s="137" t="s">
        <v>98</v>
      </c>
      <c r="Q9358" s="138">
        <f t="shared" si="292"/>
        <v>1983</v>
      </c>
      <c r="R9358" s="139">
        <f t="shared" ca="1" si="293"/>
        <v>9360</v>
      </c>
      <c r="S9358" s="146"/>
      <c r="T9358" s="147"/>
      <c r="U9358" s="141"/>
      <c r="V9358" s="141"/>
      <c r="W9358" s="141"/>
      <c r="X9358" s="141"/>
      <c r="Y9358" s="141"/>
    </row>
    <row r="9359" spans="1:25" customFormat="1" ht="135" customHeight="1">
      <c r="A9359" s="175"/>
      <c r="B9359" s="178"/>
      <c r="C9359" s="142"/>
      <c r="D9359" s="392" t="s">
        <v>2160</v>
      </c>
      <c r="E9359" s="393"/>
      <c r="F9359" s="393"/>
      <c r="G9359" s="393"/>
      <c r="H9359" s="393"/>
      <c r="I9359" s="393"/>
      <c r="J9359" s="393"/>
      <c r="K9359" s="393"/>
      <c r="L9359" s="393"/>
      <c r="M9359" s="393"/>
      <c r="N9359" s="394"/>
      <c r="O9359" s="145" t="str">
        <f ca="1">IF(D9359="цвет",SUM(O9360:INDIRECT("N"&amp;R9359)),IF(SUM(E9359:N9359)=0,"",SUM(E9359:N9359)))</f>
        <v/>
      </c>
      <c r="P9359" s="137" t="s">
        <v>98</v>
      </c>
      <c r="Q9359" s="138">
        <f t="shared" si="292"/>
        <v>1983</v>
      </c>
      <c r="R9359" s="139">
        <f t="shared" ca="1" si="293"/>
        <v>9360</v>
      </c>
      <c r="S9359" s="146"/>
      <c r="T9359" s="147"/>
      <c r="U9359" s="141"/>
      <c r="V9359" s="141"/>
      <c r="W9359" s="141"/>
      <c r="X9359" s="141"/>
      <c r="Y9359" s="141"/>
    </row>
    <row r="9360" spans="1:25" customFormat="1" ht="17.45" customHeight="1" thickBot="1">
      <c r="A9360" s="175"/>
      <c r="B9360" s="180"/>
      <c r="C9360" s="148"/>
      <c r="D9360" s="362" t="str">
        <f>HYPERLINK("https://miamia.ru/search/index.php?q="&amp;Q9360&amp;"&amp;s=Поиск?utm_source=Excel&amp;utm_medium=Nalichie&amp;utm_content="&amp;Q9360&amp;"","Посмотреть большую фотографию на сайте")</f>
        <v>Посмотреть большую фотографию на сайте</v>
      </c>
      <c r="E9360" s="363"/>
      <c r="F9360" s="363"/>
      <c r="G9360" s="363"/>
      <c r="H9360" s="363"/>
      <c r="I9360" s="363"/>
      <c r="J9360" s="363"/>
      <c r="K9360" s="363"/>
      <c r="L9360" s="363"/>
      <c r="M9360" s="363"/>
      <c r="N9360" s="364"/>
      <c r="O9360" s="145" t="str">
        <f ca="1">IF(D9360="цвет",SUM(O9361:INDIRECT("N"&amp;R9360)),IF(SUM(E9360:N9360)=0,"",SUM(E9360:N9360)))</f>
        <v/>
      </c>
      <c r="P9360" s="137" t="s">
        <v>98</v>
      </c>
      <c r="Q9360" s="138">
        <f t="shared" si="292"/>
        <v>1983</v>
      </c>
      <c r="R9360" s="139">
        <f t="shared" ca="1" si="293"/>
        <v>9360</v>
      </c>
      <c r="S9360" s="146"/>
      <c r="T9360" s="147"/>
      <c r="U9360" s="141"/>
      <c r="V9360" s="141"/>
      <c r="W9360" s="141"/>
      <c r="X9360" s="141"/>
      <c r="Y9360" s="141"/>
    </row>
    <row r="9361" spans="1:20" ht="17.25" thickBot="1">
      <c r="A9361" s="82"/>
      <c r="B9361" s="124" t="s">
        <v>318</v>
      </c>
      <c r="C9361" s="83">
        <v>1984</v>
      </c>
      <c r="D9361" s="103" t="s">
        <v>9</v>
      </c>
      <c r="E9361" s="99" t="s">
        <v>11</v>
      </c>
      <c r="F9361" s="99" t="s">
        <v>12</v>
      </c>
      <c r="G9361" s="74" t="s">
        <v>13</v>
      </c>
      <c r="H9361" s="13" t="s">
        <v>14</v>
      </c>
      <c r="I9361" s="13" t="s">
        <v>15</v>
      </c>
      <c r="J9361" s="13" t="s">
        <v>16</v>
      </c>
      <c r="K9361" s="13" t="s">
        <v>21</v>
      </c>
      <c r="L9361" s="13" t="s">
        <v>22</v>
      </c>
      <c r="M9361" s="13"/>
      <c r="N9361" s="13"/>
      <c r="O9361" s="78">
        <f ca="1">IF(D9361="цвет",SUM(O9362:INDIRECT("N"&amp;R9361)),IF(SUM(E9361:N9361)=0,"",SUM(E9361:N9361)))</f>
        <v>0</v>
      </c>
      <c r="P9361" s="68">
        <v>2065</v>
      </c>
      <c r="Q9361" s="55">
        <f t="shared" si="292"/>
        <v>1984</v>
      </c>
      <c r="R9361" s="70">
        <f t="shared" ca="1" si="293"/>
        <v>9364</v>
      </c>
      <c r="S9361" s="85">
        <v>2065</v>
      </c>
      <c r="T9361" s="86">
        <f ca="1">O9361*S9361</f>
        <v>0</v>
      </c>
    </row>
    <row r="9362" spans="1:20" ht="17.25" thickBot="1">
      <c r="A9362" s="82"/>
      <c r="B9362" s="125"/>
      <c r="C9362" s="75"/>
      <c r="D9362" s="5" t="s">
        <v>26</v>
      </c>
      <c r="E9362" s="181"/>
      <c r="F9362" s="7"/>
      <c r="G9362" s="7"/>
      <c r="H9362" s="181"/>
      <c r="I9362" s="7"/>
      <c r="J9362" s="7"/>
      <c r="K9362" s="7"/>
      <c r="L9362" s="7"/>
      <c r="M9362" s="7"/>
      <c r="N9362" s="7"/>
      <c r="O9362" s="91" t="str">
        <f ca="1">IF(D9362="цвет",SUM(O9363:INDIRECT("N"&amp;R9362)),IF(SUM(E9362:N9362)=0,"",SUM(E9362:N9362)))</f>
        <v/>
      </c>
      <c r="P9362" s="68" t="s">
        <v>98</v>
      </c>
      <c r="Q9362" s="55">
        <f t="shared" si="292"/>
        <v>1984</v>
      </c>
      <c r="R9362" s="70">
        <f t="shared" ca="1" si="293"/>
        <v>9364</v>
      </c>
      <c r="S9362" s="69"/>
      <c r="T9362" s="76"/>
    </row>
    <row r="9363" spans="1:20" ht="135" customHeight="1">
      <c r="A9363" s="82"/>
      <c r="B9363" s="125"/>
      <c r="C9363" s="75"/>
      <c r="D9363" s="383" t="s">
        <v>927</v>
      </c>
      <c r="E9363" s="384"/>
      <c r="F9363" s="384"/>
      <c r="G9363" s="384"/>
      <c r="H9363" s="384"/>
      <c r="I9363" s="384"/>
      <c r="J9363" s="384"/>
      <c r="K9363" s="384"/>
      <c r="L9363" s="384"/>
      <c r="M9363" s="384"/>
      <c r="N9363" s="385"/>
      <c r="O9363" s="91" t="str">
        <f ca="1">IF(D9363="цвет",SUM(O9364:INDIRECT("N"&amp;R9363)),IF(SUM(E9363:N9363)=0,"",SUM(E9363:N9363)))</f>
        <v/>
      </c>
      <c r="P9363" s="68" t="s">
        <v>98</v>
      </c>
      <c r="Q9363" s="55">
        <f t="shared" si="292"/>
        <v>1984</v>
      </c>
      <c r="R9363" s="70">
        <f t="shared" ca="1" si="293"/>
        <v>9364</v>
      </c>
      <c r="S9363" s="69"/>
      <c r="T9363" s="76"/>
    </row>
    <row r="9364" spans="1:20" ht="17.45" customHeight="1" thickBot="1">
      <c r="A9364" s="82"/>
      <c r="B9364" s="126"/>
      <c r="C9364" s="77"/>
      <c r="D9364" s="362" t="str">
        <f>HYPERLINK("https://miamia.ru/search/index.php?q="&amp;Q9364&amp;"&amp;s=Поиск?utm_source=Excel&amp;utm_medium=Nalichie&amp;utm_content="&amp;Q9364&amp;"","Посмотреть большую фотографию на сайте")</f>
        <v>Посмотреть большую фотографию на сайте</v>
      </c>
      <c r="E9364" s="363"/>
      <c r="F9364" s="363"/>
      <c r="G9364" s="363"/>
      <c r="H9364" s="363"/>
      <c r="I9364" s="363"/>
      <c r="J9364" s="363"/>
      <c r="K9364" s="363"/>
      <c r="L9364" s="363"/>
      <c r="M9364" s="363"/>
      <c r="N9364" s="364"/>
      <c r="O9364" s="91" t="str">
        <f ca="1">IF(D9364="цвет",SUM(O9365:INDIRECT("N"&amp;R9364)),IF(SUM(E9364:N9364)=0,"",SUM(E9364:N9364)))</f>
        <v/>
      </c>
      <c r="P9364" s="68" t="s">
        <v>98</v>
      </c>
      <c r="Q9364" s="55">
        <f t="shared" si="292"/>
        <v>1984</v>
      </c>
      <c r="R9364" s="70">
        <f t="shared" ca="1" si="293"/>
        <v>9364</v>
      </c>
      <c r="S9364" s="69"/>
      <c r="T9364" s="76"/>
    </row>
    <row r="9365" spans="1:20" ht="17.25" thickBot="1">
      <c r="A9365" s="82"/>
      <c r="B9365" s="124" t="s">
        <v>318</v>
      </c>
      <c r="C9365" s="83">
        <v>1985</v>
      </c>
      <c r="D9365" s="103" t="s">
        <v>9</v>
      </c>
      <c r="E9365" s="99" t="s">
        <v>11</v>
      </c>
      <c r="F9365" s="99" t="s">
        <v>12</v>
      </c>
      <c r="G9365" s="74" t="s">
        <v>13</v>
      </c>
      <c r="H9365" s="13" t="s">
        <v>14</v>
      </c>
      <c r="I9365" s="13" t="s">
        <v>15</v>
      </c>
      <c r="J9365" s="13" t="s">
        <v>16</v>
      </c>
      <c r="K9365" s="13" t="s">
        <v>21</v>
      </c>
      <c r="L9365" s="13" t="s">
        <v>22</v>
      </c>
      <c r="M9365" s="13"/>
      <c r="N9365" s="13"/>
      <c r="O9365" s="78">
        <f ca="1">IF(D9365="цвет",SUM(O9366:INDIRECT("N"&amp;R9365)),IF(SUM(E9365:N9365)=0,"",SUM(E9365:N9365)))</f>
        <v>0</v>
      </c>
      <c r="P9365" s="68">
        <v>2194</v>
      </c>
      <c r="Q9365" s="55">
        <f t="shared" si="292"/>
        <v>1985</v>
      </c>
      <c r="R9365" s="70">
        <f t="shared" ca="1" si="293"/>
        <v>9368</v>
      </c>
      <c r="S9365" s="85">
        <v>2194</v>
      </c>
      <c r="T9365" s="86">
        <f ca="1">O9365*S9365</f>
        <v>0</v>
      </c>
    </row>
    <row r="9366" spans="1:20" ht="17.25" thickBot="1">
      <c r="A9366" s="82"/>
      <c r="B9366" s="125"/>
      <c r="C9366" s="75"/>
      <c r="D9366" s="5" t="s">
        <v>26</v>
      </c>
      <c r="E9366" s="351"/>
      <c r="F9366" s="7"/>
      <c r="G9366" s="7"/>
      <c r="H9366" s="7"/>
      <c r="I9366" s="7"/>
      <c r="J9366" s="181"/>
      <c r="K9366" s="351"/>
      <c r="L9366" s="351"/>
      <c r="M9366" s="7"/>
      <c r="N9366" s="7"/>
      <c r="O9366" s="91" t="str">
        <f ca="1">IF(D9366="цвет",SUM(O9367:INDIRECT("N"&amp;R9366)),IF(SUM(E9366:N9366)=0,"",SUM(E9366:N9366)))</f>
        <v/>
      </c>
      <c r="P9366" s="68" t="s">
        <v>98</v>
      </c>
      <c r="Q9366" s="55">
        <f t="shared" si="292"/>
        <v>1985</v>
      </c>
      <c r="R9366" s="70">
        <f t="shared" ca="1" si="293"/>
        <v>9368</v>
      </c>
      <c r="S9366" s="69"/>
      <c r="T9366" s="76"/>
    </row>
    <row r="9367" spans="1:20" ht="135" customHeight="1">
      <c r="A9367" s="82"/>
      <c r="B9367" s="125"/>
      <c r="C9367" s="75"/>
      <c r="D9367" s="383" t="s">
        <v>669</v>
      </c>
      <c r="E9367" s="384"/>
      <c r="F9367" s="384"/>
      <c r="G9367" s="384"/>
      <c r="H9367" s="384"/>
      <c r="I9367" s="384"/>
      <c r="J9367" s="384"/>
      <c r="K9367" s="384"/>
      <c r="L9367" s="384"/>
      <c r="M9367" s="384"/>
      <c r="N9367" s="385"/>
      <c r="O9367" s="91" t="str">
        <f ca="1">IF(D9367="цвет",SUM(O9368:INDIRECT("N"&amp;R9367)),IF(SUM(E9367:N9367)=0,"",SUM(E9367:N9367)))</f>
        <v/>
      </c>
      <c r="P9367" s="68" t="s">
        <v>98</v>
      </c>
      <c r="Q9367" s="55">
        <f t="shared" si="292"/>
        <v>1985</v>
      </c>
      <c r="R9367" s="70">
        <f t="shared" ca="1" si="293"/>
        <v>9368</v>
      </c>
      <c r="S9367" s="69"/>
      <c r="T9367" s="76"/>
    </row>
    <row r="9368" spans="1:20" ht="17.45" customHeight="1" thickBot="1">
      <c r="A9368" s="82"/>
      <c r="B9368" s="126"/>
      <c r="C9368" s="77"/>
      <c r="D9368" s="362" t="str">
        <f>HYPERLINK("https://miamia.ru/search/index.php?q="&amp;Q9368&amp;"&amp;s=Поиск?utm_source=Excel&amp;utm_medium=Nalichie&amp;utm_content="&amp;Q9368&amp;"","Посмотреть большую фотографию на сайте")</f>
        <v>Посмотреть большую фотографию на сайте</v>
      </c>
      <c r="E9368" s="363"/>
      <c r="F9368" s="363"/>
      <c r="G9368" s="363"/>
      <c r="H9368" s="363"/>
      <c r="I9368" s="363"/>
      <c r="J9368" s="363"/>
      <c r="K9368" s="363"/>
      <c r="L9368" s="363"/>
      <c r="M9368" s="363"/>
      <c r="N9368" s="364"/>
      <c r="O9368" s="91" t="str">
        <f ca="1">IF(D9368="цвет",SUM(O9369:INDIRECT("N"&amp;R9368)),IF(SUM(E9368:N9368)=0,"",SUM(E9368:N9368)))</f>
        <v/>
      </c>
      <c r="P9368" s="68" t="s">
        <v>98</v>
      </c>
      <c r="Q9368" s="55">
        <f t="shared" si="292"/>
        <v>1985</v>
      </c>
      <c r="R9368" s="70">
        <f t="shared" ca="1" si="293"/>
        <v>9368</v>
      </c>
      <c r="S9368" s="69"/>
      <c r="T9368" s="76"/>
    </row>
    <row r="9369" spans="1:20" ht="17.25" thickBot="1">
      <c r="A9369" s="82"/>
      <c r="B9369" s="124" t="s">
        <v>318</v>
      </c>
      <c r="C9369" s="83">
        <v>1986</v>
      </c>
      <c r="D9369" s="103" t="s">
        <v>9</v>
      </c>
      <c r="E9369" s="99" t="s">
        <v>11</v>
      </c>
      <c r="F9369" s="99" t="s">
        <v>12</v>
      </c>
      <c r="G9369" s="74" t="s">
        <v>13</v>
      </c>
      <c r="H9369" s="13" t="s">
        <v>14</v>
      </c>
      <c r="I9369" s="13" t="s">
        <v>15</v>
      </c>
      <c r="J9369" s="13" t="s">
        <v>16</v>
      </c>
      <c r="K9369" s="13" t="s">
        <v>21</v>
      </c>
      <c r="L9369" s="13" t="s">
        <v>22</v>
      </c>
      <c r="M9369" s="13"/>
      <c r="N9369" s="13"/>
      <c r="O9369" s="78">
        <f ca="1">IF(D9369="цвет",SUM(O9370:INDIRECT("N"&amp;R9369)),IF(SUM(E9369:N9369)=0,"",SUM(E9369:N9369)))</f>
        <v>0</v>
      </c>
      <c r="P9369" s="68">
        <v>2841</v>
      </c>
      <c r="Q9369" s="55">
        <f t="shared" si="292"/>
        <v>1986</v>
      </c>
      <c r="R9369" s="70">
        <f t="shared" ca="1" si="293"/>
        <v>9372</v>
      </c>
      <c r="S9369" s="85">
        <v>2841</v>
      </c>
      <c r="T9369" s="86">
        <f ca="1">O9369*S9369</f>
        <v>0</v>
      </c>
    </row>
    <row r="9370" spans="1:20" ht="17.25" thickBot="1">
      <c r="A9370" s="82"/>
      <c r="B9370" s="125"/>
      <c r="C9370" s="75"/>
      <c r="D9370" s="5" t="s">
        <v>26</v>
      </c>
      <c r="E9370" s="351"/>
      <c r="F9370" s="351"/>
      <c r="G9370" s="351"/>
      <c r="H9370" s="351"/>
      <c r="I9370" s="181"/>
      <c r="J9370" s="7"/>
      <c r="K9370" s="7"/>
      <c r="L9370" s="7"/>
      <c r="M9370" s="7"/>
      <c r="N9370" s="7"/>
      <c r="O9370" s="91" t="str">
        <f ca="1">IF(D9370="цвет",SUM(O9371:INDIRECT("N"&amp;R9370)),IF(SUM(E9370:N9370)=0,"",SUM(E9370:N9370)))</f>
        <v/>
      </c>
      <c r="P9370" s="68" t="s">
        <v>98</v>
      </c>
      <c r="Q9370" s="55">
        <f t="shared" si="292"/>
        <v>1986</v>
      </c>
      <c r="R9370" s="70">
        <f t="shared" ca="1" si="293"/>
        <v>9372</v>
      </c>
      <c r="S9370" s="69"/>
      <c r="T9370" s="76"/>
    </row>
    <row r="9371" spans="1:20" ht="135" customHeight="1">
      <c r="A9371" s="82"/>
      <c r="B9371" s="125"/>
      <c r="C9371" s="75"/>
      <c r="D9371" s="383" t="s">
        <v>670</v>
      </c>
      <c r="E9371" s="384"/>
      <c r="F9371" s="384"/>
      <c r="G9371" s="384"/>
      <c r="H9371" s="384"/>
      <c r="I9371" s="384"/>
      <c r="J9371" s="384"/>
      <c r="K9371" s="384"/>
      <c r="L9371" s="384"/>
      <c r="M9371" s="384"/>
      <c r="N9371" s="385"/>
      <c r="O9371" s="91" t="str">
        <f ca="1">IF(D9371="цвет",SUM(O9372:INDIRECT("N"&amp;R9371)),IF(SUM(E9371:N9371)=0,"",SUM(E9371:N9371)))</f>
        <v/>
      </c>
      <c r="P9371" s="68" t="s">
        <v>98</v>
      </c>
      <c r="Q9371" s="55">
        <f t="shared" si="292"/>
        <v>1986</v>
      </c>
      <c r="R9371" s="70">
        <f t="shared" ca="1" si="293"/>
        <v>9372</v>
      </c>
      <c r="S9371" s="69"/>
      <c r="T9371" s="76"/>
    </row>
    <row r="9372" spans="1:20" ht="17.45" customHeight="1" thickBot="1">
      <c r="A9372" s="82"/>
      <c r="B9372" s="126"/>
      <c r="C9372" s="77"/>
      <c r="D9372" s="362" t="str">
        <f>HYPERLINK("https://miamia.ru/search/index.php?q="&amp;Q9372&amp;"&amp;s=Поиск?utm_source=Excel&amp;utm_medium=Nalichie&amp;utm_content="&amp;Q9372&amp;"","Посмотреть большую фотографию на сайте")</f>
        <v>Посмотреть большую фотографию на сайте</v>
      </c>
      <c r="E9372" s="363"/>
      <c r="F9372" s="363"/>
      <c r="G9372" s="363"/>
      <c r="H9372" s="363"/>
      <c r="I9372" s="363"/>
      <c r="J9372" s="363"/>
      <c r="K9372" s="363"/>
      <c r="L9372" s="363"/>
      <c r="M9372" s="363"/>
      <c r="N9372" s="364"/>
      <c r="O9372" s="91" t="str">
        <f ca="1">IF(D9372="цвет",SUM(O9373:INDIRECT("N"&amp;R9372)),IF(SUM(E9372:N9372)=0,"",SUM(E9372:N9372)))</f>
        <v/>
      </c>
      <c r="P9372" s="68" t="s">
        <v>98</v>
      </c>
      <c r="Q9372" s="55">
        <f t="shared" si="292"/>
        <v>1986</v>
      </c>
      <c r="R9372" s="70">
        <f t="shared" ca="1" si="293"/>
        <v>9372</v>
      </c>
      <c r="S9372" s="69"/>
      <c r="T9372" s="76"/>
    </row>
    <row r="9373" spans="1:20" ht="17.25" thickBot="1">
      <c r="A9373" s="82"/>
      <c r="B9373" s="124" t="s">
        <v>318</v>
      </c>
      <c r="C9373" s="83">
        <v>1987</v>
      </c>
      <c r="D9373" s="103" t="s">
        <v>9</v>
      </c>
      <c r="E9373" s="99" t="s">
        <v>11</v>
      </c>
      <c r="F9373" s="99" t="s">
        <v>12</v>
      </c>
      <c r="G9373" s="74" t="s">
        <v>13</v>
      </c>
      <c r="H9373" s="13" t="s">
        <v>14</v>
      </c>
      <c r="I9373" s="13" t="s">
        <v>15</v>
      </c>
      <c r="J9373" s="13" t="s">
        <v>16</v>
      </c>
      <c r="K9373" s="13" t="s">
        <v>21</v>
      </c>
      <c r="L9373" s="13" t="s">
        <v>22</v>
      </c>
      <c r="M9373" s="13"/>
      <c r="N9373" s="13"/>
      <c r="O9373" s="78">
        <f ca="1">IF(D9373="цвет",SUM(O9374:INDIRECT("N"&amp;R9373)),IF(SUM(E9373:N9373)=0,"",SUM(E9373:N9373)))</f>
        <v>0</v>
      </c>
      <c r="P9373" s="68">
        <v>2453</v>
      </c>
      <c r="Q9373" s="55">
        <f t="shared" si="292"/>
        <v>1987</v>
      </c>
      <c r="R9373" s="70">
        <f t="shared" ca="1" si="293"/>
        <v>9376</v>
      </c>
      <c r="S9373" s="85">
        <v>2453</v>
      </c>
      <c r="T9373" s="86">
        <f ca="1">O9373*S9373</f>
        <v>0</v>
      </c>
    </row>
    <row r="9374" spans="1:20" ht="17.25" thickBot="1">
      <c r="A9374" s="82"/>
      <c r="B9374" s="125"/>
      <c r="C9374" s="75"/>
      <c r="D9374" s="5" t="s">
        <v>26</v>
      </c>
      <c r="E9374" s="181"/>
      <c r="F9374" s="7"/>
      <c r="G9374" s="7"/>
      <c r="H9374" s="7"/>
      <c r="I9374" s="351"/>
      <c r="J9374" s="351"/>
      <c r="K9374" s="351"/>
      <c r="L9374" s="181"/>
      <c r="M9374" s="7"/>
      <c r="N9374" s="7"/>
      <c r="O9374" s="91" t="str">
        <f ca="1">IF(D9374="цвет",SUM(O9375:INDIRECT("N"&amp;R9374)),IF(SUM(E9374:N9374)=0,"",SUM(E9374:N9374)))</f>
        <v/>
      </c>
      <c r="P9374" s="68" t="s">
        <v>98</v>
      </c>
      <c r="Q9374" s="55">
        <f t="shared" si="292"/>
        <v>1987</v>
      </c>
      <c r="R9374" s="70">
        <f t="shared" ca="1" si="293"/>
        <v>9376</v>
      </c>
      <c r="S9374" s="69"/>
      <c r="T9374" s="76"/>
    </row>
    <row r="9375" spans="1:20" ht="135" customHeight="1">
      <c r="A9375" s="82"/>
      <c r="B9375" s="125"/>
      <c r="C9375" s="75"/>
      <c r="D9375" s="383" t="s">
        <v>1479</v>
      </c>
      <c r="E9375" s="384"/>
      <c r="F9375" s="384"/>
      <c r="G9375" s="384"/>
      <c r="H9375" s="384"/>
      <c r="I9375" s="384"/>
      <c r="J9375" s="384"/>
      <c r="K9375" s="384"/>
      <c r="L9375" s="384"/>
      <c r="M9375" s="384"/>
      <c r="N9375" s="385"/>
      <c r="O9375" s="91" t="str">
        <f ca="1">IF(D9375="цвет",SUM(O9376:INDIRECT("N"&amp;R9375)),IF(SUM(E9375:N9375)=0,"",SUM(E9375:N9375)))</f>
        <v/>
      </c>
      <c r="P9375" s="68" t="s">
        <v>98</v>
      </c>
      <c r="Q9375" s="55">
        <f t="shared" si="292"/>
        <v>1987</v>
      </c>
      <c r="R9375" s="70">
        <f t="shared" ca="1" si="293"/>
        <v>9376</v>
      </c>
      <c r="S9375" s="69"/>
      <c r="T9375" s="76"/>
    </row>
    <row r="9376" spans="1:20" ht="17.45" customHeight="1" thickBot="1">
      <c r="A9376" s="82"/>
      <c r="B9376" s="126"/>
      <c r="C9376" s="77"/>
      <c r="D9376" s="362" t="str">
        <f>HYPERLINK("https://miamia.ru/search/index.php?q="&amp;Q9376&amp;"&amp;s=Поиск?utm_source=Excel&amp;utm_medium=Nalichie&amp;utm_content="&amp;Q9376&amp;"","Посмотреть большую фотографию на сайте")</f>
        <v>Посмотреть большую фотографию на сайте</v>
      </c>
      <c r="E9376" s="363"/>
      <c r="F9376" s="363"/>
      <c r="G9376" s="363"/>
      <c r="H9376" s="363"/>
      <c r="I9376" s="363"/>
      <c r="J9376" s="363"/>
      <c r="K9376" s="363"/>
      <c r="L9376" s="363"/>
      <c r="M9376" s="363"/>
      <c r="N9376" s="364"/>
      <c r="O9376" s="91" t="str">
        <f ca="1">IF(D9376="цвет",SUM(O9377:INDIRECT("N"&amp;R9376)),IF(SUM(E9376:N9376)=0,"",SUM(E9376:N9376)))</f>
        <v/>
      </c>
      <c r="P9376" s="68" t="s">
        <v>98</v>
      </c>
      <c r="Q9376" s="55">
        <f t="shared" si="292"/>
        <v>1987</v>
      </c>
      <c r="R9376" s="70">
        <f t="shared" ca="1" si="293"/>
        <v>9376</v>
      </c>
      <c r="S9376" s="69"/>
      <c r="T9376" s="76"/>
    </row>
    <row r="9377" spans="1:20" ht="17.25" thickBot="1">
      <c r="A9377" s="82"/>
      <c r="B9377" s="124" t="s">
        <v>318</v>
      </c>
      <c r="C9377" s="83">
        <v>1988</v>
      </c>
      <c r="D9377" s="103" t="s">
        <v>9</v>
      </c>
      <c r="E9377" s="99" t="s">
        <v>11</v>
      </c>
      <c r="F9377" s="99" t="s">
        <v>12</v>
      </c>
      <c r="G9377" s="74" t="s">
        <v>13</v>
      </c>
      <c r="H9377" s="13" t="s">
        <v>14</v>
      </c>
      <c r="I9377" s="13" t="s">
        <v>15</v>
      </c>
      <c r="J9377" s="13" t="s">
        <v>16</v>
      </c>
      <c r="K9377" s="13" t="s">
        <v>21</v>
      </c>
      <c r="L9377" s="13" t="s">
        <v>22</v>
      </c>
      <c r="M9377" s="13"/>
      <c r="N9377" s="13"/>
      <c r="O9377" s="78">
        <f ca="1">IF(D9377="цвет",SUM(O9378:INDIRECT("N"&amp;R9377)),IF(SUM(E9377:N9377)=0,"",SUM(E9377:N9377)))</f>
        <v>0</v>
      </c>
      <c r="P9377" s="68">
        <v>2065</v>
      </c>
      <c r="Q9377" s="55">
        <f t="shared" si="292"/>
        <v>1988</v>
      </c>
      <c r="R9377" s="70">
        <f t="shared" ca="1" si="293"/>
        <v>9380</v>
      </c>
      <c r="S9377" s="85">
        <v>2065</v>
      </c>
      <c r="T9377" s="86">
        <f ca="1">O9377*S9377</f>
        <v>0</v>
      </c>
    </row>
    <row r="9378" spans="1:20" ht="17.25" thickBot="1">
      <c r="A9378" s="82"/>
      <c r="B9378" s="125"/>
      <c r="C9378" s="75"/>
      <c r="D9378" s="5" t="s">
        <v>26</v>
      </c>
      <c r="E9378" s="181"/>
      <c r="F9378" s="7"/>
      <c r="G9378" s="7"/>
      <c r="H9378" s="7"/>
      <c r="I9378" s="7"/>
      <c r="J9378" s="7"/>
      <c r="K9378" s="181"/>
      <c r="L9378" s="7"/>
      <c r="M9378" s="7"/>
      <c r="N9378" s="7"/>
      <c r="O9378" s="91" t="str">
        <f ca="1">IF(D9378="цвет",SUM(O9379:INDIRECT("N"&amp;R9378)),IF(SUM(E9378:N9378)=0,"",SUM(E9378:N9378)))</f>
        <v/>
      </c>
      <c r="P9378" s="68" t="s">
        <v>98</v>
      </c>
      <c r="Q9378" s="55">
        <f t="shared" si="292"/>
        <v>1988</v>
      </c>
      <c r="R9378" s="70">
        <f t="shared" ca="1" si="293"/>
        <v>9380</v>
      </c>
      <c r="S9378" s="69"/>
      <c r="T9378" s="76"/>
    </row>
    <row r="9379" spans="1:20" ht="135" customHeight="1">
      <c r="A9379" s="82"/>
      <c r="B9379" s="125"/>
      <c r="C9379" s="75"/>
      <c r="D9379" s="383" t="s">
        <v>1477</v>
      </c>
      <c r="E9379" s="384"/>
      <c r="F9379" s="384"/>
      <c r="G9379" s="384"/>
      <c r="H9379" s="384"/>
      <c r="I9379" s="384"/>
      <c r="J9379" s="384"/>
      <c r="K9379" s="384"/>
      <c r="L9379" s="384"/>
      <c r="M9379" s="384"/>
      <c r="N9379" s="385"/>
      <c r="O9379" s="91" t="str">
        <f ca="1">IF(D9379="цвет",SUM(O9380:INDIRECT("N"&amp;R9379)),IF(SUM(E9379:N9379)=0,"",SUM(E9379:N9379)))</f>
        <v/>
      </c>
      <c r="P9379" s="68" t="s">
        <v>98</v>
      </c>
      <c r="Q9379" s="55">
        <f t="shared" si="292"/>
        <v>1988</v>
      </c>
      <c r="R9379" s="70">
        <f t="shared" ca="1" si="293"/>
        <v>9380</v>
      </c>
      <c r="S9379" s="69"/>
      <c r="T9379" s="76"/>
    </row>
    <row r="9380" spans="1:20" ht="17.45" customHeight="1" thickBot="1">
      <c r="A9380" s="82"/>
      <c r="B9380" s="126"/>
      <c r="C9380" s="77"/>
      <c r="D9380" s="362" t="str">
        <f>HYPERLINK("https://miamia.ru/search/index.php?q="&amp;Q9380&amp;"&amp;s=Поиск?utm_source=Excel&amp;utm_medium=Nalichie&amp;utm_content="&amp;Q9380&amp;"","Посмотреть большую фотографию на сайте")</f>
        <v>Посмотреть большую фотографию на сайте</v>
      </c>
      <c r="E9380" s="363"/>
      <c r="F9380" s="363"/>
      <c r="G9380" s="363"/>
      <c r="H9380" s="363"/>
      <c r="I9380" s="363"/>
      <c r="J9380" s="363"/>
      <c r="K9380" s="363"/>
      <c r="L9380" s="363"/>
      <c r="M9380" s="363"/>
      <c r="N9380" s="364"/>
      <c r="O9380" s="91" t="str">
        <f ca="1">IF(D9380="цвет",SUM(O9381:INDIRECT("N"&amp;R9380)),IF(SUM(E9380:N9380)=0,"",SUM(E9380:N9380)))</f>
        <v/>
      </c>
      <c r="P9380" s="68" t="s">
        <v>98</v>
      </c>
      <c r="Q9380" s="55">
        <f t="shared" si="292"/>
        <v>1988</v>
      </c>
      <c r="R9380" s="70">
        <f t="shared" ca="1" si="293"/>
        <v>9380</v>
      </c>
      <c r="S9380" s="69"/>
      <c r="T9380" s="76"/>
    </row>
    <row r="9381" spans="1:20" ht="23.1" customHeight="1" thickBot="1">
      <c r="A9381" s="80"/>
      <c r="B9381" s="63" t="s">
        <v>2274</v>
      </c>
      <c r="C9381" s="64"/>
      <c r="D9381" s="65"/>
      <c r="E9381" s="66"/>
      <c r="F9381" s="66"/>
      <c r="G9381" s="66"/>
      <c r="H9381" s="66"/>
      <c r="I9381" s="66"/>
      <c r="J9381" s="66"/>
      <c r="K9381" s="66"/>
      <c r="L9381" s="66"/>
      <c r="M9381" s="66"/>
      <c r="N9381" s="67"/>
      <c r="O9381" s="91" t="str">
        <f ca="1">IF(D9381="цвет",SUM(O9382:INDIRECT("N"&amp;R9381)),IF(SUM(E9381:N9381)=0,"",SUM(E9381:N9381)))</f>
        <v/>
      </c>
      <c r="P9381" s="68" t="s">
        <v>98</v>
      </c>
      <c r="Q9381" s="55">
        <f t="shared" si="292"/>
        <v>1988</v>
      </c>
      <c r="R9381" s="70">
        <f t="shared" ca="1" si="293"/>
        <v>9385</v>
      </c>
    </row>
    <row r="9382" spans="1:20" ht="17.25" thickBot="1">
      <c r="A9382" s="82"/>
      <c r="B9382" s="124" t="s">
        <v>1425</v>
      </c>
      <c r="C9382" s="83">
        <v>5350</v>
      </c>
      <c r="D9382" s="103" t="s">
        <v>9</v>
      </c>
      <c r="E9382" s="99" t="s">
        <v>11</v>
      </c>
      <c r="F9382" s="99" t="s">
        <v>12</v>
      </c>
      <c r="G9382" s="74" t="s">
        <v>13</v>
      </c>
      <c r="H9382" s="13" t="s">
        <v>14</v>
      </c>
      <c r="I9382" s="13" t="s">
        <v>15</v>
      </c>
      <c r="J9382" s="13" t="s">
        <v>16</v>
      </c>
      <c r="K9382" s="13"/>
      <c r="L9382" s="13"/>
      <c r="M9382" s="13"/>
      <c r="N9382" s="100"/>
      <c r="O9382" s="78">
        <f ca="1">IF(D9382="цвет",SUM(O9383:INDIRECT("N"&amp;R9382)),IF(SUM(E9382:N9382)=0,"",SUM(E9382:N9382)))</f>
        <v>0</v>
      </c>
      <c r="P9382" s="68">
        <v>1807</v>
      </c>
      <c r="Q9382" s="55">
        <f t="shared" si="292"/>
        <v>5350</v>
      </c>
      <c r="R9382" s="70">
        <f t="shared" ca="1" si="293"/>
        <v>9385</v>
      </c>
      <c r="S9382" s="85">
        <v>1807</v>
      </c>
      <c r="T9382" s="86">
        <f ca="1">O9382*S9382</f>
        <v>0</v>
      </c>
    </row>
    <row r="9383" spans="1:20" ht="17.25" thickBot="1">
      <c r="A9383" s="82"/>
      <c r="B9383" s="125"/>
      <c r="C9383" s="75"/>
      <c r="D9383" s="5" t="s">
        <v>24</v>
      </c>
      <c r="E9383" s="7"/>
      <c r="F9383" s="7"/>
      <c r="G9383" s="181"/>
      <c r="H9383" s="181"/>
      <c r="I9383" s="181"/>
      <c r="J9383" s="181"/>
      <c r="K9383" s="7"/>
      <c r="L9383" s="7"/>
      <c r="M9383" s="7"/>
      <c r="N9383" s="7"/>
      <c r="O9383" s="91" t="str">
        <f ca="1">IF(D9383="цвет",SUM(O9384:INDIRECT("N"&amp;R9383)),IF(SUM(E9383:N9383)=0,"",SUM(E9383:N9383)))</f>
        <v/>
      </c>
      <c r="P9383" s="68" t="s">
        <v>98</v>
      </c>
      <c r="Q9383" s="55">
        <f t="shared" si="292"/>
        <v>5350</v>
      </c>
      <c r="R9383" s="70">
        <f t="shared" ca="1" si="293"/>
        <v>9385</v>
      </c>
      <c r="S9383" s="69"/>
      <c r="T9383" s="76"/>
    </row>
    <row r="9384" spans="1:20" ht="135" customHeight="1">
      <c r="A9384" s="82"/>
      <c r="B9384" s="125"/>
      <c r="C9384" s="75"/>
      <c r="D9384" s="383" t="s">
        <v>1426</v>
      </c>
      <c r="E9384" s="384"/>
      <c r="F9384" s="384"/>
      <c r="G9384" s="384"/>
      <c r="H9384" s="384"/>
      <c r="I9384" s="384"/>
      <c r="J9384" s="384"/>
      <c r="K9384" s="384"/>
      <c r="L9384" s="384"/>
      <c r="M9384" s="384"/>
      <c r="N9384" s="385"/>
      <c r="O9384" s="91" t="str">
        <f ca="1">IF(D9384="цвет",SUM(O9385:INDIRECT("N"&amp;R9384)),IF(SUM(E9384:N9384)=0,"",SUM(E9384:N9384)))</f>
        <v/>
      </c>
      <c r="P9384" s="68" t="s">
        <v>98</v>
      </c>
      <c r="Q9384" s="55">
        <f t="shared" si="292"/>
        <v>5350</v>
      </c>
      <c r="R9384" s="70">
        <f t="shared" ca="1" si="293"/>
        <v>9385</v>
      </c>
      <c r="S9384" s="69"/>
      <c r="T9384" s="76"/>
    </row>
    <row r="9385" spans="1:20" ht="17.45" customHeight="1" thickBot="1">
      <c r="A9385" s="82"/>
      <c r="B9385" s="126"/>
      <c r="C9385" s="77"/>
      <c r="D9385" s="362" t="str">
        <f>HYPERLINK("https://miamia.ru/search/index.php?q="&amp;Q9385&amp;"&amp;s=Поиск?utm_source=Excel&amp;utm_medium=Nalichie&amp;utm_content="&amp;Q9385&amp;"","Посмотреть большую фотографию на сайте")</f>
        <v>Посмотреть большую фотографию на сайте</v>
      </c>
      <c r="E9385" s="363"/>
      <c r="F9385" s="363"/>
      <c r="G9385" s="363"/>
      <c r="H9385" s="363"/>
      <c r="I9385" s="363"/>
      <c r="J9385" s="363"/>
      <c r="K9385" s="363"/>
      <c r="L9385" s="363"/>
      <c r="M9385" s="363"/>
      <c r="N9385" s="364"/>
      <c r="O9385" s="91" t="str">
        <f ca="1">IF(D9385="цвет",SUM(O9386:INDIRECT("N"&amp;R9385)),IF(SUM(E9385:N9385)=0,"",SUM(E9385:N9385)))</f>
        <v/>
      </c>
      <c r="P9385" s="68" t="s">
        <v>98</v>
      </c>
      <c r="Q9385" s="55">
        <f t="shared" si="292"/>
        <v>5350</v>
      </c>
      <c r="R9385" s="70">
        <f t="shared" ca="1" si="293"/>
        <v>9385</v>
      </c>
      <c r="S9385" s="69"/>
      <c r="T9385" s="76"/>
    </row>
    <row r="9386" spans="1:20" ht="17.25" thickBot="1">
      <c r="A9386" s="82"/>
      <c r="B9386" s="124" t="s">
        <v>1425</v>
      </c>
      <c r="C9386" s="83">
        <v>5351</v>
      </c>
      <c r="D9386" s="103" t="s">
        <v>9</v>
      </c>
      <c r="E9386" s="99" t="s">
        <v>11</v>
      </c>
      <c r="F9386" s="99" t="s">
        <v>12</v>
      </c>
      <c r="G9386" s="74" t="s">
        <v>13</v>
      </c>
      <c r="H9386" s="13" t="s">
        <v>14</v>
      </c>
      <c r="I9386" s="13" t="s">
        <v>15</v>
      </c>
      <c r="J9386" s="13" t="s">
        <v>16</v>
      </c>
      <c r="K9386" s="13" t="s">
        <v>21</v>
      </c>
      <c r="L9386" s="13" t="s">
        <v>22</v>
      </c>
      <c r="M9386" s="13"/>
      <c r="N9386" s="100"/>
      <c r="O9386" s="78">
        <f ca="1">IF(D9386="цвет",SUM(O9387:INDIRECT("N"&amp;R9386)),IF(SUM(E9386:N9386)=0,"",SUM(E9386:N9386)))</f>
        <v>0</v>
      </c>
      <c r="P9386" s="68">
        <v>2453</v>
      </c>
      <c r="Q9386" s="55">
        <f t="shared" si="292"/>
        <v>5351</v>
      </c>
      <c r="R9386" s="70">
        <f t="shared" ca="1" si="293"/>
        <v>9389</v>
      </c>
      <c r="S9386" s="85">
        <v>2453</v>
      </c>
      <c r="T9386" s="86">
        <f ca="1">O9386*S9386</f>
        <v>0</v>
      </c>
    </row>
    <row r="9387" spans="1:20" ht="17.25" thickBot="1">
      <c r="A9387" s="82"/>
      <c r="B9387" s="125"/>
      <c r="C9387" s="75"/>
      <c r="D9387" s="5" t="s">
        <v>24</v>
      </c>
      <c r="E9387" s="181"/>
      <c r="F9387" s="181"/>
      <c r="G9387" s="351"/>
      <c r="H9387" s="351"/>
      <c r="I9387" s="351"/>
      <c r="J9387" s="181"/>
      <c r="K9387" s="181"/>
      <c r="L9387" s="181"/>
      <c r="M9387" s="7"/>
      <c r="N9387" s="7"/>
      <c r="O9387" s="91" t="str">
        <f ca="1">IF(D9387="цвет",SUM(O9388:INDIRECT("N"&amp;R9387)),IF(SUM(E9387:N9387)=0,"",SUM(E9387:N9387)))</f>
        <v/>
      </c>
      <c r="P9387" s="68" t="s">
        <v>98</v>
      </c>
      <c r="Q9387" s="55">
        <f t="shared" si="292"/>
        <v>5351</v>
      </c>
      <c r="R9387" s="70">
        <f t="shared" ca="1" si="293"/>
        <v>9389</v>
      </c>
      <c r="S9387" s="69"/>
      <c r="T9387" s="76"/>
    </row>
    <row r="9388" spans="1:20" ht="135" customHeight="1">
      <c r="A9388" s="82"/>
      <c r="B9388" s="125"/>
      <c r="C9388" s="75"/>
      <c r="D9388" s="383" t="s">
        <v>1431</v>
      </c>
      <c r="E9388" s="384"/>
      <c r="F9388" s="384"/>
      <c r="G9388" s="384"/>
      <c r="H9388" s="384"/>
      <c r="I9388" s="384"/>
      <c r="J9388" s="384"/>
      <c r="K9388" s="384"/>
      <c r="L9388" s="384"/>
      <c r="M9388" s="384"/>
      <c r="N9388" s="385"/>
      <c r="O9388" s="91" t="str">
        <f ca="1">IF(D9388="цвет",SUM(O9389:INDIRECT("N"&amp;R9388)),IF(SUM(E9388:N9388)=0,"",SUM(E9388:N9388)))</f>
        <v/>
      </c>
      <c r="P9388" s="68" t="s">
        <v>98</v>
      </c>
      <c r="Q9388" s="55">
        <f t="shared" si="292"/>
        <v>5351</v>
      </c>
      <c r="R9388" s="70">
        <f t="shared" ca="1" si="293"/>
        <v>9389</v>
      </c>
      <c r="S9388" s="69"/>
      <c r="T9388" s="76"/>
    </row>
    <row r="9389" spans="1:20" ht="17.45" customHeight="1" thickBot="1">
      <c r="A9389" s="82"/>
      <c r="B9389" s="126"/>
      <c r="C9389" s="77"/>
      <c r="D9389" s="362" t="str">
        <f>HYPERLINK("https://miamia.ru/search/index.php?q="&amp;Q9389&amp;"&amp;s=Поиск?utm_source=Excel&amp;utm_medium=Nalichie&amp;utm_content="&amp;Q9389&amp;"","Посмотреть большую фотографию на сайте")</f>
        <v>Посмотреть большую фотографию на сайте</v>
      </c>
      <c r="E9389" s="363"/>
      <c r="F9389" s="363"/>
      <c r="G9389" s="363"/>
      <c r="H9389" s="363"/>
      <c r="I9389" s="363"/>
      <c r="J9389" s="363"/>
      <c r="K9389" s="363"/>
      <c r="L9389" s="363"/>
      <c r="M9389" s="363"/>
      <c r="N9389" s="364"/>
      <c r="O9389" s="91" t="str">
        <f ca="1">IF(D9389="цвет",SUM(O9390:INDIRECT("N"&amp;R9389)),IF(SUM(E9389:N9389)=0,"",SUM(E9389:N9389)))</f>
        <v/>
      </c>
      <c r="P9389" s="68" t="s">
        <v>98</v>
      </c>
      <c r="Q9389" s="55">
        <f t="shared" si="292"/>
        <v>5351</v>
      </c>
      <c r="R9389" s="70">
        <f t="shared" ca="1" si="293"/>
        <v>9389</v>
      </c>
      <c r="S9389" s="69"/>
      <c r="T9389" s="76"/>
    </row>
    <row r="9390" spans="1:20" ht="17.25" thickBot="1">
      <c r="A9390" s="82"/>
      <c r="B9390" s="124" t="s">
        <v>1425</v>
      </c>
      <c r="C9390" s="83">
        <v>5353</v>
      </c>
      <c r="D9390" s="103" t="s">
        <v>9</v>
      </c>
      <c r="E9390" s="99" t="s">
        <v>11</v>
      </c>
      <c r="F9390" s="99" t="s">
        <v>12</v>
      </c>
      <c r="G9390" s="74" t="s">
        <v>13</v>
      </c>
      <c r="H9390" s="13" t="s">
        <v>14</v>
      </c>
      <c r="I9390" s="13" t="s">
        <v>15</v>
      </c>
      <c r="J9390" s="13" t="s">
        <v>16</v>
      </c>
      <c r="K9390" s="13"/>
      <c r="L9390" s="13"/>
      <c r="M9390" s="13"/>
      <c r="N9390" s="100"/>
      <c r="O9390" s="78">
        <f ca="1">IF(D9390="цвет",SUM(O9391:INDIRECT("N"&amp;R9390)),IF(SUM(E9390:N9390)=0,"",SUM(E9390:N9390)))</f>
        <v>0</v>
      </c>
      <c r="P9390" s="68">
        <v>2324</v>
      </c>
      <c r="Q9390" s="55">
        <f t="shared" si="292"/>
        <v>5353</v>
      </c>
      <c r="R9390" s="70">
        <f t="shared" ca="1" si="293"/>
        <v>9393</v>
      </c>
      <c r="S9390" s="85">
        <v>2324</v>
      </c>
      <c r="T9390" s="86">
        <f ca="1">O9390*S9390</f>
        <v>0</v>
      </c>
    </row>
    <row r="9391" spans="1:20" ht="17.25" thickBot="1">
      <c r="A9391" s="82"/>
      <c r="B9391" s="125"/>
      <c r="C9391" s="75"/>
      <c r="D9391" s="5" t="s">
        <v>24</v>
      </c>
      <c r="E9391" s="181"/>
      <c r="F9391" s="351"/>
      <c r="G9391" s="7"/>
      <c r="H9391" s="181"/>
      <c r="I9391" s="7"/>
      <c r="J9391" s="351"/>
      <c r="K9391" s="7"/>
      <c r="L9391" s="7"/>
      <c r="M9391" s="7"/>
      <c r="N9391" s="7"/>
      <c r="O9391" s="91" t="str">
        <f ca="1">IF(D9391="цвет",SUM(O9392:INDIRECT("N"&amp;R9391)),IF(SUM(E9391:N9391)=0,"",SUM(E9391:N9391)))</f>
        <v/>
      </c>
      <c r="P9391" s="68" t="s">
        <v>98</v>
      </c>
      <c r="Q9391" s="55">
        <f t="shared" si="292"/>
        <v>5353</v>
      </c>
      <c r="R9391" s="70">
        <f t="shared" ca="1" si="293"/>
        <v>9393</v>
      </c>
      <c r="S9391" s="69"/>
      <c r="T9391" s="76"/>
    </row>
    <row r="9392" spans="1:20" ht="135" customHeight="1">
      <c r="A9392" s="82"/>
      <c r="B9392" s="125"/>
      <c r="C9392" s="75"/>
      <c r="D9392" s="383" t="s">
        <v>1427</v>
      </c>
      <c r="E9392" s="384"/>
      <c r="F9392" s="384"/>
      <c r="G9392" s="384"/>
      <c r="H9392" s="384"/>
      <c r="I9392" s="384"/>
      <c r="J9392" s="384"/>
      <c r="K9392" s="384"/>
      <c r="L9392" s="384"/>
      <c r="M9392" s="384"/>
      <c r="N9392" s="385"/>
      <c r="O9392" s="91" t="str">
        <f ca="1">IF(D9392="цвет",SUM(O9393:INDIRECT("N"&amp;R9392)),IF(SUM(E9392:N9392)=0,"",SUM(E9392:N9392)))</f>
        <v/>
      </c>
      <c r="P9392" s="68" t="s">
        <v>98</v>
      </c>
      <c r="Q9392" s="55">
        <f t="shared" si="292"/>
        <v>5353</v>
      </c>
      <c r="R9392" s="70">
        <f t="shared" ca="1" si="293"/>
        <v>9393</v>
      </c>
      <c r="S9392" s="69"/>
      <c r="T9392" s="76"/>
    </row>
    <row r="9393" spans="1:20" ht="17.45" customHeight="1" thickBot="1">
      <c r="A9393" s="82"/>
      <c r="B9393" s="126"/>
      <c r="C9393" s="77"/>
      <c r="D9393" s="362" t="str">
        <f>HYPERLINK("https://miamia.ru/search/index.php?q="&amp;Q9393&amp;"&amp;s=Поиск?utm_source=Excel&amp;utm_medium=Nalichie&amp;utm_content="&amp;Q9393&amp;"","Посмотреть большую фотографию на сайте")</f>
        <v>Посмотреть большую фотографию на сайте</v>
      </c>
      <c r="E9393" s="363"/>
      <c r="F9393" s="363"/>
      <c r="G9393" s="363"/>
      <c r="H9393" s="363"/>
      <c r="I9393" s="363"/>
      <c r="J9393" s="363"/>
      <c r="K9393" s="363"/>
      <c r="L9393" s="363"/>
      <c r="M9393" s="363"/>
      <c r="N9393" s="364"/>
      <c r="O9393" s="91" t="str">
        <f ca="1">IF(D9393="цвет",SUM(O9394:INDIRECT("N"&amp;R9393)),IF(SUM(E9393:N9393)=0,"",SUM(E9393:N9393)))</f>
        <v/>
      </c>
      <c r="P9393" s="68" t="s">
        <v>98</v>
      </c>
      <c r="Q9393" s="55">
        <f t="shared" si="292"/>
        <v>5353</v>
      </c>
      <c r="R9393" s="70">
        <f t="shared" ca="1" si="293"/>
        <v>9393</v>
      </c>
      <c r="S9393" s="69"/>
      <c r="T9393" s="76"/>
    </row>
    <row r="9394" spans="1:20" ht="17.25" thickBot="1">
      <c r="A9394" s="82"/>
      <c r="B9394" s="124" t="s">
        <v>1425</v>
      </c>
      <c r="C9394" s="83">
        <v>5354</v>
      </c>
      <c r="D9394" s="103" t="s">
        <v>9</v>
      </c>
      <c r="E9394" s="99" t="s">
        <v>11</v>
      </c>
      <c r="F9394" s="99" t="s">
        <v>12</v>
      </c>
      <c r="G9394" s="74" t="s">
        <v>13</v>
      </c>
      <c r="H9394" s="13" t="s">
        <v>14</v>
      </c>
      <c r="I9394" s="13" t="s">
        <v>15</v>
      </c>
      <c r="J9394" s="13" t="s">
        <v>16</v>
      </c>
      <c r="K9394" s="13"/>
      <c r="L9394" s="13"/>
      <c r="M9394" s="13"/>
      <c r="N9394" s="100"/>
      <c r="O9394" s="78">
        <f ca="1">IF(D9394="цвет",SUM(O9395:INDIRECT("N"&amp;R9394)),IF(SUM(E9394:N9394)=0,"",SUM(E9394:N9394)))</f>
        <v>0</v>
      </c>
      <c r="P9394" s="68">
        <v>2324</v>
      </c>
      <c r="Q9394" s="55">
        <f t="shared" si="292"/>
        <v>5354</v>
      </c>
      <c r="R9394" s="70">
        <f t="shared" ca="1" si="293"/>
        <v>9397</v>
      </c>
      <c r="S9394" s="85">
        <v>2324</v>
      </c>
      <c r="T9394" s="86">
        <f ca="1">O9394*S9394</f>
        <v>0</v>
      </c>
    </row>
    <row r="9395" spans="1:20" ht="17.25" thickBot="1">
      <c r="A9395" s="82"/>
      <c r="B9395" s="125"/>
      <c r="C9395" s="75"/>
      <c r="D9395" s="5" t="s">
        <v>24</v>
      </c>
      <c r="E9395" s="181"/>
      <c r="F9395" s="7"/>
      <c r="G9395" s="7"/>
      <c r="H9395" s="7"/>
      <c r="I9395" s="7"/>
      <c r="J9395" s="7"/>
      <c r="K9395" s="7"/>
      <c r="L9395" s="7"/>
      <c r="M9395" s="7"/>
      <c r="N9395" s="7"/>
      <c r="O9395" s="91" t="str">
        <f ca="1">IF(D9395="цвет",SUM(O9396:INDIRECT("N"&amp;R9395)),IF(SUM(E9395:N9395)=0,"",SUM(E9395:N9395)))</f>
        <v/>
      </c>
      <c r="P9395" s="68" t="s">
        <v>98</v>
      </c>
      <c r="Q9395" s="55">
        <f t="shared" si="292"/>
        <v>5354</v>
      </c>
      <c r="R9395" s="70">
        <f t="shared" ca="1" si="293"/>
        <v>9397</v>
      </c>
      <c r="S9395" s="69"/>
      <c r="T9395" s="76"/>
    </row>
    <row r="9396" spans="1:20" ht="135" customHeight="1">
      <c r="A9396" s="82"/>
      <c r="B9396" s="125"/>
      <c r="C9396" s="75"/>
      <c r="D9396" s="383" t="s">
        <v>1428</v>
      </c>
      <c r="E9396" s="384"/>
      <c r="F9396" s="384"/>
      <c r="G9396" s="384"/>
      <c r="H9396" s="384"/>
      <c r="I9396" s="384"/>
      <c r="J9396" s="384"/>
      <c r="K9396" s="384"/>
      <c r="L9396" s="384"/>
      <c r="M9396" s="384"/>
      <c r="N9396" s="385"/>
      <c r="O9396" s="91" t="str">
        <f ca="1">IF(D9396="цвет",SUM(O9397:INDIRECT("N"&amp;R9396)),IF(SUM(E9396:N9396)=0,"",SUM(E9396:N9396)))</f>
        <v/>
      </c>
      <c r="P9396" s="68" t="s">
        <v>98</v>
      </c>
      <c r="Q9396" s="55">
        <f t="shared" si="292"/>
        <v>5354</v>
      </c>
      <c r="R9396" s="70">
        <f t="shared" ca="1" si="293"/>
        <v>9397</v>
      </c>
      <c r="S9396" s="69"/>
      <c r="T9396" s="76"/>
    </row>
    <row r="9397" spans="1:20" ht="17.45" customHeight="1" thickBot="1">
      <c r="A9397" s="82"/>
      <c r="B9397" s="126"/>
      <c r="C9397" s="77"/>
      <c r="D9397" s="362" t="str">
        <f>HYPERLINK("https://miamia.ru/search/index.php?q="&amp;Q9397&amp;"&amp;s=Поиск?utm_source=Excel&amp;utm_medium=Nalichie&amp;utm_content="&amp;Q9397&amp;"","Посмотреть большую фотографию на сайте")</f>
        <v>Посмотреть большую фотографию на сайте</v>
      </c>
      <c r="E9397" s="363"/>
      <c r="F9397" s="363"/>
      <c r="G9397" s="363"/>
      <c r="H9397" s="363"/>
      <c r="I9397" s="363"/>
      <c r="J9397" s="363"/>
      <c r="K9397" s="363"/>
      <c r="L9397" s="363"/>
      <c r="M9397" s="363"/>
      <c r="N9397" s="364"/>
      <c r="O9397" s="91" t="str">
        <f ca="1">IF(D9397="цвет",SUM(O9398:INDIRECT("N"&amp;R9397)),IF(SUM(E9397:N9397)=0,"",SUM(E9397:N9397)))</f>
        <v/>
      </c>
      <c r="P9397" s="68" t="s">
        <v>98</v>
      </c>
      <c r="Q9397" s="55">
        <f t="shared" si="292"/>
        <v>5354</v>
      </c>
      <c r="R9397" s="70">
        <f t="shared" ca="1" si="293"/>
        <v>9397</v>
      </c>
      <c r="S9397" s="69"/>
      <c r="T9397" s="76"/>
    </row>
    <row r="9398" spans="1:20" ht="17.25" thickBot="1">
      <c r="A9398" s="82"/>
      <c r="B9398" s="124" t="s">
        <v>1425</v>
      </c>
      <c r="C9398" s="83">
        <v>5355</v>
      </c>
      <c r="D9398" s="103" t="s">
        <v>9</v>
      </c>
      <c r="E9398" s="99" t="s">
        <v>11</v>
      </c>
      <c r="F9398" s="99" t="s">
        <v>12</v>
      </c>
      <c r="G9398" s="74" t="s">
        <v>13</v>
      </c>
      <c r="H9398" s="13" t="s">
        <v>14</v>
      </c>
      <c r="I9398" s="13" t="s">
        <v>15</v>
      </c>
      <c r="J9398" s="13" t="s">
        <v>16</v>
      </c>
      <c r="K9398" s="13" t="s">
        <v>21</v>
      </c>
      <c r="L9398" s="13" t="s">
        <v>22</v>
      </c>
      <c r="M9398" s="13"/>
      <c r="N9398" s="100"/>
      <c r="O9398" s="78">
        <f ca="1">IF(D9398="цвет",SUM(O9399:INDIRECT("N"&amp;R9398)),IF(SUM(E9398:N9398)=0,"",SUM(E9398:N9398)))</f>
        <v>0</v>
      </c>
      <c r="P9398" s="68">
        <v>3487</v>
      </c>
      <c r="Q9398" s="55">
        <f t="shared" si="292"/>
        <v>5355</v>
      </c>
      <c r="R9398" s="70">
        <f t="shared" ca="1" si="293"/>
        <v>9401</v>
      </c>
      <c r="S9398" s="85">
        <v>3487</v>
      </c>
      <c r="T9398" s="86">
        <f ca="1">O9398*S9398</f>
        <v>0</v>
      </c>
    </row>
    <row r="9399" spans="1:20" ht="17.25" thickBot="1">
      <c r="A9399" s="82"/>
      <c r="B9399" s="125"/>
      <c r="C9399" s="75"/>
      <c r="D9399" s="5" t="s">
        <v>24</v>
      </c>
      <c r="E9399" s="351"/>
      <c r="F9399" s="351"/>
      <c r="G9399" s="351"/>
      <c r="H9399" s="181"/>
      <c r="I9399" s="181"/>
      <c r="J9399" s="351"/>
      <c r="K9399" s="181"/>
      <c r="L9399" s="181"/>
      <c r="M9399" s="7"/>
      <c r="N9399" s="7"/>
      <c r="O9399" s="91" t="str">
        <f ca="1">IF(D9399="цвет",SUM(O9400:INDIRECT("N"&amp;R9399)),IF(SUM(E9399:N9399)=0,"",SUM(E9399:N9399)))</f>
        <v/>
      </c>
      <c r="P9399" s="68" t="s">
        <v>98</v>
      </c>
      <c r="Q9399" s="55">
        <f t="shared" si="292"/>
        <v>5355</v>
      </c>
      <c r="R9399" s="70">
        <f t="shared" ca="1" si="293"/>
        <v>9401</v>
      </c>
      <c r="S9399" s="69"/>
      <c r="T9399" s="76"/>
    </row>
    <row r="9400" spans="1:20" ht="135" customHeight="1">
      <c r="A9400" s="82"/>
      <c r="B9400" s="125"/>
      <c r="C9400" s="75"/>
      <c r="D9400" s="383" t="s">
        <v>1429</v>
      </c>
      <c r="E9400" s="384"/>
      <c r="F9400" s="384"/>
      <c r="G9400" s="384"/>
      <c r="H9400" s="384"/>
      <c r="I9400" s="384"/>
      <c r="J9400" s="384"/>
      <c r="K9400" s="384"/>
      <c r="L9400" s="384"/>
      <c r="M9400" s="384"/>
      <c r="N9400" s="385"/>
      <c r="O9400" s="91" t="str">
        <f ca="1">IF(D9400="цвет",SUM(O9401:INDIRECT("N"&amp;R9400)),IF(SUM(E9400:N9400)=0,"",SUM(E9400:N9400)))</f>
        <v/>
      </c>
      <c r="P9400" s="68" t="s">
        <v>98</v>
      </c>
      <c r="Q9400" s="55">
        <f t="shared" si="292"/>
        <v>5355</v>
      </c>
      <c r="R9400" s="70">
        <f t="shared" ca="1" si="293"/>
        <v>9401</v>
      </c>
      <c r="S9400" s="69"/>
      <c r="T9400" s="76"/>
    </row>
    <row r="9401" spans="1:20" ht="17.45" customHeight="1" thickBot="1">
      <c r="A9401" s="82"/>
      <c r="B9401" s="126"/>
      <c r="C9401" s="77"/>
      <c r="D9401" s="362" t="str">
        <f>HYPERLINK("https://miamia.ru/search/index.php?q="&amp;Q9401&amp;"&amp;s=Поиск?utm_source=Excel&amp;utm_medium=Nalichie&amp;utm_content="&amp;Q9401&amp;"","Посмотреть большую фотографию на сайте")</f>
        <v>Посмотреть большую фотографию на сайте</v>
      </c>
      <c r="E9401" s="363"/>
      <c r="F9401" s="363"/>
      <c r="G9401" s="363"/>
      <c r="H9401" s="363"/>
      <c r="I9401" s="363"/>
      <c r="J9401" s="363"/>
      <c r="K9401" s="363"/>
      <c r="L9401" s="363"/>
      <c r="M9401" s="363"/>
      <c r="N9401" s="364"/>
      <c r="O9401" s="91" t="str">
        <f ca="1">IF(D9401="цвет",SUM(O9402:INDIRECT("N"&amp;R9401)),IF(SUM(E9401:N9401)=0,"",SUM(E9401:N9401)))</f>
        <v/>
      </c>
      <c r="P9401" s="68" t="s">
        <v>98</v>
      </c>
      <c r="Q9401" s="55">
        <f t="shared" si="292"/>
        <v>5355</v>
      </c>
      <c r="R9401" s="70">
        <f t="shared" ca="1" si="293"/>
        <v>9401</v>
      </c>
      <c r="S9401" s="69"/>
      <c r="T9401" s="76"/>
    </row>
    <row r="9402" spans="1:20" ht="17.25" thickBot="1">
      <c r="A9402" s="82"/>
      <c r="B9402" s="124" t="s">
        <v>1425</v>
      </c>
      <c r="C9402" s="83">
        <v>5356</v>
      </c>
      <c r="D9402" s="103" t="s">
        <v>9</v>
      </c>
      <c r="E9402" s="99" t="s">
        <v>11</v>
      </c>
      <c r="F9402" s="99" t="s">
        <v>12</v>
      </c>
      <c r="G9402" s="74" t="s">
        <v>13</v>
      </c>
      <c r="H9402" s="13" t="s">
        <v>14</v>
      </c>
      <c r="I9402" s="13" t="s">
        <v>15</v>
      </c>
      <c r="J9402" s="13" t="s">
        <v>16</v>
      </c>
      <c r="K9402" s="13" t="s">
        <v>21</v>
      </c>
      <c r="L9402" s="13" t="s">
        <v>22</v>
      </c>
      <c r="M9402" s="13"/>
      <c r="N9402" s="100"/>
      <c r="O9402" s="78">
        <f ca="1">IF(D9402="цвет",SUM(O9403:INDIRECT("N"&amp;R9402)),IF(SUM(E9402:N9402)=0,"",SUM(E9402:N9402)))</f>
        <v>0</v>
      </c>
      <c r="P9402" s="68">
        <v>3358</v>
      </c>
      <c r="Q9402" s="55">
        <f t="shared" si="292"/>
        <v>5356</v>
      </c>
      <c r="R9402" s="70">
        <f t="shared" ca="1" si="293"/>
        <v>9405</v>
      </c>
      <c r="S9402" s="85">
        <v>3358</v>
      </c>
      <c r="T9402" s="86">
        <f ca="1">O9402*S9402</f>
        <v>0</v>
      </c>
    </row>
    <row r="9403" spans="1:20" ht="17.25" thickBot="1">
      <c r="A9403" s="82"/>
      <c r="B9403" s="125"/>
      <c r="C9403" s="75"/>
      <c r="D9403" s="5" t="s">
        <v>24</v>
      </c>
      <c r="E9403" s="351"/>
      <c r="F9403" s="7"/>
      <c r="G9403" s="7"/>
      <c r="H9403" s="7"/>
      <c r="I9403" s="181"/>
      <c r="J9403" s="181"/>
      <c r="K9403" s="7"/>
      <c r="L9403" s="181"/>
      <c r="M9403" s="7"/>
      <c r="N9403" s="7"/>
      <c r="O9403" s="91" t="str">
        <f ca="1">IF(D9403="цвет",SUM(O9404:INDIRECT("N"&amp;R9403)),IF(SUM(E9403:N9403)=0,"",SUM(E9403:N9403)))</f>
        <v/>
      </c>
      <c r="P9403" s="68" t="s">
        <v>98</v>
      </c>
      <c r="Q9403" s="55">
        <f t="shared" si="292"/>
        <v>5356</v>
      </c>
      <c r="R9403" s="70">
        <f t="shared" ca="1" si="293"/>
        <v>9405</v>
      </c>
      <c r="S9403" s="69"/>
      <c r="T9403" s="76"/>
    </row>
    <row r="9404" spans="1:20" ht="135" customHeight="1">
      <c r="A9404" s="82"/>
      <c r="B9404" s="125"/>
      <c r="C9404" s="75"/>
      <c r="D9404" s="383" t="s">
        <v>1430</v>
      </c>
      <c r="E9404" s="384"/>
      <c r="F9404" s="384"/>
      <c r="G9404" s="384"/>
      <c r="H9404" s="384"/>
      <c r="I9404" s="384"/>
      <c r="J9404" s="384"/>
      <c r="K9404" s="384"/>
      <c r="L9404" s="384"/>
      <c r="M9404" s="384"/>
      <c r="N9404" s="385"/>
      <c r="O9404" s="91" t="str">
        <f ca="1">IF(D9404="цвет",SUM(O9405:INDIRECT("N"&amp;R9404)),IF(SUM(E9404:N9404)=0,"",SUM(E9404:N9404)))</f>
        <v/>
      </c>
      <c r="P9404" s="68" t="s">
        <v>98</v>
      </c>
      <c r="Q9404" s="55">
        <f t="shared" si="292"/>
        <v>5356</v>
      </c>
      <c r="R9404" s="70">
        <f t="shared" ca="1" si="293"/>
        <v>9405</v>
      </c>
      <c r="S9404" s="69"/>
      <c r="T9404" s="76"/>
    </row>
    <row r="9405" spans="1:20" ht="17.45" customHeight="1" thickBot="1">
      <c r="A9405" s="82"/>
      <c r="B9405" s="126"/>
      <c r="C9405" s="77"/>
      <c r="D9405" s="362" t="str">
        <f>HYPERLINK("https://miamia.ru/search/index.php?q="&amp;Q9405&amp;"&amp;s=Поиск?utm_source=Excel&amp;utm_medium=Nalichie&amp;utm_content="&amp;Q9405&amp;"","Посмотреть большую фотографию на сайте")</f>
        <v>Посмотреть большую фотографию на сайте</v>
      </c>
      <c r="E9405" s="363"/>
      <c r="F9405" s="363"/>
      <c r="G9405" s="363"/>
      <c r="H9405" s="363"/>
      <c r="I9405" s="363"/>
      <c r="J9405" s="363"/>
      <c r="K9405" s="363"/>
      <c r="L9405" s="363"/>
      <c r="M9405" s="363"/>
      <c r="N9405" s="364"/>
      <c r="O9405" s="91" t="str">
        <f ca="1">IF(D9405="цвет",SUM(O9406:INDIRECT("N"&amp;R9405)),IF(SUM(E9405:N9405)=0,"",SUM(E9405:N9405)))</f>
        <v/>
      </c>
      <c r="P9405" s="68" t="s">
        <v>98</v>
      </c>
      <c r="Q9405" s="55">
        <f t="shared" si="292"/>
        <v>5356</v>
      </c>
      <c r="R9405" s="70">
        <f t="shared" ca="1" si="293"/>
        <v>9405</v>
      </c>
      <c r="S9405" s="69"/>
      <c r="T9405" s="76"/>
    </row>
    <row r="9406" spans="1:20" ht="17.25" thickBot="1">
      <c r="A9406" s="82"/>
      <c r="B9406" s="124" t="s">
        <v>1425</v>
      </c>
      <c r="C9406" s="83">
        <v>5357</v>
      </c>
      <c r="D9406" s="103" t="s">
        <v>9</v>
      </c>
      <c r="E9406" s="99" t="s">
        <v>17</v>
      </c>
      <c r="F9406" s="99" t="s">
        <v>18</v>
      </c>
      <c r="G9406" s="99" t="s">
        <v>19</v>
      </c>
      <c r="H9406" s="99" t="s">
        <v>23</v>
      </c>
      <c r="I9406" s="13"/>
      <c r="J9406" s="13"/>
      <c r="K9406" s="13"/>
      <c r="L9406" s="13"/>
      <c r="M9406" s="13"/>
      <c r="N9406" s="100"/>
      <c r="O9406" s="78">
        <f ca="1">IF(D9406="цвет",SUM(O9407:INDIRECT("N"&amp;R9406)),IF(SUM(E9406:N9406)=0,"",SUM(E9406:N9406)))</f>
        <v>0</v>
      </c>
      <c r="P9406" s="68">
        <v>2970</v>
      </c>
      <c r="Q9406" s="55">
        <f t="shared" si="292"/>
        <v>5357</v>
      </c>
      <c r="R9406" s="70">
        <f t="shared" ca="1" si="293"/>
        <v>9409</v>
      </c>
      <c r="S9406" s="85">
        <v>2970</v>
      </c>
      <c r="T9406" s="86">
        <f ca="1">O9406*S9406</f>
        <v>0</v>
      </c>
    </row>
    <row r="9407" spans="1:20" ht="17.25" thickBot="1">
      <c r="A9407" s="82"/>
      <c r="B9407" s="125"/>
      <c r="C9407" s="75"/>
      <c r="D9407" s="5" t="s">
        <v>24</v>
      </c>
      <c r="E9407" s="351"/>
      <c r="F9407" s="351"/>
      <c r="G9407" s="351"/>
      <c r="H9407" s="7"/>
      <c r="I9407" s="7"/>
      <c r="J9407" s="7"/>
      <c r="K9407" s="7"/>
      <c r="L9407" s="7"/>
      <c r="M9407" s="7"/>
      <c r="N9407" s="7"/>
      <c r="O9407" s="91" t="str">
        <f ca="1">IF(D9407="цвет",SUM(O9408:INDIRECT("N"&amp;R9407)),IF(SUM(E9407:N9407)=0,"",SUM(E9407:N9407)))</f>
        <v/>
      </c>
      <c r="P9407" s="68" t="s">
        <v>98</v>
      </c>
      <c r="Q9407" s="55">
        <f t="shared" si="292"/>
        <v>5357</v>
      </c>
      <c r="R9407" s="70">
        <f t="shared" ca="1" si="293"/>
        <v>9409</v>
      </c>
      <c r="S9407" s="69"/>
      <c r="T9407" s="76"/>
    </row>
    <row r="9408" spans="1:20" ht="135" customHeight="1">
      <c r="A9408" s="82"/>
      <c r="B9408" s="125"/>
      <c r="C9408" s="75"/>
      <c r="D9408" s="383" t="s">
        <v>1434</v>
      </c>
      <c r="E9408" s="384"/>
      <c r="F9408" s="384"/>
      <c r="G9408" s="384"/>
      <c r="H9408" s="384"/>
      <c r="I9408" s="384"/>
      <c r="J9408" s="384"/>
      <c r="K9408" s="384"/>
      <c r="L9408" s="384"/>
      <c r="M9408" s="384"/>
      <c r="N9408" s="385"/>
      <c r="O9408" s="91" t="str">
        <f ca="1">IF(D9408="цвет",SUM(O9409:INDIRECT("N"&amp;R9408)),IF(SUM(E9408:N9408)=0,"",SUM(E9408:N9408)))</f>
        <v/>
      </c>
      <c r="P9408" s="68" t="s">
        <v>98</v>
      </c>
      <c r="Q9408" s="55">
        <f t="shared" si="292"/>
        <v>5357</v>
      </c>
      <c r="R9408" s="70">
        <f t="shared" ca="1" si="293"/>
        <v>9409</v>
      </c>
      <c r="S9408" s="69"/>
      <c r="T9408" s="76"/>
    </row>
    <row r="9409" spans="1:20" ht="17.45" customHeight="1" thickBot="1">
      <c r="A9409" s="82"/>
      <c r="B9409" s="126"/>
      <c r="C9409" s="77"/>
      <c r="D9409" s="362" t="str">
        <f>HYPERLINK("https://miamia.ru/search/index.php?q="&amp;Q9409&amp;"&amp;s=Поиск?utm_source=Excel&amp;utm_medium=Nalichie&amp;utm_content="&amp;Q9409&amp;"","Посмотреть большую фотографию на сайте")</f>
        <v>Посмотреть большую фотографию на сайте</v>
      </c>
      <c r="E9409" s="363"/>
      <c r="F9409" s="363"/>
      <c r="G9409" s="363"/>
      <c r="H9409" s="363"/>
      <c r="I9409" s="363"/>
      <c r="J9409" s="363"/>
      <c r="K9409" s="363"/>
      <c r="L9409" s="363"/>
      <c r="M9409" s="363"/>
      <c r="N9409" s="364"/>
      <c r="O9409" s="91" t="str">
        <f ca="1">IF(D9409="цвет",SUM(O9410:INDIRECT("N"&amp;R9409)),IF(SUM(E9409:N9409)=0,"",SUM(E9409:N9409)))</f>
        <v/>
      </c>
      <c r="P9409" s="68" t="s">
        <v>98</v>
      </c>
      <c r="Q9409" s="55">
        <f t="shared" si="292"/>
        <v>5357</v>
      </c>
      <c r="R9409" s="70">
        <f t="shared" ca="1" si="293"/>
        <v>9409</v>
      </c>
      <c r="S9409" s="69"/>
      <c r="T9409" s="76"/>
    </row>
    <row r="9410" spans="1:20" ht="17.25" thickBot="1">
      <c r="A9410" s="82"/>
      <c r="B9410" s="124" t="s">
        <v>1425</v>
      </c>
      <c r="C9410" s="83">
        <v>5358</v>
      </c>
      <c r="D9410" s="103" t="s">
        <v>9</v>
      </c>
      <c r="E9410" s="99" t="s">
        <v>11</v>
      </c>
      <c r="F9410" s="99" t="s">
        <v>12</v>
      </c>
      <c r="G9410" s="74" t="s">
        <v>13</v>
      </c>
      <c r="H9410" s="13" t="s">
        <v>14</v>
      </c>
      <c r="I9410" s="13" t="s">
        <v>15</v>
      </c>
      <c r="J9410" s="13" t="s">
        <v>16</v>
      </c>
      <c r="K9410" s="13" t="s">
        <v>21</v>
      </c>
      <c r="L9410" s="13" t="s">
        <v>22</v>
      </c>
      <c r="M9410" s="13"/>
      <c r="N9410" s="100"/>
      <c r="O9410" s="78">
        <f ca="1">IF(D9410="цвет",SUM(O9411:INDIRECT("N"&amp;R9410)),IF(SUM(E9410:N9410)=0,"",SUM(E9410:N9410)))</f>
        <v>0</v>
      </c>
      <c r="P9410" s="68">
        <v>2582</v>
      </c>
      <c r="Q9410" s="55">
        <f t="shared" si="292"/>
        <v>5358</v>
      </c>
      <c r="R9410" s="70">
        <f t="shared" ca="1" si="293"/>
        <v>9413</v>
      </c>
      <c r="S9410" s="85">
        <v>2582</v>
      </c>
      <c r="T9410" s="86">
        <f ca="1">O9410*S9410</f>
        <v>0</v>
      </c>
    </row>
    <row r="9411" spans="1:20" ht="17.25" thickBot="1">
      <c r="A9411" s="82"/>
      <c r="B9411" s="125"/>
      <c r="C9411" s="75"/>
      <c r="D9411" s="5" t="s">
        <v>24</v>
      </c>
      <c r="E9411" s="7"/>
      <c r="F9411" s="351"/>
      <c r="G9411" s="181"/>
      <c r="H9411" s="181"/>
      <c r="I9411" s="181"/>
      <c r="J9411" s="351"/>
      <c r="K9411" s="351"/>
      <c r="L9411" s="351"/>
      <c r="M9411" s="7"/>
      <c r="N9411" s="7"/>
      <c r="O9411" s="91" t="str">
        <f ca="1">IF(D9411="цвет",SUM(O9412:INDIRECT("N"&amp;R9411)),IF(SUM(E9411:N9411)=0,"",SUM(E9411:N9411)))</f>
        <v/>
      </c>
      <c r="P9411" s="68" t="s">
        <v>98</v>
      </c>
      <c r="Q9411" s="55">
        <f t="shared" si="292"/>
        <v>5358</v>
      </c>
      <c r="R9411" s="70">
        <f t="shared" ca="1" si="293"/>
        <v>9413</v>
      </c>
      <c r="S9411" s="69"/>
      <c r="T9411" s="76"/>
    </row>
    <row r="9412" spans="1:20" ht="135" customHeight="1">
      <c r="A9412" s="82"/>
      <c r="B9412" s="125"/>
      <c r="C9412" s="75"/>
      <c r="D9412" s="383" t="s">
        <v>1432</v>
      </c>
      <c r="E9412" s="384"/>
      <c r="F9412" s="384"/>
      <c r="G9412" s="384"/>
      <c r="H9412" s="384"/>
      <c r="I9412" s="384"/>
      <c r="J9412" s="384"/>
      <c r="K9412" s="384"/>
      <c r="L9412" s="384"/>
      <c r="M9412" s="384"/>
      <c r="N9412" s="385"/>
      <c r="O9412" s="91" t="str">
        <f ca="1">IF(D9412="цвет",SUM(O9413:INDIRECT("N"&amp;R9412)),IF(SUM(E9412:N9412)=0,"",SUM(E9412:N9412)))</f>
        <v/>
      </c>
      <c r="P9412" s="68" t="s">
        <v>98</v>
      </c>
      <c r="Q9412" s="55">
        <f t="shared" si="292"/>
        <v>5358</v>
      </c>
      <c r="R9412" s="70">
        <f t="shared" ca="1" si="293"/>
        <v>9413</v>
      </c>
      <c r="S9412" s="69"/>
      <c r="T9412" s="76"/>
    </row>
    <row r="9413" spans="1:20" ht="17.45" customHeight="1" thickBot="1">
      <c r="A9413" s="82"/>
      <c r="B9413" s="126"/>
      <c r="C9413" s="77"/>
      <c r="D9413" s="362" t="str">
        <f>HYPERLINK("https://miamia.ru/search/index.php?q="&amp;Q9413&amp;"&amp;s=Поиск?utm_source=Excel&amp;utm_medium=Nalichie&amp;utm_content="&amp;Q9413&amp;"","Посмотреть большую фотографию на сайте")</f>
        <v>Посмотреть большую фотографию на сайте</v>
      </c>
      <c r="E9413" s="363"/>
      <c r="F9413" s="363"/>
      <c r="G9413" s="363"/>
      <c r="H9413" s="363"/>
      <c r="I9413" s="363"/>
      <c r="J9413" s="363"/>
      <c r="K9413" s="363"/>
      <c r="L9413" s="363"/>
      <c r="M9413" s="363"/>
      <c r="N9413" s="364"/>
      <c r="O9413" s="91" t="str">
        <f ca="1">IF(D9413="цвет",SUM(O9414:INDIRECT("N"&amp;R9413)),IF(SUM(E9413:N9413)=0,"",SUM(E9413:N9413)))</f>
        <v/>
      </c>
      <c r="P9413" s="68" t="s">
        <v>98</v>
      </c>
      <c r="Q9413" s="55">
        <f t="shared" si="292"/>
        <v>5358</v>
      </c>
      <c r="R9413" s="70">
        <f t="shared" ca="1" si="293"/>
        <v>9413</v>
      </c>
      <c r="S9413" s="69"/>
      <c r="T9413" s="76"/>
    </row>
    <row r="9414" spans="1:20" ht="17.25" thickBot="1">
      <c r="A9414" s="82"/>
      <c r="B9414" s="124" t="s">
        <v>1425</v>
      </c>
      <c r="C9414" s="83">
        <v>5359</v>
      </c>
      <c r="D9414" s="103" t="s">
        <v>9</v>
      </c>
      <c r="E9414" s="99" t="s">
        <v>17</v>
      </c>
      <c r="F9414" s="99" t="s">
        <v>18</v>
      </c>
      <c r="G9414" s="99" t="s">
        <v>19</v>
      </c>
      <c r="H9414" s="99" t="s">
        <v>23</v>
      </c>
      <c r="I9414" s="13"/>
      <c r="J9414" s="13"/>
      <c r="K9414" s="13"/>
      <c r="L9414" s="13"/>
      <c r="M9414" s="13"/>
      <c r="N9414" s="100"/>
      <c r="O9414" s="78">
        <f ca="1">IF(D9414="цвет",SUM(O9415:INDIRECT("N"&amp;R9414)),IF(SUM(E9414:N9414)=0,"",SUM(E9414:N9414)))</f>
        <v>0</v>
      </c>
      <c r="P9414" s="68">
        <v>2970</v>
      </c>
      <c r="Q9414" s="55">
        <f t="shared" si="292"/>
        <v>5359</v>
      </c>
      <c r="R9414" s="70">
        <f t="shared" ca="1" si="293"/>
        <v>9417</v>
      </c>
      <c r="S9414" s="85">
        <v>2970</v>
      </c>
      <c r="T9414" s="86">
        <f ca="1">O9414*S9414</f>
        <v>0</v>
      </c>
    </row>
    <row r="9415" spans="1:20" ht="17.25" thickBot="1">
      <c r="A9415" s="82"/>
      <c r="B9415" s="125"/>
      <c r="C9415" s="75"/>
      <c r="D9415" s="5" t="s">
        <v>24</v>
      </c>
      <c r="E9415" s="181"/>
      <c r="F9415" s="7"/>
      <c r="G9415" s="7"/>
      <c r="H9415" s="351"/>
      <c r="I9415" s="7"/>
      <c r="J9415" s="7"/>
      <c r="K9415" s="7"/>
      <c r="L9415" s="7"/>
      <c r="M9415" s="7"/>
      <c r="N9415" s="7"/>
      <c r="O9415" s="91" t="str">
        <f ca="1">IF(D9415="цвет",SUM(O9416:INDIRECT("N"&amp;R9415)),IF(SUM(E9415:N9415)=0,"",SUM(E9415:N9415)))</f>
        <v/>
      </c>
      <c r="P9415" s="68" t="s">
        <v>98</v>
      </c>
      <c r="Q9415" s="55">
        <f t="shared" si="292"/>
        <v>5359</v>
      </c>
      <c r="R9415" s="70">
        <f t="shared" ca="1" si="293"/>
        <v>9417</v>
      </c>
      <c r="S9415" s="69"/>
      <c r="T9415" s="76"/>
    </row>
    <row r="9416" spans="1:20" ht="135" customHeight="1">
      <c r="A9416" s="82"/>
      <c r="B9416" s="125"/>
      <c r="C9416" s="75"/>
      <c r="D9416" s="383" t="s">
        <v>1433</v>
      </c>
      <c r="E9416" s="384"/>
      <c r="F9416" s="384"/>
      <c r="G9416" s="384"/>
      <c r="H9416" s="384"/>
      <c r="I9416" s="384"/>
      <c r="J9416" s="384"/>
      <c r="K9416" s="384"/>
      <c r="L9416" s="384"/>
      <c r="M9416" s="384"/>
      <c r="N9416" s="385"/>
      <c r="O9416" s="91" t="str">
        <f ca="1">IF(D9416="цвет",SUM(O9417:INDIRECT("N"&amp;R9416)),IF(SUM(E9416:N9416)=0,"",SUM(E9416:N9416)))</f>
        <v/>
      </c>
      <c r="P9416" s="68" t="s">
        <v>98</v>
      </c>
      <c r="Q9416" s="55">
        <f t="shared" si="292"/>
        <v>5359</v>
      </c>
      <c r="R9416" s="70">
        <f t="shared" ca="1" si="293"/>
        <v>9417</v>
      </c>
      <c r="S9416" s="69"/>
      <c r="T9416" s="76"/>
    </row>
    <row r="9417" spans="1:20" ht="17.45" customHeight="1" thickBot="1">
      <c r="A9417" s="82"/>
      <c r="B9417" s="126"/>
      <c r="C9417" s="77"/>
      <c r="D9417" s="362" t="str">
        <f>HYPERLINK("https://miamia.ru/search/index.php?q="&amp;Q9417&amp;"&amp;s=Поиск?utm_source=Excel&amp;utm_medium=Nalichie&amp;utm_content="&amp;Q9417&amp;"","Посмотреть большую фотографию на сайте")</f>
        <v>Посмотреть большую фотографию на сайте</v>
      </c>
      <c r="E9417" s="363"/>
      <c r="F9417" s="363"/>
      <c r="G9417" s="363"/>
      <c r="H9417" s="363"/>
      <c r="I9417" s="363"/>
      <c r="J9417" s="363"/>
      <c r="K9417" s="363"/>
      <c r="L9417" s="363"/>
      <c r="M9417" s="363"/>
      <c r="N9417" s="364"/>
      <c r="O9417" s="91" t="str">
        <f ca="1">IF(D9417="цвет",SUM(O9418:INDIRECT("N"&amp;R9417)),IF(SUM(E9417:N9417)=0,"",SUM(E9417:N9417)))</f>
        <v/>
      </c>
      <c r="P9417" s="68" t="s">
        <v>98</v>
      </c>
      <c r="Q9417" s="55">
        <f t="shared" si="292"/>
        <v>5359</v>
      </c>
      <c r="R9417" s="70">
        <f t="shared" ca="1" si="293"/>
        <v>9417</v>
      </c>
      <c r="S9417" s="69"/>
      <c r="T9417" s="76"/>
    </row>
    <row r="9418" spans="1:20" ht="23.1" customHeight="1" thickBot="1">
      <c r="A9418" s="80"/>
      <c r="B9418" s="63" t="s">
        <v>2277</v>
      </c>
      <c r="C9418" s="64"/>
      <c r="D9418" s="65"/>
      <c r="E9418" s="66"/>
      <c r="F9418" s="66"/>
      <c r="G9418" s="66"/>
      <c r="H9418" s="66"/>
      <c r="I9418" s="66"/>
      <c r="J9418" s="66"/>
      <c r="K9418" s="66"/>
      <c r="L9418" s="66"/>
      <c r="M9418" s="66"/>
      <c r="N9418" s="67"/>
      <c r="O9418" s="91" t="str">
        <f ca="1">IF(D9418="цвет",SUM(O9419:INDIRECT("N"&amp;R9418)),IF(SUM(E9418:N9418)=0,"",SUM(E9418:N9418)))</f>
        <v/>
      </c>
      <c r="P9418" s="68" t="s">
        <v>98</v>
      </c>
      <c r="Q9418" s="55">
        <f t="shared" si="292"/>
        <v>5359</v>
      </c>
      <c r="R9418" s="70">
        <f t="shared" ca="1" si="293"/>
        <v>9422</v>
      </c>
    </row>
    <row r="9419" spans="1:20" ht="17.25" thickBot="1">
      <c r="A9419" s="82"/>
      <c r="B9419" s="356" t="s">
        <v>1168</v>
      </c>
      <c r="C9419" s="83">
        <v>5080</v>
      </c>
      <c r="D9419" s="103" t="s">
        <v>9</v>
      </c>
      <c r="E9419" s="99" t="s">
        <v>10</v>
      </c>
      <c r="F9419" s="99" t="s">
        <v>11</v>
      </c>
      <c r="G9419" s="99" t="s">
        <v>12</v>
      </c>
      <c r="H9419" s="99" t="s">
        <v>13</v>
      </c>
      <c r="I9419" s="99" t="s">
        <v>14</v>
      </c>
      <c r="J9419" s="99" t="s">
        <v>15</v>
      </c>
      <c r="K9419" s="99" t="s">
        <v>16</v>
      </c>
      <c r="L9419" s="99" t="s">
        <v>21</v>
      </c>
      <c r="M9419" s="99" t="s">
        <v>22</v>
      </c>
      <c r="N9419" s="99"/>
      <c r="O9419" s="78">
        <f ca="1">IF(D9419="цвет",SUM(O9420:INDIRECT("N"&amp;R9419)),IF(SUM(E9419:N9419)=0,"",SUM(E9419:N9419)))</f>
        <v>0</v>
      </c>
      <c r="P9419" s="68">
        <v>1290</v>
      </c>
      <c r="Q9419" s="55">
        <f t="shared" ref="Q9419:Q9482" si="294">IF(C9419&lt;&gt;0,C9419,Q9418)</f>
        <v>5080</v>
      </c>
      <c r="R9419" s="70">
        <f t="shared" ref="R9419:R9482" ca="1" si="295">IF(D9419="Посмотреть большую фотографию на сайте",CELL("строка",O9419),R9420)</f>
        <v>9422</v>
      </c>
      <c r="S9419" s="85">
        <v>1290</v>
      </c>
      <c r="T9419" s="86">
        <f ca="1">O9419*S9419</f>
        <v>0</v>
      </c>
    </row>
    <row r="9420" spans="1:20" ht="17.25" thickBot="1">
      <c r="A9420" s="82"/>
      <c r="B9420" s="357"/>
      <c r="C9420" s="75"/>
      <c r="D9420" s="113" t="s">
        <v>33</v>
      </c>
      <c r="E9420" s="79"/>
      <c r="F9420" s="354"/>
      <c r="G9420" s="79"/>
      <c r="H9420" s="79"/>
      <c r="I9420" s="79"/>
      <c r="J9420" s="79"/>
      <c r="K9420" s="79"/>
      <c r="L9420" s="79"/>
      <c r="M9420" s="79"/>
      <c r="N9420" s="79"/>
      <c r="O9420" s="91" t="str">
        <f ca="1">IF(D9420="цвет",SUM(O9421:INDIRECT("N"&amp;R9420)),IF(SUM(E9420:N9420)=0,"",SUM(E9420:N9420)))</f>
        <v/>
      </c>
      <c r="P9420" s="68" t="s">
        <v>98</v>
      </c>
      <c r="Q9420" s="55">
        <f t="shared" si="294"/>
        <v>5080</v>
      </c>
      <c r="R9420" s="70">
        <f t="shared" ca="1" si="295"/>
        <v>9422</v>
      </c>
      <c r="S9420" s="69"/>
      <c r="T9420" s="76"/>
    </row>
    <row r="9421" spans="1:20" ht="135" customHeight="1">
      <c r="A9421" s="82"/>
      <c r="B9421" s="357"/>
      <c r="C9421" s="88"/>
      <c r="D9421" s="383" t="s">
        <v>1169</v>
      </c>
      <c r="E9421" s="384"/>
      <c r="F9421" s="384"/>
      <c r="G9421" s="384"/>
      <c r="H9421" s="384"/>
      <c r="I9421" s="384"/>
      <c r="J9421" s="384"/>
      <c r="K9421" s="384"/>
      <c r="L9421" s="384"/>
      <c r="M9421" s="384"/>
      <c r="N9421" s="385"/>
      <c r="O9421" s="91" t="str">
        <f ca="1">IF(D9421="цвет",SUM(O9422:INDIRECT("N"&amp;R9421)),IF(SUM(E9421:N9421)=0,"",SUM(E9421:N9421)))</f>
        <v/>
      </c>
      <c r="P9421" s="68" t="s">
        <v>98</v>
      </c>
      <c r="Q9421" s="55">
        <f t="shared" si="294"/>
        <v>5080</v>
      </c>
      <c r="R9421" s="70">
        <f t="shared" ca="1" si="295"/>
        <v>9422</v>
      </c>
      <c r="S9421" s="69"/>
      <c r="T9421" s="76"/>
    </row>
    <row r="9422" spans="1:20" ht="17.45" customHeight="1" thickBot="1">
      <c r="A9422" s="82"/>
      <c r="B9422" s="365"/>
      <c r="C9422" s="10"/>
      <c r="D9422" s="362" t="str">
        <f>HYPERLINK("https://miamia.ru/search/index.php?q="&amp;Q9422&amp;"&amp;s=Поиск?utm_source=Excel&amp;utm_medium=Nalichie&amp;utm_content="&amp;Q9422&amp;"","Посмотреть большую фотографию на сайте")</f>
        <v>Посмотреть большую фотографию на сайте</v>
      </c>
      <c r="E9422" s="363"/>
      <c r="F9422" s="363"/>
      <c r="G9422" s="363"/>
      <c r="H9422" s="363"/>
      <c r="I9422" s="363"/>
      <c r="J9422" s="363"/>
      <c r="K9422" s="363"/>
      <c r="L9422" s="363"/>
      <c r="M9422" s="363"/>
      <c r="N9422" s="364"/>
      <c r="O9422" s="91" t="str">
        <f ca="1">IF(D9422="цвет",SUM(O9423:INDIRECT("N"&amp;R9422)),IF(SUM(E9422:N9422)=0,"",SUM(E9422:N9422)))</f>
        <v/>
      </c>
      <c r="P9422" s="68" t="s">
        <v>98</v>
      </c>
      <c r="Q9422" s="55">
        <f t="shared" si="294"/>
        <v>5080</v>
      </c>
      <c r="R9422" s="70">
        <f t="shared" ca="1" si="295"/>
        <v>9422</v>
      </c>
      <c r="S9422" s="69"/>
      <c r="T9422" s="76"/>
    </row>
    <row r="9423" spans="1:20" ht="17.25" thickBot="1">
      <c r="A9423" s="82"/>
      <c r="B9423" s="356" t="s">
        <v>1168</v>
      </c>
      <c r="C9423" s="83">
        <v>5081</v>
      </c>
      <c r="D9423" s="103" t="s">
        <v>9</v>
      </c>
      <c r="E9423" s="99" t="s">
        <v>10</v>
      </c>
      <c r="F9423" s="99" t="s">
        <v>17</v>
      </c>
      <c r="G9423" s="99" t="s">
        <v>18</v>
      </c>
      <c r="H9423" s="99" t="s">
        <v>19</v>
      </c>
      <c r="I9423" s="99" t="s">
        <v>23</v>
      </c>
      <c r="J9423" s="99"/>
      <c r="K9423" s="99"/>
      <c r="L9423" s="99"/>
      <c r="M9423" s="99"/>
      <c r="N9423" s="99"/>
      <c r="O9423" s="78">
        <f ca="1">IF(D9423="цвет",SUM(O9424:INDIRECT("N"&amp;R9423)),IF(SUM(E9423:N9423)=0,"",SUM(E9423:N9423)))</f>
        <v>0</v>
      </c>
      <c r="P9423" s="68">
        <v>2324</v>
      </c>
      <c r="Q9423" s="55">
        <f t="shared" si="294"/>
        <v>5081</v>
      </c>
      <c r="R9423" s="70">
        <f t="shared" ca="1" si="295"/>
        <v>9426</v>
      </c>
      <c r="S9423" s="85">
        <v>2324</v>
      </c>
      <c r="T9423" s="86">
        <f ca="1">O9423*S9423</f>
        <v>0</v>
      </c>
    </row>
    <row r="9424" spans="1:20" ht="17.25" thickBot="1">
      <c r="A9424" s="82"/>
      <c r="B9424" s="357"/>
      <c r="C9424" s="75"/>
      <c r="D9424" s="113" t="s">
        <v>33</v>
      </c>
      <c r="E9424" s="354"/>
      <c r="F9424" s="353"/>
      <c r="G9424" s="79"/>
      <c r="H9424" s="79"/>
      <c r="I9424" s="79"/>
      <c r="J9424" s="79"/>
      <c r="K9424" s="79"/>
      <c r="L9424" s="79"/>
      <c r="M9424" s="79"/>
      <c r="N9424" s="79"/>
      <c r="O9424" s="91" t="str">
        <f ca="1">IF(D9424="цвет",SUM(O9425:INDIRECT("N"&amp;R9424)),IF(SUM(E9424:N9424)=0,"",SUM(E9424:N9424)))</f>
        <v/>
      </c>
      <c r="P9424" s="68" t="s">
        <v>98</v>
      </c>
      <c r="Q9424" s="55">
        <f t="shared" si="294"/>
        <v>5081</v>
      </c>
      <c r="R9424" s="70">
        <f t="shared" ca="1" si="295"/>
        <v>9426</v>
      </c>
      <c r="S9424" s="69"/>
      <c r="T9424" s="76"/>
    </row>
    <row r="9425" spans="1:20" ht="135" customHeight="1">
      <c r="A9425" s="82"/>
      <c r="B9425" s="357"/>
      <c r="C9425" s="88"/>
      <c r="D9425" s="383" t="s">
        <v>1172</v>
      </c>
      <c r="E9425" s="384"/>
      <c r="F9425" s="384"/>
      <c r="G9425" s="384"/>
      <c r="H9425" s="384"/>
      <c r="I9425" s="384"/>
      <c r="J9425" s="384"/>
      <c r="K9425" s="384"/>
      <c r="L9425" s="384"/>
      <c r="M9425" s="384"/>
      <c r="N9425" s="385"/>
      <c r="O9425" s="91" t="str">
        <f ca="1">IF(D9425="цвет",SUM(O9426:INDIRECT("N"&amp;R9425)),IF(SUM(E9425:N9425)=0,"",SUM(E9425:N9425)))</f>
        <v/>
      </c>
      <c r="P9425" s="68" t="s">
        <v>98</v>
      </c>
      <c r="Q9425" s="55">
        <f t="shared" si="294"/>
        <v>5081</v>
      </c>
      <c r="R9425" s="70">
        <f t="shared" ca="1" si="295"/>
        <v>9426</v>
      </c>
      <c r="S9425" s="69"/>
      <c r="T9425" s="76"/>
    </row>
    <row r="9426" spans="1:20" ht="17.45" customHeight="1" thickBot="1">
      <c r="A9426" s="82"/>
      <c r="B9426" s="365"/>
      <c r="C9426" s="10"/>
      <c r="D9426" s="362" t="str">
        <f>HYPERLINK("https://miamia.ru/search/index.php?q="&amp;Q9426&amp;"&amp;s=Поиск?utm_source=Excel&amp;utm_medium=Nalichie&amp;utm_content="&amp;Q9426&amp;"","Посмотреть большую фотографию на сайте")</f>
        <v>Посмотреть большую фотографию на сайте</v>
      </c>
      <c r="E9426" s="363"/>
      <c r="F9426" s="363"/>
      <c r="G9426" s="363"/>
      <c r="H9426" s="363"/>
      <c r="I9426" s="363"/>
      <c r="J9426" s="363"/>
      <c r="K9426" s="363"/>
      <c r="L9426" s="363"/>
      <c r="M9426" s="363"/>
      <c r="N9426" s="364"/>
      <c r="O9426" s="91" t="str">
        <f ca="1">IF(D9426="цвет",SUM(O9427:INDIRECT("N"&amp;R9426)),IF(SUM(E9426:N9426)=0,"",SUM(E9426:N9426)))</f>
        <v/>
      </c>
      <c r="P9426" s="68" t="s">
        <v>98</v>
      </c>
      <c r="Q9426" s="55">
        <f t="shared" si="294"/>
        <v>5081</v>
      </c>
      <c r="R9426" s="70">
        <f t="shared" ca="1" si="295"/>
        <v>9426</v>
      </c>
      <c r="S9426" s="69"/>
      <c r="T9426" s="76"/>
    </row>
    <row r="9427" spans="1:20" ht="17.25" thickBot="1">
      <c r="A9427" s="82"/>
      <c r="B9427" s="356" t="s">
        <v>1168</v>
      </c>
      <c r="C9427" s="83">
        <v>5083</v>
      </c>
      <c r="D9427" s="103" t="s">
        <v>9</v>
      </c>
      <c r="E9427" s="99" t="s">
        <v>10</v>
      </c>
      <c r="F9427" s="99" t="s">
        <v>17</v>
      </c>
      <c r="G9427" s="99" t="s">
        <v>18</v>
      </c>
      <c r="H9427" s="99" t="s">
        <v>19</v>
      </c>
      <c r="I9427" s="99" t="s">
        <v>23</v>
      </c>
      <c r="J9427" s="99"/>
      <c r="K9427" s="99"/>
      <c r="L9427" s="99"/>
      <c r="M9427" s="99"/>
      <c r="N9427" s="99"/>
      <c r="O9427" s="78">
        <f ca="1">IF(D9427="цвет",SUM(O9428:INDIRECT("N"&amp;R9427)),IF(SUM(E9427:N9427)=0,"",SUM(E9427:N9427)))</f>
        <v>0</v>
      </c>
      <c r="P9427" s="68">
        <v>2194</v>
      </c>
      <c r="Q9427" s="55">
        <f t="shared" si="294"/>
        <v>5083</v>
      </c>
      <c r="R9427" s="70">
        <f t="shared" ca="1" si="295"/>
        <v>9430</v>
      </c>
      <c r="S9427" s="85">
        <v>2194</v>
      </c>
      <c r="T9427" s="86">
        <f ca="1">O9427*S9427</f>
        <v>0</v>
      </c>
    </row>
    <row r="9428" spans="1:20" ht="17.25" thickBot="1">
      <c r="A9428" s="82"/>
      <c r="B9428" s="357"/>
      <c r="C9428" s="75"/>
      <c r="D9428" s="113" t="s">
        <v>33</v>
      </c>
      <c r="E9428" s="79"/>
      <c r="F9428" s="354"/>
      <c r="G9428" s="354"/>
      <c r="H9428" s="79"/>
      <c r="I9428" s="79"/>
      <c r="J9428" s="79"/>
      <c r="K9428" s="79"/>
      <c r="L9428" s="79"/>
      <c r="M9428" s="79"/>
      <c r="N9428" s="79"/>
      <c r="O9428" s="91" t="str">
        <f ca="1">IF(D9428="цвет",SUM(O9429:INDIRECT("N"&amp;R9428)),IF(SUM(E9428:N9428)=0,"",SUM(E9428:N9428)))</f>
        <v/>
      </c>
      <c r="P9428" s="68" t="s">
        <v>98</v>
      </c>
      <c r="Q9428" s="55">
        <f t="shared" si="294"/>
        <v>5083</v>
      </c>
      <c r="R9428" s="70">
        <f t="shared" ca="1" si="295"/>
        <v>9430</v>
      </c>
      <c r="S9428" s="69"/>
      <c r="T9428" s="76"/>
    </row>
    <row r="9429" spans="1:20" ht="135" customHeight="1">
      <c r="A9429" s="82"/>
      <c r="B9429" s="357"/>
      <c r="C9429" s="88"/>
      <c r="D9429" s="383" t="s">
        <v>1173</v>
      </c>
      <c r="E9429" s="384"/>
      <c r="F9429" s="384"/>
      <c r="G9429" s="384"/>
      <c r="H9429" s="384"/>
      <c r="I9429" s="384"/>
      <c r="J9429" s="384"/>
      <c r="K9429" s="384"/>
      <c r="L9429" s="384"/>
      <c r="M9429" s="384"/>
      <c r="N9429" s="385"/>
      <c r="O9429" s="91" t="str">
        <f ca="1">IF(D9429="цвет",SUM(O9430:INDIRECT("N"&amp;R9429)),IF(SUM(E9429:N9429)=0,"",SUM(E9429:N9429)))</f>
        <v/>
      </c>
      <c r="P9429" s="68" t="s">
        <v>98</v>
      </c>
      <c r="Q9429" s="55">
        <f t="shared" si="294"/>
        <v>5083</v>
      </c>
      <c r="R9429" s="70">
        <f t="shared" ca="1" si="295"/>
        <v>9430</v>
      </c>
      <c r="S9429" s="69"/>
      <c r="T9429" s="76"/>
    </row>
    <row r="9430" spans="1:20" ht="17.45" customHeight="1" thickBot="1">
      <c r="A9430" s="82"/>
      <c r="B9430" s="365"/>
      <c r="C9430" s="10"/>
      <c r="D9430" s="362" t="str">
        <f>HYPERLINK("https://miamia.ru/search/index.php?q="&amp;Q9430&amp;"&amp;s=Поиск?utm_source=Excel&amp;utm_medium=Nalichie&amp;utm_content="&amp;Q9430&amp;"","Посмотреть большую фотографию на сайте")</f>
        <v>Посмотреть большую фотографию на сайте</v>
      </c>
      <c r="E9430" s="363"/>
      <c r="F9430" s="363"/>
      <c r="G9430" s="363"/>
      <c r="H9430" s="363"/>
      <c r="I9430" s="363"/>
      <c r="J9430" s="363"/>
      <c r="K9430" s="363"/>
      <c r="L9430" s="363"/>
      <c r="M9430" s="363"/>
      <c r="N9430" s="364"/>
      <c r="O9430" s="91" t="str">
        <f ca="1">IF(D9430="цвет",SUM(O9431:INDIRECT("N"&amp;R9430)),IF(SUM(E9430:N9430)=0,"",SUM(E9430:N9430)))</f>
        <v/>
      </c>
      <c r="P9430" s="68" t="s">
        <v>98</v>
      </c>
      <c r="Q9430" s="55">
        <f t="shared" si="294"/>
        <v>5083</v>
      </c>
      <c r="R9430" s="70">
        <f t="shared" ca="1" si="295"/>
        <v>9430</v>
      </c>
      <c r="S9430" s="69"/>
      <c r="T9430" s="76"/>
    </row>
    <row r="9431" spans="1:20" ht="17.25" thickBot="1">
      <c r="A9431" s="82"/>
      <c r="B9431" s="356" t="s">
        <v>1168</v>
      </c>
      <c r="C9431" s="83">
        <v>5084</v>
      </c>
      <c r="D9431" s="103" t="s">
        <v>9</v>
      </c>
      <c r="E9431" s="99" t="s">
        <v>10</v>
      </c>
      <c r="F9431" s="99" t="s">
        <v>11</v>
      </c>
      <c r="G9431" s="99" t="s">
        <v>12</v>
      </c>
      <c r="H9431" s="99" t="s">
        <v>13</v>
      </c>
      <c r="I9431" s="99" t="s">
        <v>14</v>
      </c>
      <c r="J9431" s="99" t="s">
        <v>15</v>
      </c>
      <c r="K9431" s="99" t="s">
        <v>16</v>
      </c>
      <c r="L9431" s="99" t="s">
        <v>21</v>
      </c>
      <c r="M9431" s="99" t="s">
        <v>22</v>
      </c>
      <c r="N9431" s="99"/>
      <c r="O9431" s="78">
        <f ca="1">IF(D9431="цвет",SUM(O9432:INDIRECT("N"&amp;R9431)),IF(SUM(E9431:N9431)=0,"",SUM(E9431:N9431)))</f>
        <v>0</v>
      </c>
      <c r="P9431" s="68">
        <v>3099</v>
      </c>
      <c r="Q9431" s="55">
        <f t="shared" si="294"/>
        <v>5084</v>
      </c>
      <c r="R9431" s="70">
        <f t="shared" ca="1" si="295"/>
        <v>9434</v>
      </c>
      <c r="S9431" s="85">
        <v>3099</v>
      </c>
      <c r="T9431" s="86">
        <f ca="1">O9431*S9431</f>
        <v>0</v>
      </c>
    </row>
    <row r="9432" spans="1:20" ht="17.25" thickBot="1">
      <c r="A9432" s="82"/>
      <c r="B9432" s="357"/>
      <c r="C9432" s="75"/>
      <c r="D9432" s="113" t="s">
        <v>33</v>
      </c>
      <c r="E9432" s="353"/>
      <c r="F9432" s="79"/>
      <c r="G9432" s="79"/>
      <c r="H9432" s="79"/>
      <c r="I9432" s="79"/>
      <c r="J9432" s="79"/>
      <c r="K9432" s="79"/>
      <c r="L9432" s="79"/>
      <c r="M9432" s="79"/>
      <c r="N9432" s="79"/>
      <c r="O9432" s="91" t="str">
        <f ca="1">IF(D9432="цвет",SUM(O9433:INDIRECT("N"&amp;R9432)),IF(SUM(E9432:N9432)=0,"",SUM(E9432:N9432)))</f>
        <v/>
      </c>
      <c r="P9432" s="68" t="s">
        <v>98</v>
      </c>
      <c r="Q9432" s="55">
        <f t="shared" si="294"/>
        <v>5084</v>
      </c>
      <c r="R9432" s="70">
        <f t="shared" ca="1" si="295"/>
        <v>9434</v>
      </c>
      <c r="S9432" s="69"/>
      <c r="T9432" s="76"/>
    </row>
    <row r="9433" spans="1:20" ht="135" customHeight="1">
      <c r="A9433" s="82"/>
      <c r="B9433" s="357"/>
      <c r="C9433" s="88"/>
      <c r="D9433" s="383" t="s">
        <v>1170</v>
      </c>
      <c r="E9433" s="384"/>
      <c r="F9433" s="384"/>
      <c r="G9433" s="384"/>
      <c r="H9433" s="384"/>
      <c r="I9433" s="384"/>
      <c r="J9433" s="384"/>
      <c r="K9433" s="384"/>
      <c r="L9433" s="384"/>
      <c r="M9433" s="384"/>
      <c r="N9433" s="385"/>
      <c r="O9433" s="91" t="str">
        <f ca="1">IF(D9433="цвет",SUM(O9434:INDIRECT("N"&amp;R9433)),IF(SUM(E9433:N9433)=0,"",SUM(E9433:N9433)))</f>
        <v/>
      </c>
      <c r="P9433" s="68" t="s">
        <v>98</v>
      </c>
      <c r="Q9433" s="55">
        <f t="shared" si="294"/>
        <v>5084</v>
      </c>
      <c r="R9433" s="70">
        <f t="shared" ca="1" si="295"/>
        <v>9434</v>
      </c>
      <c r="S9433" s="69"/>
      <c r="T9433" s="76"/>
    </row>
    <row r="9434" spans="1:20" ht="17.45" customHeight="1" thickBot="1">
      <c r="A9434" s="82"/>
      <c r="B9434" s="365"/>
      <c r="C9434" s="10"/>
      <c r="D9434" s="362" t="str">
        <f>HYPERLINK("https://miamia.ru/search/index.php?q="&amp;Q9434&amp;"&amp;s=Поиск?utm_source=Excel&amp;utm_medium=Nalichie&amp;utm_content="&amp;Q9434&amp;"","Посмотреть большую фотографию на сайте")</f>
        <v>Посмотреть большую фотографию на сайте</v>
      </c>
      <c r="E9434" s="363"/>
      <c r="F9434" s="363"/>
      <c r="G9434" s="363"/>
      <c r="H9434" s="363"/>
      <c r="I9434" s="363"/>
      <c r="J9434" s="363"/>
      <c r="K9434" s="363"/>
      <c r="L9434" s="363"/>
      <c r="M9434" s="363"/>
      <c r="N9434" s="364"/>
      <c r="O9434" s="91" t="str">
        <f ca="1">IF(D9434="цвет",SUM(O9435:INDIRECT("N"&amp;R9434)),IF(SUM(E9434:N9434)=0,"",SUM(E9434:N9434)))</f>
        <v/>
      </c>
      <c r="P9434" s="68" t="s">
        <v>98</v>
      </c>
      <c r="Q9434" s="55">
        <f t="shared" si="294"/>
        <v>5084</v>
      </c>
      <c r="R9434" s="70">
        <f t="shared" ca="1" si="295"/>
        <v>9434</v>
      </c>
      <c r="S9434" s="69"/>
      <c r="T9434" s="76"/>
    </row>
    <row r="9435" spans="1:20" ht="17.25" thickBot="1">
      <c r="A9435" s="82"/>
      <c r="B9435" s="356" t="s">
        <v>1168</v>
      </c>
      <c r="C9435" s="83">
        <v>5085</v>
      </c>
      <c r="D9435" s="103" t="s">
        <v>9</v>
      </c>
      <c r="E9435" s="99" t="s">
        <v>10</v>
      </c>
      <c r="F9435" s="99" t="s">
        <v>11</v>
      </c>
      <c r="G9435" s="99" t="s">
        <v>12</v>
      </c>
      <c r="H9435" s="99" t="s">
        <v>13</v>
      </c>
      <c r="I9435" s="99" t="s">
        <v>14</v>
      </c>
      <c r="J9435" s="99" t="s">
        <v>15</v>
      </c>
      <c r="K9435" s="99" t="s">
        <v>16</v>
      </c>
      <c r="L9435" s="99" t="s">
        <v>21</v>
      </c>
      <c r="M9435" s="99" t="s">
        <v>22</v>
      </c>
      <c r="N9435" s="99"/>
      <c r="O9435" s="78">
        <f ca="1">IF(D9435="цвет",SUM(O9436:INDIRECT("N"&amp;R9435)),IF(SUM(E9435:N9435)=0,"",SUM(E9435:N9435)))</f>
        <v>0</v>
      </c>
      <c r="P9435" s="68">
        <v>2970</v>
      </c>
      <c r="Q9435" s="55">
        <f t="shared" si="294"/>
        <v>5085</v>
      </c>
      <c r="R9435" s="70">
        <f t="shared" ca="1" si="295"/>
        <v>9438</v>
      </c>
      <c r="S9435" s="85">
        <v>2970</v>
      </c>
      <c r="T9435" s="86">
        <f ca="1">O9435*S9435</f>
        <v>0</v>
      </c>
    </row>
    <row r="9436" spans="1:20" ht="17.25" thickBot="1">
      <c r="A9436" s="82"/>
      <c r="B9436" s="357"/>
      <c r="C9436" s="75"/>
      <c r="D9436" s="113" t="s">
        <v>33</v>
      </c>
      <c r="E9436" s="354"/>
      <c r="F9436" s="354"/>
      <c r="G9436" s="353"/>
      <c r="H9436" s="79"/>
      <c r="I9436" s="79"/>
      <c r="J9436" s="79"/>
      <c r="K9436" s="79"/>
      <c r="L9436" s="79"/>
      <c r="M9436" s="79"/>
      <c r="N9436" s="79"/>
      <c r="O9436" s="91" t="str">
        <f ca="1">IF(D9436="цвет",SUM(O9437:INDIRECT("N"&amp;R9436)),IF(SUM(E9436:N9436)=0,"",SUM(E9436:N9436)))</f>
        <v/>
      </c>
      <c r="P9436" s="68" t="s">
        <v>98</v>
      </c>
      <c r="Q9436" s="55">
        <f t="shared" si="294"/>
        <v>5085</v>
      </c>
      <c r="R9436" s="70">
        <f t="shared" ca="1" si="295"/>
        <v>9438</v>
      </c>
      <c r="S9436" s="69"/>
      <c r="T9436" s="76"/>
    </row>
    <row r="9437" spans="1:20" ht="135" customHeight="1">
      <c r="A9437" s="82"/>
      <c r="B9437" s="357"/>
      <c r="C9437" s="88"/>
      <c r="D9437" s="383" t="s">
        <v>1171</v>
      </c>
      <c r="E9437" s="384"/>
      <c r="F9437" s="384"/>
      <c r="G9437" s="384"/>
      <c r="H9437" s="384"/>
      <c r="I9437" s="384"/>
      <c r="J9437" s="384"/>
      <c r="K9437" s="384"/>
      <c r="L9437" s="384"/>
      <c r="M9437" s="384"/>
      <c r="N9437" s="385"/>
      <c r="O9437" s="91" t="str">
        <f ca="1">IF(D9437="цвет",SUM(O9438:INDIRECT("N"&amp;R9437)),IF(SUM(E9437:N9437)=0,"",SUM(E9437:N9437)))</f>
        <v/>
      </c>
      <c r="P9437" s="68" t="s">
        <v>98</v>
      </c>
      <c r="Q9437" s="55">
        <f t="shared" si="294"/>
        <v>5085</v>
      </c>
      <c r="R9437" s="70">
        <f t="shared" ca="1" si="295"/>
        <v>9438</v>
      </c>
      <c r="S9437" s="69"/>
      <c r="T9437" s="76"/>
    </row>
    <row r="9438" spans="1:20" ht="17.45" customHeight="1" thickBot="1">
      <c r="A9438" s="82"/>
      <c r="B9438" s="365"/>
      <c r="C9438" s="10"/>
      <c r="D9438" s="362" t="str">
        <f>HYPERLINK("https://miamia.ru/search/index.php?q="&amp;Q9438&amp;"&amp;s=Поиск?utm_source=Excel&amp;utm_medium=Nalichie&amp;utm_content="&amp;Q9438&amp;"","Посмотреть большую фотографию на сайте")</f>
        <v>Посмотреть большую фотографию на сайте</v>
      </c>
      <c r="E9438" s="363"/>
      <c r="F9438" s="363"/>
      <c r="G9438" s="363"/>
      <c r="H9438" s="363"/>
      <c r="I9438" s="363"/>
      <c r="J9438" s="363"/>
      <c r="K9438" s="363"/>
      <c r="L9438" s="363"/>
      <c r="M9438" s="363"/>
      <c r="N9438" s="364"/>
      <c r="O9438" s="91" t="str">
        <f ca="1">IF(D9438="цвет",SUM(O9439:INDIRECT("N"&amp;R9438)),IF(SUM(E9438:N9438)=0,"",SUM(E9438:N9438)))</f>
        <v/>
      </c>
      <c r="P9438" s="68" t="s">
        <v>98</v>
      </c>
      <c r="Q9438" s="55">
        <f t="shared" si="294"/>
        <v>5085</v>
      </c>
      <c r="R9438" s="70">
        <f t="shared" ca="1" si="295"/>
        <v>9438</v>
      </c>
      <c r="S9438" s="69"/>
      <c r="T9438" s="76"/>
    </row>
    <row r="9439" spans="1:20" ht="17.25" thickBot="1">
      <c r="A9439" s="82"/>
      <c r="B9439" s="356" t="s">
        <v>1168</v>
      </c>
      <c r="C9439" s="83">
        <v>5087</v>
      </c>
      <c r="D9439" s="103" t="s">
        <v>9</v>
      </c>
      <c r="E9439" s="99" t="s">
        <v>10</v>
      </c>
      <c r="F9439" s="99" t="s">
        <v>17</v>
      </c>
      <c r="G9439" s="99" t="s">
        <v>18</v>
      </c>
      <c r="H9439" s="99" t="s">
        <v>19</v>
      </c>
      <c r="I9439" s="99" t="s">
        <v>23</v>
      </c>
      <c r="J9439" s="99"/>
      <c r="K9439" s="99"/>
      <c r="L9439" s="99"/>
      <c r="M9439" s="99"/>
      <c r="N9439" s="99"/>
      <c r="O9439" s="78">
        <f ca="1">IF(D9439="цвет",SUM(O9440:INDIRECT("N"&amp;R9439)),IF(SUM(E9439:N9439)=0,"",SUM(E9439:N9439)))</f>
        <v>0</v>
      </c>
      <c r="P9439" s="68">
        <v>2324</v>
      </c>
      <c r="Q9439" s="55">
        <f t="shared" si="294"/>
        <v>5087</v>
      </c>
      <c r="R9439" s="70">
        <f t="shared" ca="1" si="295"/>
        <v>9442</v>
      </c>
      <c r="S9439" s="85">
        <v>2324</v>
      </c>
      <c r="T9439" s="86">
        <f ca="1">O9439*S9439</f>
        <v>0</v>
      </c>
    </row>
    <row r="9440" spans="1:20" ht="17.25" thickBot="1">
      <c r="A9440" s="82"/>
      <c r="B9440" s="357"/>
      <c r="C9440" s="75"/>
      <c r="D9440" s="113" t="s">
        <v>33</v>
      </c>
      <c r="E9440" s="79"/>
      <c r="F9440" s="353"/>
      <c r="G9440" s="79"/>
      <c r="H9440" s="79"/>
      <c r="I9440" s="79"/>
      <c r="J9440" s="79"/>
      <c r="K9440" s="79"/>
      <c r="L9440" s="79"/>
      <c r="M9440" s="79"/>
      <c r="N9440" s="79"/>
      <c r="O9440" s="91" t="str">
        <f ca="1">IF(D9440="цвет",SUM(O9441:INDIRECT("N"&amp;R9440)),IF(SUM(E9440:N9440)=0,"",SUM(E9440:N9440)))</f>
        <v/>
      </c>
      <c r="P9440" s="68" t="s">
        <v>98</v>
      </c>
      <c r="Q9440" s="55">
        <f t="shared" si="294"/>
        <v>5087</v>
      </c>
      <c r="R9440" s="70">
        <f t="shared" ca="1" si="295"/>
        <v>9442</v>
      </c>
      <c r="S9440" s="69"/>
      <c r="T9440" s="76"/>
    </row>
    <row r="9441" spans="1:20" ht="135" customHeight="1">
      <c r="A9441" s="82"/>
      <c r="B9441" s="357"/>
      <c r="C9441" s="88"/>
      <c r="D9441" s="383" t="s">
        <v>1174</v>
      </c>
      <c r="E9441" s="384"/>
      <c r="F9441" s="384"/>
      <c r="G9441" s="384"/>
      <c r="H9441" s="384"/>
      <c r="I9441" s="384"/>
      <c r="J9441" s="384"/>
      <c r="K9441" s="384"/>
      <c r="L9441" s="384"/>
      <c r="M9441" s="384"/>
      <c r="N9441" s="385"/>
      <c r="O9441" s="91" t="str">
        <f ca="1">IF(D9441="цвет",SUM(O9442:INDIRECT("N"&amp;R9441)),IF(SUM(E9441:N9441)=0,"",SUM(E9441:N9441)))</f>
        <v/>
      </c>
      <c r="P9441" s="68" t="s">
        <v>98</v>
      </c>
      <c r="Q9441" s="55">
        <f t="shared" si="294"/>
        <v>5087</v>
      </c>
      <c r="R9441" s="70">
        <f t="shared" ca="1" si="295"/>
        <v>9442</v>
      </c>
      <c r="S9441" s="69"/>
      <c r="T9441" s="76"/>
    </row>
    <row r="9442" spans="1:20" ht="17.45" customHeight="1" thickBot="1">
      <c r="A9442" s="82"/>
      <c r="B9442" s="365"/>
      <c r="C9442" s="10"/>
      <c r="D9442" s="362" t="str">
        <f>HYPERLINK("https://miamia.ru/search/index.php?q="&amp;Q9442&amp;"&amp;s=Поиск?utm_source=Excel&amp;utm_medium=Nalichie&amp;utm_content="&amp;Q9442&amp;"","Посмотреть большую фотографию на сайте")</f>
        <v>Посмотреть большую фотографию на сайте</v>
      </c>
      <c r="E9442" s="363"/>
      <c r="F9442" s="363"/>
      <c r="G9442" s="363"/>
      <c r="H9442" s="363"/>
      <c r="I9442" s="363"/>
      <c r="J9442" s="363"/>
      <c r="K9442" s="363"/>
      <c r="L9442" s="363"/>
      <c r="M9442" s="363"/>
      <c r="N9442" s="364"/>
      <c r="O9442" s="91" t="str">
        <f ca="1">IF(D9442="цвет",SUM(O9443:INDIRECT("N"&amp;R9442)),IF(SUM(E9442:N9442)=0,"",SUM(E9442:N9442)))</f>
        <v/>
      </c>
      <c r="P9442" s="68" t="s">
        <v>98</v>
      </c>
      <c r="Q9442" s="55">
        <f t="shared" si="294"/>
        <v>5087</v>
      </c>
      <c r="R9442" s="70">
        <f t="shared" ca="1" si="295"/>
        <v>9442</v>
      </c>
      <c r="S9442" s="69"/>
      <c r="T9442" s="76"/>
    </row>
    <row r="9443" spans="1:20" ht="17.25" thickBot="1">
      <c r="A9443" s="82"/>
      <c r="B9443" s="356" t="s">
        <v>1168</v>
      </c>
      <c r="C9443" s="83">
        <v>5088</v>
      </c>
      <c r="D9443" s="103" t="s">
        <v>9</v>
      </c>
      <c r="E9443" s="99" t="s">
        <v>10</v>
      </c>
      <c r="F9443" s="99" t="s">
        <v>17</v>
      </c>
      <c r="G9443" s="99" t="s">
        <v>18</v>
      </c>
      <c r="H9443" s="99" t="s">
        <v>19</v>
      </c>
      <c r="I9443" s="99" t="s">
        <v>23</v>
      </c>
      <c r="J9443" s="99"/>
      <c r="K9443" s="99"/>
      <c r="L9443" s="99"/>
      <c r="M9443" s="99"/>
      <c r="N9443" s="99"/>
      <c r="O9443" s="78">
        <f ca="1">IF(D9443="цвет",SUM(O9444:INDIRECT("N"&amp;R9443)),IF(SUM(E9443:N9443)=0,"",SUM(E9443:N9443)))</f>
        <v>0</v>
      </c>
      <c r="P9443" s="68">
        <v>2582</v>
      </c>
      <c r="Q9443" s="55">
        <f t="shared" si="294"/>
        <v>5088</v>
      </c>
      <c r="R9443" s="70">
        <f t="shared" ca="1" si="295"/>
        <v>9446</v>
      </c>
      <c r="S9443" s="85">
        <v>2582</v>
      </c>
      <c r="T9443" s="86">
        <f ca="1">O9443*S9443</f>
        <v>0</v>
      </c>
    </row>
    <row r="9444" spans="1:20" ht="17.25" thickBot="1">
      <c r="A9444" s="82"/>
      <c r="B9444" s="357"/>
      <c r="C9444" s="75"/>
      <c r="D9444" s="113" t="s">
        <v>33</v>
      </c>
      <c r="E9444" s="79"/>
      <c r="F9444" s="79"/>
      <c r="G9444" s="353"/>
      <c r="H9444" s="79"/>
      <c r="I9444" s="79"/>
      <c r="J9444" s="79"/>
      <c r="K9444" s="79"/>
      <c r="L9444" s="79"/>
      <c r="M9444" s="79"/>
      <c r="N9444" s="79"/>
      <c r="O9444" s="91" t="str">
        <f ca="1">IF(D9444="цвет",SUM(O9445:INDIRECT("N"&amp;R9444)),IF(SUM(E9444:N9444)=0,"",SUM(E9444:N9444)))</f>
        <v/>
      </c>
      <c r="P9444" s="68" t="s">
        <v>98</v>
      </c>
      <c r="Q9444" s="55">
        <f t="shared" si="294"/>
        <v>5088</v>
      </c>
      <c r="R9444" s="70">
        <f t="shared" ca="1" si="295"/>
        <v>9446</v>
      </c>
      <c r="S9444" s="69"/>
      <c r="T9444" s="76"/>
    </row>
    <row r="9445" spans="1:20" ht="135" customHeight="1">
      <c r="A9445" s="82"/>
      <c r="B9445" s="357"/>
      <c r="C9445" s="88"/>
      <c r="D9445" s="383" t="s">
        <v>3037</v>
      </c>
      <c r="E9445" s="384"/>
      <c r="F9445" s="384"/>
      <c r="G9445" s="384"/>
      <c r="H9445" s="384"/>
      <c r="I9445" s="384"/>
      <c r="J9445" s="384"/>
      <c r="K9445" s="384"/>
      <c r="L9445" s="384"/>
      <c r="M9445" s="384"/>
      <c r="N9445" s="385"/>
      <c r="O9445" s="91" t="str">
        <f ca="1">IF(D9445="цвет",SUM(O9446:INDIRECT("N"&amp;R9445)),IF(SUM(E9445:N9445)=0,"",SUM(E9445:N9445)))</f>
        <v/>
      </c>
      <c r="P9445" s="68" t="s">
        <v>98</v>
      </c>
      <c r="Q9445" s="55">
        <f t="shared" si="294"/>
        <v>5088</v>
      </c>
      <c r="R9445" s="70">
        <f t="shared" ca="1" si="295"/>
        <v>9446</v>
      </c>
      <c r="S9445" s="69"/>
      <c r="T9445" s="76"/>
    </row>
    <row r="9446" spans="1:20" ht="17.45" customHeight="1" thickBot="1">
      <c r="A9446" s="82"/>
      <c r="B9446" s="365"/>
      <c r="C9446" s="10"/>
      <c r="D9446" s="362" t="str">
        <f>HYPERLINK("https://miamia.ru/search/index.php?q="&amp;Q9446&amp;"&amp;s=Поиск?utm_source=Excel&amp;utm_medium=Nalichie&amp;utm_content="&amp;Q9446&amp;"","Посмотреть большую фотографию на сайте")</f>
        <v>Посмотреть большую фотографию на сайте</v>
      </c>
      <c r="E9446" s="363"/>
      <c r="F9446" s="363"/>
      <c r="G9446" s="363"/>
      <c r="H9446" s="363"/>
      <c r="I9446" s="363"/>
      <c r="J9446" s="363"/>
      <c r="K9446" s="363"/>
      <c r="L9446" s="363"/>
      <c r="M9446" s="363"/>
      <c r="N9446" s="364"/>
      <c r="O9446" s="91" t="str">
        <f ca="1">IF(D9446="цвет",SUM(O9447:INDIRECT("N"&amp;R9446)),IF(SUM(E9446:N9446)=0,"",SUM(E9446:N9446)))</f>
        <v/>
      </c>
      <c r="P9446" s="68" t="s">
        <v>98</v>
      </c>
      <c r="Q9446" s="55">
        <f t="shared" si="294"/>
        <v>5088</v>
      </c>
      <c r="R9446" s="70">
        <f t="shared" ca="1" si="295"/>
        <v>9446</v>
      </c>
      <c r="S9446" s="69"/>
      <c r="T9446" s="76"/>
    </row>
    <row r="9447" spans="1:20" ht="17.25" thickBot="1">
      <c r="A9447" s="82"/>
      <c r="B9447" s="356" t="s">
        <v>1168</v>
      </c>
      <c r="C9447" s="83">
        <v>5089</v>
      </c>
      <c r="D9447" s="103" t="s">
        <v>9</v>
      </c>
      <c r="E9447" s="99" t="s">
        <v>10</v>
      </c>
      <c r="F9447" s="99" t="s">
        <v>17</v>
      </c>
      <c r="G9447" s="99" t="s">
        <v>18</v>
      </c>
      <c r="H9447" s="99" t="s">
        <v>19</v>
      </c>
      <c r="I9447" s="99" t="s">
        <v>23</v>
      </c>
      <c r="J9447" s="99"/>
      <c r="K9447" s="99"/>
      <c r="L9447" s="99"/>
      <c r="M9447" s="99"/>
      <c r="N9447" s="99"/>
      <c r="O9447" s="78">
        <f ca="1">IF(D9447="цвет",SUM(O9448:INDIRECT("N"&amp;R9447)),IF(SUM(E9447:N9447)=0,"",SUM(E9447:N9447)))</f>
        <v>0</v>
      </c>
      <c r="P9447" s="68">
        <v>3228</v>
      </c>
      <c r="Q9447" s="55">
        <f t="shared" si="294"/>
        <v>5089</v>
      </c>
      <c r="R9447" s="70">
        <f t="shared" ca="1" si="295"/>
        <v>9450</v>
      </c>
      <c r="S9447" s="85">
        <v>3228</v>
      </c>
      <c r="T9447" s="86">
        <f ca="1">O9447*S9447</f>
        <v>0</v>
      </c>
    </row>
    <row r="9448" spans="1:20" ht="17.25" thickBot="1">
      <c r="A9448" s="82"/>
      <c r="B9448" s="357"/>
      <c r="C9448" s="75"/>
      <c r="D9448" s="113" t="s">
        <v>33</v>
      </c>
      <c r="E9448" s="79"/>
      <c r="F9448" s="353"/>
      <c r="G9448" s="79"/>
      <c r="H9448" s="79"/>
      <c r="I9448" s="79"/>
      <c r="J9448" s="79"/>
      <c r="K9448" s="79"/>
      <c r="L9448" s="79"/>
      <c r="M9448" s="79"/>
      <c r="N9448" s="79"/>
      <c r="O9448" s="91" t="str">
        <f ca="1">IF(D9448="цвет",SUM(O9449:INDIRECT("N"&amp;R9448)),IF(SUM(E9448:N9448)=0,"",SUM(E9448:N9448)))</f>
        <v/>
      </c>
      <c r="P9448" s="68" t="s">
        <v>98</v>
      </c>
      <c r="Q9448" s="55">
        <f t="shared" si="294"/>
        <v>5089</v>
      </c>
      <c r="R9448" s="70">
        <f t="shared" ca="1" si="295"/>
        <v>9450</v>
      </c>
      <c r="S9448" s="69"/>
      <c r="T9448" s="76"/>
    </row>
    <row r="9449" spans="1:20" ht="135" customHeight="1">
      <c r="A9449" s="82"/>
      <c r="B9449" s="357"/>
      <c r="C9449" s="88"/>
      <c r="D9449" s="383" t="s">
        <v>1175</v>
      </c>
      <c r="E9449" s="384"/>
      <c r="F9449" s="384"/>
      <c r="G9449" s="384"/>
      <c r="H9449" s="384"/>
      <c r="I9449" s="384"/>
      <c r="J9449" s="384"/>
      <c r="K9449" s="384"/>
      <c r="L9449" s="384"/>
      <c r="M9449" s="384"/>
      <c r="N9449" s="385"/>
      <c r="O9449" s="91" t="str">
        <f ca="1">IF(D9449="цвет",SUM(O9450:INDIRECT("N"&amp;R9449)),IF(SUM(E9449:N9449)=0,"",SUM(E9449:N9449)))</f>
        <v/>
      </c>
      <c r="P9449" s="68" t="s">
        <v>98</v>
      </c>
      <c r="Q9449" s="55">
        <f t="shared" si="294"/>
        <v>5089</v>
      </c>
      <c r="R9449" s="70">
        <f t="shared" ca="1" si="295"/>
        <v>9450</v>
      </c>
      <c r="S9449" s="69"/>
      <c r="T9449" s="76"/>
    </row>
    <row r="9450" spans="1:20" ht="17.45" customHeight="1" thickBot="1">
      <c r="A9450" s="82"/>
      <c r="B9450" s="365"/>
      <c r="C9450" s="10"/>
      <c r="D9450" s="362" t="str">
        <f>HYPERLINK("https://miamia.ru/search/index.php?q="&amp;Q9450&amp;"&amp;s=Поиск?utm_source=Excel&amp;utm_medium=Nalichie&amp;utm_content="&amp;Q9450&amp;"","Посмотреть большую фотографию на сайте")</f>
        <v>Посмотреть большую фотографию на сайте</v>
      </c>
      <c r="E9450" s="363"/>
      <c r="F9450" s="363"/>
      <c r="G9450" s="363"/>
      <c r="H9450" s="363"/>
      <c r="I9450" s="363"/>
      <c r="J9450" s="363"/>
      <c r="K9450" s="363"/>
      <c r="L9450" s="363"/>
      <c r="M9450" s="363"/>
      <c r="N9450" s="364"/>
      <c r="O9450" s="91" t="str">
        <f ca="1">IF(D9450="цвет",SUM(O9451:INDIRECT("N"&amp;R9450)),IF(SUM(E9450:N9450)=0,"",SUM(E9450:N9450)))</f>
        <v/>
      </c>
      <c r="P9450" s="68" t="s">
        <v>98</v>
      </c>
      <c r="Q9450" s="55">
        <f t="shared" si="294"/>
        <v>5089</v>
      </c>
      <c r="R9450" s="70">
        <f t="shared" ca="1" si="295"/>
        <v>9450</v>
      </c>
      <c r="S9450" s="69"/>
      <c r="T9450" s="76"/>
    </row>
    <row r="9451" spans="1:20" ht="23.1" customHeight="1" thickBot="1">
      <c r="A9451" s="80"/>
      <c r="B9451" s="63" t="s">
        <v>1165</v>
      </c>
      <c r="C9451" s="64"/>
      <c r="D9451" s="65"/>
      <c r="E9451" s="66"/>
      <c r="F9451" s="66"/>
      <c r="G9451" s="66"/>
      <c r="H9451" s="66"/>
      <c r="I9451" s="66"/>
      <c r="J9451" s="66"/>
      <c r="K9451" s="66"/>
      <c r="L9451" s="66"/>
      <c r="M9451" s="66"/>
      <c r="N9451" s="67"/>
      <c r="O9451" s="91" t="str">
        <f ca="1">IF(D9451="цвет",SUM(O9452:INDIRECT("N"&amp;R9451)),IF(SUM(E9451:N9451)=0,"",SUM(E9451:N9451)))</f>
        <v/>
      </c>
      <c r="P9451" s="68" t="s">
        <v>98</v>
      </c>
      <c r="Q9451" s="55">
        <f t="shared" si="294"/>
        <v>5089</v>
      </c>
      <c r="R9451" s="70">
        <f t="shared" ca="1" si="295"/>
        <v>9455</v>
      </c>
    </row>
    <row r="9452" spans="1:20" ht="17.25" thickBot="1">
      <c r="A9452" s="82"/>
      <c r="B9452" s="356" t="s">
        <v>1166</v>
      </c>
      <c r="C9452" s="83">
        <v>5204</v>
      </c>
      <c r="D9452" s="103" t="s">
        <v>9</v>
      </c>
      <c r="E9452" s="99" t="s">
        <v>11</v>
      </c>
      <c r="F9452" s="99" t="s">
        <v>12</v>
      </c>
      <c r="G9452" s="99" t="s">
        <v>13</v>
      </c>
      <c r="H9452" s="99" t="s">
        <v>14</v>
      </c>
      <c r="I9452" s="99" t="s">
        <v>15</v>
      </c>
      <c r="J9452" s="99" t="s">
        <v>16</v>
      </c>
      <c r="K9452" s="99" t="s">
        <v>21</v>
      </c>
      <c r="L9452" s="99"/>
      <c r="M9452" s="99"/>
      <c r="N9452" s="99"/>
      <c r="O9452" s="78">
        <f ca="1">IF(D9452="цвет",SUM(O9453:INDIRECT("N"&amp;R9452)),IF(SUM(E9452:N9452)=0,"",SUM(E9452:N9452)))</f>
        <v>0</v>
      </c>
      <c r="P9452" s="68">
        <v>2970</v>
      </c>
      <c r="Q9452" s="55">
        <f t="shared" si="294"/>
        <v>5204</v>
      </c>
      <c r="R9452" s="70">
        <f t="shared" ca="1" si="295"/>
        <v>9455</v>
      </c>
      <c r="S9452" s="85">
        <v>2970</v>
      </c>
      <c r="T9452" s="86">
        <f ca="1">O9452*S9452</f>
        <v>0</v>
      </c>
    </row>
    <row r="9453" spans="1:20" ht="17.25" thickBot="1">
      <c r="A9453" s="82"/>
      <c r="B9453" s="357"/>
      <c r="C9453" s="75"/>
      <c r="D9453" s="113" t="s">
        <v>44</v>
      </c>
      <c r="E9453" s="354"/>
      <c r="F9453" s="79"/>
      <c r="G9453" s="79"/>
      <c r="H9453" s="79"/>
      <c r="I9453" s="79"/>
      <c r="J9453" s="79"/>
      <c r="K9453" s="79"/>
      <c r="L9453" s="79"/>
      <c r="M9453" s="79"/>
      <c r="N9453" s="79"/>
      <c r="O9453" s="91" t="str">
        <f ca="1">IF(D9453="цвет",SUM(O9454:INDIRECT("N"&amp;R9453)),IF(SUM(E9453:N9453)=0,"",SUM(E9453:N9453)))</f>
        <v/>
      </c>
      <c r="P9453" s="68" t="s">
        <v>98</v>
      </c>
      <c r="Q9453" s="55">
        <f t="shared" si="294"/>
        <v>5204</v>
      </c>
      <c r="R9453" s="70">
        <f t="shared" ca="1" si="295"/>
        <v>9455</v>
      </c>
      <c r="S9453" s="69"/>
      <c r="T9453" s="76"/>
    </row>
    <row r="9454" spans="1:20" ht="135" customHeight="1">
      <c r="A9454" s="82"/>
      <c r="B9454" s="357"/>
      <c r="C9454" s="88"/>
      <c r="D9454" s="383" t="s">
        <v>1167</v>
      </c>
      <c r="E9454" s="384"/>
      <c r="F9454" s="384"/>
      <c r="G9454" s="384"/>
      <c r="H9454" s="384"/>
      <c r="I9454" s="384"/>
      <c r="J9454" s="384"/>
      <c r="K9454" s="384"/>
      <c r="L9454" s="384"/>
      <c r="M9454" s="384"/>
      <c r="N9454" s="385"/>
      <c r="O9454" s="91" t="str">
        <f ca="1">IF(D9454="цвет",SUM(O9455:INDIRECT("N"&amp;R9454)),IF(SUM(E9454:N9454)=0,"",SUM(E9454:N9454)))</f>
        <v/>
      </c>
      <c r="P9454" s="68" t="s">
        <v>98</v>
      </c>
      <c r="Q9454" s="55">
        <f t="shared" si="294"/>
        <v>5204</v>
      </c>
      <c r="R9454" s="70">
        <f t="shared" ca="1" si="295"/>
        <v>9455</v>
      </c>
      <c r="S9454" s="69"/>
      <c r="T9454" s="76"/>
    </row>
    <row r="9455" spans="1:20" ht="17.45" customHeight="1" thickBot="1">
      <c r="A9455" s="82"/>
      <c r="B9455" s="365"/>
      <c r="C9455" s="10"/>
      <c r="D9455" s="362" t="str">
        <f>HYPERLINK("https://miamia.ru/search/index.php?q="&amp;Q9455&amp;"&amp;s=Поиск?utm_source=Excel&amp;utm_medium=Nalichie&amp;utm_content="&amp;Q9455&amp;"","Посмотреть большую фотографию на сайте")</f>
        <v>Посмотреть большую фотографию на сайте</v>
      </c>
      <c r="E9455" s="363"/>
      <c r="F9455" s="363"/>
      <c r="G9455" s="363"/>
      <c r="H9455" s="363"/>
      <c r="I9455" s="363"/>
      <c r="J9455" s="363"/>
      <c r="K9455" s="363"/>
      <c r="L9455" s="363"/>
      <c r="M9455" s="363"/>
      <c r="N9455" s="364"/>
      <c r="O9455" s="91" t="str">
        <f ca="1">IF(D9455="цвет",SUM(O9456:INDIRECT("N"&amp;R9455)),IF(SUM(E9455:N9455)=0,"",SUM(E9455:N9455)))</f>
        <v/>
      </c>
      <c r="P9455" s="68" t="s">
        <v>98</v>
      </c>
      <c r="Q9455" s="55">
        <f t="shared" si="294"/>
        <v>5204</v>
      </c>
      <c r="R9455" s="70">
        <f t="shared" ca="1" si="295"/>
        <v>9455</v>
      </c>
      <c r="S9455" s="69"/>
      <c r="T9455" s="76"/>
    </row>
    <row r="9456" spans="1:20" ht="23.1" customHeight="1" thickBot="1">
      <c r="A9456" s="80"/>
      <c r="B9456" s="63" t="s">
        <v>1136</v>
      </c>
      <c r="C9456" s="64"/>
      <c r="D9456" s="65"/>
      <c r="E9456" s="66"/>
      <c r="F9456" s="66"/>
      <c r="G9456" s="66"/>
      <c r="H9456" s="66"/>
      <c r="I9456" s="66"/>
      <c r="J9456" s="66"/>
      <c r="K9456" s="66"/>
      <c r="L9456" s="66"/>
      <c r="M9456" s="66"/>
      <c r="N9456" s="67"/>
      <c r="O9456" s="91" t="str">
        <f ca="1">IF(D9456="цвет",SUM(O9457:INDIRECT("N"&amp;R9456)),IF(SUM(E9456:N9456)=0,"",SUM(E9456:N9456)))</f>
        <v/>
      </c>
      <c r="P9456" s="68" t="s">
        <v>98</v>
      </c>
      <c r="Q9456" s="55">
        <f t="shared" si="294"/>
        <v>5204</v>
      </c>
      <c r="R9456" s="70">
        <f t="shared" ca="1" si="295"/>
        <v>9460</v>
      </c>
    </row>
    <row r="9457" spans="1:20" ht="17.25" thickBot="1">
      <c r="A9457" s="82"/>
      <c r="B9457" s="356" t="s">
        <v>1103</v>
      </c>
      <c r="C9457" s="83">
        <v>5053</v>
      </c>
      <c r="D9457" s="103" t="s">
        <v>9</v>
      </c>
      <c r="E9457" s="99" t="s">
        <v>17</v>
      </c>
      <c r="F9457" s="99" t="s">
        <v>18</v>
      </c>
      <c r="G9457" s="99" t="s">
        <v>19</v>
      </c>
      <c r="H9457" s="99" t="s">
        <v>23</v>
      </c>
      <c r="I9457" s="99"/>
      <c r="J9457" s="99"/>
      <c r="K9457" s="99"/>
      <c r="L9457" s="99"/>
      <c r="M9457" s="99"/>
      <c r="N9457" s="99"/>
      <c r="O9457" s="78">
        <f ca="1">IF(D9457="цвет",SUM(O9458:INDIRECT("N"&amp;R9457)),IF(SUM(E9457:N9457)=0,"",SUM(E9457:N9457)))</f>
        <v>0</v>
      </c>
      <c r="P9457" s="68">
        <v>2324</v>
      </c>
      <c r="Q9457" s="55">
        <f t="shared" si="294"/>
        <v>5053</v>
      </c>
      <c r="R9457" s="70">
        <f t="shared" ca="1" si="295"/>
        <v>9460</v>
      </c>
      <c r="S9457" s="85">
        <v>2324</v>
      </c>
      <c r="T9457" s="86">
        <f ca="1">O9457*S9457</f>
        <v>0</v>
      </c>
    </row>
    <row r="9458" spans="1:20" ht="17.25" thickBot="1">
      <c r="A9458" s="82"/>
      <c r="B9458" s="357"/>
      <c r="C9458" s="75"/>
      <c r="D9458" s="113" t="s">
        <v>1104</v>
      </c>
      <c r="E9458" s="79"/>
      <c r="F9458" s="79"/>
      <c r="G9458" s="79"/>
      <c r="H9458" s="353"/>
      <c r="I9458" s="79"/>
      <c r="J9458" s="79"/>
      <c r="K9458" s="79"/>
      <c r="L9458" s="79"/>
      <c r="M9458" s="79"/>
      <c r="N9458" s="79"/>
      <c r="O9458" s="91" t="str">
        <f ca="1">IF(D9458="цвет",SUM(O9459:INDIRECT("N"&amp;R9458)),IF(SUM(E9458:N9458)=0,"",SUM(E9458:N9458)))</f>
        <v/>
      </c>
      <c r="P9458" s="68" t="s">
        <v>98</v>
      </c>
      <c r="Q9458" s="55">
        <f t="shared" si="294"/>
        <v>5053</v>
      </c>
      <c r="R9458" s="70">
        <f t="shared" ca="1" si="295"/>
        <v>9460</v>
      </c>
      <c r="S9458" s="69"/>
      <c r="T9458" s="76"/>
    </row>
    <row r="9459" spans="1:20" ht="135" customHeight="1">
      <c r="A9459" s="82"/>
      <c r="B9459" s="357"/>
      <c r="C9459" s="88"/>
      <c r="D9459" s="383" t="s">
        <v>1106</v>
      </c>
      <c r="E9459" s="384"/>
      <c r="F9459" s="384"/>
      <c r="G9459" s="384"/>
      <c r="H9459" s="384"/>
      <c r="I9459" s="384"/>
      <c r="J9459" s="384"/>
      <c r="K9459" s="384"/>
      <c r="L9459" s="384"/>
      <c r="M9459" s="384"/>
      <c r="N9459" s="385"/>
      <c r="O9459" s="91" t="str">
        <f ca="1">IF(D9459="цвет",SUM(O9460:INDIRECT("N"&amp;R9459)),IF(SUM(E9459:N9459)=0,"",SUM(E9459:N9459)))</f>
        <v/>
      </c>
      <c r="P9459" s="68" t="s">
        <v>98</v>
      </c>
      <c r="Q9459" s="55">
        <f t="shared" si="294"/>
        <v>5053</v>
      </c>
      <c r="R9459" s="70">
        <f t="shared" ca="1" si="295"/>
        <v>9460</v>
      </c>
      <c r="S9459" s="69"/>
      <c r="T9459" s="76"/>
    </row>
    <row r="9460" spans="1:20" ht="17.45" customHeight="1" thickBot="1">
      <c r="A9460" s="82"/>
      <c r="B9460" s="365"/>
      <c r="C9460" s="10"/>
      <c r="D9460" s="362" t="str">
        <f>HYPERLINK("https://miamia.ru/search/index.php?q="&amp;Q9460&amp;"&amp;s=Поиск?utm_source=Excel&amp;utm_medium=Nalichie&amp;utm_content="&amp;Q9460&amp;"","Посмотреть большую фотографию на сайте")</f>
        <v>Посмотреть большую фотографию на сайте</v>
      </c>
      <c r="E9460" s="363"/>
      <c r="F9460" s="363"/>
      <c r="G9460" s="363"/>
      <c r="H9460" s="363"/>
      <c r="I9460" s="363"/>
      <c r="J9460" s="363"/>
      <c r="K9460" s="363"/>
      <c r="L9460" s="363"/>
      <c r="M9460" s="363"/>
      <c r="N9460" s="364"/>
      <c r="O9460" s="91" t="str">
        <f ca="1">IF(D9460="цвет",SUM(O9461:INDIRECT("N"&amp;R9460)),IF(SUM(E9460:N9460)=0,"",SUM(E9460:N9460)))</f>
        <v/>
      </c>
      <c r="P9460" s="68" t="s">
        <v>98</v>
      </c>
      <c r="Q9460" s="55">
        <f t="shared" si="294"/>
        <v>5053</v>
      </c>
      <c r="R9460" s="70">
        <f t="shared" ca="1" si="295"/>
        <v>9460</v>
      </c>
      <c r="S9460" s="69"/>
      <c r="T9460" s="76"/>
    </row>
    <row r="9461" spans="1:20" ht="17.25" thickBot="1">
      <c r="A9461" s="82"/>
      <c r="B9461" s="356" t="s">
        <v>1103</v>
      </c>
      <c r="C9461" s="83">
        <v>5057</v>
      </c>
      <c r="D9461" s="103" t="s">
        <v>9</v>
      </c>
      <c r="E9461" s="99" t="s">
        <v>11</v>
      </c>
      <c r="F9461" s="99" t="s">
        <v>12</v>
      </c>
      <c r="G9461" s="99" t="s">
        <v>13</v>
      </c>
      <c r="H9461" s="99" t="s">
        <v>14</v>
      </c>
      <c r="I9461" s="99" t="s">
        <v>15</v>
      </c>
      <c r="J9461" s="99" t="s">
        <v>16</v>
      </c>
      <c r="K9461" s="99" t="s">
        <v>21</v>
      </c>
      <c r="L9461" s="99" t="s">
        <v>22</v>
      </c>
      <c r="M9461" s="99"/>
      <c r="N9461" s="99"/>
      <c r="O9461" s="78">
        <f ca="1">IF(D9461="цвет",SUM(O9462:INDIRECT("N"&amp;R9461)),IF(SUM(E9461:N9461)=0,"",SUM(E9461:N9461)))</f>
        <v>0</v>
      </c>
      <c r="P9461" s="68">
        <v>2582</v>
      </c>
      <c r="Q9461" s="55">
        <f t="shared" si="294"/>
        <v>5057</v>
      </c>
      <c r="R9461" s="70">
        <f t="shared" ca="1" si="295"/>
        <v>9464</v>
      </c>
      <c r="S9461" s="85">
        <v>2582</v>
      </c>
      <c r="T9461" s="86">
        <f ca="1">O9461*S9461</f>
        <v>0</v>
      </c>
    </row>
    <row r="9462" spans="1:20" ht="17.25" thickBot="1">
      <c r="A9462" s="82"/>
      <c r="B9462" s="357"/>
      <c r="C9462" s="75"/>
      <c r="D9462" s="113" t="s">
        <v>1104</v>
      </c>
      <c r="E9462" s="354"/>
      <c r="F9462" s="354"/>
      <c r="G9462" s="353"/>
      <c r="H9462" s="79"/>
      <c r="I9462" s="79"/>
      <c r="J9462" s="79"/>
      <c r="K9462" s="79"/>
      <c r="L9462" s="79"/>
      <c r="M9462" s="79"/>
      <c r="N9462" s="79"/>
      <c r="O9462" s="91" t="str">
        <f ca="1">IF(D9462="цвет",SUM(O9463:INDIRECT("N"&amp;R9462)),IF(SUM(E9462:N9462)=0,"",SUM(E9462:N9462)))</f>
        <v/>
      </c>
      <c r="P9462" s="68" t="s">
        <v>98</v>
      </c>
      <c r="Q9462" s="55">
        <f t="shared" si="294"/>
        <v>5057</v>
      </c>
      <c r="R9462" s="70">
        <f t="shared" ca="1" si="295"/>
        <v>9464</v>
      </c>
      <c r="S9462" s="69"/>
      <c r="T9462" s="76"/>
    </row>
    <row r="9463" spans="1:20" ht="135" customHeight="1">
      <c r="A9463" s="82"/>
      <c r="B9463" s="357"/>
      <c r="C9463" s="88"/>
      <c r="D9463" s="383" t="s">
        <v>1105</v>
      </c>
      <c r="E9463" s="384"/>
      <c r="F9463" s="384"/>
      <c r="G9463" s="384"/>
      <c r="H9463" s="384"/>
      <c r="I9463" s="384"/>
      <c r="J9463" s="384"/>
      <c r="K9463" s="384"/>
      <c r="L9463" s="384"/>
      <c r="M9463" s="384"/>
      <c r="N9463" s="385"/>
      <c r="O9463" s="91" t="str">
        <f ca="1">IF(D9463="цвет",SUM(O9464:INDIRECT("N"&amp;R9463)),IF(SUM(E9463:N9463)=0,"",SUM(E9463:N9463)))</f>
        <v/>
      </c>
      <c r="P9463" s="68" t="s">
        <v>98</v>
      </c>
      <c r="Q9463" s="55">
        <f t="shared" si="294"/>
        <v>5057</v>
      </c>
      <c r="R9463" s="70">
        <f t="shared" ca="1" si="295"/>
        <v>9464</v>
      </c>
      <c r="S9463" s="69"/>
      <c r="T9463" s="76"/>
    </row>
    <row r="9464" spans="1:20" ht="17.45" customHeight="1" thickBot="1">
      <c r="A9464" s="82"/>
      <c r="B9464" s="365"/>
      <c r="C9464" s="10"/>
      <c r="D9464" s="362" t="str">
        <f>HYPERLINK("https://miamia.ru/search/index.php?q="&amp;Q9464&amp;"&amp;s=Поиск?utm_source=Excel&amp;utm_medium=Nalichie&amp;utm_content="&amp;Q9464&amp;"","Посмотреть большую фотографию на сайте")</f>
        <v>Посмотреть большую фотографию на сайте</v>
      </c>
      <c r="E9464" s="363"/>
      <c r="F9464" s="363"/>
      <c r="G9464" s="363"/>
      <c r="H9464" s="363"/>
      <c r="I9464" s="363"/>
      <c r="J9464" s="363"/>
      <c r="K9464" s="363"/>
      <c r="L9464" s="363"/>
      <c r="M9464" s="363"/>
      <c r="N9464" s="364"/>
      <c r="O9464" s="91" t="str">
        <f ca="1">IF(D9464="цвет",SUM(O9465:INDIRECT("N"&amp;R9464)),IF(SUM(E9464:N9464)=0,"",SUM(E9464:N9464)))</f>
        <v/>
      </c>
      <c r="P9464" s="68" t="s">
        <v>98</v>
      </c>
      <c r="Q9464" s="55">
        <f t="shared" si="294"/>
        <v>5057</v>
      </c>
      <c r="R9464" s="70">
        <f t="shared" ca="1" si="295"/>
        <v>9464</v>
      </c>
      <c r="S9464" s="69"/>
      <c r="T9464" s="76"/>
    </row>
    <row r="9465" spans="1:20" ht="17.25" thickBot="1">
      <c r="A9465" s="82"/>
      <c r="B9465" s="356" t="s">
        <v>1103</v>
      </c>
      <c r="C9465" s="83">
        <v>5059</v>
      </c>
      <c r="D9465" s="103" t="s">
        <v>9</v>
      </c>
      <c r="E9465" s="99" t="s">
        <v>17</v>
      </c>
      <c r="F9465" s="99" t="s">
        <v>18</v>
      </c>
      <c r="G9465" s="99" t="s">
        <v>19</v>
      </c>
      <c r="H9465" s="99" t="s">
        <v>23</v>
      </c>
      <c r="I9465" s="99"/>
      <c r="J9465" s="99"/>
      <c r="K9465" s="99"/>
      <c r="L9465" s="99"/>
      <c r="M9465" s="99"/>
      <c r="N9465" s="99"/>
      <c r="O9465" s="78">
        <f ca="1">IF(D9465="цвет",SUM(O9466:INDIRECT("N"&amp;R9465)),IF(SUM(E9465:N9465)=0,"",SUM(E9465:N9465)))</f>
        <v>0</v>
      </c>
      <c r="P9465" s="68">
        <v>2582</v>
      </c>
      <c r="Q9465" s="55">
        <f t="shared" si="294"/>
        <v>5059</v>
      </c>
      <c r="R9465" s="70">
        <f t="shared" ca="1" si="295"/>
        <v>9468</v>
      </c>
      <c r="S9465" s="85">
        <v>2582</v>
      </c>
      <c r="T9465" s="86">
        <f ca="1">O9465*S9465</f>
        <v>0</v>
      </c>
    </row>
    <row r="9466" spans="1:20" ht="17.25" thickBot="1">
      <c r="A9466" s="82"/>
      <c r="B9466" s="357"/>
      <c r="C9466" s="75"/>
      <c r="D9466" s="113" t="s">
        <v>1104</v>
      </c>
      <c r="E9466" s="79"/>
      <c r="F9466" s="79"/>
      <c r="G9466" s="79"/>
      <c r="H9466" s="353"/>
      <c r="I9466" s="79"/>
      <c r="J9466" s="79"/>
      <c r="K9466" s="79"/>
      <c r="L9466" s="79"/>
      <c r="M9466" s="79"/>
      <c r="N9466" s="79"/>
      <c r="O9466" s="91" t="str">
        <f ca="1">IF(D9466="цвет",SUM(O9467:INDIRECT("N"&amp;R9466)),IF(SUM(E9466:N9466)=0,"",SUM(E9466:N9466)))</f>
        <v/>
      </c>
      <c r="P9466" s="68" t="s">
        <v>98</v>
      </c>
      <c r="Q9466" s="55">
        <f t="shared" si="294"/>
        <v>5059</v>
      </c>
      <c r="R9466" s="70">
        <f t="shared" ca="1" si="295"/>
        <v>9468</v>
      </c>
      <c r="S9466" s="69"/>
      <c r="T9466" s="76"/>
    </row>
    <row r="9467" spans="1:20" ht="135" customHeight="1">
      <c r="A9467" s="82"/>
      <c r="B9467" s="357"/>
      <c r="C9467" s="88"/>
      <c r="D9467" s="383" t="s">
        <v>1107</v>
      </c>
      <c r="E9467" s="384"/>
      <c r="F9467" s="384"/>
      <c r="G9467" s="384"/>
      <c r="H9467" s="384"/>
      <c r="I9467" s="384"/>
      <c r="J9467" s="384"/>
      <c r="K9467" s="384"/>
      <c r="L9467" s="384"/>
      <c r="M9467" s="384"/>
      <c r="N9467" s="385"/>
      <c r="O9467" s="91" t="str">
        <f ca="1">IF(D9467="цвет",SUM(O9468:INDIRECT("N"&amp;R9467)),IF(SUM(E9467:N9467)=0,"",SUM(E9467:N9467)))</f>
        <v/>
      </c>
      <c r="P9467" s="68" t="s">
        <v>98</v>
      </c>
      <c r="Q9467" s="55">
        <f t="shared" si="294"/>
        <v>5059</v>
      </c>
      <c r="R9467" s="70">
        <f t="shared" ca="1" si="295"/>
        <v>9468</v>
      </c>
      <c r="S9467" s="69"/>
      <c r="T9467" s="76"/>
    </row>
    <row r="9468" spans="1:20" ht="17.45" customHeight="1" thickBot="1">
      <c r="A9468" s="82"/>
      <c r="B9468" s="365"/>
      <c r="C9468" s="10"/>
      <c r="D9468" s="362" t="str">
        <f>HYPERLINK("https://miamia.ru/search/index.php?q="&amp;Q9468&amp;"&amp;s=Поиск?utm_source=Excel&amp;utm_medium=Nalichie&amp;utm_content="&amp;Q9468&amp;"","Посмотреть большую фотографию на сайте")</f>
        <v>Посмотреть большую фотографию на сайте</v>
      </c>
      <c r="E9468" s="363"/>
      <c r="F9468" s="363"/>
      <c r="G9468" s="363"/>
      <c r="H9468" s="363"/>
      <c r="I9468" s="363"/>
      <c r="J9468" s="363"/>
      <c r="K9468" s="363"/>
      <c r="L9468" s="363"/>
      <c r="M9468" s="363"/>
      <c r="N9468" s="364"/>
      <c r="O9468" s="91" t="str">
        <f ca="1">IF(D9468="цвет",SUM(O9469:INDIRECT("N"&amp;R9468)),IF(SUM(E9468:N9468)=0,"",SUM(E9468:N9468)))</f>
        <v/>
      </c>
      <c r="P9468" s="68" t="s">
        <v>98</v>
      </c>
      <c r="Q9468" s="55">
        <f t="shared" si="294"/>
        <v>5059</v>
      </c>
      <c r="R9468" s="70">
        <f t="shared" ca="1" si="295"/>
        <v>9468</v>
      </c>
      <c r="S9468" s="69"/>
      <c r="T9468" s="76"/>
    </row>
    <row r="9469" spans="1:20" ht="23.1" customHeight="1" thickBot="1">
      <c r="A9469" s="80"/>
      <c r="B9469" s="63" t="s">
        <v>1102</v>
      </c>
      <c r="C9469" s="64"/>
      <c r="D9469" s="65"/>
      <c r="E9469" s="66"/>
      <c r="F9469" s="66"/>
      <c r="G9469" s="66"/>
      <c r="H9469" s="66"/>
      <c r="I9469" s="66"/>
      <c r="J9469" s="66"/>
      <c r="K9469" s="66"/>
      <c r="L9469" s="66"/>
      <c r="M9469" s="66"/>
      <c r="N9469" s="67"/>
      <c r="O9469" s="91" t="str">
        <f ca="1">IF(D9469="цвет",SUM(O9470:INDIRECT("N"&amp;R9469)),IF(SUM(E9469:N9469)=0,"",SUM(E9469:N9469)))</f>
        <v/>
      </c>
      <c r="P9469" s="68" t="s">
        <v>98</v>
      </c>
      <c r="Q9469" s="55">
        <f t="shared" si="294"/>
        <v>5059</v>
      </c>
      <c r="R9469" s="70">
        <f t="shared" ca="1" si="295"/>
        <v>9473</v>
      </c>
    </row>
    <row r="9470" spans="1:20" ht="17.25" thickBot="1">
      <c r="A9470" s="82"/>
      <c r="B9470" s="356" t="s">
        <v>1089</v>
      </c>
      <c r="C9470" s="83">
        <v>5336</v>
      </c>
      <c r="D9470" s="103" t="s">
        <v>9</v>
      </c>
      <c r="E9470" s="99" t="s">
        <v>11</v>
      </c>
      <c r="F9470" s="99" t="s">
        <v>12</v>
      </c>
      <c r="G9470" s="99" t="s">
        <v>13</v>
      </c>
      <c r="H9470" s="99" t="s">
        <v>14</v>
      </c>
      <c r="I9470" s="99" t="s">
        <v>15</v>
      </c>
      <c r="J9470" s="99" t="s">
        <v>16</v>
      </c>
      <c r="K9470" s="99" t="s">
        <v>21</v>
      </c>
      <c r="L9470" s="99" t="s">
        <v>22</v>
      </c>
      <c r="M9470" s="99"/>
      <c r="N9470" s="99"/>
      <c r="O9470" s="78">
        <f ca="1">IF(D9470="цвет",SUM(O9471:INDIRECT("N"&amp;R9470)),IF(SUM(E9470:N9470)=0,"",SUM(E9470:N9470)))</f>
        <v>0</v>
      </c>
      <c r="P9470" s="68">
        <v>3487</v>
      </c>
      <c r="Q9470" s="55">
        <f t="shared" si="294"/>
        <v>5336</v>
      </c>
      <c r="R9470" s="70">
        <f t="shared" ca="1" si="295"/>
        <v>9473</v>
      </c>
      <c r="S9470" s="85">
        <v>3487</v>
      </c>
      <c r="T9470" s="86">
        <f ca="1">O9470*S9470</f>
        <v>0</v>
      </c>
    </row>
    <row r="9471" spans="1:20" ht="17.25" thickBot="1">
      <c r="A9471" s="82"/>
      <c r="B9471" s="357"/>
      <c r="C9471" s="75"/>
      <c r="D9471" s="113" t="s">
        <v>29</v>
      </c>
      <c r="E9471" s="353"/>
      <c r="F9471" s="79"/>
      <c r="G9471" s="79"/>
      <c r="H9471" s="353"/>
      <c r="I9471" s="79"/>
      <c r="J9471" s="79"/>
      <c r="K9471" s="79"/>
      <c r="L9471" s="79"/>
      <c r="M9471" s="79"/>
      <c r="N9471" s="79"/>
      <c r="O9471" s="91" t="str">
        <f ca="1">IF(D9471="цвет",SUM(O9472:INDIRECT("N"&amp;R9471)),IF(SUM(E9471:N9471)=0,"",SUM(E9471:N9471)))</f>
        <v/>
      </c>
      <c r="P9471" s="68" t="s">
        <v>98</v>
      </c>
      <c r="Q9471" s="55">
        <f t="shared" si="294"/>
        <v>5336</v>
      </c>
      <c r="R9471" s="70">
        <f t="shared" ca="1" si="295"/>
        <v>9473</v>
      </c>
      <c r="S9471" s="69"/>
      <c r="T9471" s="76"/>
    </row>
    <row r="9472" spans="1:20" ht="135" customHeight="1">
      <c r="A9472" s="82"/>
      <c r="B9472" s="357"/>
      <c r="C9472" s="88"/>
      <c r="D9472" s="383" t="s">
        <v>1090</v>
      </c>
      <c r="E9472" s="384"/>
      <c r="F9472" s="384"/>
      <c r="G9472" s="384"/>
      <c r="H9472" s="384"/>
      <c r="I9472" s="384"/>
      <c r="J9472" s="384"/>
      <c r="K9472" s="384"/>
      <c r="L9472" s="384"/>
      <c r="M9472" s="384"/>
      <c r="N9472" s="385"/>
      <c r="O9472" s="91" t="str">
        <f ca="1">IF(D9472="цвет",SUM(O9473:INDIRECT("N"&amp;R9472)),IF(SUM(E9472:N9472)=0,"",SUM(E9472:N9472)))</f>
        <v/>
      </c>
      <c r="P9472" s="68" t="s">
        <v>98</v>
      </c>
      <c r="Q9472" s="55">
        <f t="shared" si="294"/>
        <v>5336</v>
      </c>
      <c r="R9472" s="70">
        <f t="shared" ca="1" si="295"/>
        <v>9473</v>
      </c>
      <c r="S9472" s="69"/>
      <c r="T9472" s="76"/>
    </row>
    <row r="9473" spans="1:25" ht="17.45" customHeight="1" thickBot="1">
      <c r="A9473" s="82"/>
      <c r="B9473" s="365"/>
      <c r="C9473" s="10"/>
      <c r="D9473" s="362" t="str">
        <f>HYPERLINK("https://miamia.ru/search/index.php?q="&amp;Q9473&amp;"&amp;s=Поиск?utm_source=Excel&amp;utm_medium=Nalichie&amp;utm_content="&amp;Q9473&amp;"","Посмотреть большую фотографию на сайте")</f>
        <v>Посмотреть большую фотографию на сайте</v>
      </c>
      <c r="E9473" s="363"/>
      <c r="F9473" s="363"/>
      <c r="G9473" s="363"/>
      <c r="H9473" s="363"/>
      <c r="I9473" s="363"/>
      <c r="J9473" s="363"/>
      <c r="K9473" s="363"/>
      <c r="L9473" s="363"/>
      <c r="M9473" s="363"/>
      <c r="N9473" s="364"/>
      <c r="O9473" s="91" t="str">
        <f ca="1">IF(D9473="цвет",SUM(O9474:INDIRECT("N"&amp;R9473)),IF(SUM(E9473:N9473)=0,"",SUM(E9473:N9473)))</f>
        <v/>
      </c>
      <c r="P9473" s="68" t="s">
        <v>98</v>
      </c>
      <c r="Q9473" s="55">
        <f t="shared" si="294"/>
        <v>5336</v>
      </c>
      <c r="R9473" s="70">
        <f t="shared" ca="1" si="295"/>
        <v>9473</v>
      </c>
      <c r="S9473" s="69"/>
      <c r="T9473" s="76"/>
    </row>
    <row r="9474" spans="1:25" ht="17.25" thickBot="1">
      <c r="A9474" s="82"/>
      <c r="B9474" s="356" t="s">
        <v>1089</v>
      </c>
      <c r="C9474" s="83">
        <v>5337</v>
      </c>
      <c r="D9474" s="103" t="s">
        <v>9</v>
      </c>
      <c r="E9474" s="99" t="s">
        <v>11</v>
      </c>
      <c r="F9474" s="99" t="s">
        <v>12</v>
      </c>
      <c r="G9474" s="99" t="s">
        <v>13</v>
      </c>
      <c r="H9474" s="99" t="s">
        <v>14</v>
      </c>
      <c r="I9474" s="99" t="s">
        <v>15</v>
      </c>
      <c r="J9474" s="99" t="s">
        <v>16</v>
      </c>
      <c r="K9474" s="99" t="s">
        <v>21</v>
      </c>
      <c r="L9474" s="99" t="s">
        <v>22</v>
      </c>
      <c r="M9474" s="99"/>
      <c r="N9474" s="99"/>
      <c r="O9474" s="78">
        <f ca="1">IF(D9474="цвет",SUM(O9475:INDIRECT("N"&amp;R9474)),IF(SUM(E9474:N9474)=0,"",SUM(E9474:N9474)))</f>
        <v>0</v>
      </c>
      <c r="P9474" s="68">
        <v>2582</v>
      </c>
      <c r="Q9474" s="55">
        <f t="shared" si="294"/>
        <v>5337</v>
      </c>
      <c r="R9474" s="70">
        <f t="shared" ca="1" si="295"/>
        <v>9477</v>
      </c>
      <c r="S9474" s="85">
        <v>2582</v>
      </c>
      <c r="T9474" s="86">
        <f ca="1">O9474*S9474</f>
        <v>0</v>
      </c>
    </row>
    <row r="9475" spans="1:25" ht="17.25" thickBot="1">
      <c r="A9475" s="82"/>
      <c r="B9475" s="357"/>
      <c r="C9475" s="75"/>
      <c r="D9475" s="113" t="s">
        <v>29</v>
      </c>
      <c r="E9475" s="353"/>
      <c r="F9475" s="79"/>
      <c r="G9475" s="79"/>
      <c r="H9475" s="79"/>
      <c r="I9475" s="79"/>
      <c r="J9475" s="79"/>
      <c r="K9475" s="79"/>
      <c r="L9475" s="79"/>
      <c r="M9475" s="79"/>
      <c r="N9475" s="79"/>
      <c r="O9475" s="91" t="str">
        <f ca="1">IF(D9475="цвет",SUM(O9476:INDIRECT("N"&amp;R9475)),IF(SUM(E9475:N9475)=0,"",SUM(E9475:N9475)))</f>
        <v/>
      </c>
      <c r="P9475" s="68" t="s">
        <v>98</v>
      </c>
      <c r="Q9475" s="55">
        <f t="shared" si="294"/>
        <v>5337</v>
      </c>
      <c r="R9475" s="70">
        <f t="shared" ca="1" si="295"/>
        <v>9477</v>
      </c>
      <c r="S9475" s="69"/>
      <c r="T9475" s="76"/>
    </row>
    <row r="9476" spans="1:25" ht="135" customHeight="1">
      <c r="A9476" s="82"/>
      <c r="B9476" s="357"/>
      <c r="C9476" s="88"/>
      <c r="D9476" s="383" t="s">
        <v>1091</v>
      </c>
      <c r="E9476" s="384"/>
      <c r="F9476" s="384"/>
      <c r="G9476" s="384"/>
      <c r="H9476" s="384"/>
      <c r="I9476" s="384"/>
      <c r="J9476" s="384"/>
      <c r="K9476" s="384"/>
      <c r="L9476" s="384"/>
      <c r="M9476" s="384"/>
      <c r="N9476" s="385"/>
      <c r="O9476" s="91" t="str">
        <f ca="1">IF(D9476="цвет",SUM(O9477:INDIRECT("N"&amp;R9476)),IF(SUM(E9476:N9476)=0,"",SUM(E9476:N9476)))</f>
        <v/>
      </c>
      <c r="P9476" s="68" t="s">
        <v>98</v>
      </c>
      <c r="Q9476" s="55">
        <f t="shared" si="294"/>
        <v>5337</v>
      </c>
      <c r="R9476" s="70">
        <f t="shared" ca="1" si="295"/>
        <v>9477</v>
      </c>
      <c r="S9476" s="69"/>
      <c r="T9476" s="76"/>
    </row>
    <row r="9477" spans="1:25" ht="17.45" customHeight="1" thickBot="1">
      <c r="A9477" s="82"/>
      <c r="B9477" s="365"/>
      <c r="C9477" s="10"/>
      <c r="D9477" s="362" t="str">
        <f>HYPERLINK("https://miamia.ru/search/index.php?q="&amp;Q9477&amp;"&amp;s=Поиск?utm_source=Excel&amp;utm_medium=Nalichie&amp;utm_content="&amp;Q9477&amp;"","Посмотреть большую фотографию на сайте")</f>
        <v>Посмотреть большую фотографию на сайте</v>
      </c>
      <c r="E9477" s="363"/>
      <c r="F9477" s="363"/>
      <c r="G9477" s="363"/>
      <c r="H9477" s="363"/>
      <c r="I9477" s="363"/>
      <c r="J9477" s="363"/>
      <c r="K9477" s="363"/>
      <c r="L9477" s="363"/>
      <c r="M9477" s="363"/>
      <c r="N9477" s="364"/>
      <c r="O9477" s="91" t="str">
        <f ca="1">IF(D9477="цвет",SUM(O9478:INDIRECT("N"&amp;R9477)),IF(SUM(E9477:N9477)=0,"",SUM(E9477:N9477)))</f>
        <v/>
      </c>
      <c r="P9477" s="68" t="s">
        <v>98</v>
      </c>
      <c r="Q9477" s="55">
        <f t="shared" si="294"/>
        <v>5337</v>
      </c>
      <c r="R9477" s="70">
        <f t="shared" ca="1" si="295"/>
        <v>9477</v>
      </c>
      <c r="S9477" s="69"/>
      <c r="T9477" s="76"/>
    </row>
    <row r="9478" spans="1:25" ht="17.25" thickBot="1">
      <c r="A9478" s="82"/>
      <c r="B9478" s="356" t="s">
        <v>1089</v>
      </c>
      <c r="C9478" s="83">
        <v>5339</v>
      </c>
      <c r="D9478" s="103" t="s">
        <v>9</v>
      </c>
      <c r="E9478" s="99" t="s">
        <v>17</v>
      </c>
      <c r="F9478" s="99" t="s">
        <v>18</v>
      </c>
      <c r="G9478" s="99" t="s">
        <v>19</v>
      </c>
      <c r="H9478" s="99" t="s">
        <v>23</v>
      </c>
      <c r="I9478" s="99"/>
      <c r="J9478" s="99"/>
      <c r="K9478" s="99"/>
      <c r="L9478" s="99"/>
      <c r="M9478" s="99"/>
      <c r="N9478" s="99"/>
      <c r="O9478" s="78">
        <f ca="1">IF(D9478="цвет",SUM(O9479:INDIRECT("N"&amp;R9478)),IF(SUM(E9478:N9478)=0,"",SUM(E9478:N9478)))</f>
        <v>0</v>
      </c>
      <c r="P9478" s="68">
        <v>3099</v>
      </c>
      <c r="Q9478" s="55">
        <f t="shared" si="294"/>
        <v>5339</v>
      </c>
      <c r="R9478" s="70">
        <f t="shared" ca="1" si="295"/>
        <v>9481</v>
      </c>
      <c r="S9478" s="85">
        <v>3099</v>
      </c>
      <c r="T9478" s="86">
        <f ca="1">O9478*S9478</f>
        <v>0</v>
      </c>
    </row>
    <row r="9479" spans="1:25" ht="17.25" thickBot="1">
      <c r="A9479" s="82"/>
      <c r="B9479" s="357"/>
      <c r="C9479" s="75"/>
      <c r="D9479" s="113" t="s">
        <v>29</v>
      </c>
      <c r="E9479" s="79"/>
      <c r="F9479" s="354"/>
      <c r="G9479" s="354"/>
      <c r="H9479" s="354"/>
      <c r="I9479" s="79"/>
      <c r="J9479" s="79"/>
      <c r="K9479" s="79"/>
      <c r="L9479" s="79"/>
      <c r="M9479" s="79"/>
      <c r="N9479" s="79"/>
      <c r="O9479" s="91" t="str">
        <f ca="1">IF(D9479="цвет",SUM(O9480:INDIRECT("N"&amp;R9479)),IF(SUM(E9479:N9479)=0,"",SUM(E9479:N9479)))</f>
        <v/>
      </c>
      <c r="P9479" s="68" t="s">
        <v>98</v>
      </c>
      <c r="Q9479" s="55">
        <f t="shared" si="294"/>
        <v>5339</v>
      </c>
      <c r="R9479" s="70">
        <f t="shared" ca="1" si="295"/>
        <v>9481</v>
      </c>
      <c r="S9479" s="69"/>
      <c r="T9479" s="76"/>
    </row>
    <row r="9480" spans="1:25" ht="135" customHeight="1">
      <c r="A9480" s="82"/>
      <c r="B9480" s="357"/>
      <c r="C9480" s="88"/>
      <c r="D9480" s="383" t="s">
        <v>1092</v>
      </c>
      <c r="E9480" s="384"/>
      <c r="F9480" s="384"/>
      <c r="G9480" s="384"/>
      <c r="H9480" s="384"/>
      <c r="I9480" s="384"/>
      <c r="J9480" s="384"/>
      <c r="K9480" s="384"/>
      <c r="L9480" s="384"/>
      <c r="M9480" s="384"/>
      <c r="N9480" s="385"/>
      <c r="O9480" s="91" t="str">
        <f ca="1">IF(D9480="цвет",SUM(O9481:INDIRECT("N"&amp;R9480)),IF(SUM(E9480:N9480)=0,"",SUM(E9480:N9480)))</f>
        <v/>
      </c>
      <c r="P9480" s="68" t="s">
        <v>98</v>
      </c>
      <c r="Q9480" s="55">
        <f t="shared" si="294"/>
        <v>5339</v>
      </c>
      <c r="R9480" s="70">
        <f t="shared" ca="1" si="295"/>
        <v>9481</v>
      </c>
      <c r="S9480" s="69"/>
      <c r="T9480" s="76"/>
    </row>
    <row r="9481" spans="1:25" ht="17.45" customHeight="1" thickBot="1">
      <c r="A9481" s="82"/>
      <c r="B9481" s="365"/>
      <c r="C9481" s="10"/>
      <c r="D9481" s="362" t="str">
        <f>HYPERLINK("https://miamia.ru/search/index.php?q="&amp;Q9481&amp;"&amp;s=Поиск?utm_source=Excel&amp;utm_medium=Nalichie&amp;utm_content="&amp;Q9481&amp;"","Посмотреть большую фотографию на сайте")</f>
        <v>Посмотреть большую фотографию на сайте</v>
      </c>
      <c r="E9481" s="363"/>
      <c r="F9481" s="363"/>
      <c r="G9481" s="363"/>
      <c r="H9481" s="363"/>
      <c r="I9481" s="363"/>
      <c r="J9481" s="363"/>
      <c r="K9481" s="363"/>
      <c r="L9481" s="363"/>
      <c r="M9481" s="363"/>
      <c r="N9481" s="364"/>
      <c r="O9481" s="91" t="str">
        <f ca="1">IF(D9481="цвет",SUM(O9482:INDIRECT("N"&amp;R9481)),IF(SUM(E9481:N9481)=0,"",SUM(E9481:N9481)))</f>
        <v/>
      </c>
      <c r="P9481" s="68" t="s">
        <v>98</v>
      </c>
      <c r="Q9481" s="55">
        <f t="shared" si="294"/>
        <v>5339</v>
      </c>
      <c r="R9481" s="70">
        <f t="shared" ca="1" si="295"/>
        <v>9481</v>
      </c>
      <c r="S9481" s="69"/>
      <c r="T9481" s="76"/>
    </row>
    <row r="9482" spans="1:25" ht="23.1" customHeight="1" thickBot="1">
      <c r="A9482" s="80"/>
      <c r="B9482" s="63" t="s">
        <v>1025</v>
      </c>
      <c r="C9482" s="64"/>
      <c r="D9482" s="65"/>
      <c r="E9482" s="66"/>
      <c r="F9482" s="66"/>
      <c r="G9482" s="66"/>
      <c r="H9482" s="66"/>
      <c r="I9482" s="66"/>
      <c r="J9482" s="66"/>
      <c r="K9482" s="66"/>
      <c r="L9482" s="66"/>
      <c r="M9482" s="66"/>
      <c r="N9482" s="67"/>
      <c r="O9482" s="91" t="str">
        <f ca="1">IF(D9482="цвет",SUM(O9483:INDIRECT("N"&amp;R9482)),IF(SUM(E9482:N9482)=0,"",SUM(E9482:N9482)))</f>
        <v/>
      </c>
      <c r="P9482" s="68" t="s">
        <v>98</v>
      </c>
      <c r="Q9482" s="55">
        <f t="shared" si="294"/>
        <v>5339</v>
      </c>
      <c r="R9482" s="70">
        <f t="shared" ca="1" si="295"/>
        <v>9486</v>
      </c>
    </row>
    <row r="9483" spans="1:25" ht="17.25" thickBot="1">
      <c r="A9483" s="82"/>
      <c r="B9483" s="124" t="s">
        <v>928</v>
      </c>
      <c r="C9483" s="83">
        <v>5310</v>
      </c>
      <c r="D9483" s="103" t="s">
        <v>9</v>
      </c>
      <c r="E9483" s="99" t="s">
        <v>11</v>
      </c>
      <c r="F9483" s="99" t="s">
        <v>12</v>
      </c>
      <c r="G9483" s="99" t="s">
        <v>13</v>
      </c>
      <c r="H9483" s="99" t="s">
        <v>14</v>
      </c>
      <c r="I9483" s="99" t="s">
        <v>15</v>
      </c>
      <c r="J9483" s="99" t="s">
        <v>16</v>
      </c>
      <c r="K9483" s="99" t="s">
        <v>21</v>
      </c>
      <c r="L9483" s="99" t="s">
        <v>22</v>
      </c>
      <c r="M9483" s="99"/>
      <c r="N9483" s="100"/>
      <c r="O9483" s="78">
        <f ca="1">IF(D9483="цвет",SUM(O9484:INDIRECT("N"&amp;R9483)),IF(SUM(E9483:N9483)=0,"",SUM(E9483:N9483)))</f>
        <v>0</v>
      </c>
      <c r="P9483" s="68">
        <v>1548</v>
      </c>
      <c r="Q9483" s="55">
        <f t="shared" ref="Q9483:Q9546" si="296">IF(C9483&lt;&gt;0,C9483,Q9482)</f>
        <v>5310</v>
      </c>
      <c r="R9483" s="70">
        <f t="shared" ref="R9483:R9546" ca="1" si="297">IF(D9483="Посмотреть большую фотографию на сайте",CELL("строка",O9483),R9484)</f>
        <v>9486</v>
      </c>
      <c r="S9483" s="85">
        <v>1548</v>
      </c>
      <c r="T9483" s="86">
        <f ca="1">O9483*S9483</f>
        <v>0</v>
      </c>
    </row>
    <row r="9484" spans="1:25" ht="17.25" thickBot="1">
      <c r="A9484" s="82"/>
      <c r="B9484" s="125"/>
      <c r="C9484" s="75"/>
      <c r="D9484" s="5" t="s">
        <v>44</v>
      </c>
      <c r="E9484" s="181"/>
      <c r="F9484" s="7"/>
      <c r="G9484" s="7"/>
      <c r="H9484" s="7"/>
      <c r="I9484" s="7"/>
      <c r="J9484" s="7"/>
      <c r="K9484" s="7"/>
      <c r="L9484" s="7"/>
      <c r="M9484" s="7"/>
      <c r="N9484" s="7"/>
      <c r="O9484" s="91" t="str">
        <f ca="1">IF(D9484="цвет",SUM(O9485:INDIRECT("N"&amp;R9484)),IF(SUM(E9484:N9484)=0,"",SUM(E9484:N9484)))</f>
        <v/>
      </c>
      <c r="P9484" s="68" t="s">
        <v>98</v>
      </c>
      <c r="Q9484" s="55">
        <f t="shared" si="296"/>
        <v>5310</v>
      </c>
      <c r="R9484" s="70">
        <f t="shared" ca="1" si="297"/>
        <v>9486</v>
      </c>
      <c r="S9484" s="69"/>
      <c r="T9484" s="76"/>
    </row>
    <row r="9485" spans="1:25" ht="135" customHeight="1">
      <c r="A9485" s="82"/>
      <c r="B9485" s="125"/>
      <c r="C9485" s="75"/>
      <c r="D9485" s="389" t="s">
        <v>930</v>
      </c>
      <c r="E9485" s="390"/>
      <c r="F9485" s="390"/>
      <c r="G9485" s="390"/>
      <c r="H9485" s="390"/>
      <c r="I9485" s="390"/>
      <c r="J9485" s="390"/>
      <c r="K9485" s="390"/>
      <c r="L9485" s="390"/>
      <c r="M9485" s="390"/>
      <c r="N9485" s="391"/>
      <c r="O9485" s="91" t="str">
        <f ca="1">IF(D9485="цвет",SUM(O9486:INDIRECT("N"&amp;R9485)),IF(SUM(E9485:N9485)=0,"",SUM(E9485:N9485)))</f>
        <v/>
      </c>
      <c r="P9485" s="68" t="s">
        <v>98</v>
      </c>
      <c r="Q9485" s="55">
        <f t="shared" si="296"/>
        <v>5310</v>
      </c>
      <c r="R9485" s="70">
        <f t="shared" ca="1" si="297"/>
        <v>9486</v>
      </c>
      <c r="S9485" s="69"/>
      <c r="T9485" s="76"/>
    </row>
    <row r="9486" spans="1:25" ht="17.45" customHeight="1" thickBot="1">
      <c r="A9486" s="82"/>
      <c r="B9486" s="126"/>
      <c r="C9486" s="77"/>
      <c r="D9486" s="362" t="str">
        <f>HYPERLINK("https://miamia.ru/search/index.php?q="&amp;Q9486&amp;"&amp;s=Поиск?utm_source=Excel&amp;utm_medium=Nalichie&amp;utm_content="&amp;Q9486&amp;"","Посмотреть большую фотографию на сайте")</f>
        <v>Посмотреть большую фотографию на сайте</v>
      </c>
      <c r="E9486" s="363"/>
      <c r="F9486" s="363"/>
      <c r="G9486" s="363"/>
      <c r="H9486" s="363"/>
      <c r="I9486" s="363"/>
      <c r="J9486" s="363"/>
      <c r="K9486" s="363"/>
      <c r="L9486" s="363"/>
      <c r="M9486" s="363"/>
      <c r="N9486" s="364"/>
      <c r="O9486" s="91" t="str">
        <f ca="1">IF(D9486="цвет",SUM(O9487:INDIRECT("N"&amp;R9486)),IF(SUM(E9486:N9486)=0,"",SUM(E9486:N9486)))</f>
        <v/>
      </c>
      <c r="P9486" s="68" t="s">
        <v>98</v>
      </c>
      <c r="Q9486" s="55">
        <f t="shared" si="296"/>
        <v>5310</v>
      </c>
      <c r="R9486" s="70">
        <f t="shared" ca="1" si="297"/>
        <v>9486</v>
      </c>
      <c r="S9486" s="69"/>
      <c r="T9486" s="76"/>
    </row>
    <row r="9487" spans="1:25" customFormat="1" ht="17.25" thickBot="1">
      <c r="A9487" s="175"/>
      <c r="B9487" s="177" t="s">
        <v>928</v>
      </c>
      <c r="C9487" s="169">
        <v>5315</v>
      </c>
      <c r="D9487" s="132" t="s">
        <v>9</v>
      </c>
      <c r="E9487" s="133" t="s">
        <v>11</v>
      </c>
      <c r="F9487" s="133" t="s">
        <v>12</v>
      </c>
      <c r="G9487" s="133" t="s">
        <v>13</v>
      </c>
      <c r="H9487" s="133" t="s">
        <v>14</v>
      </c>
      <c r="I9487" s="133" t="s">
        <v>15</v>
      </c>
      <c r="J9487" s="133" t="s">
        <v>16</v>
      </c>
      <c r="K9487" s="133"/>
      <c r="L9487" s="133"/>
      <c r="M9487" s="133"/>
      <c r="N9487" s="135"/>
      <c r="O9487" s="136">
        <f ca="1">IF(D9487="цвет",SUM(O9488:INDIRECT("N"&amp;R9487)),IF(SUM(E9487:N9487)=0,"",SUM(E9487:N9487)))</f>
        <v>0</v>
      </c>
      <c r="P9487" s="137">
        <v>2970</v>
      </c>
      <c r="Q9487" s="138">
        <f t="shared" si="296"/>
        <v>5315</v>
      </c>
      <c r="R9487" s="139">
        <f t="shared" ca="1" si="297"/>
        <v>9490</v>
      </c>
      <c r="S9487" s="85">
        <v>2970</v>
      </c>
      <c r="T9487" s="140">
        <f ca="1">O9487*S9487</f>
        <v>0</v>
      </c>
      <c r="U9487" s="141"/>
      <c r="V9487" s="141"/>
      <c r="W9487" s="141"/>
      <c r="X9487" s="141"/>
      <c r="Y9487" s="141"/>
    </row>
    <row r="9488" spans="1:25" customFormat="1" ht="17.25" thickBot="1">
      <c r="A9488" s="175"/>
      <c r="B9488" s="178"/>
      <c r="C9488" s="142"/>
      <c r="D9488" s="171" t="s">
        <v>44</v>
      </c>
      <c r="E9488" s="181"/>
      <c r="F9488" s="168"/>
      <c r="G9488" s="168"/>
      <c r="H9488" s="168"/>
      <c r="I9488" s="168"/>
      <c r="J9488" s="168"/>
      <c r="K9488" s="168"/>
      <c r="L9488" s="168"/>
      <c r="M9488" s="168"/>
      <c r="N9488" s="168"/>
      <c r="O9488" s="145" t="str">
        <f ca="1">IF(D9488="цвет",SUM(O9489:INDIRECT("N"&amp;R9488)),IF(SUM(E9488:N9488)=0,"",SUM(E9488:N9488)))</f>
        <v/>
      </c>
      <c r="P9488" s="137" t="s">
        <v>98</v>
      </c>
      <c r="Q9488" s="138">
        <f t="shared" si="296"/>
        <v>5315</v>
      </c>
      <c r="R9488" s="139">
        <f t="shared" ca="1" si="297"/>
        <v>9490</v>
      </c>
      <c r="S9488" s="146"/>
      <c r="T9488" s="147"/>
      <c r="U9488" s="141"/>
      <c r="V9488" s="141"/>
      <c r="W9488" s="141"/>
      <c r="X9488" s="141"/>
      <c r="Y9488" s="141"/>
    </row>
    <row r="9489" spans="1:25" customFormat="1" ht="135" customHeight="1">
      <c r="A9489" s="175"/>
      <c r="B9489" s="178"/>
      <c r="C9489" s="142"/>
      <c r="D9489" s="392" t="s">
        <v>2170</v>
      </c>
      <c r="E9489" s="393"/>
      <c r="F9489" s="393"/>
      <c r="G9489" s="393"/>
      <c r="H9489" s="393"/>
      <c r="I9489" s="393"/>
      <c r="J9489" s="393"/>
      <c r="K9489" s="393"/>
      <c r="L9489" s="393"/>
      <c r="M9489" s="393"/>
      <c r="N9489" s="394"/>
      <c r="O9489" s="145" t="str">
        <f ca="1">IF(D9489="цвет",SUM(O9490:INDIRECT("N"&amp;R9489)),IF(SUM(E9489:N9489)=0,"",SUM(E9489:N9489)))</f>
        <v/>
      </c>
      <c r="P9489" s="137" t="s">
        <v>98</v>
      </c>
      <c r="Q9489" s="138">
        <f t="shared" si="296"/>
        <v>5315</v>
      </c>
      <c r="R9489" s="139">
        <f t="shared" ca="1" si="297"/>
        <v>9490</v>
      </c>
      <c r="S9489" s="146"/>
      <c r="T9489" s="147"/>
      <c r="U9489" s="141"/>
      <c r="V9489" s="141"/>
      <c r="W9489" s="141"/>
      <c r="X9489" s="141"/>
      <c r="Y9489" s="141"/>
    </row>
    <row r="9490" spans="1:25" customFormat="1" ht="17.45" customHeight="1" thickBot="1">
      <c r="A9490" s="175"/>
      <c r="B9490" s="180"/>
      <c r="C9490" s="148"/>
      <c r="D9490" s="362" t="str">
        <f>HYPERLINK("https://miamia.ru/search/index.php?q="&amp;Q9490&amp;"&amp;s=Поиск?utm_source=Excel&amp;utm_medium=Nalichie&amp;utm_content="&amp;Q9490&amp;"","Посмотреть большую фотографию на сайте")</f>
        <v>Посмотреть большую фотографию на сайте</v>
      </c>
      <c r="E9490" s="363"/>
      <c r="F9490" s="363"/>
      <c r="G9490" s="363"/>
      <c r="H9490" s="363"/>
      <c r="I9490" s="363"/>
      <c r="J9490" s="363"/>
      <c r="K9490" s="363"/>
      <c r="L9490" s="363"/>
      <c r="M9490" s="363"/>
      <c r="N9490" s="364"/>
      <c r="O9490" s="145" t="str">
        <f ca="1">IF(D9490="цвет",SUM(O9491:INDIRECT("N"&amp;R9490)),IF(SUM(E9490:N9490)=0,"",SUM(E9490:N9490)))</f>
        <v/>
      </c>
      <c r="P9490" s="137" t="s">
        <v>98</v>
      </c>
      <c r="Q9490" s="138">
        <f t="shared" si="296"/>
        <v>5315</v>
      </c>
      <c r="R9490" s="139">
        <f t="shared" ca="1" si="297"/>
        <v>9490</v>
      </c>
      <c r="S9490" s="146"/>
      <c r="T9490" s="147"/>
      <c r="U9490" s="141"/>
      <c r="V9490" s="141"/>
      <c r="W9490" s="141"/>
      <c r="X9490" s="141"/>
      <c r="Y9490" s="141"/>
    </row>
    <row r="9491" spans="1:25" ht="17.25" thickBot="1">
      <c r="A9491" s="82"/>
      <c r="B9491" s="124" t="s">
        <v>928</v>
      </c>
      <c r="C9491" s="83">
        <v>5316</v>
      </c>
      <c r="D9491" s="103" t="s">
        <v>9</v>
      </c>
      <c r="E9491" s="99" t="s">
        <v>11</v>
      </c>
      <c r="F9491" s="99" t="s">
        <v>12</v>
      </c>
      <c r="G9491" s="99" t="s">
        <v>13</v>
      </c>
      <c r="H9491" s="99" t="s">
        <v>14</v>
      </c>
      <c r="I9491" s="99" t="s">
        <v>15</v>
      </c>
      <c r="J9491" s="99" t="s">
        <v>16</v>
      </c>
      <c r="K9491" s="99" t="s">
        <v>21</v>
      </c>
      <c r="L9491" s="99" t="s">
        <v>22</v>
      </c>
      <c r="M9491" s="99"/>
      <c r="N9491" s="100"/>
      <c r="O9491" s="78">
        <f ca="1">IF(D9491="цвет",SUM(O9492:INDIRECT("N"&amp;R9491)),IF(SUM(E9491:N9491)=0,"",SUM(E9491:N9491)))</f>
        <v>0</v>
      </c>
      <c r="P9491" s="68">
        <v>3358</v>
      </c>
      <c r="Q9491" s="55">
        <f t="shared" si="296"/>
        <v>5316</v>
      </c>
      <c r="R9491" s="70">
        <f t="shared" ca="1" si="297"/>
        <v>9494</v>
      </c>
      <c r="S9491" s="85">
        <v>3358</v>
      </c>
      <c r="T9491" s="86">
        <f ca="1">O9491*S9491</f>
        <v>0</v>
      </c>
    </row>
    <row r="9492" spans="1:25" ht="17.25" thickBot="1">
      <c r="A9492" s="82"/>
      <c r="B9492" s="125"/>
      <c r="C9492" s="75"/>
      <c r="D9492" s="5" t="s">
        <v>44</v>
      </c>
      <c r="E9492" s="351"/>
      <c r="F9492" s="7"/>
      <c r="G9492" s="7"/>
      <c r="H9492" s="7"/>
      <c r="I9492" s="7"/>
      <c r="J9492" s="7"/>
      <c r="K9492" s="7"/>
      <c r="L9492" s="7"/>
      <c r="M9492" s="7"/>
      <c r="N9492" s="7"/>
      <c r="O9492" s="91" t="str">
        <f ca="1">IF(D9492="цвет",SUM(O9493:INDIRECT("N"&amp;R9492)),IF(SUM(E9492:N9492)=0,"",SUM(E9492:N9492)))</f>
        <v/>
      </c>
      <c r="P9492" s="68" t="s">
        <v>98</v>
      </c>
      <c r="Q9492" s="55">
        <f t="shared" si="296"/>
        <v>5316</v>
      </c>
      <c r="R9492" s="70">
        <f t="shared" ca="1" si="297"/>
        <v>9494</v>
      </c>
      <c r="S9492" s="69"/>
      <c r="T9492" s="76"/>
    </row>
    <row r="9493" spans="1:25" ht="135" customHeight="1">
      <c r="A9493" s="82"/>
      <c r="B9493" s="125"/>
      <c r="C9493" s="75"/>
      <c r="D9493" s="389" t="s">
        <v>931</v>
      </c>
      <c r="E9493" s="390"/>
      <c r="F9493" s="390"/>
      <c r="G9493" s="390"/>
      <c r="H9493" s="390"/>
      <c r="I9493" s="390"/>
      <c r="J9493" s="390"/>
      <c r="K9493" s="390"/>
      <c r="L9493" s="390"/>
      <c r="M9493" s="390"/>
      <c r="N9493" s="391"/>
      <c r="O9493" s="91" t="str">
        <f ca="1">IF(D9493="цвет",SUM(O9494:INDIRECT("N"&amp;R9493)),IF(SUM(E9493:N9493)=0,"",SUM(E9493:N9493)))</f>
        <v/>
      </c>
      <c r="P9493" s="68" t="s">
        <v>98</v>
      </c>
      <c r="Q9493" s="55">
        <f t="shared" si="296"/>
        <v>5316</v>
      </c>
      <c r="R9493" s="70">
        <f t="shared" ca="1" si="297"/>
        <v>9494</v>
      </c>
      <c r="S9493" s="69"/>
      <c r="T9493" s="76"/>
    </row>
    <row r="9494" spans="1:25" ht="17.45" customHeight="1" thickBot="1">
      <c r="A9494" s="82"/>
      <c r="B9494" s="126"/>
      <c r="C9494" s="77"/>
      <c r="D9494" s="362" t="str">
        <f>HYPERLINK("https://miamia.ru/search/index.php?q="&amp;Q9494&amp;"&amp;s=Поиск?utm_source=Excel&amp;utm_medium=Nalichie&amp;utm_content="&amp;Q9494&amp;"","Посмотреть большую фотографию на сайте")</f>
        <v>Посмотреть большую фотографию на сайте</v>
      </c>
      <c r="E9494" s="363"/>
      <c r="F9494" s="363"/>
      <c r="G9494" s="363"/>
      <c r="H9494" s="363"/>
      <c r="I9494" s="363"/>
      <c r="J9494" s="363"/>
      <c r="K9494" s="363"/>
      <c r="L9494" s="363"/>
      <c r="M9494" s="363"/>
      <c r="N9494" s="364"/>
      <c r="O9494" s="91" t="str">
        <f ca="1">IF(D9494="цвет",SUM(O9495:INDIRECT("N"&amp;R9494)),IF(SUM(E9494:N9494)=0,"",SUM(E9494:N9494)))</f>
        <v/>
      </c>
      <c r="P9494" s="68" t="s">
        <v>98</v>
      </c>
      <c r="Q9494" s="55">
        <f t="shared" si="296"/>
        <v>5316</v>
      </c>
      <c r="R9494" s="70">
        <f t="shared" ca="1" si="297"/>
        <v>9494</v>
      </c>
      <c r="S9494" s="69"/>
      <c r="T9494" s="76"/>
    </row>
    <row r="9495" spans="1:25" customFormat="1" ht="17.25" thickBot="1">
      <c r="A9495" s="175"/>
      <c r="B9495" s="177" t="s">
        <v>928</v>
      </c>
      <c r="C9495" s="169">
        <v>5317</v>
      </c>
      <c r="D9495" s="132" t="s">
        <v>9</v>
      </c>
      <c r="E9495" s="133" t="s">
        <v>11</v>
      </c>
      <c r="F9495" s="133" t="s">
        <v>12</v>
      </c>
      <c r="G9495" s="133" t="s">
        <v>13</v>
      </c>
      <c r="H9495" s="133" t="s">
        <v>14</v>
      </c>
      <c r="I9495" s="133" t="s">
        <v>15</v>
      </c>
      <c r="J9495" s="133" t="s">
        <v>16</v>
      </c>
      <c r="K9495" s="133"/>
      <c r="L9495" s="133"/>
      <c r="M9495" s="133"/>
      <c r="N9495" s="135"/>
      <c r="O9495" s="136">
        <f ca="1">IF(D9495="цвет",SUM(O9496:INDIRECT("N"&amp;R9495)),IF(SUM(E9495:N9495)=0,"",SUM(E9495:N9495)))</f>
        <v>0</v>
      </c>
      <c r="P9495" s="137">
        <v>2453</v>
      </c>
      <c r="Q9495" s="138">
        <f t="shared" si="296"/>
        <v>5317</v>
      </c>
      <c r="R9495" s="139">
        <f t="shared" ca="1" si="297"/>
        <v>9498</v>
      </c>
      <c r="S9495" s="85">
        <v>2453</v>
      </c>
      <c r="T9495" s="140">
        <f ca="1">O9495*S9495</f>
        <v>0</v>
      </c>
      <c r="U9495" s="141"/>
      <c r="V9495" s="141"/>
      <c r="W9495" s="141"/>
      <c r="X9495" s="141"/>
      <c r="Y9495" s="141"/>
    </row>
    <row r="9496" spans="1:25" customFormat="1" ht="17.25" thickBot="1">
      <c r="A9496" s="175"/>
      <c r="B9496" s="178"/>
      <c r="C9496" s="142"/>
      <c r="D9496" s="171" t="s">
        <v>44</v>
      </c>
      <c r="E9496" s="181"/>
      <c r="F9496" s="168"/>
      <c r="G9496" s="168"/>
      <c r="H9496" s="168"/>
      <c r="I9496" s="168"/>
      <c r="J9496" s="168"/>
      <c r="K9496" s="168"/>
      <c r="L9496" s="168"/>
      <c r="M9496" s="168"/>
      <c r="N9496" s="168"/>
      <c r="O9496" s="145" t="str">
        <f ca="1">IF(D9496="цвет",SUM(O9497:INDIRECT("N"&amp;R9496)),IF(SUM(E9496:N9496)=0,"",SUM(E9496:N9496)))</f>
        <v/>
      </c>
      <c r="P9496" s="137" t="s">
        <v>98</v>
      </c>
      <c r="Q9496" s="138">
        <f t="shared" si="296"/>
        <v>5317</v>
      </c>
      <c r="R9496" s="139">
        <f t="shared" ca="1" si="297"/>
        <v>9498</v>
      </c>
      <c r="S9496" s="146"/>
      <c r="T9496" s="147"/>
      <c r="U9496" s="141"/>
      <c r="V9496" s="141"/>
      <c r="W9496" s="141"/>
      <c r="X9496" s="141"/>
      <c r="Y9496" s="141"/>
    </row>
    <row r="9497" spans="1:25" customFormat="1" ht="135" customHeight="1">
      <c r="A9497" s="175"/>
      <c r="B9497" s="178"/>
      <c r="C9497" s="142"/>
      <c r="D9497" s="392" t="s">
        <v>2171</v>
      </c>
      <c r="E9497" s="393"/>
      <c r="F9497" s="393"/>
      <c r="G9497" s="393"/>
      <c r="H9497" s="393"/>
      <c r="I9497" s="393"/>
      <c r="J9497" s="393"/>
      <c r="K9497" s="393"/>
      <c r="L9497" s="393"/>
      <c r="M9497" s="393"/>
      <c r="N9497" s="394"/>
      <c r="O9497" s="145" t="str">
        <f ca="1">IF(D9497="цвет",SUM(O9498:INDIRECT("N"&amp;R9497)),IF(SUM(E9497:N9497)=0,"",SUM(E9497:N9497)))</f>
        <v/>
      </c>
      <c r="P9497" s="137" t="s">
        <v>98</v>
      </c>
      <c r="Q9497" s="138">
        <f t="shared" si="296"/>
        <v>5317</v>
      </c>
      <c r="R9497" s="139">
        <f t="shared" ca="1" si="297"/>
        <v>9498</v>
      </c>
      <c r="S9497" s="146"/>
      <c r="T9497" s="147"/>
      <c r="U9497" s="141"/>
      <c r="V9497" s="141"/>
      <c r="W9497" s="141"/>
      <c r="X9497" s="141"/>
      <c r="Y9497" s="141"/>
    </row>
    <row r="9498" spans="1:25" customFormat="1" ht="17.45" customHeight="1" thickBot="1">
      <c r="A9498" s="175"/>
      <c r="B9498" s="180"/>
      <c r="C9498" s="148"/>
      <c r="D9498" s="362" t="str">
        <f>HYPERLINK("https://miamia.ru/search/index.php?q="&amp;Q9498&amp;"&amp;s=Поиск?utm_source=Excel&amp;utm_medium=Nalichie&amp;utm_content="&amp;Q9498&amp;"","Посмотреть большую фотографию на сайте")</f>
        <v>Посмотреть большую фотографию на сайте</v>
      </c>
      <c r="E9498" s="363"/>
      <c r="F9498" s="363"/>
      <c r="G9498" s="363"/>
      <c r="H9498" s="363"/>
      <c r="I9498" s="363"/>
      <c r="J9498" s="363"/>
      <c r="K9498" s="363"/>
      <c r="L9498" s="363"/>
      <c r="M9498" s="363"/>
      <c r="N9498" s="364"/>
      <c r="O9498" s="145" t="str">
        <f ca="1">IF(D9498="цвет",SUM(O9499:INDIRECT("N"&amp;R9498)),IF(SUM(E9498:N9498)=0,"",SUM(E9498:N9498)))</f>
        <v/>
      </c>
      <c r="P9498" s="137" t="s">
        <v>98</v>
      </c>
      <c r="Q9498" s="138">
        <f t="shared" si="296"/>
        <v>5317</v>
      </c>
      <c r="R9498" s="139">
        <f t="shared" ca="1" si="297"/>
        <v>9498</v>
      </c>
      <c r="S9498" s="146"/>
      <c r="T9498" s="147"/>
      <c r="U9498" s="141"/>
      <c r="V9498" s="141"/>
      <c r="W9498" s="141"/>
      <c r="X9498" s="141"/>
      <c r="Y9498" s="141"/>
    </row>
    <row r="9499" spans="1:25" ht="17.25" thickBot="1">
      <c r="A9499" s="82"/>
      <c r="B9499" s="124" t="s">
        <v>928</v>
      </c>
      <c r="C9499" s="83">
        <v>5318</v>
      </c>
      <c r="D9499" s="103" t="s">
        <v>9</v>
      </c>
      <c r="E9499" s="99" t="s">
        <v>11</v>
      </c>
      <c r="F9499" s="99" t="s">
        <v>12</v>
      </c>
      <c r="G9499" s="99" t="s">
        <v>13</v>
      </c>
      <c r="H9499" s="99" t="s">
        <v>14</v>
      </c>
      <c r="I9499" s="99" t="s">
        <v>15</v>
      </c>
      <c r="J9499" s="99" t="s">
        <v>16</v>
      </c>
      <c r="K9499" s="99" t="s">
        <v>21</v>
      </c>
      <c r="L9499" s="99" t="s">
        <v>22</v>
      </c>
      <c r="M9499" s="99"/>
      <c r="N9499" s="100"/>
      <c r="O9499" s="78">
        <f ca="1">IF(D9499="цвет",SUM(O9500:INDIRECT("N"&amp;R9499)),IF(SUM(E9499:N9499)=0,"",SUM(E9499:N9499)))</f>
        <v>0</v>
      </c>
      <c r="P9499" s="68">
        <v>2194</v>
      </c>
      <c r="Q9499" s="55">
        <f t="shared" si="296"/>
        <v>5318</v>
      </c>
      <c r="R9499" s="70">
        <f t="shared" ca="1" si="297"/>
        <v>9502</v>
      </c>
      <c r="S9499" s="85">
        <v>2194</v>
      </c>
      <c r="T9499" s="86">
        <f ca="1">O9499*S9499</f>
        <v>0</v>
      </c>
    </row>
    <row r="9500" spans="1:25" ht="17.25" thickBot="1">
      <c r="A9500" s="82"/>
      <c r="B9500" s="125"/>
      <c r="C9500" s="75"/>
      <c r="D9500" s="5" t="s">
        <v>44</v>
      </c>
      <c r="E9500" s="7"/>
      <c r="F9500" s="351"/>
      <c r="G9500" s="351"/>
      <c r="H9500" s="181"/>
      <c r="I9500" s="181"/>
      <c r="J9500" s="351"/>
      <c r="K9500" s="7"/>
      <c r="L9500" s="7"/>
      <c r="M9500" s="7"/>
      <c r="N9500" s="7"/>
      <c r="O9500" s="91" t="str">
        <f ca="1">IF(D9500="цвет",SUM(O9501:INDIRECT("N"&amp;R9500)),IF(SUM(E9500:N9500)=0,"",SUM(E9500:N9500)))</f>
        <v/>
      </c>
      <c r="P9500" s="68" t="s">
        <v>98</v>
      </c>
      <c r="Q9500" s="55">
        <f t="shared" si="296"/>
        <v>5318</v>
      </c>
      <c r="R9500" s="70">
        <f t="shared" ca="1" si="297"/>
        <v>9502</v>
      </c>
      <c r="S9500" s="69"/>
      <c r="T9500" s="76"/>
    </row>
    <row r="9501" spans="1:25" ht="135" customHeight="1">
      <c r="A9501" s="82"/>
      <c r="B9501" s="125"/>
      <c r="C9501" s="75"/>
      <c r="D9501" s="389" t="s">
        <v>932</v>
      </c>
      <c r="E9501" s="390"/>
      <c r="F9501" s="390"/>
      <c r="G9501" s="390"/>
      <c r="H9501" s="390"/>
      <c r="I9501" s="390"/>
      <c r="J9501" s="390"/>
      <c r="K9501" s="390"/>
      <c r="L9501" s="390"/>
      <c r="M9501" s="390"/>
      <c r="N9501" s="391"/>
      <c r="O9501" s="91" t="str">
        <f ca="1">IF(D9501="цвет",SUM(O9502:INDIRECT("N"&amp;R9501)),IF(SUM(E9501:N9501)=0,"",SUM(E9501:N9501)))</f>
        <v/>
      </c>
      <c r="P9501" s="68" t="s">
        <v>98</v>
      </c>
      <c r="Q9501" s="55">
        <f t="shared" si="296"/>
        <v>5318</v>
      </c>
      <c r="R9501" s="70">
        <f t="shared" ca="1" si="297"/>
        <v>9502</v>
      </c>
      <c r="S9501" s="69"/>
      <c r="T9501" s="76"/>
    </row>
    <row r="9502" spans="1:25" ht="17.45" customHeight="1" thickBot="1">
      <c r="A9502" s="82"/>
      <c r="B9502" s="126"/>
      <c r="C9502" s="77"/>
      <c r="D9502" s="362" t="str">
        <f>HYPERLINK("https://miamia.ru/search/index.php?q="&amp;Q9502&amp;"&amp;s=Поиск?utm_source=Excel&amp;utm_medium=Nalichie&amp;utm_content="&amp;Q9502&amp;"","Посмотреть большую фотографию на сайте")</f>
        <v>Посмотреть большую фотографию на сайте</v>
      </c>
      <c r="E9502" s="363"/>
      <c r="F9502" s="363"/>
      <c r="G9502" s="363"/>
      <c r="H9502" s="363"/>
      <c r="I9502" s="363"/>
      <c r="J9502" s="363"/>
      <c r="K9502" s="363"/>
      <c r="L9502" s="363"/>
      <c r="M9502" s="363"/>
      <c r="N9502" s="364"/>
      <c r="O9502" s="91" t="str">
        <f ca="1">IF(D9502="цвет",SUM(O9503:INDIRECT("N"&amp;R9502)),IF(SUM(E9502:N9502)=0,"",SUM(E9502:N9502)))</f>
        <v/>
      </c>
      <c r="P9502" s="68" t="s">
        <v>98</v>
      </c>
      <c r="Q9502" s="55">
        <f t="shared" si="296"/>
        <v>5318</v>
      </c>
      <c r="R9502" s="70">
        <f t="shared" ca="1" si="297"/>
        <v>9502</v>
      </c>
      <c r="S9502" s="69"/>
      <c r="T9502" s="76"/>
    </row>
    <row r="9503" spans="1:25" ht="17.25" thickBot="1">
      <c r="A9503" s="82"/>
      <c r="B9503" s="124" t="s">
        <v>928</v>
      </c>
      <c r="C9503" s="83">
        <v>5319</v>
      </c>
      <c r="D9503" s="103" t="s">
        <v>9</v>
      </c>
      <c r="E9503" s="99" t="s">
        <v>11</v>
      </c>
      <c r="F9503" s="99" t="s">
        <v>12</v>
      </c>
      <c r="G9503" s="99" t="s">
        <v>13</v>
      </c>
      <c r="H9503" s="99" t="s">
        <v>14</v>
      </c>
      <c r="I9503" s="99" t="s">
        <v>15</v>
      </c>
      <c r="J9503" s="99" t="s">
        <v>16</v>
      </c>
      <c r="K9503" s="99" t="s">
        <v>21</v>
      </c>
      <c r="L9503" s="99" t="s">
        <v>22</v>
      </c>
      <c r="M9503" s="99"/>
      <c r="N9503" s="100"/>
      <c r="O9503" s="78">
        <f ca="1">IF(D9503="цвет",SUM(O9504:INDIRECT("N"&amp;R9503)),IF(SUM(E9503:N9503)=0,"",SUM(E9503:N9503)))</f>
        <v>0</v>
      </c>
      <c r="P9503" s="68">
        <v>2711</v>
      </c>
      <c r="Q9503" s="55">
        <f t="shared" si="296"/>
        <v>5319</v>
      </c>
      <c r="R9503" s="70">
        <f t="shared" ca="1" si="297"/>
        <v>9506</v>
      </c>
      <c r="S9503" s="85">
        <v>2711</v>
      </c>
      <c r="T9503" s="86">
        <f ca="1">O9503*S9503</f>
        <v>0</v>
      </c>
    </row>
    <row r="9504" spans="1:25" ht="17.25" thickBot="1">
      <c r="A9504" s="82"/>
      <c r="B9504" s="125"/>
      <c r="C9504" s="75"/>
      <c r="D9504" s="5" t="s">
        <v>44</v>
      </c>
      <c r="E9504" s="351"/>
      <c r="F9504" s="7"/>
      <c r="G9504" s="7"/>
      <c r="H9504" s="7"/>
      <c r="I9504" s="7"/>
      <c r="J9504" s="7"/>
      <c r="K9504" s="7"/>
      <c r="L9504" s="7"/>
      <c r="M9504" s="7"/>
      <c r="N9504" s="7"/>
      <c r="O9504" s="91" t="str">
        <f ca="1">IF(D9504="цвет",SUM(O9505:INDIRECT("N"&amp;R9504)),IF(SUM(E9504:N9504)=0,"",SUM(E9504:N9504)))</f>
        <v/>
      </c>
      <c r="P9504" s="68" t="s">
        <v>98</v>
      </c>
      <c r="Q9504" s="55">
        <f t="shared" si="296"/>
        <v>5319</v>
      </c>
      <c r="R9504" s="70">
        <f t="shared" ca="1" si="297"/>
        <v>9506</v>
      </c>
      <c r="S9504" s="69"/>
      <c r="T9504" s="76"/>
    </row>
    <row r="9505" spans="1:25" ht="135" customHeight="1">
      <c r="A9505" s="82"/>
      <c r="B9505" s="125"/>
      <c r="C9505" s="75"/>
      <c r="D9505" s="389" t="s">
        <v>933</v>
      </c>
      <c r="E9505" s="390"/>
      <c r="F9505" s="390"/>
      <c r="G9505" s="390"/>
      <c r="H9505" s="390"/>
      <c r="I9505" s="390"/>
      <c r="J9505" s="390"/>
      <c r="K9505" s="390"/>
      <c r="L9505" s="390"/>
      <c r="M9505" s="390"/>
      <c r="N9505" s="391"/>
      <c r="O9505" s="91" t="str">
        <f ca="1">IF(D9505="цвет",SUM(O9506:INDIRECT("N"&amp;R9505)),IF(SUM(E9505:N9505)=0,"",SUM(E9505:N9505)))</f>
        <v/>
      </c>
      <c r="P9505" s="68" t="s">
        <v>98</v>
      </c>
      <c r="Q9505" s="55">
        <f t="shared" si="296"/>
        <v>5319</v>
      </c>
      <c r="R9505" s="70">
        <f t="shared" ca="1" si="297"/>
        <v>9506</v>
      </c>
      <c r="S9505" s="69"/>
      <c r="T9505" s="76"/>
    </row>
    <row r="9506" spans="1:25" ht="17.45" customHeight="1" thickBot="1">
      <c r="A9506" s="82"/>
      <c r="B9506" s="126"/>
      <c r="C9506" s="77"/>
      <c r="D9506" s="362" t="str">
        <f>HYPERLINK("https://miamia.ru/search/index.php?q="&amp;Q9506&amp;"&amp;s=Поиск?utm_source=Excel&amp;utm_medium=Nalichie&amp;utm_content="&amp;Q9506&amp;"","Посмотреть большую фотографию на сайте")</f>
        <v>Посмотреть большую фотографию на сайте</v>
      </c>
      <c r="E9506" s="363"/>
      <c r="F9506" s="363"/>
      <c r="G9506" s="363"/>
      <c r="H9506" s="363"/>
      <c r="I9506" s="363"/>
      <c r="J9506" s="363"/>
      <c r="K9506" s="363"/>
      <c r="L9506" s="363"/>
      <c r="M9506" s="363"/>
      <c r="N9506" s="364"/>
      <c r="O9506" s="91" t="str">
        <f ca="1">IF(D9506="цвет",SUM(O9507:INDIRECT("N"&amp;R9506)),IF(SUM(E9506:N9506)=0,"",SUM(E9506:N9506)))</f>
        <v/>
      </c>
      <c r="P9506" s="68" t="s">
        <v>98</v>
      </c>
      <c r="Q9506" s="55">
        <f t="shared" si="296"/>
        <v>5319</v>
      </c>
      <c r="R9506" s="70">
        <f t="shared" ca="1" si="297"/>
        <v>9506</v>
      </c>
      <c r="S9506" s="69"/>
      <c r="T9506" s="76"/>
    </row>
    <row r="9507" spans="1:25" ht="23.1" customHeight="1" thickBot="1">
      <c r="A9507" s="80"/>
      <c r="B9507" s="63" t="s">
        <v>830</v>
      </c>
      <c r="C9507" s="64"/>
      <c r="D9507" s="65"/>
      <c r="E9507" s="66"/>
      <c r="F9507" s="66"/>
      <c r="G9507" s="66"/>
      <c r="H9507" s="66"/>
      <c r="I9507" s="66"/>
      <c r="J9507" s="66"/>
      <c r="K9507" s="66"/>
      <c r="L9507" s="66"/>
      <c r="M9507" s="66"/>
      <c r="N9507" s="67"/>
      <c r="O9507" s="91" t="str">
        <f ca="1">IF(D9507="цвет",SUM(O9508:INDIRECT("N"&amp;R9507)),IF(SUM(E9507:N9507)=0,"",SUM(E9507:N9507)))</f>
        <v/>
      </c>
      <c r="P9507" s="68" t="s">
        <v>98</v>
      </c>
      <c r="Q9507" s="55">
        <f t="shared" si="296"/>
        <v>5319</v>
      </c>
      <c r="R9507" s="70">
        <f t="shared" ca="1" si="297"/>
        <v>9511</v>
      </c>
    </row>
    <row r="9508" spans="1:25" ht="17.25" thickBot="1">
      <c r="A9508" s="82"/>
      <c r="B9508" s="124" t="s">
        <v>817</v>
      </c>
      <c r="C9508" s="83">
        <v>6600</v>
      </c>
      <c r="D9508" s="103" t="s">
        <v>9</v>
      </c>
      <c r="E9508" s="99" t="s">
        <v>10</v>
      </c>
      <c r="F9508" s="99" t="s">
        <v>11</v>
      </c>
      <c r="G9508" s="99" t="s">
        <v>12</v>
      </c>
      <c r="H9508" s="99" t="s">
        <v>13</v>
      </c>
      <c r="I9508" s="99" t="s">
        <v>14</v>
      </c>
      <c r="J9508" s="99" t="s">
        <v>15</v>
      </c>
      <c r="K9508" s="99"/>
      <c r="L9508" s="99"/>
      <c r="M9508" s="13"/>
      <c r="N9508" s="13"/>
      <c r="O9508" s="78">
        <f ca="1">IF(D9508="цвет",SUM(O9509:INDIRECT("N"&amp;R9508)),IF(SUM(E9508:N9508)=0,"",SUM(E9508:N9508)))</f>
        <v>0</v>
      </c>
      <c r="P9508" s="68">
        <v>1548</v>
      </c>
      <c r="Q9508" s="55">
        <f t="shared" si="296"/>
        <v>6600</v>
      </c>
      <c r="R9508" s="70">
        <f t="shared" ca="1" si="297"/>
        <v>9511</v>
      </c>
      <c r="S9508" s="85">
        <v>1548</v>
      </c>
      <c r="T9508" s="86">
        <f ca="1">O9508*S9508</f>
        <v>0</v>
      </c>
    </row>
    <row r="9509" spans="1:25" ht="17.25" thickBot="1">
      <c r="A9509" s="82"/>
      <c r="B9509" s="125"/>
      <c r="C9509" s="75"/>
      <c r="D9509" s="5" t="s">
        <v>47</v>
      </c>
      <c r="E9509" s="181"/>
      <c r="F9509" s="7"/>
      <c r="G9509" s="7"/>
      <c r="H9509" s="7"/>
      <c r="I9509" s="7"/>
      <c r="J9509" s="7"/>
      <c r="K9509" s="7"/>
      <c r="L9509" s="7"/>
      <c r="M9509" s="7"/>
      <c r="N9509" s="7"/>
      <c r="O9509" s="91" t="str">
        <f ca="1">IF(D9509="цвет",SUM(O9510:INDIRECT("N"&amp;R9509)),IF(SUM(E9509:N9509)=0,"",SUM(E9509:N9509)))</f>
        <v/>
      </c>
      <c r="P9509" s="68" t="s">
        <v>98</v>
      </c>
      <c r="Q9509" s="55">
        <f t="shared" si="296"/>
        <v>6600</v>
      </c>
      <c r="R9509" s="70">
        <f t="shared" ca="1" si="297"/>
        <v>9511</v>
      </c>
      <c r="S9509" s="69"/>
      <c r="T9509" s="76"/>
    </row>
    <row r="9510" spans="1:25" ht="135" customHeight="1">
      <c r="A9510" s="82"/>
      <c r="B9510" s="125"/>
      <c r="C9510" s="75"/>
      <c r="D9510" s="383" t="s">
        <v>819</v>
      </c>
      <c r="E9510" s="384"/>
      <c r="F9510" s="384"/>
      <c r="G9510" s="384"/>
      <c r="H9510" s="384"/>
      <c r="I9510" s="384"/>
      <c r="J9510" s="384"/>
      <c r="K9510" s="384"/>
      <c r="L9510" s="384"/>
      <c r="M9510" s="384"/>
      <c r="N9510" s="385"/>
      <c r="O9510" s="91" t="str">
        <f ca="1">IF(D9510="цвет",SUM(O9511:INDIRECT("N"&amp;R9510)),IF(SUM(E9510:N9510)=0,"",SUM(E9510:N9510)))</f>
        <v/>
      </c>
      <c r="P9510" s="68" t="s">
        <v>98</v>
      </c>
      <c r="Q9510" s="55">
        <f t="shared" si="296"/>
        <v>6600</v>
      </c>
      <c r="R9510" s="70">
        <f t="shared" ca="1" si="297"/>
        <v>9511</v>
      </c>
      <c r="S9510" s="69"/>
      <c r="T9510" s="76"/>
    </row>
    <row r="9511" spans="1:25" ht="17.45" customHeight="1" thickBot="1">
      <c r="A9511" s="82"/>
      <c r="B9511" s="126"/>
      <c r="C9511" s="77"/>
      <c r="D9511" s="362" t="str">
        <f>HYPERLINK("https://miamia.ru/search/index.php?q="&amp;Q9511&amp;"&amp;s=Поиск?utm_source=Excel&amp;utm_medium=Nalichie&amp;utm_content="&amp;Q9511&amp;"","Посмотреть большую фотографию на сайте")</f>
        <v>Посмотреть большую фотографию на сайте</v>
      </c>
      <c r="E9511" s="363"/>
      <c r="F9511" s="363"/>
      <c r="G9511" s="363"/>
      <c r="H9511" s="363"/>
      <c r="I9511" s="363"/>
      <c r="J9511" s="363"/>
      <c r="K9511" s="363"/>
      <c r="L9511" s="363"/>
      <c r="M9511" s="363"/>
      <c r="N9511" s="364"/>
      <c r="O9511" s="91" t="str">
        <f ca="1">IF(D9511="цвет",SUM(O9512:INDIRECT("N"&amp;R9511)),IF(SUM(E9511:N9511)=0,"",SUM(E9511:N9511)))</f>
        <v/>
      </c>
      <c r="P9511" s="68" t="s">
        <v>98</v>
      </c>
      <c r="Q9511" s="55">
        <f t="shared" si="296"/>
        <v>6600</v>
      </c>
      <c r="R9511" s="70">
        <f t="shared" ca="1" si="297"/>
        <v>9511</v>
      </c>
      <c r="S9511" s="69"/>
      <c r="T9511" s="76"/>
    </row>
    <row r="9512" spans="1:25" ht="17.25" thickBot="1">
      <c r="A9512" s="82"/>
      <c r="B9512" s="124" t="s">
        <v>817</v>
      </c>
      <c r="C9512" s="83">
        <v>6604</v>
      </c>
      <c r="D9512" s="103" t="s">
        <v>9</v>
      </c>
      <c r="E9512" s="99" t="s">
        <v>10</v>
      </c>
      <c r="F9512" s="99" t="s">
        <v>11</v>
      </c>
      <c r="G9512" s="99" t="s">
        <v>12</v>
      </c>
      <c r="H9512" s="99" t="s">
        <v>13</v>
      </c>
      <c r="I9512" s="99" t="s">
        <v>14</v>
      </c>
      <c r="J9512" s="99" t="s">
        <v>15</v>
      </c>
      <c r="K9512" s="99"/>
      <c r="L9512" s="99"/>
      <c r="M9512" s="13"/>
      <c r="N9512" s="13"/>
      <c r="O9512" s="78">
        <f ca="1">IF(D9512="цвет",SUM(O9513:INDIRECT("N"&amp;R9512)),IF(SUM(E9512:N9512)=0,"",SUM(E9512:N9512)))</f>
        <v>0</v>
      </c>
      <c r="P9512" s="68">
        <v>2065</v>
      </c>
      <c r="Q9512" s="55">
        <f t="shared" si="296"/>
        <v>6604</v>
      </c>
      <c r="R9512" s="70">
        <f t="shared" ca="1" si="297"/>
        <v>9515</v>
      </c>
      <c r="S9512" s="85">
        <v>2065</v>
      </c>
      <c r="T9512" s="86">
        <f ca="1">O9512*S9512</f>
        <v>0</v>
      </c>
    </row>
    <row r="9513" spans="1:25" ht="17.25" thickBot="1">
      <c r="A9513" s="82"/>
      <c r="B9513" s="125"/>
      <c r="C9513" s="75"/>
      <c r="D9513" s="5" t="s">
        <v>47</v>
      </c>
      <c r="E9513" s="351"/>
      <c r="F9513" s="351"/>
      <c r="G9513" s="7"/>
      <c r="H9513" s="7"/>
      <c r="I9513" s="7"/>
      <c r="J9513" s="7"/>
      <c r="K9513" s="7"/>
      <c r="L9513" s="7"/>
      <c r="M9513" s="7"/>
      <c r="N9513" s="7"/>
      <c r="O9513" s="91" t="str">
        <f ca="1">IF(D9513="цвет",SUM(O9514:INDIRECT("N"&amp;R9513)),IF(SUM(E9513:N9513)=0,"",SUM(E9513:N9513)))</f>
        <v/>
      </c>
      <c r="P9513" s="68" t="s">
        <v>98</v>
      </c>
      <c r="Q9513" s="55">
        <f t="shared" si="296"/>
        <v>6604</v>
      </c>
      <c r="R9513" s="70">
        <f t="shared" ca="1" si="297"/>
        <v>9515</v>
      </c>
      <c r="S9513" s="69"/>
      <c r="T9513" s="76"/>
    </row>
    <row r="9514" spans="1:25" ht="135" customHeight="1">
      <c r="A9514" s="82"/>
      <c r="B9514" s="125"/>
      <c r="C9514" s="75"/>
      <c r="D9514" s="383" t="s">
        <v>818</v>
      </c>
      <c r="E9514" s="384"/>
      <c r="F9514" s="384"/>
      <c r="G9514" s="384"/>
      <c r="H9514" s="384"/>
      <c r="I9514" s="384"/>
      <c r="J9514" s="384"/>
      <c r="K9514" s="384"/>
      <c r="L9514" s="384"/>
      <c r="M9514" s="384"/>
      <c r="N9514" s="385"/>
      <c r="O9514" s="91" t="str">
        <f ca="1">IF(D9514="цвет",SUM(O9515:INDIRECT("N"&amp;R9514)),IF(SUM(E9514:N9514)=0,"",SUM(E9514:N9514)))</f>
        <v/>
      </c>
      <c r="P9514" s="68" t="s">
        <v>98</v>
      </c>
      <c r="Q9514" s="55">
        <f t="shared" si="296"/>
        <v>6604</v>
      </c>
      <c r="R9514" s="70">
        <f t="shared" ca="1" si="297"/>
        <v>9515</v>
      </c>
      <c r="S9514" s="69"/>
      <c r="T9514" s="76"/>
    </row>
    <row r="9515" spans="1:25" ht="17.45" customHeight="1" thickBot="1">
      <c r="A9515" s="82"/>
      <c r="B9515" s="126"/>
      <c r="C9515" s="77"/>
      <c r="D9515" s="362" t="str">
        <f>HYPERLINK("https://miamia.ru/search/index.php?q="&amp;Q9515&amp;"&amp;s=Поиск?utm_source=Excel&amp;utm_medium=Nalichie&amp;utm_content="&amp;Q9515&amp;"","Посмотреть большую фотографию на сайте")</f>
        <v>Посмотреть большую фотографию на сайте</v>
      </c>
      <c r="E9515" s="363"/>
      <c r="F9515" s="363"/>
      <c r="G9515" s="363"/>
      <c r="H9515" s="363"/>
      <c r="I9515" s="363"/>
      <c r="J9515" s="363"/>
      <c r="K9515" s="363"/>
      <c r="L9515" s="363"/>
      <c r="M9515" s="363"/>
      <c r="N9515" s="364"/>
      <c r="O9515" s="91" t="str">
        <f ca="1">IF(D9515="цвет",SUM(O9516:INDIRECT("N"&amp;R9515)),IF(SUM(E9515:N9515)=0,"",SUM(E9515:N9515)))</f>
        <v/>
      </c>
      <c r="P9515" s="68" t="s">
        <v>98</v>
      </c>
      <c r="Q9515" s="55">
        <f t="shared" si="296"/>
        <v>6604</v>
      </c>
      <c r="R9515" s="70">
        <f t="shared" ca="1" si="297"/>
        <v>9515</v>
      </c>
      <c r="S9515" s="69"/>
      <c r="T9515" s="76"/>
    </row>
    <row r="9516" spans="1:25" ht="17.25" thickBot="1">
      <c r="A9516" s="82"/>
      <c r="B9516" s="124" t="s">
        <v>817</v>
      </c>
      <c r="C9516" s="83">
        <v>6606</v>
      </c>
      <c r="D9516" s="103" t="s">
        <v>9</v>
      </c>
      <c r="E9516" s="99" t="s">
        <v>10</v>
      </c>
      <c r="F9516" s="99" t="s">
        <v>11</v>
      </c>
      <c r="G9516" s="99" t="s">
        <v>12</v>
      </c>
      <c r="H9516" s="99" t="s">
        <v>13</v>
      </c>
      <c r="I9516" s="99" t="s">
        <v>14</v>
      </c>
      <c r="J9516" s="99" t="s">
        <v>15</v>
      </c>
      <c r="K9516" s="99"/>
      <c r="L9516" s="99"/>
      <c r="M9516" s="13"/>
      <c r="N9516" s="13"/>
      <c r="O9516" s="78">
        <f ca="1">IF(D9516="цвет",SUM(O9517:INDIRECT("N"&amp;R9516)),IF(SUM(E9516:N9516)=0,"",SUM(E9516:N9516)))</f>
        <v>0</v>
      </c>
      <c r="P9516" s="68">
        <v>2970</v>
      </c>
      <c r="Q9516" s="55">
        <f t="shared" si="296"/>
        <v>6606</v>
      </c>
      <c r="R9516" s="70">
        <f t="shared" ca="1" si="297"/>
        <v>9519</v>
      </c>
      <c r="S9516" s="85">
        <v>2970</v>
      </c>
      <c r="T9516" s="86">
        <f ca="1">O9516*S9516</f>
        <v>0</v>
      </c>
    </row>
    <row r="9517" spans="1:25" ht="17.25" thickBot="1">
      <c r="A9517" s="82"/>
      <c r="B9517" s="125"/>
      <c r="C9517" s="75"/>
      <c r="D9517" s="5" t="s">
        <v>47</v>
      </c>
      <c r="E9517" s="181"/>
      <c r="F9517" s="7"/>
      <c r="G9517" s="7"/>
      <c r="H9517" s="7"/>
      <c r="I9517" s="7"/>
      <c r="J9517" s="7"/>
      <c r="K9517" s="7"/>
      <c r="L9517" s="7"/>
      <c r="M9517" s="7"/>
      <c r="N9517" s="7"/>
      <c r="O9517" s="91" t="str">
        <f ca="1">IF(D9517="цвет",SUM(O9518:INDIRECT("N"&amp;R9517)),IF(SUM(E9517:N9517)=0,"",SUM(E9517:N9517)))</f>
        <v/>
      </c>
      <c r="P9517" s="68" t="s">
        <v>98</v>
      </c>
      <c r="Q9517" s="55">
        <f t="shared" si="296"/>
        <v>6606</v>
      </c>
      <c r="R9517" s="70">
        <f t="shared" ca="1" si="297"/>
        <v>9519</v>
      </c>
      <c r="S9517" s="69"/>
      <c r="T9517" s="76"/>
    </row>
    <row r="9518" spans="1:25" ht="135" customHeight="1">
      <c r="A9518" s="82"/>
      <c r="B9518" s="125"/>
      <c r="C9518" s="75"/>
      <c r="D9518" s="383" t="s">
        <v>820</v>
      </c>
      <c r="E9518" s="384"/>
      <c r="F9518" s="384"/>
      <c r="G9518" s="384"/>
      <c r="H9518" s="384"/>
      <c r="I9518" s="384"/>
      <c r="J9518" s="384"/>
      <c r="K9518" s="384"/>
      <c r="L9518" s="384"/>
      <c r="M9518" s="384"/>
      <c r="N9518" s="385"/>
      <c r="O9518" s="91" t="str">
        <f ca="1">IF(D9518="цвет",SUM(O9519:INDIRECT("N"&amp;R9518)),IF(SUM(E9518:N9518)=0,"",SUM(E9518:N9518)))</f>
        <v/>
      </c>
      <c r="P9518" s="68" t="s">
        <v>98</v>
      </c>
      <c r="Q9518" s="55">
        <f t="shared" si="296"/>
        <v>6606</v>
      </c>
      <c r="R9518" s="70">
        <f t="shared" ca="1" si="297"/>
        <v>9519</v>
      </c>
      <c r="S9518" s="69"/>
      <c r="T9518" s="76"/>
    </row>
    <row r="9519" spans="1:25" ht="17.45" customHeight="1" thickBot="1">
      <c r="A9519" s="82"/>
      <c r="B9519" s="126"/>
      <c r="C9519" s="77"/>
      <c r="D9519" s="362" t="str">
        <f>HYPERLINK("https://miamia.ru/search/index.php?q="&amp;Q9519&amp;"&amp;s=Поиск?utm_source=Excel&amp;utm_medium=Nalichie&amp;utm_content="&amp;Q9519&amp;"","Посмотреть большую фотографию на сайте")</f>
        <v>Посмотреть большую фотографию на сайте</v>
      </c>
      <c r="E9519" s="363"/>
      <c r="F9519" s="363"/>
      <c r="G9519" s="363"/>
      <c r="H9519" s="363"/>
      <c r="I9519" s="363"/>
      <c r="J9519" s="363"/>
      <c r="K9519" s="363"/>
      <c r="L9519" s="363"/>
      <c r="M9519" s="363"/>
      <c r="N9519" s="364"/>
      <c r="O9519" s="91" t="str">
        <f ca="1">IF(D9519="цвет",SUM(O9520:INDIRECT("N"&amp;R9519)),IF(SUM(E9519:N9519)=0,"",SUM(E9519:N9519)))</f>
        <v/>
      </c>
      <c r="P9519" s="68" t="s">
        <v>98</v>
      </c>
      <c r="Q9519" s="55">
        <f t="shared" si="296"/>
        <v>6606</v>
      </c>
      <c r="R9519" s="70">
        <f t="shared" ca="1" si="297"/>
        <v>9519</v>
      </c>
      <c r="S9519" s="69"/>
      <c r="T9519" s="76"/>
    </row>
    <row r="9520" spans="1:25" customFormat="1" ht="17.25" thickBot="1">
      <c r="A9520" s="175"/>
      <c r="B9520" s="177" t="s">
        <v>817</v>
      </c>
      <c r="C9520" s="169">
        <v>6609</v>
      </c>
      <c r="D9520" s="132" t="s">
        <v>9</v>
      </c>
      <c r="E9520" s="133" t="s">
        <v>10</v>
      </c>
      <c r="F9520" s="133" t="s">
        <v>17</v>
      </c>
      <c r="G9520" s="133" t="s">
        <v>18</v>
      </c>
      <c r="H9520" s="133" t="s">
        <v>19</v>
      </c>
      <c r="I9520" s="133"/>
      <c r="J9520" s="133"/>
      <c r="K9520" s="133"/>
      <c r="L9520" s="133"/>
      <c r="M9520" s="133"/>
      <c r="N9520" s="135"/>
      <c r="O9520" s="136">
        <f ca="1">IF(D9520="цвет",SUM(O9521:INDIRECT("N"&amp;R9520)),IF(SUM(E9520:N9520)=0,"",SUM(E9520:N9520)))</f>
        <v>0</v>
      </c>
      <c r="P9520" s="137">
        <v>2582</v>
      </c>
      <c r="Q9520" s="138">
        <f t="shared" si="296"/>
        <v>6609</v>
      </c>
      <c r="R9520" s="139">
        <f t="shared" ca="1" si="297"/>
        <v>9523</v>
      </c>
      <c r="S9520" s="85">
        <v>2582</v>
      </c>
      <c r="T9520" s="140">
        <f ca="1">O9520*S9520</f>
        <v>0</v>
      </c>
      <c r="U9520" s="141"/>
      <c r="V9520" s="141"/>
      <c r="W9520" s="141"/>
      <c r="X9520" s="141"/>
      <c r="Y9520" s="141"/>
    </row>
    <row r="9521" spans="1:25" customFormat="1" ht="17.25" thickBot="1">
      <c r="A9521" s="175"/>
      <c r="B9521" s="178"/>
      <c r="C9521" s="142"/>
      <c r="D9521" s="171" t="s">
        <v>47</v>
      </c>
      <c r="E9521" s="181"/>
      <c r="F9521" s="168"/>
      <c r="G9521" s="168"/>
      <c r="H9521" s="350"/>
      <c r="I9521" s="168"/>
      <c r="J9521" s="168"/>
      <c r="K9521" s="168"/>
      <c r="L9521" s="168"/>
      <c r="M9521" s="168"/>
      <c r="N9521" s="168"/>
      <c r="O9521" s="145" t="str">
        <f ca="1">IF(D9521="цвет",SUM(O9522:INDIRECT("N"&amp;R9521)),IF(SUM(E9521:N9521)=0,"",SUM(E9521:N9521)))</f>
        <v/>
      </c>
      <c r="P9521" s="137" t="s">
        <v>98</v>
      </c>
      <c r="Q9521" s="138">
        <f t="shared" si="296"/>
        <v>6609</v>
      </c>
      <c r="R9521" s="139">
        <f t="shared" ca="1" si="297"/>
        <v>9523</v>
      </c>
      <c r="S9521" s="146"/>
      <c r="T9521" s="147"/>
      <c r="U9521" s="141"/>
      <c r="V9521" s="141"/>
      <c r="W9521" s="141"/>
      <c r="X9521" s="141"/>
      <c r="Y9521" s="141"/>
    </row>
    <row r="9522" spans="1:25" customFormat="1" ht="135" customHeight="1">
      <c r="A9522" s="175"/>
      <c r="B9522" s="178"/>
      <c r="C9522" s="142"/>
      <c r="D9522" s="392" t="s">
        <v>2184</v>
      </c>
      <c r="E9522" s="393"/>
      <c r="F9522" s="393"/>
      <c r="G9522" s="393"/>
      <c r="H9522" s="393"/>
      <c r="I9522" s="393"/>
      <c r="J9522" s="393"/>
      <c r="K9522" s="393"/>
      <c r="L9522" s="393"/>
      <c r="M9522" s="393"/>
      <c r="N9522" s="394"/>
      <c r="O9522" s="145" t="str">
        <f ca="1">IF(D9522="цвет",SUM(O9523:INDIRECT("N"&amp;R9522)),IF(SUM(E9522:N9522)=0,"",SUM(E9522:N9522)))</f>
        <v/>
      </c>
      <c r="P9522" s="137" t="s">
        <v>98</v>
      </c>
      <c r="Q9522" s="138">
        <f t="shared" si="296"/>
        <v>6609</v>
      </c>
      <c r="R9522" s="139">
        <f t="shared" ca="1" si="297"/>
        <v>9523</v>
      </c>
      <c r="S9522" s="146"/>
      <c r="T9522" s="147"/>
      <c r="U9522" s="141"/>
      <c r="V9522" s="141"/>
      <c r="W9522" s="141"/>
      <c r="X9522" s="141"/>
      <c r="Y9522" s="141"/>
    </row>
    <row r="9523" spans="1:25" customFormat="1" ht="17.45" customHeight="1" thickBot="1">
      <c r="A9523" s="175"/>
      <c r="B9523" s="180"/>
      <c r="C9523" s="148"/>
      <c r="D9523" s="362" t="str">
        <f>HYPERLINK("https://miamia.ru/search/index.php?q="&amp;Q9523&amp;"&amp;s=Поиск?utm_source=Excel&amp;utm_medium=Nalichie&amp;utm_content="&amp;Q9523&amp;"","Посмотреть большую фотографию на сайте")</f>
        <v>Посмотреть большую фотографию на сайте</v>
      </c>
      <c r="E9523" s="363"/>
      <c r="F9523" s="363"/>
      <c r="G9523" s="363"/>
      <c r="H9523" s="363"/>
      <c r="I9523" s="363"/>
      <c r="J9523" s="363"/>
      <c r="K9523" s="363"/>
      <c r="L9523" s="363"/>
      <c r="M9523" s="363"/>
      <c r="N9523" s="364"/>
      <c r="O9523" s="145" t="str">
        <f ca="1">IF(D9523="цвет",SUM(O9524:INDIRECT("N"&amp;R9523)),IF(SUM(E9523:N9523)=0,"",SUM(E9523:N9523)))</f>
        <v/>
      </c>
      <c r="P9523" s="137" t="s">
        <v>98</v>
      </c>
      <c r="Q9523" s="138">
        <f t="shared" si="296"/>
        <v>6609</v>
      </c>
      <c r="R9523" s="139">
        <f t="shared" ca="1" si="297"/>
        <v>9523</v>
      </c>
      <c r="S9523" s="146"/>
      <c r="T9523" s="147"/>
      <c r="U9523" s="141"/>
      <c r="V9523" s="141"/>
      <c r="W9523" s="141"/>
      <c r="X9523" s="141"/>
      <c r="Y9523" s="141"/>
    </row>
    <row r="9524" spans="1:25" ht="23.1" customHeight="1" thickBot="1">
      <c r="A9524" s="80"/>
      <c r="B9524" s="63" t="s">
        <v>127</v>
      </c>
      <c r="C9524" s="64"/>
      <c r="D9524" s="65"/>
      <c r="E9524" s="66"/>
      <c r="F9524" s="66"/>
      <c r="G9524" s="66"/>
      <c r="H9524" s="66"/>
      <c r="I9524" s="66"/>
      <c r="J9524" s="66"/>
      <c r="K9524" s="66"/>
      <c r="L9524" s="66"/>
      <c r="M9524" s="66"/>
      <c r="N9524" s="67"/>
      <c r="O9524" s="91" t="str">
        <f ca="1">IF(D9524="цвет",SUM(O9525:INDIRECT("N"&amp;R9524)),IF(SUM(E9524:N9524)=0,"",SUM(E9524:N9524)))</f>
        <v/>
      </c>
      <c r="P9524" s="68" t="s">
        <v>98</v>
      </c>
      <c r="Q9524" s="55">
        <f t="shared" si="296"/>
        <v>6609</v>
      </c>
      <c r="R9524" s="70">
        <f t="shared" ca="1" si="297"/>
        <v>9533</v>
      </c>
    </row>
    <row r="9525" spans="1:25" ht="17.25" thickBot="1">
      <c r="A9525" s="82"/>
      <c r="B9525" s="124" t="s">
        <v>116</v>
      </c>
      <c r="C9525" s="83">
        <v>1723</v>
      </c>
      <c r="D9525" s="103" t="s">
        <v>9</v>
      </c>
      <c r="E9525" s="99" t="s">
        <v>10</v>
      </c>
      <c r="F9525" s="99" t="s">
        <v>17</v>
      </c>
      <c r="G9525" s="99" t="s">
        <v>18</v>
      </c>
      <c r="H9525" s="99" t="s">
        <v>19</v>
      </c>
      <c r="I9525" s="99" t="s">
        <v>23</v>
      </c>
      <c r="J9525" s="13"/>
      <c r="K9525" s="13"/>
      <c r="L9525" s="13"/>
      <c r="M9525" s="13"/>
      <c r="N9525" s="100"/>
      <c r="O9525" s="78">
        <f ca="1">IF(D9525="цвет",SUM(O9526:INDIRECT("N"&amp;R9525)),IF(SUM(E9525:N9525)=0,"",SUM(E9525:N9525)))</f>
        <v>0</v>
      </c>
      <c r="P9525" s="68">
        <v>1807</v>
      </c>
      <c r="Q9525" s="55">
        <f t="shared" si="296"/>
        <v>1723</v>
      </c>
      <c r="R9525" s="70">
        <f t="shared" ca="1" si="297"/>
        <v>9533</v>
      </c>
      <c r="S9525" s="85">
        <v>1807</v>
      </c>
      <c r="T9525" s="86">
        <f ca="1">O9525*S9525</f>
        <v>0</v>
      </c>
    </row>
    <row r="9526" spans="1:25" ht="17.25" thickBot="1">
      <c r="A9526" s="82"/>
      <c r="B9526" s="125"/>
      <c r="C9526" s="75"/>
      <c r="D9526" s="5" t="s">
        <v>97</v>
      </c>
      <c r="E9526" s="7"/>
      <c r="F9526" s="7"/>
      <c r="G9526" s="7"/>
      <c r="H9526" s="7"/>
      <c r="I9526" s="7"/>
      <c r="J9526" s="7"/>
      <c r="K9526" s="7"/>
      <c r="L9526" s="7"/>
      <c r="M9526" s="7"/>
      <c r="N9526" s="7"/>
      <c r="O9526" s="91" t="str">
        <f ca="1">IF(D9526="цвет",SUM(O9527:INDIRECT("N"&amp;R9526)),IF(SUM(E9526:N9526)=0,"",SUM(E9526:N9526)))</f>
        <v/>
      </c>
      <c r="P9526" s="68" t="s">
        <v>98</v>
      </c>
      <c r="Q9526" s="55">
        <f t="shared" si="296"/>
        <v>1723</v>
      </c>
      <c r="R9526" s="70">
        <f t="shared" ca="1" si="297"/>
        <v>9533</v>
      </c>
      <c r="S9526" s="69"/>
      <c r="T9526" s="76"/>
    </row>
    <row r="9527" spans="1:25" ht="17.25" thickBot="1">
      <c r="A9527" s="82"/>
      <c r="B9527" s="125"/>
      <c r="C9527" s="75"/>
      <c r="D9527" s="5" t="s">
        <v>59</v>
      </c>
      <c r="E9527" s="7"/>
      <c r="F9527" s="7"/>
      <c r="G9527" s="7"/>
      <c r="H9527" s="7"/>
      <c r="I9527" s="7"/>
      <c r="J9527" s="7"/>
      <c r="K9527" s="7"/>
      <c r="L9527" s="7"/>
      <c r="M9527" s="7"/>
      <c r="N9527" s="7"/>
      <c r="O9527" s="91" t="str">
        <f ca="1">IF(D9527="цвет",SUM(O9528:INDIRECT("N"&amp;R9527)),IF(SUM(E9527:N9527)=0,"",SUM(E9527:N9527)))</f>
        <v/>
      </c>
      <c r="P9527" s="68" t="s">
        <v>98</v>
      </c>
      <c r="Q9527" s="55">
        <f t="shared" si="296"/>
        <v>1723</v>
      </c>
      <c r="R9527" s="70">
        <f t="shared" ca="1" si="297"/>
        <v>9533</v>
      </c>
      <c r="S9527" s="69"/>
      <c r="T9527" s="76"/>
    </row>
    <row r="9528" spans="1:25" ht="17.25" thickBot="1">
      <c r="A9528" s="82"/>
      <c r="B9528" s="125"/>
      <c r="C9528" s="75"/>
      <c r="D9528" s="5" t="s">
        <v>57</v>
      </c>
      <c r="E9528" s="351"/>
      <c r="F9528" s="7"/>
      <c r="G9528" s="7"/>
      <c r="H9528" s="7"/>
      <c r="I9528" s="7"/>
      <c r="J9528" s="7"/>
      <c r="K9528" s="7"/>
      <c r="L9528" s="7"/>
      <c r="M9528" s="7"/>
      <c r="N9528" s="7"/>
      <c r="O9528" s="91" t="str">
        <f ca="1">IF(D9528="цвет",SUM(O9529:INDIRECT("N"&amp;R9528)),IF(SUM(E9528:N9528)=0,"",SUM(E9528:N9528)))</f>
        <v/>
      </c>
      <c r="P9528" s="68" t="s">
        <v>98</v>
      </c>
      <c r="Q9528" s="55">
        <f t="shared" si="296"/>
        <v>1723</v>
      </c>
      <c r="R9528" s="70">
        <f t="shared" ca="1" si="297"/>
        <v>9533</v>
      </c>
      <c r="S9528" s="69"/>
      <c r="T9528" s="76"/>
    </row>
    <row r="9529" spans="1:25" ht="17.25" thickBot="1">
      <c r="A9529" s="82"/>
      <c r="B9529" s="125"/>
      <c r="C9529" s="75"/>
      <c r="D9529" s="5" t="s">
        <v>140</v>
      </c>
      <c r="E9529" s="351"/>
      <c r="F9529" s="7"/>
      <c r="G9529" s="7"/>
      <c r="H9529" s="7"/>
      <c r="I9529" s="7"/>
      <c r="J9529" s="7"/>
      <c r="K9529" s="7"/>
      <c r="L9529" s="7"/>
      <c r="M9529" s="7"/>
      <c r="N9529" s="7"/>
      <c r="O9529" s="91" t="str">
        <f ca="1">IF(D9529="цвет",SUM(O9530:INDIRECT("N"&amp;R9529)),IF(SUM(E9529:N9529)=0,"",SUM(E9529:N9529)))</f>
        <v/>
      </c>
      <c r="P9529" s="68" t="s">
        <v>98</v>
      </c>
      <c r="Q9529" s="55">
        <f t="shared" si="296"/>
        <v>1723</v>
      </c>
      <c r="R9529" s="70">
        <f t="shared" ca="1" si="297"/>
        <v>9533</v>
      </c>
      <c r="S9529" s="69"/>
      <c r="T9529" s="76"/>
    </row>
    <row r="9530" spans="1:25" ht="17.25" thickBot="1">
      <c r="A9530" s="82"/>
      <c r="B9530" s="125"/>
      <c r="C9530" s="75"/>
      <c r="D9530" s="5" t="s">
        <v>141</v>
      </c>
      <c r="E9530" s="181"/>
      <c r="F9530" s="7"/>
      <c r="G9530" s="7"/>
      <c r="H9530" s="7"/>
      <c r="I9530" s="7"/>
      <c r="J9530" s="7"/>
      <c r="K9530" s="7"/>
      <c r="L9530" s="7"/>
      <c r="M9530" s="7"/>
      <c r="N9530" s="7"/>
      <c r="O9530" s="91" t="str">
        <f ca="1">IF(D9530="цвет",SUM(O9531:INDIRECT("N"&amp;R9530)),IF(SUM(E9530:N9530)=0,"",SUM(E9530:N9530)))</f>
        <v/>
      </c>
      <c r="P9530" s="68" t="s">
        <v>98</v>
      </c>
      <c r="Q9530" s="55">
        <f t="shared" si="296"/>
        <v>1723</v>
      </c>
      <c r="R9530" s="70">
        <f t="shared" ca="1" si="297"/>
        <v>9533</v>
      </c>
      <c r="S9530" s="69"/>
      <c r="T9530" s="76"/>
    </row>
    <row r="9531" spans="1:25" ht="17.25" thickBot="1">
      <c r="A9531" s="82"/>
      <c r="B9531" s="125"/>
      <c r="C9531" s="75"/>
      <c r="D9531" s="5" t="s">
        <v>46</v>
      </c>
      <c r="E9531" s="7"/>
      <c r="F9531" s="7"/>
      <c r="G9531" s="7"/>
      <c r="H9531" s="7"/>
      <c r="I9531" s="7"/>
      <c r="J9531" s="7"/>
      <c r="K9531" s="7"/>
      <c r="L9531" s="7"/>
      <c r="M9531" s="7"/>
      <c r="N9531" s="7"/>
      <c r="O9531" s="91" t="str">
        <f ca="1">IF(D9531="цвет",SUM(O9532:INDIRECT("N"&amp;R9531)),IF(SUM(E9531:N9531)=0,"",SUM(E9531:N9531)))</f>
        <v/>
      </c>
      <c r="P9531" s="68" t="s">
        <v>98</v>
      </c>
      <c r="Q9531" s="55">
        <f t="shared" si="296"/>
        <v>1723</v>
      </c>
      <c r="R9531" s="70">
        <f t="shared" ca="1" si="297"/>
        <v>9533</v>
      </c>
      <c r="S9531" s="69"/>
      <c r="T9531" s="76"/>
    </row>
    <row r="9532" spans="1:25" ht="93.75" customHeight="1">
      <c r="A9532" s="82"/>
      <c r="B9532" s="125"/>
      <c r="C9532" s="75"/>
      <c r="D9532" s="383" t="s">
        <v>736</v>
      </c>
      <c r="E9532" s="384"/>
      <c r="F9532" s="384"/>
      <c r="G9532" s="384"/>
      <c r="H9532" s="384"/>
      <c r="I9532" s="384"/>
      <c r="J9532" s="384"/>
      <c r="K9532" s="384"/>
      <c r="L9532" s="384"/>
      <c r="M9532" s="384"/>
      <c r="N9532" s="385"/>
      <c r="O9532" s="91" t="str">
        <f ca="1">IF(D9532="цвет",SUM(O9533:INDIRECT("N"&amp;R9532)),IF(SUM(E9532:N9532)=0,"",SUM(E9532:N9532)))</f>
        <v/>
      </c>
      <c r="P9532" s="68" t="s">
        <v>98</v>
      </c>
      <c r="Q9532" s="55">
        <f t="shared" si="296"/>
        <v>1723</v>
      </c>
      <c r="R9532" s="70">
        <f t="shared" ca="1" si="297"/>
        <v>9533</v>
      </c>
      <c r="S9532" s="69"/>
      <c r="T9532" s="76"/>
    </row>
    <row r="9533" spans="1:25" ht="17.45" customHeight="1" thickBot="1">
      <c r="A9533" s="82"/>
      <c r="B9533" s="126"/>
      <c r="C9533" s="77"/>
      <c r="D9533" s="362" t="str">
        <f>HYPERLINK("https://miamia.ru/search/index.php?q="&amp;Q9533&amp;"&amp;s=Поиск?utm_source=Excel&amp;utm_medium=Nalichie&amp;utm_content="&amp;Q9533&amp;"","Посмотреть большую фотографию на сайте")</f>
        <v>Посмотреть большую фотографию на сайте</v>
      </c>
      <c r="E9533" s="363"/>
      <c r="F9533" s="363"/>
      <c r="G9533" s="363"/>
      <c r="H9533" s="363"/>
      <c r="I9533" s="363"/>
      <c r="J9533" s="363"/>
      <c r="K9533" s="363"/>
      <c r="L9533" s="363"/>
      <c r="M9533" s="363"/>
      <c r="N9533" s="364"/>
      <c r="O9533" s="91" t="str">
        <f ca="1">IF(D9533="цвет",SUM(O9534:INDIRECT("N"&amp;R9533)),IF(SUM(E9533:N9533)=0,"",SUM(E9533:N9533)))</f>
        <v/>
      </c>
      <c r="P9533" s="68" t="s">
        <v>98</v>
      </c>
      <c r="Q9533" s="55">
        <f t="shared" si="296"/>
        <v>1723</v>
      </c>
      <c r="R9533" s="70">
        <f t="shared" ca="1" si="297"/>
        <v>9533</v>
      </c>
      <c r="S9533" s="69"/>
      <c r="T9533" s="76"/>
    </row>
    <row r="9534" spans="1:25" ht="17.25" thickBot="1">
      <c r="A9534" s="82"/>
      <c r="B9534" s="124" t="s">
        <v>116</v>
      </c>
      <c r="C9534" s="83">
        <v>1726</v>
      </c>
      <c r="D9534" s="103" t="s">
        <v>9</v>
      </c>
      <c r="E9534" s="99" t="s">
        <v>10</v>
      </c>
      <c r="F9534" s="99" t="s">
        <v>11</v>
      </c>
      <c r="G9534" s="99" t="s">
        <v>12</v>
      </c>
      <c r="H9534" s="74" t="s">
        <v>13</v>
      </c>
      <c r="I9534" s="13" t="s">
        <v>14</v>
      </c>
      <c r="J9534" s="13" t="s">
        <v>15</v>
      </c>
      <c r="K9534" s="13" t="s">
        <v>16</v>
      </c>
      <c r="L9534" s="13"/>
      <c r="M9534" s="13"/>
      <c r="N9534" s="100"/>
      <c r="O9534" s="78">
        <f ca="1">IF(D9534="цвет",SUM(O9535:INDIRECT("N"&amp;R9534)),IF(SUM(E9534:N9534)=0,"",SUM(E9534:N9534)))</f>
        <v>0</v>
      </c>
      <c r="P9534" s="68">
        <v>2582</v>
      </c>
      <c r="Q9534" s="55">
        <f t="shared" si="296"/>
        <v>1726</v>
      </c>
      <c r="R9534" s="70">
        <f t="shared" ca="1" si="297"/>
        <v>9542</v>
      </c>
      <c r="S9534" s="85">
        <v>2582</v>
      </c>
      <c r="T9534" s="86">
        <f ca="1">O9534*S9534</f>
        <v>0</v>
      </c>
    </row>
    <row r="9535" spans="1:25" ht="17.25" thickBot="1">
      <c r="A9535" s="82"/>
      <c r="B9535" s="125"/>
      <c r="C9535" s="75"/>
      <c r="D9535" s="5" t="s">
        <v>97</v>
      </c>
      <c r="E9535" s="7"/>
      <c r="F9535" s="7"/>
      <c r="G9535" s="7"/>
      <c r="H9535" s="7"/>
      <c r="I9535" s="7"/>
      <c r="J9535" s="7"/>
      <c r="K9535" s="7"/>
      <c r="L9535" s="7"/>
      <c r="M9535" s="7"/>
      <c r="N9535" s="7"/>
      <c r="O9535" s="91" t="str">
        <f ca="1">IF(D9535="цвет",SUM(O9536:INDIRECT("N"&amp;R9535)),IF(SUM(E9535:N9535)=0,"",SUM(E9535:N9535)))</f>
        <v/>
      </c>
      <c r="P9535" s="68" t="s">
        <v>98</v>
      </c>
      <c r="Q9535" s="55">
        <f t="shared" si="296"/>
        <v>1726</v>
      </c>
      <c r="R9535" s="70">
        <f t="shared" ca="1" si="297"/>
        <v>9542</v>
      </c>
      <c r="S9535" s="69"/>
      <c r="T9535" s="76"/>
    </row>
    <row r="9536" spans="1:25" ht="17.25" thickBot="1">
      <c r="A9536" s="82"/>
      <c r="B9536" s="125"/>
      <c r="C9536" s="75"/>
      <c r="D9536" s="5" t="s">
        <v>59</v>
      </c>
      <c r="E9536" s="7"/>
      <c r="F9536" s="7"/>
      <c r="G9536" s="7"/>
      <c r="H9536" s="7"/>
      <c r="I9536" s="7"/>
      <c r="J9536" s="7"/>
      <c r="K9536" s="7"/>
      <c r="L9536" s="7"/>
      <c r="M9536" s="7"/>
      <c r="N9536" s="7"/>
      <c r="O9536" s="91" t="str">
        <f ca="1">IF(D9536="цвет",SUM(O9537:INDIRECT("N"&amp;R9536)),IF(SUM(E9536:N9536)=0,"",SUM(E9536:N9536)))</f>
        <v/>
      </c>
      <c r="P9536" s="68" t="s">
        <v>98</v>
      </c>
      <c r="Q9536" s="55">
        <f t="shared" si="296"/>
        <v>1726</v>
      </c>
      <c r="R9536" s="70">
        <f t="shared" ca="1" si="297"/>
        <v>9542</v>
      </c>
      <c r="S9536" s="69"/>
      <c r="T9536" s="76"/>
    </row>
    <row r="9537" spans="1:20" ht="17.25" thickBot="1">
      <c r="A9537" s="82"/>
      <c r="B9537" s="125"/>
      <c r="C9537" s="75"/>
      <c r="D9537" s="5" t="s">
        <v>57</v>
      </c>
      <c r="E9537" s="351"/>
      <c r="F9537" s="7"/>
      <c r="G9537" s="7"/>
      <c r="H9537" s="7"/>
      <c r="I9537" s="7"/>
      <c r="J9537" s="7"/>
      <c r="K9537" s="7"/>
      <c r="L9537" s="7"/>
      <c r="M9537" s="7"/>
      <c r="N9537" s="7"/>
      <c r="O9537" s="91" t="str">
        <f ca="1">IF(D9537="цвет",SUM(O9538:INDIRECT("N"&amp;R9537)),IF(SUM(E9537:N9537)=0,"",SUM(E9537:N9537)))</f>
        <v/>
      </c>
      <c r="P9537" s="68" t="s">
        <v>98</v>
      </c>
      <c r="Q9537" s="55">
        <f t="shared" si="296"/>
        <v>1726</v>
      </c>
      <c r="R9537" s="70">
        <f t="shared" ca="1" si="297"/>
        <v>9542</v>
      </c>
      <c r="S9537" s="69"/>
      <c r="T9537" s="76"/>
    </row>
    <row r="9538" spans="1:20" ht="17.25" thickBot="1">
      <c r="A9538" s="82"/>
      <c r="B9538" s="125"/>
      <c r="C9538" s="75"/>
      <c r="D9538" s="5" t="s">
        <v>140</v>
      </c>
      <c r="E9538" s="7"/>
      <c r="F9538" s="7"/>
      <c r="G9538" s="7"/>
      <c r="H9538" s="7"/>
      <c r="I9538" s="7"/>
      <c r="J9538" s="7"/>
      <c r="K9538" s="7"/>
      <c r="L9538" s="7"/>
      <c r="M9538" s="7"/>
      <c r="N9538" s="7"/>
      <c r="O9538" s="91" t="str">
        <f ca="1">IF(D9538="цвет",SUM(O9539:INDIRECT("N"&amp;R9538)),IF(SUM(E9538:N9538)=0,"",SUM(E9538:N9538)))</f>
        <v/>
      </c>
      <c r="P9538" s="68" t="s">
        <v>98</v>
      </c>
      <c r="Q9538" s="55">
        <f t="shared" si="296"/>
        <v>1726</v>
      </c>
      <c r="R9538" s="70">
        <f t="shared" ca="1" si="297"/>
        <v>9542</v>
      </c>
      <c r="S9538" s="69"/>
      <c r="T9538" s="76"/>
    </row>
    <row r="9539" spans="1:20" ht="17.25" thickBot="1">
      <c r="A9539" s="82"/>
      <c r="B9539" s="125"/>
      <c r="C9539" s="75"/>
      <c r="D9539" s="5" t="s">
        <v>141</v>
      </c>
      <c r="E9539" s="7"/>
      <c r="F9539" s="7"/>
      <c r="G9539" s="7"/>
      <c r="H9539" s="7"/>
      <c r="I9539" s="7"/>
      <c r="J9539" s="7"/>
      <c r="K9539" s="7"/>
      <c r="L9539" s="7"/>
      <c r="M9539" s="7"/>
      <c r="N9539" s="7"/>
      <c r="O9539" s="91" t="str">
        <f ca="1">IF(D9539="цвет",SUM(O9540:INDIRECT("N"&amp;R9539)),IF(SUM(E9539:N9539)=0,"",SUM(E9539:N9539)))</f>
        <v/>
      </c>
      <c r="P9539" s="68" t="s">
        <v>98</v>
      </c>
      <c r="Q9539" s="55">
        <f t="shared" si="296"/>
        <v>1726</v>
      </c>
      <c r="R9539" s="70">
        <f t="shared" ca="1" si="297"/>
        <v>9542</v>
      </c>
      <c r="S9539" s="69"/>
      <c r="T9539" s="76"/>
    </row>
    <row r="9540" spans="1:20" ht="17.25" thickBot="1">
      <c r="A9540" s="82"/>
      <c r="B9540" s="125"/>
      <c r="C9540" s="75"/>
      <c r="D9540" s="5" t="s">
        <v>46</v>
      </c>
      <c r="E9540" s="7"/>
      <c r="F9540" s="7"/>
      <c r="G9540" s="7"/>
      <c r="H9540" s="7"/>
      <c r="I9540" s="7"/>
      <c r="J9540" s="7"/>
      <c r="K9540" s="7"/>
      <c r="L9540" s="7"/>
      <c r="M9540" s="7"/>
      <c r="N9540" s="7"/>
      <c r="O9540" s="91" t="str">
        <f ca="1">IF(D9540="цвет",SUM(O9541:INDIRECT("N"&amp;R9540)),IF(SUM(E9540:N9540)=0,"",SUM(E9540:N9540)))</f>
        <v/>
      </c>
      <c r="P9540" s="68" t="s">
        <v>98</v>
      </c>
      <c r="Q9540" s="55">
        <f t="shared" si="296"/>
        <v>1726</v>
      </c>
      <c r="R9540" s="70">
        <f t="shared" ca="1" si="297"/>
        <v>9542</v>
      </c>
      <c r="S9540" s="69"/>
      <c r="T9540" s="76"/>
    </row>
    <row r="9541" spans="1:20" ht="92.25" customHeight="1">
      <c r="A9541" s="82"/>
      <c r="B9541" s="125"/>
      <c r="C9541" s="75"/>
      <c r="D9541" s="383" t="s">
        <v>737</v>
      </c>
      <c r="E9541" s="384"/>
      <c r="F9541" s="384"/>
      <c r="G9541" s="384"/>
      <c r="H9541" s="384"/>
      <c r="I9541" s="384"/>
      <c r="J9541" s="384"/>
      <c r="K9541" s="384"/>
      <c r="L9541" s="384"/>
      <c r="M9541" s="384"/>
      <c r="N9541" s="385"/>
      <c r="O9541" s="91" t="str">
        <f ca="1">IF(D9541="цвет",SUM(O9542:INDIRECT("N"&amp;R9541)),IF(SUM(E9541:N9541)=0,"",SUM(E9541:N9541)))</f>
        <v/>
      </c>
      <c r="P9541" s="68" t="s">
        <v>98</v>
      </c>
      <c r="Q9541" s="55">
        <f t="shared" si="296"/>
        <v>1726</v>
      </c>
      <c r="R9541" s="70">
        <f t="shared" ca="1" si="297"/>
        <v>9542</v>
      </c>
      <c r="S9541" s="69"/>
      <c r="T9541" s="76"/>
    </row>
    <row r="9542" spans="1:20" ht="17.45" customHeight="1" thickBot="1">
      <c r="A9542" s="82"/>
      <c r="B9542" s="126"/>
      <c r="C9542" s="77"/>
      <c r="D9542" s="362" t="str">
        <f>HYPERLINK("https://miamia.ru/search/index.php?q="&amp;Q9542&amp;"&amp;s=Поиск?utm_source=Excel&amp;utm_medium=Nalichie&amp;utm_content="&amp;Q9542&amp;"","Посмотреть большую фотографию на сайте")</f>
        <v>Посмотреть большую фотографию на сайте</v>
      </c>
      <c r="E9542" s="363"/>
      <c r="F9542" s="363"/>
      <c r="G9542" s="363"/>
      <c r="H9542" s="363"/>
      <c r="I9542" s="363"/>
      <c r="J9542" s="363"/>
      <c r="K9542" s="363"/>
      <c r="L9542" s="363"/>
      <c r="M9542" s="363"/>
      <c r="N9542" s="364"/>
      <c r="O9542" s="91" t="str">
        <f ca="1">IF(D9542="цвет",SUM(O9543:INDIRECT("N"&amp;R9542)),IF(SUM(E9542:N9542)=0,"",SUM(E9542:N9542)))</f>
        <v/>
      </c>
      <c r="P9542" s="68" t="s">
        <v>98</v>
      </c>
      <c r="Q9542" s="55">
        <f t="shared" si="296"/>
        <v>1726</v>
      </c>
      <c r="R9542" s="70">
        <f t="shared" ca="1" si="297"/>
        <v>9542</v>
      </c>
      <c r="S9542" s="69"/>
      <c r="T9542" s="76"/>
    </row>
    <row r="9543" spans="1:20" ht="23.1" customHeight="1" thickBot="1">
      <c r="A9543" s="80"/>
      <c r="B9543" s="63" t="s">
        <v>365</v>
      </c>
      <c r="C9543" s="64"/>
      <c r="D9543" s="65"/>
      <c r="E9543" s="66"/>
      <c r="F9543" s="66"/>
      <c r="G9543" s="66"/>
      <c r="H9543" s="66"/>
      <c r="I9543" s="66"/>
      <c r="J9543" s="66"/>
      <c r="K9543" s="66"/>
      <c r="L9543" s="66"/>
      <c r="M9543" s="66"/>
      <c r="N9543" s="67"/>
      <c r="O9543" s="91" t="str">
        <f ca="1">IF(D9543="цвет",SUM(O9544:INDIRECT("N"&amp;R9543)),IF(SUM(E9543:N9543)=0,"",SUM(E9543:N9543)))</f>
        <v/>
      </c>
      <c r="P9543" s="68" t="s">
        <v>98</v>
      </c>
      <c r="Q9543" s="55">
        <f t="shared" si="296"/>
        <v>1726</v>
      </c>
      <c r="R9543" s="70">
        <f t="shared" ca="1" si="297"/>
        <v>9547</v>
      </c>
    </row>
    <row r="9544" spans="1:20" ht="17.25" thickBot="1">
      <c r="A9544" s="82"/>
      <c r="B9544" s="356" t="s">
        <v>357</v>
      </c>
      <c r="C9544" s="83">
        <v>5250</v>
      </c>
      <c r="D9544" s="103" t="s">
        <v>9</v>
      </c>
      <c r="E9544" s="99" t="s">
        <v>11</v>
      </c>
      <c r="F9544" s="99" t="s">
        <v>12</v>
      </c>
      <c r="G9544" s="99" t="s">
        <v>13</v>
      </c>
      <c r="H9544" s="99" t="s">
        <v>14</v>
      </c>
      <c r="I9544" s="99" t="s">
        <v>15</v>
      </c>
      <c r="J9544" s="99" t="s">
        <v>16</v>
      </c>
      <c r="K9544" s="99" t="s">
        <v>21</v>
      </c>
      <c r="L9544" s="99"/>
      <c r="M9544" s="99"/>
      <c r="N9544" s="99"/>
      <c r="O9544" s="78">
        <f ca="1">IF(D9544="цвет",SUM(O9545:INDIRECT("N"&amp;R9544)),IF(SUM(E9544:N9544)=0,"",SUM(E9544:N9544)))</f>
        <v>0</v>
      </c>
      <c r="P9544" s="68">
        <v>2065</v>
      </c>
      <c r="Q9544" s="55">
        <f t="shared" si="296"/>
        <v>5250</v>
      </c>
      <c r="R9544" s="70">
        <f t="shared" ca="1" si="297"/>
        <v>9547</v>
      </c>
      <c r="S9544" s="85">
        <v>2065</v>
      </c>
      <c r="T9544" s="86">
        <f ca="1">O9544*S9544</f>
        <v>0</v>
      </c>
    </row>
    <row r="9545" spans="1:20" ht="17.25" thickBot="1">
      <c r="A9545" s="82"/>
      <c r="B9545" s="357"/>
      <c r="C9545" s="75"/>
      <c r="D9545" s="113" t="s">
        <v>358</v>
      </c>
      <c r="E9545" s="353"/>
      <c r="F9545" s="79"/>
      <c r="G9545" s="79"/>
      <c r="H9545" s="79"/>
      <c r="I9545" s="353"/>
      <c r="J9545" s="79"/>
      <c r="K9545" s="79"/>
      <c r="L9545" s="79"/>
      <c r="M9545" s="79"/>
      <c r="N9545" s="79"/>
      <c r="O9545" s="91" t="str">
        <f ca="1">IF(D9545="цвет",SUM(O9546:INDIRECT("N"&amp;R9545)),IF(SUM(E9545:N9545)=0,"",SUM(E9545:N9545)))</f>
        <v/>
      </c>
      <c r="P9545" s="68" t="s">
        <v>98</v>
      </c>
      <c r="Q9545" s="55">
        <f t="shared" si="296"/>
        <v>5250</v>
      </c>
      <c r="R9545" s="70">
        <f t="shared" ca="1" si="297"/>
        <v>9547</v>
      </c>
      <c r="S9545" s="69"/>
      <c r="T9545" s="76"/>
    </row>
    <row r="9546" spans="1:20" ht="135" customHeight="1">
      <c r="A9546" s="82"/>
      <c r="B9546" s="357"/>
      <c r="C9546" s="88"/>
      <c r="D9546" s="383" t="s">
        <v>1648</v>
      </c>
      <c r="E9546" s="384"/>
      <c r="F9546" s="384"/>
      <c r="G9546" s="384"/>
      <c r="H9546" s="384"/>
      <c r="I9546" s="384"/>
      <c r="J9546" s="384"/>
      <c r="K9546" s="384"/>
      <c r="L9546" s="384"/>
      <c r="M9546" s="384"/>
      <c r="N9546" s="385"/>
      <c r="O9546" s="91" t="str">
        <f ca="1">IF(D9546="цвет",SUM(O9547:INDIRECT("N"&amp;R9546)),IF(SUM(E9546:N9546)=0,"",SUM(E9546:N9546)))</f>
        <v/>
      </c>
      <c r="P9546" s="68" t="s">
        <v>98</v>
      </c>
      <c r="Q9546" s="55">
        <f t="shared" si="296"/>
        <v>5250</v>
      </c>
      <c r="R9546" s="70">
        <f t="shared" ca="1" si="297"/>
        <v>9547</v>
      </c>
      <c r="S9546" s="69"/>
      <c r="T9546" s="76"/>
    </row>
    <row r="9547" spans="1:20" ht="17.45" customHeight="1" thickBot="1">
      <c r="A9547" s="82"/>
      <c r="B9547" s="365"/>
      <c r="C9547" s="10"/>
      <c r="D9547" s="362" t="str">
        <f>HYPERLINK("https://miamia.ru/search/index.php?q="&amp;Q9547&amp;"&amp;s=Поиск?utm_source=Excel&amp;utm_medium=Nalichie&amp;utm_content="&amp;Q9547&amp;"","Посмотреть большую фотографию на сайте")</f>
        <v>Посмотреть большую фотографию на сайте</v>
      </c>
      <c r="E9547" s="363"/>
      <c r="F9547" s="363"/>
      <c r="G9547" s="363"/>
      <c r="H9547" s="363"/>
      <c r="I9547" s="363"/>
      <c r="J9547" s="363"/>
      <c r="K9547" s="363"/>
      <c r="L9547" s="363"/>
      <c r="M9547" s="363"/>
      <c r="N9547" s="364"/>
      <c r="O9547" s="91" t="str">
        <f ca="1">IF(D9547="цвет",SUM(O9548:INDIRECT("N"&amp;R9547)),IF(SUM(E9547:N9547)=0,"",SUM(E9547:N9547)))</f>
        <v/>
      </c>
      <c r="P9547" s="68" t="s">
        <v>98</v>
      </c>
      <c r="Q9547" s="55">
        <f t="shared" ref="Q9547:Q9610" si="298">IF(C9547&lt;&gt;0,C9547,Q9546)</f>
        <v>5250</v>
      </c>
      <c r="R9547" s="70">
        <f t="shared" ref="R9547:R9610" ca="1" si="299">IF(D9547="Посмотреть большую фотографию на сайте",CELL("строка",O9547),R9548)</f>
        <v>9547</v>
      </c>
      <c r="S9547" s="69"/>
      <c r="T9547" s="76"/>
    </row>
    <row r="9548" spans="1:20" ht="17.25" thickBot="1">
      <c r="A9548" s="82"/>
      <c r="B9548" s="356" t="s">
        <v>357</v>
      </c>
      <c r="C9548" s="83">
        <v>5252</v>
      </c>
      <c r="D9548" s="103" t="s">
        <v>9</v>
      </c>
      <c r="E9548" s="99" t="s">
        <v>11</v>
      </c>
      <c r="F9548" s="99" t="s">
        <v>12</v>
      </c>
      <c r="G9548" s="99" t="s">
        <v>13</v>
      </c>
      <c r="H9548" s="99" t="s">
        <v>14</v>
      </c>
      <c r="I9548" s="99" t="s">
        <v>15</v>
      </c>
      <c r="J9548" s="99" t="s">
        <v>16</v>
      </c>
      <c r="K9548" s="99" t="s">
        <v>21</v>
      </c>
      <c r="L9548" s="99"/>
      <c r="M9548" s="99"/>
      <c r="N9548" s="99"/>
      <c r="O9548" s="78">
        <f ca="1">IF(D9548="цвет",SUM(O9549:INDIRECT("N"&amp;R9548)),IF(SUM(E9548:N9548)=0,"",SUM(E9548:N9548)))</f>
        <v>0</v>
      </c>
      <c r="P9548" s="68">
        <v>1807</v>
      </c>
      <c r="Q9548" s="55">
        <f t="shared" si="298"/>
        <v>5252</v>
      </c>
      <c r="R9548" s="70">
        <f t="shared" ca="1" si="299"/>
        <v>9551</v>
      </c>
      <c r="S9548" s="85">
        <v>1807</v>
      </c>
      <c r="T9548" s="86">
        <f ca="1">O9548*S9548</f>
        <v>0</v>
      </c>
    </row>
    <row r="9549" spans="1:20" ht="17.25" thickBot="1">
      <c r="A9549" s="82"/>
      <c r="B9549" s="357"/>
      <c r="C9549" s="75"/>
      <c r="D9549" s="113" t="s">
        <v>358</v>
      </c>
      <c r="E9549" s="353"/>
      <c r="F9549" s="79"/>
      <c r="G9549" s="79"/>
      <c r="H9549" s="353"/>
      <c r="I9549" s="79"/>
      <c r="J9549" s="79"/>
      <c r="K9549" s="79"/>
      <c r="L9549" s="79"/>
      <c r="M9549" s="79"/>
      <c r="N9549" s="79"/>
      <c r="O9549" s="91" t="str">
        <f ca="1">IF(D9549="цвет",SUM(O9550:INDIRECT("N"&amp;R9549)),IF(SUM(E9549:N9549)=0,"",SUM(E9549:N9549)))</f>
        <v/>
      </c>
      <c r="P9549" s="68" t="s">
        <v>98</v>
      </c>
      <c r="Q9549" s="55">
        <f t="shared" si="298"/>
        <v>5252</v>
      </c>
      <c r="R9549" s="70">
        <f t="shared" ca="1" si="299"/>
        <v>9551</v>
      </c>
      <c r="S9549" s="69"/>
      <c r="T9549" s="76"/>
    </row>
    <row r="9550" spans="1:20" ht="135" customHeight="1">
      <c r="A9550" s="82"/>
      <c r="B9550" s="357"/>
      <c r="C9550" s="88"/>
      <c r="D9550" s="383" t="s">
        <v>1649</v>
      </c>
      <c r="E9550" s="384"/>
      <c r="F9550" s="384"/>
      <c r="G9550" s="384"/>
      <c r="H9550" s="384"/>
      <c r="I9550" s="384"/>
      <c r="J9550" s="384"/>
      <c r="K9550" s="384"/>
      <c r="L9550" s="384"/>
      <c r="M9550" s="384"/>
      <c r="N9550" s="385"/>
      <c r="O9550" s="91" t="str">
        <f ca="1">IF(D9550="цвет",SUM(O9551:INDIRECT("N"&amp;R9550)),IF(SUM(E9550:N9550)=0,"",SUM(E9550:N9550)))</f>
        <v/>
      </c>
      <c r="P9550" s="68" t="s">
        <v>98</v>
      </c>
      <c r="Q9550" s="55">
        <f t="shared" si="298"/>
        <v>5252</v>
      </c>
      <c r="R9550" s="70">
        <f t="shared" ca="1" si="299"/>
        <v>9551</v>
      </c>
      <c r="S9550" s="69"/>
      <c r="T9550" s="76"/>
    </row>
    <row r="9551" spans="1:20" ht="17.45" customHeight="1" thickBot="1">
      <c r="A9551" s="82"/>
      <c r="B9551" s="365"/>
      <c r="C9551" s="10"/>
      <c r="D9551" s="362" t="str">
        <f>HYPERLINK("https://miamia.ru/search/index.php?q="&amp;Q9551&amp;"&amp;s=Поиск?utm_source=Excel&amp;utm_medium=Nalichie&amp;utm_content="&amp;Q9551&amp;"","Посмотреть большую фотографию на сайте")</f>
        <v>Посмотреть большую фотографию на сайте</v>
      </c>
      <c r="E9551" s="363"/>
      <c r="F9551" s="363"/>
      <c r="G9551" s="363"/>
      <c r="H9551" s="363"/>
      <c r="I9551" s="363"/>
      <c r="J9551" s="363"/>
      <c r="K9551" s="363"/>
      <c r="L9551" s="363"/>
      <c r="M9551" s="363"/>
      <c r="N9551" s="364"/>
      <c r="O9551" s="91" t="str">
        <f ca="1">IF(D9551="цвет",SUM(O9552:INDIRECT("N"&amp;R9551)),IF(SUM(E9551:N9551)=0,"",SUM(E9551:N9551)))</f>
        <v/>
      </c>
      <c r="P9551" s="68" t="s">
        <v>98</v>
      </c>
      <c r="Q9551" s="55">
        <f t="shared" si="298"/>
        <v>5252</v>
      </c>
      <c r="R9551" s="70">
        <f t="shared" ca="1" si="299"/>
        <v>9551</v>
      </c>
      <c r="S9551" s="69"/>
      <c r="T9551" s="76"/>
    </row>
    <row r="9552" spans="1:20" ht="17.25" thickBot="1">
      <c r="A9552" s="82"/>
      <c r="B9552" s="356" t="s">
        <v>357</v>
      </c>
      <c r="C9552" s="83">
        <v>5256</v>
      </c>
      <c r="D9552" s="103" t="s">
        <v>9</v>
      </c>
      <c r="E9552" s="99" t="s">
        <v>11</v>
      </c>
      <c r="F9552" s="99" t="s">
        <v>12</v>
      </c>
      <c r="G9552" s="99" t="s">
        <v>13</v>
      </c>
      <c r="H9552" s="99" t="s">
        <v>14</v>
      </c>
      <c r="I9552" s="99" t="s">
        <v>15</v>
      </c>
      <c r="J9552" s="99" t="s">
        <v>16</v>
      </c>
      <c r="K9552" s="99" t="s">
        <v>21</v>
      </c>
      <c r="L9552" s="99" t="s">
        <v>22</v>
      </c>
      <c r="M9552" s="99"/>
      <c r="N9552" s="99"/>
      <c r="O9552" s="78">
        <f ca="1">IF(D9552="цвет",SUM(O9553:INDIRECT("N"&amp;R9552)),IF(SUM(E9552:N9552)=0,"",SUM(E9552:N9552)))</f>
        <v>0</v>
      </c>
      <c r="P9552" s="68">
        <v>2841</v>
      </c>
      <c r="Q9552" s="55">
        <f t="shared" si="298"/>
        <v>5256</v>
      </c>
      <c r="R9552" s="70">
        <f t="shared" ca="1" si="299"/>
        <v>9555</v>
      </c>
      <c r="S9552" s="85">
        <v>2841</v>
      </c>
      <c r="T9552" s="86">
        <f ca="1">O9552*S9552</f>
        <v>0</v>
      </c>
    </row>
    <row r="9553" spans="1:20" ht="17.25" thickBot="1">
      <c r="A9553" s="82"/>
      <c r="B9553" s="357"/>
      <c r="C9553" s="75"/>
      <c r="D9553" s="113" t="s">
        <v>358</v>
      </c>
      <c r="E9553" s="353"/>
      <c r="F9553" s="79"/>
      <c r="G9553" s="79"/>
      <c r="H9553" s="79"/>
      <c r="I9553" s="79"/>
      <c r="J9553" s="79"/>
      <c r="K9553" s="79"/>
      <c r="L9553" s="79"/>
      <c r="M9553" s="79"/>
      <c r="N9553" s="79"/>
      <c r="O9553" s="91" t="str">
        <f ca="1">IF(D9553="цвет",SUM(O9554:INDIRECT("N"&amp;R9553)),IF(SUM(E9553:N9553)=0,"",SUM(E9553:N9553)))</f>
        <v/>
      </c>
      <c r="P9553" s="68" t="s">
        <v>98</v>
      </c>
      <c r="Q9553" s="55">
        <f t="shared" si="298"/>
        <v>5256</v>
      </c>
      <c r="R9553" s="70">
        <f t="shared" ca="1" si="299"/>
        <v>9555</v>
      </c>
      <c r="S9553" s="69"/>
      <c r="T9553" s="76"/>
    </row>
    <row r="9554" spans="1:20" ht="135" customHeight="1">
      <c r="A9554" s="82"/>
      <c r="B9554" s="357"/>
      <c r="C9554" s="88"/>
      <c r="D9554" s="383" t="s">
        <v>1650</v>
      </c>
      <c r="E9554" s="384"/>
      <c r="F9554" s="384"/>
      <c r="G9554" s="384"/>
      <c r="H9554" s="384"/>
      <c r="I9554" s="384"/>
      <c r="J9554" s="384"/>
      <c r="K9554" s="384"/>
      <c r="L9554" s="384"/>
      <c r="M9554" s="384"/>
      <c r="N9554" s="385"/>
      <c r="O9554" s="91" t="str">
        <f ca="1">IF(D9554="цвет",SUM(O9555:INDIRECT("N"&amp;R9554)),IF(SUM(E9554:N9554)=0,"",SUM(E9554:N9554)))</f>
        <v/>
      </c>
      <c r="P9554" s="68" t="s">
        <v>98</v>
      </c>
      <c r="Q9554" s="55">
        <f t="shared" si="298"/>
        <v>5256</v>
      </c>
      <c r="R9554" s="70">
        <f t="shared" ca="1" si="299"/>
        <v>9555</v>
      </c>
      <c r="S9554" s="69"/>
      <c r="T9554" s="76"/>
    </row>
    <row r="9555" spans="1:20" ht="17.45" customHeight="1" thickBot="1">
      <c r="A9555" s="82"/>
      <c r="B9555" s="365"/>
      <c r="C9555" s="10"/>
      <c r="D9555" s="362" t="str">
        <f>HYPERLINK("https://miamia.ru/search/index.php?q="&amp;Q9555&amp;"&amp;s=Поиск?utm_source=Excel&amp;utm_medium=Nalichie&amp;utm_content="&amp;Q9555&amp;"","Посмотреть большую фотографию на сайте")</f>
        <v>Посмотреть большую фотографию на сайте</v>
      </c>
      <c r="E9555" s="363"/>
      <c r="F9555" s="363"/>
      <c r="G9555" s="363"/>
      <c r="H9555" s="363"/>
      <c r="I9555" s="363"/>
      <c r="J9555" s="363"/>
      <c r="K9555" s="363"/>
      <c r="L9555" s="363"/>
      <c r="M9555" s="363"/>
      <c r="N9555" s="364"/>
      <c r="O9555" s="91" t="str">
        <f ca="1">IF(D9555="цвет",SUM(O9556:INDIRECT("N"&amp;R9555)),IF(SUM(E9555:N9555)=0,"",SUM(E9555:N9555)))</f>
        <v/>
      </c>
      <c r="P9555" s="68" t="s">
        <v>98</v>
      </c>
      <c r="Q9555" s="55">
        <f t="shared" si="298"/>
        <v>5256</v>
      </c>
      <c r="R9555" s="70">
        <f t="shared" ca="1" si="299"/>
        <v>9555</v>
      </c>
      <c r="S9555" s="69"/>
      <c r="T9555" s="76"/>
    </row>
    <row r="9556" spans="1:20" ht="23.1" customHeight="1" thickBot="1">
      <c r="A9556" s="80"/>
      <c r="B9556" s="63" t="s">
        <v>366</v>
      </c>
      <c r="C9556" s="64"/>
      <c r="D9556" s="65"/>
      <c r="E9556" s="66"/>
      <c r="F9556" s="66"/>
      <c r="G9556" s="66"/>
      <c r="H9556" s="66"/>
      <c r="I9556" s="66"/>
      <c r="J9556" s="66"/>
      <c r="K9556" s="66"/>
      <c r="L9556" s="66"/>
      <c r="M9556" s="66"/>
      <c r="N9556" s="67"/>
      <c r="O9556" s="91" t="str">
        <f ca="1">IF(D9556="цвет",SUM(O9557:INDIRECT("N"&amp;R9556)),IF(SUM(E9556:N9556)=0,"",SUM(E9556:N9556)))</f>
        <v/>
      </c>
      <c r="P9556" s="68" t="s">
        <v>98</v>
      </c>
      <c r="Q9556" s="55">
        <f t="shared" si="298"/>
        <v>5256</v>
      </c>
      <c r="R9556" s="70">
        <f t="shared" ca="1" si="299"/>
        <v>9560</v>
      </c>
    </row>
    <row r="9557" spans="1:20" ht="17.25" thickBot="1">
      <c r="A9557" s="82"/>
      <c r="B9557" s="356" t="s">
        <v>356</v>
      </c>
      <c r="C9557" s="83">
        <v>5090</v>
      </c>
      <c r="D9557" s="103" t="s">
        <v>9</v>
      </c>
      <c r="E9557" s="99" t="s">
        <v>11</v>
      </c>
      <c r="F9557" s="99" t="s">
        <v>12</v>
      </c>
      <c r="G9557" s="99" t="s">
        <v>13</v>
      </c>
      <c r="H9557" s="99" t="s">
        <v>14</v>
      </c>
      <c r="I9557" s="99" t="s">
        <v>15</v>
      </c>
      <c r="J9557" s="99" t="s">
        <v>16</v>
      </c>
      <c r="K9557" s="99" t="s">
        <v>21</v>
      </c>
      <c r="L9557" s="99"/>
      <c r="M9557" s="99"/>
      <c r="N9557" s="99"/>
      <c r="O9557" s="78">
        <f ca="1">IF(D9557="цвет",SUM(O9558:INDIRECT("N"&amp;R9557)),IF(SUM(E9557:N9557)=0,"",SUM(E9557:N9557)))</f>
        <v>0</v>
      </c>
      <c r="P9557" s="68">
        <v>1419</v>
      </c>
      <c r="Q9557" s="55">
        <f t="shared" si="298"/>
        <v>5090</v>
      </c>
      <c r="R9557" s="70">
        <f t="shared" ca="1" si="299"/>
        <v>9560</v>
      </c>
      <c r="S9557" s="85">
        <v>1419</v>
      </c>
      <c r="T9557" s="86">
        <f ca="1">O9557*S9557</f>
        <v>0</v>
      </c>
    </row>
    <row r="9558" spans="1:20" ht="17.25" thickBot="1">
      <c r="A9558" s="82"/>
      <c r="B9558" s="357"/>
      <c r="C9558" s="75"/>
      <c r="D9558" s="113" t="s">
        <v>101</v>
      </c>
      <c r="E9558" s="353"/>
      <c r="F9558" s="79"/>
      <c r="G9558" s="79"/>
      <c r="H9558" s="79"/>
      <c r="I9558" s="79"/>
      <c r="J9558" s="79"/>
      <c r="K9558" s="79"/>
      <c r="L9558" s="79"/>
      <c r="M9558" s="79"/>
      <c r="N9558" s="79"/>
      <c r="O9558" s="91" t="str">
        <f ca="1">IF(D9558="цвет",SUM(O9559:INDIRECT("N"&amp;R9558)),IF(SUM(E9558:N9558)=0,"",SUM(E9558:N9558)))</f>
        <v/>
      </c>
      <c r="P9558" s="68" t="s">
        <v>98</v>
      </c>
      <c r="Q9558" s="55">
        <f t="shared" si="298"/>
        <v>5090</v>
      </c>
      <c r="R9558" s="70">
        <f t="shared" ca="1" si="299"/>
        <v>9560</v>
      </c>
      <c r="S9558" s="69"/>
      <c r="T9558" s="76"/>
    </row>
    <row r="9559" spans="1:20" ht="135" customHeight="1">
      <c r="A9559" s="82"/>
      <c r="B9559" s="357"/>
      <c r="C9559" s="88"/>
      <c r="D9559" s="383" t="s">
        <v>738</v>
      </c>
      <c r="E9559" s="384"/>
      <c r="F9559" s="384"/>
      <c r="G9559" s="384"/>
      <c r="H9559" s="384"/>
      <c r="I9559" s="384"/>
      <c r="J9559" s="384"/>
      <c r="K9559" s="384"/>
      <c r="L9559" s="384"/>
      <c r="M9559" s="384"/>
      <c r="N9559" s="385"/>
      <c r="O9559" s="91" t="str">
        <f ca="1">IF(D9559="цвет",SUM(O9560:INDIRECT("N"&amp;R9559)),IF(SUM(E9559:N9559)=0,"",SUM(E9559:N9559)))</f>
        <v/>
      </c>
      <c r="P9559" s="68" t="s">
        <v>98</v>
      </c>
      <c r="Q9559" s="55">
        <f t="shared" si="298"/>
        <v>5090</v>
      </c>
      <c r="R9559" s="70">
        <f t="shared" ca="1" si="299"/>
        <v>9560</v>
      </c>
      <c r="S9559" s="69"/>
      <c r="T9559" s="76"/>
    </row>
    <row r="9560" spans="1:20" ht="17.45" customHeight="1" thickBot="1">
      <c r="A9560" s="82"/>
      <c r="B9560" s="365"/>
      <c r="C9560" s="10"/>
      <c r="D9560" s="362" t="str">
        <f>HYPERLINK("https://miamia.ru/search/index.php?q="&amp;Q9560&amp;"&amp;s=Поиск?utm_source=Excel&amp;utm_medium=Nalichie&amp;utm_content="&amp;Q9560&amp;"","Посмотреть большую фотографию на сайте")</f>
        <v>Посмотреть большую фотографию на сайте</v>
      </c>
      <c r="E9560" s="363"/>
      <c r="F9560" s="363"/>
      <c r="G9560" s="363"/>
      <c r="H9560" s="363"/>
      <c r="I9560" s="363"/>
      <c r="J9560" s="363"/>
      <c r="K9560" s="363"/>
      <c r="L9560" s="363"/>
      <c r="M9560" s="363"/>
      <c r="N9560" s="364"/>
      <c r="O9560" s="91" t="str">
        <f ca="1">IF(D9560="цвет",SUM(O9561:INDIRECT("N"&amp;R9560)),IF(SUM(E9560:N9560)=0,"",SUM(E9560:N9560)))</f>
        <v/>
      </c>
      <c r="P9560" s="68" t="s">
        <v>98</v>
      </c>
      <c r="Q9560" s="55">
        <f t="shared" si="298"/>
        <v>5090</v>
      </c>
      <c r="R9560" s="70">
        <f t="shared" ca="1" si="299"/>
        <v>9560</v>
      </c>
      <c r="S9560" s="69"/>
      <c r="T9560" s="76"/>
    </row>
    <row r="9561" spans="1:20" ht="17.25" thickBot="1">
      <c r="A9561" s="82"/>
      <c r="B9561" s="356" t="s">
        <v>356</v>
      </c>
      <c r="C9561" s="83">
        <v>5091</v>
      </c>
      <c r="D9561" s="103" t="s">
        <v>9</v>
      </c>
      <c r="E9561" s="99" t="s">
        <v>11</v>
      </c>
      <c r="F9561" s="99" t="s">
        <v>12</v>
      </c>
      <c r="G9561" s="99" t="s">
        <v>13</v>
      </c>
      <c r="H9561" s="99" t="s">
        <v>14</v>
      </c>
      <c r="I9561" s="99" t="s">
        <v>15</v>
      </c>
      <c r="J9561" s="99" t="s">
        <v>16</v>
      </c>
      <c r="K9561" s="99" t="s">
        <v>21</v>
      </c>
      <c r="L9561" s="99"/>
      <c r="M9561" s="99"/>
      <c r="N9561" s="99"/>
      <c r="O9561" s="78">
        <f ca="1">IF(D9561="цвет",SUM(O9562:INDIRECT("N"&amp;R9561)),IF(SUM(E9561:N9561)=0,"",SUM(E9561:N9561)))</f>
        <v>0</v>
      </c>
      <c r="P9561" s="68">
        <v>1677</v>
      </c>
      <c r="Q9561" s="55">
        <f t="shared" si="298"/>
        <v>5091</v>
      </c>
      <c r="R9561" s="70">
        <f t="shared" ca="1" si="299"/>
        <v>9564</v>
      </c>
      <c r="S9561" s="85">
        <v>1677</v>
      </c>
      <c r="T9561" s="86">
        <f ca="1">O9561*S9561</f>
        <v>0</v>
      </c>
    </row>
    <row r="9562" spans="1:20" ht="17.25" thickBot="1">
      <c r="A9562" s="82"/>
      <c r="B9562" s="357"/>
      <c r="C9562" s="75"/>
      <c r="D9562" s="113" t="s">
        <v>101</v>
      </c>
      <c r="E9562" s="353"/>
      <c r="F9562" s="79"/>
      <c r="G9562" s="79"/>
      <c r="H9562" s="79"/>
      <c r="I9562" s="79"/>
      <c r="J9562" s="79"/>
      <c r="K9562" s="79"/>
      <c r="L9562" s="79"/>
      <c r="M9562" s="79"/>
      <c r="N9562" s="79"/>
      <c r="O9562" s="91" t="str">
        <f ca="1">IF(D9562="цвет",SUM(O9563:INDIRECT("N"&amp;R9562)),IF(SUM(E9562:N9562)=0,"",SUM(E9562:N9562)))</f>
        <v/>
      </c>
      <c r="P9562" s="68" t="s">
        <v>98</v>
      </c>
      <c r="Q9562" s="55">
        <f t="shared" si="298"/>
        <v>5091</v>
      </c>
      <c r="R9562" s="70">
        <f t="shared" ca="1" si="299"/>
        <v>9564</v>
      </c>
      <c r="S9562" s="69"/>
      <c r="T9562" s="76"/>
    </row>
    <row r="9563" spans="1:20" ht="135" customHeight="1">
      <c r="A9563" s="82"/>
      <c r="B9563" s="357"/>
      <c r="C9563" s="88"/>
      <c r="D9563" s="383" t="s">
        <v>743</v>
      </c>
      <c r="E9563" s="384"/>
      <c r="F9563" s="384"/>
      <c r="G9563" s="384"/>
      <c r="H9563" s="384"/>
      <c r="I9563" s="384"/>
      <c r="J9563" s="384"/>
      <c r="K9563" s="384"/>
      <c r="L9563" s="384"/>
      <c r="M9563" s="384"/>
      <c r="N9563" s="385"/>
      <c r="O9563" s="91" t="str">
        <f ca="1">IF(D9563="цвет",SUM(O9564:INDIRECT("N"&amp;R9563)),IF(SUM(E9563:N9563)=0,"",SUM(E9563:N9563)))</f>
        <v/>
      </c>
      <c r="P9563" s="68" t="s">
        <v>98</v>
      </c>
      <c r="Q9563" s="55">
        <f t="shared" si="298"/>
        <v>5091</v>
      </c>
      <c r="R9563" s="70">
        <f t="shared" ca="1" si="299"/>
        <v>9564</v>
      </c>
      <c r="S9563" s="69"/>
      <c r="T9563" s="76"/>
    </row>
    <row r="9564" spans="1:20" ht="17.45" customHeight="1" thickBot="1">
      <c r="A9564" s="82"/>
      <c r="B9564" s="365"/>
      <c r="C9564" s="10"/>
      <c r="D9564" s="362" t="str">
        <f>HYPERLINK("https://miamia.ru/search/index.php?q="&amp;Q9564&amp;"&amp;s=Поиск?utm_source=Excel&amp;utm_medium=Nalichie&amp;utm_content="&amp;Q9564&amp;"","Посмотреть большую фотографию на сайте")</f>
        <v>Посмотреть большую фотографию на сайте</v>
      </c>
      <c r="E9564" s="363"/>
      <c r="F9564" s="363"/>
      <c r="G9564" s="363"/>
      <c r="H9564" s="363"/>
      <c r="I9564" s="363"/>
      <c r="J9564" s="363"/>
      <c r="K9564" s="363"/>
      <c r="L9564" s="363"/>
      <c r="M9564" s="363"/>
      <c r="N9564" s="364"/>
      <c r="O9564" s="91" t="str">
        <f ca="1">IF(D9564="цвет",SUM(O9565:INDIRECT("N"&amp;R9564)),IF(SUM(E9564:N9564)=0,"",SUM(E9564:N9564)))</f>
        <v/>
      </c>
      <c r="P9564" s="68" t="s">
        <v>98</v>
      </c>
      <c r="Q9564" s="55">
        <f t="shared" si="298"/>
        <v>5091</v>
      </c>
      <c r="R9564" s="70">
        <f t="shared" ca="1" si="299"/>
        <v>9564</v>
      </c>
      <c r="S9564" s="69"/>
      <c r="T9564" s="76"/>
    </row>
    <row r="9565" spans="1:20" ht="17.25" thickBot="1">
      <c r="A9565" s="82"/>
      <c r="B9565" s="356" t="s">
        <v>356</v>
      </c>
      <c r="C9565" s="83">
        <v>5096</v>
      </c>
      <c r="D9565" s="103" t="s">
        <v>9</v>
      </c>
      <c r="E9565" s="99" t="s">
        <v>11</v>
      </c>
      <c r="F9565" s="99" t="s">
        <v>12</v>
      </c>
      <c r="G9565" s="99" t="s">
        <v>13</v>
      </c>
      <c r="H9565" s="99" t="s">
        <v>14</v>
      </c>
      <c r="I9565" s="99" t="s">
        <v>15</v>
      </c>
      <c r="J9565" s="99" t="s">
        <v>16</v>
      </c>
      <c r="K9565" s="99" t="s">
        <v>21</v>
      </c>
      <c r="L9565" s="99"/>
      <c r="M9565" s="99"/>
      <c r="N9565" s="99"/>
      <c r="O9565" s="78">
        <f ca="1">IF(D9565="цвет",SUM(O9566:INDIRECT("N"&amp;R9565)),IF(SUM(E9565:N9565)=0,"",SUM(E9565:N9565)))</f>
        <v>0</v>
      </c>
      <c r="P9565" s="68">
        <v>2582</v>
      </c>
      <c r="Q9565" s="55">
        <f t="shared" si="298"/>
        <v>5096</v>
      </c>
      <c r="R9565" s="70">
        <f t="shared" ca="1" si="299"/>
        <v>9568</v>
      </c>
      <c r="S9565" s="85">
        <v>2582</v>
      </c>
      <c r="T9565" s="86">
        <f ca="1">O9565*S9565</f>
        <v>0</v>
      </c>
    </row>
    <row r="9566" spans="1:20" ht="17.25" thickBot="1">
      <c r="A9566" s="82"/>
      <c r="B9566" s="357"/>
      <c r="C9566" s="75"/>
      <c r="D9566" s="113" t="s">
        <v>101</v>
      </c>
      <c r="E9566" s="353"/>
      <c r="F9566" s="79"/>
      <c r="G9566" s="79"/>
      <c r="H9566" s="79"/>
      <c r="I9566" s="79"/>
      <c r="J9566" s="79"/>
      <c r="K9566" s="79"/>
      <c r="L9566" s="79"/>
      <c r="M9566" s="79"/>
      <c r="N9566" s="79"/>
      <c r="O9566" s="91" t="str">
        <f ca="1">IF(D9566="цвет",SUM(O9567:INDIRECT("N"&amp;R9566)),IF(SUM(E9566:N9566)=0,"",SUM(E9566:N9566)))</f>
        <v/>
      </c>
      <c r="P9566" s="68" t="s">
        <v>98</v>
      </c>
      <c r="Q9566" s="55">
        <f t="shared" si="298"/>
        <v>5096</v>
      </c>
      <c r="R9566" s="70">
        <f t="shared" ca="1" si="299"/>
        <v>9568</v>
      </c>
      <c r="S9566" s="69"/>
      <c r="T9566" s="76"/>
    </row>
    <row r="9567" spans="1:20" ht="135" customHeight="1">
      <c r="A9567" s="82"/>
      <c r="B9567" s="357"/>
      <c r="C9567" s="88"/>
      <c r="D9567" s="383" t="s">
        <v>1651</v>
      </c>
      <c r="E9567" s="384"/>
      <c r="F9567" s="384"/>
      <c r="G9567" s="384"/>
      <c r="H9567" s="384"/>
      <c r="I9567" s="384"/>
      <c r="J9567" s="384"/>
      <c r="K9567" s="384"/>
      <c r="L9567" s="384"/>
      <c r="M9567" s="384"/>
      <c r="N9567" s="385"/>
      <c r="O9567" s="91" t="str">
        <f ca="1">IF(D9567="цвет",SUM(O9568:INDIRECT("N"&amp;R9567)),IF(SUM(E9567:N9567)=0,"",SUM(E9567:N9567)))</f>
        <v/>
      </c>
      <c r="P9567" s="68" t="s">
        <v>98</v>
      </c>
      <c r="Q9567" s="55">
        <f t="shared" si="298"/>
        <v>5096</v>
      </c>
      <c r="R9567" s="70">
        <f t="shared" ca="1" si="299"/>
        <v>9568</v>
      </c>
      <c r="S9567" s="69"/>
      <c r="T9567" s="76"/>
    </row>
    <row r="9568" spans="1:20" ht="17.45" customHeight="1" thickBot="1">
      <c r="A9568" s="82"/>
      <c r="B9568" s="365"/>
      <c r="C9568" s="10"/>
      <c r="D9568" s="362" t="str">
        <f>HYPERLINK("https://miamia.ru/search/index.php?q="&amp;Q9568&amp;"&amp;s=Поиск?utm_source=Excel&amp;utm_medium=Nalichie&amp;utm_content="&amp;Q9568&amp;"","Посмотреть большую фотографию на сайте")</f>
        <v>Посмотреть большую фотографию на сайте</v>
      </c>
      <c r="E9568" s="363"/>
      <c r="F9568" s="363"/>
      <c r="G9568" s="363"/>
      <c r="H9568" s="363"/>
      <c r="I9568" s="363"/>
      <c r="J9568" s="363"/>
      <c r="K9568" s="363"/>
      <c r="L9568" s="363"/>
      <c r="M9568" s="363"/>
      <c r="N9568" s="364"/>
      <c r="O9568" s="91" t="str">
        <f ca="1">IF(D9568="цвет",SUM(O9569:INDIRECT("N"&amp;R9568)),IF(SUM(E9568:N9568)=0,"",SUM(E9568:N9568)))</f>
        <v/>
      </c>
      <c r="P9568" s="68" t="s">
        <v>98</v>
      </c>
      <c r="Q9568" s="55">
        <f t="shared" si="298"/>
        <v>5096</v>
      </c>
      <c r="R9568" s="70">
        <f t="shared" ca="1" si="299"/>
        <v>9568</v>
      </c>
      <c r="S9568" s="69"/>
      <c r="T9568" s="76"/>
    </row>
    <row r="9569" spans="1:20" ht="23.1" customHeight="1" thickBot="1">
      <c r="A9569" s="80"/>
      <c r="B9569" s="63" t="s">
        <v>376</v>
      </c>
      <c r="C9569" s="64"/>
      <c r="D9569" s="65"/>
      <c r="E9569" s="66"/>
      <c r="F9569" s="66"/>
      <c r="G9569" s="66"/>
      <c r="H9569" s="66"/>
      <c r="I9569" s="66"/>
      <c r="J9569" s="66"/>
      <c r="K9569" s="66"/>
      <c r="L9569" s="66"/>
      <c r="M9569" s="66"/>
      <c r="N9569" s="67"/>
      <c r="O9569" s="91" t="str">
        <f ca="1">IF(D9569="цвет",SUM(O9570:INDIRECT("N"&amp;R9569)),IF(SUM(E9569:N9569)=0,"",SUM(E9569:N9569)))</f>
        <v/>
      </c>
      <c r="P9569" s="68" t="s">
        <v>98</v>
      </c>
      <c r="Q9569" s="55">
        <f t="shared" si="298"/>
        <v>5096</v>
      </c>
      <c r="R9569" s="70">
        <f t="shared" ca="1" si="299"/>
        <v>9573</v>
      </c>
    </row>
    <row r="9570" spans="1:20" ht="17.25" thickBot="1">
      <c r="A9570" s="82"/>
      <c r="B9570" s="356" t="s">
        <v>345</v>
      </c>
      <c r="C9570" s="83">
        <v>5245</v>
      </c>
      <c r="D9570" s="103" t="s">
        <v>9</v>
      </c>
      <c r="E9570" s="99" t="s">
        <v>11</v>
      </c>
      <c r="F9570" s="99" t="s">
        <v>12</v>
      </c>
      <c r="G9570" s="74" t="s">
        <v>13</v>
      </c>
      <c r="H9570" s="74" t="s">
        <v>14</v>
      </c>
      <c r="I9570" s="99" t="s">
        <v>15</v>
      </c>
      <c r="J9570" s="99" t="s">
        <v>16</v>
      </c>
      <c r="K9570" s="99"/>
      <c r="L9570" s="99"/>
      <c r="M9570" s="99"/>
      <c r="N9570" s="100"/>
      <c r="O9570" s="78">
        <f ca="1">IF(D9570="цвет",SUM(O9571:INDIRECT("N"&amp;R9570)),IF(SUM(E9570:N9570)=0,"",SUM(E9570:N9570)))</f>
        <v>0</v>
      </c>
      <c r="P9570" s="68">
        <v>2841</v>
      </c>
      <c r="Q9570" s="55">
        <f t="shared" si="298"/>
        <v>5245</v>
      </c>
      <c r="R9570" s="70">
        <f t="shared" ca="1" si="299"/>
        <v>9573</v>
      </c>
      <c r="S9570" s="85">
        <v>2841</v>
      </c>
      <c r="T9570" s="86">
        <f ca="1">O9570*S9570</f>
        <v>0</v>
      </c>
    </row>
    <row r="9571" spans="1:20" ht="17.25" thickBot="1">
      <c r="A9571" s="82"/>
      <c r="B9571" s="357"/>
      <c r="C9571" s="75"/>
      <c r="D9571" s="87" t="s">
        <v>24</v>
      </c>
      <c r="E9571" s="354"/>
      <c r="F9571" s="353"/>
      <c r="G9571" s="79"/>
      <c r="H9571" s="353"/>
      <c r="I9571" s="79"/>
      <c r="J9571" s="79"/>
      <c r="K9571" s="79"/>
      <c r="L9571" s="79"/>
      <c r="M9571" s="79"/>
      <c r="N9571" s="79"/>
      <c r="O9571" s="91" t="str">
        <f ca="1">IF(D9571="цвет",SUM(O9572:INDIRECT("N"&amp;R9571)),IF(SUM(E9571:N9571)=0,"",SUM(E9571:N9571)))</f>
        <v/>
      </c>
      <c r="P9571" s="68" t="s">
        <v>98</v>
      </c>
      <c r="Q9571" s="55">
        <f t="shared" si="298"/>
        <v>5245</v>
      </c>
      <c r="R9571" s="70">
        <f t="shared" ca="1" si="299"/>
        <v>9573</v>
      </c>
      <c r="S9571" s="69"/>
      <c r="T9571" s="76"/>
    </row>
    <row r="9572" spans="1:20" ht="135" customHeight="1">
      <c r="A9572" s="82"/>
      <c r="B9572" s="357"/>
      <c r="C9572" s="88"/>
      <c r="D9572" s="383" t="s">
        <v>637</v>
      </c>
      <c r="E9572" s="384"/>
      <c r="F9572" s="384"/>
      <c r="G9572" s="384"/>
      <c r="H9572" s="384"/>
      <c r="I9572" s="384"/>
      <c r="J9572" s="384"/>
      <c r="K9572" s="384"/>
      <c r="L9572" s="384"/>
      <c r="M9572" s="384"/>
      <c r="N9572" s="385"/>
      <c r="O9572" s="91" t="str">
        <f ca="1">IF(D9572="цвет",SUM(O9573:INDIRECT("N"&amp;R9572)),IF(SUM(E9572:N9572)=0,"",SUM(E9572:N9572)))</f>
        <v/>
      </c>
      <c r="P9572" s="68" t="s">
        <v>98</v>
      </c>
      <c r="Q9572" s="55">
        <f t="shared" si="298"/>
        <v>5245</v>
      </c>
      <c r="R9572" s="70">
        <f t="shared" ca="1" si="299"/>
        <v>9573</v>
      </c>
      <c r="S9572" s="69"/>
      <c r="T9572" s="76"/>
    </row>
    <row r="9573" spans="1:20" ht="19.5" customHeight="1" thickBot="1">
      <c r="A9573" s="82"/>
      <c r="B9573" s="365"/>
      <c r="C9573" s="10"/>
      <c r="D9573" s="362" t="str">
        <f>HYPERLINK("https://miamia.ru/search/index.php?q="&amp;Q9573&amp;"&amp;s=Поиск?utm_source=Excel&amp;utm_medium=Nalichie&amp;utm_content="&amp;Q9573&amp;"","Посмотреть большую фотографию на сайте")</f>
        <v>Посмотреть большую фотографию на сайте</v>
      </c>
      <c r="E9573" s="363"/>
      <c r="F9573" s="363"/>
      <c r="G9573" s="363"/>
      <c r="H9573" s="363"/>
      <c r="I9573" s="363"/>
      <c r="J9573" s="363"/>
      <c r="K9573" s="363"/>
      <c r="L9573" s="363"/>
      <c r="M9573" s="363"/>
      <c r="N9573" s="364"/>
      <c r="O9573" s="91" t="str">
        <f ca="1">IF(D9573="цвет",SUM(O9574:INDIRECT("N"&amp;R9573)),IF(SUM(E9573:N9573)=0,"",SUM(E9573:N9573)))</f>
        <v/>
      </c>
      <c r="P9573" s="68" t="s">
        <v>98</v>
      </c>
      <c r="Q9573" s="55">
        <f t="shared" si="298"/>
        <v>5245</v>
      </c>
      <c r="R9573" s="70">
        <f t="shared" ca="1" si="299"/>
        <v>9573</v>
      </c>
      <c r="S9573" s="69"/>
      <c r="T9573" s="76"/>
    </row>
    <row r="9574" spans="1:20" ht="17.25" thickBot="1">
      <c r="A9574" s="82"/>
      <c r="B9574" s="356" t="s">
        <v>345</v>
      </c>
      <c r="C9574" s="83">
        <v>5246</v>
      </c>
      <c r="D9574" s="103" t="s">
        <v>9</v>
      </c>
      <c r="E9574" s="99" t="s">
        <v>11</v>
      </c>
      <c r="F9574" s="99" t="s">
        <v>12</v>
      </c>
      <c r="G9574" s="74" t="s">
        <v>13</v>
      </c>
      <c r="H9574" s="74" t="s">
        <v>14</v>
      </c>
      <c r="I9574" s="99" t="s">
        <v>15</v>
      </c>
      <c r="J9574" s="99" t="s">
        <v>16</v>
      </c>
      <c r="K9574" s="99"/>
      <c r="L9574" s="99"/>
      <c r="M9574" s="99"/>
      <c r="N9574" s="100"/>
      <c r="O9574" s="78">
        <f ca="1">IF(D9574="цвет",SUM(O9575:INDIRECT("N"&amp;R9574)),IF(SUM(E9574:N9574)=0,"",SUM(E9574:N9574)))</f>
        <v>0</v>
      </c>
      <c r="P9574" s="68">
        <v>2841</v>
      </c>
      <c r="Q9574" s="55">
        <f t="shared" si="298"/>
        <v>5246</v>
      </c>
      <c r="R9574" s="70">
        <f t="shared" ca="1" si="299"/>
        <v>9577</v>
      </c>
      <c r="S9574" s="85">
        <v>2841</v>
      </c>
      <c r="T9574" s="86">
        <f ca="1">O9574*S9574</f>
        <v>0</v>
      </c>
    </row>
    <row r="9575" spans="1:20" ht="17.25" thickBot="1">
      <c r="A9575" s="82"/>
      <c r="B9575" s="357"/>
      <c r="C9575" s="75"/>
      <c r="D9575" s="87" t="s">
        <v>24</v>
      </c>
      <c r="E9575" s="354"/>
      <c r="F9575" s="354"/>
      <c r="G9575" s="354"/>
      <c r="H9575" s="354"/>
      <c r="I9575" s="354"/>
      <c r="J9575" s="79"/>
      <c r="K9575" s="79"/>
      <c r="L9575" s="79"/>
      <c r="M9575" s="79"/>
      <c r="N9575" s="79"/>
      <c r="O9575" s="91" t="str">
        <f ca="1">IF(D9575="цвет",SUM(O9576:INDIRECT("N"&amp;R9575)),IF(SUM(E9575:N9575)=0,"",SUM(E9575:N9575)))</f>
        <v/>
      </c>
      <c r="P9575" s="68" t="s">
        <v>98</v>
      </c>
      <c r="Q9575" s="55">
        <f t="shared" si="298"/>
        <v>5246</v>
      </c>
      <c r="R9575" s="70">
        <f t="shared" ca="1" si="299"/>
        <v>9577</v>
      </c>
      <c r="S9575" s="69"/>
      <c r="T9575" s="76"/>
    </row>
    <row r="9576" spans="1:20" ht="135" customHeight="1">
      <c r="A9576" s="82"/>
      <c r="B9576" s="357"/>
      <c r="C9576" s="88"/>
      <c r="D9576" s="383" t="s">
        <v>638</v>
      </c>
      <c r="E9576" s="384"/>
      <c r="F9576" s="384"/>
      <c r="G9576" s="384"/>
      <c r="H9576" s="384"/>
      <c r="I9576" s="384"/>
      <c r="J9576" s="384"/>
      <c r="K9576" s="384"/>
      <c r="L9576" s="384"/>
      <c r="M9576" s="384"/>
      <c r="N9576" s="385"/>
      <c r="O9576" s="91" t="str">
        <f ca="1">IF(D9576="цвет",SUM(O9577:INDIRECT("N"&amp;R9576)),IF(SUM(E9576:N9576)=0,"",SUM(E9576:N9576)))</f>
        <v/>
      </c>
      <c r="P9576" s="68" t="s">
        <v>98</v>
      </c>
      <c r="Q9576" s="55">
        <f t="shared" si="298"/>
        <v>5246</v>
      </c>
      <c r="R9576" s="70">
        <f t="shared" ca="1" si="299"/>
        <v>9577</v>
      </c>
      <c r="S9576" s="69"/>
      <c r="T9576" s="76"/>
    </row>
    <row r="9577" spans="1:20" ht="19.5" customHeight="1" thickBot="1">
      <c r="A9577" s="82"/>
      <c r="B9577" s="365"/>
      <c r="C9577" s="10"/>
      <c r="D9577" s="362" t="str">
        <f>HYPERLINK("https://miamia.ru/search/index.php?q="&amp;Q9577&amp;"&amp;s=Поиск?utm_source=Excel&amp;utm_medium=Nalichie&amp;utm_content="&amp;Q9577&amp;"","Посмотреть большую фотографию на сайте")</f>
        <v>Посмотреть большую фотографию на сайте</v>
      </c>
      <c r="E9577" s="363"/>
      <c r="F9577" s="363"/>
      <c r="G9577" s="363"/>
      <c r="H9577" s="363"/>
      <c r="I9577" s="363"/>
      <c r="J9577" s="363"/>
      <c r="K9577" s="363"/>
      <c r="L9577" s="363"/>
      <c r="M9577" s="363"/>
      <c r="N9577" s="364"/>
      <c r="O9577" s="91" t="str">
        <f ca="1">IF(D9577="цвет",SUM(O9578:INDIRECT("N"&amp;R9577)),IF(SUM(E9577:N9577)=0,"",SUM(E9577:N9577)))</f>
        <v/>
      </c>
      <c r="P9577" s="68" t="s">
        <v>98</v>
      </c>
      <c r="Q9577" s="55">
        <f t="shared" si="298"/>
        <v>5246</v>
      </c>
      <c r="R9577" s="70">
        <f t="shared" ca="1" si="299"/>
        <v>9577</v>
      </c>
      <c r="S9577" s="69"/>
      <c r="T9577" s="76"/>
    </row>
    <row r="9578" spans="1:20" ht="17.25" thickBot="1">
      <c r="A9578" s="82"/>
      <c r="B9578" s="356" t="s">
        <v>345</v>
      </c>
      <c r="C9578" s="83">
        <v>5247</v>
      </c>
      <c r="D9578" s="103" t="s">
        <v>9</v>
      </c>
      <c r="E9578" s="99" t="s">
        <v>11</v>
      </c>
      <c r="F9578" s="99" t="s">
        <v>12</v>
      </c>
      <c r="G9578" s="74" t="s">
        <v>13</v>
      </c>
      <c r="H9578" s="74" t="s">
        <v>14</v>
      </c>
      <c r="I9578" s="99" t="s">
        <v>15</v>
      </c>
      <c r="J9578" s="99" t="s">
        <v>16</v>
      </c>
      <c r="K9578" s="99"/>
      <c r="L9578" s="99"/>
      <c r="M9578" s="99"/>
      <c r="N9578" s="100"/>
      <c r="O9578" s="78">
        <f ca="1">IF(D9578="цвет",SUM(O9579:INDIRECT("N"&amp;R9578)),IF(SUM(E9578:N9578)=0,"",SUM(E9578:N9578)))</f>
        <v>0</v>
      </c>
      <c r="P9578" s="68">
        <v>2582</v>
      </c>
      <c r="Q9578" s="55">
        <f t="shared" si="298"/>
        <v>5247</v>
      </c>
      <c r="R9578" s="70">
        <f t="shared" ca="1" si="299"/>
        <v>9581</v>
      </c>
      <c r="S9578" s="85">
        <v>2582</v>
      </c>
      <c r="T9578" s="86">
        <f ca="1">O9578*S9578</f>
        <v>0</v>
      </c>
    </row>
    <row r="9579" spans="1:20" ht="17.25" thickBot="1">
      <c r="A9579" s="82"/>
      <c r="B9579" s="357"/>
      <c r="C9579" s="75"/>
      <c r="D9579" s="87" t="s">
        <v>24</v>
      </c>
      <c r="E9579" s="354"/>
      <c r="F9579" s="79"/>
      <c r="G9579" s="79"/>
      <c r="H9579" s="79"/>
      <c r="I9579" s="79"/>
      <c r="J9579" s="79"/>
      <c r="K9579" s="79"/>
      <c r="L9579" s="79"/>
      <c r="M9579" s="79"/>
      <c r="N9579" s="79"/>
      <c r="O9579" s="91" t="str">
        <f ca="1">IF(D9579="цвет",SUM(O9580:INDIRECT("N"&amp;R9579)),IF(SUM(E9579:N9579)=0,"",SUM(E9579:N9579)))</f>
        <v/>
      </c>
      <c r="P9579" s="68" t="s">
        <v>98</v>
      </c>
      <c r="Q9579" s="55">
        <f t="shared" si="298"/>
        <v>5247</v>
      </c>
      <c r="R9579" s="70">
        <f t="shared" ca="1" si="299"/>
        <v>9581</v>
      </c>
      <c r="S9579" s="69"/>
      <c r="T9579" s="76"/>
    </row>
    <row r="9580" spans="1:20" ht="135" customHeight="1">
      <c r="A9580" s="82"/>
      <c r="B9580" s="357"/>
      <c r="C9580" s="88"/>
      <c r="D9580" s="383" t="s">
        <v>639</v>
      </c>
      <c r="E9580" s="384"/>
      <c r="F9580" s="384"/>
      <c r="G9580" s="384"/>
      <c r="H9580" s="384"/>
      <c r="I9580" s="384"/>
      <c r="J9580" s="384"/>
      <c r="K9580" s="384"/>
      <c r="L9580" s="384"/>
      <c r="M9580" s="384"/>
      <c r="N9580" s="385"/>
      <c r="O9580" s="91" t="str">
        <f ca="1">IF(D9580="цвет",SUM(O9581:INDIRECT("N"&amp;R9580)),IF(SUM(E9580:N9580)=0,"",SUM(E9580:N9580)))</f>
        <v/>
      </c>
      <c r="P9580" s="68" t="s">
        <v>98</v>
      </c>
      <c r="Q9580" s="55">
        <f t="shared" si="298"/>
        <v>5247</v>
      </c>
      <c r="R9580" s="70">
        <f t="shared" ca="1" si="299"/>
        <v>9581</v>
      </c>
      <c r="S9580" s="69"/>
      <c r="T9580" s="76"/>
    </row>
    <row r="9581" spans="1:20" ht="19.5" customHeight="1" thickBot="1">
      <c r="A9581" s="82"/>
      <c r="B9581" s="365"/>
      <c r="C9581" s="10"/>
      <c r="D9581" s="362" t="str">
        <f>HYPERLINK("https://miamia.ru/search/index.php?q="&amp;Q9581&amp;"&amp;s=Поиск?utm_source=Excel&amp;utm_medium=Nalichie&amp;utm_content="&amp;Q9581&amp;"","Посмотреть большую фотографию на сайте")</f>
        <v>Посмотреть большую фотографию на сайте</v>
      </c>
      <c r="E9581" s="363"/>
      <c r="F9581" s="363"/>
      <c r="G9581" s="363"/>
      <c r="H9581" s="363"/>
      <c r="I9581" s="363"/>
      <c r="J9581" s="363"/>
      <c r="K9581" s="363"/>
      <c r="L9581" s="363"/>
      <c r="M9581" s="363"/>
      <c r="N9581" s="364"/>
      <c r="O9581" s="91" t="str">
        <f ca="1">IF(D9581="цвет",SUM(O9582:INDIRECT("N"&amp;R9581)),IF(SUM(E9581:N9581)=0,"",SUM(E9581:N9581)))</f>
        <v/>
      </c>
      <c r="P9581" s="68" t="s">
        <v>98</v>
      </c>
      <c r="Q9581" s="55">
        <f t="shared" si="298"/>
        <v>5247</v>
      </c>
      <c r="R9581" s="70">
        <f t="shared" ca="1" si="299"/>
        <v>9581</v>
      </c>
      <c r="S9581" s="69"/>
      <c r="T9581" s="76"/>
    </row>
    <row r="9582" spans="1:20" ht="17.25" thickBot="1">
      <c r="A9582" s="82"/>
      <c r="B9582" s="356" t="s">
        <v>345</v>
      </c>
      <c r="C9582" s="83">
        <v>5248</v>
      </c>
      <c r="D9582" s="103" t="s">
        <v>9</v>
      </c>
      <c r="E9582" s="99" t="s">
        <v>11</v>
      </c>
      <c r="F9582" s="99" t="s">
        <v>12</v>
      </c>
      <c r="G9582" s="74" t="s">
        <v>13</v>
      </c>
      <c r="H9582" s="74" t="s">
        <v>14</v>
      </c>
      <c r="I9582" s="99" t="s">
        <v>15</v>
      </c>
      <c r="J9582" s="99" t="s">
        <v>16</v>
      </c>
      <c r="K9582" s="99"/>
      <c r="L9582" s="99"/>
      <c r="M9582" s="99"/>
      <c r="N9582" s="100"/>
      <c r="O9582" s="78">
        <f ca="1">IF(D9582="цвет",SUM(O9583:INDIRECT("N"&amp;R9582)),IF(SUM(E9582:N9582)=0,"",SUM(E9582:N9582)))</f>
        <v>0</v>
      </c>
      <c r="P9582" s="68">
        <v>2582</v>
      </c>
      <c r="Q9582" s="55">
        <f t="shared" si="298"/>
        <v>5248</v>
      </c>
      <c r="R9582" s="70">
        <f t="shared" ca="1" si="299"/>
        <v>9585</v>
      </c>
      <c r="S9582" s="85">
        <v>2582</v>
      </c>
      <c r="T9582" s="86">
        <f ca="1">O9582*S9582</f>
        <v>0</v>
      </c>
    </row>
    <row r="9583" spans="1:20" ht="17.25" thickBot="1">
      <c r="A9583" s="82"/>
      <c r="B9583" s="357"/>
      <c r="C9583" s="75"/>
      <c r="D9583" s="87" t="s">
        <v>24</v>
      </c>
      <c r="E9583" s="354"/>
      <c r="F9583" s="79"/>
      <c r="G9583" s="79"/>
      <c r="H9583" s="79"/>
      <c r="I9583" s="353"/>
      <c r="J9583" s="79"/>
      <c r="K9583" s="79"/>
      <c r="L9583" s="79"/>
      <c r="M9583" s="79"/>
      <c r="N9583" s="79"/>
      <c r="O9583" s="91" t="str">
        <f ca="1">IF(D9583="цвет",SUM(O9584:INDIRECT("N"&amp;R9583)),IF(SUM(E9583:N9583)=0,"",SUM(E9583:N9583)))</f>
        <v/>
      </c>
      <c r="P9583" s="68" t="s">
        <v>98</v>
      </c>
      <c r="Q9583" s="55">
        <f t="shared" si="298"/>
        <v>5248</v>
      </c>
      <c r="R9583" s="70">
        <f t="shared" ca="1" si="299"/>
        <v>9585</v>
      </c>
      <c r="S9583" s="69"/>
      <c r="T9583" s="76"/>
    </row>
    <row r="9584" spans="1:20" ht="135" customHeight="1">
      <c r="A9584" s="82"/>
      <c r="B9584" s="357"/>
      <c r="C9584" s="88"/>
      <c r="D9584" s="383" t="s">
        <v>640</v>
      </c>
      <c r="E9584" s="384"/>
      <c r="F9584" s="384"/>
      <c r="G9584" s="384"/>
      <c r="H9584" s="384"/>
      <c r="I9584" s="384"/>
      <c r="J9584" s="384"/>
      <c r="K9584" s="384"/>
      <c r="L9584" s="384"/>
      <c r="M9584" s="384"/>
      <c r="N9584" s="385"/>
      <c r="O9584" s="91" t="str">
        <f ca="1">IF(D9584="цвет",SUM(O9585:INDIRECT("N"&amp;R9584)),IF(SUM(E9584:N9584)=0,"",SUM(E9584:N9584)))</f>
        <v/>
      </c>
      <c r="P9584" s="68" t="s">
        <v>98</v>
      </c>
      <c r="Q9584" s="55">
        <f t="shared" si="298"/>
        <v>5248</v>
      </c>
      <c r="R9584" s="70">
        <f t="shared" ca="1" si="299"/>
        <v>9585</v>
      </c>
      <c r="S9584" s="69"/>
      <c r="T9584" s="76"/>
    </row>
    <row r="9585" spans="1:25" ht="19.5" customHeight="1" thickBot="1">
      <c r="A9585" s="82"/>
      <c r="B9585" s="365"/>
      <c r="C9585" s="10"/>
      <c r="D9585" s="362" t="str">
        <f>HYPERLINK("https://miamia.ru/search/index.php?q="&amp;Q9585&amp;"&amp;s=Поиск?utm_source=Excel&amp;utm_medium=Nalichie&amp;utm_content="&amp;Q9585&amp;"","Посмотреть большую фотографию на сайте")</f>
        <v>Посмотреть большую фотографию на сайте</v>
      </c>
      <c r="E9585" s="363"/>
      <c r="F9585" s="363"/>
      <c r="G9585" s="363"/>
      <c r="H9585" s="363"/>
      <c r="I9585" s="363"/>
      <c r="J9585" s="363"/>
      <c r="K9585" s="363"/>
      <c r="L9585" s="363"/>
      <c r="M9585" s="363"/>
      <c r="N9585" s="364"/>
      <c r="O9585" s="91" t="str">
        <f ca="1">IF(D9585="цвет",SUM(O9586:INDIRECT("N"&amp;R9585)),IF(SUM(E9585:N9585)=0,"",SUM(E9585:N9585)))</f>
        <v/>
      </c>
      <c r="P9585" s="68" t="s">
        <v>98</v>
      </c>
      <c r="Q9585" s="55">
        <f t="shared" si="298"/>
        <v>5248</v>
      </c>
      <c r="R9585" s="70">
        <f t="shared" ca="1" si="299"/>
        <v>9585</v>
      </c>
      <c r="S9585" s="69"/>
      <c r="T9585" s="76"/>
    </row>
    <row r="9586" spans="1:25" ht="23.1" customHeight="1" thickBot="1">
      <c r="A9586" s="80"/>
      <c r="B9586" s="63" t="s">
        <v>96</v>
      </c>
      <c r="C9586" s="64"/>
      <c r="D9586" s="65"/>
      <c r="E9586" s="66"/>
      <c r="F9586" s="66"/>
      <c r="G9586" s="66"/>
      <c r="H9586" s="66"/>
      <c r="I9586" s="66"/>
      <c r="J9586" s="66"/>
      <c r="K9586" s="66"/>
      <c r="L9586" s="66"/>
      <c r="M9586" s="66"/>
      <c r="N9586" s="67"/>
      <c r="O9586" s="91" t="str">
        <f ca="1">IF(D9586="цвет",SUM(O9587:INDIRECT("N"&amp;R9586)),IF(SUM(E9586:N9586)=0,"",SUM(E9586:N9586)))</f>
        <v/>
      </c>
      <c r="P9586" s="68" t="s">
        <v>98</v>
      </c>
      <c r="Q9586" s="55">
        <f t="shared" si="298"/>
        <v>5248</v>
      </c>
      <c r="R9586" s="70">
        <f t="shared" ca="1" si="299"/>
        <v>9590</v>
      </c>
    </row>
    <row r="9587" spans="1:25" ht="17.25" thickBot="1">
      <c r="A9587" s="82"/>
      <c r="B9587" s="124" t="s">
        <v>84</v>
      </c>
      <c r="C9587" s="83">
        <v>6527</v>
      </c>
      <c r="D9587" s="103" t="s">
        <v>9</v>
      </c>
      <c r="E9587" s="11" t="s">
        <v>10</v>
      </c>
      <c r="F9587" s="99" t="s">
        <v>17</v>
      </c>
      <c r="G9587" s="99" t="s">
        <v>18</v>
      </c>
      <c r="H9587" s="99" t="s">
        <v>19</v>
      </c>
      <c r="I9587" s="11"/>
      <c r="J9587" s="11"/>
      <c r="K9587" s="11"/>
      <c r="L9587" s="11"/>
      <c r="M9587" s="11"/>
      <c r="N9587" s="100"/>
      <c r="O9587" s="78">
        <f ca="1">IF(D9587="цвет",SUM(O9588:INDIRECT("N"&amp;R9587)),IF(SUM(E9587:N9587)=0,"",SUM(E9587:N9587)))</f>
        <v>0</v>
      </c>
      <c r="P9587" s="68">
        <v>2324</v>
      </c>
      <c r="Q9587" s="55">
        <f t="shared" si="298"/>
        <v>6527</v>
      </c>
      <c r="R9587" s="70">
        <f t="shared" ca="1" si="299"/>
        <v>9590</v>
      </c>
      <c r="S9587" s="85">
        <v>2324</v>
      </c>
      <c r="T9587" s="86">
        <f ca="1">O9587*S9587</f>
        <v>0</v>
      </c>
    </row>
    <row r="9588" spans="1:25" ht="17.25" thickBot="1">
      <c r="A9588" s="82"/>
      <c r="B9588" s="125"/>
      <c r="C9588" s="75"/>
      <c r="D9588" s="5" t="s">
        <v>85</v>
      </c>
      <c r="E9588" s="181"/>
      <c r="F9588" s="351"/>
      <c r="G9588" s="7"/>
      <c r="H9588" s="7"/>
      <c r="I9588" s="7"/>
      <c r="J9588" s="7"/>
      <c r="K9588" s="7"/>
      <c r="L9588" s="7"/>
      <c r="M9588" s="7"/>
      <c r="N9588" s="7"/>
      <c r="O9588" s="91" t="str">
        <f ca="1">IF(D9588="цвет",SUM(O9589:INDIRECT("N"&amp;R9588)),IF(SUM(E9588:N9588)=0,"",SUM(E9588:N9588)))</f>
        <v/>
      </c>
      <c r="P9588" s="68" t="s">
        <v>98</v>
      </c>
      <c r="Q9588" s="55">
        <f t="shared" si="298"/>
        <v>6527</v>
      </c>
      <c r="R9588" s="70">
        <f t="shared" ca="1" si="299"/>
        <v>9590</v>
      </c>
      <c r="S9588" s="69"/>
      <c r="T9588" s="76"/>
    </row>
    <row r="9589" spans="1:25" ht="135" customHeight="1">
      <c r="A9589" s="82"/>
      <c r="B9589" s="125"/>
      <c r="C9589" s="75"/>
      <c r="D9589" s="383" t="s">
        <v>641</v>
      </c>
      <c r="E9589" s="384"/>
      <c r="F9589" s="384"/>
      <c r="G9589" s="384"/>
      <c r="H9589" s="384"/>
      <c r="I9589" s="384"/>
      <c r="J9589" s="384"/>
      <c r="K9589" s="384"/>
      <c r="L9589" s="384"/>
      <c r="M9589" s="384"/>
      <c r="N9589" s="385"/>
      <c r="O9589" s="91" t="str">
        <f ca="1">IF(D9589="цвет",SUM(O9590:INDIRECT("N"&amp;R9589)),IF(SUM(E9589:N9589)=0,"",SUM(E9589:N9589)))</f>
        <v/>
      </c>
      <c r="P9589" s="68" t="s">
        <v>98</v>
      </c>
      <c r="Q9589" s="55">
        <f t="shared" si="298"/>
        <v>6527</v>
      </c>
      <c r="R9589" s="70">
        <f t="shared" ca="1" si="299"/>
        <v>9590</v>
      </c>
      <c r="S9589" s="69"/>
      <c r="T9589" s="76"/>
    </row>
    <row r="9590" spans="1:25" ht="17.45" customHeight="1" thickBot="1">
      <c r="A9590" s="82"/>
      <c r="B9590" s="126"/>
      <c r="C9590" s="77"/>
      <c r="D9590" s="362" t="str">
        <f>HYPERLINK("https://miamia.ru/search/index.php?q="&amp;Q9590&amp;"&amp;s=Поиск?utm_source=Excel&amp;utm_medium=Nalichie&amp;utm_content="&amp;Q9590&amp;"","Посмотреть большую фотографию на сайте")</f>
        <v>Посмотреть большую фотографию на сайте</v>
      </c>
      <c r="E9590" s="363"/>
      <c r="F9590" s="363"/>
      <c r="G9590" s="363"/>
      <c r="H9590" s="363"/>
      <c r="I9590" s="363"/>
      <c r="J9590" s="363"/>
      <c r="K9590" s="363"/>
      <c r="L9590" s="363"/>
      <c r="M9590" s="363"/>
      <c r="N9590" s="364"/>
      <c r="O9590" s="91" t="str">
        <f ca="1">IF(D9590="цвет",SUM(O9591:INDIRECT("N"&amp;R9590)),IF(SUM(E9590:N9590)=0,"",SUM(E9590:N9590)))</f>
        <v/>
      </c>
      <c r="P9590" s="68" t="s">
        <v>98</v>
      </c>
      <c r="Q9590" s="55">
        <f t="shared" si="298"/>
        <v>6527</v>
      </c>
      <c r="R9590" s="70">
        <f t="shared" ca="1" si="299"/>
        <v>9590</v>
      </c>
      <c r="S9590" s="69"/>
      <c r="T9590" s="76"/>
    </row>
    <row r="9591" spans="1:25" ht="17.25" thickBot="1">
      <c r="A9591" s="82"/>
      <c r="B9591" s="124" t="s">
        <v>84</v>
      </c>
      <c r="C9591" s="83">
        <v>6550</v>
      </c>
      <c r="D9591" s="103" t="s">
        <v>9</v>
      </c>
      <c r="E9591" s="11" t="s">
        <v>10</v>
      </c>
      <c r="F9591" s="11" t="s">
        <v>11</v>
      </c>
      <c r="G9591" s="11" t="s">
        <v>12</v>
      </c>
      <c r="H9591" s="11" t="s">
        <v>13</v>
      </c>
      <c r="I9591" s="11" t="s">
        <v>14</v>
      </c>
      <c r="J9591" s="11" t="s">
        <v>15</v>
      </c>
      <c r="K9591" s="11" t="s">
        <v>16</v>
      </c>
      <c r="L9591" s="11"/>
      <c r="M9591" s="11"/>
      <c r="N9591" s="100"/>
      <c r="O9591" s="78">
        <f ca="1">IF(D9591="цвет",SUM(O9592:INDIRECT("N"&amp;R9591)),IF(SUM(E9591:N9591)=0,"",SUM(E9591:N9591)))</f>
        <v>0</v>
      </c>
      <c r="P9591" s="68">
        <v>1936</v>
      </c>
      <c r="Q9591" s="55">
        <f t="shared" si="298"/>
        <v>6550</v>
      </c>
      <c r="R9591" s="70">
        <f t="shared" ca="1" si="299"/>
        <v>9594</v>
      </c>
      <c r="S9591" s="85">
        <v>1936</v>
      </c>
      <c r="T9591" s="86">
        <f ca="1">O9591*S9591</f>
        <v>0</v>
      </c>
    </row>
    <row r="9592" spans="1:25" ht="17.25" thickBot="1">
      <c r="A9592" s="82"/>
      <c r="B9592" s="125"/>
      <c r="C9592" s="75"/>
      <c r="D9592" s="5" t="s">
        <v>85</v>
      </c>
      <c r="E9592" s="181"/>
      <c r="F9592" s="351"/>
      <c r="G9592" s="7"/>
      <c r="H9592" s="7"/>
      <c r="I9592" s="351"/>
      <c r="J9592" s="351"/>
      <c r="K9592" s="351"/>
      <c r="L9592" s="7"/>
      <c r="M9592" s="7"/>
      <c r="N9592" s="7"/>
      <c r="O9592" s="91" t="str">
        <f ca="1">IF(D9592="цвет",SUM(O9593:INDIRECT("N"&amp;R9592)),IF(SUM(E9592:N9592)=0,"",SUM(E9592:N9592)))</f>
        <v/>
      </c>
      <c r="P9592" s="68" t="s">
        <v>98</v>
      </c>
      <c r="Q9592" s="55">
        <f t="shared" si="298"/>
        <v>6550</v>
      </c>
      <c r="R9592" s="70">
        <f t="shared" ca="1" si="299"/>
        <v>9594</v>
      </c>
      <c r="S9592" s="69"/>
      <c r="T9592" s="76"/>
    </row>
    <row r="9593" spans="1:25" ht="135" customHeight="1">
      <c r="A9593" s="82"/>
      <c r="B9593" s="125"/>
      <c r="C9593" s="75"/>
      <c r="D9593" s="383" t="s">
        <v>642</v>
      </c>
      <c r="E9593" s="384"/>
      <c r="F9593" s="384"/>
      <c r="G9593" s="384"/>
      <c r="H9593" s="384"/>
      <c r="I9593" s="384"/>
      <c r="J9593" s="384"/>
      <c r="K9593" s="384"/>
      <c r="L9593" s="384"/>
      <c r="M9593" s="384"/>
      <c r="N9593" s="385"/>
      <c r="O9593" s="91" t="str">
        <f ca="1">IF(D9593="цвет",SUM(O9594:INDIRECT("N"&amp;R9593)),IF(SUM(E9593:N9593)=0,"",SUM(E9593:N9593)))</f>
        <v/>
      </c>
      <c r="P9593" s="68" t="s">
        <v>98</v>
      </c>
      <c r="Q9593" s="55">
        <f t="shared" si="298"/>
        <v>6550</v>
      </c>
      <c r="R9593" s="70">
        <f t="shared" ca="1" si="299"/>
        <v>9594</v>
      </c>
      <c r="S9593" s="69"/>
      <c r="T9593" s="76"/>
    </row>
    <row r="9594" spans="1:25" ht="17.45" customHeight="1" thickBot="1">
      <c r="A9594" s="82"/>
      <c r="B9594" s="126"/>
      <c r="C9594" s="77"/>
      <c r="D9594" s="362" t="str">
        <f>HYPERLINK("https://miamia.ru/search/index.php?q="&amp;Q9594&amp;"&amp;s=Поиск?utm_source=Excel&amp;utm_medium=Nalichie&amp;utm_content="&amp;Q9594&amp;"","Посмотреть большую фотографию на сайте")</f>
        <v>Посмотреть большую фотографию на сайте</v>
      </c>
      <c r="E9594" s="363"/>
      <c r="F9594" s="363"/>
      <c r="G9594" s="363"/>
      <c r="H9594" s="363"/>
      <c r="I9594" s="363"/>
      <c r="J9594" s="363"/>
      <c r="K9594" s="363"/>
      <c r="L9594" s="363"/>
      <c r="M9594" s="363"/>
      <c r="N9594" s="364"/>
      <c r="O9594" s="91" t="str">
        <f ca="1">IF(D9594="цвет",SUM(O9595:INDIRECT("N"&amp;R9594)),IF(SUM(E9594:N9594)=0,"",SUM(E9594:N9594)))</f>
        <v/>
      </c>
      <c r="P9594" s="68" t="s">
        <v>98</v>
      </c>
      <c r="Q9594" s="55">
        <f t="shared" si="298"/>
        <v>6550</v>
      </c>
      <c r="R9594" s="70">
        <f t="shared" ca="1" si="299"/>
        <v>9594</v>
      </c>
      <c r="S9594" s="69"/>
      <c r="T9594" s="76"/>
    </row>
    <row r="9595" spans="1:25" ht="17.25" thickBot="1">
      <c r="A9595" s="82"/>
      <c r="B9595" s="124" t="s">
        <v>84</v>
      </c>
      <c r="C9595" s="83">
        <v>6551</v>
      </c>
      <c r="D9595" s="103" t="s">
        <v>9</v>
      </c>
      <c r="E9595" s="11" t="s">
        <v>10</v>
      </c>
      <c r="F9595" s="11" t="s">
        <v>11</v>
      </c>
      <c r="G9595" s="11" t="s">
        <v>12</v>
      </c>
      <c r="H9595" s="11" t="s">
        <v>13</v>
      </c>
      <c r="I9595" s="11" t="s">
        <v>14</v>
      </c>
      <c r="J9595" s="11" t="s">
        <v>15</v>
      </c>
      <c r="K9595" s="11" t="s">
        <v>16</v>
      </c>
      <c r="L9595" s="11"/>
      <c r="M9595" s="11"/>
      <c r="N9595" s="100"/>
      <c r="O9595" s="78">
        <f ca="1">IF(D9595="цвет",SUM(O9596:INDIRECT("N"&amp;R9595)),IF(SUM(E9595:N9595)=0,"",SUM(E9595:N9595)))</f>
        <v>0</v>
      </c>
      <c r="P9595" s="68">
        <v>1807</v>
      </c>
      <c r="Q9595" s="55">
        <f t="shared" si="298"/>
        <v>6551</v>
      </c>
      <c r="R9595" s="70">
        <f t="shared" ca="1" si="299"/>
        <v>9598</v>
      </c>
      <c r="S9595" s="85">
        <v>1807</v>
      </c>
      <c r="T9595" s="86">
        <f ca="1">O9595*S9595</f>
        <v>0</v>
      </c>
    </row>
    <row r="9596" spans="1:25" ht="17.25" thickBot="1">
      <c r="A9596" s="82"/>
      <c r="B9596" s="125"/>
      <c r="C9596" s="75"/>
      <c r="D9596" s="5" t="s">
        <v>85</v>
      </c>
      <c r="E9596" s="7"/>
      <c r="F9596" s="351"/>
      <c r="G9596" s="7"/>
      <c r="H9596" s="7"/>
      <c r="I9596" s="7"/>
      <c r="J9596" s="181"/>
      <c r="K9596" s="351"/>
      <c r="L9596" s="7"/>
      <c r="M9596" s="7"/>
      <c r="N9596" s="7"/>
      <c r="O9596" s="91" t="str">
        <f ca="1">IF(D9596="цвет",SUM(O9597:INDIRECT("N"&amp;R9596)),IF(SUM(E9596:N9596)=0,"",SUM(E9596:N9596)))</f>
        <v/>
      </c>
      <c r="P9596" s="68" t="s">
        <v>98</v>
      </c>
      <c r="Q9596" s="55">
        <f t="shared" si="298"/>
        <v>6551</v>
      </c>
      <c r="R9596" s="70">
        <f t="shared" ca="1" si="299"/>
        <v>9598</v>
      </c>
      <c r="S9596" s="69"/>
      <c r="T9596" s="76"/>
    </row>
    <row r="9597" spans="1:25" ht="135" customHeight="1">
      <c r="A9597" s="82"/>
      <c r="B9597" s="125"/>
      <c r="C9597" s="75"/>
      <c r="D9597" s="383" t="s">
        <v>893</v>
      </c>
      <c r="E9597" s="384"/>
      <c r="F9597" s="384"/>
      <c r="G9597" s="384"/>
      <c r="H9597" s="384"/>
      <c r="I9597" s="384"/>
      <c r="J9597" s="384"/>
      <c r="K9597" s="384"/>
      <c r="L9597" s="384"/>
      <c r="M9597" s="384"/>
      <c r="N9597" s="385"/>
      <c r="O9597" s="91" t="str">
        <f ca="1">IF(D9597="цвет",SUM(O9598:INDIRECT("N"&amp;R9597)),IF(SUM(E9597:N9597)=0,"",SUM(E9597:N9597)))</f>
        <v/>
      </c>
      <c r="P9597" s="68" t="s">
        <v>98</v>
      </c>
      <c r="Q9597" s="55">
        <f t="shared" si="298"/>
        <v>6551</v>
      </c>
      <c r="R9597" s="70">
        <f t="shared" ca="1" si="299"/>
        <v>9598</v>
      </c>
      <c r="S9597" s="69"/>
      <c r="T9597" s="76"/>
    </row>
    <row r="9598" spans="1:25" ht="17.45" customHeight="1" thickBot="1">
      <c r="A9598" s="82"/>
      <c r="B9598" s="126"/>
      <c r="C9598" s="77"/>
      <c r="D9598" s="362" t="str">
        <f>HYPERLINK("https://miamia.ru/search/index.php?q="&amp;Q9598&amp;"&amp;s=Поиск?utm_source=Excel&amp;utm_medium=Nalichie&amp;utm_content="&amp;Q9598&amp;"","Посмотреть большую фотографию на сайте")</f>
        <v>Посмотреть большую фотографию на сайте</v>
      </c>
      <c r="E9598" s="363"/>
      <c r="F9598" s="363"/>
      <c r="G9598" s="363"/>
      <c r="H9598" s="363"/>
      <c r="I9598" s="363"/>
      <c r="J9598" s="363"/>
      <c r="K9598" s="363"/>
      <c r="L9598" s="363"/>
      <c r="M9598" s="363"/>
      <c r="N9598" s="364"/>
      <c r="O9598" s="91" t="str">
        <f ca="1">IF(D9598="цвет",SUM(O9599:INDIRECT("N"&amp;R9598)),IF(SUM(E9598:N9598)=0,"",SUM(E9598:N9598)))</f>
        <v/>
      </c>
      <c r="P9598" s="68" t="s">
        <v>98</v>
      </c>
      <c r="Q9598" s="55">
        <f t="shared" si="298"/>
        <v>6551</v>
      </c>
      <c r="R9598" s="70">
        <f t="shared" ca="1" si="299"/>
        <v>9598</v>
      </c>
      <c r="S9598" s="69"/>
      <c r="T9598" s="76"/>
    </row>
    <row r="9599" spans="1:25" customFormat="1" ht="17.25" thickBot="1">
      <c r="A9599" s="175"/>
      <c r="B9599" s="177" t="s">
        <v>84</v>
      </c>
      <c r="C9599" s="169">
        <v>6552</v>
      </c>
      <c r="D9599" s="132" t="s">
        <v>9</v>
      </c>
      <c r="E9599" s="133" t="s">
        <v>10</v>
      </c>
      <c r="F9599" s="133" t="s">
        <v>11</v>
      </c>
      <c r="G9599" s="133" t="s">
        <v>12</v>
      </c>
      <c r="H9599" s="133" t="s">
        <v>13</v>
      </c>
      <c r="I9599" s="133" t="s">
        <v>14</v>
      </c>
      <c r="J9599" s="133" t="s">
        <v>15</v>
      </c>
      <c r="K9599" s="133"/>
      <c r="L9599" s="133"/>
      <c r="M9599" s="133"/>
      <c r="N9599" s="135"/>
      <c r="O9599" s="136">
        <f ca="1">IF(D9599="цвет",SUM(O9600:INDIRECT("N"&amp;R9599)),IF(SUM(E9599:N9599)=0,"",SUM(E9599:N9599)))</f>
        <v>0</v>
      </c>
      <c r="P9599" s="137">
        <v>2065</v>
      </c>
      <c r="Q9599" s="138">
        <f t="shared" si="298"/>
        <v>6552</v>
      </c>
      <c r="R9599" s="139">
        <f t="shared" ca="1" si="299"/>
        <v>9602</v>
      </c>
      <c r="S9599" s="85">
        <v>2065</v>
      </c>
      <c r="T9599" s="140">
        <f ca="1">O9599*S9599</f>
        <v>0</v>
      </c>
      <c r="U9599" s="141"/>
      <c r="V9599" s="141"/>
      <c r="W9599" s="141"/>
      <c r="X9599" s="141"/>
      <c r="Y9599" s="141"/>
    </row>
    <row r="9600" spans="1:25" customFormat="1" ht="17.25" thickBot="1">
      <c r="A9600" s="175"/>
      <c r="B9600" s="178"/>
      <c r="C9600" s="142"/>
      <c r="D9600" s="171" t="s">
        <v>85</v>
      </c>
      <c r="E9600" s="181"/>
      <c r="F9600" s="168"/>
      <c r="G9600" s="168"/>
      <c r="H9600" s="168"/>
      <c r="I9600" s="168"/>
      <c r="J9600" s="168"/>
      <c r="K9600" s="168"/>
      <c r="L9600" s="168"/>
      <c r="M9600" s="168"/>
      <c r="N9600" s="168"/>
      <c r="O9600" s="145" t="str">
        <f ca="1">IF(D9600="цвет",SUM(O9601:INDIRECT("N"&amp;R9600)),IF(SUM(E9600:N9600)=0,"",SUM(E9600:N9600)))</f>
        <v/>
      </c>
      <c r="P9600" s="137" t="s">
        <v>98</v>
      </c>
      <c r="Q9600" s="138">
        <f t="shared" si="298"/>
        <v>6552</v>
      </c>
      <c r="R9600" s="139">
        <f t="shared" ca="1" si="299"/>
        <v>9602</v>
      </c>
      <c r="S9600" s="146"/>
      <c r="T9600" s="147"/>
      <c r="U9600" s="141"/>
      <c r="V9600" s="141"/>
      <c r="W9600" s="141"/>
      <c r="X9600" s="141"/>
      <c r="Y9600" s="141"/>
    </row>
    <row r="9601" spans="1:25" customFormat="1" ht="135" customHeight="1">
      <c r="A9601" s="175"/>
      <c r="B9601" s="178"/>
      <c r="C9601" s="142"/>
      <c r="D9601" s="392" t="s">
        <v>2181</v>
      </c>
      <c r="E9601" s="393"/>
      <c r="F9601" s="393"/>
      <c r="G9601" s="393"/>
      <c r="H9601" s="393"/>
      <c r="I9601" s="393"/>
      <c r="J9601" s="393"/>
      <c r="K9601" s="393"/>
      <c r="L9601" s="393"/>
      <c r="M9601" s="393"/>
      <c r="N9601" s="394"/>
      <c r="O9601" s="145" t="str">
        <f ca="1">IF(D9601="цвет",SUM(O9602:INDIRECT("N"&amp;R9601)),IF(SUM(E9601:N9601)=0,"",SUM(E9601:N9601)))</f>
        <v/>
      </c>
      <c r="P9601" s="137" t="s">
        <v>98</v>
      </c>
      <c r="Q9601" s="138">
        <f t="shared" si="298"/>
        <v>6552</v>
      </c>
      <c r="R9601" s="139">
        <f t="shared" ca="1" si="299"/>
        <v>9602</v>
      </c>
      <c r="S9601" s="146"/>
      <c r="T9601" s="147"/>
      <c r="U9601" s="141"/>
      <c r="V9601" s="141"/>
      <c r="W9601" s="141"/>
      <c r="X9601" s="141"/>
      <c r="Y9601" s="141"/>
    </row>
    <row r="9602" spans="1:25" customFormat="1" ht="17.45" customHeight="1" thickBot="1">
      <c r="A9602" s="175"/>
      <c r="B9602" s="180"/>
      <c r="C9602" s="148"/>
      <c r="D9602" s="362" t="str">
        <f>HYPERLINK("https://miamia.ru/search/index.php?q="&amp;Q9602&amp;"&amp;s=Поиск?utm_source=Excel&amp;utm_medium=Nalichie&amp;utm_content="&amp;Q9602&amp;"","Посмотреть большую фотографию на сайте")</f>
        <v>Посмотреть большую фотографию на сайте</v>
      </c>
      <c r="E9602" s="363"/>
      <c r="F9602" s="363"/>
      <c r="G9602" s="363"/>
      <c r="H9602" s="363"/>
      <c r="I9602" s="363"/>
      <c r="J9602" s="363"/>
      <c r="K9602" s="363"/>
      <c r="L9602" s="363"/>
      <c r="M9602" s="363"/>
      <c r="N9602" s="364"/>
      <c r="O9602" s="145" t="str">
        <f ca="1">IF(D9602="цвет",SUM(O9603:INDIRECT("N"&amp;R9602)),IF(SUM(E9602:N9602)=0,"",SUM(E9602:N9602)))</f>
        <v/>
      </c>
      <c r="P9602" s="137" t="s">
        <v>98</v>
      </c>
      <c r="Q9602" s="138">
        <f t="shared" si="298"/>
        <v>6552</v>
      </c>
      <c r="R9602" s="139">
        <f t="shared" ca="1" si="299"/>
        <v>9602</v>
      </c>
      <c r="S9602" s="146"/>
      <c r="T9602" s="147"/>
      <c r="U9602" s="141"/>
      <c r="V9602" s="141"/>
      <c r="W9602" s="141"/>
      <c r="X9602" s="141"/>
      <c r="Y9602" s="141"/>
    </row>
    <row r="9603" spans="1:25" customFormat="1" ht="17.25" thickBot="1">
      <c r="A9603" s="175"/>
      <c r="B9603" s="177" t="s">
        <v>84</v>
      </c>
      <c r="C9603" s="169">
        <v>6553</v>
      </c>
      <c r="D9603" s="132" t="s">
        <v>9</v>
      </c>
      <c r="E9603" s="133" t="s">
        <v>10</v>
      </c>
      <c r="F9603" s="133" t="s">
        <v>17</v>
      </c>
      <c r="G9603" s="133" t="s">
        <v>18</v>
      </c>
      <c r="H9603" s="133"/>
      <c r="I9603" s="133"/>
      <c r="J9603" s="133"/>
      <c r="K9603" s="133"/>
      <c r="L9603" s="133"/>
      <c r="M9603" s="133"/>
      <c r="N9603" s="135"/>
      <c r="O9603" s="136">
        <f ca="1">IF(D9603="цвет",SUM(O9604:INDIRECT("N"&amp;R9603)),IF(SUM(E9603:N9603)=0,"",SUM(E9603:N9603)))</f>
        <v>0</v>
      </c>
      <c r="P9603" s="137">
        <v>2582</v>
      </c>
      <c r="Q9603" s="138">
        <f t="shared" si="298"/>
        <v>6553</v>
      </c>
      <c r="R9603" s="139">
        <f t="shared" ca="1" si="299"/>
        <v>9606</v>
      </c>
      <c r="S9603" s="85">
        <v>2582</v>
      </c>
      <c r="T9603" s="140">
        <f ca="1">O9603*S9603</f>
        <v>0</v>
      </c>
      <c r="U9603" s="141"/>
      <c r="V9603" s="141"/>
      <c r="W9603" s="141"/>
      <c r="X9603" s="141"/>
      <c r="Y9603" s="141"/>
    </row>
    <row r="9604" spans="1:25" customFormat="1" ht="17.25" thickBot="1">
      <c r="A9604" s="175"/>
      <c r="B9604" s="178"/>
      <c r="C9604" s="142"/>
      <c r="D9604" s="171" t="s">
        <v>85</v>
      </c>
      <c r="E9604" s="181"/>
      <c r="F9604" s="168"/>
      <c r="G9604" s="168"/>
      <c r="H9604" s="168"/>
      <c r="I9604" s="168"/>
      <c r="J9604" s="168"/>
      <c r="K9604" s="168"/>
      <c r="L9604" s="168"/>
      <c r="M9604" s="168"/>
      <c r="N9604" s="168"/>
      <c r="O9604" s="145" t="str">
        <f ca="1">IF(D9604="цвет",SUM(O9605:INDIRECT("N"&amp;R9604)),IF(SUM(E9604:N9604)=0,"",SUM(E9604:N9604)))</f>
        <v/>
      </c>
      <c r="P9604" s="137" t="s">
        <v>98</v>
      </c>
      <c r="Q9604" s="138">
        <f t="shared" si="298"/>
        <v>6553</v>
      </c>
      <c r="R9604" s="139">
        <f t="shared" ca="1" si="299"/>
        <v>9606</v>
      </c>
      <c r="S9604" s="146"/>
      <c r="T9604" s="147"/>
      <c r="U9604" s="141"/>
      <c r="V9604" s="141"/>
      <c r="W9604" s="141"/>
      <c r="X9604" s="141"/>
      <c r="Y9604" s="141"/>
    </row>
    <row r="9605" spans="1:25" customFormat="1" ht="135" customHeight="1">
      <c r="A9605" s="175"/>
      <c r="B9605" s="178"/>
      <c r="C9605" s="142"/>
      <c r="D9605" s="392" t="s">
        <v>2182</v>
      </c>
      <c r="E9605" s="393"/>
      <c r="F9605" s="393"/>
      <c r="G9605" s="393"/>
      <c r="H9605" s="393"/>
      <c r="I9605" s="393"/>
      <c r="J9605" s="393"/>
      <c r="K9605" s="393"/>
      <c r="L9605" s="393"/>
      <c r="M9605" s="393"/>
      <c r="N9605" s="394"/>
      <c r="O9605" s="145" t="str">
        <f ca="1">IF(D9605="цвет",SUM(O9606:INDIRECT("N"&amp;R9605)),IF(SUM(E9605:N9605)=0,"",SUM(E9605:N9605)))</f>
        <v/>
      </c>
      <c r="P9605" s="137" t="s">
        <v>98</v>
      </c>
      <c r="Q9605" s="138">
        <f t="shared" si="298"/>
        <v>6553</v>
      </c>
      <c r="R9605" s="139">
        <f t="shared" ca="1" si="299"/>
        <v>9606</v>
      </c>
      <c r="S9605" s="146"/>
      <c r="T9605" s="147"/>
      <c r="U9605" s="141"/>
      <c r="V9605" s="141"/>
      <c r="W9605" s="141"/>
      <c r="X9605" s="141"/>
      <c r="Y9605" s="141"/>
    </row>
    <row r="9606" spans="1:25" customFormat="1" ht="17.45" customHeight="1" thickBot="1">
      <c r="A9606" s="175"/>
      <c r="B9606" s="180"/>
      <c r="C9606" s="148"/>
      <c r="D9606" s="362" t="str">
        <f>HYPERLINK("https://miamia.ru/search/index.php?q="&amp;Q9606&amp;"&amp;s=Поиск?utm_source=Excel&amp;utm_medium=Nalichie&amp;utm_content="&amp;Q9606&amp;"","Посмотреть большую фотографию на сайте")</f>
        <v>Посмотреть большую фотографию на сайте</v>
      </c>
      <c r="E9606" s="363"/>
      <c r="F9606" s="363"/>
      <c r="G9606" s="363"/>
      <c r="H9606" s="363"/>
      <c r="I9606" s="363"/>
      <c r="J9606" s="363"/>
      <c r="K9606" s="363"/>
      <c r="L9606" s="363"/>
      <c r="M9606" s="363"/>
      <c r="N9606" s="364"/>
      <c r="O9606" s="145" t="str">
        <f ca="1">IF(D9606="цвет",SUM(O9607:INDIRECT("N"&amp;R9606)),IF(SUM(E9606:N9606)=0,"",SUM(E9606:N9606)))</f>
        <v/>
      </c>
      <c r="P9606" s="137" t="s">
        <v>98</v>
      </c>
      <c r="Q9606" s="138">
        <f t="shared" si="298"/>
        <v>6553</v>
      </c>
      <c r="R9606" s="139">
        <f t="shared" ca="1" si="299"/>
        <v>9606</v>
      </c>
      <c r="S9606" s="146"/>
      <c r="T9606" s="147"/>
      <c r="U9606" s="141"/>
      <c r="V9606" s="141"/>
      <c r="W9606" s="141"/>
      <c r="X9606" s="141"/>
      <c r="Y9606" s="141"/>
    </row>
    <row r="9607" spans="1:25" customFormat="1" ht="17.25" thickBot="1">
      <c r="A9607" s="175"/>
      <c r="B9607" s="177" t="s">
        <v>84</v>
      </c>
      <c r="C9607" s="169">
        <v>6554</v>
      </c>
      <c r="D9607" s="132" t="s">
        <v>9</v>
      </c>
      <c r="E9607" s="133" t="s">
        <v>10</v>
      </c>
      <c r="F9607" s="133" t="s">
        <v>11</v>
      </c>
      <c r="G9607" s="133" t="s">
        <v>12</v>
      </c>
      <c r="H9607" s="133" t="s">
        <v>13</v>
      </c>
      <c r="I9607" s="133"/>
      <c r="J9607" s="133"/>
      <c r="K9607" s="133"/>
      <c r="L9607" s="133"/>
      <c r="M9607" s="133"/>
      <c r="N9607" s="135"/>
      <c r="O9607" s="136">
        <f ca="1">IF(D9607="цвет",SUM(O9608:INDIRECT("N"&amp;R9607)),IF(SUM(E9607:N9607)=0,"",SUM(E9607:N9607)))</f>
        <v>0</v>
      </c>
      <c r="P9607" s="137">
        <v>1936</v>
      </c>
      <c r="Q9607" s="138">
        <f t="shared" si="298"/>
        <v>6554</v>
      </c>
      <c r="R9607" s="139">
        <f t="shared" ca="1" si="299"/>
        <v>9610</v>
      </c>
      <c r="S9607" s="85">
        <v>1936</v>
      </c>
      <c r="T9607" s="140">
        <f ca="1">O9607*S9607</f>
        <v>0</v>
      </c>
      <c r="U9607" s="141"/>
      <c r="V9607" s="141"/>
      <c r="W9607" s="141"/>
      <c r="X9607" s="141"/>
      <c r="Y9607" s="141"/>
    </row>
    <row r="9608" spans="1:25" customFormat="1" ht="17.25" thickBot="1">
      <c r="A9608" s="175"/>
      <c r="B9608" s="178"/>
      <c r="C9608" s="142"/>
      <c r="D9608" s="171" t="s">
        <v>85</v>
      </c>
      <c r="E9608" s="351"/>
      <c r="F9608" s="181"/>
      <c r="G9608" s="168"/>
      <c r="H9608" s="168"/>
      <c r="I9608" s="168"/>
      <c r="J9608" s="168"/>
      <c r="K9608" s="168"/>
      <c r="L9608" s="168"/>
      <c r="M9608" s="168"/>
      <c r="N9608" s="168"/>
      <c r="O9608" s="145" t="str">
        <f ca="1">IF(D9608="цвет",SUM(O9609:INDIRECT("N"&amp;R9608)),IF(SUM(E9608:N9608)=0,"",SUM(E9608:N9608)))</f>
        <v/>
      </c>
      <c r="P9608" s="137" t="s">
        <v>98</v>
      </c>
      <c r="Q9608" s="138">
        <f t="shared" si="298"/>
        <v>6554</v>
      </c>
      <c r="R9608" s="139">
        <f t="shared" ca="1" si="299"/>
        <v>9610</v>
      </c>
      <c r="S9608" s="146"/>
      <c r="T9608" s="147"/>
      <c r="U9608" s="141"/>
      <c r="V9608" s="141"/>
      <c r="W9608" s="141"/>
      <c r="X9608" s="141"/>
      <c r="Y9608" s="141"/>
    </row>
    <row r="9609" spans="1:25" customFormat="1" ht="135" customHeight="1">
      <c r="A9609" s="175"/>
      <c r="B9609" s="178"/>
      <c r="C9609" s="142"/>
      <c r="D9609" s="392" t="s">
        <v>2183</v>
      </c>
      <c r="E9609" s="393"/>
      <c r="F9609" s="393"/>
      <c r="G9609" s="393"/>
      <c r="H9609" s="393"/>
      <c r="I9609" s="393"/>
      <c r="J9609" s="393"/>
      <c r="K9609" s="393"/>
      <c r="L9609" s="393"/>
      <c r="M9609" s="393"/>
      <c r="N9609" s="394"/>
      <c r="O9609" s="145" t="str">
        <f ca="1">IF(D9609="цвет",SUM(O9610:INDIRECT("N"&amp;R9609)),IF(SUM(E9609:N9609)=0,"",SUM(E9609:N9609)))</f>
        <v/>
      </c>
      <c r="P9609" s="137" t="s">
        <v>98</v>
      </c>
      <c r="Q9609" s="138">
        <f t="shared" si="298"/>
        <v>6554</v>
      </c>
      <c r="R9609" s="139">
        <f t="shared" ca="1" si="299"/>
        <v>9610</v>
      </c>
      <c r="S9609" s="146"/>
      <c r="T9609" s="147"/>
      <c r="U9609" s="141"/>
      <c r="V9609" s="141"/>
      <c r="W9609" s="141"/>
      <c r="X9609" s="141"/>
      <c r="Y9609" s="141"/>
    </row>
    <row r="9610" spans="1:25" customFormat="1" ht="17.45" customHeight="1" thickBot="1">
      <c r="A9610" s="175"/>
      <c r="B9610" s="180"/>
      <c r="C9610" s="148"/>
      <c r="D9610" s="362" t="str">
        <f>HYPERLINK("https://miamia.ru/search/index.php?q="&amp;Q9610&amp;"&amp;s=Поиск?utm_source=Excel&amp;utm_medium=Nalichie&amp;utm_content="&amp;Q9610&amp;"","Посмотреть большую фотографию на сайте")</f>
        <v>Посмотреть большую фотографию на сайте</v>
      </c>
      <c r="E9610" s="363"/>
      <c r="F9610" s="363"/>
      <c r="G9610" s="363"/>
      <c r="H9610" s="363"/>
      <c r="I9610" s="363"/>
      <c r="J9610" s="363"/>
      <c r="K9610" s="363"/>
      <c r="L9610" s="363"/>
      <c r="M9610" s="363"/>
      <c r="N9610" s="364"/>
      <c r="O9610" s="145" t="str">
        <f ca="1">IF(D9610="цвет",SUM(O9611:INDIRECT("N"&amp;R9610)),IF(SUM(E9610:N9610)=0,"",SUM(E9610:N9610)))</f>
        <v/>
      </c>
      <c r="P9610" s="137" t="s">
        <v>98</v>
      </c>
      <c r="Q9610" s="138">
        <f t="shared" si="298"/>
        <v>6554</v>
      </c>
      <c r="R9610" s="139">
        <f t="shared" ca="1" si="299"/>
        <v>9610</v>
      </c>
      <c r="S9610" s="146"/>
      <c r="T9610" s="147"/>
      <c r="U9610" s="141"/>
      <c r="V9610" s="141"/>
      <c r="W9610" s="141"/>
      <c r="X9610" s="141"/>
      <c r="Y9610" s="141"/>
    </row>
    <row r="9611" spans="1:25" ht="17.25" thickBot="1">
      <c r="A9611" s="82"/>
      <c r="B9611" s="124" t="s">
        <v>84</v>
      </c>
      <c r="C9611" s="83">
        <v>6556</v>
      </c>
      <c r="D9611" s="103" t="s">
        <v>9</v>
      </c>
      <c r="E9611" s="11" t="s">
        <v>10</v>
      </c>
      <c r="F9611" s="11" t="s">
        <v>11</v>
      </c>
      <c r="G9611" s="11" t="s">
        <v>12</v>
      </c>
      <c r="H9611" s="11" t="s">
        <v>13</v>
      </c>
      <c r="I9611" s="11" t="s">
        <v>14</v>
      </c>
      <c r="J9611" s="11" t="s">
        <v>15</v>
      </c>
      <c r="K9611" s="11" t="s">
        <v>16</v>
      </c>
      <c r="L9611" s="11"/>
      <c r="M9611" s="11"/>
      <c r="N9611" s="100"/>
      <c r="O9611" s="78">
        <f ca="1">IF(D9611="цвет",SUM(O9612:INDIRECT("N"&amp;R9611)),IF(SUM(E9611:N9611)=0,"",SUM(E9611:N9611)))</f>
        <v>0</v>
      </c>
      <c r="P9611" s="68">
        <v>3099</v>
      </c>
      <c r="Q9611" s="55">
        <f t="shared" ref="Q9611:Q9674" si="300">IF(C9611&lt;&gt;0,C9611,Q9610)</f>
        <v>6556</v>
      </c>
      <c r="R9611" s="70">
        <f t="shared" ref="R9611:R9674" ca="1" si="301">IF(D9611="Посмотреть большую фотографию на сайте",CELL("строка",O9611),R9612)</f>
        <v>9614</v>
      </c>
      <c r="S9611" s="85">
        <v>3099</v>
      </c>
      <c r="T9611" s="86">
        <f ca="1">O9611*S9611</f>
        <v>0</v>
      </c>
    </row>
    <row r="9612" spans="1:25" ht="17.25" thickBot="1">
      <c r="A9612" s="82"/>
      <c r="B9612" s="125"/>
      <c r="C9612" s="75"/>
      <c r="D9612" s="5" t="s">
        <v>85</v>
      </c>
      <c r="E9612" s="7"/>
      <c r="F9612" s="181"/>
      <c r="G9612" s="351"/>
      <c r="H9612" s="351"/>
      <c r="I9612" s="351"/>
      <c r="J9612" s="351"/>
      <c r="K9612" s="351"/>
      <c r="L9612" s="7"/>
      <c r="M9612" s="7"/>
      <c r="N9612" s="7"/>
      <c r="O9612" s="91" t="str">
        <f ca="1">IF(D9612="цвет",SUM(O9613:INDIRECT("N"&amp;R9612)),IF(SUM(E9612:N9612)=0,"",SUM(E9612:N9612)))</f>
        <v/>
      </c>
      <c r="P9612" s="68" t="s">
        <v>98</v>
      </c>
      <c r="Q9612" s="55">
        <f t="shared" si="300"/>
        <v>6556</v>
      </c>
      <c r="R9612" s="70">
        <f t="shared" ca="1" si="301"/>
        <v>9614</v>
      </c>
      <c r="S9612" s="69"/>
      <c r="T9612" s="76"/>
    </row>
    <row r="9613" spans="1:25" ht="135" customHeight="1">
      <c r="A9613" s="82"/>
      <c r="B9613" s="125"/>
      <c r="C9613" s="75"/>
      <c r="D9613" s="383" t="s">
        <v>643</v>
      </c>
      <c r="E9613" s="384"/>
      <c r="F9613" s="384"/>
      <c r="G9613" s="384"/>
      <c r="H9613" s="384"/>
      <c r="I9613" s="384"/>
      <c r="J9613" s="384"/>
      <c r="K9613" s="384"/>
      <c r="L9613" s="384"/>
      <c r="M9613" s="384"/>
      <c r="N9613" s="385"/>
      <c r="O9613" s="91" t="str">
        <f ca="1">IF(D9613="цвет",SUM(O9614:INDIRECT("N"&amp;R9613)),IF(SUM(E9613:N9613)=0,"",SUM(E9613:N9613)))</f>
        <v/>
      </c>
      <c r="P9613" s="68" t="s">
        <v>98</v>
      </c>
      <c r="Q9613" s="55">
        <f t="shared" si="300"/>
        <v>6556</v>
      </c>
      <c r="R9613" s="70">
        <f t="shared" ca="1" si="301"/>
        <v>9614</v>
      </c>
      <c r="S9613" s="69"/>
      <c r="T9613" s="76"/>
    </row>
    <row r="9614" spans="1:25" ht="17.45" customHeight="1" thickBot="1">
      <c r="A9614" s="82"/>
      <c r="B9614" s="126"/>
      <c r="C9614" s="77"/>
      <c r="D9614" s="362" t="str">
        <f>HYPERLINK("https://miamia.ru/search/index.php?q="&amp;Q9614&amp;"&amp;s=Поиск?utm_source=Excel&amp;utm_medium=Nalichie&amp;utm_content="&amp;Q9614&amp;"","Посмотреть большую фотографию на сайте")</f>
        <v>Посмотреть большую фотографию на сайте</v>
      </c>
      <c r="E9614" s="363"/>
      <c r="F9614" s="363"/>
      <c r="G9614" s="363"/>
      <c r="H9614" s="363"/>
      <c r="I9614" s="363"/>
      <c r="J9614" s="363"/>
      <c r="K9614" s="363"/>
      <c r="L9614" s="363"/>
      <c r="M9614" s="363"/>
      <c r="N9614" s="364"/>
      <c r="O9614" s="91" t="str">
        <f ca="1">IF(D9614="цвет",SUM(O9615:INDIRECT("N"&amp;R9614)),IF(SUM(E9614:N9614)=0,"",SUM(E9614:N9614)))</f>
        <v/>
      </c>
      <c r="P9614" s="68" t="s">
        <v>98</v>
      </c>
      <c r="Q9614" s="55">
        <f t="shared" si="300"/>
        <v>6556</v>
      </c>
      <c r="R9614" s="70">
        <f t="shared" ca="1" si="301"/>
        <v>9614</v>
      </c>
      <c r="S9614" s="69"/>
      <c r="T9614" s="76"/>
    </row>
    <row r="9615" spans="1:25" ht="17.25" thickBot="1">
      <c r="A9615" s="82"/>
      <c r="B9615" s="124" t="s">
        <v>84</v>
      </c>
      <c r="C9615" s="83">
        <v>6558</v>
      </c>
      <c r="D9615" s="103" t="s">
        <v>9</v>
      </c>
      <c r="E9615" s="11" t="s">
        <v>10</v>
      </c>
      <c r="F9615" s="11" t="s">
        <v>11</v>
      </c>
      <c r="G9615" s="11" t="s">
        <v>12</v>
      </c>
      <c r="H9615" s="11" t="s">
        <v>13</v>
      </c>
      <c r="I9615" s="11" t="s">
        <v>14</v>
      </c>
      <c r="J9615" s="11" t="s">
        <v>15</v>
      </c>
      <c r="K9615" s="11" t="s">
        <v>16</v>
      </c>
      <c r="L9615" s="11"/>
      <c r="M9615" s="11"/>
      <c r="N9615" s="100"/>
      <c r="O9615" s="78">
        <f ca="1">IF(D9615="цвет",SUM(O9616:INDIRECT("N"&amp;R9615)),IF(SUM(E9615:N9615)=0,"",SUM(E9615:N9615)))</f>
        <v>0</v>
      </c>
      <c r="P9615" s="68">
        <v>2324</v>
      </c>
      <c r="Q9615" s="55">
        <f t="shared" si="300"/>
        <v>6558</v>
      </c>
      <c r="R9615" s="70">
        <f t="shared" ca="1" si="301"/>
        <v>9618</v>
      </c>
      <c r="S9615" s="85">
        <v>2324</v>
      </c>
      <c r="T9615" s="86">
        <f ca="1">O9615*S9615</f>
        <v>0</v>
      </c>
    </row>
    <row r="9616" spans="1:25" ht="17.25" thickBot="1">
      <c r="A9616" s="82"/>
      <c r="B9616" s="125"/>
      <c r="C9616" s="75"/>
      <c r="D9616" s="5" t="s">
        <v>85</v>
      </c>
      <c r="E9616" s="7"/>
      <c r="F9616" s="7"/>
      <c r="G9616" s="7"/>
      <c r="H9616" s="7"/>
      <c r="I9616" s="7"/>
      <c r="J9616" s="351"/>
      <c r="K9616" s="351"/>
      <c r="L9616" s="7"/>
      <c r="M9616" s="7"/>
      <c r="N9616" s="7"/>
      <c r="O9616" s="91" t="str">
        <f ca="1">IF(D9616="цвет",SUM(O9617:INDIRECT("N"&amp;R9616)),IF(SUM(E9616:N9616)=0,"",SUM(E9616:N9616)))</f>
        <v/>
      </c>
      <c r="P9616" s="68" t="s">
        <v>98</v>
      </c>
      <c r="Q9616" s="55">
        <f t="shared" si="300"/>
        <v>6558</v>
      </c>
      <c r="R9616" s="70">
        <f t="shared" ca="1" si="301"/>
        <v>9618</v>
      </c>
      <c r="S9616" s="69"/>
      <c r="T9616" s="76"/>
    </row>
    <row r="9617" spans="1:20" ht="135" customHeight="1">
      <c r="A9617" s="82"/>
      <c r="B9617" s="125"/>
      <c r="C9617" s="75"/>
      <c r="D9617" s="383" t="s">
        <v>644</v>
      </c>
      <c r="E9617" s="384"/>
      <c r="F9617" s="384"/>
      <c r="G9617" s="384"/>
      <c r="H9617" s="384"/>
      <c r="I9617" s="384"/>
      <c r="J9617" s="384"/>
      <c r="K9617" s="384"/>
      <c r="L9617" s="384"/>
      <c r="M9617" s="384"/>
      <c r="N9617" s="385"/>
      <c r="O9617" s="91" t="str">
        <f ca="1">IF(D9617="цвет",SUM(O9618:INDIRECT("N"&amp;R9617)),IF(SUM(E9617:N9617)=0,"",SUM(E9617:N9617)))</f>
        <v/>
      </c>
      <c r="P9617" s="68" t="s">
        <v>98</v>
      </c>
      <c r="Q9617" s="55">
        <f t="shared" si="300"/>
        <v>6558</v>
      </c>
      <c r="R9617" s="70">
        <f t="shared" ca="1" si="301"/>
        <v>9618</v>
      </c>
      <c r="S9617" s="69"/>
      <c r="T9617" s="76"/>
    </row>
    <row r="9618" spans="1:20" ht="17.45" customHeight="1" thickBot="1">
      <c r="A9618" s="82"/>
      <c r="B9618" s="126"/>
      <c r="C9618" s="77"/>
      <c r="D9618" s="362" t="str">
        <f>HYPERLINK("https://miamia.ru/search/index.php?q="&amp;Q9618&amp;"&amp;s=Поиск?utm_source=Excel&amp;utm_medium=Nalichie&amp;utm_content="&amp;Q9618&amp;"","Посмотреть большую фотографию на сайте")</f>
        <v>Посмотреть большую фотографию на сайте</v>
      </c>
      <c r="E9618" s="363"/>
      <c r="F9618" s="363"/>
      <c r="G9618" s="363"/>
      <c r="H9618" s="363"/>
      <c r="I9618" s="363"/>
      <c r="J9618" s="363"/>
      <c r="K9618" s="363"/>
      <c r="L9618" s="363"/>
      <c r="M9618" s="363"/>
      <c r="N9618" s="364"/>
      <c r="O9618" s="91" t="str">
        <f ca="1">IF(D9618="цвет",SUM(O9619:INDIRECT("N"&amp;R9618)),IF(SUM(E9618:N9618)=0,"",SUM(E9618:N9618)))</f>
        <v/>
      </c>
      <c r="P9618" s="68" t="s">
        <v>98</v>
      </c>
      <c r="Q9618" s="55">
        <f t="shared" si="300"/>
        <v>6558</v>
      </c>
      <c r="R9618" s="70">
        <f t="shared" ca="1" si="301"/>
        <v>9618</v>
      </c>
      <c r="S9618" s="69"/>
      <c r="T9618" s="76"/>
    </row>
    <row r="9619" spans="1:20" ht="23.1" customHeight="1" thickBot="1">
      <c r="A9619" s="80"/>
      <c r="B9619" s="63" t="s">
        <v>377</v>
      </c>
      <c r="C9619" s="64"/>
      <c r="D9619" s="65"/>
      <c r="E9619" s="66"/>
      <c r="F9619" s="66"/>
      <c r="G9619" s="66"/>
      <c r="H9619" s="66"/>
      <c r="I9619" s="66"/>
      <c r="J9619" s="66"/>
      <c r="K9619" s="66"/>
      <c r="L9619" s="66"/>
      <c r="M9619" s="66"/>
      <c r="N9619" s="67"/>
      <c r="O9619" s="91" t="str">
        <f ca="1">IF(D9619="цвет",SUM(O9620:INDIRECT("N"&amp;R9619)),IF(SUM(E9619:N9619)=0,"",SUM(E9619:N9619)))</f>
        <v/>
      </c>
      <c r="P9619" s="68" t="s">
        <v>98</v>
      </c>
      <c r="Q9619" s="55">
        <f t="shared" si="300"/>
        <v>6558</v>
      </c>
      <c r="R9619" s="70">
        <f t="shared" ca="1" si="301"/>
        <v>9623</v>
      </c>
    </row>
    <row r="9620" spans="1:20" ht="17.25" thickBot="1">
      <c r="A9620" s="82"/>
      <c r="B9620" s="356" t="s">
        <v>336</v>
      </c>
      <c r="C9620" s="83">
        <v>5296</v>
      </c>
      <c r="D9620" s="103" t="s">
        <v>9</v>
      </c>
      <c r="E9620" s="99" t="s">
        <v>10</v>
      </c>
      <c r="F9620" s="99" t="s">
        <v>11</v>
      </c>
      <c r="G9620" s="99" t="s">
        <v>12</v>
      </c>
      <c r="H9620" s="74" t="s">
        <v>13</v>
      </c>
      <c r="I9620" s="13" t="s">
        <v>14</v>
      </c>
      <c r="J9620" s="13" t="s">
        <v>15</v>
      </c>
      <c r="K9620" s="13" t="s">
        <v>16</v>
      </c>
      <c r="L9620" s="99"/>
      <c r="M9620" s="99"/>
      <c r="N9620" s="100"/>
      <c r="O9620" s="78">
        <f ca="1">IF(D9620="цвет",SUM(O9621:INDIRECT("N"&amp;R9620)),IF(SUM(E9620:N9620)=0,"",SUM(E9620:N9620)))</f>
        <v>0</v>
      </c>
      <c r="P9620" s="68">
        <v>2582</v>
      </c>
      <c r="Q9620" s="55">
        <f t="shared" si="300"/>
        <v>5296</v>
      </c>
      <c r="R9620" s="70">
        <f t="shared" ca="1" si="301"/>
        <v>9623</v>
      </c>
      <c r="S9620" s="85">
        <v>2582</v>
      </c>
      <c r="T9620" s="86">
        <f ca="1">O9620*S9620</f>
        <v>0</v>
      </c>
    </row>
    <row r="9621" spans="1:20" ht="17.25" thickBot="1">
      <c r="A9621" s="82"/>
      <c r="B9621" s="357"/>
      <c r="C9621" s="75"/>
      <c r="D9621" s="113" t="s">
        <v>29</v>
      </c>
      <c r="E9621" s="79"/>
      <c r="F9621" s="354"/>
      <c r="G9621" s="354"/>
      <c r="H9621" s="79"/>
      <c r="I9621" s="79"/>
      <c r="J9621" s="79"/>
      <c r="K9621" s="79"/>
      <c r="L9621" s="79"/>
      <c r="M9621" s="79"/>
      <c r="N9621" s="79"/>
      <c r="O9621" s="91" t="str">
        <f ca="1">IF(D9621="цвет",SUM(O9622:INDIRECT("N"&amp;R9621)),IF(SUM(E9621:N9621)=0,"",SUM(E9621:N9621)))</f>
        <v/>
      </c>
      <c r="P9621" s="68" t="s">
        <v>98</v>
      </c>
      <c r="Q9621" s="55">
        <f t="shared" si="300"/>
        <v>5296</v>
      </c>
      <c r="R9621" s="70">
        <f t="shared" ca="1" si="301"/>
        <v>9623</v>
      </c>
      <c r="S9621" s="69"/>
      <c r="T9621" s="76"/>
    </row>
    <row r="9622" spans="1:20" ht="135" customHeight="1">
      <c r="A9622" s="82"/>
      <c r="B9622" s="357"/>
      <c r="C9622" s="88"/>
      <c r="D9622" s="383" t="s">
        <v>646</v>
      </c>
      <c r="E9622" s="384"/>
      <c r="F9622" s="384"/>
      <c r="G9622" s="384"/>
      <c r="H9622" s="384"/>
      <c r="I9622" s="384"/>
      <c r="J9622" s="384"/>
      <c r="K9622" s="384"/>
      <c r="L9622" s="384"/>
      <c r="M9622" s="384"/>
      <c r="N9622" s="385"/>
      <c r="O9622" s="91" t="str">
        <f ca="1">IF(D9622="цвет",SUM(O9623:INDIRECT("N"&amp;R9622)),IF(SUM(E9622:N9622)=0,"",SUM(E9622:N9622)))</f>
        <v/>
      </c>
      <c r="P9622" s="68" t="s">
        <v>98</v>
      </c>
      <c r="Q9622" s="55">
        <f t="shared" si="300"/>
        <v>5296</v>
      </c>
      <c r="R9622" s="70">
        <f t="shared" ca="1" si="301"/>
        <v>9623</v>
      </c>
      <c r="S9622" s="69"/>
      <c r="T9622" s="76"/>
    </row>
    <row r="9623" spans="1:20" ht="17.45" customHeight="1" thickBot="1">
      <c r="A9623" s="82"/>
      <c r="B9623" s="365"/>
      <c r="C9623" s="10"/>
      <c r="D9623" s="362" t="str">
        <f>HYPERLINK("https://miamia.ru/search/index.php?q="&amp;Q9623&amp;"&amp;s=Поиск?utm_source=Excel&amp;utm_medium=Nalichie&amp;utm_content="&amp;Q9623&amp;"","Посмотреть большую фотографию на сайте")</f>
        <v>Посмотреть большую фотографию на сайте</v>
      </c>
      <c r="E9623" s="363"/>
      <c r="F9623" s="363"/>
      <c r="G9623" s="363"/>
      <c r="H9623" s="363"/>
      <c r="I9623" s="363"/>
      <c r="J9623" s="363"/>
      <c r="K9623" s="363"/>
      <c r="L9623" s="363"/>
      <c r="M9623" s="363"/>
      <c r="N9623" s="364"/>
      <c r="O9623" s="91" t="str">
        <f ca="1">IF(D9623="цвет",SUM(O9624:INDIRECT("N"&amp;R9623)),IF(SUM(E9623:N9623)=0,"",SUM(E9623:N9623)))</f>
        <v/>
      </c>
      <c r="P9623" s="68" t="s">
        <v>98</v>
      </c>
      <c r="Q9623" s="55">
        <f t="shared" si="300"/>
        <v>5296</v>
      </c>
      <c r="R9623" s="70">
        <f t="shared" ca="1" si="301"/>
        <v>9623</v>
      </c>
      <c r="S9623" s="69"/>
      <c r="T9623" s="76"/>
    </row>
    <row r="9624" spans="1:20" ht="17.25" thickBot="1">
      <c r="A9624" s="82"/>
      <c r="B9624" s="356" t="s">
        <v>336</v>
      </c>
      <c r="C9624" s="83">
        <v>5299</v>
      </c>
      <c r="D9624" s="103" t="s">
        <v>9</v>
      </c>
      <c r="E9624" s="99" t="s">
        <v>10</v>
      </c>
      <c r="F9624" s="99" t="s">
        <v>17</v>
      </c>
      <c r="G9624" s="99" t="s">
        <v>18</v>
      </c>
      <c r="H9624" s="99" t="s">
        <v>19</v>
      </c>
      <c r="I9624" s="99" t="s">
        <v>23</v>
      </c>
      <c r="J9624" s="13"/>
      <c r="K9624" s="13"/>
      <c r="L9624" s="99"/>
      <c r="M9624" s="99"/>
      <c r="N9624" s="100"/>
      <c r="O9624" s="78">
        <f ca="1">IF(D9624="цвет",SUM(O9625:INDIRECT("N"&amp;R9624)),IF(SUM(E9624:N9624)=0,"",SUM(E9624:N9624)))</f>
        <v>0</v>
      </c>
      <c r="P9624" s="68">
        <v>2453</v>
      </c>
      <c r="Q9624" s="55">
        <f t="shared" si="300"/>
        <v>5299</v>
      </c>
      <c r="R9624" s="70">
        <f t="shared" ca="1" si="301"/>
        <v>9627</v>
      </c>
      <c r="S9624" s="85">
        <v>2453</v>
      </c>
      <c r="T9624" s="86">
        <f ca="1">O9624*S9624</f>
        <v>0</v>
      </c>
    </row>
    <row r="9625" spans="1:20" ht="17.25" thickBot="1">
      <c r="A9625" s="82"/>
      <c r="B9625" s="357"/>
      <c r="C9625" s="75"/>
      <c r="D9625" s="113" t="s">
        <v>29</v>
      </c>
      <c r="E9625" s="79"/>
      <c r="F9625" s="353"/>
      <c r="G9625" s="353"/>
      <c r="H9625" s="79"/>
      <c r="I9625" s="353"/>
      <c r="J9625" s="79"/>
      <c r="K9625" s="79"/>
      <c r="L9625" s="79"/>
      <c r="M9625" s="79"/>
      <c r="N9625" s="79"/>
      <c r="O9625" s="91" t="str">
        <f ca="1">IF(D9625="цвет",SUM(O9626:INDIRECT("N"&amp;R9625)),IF(SUM(E9625:N9625)=0,"",SUM(E9625:N9625)))</f>
        <v/>
      </c>
      <c r="P9625" s="68" t="s">
        <v>98</v>
      </c>
      <c r="Q9625" s="55">
        <f t="shared" si="300"/>
        <v>5299</v>
      </c>
      <c r="R9625" s="70">
        <f t="shared" ca="1" si="301"/>
        <v>9627</v>
      </c>
      <c r="S9625" s="69"/>
      <c r="T9625" s="76"/>
    </row>
    <row r="9626" spans="1:20" ht="135" customHeight="1">
      <c r="A9626" s="82"/>
      <c r="B9626" s="357"/>
      <c r="C9626" s="88"/>
      <c r="D9626" s="383" t="s">
        <v>647</v>
      </c>
      <c r="E9626" s="384"/>
      <c r="F9626" s="384"/>
      <c r="G9626" s="384"/>
      <c r="H9626" s="384"/>
      <c r="I9626" s="384"/>
      <c r="J9626" s="384"/>
      <c r="K9626" s="384"/>
      <c r="L9626" s="384"/>
      <c r="M9626" s="384"/>
      <c r="N9626" s="385"/>
      <c r="O9626" s="91" t="str">
        <f ca="1">IF(D9626="цвет",SUM(O9627:INDIRECT("N"&amp;R9626)),IF(SUM(E9626:N9626)=0,"",SUM(E9626:N9626)))</f>
        <v/>
      </c>
      <c r="P9626" s="68" t="s">
        <v>98</v>
      </c>
      <c r="Q9626" s="55">
        <f t="shared" si="300"/>
        <v>5299</v>
      </c>
      <c r="R9626" s="70">
        <f t="shared" ca="1" si="301"/>
        <v>9627</v>
      </c>
      <c r="S9626" s="69"/>
      <c r="T9626" s="76"/>
    </row>
    <row r="9627" spans="1:20" ht="17.45" customHeight="1" thickBot="1">
      <c r="A9627" s="82"/>
      <c r="B9627" s="365"/>
      <c r="C9627" s="10"/>
      <c r="D9627" s="362" t="str">
        <f>HYPERLINK("https://miamia.ru/search/index.php?q="&amp;Q9627&amp;"&amp;s=Поиск?utm_source=Excel&amp;utm_medium=Nalichie&amp;utm_content="&amp;Q9627&amp;"","Посмотреть большую фотографию на сайте")</f>
        <v>Посмотреть большую фотографию на сайте</v>
      </c>
      <c r="E9627" s="363"/>
      <c r="F9627" s="363"/>
      <c r="G9627" s="363"/>
      <c r="H9627" s="363"/>
      <c r="I9627" s="363"/>
      <c r="J9627" s="363"/>
      <c r="K9627" s="363"/>
      <c r="L9627" s="363"/>
      <c r="M9627" s="363"/>
      <c r="N9627" s="364"/>
      <c r="O9627" s="91" t="str">
        <f ca="1">IF(D9627="цвет",SUM(O9628:INDIRECT("N"&amp;R9627)),IF(SUM(E9627:N9627)=0,"",SUM(E9627:N9627)))</f>
        <v/>
      </c>
      <c r="P9627" s="68" t="s">
        <v>98</v>
      </c>
      <c r="Q9627" s="55">
        <f t="shared" si="300"/>
        <v>5299</v>
      </c>
      <c r="R9627" s="70">
        <f t="shared" ca="1" si="301"/>
        <v>9627</v>
      </c>
      <c r="S9627" s="69"/>
      <c r="T9627" s="76"/>
    </row>
    <row r="9628" spans="1:20" ht="23.1" customHeight="1" thickBot="1">
      <c r="A9628" s="80"/>
      <c r="B9628" s="63" t="s">
        <v>178</v>
      </c>
      <c r="C9628" s="64"/>
      <c r="D9628" s="65"/>
      <c r="E9628" s="66"/>
      <c r="F9628" s="66"/>
      <c r="G9628" s="66"/>
      <c r="H9628" s="66"/>
      <c r="I9628" s="66"/>
      <c r="J9628" s="66"/>
      <c r="K9628" s="66"/>
      <c r="L9628" s="66"/>
      <c r="M9628" s="66"/>
      <c r="N9628" s="67"/>
      <c r="O9628" s="91" t="str">
        <f ca="1">IF(D9628="цвет",SUM(O9629:INDIRECT("N"&amp;R9628)),IF(SUM(E9628:N9628)=0,"",SUM(E9628:N9628)))</f>
        <v/>
      </c>
      <c r="P9628" s="68" t="s">
        <v>98</v>
      </c>
      <c r="Q9628" s="55">
        <f t="shared" si="300"/>
        <v>5299</v>
      </c>
      <c r="R9628" s="70">
        <f t="shared" ca="1" si="301"/>
        <v>9632</v>
      </c>
    </row>
    <row r="9629" spans="1:20" ht="17.25" thickBot="1">
      <c r="A9629" s="82"/>
      <c r="B9629" s="356" t="s">
        <v>179</v>
      </c>
      <c r="C9629" s="83">
        <v>1841</v>
      </c>
      <c r="D9629" s="103" t="s">
        <v>9</v>
      </c>
      <c r="E9629" s="99" t="s">
        <v>11</v>
      </c>
      <c r="F9629" s="99" t="s">
        <v>12</v>
      </c>
      <c r="G9629" s="99" t="s">
        <v>13</v>
      </c>
      <c r="H9629" s="99" t="s">
        <v>14</v>
      </c>
      <c r="I9629" s="99" t="s">
        <v>15</v>
      </c>
      <c r="J9629" s="99" t="s">
        <v>16</v>
      </c>
      <c r="K9629" s="99"/>
      <c r="L9629" s="99"/>
      <c r="M9629" s="99"/>
      <c r="N9629" s="100"/>
      <c r="O9629" s="78">
        <f ca="1">IF(D9629="цвет",SUM(O9630:INDIRECT("N"&amp;R9629)),IF(SUM(E9629:N9629)=0,"",SUM(E9629:N9629)))</f>
        <v>0</v>
      </c>
      <c r="P9629" s="68">
        <v>1290</v>
      </c>
      <c r="Q9629" s="55">
        <f t="shared" si="300"/>
        <v>1841</v>
      </c>
      <c r="R9629" s="70">
        <f t="shared" ca="1" si="301"/>
        <v>9632</v>
      </c>
      <c r="S9629" s="85">
        <v>1290</v>
      </c>
      <c r="T9629" s="86">
        <f ca="1">O9629*S9629</f>
        <v>0</v>
      </c>
    </row>
    <row r="9630" spans="1:20" ht="17.25" thickBot="1">
      <c r="A9630" s="82"/>
      <c r="B9630" s="357"/>
      <c r="C9630" s="75"/>
      <c r="D9630" s="113" t="s">
        <v>26</v>
      </c>
      <c r="E9630" s="79"/>
      <c r="F9630" s="79"/>
      <c r="G9630" s="354"/>
      <c r="H9630" s="354"/>
      <c r="I9630" s="354"/>
      <c r="J9630" s="79"/>
      <c r="K9630" s="79"/>
      <c r="L9630" s="79"/>
      <c r="M9630" s="79"/>
      <c r="N9630" s="79"/>
      <c r="O9630" s="91" t="str">
        <f ca="1">IF(D9630="цвет",SUM(O9631:INDIRECT("N"&amp;R9630)),IF(SUM(E9630:N9630)=0,"",SUM(E9630:N9630)))</f>
        <v/>
      </c>
      <c r="P9630" s="68" t="s">
        <v>98</v>
      </c>
      <c r="Q9630" s="55">
        <f t="shared" si="300"/>
        <v>1841</v>
      </c>
      <c r="R9630" s="70">
        <f t="shared" ca="1" si="301"/>
        <v>9632</v>
      </c>
      <c r="S9630" s="69"/>
      <c r="T9630" s="76"/>
    </row>
    <row r="9631" spans="1:20" ht="148.69999999999999" customHeight="1">
      <c r="A9631" s="82"/>
      <c r="B9631" s="357"/>
      <c r="C9631" s="88"/>
      <c r="D9631" s="383" t="s">
        <v>649</v>
      </c>
      <c r="E9631" s="384"/>
      <c r="F9631" s="384"/>
      <c r="G9631" s="384"/>
      <c r="H9631" s="384"/>
      <c r="I9631" s="384"/>
      <c r="J9631" s="384"/>
      <c r="K9631" s="384"/>
      <c r="L9631" s="384"/>
      <c r="M9631" s="384"/>
      <c r="N9631" s="385"/>
      <c r="O9631" s="91" t="str">
        <f ca="1">IF(D9631="цвет",SUM(O9632:INDIRECT("N"&amp;R9631)),IF(SUM(E9631:N9631)=0,"",SUM(E9631:N9631)))</f>
        <v/>
      </c>
      <c r="P9631" s="68" t="s">
        <v>98</v>
      </c>
      <c r="Q9631" s="55">
        <f t="shared" si="300"/>
        <v>1841</v>
      </c>
      <c r="R9631" s="70">
        <f t="shared" ca="1" si="301"/>
        <v>9632</v>
      </c>
      <c r="S9631" s="69"/>
      <c r="T9631" s="76"/>
    </row>
    <row r="9632" spans="1:20" ht="17.45" customHeight="1" thickBot="1">
      <c r="A9632" s="82"/>
      <c r="B9632" s="365"/>
      <c r="C9632" s="10"/>
      <c r="D9632" s="362" t="str">
        <f>HYPERLINK("https://miamia.ru/search/index.php?q="&amp;Q9632&amp;"&amp;s=Поиск?utm_source=Excel&amp;utm_medium=Nalichie&amp;utm_content="&amp;Q9632&amp;"","Посмотреть большую фотографию на сайте")</f>
        <v>Посмотреть большую фотографию на сайте</v>
      </c>
      <c r="E9632" s="363"/>
      <c r="F9632" s="363"/>
      <c r="G9632" s="363"/>
      <c r="H9632" s="363"/>
      <c r="I9632" s="363"/>
      <c r="J9632" s="363"/>
      <c r="K9632" s="363"/>
      <c r="L9632" s="363"/>
      <c r="M9632" s="363"/>
      <c r="N9632" s="364"/>
      <c r="O9632" s="91" t="str">
        <f ca="1">IF(D9632="цвет",SUM(O9633:INDIRECT("N"&amp;R9632)),IF(SUM(E9632:N9632)=0,"",SUM(E9632:N9632)))</f>
        <v/>
      </c>
      <c r="P9632" s="68" t="s">
        <v>98</v>
      </c>
      <c r="Q9632" s="55">
        <f t="shared" si="300"/>
        <v>1841</v>
      </c>
      <c r="R9632" s="70">
        <f t="shared" ca="1" si="301"/>
        <v>9632</v>
      </c>
      <c r="S9632" s="69"/>
      <c r="T9632" s="76"/>
    </row>
    <row r="9633" spans="1:20" ht="23.1" customHeight="1" thickBot="1">
      <c r="A9633" s="80"/>
      <c r="B9633" s="63" t="s">
        <v>129</v>
      </c>
      <c r="C9633" s="64"/>
      <c r="D9633" s="65"/>
      <c r="E9633" s="66"/>
      <c r="F9633" s="66"/>
      <c r="G9633" s="66"/>
      <c r="H9633" s="66"/>
      <c r="I9633" s="66"/>
      <c r="J9633" s="66"/>
      <c r="K9633" s="66"/>
      <c r="L9633" s="66"/>
      <c r="M9633" s="66"/>
      <c r="N9633" s="67"/>
      <c r="O9633" s="91" t="str">
        <f ca="1">IF(D9633="цвет",SUM(O9634:INDIRECT("N"&amp;R9633)),IF(SUM(E9633:N9633)=0,"",SUM(E9633:N9633)))</f>
        <v/>
      </c>
      <c r="P9633" s="68" t="s">
        <v>98</v>
      </c>
      <c r="Q9633" s="55">
        <f t="shared" si="300"/>
        <v>1841</v>
      </c>
      <c r="R9633" s="70">
        <f t="shared" ca="1" si="301"/>
        <v>9640</v>
      </c>
    </row>
    <row r="9634" spans="1:20" ht="17.25" thickBot="1">
      <c r="A9634" s="82"/>
      <c r="B9634" s="124" t="s">
        <v>118</v>
      </c>
      <c r="C9634" s="83">
        <v>1610</v>
      </c>
      <c r="D9634" s="103" t="s">
        <v>9</v>
      </c>
      <c r="E9634" s="99" t="s">
        <v>10</v>
      </c>
      <c r="F9634" s="99" t="s">
        <v>11</v>
      </c>
      <c r="G9634" s="99" t="s">
        <v>12</v>
      </c>
      <c r="H9634" s="74" t="s">
        <v>13</v>
      </c>
      <c r="I9634" s="13" t="s">
        <v>14</v>
      </c>
      <c r="J9634" s="13" t="s">
        <v>15</v>
      </c>
      <c r="K9634" s="11"/>
      <c r="L9634" s="114"/>
      <c r="M9634" s="11"/>
      <c r="N9634" s="100"/>
      <c r="O9634" s="78">
        <f ca="1">IF(D9634="цвет",SUM(O9635:INDIRECT("N"&amp;R9634)),IF(SUM(E9634:N9634)=0,"",SUM(E9634:N9634)))</f>
        <v>0</v>
      </c>
      <c r="P9634" s="68">
        <v>2194</v>
      </c>
      <c r="Q9634" s="55">
        <f t="shared" si="300"/>
        <v>1610</v>
      </c>
      <c r="R9634" s="70">
        <f t="shared" ca="1" si="301"/>
        <v>9640</v>
      </c>
      <c r="S9634" s="85">
        <v>2194</v>
      </c>
      <c r="T9634" s="86">
        <f ca="1">O9634*S9634</f>
        <v>0</v>
      </c>
    </row>
    <row r="9635" spans="1:20" ht="17.25" thickBot="1">
      <c r="A9635" s="82"/>
      <c r="B9635" s="125"/>
      <c r="C9635" s="75"/>
      <c r="D9635" s="5" t="s">
        <v>33</v>
      </c>
      <c r="E9635" s="7"/>
      <c r="F9635" s="351"/>
      <c r="G9635" s="7"/>
      <c r="H9635" s="7"/>
      <c r="I9635" s="7"/>
      <c r="J9635" s="7"/>
      <c r="K9635" s="7"/>
      <c r="L9635" s="7"/>
      <c r="M9635" s="7"/>
      <c r="N9635" s="7"/>
      <c r="O9635" s="91" t="str">
        <f ca="1">IF(D9635="цвет",SUM(O9636:INDIRECT("N"&amp;R9635)),IF(SUM(E9635:N9635)=0,"",SUM(E9635:N9635)))</f>
        <v/>
      </c>
      <c r="P9635" s="68" t="s">
        <v>98</v>
      </c>
      <c r="Q9635" s="55">
        <f t="shared" si="300"/>
        <v>1610</v>
      </c>
      <c r="R9635" s="70">
        <f t="shared" ca="1" si="301"/>
        <v>9640</v>
      </c>
      <c r="S9635" s="69"/>
      <c r="T9635" s="76"/>
    </row>
    <row r="9636" spans="1:20" ht="17.25" thickBot="1">
      <c r="A9636" s="82"/>
      <c r="B9636" s="125"/>
      <c r="C9636" s="75"/>
      <c r="D9636" s="5" t="s">
        <v>131</v>
      </c>
      <c r="E9636" s="7"/>
      <c r="F9636" s="7"/>
      <c r="G9636" s="7"/>
      <c r="H9636" s="7"/>
      <c r="I9636" s="7"/>
      <c r="J9636" s="7"/>
      <c r="K9636" s="7"/>
      <c r="L9636" s="7"/>
      <c r="M9636" s="7"/>
      <c r="N9636" s="7"/>
      <c r="O9636" s="91" t="str">
        <f ca="1">IF(D9636="цвет",SUM(O9637:INDIRECT("N"&amp;R9636)),IF(SUM(E9636:N9636)=0,"",SUM(E9636:N9636)))</f>
        <v/>
      </c>
      <c r="P9636" s="68" t="s">
        <v>98</v>
      </c>
      <c r="Q9636" s="55">
        <f t="shared" si="300"/>
        <v>1610</v>
      </c>
      <c r="R9636" s="70">
        <f t="shared" ca="1" si="301"/>
        <v>9640</v>
      </c>
      <c r="S9636" s="69"/>
      <c r="T9636" s="76"/>
    </row>
    <row r="9637" spans="1:20" ht="17.25" thickBot="1">
      <c r="A9637" s="82"/>
      <c r="B9637" s="125"/>
      <c r="C9637" s="75"/>
      <c r="D9637" s="5" t="s">
        <v>39</v>
      </c>
      <c r="E9637" s="7"/>
      <c r="F9637" s="7"/>
      <c r="G9637" s="7"/>
      <c r="H9637" s="7"/>
      <c r="I9637" s="7"/>
      <c r="J9637" s="7"/>
      <c r="K9637" s="7"/>
      <c r="L9637" s="7"/>
      <c r="M9637" s="7"/>
      <c r="N9637" s="7"/>
      <c r="O9637" s="91" t="str">
        <f ca="1">IF(D9637="цвет",SUM(O9638:INDIRECT("N"&amp;R9637)),IF(SUM(E9637:N9637)=0,"",SUM(E9637:N9637)))</f>
        <v/>
      </c>
      <c r="P9637" s="68" t="s">
        <v>98</v>
      </c>
      <c r="Q9637" s="55">
        <f t="shared" si="300"/>
        <v>1610</v>
      </c>
      <c r="R9637" s="70">
        <f t="shared" ca="1" si="301"/>
        <v>9640</v>
      </c>
      <c r="S9637" s="69"/>
      <c r="T9637" s="76"/>
    </row>
    <row r="9638" spans="1:20" ht="17.25" thickBot="1">
      <c r="A9638" s="82"/>
      <c r="B9638" s="125"/>
      <c r="C9638" s="75"/>
      <c r="D9638" s="5" t="s">
        <v>48</v>
      </c>
      <c r="E9638" s="7"/>
      <c r="F9638" s="7"/>
      <c r="G9638" s="7"/>
      <c r="H9638" s="7"/>
      <c r="I9638" s="7"/>
      <c r="J9638" s="7"/>
      <c r="K9638" s="7"/>
      <c r="L9638" s="7"/>
      <c r="M9638" s="7"/>
      <c r="N9638" s="7"/>
      <c r="O9638" s="91" t="str">
        <f ca="1">IF(D9638="цвет",SUM(O9639:INDIRECT("N"&amp;R9638)),IF(SUM(E9638:N9638)=0,"",SUM(E9638:N9638)))</f>
        <v/>
      </c>
      <c r="P9638" s="68" t="s">
        <v>98</v>
      </c>
      <c r="Q9638" s="55">
        <f t="shared" si="300"/>
        <v>1610</v>
      </c>
      <c r="R9638" s="70">
        <f t="shared" ca="1" si="301"/>
        <v>9640</v>
      </c>
      <c r="S9638" s="69"/>
      <c r="T9638" s="76"/>
    </row>
    <row r="9639" spans="1:20" ht="131.85" customHeight="1">
      <c r="A9639" s="82"/>
      <c r="B9639" s="125"/>
      <c r="C9639" s="75"/>
      <c r="D9639" s="383" t="s">
        <v>652</v>
      </c>
      <c r="E9639" s="384"/>
      <c r="F9639" s="384"/>
      <c r="G9639" s="384"/>
      <c r="H9639" s="384"/>
      <c r="I9639" s="384"/>
      <c r="J9639" s="384"/>
      <c r="K9639" s="384"/>
      <c r="L9639" s="384"/>
      <c r="M9639" s="384"/>
      <c r="N9639" s="385"/>
      <c r="O9639" s="91" t="str">
        <f ca="1">IF(D9639="цвет",SUM(O9640:INDIRECT("N"&amp;R9639)),IF(SUM(E9639:N9639)=0,"",SUM(E9639:N9639)))</f>
        <v/>
      </c>
      <c r="P9639" s="68" t="s">
        <v>98</v>
      </c>
      <c r="Q9639" s="55">
        <f t="shared" si="300"/>
        <v>1610</v>
      </c>
      <c r="R9639" s="70">
        <f t="shared" ca="1" si="301"/>
        <v>9640</v>
      </c>
      <c r="S9639" s="69"/>
      <c r="T9639" s="76"/>
    </row>
    <row r="9640" spans="1:20" ht="17.45" customHeight="1" thickBot="1">
      <c r="A9640" s="82"/>
      <c r="B9640" s="126"/>
      <c r="C9640" s="77"/>
      <c r="D9640" s="362" t="str">
        <f>HYPERLINK("https://miamia.ru/search/index.php?q="&amp;Q9640&amp;"&amp;s=Поиск?utm_source=Excel&amp;utm_medium=Nalichie&amp;utm_content="&amp;Q9640&amp;"","Посмотреть большую фотографию на сайте")</f>
        <v>Посмотреть большую фотографию на сайте</v>
      </c>
      <c r="E9640" s="363"/>
      <c r="F9640" s="363"/>
      <c r="G9640" s="363"/>
      <c r="H9640" s="363"/>
      <c r="I9640" s="363"/>
      <c r="J9640" s="363"/>
      <c r="K9640" s="363"/>
      <c r="L9640" s="363"/>
      <c r="M9640" s="363"/>
      <c r="N9640" s="364"/>
      <c r="O9640" s="91" t="str">
        <f ca="1">IF(D9640="цвет",SUM(O9641:INDIRECT("N"&amp;R9640)),IF(SUM(E9640:N9640)=0,"",SUM(E9640:N9640)))</f>
        <v/>
      </c>
      <c r="P9640" s="68" t="s">
        <v>98</v>
      </c>
      <c r="Q9640" s="55">
        <f t="shared" si="300"/>
        <v>1610</v>
      </c>
      <c r="R9640" s="70">
        <f t="shared" ca="1" si="301"/>
        <v>9640</v>
      </c>
      <c r="S9640" s="69"/>
      <c r="T9640" s="76"/>
    </row>
    <row r="9641" spans="1:20" ht="17.25" thickBot="1">
      <c r="A9641" s="82"/>
      <c r="B9641" s="124" t="s">
        <v>118</v>
      </c>
      <c r="C9641" s="83">
        <v>1611</v>
      </c>
      <c r="D9641" s="103" t="s">
        <v>9</v>
      </c>
      <c r="E9641" s="99" t="s">
        <v>10</v>
      </c>
      <c r="F9641" s="99" t="s">
        <v>11</v>
      </c>
      <c r="G9641" s="99" t="s">
        <v>12</v>
      </c>
      <c r="H9641" s="74" t="s">
        <v>13</v>
      </c>
      <c r="I9641" s="13" t="s">
        <v>14</v>
      </c>
      <c r="J9641" s="13" t="s">
        <v>15</v>
      </c>
      <c r="K9641" s="11"/>
      <c r="L9641" s="114"/>
      <c r="M9641" s="11"/>
      <c r="N9641" s="100"/>
      <c r="O9641" s="78">
        <f ca="1">IF(D9641="цвет",SUM(O9642:INDIRECT("N"&amp;R9641)),IF(SUM(E9641:N9641)=0,"",SUM(E9641:N9641)))</f>
        <v>0</v>
      </c>
      <c r="P9641" s="68">
        <v>2194</v>
      </c>
      <c r="Q9641" s="55">
        <f t="shared" si="300"/>
        <v>1611</v>
      </c>
      <c r="R9641" s="70">
        <f t="shared" ca="1" si="301"/>
        <v>9646</v>
      </c>
      <c r="S9641" s="85">
        <v>2194</v>
      </c>
      <c r="T9641" s="86">
        <f ca="1">O9641*S9641</f>
        <v>0</v>
      </c>
    </row>
    <row r="9642" spans="1:20" ht="17.25" thickBot="1">
      <c r="A9642" s="82"/>
      <c r="B9642" s="125"/>
      <c r="C9642" s="75"/>
      <c r="D9642" s="5" t="s">
        <v>33</v>
      </c>
      <c r="E9642" s="7"/>
      <c r="F9642" s="351"/>
      <c r="G9642" s="7"/>
      <c r="H9642" s="7"/>
      <c r="I9642" s="7"/>
      <c r="J9642" s="7"/>
      <c r="K9642" s="7"/>
      <c r="L9642" s="7"/>
      <c r="M9642" s="7"/>
      <c r="N9642" s="7"/>
      <c r="O9642" s="91" t="str">
        <f ca="1">IF(D9642="цвет",SUM(O9643:INDIRECT("N"&amp;R9642)),IF(SUM(E9642:N9642)=0,"",SUM(E9642:N9642)))</f>
        <v/>
      </c>
      <c r="P9642" s="68" t="s">
        <v>98</v>
      </c>
      <c r="Q9642" s="55">
        <f t="shared" si="300"/>
        <v>1611</v>
      </c>
      <c r="R9642" s="70">
        <f t="shared" ca="1" si="301"/>
        <v>9646</v>
      </c>
      <c r="S9642" s="69"/>
      <c r="T9642" s="76"/>
    </row>
    <row r="9643" spans="1:20" ht="17.25" thickBot="1">
      <c r="A9643" s="82"/>
      <c r="B9643" s="129"/>
      <c r="C9643" s="75"/>
      <c r="D9643" s="5" t="s">
        <v>131</v>
      </c>
      <c r="E9643" s="7"/>
      <c r="F9643" s="7"/>
      <c r="G9643" s="7"/>
      <c r="H9643" s="7"/>
      <c r="I9643" s="7"/>
      <c r="J9643" s="7"/>
      <c r="K9643" s="7"/>
      <c r="L9643" s="7"/>
      <c r="M9643" s="7"/>
      <c r="N9643" s="7"/>
      <c r="O9643" s="91" t="str">
        <f ca="1">IF(D9643="цвет",SUM(O9644:INDIRECT("N"&amp;R9643)),IF(SUM(E9643:N9643)=0,"",SUM(E9643:N9643)))</f>
        <v/>
      </c>
      <c r="P9643" s="68" t="s">
        <v>98</v>
      </c>
      <c r="Q9643" s="55">
        <f t="shared" si="300"/>
        <v>1611</v>
      </c>
      <c r="R9643" s="70">
        <f t="shared" ca="1" si="301"/>
        <v>9646</v>
      </c>
      <c r="S9643" s="69"/>
      <c r="T9643" s="76"/>
    </row>
    <row r="9644" spans="1:20" ht="17.25" thickBot="1">
      <c r="A9644" s="82"/>
      <c r="B9644" s="125"/>
      <c r="C9644" s="75"/>
      <c r="D9644" s="5" t="s">
        <v>48</v>
      </c>
      <c r="E9644" s="7"/>
      <c r="F9644" s="7"/>
      <c r="G9644" s="7"/>
      <c r="H9644" s="7"/>
      <c r="I9644" s="7"/>
      <c r="J9644" s="7"/>
      <c r="K9644" s="7"/>
      <c r="L9644" s="7"/>
      <c r="M9644" s="7"/>
      <c r="N9644" s="7"/>
      <c r="O9644" s="91" t="str">
        <f ca="1">IF(D9644="цвет",SUM(O9645:INDIRECT("N"&amp;R9644)),IF(SUM(E9644:N9644)=0,"",SUM(E9644:N9644)))</f>
        <v/>
      </c>
      <c r="P9644" s="68" t="s">
        <v>98</v>
      </c>
      <c r="Q9644" s="55">
        <f t="shared" si="300"/>
        <v>1611</v>
      </c>
      <c r="R9644" s="70">
        <f t="shared" ca="1" si="301"/>
        <v>9646</v>
      </c>
      <c r="S9644" s="69"/>
      <c r="T9644" s="76"/>
    </row>
    <row r="9645" spans="1:20" ht="130.69999999999999" customHeight="1">
      <c r="A9645" s="82"/>
      <c r="B9645" s="125"/>
      <c r="C9645" s="75"/>
      <c r="D9645" s="383" t="s">
        <v>653</v>
      </c>
      <c r="E9645" s="384"/>
      <c r="F9645" s="384"/>
      <c r="G9645" s="384"/>
      <c r="H9645" s="384"/>
      <c r="I9645" s="384"/>
      <c r="J9645" s="384"/>
      <c r="K9645" s="384"/>
      <c r="L9645" s="384"/>
      <c r="M9645" s="384"/>
      <c r="N9645" s="385"/>
      <c r="O9645" s="91" t="str">
        <f ca="1">IF(D9645="цвет",SUM(O9646:INDIRECT("N"&amp;R9645)),IF(SUM(E9645:N9645)=0,"",SUM(E9645:N9645)))</f>
        <v/>
      </c>
      <c r="P9645" s="68" t="s">
        <v>98</v>
      </c>
      <c r="Q9645" s="55">
        <f t="shared" si="300"/>
        <v>1611</v>
      </c>
      <c r="R9645" s="70">
        <f t="shared" ca="1" si="301"/>
        <v>9646</v>
      </c>
      <c r="S9645" s="69"/>
      <c r="T9645" s="76"/>
    </row>
    <row r="9646" spans="1:20" ht="17.45" customHeight="1" thickBot="1">
      <c r="A9646" s="82"/>
      <c r="B9646" s="126"/>
      <c r="C9646" s="77"/>
      <c r="D9646" s="362" t="str">
        <f>HYPERLINK("https://miamia.ru/search/index.php?q="&amp;Q9646&amp;"&amp;s=Поиск?utm_source=Excel&amp;utm_medium=Nalichie&amp;utm_content="&amp;Q9646&amp;"","Посмотреть большую фотографию на сайте")</f>
        <v>Посмотреть большую фотографию на сайте</v>
      </c>
      <c r="E9646" s="363"/>
      <c r="F9646" s="363"/>
      <c r="G9646" s="363"/>
      <c r="H9646" s="363"/>
      <c r="I9646" s="363"/>
      <c r="J9646" s="363"/>
      <c r="K9646" s="363"/>
      <c r="L9646" s="363"/>
      <c r="M9646" s="363"/>
      <c r="N9646" s="364"/>
      <c r="O9646" s="91" t="str">
        <f ca="1">IF(D9646="цвет",SUM(O9647:INDIRECT("N"&amp;R9646)),IF(SUM(E9646:N9646)=0,"",SUM(E9646:N9646)))</f>
        <v/>
      </c>
      <c r="P9646" s="68" t="s">
        <v>98</v>
      </c>
      <c r="Q9646" s="55">
        <f t="shared" si="300"/>
        <v>1611</v>
      </c>
      <c r="R9646" s="70">
        <f t="shared" ca="1" si="301"/>
        <v>9646</v>
      </c>
      <c r="S9646" s="69"/>
      <c r="T9646" s="76"/>
    </row>
    <row r="9647" spans="1:20" ht="17.25" thickBot="1">
      <c r="A9647" s="82"/>
      <c r="B9647" s="124" t="s">
        <v>118</v>
      </c>
      <c r="C9647" s="83">
        <v>1617</v>
      </c>
      <c r="D9647" s="103" t="s">
        <v>9</v>
      </c>
      <c r="E9647" s="99" t="s">
        <v>10</v>
      </c>
      <c r="F9647" s="99" t="s">
        <v>11</v>
      </c>
      <c r="G9647" s="99" t="s">
        <v>12</v>
      </c>
      <c r="H9647" s="74" t="s">
        <v>13</v>
      </c>
      <c r="I9647" s="13" t="s">
        <v>14</v>
      </c>
      <c r="J9647" s="13" t="s">
        <v>15</v>
      </c>
      <c r="K9647" s="11"/>
      <c r="L9647" s="114"/>
      <c r="M9647" s="11"/>
      <c r="N9647" s="100"/>
      <c r="O9647" s="78">
        <f ca="1">IF(D9647="цвет",SUM(O9648:INDIRECT("N"&amp;R9647)),IF(SUM(E9647:N9647)=0,"",SUM(E9647:N9647)))</f>
        <v>0</v>
      </c>
      <c r="P9647" s="68">
        <v>2453</v>
      </c>
      <c r="Q9647" s="55">
        <f t="shared" si="300"/>
        <v>1617</v>
      </c>
      <c r="R9647" s="70">
        <f t="shared" ca="1" si="301"/>
        <v>9653</v>
      </c>
      <c r="S9647" s="85">
        <v>2453</v>
      </c>
      <c r="T9647" s="86">
        <f ca="1">O9647*S9647</f>
        <v>0</v>
      </c>
    </row>
    <row r="9648" spans="1:20" ht="17.25" thickBot="1">
      <c r="A9648" s="82"/>
      <c r="B9648" s="129"/>
      <c r="C9648" s="75"/>
      <c r="D9648" s="5" t="s">
        <v>33</v>
      </c>
      <c r="E9648" s="7"/>
      <c r="F9648" s="181"/>
      <c r="G9648" s="7"/>
      <c r="H9648" s="7"/>
      <c r="I9648" s="7"/>
      <c r="J9648" s="7"/>
      <c r="K9648" s="7"/>
      <c r="L9648" s="7"/>
      <c r="M9648" s="7"/>
      <c r="N9648" s="97"/>
      <c r="O9648" s="95" t="str">
        <f ca="1">IF(D9648="цвет",SUM(O9649:INDIRECT("N"&amp;R9648)),IF(SUM(E9648:N9648)=0,"",SUM(E9648:N9648)))</f>
        <v/>
      </c>
      <c r="P9648" s="68" t="s">
        <v>98</v>
      </c>
      <c r="Q9648" s="55">
        <f t="shared" si="300"/>
        <v>1617</v>
      </c>
      <c r="R9648" s="70">
        <f t="shared" ca="1" si="301"/>
        <v>9653</v>
      </c>
      <c r="S9648" s="155"/>
      <c r="T9648" s="76"/>
    </row>
    <row r="9649" spans="1:25" ht="17.25" thickBot="1">
      <c r="A9649" s="82"/>
      <c r="B9649" s="129"/>
      <c r="C9649" s="75"/>
      <c r="D9649" s="5" t="s">
        <v>48</v>
      </c>
      <c r="E9649" s="7"/>
      <c r="F9649" s="7"/>
      <c r="G9649" s="7"/>
      <c r="H9649" s="7"/>
      <c r="I9649" s="7"/>
      <c r="J9649" s="7"/>
      <c r="K9649" s="7"/>
      <c r="L9649" s="7"/>
      <c r="M9649" s="7"/>
      <c r="N9649" s="97"/>
      <c r="O9649" s="95" t="str">
        <f ca="1">IF(D9649="цвет",SUM(O9650:INDIRECT("N"&amp;R9649)),IF(SUM(E9649:N9649)=0,"",SUM(E9649:N9649)))</f>
        <v/>
      </c>
      <c r="P9649" s="68" t="s">
        <v>98</v>
      </c>
      <c r="Q9649" s="55">
        <f t="shared" si="300"/>
        <v>1617</v>
      </c>
      <c r="R9649" s="70">
        <f t="shared" ca="1" si="301"/>
        <v>9653</v>
      </c>
      <c r="S9649" s="155"/>
      <c r="T9649" s="76"/>
    </row>
    <row r="9650" spans="1:25" ht="17.25" thickBot="1">
      <c r="A9650" s="82"/>
      <c r="B9650" s="129"/>
      <c r="C9650" s="75"/>
      <c r="D9650" s="5" t="s">
        <v>131</v>
      </c>
      <c r="E9650" s="7"/>
      <c r="F9650" s="7"/>
      <c r="G9650" s="7"/>
      <c r="H9650" s="181"/>
      <c r="I9650" s="7"/>
      <c r="J9650" s="7"/>
      <c r="K9650" s="7"/>
      <c r="L9650" s="7"/>
      <c r="M9650" s="7"/>
      <c r="N9650" s="97"/>
      <c r="O9650" s="95" t="str">
        <f ca="1">IF(D9650="цвет",SUM(O9651:INDIRECT("N"&amp;R9650)),IF(SUM(E9650:N9650)=0,"",SUM(E9650:N9650)))</f>
        <v/>
      </c>
      <c r="P9650" s="68" t="s">
        <v>98</v>
      </c>
      <c r="Q9650" s="55">
        <f t="shared" si="300"/>
        <v>1617</v>
      </c>
      <c r="R9650" s="70">
        <f t="shared" ca="1" si="301"/>
        <v>9653</v>
      </c>
      <c r="S9650" s="155"/>
      <c r="T9650" s="76"/>
    </row>
    <row r="9651" spans="1:25" ht="17.25" thickBot="1">
      <c r="A9651" s="82"/>
      <c r="B9651" s="125"/>
      <c r="C9651" s="75"/>
      <c r="D9651" s="5" t="s">
        <v>39</v>
      </c>
      <c r="E9651" s="7"/>
      <c r="F9651" s="7"/>
      <c r="G9651" s="7"/>
      <c r="H9651" s="7"/>
      <c r="I9651" s="7"/>
      <c r="J9651" s="7"/>
      <c r="K9651" s="7"/>
      <c r="L9651" s="7"/>
      <c r="M9651" s="7"/>
      <c r="N9651" s="7"/>
      <c r="O9651" s="91" t="str">
        <f ca="1">IF(D9651="цвет",SUM(O9652:INDIRECT("N"&amp;R9651)),IF(SUM(E9651:N9651)=0,"",SUM(E9651:N9651)))</f>
        <v/>
      </c>
      <c r="P9651" s="68" t="s">
        <v>98</v>
      </c>
      <c r="Q9651" s="55">
        <f t="shared" si="300"/>
        <v>1617</v>
      </c>
      <c r="R9651" s="70">
        <f t="shared" ca="1" si="301"/>
        <v>9653</v>
      </c>
      <c r="S9651" s="69"/>
      <c r="T9651" s="76"/>
    </row>
    <row r="9652" spans="1:25" ht="134.44999999999999" customHeight="1">
      <c r="A9652" s="82"/>
      <c r="B9652" s="125"/>
      <c r="C9652" s="75"/>
      <c r="D9652" s="383" t="s">
        <v>654</v>
      </c>
      <c r="E9652" s="384"/>
      <c r="F9652" s="384"/>
      <c r="G9652" s="384"/>
      <c r="H9652" s="384"/>
      <c r="I9652" s="384"/>
      <c r="J9652" s="384"/>
      <c r="K9652" s="384"/>
      <c r="L9652" s="384"/>
      <c r="M9652" s="384"/>
      <c r="N9652" s="385"/>
      <c r="O9652" s="91" t="str">
        <f ca="1">IF(D9652="цвет",SUM(O9653:INDIRECT("N"&amp;R9652)),IF(SUM(E9652:N9652)=0,"",SUM(E9652:N9652)))</f>
        <v/>
      </c>
      <c r="P9652" s="68" t="s">
        <v>98</v>
      </c>
      <c r="Q9652" s="55">
        <f t="shared" si="300"/>
        <v>1617</v>
      </c>
      <c r="R9652" s="70">
        <f t="shared" ca="1" si="301"/>
        <v>9653</v>
      </c>
      <c r="S9652" s="69"/>
      <c r="T9652" s="76"/>
    </row>
    <row r="9653" spans="1:25" ht="17.45" customHeight="1" thickBot="1">
      <c r="A9653" s="82"/>
      <c r="B9653" s="126"/>
      <c r="C9653" s="77"/>
      <c r="D9653" s="362" t="str">
        <f>HYPERLINK("https://miamia.ru/search/index.php?q="&amp;Q9653&amp;"&amp;s=Поиск?utm_source=Excel&amp;utm_medium=Nalichie&amp;utm_content="&amp;Q9653&amp;"","Посмотреть большую фотографию на сайте")</f>
        <v>Посмотреть большую фотографию на сайте</v>
      </c>
      <c r="E9653" s="363"/>
      <c r="F9653" s="363"/>
      <c r="G9653" s="363"/>
      <c r="H9653" s="363"/>
      <c r="I9653" s="363"/>
      <c r="J9653" s="363"/>
      <c r="K9653" s="363"/>
      <c r="L9653" s="363"/>
      <c r="M9653" s="363"/>
      <c r="N9653" s="364"/>
      <c r="O9653" s="91" t="str">
        <f ca="1">IF(D9653="цвет",SUM(O9654:INDIRECT("N"&amp;R9653)),IF(SUM(E9653:N9653)=0,"",SUM(E9653:N9653)))</f>
        <v/>
      </c>
      <c r="P9653" s="68" t="s">
        <v>98</v>
      </c>
      <c r="Q9653" s="55">
        <f t="shared" si="300"/>
        <v>1617</v>
      </c>
      <c r="R9653" s="70">
        <f t="shared" ca="1" si="301"/>
        <v>9653</v>
      </c>
      <c r="S9653" s="69"/>
      <c r="T9653" s="76"/>
    </row>
    <row r="9654" spans="1:25" ht="23.1" customHeight="1" thickBot="1">
      <c r="A9654" s="80"/>
      <c r="B9654" s="63" t="s">
        <v>112</v>
      </c>
      <c r="C9654" s="64"/>
      <c r="D9654" s="65"/>
      <c r="E9654" s="66"/>
      <c r="F9654" s="66"/>
      <c r="G9654" s="66"/>
      <c r="H9654" s="66"/>
      <c r="I9654" s="66"/>
      <c r="J9654" s="66"/>
      <c r="K9654" s="66"/>
      <c r="L9654" s="66"/>
      <c r="M9654" s="66"/>
      <c r="N9654" s="67"/>
      <c r="O9654" s="91" t="str">
        <f ca="1">IF(D9654="цвет",SUM(O9655:INDIRECT("N"&amp;R9654)),IF(SUM(E9654:N9654)=0,"",SUM(E9654:N9654)))</f>
        <v/>
      </c>
      <c r="P9654" s="68" t="s">
        <v>98</v>
      </c>
      <c r="Q9654" s="55">
        <f t="shared" si="300"/>
        <v>1617</v>
      </c>
      <c r="R9654" s="70">
        <f t="shared" ca="1" si="301"/>
        <v>9658</v>
      </c>
    </row>
    <row r="9655" spans="1:25" ht="17.25" thickBot="1">
      <c r="A9655" s="82"/>
      <c r="B9655" s="356" t="s">
        <v>111</v>
      </c>
      <c r="C9655" s="83">
        <v>6374</v>
      </c>
      <c r="D9655" s="98" t="s">
        <v>9</v>
      </c>
      <c r="E9655" s="99" t="s">
        <v>10</v>
      </c>
      <c r="F9655" s="99" t="s">
        <v>11</v>
      </c>
      <c r="G9655" s="99" t="s">
        <v>12</v>
      </c>
      <c r="H9655" s="74" t="s">
        <v>13</v>
      </c>
      <c r="I9655" s="13" t="s">
        <v>14</v>
      </c>
      <c r="J9655" s="99" t="s">
        <v>15</v>
      </c>
      <c r="K9655" s="99" t="s">
        <v>16</v>
      </c>
      <c r="L9655" s="99" t="s">
        <v>21</v>
      </c>
      <c r="M9655" s="99"/>
      <c r="N9655" s="99"/>
      <c r="O9655" s="78">
        <f ca="1">IF(D9655="цвет",SUM(O9656:INDIRECT("N"&amp;R9655)),IF(SUM(E9655:N9655)=0,"",SUM(E9655:N9655)))</f>
        <v>0</v>
      </c>
      <c r="P9655" s="68">
        <v>1548</v>
      </c>
      <c r="Q9655" s="55">
        <f t="shared" si="300"/>
        <v>6374</v>
      </c>
      <c r="R9655" s="70">
        <f t="shared" ca="1" si="301"/>
        <v>9658</v>
      </c>
      <c r="S9655" s="85">
        <v>1548</v>
      </c>
      <c r="T9655" s="86">
        <f ca="1">O9655*S9655</f>
        <v>0</v>
      </c>
    </row>
    <row r="9656" spans="1:25" ht="17.25" thickBot="1">
      <c r="A9656" s="82"/>
      <c r="B9656" s="357"/>
      <c r="C9656" s="75"/>
      <c r="D9656" s="5" t="s">
        <v>34</v>
      </c>
      <c r="E9656" s="351"/>
      <c r="F9656" s="351"/>
      <c r="G9656" s="7"/>
      <c r="H9656" s="7"/>
      <c r="I9656" s="7"/>
      <c r="J9656" s="7"/>
      <c r="K9656" s="7"/>
      <c r="L9656" s="7"/>
      <c r="M9656" s="7"/>
      <c r="N9656" s="7"/>
      <c r="O9656" s="91" t="str">
        <f ca="1">IF(D9656="цвет",SUM(O9657:INDIRECT("N"&amp;R9656)),IF(SUM(E9656:N9656)=0,"",SUM(E9656:N9656)))</f>
        <v/>
      </c>
      <c r="P9656" s="68" t="s">
        <v>98</v>
      </c>
      <c r="Q9656" s="55">
        <f t="shared" si="300"/>
        <v>6374</v>
      </c>
      <c r="R9656" s="70">
        <f t="shared" ca="1" si="301"/>
        <v>9658</v>
      </c>
      <c r="S9656" s="69"/>
      <c r="T9656" s="76"/>
    </row>
    <row r="9657" spans="1:25" ht="135" customHeight="1">
      <c r="A9657" s="82"/>
      <c r="B9657" s="357"/>
      <c r="C9657" s="75"/>
      <c r="D9657" s="389" t="s">
        <v>661</v>
      </c>
      <c r="E9657" s="390"/>
      <c r="F9657" s="390"/>
      <c r="G9657" s="390"/>
      <c r="H9657" s="390"/>
      <c r="I9657" s="390"/>
      <c r="J9657" s="390"/>
      <c r="K9657" s="390"/>
      <c r="L9657" s="390"/>
      <c r="M9657" s="390"/>
      <c r="N9657" s="391"/>
      <c r="O9657" s="91" t="str">
        <f ca="1">IF(D9657="цвет",SUM(O9658:INDIRECT("N"&amp;R9657)),IF(SUM(E9657:N9657)=0,"",SUM(E9657:N9657)))</f>
        <v/>
      </c>
      <c r="P9657" s="68" t="s">
        <v>98</v>
      </c>
      <c r="Q9657" s="55">
        <f t="shared" si="300"/>
        <v>6374</v>
      </c>
      <c r="R9657" s="70">
        <f t="shared" ca="1" si="301"/>
        <v>9658</v>
      </c>
      <c r="S9657" s="69"/>
      <c r="T9657" s="76"/>
    </row>
    <row r="9658" spans="1:25" ht="17.45" customHeight="1" thickBot="1">
      <c r="A9658" s="82"/>
      <c r="B9658" s="358"/>
      <c r="C9658" s="8"/>
      <c r="D9658" s="362" t="str">
        <f>HYPERLINK("https://miamia.ru/search/index.php?q="&amp;Q9658&amp;"&amp;s=Поиск?utm_source=Excel&amp;utm_medium=Nalichie&amp;utm_content="&amp;Q9658&amp;"","Посмотреть большую фотографию на сайте")</f>
        <v>Посмотреть большую фотографию на сайте</v>
      </c>
      <c r="E9658" s="363"/>
      <c r="F9658" s="363"/>
      <c r="G9658" s="363"/>
      <c r="H9658" s="363"/>
      <c r="I9658" s="363"/>
      <c r="J9658" s="363"/>
      <c r="K9658" s="363"/>
      <c r="L9658" s="363"/>
      <c r="M9658" s="363"/>
      <c r="N9658" s="364"/>
      <c r="O9658" s="91" t="str">
        <f ca="1">IF(D9658="цвет",SUM(O9659:INDIRECT("N"&amp;R9658)),IF(SUM(E9658:N9658)=0,"",SUM(E9658:N9658)))</f>
        <v/>
      </c>
      <c r="P9658" s="68" t="s">
        <v>98</v>
      </c>
      <c r="Q9658" s="55">
        <f t="shared" si="300"/>
        <v>6374</v>
      </c>
      <c r="R9658" s="70">
        <f t="shared" ca="1" si="301"/>
        <v>9658</v>
      </c>
      <c r="S9658" s="69"/>
      <c r="T9658" s="76"/>
    </row>
    <row r="9659" spans="1:25" ht="17.25" thickBot="1">
      <c r="A9659" s="82"/>
      <c r="B9659" s="356" t="s">
        <v>111</v>
      </c>
      <c r="C9659" s="83">
        <v>6376</v>
      </c>
      <c r="D9659" s="98" t="s">
        <v>9</v>
      </c>
      <c r="E9659" s="99" t="s">
        <v>10</v>
      </c>
      <c r="F9659" s="99" t="s">
        <v>11</v>
      </c>
      <c r="G9659" s="99" t="s">
        <v>12</v>
      </c>
      <c r="H9659" s="74" t="s">
        <v>13</v>
      </c>
      <c r="I9659" s="13" t="s">
        <v>14</v>
      </c>
      <c r="J9659" s="99" t="s">
        <v>15</v>
      </c>
      <c r="K9659" s="99" t="s">
        <v>16</v>
      </c>
      <c r="L9659" s="99" t="s">
        <v>21</v>
      </c>
      <c r="M9659" s="99"/>
      <c r="N9659" s="99"/>
      <c r="O9659" s="78">
        <f ca="1">IF(D9659="цвет",SUM(O9660:INDIRECT("N"&amp;R9659)),IF(SUM(E9659:N9659)=0,"",SUM(E9659:N9659)))</f>
        <v>0</v>
      </c>
      <c r="P9659" s="68">
        <v>2711</v>
      </c>
      <c r="Q9659" s="55">
        <f t="shared" si="300"/>
        <v>6376</v>
      </c>
      <c r="R9659" s="70">
        <f t="shared" ca="1" si="301"/>
        <v>9662</v>
      </c>
      <c r="S9659" s="85">
        <v>2711</v>
      </c>
      <c r="T9659" s="86">
        <f ca="1">O9659*S9659</f>
        <v>0</v>
      </c>
    </row>
    <row r="9660" spans="1:25" ht="17.25" thickBot="1">
      <c r="A9660" s="82"/>
      <c r="B9660" s="357"/>
      <c r="C9660" s="75"/>
      <c r="D9660" s="5" t="s">
        <v>34</v>
      </c>
      <c r="E9660" s="351"/>
      <c r="F9660" s="351"/>
      <c r="G9660" s="7"/>
      <c r="H9660" s="7"/>
      <c r="I9660" s="7"/>
      <c r="J9660" s="7"/>
      <c r="K9660" s="7"/>
      <c r="L9660" s="7"/>
      <c r="M9660" s="7"/>
      <c r="N9660" s="7"/>
      <c r="O9660" s="91" t="str">
        <f ca="1">IF(D9660="цвет",SUM(O9661:INDIRECT("N"&amp;R9660)),IF(SUM(E9660:N9660)=0,"",SUM(E9660:N9660)))</f>
        <v/>
      </c>
      <c r="P9660" s="68" t="s">
        <v>98</v>
      </c>
      <c r="Q9660" s="55">
        <f t="shared" si="300"/>
        <v>6376</v>
      </c>
      <c r="R9660" s="70">
        <f t="shared" ca="1" si="301"/>
        <v>9662</v>
      </c>
      <c r="S9660" s="69"/>
      <c r="T9660" s="76"/>
    </row>
    <row r="9661" spans="1:25" ht="135" customHeight="1">
      <c r="A9661" s="82"/>
      <c r="B9661" s="357"/>
      <c r="C9661" s="75"/>
      <c r="D9661" s="389" t="s">
        <v>662</v>
      </c>
      <c r="E9661" s="390"/>
      <c r="F9661" s="390"/>
      <c r="G9661" s="390"/>
      <c r="H9661" s="390"/>
      <c r="I9661" s="390"/>
      <c r="J9661" s="390"/>
      <c r="K9661" s="390"/>
      <c r="L9661" s="390"/>
      <c r="M9661" s="390"/>
      <c r="N9661" s="391"/>
      <c r="O9661" s="91" t="str">
        <f ca="1">IF(D9661="цвет",SUM(O9662:INDIRECT("N"&amp;R9661)),IF(SUM(E9661:N9661)=0,"",SUM(E9661:N9661)))</f>
        <v/>
      </c>
      <c r="P9661" s="68" t="s">
        <v>98</v>
      </c>
      <c r="Q9661" s="55">
        <f t="shared" si="300"/>
        <v>6376</v>
      </c>
      <c r="R9661" s="70">
        <f t="shared" ca="1" si="301"/>
        <v>9662</v>
      </c>
      <c r="S9661" s="69"/>
      <c r="T9661" s="76"/>
    </row>
    <row r="9662" spans="1:25" ht="17.45" customHeight="1" thickBot="1">
      <c r="A9662" s="82"/>
      <c r="B9662" s="358"/>
      <c r="C9662" s="8"/>
      <c r="D9662" s="362" t="str">
        <f>HYPERLINK("https://miamia.ru/search/index.php?q="&amp;Q9662&amp;"&amp;s=Поиск?utm_source=Excel&amp;utm_medium=Nalichie&amp;utm_content="&amp;Q9662&amp;"","Посмотреть большую фотографию на сайте")</f>
        <v>Посмотреть большую фотографию на сайте</v>
      </c>
      <c r="E9662" s="363"/>
      <c r="F9662" s="363"/>
      <c r="G9662" s="363"/>
      <c r="H9662" s="363"/>
      <c r="I9662" s="363"/>
      <c r="J9662" s="363"/>
      <c r="K9662" s="363"/>
      <c r="L9662" s="363"/>
      <c r="M9662" s="363"/>
      <c r="N9662" s="364"/>
      <c r="O9662" s="91" t="str">
        <f ca="1">IF(D9662="цвет",SUM(O9663:INDIRECT("N"&amp;R9662)),IF(SUM(E9662:N9662)=0,"",SUM(E9662:N9662)))</f>
        <v/>
      </c>
      <c r="P9662" s="68" t="s">
        <v>98</v>
      </c>
      <c r="Q9662" s="55">
        <f t="shared" si="300"/>
        <v>6376</v>
      </c>
      <c r="R9662" s="70">
        <f t="shared" ca="1" si="301"/>
        <v>9662</v>
      </c>
      <c r="S9662" s="69"/>
      <c r="T9662" s="76"/>
    </row>
    <row r="9663" spans="1:25" ht="23.1" customHeight="1" thickBot="1">
      <c r="A9663" s="80"/>
      <c r="B9663" s="63" t="s">
        <v>382</v>
      </c>
      <c r="C9663" s="64"/>
      <c r="D9663" s="65"/>
      <c r="E9663" s="66"/>
      <c r="F9663" s="66"/>
      <c r="G9663" s="66"/>
      <c r="H9663" s="66"/>
      <c r="I9663" s="66"/>
      <c r="J9663" s="66"/>
      <c r="K9663" s="66"/>
      <c r="L9663" s="66"/>
      <c r="M9663" s="66"/>
      <c r="N9663" s="67"/>
      <c r="O9663" s="91" t="str">
        <f ca="1">IF(D9663="цвет",SUM(O9664:INDIRECT("N"&amp;R9663)),IF(SUM(E9663:N9663)=0,"",SUM(E9663:N9663)))</f>
        <v/>
      </c>
      <c r="P9663" s="68" t="s">
        <v>98</v>
      </c>
      <c r="Q9663" s="55">
        <f t="shared" si="300"/>
        <v>6376</v>
      </c>
      <c r="R9663" s="70">
        <f t="shared" ca="1" si="301"/>
        <v>9667</v>
      </c>
    </row>
    <row r="9664" spans="1:25" customFormat="1" ht="17.25" thickBot="1">
      <c r="A9664" s="175"/>
      <c r="B9664" s="177" t="s">
        <v>319</v>
      </c>
      <c r="C9664" s="169">
        <v>5230</v>
      </c>
      <c r="D9664" s="132" t="s">
        <v>9</v>
      </c>
      <c r="E9664" s="133" t="s">
        <v>17</v>
      </c>
      <c r="F9664" s="133" t="s">
        <v>18</v>
      </c>
      <c r="G9664" s="133"/>
      <c r="H9664" s="133"/>
      <c r="I9664" s="133"/>
      <c r="J9664" s="133"/>
      <c r="K9664" s="133"/>
      <c r="L9664" s="133"/>
      <c r="M9664" s="133"/>
      <c r="N9664" s="135"/>
      <c r="O9664" s="136">
        <f ca="1">IF(D9664="цвет",SUM(O9665:INDIRECT("N"&amp;R9664)),IF(SUM(E9664:N9664)=0,"",SUM(E9664:N9664)))</f>
        <v>0</v>
      </c>
      <c r="P9664" s="137">
        <v>2582</v>
      </c>
      <c r="Q9664" s="138">
        <f t="shared" si="300"/>
        <v>5230</v>
      </c>
      <c r="R9664" s="139">
        <f t="shared" ca="1" si="301"/>
        <v>9667</v>
      </c>
      <c r="S9664" s="85">
        <v>2582</v>
      </c>
      <c r="T9664" s="140">
        <f ca="1">O9664*S9664</f>
        <v>0</v>
      </c>
      <c r="U9664" s="141"/>
      <c r="V9664" s="141"/>
      <c r="W9664" s="141"/>
      <c r="X9664" s="141"/>
      <c r="Y9664" s="141"/>
    </row>
    <row r="9665" spans="1:25" customFormat="1" ht="17.25" thickBot="1">
      <c r="A9665" s="175"/>
      <c r="B9665" s="178"/>
      <c r="C9665" s="142"/>
      <c r="D9665" s="171" t="s">
        <v>320</v>
      </c>
      <c r="E9665" s="181"/>
      <c r="F9665" s="168"/>
      <c r="G9665" s="168"/>
      <c r="H9665" s="168"/>
      <c r="I9665" s="168"/>
      <c r="J9665" s="168"/>
      <c r="K9665" s="168"/>
      <c r="L9665" s="168"/>
      <c r="M9665" s="168"/>
      <c r="N9665" s="168"/>
      <c r="O9665" s="145" t="str">
        <f ca="1">IF(D9665="цвет",SUM(O9666:INDIRECT("N"&amp;R9665)),IF(SUM(E9665:N9665)=0,"",SUM(E9665:N9665)))</f>
        <v/>
      </c>
      <c r="P9665" s="137" t="s">
        <v>98</v>
      </c>
      <c r="Q9665" s="138">
        <f t="shared" si="300"/>
        <v>5230</v>
      </c>
      <c r="R9665" s="139">
        <f t="shared" ca="1" si="301"/>
        <v>9667</v>
      </c>
      <c r="S9665" s="146"/>
      <c r="T9665" s="147"/>
      <c r="U9665" s="141"/>
      <c r="V9665" s="141"/>
      <c r="W9665" s="141"/>
      <c r="X9665" s="141"/>
      <c r="Y9665" s="141"/>
    </row>
    <row r="9666" spans="1:25" customFormat="1" ht="135" customHeight="1">
      <c r="A9666" s="175"/>
      <c r="B9666" s="178"/>
      <c r="C9666" s="142"/>
      <c r="D9666" s="392" t="s">
        <v>2167</v>
      </c>
      <c r="E9666" s="393"/>
      <c r="F9666" s="393"/>
      <c r="G9666" s="393"/>
      <c r="H9666" s="393"/>
      <c r="I9666" s="393"/>
      <c r="J9666" s="393"/>
      <c r="K9666" s="393"/>
      <c r="L9666" s="393"/>
      <c r="M9666" s="393"/>
      <c r="N9666" s="394"/>
      <c r="O9666" s="145" t="str">
        <f ca="1">IF(D9666="цвет",SUM(O9667:INDIRECT("N"&amp;R9666)),IF(SUM(E9666:N9666)=0,"",SUM(E9666:N9666)))</f>
        <v/>
      </c>
      <c r="P9666" s="137" t="s">
        <v>98</v>
      </c>
      <c r="Q9666" s="138">
        <f t="shared" si="300"/>
        <v>5230</v>
      </c>
      <c r="R9666" s="139">
        <f t="shared" ca="1" si="301"/>
        <v>9667</v>
      </c>
      <c r="S9666" s="146"/>
      <c r="T9666" s="147"/>
      <c r="U9666" s="141"/>
      <c r="V9666" s="141"/>
      <c r="W9666" s="141"/>
      <c r="X9666" s="141"/>
      <c r="Y9666" s="141"/>
    </row>
    <row r="9667" spans="1:25" customFormat="1" ht="17.45" customHeight="1" thickBot="1">
      <c r="A9667" s="175"/>
      <c r="B9667" s="180"/>
      <c r="C9667" s="148"/>
      <c r="D9667" s="362" t="str">
        <f>HYPERLINK("https://miamia.ru/search/index.php?q="&amp;Q9667&amp;"&amp;s=Поиск?utm_source=Excel&amp;utm_medium=Nalichie&amp;utm_content="&amp;Q9667&amp;"","Посмотреть большую фотографию на сайте")</f>
        <v>Посмотреть большую фотографию на сайте</v>
      </c>
      <c r="E9667" s="363"/>
      <c r="F9667" s="363"/>
      <c r="G9667" s="363"/>
      <c r="H9667" s="363"/>
      <c r="I9667" s="363"/>
      <c r="J9667" s="363"/>
      <c r="K9667" s="363"/>
      <c r="L9667" s="363"/>
      <c r="M9667" s="363"/>
      <c r="N9667" s="364"/>
      <c r="O9667" s="145" t="str">
        <f ca="1">IF(D9667="цвет",SUM(O9668:INDIRECT("N"&amp;R9667)),IF(SUM(E9667:N9667)=0,"",SUM(E9667:N9667)))</f>
        <v/>
      </c>
      <c r="P9667" s="137" t="s">
        <v>98</v>
      </c>
      <c r="Q9667" s="138">
        <f t="shared" si="300"/>
        <v>5230</v>
      </c>
      <c r="R9667" s="139">
        <f t="shared" ca="1" si="301"/>
        <v>9667</v>
      </c>
      <c r="S9667" s="146"/>
      <c r="T9667" s="147"/>
      <c r="U9667" s="141"/>
      <c r="V9667" s="141"/>
      <c r="W9667" s="141"/>
      <c r="X9667" s="141"/>
      <c r="Y9667" s="141"/>
    </row>
    <row r="9668" spans="1:25" ht="17.25" thickBot="1">
      <c r="A9668" s="82"/>
      <c r="B9668" s="356" t="s">
        <v>319</v>
      </c>
      <c r="C9668" s="83">
        <v>5232</v>
      </c>
      <c r="D9668" s="103" t="s">
        <v>9</v>
      </c>
      <c r="E9668" s="99" t="s">
        <v>11</v>
      </c>
      <c r="F9668" s="99" t="s">
        <v>12</v>
      </c>
      <c r="G9668" s="99" t="s">
        <v>13</v>
      </c>
      <c r="H9668" s="99" t="s">
        <v>14</v>
      </c>
      <c r="I9668" s="99" t="s">
        <v>15</v>
      </c>
      <c r="J9668" s="99" t="s">
        <v>16</v>
      </c>
      <c r="K9668" s="99"/>
      <c r="L9668" s="99"/>
      <c r="M9668" s="99"/>
      <c r="N9668" s="99"/>
      <c r="O9668" s="78">
        <f ca="1">IF(D9668="цвет",SUM(O9669:INDIRECT("N"&amp;R9668)),IF(SUM(E9668:N9668)=0,"",SUM(E9668:N9668)))</f>
        <v>0</v>
      </c>
      <c r="P9668" s="68">
        <v>2582</v>
      </c>
      <c r="Q9668" s="55">
        <f t="shared" si="300"/>
        <v>5232</v>
      </c>
      <c r="R9668" s="70">
        <f t="shared" ca="1" si="301"/>
        <v>9671</v>
      </c>
      <c r="S9668" s="85">
        <v>2582</v>
      </c>
      <c r="T9668" s="86">
        <f ca="1">O9668*S9668</f>
        <v>0</v>
      </c>
    </row>
    <row r="9669" spans="1:25" ht="17.25" thickBot="1">
      <c r="A9669" s="82"/>
      <c r="B9669" s="357"/>
      <c r="C9669" s="75"/>
      <c r="D9669" s="113" t="s">
        <v>320</v>
      </c>
      <c r="E9669" s="354"/>
      <c r="F9669" s="79"/>
      <c r="G9669" s="79"/>
      <c r="H9669" s="79"/>
      <c r="I9669" s="79"/>
      <c r="J9669" s="79"/>
      <c r="K9669" s="79"/>
      <c r="L9669" s="79"/>
      <c r="M9669" s="79"/>
      <c r="N9669" s="79"/>
      <c r="O9669" s="91" t="str">
        <f ca="1">IF(D9669="цвет",SUM(O9670:INDIRECT("N"&amp;R9669)),IF(SUM(E9669:N9669)=0,"",SUM(E9669:N9669)))</f>
        <v/>
      </c>
      <c r="P9669" s="68" t="s">
        <v>98</v>
      </c>
      <c r="Q9669" s="55">
        <f t="shared" si="300"/>
        <v>5232</v>
      </c>
      <c r="R9669" s="70">
        <f t="shared" ca="1" si="301"/>
        <v>9671</v>
      </c>
      <c r="S9669" s="69"/>
      <c r="T9669" s="76"/>
    </row>
    <row r="9670" spans="1:25" ht="135" customHeight="1">
      <c r="A9670" s="82"/>
      <c r="B9670" s="357"/>
      <c r="C9670" s="88"/>
      <c r="D9670" s="383" t="s">
        <v>863</v>
      </c>
      <c r="E9670" s="384"/>
      <c r="F9670" s="384"/>
      <c r="G9670" s="384"/>
      <c r="H9670" s="384"/>
      <c r="I9670" s="384"/>
      <c r="J9670" s="384"/>
      <c r="K9670" s="384"/>
      <c r="L9670" s="384"/>
      <c r="M9670" s="384"/>
      <c r="N9670" s="385"/>
      <c r="O9670" s="91" t="str">
        <f ca="1">IF(D9670="цвет",SUM(O9671:INDIRECT("N"&amp;R9670)),IF(SUM(E9670:N9670)=0,"",SUM(E9670:N9670)))</f>
        <v/>
      </c>
      <c r="P9670" s="68" t="s">
        <v>98</v>
      </c>
      <c r="Q9670" s="55">
        <f t="shared" si="300"/>
        <v>5232</v>
      </c>
      <c r="R9670" s="70">
        <f t="shared" ca="1" si="301"/>
        <v>9671</v>
      </c>
      <c r="S9670" s="69"/>
      <c r="T9670" s="76"/>
    </row>
    <row r="9671" spans="1:25" ht="17.25" thickBot="1">
      <c r="A9671" s="82"/>
      <c r="B9671" s="365"/>
      <c r="C9671" s="10"/>
      <c r="D9671" s="362" t="str">
        <f>HYPERLINK("https://miamia.ru/search/index.php?q="&amp;Q9671&amp;"&amp;s=Поиск?utm_source=Excel&amp;utm_medium=Nalichie&amp;utm_content="&amp;Q9671&amp;"","Посмотреть большую фотографию на сайте")</f>
        <v>Посмотреть большую фотографию на сайте</v>
      </c>
      <c r="E9671" s="363"/>
      <c r="F9671" s="363"/>
      <c r="G9671" s="363"/>
      <c r="H9671" s="363"/>
      <c r="I9671" s="363"/>
      <c r="J9671" s="363"/>
      <c r="K9671" s="363"/>
      <c r="L9671" s="363"/>
      <c r="M9671" s="363"/>
      <c r="N9671" s="364"/>
      <c r="O9671" s="91" t="str">
        <f ca="1">IF(D9671="цвет",SUM(O9672:INDIRECT("N"&amp;R9671)),IF(SUM(E9671:N9671)=0,"",SUM(E9671:N9671)))</f>
        <v/>
      </c>
      <c r="P9671" s="68" t="s">
        <v>98</v>
      </c>
      <c r="Q9671" s="55">
        <f t="shared" si="300"/>
        <v>5232</v>
      </c>
      <c r="R9671" s="70">
        <f t="shared" ca="1" si="301"/>
        <v>9671</v>
      </c>
      <c r="S9671" s="69"/>
      <c r="T9671" s="76"/>
    </row>
    <row r="9672" spans="1:25" ht="23.1" customHeight="1" thickBot="1">
      <c r="A9672" s="80"/>
      <c r="B9672" s="63" t="s">
        <v>195</v>
      </c>
      <c r="C9672" s="64"/>
      <c r="D9672" s="65"/>
      <c r="E9672" s="66"/>
      <c r="F9672" s="66"/>
      <c r="G9672" s="66"/>
      <c r="H9672" s="66"/>
      <c r="I9672" s="66"/>
      <c r="J9672" s="66"/>
      <c r="K9672" s="66"/>
      <c r="L9672" s="66"/>
      <c r="M9672" s="66"/>
      <c r="N9672" s="67"/>
      <c r="O9672" s="91" t="str">
        <f ca="1">IF(D9672="цвет",SUM(O9673:INDIRECT("N"&amp;R9672)),IF(SUM(E9672:N9672)=0,"",SUM(E9672:N9672)))</f>
        <v/>
      </c>
      <c r="P9672" s="68" t="s">
        <v>98</v>
      </c>
      <c r="Q9672" s="55">
        <f t="shared" si="300"/>
        <v>5232</v>
      </c>
      <c r="R9672" s="70">
        <f t="shared" ca="1" si="301"/>
        <v>9676</v>
      </c>
    </row>
    <row r="9673" spans="1:25" ht="17.25" thickBot="1">
      <c r="A9673" s="82"/>
      <c r="B9673" s="124" t="s">
        <v>196</v>
      </c>
      <c r="C9673" s="83">
        <v>1890</v>
      </c>
      <c r="D9673" s="103" t="s">
        <v>9</v>
      </c>
      <c r="E9673" s="99" t="s">
        <v>11</v>
      </c>
      <c r="F9673" s="99" t="s">
        <v>12</v>
      </c>
      <c r="G9673" s="74" t="s">
        <v>13</v>
      </c>
      <c r="H9673" s="13" t="s">
        <v>14</v>
      </c>
      <c r="I9673" s="13" t="s">
        <v>15</v>
      </c>
      <c r="J9673" s="13" t="s">
        <v>16</v>
      </c>
      <c r="K9673" s="13" t="s">
        <v>21</v>
      </c>
      <c r="L9673" s="13" t="s">
        <v>22</v>
      </c>
      <c r="M9673" s="13"/>
      <c r="N9673" s="13"/>
      <c r="O9673" s="78">
        <f ca="1">IF(D9673="цвет",SUM(O9674:INDIRECT("N"&amp;R9673)),IF(SUM(E9673:N9673)=0,"",SUM(E9673:N9673)))</f>
        <v>0</v>
      </c>
      <c r="P9673" s="68">
        <v>1031</v>
      </c>
      <c r="Q9673" s="55">
        <f t="shared" si="300"/>
        <v>1890</v>
      </c>
      <c r="R9673" s="70">
        <f t="shared" ca="1" si="301"/>
        <v>9676</v>
      </c>
      <c r="S9673" s="85">
        <v>1031</v>
      </c>
      <c r="T9673" s="86">
        <f ca="1">O9673*S9673</f>
        <v>0</v>
      </c>
    </row>
    <row r="9674" spans="1:25" ht="17.25" thickBot="1">
      <c r="A9674" s="82"/>
      <c r="B9674" s="125"/>
      <c r="C9674" s="75"/>
      <c r="D9674" s="5" t="s">
        <v>24</v>
      </c>
      <c r="E9674" s="351"/>
      <c r="F9674" s="351"/>
      <c r="G9674" s="351"/>
      <c r="H9674" s="351"/>
      <c r="I9674" s="351"/>
      <c r="J9674" s="351"/>
      <c r="K9674" s="351"/>
      <c r="L9674" s="7"/>
      <c r="M9674" s="7"/>
      <c r="N9674" s="7"/>
      <c r="O9674" s="91" t="str">
        <f ca="1">IF(D9674="цвет",SUM(O9675:INDIRECT("N"&amp;R9674)),IF(SUM(E9674:N9674)=0,"",SUM(E9674:N9674)))</f>
        <v/>
      </c>
      <c r="P9674" s="68" t="s">
        <v>98</v>
      </c>
      <c r="Q9674" s="55">
        <f t="shared" si="300"/>
        <v>1890</v>
      </c>
      <c r="R9674" s="70">
        <f t="shared" ca="1" si="301"/>
        <v>9676</v>
      </c>
      <c r="S9674" s="69"/>
      <c r="T9674" s="76"/>
    </row>
    <row r="9675" spans="1:25" ht="135" customHeight="1">
      <c r="A9675" s="82"/>
      <c r="B9675" s="125"/>
      <c r="C9675" s="75"/>
      <c r="D9675" s="383" t="s">
        <v>671</v>
      </c>
      <c r="E9675" s="384"/>
      <c r="F9675" s="384"/>
      <c r="G9675" s="384"/>
      <c r="H9675" s="384"/>
      <c r="I9675" s="384"/>
      <c r="J9675" s="384"/>
      <c r="K9675" s="384"/>
      <c r="L9675" s="384"/>
      <c r="M9675" s="384"/>
      <c r="N9675" s="385"/>
      <c r="O9675" s="91" t="str">
        <f ca="1">IF(D9675="цвет",SUM(O9676:INDIRECT("N"&amp;R9675)),IF(SUM(E9675:N9675)=0,"",SUM(E9675:N9675)))</f>
        <v/>
      </c>
      <c r="P9675" s="68" t="s">
        <v>98</v>
      </c>
      <c r="Q9675" s="55">
        <f t="shared" ref="Q9675:Q9738" si="302">IF(C9675&lt;&gt;0,C9675,Q9674)</f>
        <v>1890</v>
      </c>
      <c r="R9675" s="70">
        <f t="shared" ref="R9675:R9738" ca="1" si="303">IF(D9675="Посмотреть большую фотографию на сайте",CELL("строка",O9675),R9676)</f>
        <v>9676</v>
      </c>
      <c r="S9675" s="69"/>
      <c r="T9675" s="76"/>
    </row>
    <row r="9676" spans="1:25" ht="17.45" customHeight="1" thickBot="1">
      <c r="A9676" s="82"/>
      <c r="B9676" s="126"/>
      <c r="C9676" s="77"/>
      <c r="D9676" s="362" t="str">
        <f>HYPERLINK("https://miamia.ru/search/index.php?q="&amp;Q9676&amp;"&amp;s=Поиск?utm_source=Excel&amp;utm_medium=Nalichie&amp;utm_content="&amp;Q9676&amp;"","Посмотреть большую фотографию на сайте")</f>
        <v>Посмотреть большую фотографию на сайте</v>
      </c>
      <c r="E9676" s="363"/>
      <c r="F9676" s="363"/>
      <c r="G9676" s="363"/>
      <c r="H9676" s="363"/>
      <c r="I9676" s="363"/>
      <c r="J9676" s="363"/>
      <c r="K9676" s="363"/>
      <c r="L9676" s="363"/>
      <c r="M9676" s="363"/>
      <c r="N9676" s="364"/>
      <c r="O9676" s="91" t="str">
        <f ca="1">IF(D9676="цвет",SUM(O9677:INDIRECT("N"&amp;R9676)),IF(SUM(E9676:N9676)=0,"",SUM(E9676:N9676)))</f>
        <v/>
      </c>
      <c r="P9676" s="68" t="s">
        <v>98</v>
      </c>
      <c r="Q9676" s="55">
        <f t="shared" si="302"/>
        <v>1890</v>
      </c>
      <c r="R9676" s="70">
        <f t="shared" ca="1" si="303"/>
        <v>9676</v>
      </c>
      <c r="S9676" s="69"/>
      <c r="T9676" s="76"/>
    </row>
    <row r="9677" spans="1:25" ht="17.25" thickBot="1">
      <c r="A9677" s="82"/>
      <c r="B9677" s="124" t="s">
        <v>196</v>
      </c>
      <c r="C9677" s="83">
        <v>1892</v>
      </c>
      <c r="D9677" s="103" t="s">
        <v>9</v>
      </c>
      <c r="E9677" s="99" t="s">
        <v>11</v>
      </c>
      <c r="F9677" s="99" t="s">
        <v>12</v>
      </c>
      <c r="G9677" s="74" t="s">
        <v>13</v>
      </c>
      <c r="H9677" s="13" t="s">
        <v>14</v>
      </c>
      <c r="I9677" s="13" t="s">
        <v>15</v>
      </c>
      <c r="J9677" s="13"/>
      <c r="K9677" s="13"/>
      <c r="L9677" s="13"/>
      <c r="M9677" s="13"/>
      <c r="N9677" s="100"/>
      <c r="O9677" s="78">
        <f ca="1">IF(D9677="цвет",SUM(O9678:INDIRECT("N"&amp;R9677)),IF(SUM(E9677:N9677)=0,"",SUM(E9677:N9677)))</f>
        <v>0</v>
      </c>
      <c r="P9677" s="68">
        <v>1161</v>
      </c>
      <c r="Q9677" s="55">
        <f t="shared" si="302"/>
        <v>1892</v>
      </c>
      <c r="R9677" s="70">
        <f t="shared" ca="1" si="303"/>
        <v>9680</v>
      </c>
      <c r="S9677" s="85">
        <v>1161</v>
      </c>
      <c r="T9677" s="86">
        <f ca="1">O9677*S9677</f>
        <v>0</v>
      </c>
    </row>
    <row r="9678" spans="1:25" ht="17.25" thickBot="1">
      <c r="A9678" s="82"/>
      <c r="B9678" s="125"/>
      <c r="C9678" s="75"/>
      <c r="D9678" s="5" t="s">
        <v>24</v>
      </c>
      <c r="E9678" s="351"/>
      <c r="F9678" s="7"/>
      <c r="G9678" s="7"/>
      <c r="H9678" s="7"/>
      <c r="I9678" s="7"/>
      <c r="J9678" s="7"/>
      <c r="K9678" s="7"/>
      <c r="L9678" s="7"/>
      <c r="M9678" s="7"/>
      <c r="N9678" s="7"/>
      <c r="O9678" s="91" t="str">
        <f ca="1">IF(D9678="цвет",SUM(O9679:INDIRECT("N"&amp;R9678)),IF(SUM(E9678:N9678)=0,"",SUM(E9678:N9678)))</f>
        <v/>
      </c>
      <c r="P9678" s="68" t="s">
        <v>98</v>
      </c>
      <c r="Q9678" s="55">
        <f t="shared" si="302"/>
        <v>1892</v>
      </c>
      <c r="R9678" s="70">
        <f t="shared" ca="1" si="303"/>
        <v>9680</v>
      </c>
      <c r="S9678" s="69"/>
      <c r="T9678" s="76"/>
    </row>
    <row r="9679" spans="1:25" ht="135" customHeight="1">
      <c r="A9679" s="82"/>
      <c r="B9679" s="125"/>
      <c r="C9679" s="75"/>
      <c r="D9679" s="383" t="s">
        <v>672</v>
      </c>
      <c r="E9679" s="384"/>
      <c r="F9679" s="384"/>
      <c r="G9679" s="384"/>
      <c r="H9679" s="384"/>
      <c r="I9679" s="384"/>
      <c r="J9679" s="384"/>
      <c r="K9679" s="384"/>
      <c r="L9679" s="384"/>
      <c r="M9679" s="384"/>
      <c r="N9679" s="385"/>
      <c r="O9679" s="91" t="str">
        <f ca="1">IF(D9679="цвет",SUM(O9680:INDIRECT("N"&amp;R9679)),IF(SUM(E9679:N9679)=0,"",SUM(E9679:N9679)))</f>
        <v/>
      </c>
      <c r="P9679" s="68" t="s">
        <v>98</v>
      </c>
      <c r="Q9679" s="55">
        <f t="shared" si="302"/>
        <v>1892</v>
      </c>
      <c r="R9679" s="70">
        <f t="shared" ca="1" si="303"/>
        <v>9680</v>
      </c>
      <c r="S9679" s="69"/>
      <c r="T9679" s="76"/>
    </row>
    <row r="9680" spans="1:25" ht="17.45" customHeight="1" thickBot="1">
      <c r="A9680" s="82"/>
      <c r="B9680" s="126"/>
      <c r="C9680" s="77"/>
      <c r="D9680" s="362" t="str">
        <f>HYPERLINK("https://miamia.ru/search/index.php?q="&amp;Q9680&amp;"&amp;s=Поиск?utm_source=Excel&amp;utm_medium=Nalichie&amp;utm_content="&amp;Q9680&amp;"","Посмотреть большую фотографию на сайте")</f>
        <v>Посмотреть большую фотографию на сайте</v>
      </c>
      <c r="E9680" s="363"/>
      <c r="F9680" s="363"/>
      <c r="G9680" s="363"/>
      <c r="H9680" s="363"/>
      <c r="I9680" s="363"/>
      <c r="J9680" s="363"/>
      <c r="K9680" s="363"/>
      <c r="L9680" s="363"/>
      <c r="M9680" s="363"/>
      <c r="N9680" s="364"/>
      <c r="O9680" s="91" t="str">
        <f ca="1">IF(D9680="цвет",SUM(O9681:INDIRECT("N"&amp;R9680)),IF(SUM(E9680:N9680)=0,"",SUM(E9680:N9680)))</f>
        <v/>
      </c>
      <c r="P9680" s="68" t="s">
        <v>98</v>
      </c>
      <c r="Q9680" s="55">
        <f t="shared" si="302"/>
        <v>1892</v>
      </c>
      <c r="R9680" s="70">
        <f t="shared" ca="1" si="303"/>
        <v>9680</v>
      </c>
      <c r="S9680" s="69"/>
      <c r="T9680" s="76"/>
    </row>
    <row r="9681" spans="1:25" ht="17.25" thickBot="1">
      <c r="A9681" s="82"/>
      <c r="B9681" s="124" t="s">
        <v>196</v>
      </c>
      <c r="C9681" s="83">
        <v>1893</v>
      </c>
      <c r="D9681" s="103" t="s">
        <v>9</v>
      </c>
      <c r="E9681" s="99" t="s">
        <v>17</v>
      </c>
      <c r="F9681" s="99" t="s">
        <v>18</v>
      </c>
      <c r="G9681" s="74" t="s">
        <v>19</v>
      </c>
      <c r="H9681" s="13" t="s">
        <v>23</v>
      </c>
      <c r="I9681" s="13"/>
      <c r="J9681" s="13"/>
      <c r="K9681" s="13"/>
      <c r="L9681" s="13"/>
      <c r="M9681" s="13"/>
      <c r="N9681" s="100"/>
      <c r="O9681" s="78">
        <f ca="1">IF(D9681="цвет",SUM(O9682:INDIRECT("N"&amp;R9681)),IF(SUM(E9681:N9681)=0,"",SUM(E9681:N9681)))</f>
        <v>0</v>
      </c>
      <c r="P9681" s="68">
        <v>2065</v>
      </c>
      <c r="Q9681" s="55">
        <f t="shared" si="302"/>
        <v>1893</v>
      </c>
      <c r="R9681" s="70">
        <f t="shared" ca="1" si="303"/>
        <v>9684</v>
      </c>
      <c r="S9681" s="85">
        <v>2065</v>
      </c>
      <c r="T9681" s="86">
        <f ca="1">O9681*S9681</f>
        <v>0</v>
      </c>
    </row>
    <row r="9682" spans="1:25" ht="17.25" thickBot="1">
      <c r="A9682" s="82"/>
      <c r="B9682" s="125"/>
      <c r="C9682" s="75"/>
      <c r="D9682" s="5" t="s">
        <v>24</v>
      </c>
      <c r="E9682" s="7"/>
      <c r="F9682" s="7"/>
      <c r="G9682" s="351"/>
      <c r="H9682" s="7"/>
      <c r="I9682" s="7"/>
      <c r="J9682" s="7"/>
      <c r="K9682" s="7"/>
      <c r="L9682" s="7"/>
      <c r="M9682" s="7"/>
      <c r="N9682" s="7"/>
      <c r="O9682" s="91" t="str">
        <f ca="1">IF(D9682="цвет",SUM(O9683:INDIRECT("N"&amp;R9682)),IF(SUM(E9682:N9682)=0,"",SUM(E9682:N9682)))</f>
        <v/>
      </c>
      <c r="P9682" s="68" t="s">
        <v>98</v>
      </c>
      <c r="Q9682" s="55">
        <f t="shared" si="302"/>
        <v>1893</v>
      </c>
      <c r="R9682" s="70">
        <f t="shared" ca="1" si="303"/>
        <v>9684</v>
      </c>
      <c r="S9682" s="69"/>
      <c r="T9682" s="76"/>
    </row>
    <row r="9683" spans="1:25" ht="135" customHeight="1">
      <c r="A9683" s="82"/>
      <c r="B9683" s="125"/>
      <c r="C9683" s="75"/>
      <c r="D9683" s="383" t="s">
        <v>673</v>
      </c>
      <c r="E9683" s="384"/>
      <c r="F9683" s="384"/>
      <c r="G9683" s="384"/>
      <c r="H9683" s="384"/>
      <c r="I9683" s="384"/>
      <c r="J9683" s="384"/>
      <c r="K9683" s="384"/>
      <c r="L9683" s="384"/>
      <c r="M9683" s="384"/>
      <c r="N9683" s="385"/>
      <c r="O9683" s="91" t="str">
        <f ca="1">IF(D9683="цвет",SUM(O9684:INDIRECT("N"&amp;R9683)),IF(SUM(E9683:N9683)=0,"",SUM(E9683:N9683)))</f>
        <v/>
      </c>
      <c r="P9683" s="68" t="s">
        <v>98</v>
      </c>
      <c r="Q9683" s="55">
        <f t="shared" si="302"/>
        <v>1893</v>
      </c>
      <c r="R9683" s="70">
        <f t="shared" ca="1" si="303"/>
        <v>9684</v>
      </c>
      <c r="S9683" s="69"/>
      <c r="T9683" s="76"/>
    </row>
    <row r="9684" spans="1:25" ht="17.45" customHeight="1" thickBot="1">
      <c r="A9684" s="82"/>
      <c r="B9684" s="126"/>
      <c r="C9684" s="77"/>
      <c r="D9684" s="362" t="str">
        <f>HYPERLINK("https://miamia.ru/search/index.php?q="&amp;Q9684&amp;"&amp;s=Поиск?utm_source=Excel&amp;utm_medium=Nalichie&amp;utm_content="&amp;Q9684&amp;"","Посмотреть большую фотографию на сайте")</f>
        <v>Посмотреть большую фотографию на сайте</v>
      </c>
      <c r="E9684" s="363"/>
      <c r="F9684" s="363"/>
      <c r="G9684" s="363"/>
      <c r="H9684" s="363"/>
      <c r="I9684" s="363"/>
      <c r="J9684" s="363"/>
      <c r="K9684" s="363"/>
      <c r="L9684" s="363"/>
      <c r="M9684" s="363"/>
      <c r="N9684" s="364"/>
      <c r="O9684" s="91" t="str">
        <f ca="1">IF(D9684="цвет",SUM(O9685:INDIRECT("N"&amp;R9684)),IF(SUM(E9684:N9684)=0,"",SUM(E9684:N9684)))</f>
        <v/>
      </c>
      <c r="P9684" s="68" t="s">
        <v>98</v>
      </c>
      <c r="Q9684" s="55">
        <f t="shared" si="302"/>
        <v>1893</v>
      </c>
      <c r="R9684" s="70">
        <f t="shared" ca="1" si="303"/>
        <v>9684</v>
      </c>
      <c r="S9684" s="69"/>
      <c r="T9684" s="76"/>
    </row>
    <row r="9685" spans="1:25" customFormat="1" ht="17.25" thickBot="1">
      <c r="A9685" s="175"/>
      <c r="B9685" s="177" t="s">
        <v>196</v>
      </c>
      <c r="C9685" s="169">
        <v>1896</v>
      </c>
      <c r="D9685" s="132" t="s">
        <v>9</v>
      </c>
      <c r="E9685" s="133" t="s">
        <v>11</v>
      </c>
      <c r="F9685" s="133" t="s">
        <v>12</v>
      </c>
      <c r="G9685" s="133" t="s">
        <v>13</v>
      </c>
      <c r="H9685" s="133" t="s">
        <v>14</v>
      </c>
      <c r="I9685" s="133" t="s">
        <v>15</v>
      </c>
      <c r="J9685" s="133" t="s">
        <v>16</v>
      </c>
      <c r="K9685" s="133"/>
      <c r="L9685" s="133"/>
      <c r="M9685" s="133"/>
      <c r="N9685" s="135"/>
      <c r="O9685" s="136">
        <f ca="1">IF(D9685="цвет",SUM(O9686:INDIRECT("N"&amp;R9685)),IF(SUM(E9685:N9685)=0,"",SUM(E9685:N9685)))</f>
        <v>0</v>
      </c>
      <c r="P9685" s="137">
        <v>2453</v>
      </c>
      <c r="Q9685" s="138">
        <f t="shared" si="302"/>
        <v>1896</v>
      </c>
      <c r="R9685" s="139">
        <f t="shared" ca="1" si="303"/>
        <v>9688</v>
      </c>
      <c r="S9685" s="85">
        <v>2453</v>
      </c>
      <c r="T9685" s="140">
        <f ca="1">O9685*S9685</f>
        <v>0</v>
      </c>
      <c r="U9685" s="141"/>
      <c r="V9685" s="141"/>
      <c r="W9685" s="141"/>
      <c r="X9685" s="141"/>
      <c r="Y9685" s="141"/>
    </row>
    <row r="9686" spans="1:25" customFormat="1" ht="17.25" thickBot="1">
      <c r="A9686" s="175"/>
      <c r="B9686" s="178"/>
      <c r="C9686" s="142"/>
      <c r="D9686" s="171" t="s">
        <v>24</v>
      </c>
      <c r="E9686" s="181"/>
      <c r="F9686" s="168"/>
      <c r="G9686" s="168"/>
      <c r="H9686" s="168"/>
      <c r="I9686" s="168"/>
      <c r="J9686" s="168"/>
      <c r="K9686" s="168"/>
      <c r="L9686" s="168"/>
      <c r="M9686" s="168"/>
      <c r="N9686" s="168"/>
      <c r="O9686" s="145" t="str">
        <f ca="1">IF(D9686="цвет",SUM(O9687:INDIRECT("N"&amp;R9686)),IF(SUM(E9686:N9686)=0,"",SUM(E9686:N9686)))</f>
        <v/>
      </c>
      <c r="P9686" s="137" t="s">
        <v>98</v>
      </c>
      <c r="Q9686" s="138">
        <f t="shared" si="302"/>
        <v>1896</v>
      </c>
      <c r="R9686" s="139">
        <f t="shared" ca="1" si="303"/>
        <v>9688</v>
      </c>
      <c r="S9686" s="146"/>
      <c r="T9686" s="147"/>
      <c r="U9686" s="141"/>
      <c r="V9686" s="141"/>
      <c r="W9686" s="141"/>
      <c r="X9686" s="141"/>
      <c r="Y9686" s="141"/>
    </row>
    <row r="9687" spans="1:25" customFormat="1" ht="135" customHeight="1">
      <c r="A9687" s="175"/>
      <c r="B9687" s="178"/>
      <c r="C9687" s="142"/>
      <c r="D9687" s="392" t="s">
        <v>2158</v>
      </c>
      <c r="E9687" s="393"/>
      <c r="F9687" s="393"/>
      <c r="G9687" s="393"/>
      <c r="H9687" s="393"/>
      <c r="I9687" s="393"/>
      <c r="J9687" s="393"/>
      <c r="K9687" s="393"/>
      <c r="L9687" s="393"/>
      <c r="M9687" s="393"/>
      <c r="N9687" s="394"/>
      <c r="O9687" s="145" t="str">
        <f ca="1">IF(D9687="цвет",SUM(O9688:INDIRECT("N"&amp;R9687)),IF(SUM(E9687:N9687)=0,"",SUM(E9687:N9687)))</f>
        <v/>
      </c>
      <c r="P9687" s="137" t="s">
        <v>98</v>
      </c>
      <c r="Q9687" s="138">
        <f t="shared" si="302"/>
        <v>1896</v>
      </c>
      <c r="R9687" s="139">
        <f t="shared" ca="1" si="303"/>
        <v>9688</v>
      </c>
      <c r="S9687" s="146"/>
      <c r="T9687" s="147"/>
      <c r="U9687" s="141"/>
      <c r="V9687" s="141"/>
      <c r="W9687" s="141"/>
      <c r="X9687" s="141"/>
      <c r="Y9687" s="141"/>
    </row>
    <row r="9688" spans="1:25" customFormat="1" ht="17.45" customHeight="1" thickBot="1">
      <c r="A9688" s="175"/>
      <c r="B9688" s="180"/>
      <c r="C9688" s="148"/>
      <c r="D9688" s="362" t="str">
        <f>HYPERLINK("https://miamia.ru/search/index.php?q="&amp;Q9688&amp;"&amp;s=Поиск?utm_source=Excel&amp;utm_medium=Nalichie&amp;utm_content="&amp;Q9688&amp;"","Посмотреть большую фотографию на сайте")</f>
        <v>Посмотреть большую фотографию на сайте</v>
      </c>
      <c r="E9688" s="363"/>
      <c r="F9688" s="363"/>
      <c r="G9688" s="363"/>
      <c r="H9688" s="363"/>
      <c r="I9688" s="363"/>
      <c r="J9688" s="363"/>
      <c r="K9688" s="363"/>
      <c r="L9688" s="363"/>
      <c r="M9688" s="363"/>
      <c r="N9688" s="364"/>
      <c r="O9688" s="145" t="str">
        <f ca="1">IF(D9688="цвет",SUM(O9689:INDIRECT("N"&amp;R9688)),IF(SUM(E9688:N9688)=0,"",SUM(E9688:N9688)))</f>
        <v/>
      </c>
      <c r="P9688" s="137" t="s">
        <v>98</v>
      </c>
      <c r="Q9688" s="138">
        <f t="shared" si="302"/>
        <v>1896</v>
      </c>
      <c r="R9688" s="139">
        <f t="shared" ca="1" si="303"/>
        <v>9688</v>
      </c>
      <c r="S9688" s="146"/>
      <c r="T9688" s="147"/>
      <c r="U9688" s="141"/>
      <c r="V9688" s="141"/>
      <c r="W9688" s="141"/>
      <c r="X9688" s="141"/>
      <c r="Y9688" s="141"/>
    </row>
    <row r="9689" spans="1:25" ht="23.1" customHeight="1" thickBot="1">
      <c r="A9689" s="80"/>
      <c r="B9689" s="63" t="s">
        <v>214</v>
      </c>
      <c r="C9689" s="64"/>
      <c r="D9689" s="65"/>
      <c r="E9689" s="66"/>
      <c r="F9689" s="66"/>
      <c r="G9689" s="66"/>
      <c r="H9689" s="66"/>
      <c r="I9689" s="66"/>
      <c r="J9689" s="66"/>
      <c r="K9689" s="66"/>
      <c r="L9689" s="66"/>
      <c r="M9689" s="66"/>
      <c r="N9689" s="67"/>
      <c r="O9689" s="91" t="str">
        <f ca="1">IF(D9689="цвет",SUM(O9690:INDIRECT("N"&amp;R9689)),IF(SUM(E9689:N9689)=0,"",SUM(E9689:N9689)))</f>
        <v/>
      </c>
      <c r="P9689" s="68" t="s">
        <v>98</v>
      </c>
      <c r="Q9689" s="55">
        <f t="shared" si="302"/>
        <v>1896</v>
      </c>
      <c r="R9689" s="70">
        <f t="shared" ca="1" si="303"/>
        <v>9693</v>
      </c>
    </row>
    <row r="9690" spans="1:25" ht="17.25" thickBot="1">
      <c r="A9690" s="82"/>
      <c r="B9690" s="356" t="s">
        <v>202</v>
      </c>
      <c r="C9690" s="83">
        <v>5019</v>
      </c>
      <c r="D9690" s="98" t="s">
        <v>9</v>
      </c>
      <c r="E9690" s="99" t="s">
        <v>17</v>
      </c>
      <c r="F9690" s="99" t="s">
        <v>18</v>
      </c>
      <c r="G9690" s="99" t="s">
        <v>19</v>
      </c>
      <c r="H9690" s="99" t="s">
        <v>23</v>
      </c>
      <c r="I9690" s="99"/>
      <c r="J9690" s="99"/>
      <c r="K9690" s="99"/>
      <c r="L9690" s="99"/>
      <c r="M9690" s="99"/>
      <c r="N9690" s="112"/>
      <c r="O9690" s="78">
        <f ca="1">IF(D9690="цвет",SUM(O9691:INDIRECT("N"&amp;R9690)),IF(SUM(E9690:N9690)=0,"",SUM(E9690:N9690)))</f>
        <v>0</v>
      </c>
      <c r="P9690" s="68">
        <v>2194</v>
      </c>
      <c r="Q9690" s="55">
        <f t="shared" si="302"/>
        <v>5019</v>
      </c>
      <c r="R9690" s="70">
        <f t="shared" ca="1" si="303"/>
        <v>9693</v>
      </c>
      <c r="S9690" s="85">
        <v>2194</v>
      </c>
      <c r="T9690" s="86">
        <f ca="1">O9690*S9690</f>
        <v>0</v>
      </c>
    </row>
    <row r="9691" spans="1:25" ht="17.25" thickBot="1">
      <c r="A9691" s="82"/>
      <c r="B9691" s="357"/>
      <c r="C9691" s="75"/>
      <c r="D9691" s="5" t="s">
        <v>46</v>
      </c>
      <c r="E9691" s="7"/>
      <c r="F9691" s="181"/>
      <c r="G9691" s="7"/>
      <c r="H9691" s="351"/>
      <c r="I9691" s="7"/>
      <c r="J9691" s="7"/>
      <c r="K9691" s="7"/>
      <c r="L9691" s="7"/>
      <c r="M9691" s="7"/>
      <c r="N9691" s="7"/>
      <c r="O9691" s="91" t="str">
        <f ca="1">IF(D9691="цвет",SUM(O9692:INDIRECT("N"&amp;R9691)),IF(SUM(E9691:N9691)=0,"",SUM(E9691:N9691)))</f>
        <v/>
      </c>
      <c r="P9691" s="68" t="s">
        <v>98</v>
      </c>
      <c r="Q9691" s="55">
        <f t="shared" si="302"/>
        <v>5019</v>
      </c>
      <c r="R9691" s="70">
        <f t="shared" ca="1" si="303"/>
        <v>9693</v>
      </c>
      <c r="S9691" s="69"/>
      <c r="T9691" s="76"/>
    </row>
    <row r="9692" spans="1:25" ht="135" customHeight="1">
      <c r="A9692" s="82"/>
      <c r="B9692" s="357"/>
      <c r="C9692" s="75"/>
      <c r="D9692" s="383" t="s">
        <v>674</v>
      </c>
      <c r="E9692" s="384"/>
      <c r="F9692" s="384"/>
      <c r="G9692" s="384"/>
      <c r="H9692" s="384"/>
      <c r="I9692" s="384"/>
      <c r="J9692" s="384"/>
      <c r="K9692" s="384"/>
      <c r="L9692" s="384"/>
      <c r="M9692" s="384"/>
      <c r="N9692" s="385"/>
      <c r="O9692" s="91" t="str">
        <f ca="1">IF(D9692="цвет",SUM(O9693:INDIRECT("N"&amp;R9692)),IF(SUM(E9692:N9692)=0,"",SUM(E9692:N9692)))</f>
        <v/>
      </c>
      <c r="P9692" s="68" t="s">
        <v>98</v>
      </c>
      <c r="Q9692" s="55">
        <f t="shared" si="302"/>
        <v>5019</v>
      </c>
      <c r="R9692" s="70">
        <f t="shared" ca="1" si="303"/>
        <v>9693</v>
      </c>
      <c r="S9692" s="69"/>
      <c r="T9692" s="76"/>
    </row>
    <row r="9693" spans="1:25" ht="17.45" customHeight="1" thickBot="1">
      <c r="A9693" s="82"/>
      <c r="B9693" s="365"/>
      <c r="C9693" s="8"/>
      <c r="D9693" s="362" t="str">
        <f>HYPERLINK("https://miamia.ru/search/index.php?q="&amp;Q9693&amp;"&amp;s=Поиск?utm_source=Excel&amp;utm_medium=Nalichie&amp;utm_content="&amp;Q9693&amp;"","Посмотреть большую фотографию на сайте")</f>
        <v>Посмотреть большую фотографию на сайте</v>
      </c>
      <c r="E9693" s="363"/>
      <c r="F9693" s="363"/>
      <c r="G9693" s="363"/>
      <c r="H9693" s="363"/>
      <c r="I9693" s="363"/>
      <c r="J9693" s="363"/>
      <c r="K9693" s="363"/>
      <c r="L9693" s="363"/>
      <c r="M9693" s="363"/>
      <c r="N9693" s="364"/>
      <c r="O9693" s="91" t="str">
        <f ca="1">IF(D9693="цвет",SUM(O9694:INDIRECT("N"&amp;R9693)),IF(SUM(E9693:N9693)=0,"",SUM(E9693:N9693)))</f>
        <v/>
      </c>
      <c r="P9693" s="68" t="s">
        <v>98</v>
      </c>
      <c r="Q9693" s="55">
        <f t="shared" si="302"/>
        <v>5019</v>
      </c>
      <c r="R9693" s="70">
        <f t="shared" ca="1" si="303"/>
        <v>9693</v>
      </c>
      <c r="S9693" s="69"/>
      <c r="T9693" s="76"/>
    </row>
    <row r="9694" spans="1:25" ht="23.1" customHeight="1" thickBot="1">
      <c r="A9694" s="80"/>
      <c r="B9694" s="63" t="s">
        <v>386</v>
      </c>
      <c r="C9694" s="64"/>
      <c r="D9694" s="65"/>
      <c r="E9694" s="66"/>
      <c r="F9694" s="66"/>
      <c r="G9694" s="66"/>
      <c r="H9694" s="66"/>
      <c r="I9694" s="66"/>
      <c r="J9694" s="66"/>
      <c r="K9694" s="66"/>
      <c r="L9694" s="66"/>
      <c r="M9694" s="66"/>
      <c r="N9694" s="67"/>
      <c r="O9694" s="91" t="str">
        <f ca="1">IF(D9694="цвет",SUM(O9695:INDIRECT("N"&amp;R9694)),IF(SUM(E9694:N9694)=0,"",SUM(E9694:N9694)))</f>
        <v/>
      </c>
      <c r="P9694" s="68" t="s">
        <v>98</v>
      </c>
      <c r="Q9694" s="55">
        <f t="shared" si="302"/>
        <v>5019</v>
      </c>
      <c r="R9694" s="70">
        <f t="shared" ca="1" si="303"/>
        <v>9698</v>
      </c>
    </row>
    <row r="9695" spans="1:25" customFormat="1" ht="17.25" thickBot="1">
      <c r="A9695" s="175"/>
      <c r="B9695" s="177" t="s">
        <v>308</v>
      </c>
      <c r="C9695" s="169">
        <v>5144</v>
      </c>
      <c r="D9695" s="132" t="s">
        <v>9</v>
      </c>
      <c r="E9695" s="133" t="s">
        <v>17</v>
      </c>
      <c r="F9695" s="133" t="s">
        <v>18</v>
      </c>
      <c r="G9695" s="133" t="s">
        <v>19</v>
      </c>
      <c r="H9695" s="133" t="s">
        <v>23</v>
      </c>
      <c r="I9695" s="133"/>
      <c r="J9695" s="133"/>
      <c r="K9695" s="133"/>
      <c r="L9695" s="133"/>
      <c r="M9695" s="133"/>
      <c r="N9695" s="135"/>
      <c r="O9695" s="136">
        <f ca="1">IF(D9695="цвет",SUM(O9696:INDIRECT("N"&amp;R9695)),IF(SUM(E9695:N9695)=0,"",SUM(E9695:N9695)))</f>
        <v>0</v>
      </c>
      <c r="P9695" s="137">
        <v>2065</v>
      </c>
      <c r="Q9695" s="138">
        <f t="shared" si="302"/>
        <v>5144</v>
      </c>
      <c r="R9695" s="139">
        <f t="shared" ca="1" si="303"/>
        <v>9698</v>
      </c>
      <c r="S9695" s="85">
        <v>2065</v>
      </c>
      <c r="T9695" s="140">
        <f ca="1">O9695*S9695</f>
        <v>0</v>
      </c>
      <c r="U9695" s="141"/>
      <c r="V9695" s="141"/>
      <c r="W9695" s="141"/>
      <c r="X9695" s="141"/>
      <c r="Y9695" s="141"/>
    </row>
    <row r="9696" spans="1:25" customFormat="1" ht="17.25" thickBot="1">
      <c r="A9696" s="175"/>
      <c r="B9696" s="178"/>
      <c r="C9696" s="142"/>
      <c r="D9696" s="171" t="s">
        <v>149</v>
      </c>
      <c r="E9696" s="168"/>
      <c r="F9696" s="168"/>
      <c r="G9696" s="168"/>
      <c r="H9696" s="181"/>
      <c r="I9696" s="168"/>
      <c r="J9696" s="168"/>
      <c r="K9696" s="168"/>
      <c r="L9696" s="168"/>
      <c r="M9696" s="168"/>
      <c r="N9696" s="168"/>
      <c r="O9696" s="145" t="str">
        <f ca="1">IF(D9696="цвет",SUM(O9697:INDIRECT("N"&amp;R9696)),IF(SUM(E9696:N9696)=0,"",SUM(E9696:N9696)))</f>
        <v/>
      </c>
      <c r="P9696" s="137" t="s">
        <v>98</v>
      </c>
      <c r="Q9696" s="138">
        <f t="shared" si="302"/>
        <v>5144</v>
      </c>
      <c r="R9696" s="139">
        <f t="shared" ca="1" si="303"/>
        <v>9698</v>
      </c>
      <c r="S9696" s="146"/>
      <c r="T9696" s="147"/>
      <c r="U9696" s="141"/>
      <c r="V9696" s="141"/>
      <c r="W9696" s="141"/>
      <c r="X9696" s="141"/>
      <c r="Y9696" s="141"/>
    </row>
    <row r="9697" spans="1:25" customFormat="1" ht="135" customHeight="1">
      <c r="A9697" s="175"/>
      <c r="B9697" s="178"/>
      <c r="C9697" s="142"/>
      <c r="D9697" s="392" t="s">
        <v>2165</v>
      </c>
      <c r="E9697" s="393"/>
      <c r="F9697" s="393"/>
      <c r="G9697" s="393"/>
      <c r="H9697" s="393"/>
      <c r="I9697" s="393"/>
      <c r="J9697" s="393"/>
      <c r="K9697" s="393"/>
      <c r="L9697" s="393"/>
      <c r="M9697" s="393"/>
      <c r="N9697" s="394"/>
      <c r="O9697" s="145" t="str">
        <f ca="1">IF(D9697="цвет",SUM(O9698:INDIRECT("N"&amp;R9697)),IF(SUM(E9697:N9697)=0,"",SUM(E9697:N9697)))</f>
        <v/>
      </c>
      <c r="P9697" s="137" t="s">
        <v>98</v>
      </c>
      <c r="Q9697" s="138">
        <f t="shared" si="302"/>
        <v>5144</v>
      </c>
      <c r="R9697" s="139">
        <f t="shared" ca="1" si="303"/>
        <v>9698</v>
      </c>
      <c r="S9697" s="146"/>
      <c r="T9697" s="147"/>
      <c r="U9697" s="141"/>
      <c r="V9697" s="141"/>
      <c r="W9697" s="141"/>
      <c r="X9697" s="141"/>
      <c r="Y9697" s="141"/>
    </row>
    <row r="9698" spans="1:25" customFormat="1" ht="17.45" customHeight="1" thickBot="1">
      <c r="A9698" s="175"/>
      <c r="B9698" s="180"/>
      <c r="C9698" s="148"/>
      <c r="D9698" s="362" t="str">
        <f>HYPERLINK("https://miamia.ru/search/index.php?q="&amp;Q9698&amp;"&amp;s=Поиск?utm_source=Excel&amp;utm_medium=Nalichie&amp;utm_content="&amp;Q9698&amp;"","Посмотреть большую фотографию на сайте")</f>
        <v>Посмотреть большую фотографию на сайте</v>
      </c>
      <c r="E9698" s="363"/>
      <c r="F9698" s="363"/>
      <c r="G9698" s="363"/>
      <c r="H9698" s="363"/>
      <c r="I9698" s="363"/>
      <c r="J9698" s="363"/>
      <c r="K9698" s="363"/>
      <c r="L9698" s="363"/>
      <c r="M9698" s="363"/>
      <c r="N9698" s="364"/>
      <c r="O9698" s="145" t="str">
        <f ca="1">IF(D9698="цвет",SUM(O9699:INDIRECT("N"&amp;R9698)),IF(SUM(E9698:N9698)=0,"",SUM(E9698:N9698)))</f>
        <v/>
      </c>
      <c r="P9698" s="137" t="s">
        <v>98</v>
      </c>
      <c r="Q9698" s="138">
        <f t="shared" si="302"/>
        <v>5144</v>
      </c>
      <c r="R9698" s="139">
        <f t="shared" ca="1" si="303"/>
        <v>9698</v>
      </c>
      <c r="S9698" s="146"/>
      <c r="T9698" s="147"/>
      <c r="U9698" s="141"/>
      <c r="V9698" s="141"/>
      <c r="W9698" s="141"/>
      <c r="X9698" s="141"/>
      <c r="Y9698" s="141"/>
    </row>
    <row r="9699" spans="1:25" customFormat="1" ht="17.25" thickBot="1">
      <c r="A9699" s="175"/>
      <c r="B9699" s="177" t="s">
        <v>308</v>
      </c>
      <c r="C9699" s="169">
        <v>5148</v>
      </c>
      <c r="D9699" s="132" t="s">
        <v>9</v>
      </c>
      <c r="E9699" s="133" t="s">
        <v>13</v>
      </c>
      <c r="F9699" s="133" t="s">
        <v>14</v>
      </c>
      <c r="G9699" s="133" t="s">
        <v>15</v>
      </c>
      <c r="H9699" s="133" t="s">
        <v>16</v>
      </c>
      <c r="I9699" s="133" t="s">
        <v>21</v>
      </c>
      <c r="J9699" s="133" t="s">
        <v>22</v>
      </c>
      <c r="K9699" s="133"/>
      <c r="L9699" s="133"/>
      <c r="M9699" s="133"/>
      <c r="N9699" s="135"/>
      <c r="O9699" s="136">
        <f ca="1">IF(D9699="цвет",SUM(O9700:INDIRECT("N"&amp;R9699)),IF(SUM(E9699:N9699)=0,"",SUM(E9699:N9699)))</f>
        <v>0</v>
      </c>
      <c r="P9699" s="137">
        <v>2065</v>
      </c>
      <c r="Q9699" s="138">
        <f t="shared" si="302"/>
        <v>5148</v>
      </c>
      <c r="R9699" s="139">
        <f t="shared" ca="1" si="303"/>
        <v>9702</v>
      </c>
      <c r="S9699" s="85">
        <v>2065</v>
      </c>
      <c r="T9699" s="140">
        <f ca="1">O9699*S9699</f>
        <v>0</v>
      </c>
      <c r="U9699" s="141"/>
      <c r="V9699" s="141"/>
      <c r="W9699" s="141"/>
      <c r="X9699" s="141"/>
      <c r="Y9699" s="141"/>
    </row>
    <row r="9700" spans="1:25" customFormat="1" ht="17.25" thickBot="1">
      <c r="A9700" s="175"/>
      <c r="B9700" s="178"/>
      <c r="C9700" s="142"/>
      <c r="D9700" s="171" t="s">
        <v>149</v>
      </c>
      <c r="E9700" s="181"/>
      <c r="F9700" s="168"/>
      <c r="G9700" s="168"/>
      <c r="H9700" s="168"/>
      <c r="I9700" s="181"/>
      <c r="J9700" s="168"/>
      <c r="K9700" s="168"/>
      <c r="L9700" s="168"/>
      <c r="M9700" s="168"/>
      <c r="N9700" s="168"/>
      <c r="O9700" s="145" t="str">
        <f ca="1">IF(D9700="цвет",SUM(O9701:INDIRECT("N"&amp;R9700)),IF(SUM(E9700:N9700)=0,"",SUM(E9700:N9700)))</f>
        <v/>
      </c>
      <c r="P9700" s="137" t="s">
        <v>98</v>
      </c>
      <c r="Q9700" s="138">
        <f t="shared" si="302"/>
        <v>5148</v>
      </c>
      <c r="R9700" s="139">
        <f t="shared" ca="1" si="303"/>
        <v>9702</v>
      </c>
      <c r="S9700" s="146"/>
      <c r="T9700" s="147"/>
      <c r="U9700" s="141"/>
      <c r="V9700" s="141"/>
      <c r="W9700" s="141"/>
      <c r="X9700" s="141"/>
      <c r="Y9700" s="141"/>
    </row>
    <row r="9701" spans="1:25" customFormat="1" ht="135" customHeight="1">
      <c r="A9701" s="175"/>
      <c r="B9701" s="178"/>
      <c r="C9701" s="142"/>
      <c r="D9701" s="392" t="s">
        <v>2166</v>
      </c>
      <c r="E9701" s="393"/>
      <c r="F9701" s="393"/>
      <c r="G9701" s="393"/>
      <c r="H9701" s="393"/>
      <c r="I9701" s="393"/>
      <c r="J9701" s="393"/>
      <c r="K9701" s="393"/>
      <c r="L9701" s="393"/>
      <c r="M9701" s="393"/>
      <c r="N9701" s="394"/>
      <c r="O9701" s="145" t="str">
        <f ca="1">IF(D9701="цвет",SUM(O9702:INDIRECT("N"&amp;R9701)),IF(SUM(E9701:N9701)=0,"",SUM(E9701:N9701)))</f>
        <v/>
      </c>
      <c r="P9701" s="137" t="s">
        <v>98</v>
      </c>
      <c r="Q9701" s="138">
        <f t="shared" si="302"/>
        <v>5148</v>
      </c>
      <c r="R9701" s="139">
        <f t="shared" ca="1" si="303"/>
        <v>9702</v>
      </c>
      <c r="S9701" s="146"/>
      <c r="T9701" s="147"/>
      <c r="U9701" s="141"/>
      <c r="V9701" s="141"/>
      <c r="W9701" s="141"/>
      <c r="X9701" s="141"/>
      <c r="Y9701" s="141"/>
    </row>
    <row r="9702" spans="1:25" customFormat="1" ht="17.45" customHeight="1" thickBot="1">
      <c r="A9702" s="175"/>
      <c r="B9702" s="180"/>
      <c r="C9702" s="148"/>
      <c r="D9702" s="362" t="str">
        <f>HYPERLINK("https://miamia.ru/search/index.php?q="&amp;Q9702&amp;"&amp;s=Поиск?utm_source=Excel&amp;utm_medium=Nalichie&amp;utm_content="&amp;Q9702&amp;"","Посмотреть большую фотографию на сайте")</f>
        <v>Посмотреть большую фотографию на сайте</v>
      </c>
      <c r="E9702" s="363"/>
      <c r="F9702" s="363"/>
      <c r="G9702" s="363"/>
      <c r="H9702" s="363"/>
      <c r="I9702" s="363"/>
      <c r="J9702" s="363"/>
      <c r="K9702" s="363"/>
      <c r="L9702" s="363"/>
      <c r="M9702" s="363"/>
      <c r="N9702" s="364"/>
      <c r="O9702" s="145" t="str">
        <f ca="1">IF(D9702="цвет",SUM(O9703:INDIRECT("N"&amp;R9702)),IF(SUM(E9702:N9702)=0,"",SUM(E9702:N9702)))</f>
        <v/>
      </c>
      <c r="P9702" s="137" t="s">
        <v>98</v>
      </c>
      <c r="Q9702" s="138">
        <f t="shared" si="302"/>
        <v>5148</v>
      </c>
      <c r="R9702" s="139">
        <f t="shared" ca="1" si="303"/>
        <v>9702</v>
      </c>
      <c r="S9702" s="146"/>
      <c r="T9702" s="147"/>
      <c r="U9702" s="141"/>
      <c r="V9702" s="141"/>
      <c r="W9702" s="141"/>
      <c r="X9702" s="141"/>
      <c r="Y9702" s="141"/>
    </row>
    <row r="9703" spans="1:25" ht="23.1" customHeight="1" thickBot="1">
      <c r="A9703" s="80"/>
      <c r="B9703" s="63" t="s">
        <v>389</v>
      </c>
      <c r="C9703" s="64"/>
      <c r="D9703" s="65"/>
      <c r="E9703" s="66"/>
      <c r="F9703" s="66"/>
      <c r="G9703" s="66"/>
      <c r="H9703" s="66"/>
      <c r="I9703" s="66"/>
      <c r="J9703" s="66"/>
      <c r="K9703" s="66"/>
      <c r="L9703" s="66"/>
      <c r="M9703" s="66"/>
      <c r="N9703" s="67"/>
      <c r="O9703" s="91" t="str">
        <f ca="1">IF(D9703="цвет",SUM(O9704:INDIRECT("N"&amp;R9703)),IF(SUM(E9703:N9703)=0,"",SUM(E9703:N9703)))</f>
        <v/>
      </c>
      <c r="P9703" s="68" t="s">
        <v>98</v>
      </c>
      <c r="Q9703" s="55">
        <f t="shared" si="302"/>
        <v>5148</v>
      </c>
      <c r="R9703" s="70">
        <f t="shared" ca="1" si="303"/>
        <v>9707</v>
      </c>
    </row>
    <row r="9704" spans="1:25" ht="17.25" thickBot="1">
      <c r="A9704" s="82"/>
      <c r="B9704" s="124" t="s">
        <v>286</v>
      </c>
      <c r="C9704" s="83">
        <v>5123</v>
      </c>
      <c r="D9704" s="103" t="s">
        <v>9</v>
      </c>
      <c r="E9704" s="99" t="s">
        <v>10</v>
      </c>
      <c r="F9704" s="99" t="s">
        <v>17</v>
      </c>
      <c r="G9704" s="99" t="s">
        <v>18</v>
      </c>
      <c r="H9704" s="99" t="s">
        <v>19</v>
      </c>
      <c r="I9704" s="99" t="s">
        <v>23</v>
      </c>
      <c r="J9704" s="99"/>
      <c r="K9704" s="99"/>
      <c r="L9704" s="99"/>
      <c r="M9704" s="99"/>
      <c r="N9704" s="100"/>
      <c r="O9704" s="78">
        <f ca="1">IF(D9704="цвет",SUM(O9705:INDIRECT("N"&amp;R9704)),IF(SUM(E9704:N9704)=0,"",SUM(E9704:N9704)))</f>
        <v>0</v>
      </c>
      <c r="P9704" s="68">
        <v>2582</v>
      </c>
      <c r="Q9704" s="55">
        <f t="shared" si="302"/>
        <v>5123</v>
      </c>
      <c r="R9704" s="70">
        <f t="shared" ca="1" si="303"/>
        <v>9707</v>
      </c>
      <c r="S9704" s="85">
        <v>2582</v>
      </c>
      <c r="T9704" s="86">
        <f ca="1">O9704*S9704</f>
        <v>0</v>
      </c>
    </row>
    <row r="9705" spans="1:25" ht="17.25" thickBot="1">
      <c r="A9705" s="82"/>
      <c r="B9705" s="125"/>
      <c r="C9705" s="75"/>
      <c r="D9705" s="5" t="s">
        <v>149</v>
      </c>
      <c r="E9705" s="7"/>
      <c r="F9705" s="351"/>
      <c r="G9705" s="7"/>
      <c r="H9705" s="7"/>
      <c r="I9705" s="7"/>
      <c r="J9705" s="7"/>
      <c r="K9705" s="7"/>
      <c r="L9705" s="7"/>
      <c r="M9705" s="7"/>
      <c r="N9705" s="7"/>
      <c r="O9705" s="91" t="str">
        <f ca="1">IF(D9705="цвет",SUM(O9706:INDIRECT("N"&amp;R9705)),IF(SUM(E9705:N9705)=0,"",SUM(E9705:N9705)))</f>
        <v/>
      </c>
      <c r="P9705" s="68" t="s">
        <v>98</v>
      </c>
      <c r="Q9705" s="55">
        <f t="shared" si="302"/>
        <v>5123</v>
      </c>
      <c r="R9705" s="70">
        <f t="shared" ca="1" si="303"/>
        <v>9707</v>
      </c>
      <c r="S9705" s="69"/>
      <c r="T9705" s="76"/>
    </row>
    <row r="9706" spans="1:25" ht="135" customHeight="1">
      <c r="A9706" s="82"/>
      <c r="B9706" s="125"/>
      <c r="C9706" s="75"/>
      <c r="D9706" s="389" t="s">
        <v>687</v>
      </c>
      <c r="E9706" s="390"/>
      <c r="F9706" s="390"/>
      <c r="G9706" s="390"/>
      <c r="H9706" s="390"/>
      <c r="I9706" s="390"/>
      <c r="J9706" s="390"/>
      <c r="K9706" s="390"/>
      <c r="L9706" s="390"/>
      <c r="M9706" s="390"/>
      <c r="N9706" s="391"/>
      <c r="O9706" s="91" t="str">
        <f ca="1">IF(D9706="цвет",SUM(O9707:INDIRECT("N"&amp;R9706)),IF(SUM(E9706:N9706)=0,"",SUM(E9706:N9706)))</f>
        <v/>
      </c>
      <c r="P9706" s="68" t="s">
        <v>98</v>
      </c>
      <c r="Q9706" s="55">
        <f t="shared" si="302"/>
        <v>5123</v>
      </c>
      <c r="R9706" s="70">
        <f t="shared" ca="1" si="303"/>
        <v>9707</v>
      </c>
      <c r="S9706" s="69"/>
      <c r="T9706" s="76"/>
    </row>
    <row r="9707" spans="1:25" ht="17.45" customHeight="1" thickBot="1">
      <c r="A9707" s="82"/>
      <c r="B9707" s="126"/>
      <c r="C9707" s="77"/>
      <c r="D9707" s="362" t="str">
        <f>HYPERLINK("https://miamia.ru/search/index.php?q="&amp;Q9707&amp;"&amp;s=Поиск?utm_source=Excel&amp;utm_medium=Nalichie&amp;utm_content="&amp;Q9707&amp;"","Посмотреть большую фотографию на сайте")</f>
        <v>Посмотреть большую фотографию на сайте</v>
      </c>
      <c r="E9707" s="363"/>
      <c r="F9707" s="363"/>
      <c r="G9707" s="363"/>
      <c r="H9707" s="363"/>
      <c r="I9707" s="363"/>
      <c r="J9707" s="363"/>
      <c r="K9707" s="363"/>
      <c r="L9707" s="363"/>
      <c r="M9707" s="363"/>
      <c r="N9707" s="364"/>
      <c r="O9707" s="91" t="str">
        <f ca="1">IF(D9707="цвет",SUM(O9708:INDIRECT("N"&amp;R9707)),IF(SUM(E9707:N9707)=0,"",SUM(E9707:N9707)))</f>
        <v/>
      </c>
      <c r="P9707" s="68" t="s">
        <v>98</v>
      </c>
      <c r="Q9707" s="55">
        <f t="shared" si="302"/>
        <v>5123</v>
      </c>
      <c r="R9707" s="70">
        <f t="shared" ca="1" si="303"/>
        <v>9707</v>
      </c>
      <c r="S9707" s="69"/>
      <c r="T9707" s="76"/>
    </row>
    <row r="9708" spans="1:25" ht="23.1" customHeight="1" thickBot="1">
      <c r="A9708" s="80"/>
      <c r="B9708" s="63" t="s">
        <v>147</v>
      </c>
      <c r="C9708" s="64"/>
      <c r="D9708" s="65"/>
      <c r="E9708" s="66"/>
      <c r="F9708" s="66"/>
      <c r="G9708" s="66"/>
      <c r="H9708" s="66"/>
      <c r="I9708" s="66"/>
      <c r="J9708" s="66"/>
      <c r="K9708" s="66"/>
      <c r="L9708" s="66"/>
      <c r="M9708" s="66"/>
      <c r="N9708" s="67"/>
      <c r="O9708" s="91" t="str">
        <f ca="1">IF(D9708="цвет",SUM(O9709:INDIRECT("N"&amp;R9708)),IF(SUM(E9708:N9708)=0,"",SUM(E9708:N9708)))</f>
        <v/>
      </c>
      <c r="P9708" s="68" t="s">
        <v>98</v>
      </c>
      <c r="Q9708" s="55">
        <f t="shared" si="302"/>
        <v>5123</v>
      </c>
      <c r="R9708" s="70">
        <f t="shared" ca="1" si="303"/>
        <v>9712</v>
      </c>
    </row>
    <row r="9709" spans="1:25" ht="17.25" thickBot="1">
      <c r="A9709" s="82"/>
      <c r="B9709" s="124" t="s">
        <v>143</v>
      </c>
      <c r="C9709" s="83">
        <v>1820</v>
      </c>
      <c r="D9709" s="103" t="s">
        <v>9</v>
      </c>
      <c r="E9709" s="99" t="s">
        <v>10</v>
      </c>
      <c r="F9709" s="99" t="s">
        <v>11</v>
      </c>
      <c r="G9709" s="99" t="s">
        <v>12</v>
      </c>
      <c r="H9709" s="99" t="s">
        <v>13</v>
      </c>
      <c r="I9709" s="99" t="s">
        <v>14</v>
      </c>
      <c r="J9709" s="99" t="s">
        <v>15</v>
      </c>
      <c r="K9709" s="99" t="s">
        <v>16</v>
      </c>
      <c r="L9709" s="99"/>
      <c r="M9709" s="99"/>
      <c r="N9709" s="100"/>
      <c r="O9709" s="78">
        <f ca="1">IF(D9709="цвет",SUM(O9710:INDIRECT("N"&amp;R9709)),IF(SUM(E9709:N9709)=0,"",SUM(E9709:N9709)))</f>
        <v>0</v>
      </c>
      <c r="P9709" s="68">
        <v>1419</v>
      </c>
      <c r="Q9709" s="55">
        <f t="shared" si="302"/>
        <v>1820</v>
      </c>
      <c r="R9709" s="70">
        <f t="shared" ca="1" si="303"/>
        <v>9712</v>
      </c>
      <c r="S9709" s="85">
        <v>1419</v>
      </c>
      <c r="T9709" s="86">
        <f ca="1">O9709*S9709</f>
        <v>0</v>
      </c>
    </row>
    <row r="9710" spans="1:25" ht="17.25" thickBot="1">
      <c r="A9710" s="82"/>
      <c r="B9710" s="125"/>
      <c r="C9710" s="75"/>
      <c r="D9710" s="5" t="s">
        <v>60</v>
      </c>
      <c r="E9710" s="351"/>
      <c r="F9710" s="351"/>
      <c r="G9710" s="351"/>
      <c r="H9710" s="351"/>
      <c r="I9710" s="351"/>
      <c r="J9710" s="181"/>
      <c r="K9710" s="7"/>
      <c r="L9710" s="7"/>
      <c r="M9710" s="7"/>
      <c r="N9710" s="7"/>
      <c r="O9710" s="91" t="str">
        <f ca="1">IF(D9710="цвет",SUM(O9711:INDIRECT("N"&amp;R9710)),IF(SUM(E9710:N9710)=0,"",SUM(E9710:N9710)))</f>
        <v/>
      </c>
      <c r="P9710" s="68" t="s">
        <v>98</v>
      </c>
      <c r="Q9710" s="55">
        <f t="shared" si="302"/>
        <v>1820</v>
      </c>
      <c r="R9710" s="70">
        <f t="shared" ca="1" si="303"/>
        <v>9712</v>
      </c>
      <c r="S9710" s="69"/>
      <c r="T9710" s="76"/>
    </row>
    <row r="9711" spans="1:25" ht="135" customHeight="1">
      <c r="A9711" s="82"/>
      <c r="B9711" s="125"/>
      <c r="C9711" s="75"/>
      <c r="D9711" s="389" t="s">
        <v>688</v>
      </c>
      <c r="E9711" s="390"/>
      <c r="F9711" s="390"/>
      <c r="G9711" s="390"/>
      <c r="H9711" s="390"/>
      <c r="I9711" s="390"/>
      <c r="J9711" s="390"/>
      <c r="K9711" s="390"/>
      <c r="L9711" s="390"/>
      <c r="M9711" s="390"/>
      <c r="N9711" s="391"/>
      <c r="O9711" s="91" t="str">
        <f ca="1">IF(D9711="цвет",SUM(O9712:INDIRECT("N"&amp;R9711)),IF(SUM(E9711:N9711)=0,"",SUM(E9711:N9711)))</f>
        <v/>
      </c>
      <c r="P9711" s="68" t="s">
        <v>98</v>
      </c>
      <c r="Q9711" s="55">
        <f t="shared" si="302"/>
        <v>1820</v>
      </c>
      <c r="R9711" s="70">
        <f t="shared" ca="1" si="303"/>
        <v>9712</v>
      </c>
      <c r="S9711" s="69"/>
      <c r="T9711" s="76"/>
    </row>
    <row r="9712" spans="1:25" ht="17.45" customHeight="1" thickBot="1">
      <c r="A9712" s="82"/>
      <c r="B9712" s="126"/>
      <c r="C9712" s="77"/>
      <c r="D9712" s="362" t="str">
        <f>HYPERLINK("https://miamia.ru/search/index.php?q="&amp;Q9712&amp;"&amp;s=Поиск?utm_source=Excel&amp;utm_medium=Nalichie&amp;utm_content="&amp;Q9712&amp;"","Посмотреть большую фотографию на сайте")</f>
        <v>Посмотреть большую фотографию на сайте</v>
      </c>
      <c r="E9712" s="363"/>
      <c r="F9712" s="363"/>
      <c r="G9712" s="363"/>
      <c r="H9712" s="363"/>
      <c r="I9712" s="363"/>
      <c r="J9712" s="363"/>
      <c r="K9712" s="363"/>
      <c r="L9712" s="363"/>
      <c r="M9712" s="363"/>
      <c r="N9712" s="364"/>
      <c r="O9712" s="91" t="str">
        <f ca="1">IF(D9712="цвет",SUM(O9713:INDIRECT("N"&amp;R9712)),IF(SUM(E9712:N9712)=0,"",SUM(E9712:N9712)))</f>
        <v/>
      </c>
      <c r="P9712" s="68" t="s">
        <v>98</v>
      </c>
      <c r="Q9712" s="55">
        <f t="shared" si="302"/>
        <v>1820</v>
      </c>
      <c r="R9712" s="70">
        <f t="shared" ca="1" si="303"/>
        <v>9712</v>
      </c>
      <c r="S9712" s="69"/>
      <c r="T9712" s="76"/>
    </row>
    <row r="9713" spans="1:20" ht="23.1" customHeight="1" thickBot="1">
      <c r="A9713" s="80"/>
      <c r="B9713" s="63" t="s">
        <v>390</v>
      </c>
      <c r="C9713" s="64"/>
      <c r="D9713" s="65"/>
      <c r="E9713" s="66"/>
      <c r="F9713" s="66"/>
      <c r="G9713" s="66"/>
      <c r="H9713" s="66"/>
      <c r="I9713" s="66"/>
      <c r="J9713" s="66"/>
      <c r="K9713" s="66"/>
      <c r="L9713" s="66"/>
      <c r="M9713" s="66"/>
      <c r="N9713" s="67"/>
      <c r="O9713" s="91" t="str">
        <f ca="1">IF(D9713="цвет",SUM(O9714:INDIRECT("N"&amp;R9713)),IF(SUM(E9713:N9713)=0,"",SUM(E9713:N9713)))</f>
        <v/>
      </c>
      <c r="P9713" s="68" t="s">
        <v>98</v>
      </c>
      <c r="Q9713" s="55">
        <f t="shared" si="302"/>
        <v>1820</v>
      </c>
      <c r="R9713" s="70">
        <f t="shared" ca="1" si="303"/>
        <v>9718</v>
      </c>
    </row>
    <row r="9714" spans="1:20" ht="17.25" thickBot="1">
      <c r="A9714" s="82"/>
      <c r="B9714" s="356" t="s">
        <v>249</v>
      </c>
      <c r="C9714" s="83">
        <v>5100</v>
      </c>
      <c r="D9714" s="103" t="s">
        <v>9</v>
      </c>
      <c r="E9714" s="99" t="s">
        <v>10</v>
      </c>
      <c r="F9714" s="99" t="s">
        <v>11</v>
      </c>
      <c r="G9714" s="99" t="s">
        <v>12</v>
      </c>
      <c r="H9714" s="99" t="s">
        <v>13</v>
      </c>
      <c r="I9714" s="99" t="s">
        <v>14</v>
      </c>
      <c r="J9714" s="99" t="s">
        <v>15</v>
      </c>
      <c r="K9714" s="99" t="s">
        <v>16</v>
      </c>
      <c r="L9714" s="99"/>
      <c r="M9714" s="99"/>
      <c r="N9714" s="99"/>
      <c r="O9714" s="78">
        <f ca="1">IF(D9714="цвет",SUM(O9715:INDIRECT("N"&amp;R9714)),IF(SUM(E9714:N9714)=0,"",SUM(E9714:N9714)))</f>
        <v>0</v>
      </c>
      <c r="P9714" s="68">
        <v>1936</v>
      </c>
      <c r="Q9714" s="55">
        <f t="shared" si="302"/>
        <v>5100</v>
      </c>
      <c r="R9714" s="70">
        <f t="shared" ca="1" si="303"/>
        <v>9718</v>
      </c>
      <c r="S9714" s="85">
        <v>1936</v>
      </c>
      <c r="T9714" s="86">
        <f ca="1">O9714*S9714</f>
        <v>0</v>
      </c>
    </row>
    <row r="9715" spans="1:20" ht="17.25" thickBot="1">
      <c r="A9715" s="82"/>
      <c r="B9715" s="357"/>
      <c r="C9715" s="75"/>
      <c r="D9715" s="113" t="s">
        <v>250</v>
      </c>
      <c r="E9715" s="79"/>
      <c r="F9715" s="354"/>
      <c r="G9715" s="354"/>
      <c r="H9715" s="354"/>
      <c r="I9715" s="353"/>
      <c r="J9715" s="353"/>
      <c r="K9715" s="353"/>
      <c r="L9715" s="79"/>
      <c r="M9715" s="79"/>
      <c r="N9715" s="79"/>
      <c r="O9715" s="91" t="str">
        <f ca="1">IF(D9715="цвет",SUM(O9716:INDIRECT("N"&amp;R9715)),IF(SUM(E9715:N9715)=0,"",SUM(E9715:N9715)))</f>
        <v/>
      </c>
      <c r="P9715" s="68" t="s">
        <v>98</v>
      </c>
      <c r="Q9715" s="55">
        <f t="shared" si="302"/>
        <v>5100</v>
      </c>
      <c r="R9715" s="70">
        <f t="shared" ca="1" si="303"/>
        <v>9718</v>
      </c>
      <c r="S9715" s="69"/>
      <c r="T9715" s="76"/>
    </row>
    <row r="9716" spans="1:20" ht="17.25" thickBot="1">
      <c r="A9716" s="82"/>
      <c r="B9716" s="357"/>
      <c r="C9716" s="75"/>
      <c r="D9716" s="113" t="s">
        <v>251</v>
      </c>
      <c r="E9716" s="79"/>
      <c r="F9716" s="353"/>
      <c r="G9716" s="353"/>
      <c r="H9716" s="353"/>
      <c r="I9716" s="353"/>
      <c r="J9716" s="79"/>
      <c r="K9716" s="79"/>
      <c r="L9716" s="79"/>
      <c r="M9716" s="79"/>
      <c r="N9716" s="79"/>
      <c r="O9716" s="91" t="str">
        <f ca="1">IF(D9716="цвет",SUM(O9717:INDIRECT("N"&amp;R9716)),IF(SUM(E9716:N9716)=0,"",SUM(E9716:N9716)))</f>
        <v/>
      </c>
      <c r="P9716" s="68" t="s">
        <v>98</v>
      </c>
      <c r="Q9716" s="55">
        <f t="shared" si="302"/>
        <v>5100</v>
      </c>
      <c r="R9716" s="70">
        <f t="shared" ca="1" si="303"/>
        <v>9718</v>
      </c>
      <c r="S9716" s="69"/>
      <c r="T9716" s="76"/>
    </row>
    <row r="9717" spans="1:20" ht="117.75" customHeight="1">
      <c r="A9717" s="82"/>
      <c r="B9717" s="357"/>
      <c r="C9717" s="88"/>
      <c r="D9717" s="383" t="s">
        <v>868</v>
      </c>
      <c r="E9717" s="384"/>
      <c r="F9717" s="384"/>
      <c r="G9717" s="384"/>
      <c r="H9717" s="384"/>
      <c r="I9717" s="384"/>
      <c r="J9717" s="384"/>
      <c r="K9717" s="384"/>
      <c r="L9717" s="384"/>
      <c r="M9717" s="384"/>
      <c r="N9717" s="385"/>
      <c r="O9717" s="91" t="str">
        <f ca="1">IF(D9717="цвет",SUM(O9718:INDIRECT("N"&amp;R9717)),IF(SUM(E9717:N9717)=0,"",SUM(E9717:N9717)))</f>
        <v/>
      </c>
      <c r="P9717" s="68" t="s">
        <v>98</v>
      </c>
      <c r="Q9717" s="55">
        <f t="shared" si="302"/>
        <v>5100</v>
      </c>
      <c r="R9717" s="70">
        <f t="shared" ca="1" si="303"/>
        <v>9718</v>
      </c>
      <c r="S9717" s="69"/>
      <c r="T9717" s="76"/>
    </row>
    <row r="9718" spans="1:20" ht="17.45" customHeight="1" thickBot="1">
      <c r="A9718" s="82"/>
      <c r="B9718" s="365"/>
      <c r="C9718" s="10"/>
      <c r="D9718" s="362" t="str">
        <f>HYPERLINK("https://miamia.ru/search/index.php?q="&amp;Q9718&amp;"&amp;s=Поиск?utm_source=Excel&amp;utm_medium=Nalichie&amp;utm_content="&amp;Q9718&amp;"","Посмотреть большую фотографию на сайте")</f>
        <v>Посмотреть большую фотографию на сайте</v>
      </c>
      <c r="E9718" s="363"/>
      <c r="F9718" s="363"/>
      <c r="G9718" s="363"/>
      <c r="H9718" s="363"/>
      <c r="I9718" s="363"/>
      <c r="J9718" s="363"/>
      <c r="K9718" s="363"/>
      <c r="L9718" s="363"/>
      <c r="M9718" s="363"/>
      <c r="N9718" s="364"/>
      <c r="O9718" s="91" t="str">
        <f ca="1">IF(D9718="цвет",SUM(O9719:INDIRECT("N"&amp;R9718)),IF(SUM(E9718:N9718)=0,"",SUM(E9718:N9718)))</f>
        <v/>
      </c>
      <c r="P9718" s="68" t="s">
        <v>98</v>
      </c>
      <c r="Q9718" s="55">
        <f t="shared" si="302"/>
        <v>5100</v>
      </c>
      <c r="R9718" s="70">
        <f t="shared" ca="1" si="303"/>
        <v>9718</v>
      </c>
      <c r="S9718" s="69"/>
      <c r="T9718" s="76"/>
    </row>
    <row r="9719" spans="1:20" ht="17.25" thickBot="1">
      <c r="A9719" s="82"/>
      <c r="B9719" s="356" t="s">
        <v>249</v>
      </c>
      <c r="C9719" s="83">
        <v>5101</v>
      </c>
      <c r="D9719" s="103" t="s">
        <v>9</v>
      </c>
      <c r="E9719" s="99" t="s">
        <v>10</v>
      </c>
      <c r="F9719" s="99" t="s">
        <v>11</v>
      </c>
      <c r="G9719" s="99" t="s">
        <v>12</v>
      </c>
      <c r="H9719" s="99" t="s">
        <v>13</v>
      </c>
      <c r="I9719" s="99" t="s">
        <v>14</v>
      </c>
      <c r="J9719" s="99" t="s">
        <v>15</v>
      </c>
      <c r="K9719" s="99" t="s">
        <v>16</v>
      </c>
      <c r="L9719" s="99"/>
      <c r="M9719" s="99"/>
      <c r="N9719" s="99"/>
      <c r="O9719" s="78">
        <f ca="1">IF(D9719="цвет",SUM(O9720:INDIRECT("N"&amp;R9719)),IF(SUM(E9719:N9719)=0,"",SUM(E9719:N9719)))</f>
        <v>0</v>
      </c>
      <c r="P9719" s="68">
        <v>2065</v>
      </c>
      <c r="Q9719" s="55">
        <f t="shared" si="302"/>
        <v>5101</v>
      </c>
      <c r="R9719" s="70">
        <f t="shared" ca="1" si="303"/>
        <v>9723</v>
      </c>
      <c r="S9719" s="85">
        <v>2065</v>
      </c>
      <c r="T9719" s="86">
        <f ca="1">O9719*S9719</f>
        <v>0</v>
      </c>
    </row>
    <row r="9720" spans="1:20" ht="17.25" thickBot="1">
      <c r="A9720" s="82"/>
      <c r="B9720" s="357"/>
      <c r="C9720" s="75"/>
      <c r="D9720" s="113" t="s">
        <v>250</v>
      </c>
      <c r="E9720" s="79"/>
      <c r="F9720" s="354"/>
      <c r="G9720" s="353"/>
      <c r="H9720" s="79"/>
      <c r="I9720" s="79"/>
      <c r="J9720" s="79"/>
      <c r="K9720" s="79"/>
      <c r="L9720" s="79"/>
      <c r="M9720" s="79"/>
      <c r="N9720" s="79"/>
      <c r="O9720" s="91" t="str">
        <f ca="1">IF(D9720="цвет",SUM(O9721:INDIRECT("N"&amp;R9720)),IF(SUM(E9720:N9720)=0,"",SUM(E9720:N9720)))</f>
        <v/>
      </c>
      <c r="P9720" s="68" t="s">
        <v>98</v>
      </c>
      <c r="Q9720" s="55">
        <f t="shared" si="302"/>
        <v>5101</v>
      </c>
      <c r="R9720" s="70">
        <f t="shared" ca="1" si="303"/>
        <v>9723</v>
      </c>
      <c r="S9720" s="69"/>
      <c r="T9720" s="76"/>
    </row>
    <row r="9721" spans="1:20" ht="17.25" thickBot="1">
      <c r="A9721" s="82"/>
      <c r="B9721" s="357"/>
      <c r="C9721" s="75"/>
      <c r="D9721" s="113" t="s">
        <v>251</v>
      </c>
      <c r="E9721" s="79"/>
      <c r="F9721" s="354"/>
      <c r="G9721" s="353"/>
      <c r="H9721" s="79"/>
      <c r="I9721" s="79"/>
      <c r="J9721" s="79"/>
      <c r="K9721" s="79"/>
      <c r="L9721" s="79"/>
      <c r="M9721" s="79"/>
      <c r="N9721" s="79"/>
      <c r="O9721" s="91" t="str">
        <f ca="1">IF(D9721="цвет",SUM(O9722:INDIRECT("N"&amp;R9721)),IF(SUM(E9721:N9721)=0,"",SUM(E9721:N9721)))</f>
        <v/>
      </c>
      <c r="P9721" s="68" t="s">
        <v>98</v>
      </c>
      <c r="Q9721" s="55">
        <f t="shared" si="302"/>
        <v>5101</v>
      </c>
      <c r="R9721" s="70">
        <f t="shared" ca="1" si="303"/>
        <v>9723</v>
      </c>
      <c r="S9721" s="69"/>
      <c r="T9721" s="76"/>
    </row>
    <row r="9722" spans="1:20" ht="119.25" customHeight="1">
      <c r="A9722" s="82"/>
      <c r="B9722" s="357"/>
      <c r="C9722" s="88"/>
      <c r="D9722" s="383" t="s">
        <v>869</v>
      </c>
      <c r="E9722" s="384"/>
      <c r="F9722" s="384"/>
      <c r="G9722" s="384"/>
      <c r="H9722" s="384"/>
      <c r="I9722" s="384"/>
      <c r="J9722" s="384"/>
      <c r="K9722" s="384"/>
      <c r="L9722" s="384"/>
      <c r="M9722" s="384"/>
      <c r="N9722" s="385"/>
      <c r="O9722" s="91" t="str">
        <f ca="1">IF(D9722="цвет",SUM(O9723:INDIRECT("N"&amp;R9722)),IF(SUM(E9722:N9722)=0,"",SUM(E9722:N9722)))</f>
        <v/>
      </c>
      <c r="P9722" s="68" t="s">
        <v>98</v>
      </c>
      <c r="Q9722" s="55">
        <f t="shared" si="302"/>
        <v>5101</v>
      </c>
      <c r="R9722" s="70">
        <f t="shared" ca="1" si="303"/>
        <v>9723</v>
      </c>
      <c r="S9722" s="69"/>
      <c r="T9722" s="76"/>
    </row>
    <row r="9723" spans="1:20" ht="17.45" customHeight="1" thickBot="1">
      <c r="A9723" s="82"/>
      <c r="B9723" s="365"/>
      <c r="C9723" s="10"/>
      <c r="D9723" s="362" t="str">
        <f>HYPERLINK("https://miamia.ru/search/index.php?q="&amp;Q9723&amp;"&amp;s=Поиск?utm_source=Excel&amp;utm_medium=Nalichie&amp;utm_content="&amp;Q9723&amp;"","Посмотреть большую фотографию на сайте")</f>
        <v>Посмотреть большую фотографию на сайте</v>
      </c>
      <c r="E9723" s="363"/>
      <c r="F9723" s="363"/>
      <c r="G9723" s="363"/>
      <c r="H9723" s="363"/>
      <c r="I9723" s="363"/>
      <c r="J9723" s="363"/>
      <c r="K9723" s="363"/>
      <c r="L9723" s="363"/>
      <c r="M9723" s="363"/>
      <c r="N9723" s="364"/>
      <c r="O9723" s="91" t="str">
        <f ca="1">IF(D9723="цвет",SUM(O9724:INDIRECT("N"&amp;R9723)),IF(SUM(E9723:N9723)=0,"",SUM(E9723:N9723)))</f>
        <v/>
      </c>
      <c r="P9723" s="68" t="s">
        <v>98</v>
      </c>
      <c r="Q9723" s="55">
        <f t="shared" si="302"/>
        <v>5101</v>
      </c>
      <c r="R9723" s="70">
        <f t="shared" ca="1" si="303"/>
        <v>9723</v>
      </c>
      <c r="S9723" s="69"/>
      <c r="T9723" s="76"/>
    </row>
    <row r="9724" spans="1:20" ht="23.1" customHeight="1" thickBot="1">
      <c r="A9724" s="80"/>
      <c r="B9724" s="63" t="s">
        <v>391</v>
      </c>
      <c r="C9724" s="64"/>
      <c r="D9724" s="65"/>
      <c r="E9724" s="66"/>
      <c r="F9724" s="66"/>
      <c r="G9724" s="66"/>
      <c r="H9724" s="66"/>
      <c r="I9724" s="66"/>
      <c r="J9724" s="66"/>
      <c r="K9724" s="66"/>
      <c r="L9724" s="66"/>
      <c r="M9724" s="66"/>
      <c r="N9724" s="67"/>
      <c r="O9724" s="91" t="str">
        <f ca="1">IF(D9724="цвет",SUM(O9725:INDIRECT("N"&amp;R9724)),IF(SUM(E9724:N9724)=0,"",SUM(E9724:N9724)))</f>
        <v/>
      </c>
      <c r="P9724" s="68" t="s">
        <v>98</v>
      </c>
      <c r="Q9724" s="55">
        <f t="shared" si="302"/>
        <v>5101</v>
      </c>
      <c r="R9724" s="70">
        <f t="shared" ca="1" si="303"/>
        <v>9728</v>
      </c>
    </row>
    <row r="9725" spans="1:20" ht="17.25" thickBot="1">
      <c r="A9725" s="82"/>
      <c r="B9725" s="356" t="s">
        <v>242</v>
      </c>
      <c r="C9725" s="83">
        <v>1910</v>
      </c>
      <c r="D9725" s="103" t="s">
        <v>9</v>
      </c>
      <c r="E9725" s="99" t="s">
        <v>11</v>
      </c>
      <c r="F9725" s="99" t="s">
        <v>12</v>
      </c>
      <c r="G9725" s="99" t="s">
        <v>13</v>
      </c>
      <c r="H9725" s="99" t="s">
        <v>14</v>
      </c>
      <c r="I9725" s="99" t="s">
        <v>15</v>
      </c>
      <c r="J9725" s="99" t="s">
        <v>16</v>
      </c>
      <c r="K9725" s="99" t="s">
        <v>21</v>
      </c>
      <c r="L9725" s="99" t="s">
        <v>22</v>
      </c>
      <c r="M9725" s="99"/>
      <c r="N9725" s="100"/>
      <c r="O9725" s="78">
        <f ca="1">IF(D9725="цвет",SUM(O9726:INDIRECT("N"&amp;R9725)),IF(SUM(E9725:N9725)=0,"",SUM(E9725:N9725)))</f>
        <v>0</v>
      </c>
      <c r="P9725" s="68">
        <v>1677</v>
      </c>
      <c r="Q9725" s="55">
        <f t="shared" si="302"/>
        <v>1910</v>
      </c>
      <c r="R9725" s="70">
        <f t="shared" ca="1" si="303"/>
        <v>9728</v>
      </c>
      <c r="S9725" s="85">
        <v>1677</v>
      </c>
      <c r="T9725" s="86">
        <f ca="1">O9725*S9725</f>
        <v>0</v>
      </c>
    </row>
    <row r="9726" spans="1:20" ht="17.25" thickBot="1">
      <c r="A9726" s="82"/>
      <c r="B9726" s="357"/>
      <c r="C9726" s="75"/>
      <c r="D9726" s="87" t="s">
        <v>27</v>
      </c>
      <c r="E9726" s="353"/>
      <c r="F9726" s="79"/>
      <c r="G9726" s="79"/>
      <c r="H9726" s="79"/>
      <c r="I9726" s="79"/>
      <c r="J9726" s="79"/>
      <c r="K9726" s="79"/>
      <c r="L9726" s="79"/>
      <c r="M9726" s="79"/>
      <c r="N9726" s="79"/>
      <c r="O9726" s="91" t="str">
        <f ca="1">IF(D9726="цвет",SUM(O9727:INDIRECT("N"&amp;R9726)),IF(SUM(E9726:N9726)=0,"",SUM(E9726:N9726)))</f>
        <v/>
      </c>
      <c r="P9726" s="68" t="s">
        <v>98</v>
      </c>
      <c r="Q9726" s="55">
        <f t="shared" si="302"/>
        <v>1910</v>
      </c>
      <c r="R9726" s="70">
        <f t="shared" ca="1" si="303"/>
        <v>9728</v>
      </c>
      <c r="S9726" s="69"/>
      <c r="T9726" s="76"/>
    </row>
    <row r="9727" spans="1:20" ht="135" customHeight="1">
      <c r="A9727" s="82"/>
      <c r="B9727" s="357"/>
      <c r="C9727" s="88"/>
      <c r="D9727" s="383" t="s">
        <v>689</v>
      </c>
      <c r="E9727" s="384"/>
      <c r="F9727" s="384"/>
      <c r="G9727" s="384"/>
      <c r="H9727" s="384"/>
      <c r="I9727" s="384"/>
      <c r="J9727" s="384"/>
      <c r="K9727" s="384"/>
      <c r="L9727" s="384"/>
      <c r="M9727" s="384"/>
      <c r="N9727" s="385"/>
      <c r="O9727" s="91" t="str">
        <f ca="1">IF(D9727="цвет",SUM(O9728:INDIRECT("N"&amp;R9727)),IF(SUM(E9727:N9727)=0,"",SUM(E9727:N9727)))</f>
        <v/>
      </c>
      <c r="P9727" s="68" t="s">
        <v>98</v>
      </c>
      <c r="Q9727" s="55">
        <f t="shared" si="302"/>
        <v>1910</v>
      </c>
      <c r="R9727" s="70">
        <f t="shared" ca="1" si="303"/>
        <v>9728</v>
      </c>
      <c r="S9727" s="69"/>
      <c r="T9727" s="76"/>
    </row>
    <row r="9728" spans="1:20" ht="17.45" customHeight="1" thickBot="1">
      <c r="A9728" s="82"/>
      <c r="B9728" s="365"/>
      <c r="C9728" s="10"/>
      <c r="D9728" s="362" t="str">
        <f>HYPERLINK("https://miamia.ru/search/index.php?q="&amp;Q9728&amp;"&amp;s=Поиск?utm_source=Excel&amp;utm_medium=Nalichie&amp;utm_content="&amp;Q9728&amp;"","Посмотреть большую фотографию на сайте")</f>
        <v>Посмотреть большую фотографию на сайте</v>
      </c>
      <c r="E9728" s="363"/>
      <c r="F9728" s="363"/>
      <c r="G9728" s="363"/>
      <c r="H9728" s="363"/>
      <c r="I9728" s="363"/>
      <c r="J9728" s="363"/>
      <c r="K9728" s="363"/>
      <c r="L9728" s="363"/>
      <c r="M9728" s="363"/>
      <c r="N9728" s="364"/>
      <c r="O9728" s="91" t="str">
        <f ca="1">IF(D9728="цвет",SUM(O9729:INDIRECT("N"&amp;R9728)),IF(SUM(E9728:N9728)=0,"",SUM(E9728:N9728)))</f>
        <v/>
      </c>
      <c r="P9728" s="68" t="s">
        <v>98</v>
      </c>
      <c r="Q9728" s="55">
        <f t="shared" si="302"/>
        <v>1910</v>
      </c>
      <c r="R9728" s="70">
        <f t="shared" ca="1" si="303"/>
        <v>9728</v>
      </c>
      <c r="S9728" s="69"/>
      <c r="T9728" s="76"/>
    </row>
    <row r="9729" spans="1:20" ht="17.25" thickBot="1">
      <c r="A9729" s="82"/>
      <c r="B9729" s="356" t="s">
        <v>242</v>
      </c>
      <c r="C9729" s="83">
        <v>1912</v>
      </c>
      <c r="D9729" s="103" t="s">
        <v>9</v>
      </c>
      <c r="E9729" s="99" t="s">
        <v>10</v>
      </c>
      <c r="F9729" s="99" t="s">
        <v>11</v>
      </c>
      <c r="G9729" s="99" t="s">
        <v>12</v>
      </c>
      <c r="H9729" s="99" t="s">
        <v>13</v>
      </c>
      <c r="I9729" s="99" t="s">
        <v>14</v>
      </c>
      <c r="J9729" s="99" t="s">
        <v>15</v>
      </c>
      <c r="K9729" s="99" t="s">
        <v>16</v>
      </c>
      <c r="L9729" s="99"/>
      <c r="M9729" s="99"/>
      <c r="N9729" s="100"/>
      <c r="O9729" s="78">
        <f ca="1">IF(D9729="цвет",SUM(O9730:INDIRECT("N"&amp;R9729)),IF(SUM(E9729:N9729)=0,"",SUM(E9729:N9729)))</f>
        <v>0</v>
      </c>
      <c r="P9729" s="68">
        <v>1677</v>
      </c>
      <c r="Q9729" s="55">
        <f t="shared" si="302"/>
        <v>1912</v>
      </c>
      <c r="R9729" s="70">
        <f t="shared" ca="1" si="303"/>
        <v>9732</v>
      </c>
      <c r="S9729" s="85">
        <v>1677</v>
      </c>
      <c r="T9729" s="86">
        <f ca="1">O9729*S9729</f>
        <v>0</v>
      </c>
    </row>
    <row r="9730" spans="1:20" ht="17.25" thickBot="1">
      <c r="A9730" s="82"/>
      <c r="B9730" s="357"/>
      <c r="C9730" s="75"/>
      <c r="D9730" s="87" t="s">
        <v>27</v>
      </c>
      <c r="E9730" s="354"/>
      <c r="F9730" s="79"/>
      <c r="G9730" s="79"/>
      <c r="H9730" s="79"/>
      <c r="I9730" s="79"/>
      <c r="J9730" s="79"/>
      <c r="K9730" s="79"/>
      <c r="L9730" s="79"/>
      <c r="M9730" s="79"/>
      <c r="N9730" s="79"/>
      <c r="O9730" s="91" t="str">
        <f ca="1">IF(D9730="цвет",SUM(O9731:INDIRECT("N"&amp;R9730)),IF(SUM(E9730:N9730)=0,"",SUM(E9730:N9730)))</f>
        <v/>
      </c>
      <c r="P9730" s="68" t="s">
        <v>98</v>
      </c>
      <c r="Q9730" s="55">
        <f t="shared" si="302"/>
        <v>1912</v>
      </c>
      <c r="R9730" s="70">
        <f t="shared" ca="1" si="303"/>
        <v>9732</v>
      </c>
      <c r="S9730" s="69"/>
      <c r="T9730" s="76"/>
    </row>
    <row r="9731" spans="1:20" ht="135" customHeight="1">
      <c r="A9731" s="82"/>
      <c r="B9731" s="357"/>
      <c r="C9731" s="88"/>
      <c r="D9731" s="383" t="s">
        <v>690</v>
      </c>
      <c r="E9731" s="384"/>
      <c r="F9731" s="384"/>
      <c r="G9731" s="384"/>
      <c r="H9731" s="384"/>
      <c r="I9731" s="384"/>
      <c r="J9731" s="384"/>
      <c r="K9731" s="384"/>
      <c r="L9731" s="384"/>
      <c r="M9731" s="384"/>
      <c r="N9731" s="385"/>
      <c r="O9731" s="91" t="str">
        <f ca="1">IF(D9731="цвет",SUM(O9732:INDIRECT("N"&amp;R9731)),IF(SUM(E9731:N9731)=0,"",SUM(E9731:N9731)))</f>
        <v/>
      </c>
      <c r="P9731" s="68" t="s">
        <v>98</v>
      </c>
      <c r="Q9731" s="55">
        <f t="shared" si="302"/>
        <v>1912</v>
      </c>
      <c r="R9731" s="70">
        <f t="shared" ca="1" si="303"/>
        <v>9732</v>
      </c>
      <c r="S9731" s="69"/>
      <c r="T9731" s="76"/>
    </row>
    <row r="9732" spans="1:20" ht="17.45" customHeight="1" thickBot="1">
      <c r="A9732" s="82"/>
      <c r="B9732" s="365"/>
      <c r="C9732" s="10"/>
      <c r="D9732" s="362" t="str">
        <f>HYPERLINK("https://miamia.ru/search/index.php?q="&amp;Q9732&amp;"&amp;s=Поиск?utm_source=Excel&amp;utm_medium=Nalichie&amp;utm_content="&amp;Q9732&amp;"","Посмотреть большую фотографию на сайте")</f>
        <v>Посмотреть большую фотографию на сайте</v>
      </c>
      <c r="E9732" s="363"/>
      <c r="F9732" s="363"/>
      <c r="G9732" s="363"/>
      <c r="H9732" s="363"/>
      <c r="I9732" s="363"/>
      <c r="J9732" s="363"/>
      <c r="K9732" s="363"/>
      <c r="L9732" s="363"/>
      <c r="M9732" s="363"/>
      <c r="N9732" s="364"/>
      <c r="O9732" s="91" t="str">
        <f ca="1">IF(D9732="цвет",SUM(O9733:INDIRECT("N"&amp;R9732)),IF(SUM(E9732:N9732)=0,"",SUM(E9732:N9732)))</f>
        <v/>
      </c>
      <c r="P9732" s="68" t="s">
        <v>98</v>
      </c>
      <c r="Q9732" s="55">
        <f t="shared" si="302"/>
        <v>1912</v>
      </c>
      <c r="R9732" s="70">
        <f t="shared" ca="1" si="303"/>
        <v>9732</v>
      </c>
      <c r="S9732" s="69"/>
      <c r="T9732" s="76"/>
    </row>
    <row r="9733" spans="1:20" ht="17.25" thickBot="1">
      <c r="A9733" s="82"/>
      <c r="B9733" s="356" t="s">
        <v>242</v>
      </c>
      <c r="C9733" s="83">
        <v>1913</v>
      </c>
      <c r="D9733" s="103" t="s">
        <v>9</v>
      </c>
      <c r="E9733" s="99" t="s">
        <v>10</v>
      </c>
      <c r="F9733" s="99" t="s">
        <v>17</v>
      </c>
      <c r="G9733" s="99" t="s">
        <v>18</v>
      </c>
      <c r="H9733" s="99" t="s">
        <v>19</v>
      </c>
      <c r="I9733" s="99" t="s">
        <v>23</v>
      </c>
      <c r="J9733" s="99"/>
      <c r="K9733" s="99"/>
      <c r="L9733" s="99"/>
      <c r="M9733" s="99"/>
      <c r="N9733" s="100"/>
      <c r="O9733" s="78">
        <f ca="1">IF(D9733="цвет",SUM(O9734:INDIRECT("N"&amp;R9733)),IF(SUM(E9733:N9733)=0,"",SUM(E9733:N9733)))</f>
        <v>0</v>
      </c>
      <c r="P9733" s="68">
        <v>2582</v>
      </c>
      <c r="Q9733" s="55">
        <f t="shared" si="302"/>
        <v>1913</v>
      </c>
      <c r="R9733" s="70">
        <f t="shared" ca="1" si="303"/>
        <v>9736</v>
      </c>
      <c r="S9733" s="85">
        <v>2582</v>
      </c>
      <c r="T9733" s="86">
        <f ca="1">O9733*S9733</f>
        <v>0</v>
      </c>
    </row>
    <row r="9734" spans="1:20" ht="17.25" thickBot="1">
      <c r="A9734" s="82"/>
      <c r="B9734" s="357"/>
      <c r="C9734" s="75"/>
      <c r="D9734" s="87" t="s">
        <v>27</v>
      </c>
      <c r="E9734" s="79"/>
      <c r="F9734" s="79"/>
      <c r="G9734" s="79"/>
      <c r="H9734" s="353"/>
      <c r="I9734" s="79"/>
      <c r="J9734" s="79"/>
      <c r="K9734" s="79"/>
      <c r="L9734" s="79"/>
      <c r="M9734" s="79"/>
      <c r="N9734" s="79"/>
      <c r="O9734" s="91" t="str">
        <f ca="1">IF(D9734="цвет",SUM(O9735:INDIRECT("N"&amp;R9734)),IF(SUM(E9734:N9734)=0,"",SUM(E9734:N9734)))</f>
        <v/>
      </c>
      <c r="P9734" s="68" t="s">
        <v>98</v>
      </c>
      <c r="Q9734" s="55">
        <f t="shared" si="302"/>
        <v>1913</v>
      </c>
      <c r="R9734" s="70">
        <f t="shared" ca="1" si="303"/>
        <v>9736</v>
      </c>
      <c r="S9734" s="69"/>
      <c r="T9734" s="76"/>
    </row>
    <row r="9735" spans="1:20" ht="135" customHeight="1">
      <c r="A9735" s="82"/>
      <c r="B9735" s="357"/>
      <c r="C9735" s="88"/>
      <c r="D9735" s="383" t="s">
        <v>691</v>
      </c>
      <c r="E9735" s="384"/>
      <c r="F9735" s="384"/>
      <c r="G9735" s="384"/>
      <c r="H9735" s="384"/>
      <c r="I9735" s="384"/>
      <c r="J9735" s="384"/>
      <c r="K9735" s="384"/>
      <c r="L9735" s="384"/>
      <c r="M9735" s="384"/>
      <c r="N9735" s="385"/>
      <c r="O9735" s="91" t="str">
        <f ca="1">IF(D9735="цвет",SUM(O9736:INDIRECT("N"&amp;R9735)),IF(SUM(E9735:N9735)=0,"",SUM(E9735:N9735)))</f>
        <v/>
      </c>
      <c r="P9735" s="68" t="s">
        <v>98</v>
      </c>
      <c r="Q9735" s="55">
        <f t="shared" si="302"/>
        <v>1913</v>
      </c>
      <c r="R9735" s="70">
        <f t="shared" ca="1" si="303"/>
        <v>9736</v>
      </c>
      <c r="S9735" s="69"/>
      <c r="T9735" s="76"/>
    </row>
    <row r="9736" spans="1:20" ht="17.45" customHeight="1" thickBot="1">
      <c r="A9736" s="82"/>
      <c r="B9736" s="365"/>
      <c r="C9736" s="10"/>
      <c r="D9736" s="362" t="str">
        <f>HYPERLINK("https://miamia.ru/search/index.php?q="&amp;Q9736&amp;"&amp;s=Поиск?utm_source=Excel&amp;utm_medium=Nalichie&amp;utm_content="&amp;Q9736&amp;"","Посмотреть большую фотографию на сайте")</f>
        <v>Посмотреть большую фотографию на сайте</v>
      </c>
      <c r="E9736" s="363"/>
      <c r="F9736" s="363"/>
      <c r="G9736" s="363"/>
      <c r="H9736" s="363"/>
      <c r="I9736" s="363"/>
      <c r="J9736" s="363"/>
      <c r="K9736" s="363"/>
      <c r="L9736" s="363"/>
      <c r="M9736" s="363"/>
      <c r="N9736" s="364"/>
      <c r="O9736" s="91" t="str">
        <f ca="1">IF(D9736="цвет",SUM(O9737:INDIRECT("N"&amp;R9736)),IF(SUM(E9736:N9736)=0,"",SUM(E9736:N9736)))</f>
        <v/>
      </c>
      <c r="P9736" s="68" t="s">
        <v>98</v>
      </c>
      <c r="Q9736" s="55">
        <f t="shared" si="302"/>
        <v>1913</v>
      </c>
      <c r="R9736" s="70">
        <f t="shared" ca="1" si="303"/>
        <v>9736</v>
      </c>
      <c r="S9736" s="69"/>
      <c r="T9736" s="76"/>
    </row>
    <row r="9737" spans="1:20" ht="17.25" thickBot="1">
      <c r="A9737" s="82"/>
      <c r="B9737" s="356" t="s">
        <v>242</v>
      </c>
      <c r="C9737" s="83">
        <v>1914</v>
      </c>
      <c r="D9737" s="103" t="s">
        <v>9</v>
      </c>
      <c r="E9737" s="99" t="s">
        <v>10</v>
      </c>
      <c r="F9737" s="99" t="s">
        <v>17</v>
      </c>
      <c r="G9737" s="99" t="s">
        <v>18</v>
      </c>
      <c r="H9737" s="99" t="s">
        <v>19</v>
      </c>
      <c r="I9737" s="99" t="s">
        <v>23</v>
      </c>
      <c r="J9737" s="99"/>
      <c r="K9737" s="99"/>
      <c r="L9737" s="99"/>
      <c r="M9737" s="99"/>
      <c r="N9737" s="100"/>
      <c r="O9737" s="78">
        <f ca="1">IF(D9737="цвет",SUM(O9738:INDIRECT("N"&amp;R9737)),IF(SUM(E9737:N9737)=0,"",SUM(E9737:N9737)))</f>
        <v>0</v>
      </c>
      <c r="P9737" s="68">
        <v>2324</v>
      </c>
      <c r="Q9737" s="55">
        <f t="shared" si="302"/>
        <v>1914</v>
      </c>
      <c r="R9737" s="70">
        <f t="shared" ca="1" si="303"/>
        <v>9740</v>
      </c>
      <c r="S9737" s="85">
        <v>2324</v>
      </c>
      <c r="T9737" s="86">
        <f ca="1">O9737*S9737</f>
        <v>0</v>
      </c>
    </row>
    <row r="9738" spans="1:20" ht="17.25" thickBot="1">
      <c r="A9738" s="82"/>
      <c r="B9738" s="357"/>
      <c r="C9738" s="75"/>
      <c r="D9738" s="87" t="s">
        <v>27</v>
      </c>
      <c r="E9738" s="79"/>
      <c r="F9738" s="353"/>
      <c r="G9738" s="79"/>
      <c r="H9738" s="79"/>
      <c r="I9738" s="79"/>
      <c r="J9738" s="79"/>
      <c r="K9738" s="79"/>
      <c r="L9738" s="79"/>
      <c r="M9738" s="79"/>
      <c r="N9738" s="79"/>
      <c r="O9738" s="91" t="str">
        <f ca="1">IF(D9738="цвет",SUM(O9739:INDIRECT("N"&amp;R9738)),IF(SUM(E9738:N9738)=0,"",SUM(E9738:N9738)))</f>
        <v/>
      </c>
      <c r="P9738" s="68" t="s">
        <v>98</v>
      </c>
      <c r="Q9738" s="55">
        <f t="shared" si="302"/>
        <v>1914</v>
      </c>
      <c r="R9738" s="70">
        <f t="shared" ca="1" si="303"/>
        <v>9740</v>
      </c>
      <c r="S9738" s="69"/>
      <c r="T9738" s="76"/>
    </row>
    <row r="9739" spans="1:20" ht="135" customHeight="1">
      <c r="A9739" s="82"/>
      <c r="B9739" s="357"/>
      <c r="C9739" s="88"/>
      <c r="D9739" s="383" t="s">
        <v>692</v>
      </c>
      <c r="E9739" s="384"/>
      <c r="F9739" s="384"/>
      <c r="G9739" s="384"/>
      <c r="H9739" s="384"/>
      <c r="I9739" s="384"/>
      <c r="J9739" s="384"/>
      <c r="K9739" s="384"/>
      <c r="L9739" s="384"/>
      <c r="M9739" s="384"/>
      <c r="N9739" s="385"/>
      <c r="O9739" s="91" t="str">
        <f ca="1">IF(D9739="цвет",SUM(O9740:INDIRECT("N"&amp;R9739)),IF(SUM(E9739:N9739)=0,"",SUM(E9739:N9739)))</f>
        <v/>
      </c>
      <c r="P9739" s="68" t="s">
        <v>98</v>
      </c>
      <c r="Q9739" s="55">
        <f t="shared" ref="Q9739:Q9802" si="304">IF(C9739&lt;&gt;0,C9739,Q9738)</f>
        <v>1914</v>
      </c>
      <c r="R9739" s="70">
        <f t="shared" ref="R9739:R9802" ca="1" si="305">IF(D9739="Посмотреть большую фотографию на сайте",CELL("строка",O9739),R9740)</f>
        <v>9740</v>
      </c>
      <c r="S9739" s="69"/>
      <c r="T9739" s="76"/>
    </row>
    <row r="9740" spans="1:20" ht="17.45" customHeight="1" thickBot="1">
      <c r="A9740" s="82"/>
      <c r="B9740" s="365"/>
      <c r="C9740" s="10"/>
      <c r="D9740" s="362" t="str">
        <f>HYPERLINK("https://miamia.ru/search/index.php?q="&amp;Q9740&amp;"&amp;s=Поиск?utm_source=Excel&amp;utm_medium=Nalichie&amp;utm_content="&amp;Q9740&amp;"","Посмотреть большую фотографию на сайте")</f>
        <v>Посмотреть большую фотографию на сайте</v>
      </c>
      <c r="E9740" s="363"/>
      <c r="F9740" s="363"/>
      <c r="G9740" s="363"/>
      <c r="H9740" s="363"/>
      <c r="I9740" s="363"/>
      <c r="J9740" s="363"/>
      <c r="K9740" s="363"/>
      <c r="L9740" s="363"/>
      <c r="M9740" s="363"/>
      <c r="N9740" s="364"/>
      <c r="O9740" s="91" t="str">
        <f ca="1">IF(D9740="цвет",SUM(O9741:INDIRECT("N"&amp;R9740)),IF(SUM(E9740:N9740)=0,"",SUM(E9740:N9740)))</f>
        <v/>
      </c>
      <c r="P9740" s="68" t="s">
        <v>98</v>
      </c>
      <c r="Q9740" s="55">
        <f t="shared" si="304"/>
        <v>1914</v>
      </c>
      <c r="R9740" s="70">
        <f t="shared" ca="1" si="305"/>
        <v>9740</v>
      </c>
      <c r="S9740" s="69"/>
      <c r="T9740" s="76"/>
    </row>
    <row r="9741" spans="1:20" ht="23.1" customHeight="1" thickBot="1">
      <c r="A9741" s="80"/>
      <c r="B9741" s="63" t="s">
        <v>226</v>
      </c>
      <c r="C9741" s="64"/>
      <c r="D9741" s="65"/>
      <c r="E9741" s="66"/>
      <c r="F9741" s="66"/>
      <c r="G9741" s="66"/>
      <c r="H9741" s="66"/>
      <c r="I9741" s="66"/>
      <c r="J9741" s="66"/>
      <c r="K9741" s="66"/>
      <c r="L9741" s="66"/>
      <c r="M9741" s="66"/>
      <c r="N9741" s="67"/>
      <c r="O9741" s="91" t="str">
        <f ca="1">IF(D9741="цвет",SUM(O9742:INDIRECT("N"&amp;R9741)),IF(SUM(E9741:N9741)=0,"",SUM(E9741:N9741)))</f>
        <v/>
      </c>
      <c r="P9741" s="68" t="s">
        <v>98</v>
      </c>
      <c r="Q9741" s="55">
        <f t="shared" si="304"/>
        <v>1914</v>
      </c>
      <c r="R9741" s="70">
        <f t="shared" ca="1" si="305"/>
        <v>9745</v>
      </c>
    </row>
    <row r="9742" spans="1:20" ht="17.25" thickBot="1">
      <c r="A9742" s="82"/>
      <c r="B9742" s="356" t="s">
        <v>227</v>
      </c>
      <c r="C9742" s="83">
        <v>5073</v>
      </c>
      <c r="D9742" s="103" t="s">
        <v>9</v>
      </c>
      <c r="E9742" s="99" t="s">
        <v>17</v>
      </c>
      <c r="F9742" s="99" t="s">
        <v>18</v>
      </c>
      <c r="G9742" s="99" t="s">
        <v>19</v>
      </c>
      <c r="H9742" s="99" t="s">
        <v>23</v>
      </c>
      <c r="I9742" s="99"/>
      <c r="J9742" s="99"/>
      <c r="K9742" s="99"/>
      <c r="L9742" s="99"/>
      <c r="M9742" s="99"/>
      <c r="N9742" s="100"/>
      <c r="O9742" s="78">
        <f ca="1">IF(D9742="цвет",SUM(O9743:INDIRECT("N"&amp;R9742)),IF(SUM(E9742:N9742)=0,"",SUM(E9742:N9742)))</f>
        <v>0</v>
      </c>
      <c r="P9742" s="68">
        <v>2065</v>
      </c>
      <c r="Q9742" s="55">
        <f t="shared" si="304"/>
        <v>5073</v>
      </c>
      <c r="R9742" s="70">
        <f t="shared" ca="1" si="305"/>
        <v>9745</v>
      </c>
      <c r="S9742" s="85">
        <v>2065</v>
      </c>
      <c r="T9742" s="86">
        <f ca="1">O9742*S9742</f>
        <v>0</v>
      </c>
    </row>
    <row r="9743" spans="1:20" ht="17.25" thickBot="1">
      <c r="A9743" s="82"/>
      <c r="B9743" s="357"/>
      <c r="C9743" s="75"/>
      <c r="D9743" s="87" t="s">
        <v>228</v>
      </c>
      <c r="E9743" s="354"/>
      <c r="F9743" s="79"/>
      <c r="G9743" s="79"/>
      <c r="H9743" s="79"/>
      <c r="I9743" s="79"/>
      <c r="J9743" s="79"/>
      <c r="K9743" s="79"/>
      <c r="L9743" s="79"/>
      <c r="M9743" s="79"/>
      <c r="N9743" s="79"/>
      <c r="O9743" s="91" t="str">
        <f ca="1">IF(D9743="цвет",SUM(O9744:INDIRECT("N"&amp;R9743)),IF(SUM(E9743:N9743)=0,"",SUM(E9743:N9743)))</f>
        <v/>
      </c>
      <c r="P9743" s="68" t="s">
        <v>98</v>
      </c>
      <c r="Q9743" s="55">
        <f t="shared" si="304"/>
        <v>5073</v>
      </c>
      <c r="R9743" s="70">
        <f t="shared" ca="1" si="305"/>
        <v>9745</v>
      </c>
      <c r="S9743" s="69"/>
      <c r="T9743" s="76"/>
    </row>
    <row r="9744" spans="1:20" ht="135" customHeight="1">
      <c r="A9744" s="82"/>
      <c r="B9744" s="357"/>
      <c r="C9744" s="88"/>
      <c r="D9744" s="383" t="s">
        <v>693</v>
      </c>
      <c r="E9744" s="384"/>
      <c r="F9744" s="384"/>
      <c r="G9744" s="384"/>
      <c r="H9744" s="384"/>
      <c r="I9744" s="384"/>
      <c r="J9744" s="384"/>
      <c r="K9744" s="384"/>
      <c r="L9744" s="384"/>
      <c r="M9744" s="384"/>
      <c r="N9744" s="385"/>
      <c r="O9744" s="91" t="str">
        <f ca="1">IF(D9744="цвет",SUM(O9745:INDIRECT("N"&amp;R9744)),IF(SUM(E9744:N9744)=0,"",SUM(E9744:N9744)))</f>
        <v/>
      </c>
      <c r="P9744" s="68" t="s">
        <v>98</v>
      </c>
      <c r="Q9744" s="55">
        <f t="shared" si="304"/>
        <v>5073</v>
      </c>
      <c r="R9744" s="70">
        <f t="shared" ca="1" si="305"/>
        <v>9745</v>
      </c>
      <c r="S9744" s="69"/>
      <c r="T9744" s="76"/>
    </row>
    <row r="9745" spans="1:20" ht="17.45" customHeight="1" thickBot="1">
      <c r="A9745" s="82"/>
      <c r="B9745" s="365"/>
      <c r="C9745" s="10"/>
      <c r="D9745" s="362" t="str">
        <f>HYPERLINK("https://miamia.ru/search/index.php?q="&amp;Q9745&amp;"&amp;s=Поиск?utm_source=Excel&amp;utm_medium=Nalichie&amp;utm_content="&amp;Q9745&amp;"","Посмотреть большую фотографию на сайте")</f>
        <v>Посмотреть большую фотографию на сайте</v>
      </c>
      <c r="E9745" s="363"/>
      <c r="F9745" s="363"/>
      <c r="G9745" s="363"/>
      <c r="H9745" s="363"/>
      <c r="I9745" s="363"/>
      <c r="J9745" s="363"/>
      <c r="K9745" s="363"/>
      <c r="L9745" s="363"/>
      <c r="M9745" s="363"/>
      <c r="N9745" s="364"/>
      <c r="O9745" s="91" t="str">
        <f ca="1">IF(D9745="цвет",SUM(O9746:INDIRECT("N"&amp;R9745)),IF(SUM(E9745:N9745)=0,"",SUM(E9745:N9745)))</f>
        <v/>
      </c>
      <c r="P9745" s="68" t="s">
        <v>98</v>
      </c>
      <c r="Q9745" s="55">
        <f t="shared" si="304"/>
        <v>5073</v>
      </c>
      <c r="R9745" s="70">
        <f t="shared" ca="1" si="305"/>
        <v>9745</v>
      </c>
      <c r="S9745" s="69"/>
      <c r="T9745" s="76"/>
    </row>
    <row r="9746" spans="1:20" ht="17.25" thickBot="1">
      <c r="A9746" s="82"/>
      <c r="B9746" s="356" t="s">
        <v>227</v>
      </c>
      <c r="C9746" s="83">
        <v>5077</v>
      </c>
      <c r="D9746" s="103" t="s">
        <v>9</v>
      </c>
      <c r="E9746" s="99" t="s">
        <v>17</v>
      </c>
      <c r="F9746" s="99" t="s">
        <v>18</v>
      </c>
      <c r="G9746" s="99" t="s">
        <v>19</v>
      </c>
      <c r="H9746" s="99" t="s">
        <v>23</v>
      </c>
      <c r="I9746" s="99"/>
      <c r="J9746" s="99"/>
      <c r="K9746" s="99"/>
      <c r="L9746" s="99"/>
      <c r="M9746" s="99"/>
      <c r="N9746" s="100"/>
      <c r="O9746" s="78">
        <f ca="1">IF(D9746="цвет",SUM(O9747:INDIRECT("N"&amp;R9746)),IF(SUM(E9746:N9746)=0,"",SUM(E9746:N9746)))</f>
        <v>0</v>
      </c>
      <c r="P9746" s="68">
        <v>2582</v>
      </c>
      <c r="Q9746" s="55">
        <f t="shared" si="304"/>
        <v>5077</v>
      </c>
      <c r="R9746" s="70">
        <f t="shared" ca="1" si="305"/>
        <v>9749</v>
      </c>
      <c r="S9746" s="85">
        <v>2582</v>
      </c>
      <c r="T9746" s="86">
        <f ca="1">O9746*S9746</f>
        <v>0</v>
      </c>
    </row>
    <row r="9747" spans="1:20" ht="17.25" thickBot="1">
      <c r="A9747" s="82"/>
      <c r="B9747" s="357"/>
      <c r="C9747" s="75"/>
      <c r="D9747" s="87" t="s">
        <v>228</v>
      </c>
      <c r="E9747" s="354"/>
      <c r="F9747" s="354"/>
      <c r="G9747" s="354"/>
      <c r="H9747" s="354"/>
      <c r="I9747" s="79"/>
      <c r="J9747" s="79"/>
      <c r="K9747" s="79"/>
      <c r="L9747" s="79"/>
      <c r="M9747" s="79"/>
      <c r="N9747" s="79"/>
      <c r="O9747" s="91" t="str">
        <f ca="1">IF(D9747="цвет",SUM(O9748:INDIRECT("N"&amp;R9747)),IF(SUM(E9747:N9747)=0,"",SUM(E9747:N9747)))</f>
        <v/>
      </c>
      <c r="P9747" s="68" t="s">
        <v>98</v>
      </c>
      <c r="Q9747" s="55">
        <f t="shared" si="304"/>
        <v>5077</v>
      </c>
      <c r="R9747" s="70">
        <f t="shared" ca="1" si="305"/>
        <v>9749</v>
      </c>
      <c r="S9747" s="69"/>
      <c r="T9747" s="76"/>
    </row>
    <row r="9748" spans="1:20" ht="135" customHeight="1">
      <c r="A9748" s="82"/>
      <c r="B9748" s="357"/>
      <c r="C9748" s="88"/>
      <c r="D9748" s="383" t="s">
        <v>694</v>
      </c>
      <c r="E9748" s="384"/>
      <c r="F9748" s="384"/>
      <c r="G9748" s="384"/>
      <c r="H9748" s="384"/>
      <c r="I9748" s="384"/>
      <c r="J9748" s="384"/>
      <c r="K9748" s="384"/>
      <c r="L9748" s="384"/>
      <c r="M9748" s="384"/>
      <c r="N9748" s="385"/>
      <c r="O9748" s="91" t="str">
        <f ca="1">IF(D9748="цвет",SUM(O9749:INDIRECT("N"&amp;R9748)),IF(SUM(E9748:N9748)=0,"",SUM(E9748:N9748)))</f>
        <v/>
      </c>
      <c r="P9748" s="68" t="s">
        <v>98</v>
      </c>
      <c r="Q9748" s="55">
        <f t="shared" si="304"/>
        <v>5077</v>
      </c>
      <c r="R9748" s="70">
        <f t="shared" ca="1" si="305"/>
        <v>9749</v>
      </c>
      <c r="S9748" s="69"/>
      <c r="T9748" s="76"/>
    </row>
    <row r="9749" spans="1:20" ht="17.45" customHeight="1" thickBot="1">
      <c r="A9749" s="82"/>
      <c r="B9749" s="365"/>
      <c r="C9749" s="10"/>
      <c r="D9749" s="362" t="str">
        <f>HYPERLINK("https://miamia.ru/search/index.php?q="&amp;Q9749&amp;"&amp;s=Поиск?utm_source=Excel&amp;utm_medium=Nalichie&amp;utm_content="&amp;Q9749&amp;"","Посмотреть большую фотографию на сайте")</f>
        <v>Посмотреть большую фотографию на сайте</v>
      </c>
      <c r="E9749" s="363"/>
      <c r="F9749" s="363"/>
      <c r="G9749" s="363"/>
      <c r="H9749" s="363"/>
      <c r="I9749" s="363"/>
      <c r="J9749" s="363"/>
      <c r="K9749" s="363"/>
      <c r="L9749" s="363"/>
      <c r="M9749" s="363"/>
      <c r="N9749" s="364"/>
      <c r="O9749" s="91" t="str">
        <f ca="1">IF(D9749="цвет",SUM(O9750:INDIRECT("N"&amp;R9749)),IF(SUM(E9749:N9749)=0,"",SUM(E9749:N9749)))</f>
        <v/>
      </c>
      <c r="P9749" s="68" t="s">
        <v>98</v>
      </c>
      <c r="Q9749" s="55">
        <f t="shared" si="304"/>
        <v>5077</v>
      </c>
      <c r="R9749" s="70">
        <f t="shared" ca="1" si="305"/>
        <v>9749</v>
      </c>
      <c r="S9749" s="69"/>
      <c r="T9749" s="76"/>
    </row>
    <row r="9750" spans="1:20" ht="23.1" customHeight="1" thickBot="1">
      <c r="A9750" s="80"/>
      <c r="B9750" s="63" t="s">
        <v>150</v>
      </c>
      <c r="C9750" s="64"/>
      <c r="D9750" s="65"/>
      <c r="E9750" s="66"/>
      <c r="F9750" s="66"/>
      <c r="G9750" s="66"/>
      <c r="H9750" s="66"/>
      <c r="I9750" s="66"/>
      <c r="J9750" s="66"/>
      <c r="K9750" s="66"/>
      <c r="L9750" s="66"/>
      <c r="M9750" s="66"/>
      <c r="N9750" s="67"/>
      <c r="O9750" s="91" t="str">
        <f ca="1">IF(D9750="цвет",SUM(O9751:INDIRECT("N"&amp;R9750)),IF(SUM(E9750:N9750)=0,"",SUM(E9750:N9750)))</f>
        <v/>
      </c>
      <c r="P9750" s="68" t="s">
        <v>98</v>
      </c>
      <c r="Q9750" s="55">
        <f t="shared" si="304"/>
        <v>5077</v>
      </c>
      <c r="R9750" s="70">
        <f t="shared" ca="1" si="305"/>
        <v>9754</v>
      </c>
    </row>
    <row r="9751" spans="1:20" ht="17.25" thickBot="1">
      <c r="A9751" s="19"/>
      <c r="B9751" s="356" t="s">
        <v>151</v>
      </c>
      <c r="C9751" s="83">
        <v>1760</v>
      </c>
      <c r="D9751" s="98" t="s">
        <v>9</v>
      </c>
      <c r="E9751" s="99" t="s">
        <v>10</v>
      </c>
      <c r="F9751" s="99" t="s">
        <v>11</v>
      </c>
      <c r="G9751" s="99" t="s">
        <v>12</v>
      </c>
      <c r="H9751" s="99" t="s">
        <v>13</v>
      </c>
      <c r="I9751" s="99" t="s">
        <v>14</v>
      </c>
      <c r="J9751" s="99" t="s">
        <v>15</v>
      </c>
      <c r="K9751" s="99" t="s">
        <v>16</v>
      </c>
      <c r="L9751" s="99"/>
      <c r="M9751" s="99"/>
      <c r="N9751" s="100"/>
      <c r="O9751" s="78">
        <f ca="1">IF(D9751="цвет",SUM(O9752:INDIRECT("N"&amp;R9751)),IF(SUM(E9751:N9751)=0,"",SUM(E9751:N9751)))</f>
        <v>0</v>
      </c>
      <c r="P9751" s="68">
        <v>1677</v>
      </c>
      <c r="Q9751" s="55">
        <f t="shared" si="304"/>
        <v>1760</v>
      </c>
      <c r="R9751" s="70">
        <f t="shared" ca="1" si="305"/>
        <v>9754</v>
      </c>
      <c r="S9751" s="85">
        <v>1677</v>
      </c>
      <c r="T9751" s="86">
        <f ca="1">O9751*S9751</f>
        <v>0</v>
      </c>
    </row>
    <row r="9752" spans="1:20" ht="17.25" thickBot="1">
      <c r="A9752" s="19"/>
      <c r="B9752" s="366"/>
      <c r="C9752" s="75"/>
      <c r="D9752" s="87" t="s">
        <v>24</v>
      </c>
      <c r="E9752" s="354"/>
      <c r="F9752" s="79"/>
      <c r="G9752" s="79"/>
      <c r="H9752" s="79"/>
      <c r="I9752" s="79"/>
      <c r="J9752" s="79"/>
      <c r="K9752" s="79"/>
      <c r="L9752" s="79"/>
      <c r="M9752" s="79"/>
      <c r="N9752" s="79"/>
      <c r="O9752" s="91" t="str">
        <f ca="1">IF(D9752="цвет",SUM(O9753:INDIRECT("N"&amp;R9752)),IF(SUM(E9752:N9752)=0,"",SUM(E9752:N9752)))</f>
        <v/>
      </c>
      <c r="P9752" s="68" t="s">
        <v>98</v>
      </c>
      <c r="Q9752" s="55">
        <f t="shared" si="304"/>
        <v>1760</v>
      </c>
      <c r="R9752" s="70">
        <f t="shared" ca="1" si="305"/>
        <v>9754</v>
      </c>
      <c r="S9752" s="69"/>
      <c r="T9752" s="76"/>
    </row>
    <row r="9753" spans="1:20" ht="135" customHeight="1">
      <c r="A9753" s="19"/>
      <c r="B9753" s="366"/>
      <c r="C9753" s="75"/>
      <c r="D9753" s="389" t="s">
        <v>912</v>
      </c>
      <c r="E9753" s="390"/>
      <c r="F9753" s="390"/>
      <c r="G9753" s="390"/>
      <c r="H9753" s="390"/>
      <c r="I9753" s="390"/>
      <c r="J9753" s="390"/>
      <c r="K9753" s="390"/>
      <c r="L9753" s="390"/>
      <c r="M9753" s="390"/>
      <c r="N9753" s="391"/>
      <c r="O9753" s="91" t="str">
        <f ca="1">IF(D9753="цвет",SUM(O9754:INDIRECT("N"&amp;R9753)),IF(SUM(E9753:N9753)=0,"",SUM(E9753:N9753)))</f>
        <v/>
      </c>
      <c r="P9753" s="68" t="s">
        <v>98</v>
      </c>
      <c r="Q9753" s="55">
        <f t="shared" si="304"/>
        <v>1760</v>
      </c>
      <c r="R9753" s="70">
        <f t="shared" ca="1" si="305"/>
        <v>9754</v>
      </c>
      <c r="S9753" s="69"/>
      <c r="T9753" s="76"/>
    </row>
    <row r="9754" spans="1:20" ht="17.45" customHeight="1" thickBot="1">
      <c r="A9754" s="19"/>
      <c r="B9754" s="358"/>
      <c r="C9754" s="8"/>
      <c r="D9754" s="362" t="str">
        <f>HYPERLINK("https://miamia.ru/search/index.php?q="&amp;Q9754&amp;"&amp;s=Поиск?utm_source=Excel&amp;utm_medium=Nalichie&amp;utm_content="&amp;Q9754&amp;"","Посмотреть большую фотографию на сайте")</f>
        <v>Посмотреть большую фотографию на сайте</v>
      </c>
      <c r="E9754" s="363"/>
      <c r="F9754" s="363"/>
      <c r="G9754" s="363"/>
      <c r="H9754" s="363"/>
      <c r="I9754" s="363"/>
      <c r="J9754" s="363"/>
      <c r="K9754" s="363"/>
      <c r="L9754" s="363"/>
      <c r="M9754" s="363"/>
      <c r="N9754" s="364"/>
      <c r="O9754" s="91" t="str">
        <f ca="1">IF(D9754="цвет",SUM(O9755:INDIRECT("N"&amp;R9754)),IF(SUM(E9754:N9754)=0,"",SUM(E9754:N9754)))</f>
        <v/>
      </c>
      <c r="P9754" s="68" t="s">
        <v>98</v>
      </c>
      <c r="Q9754" s="55">
        <f t="shared" si="304"/>
        <v>1760</v>
      </c>
      <c r="R9754" s="70">
        <f t="shared" ca="1" si="305"/>
        <v>9754</v>
      </c>
      <c r="S9754" s="69"/>
      <c r="T9754" s="76"/>
    </row>
    <row r="9755" spans="1:20" ht="23.1" customHeight="1" thickBot="1">
      <c r="A9755" s="80"/>
      <c r="B9755" s="63" t="s">
        <v>213</v>
      </c>
      <c r="C9755" s="64"/>
      <c r="D9755" s="65"/>
      <c r="E9755" s="66"/>
      <c r="F9755" s="66"/>
      <c r="G9755" s="66"/>
      <c r="H9755" s="66"/>
      <c r="I9755" s="66"/>
      <c r="J9755" s="66"/>
      <c r="K9755" s="66"/>
      <c r="L9755" s="66"/>
      <c r="M9755" s="66"/>
      <c r="N9755" s="67"/>
      <c r="O9755" s="91" t="str">
        <f ca="1">IF(D9755="цвет",SUM(O9756:INDIRECT("N"&amp;R9755)),IF(SUM(E9755:N9755)=0,"",SUM(E9755:N9755)))</f>
        <v/>
      </c>
      <c r="P9755" s="68" t="s">
        <v>98</v>
      </c>
      <c r="Q9755" s="55">
        <f t="shared" si="304"/>
        <v>1760</v>
      </c>
      <c r="R9755" s="70">
        <f t="shared" ca="1" si="305"/>
        <v>9759</v>
      </c>
    </row>
    <row r="9756" spans="1:20" ht="17.25" thickBot="1">
      <c r="A9756" s="82"/>
      <c r="B9756" s="356" t="s">
        <v>205</v>
      </c>
      <c r="C9756" s="83">
        <v>5030</v>
      </c>
      <c r="D9756" s="98" t="s">
        <v>9</v>
      </c>
      <c r="E9756" s="99" t="s">
        <v>10</v>
      </c>
      <c r="F9756" s="99" t="s">
        <v>11</v>
      </c>
      <c r="G9756" s="99" t="s">
        <v>12</v>
      </c>
      <c r="H9756" s="74" t="s">
        <v>13</v>
      </c>
      <c r="I9756" s="74" t="s">
        <v>14</v>
      </c>
      <c r="J9756" s="99" t="s">
        <v>15</v>
      </c>
      <c r="K9756" s="99" t="s">
        <v>16</v>
      </c>
      <c r="L9756" s="99" t="s">
        <v>21</v>
      </c>
      <c r="M9756" s="99"/>
      <c r="N9756" s="99"/>
      <c r="O9756" s="78">
        <f ca="1">IF(D9756="цвет",SUM(O9757:INDIRECT("N"&amp;R9756)),IF(SUM(E9756:N9756)=0,"",SUM(E9756:N9756)))</f>
        <v>0</v>
      </c>
      <c r="P9756" s="68">
        <v>1031</v>
      </c>
      <c r="Q9756" s="55">
        <f t="shared" si="304"/>
        <v>5030</v>
      </c>
      <c r="R9756" s="70">
        <f t="shared" ca="1" si="305"/>
        <v>9759</v>
      </c>
      <c r="S9756" s="85">
        <v>1031</v>
      </c>
      <c r="T9756" s="86">
        <f ca="1">O9756*S9756</f>
        <v>0</v>
      </c>
    </row>
    <row r="9757" spans="1:20" ht="17.25" thickBot="1">
      <c r="A9757" s="82"/>
      <c r="B9757" s="357"/>
      <c r="C9757" s="75"/>
      <c r="D9757" s="5" t="s">
        <v>169</v>
      </c>
      <c r="E9757" s="181"/>
      <c r="F9757" s="7"/>
      <c r="G9757" s="7"/>
      <c r="H9757" s="7"/>
      <c r="I9757" s="7"/>
      <c r="J9757" s="7"/>
      <c r="K9757" s="7"/>
      <c r="L9757" s="7"/>
      <c r="M9757" s="7"/>
      <c r="N9757" s="7"/>
      <c r="O9757" s="91" t="str">
        <f ca="1">IF(D9757="цвет",SUM(O9758:INDIRECT("N"&amp;R9757)),IF(SUM(E9757:N9757)=0,"",SUM(E9757:N9757)))</f>
        <v/>
      </c>
      <c r="P9757" s="68" t="s">
        <v>98</v>
      </c>
      <c r="Q9757" s="55">
        <f t="shared" si="304"/>
        <v>5030</v>
      </c>
      <c r="R9757" s="70">
        <f t="shared" ca="1" si="305"/>
        <v>9759</v>
      </c>
      <c r="S9757" s="69"/>
      <c r="T9757" s="76"/>
    </row>
    <row r="9758" spans="1:20" ht="135" customHeight="1">
      <c r="A9758" s="82"/>
      <c r="B9758" s="357"/>
      <c r="C9758" s="75"/>
      <c r="D9758" s="383" t="s">
        <v>695</v>
      </c>
      <c r="E9758" s="384"/>
      <c r="F9758" s="384"/>
      <c r="G9758" s="384"/>
      <c r="H9758" s="384"/>
      <c r="I9758" s="384"/>
      <c r="J9758" s="384"/>
      <c r="K9758" s="384"/>
      <c r="L9758" s="384"/>
      <c r="M9758" s="384"/>
      <c r="N9758" s="385"/>
      <c r="O9758" s="91" t="str">
        <f ca="1">IF(D9758="цвет",SUM(O9759:INDIRECT("N"&amp;R9758)),IF(SUM(E9758:N9758)=0,"",SUM(E9758:N9758)))</f>
        <v/>
      </c>
      <c r="P9758" s="68" t="s">
        <v>98</v>
      </c>
      <c r="Q9758" s="55">
        <f t="shared" si="304"/>
        <v>5030</v>
      </c>
      <c r="R9758" s="70">
        <f t="shared" ca="1" si="305"/>
        <v>9759</v>
      </c>
      <c r="S9758" s="69"/>
      <c r="T9758" s="76"/>
    </row>
    <row r="9759" spans="1:20" ht="17.45" customHeight="1" thickBot="1">
      <c r="A9759" s="82"/>
      <c r="B9759" s="365"/>
      <c r="C9759" s="8"/>
      <c r="D9759" s="362" t="str">
        <f>HYPERLINK("https://miamia.ru/search/index.php?q="&amp;Q9759&amp;"&amp;s=Поиск?utm_source=Excel&amp;utm_medium=Nalichie&amp;utm_content="&amp;Q9759&amp;"","Посмотреть большую фотографию на сайте")</f>
        <v>Посмотреть большую фотографию на сайте</v>
      </c>
      <c r="E9759" s="363"/>
      <c r="F9759" s="363"/>
      <c r="G9759" s="363"/>
      <c r="H9759" s="363"/>
      <c r="I9759" s="363"/>
      <c r="J9759" s="363"/>
      <c r="K9759" s="363"/>
      <c r="L9759" s="363"/>
      <c r="M9759" s="363"/>
      <c r="N9759" s="364"/>
      <c r="O9759" s="91" t="str">
        <f ca="1">IF(D9759="цвет",SUM(O9760:INDIRECT("N"&amp;R9759)),IF(SUM(E9759:N9759)=0,"",SUM(E9759:N9759)))</f>
        <v/>
      </c>
      <c r="P9759" s="68" t="s">
        <v>98</v>
      </c>
      <c r="Q9759" s="55">
        <f t="shared" si="304"/>
        <v>5030</v>
      </c>
      <c r="R9759" s="70">
        <f t="shared" ca="1" si="305"/>
        <v>9759</v>
      </c>
      <c r="S9759" s="69"/>
      <c r="T9759" s="76"/>
    </row>
    <row r="9760" spans="1:20" ht="17.25" thickBot="1">
      <c r="A9760" s="82"/>
      <c r="B9760" s="356" t="s">
        <v>205</v>
      </c>
      <c r="C9760" s="83">
        <v>5031</v>
      </c>
      <c r="D9760" s="98" t="s">
        <v>9</v>
      </c>
      <c r="E9760" s="99" t="s">
        <v>10</v>
      </c>
      <c r="F9760" s="99" t="s">
        <v>11</v>
      </c>
      <c r="G9760" s="99" t="s">
        <v>12</v>
      </c>
      <c r="H9760" s="74" t="s">
        <v>13</v>
      </c>
      <c r="I9760" s="74" t="s">
        <v>14</v>
      </c>
      <c r="J9760" s="99" t="s">
        <v>15</v>
      </c>
      <c r="K9760" s="99" t="s">
        <v>16</v>
      </c>
      <c r="L9760" s="99" t="s">
        <v>21</v>
      </c>
      <c r="M9760" s="99"/>
      <c r="N9760" s="99"/>
      <c r="O9760" s="78">
        <f ca="1">IF(D9760="цвет",SUM(O9761:INDIRECT("N"&amp;R9760)),IF(SUM(E9760:N9760)=0,"",SUM(E9760:N9760)))</f>
        <v>0</v>
      </c>
      <c r="P9760" s="68">
        <v>1161</v>
      </c>
      <c r="Q9760" s="55">
        <f t="shared" si="304"/>
        <v>5031</v>
      </c>
      <c r="R9760" s="70">
        <f t="shared" ca="1" si="305"/>
        <v>9763</v>
      </c>
      <c r="S9760" s="85">
        <v>1161</v>
      </c>
      <c r="T9760" s="86">
        <f ca="1">O9760*S9760</f>
        <v>0</v>
      </c>
    </row>
    <row r="9761" spans="1:25" ht="17.25" thickBot="1">
      <c r="A9761" s="82"/>
      <c r="B9761" s="357"/>
      <c r="C9761" s="75"/>
      <c r="D9761" s="5" t="s">
        <v>169</v>
      </c>
      <c r="E9761" s="351"/>
      <c r="F9761" s="351"/>
      <c r="G9761" s="7"/>
      <c r="H9761" s="7"/>
      <c r="I9761" s="181"/>
      <c r="J9761" s="181"/>
      <c r="K9761" s="7"/>
      <c r="L9761" s="7"/>
      <c r="M9761" s="7"/>
      <c r="N9761" s="7"/>
      <c r="O9761" s="91" t="str">
        <f ca="1">IF(D9761="цвет",SUM(O9762:INDIRECT("N"&amp;R9761)),IF(SUM(E9761:N9761)=0,"",SUM(E9761:N9761)))</f>
        <v/>
      </c>
      <c r="P9761" s="68" t="s">
        <v>98</v>
      </c>
      <c r="Q9761" s="55">
        <f t="shared" si="304"/>
        <v>5031</v>
      </c>
      <c r="R9761" s="70">
        <f t="shared" ca="1" si="305"/>
        <v>9763</v>
      </c>
      <c r="S9761" s="69"/>
      <c r="T9761" s="76"/>
    </row>
    <row r="9762" spans="1:25" ht="135" customHeight="1">
      <c r="A9762" s="82"/>
      <c r="B9762" s="357"/>
      <c r="C9762" s="75"/>
      <c r="D9762" s="383" t="s">
        <v>696</v>
      </c>
      <c r="E9762" s="384"/>
      <c r="F9762" s="384"/>
      <c r="G9762" s="384"/>
      <c r="H9762" s="384"/>
      <c r="I9762" s="384"/>
      <c r="J9762" s="384"/>
      <c r="K9762" s="384"/>
      <c r="L9762" s="384"/>
      <c r="M9762" s="384"/>
      <c r="N9762" s="385"/>
      <c r="O9762" s="91" t="str">
        <f ca="1">IF(D9762="цвет",SUM(O9763:INDIRECT("N"&amp;R9762)),IF(SUM(E9762:N9762)=0,"",SUM(E9762:N9762)))</f>
        <v/>
      </c>
      <c r="P9762" s="68" t="s">
        <v>98</v>
      </c>
      <c r="Q9762" s="55">
        <f t="shared" si="304"/>
        <v>5031</v>
      </c>
      <c r="R9762" s="70">
        <f t="shared" ca="1" si="305"/>
        <v>9763</v>
      </c>
      <c r="S9762" s="69"/>
      <c r="T9762" s="76"/>
    </row>
    <row r="9763" spans="1:25" ht="17.45" customHeight="1" thickBot="1">
      <c r="A9763" s="82"/>
      <c r="B9763" s="365"/>
      <c r="C9763" s="8"/>
      <c r="D9763" s="362" t="str">
        <f>HYPERLINK("https://miamia.ru/search/index.php?q="&amp;Q9763&amp;"&amp;s=Поиск?utm_source=Excel&amp;utm_medium=Nalichie&amp;utm_content="&amp;Q9763&amp;"","Посмотреть большую фотографию на сайте")</f>
        <v>Посмотреть большую фотографию на сайте</v>
      </c>
      <c r="E9763" s="363"/>
      <c r="F9763" s="363"/>
      <c r="G9763" s="363"/>
      <c r="H9763" s="363"/>
      <c r="I9763" s="363"/>
      <c r="J9763" s="363"/>
      <c r="K9763" s="363"/>
      <c r="L9763" s="363"/>
      <c r="M9763" s="363"/>
      <c r="N9763" s="364"/>
      <c r="O9763" s="91" t="str">
        <f ca="1">IF(D9763="цвет",SUM(O9764:INDIRECT("N"&amp;R9763)),IF(SUM(E9763:N9763)=0,"",SUM(E9763:N9763)))</f>
        <v/>
      </c>
      <c r="P9763" s="68" t="s">
        <v>98</v>
      </c>
      <c r="Q9763" s="55">
        <f t="shared" si="304"/>
        <v>5031</v>
      </c>
      <c r="R9763" s="70">
        <f t="shared" ca="1" si="305"/>
        <v>9763</v>
      </c>
      <c r="S9763" s="69"/>
      <c r="T9763" s="76"/>
    </row>
    <row r="9764" spans="1:25" ht="17.25" thickBot="1">
      <c r="A9764" s="82"/>
      <c r="B9764" s="356" t="s">
        <v>205</v>
      </c>
      <c r="C9764" s="83">
        <v>5032</v>
      </c>
      <c r="D9764" s="98" t="s">
        <v>9</v>
      </c>
      <c r="E9764" s="99" t="s">
        <v>10</v>
      </c>
      <c r="F9764" s="99" t="s">
        <v>11</v>
      </c>
      <c r="G9764" s="99" t="s">
        <v>12</v>
      </c>
      <c r="H9764" s="74" t="s">
        <v>13</v>
      </c>
      <c r="I9764" s="74" t="s">
        <v>14</v>
      </c>
      <c r="J9764" s="99" t="s">
        <v>15</v>
      </c>
      <c r="K9764" s="99" t="s">
        <v>16</v>
      </c>
      <c r="L9764" s="99" t="s">
        <v>21</v>
      </c>
      <c r="M9764" s="99"/>
      <c r="N9764" s="99"/>
      <c r="O9764" s="78">
        <f ca="1">IF(D9764="цвет",SUM(O9765:INDIRECT("N"&amp;R9764)),IF(SUM(E9764:N9764)=0,"",SUM(E9764:N9764)))</f>
        <v>0</v>
      </c>
      <c r="P9764" s="68">
        <v>1290</v>
      </c>
      <c r="Q9764" s="55">
        <f t="shared" si="304"/>
        <v>5032</v>
      </c>
      <c r="R9764" s="70">
        <f t="shared" ca="1" si="305"/>
        <v>9767</v>
      </c>
      <c r="S9764" s="85">
        <v>1290</v>
      </c>
      <c r="T9764" s="86">
        <f ca="1">O9764*S9764</f>
        <v>0</v>
      </c>
    </row>
    <row r="9765" spans="1:25" ht="17.25" thickBot="1">
      <c r="A9765" s="82"/>
      <c r="B9765" s="357"/>
      <c r="C9765" s="75"/>
      <c r="D9765" s="5" t="s">
        <v>169</v>
      </c>
      <c r="E9765" s="181"/>
      <c r="F9765" s="7"/>
      <c r="G9765" s="7"/>
      <c r="H9765" s="7"/>
      <c r="I9765" s="7"/>
      <c r="J9765" s="7"/>
      <c r="K9765" s="7"/>
      <c r="L9765" s="7"/>
      <c r="M9765" s="7"/>
      <c r="N9765" s="7"/>
      <c r="O9765" s="91" t="str">
        <f ca="1">IF(D9765="цвет",SUM(O9766:INDIRECT("N"&amp;R9765)),IF(SUM(E9765:N9765)=0,"",SUM(E9765:N9765)))</f>
        <v/>
      </c>
      <c r="P9765" s="68" t="s">
        <v>98</v>
      </c>
      <c r="Q9765" s="55">
        <f t="shared" si="304"/>
        <v>5032</v>
      </c>
      <c r="R9765" s="70">
        <f t="shared" ca="1" si="305"/>
        <v>9767</v>
      </c>
      <c r="S9765" s="69"/>
      <c r="T9765" s="76"/>
    </row>
    <row r="9766" spans="1:25" ht="135" customHeight="1">
      <c r="A9766" s="82"/>
      <c r="B9766" s="357"/>
      <c r="C9766" s="75"/>
      <c r="D9766" s="383" t="s">
        <v>3035</v>
      </c>
      <c r="E9766" s="384"/>
      <c r="F9766" s="384"/>
      <c r="G9766" s="384"/>
      <c r="H9766" s="384"/>
      <c r="I9766" s="384"/>
      <c r="J9766" s="384"/>
      <c r="K9766" s="384"/>
      <c r="L9766" s="384"/>
      <c r="M9766" s="384"/>
      <c r="N9766" s="385"/>
      <c r="O9766" s="91" t="str">
        <f ca="1">IF(D9766="цвет",SUM(O9767:INDIRECT("N"&amp;R9766)),IF(SUM(E9766:N9766)=0,"",SUM(E9766:N9766)))</f>
        <v/>
      </c>
      <c r="P9766" s="68" t="s">
        <v>98</v>
      </c>
      <c r="Q9766" s="55">
        <f t="shared" si="304"/>
        <v>5032</v>
      </c>
      <c r="R9766" s="70">
        <f t="shared" ca="1" si="305"/>
        <v>9767</v>
      </c>
      <c r="S9766" s="69"/>
      <c r="T9766" s="76"/>
    </row>
    <row r="9767" spans="1:25" ht="17.45" customHeight="1" thickBot="1">
      <c r="A9767" s="82"/>
      <c r="B9767" s="365"/>
      <c r="C9767" s="8"/>
      <c r="D9767" s="362" t="str">
        <f>HYPERLINK("https://miamia.ru/search/index.php?q="&amp;Q9767&amp;"&amp;s=Поиск?utm_source=Excel&amp;utm_medium=Nalichie&amp;utm_content="&amp;Q9767&amp;"","Посмотреть большую фотографию на сайте")</f>
        <v>Посмотреть большую фотографию на сайте</v>
      </c>
      <c r="E9767" s="363"/>
      <c r="F9767" s="363"/>
      <c r="G9767" s="363"/>
      <c r="H9767" s="363"/>
      <c r="I9767" s="363"/>
      <c r="J9767" s="363"/>
      <c r="K9767" s="363"/>
      <c r="L9767" s="363"/>
      <c r="M9767" s="363"/>
      <c r="N9767" s="364"/>
      <c r="O9767" s="91" t="str">
        <f ca="1">IF(D9767="цвет",SUM(O9768:INDIRECT("N"&amp;R9767)),IF(SUM(E9767:N9767)=0,"",SUM(E9767:N9767)))</f>
        <v/>
      </c>
      <c r="P9767" s="68" t="s">
        <v>98</v>
      </c>
      <c r="Q9767" s="55">
        <f t="shared" si="304"/>
        <v>5032</v>
      </c>
      <c r="R9767" s="70">
        <f t="shared" ca="1" si="305"/>
        <v>9767</v>
      </c>
      <c r="S9767" s="69"/>
      <c r="T9767" s="76"/>
    </row>
    <row r="9768" spans="1:25" ht="17.25" thickBot="1">
      <c r="A9768" s="82"/>
      <c r="B9768" s="356" t="s">
        <v>205</v>
      </c>
      <c r="C9768" s="83">
        <v>5033</v>
      </c>
      <c r="D9768" s="98" t="s">
        <v>9</v>
      </c>
      <c r="E9768" s="99" t="s">
        <v>10</v>
      </c>
      <c r="F9768" s="99" t="s">
        <v>17</v>
      </c>
      <c r="G9768" s="99" t="s">
        <v>18</v>
      </c>
      <c r="H9768" s="99" t="s">
        <v>19</v>
      </c>
      <c r="I9768" s="99" t="s">
        <v>23</v>
      </c>
      <c r="J9768" s="99"/>
      <c r="K9768" s="99"/>
      <c r="L9768" s="99"/>
      <c r="M9768" s="99"/>
      <c r="N9768" s="112"/>
      <c r="O9768" s="78">
        <f ca="1">IF(D9768="цвет",SUM(O9769:INDIRECT("N"&amp;R9768)),IF(SUM(E9768:N9768)=0,"",SUM(E9768:N9768)))</f>
        <v>0</v>
      </c>
      <c r="P9768" s="68">
        <v>1677</v>
      </c>
      <c r="Q9768" s="55">
        <f t="shared" si="304"/>
        <v>5033</v>
      </c>
      <c r="R9768" s="70">
        <f t="shared" ca="1" si="305"/>
        <v>9771</v>
      </c>
      <c r="S9768" s="85">
        <v>1677</v>
      </c>
      <c r="T9768" s="86">
        <f ca="1">O9768*S9768</f>
        <v>0</v>
      </c>
    </row>
    <row r="9769" spans="1:25" ht="17.25" thickBot="1">
      <c r="A9769" s="82"/>
      <c r="B9769" s="357"/>
      <c r="C9769" s="75"/>
      <c r="D9769" s="5" t="s">
        <v>169</v>
      </c>
      <c r="E9769" s="181"/>
      <c r="F9769" s="7"/>
      <c r="G9769" s="7"/>
      <c r="H9769" s="7"/>
      <c r="I9769" s="7"/>
      <c r="J9769" s="7"/>
      <c r="K9769" s="7"/>
      <c r="L9769" s="7"/>
      <c r="M9769" s="7"/>
      <c r="N9769" s="7"/>
      <c r="O9769" s="91" t="str">
        <f ca="1">IF(D9769="цвет",SUM(O9770:INDIRECT("N"&amp;R9769)),IF(SUM(E9769:N9769)=0,"",SUM(E9769:N9769)))</f>
        <v/>
      </c>
      <c r="P9769" s="68" t="s">
        <v>98</v>
      </c>
      <c r="Q9769" s="55">
        <f t="shared" si="304"/>
        <v>5033</v>
      </c>
      <c r="R9769" s="70">
        <f t="shared" ca="1" si="305"/>
        <v>9771</v>
      </c>
      <c r="S9769" s="69"/>
      <c r="T9769" s="76"/>
    </row>
    <row r="9770" spans="1:25" ht="135" customHeight="1">
      <c r="A9770" s="82"/>
      <c r="B9770" s="357"/>
      <c r="C9770" s="75"/>
      <c r="D9770" s="383" t="s">
        <v>697</v>
      </c>
      <c r="E9770" s="384"/>
      <c r="F9770" s="384"/>
      <c r="G9770" s="384"/>
      <c r="H9770" s="384"/>
      <c r="I9770" s="384"/>
      <c r="J9770" s="384"/>
      <c r="K9770" s="384"/>
      <c r="L9770" s="384"/>
      <c r="M9770" s="384"/>
      <c r="N9770" s="385"/>
      <c r="O9770" s="91" t="str">
        <f ca="1">IF(D9770="цвет",SUM(O9771:INDIRECT("N"&amp;R9770)),IF(SUM(E9770:N9770)=0,"",SUM(E9770:N9770)))</f>
        <v/>
      </c>
      <c r="P9770" s="68" t="s">
        <v>98</v>
      </c>
      <c r="Q9770" s="55">
        <f t="shared" si="304"/>
        <v>5033</v>
      </c>
      <c r="R9770" s="70">
        <f t="shared" ca="1" si="305"/>
        <v>9771</v>
      </c>
      <c r="S9770" s="69"/>
      <c r="T9770" s="76"/>
    </row>
    <row r="9771" spans="1:25" ht="17.45" customHeight="1" thickBot="1">
      <c r="A9771" s="82"/>
      <c r="B9771" s="365"/>
      <c r="C9771" s="8"/>
      <c r="D9771" s="362" t="str">
        <f>HYPERLINK("https://miamia.ru/search/index.php?q="&amp;Q9771&amp;"&amp;s=Поиск?utm_source=Excel&amp;utm_medium=Nalichie&amp;utm_content="&amp;Q9771&amp;"","Посмотреть большую фотографию на сайте")</f>
        <v>Посмотреть большую фотографию на сайте</v>
      </c>
      <c r="E9771" s="363"/>
      <c r="F9771" s="363"/>
      <c r="G9771" s="363"/>
      <c r="H9771" s="363"/>
      <c r="I9771" s="363"/>
      <c r="J9771" s="363"/>
      <c r="K9771" s="363"/>
      <c r="L9771" s="363"/>
      <c r="M9771" s="363"/>
      <c r="N9771" s="364"/>
      <c r="O9771" s="91" t="str">
        <f ca="1">IF(D9771="цвет",SUM(O9772:INDIRECT("N"&amp;R9771)),IF(SUM(E9771:N9771)=0,"",SUM(E9771:N9771)))</f>
        <v/>
      </c>
      <c r="P9771" s="68" t="s">
        <v>98</v>
      </c>
      <c r="Q9771" s="55">
        <f t="shared" si="304"/>
        <v>5033</v>
      </c>
      <c r="R9771" s="70">
        <f t="shared" ca="1" si="305"/>
        <v>9771</v>
      </c>
      <c r="S9771" s="69"/>
      <c r="T9771" s="76"/>
    </row>
    <row r="9772" spans="1:25" ht="17.25" thickBot="1">
      <c r="A9772" s="82"/>
      <c r="B9772" s="356" t="s">
        <v>205</v>
      </c>
      <c r="C9772" s="83">
        <v>5035</v>
      </c>
      <c r="D9772" s="98" t="s">
        <v>9</v>
      </c>
      <c r="E9772" s="99" t="s">
        <v>10</v>
      </c>
      <c r="F9772" s="99" t="s">
        <v>11</v>
      </c>
      <c r="G9772" s="99" t="s">
        <v>12</v>
      </c>
      <c r="H9772" s="99" t="s">
        <v>13</v>
      </c>
      <c r="I9772" s="99" t="s">
        <v>14</v>
      </c>
      <c r="J9772" s="99" t="s">
        <v>15</v>
      </c>
      <c r="K9772" s="99" t="s">
        <v>16</v>
      </c>
      <c r="L9772" s="99" t="s">
        <v>21</v>
      </c>
      <c r="M9772" s="99" t="s">
        <v>22</v>
      </c>
      <c r="N9772" s="99"/>
      <c r="O9772" s="78">
        <f ca="1">IF(D9772="цвет",SUM(O9773:INDIRECT("N"&amp;R9772)),IF(SUM(E9772:N9772)=0,"",SUM(E9772:N9772)))</f>
        <v>0</v>
      </c>
      <c r="P9772" s="68">
        <v>1807</v>
      </c>
      <c r="Q9772" s="55">
        <f t="shared" si="304"/>
        <v>5035</v>
      </c>
      <c r="R9772" s="70">
        <f t="shared" ca="1" si="305"/>
        <v>9775</v>
      </c>
      <c r="S9772" s="85">
        <v>1807</v>
      </c>
      <c r="T9772" s="86">
        <f ca="1">O9772*S9772</f>
        <v>0</v>
      </c>
    </row>
    <row r="9773" spans="1:25" ht="17.25" thickBot="1">
      <c r="A9773" s="82"/>
      <c r="B9773" s="357"/>
      <c r="C9773" s="75"/>
      <c r="D9773" s="5" t="s">
        <v>169</v>
      </c>
      <c r="E9773" s="351"/>
      <c r="F9773" s="7"/>
      <c r="G9773" s="7"/>
      <c r="H9773" s="7"/>
      <c r="I9773" s="7"/>
      <c r="J9773" s="7"/>
      <c r="K9773" s="7"/>
      <c r="L9773" s="7"/>
      <c r="M9773" s="7"/>
      <c r="N9773" s="7"/>
      <c r="O9773" s="91" t="str">
        <f ca="1">IF(D9773="цвет",SUM(O9774:INDIRECT("N"&amp;R9773)),IF(SUM(E9773:N9773)=0,"",SUM(E9773:N9773)))</f>
        <v/>
      </c>
      <c r="P9773" s="68" t="s">
        <v>98</v>
      </c>
      <c r="Q9773" s="55">
        <f t="shared" si="304"/>
        <v>5035</v>
      </c>
      <c r="R9773" s="70">
        <f t="shared" ca="1" si="305"/>
        <v>9775</v>
      </c>
      <c r="S9773" s="69"/>
      <c r="T9773" s="76"/>
    </row>
    <row r="9774" spans="1:25" ht="135" customHeight="1">
      <c r="A9774" s="82"/>
      <c r="B9774" s="357"/>
      <c r="C9774" s="75"/>
      <c r="D9774" s="383" t="s">
        <v>698</v>
      </c>
      <c r="E9774" s="384"/>
      <c r="F9774" s="384"/>
      <c r="G9774" s="384"/>
      <c r="H9774" s="384"/>
      <c r="I9774" s="384"/>
      <c r="J9774" s="384"/>
      <c r="K9774" s="384"/>
      <c r="L9774" s="384"/>
      <c r="M9774" s="384"/>
      <c r="N9774" s="385"/>
      <c r="O9774" s="91" t="str">
        <f ca="1">IF(D9774="цвет",SUM(O9775:INDIRECT("N"&amp;R9774)),IF(SUM(E9774:N9774)=0,"",SUM(E9774:N9774)))</f>
        <v/>
      </c>
      <c r="P9774" s="68" t="s">
        <v>98</v>
      </c>
      <c r="Q9774" s="55">
        <f t="shared" si="304"/>
        <v>5035</v>
      </c>
      <c r="R9774" s="70">
        <f t="shared" ca="1" si="305"/>
        <v>9775</v>
      </c>
      <c r="S9774" s="69"/>
      <c r="T9774" s="76"/>
    </row>
    <row r="9775" spans="1:25" ht="17.45" customHeight="1" thickBot="1">
      <c r="A9775" s="82"/>
      <c r="B9775" s="365"/>
      <c r="C9775" s="8"/>
      <c r="D9775" s="362" t="str">
        <f>HYPERLINK("https://miamia.ru/search/index.php?q="&amp;Q9775&amp;"&amp;s=Поиск?utm_source=Excel&amp;utm_medium=Nalichie&amp;utm_content="&amp;Q9775&amp;"","Посмотреть большую фотографию на сайте")</f>
        <v>Посмотреть большую фотографию на сайте</v>
      </c>
      <c r="E9775" s="363"/>
      <c r="F9775" s="363"/>
      <c r="G9775" s="363"/>
      <c r="H9775" s="363"/>
      <c r="I9775" s="363"/>
      <c r="J9775" s="363"/>
      <c r="K9775" s="363"/>
      <c r="L9775" s="363"/>
      <c r="M9775" s="363"/>
      <c r="N9775" s="364"/>
      <c r="O9775" s="91" t="str">
        <f ca="1">IF(D9775="цвет",SUM(O9776:INDIRECT("N"&amp;R9775)),IF(SUM(E9775:N9775)=0,"",SUM(E9775:N9775)))</f>
        <v/>
      </c>
      <c r="P9775" s="68" t="s">
        <v>98</v>
      </c>
      <c r="Q9775" s="55">
        <f t="shared" si="304"/>
        <v>5035</v>
      </c>
      <c r="R9775" s="70">
        <f t="shared" ca="1" si="305"/>
        <v>9775</v>
      </c>
      <c r="S9775" s="69"/>
      <c r="T9775" s="76"/>
    </row>
    <row r="9776" spans="1:25" customFormat="1" ht="17.25" thickBot="1">
      <c r="A9776" s="175"/>
      <c r="B9776" s="177" t="s">
        <v>205</v>
      </c>
      <c r="C9776" s="169">
        <v>5037</v>
      </c>
      <c r="D9776" s="132" t="s">
        <v>9</v>
      </c>
      <c r="E9776" s="133" t="s">
        <v>10</v>
      </c>
      <c r="F9776" s="133" t="s">
        <v>11</v>
      </c>
      <c r="G9776" s="133" t="s">
        <v>12</v>
      </c>
      <c r="H9776" s="133" t="s">
        <v>13</v>
      </c>
      <c r="I9776" s="133" t="s">
        <v>14</v>
      </c>
      <c r="J9776" s="133" t="s">
        <v>15</v>
      </c>
      <c r="K9776" s="133" t="s">
        <v>16</v>
      </c>
      <c r="L9776" s="133" t="s">
        <v>21</v>
      </c>
      <c r="M9776" s="133" t="s">
        <v>22</v>
      </c>
      <c r="N9776" s="135"/>
      <c r="O9776" s="136">
        <f ca="1">IF(D9776="цвет",SUM(O9777:INDIRECT("N"&amp;R9776)),IF(SUM(E9776:N9776)=0,"",SUM(E9776:N9776)))</f>
        <v>0</v>
      </c>
      <c r="P9776" s="137">
        <v>1290</v>
      </c>
      <c r="Q9776" s="138">
        <f t="shared" si="304"/>
        <v>5037</v>
      </c>
      <c r="R9776" s="139">
        <f t="shared" ca="1" si="305"/>
        <v>9779</v>
      </c>
      <c r="S9776" s="85">
        <v>1290</v>
      </c>
      <c r="T9776" s="140">
        <f ca="1">O9776*S9776</f>
        <v>0</v>
      </c>
      <c r="U9776" s="141"/>
      <c r="V9776" s="141"/>
      <c r="W9776" s="141"/>
      <c r="X9776" s="141"/>
      <c r="Y9776" s="141"/>
    </row>
    <row r="9777" spans="1:25" customFormat="1" ht="17.25" thickBot="1">
      <c r="A9777" s="175"/>
      <c r="B9777" s="178"/>
      <c r="C9777" s="142"/>
      <c r="D9777" s="171" t="s">
        <v>169</v>
      </c>
      <c r="E9777" s="168"/>
      <c r="F9777" s="181"/>
      <c r="G9777" s="168"/>
      <c r="H9777" s="168"/>
      <c r="I9777" s="168"/>
      <c r="J9777" s="168"/>
      <c r="K9777" s="168"/>
      <c r="L9777" s="168"/>
      <c r="M9777" s="168"/>
      <c r="N9777" s="168"/>
      <c r="O9777" s="145" t="str">
        <f ca="1">IF(D9777="цвет",SUM(O9778:INDIRECT("N"&amp;R9777)),IF(SUM(E9777:N9777)=0,"",SUM(E9777:N9777)))</f>
        <v/>
      </c>
      <c r="P9777" s="137" t="s">
        <v>98</v>
      </c>
      <c r="Q9777" s="138">
        <f t="shared" si="304"/>
        <v>5037</v>
      </c>
      <c r="R9777" s="139">
        <f t="shared" ca="1" si="305"/>
        <v>9779</v>
      </c>
      <c r="S9777" s="146"/>
      <c r="T9777" s="147"/>
      <c r="U9777" s="141"/>
      <c r="V9777" s="141"/>
      <c r="W9777" s="141"/>
      <c r="X9777" s="141"/>
      <c r="Y9777" s="141"/>
    </row>
    <row r="9778" spans="1:25" customFormat="1" ht="135" customHeight="1">
      <c r="A9778" s="175"/>
      <c r="B9778" s="178"/>
      <c r="C9778" s="142"/>
      <c r="D9778" s="392" t="s">
        <v>3036</v>
      </c>
      <c r="E9778" s="393"/>
      <c r="F9778" s="393"/>
      <c r="G9778" s="393"/>
      <c r="H9778" s="393"/>
      <c r="I9778" s="393"/>
      <c r="J9778" s="393"/>
      <c r="K9778" s="393"/>
      <c r="L9778" s="393"/>
      <c r="M9778" s="393"/>
      <c r="N9778" s="394"/>
      <c r="O9778" s="145" t="str">
        <f ca="1">IF(D9778="цвет",SUM(O9779:INDIRECT("N"&amp;R9778)),IF(SUM(E9778:N9778)=0,"",SUM(E9778:N9778)))</f>
        <v/>
      </c>
      <c r="P9778" s="137" t="s">
        <v>98</v>
      </c>
      <c r="Q9778" s="138">
        <f t="shared" si="304"/>
        <v>5037</v>
      </c>
      <c r="R9778" s="139">
        <f t="shared" ca="1" si="305"/>
        <v>9779</v>
      </c>
      <c r="S9778" s="146"/>
      <c r="T9778" s="147"/>
      <c r="U9778" s="141"/>
      <c r="V9778" s="141"/>
      <c r="W9778" s="141"/>
      <c r="X9778" s="141"/>
      <c r="Y9778" s="141"/>
    </row>
    <row r="9779" spans="1:25" customFormat="1" ht="17.100000000000001" customHeight="1" thickBot="1">
      <c r="A9779" s="175"/>
      <c r="B9779" s="180"/>
      <c r="C9779" s="148"/>
      <c r="D9779" s="362" t="str">
        <f>HYPERLINK("https://miamia.ru/search/index.php?q="&amp;Q9779&amp;"&amp;s=Поиск?utm_source=Excel&amp;utm_medium=Nalichie&amp;utm_content="&amp;Q9779&amp;"","Посмотреть большую фотографию на сайте")</f>
        <v>Посмотреть большую фотографию на сайте</v>
      </c>
      <c r="E9779" s="363"/>
      <c r="F9779" s="363"/>
      <c r="G9779" s="363"/>
      <c r="H9779" s="363"/>
      <c r="I9779" s="363"/>
      <c r="J9779" s="363"/>
      <c r="K9779" s="363"/>
      <c r="L9779" s="363"/>
      <c r="M9779" s="363"/>
      <c r="N9779" s="364"/>
      <c r="O9779" s="145" t="str">
        <f ca="1">IF(D9779="цвет",SUM(O9780:INDIRECT("N"&amp;R9779)),IF(SUM(E9779:N9779)=0,"",SUM(E9779:N9779)))</f>
        <v/>
      </c>
      <c r="P9779" s="137" t="s">
        <v>98</v>
      </c>
      <c r="Q9779" s="138">
        <f t="shared" si="304"/>
        <v>5037</v>
      </c>
      <c r="R9779" s="139">
        <f t="shared" ca="1" si="305"/>
        <v>9779</v>
      </c>
      <c r="S9779" s="146"/>
      <c r="T9779" s="147"/>
      <c r="U9779" s="141"/>
      <c r="V9779" s="141"/>
      <c r="W9779" s="141"/>
      <c r="X9779" s="141"/>
      <c r="Y9779" s="141"/>
    </row>
    <row r="9780" spans="1:25" ht="23.1" customHeight="1" thickBot="1">
      <c r="A9780" s="80"/>
      <c r="B9780" s="63" t="s">
        <v>159</v>
      </c>
      <c r="C9780" s="64"/>
      <c r="D9780" s="65"/>
      <c r="E9780" s="66"/>
      <c r="F9780" s="66"/>
      <c r="G9780" s="66"/>
      <c r="H9780" s="66"/>
      <c r="I9780" s="66"/>
      <c r="J9780" s="66"/>
      <c r="K9780" s="66"/>
      <c r="L9780" s="66"/>
      <c r="M9780" s="66"/>
      <c r="N9780" s="67"/>
      <c r="O9780" s="95" t="str">
        <f ca="1">IF(D9780="цвет",SUM(O9781:INDIRECT("N"&amp;R9780)),IF(SUM(E9780:N9780)=0,"",SUM(E9780:N9780)))</f>
        <v/>
      </c>
      <c r="P9780" s="68" t="s">
        <v>98</v>
      </c>
      <c r="Q9780" s="55">
        <f t="shared" si="304"/>
        <v>5037</v>
      </c>
      <c r="R9780" s="70">
        <f t="shared" ca="1" si="305"/>
        <v>9785</v>
      </c>
    </row>
    <row r="9781" spans="1:25" ht="17.25" thickBot="1">
      <c r="A9781" s="82"/>
      <c r="B9781" s="124" t="s">
        <v>160</v>
      </c>
      <c r="C9781" s="83">
        <v>1679</v>
      </c>
      <c r="D9781" s="103" t="s">
        <v>9</v>
      </c>
      <c r="E9781" s="11" t="s">
        <v>10</v>
      </c>
      <c r="F9781" s="99" t="s">
        <v>17</v>
      </c>
      <c r="G9781" s="99" t="s">
        <v>18</v>
      </c>
      <c r="H9781" s="99" t="s">
        <v>19</v>
      </c>
      <c r="I9781" s="11" t="s">
        <v>23</v>
      </c>
      <c r="J9781" s="11"/>
      <c r="K9781" s="11"/>
      <c r="L9781" s="11"/>
      <c r="M9781" s="11"/>
      <c r="N9781" s="115"/>
      <c r="O9781" s="78">
        <f ca="1">IF(D9781="цвет",SUM(O9782:INDIRECT("N"&amp;R9781)),IF(SUM(E9781:N9781)=0,"",SUM(E9781:N9781)))</f>
        <v>0</v>
      </c>
      <c r="P9781" s="68">
        <v>2065</v>
      </c>
      <c r="Q9781" s="55">
        <f t="shared" si="304"/>
        <v>1679</v>
      </c>
      <c r="R9781" s="70">
        <f t="shared" ca="1" si="305"/>
        <v>9785</v>
      </c>
      <c r="S9781" s="85">
        <v>2065</v>
      </c>
      <c r="T9781" s="86">
        <f ca="1">O9781*S9781</f>
        <v>0</v>
      </c>
    </row>
    <row r="9782" spans="1:25" ht="17.25" thickBot="1">
      <c r="A9782" s="82"/>
      <c r="B9782" s="125"/>
      <c r="C9782" s="75"/>
      <c r="D9782" s="5" t="s">
        <v>27</v>
      </c>
      <c r="E9782" s="7"/>
      <c r="F9782" s="7"/>
      <c r="G9782" s="7"/>
      <c r="H9782" s="351"/>
      <c r="I9782" s="7"/>
      <c r="J9782" s="7"/>
      <c r="K9782" s="7"/>
      <c r="L9782" s="7"/>
      <c r="M9782" s="7"/>
      <c r="N9782" s="7"/>
      <c r="O9782" s="95" t="str">
        <f ca="1">IF(D9782="цвет",SUM(O9783:INDIRECT("N"&amp;R9782)),IF(SUM(E9782:N9782)=0,"",SUM(E9782:N9782)))</f>
        <v/>
      </c>
      <c r="P9782" s="68" t="s">
        <v>98</v>
      </c>
      <c r="Q9782" s="55">
        <f t="shared" si="304"/>
        <v>1679</v>
      </c>
      <c r="R9782" s="70">
        <f t="shared" ca="1" si="305"/>
        <v>9785</v>
      </c>
      <c r="S9782" s="69"/>
      <c r="T9782" s="76"/>
    </row>
    <row r="9783" spans="1:25" ht="17.25" thickBot="1">
      <c r="A9783" s="82"/>
      <c r="B9783" s="125"/>
      <c r="C9783" s="75"/>
      <c r="D9783" s="5" t="s">
        <v>156</v>
      </c>
      <c r="E9783" s="7"/>
      <c r="F9783" s="7"/>
      <c r="G9783" s="7"/>
      <c r="H9783" s="7"/>
      <c r="I9783" s="7"/>
      <c r="J9783" s="7"/>
      <c r="K9783" s="7"/>
      <c r="L9783" s="7"/>
      <c r="M9783" s="7"/>
      <c r="N9783" s="7"/>
      <c r="O9783" s="95" t="str">
        <f ca="1">IF(D9783="цвет",SUM(O9784:INDIRECT("N"&amp;R9783)),IF(SUM(E9783:N9783)=0,"",SUM(E9783:N9783)))</f>
        <v/>
      </c>
      <c r="P9783" s="68" t="s">
        <v>98</v>
      </c>
      <c r="Q9783" s="55">
        <f t="shared" si="304"/>
        <v>1679</v>
      </c>
      <c r="R9783" s="70">
        <f t="shared" ca="1" si="305"/>
        <v>9785</v>
      </c>
      <c r="S9783" s="69"/>
      <c r="T9783" s="76"/>
    </row>
    <row r="9784" spans="1:25" ht="117" customHeight="1">
      <c r="A9784" s="82"/>
      <c r="B9784" s="125"/>
      <c r="C9784" s="75"/>
      <c r="D9784" s="383" t="s">
        <v>699</v>
      </c>
      <c r="E9784" s="384"/>
      <c r="F9784" s="384"/>
      <c r="G9784" s="384"/>
      <c r="H9784" s="384"/>
      <c r="I9784" s="384"/>
      <c r="J9784" s="384"/>
      <c r="K9784" s="384"/>
      <c r="L9784" s="384"/>
      <c r="M9784" s="384"/>
      <c r="N9784" s="385"/>
      <c r="O9784" s="95" t="str">
        <f ca="1">IF(D9784="цвет",SUM(O9785:INDIRECT("N"&amp;R9784)),IF(SUM(E9784:N9784)=0,"",SUM(E9784:N9784)))</f>
        <v/>
      </c>
      <c r="P9784" s="68" t="s">
        <v>98</v>
      </c>
      <c r="Q9784" s="55">
        <f t="shared" si="304"/>
        <v>1679</v>
      </c>
      <c r="R9784" s="70">
        <f t="shared" ca="1" si="305"/>
        <v>9785</v>
      </c>
      <c r="S9784" s="69"/>
      <c r="T9784" s="76"/>
    </row>
    <row r="9785" spans="1:25" ht="17.45" customHeight="1" thickBot="1">
      <c r="A9785" s="82"/>
      <c r="B9785" s="126"/>
      <c r="C9785" s="77"/>
      <c r="D9785" s="362" t="str">
        <f>HYPERLINK("https://miamia.ru/search/index.php?q="&amp;Q9785&amp;"&amp;s=Поиск?utm_source=Excel&amp;utm_medium=Nalichie&amp;utm_content="&amp;Q9785&amp;"","Посмотреть большую фотографию на сайте")</f>
        <v>Посмотреть большую фотографию на сайте</v>
      </c>
      <c r="E9785" s="363"/>
      <c r="F9785" s="363"/>
      <c r="G9785" s="363"/>
      <c r="H9785" s="363"/>
      <c r="I9785" s="363"/>
      <c r="J9785" s="363"/>
      <c r="K9785" s="363"/>
      <c r="L9785" s="363"/>
      <c r="M9785" s="363"/>
      <c r="N9785" s="364"/>
      <c r="O9785" s="95" t="str">
        <f ca="1">IF(D9785="цвет",SUM(O9786:INDIRECT("N"&amp;R9785)),IF(SUM(E9785:N9785)=0,"",SUM(E9785:N9785)))</f>
        <v/>
      </c>
      <c r="P9785" s="68" t="s">
        <v>98</v>
      </c>
      <c r="Q9785" s="55">
        <f t="shared" si="304"/>
        <v>1679</v>
      </c>
      <c r="R9785" s="70">
        <f t="shared" ca="1" si="305"/>
        <v>9785</v>
      </c>
      <c r="S9785" s="69"/>
      <c r="T9785" s="76"/>
    </row>
    <row r="9786" spans="1:25" ht="23.1" customHeight="1" thickBot="1">
      <c r="A9786" s="80"/>
      <c r="B9786" s="63" t="s">
        <v>176</v>
      </c>
      <c r="C9786" s="64"/>
      <c r="D9786" s="65"/>
      <c r="E9786" s="66"/>
      <c r="F9786" s="66"/>
      <c r="G9786" s="66"/>
      <c r="H9786" s="66"/>
      <c r="I9786" s="66"/>
      <c r="J9786" s="66"/>
      <c r="K9786" s="66"/>
      <c r="L9786" s="66"/>
      <c r="M9786" s="66"/>
      <c r="N9786" s="67"/>
      <c r="O9786" s="91" t="str">
        <f ca="1">IF(D9786="цвет",SUM(O9787:INDIRECT("N"&amp;R9786)),IF(SUM(E9786:N9786)=0,"",SUM(E9786:N9786)))</f>
        <v/>
      </c>
      <c r="P9786" s="68" t="s">
        <v>98</v>
      </c>
      <c r="Q9786" s="55">
        <f t="shared" si="304"/>
        <v>1679</v>
      </c>
      <c r="R9786" s="70">
        <f t="shared" ca="1" si="305"/>
        <v>9790</v>
      </c>
    </row>
    <row r="9787" spans="1:25" ht="17.25" thickBot="1">
      <c r="A9787" s="82"/>
      <c r="B9787" s="124" t="s">
        <v>171</v>
      </c>
      <c r="C9787" s="83">
        <v>1903</v>
      </c>
      <c r="D9787" s="103" t="s">
        <v>9</v>
      </c>
      <c r="E9787" s="99" t="s">
        <v>10</v>
      </c>
      <c r="F9787" s="99" t="s">
        <v>17</v>
      </c>
      <c r="G9787" s="99" t="s">
        <v>18</v>
      </c>
      <c r="H9787" s="99" t="s">
        <v>19</v>
      </c>
      <c r="I9787" s="99" t="s">
        <v>23</v>
      </c>
      <c r="J9787" s="13"/>
      <c r="K9787" s="13"/>
      <c r="L9787" s="13"/>
      <c r="M9787" s="13"/>
      <c r="N9787" s="100"/>
      <c r="O9787" s="78">
        <f ca="1">IF(D9787="цвет",SUM(O9788:INDIRECT("N"&amp;R9787)),IF(SUM(E9787:N9787)=0,"",SUM(E9787:N9787)))</f>
        <v>0</v>
      </c>
      <c r="P9787" s="68">
        <v>2324</v>
      </c>
      <c r="Q9787" s="55">
        <f t="shared" si="304"/>
        <v>1903</v>
      </c>
      <c r="R9787" s="70">
        <f t="shared" ca="1" si="305"/>
        <v>9790</v>
      </c>
      <c r="S9787" s="85">
        <v>2324</v>
      </c>
      <c r="T9787" s="86">
        <f ca="1">O9787*S9787</f>
        <v>0</v>
      </c>
    </row>
    <row r="9788" spans="1:25" ht="17.25" thickBot="1">
      <c r="A9788" s="82"/>
      <c r="B9788" s="125"/>
      <c r="C9788" s="75"/>
      <c r="D9788" s="5" t="s">
        <v>172</v>
      </c>
      <c r="E9788" s="7"/>
      <c r="F9788" s="351"/>
      <c r="G9788" s="351"/>
      <c r="H9788" s="351"/>
      <c r="I9788" s="7"/>
      <c r="J9788" s="7"/>
      <c r="K9788" s="7"/>
      <c r="L9788" s="7"/>
      <c r="M9788" s="7"/>
      <c r="N9788" s="7"/>
      <c r="O9788" s="91" t="str">
        <f ca="1">IF(D9788="цвет",SUM(O9789:INDIRECT("N"&amp;R9788)),IF(SUM(E9788:N9788)=0,"",SUM(E9788:N9788)))</f>
        <v/>
      </c>
      <c r="P9788" s="68" t="s">
        <v>98</v>
      </c>
      <c r="Q9788" s="55">
        <f t="shared" si="304"/>
        <v>1903</v>
      </c>
      <c r="R9788" s="70">
        <f t="shared" ca="1" si="305"/>
        <v>9790</v>
      </c>
      <c r="S9788" s="69"/>
      <c r="T9788" s="76"/>
    </row>
    <row r="9789" spans="1:25" ht="135" customHeight="1">
      <c r="A9789" s="82"/>
      <c r="B9789" s="125"/>
      <c r="C9789" s="75"/>
      <c r="D9789" s="383" t="s">
        <v>700</v>
      </c>
      <c r="E9789" s="384"/>
      <c r="F9789" s="384"/>
      <c r="G9789" s="384"/>
      <c r="H9789" s="384"/>
      <c r="I9789" s="384"/>
      <c r="J9789" s="384"/>
      <c r="K9789" s="384"/>
      <c r="L9789" s="384"/>
      <c r="M9789" s="384"/>
      <c r="N9789" s="385"/>
      <c r="O9789" s="91" t="str">
        <f ca="1">IF(D9789="цвет",SUM(O9790:INDIRECT("N"&amp;R9789)),IF(SUM(E9789:N9789)=0,"",SUM(E9789:N9789)))</f>
        <v/>
      </c>
      <c r="P9789" s="68" t="s">
        <v>98</v>
      </c>
      <c r="Q9789" s="55">
        <f t="shared" si="304"/>
        <v>1903</v>
      </c>
      <c r="R9789" s="70">
        <f t="shared" ca="1" si="305"/>
        <v>9790</v>
      </c>
      <c r="S9789" s="69"/>
      <c r="T9789" s="76"/>
    </row>
    <row r="9790" spans="1:25" ht="17.45" customHeight="1" thickBot="1">
      <c r="A9790" s="82"/>
      <c r="B9790" s="126"/>
      <c r="C9790" s="77"/>
      <c r="D9790" s="362" t="str">
        <f>HYPERLINK("https://miamia.ru/search/index.php?q="&amp;Q9790&amp;"&amp;s=Поиск?utm_source=Excel&amp;utm_medium=Nalichie&amp;utm_content="&amp;Q9790&amp;"","Посмотреть большую фотографию на сайте")</f>
        <v>Посмотреть большую фотографию на сайте</v>
      </c>
      <c r="E9790" s="363"/>
      <c r="F9790" s="363"/>
      <c r="G9790" s="363"/>
      <c r="H9790" s="363"/>
      <c r="I9790" s="363"/>
      <c r="J9790" s="363"/>
      <c r="K9790" s="363"/>
      <c r="L9790" s="363"/>
      <c r="M9790" s="363"/>
      <c r="N9790" s="364"/>
      <c r="O9790" s="91" t="str">
        <f ca="1">IF(D9790="цвет",SUM(O9791:INDIRECT("N"&amp;R9790)),IF(SUM(E9790:N9790)=0,"",SUM(E9790:N9790)))</f>
        <v/>
      </c>
      <c r="P9790" s="68" t="s">
        <v>98</v>
      </c>
      <c r="Q9790" s="55">
        <f t="shared" si="304"/>
        <v>1903</v>
      </c>
      <c r="R9790" s="70">
        <f t="shared" ca="1" si="305"/>
        <v>9790</v>
      </c>
      <c r="S9790" s="69"/>
      <c r="T9790" s="76"/>
    </row>
    <row r="9791" spans="1:25" ht="23.1" customHeight="1" thickBot="1">
      <c r="A9791" s="80"/>
      <c r="B9791" s="63" t="s">
        <v>126</v>
      </c>
      <c r="C9791" s="64"/>
      <c r="D9791" s="65"/>
      <c r="E9791" s="66"/>
      <c r="F9791" s="66"/>
      <c r="G9791" s="66"/>
      <c r="H9791" s="66"/>
      <c r="I9791" s="66"/>
      <c r="J9791" s="66"/>
      <c r="K9791" s="66"/>
      <c r="L9791" s="66"/>
      <c r="M9791" s="66"/>
      <c r="N9791" s="67"/>
      <c r="O9791" s="91" t="str">
        <f ca="1">IF(D9791="цвет",SUM(O9792:INDIRECT("N"&amp;R9791)),IF(SUM(E9791:N9791)=0,"",SUM(E9791:N9791)))</f>
        <v/>
      </c>
      <c r="P9791" s="68" t="s">
        <v>98</v>
      </c>
      <c r="Q9791" s="55">
        <f t="shared" si="304"/>
        <v>1903</v>
      </c>
      <c r="R9791" s="70">
        <f t="shared" ca="1" si="305"/>
        <v>9795</v>
      </c>
    </row>
    <row r="9792" spans="1:25" ht="17.25" thickBot="1">
      <c r="A9792" s="82"/>
      <c r="B9792" s="124" t="s">
        <v>121</v>
      </c>
      <c r="C9792" s="83">
        <v>6710</v>
      </c>
      <c r="D9792" s="103" t="s">
        <v>9</v>
      </c>
      <c r="E9792" s="99" t="s">
        <v>10</v>
      </c>
      <c r="F9792" s="99" t="s">
        <v>11</v>
      </c>
      <c r="G9792" s="99" t="s">
        <v>12</v>
      </c>
      <c r="H9792" s="74" t="s">
        <v>13</v>
      </c>
      <c r="I9792" s="13" t="s">
        <v>14</v>
      </c>
      <c r="J9792" s="13"/>
      <c r="K9792" s="13"/>
      <c r="L9792" s="13"/>
      <c r="M9792" s="13"/>
      <c r="N9792" s="100"/>
      <c r="O9792" s="78">
        <f ca="1">IF(D9792="цвет",SUM(O9793:INDIRECT("N"&amp;R9792)),IF(SUM(E9792:N9792)=0,"",SUM(E9792:N9792)))</f>
        <v>0</v>
      </c>
      <c r="P9792" s="68">
        <v>2582</v>
      </c>
      <c r="Q9792" s="55">
        <f t="shared" si="304"/>
        <v>6710</v>
      </c>
      <c r="R9792" s="70">
        <f t="shared" ca="1" si="305"/>
        <v>9795</v>
      </c>
      <c r="S9792" s="85">
        <v>2582</v>
      </c>
      <c r="T9792" s="86">
        <f ca="1">O9792*S9792</f>
        <v>0</v>
      </c>
    </row>
    <row r="9793" spans="1:20" ht="17.25" thickBot="1">
      <c r="A9793" s="82"/>
      <c r="B9793" s="125"/>
      <c r="C9793" s="75"/>
      <c r="D9793" s="5" t="s">
        <v>26</v>
      </c>
      <c r="E9793" s="351"/>
      <c r="F9793" s="7"/>
      <c r="G9793" s="7"/>
      <c r="H9793" s="7"/>
      <c r="I9793" s="7"/>
      <c r="J9793" s="7"/>
      <c r="K9793" s="7"/>
      <c r="L9793" s="7"/>
      <c r="M9793" s="7"/>
      <c r="N9793" s="7"/>
      <c r="O9793" s="91" t="str">
        <f ca="1">IF(D9793="цвет",SUM(O9794:INDIRECT("N"&amp;R9793)),IF(SUM(E9793:N9793)=0,"",SUM(E9793:N9793)))</f>
        <v/>
      </c>
      <c r="P9793" s="68" t="s">
        <v>98</v>
      </c>
      <c r="Q9793" s="55">
        <f t="shared" si="304"/>
        <v>6710</v>
      </c>
      <c r="R9793" s="70">
        <f t="shared" ca="1" si="305"/>
        <v>9795</v>
      </c>
      <c r="S9793" s="69"/>
      <c r="T9793" s="76"/>
    </row>
    <row r="9794" spans="1:20" ht="136.5" customHeight="1">
      <c r="A9794" s="82"/>
      <c r="B9794" s="125"/>
      <c r="C9794" s="75"/>
      <c r="D9794" s="383" t="s">
        <v>701</v>
      </c>
      <c r="E9794" s="384"/>
      <c r="F9794" s="384"/>
      <c r="G9794" s="384"/>
      <c r="H9794" s="384"/>
      <c r="I9794" s="384"/>
      <c r="J9794" s="384"/>
      <c r="K9794" s="384"/>
      <c r="L9794" s="384"/>
      <c r="M9794" s="384"/>
      <c r="N9794" s="385"/>
      <c r="O9794" s="91" t="str">
        <f ca="1">IF(D9794="цвет",SUM(O9795:INDIRECT("N"&amp;R9794)),IF(SUM(E9794:N9794)=0,"",SUM(E9794:N9794)))</f>
        <v/>
      </c>
      <c r="P9794" s="68" t="s">
        <v>98</v>
      </c>
      <c r="Q9794" s="55">
        <f t="shared" si="304"/>
        <v>6710</v>
      </c>
      <c r="R9794" s="70">
        <f t="shared" ca="1" si="305"/>
        <v>9795</v>
      </c>
      <c r="S9794" s="69"/>
      <c r="T9794" s="76"/>
    </row>
    <row r="9795" spans="1:20" ht="17.45" customHeight="1" thickBot="1">
      <c r="A9795" s="82"/>
      <c r="B9795" s="126"/>
      <c r="C9795" s="77"/>
      <c r="D9795" s="362" t="str">
        <f>HYPERLINK("https://miamia.ru/search/index.php?q="&amp;Q9795&amp;"&amp;s=Поиск?utm_source=Excel&amp;utm_medium=Nalichie&amp;utm_content="&amp;Q9795&amp;"","Посмотреть большую фотографию на сайте")</f>
        <v>Посмотреть большую фотографию на сайте</v>
      </c>
      <c r="E9795" s="363"/>
      <c r="F9795" s="363"/>
      <c r="G9795" s="363"/>
      <c r="H9795" s="363"/>
      <c r="I9795" s="363"/>
      <c r="J9795" s="363"/>
      <c r="K9795" s="363"/>
      <c r="L9795" s="363"/>
      <c r="M9795" s="363"/>
      <c r="N9795" s="364"/>
      <c r="O9795" s="91" t="str">
        <f ca="1">IF(D9795="цвет",SUM(O9796:INDIRECT("N"&amp;R9795)),IF(SUM(E9795:N9795)=0,"",SUM(E9795:N9795)))</f>
        <v/>
      </c>
      <c r="P9795" s="68" t="s">
        <v>98</v>
      </c>
      <c r="Q9795" s="55">
        <f t="shared" si="304"/>
        <v>6710</v>
      </c>
      <c r="R9795" s="70">
        <f t="shared" ca="1" si="305"/>
        <v>9795</v>
      </c>
      <c r="S9795" s="69"/>
      <c r="T9795" s="76"/>
    </row>
    <row r="9796" spans="1:20" ht="17.25" thickBot="1">
      <c r="A9796" s="82"/>
      <c r="B9796" s="124" t="s">
        <v>121</v>
      </c>
      <c r="C9796" s="83">
        <v>6711</v>
      </c>
      <c r="D9796" s="103" t="s">
        <v>9</v>
      </c>
      <c r="E9796" s="99" t="s">
        <v>10</v>
      </c>
      <c r="F9796" s="99" t="s">
        <v>11</v>
      </c>
      <c r="G9796" s="99" t="s">
        <v>12</v>
      </c>
      <c r="H9796" s="74" t="s">
        <v>13</v>
      </c>
      <c r="I9796" s="13" t="s">
        <v>14</v>
      </c>
      <c r="J9796" s="13"/>
      <c r="K9796" s="13"/>
      <c r="L9796" s="13"/>
      <c r="M9796" s="13"/>
      <c r="N9796" s="100"/>
      <c r="O9796" s="78">
        <f ca="1">IF(D9796="цвет",SUM(O9797:INDIRECT("N"&amp;R9796)),IF(SUM(E9796:N9796)=0,"",SUM(E9796:N9796)))</f>
        <v>0</v>
      </c>
      <c r="P9796" s="68">
        <v>2453</v>
      </c>
      <c r="Q9796" s="55">
        <f t="shared" si="304"/>
        <v>6711</v>
      </c>
      <c r="R9796" s="70">
        <f t="shared" ca="1" si="305"/>
        <v>9799</v>
      </c>
      <c r="S9796" s="85">
        <v>2453</v>
      </c>
      <c r="T9796" s="86">
        <f ca="1">O9796*S9796</f>
        <v>0</v>
      </c>
    </row>
    <row r="9797" spans="1:20" ht="17.25" thickBot="1">
      <c r="A9797" s="82"/>
      <c r="B9797" s="125"/>
      <c r="C9797" s="75"/>
      <c r="D9797" s="5" t="s">
        <v>26</v>
      </c>
      <c r="E9797" s="351"/>
      <c r="F9797" s="351"/>
      <c r="G9797" s="7"/>
      <c r="H9797" s="7"/>
      <c r="I9797" s="7"/>
      <c r="J9797" s="7"/>
      <c r="K9797" s="7"/>
      <c r="L9797" s="7"/>
      <c r="M9797" s="7"/>
      <c r="N9797" s="7"/>
      <c r="O9797" s="91" t="str">
        <f ca="1">IF(D9797="цвет",SUM(O9798:INDIRECT("N"&amp;R9797)),IF(SUM(E9797:N9797)=0,"",SUM(E9797:N9797)))</f>
        <v/>
      </c>
      <c r="P9797" s="68" t="s">
        <v>98</v>
      </c>
      <c r="Q9797" s="55">
        <f t="shared" si="304"/>
        <v>6711</v>
      </c>
      <c r="R9797" s="70">
        <f t="shared" ca="1" si="305"/>
        <v>9799</v>
      </c>
      <c r="S9797" s="69"/>
      <c r="T9797" s="76"/>
    </row>
    <row r="9798" spans="1:20" ht="152.44999999999999" customHeight="1">
      <c r="A9798" s="82"/>
      <c r="B9798" s="125"/>
      <c r="C9798" s="75"/>
      <c r="D9798" s="383" t="s">
        <v>702</v>
      </c>
      <c r="E9798" s="384"/>
      <c r="F9798" s="384"/>
      <c r="G9798" s="384"/>
      <c r="H9798" s="384"/>
      <c r="I9798" s="384"/>
      <c r="J9798" s="384"/>
      <c r="K9798" s="384"/>
      <c r="L9798" s="384"/>
      <c r="M9798" s="384"/>
      <c r="N9798" s="385"/>
      <c r="O9798" s="91" t="str">
        <f ca="1">IF(D9798="цвет",SUM(O9799:INDIRECT("N"&amp;R9798)),IF(SUM(E9798:N9798)=0,"",SUM(E9798:N9798)))</f>
        <v/>
      </c>
      <c r="P9798" s="68" t="s">
        <v>98</v>
      </c>
      <c r="Q9798" s="55">
        <f t="shared" si="304"/>
        <v>6711</v>
      </c>
      <c r="R9798" s="70">
        <f t="shared" ca="1" si="305"/>
        <v>9799</v>
      </c>
      <c r="S9798" s="69"/>
      <c r="T9798" s="76"/>
    </row>
    <row r="9799" spans="1:20" ht="17.45" customHeight="1" thickBot="1">
      <c r="A9799" s="82"/>
      <c r="B9799" s="126"/>
      <c r="C9799" s="77"/>
      <c r="D9799" s="362" t="str">
        <f>HYPERLINK("https://miamia.ru/search/index.php?q="&amp;Q9799&amp;"&amp;s=Поиск?utm_source=Excel&amp;utm_medium=Nalichie&amp;utm_content="&amp;Q9799&amp;"","Посмотреть большую фотографию на сайте")</f>
        <v>Посмотреть большую фотографию на сайте</v>
      </c>
      <c r="E9799" s="363"/>
      <c r="F9799" s="363"/>
      <c r="G9799" s="363"/>
      <c r="H9799" s="363"/>
      <c r="I9799" s="363"/>
      <c r="J9799" s="363"/>
      <c r="K9799" s="363"/>
      <c r="L9799" s="363"/>
      <c r="M9799" s="363"/>
      <c r="N9799" s="364"/>
      <c r="O9799" s="91" t="str">
        <f ca="1">IF(D9799="цвет",SUM(O9800:INDIRECT("N"&amp;R9799)),IF(SUM(E9799:N9799)=0,"",SUM(E9799:N9799)))</f>
        <v/>
      </c>
      <c r="P9799" s="68" t="s">
        <v>98</v>
      </c>
      <c r="Q9799" s="55">
        <f t="shared" si="304"/>
        <v>6711</v>
      </c>
      <c r="R9799" s="70">
        <f t="shared" ca="1" si="305"/>
        <v>9799</v>
      </c>
      <c r="S9799" s="69"/>
      <c r="T9799" s="76"/>
    </row>
    <row r="9800" spans="1:20" ht="17.25" thickBot="1">
      <c r="A9800" s="82"/>
      <c r="B9800" s="214" t="s">
        <v>121</v>
      </c>
      <c r="C9800" s="83">
        <v>6715</v>
      </c>
      <c r="D9800" s="103" t="s">
        <v>9</v>
      </c>
      <c r="E9800" s="99" t="s">
        <v>10</v>
      </c>
      <c r="F9800" s="99" t="s">
        <v>11</v>
      </c>
      <c r="G9800" s="99" t="s">
        <v>12</v>
      </c>
      <c r="H9800" s="74" t="s">
        <v>13</v>
      </c>
      <c r="I9800" s="13" t="s">
        <v>14</v>
      </c>
      <c r="J9800" s="13" t="s">
        <v>15</v>
      </c>
      <c r="K9800" s="13"/>
      <c r="L9800" s="13"/>
      <c r="M9800" s="13"/>
      <c r="N9800" s="100"/>
      <c r="O9800" s="78">
        <f ca="1">IF(D9800="цвет",SUM(O9801:INDIRECT("N"&amp;R9800)),IF(SUM(E9800:N9800)=0,"",SUM(E9800:N9800)))</f>
        <v>0</v>
      </c>
      <c r="P9800" s="68">
        <v>2582</v>
      </c>
      <c r="Q9800" s="55">
        <f t="shared" si="304"/>
        <v>6715</v>
      </c>
      <c r="R9800" s="70">
        <f t="shared" ca="1" si="305"/>
        <v>9803</v>
      </c>
      <c r="S9800" s="85">
        <v>2582</v>
      </c>
      <c r="T9800" s="86">
        <f ca="1">O9800*S9800</f>
        <v>0</v>
      </c>
    </row>
    <row r="9801" spans="1:20" ht="17.25" thickBot="1">
      <c r="A9801" s="82"/>
      <c r="B9801" s="215"/>
      <c r="C9801" s="75"/>
      <c r="D9801" s="5" t="s">
        <v>26</v>
      </c>
      <c r="E9801" s="351"/>
      <c r="F9801" s="351"/>
      <c r="G9801" s="351"/>
      <c r="H9801" s="7"/>
      <c r="I9801" s="7"/>
      <c r="J9801" s="7"/>
      <c r="K9801" s="7"/>
      <c r="L9801" s="7"/>
      <c r="M9801" s="7"/>
      <c r="N9801" s="7"/>
      <c r="O9801" s="91" t="str">
        <f ca="1">IF(D9801="цвет",SUM(O9802:INDIRECT("N"&amp;R9801)),IF(SUM(E9801:N9801)=0,"",SUM(E9801:N9801)))</f>
        <v/>
      </c>
      <c r="P9801" s="68" t="s">
        <v>98</v>
      </c>
      <c r="Q9801" s="55">
        <f t="shared" si="304"/>
        <v>6715</v>
      </c>
      <c r="R9801" s="70">
        <f t="shared" ca="1" si="305"/>
        <v>9803</v>
      </c>
      <c r="S9801" s="69"/>
      <c r="T9801" s="76"/>
    </row>
    <row r="9802" spans="1:20" ht="135" customHeight="1">
      <c r="A9802" s="82"/>
      <c r="B9802" s="215"/>
      <c r="C9802" s="75"/>
      <c r="D9802" s="383" t="s">
        <v>703</v>
      </c>
      <c r="E9802" s="384"/>
      <c r="F9802" s="384"/>
      <c r="G9802" s="384"/>
      <c r="H9802" s="384"/>
      <c r="I9802" s="384"/>
      <c r="J9802" s="384"/>
      <c r="K9802" s="384"/>
      <c r="L9802" s="384"/>
      <c r="M9802" s="384"/>
      <c r="N9802" s="385"/>
      <c r="O9802" s="91" t="str">
        <f ca="1">IF(D9802="цвет",SUM(O9803:INDIRECT("N"&amp;R9802)),IF(SUM(E9802:N9802)=0,"",SUM(E9802:N9802)))</f>
        <v/>
      </c>
      <c r="P9802" s="68" t="s">
        <v>98</v>
      </c>
      <c r="Q9802" s="55">
        <f t="shared" si="304"/>
        <v>6715</v>
      </c>
      <c r="R9802" s="70">
        <f t="shared" ca="1" si="305"/>
        <v>9803</v>
      </c>
      <c r="S9802" s="69"/>
      <c r="T9802" s="76"/>
    </row>
    <row r="9803" spans="1:20" ht="17.45" customHeight="1" thickBot="1">
      <c r="A9803" s="82"/>
      <c r="B9803" s="216"/>
      <c r="C9803" s="77"/>
      <c r="D9803" s="362" t="str">
        <f>HYPERLINK("https://miamia.ru/search/index.php?q="&amp;Q9803&amp;"&amp;s=Поиск?utm_source=Excel&amp;utm_medium=Nalichie&amp;utm_content="&amp;Q9803&amp;"","Посмотреть большую фотографию на сайте")</f>
        <v>Посмотреть большую фотографию на сайте</v>
      </c>
      <c r="E9803" s="363"/>
      <c r="F9803" s="363"/>
      <c r="G9803" s="363"/>
      <c r="H9803" s="363"/>
      <c r="I9803" s="363"/>
      <c r="J9803" s="363"/>
      <c r="K9803" s="363"/>
      <c r="L9803" s="363"/>
      <c r="M9803" s="363"/>
      <c r="N9803" s="364"/>
      <c r="O9803" s="91" t="str">
        <f ca="1">IF(D9803="цвет",SUM(O9804:INDIRECT("N"&amp;R9803)),IF(SUM(E9803:N9803)=0,"",SUM(E9803:N9803)))</f>
        <v/>
      </c>
      <c r="P9803" s="68" t="s">
        <v>98</v>
      </c>
      <c r="Q9803" s="55">
        <f t="shared" ref="Q9803:Q9866" si="306">IF(C9803&lt;&gt;0,C9803,Q9802)</f>
        <v>6715</v>
      </c>
      <c r="R9803" s="70">
        <f t="shared" ref="R9803:R9866" ca="1" si="307">IF(D9803="Посмотреть большую фотографию на сайте",CELL("строка",O9803),R9804)</f>
        <v>9803</v>
      </c>
      <c r="S9803" s="69"/>
      <c r="T9803" s="76"/>
    </row>
    <row r="9804" spans="1:20" ht="23.1" customHeight="1" thickBot="1">
      <c r="A9804" s="80"/>
      <c r="B9804" s="63" t="s">
        <v>968</v>
      </c>
      <c r="C9804" s="64"/>
      <c r="D9804" s="65"/>
      <c r="E9804" s="66"/>
      <c r="F9804" s="66"/>
      <c r="G9804" s="66"/>
      <c r="H9804" s="66"/>
      <c r="I9804" s="66"/>
      <c r="J9804" s="66"/>
      <c r="K9804" s="66"/>
      <c r="L9804" s="66"/>
      <c r="M9804" s="66"/>
      <c r="N9804" s="67"/>
      <c r="O9804" s="91" t="str">
        <f ca="1">IF(D9804="цвет",SUM(O9805:INDIRECT("N"&amp;R9804)),IF(SUM(E9804:N9804)=0,"",SUM(E9804:N9804)))</f>
        <v/>
      </c>
      <c r="P9804" s="68" t="s">
        <v>98</v>
      </c>
      <c r="Q9804" s="55">
        <f t="shared" si="306"/>
        <v>6715</v>
      </c>
      <c r="R9804" s="70">
        <f t="shared" ca="1" si="307"/>
        <v>9808</v>
      </c>
    </row>
    <row r="9805" spans="1:20" ht="17.25" thickBot="1">
      <c r="A9805" s="82"/>
      <c r="B9805" s="124" t="s">
        <v>969</v>
      </c>
      <c r="C9805" s="83">
        <v>1510</v>
      </c>
      <c r="D9805" s="103" t="s">
        <v>9</v>
      </c>
      <c r="E9805" s="99" t="s">
        <v>10</v>
      </c>
      <c r="F9805" s="99" t="s">
        <v>11</v>
      </c>
      <c r="G9805" s="99" t="s">
        <v>12</v>
      </c>
      <c r="H9805" s="74" t="s">
        <v>13</v>
      </c>
      <c r="I9805" s="13" t="s">
        <v>14</v>
      </c>
      <c r="J9805" s="13"/>
      <c r="K9805" s="13"/>
      <c r="L9805" s="13"/>
      <c r="M9805" s="13"/>
      <c r="N9805" s="100"/>
      <c r="O9805" s="78">
        <f ca="1">IF(D9805="цвет",SUM(O9806:INDIRECT("N"&amp;R9805)),IF(SUM(E9805:N9805)=0,"",SUM(E9805:N9805)))</f>
        <v>0</v>
      </c>
      <c r="P9805" s="68">
        <v>1161</v>
      </c>
      <c r="Q9805" s="55">
        <f t="shared" si="306"/>
        <v>1510</v>
      </c>
      <c r="R9805" s="70">
        <f t="shared" ca="1" si="307"/>
        <v>9808</v>
      </c>
      <c r="S9805" s="85">
        <v>1161</v>
      </c>
      <c r="T9805" s="86">
        <f ca="1">O9805*S9805</f>
        <v>0</v>
      </c>
    </row>
    <row r="9806" spans="1:20" ht="17.25" thickBot="1">
      <c r="A9806" s="82"/>
      <c r="B9806" s="125"/>
      <c r="C9806" s="75"/>
      <c r="D9806" s="5" t="s">
        <v>59</v>
      </c>
      <c r="E9806" s="351"/>
      <c r="F9806" s="7"/>
      <c r="G9806" s="7"/>
      <c r="H9806" s="7"/>
      <c r="I9806" s="7"/>
      <c r="J9806" s="7"/>
      <c r="K9806" s="7"/>
      <c r="L9806" s="7"/>
      <c r="M9806" s="7"/>
      <c r="N9806" s="7"/>
      <c r="O9806" s="91" t="str">
        <f ca="1">IF(D9806="цвет",SUM(O9807:INDIRECT("N"&amp;R9806)),IF(SUM(E9806:N9806)=0,"",SUM(E9806:N9806)))</f>
        <v/>
      </c>
      <c r="P9806" s="68" t="s">
        <v>98</v>
      </c>
      <c r="Q9806" s="55">
        <f t="shared" si="306"/>
        <v>1510</v>
      </c>
      <c r="R9806" s="70">
        <f t="shared" ca="1" si="307"/>
        <v>9808</v>
      </c>
      <c r="S9806" s="69"/>
      <c r="T9806" s="76"/>
    </row>
    <row r="9807" spans="1:20" ht="135" customHeight="1">
      <c r="A9807" s="82"/>
      <c r="B9807" s="125"/>
      <c r="C9807" s="75"/>
      <c r="D9807" s="383" t="s">
        <v>970</v>
      </c>
      <c r="E9807" s="384"/>
      <c r="F9807" s="384"/>
      <c r="G9807" s="384"/>
      <c r="H9807" s="384"/>
      <c r="I9807" s="384"/>
      <c r="J9807" s="384"/>
      <c r="K9807" s="384"/>
      <c r="L9807" s="384"/>
      <c r="M9807" s="384"/>
      <c r="N9807" s="385"/>
      <c r="O9807" s="91" t="str">
        <f ca="1">IF(D9807="цвет",SUM(O9808:INDIRECT("N"&amp;R9807)),IF(SUM(E9807:N9807)=0,"",SUM(E9807:N9807)))</f>
        <v/>
      </c>
      <c r="P9807" s="68" t="s">
        <v>98</v>
      </c>
      <c r="Q9807" s="55">
        <f t="shared" si="306"/>
        <v>1510</v>
      </c>
      <c r="R9807" s="70">
        <f t="shared" ca="1" si="307"/>
        <v>9808</v>
      </c>
      <c r="S9807" s="69"/>
      <c r="T9807" s="76"/>
    </row>
    <row r="9808" spans="1:20" ht="17.45" customHeight="1" thickBot="1">
      <c r="A9808" s="82"/>
      <c r="B9808" s="126"/>
      <c r="C9808" s="77"/>
      <c r="D9808" s="362" t="str">
        <f>HYPERLINK("https://miamia.ru/search/index.php?q="&amp;Q9808&amp;"&amp;s=Поиск?utm_source=Excel&amp;utm_medium=Nalichie&amp;utm_content="&amp;Q9808&amp;"","Посмотреть большую фотографию на сайте")</f>
        <v>Посмотреть большую фотографию на сайте</v>
      </c>
      <c r="E9808" s="363"/>
      <c r="F9808" s="363"/>
      <c r="G9808" s="363"/>
      <c r="H9808" s="363"/>
      <c r="I9808" s="363"/>
      <c r="J9808" s="363"/>
      <c r="K9808" s="363"/>
      <c r="L9808" s="363"/>
      <c r="M9808" s="363"/>
      <c r="N9808" s="364"/>
      <c r="O9808" s="91" t="str">
        <f ca="1">IF(D9808="цвет",SUM(O9809:INDIRECT("N"&amp;R9808)),IF(SUM(E9808:N9808)=0,"",SUM(E9808:N9808)))</f>
        <v/>
      </c>
      <c r="P9808" s="68" t="s">
        <v>98</v>
      </c>
      <c r="Q9808" s="55">
        <f t="shared" si="306"/>
        <v>1510</v>
      </c>
      <c r="R9808" s="70">
        <f t="shared" ca="1" si="307"/>
        <v>9808</v>
      </c>
      <c r="S9808" s="69"/>
      <c r="T9808" s="76"/>
    </row>
    <row r="9809" spans="1:20" ht="33.75" thickBot="1">
      <c r="A9809" s="18"/>
      <c r="B9809" s="14" t="s">
        <v>61</v>
      </c>
      <c r="C9809" s="15"/>
      <c r="D9809" s="15"/>
      <c r="E9809" s="15"/>
      <c r="F9809" s="15"/>
      <c r="G9809" s="15"/>
      <c r="H9809" s="15"/>
      <c r="I9809" s="15"/>
      <c r="J9809" s="15"/>
      <c r="K9809" s="15"/>
      <c r="L9809" s="15"/>
      <c r="M9809" s="15"/>
      <c r="N9809" s="16"/>
      <c r="O9809" s="91" t="str">
        <f ca="1">IF(D9809="цвет",SUM(O9810:INDIRECT("N"&amp;R9809)),IF(SUM(E9809:N9809)=0,"",SUM(E9809:N9809)))</f>
        <v/>
      </c>
      <c r="P9809" s="68" t="s">
        <v>98</v>
      </c>
      <c r="Q9809" s="55">
        <f t="shared" si="306"/>
        <v>1510</v>
      </c>
      <c r="R9809" s="70">
        <f t="shared" ca="1" si="307"/>
        <v>9814</v>
      </c>
    </row>
    <row r="9810" spans="1:20" ht="23.1" customHeight="1" thickBot="1">
      <c r="A9810" s="80"/>
      <c r="B9810" s="63" t="s">
        <v>2278</v>
      </c>
      <c r="C9810" s="64"/>
      <c r="D9810" s="65"/>
      <c r="E9810" s="66"/>
      <c r="F9810" s="66"/>
      <c r="G9810" s="66"/>
      <c r="H9810" s="66"/>
      <c r="I9810" s="66"/>
      <c r="J9810" s="66"/>
      <c r="K9810" s="66"/>
      <c r="L9810" s="66"/>
      <c r="M9810" s="66"/>
      <c r="N9810" s="67"/>
      <c r="O9810" s="91" t="str">
        <f ca="1">IF(D9810="цвет",SUM(O9811:INDIRECT("N"&amp;R9810)),IF(SUM(E9810:N9810)=0,"",SUM(E9810:N9810)))</f>
        <v/>
      </c>
      <c r="P9810" s="68" t="s">
        <v>98</v>
      </c>
      <c r="Q9810" s="55">
        <f t="shared" si="306"/>
        <v>1510</v>
      </c>
      <c r="R9810" s="70">
        <f t="shared" ca="1" si="307"/>
        <v>9814</v>
      </c>
    </row>
    <row r="9811" spans="1:20" ht="17.45" customHeight="1" thickBot="1">
      <c r="A9811" s="82"/>
      <c r="B9811" s="356" t="s">
        <v>1550</v>
      </c>
      <c r="C9811" s="83">
        <v>8830</v>
      </c>
      <c r="D9811" s="98" t="s">
        <v>9</v>
      </c>
      <c r="E9811" s="99" t="s">
        <v>11</v>
      </c>
      <c r="F9811" s="99" t="s">
        <v>12</v>
      </c>
      <c r="G9811" s="74" t="s">
        <v>13</v>
      </c>
      <c r="H9811" s="13" t="s">
        <v>14</v>
      </c>
      <c r="I9811" s="13" t="s">
        <v>15</v>
      </c>
      <c r="J9811" s="13" t="s">
        <v>16</v>
      </c>
      <c r="K9811" s="99"/>
      <c r="L9811" s="99"/>
      <c r="M9811" s="74"/>
      <c r="N9811" s="100"/>
      <c r="O9811" s="78">
        <f ca="1">IF(D9811="цвет",SUM(O9812:INDIRECT("N"&amp;R9811)),IF(SUM(E9811:N9811)=0,"",SUM(E9811:N9811)))</f>
        <v>0</v>
      </c>
      <c r="P9811" s="68">
        <v>2194</v>
      </c>
      <c r="Q9811" s="55">
        <f t="shared" si="306"/>
        <v>8830</v>
      </c>
      <c r="R9811" s="70">
        <f t="shared" ca="1" si="307"/>
        <v>9814</v>
      </c>
      <c r="S9811" s="85">
        <v>2194</v>
      </c>
      <c r="T9811" s="86">
        <f ca="1">O9811*S9811</f>
        <v>0</v>
      </c>
    </row>
    <row r="9812" spans="1:20" ht="17.25" thickBot="1">
      <c r="A9812" s="82"/>
      <c r="B9812" s="357"/>
      <c r="C9812" s="75"/>
      <c r="D9812" s="5" t="s">
        <v>24</v>
      </c>
      <c r="E9812" s="351"/>
      <c r="F9812" s="351"/>
      <c r="G9812" s="351"/>
      <c r="H9812" s="351"/>
      <c r="I9812" s="181"/>
      <c r="J9812" s="7"/>
      <c r="K9812" s="7"/>
      <c r="L9812" s="7"/>
      <c r="M9812" s="7"/>
      <c r="N9812" s="7"/>
      <c r="O9812" s="91" t="str">
        <f ca="1">IF(D9812="цвет",SUM(O9813:INDIRECT("N"&amp;R9812)),IF(SUM(E9812:N9812)=0,"",SUM(E9812:N9812)))</f>
        <v/>
      </c>
      <c r="P9812" s="68" t="s">
        <v>98</v>
      </c>
      <c r="Q9812" s="55">
        <f t="shared" si="306"/>
        <v>8830</v>
      </c>
      <c r="R9812" s="70">
        <f t="shared" ca="1" si="307"/>
        <v>9814</v>
      </c>
      <c r="S9812" s="69"/>
      <c r="T9812" s="76"/>
    </row>
    <row r="9813" spans="1:20" ht="148.5" customHeight="1">
      <c r="A9813" s="82"/>
      <c r="B9813" s="357"/>
      <c r="C9813" s="75"/>
      <c r="D9813" s="383" t="s">
        <v>1551</v>
      </c>
      <c r="E9813" s="384"/>
      <c r="F9813" s="384"/>
      <c r="G9813" s="384"/>
      <c r="H9813" s="384"/>
      <c r="I9813" s="384"/>
      <c r="J9813" s="384"/>
      <c r="K9813" s="384"/>
      <c r="L9813" s="384"/>
      <c r="M9813" s="384"/>
      <c r="N9813" s="385"/>
      <c r="O9813" s="91" t="str">
        <f ca="1">IF(D9813="цвет",SUM(O9814:INDIRECT("N"&amp;R9813)),IF(SUM(E9813:N9813)=0,"",SUM(E9813:N9813)))</f>
        <v/>
      </c>
      <c r="P9813" s="68" t="s">
        <v>98</v>
      </c>
      <c r="Q9813" s="55">
        <f t="shared" si="306"/>
        <v>8830</v>
      </c>
      <c r="R9813" s="70">
        <f t="shared" ca="1" si="307"/>
        <v>9814</v>
      </c>
      <c r="S9813" s="69"/>
      <c r="T9813" s="76"/>
    </row>
    <row r="9814" spans="1:20" ht="17.45" customHeight="1" thickBot="1">
      <c r="A9814" s="82"/>
      <c r="B9814" s="365"/>
      <c r="C9814" s="8"/>
      <c r="D9814" s="362" t="str">
        <f>HYPERLINK("https://miamia.ru/search/index.php?q="&amp;Q9814&amp;"&amp;s=Поиск?utm_source=Excel&amp;utm_medium=Nalichie&amp;utm_content="&amp;Q9814&amp;"","Посмотреть большую фотографию на сайте")</f>
        <v>Посмотреть большую фотографию на сайте</v>
      </c>
      <c r="E9814" s="363"/>
      <c r="F9814" s="363"/>
      <c r="G9814" s="363"/>
      <c r="H9814" s="363"/>
      <c r="I9814" s="363"/>
      <c r="J9814" s="363"/>
      <c r="K9814" s="363"/>
      <c r="L9814" s="363"/>
      <c r="M9814" s="363"/>
      <c r="N9814" s="364"/>
      <c r="O9814" s="91" t="str">
        <f ca="1">IF(D9814="цвет",SUM(O9815:INDIRECT("N"&amp;R9814)),IF(SUM(E9814:N9814)=0,"",SUM(E9814:N9814)))</f>
        <v/>
      </c>
      <c r="P9814" s="68" t="s">
        <v>98</v>
      </c>
      <c r="Q9814" s="55">
        <f t="shared" si="306"/>
        <v>8830</v>
      </c>
      <c r="R9814" s="70">
        <f t="shared" ca="1" si="307"/>
        <v>9814</v>
      </c>
      <c r="S9814" s="69"/>
      <c r="T9814" s="76"/>
    </row>
    <row r="9815" spans="1:20" ht="17.45" customHeight="1" thickBot="1">
      <c r="A9815" s="82"/>
      <c r="B9815" s="356" t="s">
        <v>1550</v>
      </c>
      <c r="C9815" s="83">
        <v>8831</v>
      </c>
      <c r="D9815" s="98" t="s">
        <v>9</v>
      </c>
      <c r="E9815" s="99" t="s">
        <v>11</v>
      </c>
      <c r="F9815" s="99" t="s">
        <v>12</v>
      </c>
      <c r="G9815" s="74" t="s">
        <v>13</v>
      </c>
      <c r="H9815" s="13" t="s">
        <v>14</v>
      </c>
      <c r="I9815" s="13" t="s">
        <v>15</v>
      </c>
      <c r="J9815" s="13" t="s">
        <v>16</v>
      </c>
      <c r="K9815" s="99"/>
      <c r="L9815" s="99"/>
      <c r="M9815" s="74"/>
      <c r="N9815" s="100"/>
      <c r="O9815" s="78">
        <f ca="1">IF(D9815="цвет",SUM(O9816:INDIRECT("N"&amp;R9815)),IF(SUM(E9815:N9815)=0,"",SUM(E9815:N9815)))</f>
        <v>0</v>
      </c>
      <c r="P9815" s="68">
        <v>2453</v>
      </c>
      <c r="Q9815" s="55">
        <f t="shared" si="306"/>
        <v>8831</v>
      </c>
      <c r="R9815" s="70">
        <f t="shared" ca="1" si="307"/>
        <v>9818</v>
      </c>
      <c r="S9815" s="85">
        <v>2453</v>
      </c>
      <c r="T9815" s="86">
        <f ca="1">O9815*S9815</f>
        <v>0</v>
      </c>
    </row>
    <row r="9816" spans="1:20" ht="17.25" thickBot="1">
      <c r="A9816" s="82"/>
      <c r="B9816" s="357"/>
      <c r="C9816" s="75"/>
      <c r="D9816" s="5" t="s">
        <v>24</v>
      </c>
      <c r="E9816" s="351"/>
      <c r="F9816" s="351"/>
      <c r="G9816" s="351"/>
      <c r="H9816" s="351"/>
      <c r="I9816" s="351"/>
      <c r="J9816" s="351"/>
      <c r="K9816" s="7"/>
      <c r="L9816" s="7"/>
      <c r="M9816" s="7"/>
      <c r="N9816" s="7"/>
      <c r="O9816" s="91" t="str">
        <f ca="1">IF(D9816="цвет",SUM(O9817:INDIRECT("N"&amp;R9816)),IF(SUM(E9816:N9816)=0,"",SUM(E9816:N9816)))</f>
        <v/>
      </c>
      <c r="P9816" s="68" t="s">
        <v>98</v>
      </c>
      <c r="Q9816" s="55">
        <f t="shared" si="306"/>
        <v>8831</v>
      </c>
      <c r="R9816" s="70">
        <f t="shared" ca="1" si="307"/>
        <v>9818</v>
      </c>
      <c r="S9816" s="69"/>
      <c r="T9816" s="76"/>
    </row>
    <row r="9817" spans="1:20" ht="148.5" customHeight="1">
      <c r="A9817" s="82"/>
      <c r="B9817" s="357"/>
      <c r="C9817" s="75"/>
      <c r="D9817" s="383" t="s">
        <v>1553</v>
      </c>
      <c r="E9817" s="384"/>
      <c r="F9817" s="384"/>
      <c r="G9817" s="384"/>
      <c r="H9817" s="384"/>
      <c r="I9817" s="384"/>
      <c r="J9817" s="384"/>
      <c r="K9817" s="384"/>
      <c r="L9817" s="384"/>
      <c r="M9817" s="384"/>
      <c r="N9817" s="385"/>
      <c r="O9817" s="91" t="str">
        <f ca="1">IF(D9817="цвет",SUM(O9818:INDIRECT("N"&amp;R9817)),IF(SUM(E9817:N9817)=0,"",SUM(E9817:N9817)))</f>
        <v/>
      </c>
      <c r="P9817" s="68" t="s">
        <v>98</v>
      </c>
      <c r="Q9817" s="55">
        <f t="shared" si="306"/>
        <v>8831</v>
      </c>
      <c r="R9817" s="70">
        <f t="shared" ca="1" si="307"/>
        <v>9818</v>
      </c>
      <c r="S9817" s="69"/>
      <c r="T9817" s="76"/>
    </row>
    <row r="9818" spans="1:20" ht="17.45" customHeight="1" thickBot="1">
      <c r="A9818" s="82"/>
      <c r="B9818" s="365"/>
      <c r="C9818" s="8"/>
      <c r="D9818" s="362" t="str">
        <f>HYPERLINK("https://miamia.ru/search/index.php?q="&amp;Q9818&amp;"&amp;s=Поиск?utm_source=Excel&amp;utm_medium=Nalichie&amp;utm_content="&amp;Q9818&amp;"","Посмотреть большую фотографию на сайте")</f>
        <v>Посмотреть большую фотографию на сайте</v>
      </c>
      <c r="E9818" s="363"/>
      <c r="F9818" s="363"/>
      <c r="G9818" s="363"/>
      <c r="H9818" s="363"/>
      <c r="I9818" s="363"/>
      <c r="J9818" s="363"/>
      <c r="K9818" s="363"/>
      <c r="L9818" s="363"/>
      <c r="M9818" s="363"/>
      <c r="N9818" s="364"/>
      <c r="O9818" s="91" t="str">
        <f ca="1">IF(D9818="цвет",SUM(O9819:INDIRECT("N"&amp;R9818)),IF(SUM(E9818:N9818)=0,"",SUM(E9818:N9818)))</f>
        <v/>
      </c>
      <c r="P9818" s="68" t="s">
        <v>98</v>
      </c>
      <c r="Q9818" s="55">
        <f t="shared" si="306"/>
        <v>8831</v>
      </c>
      <c r="R9818" s="70">
        <f t="shared" ca="1" si="307"/>
        <v>9818</v>
      </c>
      <c r="S9818" s="69"/>
      <c r="T9818" s="76"/>
    </row>
    <row r="9819" spans="1:20" ht="17.45" customHeight="1" thickBot="1">
      <c r="A9819" s="82"/>
      <c r="B9819" s="356" t="s">
        <v>1550</v>
      </c>
      <c r="C9819" s="83">
        <v>8834</v>
      </c>
      <c r="D9819" s="98" t="s">
        <v>9</v>
      </c>
      <c r="E9819" s="99" t="s">
        <v>17</v>
      </c>
      <c r="F9819" s="74" t="s">
        <v>18</v>
      </c>
      <c r="G9819" s="11" t="s">
        <v>19</v>
      </c>
      <c r="H9819" s="11" t="s">
        <v>23</v>
      </c>
      <c r="I9819" s="13"/>
      <c r="J9819" s="13"/>
      <c r="K9819" s="99"/>
      <c r="L9819" s="99"/>
      <c r="M9819" s="74"/>
      <c r="N9819" s="100"/>
      <c r="O9819" s="78">
        <f ca="1">IF(D9819="цвет",SUM(O9820:INDIRECT("N"&amp;R9819)),IF(SUM(E9819:N9819)=0,"",SUM(E9819:N9819)))</f>
        <v>0</v>
      </c>
      <c r="P9819" s="68">
        <v>2711</v>
      </c>
      <c r="Q9819" s="55">
        <f t="shared" si="306"/>
        <v>8834</v>
      </c>
      <c r="R9819" s="70">
        <f t="shared" ca="1" si="307"/>
        <v>9822</v>
      </c>
      <c r="S9819" s="85">
        <v>2711</v>
      </c>
      <c r="T9819" s="86">
        <f ca="1">O9819*S9819</f>
        <v>0</v>
      </c>
    </row>
    <row r="9820" spans="1:20" ht="17.25" thickBot="1">
      <c r="A9820" s="82"/>
      <c r="B9820" s="357"/>
      <c r="C9820" s="75"/>
      <c r="D9820" s="5" t="s">
        <v>24</v>
      </c>
      <c r="E9820" s="351"/>
      <c r="F9820" s="351"/>
      <c r="G9820" s="351"/>
      <c r="H9820" s="351"/>
      <c r="I9820" s="7"/>
      <c r="J9820" s="7"/>
      <c r="K9820" s="7"/>
      <c r="L9820" s="7"/>
      <c r="M9820" s="7"/>
      <c r="N9820" s="7"/>
      <c r="O9820" s="91" t="str">
        <f ca="1">IF(D9820="цвет",SUM(O9821:INDIRECT("N"&amp;R9820)),IF(SUM(E9820:N9820)=0,"",SUM(E9820:N9820)))</f>
        <v/>
      </c>
      <c r="P9820" s="68" t="s">
        <v>98</v>
      </c>
      <c r="Q9820" s="55">
        <f t="shared" si="306"/>
        <v>8834</v>
      </c>
      <c r="R9820" s="70">
        <f t="shared" ca="1" si="307"/>
        <v>9822</v>
      </c>
      <c r="S9820" s="69"/>
      <c r="T9820" s="76"/>
    </row>
    <row r="9821" spans="1:20" ht="135" customHeight="1">
      <c r="A9821" s="82"/>
      <c r="B9821" s="357"/>
      <c r="C9821" s="75"/>
      <c r="D9821" s="383" t="s">
        <v>1554</v>
      </c>
      <c r="E9821" s="384"/>
      <c r="F9821" s="384"/>
      <c r="G9821" s="384"/>
      <c r="H9821" s="384"/>
      <c r="I9821" s="384"/>
      <c r="J9821" s="384"/>
      <c r="K9821" s="384"/>
      <c r="L9821" s="384"/>
      <c r="M9821" s="384"/>
      <c r="N9821" s="385"/>
      <c r="O9821" s="91" t="str">
        <f ca="1">IF(D9821="цвет",SUM(O9822:INDIRECT("N"&amp;R9821)),IF(SUM(E9821:N9821)=0,"",SUM(E9821:N9821)))</f>
        <v/>
      </c>
      <c r="P9821" s="68" t="s">
        <v>98</v>
      </c>
      <c r="Q9821" s="55">
        <f t="shared" si="306"/>
        <v>8834</v>
      </c>
      <c r="R9821" s="70">
        <f t="shared" ca="1" si="307"/>
        <v>9822</v>
      </c>
      <c r="S9821" s="69"/>
      <c r="T9821" s="76"/>
    </row>
    <row r="9822" spans="1:20" ht="17.45" customHeight="1" thickBot="1">
      <c r="A9822" s="82"/>
      <c r="B9822" s="365"/>
      <c r="C9822" s="8"/>
      <c r="D9822" s="362" t="str">
        <f>HYPERLINK("https://miamia.ru/search/index.php?q="&amp;Q9822&amp;"&amp;s=Поиск?utm_source=Excel&amp;utm_medium=Nalichie&amp;utm_content="&amp;Q9822&amp;"","Посмотреть большую фотографию на сайте")</f>
        <v>Посмотреть большую фотографию на сайте</v>
      </c>
      <c r="E9822" s="363"/>
      <c r="F9822" s="363"/>
      <c r="G9822" s="363"/>
      <c r="H9822" s="363"/>
      <c r="I9822" s="363"/>
      <c r="J9822" s="363"/>
      <c r="K9822" s="363"/>
      <c r="L9822" s="363"/>
      <c r="M9822" s="363"/>
      <c r="N9822" s="364"/>
      <c r="O9822" s="91" t="str">
        <f ca="1">IF(D9822="цвет",SUM(O9823:INDIRECT("N"&amp;R9822)),IF(SUM(E9822:N9822)=0,"",SUM(E9822:N9822)))</f>
        <v/>
      </c>
      <c r="P9822" s="68" t="s">
        <v>98</v>
      </c>
      <c r="Q9822" s="55">
        <f t="shared" si="306"/>
        <v>8834</v>
      </c>
      <c r="R9822" s="70">
        <f t="shared" ca="1" si="307"/>
        <v>9822</v>
      </c>
      <c r="S9822" s="69"/>
      <c r="T9822" s="76"/>
    </row>
    <row r="9823" spans="1:20" ht="17.45" customHeight="1" thickBot="1">
      <c r="A9823" s="82"/>
      <c r="B9823" s="356" t="s">
        <v>1550</v>
      </c>
      <c r="C9823" s="83">
        <v>8835</v>
      </c>
      <c r="D9823" s="98" t="s">
        <v>9</v>
      </c>
      <c r="E9823" s="99" t="s">
        <v>17</v>
      </c>
      <c r="F9823" s="74" t="s">
        <v>18</v>
      </c>
      <c r="G9823" s="11" t="s">
        <v>19</v>
      </c>
      <c r="H9823" s="11" t="s">
        <v>23</v>
      </c>
      <c r="I9823" s="13"/>
      <c r="J9823" s="13"/>
      <c r="K9823" s="99"/>
      <c r="L9823" s="99"/>
      <c r="M9823" s="74"/>
      <c r="N9823" s="100"/>
      <c r="O9823" s="78">
        <f ca="1">IF(D9823="цвет",SUM(O9824:INDIRECT("N"&amp;R9823)),IF(SUM(E9823:N9823)=0,"",SUM(E9823:N9823)))</f>
        <v>0</v>
      </c>
      <c r="P9823" s="68">
        <v>2841</v>
      </c>
      <c r="Q9823" s="55">
        <f t="shared" si="306"/>
        <v>8835</v>
      </c>
      <c r="R9823" s="70">
        <f t="shared" ca="1" si="307"/>
        <v>9826</v>
      </c>
      <c r="S9823" s="85">
        <v>2841</v>
      </c>
      <c r="T9823" s="86">
        <f ca="1">O9823*S9823</f>
        <v>0</v>
      </c>
    </row>
    <row r="9824" spans="1:20" ht="17.25" thickBot="1">
      <c r="A9824" s="82"/>
      <c r="B9824" s="357"/>
      <c r="C9824" s="75"/>
      <c r="D9824" s="5" t="s">
        <v>24</v>
      </c>
      <c r="E9824" s="351"/>
      <c r="F9824" s="351"/>
      <c r="G9824" s="351"/>
      <c r="H9824" s="351"/>
      <c r="I9824" s="7"/>
      <c r="J9824" s="7"/>
      <c r="K9824" s="7"/>
      <c r="L9824" s="7"/>
      <c r="M9824" s="7"/>
      <c r="N9824" s="7"/>
      <c r="O9824" s="91" t="str">
        <f ca="1">IF(D9824="цвет",SUM(O9825:INDIRECT("N"&amp;R9824)),IF(SUM(E9824:N9824)=0,"",SUM(E9824:N9824)))</f>
        <v/>
      </c>
      <c r="P9824" s="68" t="s">
        <v>98</v>
      </c>
      <c r="Q9824" s="55">
        <f t="shared" si="306"/>
        <v>8835</v>
      </c>
      <c r="R9824" s="70">
        <f t="shared" ca="1" si="307"/>
        <v>9826</v>
      </c>
      <c r="S9824" s="69"/>
      <c r="T9824" s="76"/>
    </row>
    <row r="9825" spans="1:25" ht="136.5" customHeight="1">
      <c r="A9825" s="82"/>
      <c r="B9825" s="357"/>
      <c r="C9825" s="75"/>
      <c r="D9825" s="383" t="s">
        <v>1555</v>
      </c>
      <c r="E9825" s="384"/>
      <c r="F9825" s="384"/>
      <c r="G9825" s="384"/>
      <c r="H9825" s="384"/>
      <c r="I9825" s="384"/>
      <c r="J9825" s="384"/>
      <c r="K9825" s="384"/>
      <c r="L9825" s="384"/>
      <c r="M9825" s="384"/>
      <c r="N9825" s="385"/>
      <c r="O9825" s="91" t="str">
        <f ca="1">IF(D9825="цвет",SUM(O9826:INDIRECT("N"&amp;R9825)),IF(SUM(E9825:N9825)=0,"",SUM(E9825:N9825)))</f>
        <v/>
      </c>
      <c r="P9825" s="68" t="s">
        <v>98</v>
      </c>
      <c r="Q9825" s="55">
        <f t="shared" si="306"/>
        <v>8835</v>
      </c>
      <c r="R9825" s="70">
        <f t="shared" ca="1" si="307"/>
        <v>9826</v>
      </c>
      <c r="S9825" s="69"/>
      <c r="T9825" s="76"/>
    </row>
    <row r="9826" spans="1:25" ht="17.45" customHeight="1" thickBot="1">
      <c r="A9826" s="82"/>
      <c r="B9826" s="365"/>
      <c r="C9826" s="8"/>
      <c r="D9826" s="362" t="str">
        <f>HYPERLINK("https://miamia.ru/search/index.php?q="&amp;Q9826&amp;"&amp;s=Поиск?utm_source=Excel&amp;utm_medium=Nalichie&amp;utm_content="&amp;Q9826&amp;"","Посмотреть большую фотографию на сайте")</f>
        <v>Посмотреть большую фотографию на сайте</v>
      </c>
      <c r="E9826" s="363"/>
      <c r="F9826" s="363"/>
      <c r="G9826" s="363"/>
      <c r="H9826" s="363"/>
      <c r="I9826" s="363"/>
      <c r="J9826" s="363"/>
      <c r="K9826" s="363"/>
      <c r="L9826" s="363"/>
      <c r="M9826" s="363"/>
      <c r="N9826" s="364"/>
      <c r="O9826" s="91" t="str">
        <f ca="1">IF(D9826="цвет",SUM(O9827:INDIRECT("N"&amp;R9826)),IF(SUM(E9826:N9826)=0,"",SUM(E9826:N9826)))</f>
        <v/>
      </c>
      <c r="P9826" s="68" t="s">
        <v>98</v>
      </c>
      <c r="Q9826" s="55">
        <f t="shared" si="306"/>
        <v>8835</v>
      </c>
      <c r="R9826" s="70">
        <f t="shared" ca="1" si="307"/>
        <v>9826</v>
      </c>
      <c r="S9826" s="69"/>
      <c r="T9826" s="76"/>
    </row>
    <row r="9827" spans="1:25" ht="17.45" customHeight="1" thickBot="1">
      <c r="A9827" s="82"/>
      <c r="B9827" s="356" t="s">
        <v>1550</v>
      </c>
      <c r="C9827" s="83">
        <v>8836</v>
      </c>
      <c r="D9827" s="98" t="s">
        <v>9</v>
      </c>
      <c r="E9827" s="99" t="s">
        <v>11</v>
      </c>
      <c r="F9827" s="99" t="s">
        <v>12</v>
      </c>
      <c r="G9827" s="74" t="s">
        <v>13</v>
      </c>
      <c r="H9827" s="13" t="s">
        <v>14</v>
      </c>
      <c r="I9827" s="13" t="s">
        <v>15</v>
      </c>
      <c r="J9827" s="99"/>
      <c r="K9827" s="99"/>
      <c r="L9827" s="99"/>
      <c r="M9827" s="74"/>
      <c r="N9827" s="100"/>
      <c r="O9827" s="78">
        <f ca="1">IF(D9827="цвет",SUM(O9828:INDIRECT("N"&amp;R9827)),IF(SUM(E9827:N9827)=0,"",SUM(E9827:N9827)))</f>
        <v>0</v>
      </c>
      <c r="P9827" s="68">
        <v>2324</v>
      </c>
      <c r="Q9827" s="55">
        <f t="shared" si="306"/>
        <v>8836</v>
      </c>
      <c r="R9827" s="70">
        <f t="shared" ca="1" si="307"/>
        <v>9830</v>
      </c>
      <c r="S9827" s="85">
        <v>2324</v>
      </c>
      <c r="T9827" s="86">
        <f ca="1">O9827*S9827</f>
        <v>0</v>
      </c>
    </row>
    <row r="9828" spans="1:25" ht="17.25" thickBot="1">
      <c r="A9828" s="82"/>
      <c r="B9828" s="357"/>
      <c r="C9828" s="75"/>
      <c r="D9828" s="5" t="s">
        <v>24</v>
      </c>
      <c r="E9828" s="351"/>
      <c r="F9828" s="351"/>
      <c r="G9828" s="351"/>
      <c r="H9828" s="351"/>
      <c r="I9828" s="351"/>
      <c r="J9828" s="7"/>
      <c r="K9828" s="7"/>
      <c r="L9828" s="7"/>
      <c r="M9828" s="7"/>
      <c r="N9828" s="7"/>
      <c r="O9828" s="91" t="str">
        <f ca="1">IF(D9828="цвет",SUM(O9829:INDIRECT("N"&amp;R9828)),IF(SUM(E9828:N9828)=0,"",SUM(E9828:N9828)))</f>
        <v/>
      </c>
      <c r="P9828" s="68" t="s">
        <v>98</v>
      </c>
      <c r="Q9828" s="55">
        <f t="shared" si="306"/>
        <v>8836</v>
      </c>
      <c r="R9828" s="70">
        <f t="shared" ca="1" si="307"/>
        <v>9830</v>
      </c>
      <c r="S9828" s="69"/>
      <c r="T9828" s="76"/>
    </row>
    <row r="9829" spans="1:25" ht="150.75" customHeight="1">
      <c r="A9829" s="82"/>
      <c r="B9829" s="357"/>
      <c r="C9829" s="75"/>
      <c r="D9829" s="383" t="s">
        <v>1552</v>
      </c>
      <c r="E9829" s="384"/>
      <c r="F9829" s="384"/>
      <c r="G9829" s="384"/>
      <c r="H9829" s="384"/>
      <c r="I9829" s="384"/>
      <c r="J9829" s="384"/>
      <c r="K9829" s="384"/>
      <c r="L9829" s="384"/>
      <c r="M9829" s="384"/>
      <c r="N9829" s="385"/>
      <c r="O9829" s="91" t="str">
        <f ca="1">IF(D9829="цвет",SUM(O9830:INDIRECT("N"&amp;R9829)),IF(SUM(E9829:N9829)=0,"",SUM(E9829:N9829)))</f>
        <v/>
      </c>
      <c r="P9829" s="68" t="s">
        <v>98</v>
      </c>
      <c r="Q9829" s="55">
        <f t="shared" si="306"/>
        <v>8836</v>
      </c>
      <c r="R9829" s="70">
        <f t="shared" ca="1" si="307"/>
        <v>9830</v>
      </c>
      <c r="S9829" s="69"/>
      <c r="T9829" s="76"/>
    </row>
    <row r="9830" spans="1:25" ht="17.45" customHeight="1" thickBot="1">
      <c r="A9830" s="82"/>
      <c r="B9830" s="365"/>
      <c r="C9830" s="8"/>
      <c r="D9830" s="362" t="str">
        <f>HYPERLINK("https://miamia.ru/search/index.php?q="&amp;Q9830&amp;"&amp;s=Поиск?utm_source=Excel&amp;utm_medium=Nalichie&amp;utm_content="&amp;Q9830&amp;"","Посмотреть большую фотографию на сайте")</f>
        <v>Посмотреть большую фотографию на сайте</v>
      </c>
      <c r="E9830" s="363"/>
      <c r="F9830" s="363"/>
      <c r="G9830" s="363"/>
      <c r="H9830" s="363"/>
      <c r="I9830" s="363"/>
      <c r="J9830" s="363"/>
      <c r="K9830" s="363"/>
      <c r="L9830" s="363"/>
      <c r="M9830" s="363"/>
      <c r="N9830" s="364"/>
      <c r="O9830" s="91" t="str">
        <f ca="1">IF(D9830="цвет",SUM(O9831:INDIRECT("N"&amp;R9830)),IF(SUM(E9830:N9830)=0,"",SUM(E9830:N9830)))</f>
        <v/>
      </c>
      <c r="P9830" s="68" t="s">
        <v>98</v>
      </c>
      <c r="Q9830" s="55">
        <f t="shared" si="306"/>
        <v>8836</v>
      </c>
      <c r="R9830" s="70">
        <f t="shared" ca="1" si="307"/>
        <v>9830</v>
      </c>
      <c r="S9830" s="69"/>
      <c r="T9830" s="76"/>
    </row>
    <row r="9831" spans="1:25" customFormat="1" ht="17.25" thickBot="1">
      <c r="A9831" s="175"/>
      <c r="B9831" s="323" t="s">
        <v>1550</v>
      </c>
      <c r="C9831" s="169">
        <v>8837</v>
      </c>
      <c r="D9831" s="132" t="s">
        <v>9</v>
      </c>
      <c r="E9831" s="133" t="s">
        <v>11</v>
      </c>
      <c r="F9831" s="133" t="s">
        <v>12</v>
      </c>
      <c r="G9831" s="133" t="s">
        <v>13</v>
      </c>
      <c r="H9831" s="13" t="s">
        <v>14</v>
      </c>
      <c r="I9831" s="13" t="s">
        <v>15</v>
      </c>
      <c r="J9831" s="13" t="s">
        <v>16</v>
      </c>
      <c r="K9831" s="133"/>
      <c r="L9831" s="133"/>
      <c r="M9831" s="133"/>
      <c r="N9831" s="135"/>
      <c r="O9831" s="136">
        <f ca="1">IF(D9831="цвет",SUM(O9832:INDIRECT("N"&amp;R9831)),IF(SUM(E9831:N9831)=0,"",SUM(E9831:N9831)))</f>
        <v>0</v>
      </c>
      <c r="P9831" s="137">
        <v>2324</v>
      </c>
      <c r="Q9831" s="138">
        <f t="shared" si="306"/>
        <v>8837</v>
      </c>
      <c r="R9831" s="139">
        <f t="shared" ca="1" si="307"/>
        <v>9834</v>
      </c>
      <c r="S9831" s="85">
        <v>2324</v>
      </c>
      <c r="T9831" s="140">
        <f ca="1">O9831*S9831</f>
        <v>0</v>
      </c>
      <c r="U9831" s="141"/>
      <c r="V9831" s="141"/>
      <c r="W9831" s="141"/>
      <c r="X9831" s="141"/>
      <c r="Y9831" s="141"/>
    </row>
    <row r="9832" spans="1:25" customFormat="1" ht="17.25" thickBot="1">
      <c r="A9832" s="175"/>
      <c r="B9832" s="324"/>
      <c r="C9832" s="142"/>
      <c r="D9832" s="171" t="s">
        <v>24</v>
      </c>
      <c r="E9832" s="351"/>
      <c r="F9832" s="351"/>
      <c r="G9832" s="351"/>
      <c r="H9832" s="351"/>
      <c r="I9832" s="351"/>
      <c r="J9832" s="168"/>
      <c r="K9832" s="168"/>
      <c r="L9832" s="168"/>
      <c r="M9832" s="168"/>
      <c r="N9832" s="168"/>
      <c r="O9832" s="145" t="str">
        <f ca="1">IF(D9832="цвет",SUM(O9833:INDIRECT("N"&amp;R9832)),IF(SUM(E9832:N9832)=0,"",SUM(E9832:N9832)))</f>
        <v/>
      </c>
      <c r="P9832" s="137" t="s">
        <v>98</v>
      </c>
      <c r="Q9832" s="138">
        <f t="shared" si="306"/>
        <v>8837</v>
      </c>
      <c r="R9832" s="139">
        <f t="shared" ca="1" si="307"/>
        <v>9834</v>
      </c>
      <c r="S9832" s="146"/>
      <c r="T9832" s="147"/>
      <c r="U9832" s="141"/>
      <c r="V9832" s="141"/>
      <c r="W9832" s="141"/>
      <c r="X9832" s="141"/>
      <c r="Y9832" s="141"/>
    </row>
    <row r="9833" spans="1:25" customFormat="1" ht="166.5" customHeight="1">
      <c r="A9833" s="175"/>
      <c r="B9833" s="324"/>
      <c r="C9833" s="142"/>
      <c r="D9833" s="377" t="s">
        <v>2157</v>
      </c>
      <c r="E9833" s="378"/>
      <c r="F9833" s="378"/>
      <c r="G9833" s="378"/>
      <c r="H9833" s="378"/>
      <c r="I9833" s="378"/>
      <c r="J9833" s="378"/>
      <c r="K9833" s="378"/>
      <c r="L9833" s="378"/>
      <c r="M9833" s="378"/>
      <c r="N9833" s="326"/>
      <c r="O9833" s="145" t="str">
        <f ca="1">IF(D9833="цвет",SUM(O9834:INDIRECT("N"&amp;R9833)),IF(SUM(E9833:N9833)=0,"",SUM(E9833:N9833)))</f>
        <v/>
      </c>
      <c r="P9833" s="137" t="s">
        <v>98</v>
      </c>
      <c r="Q9833" s="138">
        <f t="shared" si="306"/>
        <v>8837</v>
      </c>
      <c r="R9833" s="139">
        <f t="shared" ca="1" si="307"/>
        <v>9834</v>
      </c>
      <c r="S9833" s="146"/>
      <c r="T9833" s="147"/>
      <c r="U9833" s="141"/>
      <c r="V9833" s="141"/>
      <c r="W9833" s="141"/>
      <c r="X9833" s="141"/>
      <c r="Y9833" s="141"/>
    </row>
    <row r="9834" spans="1:25" customFormat="1" ht="17.100000000000001" customHeight="1" thickBot="1">
      <c r="A9834" s="175"/>
      <c r="B9834" s="325"/>
      <c r="C9834" s="148"/>
      <c r="D9834" s="362" t="str">
        <f>HYPERLINK("https://miamia.ru/search/index.php?q="&amp;Q9834&amp;"&amp;s=Поиск?utm_source=Excel&amp;utm_medium=Nalichie&amp;utm_content="&amp;Q9834&amp;"","Посмотреть большую фотографию на сайте")</f>
        <v>Посмотреть большую фотографию на сайте</v>
      </c>
      <c r="E9834" s="363"/>
      <c r="F9834" s="363"/>
      <c r="G9834" s="363"/>
      <c r="H9834" s="363"/>
      <c r="I9834" s="363"/>
      <c r="J9834" s="363"/>
      <c r="K9834" s="363"/>
      <c r="L9834" s="363"/>
      <c r="M9834" s="363"/>
      <c r="N9834" s="322"/>
      <c r="O9834" s="145" t="str">
        <f ca="1">IF(D9834="цвет",SUM(O9835:INDIRECT("N"&amp;R9834)),IF(SUM(E9834:N9834)=0,"",SUM(E9834:N9834)))</f>
        <v/>
      </c>
      <c r="P9834" s="137" t="s">
        <v>98</v>
      </c>
      <c r="Q9834" s="138">
        <f t="shared" si="306"/>
        <v>8837</v>
      </c>
      <c r="R9834" s="139">
        <f t="shared" ca="1" si="307"/>
        <v>9834</v>
      </c>
      <c r="S9834" s="146"/>
      <c r="T9834" s="147"/>
      <c r="U9834" s="141"/>
      <c r="V9834" s="141"/>
      <c r="W9834" s="141"/>
      <c r="X9834" s="141"/>
      <c r="Y9834" s="141"/>
    </row>
    <row r="9835" spans="1:25" ht="17.45" customHeight="1" thickBot="1">
      <c r="A9835" s="82"/>
      <c r="B9835" s="356" t="s">
        <v>1550</v>
      </c>
      <c r="C9835" s="83">
        <v>8838</v>
      </c>
      <c r="D9835" s="98" t="s">
        <v>9</v>
      </c>
      <c r="E9835" s="99" t="s">
        <v>17</v>
      </c>
      <c r="F9835" s="74" t="s">
        <v>18</v>
      </c>
      <c r="G9835" s="11" t="s">
        <v>19</v>
      </c>
      <c r="H9835" s="11" t="s">
        <v>23</v>
      </c>
      <c r="I9835" s="13"/>
      <c r="J9835" s="13"/>
      <c r="K9835" s="99"/>
      <c r="L9835" s="99"/>
      <c r="M9835" s="74"/>
      <c r="N9835" s="100"/>
      <c r="O9835" s="78">
        <f ca="1">IF(D9835="цвет",SUM(O9836:INDIRECT("N"&amp;R9835)),IF(SUM(E9835:N9835)=0,"",SUM(E9835:N9835)))</f>
        <v>0</v>
      </c>
      <c r="P9835" s="68">
        <v>2970</v>
      </c>
      <c r="Q9835" s="55">
        <f t="shared" si="306"/>
        <v>8838</v>
      </c>
      <c r="R9835" s="70">
        <f t="shared" ca="1" si="307"/>
        <v>9838</v>
      </c>
      <c r="S9835" s="85">
        <v>2970</v>
      </c>
      <c r="T9835" s="86">
        <f ca="1">O9835*S9835</f>
        <v>0</v>
      </c>
    </row>
    <row r="9836" spans="1:25" ht="17.25" thickBot="1">
      <c r="A9836" s="82"/>
      <c r="B9836" s="357"/>
      <c r="C9836" s="75"/>
      <c r="D9836" s="5" t="s">
        <v>24</v>
      </c>
      <c r="E9836" s="351"/>
      <c r="F9836" s="351"/>
      <c r="G9836" s="351"/>
      <c r="H9836" s="351"/>
      <c r="I9836" s="7"/>
      <c r="J9836" s="7"/>
      <c r="K9836" s="7"/>
      <c r="L9836" s="7"/>
      <c r="M9836" s="7"/>
      <c r="N9836" s="7"/>
      <c r="O9836" s="91" t="str">
        <f ca="1">IF(D9836="цвет",SUM(O9837:INDIRECT("N"&amp;R9836)),IF(SUM(E9836:N9836)=0,"",SUM(E9836:N9836)))</f>
        <v/>
      </c>
      <c r="P9836" s="68" t="s">
        <v>98</v>
      </c>
      <c r="Q9836" s="55">
        <f t="shared" si="306"/>
        <v>8838</v>
      </c>
      <c r="R9836" s="70">
        <f t="shared" ca="1" si="307"/>
        <v>9838</v>
      </c>
      <c r="S9836" s="69"/>
      <c r="T9836" s="76"/>
    </row>
    <row r="9837" spans="1:25" ht="135" customHeight="1">
      <c r="A9837" s="82"/>
      <c r="B9837" s="357"/>
      <c r="C9837" s="75"/>
      <c r="D9837" s="383" t="s">
        <v>1556</v>
      </c>
      <c r="E9837" s="384"/>
      <c r="F9837" s="384"/>
      <c r="G9837" s="384"/>
      <c r="H9837" s="384"/>
      <c r="I9837" s="384"/>
      <c r="J9837" s="384"/>
      <c r="K9837" s="384"/>
      <c r="L9837" s="384"/>
      <c r="M9837" s="384"/>
      <c r="N9837" s="385"/>
      <c r="O9837" s="91" t="str">
        <f ca="1">IF(D9837="цвет",SUM(O9838:INDIRECT("N"&amp;R9837)),IF(SUM(E9837:N9837)=0,"",SUM(E9837:N9837)))</f>
        <v/>
      </c>
      <c r="P9837" s="68" t="s">
        <v>98</v>
      </c>
      <c r="Q9837" s="55">
        <f t="shared" si="306"/>
        <v>8838</v>
      </c>
      <c r="R9837" s="70">
        <f t="shared" ca="1" si="307"/>
        <v>9838</v>
      </c>
      <c r="S9837" s="69"/>
      <c r="T9837" s="76"/>
    </row>
    <row r="9838" spans="1:25" ht="17.45" customHeight="1" thickBot="1">
      <c r="A9838" s="82"/>
      <c r="B9838" s="365"/>
      <c r="C9838" s="8"/>
      <c r="D9838" s="362" t="str">
        <f>HYPERLINK("https://miamia.ru/search/index.php?q="&amp;Q9838&amp;"&amp;s=Поиск?utm_source=Excel&amp;utm_medium=Nalichie&amp;utm_content="&amp;Q9838&amp;"","Посмотреть большую фотографию на сайте")</f>
        <v>Посмотреть большую фотографию на сайте</v>
      </c>
      <c r="E9838" s="363"/>
      <c r="F9838" s="363"/>
      <c r="G9838" s="363"/>
      <c r="H9838" s="363"/>
      <c r="I9838" s="363"/>
      <c r="J9838" s="363"/>
      <c r="K9838" s="363"/>
      <c r="L9838" s="363"/>
      <c r="M9838" s="363"/>
      <c r="N9838" s="364"/>
      <c r="O9838" s="91" t="str">
        <f ca="1">IF(D9838="цвет",SUM(O9839:INDIRECT("N"&amp;R9838)),IF(SUM(E9838:N9838)=0,"",SUM(E9838:N9838)))</f>
        <v/>
      </c>
      <c r="P9838" s="68" t="s">
        <v>98</v>
      </c>
      <c r="Q9838" s="55">
        <f t="shared" si="306"/>
        <v>8838</v>
      </c>
      <c r="R9838" s="70">
        <f t="shared" ca="1" si="307"/>
        <v>9838</v>
      </c>
      <c r="S9838" s="69"/>
      <c r="T9838" s="76"/>
    </row>
    <row r="9839" spans="1:25" ht="23.1" customHeight="1" thickBot="1">
      <c r="A9839" s="2"/>
      <c r="B9839" s="28" t="s">
        <v>2961</v>
      </c>
      <c r="C9839" s="29"/>
      <c r="D9839" s="30"/>
      <c r="E9839" s="31"/>
      <c r="F9839" s="31"/>
      <c r="G9839" s="31"/>
      <c r="H9839" s="31"/>
      <c r="I9839" s="31"/>
      <c r="J9839" s="31"/>
      <c r="K9839" s="31"/>
      <c r="L9839" s="31"/>
      <c r="M9839" s="31"/>
      <c r="N9839" s="32"/>
      <c r="O9839" s="91" t="str">
        <f ca="1">IF(D9839="цвет",SUM(O9840:INDIRECT("N"&amp;R9839)),IF(SUM(E9839:N9839)=0,"",SUM(E9839:N9839)))</f>
        <v/>
      </c>
      <c r="P9839" s="68" t="s">
        <v>98</v>
      </c>
      <c r="Q9839" s="55">
        <f t="shared" si="306"/>
        <v>8838</v>
      </c>
      <c r="R9839" s="70">
        <f t="shared" ca="1" si="307"/>
        <v>9844</v>
      </c>
    </row>
    <row r="9840" spans="1:25" ht="17.25" thickBot="1">
      <c r="A9840" s="2"/>
      <c r="B9840" s="356" t="s">
        <v>2941</v>
      </c>
      <c r="C9840" s="83">
        <v>5720</v>
      </c>
      <c r="D9840" s="98" t="s">
        <v>9</v>
      </c>
      <c r="E9840" s="99" t="s">
        <v>17</v>
      </c>
      <c r="F9840" s="74" t="s">
        <v>18</v>
      </c>
      <c r="G9840" s="11" t="s">
        <v>19</v>
      </c>
      <c r="H9840" s="11" t="s">
        <v>23</v>
      </c>
      <c r="I9840" s="99"/>
      <c r="J9840" s="99"/>
      <c r="K9840" s="133"/>
      <c r="L9840" s="99"/>
      <c r="M9840" s="99"/>
      <c r="N9840" s="99"/>
      <c r="O9840" s="59">
        <f ca="1">IF(D9840="цвет",SUM(O9841:INDIRECT("N"&amp;R9840)),IF(SUM(E9840:N9840)=0,"",SUM(E9840:N9840)))</f>
        <v>0</v>
      </c>
      <c r="P9840" s="68">
        <v>2065</v>
      </c>
      <c r="Q9840" s="55">
        <f t="shared" si="306"/>
        <v>5720</v>
      </c>
      <c r="R9840" s="70">
        <f t="shared" ca="1" si="307"/>
        <v>9844</v>
      </c>
      <c r="S9840" s="85">
        <v>2065</v>
      </c>
      <c r="T9840" s="86">
        <f ca="1">O9840*S9840</f>
        <v>0</v>
      </c>
    </row>
    <row r="9841" spans="1:20" ht="17.45" customHeight="1" thickBot="1">
      <c r="A9841" s="2"/>
      <c r="B9841" s="357"/>
      <c r="C9841" s="75"/>
      <c r="D9841" s="5" t="s">
        <v>41</v>
      </c>
      <c r="E9841" s="181"/>
      <c r="F9841" s="7"/>
      <c r="G9841" s="7"/>
      <c r="H9841" s="7"/>
      <c r="I9841" s="7"/>
      <c r="J9841" s="7"/>
      <c r="K9841" s="7"/>
      <c r="L9841" s="7"/>
      <c r="M9841" s="7"/>
      <c r="N9841" s="7"/>
      <c r="O9841" s="91" t="str">
        <f ca="1">IF(D9841="цвет",SUM(O9842:INDIRECT("N"&amp;R9841)),IF(SUM(E9841:N9841)=0,"",SUM(E9841:N9841)))</f>
        <v/>
      </c>
      <c r="P9841" s="68" t="s">
        <v>98</v>
      </c>
      <c r="Q9841" s="55">
        <f t="shared" si="306"/>
        <v>5720</v>
      </c>
      <c r="R9841" s="70">
        <f t="shared" ca="1" si="307"/>
        <v>9844</v>
      </c>
      <c r="S9841" s="69"/>
      <c r="T9841" s="76"/>
    </row>
    <row r="9842" spans="1:20" ht="17.45" customHeight="1" thickBot="1">
      <c r="A9842" s="2"/>
      <c r="B9842" s="357"/>
      <c r="C9842" s="75"/>
      <c r="D9842" s="5" t="s">
        <v>42</v>
      </c>
      <c r="E9842" s="351"/>
      <c r="F9842" s="351"/>
      <c r="G9842" s="351"/>
      <c r="H9842" s="7"/>
      <c r="I9842" s="7"/>
      <c r="J9842" s="7"/>
      <c r="K9842" s="7"/>
      <c r="L9842" s="7"/>
      <c r="M9842" s="7"/>
      <c r="N9842" s="7"/>
      <c r="O9842" s="91" t="str">
        <f ca="1">IF(D9842="цвет",SUM(O9843:INDIRECT("N"&amp;R9842)),IF(SUM(E9842:N9842)=0,"",SUM(E9842:N9842)))</f>
        <v/>
      </c>
      <c r="P9842" s="68" t="s">
        <v>98</v>
      </c>
      <c r="Q9842" s="55">
        <f t="shared" si="306"/>
        <v>5720</v>
      </c>
      <c r="R9842" s="70">
        <f t="shared" ca="1" si="307"/>
        <v>9844</v>
      </c>
      <c r="S9842" s="69"/>
      <c r="T9842" s="76"/>
    </row>
    <row r="9843" spans="1:20" ht="117.75" customHeight="1">
      <c r="A9843" s="2"/>
      <c r="B9843" s="357"/>
      <c r="C9843" s="75"/>
      <c r="D9843" s="359" t="s">
        <v>2970</v>
      </c>
      <c r="E9843" s="360"/>
      <c r="F9843" s="360"/>
      <c r="G9843" s="360"/>
      <c r="H9843" s="360"/>
      <c r="I9843" s="360"/>
      <c r="J9843" s="360"/>
      <c r="K9843" s="360"/>
      <c r="L9843" s="360"/>
      <c r="M9843" s="360"/>
      <c r="N9843" s="361"/>
      <c r="O9843" s="91" t="str">
        <f ca="1">IF(D9843="цвет",SUM(O9844:INDIRECT("N"&amp;R9843)),IF(SUM(E9843:N9843)=0,"",SUM(E9843:N9843)))</f>
        <v/>
      </c>
      <c r="P9843" s="68" t="s">
        <v>98</v>
      </c>
      <c r="Q9843" s="55">
        <f t="shared" si="306"/>
        <v>5720</v>
      </c>
      <c r="R9843" s="70">
        <f t="shared" ca="1" si="307"/>
        <v>9844</v>
      </c>
      <c r="S9843" s="69"/>
      <c r="T9843" s="76"/>
    </row>
    <row r="9844" spans="1:20" ht="17.45" customHeight="1" thickBot="1">
      <c r="A9844" s="2"/>
      <c r="B9844" s="358"/>
      <c r="C9844" s="77"/>
      <c r="D9844" s="362" t="str">
        <f>HYPERLINK("https://miamia.ru/search/index.php?q="&amp;Q9844&amp;"&amp;s=Поиск?utm_source=Excel&amp;utm_medium=Nalichie&amp;utm_content="&amp;Q9844&amp;"","Посмотреть большую фотографию на сайте")</f>
        <v>Посмотреть большую фотографию на сайте</v>
      </c>
      <c r="E9844" s="363"/>
      <c r="F9844" s="363"/>
      <c r="G9844" s="363"/>
      <c r="H9844" s="363"/>
      <c r="I9844" s="363"/>
      <c r="J9844" s="363"/>
      <c r="K9844" s="363"/>
      <c r="L9844" s="363"/>
      <c r="M9844" s="363"/>
      <c r="N9844" s="364"/>
      <c r="O9844" s="91" t="str">
        <f ca="1">IF(D9844="цвет",SUM(O9845:INDIRECT("N"&amp;R9844)),IF(SUM(E9844:N9844)=0,"",SUM(E9844:N9844)))</f>
        <v/>
      </c>
      <c r="P9844" s="68" t="s">
        <v>98</v>
      </c>
      <c r="Q9844" s="55">
        <f t="shared" si="306"/>
        <v>5720</v>
      </c>
      <c r="R9844" s="70">
        <f t="shared" ca="1" si="307"/>
        <v>9844</v>
      </c>
      <c r="S9844" s="69"/>
      <c r="T9844" s="76"/>
    </row>
    <row r="9845" spans="1:20" ht="17.25" thickBot="1">
      <c r="A9845" s="2"/>
      <c r="B9845" s="356" t="s">
        <v>2941</v>
      </c>
      <c r="C9845" s="83">
        <v>5721</v>
      </c>
      <c r="D9845" s="98" t="s">
        <v>9</v>
      </c>
      <c r="E9845" s="99" t="s">
        <v>17</v>
      </c>
      <c r="F9845" s="74" t="s">
        <v>18</v>
      </c>
      <c r="G9845" s="11" t="s">
        <v>19</v>
      </c>
      <c r="H9845" s="11" t="s">
        <v>23</v>
      </c>
      <c r="I9845" s="99"/>
      <c r="J9845" s="99"/>
      <c r="K9845" s="133"/>
      <c r="L9845" s="99"/>
      <c r="M9845" s="99"/>
      <c r="N9845" s="99"/>
      <c r="O9845" s="59">
        <f ca="1">IF(D9845="цвет",SUM(O9846:INDIRECT("N"&amp;R9845)),IF(SUM(E9845:N9845)=0,"",SUM(E9845:N9845)))</f>
        <v>0</v>
      </c>
      <c r="P9845" s="68">
        <v>3099</v>
      </c>
      <c r="Q9845" s="55">
        <f t="shared" si="306"/>
        <v>5721</v>
      </c>
      <c r="R9845" s="70">
        <f t="shared" ca="1" si="307"/>
        <v>9849</v>
      </c>
      <c r="S9845" s="85">
        <v>3099</v>
      </c>
      <c r="T9845" s="86">
        <f ca="1">O9845*S9845</f>
        <v>0</v>
      </c>
    </row>
    <row r="9846" spans="1:20" ht="17.45" customHeight="1" thickBot="1">
      <c r="A9846" s="2"/>
      <c r="B9846" s="357"/>
      <c r="C9846" s="75"/>
      <c r="D9846" s="5" t="s">
        <v>41</v>
      </c>
      <c r="E9846" s="181"/>
      <c r="F9846" s="181"/>
      <c r="G9846" s="181"/>
      <c r="H9846" s="7"/>
      <c r="I9846" s="7"/>
      <c r="J9846" s="7"/>
      <c r="K9846" s="7"/>
      <c r="L9846" s="7"/>
      <c r="M9846" s="7"/>
      <c r="N9846" s="7"/>
      <c r="O9846" s="91" t="str">
        <f ca="1">IF(D9846="цвет",SUM(O9847:INDIRECT("N"&amp;R9846)),IF(SUM(E9846:N9846)=0,"",SUM(E9846:N9846)))</f>
        <v/>
      </c>
      <c r="P9846" s="68" t="s">
        <v>98</v>
      </c>
      <c r="Q9846" s="55">
        <f t="shared" si="306"/>
        <v>5721</v>
      </c>
      <c r="R9846" s="70">
        <f t="shared" ca="1" si="307"/>
        <v>9849</v>
      </c>
      <c r="S9846" s="69"/>
      <c r="T9846" s="76"/>
    </row>
    <row r="9847" spans="1:20" ht="17.45" customHeight="1" thickBot="1">
      <c r="A9847" s="2"/>
      <c r="B9847" s="357"/>
      <c r="C9847" s="75"/>
      <c r="D9847" s="5" t="s">
        <v>42</v>
      </c>
      <c r="E9847" s="351"/>
      <c r="F9847" s="351"/>
      <c r="G9847" s="351"/>
      <c r="H9847" s="7"/>
      <c r="I9847" s="7"/>
      <c r="J9847" s="7"/>
      <c r="K9847" s="7"/>
      <c r="L9847" s="7"/>
      <c r="M9847" s="7"/>
      <c r="N9847" s="7"/>
      <c r="O9847" s="91" t="str">
        <f ca="1">IF(D9847="цвет",SUM(O9848:INDIRECT("N"&amp;R9847)),IF(SUM(E9847:N9847)=0,"",SUM(E9847:N9847)))</f>
        <v/>
      </c>
      <c r="P9847" s="68" t="s">
        <v>98</v>
      </c>
      <c r="Q9847" s="55">
        <f t="shared" si="306"/>
        <v>5721</v>
      </c>
      <c r="R9847" s="70">
        <f t="shared" ca="1" si="307"/>
        <v>9849</v>
      </c>
      <c r="S9847" s="69"/>
      <c r="T9847" s="76"/>
    </row>
    <row r="9848" spans="1:20" ht="117.75" customHeight="1">
      <c r="A9848" s="2"/>
      <c r="B9848" s="357"/>
      <c r="C9848" s="75"/>
      <c r="D9848" s="359" t="s">
        <v>2969</v>
      </c>
      <c r="E9848" s="360"/>
      <c r="F9848" s="360"/>
      <c r="G9848" s="360"/>
      <c r="H9848" s="360"/>
      <c r="I9848" s="360"/>
      <c r="J9848" s="360"/>
      <c r="K9848" s="360"/>
      <c r="L9848" s="360"/>
      <c r="M9848" s="360"/>
      <c r="N9848" s="361"/>
      <c r="O9848" s="91" t="str">
        <f ca="1">IF(D9848="цвет",SUM(O9849:INDIRECT("N"&amp;R9848)),IF(SUM(E9848:N9848)=0,"",SUM(E9848:N9848)))</f>
        <v/>
      </c>
      <c r="P9848" s="68" t="s">
        <v>98</v>
      </c>
      <c r="Q9848" s="55">
        <f t="shared" si="306"/>
        <v>5721</v>
      </c>
      <c r="R9848" s="70">
        <f t="shared" ca="1" si="307"/>
        <v>9849</v>
      </c>
      <c r="S9848" s="69"/>
      <c r="T9848" s="76"/>
    </row>
    <row r="9849" spans="1:20" ht="17.45" customHeight="1" thickBot="1">
      <c r="A9849" s="2"/>
      <c r="B9849" s="358"/>
      <c r="C9849" s="77"/>
      <c r="D9849" s="362" t="str">
        <f>HYPERLINK("https://miamia.ru/search/index.php?q="&amp;Q9849&amp;"&amp;s=Поиск?utm_source=Excel&amp;utm_medium=Nalichie&amp;utm_content="&amp;Q9849&amp;"","Посмотреть большую фотографию на сайте")</f>
        <v>Посмотреть большую фотографию на сайте</v>
      </c>
      <c r="E9849" s="363"/>
      <c r="F9849" s="363"/>
      <c r="G9849" s="363"/>
      <c r="H9849" s="363"/>
      <c r="I9849" s="363"/>
      <c r="J9849" s="363"/>
      <c r="K9849" s="363"/>
      <c r="L9849" s="363"/>
      <c r="M9849" s="363"/>
      <c r="N9849" s="364"/>
      <c r="O9849" s="91" t="str">
        <f ca="1">IF(D9849="цвет",SUM(O9850:INDIRECT("N"&amp;R9849)),IF(SUM(E9849:N9849)=0,"",SUM(E9849:N9849)))</f>
        <v/>
      </c>
      <c r="P9849" s="68" t="s">
        <v>98</v>
      </c>
      <c r="Q9849" s="55">
        <f t="shared" si="306"/>
        <v>5721</v>
      </c>
      <c r="R9849" s="70">
        <f t="shared" ca="1" si="307"/>
        <v>9849</v>
      </c>
      <c r="S9849" s="69"/>
      <c r="T9849" s="76"/>
    </row>
    <row r="9850" spans="1:20" ht="17.25" thickBot="1">
      <c r="A9850" s="2"/>
      <c r="B9850" s="356" t="s">
        <v>2941</v>
      </c>
      <c r="C9850" s="83">
        <v>5723</v>
      </c>
      <c r="D9850" s="98" t="s">
        <v>9</v>
      </c>
      <c r="E9850" s="99" t="s">
        <v>17</v>
      </c>
      <c r="F9850" s="74" t="s">
        <v>18</v>
      </c>
      <c r="G9850" s="11" t="s">
        <v>19</v>
      </c>
      <c r="H9850" s="11" t="s">
        <v>23</v>
      </c>
      <c r="I9850" s="99"/>
      <c r="J9850" s="99"/>
      <c r="K9850" s="133"/>
      <c r="L9850" s="99"/>
      <c r="M9850" s="99"/>
      <c r="N9850" s="99"/>
      <c r="O9850" s="59">
        <f ca="1">IF(D9850="цвет",SUM(O9851:INDIRECT("N"&amp;R9850)),IF(SUM(E9850:N9850)=0,"",SUM(E9850:N9850)))</f>
        <v>0</v>
      </c>
      <c r="P9850" s="68">
        <v>3358</v>
      </c>
      <c r="Q9850" s="55">
        <f t="shared" si="306"/>
        <v>5723</v>
      </c>
      <c r="R9850" s="70">
        <f t="shared" ca="1" si="307"/>
        <v>9854</v>
      </c>
      <c r="S9850" s="85">
        <v>3358</v>
      </c>
      <c r="T9850" s="86">
        <f ca="1">O9850*S9850</f>
        <v>0</v>
      </c>
    </row>
    <row r="9851" spans="1:20" ht="17.45" customHeight="1" thickBot="1">
      <c r="A9851" s="2"/>
      <c r="B9851" s="357"/>
      <c r="C9851" s="75"/>
      <c r="D9851" s="5" t="s">
        <v>41</v>
      </c>
      <c r="E9851" s="181"/>
      <c r="F9851" s="351"/>
      <c r="G9851" s="351"/>
      <c r="H9851" s="7"/>
      <c r="I9851" s="7"/>
      <c r="J9851" s="7"/>
      <c r="K9851" s="7"/>
      <c r="L9851" s="7"/>
      <c r="M9851" s="7"/>
      <c r="N9851" s="7"/>
      <c r="O9851" s="91" t="str">
        <f ca="1">IF(D9851="цвет",SUM(O9852:INDIRECT("N"&amp;R9851)),IF(SUM(E9851:N9851)=0,"",SUM(E9851:N9851)))</f>
        <v/>
      </c>
      <c r="P9851" s="68" t="s">
        <v>98</v>
      </c>
      <c r="Q9851" s="55">
        <f t="shared" si="306"/>
        <v>5723</v>
      </c>
      <c r="R9851" s="70">
        <f t="shared" ca="1" si="307"/>
        <v>9854</v>
      </c>
      <c r="S9851" s="69"/>
      <c r="T9851" s="76"/>
    </row>
    <row r="9852" spans="1:20" ht="17.45" customHeight="1" thickBot="1">
      <c r="A9852" s="2"/>
      <c r="B9852" s="357"/>
      <c r="C9852" s="75"/>
      <c r="D9852" s="5" t="s">
        <v>42</v>
      </c>
      <c r="E9852" s="351"/>
      <c r="F9852" s="351"/>
      <c r="G9852" s="351"/>
      <c r="H9852" s="7"/>
      <c r="I9852" s="7"/>
      <c r="J9852" s="7"/>
      <c r="K9852" s="7"/>
      <c r="L9852" s="7"/>
      <c r="M9852" s="7"/>
      <c r="N9852" s="7"/>
      <c r="O9852" s="91" t="str">
        <f ca="1">IF(D9852="цвет",SUM(O9853:INDIRECT("N"&amp;R9852)),IF(SUM(E9852:N9852)=0,"",SUM(E9852:N9852)))</f>
        <v/>
      </c>
      <c r="P9852" s="68" t="s">
        <v>98</v>
      </c>
      <c r="Q9852" s="55">
        <f t="shared" si="306"/>
        <v>5723</v>
      </c>
      <c r="R9852" s="70">
        <f t="shared" ca="1" si="307"/>
        <v>9854</v>
      </c>
      <c r="S9852" s="69"/>
      <c r="T9852" s="76"/>
    </row>
    <row r="9853" spans="1:20" ht="117.75" customHeight="1">
      <c r="A9853" s="2"/>
      <c r="B9853" s="357"/>
      <c r="C9853" s="75"/>
      <c r="D9853" s="359" t="s">
        <v>2968</v>
      </c>
      <c r="E9853" s="360"/>
      <c r="F9853" s="360"/>
      <c r="G9853" s="360"/>
      <c r="H9853" s="360"/>
      <c r="I9853" s="360"/>
      <c r="J9853" s="360"/>
      <c r="K9853" s="360"/>
      <c r="L9853" s="360"/>
      <c r="M9853" s="360"/>
      <c r="N9853" s="361"/>
      <c r="O9853" s="91" t="str">
        <f ca="1">IF(D9853="цвет",SUM(O9854:INDIRECT("N"&amp;R9853)),IF(SUM(E9853:N9853)=0,"",SUM(E9853:N9853)))</f>
        <v/>
      </c>
      <c r="P9853" s="68" t="s">
        <v>98</v>
      </c>
      <c r="Q9853" s="55">
        <f t="shared" si="306"/>
        <v>5723</v>
      </c>
      <c r="R9853" s="70">
        <f t="shared" ca="1" si="307"/>
        <v>9854</v>
      </c>
      <c r="S9853" s="69"/>
      <c r="T9853" s="76"/>
    </row>
    <row r="9854" spans="1:20" ht="17.45" customHeight="1" thickBot="1">
      <c r="A9854" s="2"/>
      <c r="B9854" s="358"/>
      <c r="C9854" s="77"/>
      <c r="D9854" s="362" t="str">
        <f>HYPERLINK("https://miamia.ru/search/index.php?q="&amp;Q9854&amp;"&amp;s=Поиск?utm_source=Excel&amp;utm_medium=Nalichie&amp;utm_content="&amp;Q9854&amp;"","Посмотреть большую фотографию на сайте")</f>
        <v>Посмотреть большую фотографию на сайте</v>
      </c>
      <c r="E9854" s="363"/>
      <c r="F9854" s="363"/>
      <c r="G9854" s="363"/>
      <c r="H9854" s="363"/>
      <c r="I9854" s="363"/>
      <c r="J9854" s="363"/>
      <c r="K9854" s="363"/>
      <c r="L9854" s="363"/>
      <c r="M9854" s="363"/>
      <c r="N9854" s="364"/>
      <c r="O9854" s="91" t="str">
        <f ca="1">IF(D9854="цвет",SUM(O9855:INDIRECT("N"&amp;R9854)),IF(SUM(E9854:N9854)=0,"",SUM(E9854:N9854)))</f>
        <v/>
      </c>
      <c r="P9854" s="68" t="s">
        <v>98</v>
      </c>
      <c r="Q9854" s="55">
        <f t="shared" si="306"/>
        <v>5723</v>
      </c>
      <c r="R9854" s="70">
        <f t="shared" ca="1" si="307"/>
        <v>9854</v>
      </c>
      <c r="S9854" s="69"/>
      <c r="T9854" s="76"/>
    </row>
    <row r="9855" spans="1:20" ht="17.25" thickBot="1">
      <c r="A9855" s="2"/>
      <c r="B9855" s="356" t="s">
        <v>2941</v>
      </c>
      <c r="C9855" s="83">
        <v>5724</v>
      </c>
      <c r="D9855" s="98" t="s">
        <v>9</v>
      </c>
      <c r="E9855" s="133" t="s">
        <v>11</v>
      </c>
      <c r="F9855" s="133" t="s">
        <v>12</v>
      </c>
      <c r="G9855" s="133" t="s">
        <v>13</v>
      </c>
      <c r="H9855" s="133" t="s">
        <v>14</v>
      </c>
      <c r="I9855" s="99"/>
      <c r="J9855" s="99"/>
      <c r="K9855" s="133"/>
      <c r="L9855" s="99"/>
      <c r="M9855" s="99"/>
      <c r="N9855" s="99"/>
      <c r="O9855" s="59">
        <f ca="1">IF(D9855="цвет",SUM(O9856:INDIRECT("N"&amp;R9855)),IF(SUM(E9855:N9855)=0,"",SUM(E9855:N9855)))</f>
        <v>0</v>
      </c>
      <c r="P9855" s="68">
        <v>2194</v>
      </c>
      <c r="Q9855" s="55">
        <f t="shared" si="306"/>
        <v>5724</v>
      </c>
      <c r="R9855" s="70">
        <f t="shared" ca="1" si="307"/>
        <v>9859</v>
      </c>
      <c r="S9855" s="85">
        <v>2194</v>
      </c>
      <c r="T9855" s="86">
        <f ca="1">O9855*S9855</f>
        <v>0</v>
      </c>
    </row>
    <row r="9856" spans="1:20" ht="17.45" customHeight="1" thickBot="1">
      <c r="A9856" s="2"/>
      <c r="B9856" s="357"/>
      <c r="C9856" s="75"/>
      <c r="D9856" s="5" t="s">
        <v>41</v>
      </c>
      <c r="E9856" s="351"/>
      <c r="F9856" s="351"/>
      <c r="G9856" s="351"/>
      <c r="H9856" s="7"/>
      <c r="I9856" s="7"/>
      <c r="J9856" s="7"/>
      <c r="K9856" s="7"/>
      <c r="L9856" s="7"/>
      <c r="M9856" s="7"/>
      <c r="N9856" s="7"/>
      <c r="O9856" s="91" t="str">
        <f ca="1">IF(D9856="цвет",SUM(O9857:INDIRECT("N"&amp;R9856)),IF(SUM(E9856:N9856)=0,"",SUM(E9856:N9856)))</f>
        <v/>
      </c>
      <c r="P9856" s="68" t="s">
        <v>98</v>
      </c>
      <c r="Q9856" s="55">
        <f t="shared" si="306"/>
        <v>5724</v>
      </c>
      <c r="R9856" s="70">
        <f t="shared" ca="1" si="307"/>
        <v>9859</v>
      </c>
      <c r="S9856" s="69"/>
      <c r="T9856" s="76"/>
    </row>
    <row r="9857" spans="1:20" ht="17.45" customHeight="1" thickBot="1">
      <c r="A9857" s="2"/>
      <c r="B9857" s="357"/>
      <c r="C9857" s="75"/>
      <c r="D9857" s="5" t="s">
        <v>42</v>
      </c>
      <c r="E9857" s="351"/>
      <c r="F9857" s="351"/>
      <c r="G9857" s="351"/>
      <c r="H9857" s="7"/>
      <c r="I9857" s="7"/>
      <c r="J9857" s="7"/>
      <c r="K9857" s="7"/>
      <c r="L9857" s="7"/>
      <c r="M9857" s="7"/>
      <c r="N9857" s="7"/>
      <c r="O9857" s="91" t="str">
        <f ca="1">IF(D9857="цвет",SUM(O9858:INDIRECT("N"&amp;R9857)),IF(SUM(E9857:N9857)=0,"",SUM(E9857:N9857)))</f>
        <v/>
      </c>
      <c r="P9857" s="68" t="s">
        <v>98</v>
      </c>
      <c r="Q9857" s="55">
        <f t="shared" si="306"/>
        <v>5724</v>
      </c>
      <c r="R9857" s="70">
        <f t="shared" ca="1" si="307"/>
        <v>9859</v>
      </c>
      <c r="S9857" s="69"/>
      <c r="T9857" s="76"/>
    </row>
    <row r="9858" spans="1:20" ht="117.75" customHeight="1">
      <c r="A9858" s="2"/>
      <c r="B9858" s="357"/>
      <c r="C9858" s="75"/>
      <c r="D9858" s="359" t="s">
        <v>2967</v>
      </c>
      <c r="E9858" s="360"/>
      <c r="F9858" s="360"/>
      <c r="G9858" s="360"/>
      <c r="H9858" s="360"/>
      <c r="I9858" s="360"/>
      <c r="J9858" s="360"/>
      <c r="K9858" s="360"/>
      <c r="L9858" s="360"/>
      <c r="M9858" s="360"/>
      <c r="N9858" s="361"/>
      <c r="O9858" s="91" t="str">
        <f ca="1">IF(D9858="цвет",SUM(O9859:INDIRECT("N"&amp;R9858)),IF(SUM(E9858:N9858)=0,"",SUM(E9858:N9858)))</f>
        <v/>
      </c>
      <c r="P9858" s="68" t="s">
        <v>98</v>
      </c>
      <c r="Q9858" s="55">
        <f t="shared" si="306"/>
        <v>5724</v>
      </c>
      <c r="R9858" s="70">
        <f t="shared" ca="1" si="307"/>
        <v>9859</v>
      </c>
      <c r="S9858" s="69"/>
      <c r="T9858" s="76"/>
    </row>
    <row r="9859" spans="1:20" ht="17.45" customHeight="1" thickBot="1">
      <c r="A9859" s="2"/>
      <c r="B9859" s="358"/>
      <c r="C9859" s="77"/>
      <c r="D9859" s="362" t="str">
        <f>HYPERLINK("https://miamia.ru/search/index.php?q="&amp;Q9859&amp;"&amp;s=Поиск?utm_source=Excel&amp;utm_medium=Nalichie&amp;utm_content="&amp;Q9859&amp;"","Посмотреть большую фотографию на сайте")</f>
        <v>Посмотреть большую фотографию на сайте</v>
      </c>
      <c r="E9859" s="363"/>
      <c r="F9859" s="363"/>
      <c r="G9859" s="363"/>
      <c r="H9859" s="363"/>
      <c r="I9859" s="363"/>
      <c r="J9859" s="363"/>
      <c r="K9859" s="363"/>
      <c r="L9859" s="363"/>
      <c r="M9859" s="363"/>
      <c r="N9859" s="364"/>
      <c r="O9859" s="91" t="str">
        <f ca="1">IF(D9859="цвет",SUM(O9860:INDIRECT("N"&amp;R9859)),IF(SUM(E9859:N9859)=0,"",SUM(E9859:N9859)))</f>
        <v/>
      </c>
      <c r="P9859" s="68" t="s">
        <v>98</v>
      </c>
      <c r="Q9859" s="55">
        <f t="shared" si="306"/>
        <v>5724</v>
      </c>
      <c r="R9859" s="70">
        <f t="shared" ca="1" si="307"/>
        <v>9859</v>
      </c>
      <c r="S9859" s="69"/>
      <c r="T9859" s="76"/>
    </row>
    <row r="9860" spans="1:20" ht="17.25" thickBot="1">
      <c r="A9860" s="2"/>
      <c r="B9860" s="356" t="s">
        <v>2941</v>
      </c>
      <c r="C9860" s="83">
        <v>5725</v>
      </c>
      <c r="D9860" s="98" t="s">
        <v>9</v>
      </c>
      <c r="E9860" s="133" t="s">
        <v>11</v>
      </c>
      <c r="F9860" s="133" t="s">
        <v>12</v>
      </c>
      <c r="G9860" s="133" t="s">
        <v>13</v>
      </c>
      <c r="H9860" s="133" t="s">
        <v>14</v>
      </c>
      <c r="I9860" s="99"/>
      <c r="J9860" s="99"/>
      <c r="K9860" s="133"/>
      <c r="L9860" s="99"/>
      <c r="M9860" s="99"/>
      <c r="N9860" s="99"/>
      <c r="O9860" s="59">
        <f ca="1">IF(D9860="цвет",SUM(O9861:INDIRECT("N"&amp;R9860)),IF(SUM(E9860:N9860)=0,"",SUM(E9860:N9860)))</f>
        <v>0</v>
      </c>
      <c r="P9860" s="68">
        <v>2194</v>
      </c>
      <c r="Q9860" s="55">
        <f t="shared" si="306"/>
        <v>5725</v>
      </c>
      <c r="R9860" s="70">
        <f t="shared" ca="1" si="307"/>
        <v>9864</v>
      </c>
      <c r="S9860" s="85">
        <v>2194</v>
      </c>
      <c r="T9860" s="86">
        <f ca="1">O9860*S9860</f>
        <v>0</v>
      </c>
    </row>
    <row r="9861" spans="1:20" ht="17.45" customHeight="1" thickBot="1">
      <c r="A9861" s="2"/>
      <c r="B9861" s="357"/>
      <c r="C9861" s="75"/>
      <c r="D9861" s="5" t="s">
        <v>41</v>
      </c>
      <c r="E9861" s="351"/>
      <c r="F9861" s="351"/>
      <c r="G9861" s="351"/>
      <c r="H9861" s="351"/>
      <c r="I9861" s="7"/>
      <c r="J9861" s="7"/>
      <c r="K9861" s="7"/>
      <c r="L9861" s="7"/>
      <c r="M9861" s="7"/>
      <c r="N9861" s="7"/>
      <c r="O9861" s="91" t="str">
        <f ca="1">IF(D9861="цвет",SUM(O9862:INDIRECT("N"&amp;R9861)),IF(SUM(E9861:N9861)=0,"",SUM(E9861:N9861)))</f>
        <v/>
      </c>
      <c r="P9861" s="68" t="s">
        <v>98</v>
      </c>
      <c r="Q9861" s="55">
        <f t="shared" si="306"/>
        <v>5725</v>
      </c>
      <c r="R9861" s="70">
        <f t="shared" ca="1" si="307"/>
        <v>9864</v>
      </c>
      <c r="S9861" s="69"/>
      <c r="T9861" s="76"/>
    </row>
    <row r="9862" spans="1:20" ht="17.45" customHeight="1" thickBot="1">
      <c r="A9862" s="2"/>
      <c r="B9862" s="357"/>
      <c r="C9862" s="75"/>
      <c r="D9862" s="5" t="s">
        <v>42</v>
      </c>
      <c r="E9862" s="351"/>
      <c r="F9862" s="351"/>
      <c r="G9862" s="351"/>
      <c r="H9862" s="351"/>
      <c r="I9862" s="7"/>
      <c r="J9862" s="7"/>
      <c r="K9862" s="7"/>
      <c r="L9862" s="7"/>
      <c r="M9862" s="7"/>
      <c r="N9862" s="7"/>
      <c r="O9862" s="91" t="str">
        <f ca="1">IF(D9862="цвет",SUM(O9863:INDIRECT("N"&amp;R9862)),IF(SUM(E9862:N9862)=0,"",SUM(E9862:N9862)))</f>
        <v/>
      </c>
      <c r="P9862" s="68" t="s">
        <v>98</v>
      </c>
      <c r="Q9862" s="55">
        <f t="shared" si="306"/>
        <v>5725</v>
      </c>
      <c r="R9862" s="70">
        <f t="shared" ca="1" si="307"/>
        <v>9864</v>
      </c>
      <c r="S9862" s="69"/>
      <c r="T9862" s="76"/>
    </row>
    <row r="9863" spans="1:20" ht="117.75" customHeight="1">
      <c r="A9863" s="2"/>
      <c r="B9863" s="357"/>
      <c r="C9863" s="75"/>
      <c r="D9863" s="359" t="s">
        <v>2966</v>
      </c>
      <c r="E9863" s="360"/>
      <c r="F9863" s="360"/>
      <c r="G9863" s="360"/>
      <c r="H9863" s="360"/>
      <c r="I9863" s="360"/>
      <c r="J9863" s="360"/>
      <c r="K9863" s="360"/>
      <c r="L9863" s="360"/>
      <c r="M9863" s="360"/>
      <c r="N9863" s="361"/>
      <c r="O9863" s="91" t="str">
        <f ca="1">IF(D9863="цвет",SUM(O9864:INDIRECT("N"&amp;R9863)),IF(SUM(E9863:N9863)=0,"",SUM(E9863:N9863)))</f>
        <v/>
      </c>
      <c r="P9863" s="68" t="s">
        <v>98</v>
      </c>
      <c r="Q9863" s="55">
        <f t="shared" si="306"/>
        <v>5725</v>
      </c>
      <c r="R9863" s="70">
        <f t="shared" ca="1" si="307"/>
        <v>9864</v>
      </c>
      <c r="S9863" s="69"/>
      <c r="T9863" s="76"/>
    </row>
    <row r="9864" spans="1:20" ht="17.45" customHeight="1" thickBot="1">
      <c r="A9864" s="2"/>
      <c r="B9864" s="358"/>
      <c r="C9864" s="77"/>
      <c r="D9864" s="362" t="str">
        <f>HYPERLINK("https://miamia.ru/search/index.php?q="&amp;Q9864&amp;"&amp;s=Поиск?utm_source=Excel&amp;utm_medium=Nalichie&amp;utm_content="&amp;Q9864&amp;"","Посмотреть большую фотографию на сайте")</f>
        <v>Посмотреть большую фотографию на сайте</v>
      </c>
      <c r="E9864" s="363"/>
      <c r="F9864" s="363"/>
      <c r="G9864" s="363"/>
      <c r="H9864" s="363"/>
      <c r="I9864" s="363"/>
      <c r="J9864" s="363"/>
      <c r="K9864" s="363"/>
      <c r="L9864" s="363"/>
      <c r="M9864" s="363"/>
      <c r="N9864" s="364"/>
      <c r="O9864" s="91" t="str">
        <f ca="1">IF(D9864="цвет",SUM(O9865:INDIRECT("N"&amp;R9864)),IF(SUM(E9864:N9864)=0,"",SUM(E9864:N9864)))</f>
        <v/>
      </c>
      <c r="P9864" s="68" t="s">
        <v>98</v>
      </c>
      <c r="Q9864" s="55">
        <f t="shared" si="306"/>
        <v>5725</v>
      </c>
      <c r="R9864" s="70">
        <f t="shared" ca="1" si="307"/>
        <v>9864</v>
      </c>
      <c r="S9864" s="69"/>
      <c r="T9864" s="76"/>
    </row>
    <row r="9865" spans="1:20" ht="17.25" thickBot="1">
      <c r="A9865" s="2"/>
      <c r="B9865" s="356" t="s">
        <v>2941</v>
      </c>
      <c r="C9865" s="83">
        <v>5726</v>
      </c>
      <c r="D9865" s="98" t="s">
        <v>9</v>
      </c>
      <c r="E9865" s="133" t="s">
        <v>2942</v>
      </c>
      <c r="F9865" s="133"/>
      <c r="G9865" s="133"/>
      <c r="H9865" s="133"/>
      <c r="I9865" s="99"/>
      <c r="J9865" s="99"/>
      <c r="K9865" s="133"/>
      <c r="L9865" s="99"/>
      <c r="M9865" s="99"/>
      <c r="N9865" s="99"/>
      <c r="O9865" s="59">
        <f ca="1">IF(D9865="цвет",SUM(O9866:INDIRECT("N"&amp;R9865)),IF(SUM(E9865:N9865)=0,"",SUM(E9865:N9865)))</f>
        <v>0</v>
      </c>
      <c r="P9865" s="68">
        <v>1807</v>
      </c>
      <c r="Q9865" s="55">
        <f t="shared" si="306"/>
        <v>5726</v>
      </c>
      <c r="R9865" s="70">
        <f t="shared" ca="1" si="307"/>
        <v>9869</v>
      </c>
      <c r="S9865" s="85">
        <v>1807</v>
      </c>
      <c r="T9865" s="86">
        <f ca="1">O9865*S9865</f>
        <v>0</v>
      </c>
    </row>
    <row r="9866" spans="1:20" ht="17.45" customHeight="1" thickBot="1">
      <c r="A9866" s="2"/>
      <c r="B9866" s="357"/>
      <c r="C9866" s="75"/>
      <c r="D9866" s="5" t="s">
        <v>41</v>
      </c>
      <c r="E9866" s="7"/>
      <c r="F9866" s="7"/>
      <c r="G9866" s="7"/>
      <c r="H9866" s="7"/>
      <c r="I9866" s="7"/>
      <c r="J9866" s="7"/>
      <c r="K9866" s="7"/>
      <c r="L9866" s="7"/>
      <c r="M9866" s="7"/>
      <c r="N9866" s="7"/>
      <c r="O9866" s="91" t="str">
        <f ca="1">IF(D9866="цвет",SUM(O9867:INDIRECT("N"&amp;R9866)),IF(SUM(E9866:N9866)=0,"",SUM(E9866:N9866)))</f>
        <v/>
      </c>
      <c r="P9866" s="68" t="s">
        <v>98</v>
      </c>
      <c r="Q9866" s="55">
        <f t="shared" si="306"/>
        <v>5726</v>
      </c>
      <c r="R9866" s="70">
        <f t="shared" ca="1" si="307"/>
        <v>9869</v>
      </c>
      <c r="S9866" s="69"/>
      <c r="T9866" s="76"/>
    </row>
    <row r="9867" spans="1:20" ht="17.45" customHeight="1" thickBot="1">
      <c r="A9867" s="2"/>
      <c r="B9867" s="357"/>
      <c r="C9867" s="75"/>
      <c r="D9867" s="5" t="s">
        <v>42</v>
      </c>
      <c r="E9867" s="351"/>
      <c r="F9867" s="7"/>
      <c r="G9867" s="7"/>
      <c r="H9867" s="7"/>
      <c r="I9867" s="7"/>
      <c r="J9867" s="7"/>
      <c r="K9867" s="7"/>
      <c r="L9867" s="7"/>
      <c r="M9867" s="7"/>
      <c r="N9867" s="7"/>
      <c r="O9867" s="91" t="str">
        <f ca="1">IF(D9867="цвет",SUM(O9868:INDIRECT("N"&amp;R9867)),IF(SUM(E9867:N9867)=0,"",SUM(E9867:N9867)))</f>
        <v/>
      </c>
      <c r="P9867" s="68" t="s">
        <v>98</v>
      </c>
      <c r="Q9867" s="55">
        <f t="shared" ref="Q9867:Q9930" si="308">IF(C9867&lt;&gt;0,C9867,Q9866)</f>
        <v>5726</v>
      </c>
      <c r="R9867" s="70">
        <f t="shared" ref="R9867:R9930" ca="1" si="309">IF(D9867="Посмотреть большую фотографию на сайте",CELL("строка",O9867),R9868)</f>
        <v>9869</v>
      </c>
      <c r="S9867" s="69"/>
      <c r="T9867" s="76"/>
    </row>
    <row r="9868" spans="1:20" ht="117.75" customHeight="1">
      <c r="A9868" s="2"/>
      <c r="B9868" s="357"/>
      <c r="C9868" s="75"/>
      <c r="D9868" s="359" t="s">
        <v>2965</v>
      </c>
      <c r="E9868" s="360"/>
      <c r="F9868" s="360"/>
      <c r="G9868" s="360"/>
      <c r="H9868" s="360"/>
      <c r="I9868" s="360"/>
      <c r="J9868" s="360"/>
      <c r="K9868" s="360"/>
      <c r="L9868" s="360"/>
      <c r="M9868" s="360"/>
      <c r="N9868" s="361"/>
      <c r="O9868" s="91" t="str">
        <f ca="1">IF(D9868="цвет",SUM(O9869:INDIRECT("N"&amp;R9868)),IF(SUM(E9868:N9868)=0,"",SUM(E9868:N9868)))</f>
        <v/>
      </c>
      <c r="P9868" s="68" t="s">
        <v>98</v>
      </c>
      <c r="Q9868" s="55">
        <f t="shared" si="308"/>
        <v>5726</v>
      </c>
      <c r="R9868" s="70">
        <f t="shared" ca="1" si="309"/>
        <v>9869</v>
      </c>
      <c r="S9868" s="69"/>
      <c r="T9868" s="76"/>
    </row>
    <row r="9869" spans="1:20" ht="17.45" customHeight="1" thickBot="1">
      <c r="A9869" s="2"/>
      <c r="B9869" s="358"/>
      <c r="C9869" s="77"/>
      <c r="D9869" s="362" t="str">
        <f>HYPERLINK("https://miamia.ru/search/index.php?q="&amp;Q9869&amp;"&amp;s=Поиск?utm_source=Excel&amp;utm_medium=Nalichie&amp;utm_content="&amp;Q9869&amp;"","Посмотреть большую фотографию на сайте")</f>
        <v>Посмотреть большую фотографию на сайте</v>
      </c>
      <c r="E9869" s="363"/>
      <c r="F9869" s="363"/>
      <c r="G9869" s="363"/>
      <c r="H9869" s="363"/>
      <c r="I9869" s="363"/>
      <c r="J9869" s="363"/>
      <c r="K9869" s="363"/>
      <c r="L9869" s="363"/>
      <c r="M9869" s="363"/>
      <c r="N9869" s="364"/>
      <c r="O9869" s="91" t="str">
        <f ca="1">IF(D9869="цвет",SUM(O9870:INDIRECT("N"&amp;R9869)),IF(SUM(E9869:N9869)=0,"",SUM(E9869:N9869)))</f>
        <v/>
      </c>
      <c r="P9869" s="68" t="s">
        <v>98</v>
      </c>
      <c r="Q9869" s="55">
        <f t="shared" si="308"/>
        <v>5726</v>
      </c>
      <c r="R9869" s="70">
        <f t="shared" ca="1" si="309"/>
        <v>9869</v>
      </c>
      <c r="S9869" s="69"/>
      <c r="T9869" s="76"/>
    </row>
    <row r="9870" spans="1:20" ht="17.25" thickBot="1">
      <c r="A9870" s="2"/>
      <c r="B9870" s="356" t="s">
        <v>2941</v>
      </c>
      <c r="C9870" s="83">
        <v>5727</v>
      </c>
      <c r="D9870" s="98" t="s">
        <v>9</v>
      </c>
      <c r="E9870" s="133" t="s">
        <v>11</v>
      </c>
      <c r="F9870" s="133" t="s">
        <v>12</v>
      </c>
      <c r="G9870" s="133" t="s">
        <v>13</v>
      </c>
      <c r="H9870" s="133" t="s">
        <v>14</v>
      </c>
      <c r="I9870" s="99"/>
      <c r="J9870" s="99"/>
      <c r="K9870" s="133"/>
      <c r="L9870" s="99"/>
      <c r="M9870" s="99"/>
      <c r="N9870" s="99"/>
      <c r="O9870" s="59">
        <f ca="1">IF(D9870="цвет",SUM(O9871:INDIRECT("N"&amp;R9870)),IF(SUM(E9870:N9870)=0,"",SUM(E9870:N9870)))</f>
        <v>0</v>
      </c>
      <c r="P9870" s="68">
        <v>1936</v>
      </c>
      <c r="Q9870" s="55">
        <f t="shared" si="308"/>
        <v>5727</v>
      </c>
      <c r="R9870" s="70">
        <f t="shared" ca="1" si="309"/>
        <v>9874</v>
      </c>
      <c r="S9870" s="85">
        <v>1936</v>
      </c>
      <c r="T9870" s="86">
        <f ca="1">O9870*S9870</f>
        <v>0</v>
      </c>
    </row>
    <row r="9871" spans="1:20" ht="17.45" customHeight="1" thickBot="1">
      <c r="A9871" s="2"/>
      <c r="B9871" s="357"/>
      <c r="C9871" s="75"/>
      <c r="D9871" s="5" t="s">
        <v>41</v>
      </c>
      <c r="E9871" s="351"/>
      <c r="F9871" s="181"/>
      <c r="G9871" s="181"/>
      <c r="H9871" s="7"/>
      <c r="I9871" s="7"/>
      <c r="J9871" s="7"/>
      <c r="K9871" s="7"/>
      <c r="L9871" s="7"/>
      <c r="M9871" s="7"/>
      <c r="N9871" s="7"/>
      <c r="O9871" s="91" t="str">
        <f ca="1">IF(D9871="цвет",SUM(O9872:INDIRECT("N"&amp;R9871)),IF(SUM(E9871:N9871)=0,"",SUM(E9871:N9871)))</f>
        <v/>
      </c>
      <c r="P9871" s="68" t="s">
        <v>98</v>
      </c>
      <c r="Q9871" s="55">
        <f t="shared" si="308"/>
        <v>5727</v>
      </c>
      <c r="R9871" s="70">
        <f t="shared" ca="1" si="309"/>
        <v>9874</v>
      </c>
      <c r="S9871" s="69"/>
      <c r="T9871" s="76"/>
    </row>
    <row r="9872" spans="1:20" ht="17.45" customHeight="1" thickBot="1">
      <c r="A9872" s="2"/>
      <c r="B9872" s="357"/>
      <c r="C9872" s="75"/>
      <c r="D9872" s="5" t="s">
        <v>42</v>
      </c>
      <c r="E9872" s="351"/>
      <c r="F9872" s="351"/>
      <c r="G9872" s="351"/>
      <c r="H9872" s="351"/>
      <c r="I9872" s="7"/>
      <c r="J9872" s="7"/>
      <c r="K9872" s="7"/>
      <c r="L9872" s="7"/>
      <c r="M9872" s="7"/>
      <c r="N9872" s="7"/>
      <c r="O9872" s="91" t="str">
        <f ca="1">IF(D9872="цвет",SUM(O9873:INDIRECT("N"&amp;R9872)),IF(SUM(E9872:N9872)=0,"",SUM(E9872:N9872)))</f>
        <v/>
      </c>
      <c r="P9872" s="68" t="s">
        <v>98</v>
      </c>
      <c r="Q9872" s="55">
        <f t="shared" si="308"/>
        <v>5727</v>
      </c>
      <c r="R9872" s="70">
        <f t="shared" ca="1" si="309"/>
        <v>9874</v>
      </c>
      <c r="S9872" s="69"/>
      <c r="T9872" s="76"/>
    </row>
    <row r="9873" spans="1:25" ht="117.75" customHeight="1">
      <c r="A9873" s="2"/>
      <c r="B9873" s="357"/>
      <c r="C9873" s="75"/>
      <c r="D9873" s="359" t="s">
        <v>2964</v>
      </c>
      <c r="E9873" s="360"/>
      <c r="F9873" s="360"/>
      <c r="G9873" s="360"/>
      <c r="H9873" s="360"/>
      <c r="I9873" s="360"/>
      <c r="J9873" s="360"/>
      <c r="K9873" s="360"/>
      <c r="L9873" s="360"/>
      <c r="M9873" s="360"/>
      <c r="N9873" s="361"/>
      <c r="O9873" s="91" t="str">
        <f ca="1">IF(D9873="цвет",SUM(O9874:INDIRECT("N"&amp;R9873)),IF(SUM(E9873:N9873)=0,"",SUM(E9873:N9873)))</f>
        <v/>
      </c>
      <c r="P9873" s="68" t="s">
        <v>98</v>
      </c>
      <c r="Q9873" s="55">
        <f t="shared" si="308"/>
        <v>5727</v>
      </c>
      <c r="R9873" s="70">
        <f t="shared" ca="1" si="309"/>
        <v>9874</v>
      </c>
      <c r="S9873" s="69"/>
      <c r="T9873" s="76"/>
    </row>
    <row r="9874" spans="1:25" ht="17.45" customHeight="1" thickBot="1">
      <c r="A9874" s="2"/>
      <c r="B9874" s="358"/>
      <c r="C9874" s="77"/>
      <c r="D9874" s="362" t="str">
        <f>HYPERLINK("https://miamia.ru/search/index.php?q="&amp;Q9874&amp;"&amp;s=Поиск?utm_source=Excel&amp;utm_medium=Nalichie&amp;utm_content="&amp;Q9874&amp;"","Посмотреть большую фотографию на сайте")</f>
        <v>Посмотреть большую фотографию на сайте</v>
      </c>
      <c r="E9874" s="363"/>
      <c r="F9874" s="363"/>
      <c r="G9874" s="363"/>
      <c r="H9874" s="363"/>
      <c r="I9874" s="363"/>
      <c r="J9874" s="363"/>
      <c r="K9874" s="363"/>
      <c r="L9874" s="363"/>
      <c r="M9874" s="363"/>
      <c r="N9874" s="364"/>
      <c r="O9874" s="91" t="str">
        <f ca="1">IF(D9874="цвет",SUM(O9875:INDIRECT("N"&amp;R9874)),IF(SUM(E9874:N9874)=0,"",SUM(E9874:N9874)))</f>
        <v/>
      </c>
      <c r="P9874" s="68" t="s">
        <v>98</v>
      </c>
      <c r="Q9874" s="55">
        <f t="shared" si="308"/>
        <v>5727</v>
      </c>
      <c r="R9874" s="70">
        <f t="shared" ca="1" si="309"/>
        <v>9874</v>
      </c>
      <c r="S9874" s="69"/>
      <c r="T9874" s="76"/>
    </row>
    <row r="9875" spans="1:25" ht="17.25" thickBot="1">
      <c r="A9875" s="2"/>
      <c r="B9875" s="356" t="s">
        <v>2941</v>
      </c>
      <c r="C9875" s="83">
        <v>5728</v>
      </c>
      <c r="D9875" s="98" t="s">
        <v>9</v>
      </c>
      <c r="E9875" s="133" t="s">
        <v>11</v>
      </c>
      <c r="F9875" s="133" t="s">
        <v>12</v>
      </c>
      <c r="G9875" s="133" t="s">
        <v>13</v>
      </c>
      <c r="H9875" s="133" t="s">
        <v>14</v>
      </c>
      <c r="I9875" s="99"/>
      <c r="J9875" s="99"/>
      <c r="K9875" s="133"/>
      <c r="L9875" s="99"/>
      <c r="M9875" s="99"/>
      <c r="N9875" s="99"/>
      <c r="O9875" s="59">
        <f ca="1">IF(D9875="цвет",SUM(O9876:INDIRECT("N"&amp;R9875)),IF(SUM(E9875:N9875)=0,"",SUM(E9875:N9875)))</f>
        <v>0</v>
      </c>
      <c r="P9875" s="68">
        <v>2453</v>
      </c>
      <c r="Q9875" s="55">
        <f t="shared" si="308"/>
        <v>5728</v>
      </c>
      <c r="R9875" s="70">
        <f t="shared" ca="1" si="309"/>
        <v>9879</v>
      </c>
      <c r="S9875" s="85">
        <v>2453</v>
      </c>
      <c r="T9875" s="86">
        <f ca="1">O9875*S9875</f>
        <v>0</v>
      </c>
    </row>
    <row r="9876" spans="1:25" ht="17.45" customHeight="1" thickBot="1">
      <c r="A9876" s="2"/>
      <c r="B9876" s="357"/>
      <c r="C9876" s="75"/>
      <c r="D9876" s="5" t="s">
        <v>41</v>
      </c>
      <c r="E9876" s="351"/>
      <c r="F9876" s="351"/>
      <c r="G9876" s="181"/>
      <c r="H9876" s="7"/>
      <c r="I9876" s="7"/>
      <c r="J9876" s="7"/>
      <c r="K9876" s="7"/>
      <c r="L9876" s="7"/>
      <c r="M9876" s="7"/>
      <c r="N9876" s="7"/>
      <c r="O9876" s="91" t="str">
        <f ca="1">IF(D9876="цвет",SUM(O9877:INDIRECT("N"&amp;R9876)),IF(SUM(E9876:N9876)=0,"",SUM(E9876:N9876)))</f>
        <v/>
      </c>
      <c r="P9876" s="68" t="s">
        <v>98</v>
      </c>
      <c r="Q9876" s="55">
        <f t="shared" si="308"/>
        <v>5728</v>
      </c>
      <c r="R9876" s="70">
        <f t="shared" ca="1" si="309"/>
        <v>9879</v>
      </c>
      <c r="S9876" s="69"/>
      <c r="T9876" s="76"/>
    </row>
    <row r="9877" spans="1:25" ht="17.45" customHeight="1" thickBot="1">
      <c r="A9877" s="2"/>
      <c r="B9877" s="357"/>
      <c r="C9877" s="75"/>
      <c r="D9877" s="5" t="s">
        <v>42</v>
      </c>
      <c r="E9877" s="351"/>
      <c r="F9877" s="351"/>
      <c r="G9877" s="351"/>
      <c r="H9877" s="351"/>
      <c r="I9877" s="7"/>
      <c r="J9877" s="7"/>
      <c r="K9877" s="7"/>
      <c r="L9877" s="7"/>
      <c r="M9877" s="7"/>
      <c r="N9877" s="7"/>
      <c r="O9877" s="91" t="str">
        <f ca="1">IF(D9877="цвет",SUM(O9878:INDIRECT("N"&amp;R9877)),IF(SUM(E9877:N9877)=0,"",SUM(E9877:N9877)))</f>
        <v/>
      </c>
      <c r="P9877" s="68" t="s">
        <v>98</v>
      </c>
      <c r="Q9877" s="55">
        <f t="shared" si="308"/>
        <v>5728</v>
      </c>
      <c r="R9877" s="70">
        <f t="shared" ca="1" si="309"/>
        <v>9879</v>
      </c>
      <c r="S9877" s="69"/>
      <c r="T9877" s="76"/>
    </row>
    <row r="9878" spans="1:25" ht="117.75" customHeight="1">
      <c r="A9878" s="2"/>
      <c r="B9878" s="357"/>
      <c r="C9878" s="75"/>
      <c r="D9878" s="359" t="s">
        <v>2963</v>
      </c>
      <c r="E9878" s="360"/>
      <c r="F9878" s="360"/>
      <c r="G9878" s="360"/>
      <c r="H9878" s="360"/>
      <c r="I9878" s="360"/>
      <c r="J9878" s="360"/>
      <c r="K9878" s="360"/>
      <c r="L9878" s="360"/>
      <c r="M9878" s="360"/>
      <c r="N9878" s="361"/>
      <c r="O9878" s="91" t="str">
        <f ca="1">IF(D9878="цвет",SUM(O9879:INDIRECT("N"&amp;R9878)),IF(SUM(E9878:N9878)=0,"",SUM(E9878:N9878)))</f>
        <v/>
      </c>
      <c r="P9878" s="68" t="s">
        <v>98</v>
      </c>
      <c r="Q9878" s="55">
        <f t="shared" si="308"/>
        <v>5728</v>
      </c>
      <c r="R9878" s="70">
        <f t="shared" ca="1" si="309"/>
        <v>9879</v>
      </c>
      <c r="S9878" s="69"/>
      <c r="T9878" s="76"/>
    </row>
    <row r="9879" spans="1:25" ht="17.45" customHeight="1" thickBot="1">
      <c r="A9879" s="2"/>
      <c r="B9879" s="358"/>
      <c r="C9879" s="77"/>
      <c r="D9879" s="362" t="str">
        <f>HYPERLINK("https://miamia.ru/search/index.php?q="&amp;Q9879&amp;"&amp;s=Поиск?utm_source=Excel&amp;utm_medium=Nalichie&amp;utm_content="&amp;Q9879&amp;"","Посмотреть большую фотографию на сайте")</f>
        <v>Посмотреть большую фотографию на сайте</v>
      </c>
      <c r="E9879" s="363"/>
      <c r="F9879" s="363"/>
      <c r="G9879" s="363"/>
      <c r="H9879" s="363"/>
      <c r="I9879" s="363"/>
      <c r="J9879" s="363"/>
      <c r="K9879" s="363"/>
      <c r="L9879" s="363"/>
      <c r="M9879" s="363"/>
      <c r="N9879" s="364"/>
      <c r="O9879" s="91" t="str">
        <f ca="1">IF(D9879="цвет",SUM(O9880:INDIRECT("N"&amp;R9879)),IF(SUM(E9879:N9879)=0,"",SUM(E9879:N9879)))</f>
        <v/>
      </c>
      <c r="P9879" s="68" t="s">
        <v>98</v>
      </c>
      <c r="Q9879" s="55">
        <f t="shared" si="308"/>
        <v>5728</v>
      </c>
      <c r="R9879" s="70">
        <f t="shared" ca="1" si="309"/>
        <v>9879</v>
      </c>
      <c r="S9879" s="69"/>
      <c r="T9879" s="76"/>
    </row>
    <row r="9880" spans="1:25" ht="23.1" customHeight="1" thickBot="1">
      <c r="A9880" s="80"/>
      <c r="B9880" s="63" t="s">
        <v>2962</v>
      </c>
      <c r="C9880" s="64"/>
      <c r="D9880" s="65"/>
      <c r="E9880" s="66"/>
      <c r="F9880" s="66"/>
      <c r="G9880" s="66"/>
      <c r="H9880" s="66"/>
      <c r="I9880" s="66"/>
      <c r="J9880" s="66"/>
      <c r="K9880" s="66"/>
      <c r="L9880" s="66"/>
      <c r="M9880" s="66"/>
      <c r="N9880" s="67"/>
      <c r="O9880" s="91" t="str">
        <f ca="1">IF(D9880="цвет",SUM(O9881:INDIRECT("N"&amp;R9880)),IF(SUM(E9880:N9880)=0,"",SUM(E9880:N9880)))</f>
        <v/>
      </c>
      <c r="P9880" s="68" t="s">
        <v>98</v>
      </c>
      <c r="Q9880" s="55">
        <f t="shared" si="308"/>
        <v>5728</v>
      </c>
      <c r="R9880" s="70">
        <f t="shared" ca="1" si="309"/>
        <v>9884</v>
      </c>
    </row>
    <row r="9881" spans="1:25" customFormat="1" ht="17.25" thickBot="1">
      <c r="A9881" s="175"/>
      <c r="B9881" s="310" t="s">
        <v>2939</v>
      </c>
      <c r="C9881" s="169">
        <v>2170</v>
      </c>
      <c r="D9881" s="132" t="s">
        <v>9</v>
      </c>
      <c r="E9881" s="99" t="s">
        <v>17</v>
      </c>
      <c r="F9881" s="74" t="s">
        <v>18</v>
      </c>
      <c r="G9881" s="11" t="s">
        <v>19</v>
      </c>
      <c r="H9881" s="11" t="s">
        <v>23</v>
      </c>
      <c r="I9881" s="99"/>
      <c r="J9881" s="99"/>
      <c r="K9881" s="133"/>
      <c r="L9881" s="133"/>
      <c r="M9881" s="133"/>
      <c r="N9881" s="135"/>
      <c r="O9881" s="136">
        <f ca="1">IF(D9881="цвет",SUM(O9882:INDIRECT("N"&amp;R9881)),IF(SUM(E9881:N9881)=0,"",SUM(E9881:N9881)))</f>
        <v>0</v>
      </c>
      <c r="P9881" s="137">
        <v>2194</v>
      </c>
      <c r="Q9881" s="138">
        <f t="shared" si="308"/>
        <v>2170</v>
      </c>
      <c r="R9881" s="139">
        <f t="shared" ca="1" si="309"/>
        <v>9884</v>
      </c>
      <c r="S9881" s="85">
        <v>2194</v>
      </c>
      <c r="T9881" s="140">
        <f ca="1">O9881*S9881</f>
        <v>0</v>
      </c>
      <c r="U9881" s="141"/>
      <c r="V9881" s="141"/>
      <c r="W9881" s="141"/>
      <c r="X9881" s="141"/>
      <c r="Y9881" s="141"/>
    </row>
    <row r="9882" spans="1:25" customFormat="1" ht="17.25" thickBot="1">
      <c r="A9882" s="175"/>
      <c r="B9882" s="311"/>
      <c r="C9882" s="142"/>
      <c r="D9882" s="171" t="s">
        <v>39</v>
      </c>
      <c r="E9882" s="351"/>
      <c r="F9882" s="351"/>
      <c r="G9882" s="351"/>
      <c r="H9882" s="168"/>
      <c r="I9882" s="168"/>
      <c r="J9882" s="168"/>
      <c r="K9882" s="168"/>
      <c r="L9882" s="168"/>
      <c r="M9882" s="168"/>
      <c r="N9882" s="168"/>
      <c r="O9882" s="145" t="str">
        <f ca="1">IF(D9882="цвет",SUM(O9883:INDIRECT("N"&amp;R9882)),IF(SUM(E9882:N9882)=0,"",SUM(E9882:N9882)))</f>
        <v/>
      </c>
      <c r="P9882" s="137" t="s">
        <v>98</v>
      </c>
      <c r="Q9882" s="138">
        <f t="shared" si="308"/>
        <v>2170</v>
      </c>
      <c r="R9882" s="139">
        <f t="shared" ca="1" si="309"/>
        <v>9884</v>
      </c>
      <c r="S9882" s="146"/>
      <c r="T9882" s="147"/>
      <c r="U9882" s="141"/>
      <c r="V9882" s="141"/>
      <c r="W9882" s="141"/>
      <c r="X9882" s="141"/>
      <c r="Y9882" s="141"/>
    </row>
    <row r="9883" spans="1:25" customFormat="1" ht="135" customHeight="1">
      <c r="A9883" s="175"/>
      <c r="B9883" s="311"/>
      <c r="C9883" s="142"/>
      <c r="D9883" s="377" t="s">
        <v>2940</v>
      </c>
      <c r="E9883" s="378"/>
      <c r="F9883" s="378"/>
      <c r="G9883" s="378"/>
      <c r="H9883" s="378"/>
      <c r="I9883" s="378"/>
      <c r="J9883" s="378"/>
      <c r="K9883" s="378"/>
      <c r="L9883" s="378"/>
      <c r="M9883" s="378"/>
      <c r="N9883" s="309"/>
      <c r="O9883" s="145" t="str">
        <f ca="1">IF(D9883="цвет",SUM(O9884:INDIRECT("N"&amp;R9883)),IF(SUM(E9883:N9883)=0,"",SUM(E9883:N9883)))</f>
        <v/>
      </c>
      <c r="P9883" s="137" t="s">
        <v>98</v>
      </c>
      <c r="Q9883" s="138">
        <f t="shared" si="308"/>
        <v>2170</v>
      </c>
      <c r="R9883" s="139">
        <f t="shared" ca="1" si="309"/>
        <v>9884</v>
      </c>
      <c r="S9883" s="146"/>
      <c r="T9883" s="147"/>
      <c r="U9883" s="141"/>
      <c r="V9883" s="141"/>
      <c r="W9883" s="141"/>
      <c r="X9883" s="141"/>
      <c r="Y9883" s="141"/>
    </row>
    <row r="9884" spans="1:25" customFormat="1" ht="17.100000000000001" customHeight="1" thickBot="1">
      <c r="A9884" s="175"/>
      <c r="B9884" s="312"/>
      <c r="C9884" s="148"/>
      <c r="D9884" s="362" t="str">
        <f>HYPERLINK("https://miamia.ru/search/index.php?q="&amp;Q9884&amp;"&amp;s=Поиск?utm_source=Excel&amp;utm_medium=Nalichie&amp;utm_content="&amp;Q9884&amp;"","Посмотреть большую фотографию на сайте")</f>
        <v>Посмотреть большую фотографию на сайте</v>
      </c>
      <c r="E9884" s="363"/>
      <c r="F9884" s="363"/>
      <c r="G9884" s="363"/>
      <c r="H9884" s="363"/>
      <c r="I9884" s="363"/>
      <c r="J9884" s="363"/>
      <c r="K9884" s="363"/>
      <c r="L9884" s="363"/>
      <c r="M9884" s="363"/>
      <c r="N9884" s="308"/>
      <c r="O9884" s="145" t="str">
        <f ca="1">IF(D9884="цвет",SUM(O9885:INDIRECT("N"&amp;R9884)),IF(SUM(E9884:N9884)=0,"",SUM(E9884:N9884)))</f>
        <v/>
      </c>
      <c r="P9884" s="137" t="s">
        <v>98</v>
      </c>
      <c r="Q9884" s="138">
        <f t="shared" si="308"/>
        <v>2170</v>
      </c>
      <c r="R9884" s="139">
        <f t="shared" ca="1" si="309"/>
        <v>9884</v>
      </c>
      <c r="S9884" s="146"/>
      <c r="T9884" s="147"/>
      <c r="U9884" s="141"/>
      <c r="V9884" s="141"/>
      <c r="W9884" s="141"/>
      <c r="X9884" s="141"/>
      <c r="Y9884" s="141"/>
    </row>
    <row r="9885" spans="1:25" customFormat="1" ht="17.25" thickBot="1">
      <c r="A9885" s="175"/>
      <c r="B9885" s="329" t="s">
        <v>2939</v>
      </c>
      <c r="C9885" s="169">
        <v>2171</v>
      </c>
      <c r="D9885" s="132" t="s">
        <v>9</v>
      </c>
      <c r="E9885" s="99" t="s">
        <v>17</v>
      </c>
      <c r="F9885" s="74" t="s">
        <v>18</v>
      </c>
      <c r="G9885" s="11" t="s">
        <v>19</v>
      </c>
      <c r="H9885" s="11" t="s">
        <v>23</v>
      </c>
      <c r="I9885" s="99"/>
      <c r="J9885" s="99"/>
      <c r="K9885" s="133"/>
      <c r="L9885" s="133"/>
      <c r="M9885" s="133"/>
      <c r="N9885" s="135"/>
      <c r="O9885" s="136">
        <f ca="1">IF(D9885="цвет",SUM(O9886:INDIRECT("N"&amp;R9885)),IF(SUM(E9885:N9885)=0,"",SUM(E9885:N9885)))</f>
        <v>0</v>
      </c>
      <c r="P9885" s="137">
        <v>2194</v>
      </c>
      <c r="Q9885" s="138">
        <f t="shared" si="308"/>
        <v>2171</v>
      </c>
      <c r="R9885" s="139">
        <f t="shared" ca="1" si="309"/>
        <v>9888</v>
      </c>
      <c r="S9885" s="85">
        <v>2194</v>
      </c>
      <c r="T9885" s="140">
        <f ca="1">O9885*S9885</f>
        <v>0</v>
      </c>
      <c r="U9885" s="141"/>
      <c r="V9885" s="141"/>
      <c r="W9885" s="141"/>
      <c r="X9885" s="141"/>
      <c r="Y9885" s="141"/>
    </row>
    <row r="9886" spans="1:25" customFormat="1" ht="17.25" thickBot="1">
      <c r="A9886" s="175"/>
      <c r="B9886" s="330"/>
      <c r="C9886" s="142"/>
      <c r="D9886" s="171" t="s">
        <v>39</v>
      </c>
      <c r="E9886" s="351"/>
      <c r="F9886" s="351"/>
      <c r="G9886" s="351"/>
      <c r="H9886" s="168"/>
      <c r="I9886" s="168"/>
      <c r="J9886" s="168"/>
      <c r="K9886" s="168"/>
      <c r="L9886" s="168"/>
      <c r="M9886" s="168"/>
      <c r="N9886" s="168"/>
      <c r="O9886" s="145" t="str">
        <f ca="1">IF(D9886="цвет",SUM(O9887:INDIRECT("N"&amp;R9886)),IF(SUM(E9886:N9886)=0,"",SUM(E9886:N9886)))</f>
        <v/>
      </c>
      <c r="P9886" s="137" t="s">
        <v>98</v>
      </c>
      <c r="Q9886" s="138">
        <f t="shared" si="308"/>
        <v>2171</v>
      </c>
      <c r="R9886" s="139">
        <f t="shared" ca="1" si="309"/>
        <v>9888</v>
      </c>
      <c r="S9886" s="146"/>
      <c r="T9886" s="147"/>
      <c r="U9886" s="141"/>
      <c r="V9886" s="141"/>
      <c r="W9886" s="141"/>
      <c r="X9886" s="141"/>
      <c r="Y9886" s="141"/>
    </row>
    <row r="9887" spans="1:25" customFormat="1" ht="135" customHeight="1">
      <c r="A9887" s="175"/>
      <c r="B9887" s="330"/>
      <c r="C9887" s="142"/>
      <c r="D9887" s="377" t="s">
        <v>2973</v>
      </c>
      <c r="E9887" s="378"/>
      <c r="F9887" s="378"/>
      <c r="G9887" s="378"/>
      <c r="H9887" s="378"/>
      <c r="I9887" s="378"/>
      <c r="J9887" s="378"/>
      <c r="K9887" s="378"/>
      <c r="L9887" s="378"/>
      <c r="M9887" s="378"/>
      <c r="N9887" s="328"/>
      <c r="O9887" s="145" t="str">
        <f ca="1">IF(D9887="цвет",SUM(O9888:INDIRECT("N"&amp;R9887)),IF(SUM(E9887:N9887)=0,"",SUM(E9887:N9887)))</f>
        <v/>
      </c>
      <c r="P9887" s="137" t="s">
        <v>98</v>
      </c>
      <c r="Q9887" s="138">
        <f t="shared" si="308"/>
        <v>2171</v>
      </c>
      <c r="R9887" s="139">
        <f t="shared" ca="1" si="309"/>
        <v>9888</v>
      </c>
      <c r="S9887" s="146"/>
      <c r="T9887" s="147"/>
      <c r="U9887" s="141"/>
      <c r="V9887" s="141"/>
      <c r="W9887" s="141"/>
      <c r="X9887" s="141"/>
      <c r="Y9887" s="141"/>
    </row>
    <row r="9888" spans="1:25" customFormat="1" ht="17.100000000000001" customHeight="1" thickBot="1">
      <c r="A9888" s="175"/>
      <c r="B9888" s="331"/>
      <c r="C9888" s="148"/>
      <c r="D9888" s="362" t="str">
        <f>HYPERLINK("https://miamia.ru/search/index.php?q="&amp;Q9888&amp;"&amp;s=Поиск?utm_source=Excel&amp;utm_medium=Nalichie&amp;utm_content="&amp;Q9888&amp;"","Посмотреть большую фотографию на сайте")</f>
        <v>Посмотреть большую фотографию на сайте</v>
      </c>
      <c r="E9888" s="363"/>
      <c r="F9888" s="363"/>
      <c r="G9888" s="363"/>
      <c r="H9888" s="363"/>
      <c r="I9888" s="363"/>
      <c r="J9888" s="363"/>
      <c r="K9888" s="363"/>
      <c r="L9888" s="363"/>
      <c r="M9888" s="363"/>
      <c r="N9888" s="327"/>
      <c r="O9888" s="145" t="str">
        <f ca="1">IF(D9888="цвет",SUM(O9889:INDIRECT("N"&amp;R9888)),IF(SUM(E9888:N9888)=0,"",SUM(E9888:N9888)))</f>
        <v/>
      </c>
      <c r="P9888" s="137" t="s">
        <v>98</v>
      </c>
      <c r="Q9888" s="138">
        <f t="shared" si="308"/>
        <v>2171</v>
      </c>
      <c r="R9888" s="139">
        <f t="shared" ca="1" si="309"/>
        <v>9888</v>
      </c>
      <c r="S9888" s="146"/>
      <c r="T9888" s="147"/>
      <c r="U9888" s="141"/>
      <c r="V9888" s="141"/>
      <c r="W9888" s="141"/>
      <c r="X9888" s="141"/>
      <c r="Y9888" s="141"/>
    </row>
    <row r="9889" spans="1:25" customFormat="1" ht="17.25" thickBot="1">
      <c r="A9889" s="175"/>
      <c r="B9889" s="310" t="s">
        <v>2939</v>
      </c>
      <c r="C9889" s="169">
        <v>2173</v>
      </c>
      <c r="D9889" s="132" t="s">
        <v>9</v>
      </c>
      <c r="E9889" s="99" t="s">
        <v>17</v>
      </c>
      <c r="F9889" s="74" t="s">
        <v>18</v>
      </c>
      <c r="G9889" s="11" t="s">
        <v>19</v>
      </c>
      <c r="H9889" s="11" t="s">
        <v>23</v>
      </c>
      <c r="I9889" s="99"/>
      <c r="J9889" s="99"/>
      <c r="K9889" s="133"/>
      <c r="L9889" s="133"/>
      <c r="M9889" s="133"/>
      <c r="N9889" s="135"/>
      <c r="O9889" s="136">
        <f ca="1">IF(D9889="цвет",SUM(O9890:INDIRECT("N"&amp;R9889)),IF(SUM(E9889:N9889)=0,"",SUM(E9889:N9889)))</f>
        <v>0</v>
      </c>
      <c r="P9889" s="137">
        <v>1936</v>
      </c>
      <c r="Q9889" s="138">
        <f t="shared" si="308"/>
        <v>2173</v>
      </c>
      <c r="R9889" s="139">
        <f t="shared" ca="1" si="309"/>
        <v>9892</v>
      </c>
      <c r="S9889" s="85">
        <v>1936</v>
      </c>
      <c r="T9889" s="140">
        <f ca="1">O9889*S9889</f>
        <v>0</v>
      </c>
      <c r="U9889" s="141"/>
      <c r="V9889" s="141"/>
      <c r="W9889" s="141"/>
      <c r="X9889" s="141"/>
      <c r="Y9889" s="141"/>
    </row>
    <row r="9890" spans="1:25" customFormat="1" ht="17.25" thickBot="1">
      <c r="A9890" s="175"/>
      <c r="B9890" s="311"/>
      <c r="C9890" s="142"/>
      <c r="D9890" s="171" t="s">
        <v>39</v>
      </c>
      <c r="E9890" s="351"/>
      <c r="F9890" s="351"/>
      <c r="G9890" s="351"/>
      <c r="H9890" s="168"/>
      <c r="I9890" s="168"/>
      <c r="J9890" s="168"/>
      <c r="K9890" s="168"/>
      <c r="L9890" s="168"/>
      <c r="M9890" s="168"/>
      <c r="N9890" s="168"/>
      <c r="O9890" s="145" t="str">
        <f ca="1">IF(D9890="цвет",SUM(O9891:INDIRECT("N"&amp;R9890)),IF(SUM(E9890:N9890)=0,"",SUM(E9890:N9890)))</f>
        <v/>
      </c>
      <c r="P9890" s="137" t="s">
        <v>98</v>
      </c>
      <c r="Q9890" s="138">
        <f t="shared" si="308"/>
        <v>2173</v>
      </c>
      <c r="R9890" s="139">
        <f t="shared" ca="1" si="309"/>
        <v>9892</v>
      </c>
      <c r="S9890" s="146"/>
      <c r="T9890" s="147"/>
      <c r="U9890" s="141"/>
      <c r="V9890" s="141"/>
      <c r="W9890" s="141"/>
      <c r="X9890" s="141"/>
      <c r="Y9890" s="141"/>
    </row>
    <row r="9891" spans="1:25" customFormat="1" ht="135" customHeight="1">
      <c r="A9891" s="175"/>
      <c r="B9891" s="311"/>
      <c r="C9891" s="142"/>
      <c r="D9891" s="377" t="s">
        <v>3007</v>
      </c>
      <c r="E9891" s="378"/>
      <c r="F9891" s="378"/>
      <c r="G9891" s="378"/>
      <c r="H9891" s="378"/>
      <c r="I9891" s="378"/>
      <c r="J9891" s="378"/>
      <c r="K9891" s="378"/>
      <c r="L9891" s="378"/>
      <c r="M9891" s="378"/>
      <c r="N9891" s="309"/>
      <c r="O9891" s="145" t="str">
        <f ca="1">IF(D9891="цвет",SUM(O9892:INDIRECT("N"&amp;R9891)),IF(SUM(E9891:N9891)=0,"",SUM(E9891:N9891)))</f>
        <v/>
      </c>
      <c r="P9891" s="137" t="s">
        <v>98</v>
      </c>
      <c r="Q9891" s="138">
        <f t="shared" si="308"/>
        <v>2173</v>
      </c>
      <c r="R9891" s="139">
        <f t="shared" ca="1" si="309"/>
        <v>9892</v>
      </c>
      <c r="S9891" s="146"/>
      <c r="T9891" s="147"/>
      <c r="U9891" s="141"/>
      <c r="V9891" s="141"/>
      <c r="W9891" s="141"/>
      <c r="X9891" s="141"/>
      <c r="Y9891" s="141"/>
    </row>
    <row r="9892" spans="1:25" customFormat="1" ht="17.100000000000001" customHeight="1" thickBot="1">
      <c r="A9892" s="175"/>
      <c r="B9892" s="312"/>
      <c r="C9892" s="148"/>
      <c r="D9892" s="362" t="str">
        <f>HYPERLINK("https://miamia.ru/search/index.php?q="&amp;Q9892&amp;"&amp;s=Поиск?utm_source=Excel&amp;utm_medium=Nalichie&amp;utm_content="&amp;Q9892&amp;"","Посмотреть большую фотографию на сайте")</f>
        <v>Посмотреть большую фотографию на сайте</v>
      </c>
      <c r="E9892" s="363"/>
      <c r="F9892" s="363"/>
      <c r="G9892" s="363"/>
      <c r="H9892" s="363"/>
      <c r="I9892" s="363"/>
      <c r="J9892" s="363"/>
      <c r="K9892" s="363"/>
      <c r="L9892" s="363"/>
      <c r="M9892" s="363"/>
      <c r="N9892" s="308"/>
      <c r="O9892" s="145" t="str">
        <f ca="1">IF(D9892="цвет",SUM(O9893:INDIRECT("N"&amp;R9892)),IF(SUM(E9892:N9892)=0,"",SUM(E9892:N9892)))</f>
        <v/>
      </c>
      <c r="P9892" s="137" t="s">
        <v>98</v>
      </c>
      <c r="Q9892" s="138">
        <f t="shared" si="308"/>
        <v>2173</v>
      </c>
      <c r="R9892" s="139">
        <f t="shared" ca="1" si="309"/>
        <v>9892</v>
      </c>
      <c r="S9892" s="146"/>
      <c r="T9892" s="147"/>
      <c r="U9892" s="141"/>
      <c r="V9892" s="141"/>
      <c r="W9892" s="141"/>
      <c r="X9892" s="141"/>
      <c r="Y9892" s="141"/>
    </row>
    <row r="9893" spans="1:25" customFormat="1" ht="17.25" thickBot="1">
      <c r="A9893" s="175"/>
      <c r="B9893" s="310" t="s">
        <v>2939</v>
      </c>
      <c r="C9893" s="169">
        <v>2174</v>
      </c>
      <c r="D9893" s="132" t="s">
        <v>9</v>
      </c>
      <c r="E9893" s="99" t="s">
        <v>17</v>
      </c>
      <c r="F9893" s="74" t="s">
        <v>18</v>
      </c>
      <c r="G9893" s="11" t="s">
        <v>19</v>
      </c>
      <c r="H9893" s="11" t="s">
        <v>23</v>
      </c>
      <c r="I9893" s="99"/>
      <c r="J9893" s="99"/>
      <c r="K9893" s="133"/>
      <c r="L9893" s="133"/>
      <c r="M9893" s="133"/>
      <c r="N9893" s="135"/>
      <c r="O9893" s="136">
        <f ca="1">IF(D9893="цвет",SUM(O9894:INDIRECT("N"&amp;R9893)),IF(SUM(E9893:N9893)=0,"",SUM(E9893:N9893)))</f>
        <v>0</v>
      </c>
      <c r="P9893" s="137">
        <v>2194</v>
      </c>
      <c r="Q9893" s="138">
        <f t="shared" si="308"/>
        <v>2174</v>
      </c>
      <c r="R9893" s="139">
        <f t="shared" ca="1" si="309"/>
        <v>9896</v>
      </c>
      <c r="S9893" s="85">
        <v>2194</v>
      </c>
      <c r="T9893" s="140">
        <f ca="1">O9893*S9893</f>
        <v>0</v>
      </c>
      <c r="U9893" s="141"/>
      <c r="V9893" s="141"/>
      <c r="W9893" s="141"/>
      <c r="X9893" s="141"/>
      <c r="Y9893" s="141"/>
    </row>
    <row r="9894" spans="1:25" customFormat="1" ht="17.25" thickBot="1">
      <c r="A9894" s="175"/>
      <c r="B9894" s="311"/>
      <c r="C9894" s="142"/>
      <c r="D9894" s="171" t="s">
        <v>39</v>
      </c>
      <c r="E9894" s="351"/>
      <c r="F9894" s="351"/>
      <c r="G9894" s="351"/>
      <c r="H9894" s="168"/>
      <c r="I9894" s="168"/>
      <c r="J9894" s="168"/>
      <c r="K9894" s="168"/>
      <c r="L9894" s="168"/>
      <c r="M9894" s="168"/>
      <c r="N9894" s="168"/>
      <c r="O9894" s="145" t="str">
        <f ca="1">IF(D9894="цвет",SUM(O9895:INDIRECT("N"&amp;R9894)),IF(SUM(E9894:N9894)=0,"",SUM(E9894:N9894)))</f>
        <v/>
      </c>
      <c r="P9894" s="137" t="s">
        <v>98</v>
      </c>
      <c r="Q9894" s="138">
        <f t="shared" si="308"/>
        <v>2174</v>
      </c>
      <c r="R9894" s="139">
        <f t="shared" ca="1" si="309"/>
        <v>9896</v>
      </c>
      <c r="S9894" s="146"/>
      <c r="T9894" s="147"/>
      <c r="U9894" s="141"/>
      <c r="V9894" s="141"/>
      <c r="W9894" s="141"/>
      <c r="X9894" s="141"/>
      <c r="Y9894" s="141"/>
    </row>
    <row r="9895" spans="1:25" customFormat="1" ht="135" customHeight="1">
      <c r="A9895" s="175"/>
      <c r="B9895" s="311"/>
      <c r="C9895" s="142"/>
      <c r="D9895" s="377" t="s">
        <v>2974</v>
      </c>
      <c r="E9895" s="378"/>
      <c r="F9895" s="378"/>
      <c r="G9895" s="378"/>
      <c r="H9895" s="378"/>
      <c r="I9895" s="378"/>
      <c r="J9895" s="378"/>
      <c r="K9895" s="378"/>
      <c r="L9895" s="378"/>
      <c r="M9895" s="378"/>
      <c r="N9895" s="309"/>
      <c r="O9895" s="145" t="str">
        <f ca="1">IF(D9895="цвет",SUM(O9896:INDIRECT("N"&amp;R9895)),IF(SUM(E9895:N9895)=0,"",SUM(E9895:N9895)))</f>
        <v/>
      </c>
      <c r="P9895" s="137" t="s">
        <v>98</v>
      </c>
      <c r="Q9895" s="138">
        <f t="shared" si="308"/>
        <v>2174</v>
      </c>
      <c r="R9895" s="139">
        <f t="shared" ca="1" si="309"/>
        <v>9896</v>
      </c>
      <c r="S9895" s="146"/>
      <c r="T9895" s="147"/>
      <c r="U9895" s="141"/>
      <c r="V9895" s="141"/>
      <c r="W9895" s="141"/>
      <c r="X9895" s="141"/>
      <c r="Y9895" s="141"/>
    </row>
    <row r="9896" spans="1:25" customFormat="1" ht="17.100000000000001" customHeight="1" thickBot="1">
      <c r="A9896" s="175"/>
      <c r="B9896" s="312"/>
      <c r="C9896" s="148"/>
      <c r="D9896" s="362" t="str">
        <f>HYPERLINK("https://miamia.ru/search/index.php?q="&amp;Q9896&amp;"&amp;s=Поиск?utm_source=Excel&amp;utm_medium=Nalichie&amp;utm_content="&amp;Q9896&amp;"","Посмотреть большую фотографию на сайте")</f>
        <v>Посмотреть большую фотографию на сайте</v>
      </c>
      <c r="E9896" s="363"/>
      <c r="F9896" s="363"/>
      <c r="G9896" s="363"/>
      <c r="H9896" s="363"/>
      <c r="I9896" s="363"/>
      <c r="J9896" s="363"/>
      <c r="K9896" s="363"/>
      <c r="L9896" s="363"/>
      <c r="M9896" s="363"/>
      <c r="N9896" s="308"/>
      <c r="O9896" s="145" t="str">
        <f ca="1">IF(D9896="цвет",SUM(O9897:INDIRECT("N"&amp;R9896)),IF(SUM(E9896:N9896)=0,"",SUM(E9896:N9896)))</f>
        <v/>
      </c>
      <c r="P9896" s="137" t="s">
        <v>98</v>
      </c>
      <c r="Q9896" s="138">
        <f t="shared" si="308"/>
        <v>2174</v>
      </c>
      <c r="R9896" s="139">
        <f t="shared" ca="1" si="309"/>
        <v>9896</v>
      </c>
      <c r="S9896" s="146"/>
      <c r="T9896" s="147"/>
      <c r="U9896" s="141"/>
      <c r="V9896" s="141"/>
      <c r="W9896" s="141"/>
      <c r="X9896" s="141"/>
      <c r="Y9896" s="141"/>
    </row>
    <row r="9897" spans="1:25" customFormat="1" ht="17.25" thickBot="1">
      <c r="A9897" s="175"/>
      <c r="B9897" s="329" t="s">
        <v>2939</v>
      </c>
      <c r="C9897" s="169">
        <v>2175</v>
      </c>
      <c r="D9897" s="132" t="s">
        <v>9</v>
      </c>
      <c r="E9897" s="133" t="s">
        <v>11</v>
      </c>
      <c r="F9897" s="133" t="s">
        <v>12</v>
      </c>
      <c r="G9897" s="133" t="s">
        <v>13</v>
      </c>
      <c r="H9897" s="133" t="s">
        <v>14</v>
      </c>
      <c r="I9897" s="99" t="s">
        <v>15</v>
      </c>
      <c r="J9897" s="99" t="s">
        <v>16</v>
      </c>
      <c r="K9897" s="133"/>
      <c r="L9897" s="133"/>
      <c r="M9897" s="133"/>
      <c r="N9897" s="135"/>
      <c r="O9897" s="136">
        <f ca="1">IF(D9897="цвет",SUM(O9898:INDIRECT("N"&amp;R9897)),IF(SUM(E9897:N9897)=0,"",SUM(E9897:N9897)))</f>
        <v>0</v>
      </c>
      <c r="P9897" s="137">
        <v>2582</v>
      </c>
      <c r="Q9897" s="138">
        <f t="shared" si="308"/>
        <v>2175</v>
      </c>
      <c r="R9897" s="139">
        <f t="shared" ca="1" si="309"/>
        <v>9900</v>
      </c>
      <c r="S9897" s="85">
        <v>2582</v>
      </c>
      <c r="T9897" s="140">
        <f ca="1">O9897*S9897</f>
        <v>0</v>
      </c>
      <c r="U9897" s="141"/>
      <c r="V9897" s="141"/>
      <c r="W9897" s="141"/>
      <c r="X9897" s="141"/>
      <c r="Y9897" s="141"/>
    </row>
    <row r="9898" spans="1:25" customFormat="1" ht="17.25" thickBot="1">
      <c r="A9898" s="175"/>
      <c r="B9898" s="330"/>
      <c r="C9898" s="142"/>
      <c r="D9898" s="171" t="s">
        <v>39</v>
      </c>
      <c r="E9898" s="168"/>
      <c r="F9898" s="351"/>
      <c r="G9898" s="351"/>
      <c r="H9898" s="351"/>
      <c r="I9898" s="351"/>
      <c r="J9898" s="351"/>
      <c r="K9898" s="168"/>
      <c r="L9898" s="168"/>
      <c r="M9898" s="168"/>
      <c r="N9898" s="168"/>
      <c r="O9898" s="145" t="str">
        <f ca="1">IF(D9898="цвет",SUM(O9899:INDIRECT("N"&amp;R9898)),IF(SUM(E9898:N9898)=0,"",SUM(E9898:N9898)))</f>
        <v/>
      </c>
      <c r="P9898" s="137" t="s">
        <v>98</v>
      </c>
      <c r="Q9898" s="138">
        <f t="shared" si="308"/>
        <v>2175</v>
      </c>
      <c r="R9898" s="139">
        <f t="shared" ca="1" si="309"/>
        <v>9900</v>
      </c>
      <c r="S9898" s="146"/>
      <c r="T9898" s="147"/>
      <c r="U9898" s="141"/>
      <c r="V9898" s="141"/>
      <c r="W9898" s="141"/>
      <c r="X9898" s="141"/>
      <c r="Y9898" s="141"/>
    </row>
    <row r="9899" spans="1:25" customFormat="1" ht="135" customHeight="1">
      <c r="A9899" s="175"/>
      <c r="B9899" s="330"/>
      <c r="C9899" s="142"/>
      <c r="D9899" s="377" t="s">
        <v>2975</v>
      </c>
      <c r="E9899" s="378"/>
      <c r="F9899" s="378"/>
      <c r="G9899" s="378"/>
      <c r="H9899" s="378"/>
      <c r="I9899" s="378"/>
      <c r="J9899" s="378"/>
      <c r="K9899" s="378"/>
      <c r="L9899" s="378"/>
      <c r="M9899" s="378"/>
      <c r="N9899" s="328"/>
      <c r="O9899" s="145" t="str">
        <f ca="1">IF(D9899="цвет",SUM(O9900:INDIRECT("N"&amp;R9899)),IF(SUM(E9899:N9899)=0,"",SUM(E9899:N9899)))</f>
        <v/>
      </c>
      <c r="P9899" s="137" t="s">
        <v>98</v>
      </c>
      <c r="Q9899" s="138">
        <f t="shared" si="308"/>
        <v>2175</v>
      </c>
      <c r="R9899" s="139">
        <f t="shared" ca="1" si="309"/>
        <v>9900</v>
      </c>
      <c r="S9899" s="146"/>
      <c r="T9899" s="147"/>
      <c r="U9899" s="141"/>
      <c r="V9899" s="141"/>
      <c r="W9899" s="141"/>
      <c r="X9899" s="141"/>
      <c r="Y9899" s="141"/>
    </row>
    <row r="9900" spans="1:25" customFormat="1" ht="17.100000000000001" customHeight="1" thickBot="1">
      <c r="A9900" s="175"/>
      <c r="B9900" s="331"/>
      <c r="C9900" s="148"/>
      <c r="D9900" s="362" t="str">
        <f>HYPERLINK("https://miamia.ru/search/index.php?q="&amp;Q9900&amp;"&amp;s=Поиск?utm_source=Excel&amp;utm_medium=Nalichie&amp;utm_content="&amp;Q9900&amp;"","Посмотреть большую фотографию на сайте")</f>
        <v>Посмотреть большую фотографию на сайте</v>
      </c>
      <c r="E9900" s="363"/>
      <c r="F9900" s="363"/>
      <c r="G9900" s="363"/>
      <c r="H9900" s="363"/>
      <c r="I9900" s="363"/>
      <c r="J9900" s="363"/>
      <c r="K9900" s="363"/>
      <c r="L9900" s="363"/>
      <c r="M9900" s="363"/>
      <c r="N9900" s="327"/>
      <c r="O9900" s="145" t="str">
        <f ca="1">IF(D9900="цвет",SUM(O9901:INDIRECT("N"&amp;R9900)),IF(SUM(E9900:N9900)=0,"",SUM(E9900:N9900)))</f>
        <v/>
      </c>
      <c r="P9900" s="137" t="s">
        <v>98</v>
      </c>
      <c r="Q9900" s="138">
        <f t="shared" si="308"/>
        <v>2175</v>
      </c>
      <c r="R9900" s="139">
        <f t="shared" ca="1" si="309"/>
        <v>9900</v>
      </c>
      <c r="S9900" s="146"/>
      <c r="T9900" s="147"/>
      <c r="U9900" s="141"/>
      <c r="V9900" s="141"/>
      <c r="W9900" s="141"/>
      <c r="X9900" s="141"/>
      <c r="Y9900" s="141"/>
    </row>
    <row r="9901" spans="1:25" customFormat="1" ht="17.25" thickBot="1">
      <c r="A9901" s="175"/>
      <c r="B9901" s="310" t="s">
        <v>2939</v>
      </c>
      <c r="C9901" s="169">
        <v>2177</v>
      </c>
      <c r="D9901" s="132" t="s">
        <v>9</v>
      </c>
      <c r="E9901" s="133" t="s">
        <v>11</v>
      </c>
      <c r="F9901" s="133" t="s">
        <v>12</v>
      </c>
      <c r="G9901" s="133" t="s">
        <v>13</v>
      </c>
      <c r="H9901" s="133" t="s">
        <v>14</v>
      </c>
      <c r="I9901" s="99" t="s">
        <v>15</v>
      </c>
      <c r="J9901" s="99" t="s">
        <v>16</v>
      </c>
      <c r="K9901" s="133"/>
      <c r="L9901" s="133"/>
      <c r="M9901" s="133"/>
      <c r="N9901" s="135"/>
      <c r="O9901" s="136">
        <f ca="1">IF(D9901="цвет",SUM(O9902:INDIRECT("N"&amp;R9901)),IF(SUM(E9901:N9901)=0,"",SUM(E9901:N9901)))</f>
        <v>0</v>
      </c>
      <c r="P9901" s="137">
        <v>1936</v>
      </c>
      <c r="Q9901" s="138">
        <f t="shared" si="308"/>
        <v>2177</v>
      </c>
      <c r="R9901" s="139">
        <f t="shared" ca="1" si="309"/>
        <v>9904</v>
      </c>
      <c r="S9901" s="85">
        <v>1936</v>
      </c>
      <c r="T9901" s="140">
        <f ca="1">O9901*S9901</f>
        <v>0</v>
      </c>
      <c r="U9901" s="141"/>
      <c r="V9901" s="141"/>
      <c r="W9901" s="141"/>
      <c r="X9901" s="141"/>
      <c r="Y9901" s="141"/>
    </row>
    <row r="9902" spans="1:25" customFormat="1" ht="17.25" thickBot="1">
      <c r="A9902" s="175"/>
      <c r="B9902" s="311"/>
      <c r="C9902" s="142"/>
      <c r="D9902" s="171" t="s">
        <v>39</v>
      </c>
      <c r="E9902" s="351"/>
      <c r="F9902" s="351"/>
      <c r="G9902" s="351"/>
      <c r="H9902" s="351"/>
      <c r="I9902" s="168"/>
      <c r="J9902" s="168"/>
      <c r="K9902" s="168"/>
      <c r="L9902" s="168"/>
      <c r="M9902" s="168"/>
      <c r="N9902" s="168"/>
      <c r="O9902" s="145" t="str">
        <f ca="1">IF(D9902="цвет",SUM(O9903:INDIRECT("N"&amp;R9902)),IF(SUM(E9902:N9902)=0,"",SUM(E9902:N9902)))</f>
        <v/>
      </c>
      <c r="P9902" s="137" t="s">
        <v>98</v>
      </c>
      <c r="Q9902" s="138">
        <f t="shared" si="308"/>
        <v>2177</v>
      </c>
      <c r="R9902" s="139">
        <f t="shared" ca="1" si="309"/>
        <v>9904</v>
      </c>
      <c r="S9902" s="146"/>
      <c r="T9902" s="147"/>
      <c r="U9902" s="141"/>
      <c r="V9902" s="141"/>
      <c r="W9902" s="141"/>
      <c r="X9902" s="141"/>
      <c r="Y9902" s="141"/>
    </row>
    <row r="9903" spans="1:25" customFormat="1" ht="135" customHeight="1">
      <c r="A9903" s="175"/>
      <c r="B9903" s="311"/>
      <c r="C9903" s="142"/>
      <c r="D9903" s="377" t="s">
        <v>3008</v>
      </c>
      <c r="E9903" s="378"/>
      <c r="F9903" s="378"/>
      <c r="G9903" s="378"/>
      <c r="H9903" s="378"/>
      <c r="I9903" s="378"/>
      <c r="J9903" s="378"/>
      <c r="K9903" s="378"/>
      <c r="L9903" s="378"/>
      <c r="M9903" s="378"/>
      <c r="N9903" s="309"/>
      <c r="O9903" s="145" t="str">
        <f ca="1">IF(D9903="цвет",SUM(O9904:INDIRECT("N"&amp;R9903)),IF(SUM(E9903:N9903)=0,"",SUM(E9903:N9903)))</f>
        <v/>
      </c>
      <c r="P9903" s="137" t="s">
        <v>98</v>
      </c>
      <c r="Q9903" s="138">
        <f t="shared" si="308"/>
        <v>2177</v>
      </c>
      <c r="R9903" s="139">
        <f t="shared" ca="1" si="309"/>
        <v>9904</v>
      </c>
      <c r="S9903" s="146"/>
      <c r="T9903" s="147"/>
      <c r="U9903" s="141"/>
      <c r="V9903" s="141"/>
      <c r="W9903" s="141"/>
      <c r="X9903" s="141"/>
      <c r="Y9903" s="141"/>
    </row>
    <row r="9904" spans="1:25" customFormat="1" ht="17.100000000000001" customHeight="1" thickBot="1">
      <c r="A9904" s="175"/>
      <c r="B9904" s="312"/>
      <c r="C9904" s="148"/>
      <c r="D9904" s="362" t="str">
        <f>HYPERLINK("https://miamia.ru/search/index.php?q="&amp;Q9904&amp;"&amp;s=Поиск?utm_source=Excel&amp;utm_medium=Nalichie&amp;utm_content="&amp;Q9904&amp;"","Посмотреть большую фотографию на сайте")</f>
        <v>Посмотреть большую фотографию на сайте</v>
      </c>
      <c r="E9904" s="363"/>
      <c r="F9904" s="363"/>
      <c r="G9904" s="363"/>
      <c r="H9904" s="363"/>
      <c r="I9904" s="363"/>
      <c r="J9904" s="363"/>
      <c r="K9904" s="363"/>
      <c r="L9904" s="363"/>
      <c r="M9904" s="363"/>
      <c r="N9904" s="308"/>
      <c r="O9904" s="145" t="str">
        <f ca="1">IF(D9904="цвет",SUM(O9905:INDIRECT("N"&amp;R9904)),IF(SUM(E9904:N9904)=0,"",SUM(E9904:N9904)))</f>
        <v/>
      </c>
      <c r="P9904" s="137" t="s">
        <v>98</v>
      </c>
      <c r="Q9904" s="138">
        <f t="shared" si="308"/>
        <v>2177</v>
      </c>
      <c r="R9904" s="139">
        <f t="shared" ca="1" si="309"/>
        <v>9904</v>
      </c>
      <c r="S9904" s="146"/>
      <c r="T9904" s="147"/>
      <c r="U9904" s="141"/>
      <c r="V9904" s="141"/>
      <c r="W9904" s="141"/>
      <c r="X9904" s="141"/>
      <c r="Y9904" s="141"/>
    </row>
    <row r="9905" spans="1:25" customFormat="1" ht="17.25" thickBot="1">
      <c r="A9905" s="175"/>
      <c r="B9905" s="329" t="s">
        <v>2939</v>
      </c>
      <c r="C9905" s="169">
        <v>2178</v>
      </c>
      <c r="D9905" s="132" t="s">
        <v>9</v>
      </c>
      <c r="E9905" s="99" t="s">
        <v>17</v>
      </c>
      <c r="F9905" s="74" t="s">
        <v>18</v>
      </c>
      <c r="G9905" s="11" t="s">
        <v>19</v>
      </c>
      <c r="H9905" s="11" t="s">
        <v>23</v>
      </c>
      <c r="I9905" s="99"/>
      <c r="J9905" s="99"/>
      <c r="K9905" s="133"/>
      <c r="L9905" s="133"/>
      <c r="M9905" s="133"/>
      <c r="N9905" s="135"/>
      <c r="O9905" s="136">
        <f ca="1">IF(D9905="цвет",SUM(O9906:INDIRECT("N"&amp;R9905)),IF(SUM(E9905:N9905)=0,"",SUM(E9905:N9905)))</f>
        <v>0</v>
      </c>
      <c r="P9905" s="137">
        <v>2711</v>
      </c>
      <c r="Q9905" s="138">
        <f t="shared" si="308"/>
        <v>2178</v>
      </c>
      <c r="R9905" s="139">
        <f t="shared" ca="1" si="309"/>
        <v>9908</v>
      </c>
      <c r="S9905" s="85">
        <v>2711</v>
      </c>
      <c r="T9905" s="140">
        <f ca="1">O9905*S9905</f>
        <v>0</v>
      </c>
      <c r="U9905" s="141"/>
      <c r="V9905" s="141"/>
      <c r="W9905" s="141"/>
      <c r="X9905" s="141"/>
      <c r="Y9905" s="141"/>
    </row>
    <row r="9906" spans="1:25" customFormat="1" ht="17.25" thickBot="1">
      <c r="A9906" s="175"/>
      <c r="B9906" s="330"/>
      <c r="C9906" s="142"/>
      <c r="D9906" s="171" t="s">
        <v>39</v>
      </c>
      <c r="E9906" s="351"/>
      <c r="F9906" s="351"/>
      <c r="G9906" s="351"/>
      <c r="H9906" s="168"/>
      <c r="I9906" s="168"/>
      <c r="J9906" s="168"/>
      <c r="K9906" s="168"/>
      <c r="L9906" s="168"/>
      <c r="M9906" s="168"/>
      <c r="N9906" s="168"/>
      <c r="O9906" s="145" t="str">
        <f ca="1">IF(D9906="цвет",SUM(O9907:INDIRECT("N"&amp;R9906)),IF(SUM(E9906:N9906)=0,"",SUM(E9906:N9906)))</f>
        <v/>
      </c>
      <c r="P9906" s="137" t="s">
        <v>98</v>
      </c>
      <c r="Q9906" s="138">
        <f t="shared" si="308"/>
        <v>2178</v>
      </c>
      <c r="R9906" s="139">
        <f t="shared" ca="1" si="309"/>
        <v>9908</v>
      </c>
      <c r="S9906" s="146"/>
      <c r="T9906" s="147"/>
      <c r="U9906" s="141"/>
      <c r="V9906" s="141"/>
      <c r="W9906" s="141"/>
      <c r="X9906" s="141"/>
      <c r="Y9906" s="141"/>
    </row>
    <row r="9907" spans="1:25" customFormat="1" ht="135" customHeight="1">
      <c r="A9907" s="175"/>
      <c r="B9907" s="330"/>
      <c r="C9907" s="142"/>
      <c r="D9907" s="377" t="s">
        <v>2976</v>
      </c>
      <c r="E9907" s="378"/>
      <c r="F9907" s="378"/>
      <c r="G9907" s="378"/>
      <c r="H9907" s="378"/>
      <c r="I9907" s="378"/>
      <c r="J9907" s="378"/>
      <c r="K9907" s="378"/>
      <c r="L9907" s="378"/>
      <c r="M9907" s="378"/>
      <c r="N9907" s="328"/>
      <c r="O9907" s="145" t="str">
        <f ca="1">IF(D9907="цвет",SUM(O9908:INDIRECT("N"&amp;R9907)),IF(SUM(E9907:N9907)=0,"",SUM(E9907:N9907)))</f>
        <v/>
      </c>
      <c r="P9907" s="137" t="s">
        <v>98</v>
      </c>
      <c r="Q9907" s="138">
        <f t="shared" si="308"/>
        <v>2178</v>
      </c>
      <c r="R9907" s="139">
        <f t="shared" ca="1" si="309"/>
        <v>9908</v>
      </c>
      <c r="S9907" s="146"/>
      <c r="T9907" s="147"/>
      <c r="U9907" s="141"/>
      <c r="V9907" s="141"/>
      <c r="W9907" s="141"/>
      <c r="X9907" s="141"/>
      <c r="Y9907" s="141"/>
    </row>
    <row r="9908" spans="1:25" customFormat="1" ht="17.100000000000001" customHeight="1" thickBot="1">
      <c r="A9908" s="175"/>
      <c r="B9908" s="331"/>
      <c r="C9908" s="148"/>
      <c r="D9908" s="362" t="str">
        <f>HYPERLINK("https://miamia.ru/search/index.php?q="&amp;Q9908&amp;"&amp;s=Поиск?utm_source=Excel&amp;utm_medium=Nalichie&amp;utm_content="&amp;Q9908&amp;"","Посмотреть большую фотографию на сайте")</f>
        <v>Посмотреть большую фотографию на сайте</v>
      </c>
      <c r="E9908" s="363"/>
      <c r="F9908" s="363"/>
      <c r="G9908" s="363"/>
      <c r="H9908" s="363"/>
      <c r="I9908" s="363"/>
      <c r="J9908" s="363"/>
      <c r="K9908" s="363"/>
      <c r="L9908" s="363"/>
      <c r="M9908" s="363"/>
      <c r="N9908" s="327"/>
      <c r="O9908" s="145" t="str">
        <f ca="1">IF(D9908="цвет",SUM(O9909:INDIRECT("N"&amp;R9908)),IF(SUM(E9908:N9908)=0,"",SUM(E9908:N9908)))</f>
        <v/>
      </c>
      <c r="P9908" s="137" t="s">
        <v>98</v>
      </c>
      <c r="Q9908" s="138">
        <f t="shared" si="308"/>
        <v>2178</v>
      </c>
      <c r="R9908" s="139">
        <f t="shared" ca="1" si="309"/>
        <v>9908</v>
      </c>
      <c r="S9908" s="146"/>
      <c r="T9908" s="147"/>
      <c r="U9908" s="141"/>
      <c r="V9908" s="141"/>
      <c r="W9908" s="141"/>
      <c r="X9908" s="141"/>
      <c r="Y9908" s="141"/>
    </row>
    <row r="9909" spans="1:25" customFormat="1" ht="17.25" thickBot="1">
      <c r="A9909" s="175"/>
      <c r="B9909" s="310" t="s">
        <v>2939</v>
      </c>
      <c r="C9909" s="169">
        <v>2179</v>
      </c>
      <c r="D9909" s="132" t="s">
        <v>9</v>
      </c>
      <c r="E9909" s="133" t="s">
        <v>11</v>
      </c>
      <c r="F9909" s="133" t="s">
        <v>12</v>
      </c>
      <c r="G9909" s="133" t="s">
        <v>13</v>
      </c>
      <c r="H9909" s="133" t="s">
        <v>14</v>
      </c>
      <c r="I9909" s="99" t="s">
        <v>15</v>
      </c>
      <c r="J9909" s="99" t="s">
        <v>16</v>
      </c>
      <c r="K9909" s="133"/>
      <c r="L9909" s="133"/>
      <c r="M9909" s="133"/>
      <c r="N9909" s="135"/>
      <c r="O9909" s="136">
        <f ca="1">IF(D9909="цвет",SUM(O9910:INDIRECT("N"&amp;R9909)),IF(SUM(E9909:N9909)=0,"",SUM(E9909:N9909)))</f>
        <v>0</v>
      </c>
      <c r="P9909" s="137">
        <v>2582</v>
      </c>
      <c r="Q9909" s="138">
        <f t="shared" si="308"/>
        <v>2179</v>
      </c>
      <c r="R9909" s="139">
        <f t="shared" ca="1" si="309"/>
        <v>9912</v>
      </c>
      <c r="S9909" s="85">
        <v>2582</v>
      </c>
      <c r="T9909" s="140">
        <f ca="1">O9909*S9909</f>
        <v>0</v>
      </c>
      <c r="U9909" s="141"/>
      <c r="V9909" s="141"/>
      <c r="W9909" s="141"/>
      <c r="X9909" s="141"/>
      <c r="Y9909" s="141"/>
    </row>
    <row r="9910" spans="1:25" customFormat="1" ht="17.25" thickBot="1">
      <c r="A9910" s="175"/>
      <c r="B9910" s="311"/>
      <c r="C9910" s="142"/>
      <c r="D9910" s="171" t="s">
        <v>39</v>
      </c>
      <c r="E9910" s="351"/>
      <c r="F9910" s="351"/>
      <c r="G9910" s="351"/>
      <c r="H9910" s="351"/>
      <c r="I9910" s="351"/>
      <c r="J9910" s="351"/>
      <c r="K9910" s="168"/>
      <c r="L9910" s="168"/>
      <c r="M9910" s="168"/>
      <c r="N9910" s="168"/>
      <c r="O9910" s="145" t="str">
        <f ca="1">IF(D9910="цвет",SUM(O9911:INDIRECT("N"&amp;R9910)),IF(SUM(E9910:N9910)=0,"",SUM(E9910:N9910)))</f>
        <v/>
      </c>
      <c r="P9910" s="137" t="s">
        <v>98</v>
      </c>
      <c r="Q9910" s="138">
        <f t="shared" si="308"/>
        <v>2179</v>
      </c>
      <c r="R9910" s="139">
        <f t="shared" ca="1" si="309"/>
        <v>9912</v>
      </c>
      <c r="S9910" s="146"/>
      <c r="T9910" s="147"/>
      <c r="U9910" s="141"/>
      <c r="V9910" s="141"/>
      <c r="W9910" s="141"/>
      <c r="X9910" s="141"/>
      <c r="Y9910" s="141"/>
    </row>
    <row r="9911" spans="1:25" customFormat="1" ht="135" customHeight="1">
      <c r="A9911" s="175"/>
      <c r="B9911" s="311"/>
      <c r="C9911" s="142"/>
      <c r="D9911" s="377" t="s">
        <v>3009</v>
      </c>
      <c r="E9911" s="378"/>
      <c r="F9911" s="378"/>
      <c r="G9911" s="378"/>
      <c r="H9911" s="378"/>
      <c r="I9911" s="378"/>
      <c r="J9911" s="378"/>
      <c r="K9911" s="378"/>
      <c r="L9911" s="378"/>
      <c r="M9911" s="378"/>
      <c r="N9911" s="309"/>
      <c r="O9911" s="145" t="str">
        <f ca="1">IF(D9911="цвет",SUM(O9912:INDIRECT("N"&amp;R9911)),IF(SUM(E9911:N9911)=0,"",SUM(E9911:N9911)))</f>
        <v/>
      </c>
      <c r="P9911" s="137" t="s">
        <v>98</v>
      </c>
      <c r="Q9911" s="138">
        <f t="shared" si="308"/>
        <v>2179</v>
      </c>
      <c r="R9911" s="139">
        <f t="shared" ca="1" si="309"/>
        <v>9912</v>
      </c>
      <c r="S9911" s="146"/>
      <c r="T9911" s="147"/>
      <c r="U9911" s="141"/>
      <c r="V9911" s="141"/>
      <c r="W9911" s="141"/>
      <c r="X9911" s="141"/>
      <c r="Y9911" s="141"/>
    </row>
    <row r="9912" spans="1:25" customFormat="1" ht="17.100000000000001" customHeight="1" thickBot="1">
      <c r="A9912" s="175"/>
      <c r="B9912" s="312"/>
      <c r="C9912" s="148"/>
      <c r="D9912" s="362" t="str">
        <f>HYPERLINK("https://miamia.ru/search/index.php?q="&amp;Q9912&amp;"&amp;s=Поиск?utm_source=Excel&amp;utm_medium=Nalichie&amp;utm_content="&amp;Q9912&amp;"","Посмотреть большую фотографию на сайте")</f>
        <v>Посмотреть большую фотографию на сайте</v>
      </c>
      <c r="E9912" s="363"/>
      <c r="F9912" s="363"/>
      <c r="G9912" s="363"/>
      <c r="H9912" s="363"/>
      <c r="I9912" s="363"/>
      <c r="J9912" s="363"/>
      <c r="K9912" s="363"/>
      <c r="L9912" s="363"/>
      <c r="M9912" s="363"/>
      <c r="N9912" s="308"/>
      <c r="O9912" s="145" t="str">
        <f ca="1">IF(D9912="цвет",SUM(O9913:INDIRECT("N"&amp;R9912)),IF(SUM(E9912:N9912)=0,"",SUM(E9912:N9912)))</f>
        <v/>
      </c>
      <c r="P9912" s="137" t="s">
        <v>98</v>
      </c>
      <c r="Q9912" s="138">
        <f t="shared" si="308"/>
        <v>2179</v>
      </c>
      <c r="R9912" s="139">
        <f t="shared" ca="1" si="309"/>
        <v>9912</v>
      </c>
      <c r="S9912" s="146"/>
      <c r="T9912" s="147"/>
      <c r="U9912" s="141"/>
      <c r="V9912" s="141"/>
      <c r="W9912" s="141"/>
      <c r="X9912" s="141"/>
      <c r="Y9912" s="141"/>
    </row>
    <row r="9913" spans="1:25" ht="23.1" customHeight="1" thickBot="1">
      <c r="A9913" s="80"/>
      <c r="B9913" s="63" t="s">
        <v>2279</v>
      </c>
      <c r="C9913" s="64"/>
      <c r="D9913" s="65"/>
      <c r="E9913" s="66"/>
      <c r="F9913" s="66"/>
      <c r="G9913" s="66"/>
      <c r="H9913" s="66"/>
      <c r="I9913" s="66"/>
      <c r="J9913" s="66"/>
      <c r="K9913" s="66"/>
      <c r="L9913" s="66"/>
      <c r="M9913" s="66"/>
      <c r="N9913" s="67"/>
      <c r="O9913" s="91" t="str">
        <f ca="1">IF(D9913="цвет",SUM(O9914:INDIRECT("N"&amp;R9913)),IF(SUM(E9913:N9913)=0,"",SUM(E9913:N9913)))</f>
        <v/>
      </c>
      <c r="P9913" s="68" t="s">
        <v>98</v>
      </c>
      <c r="Q9913" s="55">
        <f t="shared" si="308"/>
        <v>2179</v>
      </c>
      <c r="R9913" s="70">
        <f t="shared" ca="1" si="309"/>
        <v>9917</v>
      </c>
    </row>
    <row r="9914" spans="1:25" customFormat="1" ht="17.25" thickBot="1">
      <c r="A9914" s="175"/>
      <c r="B9914" s="293" t="s">
        <v>1509</v>
      </c>
      <c r="C9914" s="169">
        <v>2290</v>
      </c>
      <c r="D9914" s="132" t="s">
        <v>9</v>
      </c>
      <c r="E9914" s="133" t="s">
        <v>11</v>
      </c>
      <c r="F9914" s="133" t="s">
        <v>12</v>
      </c>
      <c r="G9914" s="133" t="s">
        <v>13</v>
      </c>
      <c r="H9914" s="133" t="s">
        <v>14</v>
      </c>
      <c r="I9914" s="99" t="s">
        <v>15</v>
      </c>
      <c r="J9914" s="99" t="s">
        <v>16</v>
      </c>
      <c r="K9914" s="133"/>
      <c r="L9914" s="133"/>
      <c r="M9914" s="133"/>
      <c r="N9914" s="135"/>
      <c r="O9914" s="136">
        <f ca="1">IF(D9914="цвет",SUM(O9915:INDIRECT("N"&amp;R9914)),IF(SUM(E9914:N9914)=0,"",SUM(E9914:N9914)))</f>
        <v>0</v>
      </c>
      <c r="P9914" s="137">
        <v>1936</v>
      </c>
      <c r="Q9914" s="138">
        <f t="shared" si="308"/>
        <v>2290</v>
      </c>
      <c r="R9914" s="139">
        <f t="shared" ca="1" si="309"/>
        <v>9917</v>
      </c>
      <c r="S9914" s="85">
        <v>1936</v>
      </c>
      <c r="T9914" s="140">
        <f ca="1">O9914*S9914</f>
        <v>0</v>
      </c>
      <c r="U9914" s="141"/>
      <c r="V9914" s="141"/>
      <c r="W9914" s="141"/>
      <c r="X9914" s="141"/>
      <c r="Y9914" s="141"/>
    </row>
    <row r="9915" spans="1:25" customFormat="1" ht="17.25" thickBot="1">
      <c r="A9915" s="175"/>
      <c r="B9915" s="294"/>
      <c r="C9915" s="142"/>
      <c r="D9915" s="171" t="s">
        <v>29</v>
      </c>
      <c r="E9915" s="351"/>
      <c r="F9915" s="351"/>
      <c r="G9915" s="351"/>
      <c r="H9915" s="351"/>
      <c r="I9915" s="351"/>
      <c r="J9915" s="168"/>
      <c r="K9915" s="168"/>
      <c r="L9915" s="168"/>
      <c r="M9915" s="168"/>
      <c r="N9915" s="168"/>
      <c r="O9915" s="145" t="str">
        <f ca="1">IF(D9915="цвет",SUM(O9916:INDIRECT("N"&amp;R9915)),IF(SUM(E9915:N9915)=0,"",SUM(E9915:N9915)))</f>
        <v/>
      </c>
      <c r="P9915" s="137" t="s">
        <v>98</v>
      </c>
      <c r="Q9915" s="138">
        <f t="shared" si="308"/>
        <v>2290</v>
      </c>
      <c r="R9915" s="139">
        <f t="shared" ca="1" si="309"/>
        <v>9917</v>
      </c>
      <c r="S9915" s="146"/>
      <c r="T9915" s="147"/>
      <c r="U9915" s="141"/>
      <c r="V9915" s="141"/>
      <c r="W9915" s="141"/>
      <c r="X9915" s="141"/>
      <c r="Y9915" s="141"/>
    </row>
    <row r="9916" spans="1:25" customFormat="1" ht="135" customHeight="1">
      <c r="A9916" s="175"/>
      <c r="B9916" s="294"/>
      <c r="C9916" s="142"/>
      <c r="D9916" s="377" t="s">
        <v>2149</v>
      </c>
      <c r="E9916" s="378"/>
      <c r="F9916" s="378"/>
      <c r="G9916" s="378"/>
      <c r="H9916" s="378"/>
      <c r="I9916" s="378"/>
      <c r="J9916" s="378"/>
      <c r="K9916" s="378"/>
      <c r="L9916" s="378"/>
      <c r="M9916" s="378"/>
      <c r="N9916" s="292"/>
      <c r="O9916" s="145" t="str">
        <f ca="1">IF(D9916="цвет",SUM(O9917:INDIRECT("N"&amp;R9916)),IF(SUM(E9916:N9916)=0,"",SUM(E9916:N9916)))</f>
        <v/>
      </c>
      <c r="P9916" s="137" t="s">
        <v>98</v>
      </c>
      <c r="Q9916" s="138">
        <f t="shared" si="308"/>
        <v>2290</v>
      </c>
      <c r="R9916" s="139">
        <f t="shared" ca="1" si="309"/>
        <v>9917</v>
      </c>
      <c r="S9916" s="146"/>
      <c r="T9916" s="147"/>
      <c r="U9916" s="141"/>
      <c r="V9916" s="141"/>
      <c r="W9916" s="141"/>
      <c r="X9916" s="141"/>
      <c r="Y9916" s="141"/>
    </row>
    <row r="9917" spans="1:25" customFormat="1" ht="17.100000000000001" customHeight="1" thickBot="1">
      <c r="A9917" s="175"/>
      <c r="B9917" s="295"/>
      <c r="C9917" s="148"/>
      <c r="D9917" s="362" t="str">
        <f>HYPERLINK("https://miamia.ru/search/index.php?q="&amp;Q9917&amp;"&amp;s=Поиск?utm_source=Excel&amp;utm_medium=Nalichie&amp;utm_content="&amp;Q9917&amp;"","Посмотреть большую фотографию на сайте")</f>
        <v>Посмотреть большую фотографию на сайте</v>
      </c>
      <c r="E9917" s="363"/>
      <c r="F9917" s="363"/>
      <c r="G9917" s="363"/>
      <c r="H9917" s="363"/>
      <c r="I9917" s="363"/>
      <c r="J9917" s="363"/>
      <c r="K9917" s="363"/>
      <c r="L9917" s="363"/>
      <c r="M9917" s="363"/>
      <c r="N9917" s="291"/>
      <c r="O9917" s="145" t="str">
        <f ca="1">IF(D9917="цвет",SUM(O9918:INDIRECT("N"&amp;R9917)),IF(SUM(E9917:N9917)=0,"",SUM(E9917:N9917)))</f>
        <v/>
      </c>
      <c r="P9917" s="137" t="s">
        <v>98</v>
      </c>
      <c r="Q9917" s="138">
        <f t="shared" si="308"/>
        <v>2290</v>
      </c>
      <c r="R9917" s="139">
        <f t="shared" ca="1" si="309"/>
        <v>9917</v>
      </c>
      <c r="S9917" s="146"/>
      <c r="T9917" s="147"/>
      <c r="U9917" s="141"/>
      <c r="V9917" s="141"/>
      <c r="W9917" s="141"/>
      <c r="X9917" s="141"/>
      <c r="Y9917" s="141"/>
    </row>
    <row r="9918" spans="1:25" ht="17.45" customHeight="1" thickBot="1">
      <c r="A9918" s="82"/>
      <c r="B9918" s="356" t="s">
        <v>1509</v>
      </c>
      <c r="C9918" s="83">
        <v>2291</v>
      </c>
      <c r="D9918" s="98" t="s">
        <v>9</v>
      </c>
      <c r="E9918" s="99" t="s">
        <v>17</v>
      </c>
      <c r="F9918" s="74" t="s">
        <v>18</v>
      </c>
      <c r="G9918" s="11" t="s">
        <v>19</v>
      </c>
      <c r="H9918" s="11" t="s">
        <v>23</v>
      </c>
      <c r="I9918" s="99"/>
      <c r="J9918" s="99"/>
      <c r="K9918" s="99"/>
      <c r="L9918" s="99"/>
      <c r="M9918" s="74"/>
      <c r="N9918" s="100"/>
      <c r="O9918" s="78">
        <f ca="1">IF(D9918="цвет",SUM(O9919:INDIRECT("N"&amp;R9918)),IF(SUM(E9918:N9918)=0,"",SUM(E9918:N9918)))</f>
        <v>0</v>
      </c>
      <c r="P9918" s="68">
        <v>2453</v>
      </c>
      <c r="Q9918" s="55">
        <f t="shared" si="308"/>
        <v>2291</v>
      </c>
      <c r="R9918" s="70">
        <f t="shared" ca="1" si="309"/>
        <v>9921</v>
      </c>
      <c r="S9918" s="85">
        <v>2453</v>
      </c>
      <c r="T9918" s="86">
        <f ca="1">O9918*S9918</f>
        <v>0</v>
      </c>
    </row>
    <row r="9919" spans="1:25" ht="17.25" thickBot="1">
      <c r="A9919" s="82"/>
      <c r="B9919" s="357"/>
      <c r="C9919" s="75"/>
      <c r="D9919" s="5" t="s">
        <v>29</v>
      </c>
      <c r="E9919" s="351"/>
      <c r="F9919" s="351"/>
      <c r="G9919" s="351"/>
      <c r="H9919" s="7"/>
      <c r="I9919" s="7"/>
      <c r="J9919" s="7"/>
      <c r="K9919" s="7"/>
      <c r="L9919" s="7"/>
      <c r="M9919" s="7"/>
      <c r="N9919" s="7"/>
      <c r="O9919" s="91" t="str">
        <f ca="1">IF(D9919="цвет",SUM(O9920:INDIRECT("N"&amp;R9919)),IF(SUM(E9919:N9919)=0,"",SUM(E9919:N9919)))</f>
        <v/>
      </c>
      <c r="P9919" s="68" t="s">
        <v>98</v>
      </c>
      <c r="Q9919" s="55">
        <f t="shared" si="308"/>
        <v>2291</v>
      </c>
      <c r="R9919" s="70">
        <f t="shared" ca="1" si="309"/>
        <v>9921</v>
      </c>
      <c r="S9919" s="69"/>
      <c r="T9919" s="76"/>
    </row>
    <row r="9920" spans="1:25" ht="135" customHeight="1">
      <c r="A9920" s="82"/>
      <c r="B9920" s="357"/>
      <c r="C9920" s="75"/>
      <c r="D9920" s="383" t="s">
        <v>1510</v>
      </c>
      <c r="E9920" s="384"/>
      <c r="F9920" s="384"/>
      <c r="G9920" s="384"/>
      <c r="H9920" s="384"/>
      <c r="I9920" s="384"/>
      <c r="J9920" s="384"/>
      <c r="K9920" s="384"/>
      <c r="L9920" s="384"/>
      <c r="M9920" s="384"/>
      <c r="N9920" s="385"/>
      <c r="O9920" s="91" t="str">
        <f ca="1">IF(D9920="цвет",SUM(O9921:INDIRECT("N"&amp;R9920)),IF(SUM(E9920:N9920)=0,"",SUM(E9920:N9920)))</f>
        <v/>
      </c>
      <c r="P9920" s="68" t="s">
        <v>98</v>
      </c>
      <c r="Q9920" s="55">
        <f t="shared" si="308"/>
        <v>2291</v>
      </c>
      <c r="R9920" s="70">
        <f t="shared" ca="1" si="309"/>
        <v>9921</v>
      </c>
      <c r="S9920" s="69"/>
      <c r="T9920" s="76"/>
    </row>
    <row r="9921" spans="1:25" ht="17.45" customHeight="1" thickBot="1">
      <c r="A9921" s="82"/>
      <c r="B9921" s="365"/>
      <c r="C9921" s="8"/>
      <c r="D9921" s="362" t="str">
        <f>HYPERLINK("https://miamia.ru/search/index.php?q="&amp;Q9921&amp;"&amp;s=Поиск?utm_source=Excel&amp;utm_medium=Nalichie&amp;utm_content="&amp;Q9921&amp;"","Посмотреть большую фотографию на сайте")</f>
        <v>Посмотреть большую фотографию на сайте</v>
      </c>
      <c r="E9921" s="363"/>
      <c r="F9921" s="363"/>
      <c r="G9921" s="363"/>
      <c r="H9921" s="363"/>
      <c r="I9921" s="363"/>
      <c r="J9921" s="363"/>
      <c r="K9921" s="363"/>
      <c r="L9921" s="363"/>
      <c r="M9921" s="363"/>
      <c r="N9921" s="364"/>
      <c r="O9921" s="91" t="str">
        <f ca="1">IF(D9921="цвет",SUM(O9922:INDIRECT("N"&amp;R9921)),IF(SUM(E9921:N9921)=0,"",SUM(E9921:N9921)))</f>
        <v/>
      </c>
      <c r="P9921" s="68" t="s">
        <v>98</v>
      </c>
      <c r="Q9921" s="55">
        <f t="shared" si="308"/>
        <v>2291</v>
      </c>
      <c r="R9921" s="70">
        <f t="shared" ca="1" si="309"/>
        <v>9921</v>
      </c>
      <c r="S9921" s="69"/>
      <c r="T9921" s="76"/>
    </row>
    <row r="9922" spans="1:25" ht="17.45" customHeight="1" thickBot="1">
      <c r="A9922" s="82"/>
      <c r="B9922" s="356" t="s">
        <v>1509</v>
      </c>
      <c r="C9922" s="83">
        <v>2292</v>
      </c>
      <c r="D9922" s="98" t="s">
        <v>9</v>
      </c>
      <c r="E9922" s="99" t="s">
        <v>11</v>
      </c>
      <c r="F9922" s="99" t="s">
        <v>12</v>
      </c>
      <c r="G9922" s="99" t="s">
        <v>13</v>
      </c>
      <c r="H9922" s="99" t="s">
        <v>14</v>
      </c>
      <c r="I9922" s="99" t="s">
        <v>15</v>
      </c>
      <c r="J9922" s="99" t="s">
        <v>16</v>
      </c>
      <c r="K9922" s="99"/>
      <c r="L9922" s="99"/>
      <c r="M9922" s="74"/>
      <c r="N9922" s="100"/>
      <c r="O9922" s="78">
        <f ca="1">IF(D9922="цвет",SUM(O9923:INDIRECT("N"&amp;R9922)),IF(SUM(E9922:N9922)=0,"",SUM(E9922:N9922)))</f>
        <v>0</v>
      </c>
      <c r="P9922" s="68">
        <v>1677</v>
      </c>
      <c r="Q9922" s="55">
        <f t="shared" si="308"/>
        <v>2292</v>
      </c>
      <c r="R9922" s="70">
        <f t="shared" ca="1" si="309"/>
        <v>9925</v>
      </c>
      <c r="S9922" s="85">
        <v>1677</v>
      </c>
      <c r="T9922" s="86">
        <f ca="1">O9922*S9922</f>
        <v>0</v>
      </c>
    </row>
    <row r="9923" spans="1:25" ht="17.25" thickBot="1">
      <c r="A9923" s="82"/>
      <c r="B9923" s="357"/>
      <c r="C9923" s="75"/>
      <c r="D9923" s="5" t="s">
        <v>29</v>
      </c>
      <c r="E9923" s="351"/>
      <c r="F9923" s="351"/>
      <c r="G9923" s="351"/>
      <c r="H9923" s="351"/>
      <c r="I9923" s="351"/>
      <c r="J9923" s="7"/>
      <c r="K9923" s="7"/>
      <c r="L9923" s="7"/>
      <c r="M9923" s="7"/>
      <c r="N9923" s="7"/>
      <c r="O9923" s="91" t="str">
        <f ca="1">IF(D9923="цвет",SUM(O9924:INDIRECT("N"&amp;R9923)),IF(SUM(E9923:N9923)=0,"",SUM(E9923:N9923)))</f>
        <v/>
      </c>
      <c r="P9923" s="68" t="s">
        <v>98</v>
      </c>
      <c r="Q9923" s="55">
        <f t="shared" si="308"/>
        <v>2292</v>
      </c>
      <c r="R9923" s="70">
        <f t="shared" ca="1" si="309"/>
        <v>9925</v>
      </c>
      <c r="S9923" s="69"/>
      <c r="T9923" s="76"/>
    </row>
    <row r="9924" spans="1:25" ht="135" customHeight="1">
      <c r="A9924" s="82"/>
      <c r="B9924" s="357"/>
      <c r="C9924" s="75"/>
      <c r="D9924" s="383" t="s">
        <v>1511</v>
      </c>
      <c r="E9924" s="384"/>
      <c r="F9924" s="384"/>
      <c r="G9924" s="384"/>
      <c r="H9924" s="384"/>
      <c r="I9924" s="384"/>
      <c r="J9924" s="384"/>
      <c r="K9924" s="384"/>
      <c r="L9924" s="384"/>
      <c r="M9924" s="384"/>
      <c r="N9924" s="385"/>
      <c r="O9924" s="91" t="str">
        <f ca="1">IF(D9924="цвет",SUM(O9925:INDIRECT("N"&amp;R9924)),IF(SUM(E9924:N9924)=0,"",SUM(E9924:N9924)))</f>
        <v/>
      </c>
      <c r="P9924" s="68" t="s">
        <v>98</v>
      </c>
      <c r="Q9924" s="55">
        <f t="shared" si="308"/>
        <v>2292</v>
      </c>
      <c r="R9924" s="70">
        <f t="shared" ca="1" si="309"/>
        <v>9925</v>
      </c>
      <c r="S9924" s="69"/>
      <c r="T9924" s="76"/>
    </row>
    <row r="9925" spans="1:25" ht="17.45" customHeight="1" thickBot="1">
      <c r="A9925" s="82"/>
      <c r="B9925" s="365"/>
      <c r="C9925" s="8"/>
      <c r="D9925" s="362" t="str">
        <f>HYPERLINK("https://miamia.ru/search/index.php?q="&amp;Q9925&amp;"&amp;s=Поиск?utm_source=Excel&amp;utm_medium=Nalichie&amp;utm_content="&amp;Q9925&amp;"","Посмотреть большую фотографию на сайте")</f>
        <v>Посмотреть большую фотографию на сайте</v>
      </c>
      <c r="E9925" s="363"/>
      <c r="F9925" s="363"/>
      <c r="G9925" s="363"/>
      <c r="H9925" s="363"/>
      <c r="I9925" s="363"/>
      <c r="J9925" s="363"/>
      <c r="K9925" s="363"/>
      <c r="L9925" s="363"/>
      <c r="M9925" s="363"/>
      <c r="N9925" s="364"/>
      <c r="O9925" s="91" t="str">
        <f ca="1">IF(D9925="цвет",SUM(O9926:INDIRECT("N"&amp;R9925)),IF(SUM(E9925:N9925)=0,"",SUM(E9925:N9925)))</f>
        <v/>
      </c>
      <c r="P9925" s="68" t="s">
        <v>98</v>
      </c>
      <c r="Q9925" s="55">
        <f t="shared" si="308"/>
        <v>2292</v>
      </c>
      <c r="R9925" s="70">
        <f t="shared" ca="1" si="309"/>
        <v>9925</v>
      </c>
      <c r="S9925" s="69"/>
      <c r="T9925" s="76"/>
    </row>
    <row r="9926" spans="1:25" customFormat="1" ht="17.25" thickBot="1">
      <c r="A9926" s="175"/>
      <c r="B9926" s="293" t="s">
        <v>1509</v>
      </c>
      <c r="C9926" s="169">
        <v>2293</v>
      </c>
      <c r="D9926" s="132" t="s">
        <v>9</v>
      </c>
      <c r="E9926" s="133" t="s">
        <v>17</v>
      </c>
      <c r="F9926" s="133" t="s">
        <v>18</v>
      </c>
      <c r="G9926" s="133" t="s">
        <v>19</v>
      </c>
      <c r="H9926" s="11" t="s">
        <v>23</v>
      </c>
      <c r="I9926" s="133"/>
      <c r="J9926" s="133"/>
      <c r="K9926" s="133"/>
      <c r="L9926" s="133"/>
      <c r="M9926" s="133"/>
      <c r="N9926" s="135"/>
      <c r="O9926" s="136">
        <f ca="1">IF(D9926="цвет",SUM(O9927:INDIRECT("N"&amp;R9926)),IF(SUM(E9926:N9926)=0,"",SUM(E9926:N9926)))</f>
        <v>0</v>
      </c>
      <c r="P9926" s="137">
        <v>2324</v>
      </c>
      <c r="Q9926" s="138">
        <f t="shared" si="308"/>
        <v>2293</v>
      </c>
      <c r="R9926" s="139">
        <f t="shared" ca="1" si="309"/>
        <v>9929</v>
      </c>
      <c r="S9926" s="85">
        <v>2324</v>
      </c>
      <c r="T9926" s="140">
        <f ca="1">O9926*S9926</f>
        <v>0</v>
      </c>
      <c r="U9926" s="141"/>
      <c r="V9926" s="141"/>
      <c r="W9926" s="141"/>
      <c r="X9926" s="141"/>
      <c r="Y9926" s="141"/>
    </row>
    <row r="9927" spans="1:25" customFormat="1" ht="17.25" thickBot="1">
      <c r="A9927" s="175"/>
      <c r="B9927" s="294"/>
      <c r="C9927" s="142"/>
      <c r="D9927" s="171" t="s">
        <v>29</v>
      </c>
      <c r="E9927" s="351"/>
      <c r="F9927" s="351"/>
      <c r="G9927" s="351"/>
      <c r="H9927" s="351"/>
      <c r="I9927" s="168"/>
      <c r="J9927" s="168"/>
      <c r="K9927" s="168"/>
      <c r="L9927" s="168"/>
      <c r="M9927" s="168"/>
      <c r="N9927" s="168"/>
      <c r="O9927" s="145" t="str">
        <f ca="1">IF(D9927="цвет",SUM(O9928:INDIRECT("N"&amp;R9927)),IF(SUM(E9927:N9927)=0,"",SUM(E9927:N9927)))</f>
        <v/>
      </c>
      <c r="P9927" s="137" t="s">
        <v>98</v>
      </c>
      <c r="Q9927" s="138">
        <f t="shared" si="308"/>
        <v>2293</v>
      </c>
      <c r="R9927" s="139">
        <f t="shared" ca="1" si="309"/>
        <v>9929</v>
      </c>
      <c r="S9927" s="146"/>
      <c r="T9927" s="147"/>
      <c r="U9927" s="141"/>
      <c r="V9927" s="141"/>
      <c r="W9927" s="141"/>
      <c r="X9927" s="141"/>
      <c r="Y9927" s="141"/>
    </row>
    <row r="9928" spans="1:25" customFormat="1" ht="135" customHeight="1">
      <c r="A9928" s="175"/>
      <c r="B9928" s="294"/>
      <c r="C9928" s="142"/>
      <c r="D9928" s="377" t="s">
        <v>2150</v>
      </c>
      <c r="E9928" s="378"/>
      <c r="F9928" s="378"/>
      <c r="G9928" s="378"/>
      <c r="H9928" s="378"/>
      <c r="I9928" s="378"/>
      <c r="J9928" s="378"/>
      <c r="K9928" s="378"/>
      <c r="L9928" s="378"/>
      <c r="M9928" s="378"/>
      <c r="N9928" s="292"/>
      <c r="O9928" s="145" t="str">
        <f ca="1">IF(D9928="цвет",SUM(O9929:INDIRECT("N"&amp;R9928)),IF(SUM(E9928:N9928)=0,"",SUM(E9928:N9928)))</f>
        <v/>
      </c>
      <c r="P9928" s="137" t="s">
        <v>98</v>
      </c>
      <c r="Q9928" s="138">
        <f t="shared" si="308"/>
        <v>2293</v>
      </c>
      <c r="R9928" s="139">
        <f t="shared" ca="1" si="309"/>
        <v>9929</v>
      </c>
      <c r="S9928" s="146"/>
      <c r="T9928" s="147"/>
      <c r="U9928" s="141"/>
      <c r="V9928" s="141"/>
      <c r="W9928" s="141"/>
      <c r="X9928" s="141"/>
      <c r="Y9928" s="141"/>
    </row>
    <row r="9929" spans="1:25" customFormat="1" ht="17.100000000000001" customHeight="1" thickBot="1">
      <c r="A9929" s="175"/>
      <c r="B9929" s="295"/>
      <c r="C9929" s="148"/>
      <c r="D9929" s="362" t="str">
        <f>HYPERLINK("https://miamia.ru/search/index.php?q="&amp;Q9929&amp;"&amp;s=Поиск?utm_source=Excel&amp;utm_medium=Nalichie&amp;utm_content="&amp;Q9929&amp;"","Посмотреть большую фотографию на сайте")</f>
        <v>Посмотреть большую фотографию на сайте</v>
      </c>
      <c r="E9929" s="363"/>
      <c r="F9929" s="363"/>
      <c r="G9929" s="363"/>
      <c r="H9929" s="363"/>
      <c r="I9929" s="363"/>
      <c r="J9929" s="363"/>
      <c r="K9929" s="363"/>
      <c r="L9929" s="363"/>
      <c r="M9929" s="363"/>
      <c r="N9929" s="291"/>
      <c r="O9929" s="145" t="str">
        <f ca="1">IF(D9929="цвет",SUM(O9930:INDIRECT("N"&amp;R9929)),IF(SUM(E9929:N9929)=0,"",SUM(E9929:N9929)))</f>
        <v/>
      </c>
      <c r="P9929" s="137" t="s">
        <v>98</v>
      </c>
      <c r="Q9929" s="138">
        <f t="shared" si="308"/>
        <v>2293</v>
      </c>
      <c r="R9929" s="139">
        <f t="shared" ca="1" si="309"/>
        <v>9929</v>
      </c>
      <c r="S9929" s="146"/>
      <c r="T9929" s="147"/>
      <c r="U9929" s="141"/>
      <c r="V9929" s="141"/>
      <c r="W9929" s="141"/>
      <c r="X9929" s="141"/>
      <c r="Y9929" s="141"/>
    </row>
    <row r="9930" spans="1:25" customFormat="1" ht="17.25" thickBot="1">
      <c r="A9930" s="175"/>
      <c r="B9930" s="293" t="s">
        <v>1509</v>
      </c>
      <c r="C9930" s="169">
        <v>2294</v>
      </c>
      <c r="D9930" s="132" t="s">
        <v>9</v>
      </c>
      <c r="E9930" s="133" t="s">
        <v>17</v>
      </c>
      <c r="F9930" s="133" t="s">
        <v>18</v>
      </c>
      <c r="G9930" s="133" t="s">
        <v>19</v>
      </c>
      <c r="H9930" s="11" t="s">
        <v>23</v>
      </c>
      <c r="I9930" s="133"/>
      <c r="J9930" s="133"/>
      <c r="K9930" s="133"/>
      <c r="L9930" s="133"/>
      <c r="M9930" s="133"/>
      <c r="N9930" s="135"/>
      <c r="O9930" s="136">
        <f ca="1">IF(D9930="цвет",SUM(O9931:INDIRECT("N"&amp;R9930)),IF(SUM(E9930:N9930)=0,"",SUM(E9930:N9930)))</f>
        <v>0</v>
      </c>
      <c r="P9930" s="137">
        <v>2194</v>
      </c>
      <c r="Q9930" s="138">
        <f t="shared" si="308"/>
        <v>2294</v>
      </c>
      <c r="R9930" s="139">
        <f t="shared" ca="1" si="309"/>
        <v>9933</v>
      </c>
      <c r="S9930" s="85">
        <v>2194</v>
      </c>
      <c r="T9930" s="140">
        <f ca="1">O9930*S9930</f>
        <v>0</v>
      </c>
      <c r="U9930" s="141"/>
      <c r="V9930" s="141"/>
      <c r="W9930" s="141"/>
      <c r="X9930" s="141"/>
      <c r="Y9930" s="141"/>
    </row>
    <row r="9931" spans="1:25" customFormat="1" ht="17.25" thickBot="1">
      <c r="A9931" s="175"/>
      <c r="B9931" s="294"/>
      <c r="C9931" s="142"/>
      <c r="D9931" s="171" t="s">
        <v>29</v>
      </c>
      <c r="E9931" s="351"/>
      <c r="F9931" s="351"/>
      <c r="G9931" s="351"/>
      <c r="H9931" s="351"/>
      <c r="I9931" s="168"/>
      <c r="J9931" s="168"/>
      <c r="K9931" s="168"/>
      <c r="L9931" s="168"/>
      <c r="M9931" s="168"/>
      <c r="N9931" s="168"/>
      <c r="O9931" s="145" t="str">
        <f ca="1">IF(D9931="цвет",SUM(O9932:INDIRECT("N"&amp;R9931)),IF(SUM(E9931:N9931)=0,"",SUM(E9931:N9931)))</f>
        <v/>
      </c>
      <c r="P9931" s="137" t="s">
        <v>98</v>
      </c>
      <c r="Q9931" s="138">
        <f t="shared" ref="Q9931:Q9994" si="310">IF(C9931&lt;&gt;0,C9931,Q9930)</f>
        <v>2294</v>
      </c>
      <c r="R9931" s="139">
        <f t="shared" ref="R9931:R9994" ca="1" si="311">IF(D9931="Посмотреть большую фотографию на сайте",CELL("строка",O9931),R9932)</f>
        <v>9933</v>
      </c>
      <c r="S9931" s="146"/>
      <c r="T9931" s="147"/>
      <c r="U9931" s="141"/>
      <c r="V9931" s="141"/>
      <c r="W9931" s="141"/>
      <c r="X9931" s="141"/>
      <c r="Y9931" s="141"/>
    </row>
    <row r="9932" spans="1:25" customFormat="1" ht="135" customHeight="1">
      <c r="A9932" s="175"/>
      <c r="B9932" s="294"/>
      <c r="C9932" s="142"/>
      <c r="D9932" s="377" t="s">
        <v>2151</v>
      </c>
      <c r="E9932" s="378"/>
      <c r="F9932" s="378"/>
      <c r="G9932" s="378"/>
      <c r="H9932" s="378"/>
      <c r="I9932" s="378"/>
      <c r="J9932" s="378"/>
      <c r="K9932" s="378"/>
      <c r="L9932" s="378"/>
      <c r="M9932" s="378"/>
      <c r="N9932" s="292"/>
      <c r="O9932" s="145" t="str">
        <f ca="1">IF(D9932="цвет",SUM(O9933:INDIRECT("N"&amp;R9932)),IF(SUM(E9932:N9932)=0,"",SUM(E9932:N9932)))</f>
        <v/>
      </c>
      <c r="P9932" s="137" t="s">
        <v>98</v>
      </c>
      <c r="Q9932" s="138">
        <f t="shared" si="310"/>
        <v>2294</v>
      </c>
      <c r="R9932" s="139">
        <f t="shared" ca="1" si="311"/>
        <v>9933</v>
      </c>
      <c r="S9932" s="146"/>
      <c r="T9932" s="147"/>
      <c r="U9932" s="141"/>
      <c r="V9932" s="141"/>
      <c r="W9932" s="141"/>
      <c r="X9932" s="141"/>
      <c r="Y9932" s="141"/>
    </row>
    <row r="9933" spans="1:25" customFormat="1" ht="17.100000000000001" customHeight="1" thickBot="1">
      <c r="A9933" s="175"/>
      <c r="B9933" s="295"/>
      <c r="C9933" s="148"/>
      <c r="D9933" s="362" t="str">
        <f>HYPERLINK("https://miamia.ru/search/index.php?q="&amp;Q9933&amp;"&amp;s=Поиск?utm_source=Excel&amp;utm_medium=Nalichie&amp;utm_content="&amp;Q9933&amp;"","Посмотреть большую фотографию на сайте")</f>
        <v>Посмотреть большую фотографию на сайте</v>
      </c>
      <c r="E9933" s="363"/>
      <c r="F9933" s="363"/>
      <c r="G9933" s="363"/>
      <c r="H9933" s="363"/>
      <c r="I9933" s="363"/>
      <c r="J9933" s="363"/>
      <c r="K9933" s="363"/>
      <c r="L9933" s="363"/>
      <c r="M9933" s="363"/>
      <c r="N9933" s="291"/>
      <c r="O9933" s="145" t="str">
        <f ca="1">IF(D9933="цвет",SUM(O9934:INDIRECT("N"&amp;R9933)),IF(SUM(E9933:N9933)=0,"",SUM(E9933:N9933)))</f>
        <v/>
      </c>
      <c r="P9933" s="137" t="s">
        <v>98</v>
      </c>
      <c r="Q9933" s="138">
        <f t="shared" si="310"/>
        <v>2294</v>
      </c>
      <c r="R9933" s="139">
        <f t="shared" ca="1" si="311"/>
        <v>9933</v>
      </c>
      <c r="S9933" s="146"/>
      <c r="T9933" s="147"/>
      <c r="U9933" s="141"/>
      <c r="V9933" s="141"/>
      <c r="W9933" s="141"/>
      <c r="X9933" s="141"/>
      <c r="Y9933" s="141"/>
    </row>
    <row r="9934" spans="1:25" ht="17.45" customHeight="1" thickBot="1">
      <c r="A9934" s="82"/>
      <c r="B9934" s="356" t="s">
        <v>1509</v>
      </c>
      <c r="C9934" s="83">
        <v>2295</v>
      </c>
      <c r="D9934" s="98" t="s">
        <v>9</v>
      </c>
      <c r="E9934" s="99" t="s">
        <v>17</v>
      </c>
      <c r="F9934" s="74" t="s">
        <v>18</v>
      </c>
      <c r="G9934" s="11" t="s">
        <v>19</v>
      </c>
      <c r="H9934" s="11" t="s">
        <v>23</v>
      </c>
      <c r="I9934" s="99"/>
      <c r="J9934" s="99"/>
      <c r="K9934" s="99"/>
      <c r="L9934" s="99"/>
      <c r="M9934" s="74"/>
      <c r="N9934" s="100"/>
      <c r="O9934" s="78">
        <f ca="1">IF(D9934="цвет",SUM(O9935:INDIRECT("N"&amp;R9934)),IF(SUM(E9934:N9934)=0,"",SUM(E9934:N9934)))</f>
        <v>0</v>
      </c>
      <c r="P9934" s="68">
        <v>2582</v>
      </c>
      <c r="Q9934" s="55">
        <f t="shared" si="310"/>
        <v>2295</v>
      </c>
      <c r="R9934" s="70">
        <f t="shared" ca="1" si="311"/>
        <v>9937</v>
      </c>
      <c r="S9934" s="85">
        <v>2582</v>
      </c>
      <c r="T9934" s="86">
        <f ca="1">O9934*S9934</f>
        <v>0</v>
      </c>
    </row>
    <row r="9935" spans="1:25" ht="17.25" thickBot="1">
      <c r="A9935" s="82"/>
      <c r="B9935" s="357"/>
      <c r="C9935" s="75"/>
      <c r="D9935" s="5" t="s">
        <v>29</v>
      </c>
      <c r="E9935" s="351"/>
      <c r="F9935" s="351"/>
      <c r="G9935" s="351"/>
      <c r="H9935" s="351"/>
      <c r="I9935" s="7"/>
      <c r="J9935" s="7"/>
      <c r="K9935" s="7"/>
      <c r="L9935" s="7"/>
      <c r="M9935" s="7"/>
      <c r="N9935" s="7"/>
      <c r="O9935" s="91" t="str">
        <f ca="1">IF(D9935="цвет",SUM(O9936:INDIRECT("N"&amp;R9935)),IF(SUM(E9935:N9935)=0,"",SUM(E9935:N9935)))</f>
        <v/>
      </c>
      <c r="P9935" s="68" t="s">
        <v>98</v>
      </c>
      <c r="Q9935" s="55">
        <f t="shared" si="310"/>
        <v>2295</v>
      </c>
      <c r="R9935" s="70">
        <f t="shared" ca="1" si="311"/>
        <v>9937</v>
      </c>
      <c r="S9935" s="69"/>
      <c r="T9935" s="76"/>
    </row>
    <row r="9936" spans="1:25" ht="135" customHeight="1">
      <c r="A9936" s="82"/>
      <c r="B9936" s="357"/>
      <c r="C9936" s="75"/>
      <c r="D9936" s="383" t="s">
        <v>1512</v>
      </c>
      <c r="E9936" s="384"/>
      <c r="F9936" s="384"/>
      <c r="G9936" s="384"/>
      <c r="H9936" s="384"/>
      <c r="I9936" s="384"/>
      <c r="J9936" s="384"/>
      <c r="K9936" s="384"/>
      <c r="L9936" s="384"/>
      <c r="M9936" s="384"/>
      <c r="N9936" s="385"/>
      <c r="O9936" s="91" t="str">
        <f ca="1">IF(D9936="цвет",SUM(O9937:INDIRECT("N"&amp;R9936)),IF(SUM(E9936:N9936)=0,"",SUM(E9936:N9936)))</f>
        <v/>
      </c>
      <c r="P9936" s="68" t="s">
        <v>98</v>
      </c>
      <c r="Q9936" s="55">
        <f t="shared" si="310"/>
        <v>2295</v>
      </c>
      <c r="R9936" s="70">
        <f t="shared" ca="1" si="311"/>
        <v>9937</v>
      </c>
      <c r="S9936" s="69"/>
      <c r="T9936" s="76"/>
    </row>
    <row r="9937" spans="1:25" ht="17.45" customHeight="1" thickBot="1">
      <c r="A9937" s="82"/>
      <c r="B9937" s="365"/>
      <c r="C9937" s="8"/>
      <c r="D9937" s="362" t="str">
        <f>HYPERLINK("https://miamia.ru/search/index.php?q="&amp;Q9937&amp;"&amp;s=Поиск?utm_source=Excel&amp;utm_medium=Nalichie&amp;utm_content="&amp;Q9937&amp;"","Посмотреть большую фотографию на сайте")</f>
        <v>Посмотреть большую фотографию на сайте</v>
      </c>
      <c r="E9937" s="363"/>
      <c r="F9937" s="363"/>
      <c r="G9937" s="363"/>
      <c r="H9937" s="363"/>
      <c r="I9937" s="363"/>
      <c r="J9937" s="363"/>
      <c r="K9937" s="363"/>
      <c r="L9937" s="363"/>
      <c r="M9937" s="363"/>
      <c r="N9937" s="364"/>
      <c r="O9937" s="91" t="str">
        <f ca="1">IF(D9937="цвет",SUM(O9938:INDIRECT("N"&amp;R9937)),IF(SUM(E9937:N9937)=0,"",SUM(E9937:N9937)))</f>
        <v/>
      </c>
      <c r="P9937" s="68" t="s">
        <v>98</v>
      </c>
      <c r="Q9937" s="55">
        <f t="shared" si="310"/>
        <v>2295</v>
      </c>
      <c r="R9937" s="70">
        <f t="shared" ca="1" si="311"/>
        <v>9937</v>
      </c>
      <c r="S9937" s="69"/>
      <c r="T9937" s="76"/>
    </row>
    <row r="9938" spans="1:25" ht="23.1" customHeight="1" thickBot="1">
      <c r="A9938" s="80"/>
      <c r="B9938" s="28" t="s">
        <v>2912</v>
      </c>
      <c r="C9938" s="29"/>
      <c r="D9938" s="65"/>
      <c r="E9938" s="66"/>
      <c r="F9938" s="66"/>
      <c r="G9938" s="66"/>
      <c r="H9938" s="66"/>
      <c r="I9938" s="66"/>
      <c r="J9938" s="66"/>
      <c r="K9938" s="66"/>
      <c r="L9938" s="66"/>
      <c r="M9938" s="66"/>
      <c r="N9938" s="67"/>
      <c r="O9938" s="91" t="str">
        <f ca="1">IF(D9938="цвет",SUM(O9939:INDIRECT("N"&amp;R9938)),IF(SUM(E9938:N9938)=0,"",SUM(E9938:N9938)))</f>
        <v/>
      </c>
      <c r="P9938" s="68" t="s">
        <v>98</v>
      </c>
      <c r="Q9938" s="55">
        <f t="shared" si="310"/>
        <v>2295</v>
      </c>
      <c r="R9938" s="70">
        <f t="shared" ca="1" si="311"/>
        <v>9942</v>
      </c>
    </row>
    <row r="9939" spans="1:25" customFormat="1" ht="17.25" thickBot="1">
      <c r="A9939" s="175"/>
      <c r="B9939" s="288" t="s">
        <v>2866</v>
      </c>
      <c r="C9939" s="169">
        <v>2400</v>
      </c>
      <c r="D9939" s="132" t="s">
        <v>9</v>
      </c>
      <c r="E9939" s="133" t="s">
        <v>10</v>
      </c>
      <c r="F9939" s="133" t="s">
        <v>11</v>
      </c>
      <c r="G9939" s="133" t="s">
        <v>12</v>
      </c>
      <c r="H9939" s="133" t="s">
        <v>13</v>
      </c>
      <c r="I9939" s="133" t="s">
        <v>14</v>
      </c>
      <c r="J9939" s="133" t="s">
        <v>15</v>
      </c>
      <c r="K9939" s="133" t="s">
        <v>16</v>
      </c>
      <c r="L9939" s="133"/>
      <c r="M9939" s="133"/>
      <c r="N9939" s="135"/>
      <c r="O9939" s="136">
        <f ca="1">IF(D9939="цвет",SUM(O9940:INDIRECT("N"&amp;R9939)),IF(SUM(E9939:N9939)=0,"",SUM(E9939:N9939)))</f>
        <v>0</v>
      </c>
      <c r="P9939" s="137">
        <v>2194</v>
      </c>
      <c r="Q9939" s="138">
        <f t="shared" si="310"/>
        <v>2400</v>
      </c>
      <c r="R9939" s="139">
        <f t="shared" ca="1" si="311"/>
        <v>9942</v>
      </c>
      <c r="S9939" s="85">
        <v>2194</v>
      </c>
      <c r="T9939" s="140">
        <f ca="1">O9939*S9939</f>
        <v>0</v>
      </c>
      <c r="U9939" s="141"/>
      <c r="V9939" s="141"/>
      <c r="W9939" s="141"/>
      <c r="X9939" s="141"/>
      <c r="Y9939" s="141"/>
    </row>
    <row r="9940" spans="1:25" customFormat="1" ht="17.25" thickBot="1">
      <c r="A9940" s="175"/>
      <c r="B9940" s="289"/>
      <c r="C9940" s="142"/>
      <c r="D9940" s="171" t="s">
        <v>39</v>
      </c>
      <c r="E9940" s="168"/>
      <c r="F9940" s="351"/>
      <c r="G9940" s="351"/>
      <c r="H9940" s="351"/>
      <c r="I9940" s="351"/>
      <c r="J9940" s="351"/>
      <c r="K9940" s="351"/>
      <c r="L9940" s="168"/>
      <c r="M9940" s="168"/>
      <c r="N9940" s="168"/>
      <c r="O9940" s="145" t="str">
        <f ca="1">IF(D9940="цвет",SUM(O9941:INDIRECT("N"&amp;R9940)),IF(SUM(E9940:N9940)=0,"",SUM(E9940:N9940)))</f>
        <v/>
      </c>
      <c r="P9940" s="137" t="s">
        <v>98</v>
      </c>
      <c r="Q9940" s="138">
        <f t="shared" si="310"/>
        <v>2400</v>
      </c>
      <c r="R9940" s="139">
        <f t="shared" ca="1" si="311"/>
        <v>9942</v>
      </c>
      <c r="S9940" s="146"/>
      <c r="T9940" s="147"/>
      <c r="U9940" s="141"/>
      <c r="V9940" s="141"/>
      <c r="W9940" s="141"/>
      <c r="X9940" s="141"/>
      <c r="Y9940" s="141"/>
    </row>
    <row r="9941" spans="1:25" customFormat="1" ht="135" customHeight="1">
      <c r="A9941" s="175"/>
      <c r="B9941" s="289"/>
      <c r="C9941" s="142"/>
      <c r="D9941" s="377" t="s">
        <v>2867</v>
      </c>
      <c r="E9941" s="378"/>
      <c r="F9941" s="378"/>
      <c r="G9941" s="378"/>
      <c r="H9941" s="378"/>
      <c r="I9941" s="378"/>
      <c r="J9941" s="378"/>
      <c r="K9941" s="378"/>
      <c r="L9941" s="378"/>
      <c r="M9941" s="378"/>
      <c r="N9941" s="287"/>
      <c r="O9941" s="145" t="str">
        <f ca="1">IF(D9941="цвет",SUM(O9942:INDIRECT("N"&amp;R9941)),IF(SUM(E9941:N9941)=0,"",SUM(E9941:N9941)))</f>
        <v/>
      </c>
      <c r="P9941" s="137" t="s">
        <v>98</v>
      </c>
      <c r="Q9941" s="138">
        <f t="shared" si="310"/>
        <v>2400</v>
      </c>
      <c r="R9941" s="139">
        <f t="shared" ca="1" si="311"/>
        <v>9942</v>
      </c>
      <c r="S9941" s="146"/>
      <c r="T9941" s="147"/>
      <c r="U9941" s="141"/>
      <c r="V9941" s="141"/>
      <c r="W9941" s="141"/>
      <c r="X9941" s="141"/>
      <c r="Y9941" s="141"/>
    </row>
    <row r="9942" spans="1:25" customFormat="1" ht="17.45" customHeight="1" thickBot="1">
      <c r="A9942" s="175"/>
      <c r="B9942" s="290"/>
      <c r="C9942" s="148"/>
      <c r="D9942" s="362" t="str">
        <f>HYPERLINK("https://miamia.ru/search/index.php?q="&amp;Q9942&amp;"&amp;s=Поиск?utm_source=Excel&amp;utm_medium=Nalichie&amp;utm_content="&amp;Q9942&amp;"","Посмотреть большую фотографию на сайте")</f>
        <v>Посмотреть большую фотографию на сайте</v>
      </c>
      <c r="E9942" s="363"/>
      <c r="F9942" s="363"/>
      <c r="G9942" s="363"/>
      <c r="H9942" s="363"/>
      <c r="I9942" s="363"/>
      <c r="J9942" s="363"/>
      <c r="K9942" s="363"/>
      <c r="L9942" s="363"/>
      <c r="M9942" s="363"/>
      <c r="N9942" s="286"/>
      <c r="O9942" s="145" t="str">
        <f ca="1">IF(D9942="цвет",SUM(O9943:INDIRECT("N"&amp;R9942)),IF(SUM(E9942:N9942)=0,"",SUM(E9942:N9942)))</f>
        <v/>
      </c>
      <c r="P9942" s="137" t="s">
        <v>98</v>
      </c>
      <c r="Q9942" s="138">
        <f t="shared" si="310"/>
        <v>2400</v>
      </c>
      <c r="R9942" s="139">
        <f t="shared" ca="1" si="311"/>
        <v>9942</v>
      </c>
      <c r="S9942" s="146"/>
      <c r="T9942" s="147"/>
      <c r="U9942" s="141"/>
      <c r="V9942" s="141"/>
      <c r="W9942" s="141"/>
      <c r="X9942" s="141"/>
      <c r="Y9942" s="141"/>
    </row>
    <row r="9943" spans="1:25" customFormat="1" ht="17.25" thickBot="1">
      <c r="A9943" s="175"/>
      <c r="B9943" s="288" t="s">
        <v>2866</v>
      </c>
      <c r="C9943" s="169">
        <v>2401</v>
      </c>
      <c r="D9943" s="132" t="s">
        <v>9</v>
      </c>
      <c r="E9943" s="99" t="s">
        <v>17</v>
      </c>
      <c r="F9943" s="74" t="s">
        <v>18</v>
      </c>
      <c r="G9943" s="11" t="s">
        <v>19</v>
      </c>
      <c r="H9943" s="11" t="s">
        <v>23</v>
      </c>
      <c r="I9943" s="133"/>
      <c r="J9943" s="133"/>
      <c r="K9943" s="133"/>
      <c r="L9943" s="133"/>
      <c r="M9943" s="133"/>
      <c r="N9943" s="135"/>
      <c r="O9943" s="136">
        <f ca="1">IF(D9943="цвет",SUM(O9944:INDIRECT("N"&amp;R9943)),IF(SUM(E9943:N9943)=0,"",SUM(E9943:N9943)))</f>
        <v>0</v>
      </c>
      <c r="P9943" s="137">
        <v>2582</v>
      </c>
      <c r="Q9943" s="138">
        <f t="shared" si="310"/>
        <v>2401</v>
      </c>
      <c r="R9943" s="139">
        <f t="shared" ca="1" si="311"/>
        <v>9946</v>
      </c>
      <c r="S9943" s="85">
        <v>2582</v>
      </c>
      <c r="T9943" s="140">
        <f ca="1">O9943*S9943</f>
        <v>0</v>
      </c>
      <c r="U9943" s="141"/>
      <c r="V9943" s="141"/>
      <c r="W9943" s="141"/>
      <c r="X9943" s="141"/>
      <c r="Y9943" s="141"/>
    </row>
    <row r="9944" spans="1:25" customFormat="1" ht="17.25" thickBot="1">
      <c r="A9944" s="175"/>
      <c r="B9944" s="289"/>
      <c r="C9944" s="142"/>
      <c r="D9944" s="171" t="s">
        <v>39</v>
      </c>
      <c r="E9944" s="181"/>
      <c r="F9944" s="351"/>
      <c r="G9944" s="181"/>
      <c r="H9944" s="168"/>
      <c r="I9944" s="168"/>
      <c r="J9944" s="168"/>
      <c r="K9944" s="168"/>
      <c r="L9944" s="168"/>
      <c r="M9944" s="168"/>
      <c r="N9944" s="168"/>
      <c r="O9944" s="145" t="str">
        <f ca="1">IF(D9944="цвет",SUM(O9945:INDIRECT("N"&amp;R9944)),IF(SUM(E9944:N9944)=0,"",SUM(E9944:N9944)))</f>
        <v/>
      </c>
      <c r="P9944" s="137" t="s">
        <v>98</v>
      </c>
      <c r="Q9944" s="138">
        <f t="shared" si="310"/>
        <v>2401</v>
      </c>
      <c r="R9944" s="139">
        <f t="shared" ca="1" si="311"/>
        <v>9946</v>
      </c>
      <c r="S9944" s="146"/>
      <c r="T9944" s="147"/>
      <c r="U9944" s="141"/>
      <c r="V9944" s="141"/>
      <c r="W9944" s="141"/>
      <c r="X9944" s="141"/>
      <c r="Y9944" s="141"/>
    </row>
    <row r="9945" spans="1:25" customFormat="1" ht="135" customHeight="1">
      <c r="A9945" s="175"/>
      <c r="B9945" s="289"/>
      <c r="C9945" s="142"/>
      <c r="D9945" s="377" t="s">
        <v>2868</v>
      </c>
      <c r="E9945" s="378"/>
      <c r="F9945" s="378"/>
      <c r="G9945" s="378"/>
      <c r="H9945" s="378"/>
      <c r="I9945" s="378"/>
      <c r="J9945" s="378"/>
      <c r="K9945" s="378"/>
      <c r="L9945" s="378"/>
      <c r="M9945" s="378"/>
      <c r="N9945" s="287"/>
      <c r="O9945" s="145" t="str">
        <f ca="1">IF(D9945="цвет",SUM(O9946:INDIRECT("N"&amp;R9945)),IF(SUM(E9945:N9945)=0,"",SUM(E9945:N9945)))</f>
        <v/>
      </c>
      <c r="P9945" s="137" t="s">
        <v>98</v>
      </c>
      <c r="Q9945" s="138">
        <f t="shared" si="310"/>
        <v>2401</v>
      </c>
      <c r="R9945" s="139">
        <f t="shared" ca="1" si="311"/>
        <v>9946</v>
      </c>
      <c r="S9945" s="146"/>
      <c r="T9945" s="147"/>
      <c r="U9945" s="141"/>
      <c r="V9945" s="141"/>
      <c r="W9945" s="141"/>
      <c r="X9945" s="141"/>
      <c r="Y9945" s="141"/>
    </row>
    <row r="9946" spans="1:25" customFormat="1" ht="17.45" customHeight="1" thickBot="1">
      <c r="A9946" s="175"/>
      <c r="B9946" s="290"/>
      <c r="C9946" s="148"/>
      <c r="D9946" s="362" t="str">
        <f>HYPERLINK("https://miamia.ru/search/index.php?q="&amp;Q9946&amp;"&amp;s=Поиск?utm_source=Excel&amp;utm_medium=Nalichie&amp;utm_content="&amp;Q9946&amp;"","Посмотреть большую фотографию на сайте")</f>
        <v>Посмотреть большую фотографию на сайте</v>
      </c>
      <c r="E9946" s="363"/>
      <c r="F9946" s="363"/>
      <c r="G9946" s="363"/>
      <c r="H9946" s="363"/>
      <c r="I9946" s="363"/>
      <c r="J9946" s="363"/>
      <c r="K9946" s="363"/>
      <c r="L9946" s="363"/>
      <c r="M9946" s="363"/>
      <c r="N9946" s="286"/>
      <c r="O9946" s="145" t="str">
        <f ca="1">IF(D9946="цвет",SUM(O9947:INDIRECT("N"&amp;R9946)),IF(SUM(E9946:N9946)=0,"",SUM(E9946:N9946)))</f>
        <v/>
      </c>
      <c r="P9946" s="137" t="s">
        <v>98</v>
      </c>
      <c r="Q9946" s="138">
        <f t="shared" si="310"/>
        <v>2401</v>
      </c>
      <c r="R9946" s="139">
        <f t="shared" ca="1" si="311"/>
        <v>9946</v>
      </c>
      <c r="S9946" s="146"/>
      <c r="T9946" s="147"/>
      <c r="U9946" s="141"/>
      <c r="V9946" s="141"/>
      <c r="W9946" s="141"/>
      <c r="X9946" s="141"/>
      <c r="Y9946" s="141"/>
    </row>
    <row r="9947" spans="1:25" customFormat="1" ht="17.25" thickBot="1">
      <c r="A9947" s="175"/>
      <c r="B9947" s="288" t="s">
        <v>2866</v>
      </c>
      <c r="C9947" s="169">
        <v>2403</v>
      </c>
      <c r="D9947" s="132" t="s">
        <v>9</v>
      </c>
      <c r="E9947" s="133" t="s">
        <v>11</v>
      </c>
      <c r="F9947" s="133" t="s">
        <v>12</v>
      </c>
      <c r="G9947" s="133" t="s">
        <v>13</v>
      </c>
      <c r="H9947" s="133" t="s">
        <v>14</v>
      </c>
      <c r="I9947" s="133" t="s">
        <v>15</v>
      </c>
      <c r="J9947" s="133" t="s">
        <v>16</v>
      </c>
      <c r="K9947" s="133"/>
      <c r="L9947" s="133"/>
      <c r="M9947" s="133"/>
      <c r="N9947" s="135"/>
      <c r="O9947" s="136">
        <f ca="1">IF(D9947="цвет",SUM(O9948:INDIRECT("N"&amp;R9947)),IF(SUM(E9947:N9947)=0,"",SUM(E9947:N9947)))</f>
        <v>0</v>
      </c>
      <c r="P9947" s="137">
        <v>1807</v>
      </c>
      <c r="Q9947" s="138">
        <f t="shared" si="310"/>
        <v>2403</v>
      </c>
      <c r="R9947" s="139">
        <f t="shared" ca="1" si="311"/>
        <v>9950</v>
      </c>
      <c r="S9947" s="85">
        <v>1807</v>
      </c>
      <c r="T9947" s="140">
        <f ca="1">O9947*S9947</f>
        <v>0</v>
      </c>
      <c r="U9947" s="141"/>
      <c r="V9947" s="141"/>
      <c r="W9947" s="141"/>
      <c r="X9947" s="141"/>
      <c r="Y9947" s="141"/>
    </row>
    <row r="9948" spans="1:25" customFormat="1" ht="17.25" thickBot="1">
      <c r="A9948" s="175"/>
      <c r="B9948" s="289"/>
      <c r="C9948" s="142"/>
      <c r="D9948" s="171" t="s">
        <v>39</v>
      </c>
      <c r="E9948" s="351"/>
      <c r="F9948" s="351"/>
      <c r="G9948" s="351"/>
      <c r="H9948" s="351"/>
      <c r="I9948" s="168"/>
      <c r="J9948" s="168"/>
      <c r="K9948" s="168"/>
      <c r="L9948" s="168"/>
      <c r="M9948" s="168"/>
      <c r="N9948" s="168"/>
      <c r="O9948" s="145" t="str">
        <f ca="1">IF(D9948="цвет",SUM(O9949:INDIRECT("N"&amp;R9948)),IF(SUM(E9948:N9948)=0,"",SUM(E9948:N9948)))</f>
        <v/>
      </c>
      <c r="P9948" s="137" t="s">
        <v>98</v>
      </c>
      <c r="Q9948" s="138">
        <f t="shared" si="310"/>
        <v>2403</v>
      </c>
      <c r="R9948" s="139">
        <f t="shared" ca="1" si="311"/>
        <v>9950</v>
      </c>
      <c r="S9948" s="146"/>
      <c r="T9948" s="147"/>
      <c r="U9948" s="141"/>
      <c r="V9948" s="141"/>
      <c r="W9948" s="141"/>
      <c r="X9948" s="141"/>
      <c r="Y9948" s="141"/>
    </row>
    <row r="9949" spans="1:25" customFormat="1" ht="135" customHeight="1">
      <c r="A9949" s="175"/>
      <c r="B9949" s="289"/>
      <c r="C9949" s="142"/>
      <c r="D9949" s="377" t="s">
        <v>2869</v>
      </c>
      <c r="E9949" s="378"/>
      <c r="F9949" s="378"/>
      <c r="G9949" s="378"/>
      <c r="H9949" s="378"/>
      <c r="I9949" s="378"/>
      <c r="J9949" s="378"/>
      <c r="K9949" s="378"/>
      <c r="L9949" s="378"/>
      <c r="M9949" s="378"/>
      <c r="N9949" s="287"/>
      <c r="O9949" s="145" t="str">
        <f ca="1">IF(D9949="цвет",SUM(O9950:INDIRECT("N"&amp;R9949)),IF(SUM(E9949:N9949)=0,"",SUM(E9949:N9949)))</f>
        <v/>
      </c>
      <c r="P9949" s="137" t="s">
        <v>98</v>
      </c>
      <c r="Q9949" s="138">
        <f t="shared" si="310"/>
        <v>2403</v>
      </c>
      <c r="R9949" s="139">
        <f t="shared" ca="1" si="311"/>
        <v>9950</v>
      </c>
      <c r="S9949" s="146"/>
      <c r="T9949" s="147"/>
      <c r="U9949" s="141"/>
      <c r="V9949" s="141"/>
      <c r="W9949" s="141"/>
      <c r="X9949" s="141"/>
      <c r="Y9949" s="141"/>
    </row>
    <row r="9950" spans="1:25" customFormat="1" ht="17.45" customHeight="1" thickBot="1">
      <c r="A9950" s="175"/>
      <c r="B9950" s="290"/>
      <c r="C9950" s="148"/>
      <c r="D9950" s="362" t="str">
        <f>HYPERLINK("https://miamia.ru/search/index.php?q="&amp;Q9950&amp;"&amp;s=Поиск?utm_source=Excel&amp;utm_medium=Nalichie&amp;utm_content="&amp;Q9950&amp;"","Посмотреть большую фотографию на сайте")</f>
        <v>Посмотреть большую фотографию на сайте</v>
      </c>
      <c r="E9950" s="363"/>
      <c r="F9950" s="363"/>
      <c r="G9950" s="363"/>
      <c r="H9950" s="363"/>
      <c r="I9950" s="363"/>
      <c r="J9950" s="363"/>
      <c r="K9950" s="363"/>
      <c r="L9950" s="363"/>
      <c r="M9950" s="363"/>
      <c r="N9950" s="286"/>
      <c r="O9950" s="145" t="str">
        <f ca="1">IF(D9950="цвет",SUM(O9951:INDIRECT("N"&amp;R9950)),IF(SUM(E9950:N9950)=0,"",SUM(E9950:N9950)))</f>
        <v/>
      </c>
      <c r="P9950" s="137" t="s">
        <v>98</v>
      </c>
      <c r="Q9950" s="138">
        <f t="shared" si="310"/>
        <v>2403</v>
      </c>
      <c r="R9950" s="139">
        <f t="shared" ca="1" si="311"/>
        <v>9950</v>
      </c>
      <c r="S9950" s="146"/>
      <c r="T9950" s="147"/>
      <c r="U9950" s="141"/>
      <c r="V9950" s="141"/>
      <c r="W9950" s="141"/>
      <c r="X9950" s="141"/>
      <c r="Y9950" s="141"/>
    </row>
    <row r="9951" spans="1:25" customFormat="1" ht="17.25" thickBot="1">
      <c r="A9951" s="175"/>
      <c r="B9951" s="288" t="s">
        <v>2866</v>
      </c>
      <c r="C9951" s="169">
        <v>2404</v>
      </c>
      <c r="D9951" s="132" t="s">
        <v>9</v>
      </c>
      <c r="E9951" s="99" t="s">
        <v>17</v>
      </c>
      <c r="F9951" s="74" t="s">
        <v>18</v>
      </c>
      <c r="G9951" s="11" t="s">
        <v>19</v>
      </c>
      <c r="H9951" s="11" t="s">
        <v>23</v>
      </c>
      <c r="I9951" s="133"/>
      <c r="J9951" s="133"/>
      <c r="K9951" s="133"/>
      <c r="L9951" s="133"/>
      <c r="M9951" s="133"/>
      <c r="N9951" s="135"/>
      <c r="O9951" s="136">
        <f ca="1">IF(D9951="цвет",SUM(O9952:INDIRECT("N"&amp;R9951)),IF(SUM(E9951:N9951)=0,"",SUM(E9951:N9951)))</f>
        <v>0</v>
      </c>
      <c r="P9951" s="137">
        <v>2711</v>
      </c>
      <c r="Q9951" s="138">
        <f t="shared" si="310"/>
        <v>2404</v>
      </c>
      <c r="R9951" s="139">
        <f t="shared" ca="1" si="311"/>
        <v>9954</v>
      </c>
      <c r="S9951" s="85">
        <v>2711</v>
      </c>
      <c r="T9951" s="140">
        <f ca="1">O9951*S9951</f>
        <v>0</v>
      </c>
      <c r="U9951" s="141"/>
      <c r="V9951" s="141"/>
      <c r="W9951" s="141"/>
      <c r="X9951" s="141"/>
      <c r="Y9951" s="141"/>
    </row>
    <row r="9952" spans="1:25" customFormat="1" ht="17.25" thickBot="1">
      <c r="A9952" s="175"/>
      <c r="B9952" s="289"/>
      <c r="C9952" s="142"/>
      <c r="D9952" s="171" t="s">
        <v>39</v>
      </c>
      <c r="E9952" s="351"/>
      <c r="F9952" s="351"/>
      <c r="G9952" s="351"/>
      <c r="H9952" s="351"/>
      <c r="I9952" s="168"/>
      <c r="J9952" s="168"/>
      <c r="K9952" s="168"/>
      <c r="L9952" s="168"/>
      <c r="M9952" s="168"/>
      <c r="N9952" s="168"/>
      <c r="O9952" s="145" t="str">
        <f ca="1">IF(D9952="цвет",SUM(O9953:INDIRECT("N"&amp;R9952)),IF(SUM(E9952:N9952)=0,"",SUM(E9952:N9952)))</f>
        <v/>
      </c>
      <c r="P9952" s="137" t="s">
        <v>98</v>
      </c>
      <c r="Q9952" s="138">
        <f t="shared" si="310"/>
        <v>2404</v>
      </c>
      <c r="R9952" s="139">
        <f t="shared" ca="1" si="311"/>
        <v>9954</v>
      </c>
      <c r="S9952" s="146"/>
      <c r="T9952" s="147"/>
      <c r="U9952" s="141"/>
      <c r="V9952" s="141"/>
      <c r="W9952" s="141"/>
      <c r="X9952" s="141"/>
      <c r="Y9952" s="141"/>
    </row>
    <row r="9953" spans="1:25" customFormat="1" ht="135" customHeight="1">
      <c r="A9953" s="175"/>
      <c r="B9953" s="289"/>
      <c r="C9953" s="142"/>
      <c r="D9953" s="377" t="s">
        <v>2870</v>
      </c>
      <c r="E9953" s="378"/>
      <c r="F9953" s="378"/>
      <c r="G9953" s="378"/>
      <c r="H9953" s="378"/>
      <c r="I9953" s="378"/>
      <c r="J9953" s="378"/>
      <c r="K9953" s="378"/>
      <c r="L9953" s="378"/>
      <c r="M9953" s="378"/>
      <c r="N9953" s="287"/>
      <c r="O9953" s="145" t="str">
        <f ca="1">IF(D9953="цвет",SUM(O9954:INDIRECT("N"&amp;R9953)),IF(SUM(E9953:N9953)=0,"",SUM(E9953:N9953)))</f>
        <v/>
      </c>
      <c r="P9953" s="137" t="s">
        <v>98</v>
      </c>
      <c r="Q9953" s="138">
        <f t="shared" si="310"/>
        <v>2404</v>
      </c>
      <c r="R9953" s="139">
        <f t="shared" ca="1" si="311"/>
        <v>9954</v>
      </c>
      <c r="S9953" s="146"/>
      <c r="T9953" s="147"/>
      <c r="U9953" s="141"/>
      <c r="V9953" s="141"/>
      <c r="W9953" s="141"/>
      <c r="X9953" s="141"/>
      <c r="Y9953" s="141"/>
    </row>
    <row r="9954" spans="1:25" customFormat="1" ht="17.45" customHeight="1" thickBot="1">
      <c r="A9954" s="175"/>
      <c r="B9954" s="290"/>
      <c r="C9954" s="148"/>
      <c r="D9954" s="362" t="str">
        <f>HYPERLINK("https://miamia.ru/search/index.php?q="&amp;Q9954&amp;"&amp;s=Поиск?utm_source=Excel&amp;utm_medium=Nalichie&amp;utm_content="&amp;Q9954&amp;"","Посмотреть большую фотографию на сайте")</f>
        <v>Посмотреть большую фотографию на сайте</v>
      </c>
      <c r="E9954" s="363"/>
      <c r="F9954" s="363"/>
      <c r="G9954" s="363"/>
      <c r="H9954" s="363"/>
      <c r="I9954" s="363"/>
      <c r="J9954" s="363"/>
      <c r="K9954" s="363"/>
      <c r="L9954" s="363"/>
      <c r="M9954" s="363"/>
      <c r="N9954" s="286"/>
      <c r="O9954" s="145" t="str">
        <f ca="1">IF(D9954="цвет",SUM(O9955:INDIRECT("N"&amp;R9954)),IF(SUM(E9954:N9954)=0,"",SUM(E9954:N9954)))</f>
        <v/>
      </c>
      <c r="P9954" s="137" t="s">
        <v>98</v>
      </c>
      <c r="Q9954" s="138">
        <f t="shared" si="310"/>
        <v>2404</v>
      </c>
      <c r="R9954" s="139">
        <f t="shared" ca="1" si="311"/>
        <v>9954</v>
      </c>
      <c r="S9954" s="146"/>
      <c r="T9954" s="147"/>
      <c r="U9954" s="141"/>
      <c r="V9954" s="141"/>
      <c r="W9954" s="141"/>
      <c r="X9954" s="141"/>
      <c r="Y9954" s="141"/>
    </row>
    <row r="9955" spans="1:25" customFormat="1" ht="17.25" thickBot="1">
      <c r="A9955" s="175"/>
      <c r="B9955" s="288" t="s">
        <v>2866</v>
      </c>
      <c r="C9955" s="169">
        <v>2405</v>
      </c>
      <c r="D9955" s="132" t="s">
        <v>9</v>
      </c>
      <c r="E9955" s="99" t="s">
        <v>17</v>
      </c>
      <c r="F9955" s="74" t="s">
        <v>18</v>
      </c>
      <c r="G9955" s="11" t="s">
        <v>19</v>
      </c>
      <c r="H9955" s="11" t="s">
        <v>23</v>
      </c>
      <c r="I9955" s="133"/>
      <c r="J9955" s="133"/>
      <c r="K9955" s="133"/>
      <c r="L9955" s="133"/>
      <c r="M9955" s="133"/>
      <c r="N9955" s="135"/>
      <c r="O9955" s="136">
        <f ca="1">IF(D9955="цвет",SUM(O9956:INDIRECT("N"&amp;R9955)),IF(SUM(E9955:N9955)=0,"",SUM(E9955:N9955)))</f>
        <v>0</v>
      </c>
      <c r="P9955" s="137">
        <v>2324</v>
      </c>
      <c r="Q9955" s="138">
        <f t="shared" si="310"/>
        <v>2405</v>
      </c>
      <c r="R9955" s="139">
        <f t="shared" ca="1" si="311"/>
        <v>9958</v>
      </c>
      <c r="S9955" s="85">
        <v>2324</v>
      </c>
      <c r="T9955" s="140">
        <f ca="1">O9955*S9955</f>
        <v>0</v>
      </c>
      <c r="U9955" s="141"/>
      <c r="V9955" s="141"/>
      <c r="W9955" s="141"/>
      <c r="X9955" s="141"/>
      <c r="Y9955" s="141"/>
    </row>
    <row r="9956" spans="1:25" customFormat="1" ht="17.25" thickBot="1">
      <c r="A9956" s="175"/>
      <c r="B9956" s="289"/>
      <c r="C9956" s="142"/>
      <c r="D9956" s="171" t="s">
        <v>39</v>
      </c>
      <c r="E9956" s="181"/>
      <c r="F9956" s="181"/>
      <c r="G9956" s="181"/>
      <c r="H9956" s="168"/>
      <c r="I9956" s="168"/>
      <c r="J9956" s="168"/>
      <c r="K9956" s="168"/>
      <c r="L9956" s="168"/>
      <c r="M9956" s="168"/>
      <c r="N9956" s="168"/>
      <c r="O9956" s="145" t="str">
        <f ca="1">IF(D9956="цвет",SUM(O9957:INDIRECT("N"&amp;R9956)),IF(SUM(E9956:N9956)=0,"",SUM(E9956:N9956)))</f>
        <v/>
      </c>
      <c r="P9956" s="137" t="s">
        <v>98</v>
      </c>
      <c r="Q9956" s="138">
        <f t="shared" si="310"/>
        <v>2405</v>
      </c>
      <c r="R9956" s="139">
        <f t="shared" ca="1" si="311"/>
        <v>9958</v>
      </c>
      <c r="S9956" s="146"/>
      <c r="T9956" s="147"/>
      <c r="U9956" s="141"/>
      <c r="V9956" s="141"/>
      <c r="W9956" s="141"/>
      <c r="X9956" s="141"/>
      <c r="Y9956" s="141"/>
    </row>
    <row r="9957" spans="1:25" customFormat="1" ht="135" customHeight="1">
      <c r="A9957" s="175"/>
      <c r="B9957" s="289"/>
      <c r="C9957" s="142"/>
      <c r="D9957" s="377" t="s">
        <v>2871</v>
      </c>
      <c r="E9957" s="378"/>
      <c r="F9957" s="378"/>
      <c r="G9957" s="378"/>
      <c r="H9957" s="378"/>
      <c r="I9957" s="378"/>
      <c r="J9957" s="378"/>
      <c r="K9957" s="378"/>
      <c r="L9957" s="378"/>
      <c r="M9957" s="378"/>
      <c r="N9957" s="287"/>
      <c r="O9957" s="145" t="str">
        <f ca="1">IF(D9957="цвет",SUM(O9958:INDIRECT("N"&amp;R9957)),IF(SUM(E9957:N9957)=0,"",SUM(E9957:N9957)))</f>
        <v/>
      </c>
      <c r="P9957" s="137" t="s">
        <v>98</v>
      </c>
      <c r="Q9957" s="138">
        <f t="shared" si="310"/>
        <v>2405</v>
      </c>
      <c r="R9957" s="139">
        <f t="shared" ca="1" si="311"/>
        <v>9958</v>
      </c>
      <c r="S9957" s="146"/>
      <c r="T9957" s="147"/>
      <c r="U9957" s="141"/>
      <c r="V9957" s="141"/>
      <c r="W9957" s="141"/>
      <c r="X9957" s="141"/>
      <c r="Y9957" s="141"/>
    </row>
    <row r="9958" spans="1:25" customFormat="1" ht="17.45" customHeight="1" thickBot="1">
      <c r="A9958" s="175"/>
      <c r="B9958" s="290"/>
      <c r="C9958" s="148"/>
      <c r="D9958" s="362" t="str">
        <f>HYPERLINK("https://miamia.ru/search/index.php?q="&amp;Q9958&amp;"&amp;s=Поиск?utm_source=Excel&amp;utm_medium=Nalichie&amp;utm_content="&amp;Q9958&amp;"","Посмотреть большую фотографию на сайте")</f>
        <v>Посмотреть большую фотографию на сайте</v>
      </c>
      <c r="E9958" s="363"/>
      <c r="F9958" s="363"/>
      <c r="G9958" s="363"/>
      <c r="H9958" s="363"/>
      <c r="I9958" s="363"/>
      <c r="J9958" s="363"/>
      <c r="K9958" s="363"/>
      <c r="L9958" s="363"/>
      <c r="M9958" s="363"/>
      <c r="N9958" s="286"/>
      <c r="O9958" s="145" t="str">
        <f ca="1">IF(D9958="цвет",SUM(O9959:INDIRECT("N"&amp;R9958)),IF(SUM(E9958:N9958)=0,"",SUM(E9958:N9958)))</f>
        <v/>
      </c>
      <c r="P9958" s="137" t="s">
        <v>98</v>
      </c>
      <c r="Q9958" s="138">
        <f t="shared" si="310"/>
        <v>2405</v>
      </c>
      <c r="R9958" s="139">
        <f t="shared" ca="1" si="311"/>
        <v>9958</v>
      </c>
      <c r="S9958" s="146"/>
      <c r="T9958" s="147"/>
      <c r="U9958" s="141"/>
      <c r="V9958" s="141"/>
      <c r="W9958" s="141"/>
      <c r="X9958" s="141"/>
      <c r="Y9958" s="141"/>
    </row>
    <row r="9959" spans="1:25" customFormat="1" ht="17.25" thickBot="1">
      <c r="A9959" s="175"/>
      <c r="B9959" s="288" t="s">
        <v>2866</v>
      </c>
      <c r="C9959" s="169">
        <v>2407</v>
      </c>
      <c r="D9959" s="132" t="s">
        <v>9</v>
      </c>
      <c r="E9959" s="133" t="s">
        <v>11</v>
      </c>
      <c r="F9959" s="133" t="s">
        <v>12</v>
      </c>
      <c r="G9959" s="133" t="s">
        <v>13</v>
      </c>
      <c r="H9959" s="133" t="s">
        <v>14</v>
      </c>
      <c r="I9959" s="133" t="s">
        <v>15</v>
      </c>
      <c r="J9959" s="133" t="s">
        <v>16</v>
      </c>
      <c r="K9959" s="133"/>
      <c r="L9959" s="133"/>
      <c r="M9959" s="133"/>
      <c r="N9959" s="135"/>
      <c r="O9959" s="136">
        <f ca="1">IF(D9959="цвет",SUM(O9960:INDIRECT("N"&amp;R9959)),IF(SUM(E9959:N9959)=0,"",SUM(E9959:N9959)))</f>
        <v>0</v>
      </c>
      <c r="P9959" s="137">
        <v>2194</v>
      </c>
      <c r="Q9959" s="138">
        <f t="shared" si="310"/>
        <v>2407</v>
      </c>
      <c r="R9959" s="139">
        <f t="shared" ca="1" si="311"/>
        <v>9962</v>
      </c>
      <c r="S9959" s="85">
        <v>2194</v>
      </c>
      <c r="T9959" s="140">
        <f ca="1">O9959*S9959</f>
        <v>0</v>
      </c>
      <c r="U9959" s="141"/>
      <c r="V9959" s="141"/>
      <c r="W9959" s="141"/>
      <c r="X9959" s="141"/>
      <c r="Y9959" s="141"/>
    </row>
    <row r="9960" spans="1:25" customFormat="1" ht="17.25" thickBot="1">
      <c r="A9960" s="175"/>
      <c r="B9960" s="289"/>
      <c r="C9960" s="142"/>
      <c r="D9960" s="171" t="s">
        <v>39</v>
      </c>
      <c r="E9960" s="351"/>
      <c r="F9960" s="351"/>
      <c r="G9960" s="351"/>
      <c r="H9960" s="351"/>
      <c r="I9960" s="351"/>
      <c r="J9960" s="351"/>
      <c r="K9960" s="168"/>
      <c r="L9960" s="168"/>
      <c r="M9960" s="168"/>
      <c r="N9960" s="168"/>
      <c r="O9960" s="145" t="str">
        <f ca="1">IF(D9960="цвет",SUM(O9961:INDIRECT("N"&amp;R9960)),IF(SUM(E9960:N9960)=0,"",SUM(E9960:N9960)))</f>
        <v/>
      </c>
      <c r="P9960" s="137" t="s">
        <v>98</v>
      </c>
      <c r="Q9960" s="138">
        <f t="shared" si="310"/>
        <v>2407</v>
      </c>
      <c r="R9960" s="139">
        <f t="shared" ca="1" si="311"/>
        <v>9962</v>
      </c>
      <c r="S9960" s="146"/>
      <c r="T9960" s="147"/>
      <c r="U9960" s="141"/>
      <c r="V9960" s="141"/>
      <c r="W9960" s="141"/>
      <c r="X9960" s="141"/>
      <c r="Y9960" s="141"/>
    </row>
    <row r="9961" spans="1:25" customFormat="1" ht="135" customHeight="1">
      <c r="A9961" s="175"/>
      <c r="B9961" s="289"/>
      <c r="C9961" s="142"/>
      <c r="D9961" s="377" t="s">
        <v>2872</v>
      </c>
      <c r="E9961" s="378"/>
      <c r="F9961" s="378"/>
      <c r="G9961" s="378"/>
      <c r="H9961" s="378"/>
      <c r="I9961" s="378"/>
      <c r="J9961" s="378"/>
      <c r="K9961" s="378"/>
      <c r="L9961" s="378"/>
      <c r="M9961" s="378"/>
      <c r="N9961" s="287"/>
      <c r="O9961" s="145" t="str">
        <f ca="1">IF(D9961="цвет",SUM(O9962:INDIRECT("N"&amp;R9961)),IF(SUM(E9961:N9961)=0,"",SUM(E9961:N9961)))</f>
        <v/>
      </c>
      <c r="P9961" s="137" t="s">
        <v>98</v>
      </c>
      <c r="Q9961" s="138">
        <f t="shared" si="310"/>
        <v>2407</v>
      </c>
      <c r="R9961" s="139">
        <f t="shared" ca="1" si="311"/>
        <v>9962</v>
      </c>
      <c r="S9961" s="146"/>
      <c r="T9961" s="147"/>
      <c r="U9961" s="141"/>
      <c r="V9961" s="141"/>
      <c r="W9961" s="141"/>
      <c r="X9961" s="141"/>
      <c r="Y9961" s="141"/>
    </row>
    <row r="9962" spans="1:25" customFormat="1" ht="17.45" customHeight="1" thickBot="1">
      <c r="A9962" s="175"/>
      <c r="B9962" s="290"/>
      <c r="C9962" s="148"/>
      <c r="D9962" s="362" t="str">
        <f>HYPERLINK("https://miamia.ru/search/index.php?q="&amp;Q9962&amp;"&amp;s=Поиск?utm_source=Excel&amp;utm_medium=Nalichie&amp;utm_content="&amp;Q9962&amp;"","Посмотреть большую фотографию на сайте")</f>
        <v>Посмотреть большую фотографию на сайте</v>
      </c>
      <c r="E9962" s="363"/>
      <c r="F9962" s="363"/>
      <c r="G9962" s="363"/>
      <c r="H9962" s="363"/>
      <c r="I9962" s="363"/>
      <c r="J9962" s="363"/>
      <c r="K9962" s="363"/>
      <c r="L9962" s="363"/>
      <c r="M9962" s="363"/>
      <c r="N9962" s="286"/>
      <c r="O9962" s="145" t="str">
        <f ca="1">IF(D9962="цвет",SUM(O9963:INDIRECT("N"&amp;R9962)),IF(SUM(E9962:N9962)=0,"",SUM(E9962:N9962)))</f>
        <v/>
      </c>
      <c r="P9962" s="137" t="s">
        <v>98</v>
      </c>
      <c r="Q9962" s="138">
        <f t="shared" si="310"/>
        <v>2407</v>
      </c>
      <c r="R9962" s="139">
        <f t="shared" ca="1" si="311"/>
        <v>9962</v>
      </c>
      <c r="S9962" s="146"/>
      <c r="T9962" s="147"/>
      <c r="U9962" s="141"/>
      <c r="V9962" s="141"/>
      <c r="W9962" s="141"/>
      <c r="X9962" s="141"/>
      <c r="Y9962" s="141"/>
    </row>
    <row r="9963" spans="1:25" customFormat="1" ht="17.25" thickBot="1">
      <c r="A9963" s="175"/>
      <c r="B9963" s="288" t="s">
        <v>2866</v>
      </c>
      <c r="C9963" s="169">
        <v>2408</v>
      </c>
      <c r="D9963" s="132" t="s">
        <v>9</v>
      </c>
      <c r="E9963" s="133" t="s">
        <v>11</v>
      </c>
      <c r="F9963" s="133" t="s">
        <v>12</v>
      </c>
      <c r="G9963" s="133" t="s">
        <v>13</v>
      </c>
      <c r="H9963" s="133" t="s">
        <v>14</v>
      </c>
      <c r="I9963" s="133" t="s">
        <v>15</v>
      </c>
      <c r="J9963" s="133" t="s">
        <v>16</v>
      </c>
      <c r="K9963" s="133"/>
      <c r="L9963" s="133"/>
      <c r="M9963" s="133"/>
      <c r="N9963" s="135"/>
      <c r="O9963" s="136">
        <f ca="1">IF(D9963="цвет",SUM(O9964:INDIRECT("N"&amp;R9963)),IF(SUM(E9963:N9963)=0,"",SUM(E9963:N9963)))</f>
        <v>0</v>
      </c>
      <c r="P9963" s="137">
        <v>2453</v>
      </c>
      <c r="Q9963" s="138">
        <f t="shared" si="310"/>
        <v>2408</v>
      </c>
      <c r="R9963" s="139">
        <f t="shared" ca="1" si="311"/>
        <v>9966</v>
      </c>
      <c r="S9963" s="85">
        <v>2453</v>
      </c>
      <c r="T9963" s="140">
        <f ca="1">O9963*S9963</f>
        <v>0</v>
      </c>
      <c r="U9963" s="141"/>
      <c r="V9963" s="141"/>
      <c r="W9963" s="141"/>
      <c r="X9963" s="141"/>
      <c r="Y9963" s="141"/>
    </row>
    <row r="9964" spans="1:25" customFormat="1" ht="17.25" thickBot="1">
      <c r="A9964" s="175"/>
      <c r="B9964" s="289"/>
      <c r="C9964" s="142"/>
      <c r="D9964" s="171" t="s">
        <v>39</v>
      </c>
      <c r="E9964" s="351"/>
      <c r="F9964" s="351"/>
      <c r="G9964" s="351"/>
      <c r="H9964" s="351"/>
      <c r="I9964" s="351"/>
      <c r="J9964" s="351"/>
      <c r="K9964" s="168"/>
      <c r="L9964" s="168"/>
      <c r="M9964" s="168"/>
      <c r="N9964" s="168"/>
      <c r="O9964" s="145" t="str">
        <f ca="1">IF(D9964="цвет",SUM(O9965:INDIRECT("N"&amp;R9964)),IF(SUM(E9964:N9964)=0,"",SUM(E9964:N9964)))</f>
        <v/>
      </c>
      <c r="P9964" s="137" t="s">
        <v>98</v>
      </c>
      <c r="Q9964" s="138">
        <f t="shared" si="310"/>
        <v>2408</v>
      </c>
      <c r="R9964" s="139">
        <f t="shared" ca="1" si="311"/>
        <v>9966</v>
      </c>
      <c r="S9964" s="146"/>
      <c r="T9964" s="147"/>
      <c r="U9964" s="141"/>
      <c r="V9964" s="141"/>
      <c r="W9964" s="141"/>
      <c r="X9964" s="141"/>
      <c r="Y9964" s="141"/>
    </row>
    <row r="9965" spans="1:25" customFormat="1" ht="135" customHeight="1">
      <c r="A9965" s="175"/>
      <c r="B9965" s="289"/>
      <c r="C9965" s="142"/>
      <c r="D9965" s="377" t="s">
        <v>2873</v>
      </c>
      <c r="E9965" s="378"/>
      <c r="F9965" s="378"/>
      <c r="G9965" s="378"/>
      <c r="H9965" s="378"/>
      <c r="I9965" s="378"/>
      <c r="J9965" s="378"/>
      <c r="K9965" s="378"/>
      <c r="L9965" s="378"/>
      <c r="M9965" s="378"/>
      <c r="N9965" s="287"/>
      <c r="O9965" s="145" t="str">
        <f ca="1">IF(D9965="цвет",SUM(O9966:INDIRECT("N"&amp;R9965)),IF(SUM(E9965:N9965)=0,"",SUM(E9965:N9965)))</f>
        <v/>
      </c>
      <c r="P9965" s="137" t="s">
        <v>98</v>
      </c>
      <c r="Q9965" s="138">
        <f t="shared" si="310"/>
        <v>2408</v>
      </c>
      <c r="R9965" s="139">
        <f t="shared" ca="1" si="311"/>
        <v>9966</v>
      </c>
      <c r="S9965" s="146"/>
      <c r="T9965" s="147"/>
      <c r="U9965" s="141"/>
      <c r="V9965" s="141"/>
      <c r="W9965" s="141"/>
      <c r="X9965" s="141"/>
      <c r="Y9965" s="141"/>
    </row>
    <row r="9966" spans="1:25" customFormat="1" ht="17.45" customHeight="1" thickBot="1">
      <c r="A9966" s="175"/>
      <c r="B9966" s="290"/>
      <c r="C9966" s="148"/>
      <c r="D9966" s="362" t="str">
        <f>HYPERLINK("https://miamia.ru/search/index.php?q="&amp;Q9966&amp;"&amp;s=Поиск?utm_source=Excel&amp;utm_medium=Nalichie&amp;utm_content="&amp;Q9966&amp;"","Посмотреть большую фотографию на сайте")</f>
        <v>Посмотреть большую фотографию на сайте</v>
      </c>
      <c r="E9966" s="363"/>
      <c r="F9966" s="363"/>
      <c r="G9966" s="363"/>
      <c r="H9966" s="363"/>
      <c r="I9966" s="363"/>
      <c r="J9966" s="363"/>
      <c r="K9966" s="363"/>
      <c r="L9966" s="363"/>
      <c r="M9966" s="363"/>
      <c r="N9966" s="286"/>
      <c r="O9966" s="145" t="str">
        <f ca="1">IF(D9966="цвет",SUM(O9967:INDIRECT("N"&amp;R9966)),IF(SUM(E9966:N9966)=0,"",SUM(E9966:N9966)))</f>
        <v/>
      </c>
      <c r="P9966" s="137" t="s">
        <v>98</v>
      </c>
      <c r="Q9966" s="138">
        <f t="shared" si="310"/>
        <v>2408</v>
      </c>
      <c r="R9966" s="139">
        <f t="shared" ca="1" si="311"/>
        <v>9966</v>
      </c>
      <c r="S9966" s="146"/>
      <c r="T9966" s="147"/>
      <c r="U9966" s="141"/>
      <c r="V9966" s="141"/>
      <c r="W9966" s="141"/>
      <c r="X9966" s="141"/>
      <c r="Y9966" s="141"/>
    </row>
    <row r="9967" spans="1:25" customFormat="1" ht="17.25" thickBot="1">
      <c r="A9967" s="175"/>
      <c r="B9967" s="288" t="s">
        <v>2866</v>
      </c>
      <c r="C9967" s="169">
        <v>2409</v>
      </c>
      <c r="D9967" s="132" t="s">
        <v>9</v>
      </c>
      <c r="E9967" s="99" t="s">
        <v>17</v>
      </c>
      <c r="F9967" s="74" t="s">
        <v>18</v>
      </c>
      <c r="G9967" s="11" t="s">
        <v>19</v>
      </c>
      <c r="H9967" s="11" t="s">
        <v>23</v>
      </c>
      <c r="I9967" s="133"/>
      <c r="J9967" s="133"/>
      <c r="K9967" s="133"/>
      <c r="L9967" s="133"/>
      <c r="M9967" s="133"/>
      <c r="N9967" s="135"/>
      <c r="O9967" s="136">
        <f ca="1">IF(D9967="цвет",SUM(O9968:INDIRECT("N"&amp;R9967)),IF(SUM(E9967:N9967)=0,"",SUM(E9967:N9967)))</f>
        <v>0</v>
      </c>
      <c r="P9967" s="137">
        <v>2582</v>
      </c>
      <c r="Q9967" s="138">
        <f t="shared" si="310"/>
        <v>2409</v>
      </c>
      <c r="R9967" s="139">
        <f t="shared" ca="1" si="311"/>
        <v>9970</v>
      </c>
      <c r="S9967" s="85">
        <v>2582</v>
      </c>
      <c r="T9967" s="140">
        <f ca="1">O9967*S9967</f>
        <v>0</v>
      </c>
      <c r="U9967" s="141"/>
      <c r="V9967" s="141"/>
      <c r="W9967" s="141"/>
      <c r="X9967" s="141"/>
      <c r="Y9967" s="141"/>
    </row>
    <row r="9968" spans="1:25" customFormat="1" ht="17.25" thickBot="1">
      <c r="A9968" s="175"/>
      <c r="B9968" s="289"/>
      <c r="C9968" s="142"/>
      <c r="D9968" s="171" t="s">
        <v>39</v>
      </c>
      <c r="E9968" s="351"/>
      <c r="F9968" s="351"/>
      <c r="G9968" s="351"/>
      <c r="H9968" s="351"/>
      <c r="I9968" s="168"/>
      <c r="J9968" s="168"/>
      <c r="K9968" s="168"/>
      <c r="L9968" s="168"/>
      <c r="M9968" s="168"/>
      <c r="N9968" s="168"/>
      <c r="O9968" s="145" t="str">
        <f ca="1">IF(D9968="цвет",SUM(O9969:INDIRECT("N"&amp;R9968)),IF(SUM(E9968:N9968)=0,"",SUM(E9968:N9968)))</f>
        <v/>
      </c>
      <c r="P9968" s="137" t="s">
        <v>98</v>
      </c>
      <c r="Q9968" s="138">
        <f t="shared" si="310"/>
        <v>2409</v>
      </c>
      <c r="R9968" s="139">
        <f t="shared" ca="1" si="311"/>
        <v>9970</v>
      </c>
      <c r="S9968" s="146"/>
      <c r="T9968" s="147"/>
      <c r="U9968" s="141"/>
      <c r="V9968" s="141"/>
      <c r="W9968" s="141"/>
      <c r="X9968" s="141"/>
      <c r="Y9968" s="141"/>
    </row>
    <row r="9969" spans="1:25" customFormat="1" ht="135" customHeight="1">
      <c r="A9969" s="175"/>
      <c r="B9969" s="289"/>
      <c r="C9969" s="142"/>
      <c r="D9969" s="377" t="s">
        <v>2874</v>
      </c>
      <c r="E9969" s="378"/>
      <c r="F9969" s="378"/>
      <c r="G9969" s="378"/>
      <c r="H9969" s="378"/>
      <c r="I9969" s="378"/>
      <c r="J9969" s="378"/>
      <c r="K9969" s="378"/>
      <c r="L9969" s="378"/>
      <c r="M9969" s="378"/>
      <c r="N9969" s="287"/>
      <c r="O9969" s="145" t="str">
        <f ca="1">IF(D9969="цвет",SUM(O9970:INDIRECT("N"&amp;R9969)),IF(SUM(E9969:N9969)=0,"",SUM(E9969:N9969)))</f>
        <v/>
      </c>
      <c r="P9969" s="137" t="s">
        <v>98</v>
      </c>
      <c r="Q9969" s="138">
        <f t="shared" si="310"/>
        <v>2409</v>
      </c>
      <c r="R9969" s="139">
        <f t="shared" ca="1" si="311"/>
        <v>9970</v>
      </c>
      <c r="S9969" s="146"/>
      <c r="T9969" s="147"/>
      <c r="U9969" s="141"/>
      <c r="V9969" s="141"/>
      <c r="W9969" s="141"/>
      <c r="X9969" s="141"/>
      <c r="Y9969" s="141"/>
    </row>
    <row r="9970" spans="1:25" customFormat="1" ht="17.45" customHeight="1" thickBot="1">
      <c r="A9970" s="175"/>
      <c r="B9970" s="290"/>
      <c r="C9970" s="148"/>
      <c r="D9970" s="362" t="str">
        <f>HYPERLINK("https://miamia.ru/search/index.php?q="&amp;Q9970&amp;"&amp;s=Поиск?utm_source=Excel&amp;utm_medium=Nalichie&amp;utm_content="&amp;Q9970&amp;"","Посмотреть большую фотографию на сайте")</f>
        <v>Посмотреть большую фотографию на сайте</v>
      </c>
      <c r="E9970" s="363"/>
      <c r="F9970" s="363"/>
      <c r="G9970" s="363"/>
      <c r="H9970" s="363"/>
      <c r="I9970" s="363"/>
      <c r="J9970" s="363"/>
      <c r="K9970" s="363"/>
      <c r="L9970" s="363"/>
      <c r="M9970" s="363"/>
      <c r="N9970" s="286"/>
      <c r="O9970" s="145" t="str">
        <f ca="1">IF(D9970="цвет",SUM(O9971:INDIRECT("N"&amp;R9970)),IF(SUM(E9970:N9970)=0,"",SUM(E9970:N9970)))</f>
        <v/>
      </c>
      <c r="P9970" s="137" t="s">
        <v>98</v>
      </c>
      <c r="Q9970" s="138">
        <f t="shared" si="310"/>
        <v>2409</v>
      </c>
      <c r="R9970" s="139">
        <f t="shared" ca="1" si="311"/>
        <v>9970</v>
      </c>
      <c r="S9970" s="146"/>
      <c r="T9970" s="147"/>
      <c r="U9970" s="141"/>
      <c r="V9970" s="141"/>
      <c r="W9970" s="141"/>
      <c r="X9970" s="141"/>
      <c r="Y9970" s="141"/>
    </row>
    <row r="9971" spans="1:25" ht="23.1" customHeight="1" thickBot="1">
      <c r="A9971" s="80"/>
      <c r="B9971" s="28" t="s">
        <v>2913</v>
      </c>
      <c r="C9971" s="29"/>
      <c r="D9971" s="65"/>
      <c r="E9971" s="66"/>
      <c r="F9971" s="66"/>
      <c r="G9971" s="66"/>
      <c r="H9971" s="66"/>
      <c r="I9971" s="66"/>
      <c r="J9971" s="66"/>
      <c r="K9971" s="66"/>
      <c r="L9971" s="66"/>
      <c r="M9971" s="66"/>
      <c r="N9971" s="67"/>
      <c r="O9971" s="91" t="str">
        <f ca="1">IF(D9971="цвет",SUM(O9972:INDIRECT("N"&amp;R9971)),IF(SUM(E9971:N9971)=0,"",SUM(E9971:N9971)))</f>
        <v/>
      </c>
      <c r="P9971" s="68" t="s">
        <v>98</v>
      </c>
      <c r="Q9971" s="55">
        <f t="shared" si="310"/>
        <v>2409</v>
      </c>
      <c r="R9971" s="70">
        <f t="shared" ca="1" si="311"/>
        <v>9975</v>
      </c>
    </row>
    <row r="9972" spans="1:25" customFormat="1" ht="17.25" thickBot="1">
      <c r="A9972" s="175"/>
      <c r="B9972" s="276" t="s">
        <v>2791</v>
      </c>
      <c r="C9972" s="169">
        <v>2390</v>
      </c>
      <c r="D9972" s="132" t="s">
        <v>9</v>
      </c>
      <c r="E9972" s="133" t="s">
        <v>10</v>
      </c>
      <c r="F9972" s="133" t="s">
        <v>11</v>
      </c>
      <c r="G9972" s="133" t="s">
        <v>12</v>
      </c>
      <c r="H9972" s="133" t="s">
        <v>13</v>
      </c>
      <c r="I9972" s="133" t="s">
        <v>14</v>
      </c>
      <c r="J9972" s="133" t="s">
        <v>15</v>
      </c>
      <c r="K9972" s="133"/>
      <c r="L9972" s="133"/>
      <c r="M9972" s="133"/>
      <c r="N9972" s="135"/>
      <c r="O9972" s="136">
        <f ca="1">IF(D9972="цвет",SUM(O9973:INDIRECT("N"&amp;R9972)),IF(SUM(E9972:N9972)=0,"",SUM(E9972:N9972)))</f>
        <v>0</v>
      </c>
      <c r="P9972" s="137">
        <v>1677</v>
      </c>
      <c r="Q9972" s="138">
        <f t="shared" si="310"/>
        <v>2390</v>
      </c>
      <c r="R9972" s="139">
        <f t="shared" ca="1" si="311"/>
        <v>9975</v>
      </c>
      <c r="S9972" s="85">
        <v>1677</v>
      </c>
      <c r="T9972" s="140">
        <f ca="1">O9972*S9972</f>
        <v>0</v>
      </c>
      <c r="U9972" s="141"/>
      <c r="V9972" s="141"/>
      <c r="W9972" s="141"/>
      <c r="X9972" s="141"/>
      <c r="Y9972" s="141"/>
    </row>
    <row r="9973" spans="1:25" customFormat="1" ht="17.25" thickBot="1">
      <c r="A9973" s="175"/>
      <c r="B9973" s="277"/>
      <c r="C9973" s="142"/>
      <c r="D9973" s="171" t="s">
        <v>41</v>
      </c>
      <c r="E9973" s="168"/>
      <c r="F9973" s="351"/>
      <c r="G9973" s="351"/>
      <c r="H9973" s="351"/>
      <c r="I9973" s="351"/>
      <c r="J9973" s="168"/>
      <c r="K9973" s="168"/>
      <c r="L9973" s="168"/>
      <c r="M9973" s="168"/>
      <c r="N9973" s="168"/>
      <c r="O9973" s="145" t="str">
        <f ca="1">IF(D9973="цвет",SUM(O9974:INDIRECT("N"&amp;R9973)),IF(SUM(E9973:N9973)=0,"",SUM(E9973:N9973)))</f>
        <v/>
      </c>
      <c r="P9973" s="137" t="s">
        <v>98</v>
      </c>
      <c r="Q9973" s="138">
        <f t="shared" si="310"/>
        <v>2390</v>
      </c>
      <c r="R9973" s="139">
        <f t="shared" ca="1" si="311"/>
        <v>9975</v>
      </c>
      <c r="S9973" s="146"/>
      <c r="T9973" s="147"/>
      <c r="U9973" s="141"/>
      <c r="V9973" s="141"/>
      <c r="W9973" s="141"/>
      <c r="X9973" s="141"/>
      <c r="Y9973" s="141"/>
    </row>
    <row r="9974" spans="1:25" customFormat="1" ht="135" customHeight="1">
      <c r="A9974" s="175"/>
      <c r="B9974" s="277"/>
      <c r="C9974" s="142"/>
      <c r="D9974" s="377" t="s">
        <v>2792</v>
      </c>
      <c r="E9974" s="378"/>
      <c r="F9974" s="378"/>
      <c r="G9974" s="378"/>
      <c r="H9974" s="378"/>
      <c r="I9974" s="378"/>
      <c r="J9974" s="378"/>
      <c r="K9974" s="378"/>
      <c r="L9974" s="378"/>
      <c r="M9974" s="378"/>
      <c r="N9974" s="275"/>
      <c r="O9974" s="145" t="str">
        <f ca="1">IF(D9974="цвет",SUM(O9975:INDIRECT("N"&amp;R9974)),IF(SUM(E9974:N9974)=0,"",SUM(E9974:N9974)))</f>
        <v/>
      </c>
      <c r="P9974" s="137" t="s">
        <v>98</v>
      </c>
      <c r="Q9974" s="138">
        <f t="shared" si="310"/>
        <v>2390</v>
      </c>
      <c r="R9974" s="139">
        <f t="shared" ca="1" si="311"/>
        <v>9975</v>
      </c>
      <c r="S9974" s="146"/>
      <c r="T9974" s="147"/>
      <c r="U9974" s="141"/>
      <c r="V9974" s="141"/>
      <c r="W9974" s="141"/>
      <c r="X9974" s="141"/>
      <c r="Y9974" s="141"/>
    </row>
    <row r="9975" spans="1:25" customFormat="1" ht="17.45" customHeight="1" thickBot="1">
      <c r="A9975" s="175"/>
      <c r="B9975" s="278"/>
      <c r="C9975" s="148"/>
      <c r="D9975" s="362" t="str">
        <f>HYPERLINK("https://miamia.ru/search/index.php?q="&amp;Q9975&amp;"&amp;s=Поиск?utm_source=Excel&amp;utm_medium=Nalichie&amp;utm_content="&amp;Q9975&amp;"","Посмотреть большую фотографию на сайте")</f>
        <v>Посмотреть большую фотографию на сайте</v>
      </c>
      <c r="E9975" s="363"/>
      <c r="F9975" s="363"/>
      <c r="G9975" s="363"/>
      <c r="H9975" s="363"/>
      <c r="I9975" s="363"/>
      <c r="J9975" s="363"/>
      <c r="K9975" s="363"/>
      <c r="L9975" s="363"/>
      <c r="M9975" s="363"/>
      <c r="N9975" s="274"/>
      <c r="O9975" s="145" t="str">
        <f ca="1">IF(D9975="цвет",SUM(O9976:INDIRECT("N"&amp;R9975)),IF(SUM(E9975:N9975)=0,"",SUM(E9975:N9975)))</f>
        <v/>
      </c>
      <c r="P9975" s="137" t="s">
        <v>98</v>
      </c>
      <c r="Q9975" s="138">
        <f t="shared" si="310"/>
        <v>2390</v>
      </c>
      <c r="R9975" s="139">
        <f t="shared" ca="1" si="311"/>
        <v>9975</v>
      </c>
      <c r="S9975" s="146"/>
      <c r="T9975" s="147"/>
      <c r="U9975" s="141"/>
      <c r="V9975" s="141"/>
      <c r="W9975" s="141"/>
      <c r="X9975" s="141"/>
      <c r="Y9975" s="141"/>
    </row>
    <row r="9976" spans="1:25" customFormat="1" ht="17.25" thickBot="1">
      <c r="A9976" s="175"/>
      <c r="B9976" s="276" t="s">
        <v>2791</v>
      </c>
      <c r="C9976" s="169">
        <v>2391</v>
      </c>
      <c r="D9976" s="132" t="s">
        <v>9</v>
      </c>
      <c r="E9976" s="133" t="s">
        <v>10</v>
      </c>
      <c r="F9976" s="133" t="s">
        <v>11</v>
      </c>
      <c r="G9976" s="133" t="s">
        <v>12</v>
      </c>
      <c r="H9976" s="133" t="s">
        <v>13</v>
      </c>
      <c r="I9976" s="133" t="s">
        <v>14</v>
      </c>
      <c r="J9976" s="133" t="s">
        <v>15</v>
      </c>
      <c r="K9976" s="133"/>
      <c r="L9976" s="133"/>
      <c r="M9976" s="133"/>
      <c r="N9976" s="135"/>
      <c r="O9976" s="136">
        <f ca="1">IF(D9976="цвет",SUM(O9977:INDIRECT("N"&amp;R9976)),IF(SUM(E9976:N9976)=0,"",SUM(E9976:N9976)))</f>
        <v>0</v>
      </c>
      <c r="P9976" s="137">
        <v>1807</v>
      </c>
      <c r="Q9976" s="138">
        <f t="shared" si="310"/>
        <v>2391</v>
      </c>
      <c r="R9976" s="139">
        <f t="shared" ca="1" si="311"/>
        <v>9979</v>
      </c>
      <c r="S9976" s="85">
        <v>1807</v>
      </c>
      <c r="T9976" s="140">
        <f ca="1">O9976*S9976</f>
        <v>0</v>
      </c>
      <c r="U9976" s="141"/>
      <c r="V9976" s="141"/>
      <c r="W9976" s="141"/>
      <c r="X9976" s="141"/>
      <c r="Y9976" s="141"/>
    </row>
    <row r="9977" spans="1:25" customFormat="1" ht="17.25" thickBot="1">
      <c r="A9977" s="175"/>
      <c r="B9977" s="277"/>
      <c r="C9977" s="142"/>
      <c r="D9977" s="171" t="s">
        <v>41</v>
      </c>
      <c r="E9977" s="168"/>
      <c r="F9977" s="351"/>
      <c r="G9977" s="181"/>
      <c r="H9977" s="168"/>
      <c r="I9977" s="351"/>
      <c r="J9977" s="351"/>
      <c r="K9977" s="168"/>
      <c r="L9977" s="168"/>
      <c r="M9977" s="168"/>
      <c r="N9977" s="168"/>
      <c r="O9977" s="145" t="str">
        <f ca="1">IF(D9977="цвет",SUM(O9978:INDIRECT("N"&amp;R9977)),IF(SUM(E9977:N9977)=0,"",SUM(E9977:N9977)))</f>
        <v/>
      </c>
      <c r="P9977" s="137" t="s">
        <v>98</v>
      </c>
      <c r="Q9977" s="138">
        <f t="shared" si="310"/>
        <v>2391</v>
      </c>
      <c r="R9977" s="139">
        <f t="shared" ca="1" si="311"/>
        <v>9979</v>
      </c>
      <c r="S9977" s="146"/>
      <c r="T9977" s="147"/>
      <c r="U9977" s="141"/>
      <c r="V9977" s="141"/>
      <c r="W9977" s="141"/>
      <c r="X9977" s="141"/>
      <c r="Y9977" s="141"/>
    </row>
    <row r="9978" spans="1:25" customFormat="1" ht="135" customHeight="1">
      <c r="A9978" s="175"/>
      <c r="B9978" s="277"/>
      <c r="C9978" s="142"/>
      <c r="D9978" s="377" t="s">
        <v>2793</v>
      </c>
      <c r="E9978" s="378"/>
      <c r="F9978" s="378"/>
      <c r="G9978" s="378"/>
      <c r="H9978" s="378"/>
      <c r="I9978" s="378"/>
      <c r="J9978" s="378"/>
      <c r="K9978" s="378"/>
      <c r="L9978" s="378"/>
      <c r="M9978" s="378"/>
      <c r="N9978" s="275"/>
      <c r="O9978" s="145" t="str">
        <f ca="1">IF(D9978="цвет",SUM(O9979:INDIRECT("N"&amp;R9978)),IF(SUM(E9978:N9978)=0,"",SUM(E9978:N9978)))</f>
        <v/>
      </c>
      <c r="P9978" s="137" t="s">
        <v>98</v>
      </c>
      <c r="Q9978" s="138">
        <f t="shared" si="310"/>
        <v>2391</v>
      </c>
      <c r="R9978" s="139">
        <f t="shared" ca="1" si="311"/>
        <v>9979</v>
      </c>
      <c r="S9978" s="146"/>
      <c r="T9978" s="147"/>
      <c r="U9978" s="141"/>
      <c r="V9978" s="141"/>
      <c r="W9978" s="141"/>
      <c r="X9978" s="141"/>
      <c r="Y9978" s="141"/>
    </row>
    <row r="9979" spans="1:25" customFormat="1" ht="17.45" customHeight="1" thickBot="1">
      <c r="A9979" s="175"/>
      <c r="B9979" s="278"/>
      <c r="C9979" s="148"/>
      <c r="D9979" s="362" t="str">
        <f>HYPERLINK("https://miamia.ru/search/index.php?q="&amp;Q9979&amp;"&amp;s=Поиск?utm_source=Excel&amp;utm_medium=Nalichie&amp;utm_content="&amp;Q9979&amp;"","Посмотреть большую фотографию на сайте")</f>
        <v>Посмотреть большую фотографию на сайте</v>
      </c>
      <c r="E9979" s="363"/>
      <c r="F9979" s="363"/>
      <c r="G9979" s="363"/>
      <c r="H9979" s="363"/>
      <c r="I9979" s="363"/>
      <c r="J9979" s="363"/>
      <c r="K9979" s="363"/>
      <c r="L9979" s="363"/>
      <c r="M9979" s="363"/>
      <c r="N9979" s="274"/>
      <c r="O9979" s="145" t="str">
        <f ca="1">IF(D9979="цвет",SUM(O9980:INDIRECT("N"&amp;R9979)),IF(SUM(E9979:N9979)=0,"",SUM(E9979:N9979)))</f>
        <v/>
      </c>
      <c r="P9979" s="137" t="s">
        <v>98</v>
      </c>
      <c r="Q9979" s="138">
        <f t="shared" si="310"/>
        <v>2391</v>
      </c>
      <c r="R9979" s="139">
        <f t="shared" ca="1" si="311"/>
        <v>9979</v>
      </c>
      <c r="S9979" s="146"/>
      <c r="T9979" s="147"/>
      <c r="U9979" s="141"/>
      <c r="V9979" s="141"/>
      <c r="W9979" s="141"/>
      <c r="X9979" s="141"/>
      <c r="Y9979" s="141"/>
    </row>
    <row r="9980" spans="1:25" customFormat="1" ht="17.25" thickBot="1">
      <c r="A9980" s="175"/>
      <c r="B9980" s="276" t="s">
        <v>2791</v>
      </c>
      <c r="C9980" s="169">
        <v>2392</v>
      </c>
      <c r="D9980" s="132" t="s">
        <v>9</v>
      </c>
      <c r="E9980" s="133" t="s">
        <v>10</v>
      </c>
      <c r="F9980" s="133" t="s">
        <v>11</v>
      </c>
      <c r="G9980" s="133" t="s">
        <v>12</v>
      </c>
      <c r="H9980" s="133" t="s">
        <v>13</v>
      </c>
      <c r="I9980" s="133" t="s">
        <v>14</v>
      </c>
      <c r="J9980" s="133" t="s">
        <v>15</v>
      </c>
      <c r="K9980" s="133"/>
      <c r="L9980" s="133"/>
      <c r="M9980" s="133"/>
      <c r="N9980" s="135"/>
      <c r="O9980" s="136">
        <f ca="1">IF(D9980="цвет",SUM(O9981:INDIRECT("N"&amp;R9980)),IF(SUM(E9980:N9980)=0,"",SUM(E9980:N9980)))</f>
        <v>0</v>
      </c>
      <c r="P9980" s="137">
        <v>2194</v>
      </c>
      <c r="Q9980" s="138">
        <f t="shared" si="310"/>
        <v>2392</v>
      </c>
      <c r="R9980" s="139">
        <f t="shared" ca="1" si="311"/>
        <v>9983</v>
      </c>
      <c r="S9980" s="85">
        <v>2194</v>
      </c>
      <c r="T9980" s="140">
        <f ca="1">O9980*S9980</f>
        <v>0</v>
      </c>
      <c r="U9980" s="141"/>
      <c r="V9980" s="141"/>
      <c r="W9980" s="141"/>
      <c r="X9980" s="141"/>
      <c r="Y9980" s="141"/>
    </row>
    <row r="9981" spans="1:25" customFormat="1" ht="17.25" thickBot="1">
      <c r="A9981" s="175"/>
      <c r="B9981" s="277"/>
      <c r="C9981" s="142"/>
      <c r="D9981" s="171" t="s">
        <v>41</v>
      </c>
      <c r="E9981" s="168"/>
      <c r="F9981" s="351"/>
      <c r="G9981" s="168"/>
      <c r="H9981" s="181"/>
      <c r="I9981" s="181"/>
      <c r="J9981" s="351"/>
      <c r="K9981" s="168"/>
      <c r="L9981" s="168"/>
      <c r="M9981" s="168"/>
      <c r="N9981" s="168"/>
      <c r="O9981" s="145" t="str">
        <f ca="1">IF(D9981="цвет",SUM(O9982:INDIRECT("N"&amp;R9981)),IF(SUM(E9981:N9981)=0,"",SUM(E9981:N9981)))</f>
        <v/>
      </c>
      <c r="P9981" s="137" t="s">
        <v>98</v>
      </c>
      <c r="Q9981" s="138">
        <f t="shared" si="310"/>
        <v>2392</v>
      </c>
      <c r="R9981" s="139">
        <f t="shared" ca="1" si="311"/>
        <v>9983</v>
      </c>
      <c r="S9981" s="146"/>
      <c r="T9981" s="147"/>
      <c r="U9981" s="141"/>
      <c r="V9981" s="141"/>
      <c r="W9981" s="141"/>
      <c r="X9981" s="141"/>
      <c r="Y9981" s="141"/>
    </row>
    <row r="9982" spans="1:25" customFormat="1" ht="135" customHeight="1">
      <c r="A9982" s="175"/>
      <c r="B9982" s="277"/>
      <c r="C9982" s="142"/>
      <c r="D9982" s="377" t="s">
        <v>2794</v>
      </c>
      <c r="E9982" s="378"/>
      <c r="F9982" s="378"/>
      <c r="G9982" s="378"/>
      <c r="H9982" s="378"/>
      <c r="I9982" s="378"/>
      <c r="J9982" s="378"/>
      <c r="K9982" s="378"/>
      <c r="L9982" s="378"/>
      <c r="M9982" s="378"/>
      <c r="N9982" s="275"/>
      <c r="O9982" s="145" t="str">
        <f ca="1">IF(D9982="цвет",SUM(O9983:INDIRECT("N"&amp;R9982)),IF(SUM(E9982:N9982)=0,"",SUM(E9982:N9982)))</f>
        <v/>
      </c>
      <c r="P9982" s="137" t="s">
        <v>98</v>
      </c>
      <c r="Q9982" s="138">
        <f t="shared" si="310"/>
        <v>2392</v>
      </c>
      <c r="R9982" s="139">
        <f t="shared" ca="1" si="311"/>
        <v>9983</v>
      </c>
      <c r="S9982" s="146"/>
      <c r="T9982" s="147"/>
      <c r="U9982" s="141"/>
      <c r="V9982" s="141"/>
      <c r="W9982" s="141"/>
      <c r="X9982" s="141"/>
      <c r="Y9982" s="141"/>
    </row>
    <row r="9983" spans="1:25" customFormat="1" ht="17.45" customHeight="1" thickBot="1">
      <c r="A9983" s="175"/>
      <c r="B9983" s="278"/>
      <c r="C9983" s="148"/>
      <c r="D9983" s="362" t="str">
        <f>HYPERLINK("https://miamia.ru/search/index.php?q="&amp;Q9983&amp;"&amp;s=Поиск?utm_source=Excel&amp;utm_medium=Nalichie&amp;utm_content="&amp;Q9983&amp;"","Посмотреть большую фотографию на сайте")</f>
        <v>Посмотреть большую фотографию на сайте</v>
      </c>
      <c r="E9983" s="363"/>
      <c r="F9983" s="363"/>
      <c r="G9983" s="363"/>
      <c r="H9983" s="363"/>
      <c r="I9983" s="363"/>
      <c r="J9983" s="363"/>
      <c r="K9983" s="363"/>
      <c r="L9983" s="363"/>
      <c r="M9983" s="363"/>
      <c r="N9983" s="274"/>
      <c r="O9983" s="145" t="str">
        <f ca="1">IF(D9983="цвет",SUM(O9984:INDIRECT("N"&amp;R9983)),IF(SUM(E9983:N9983)=0,"",SUM(E9983:N9983)))</f>
        <v/>
      </c>
      <c r="P9983" s="137" t="s">
        <v>98</v>
      </c>
      <c r="Q9983" s="138">
        <f t="shared" si="310"/>
        <v>2392</v>
      </c>
      <c r="R9983" s="139">
        <f t="shared" ca="1" si="311"/>
        <v>9983</v>
      </c>
      <c r="S9983" s="146"/>
      <c r="T9983" s="147"/>
      <c r="U9983" s="141"/>
      <c r="V9983" s="141"/>
      <c r="W9983" s="141"/>
      <c r="X9983" s="141"/>
      <c r="Y9983" s="141"/>
    </row>
    <row r="9984" spans="1:25" customFormat="1" ht="17.25" thickBot="1">
      <c r="A9984" s="175"/>
      <c r="B9984" s="276" t="s">
        <v>2791</v>
      </c>
      <c r="C9984" s="169">
        <v>2393</v>
      </c>
      <c r="D9984" s="132" t="s">
        <v>9</v>
      </c>
      <c r="E9984" s="99" t="s">
        <v>17</v>
      </c>
      <c r="F9984" s="74" t="s">
        <v>18</v>
      </c>
      <c r="G9984" s="11" t="s">
        <v>19</v>
      </c>
      <c r="H9984" s="11" t="s">
        <v>23</v>
      </c>
      <c r="I9984" s="13"/>
      <c r="J9984" s="13"/>
      <c r="K9984" s="133"/>
      <c r="L9984" s="133"/>
      <c r="M9984" s="133"/>
      <c r="N9984" s="135"/>
      <c r="O9984" s="136">
        <f ca="1">IF(D9984="цвет",SUM(O9985:INDIRECT("N"&amp;R9984)),IF(SUM(E9984:N9984)=0,"",SUM(E9984:N9984)))</f>
        <v>0</v>
      </c>
      <c r="P9984" s="137">
        <v>2065</v>
      </c>
      <c r="Q9984" s="138">
        <f t="shared" si="310"/>
        <v>2393</v>
      </c>
      <c r="R9984" s="139">
        <f t="shared" ca="1" si="311"/>
        <v>9987</v>
      </c>
      <c r="S9984" s="85">
        <v>2065</v>
      </c>
      <c r="T9984" s="140">
        <f ca="1">O9984*S9984</f>
        <v>0</v>
      </c>
      <c r="U9984" s="141"/>
      <c r="V9984" s="141"/>
      <c r="W9984" s="141"/>
      <c r="X9984" s="141"/>
      <c r="Y9984" s="141"/>
    </row>
    <row r="9985" spans="1:25" customFormat="1" ht="17.25" thickBot="1">
      <c r="A9985" s="175"/>
      <c r="B9985" s="277"/>
      <c r="C9985" s="142"/>
      <c r="D9985" s="171" t="s">
        <v>41</v>
      </c>
      <c r="E9985" s="168"/>
      <c r="F9985" s="181"/>
      <c r="G9985" s="351"/>
      <c r="H9985" s="168"/>
      <c r="I9985" s="168"/>
      <c r="J9985" s="168"/>
      <c r="K9985" s="168"/>
      <c r="L9985" s="168"/>
      <c r="M9985" s="168"/>
      <c r="N9985" s="168"/>
      <c r="O9985" s="145" t="str">
        <f ca="1">IF(D9985="цвет",SUM(O9986:INDIRECT("N"&amp;R9985)),IF(SUM(E9985:N9985)=0,"",SUM(E9985:N9985)))</f>
        <v/>
      </c>
      <c r="P9985" s="137" t="s">
        <v>98</v>
      </c>
      <c r="Q9985" s="138">
        <f t="shared" si="310"/>
        <v>2393</v>
      </c>
      <c r="R9985" s="139">
        <f t="shared" ca="1" si="311"/>
        <v>9987</v>
      </c>
      <c r="S9985" s="146"/>
      <c r="T9985" s="147"/>
      <c r="U9985" s="141"/>
      <c r="V9985" s="141"/>
      <c r="W9985" s="141"/>
      <c r="X9985" s="141"/>
      <c r="Y9985" s="141"/>
    </row>
    <row r="9986" spans="1:25" customFormat="1" ht="135" customHeight="1">
      <c r="A9986" s="175"/>
      <c r="B9986" s="277"/>
      <c r="C9986" s="142"/>
      <c r="D9986" s="377" t="s">
        <v>2795</v>
      </c>
      <c r="E9986" s="378"/>
      <c r="F9986" s="378"/>
      <c r="G9986" s="378"/>
      <c r="H9986" s="378"/>
      <c r="I9986" s="378"/>
      <c r="J9986" s="378"/>
      <c r="K9986" s="378"/>
      <c r="L9986" s="378"/>
      <c r="M9986" s="378"/>
      <c r="N9986" s="275"/>
      <c r="O9986" s="145" t="str">
        <f ca="1">IF(D9986="цвет",SUM(O9987:INDIRECT("N"&amp;R9986)),IF(SUM(E9986:N9986)=0,"",SUM(E9986:N9986)))</f>
        <v/>
      </c>
      <c r="P9986" s="137" t="s">
        <v>98</v>
      </c>
      <c r="Q9986" s="138">
        <f t="shared" si="310"/>
        <v>2393</v>
      </c>
      <c r="R9986" s="139">
        <f t="shared" ca="1" si="311"/>
        <v>9987</v>
      </c>
      <c r="S9986" s="146"/>
      <c r="T9986" s="147"/>
      <c r="U9986" s="141"/>
      <c r="V9986" s="141"/>
      <c r="W9986" s="141"/>
      <c r="X9986" s="141"/>
      <c r="Y9986" s="141"/>
    </row>
    <row r="9987" spans="1:25" customFormat="1" ht="17.45" customHeight="1" thickBot="1">
      <c r="A9987" s="175"/>
      <c r="B9987" s="278"/>
      <c r="C9987" s="148"/>
      <c r="D9987" s="362" t="str">
        <f>HYPERLINK("https://miamia.ru/search/index.php?q="&amp;Q9987&amp;"&amp;s=Поиск?utm_source=Excel&amp;utm_medium=Nalichie&amp;utm_content="&amp;Q9987&amp;"","Посмотреть большую фотографию на сайте")</f>
        <v>Посмотреть большую фотографию на сайте</v>
      </c>
      <c r="E9987" s="363"/>
      <c r="F9987" s="363"/>
      <c r="G9987" s="363"/>
      <c r="H9987" s="363"/>
      <c r="I9987" s="363"/>
      <c r="J9987" s="363"/>
      <c r="K9987" s="363"/>
      <c r="L9987" s="363"/>
      <c r="M9987" s="363"/>
      <c r="N9987" s="274"/>
      <c r="O9987" s="145" t="str">
        <f ca="1">IF(D9987="цвет",SUM(O9988:INDIRECT("N"&amp;R9987)),IF(SUM(E9987:N9987)=0,"",SUM(E9987:N9987)))</f>
        <v/>
      </c>
      <c r="P9987" s="137" t="s">
        <v>98</v>
      </c>
      <c r="Q9987" s="138">
        <f t="shared" si="310"/>
        <v>2393</v>
      </c>
      <c r="R9987" s="139">
        <f t="shared" ca="1" si="311"/>
        <v>9987</v>
      </c>
      <c r="S9987" s="146"/>
      <c r="T9987" s="147"/>
      <c r="U9987" s="141"/>
      <c r="V9987" s="141"/>
      <c r="W9987" s="141"/>
      <c r="X9987" s="141"/>
      <c r="Y9987" s="141"/>
    </row>
    <row r="9988" spans="1:25" customFormat="1" ht="17.25" thickBot="1">
      <c r="A9988" s="175"/>
      <c r="B9988" s="276" t="s">
        <v>2791</v>
      </c>
      <c r="C9988" s="169">
        <v>2395</v>
      </c>
      <c r="D9988" s="132" t="s">
        <v>9</v>
      </c>
      <c r="E9988" s="133" t="s">
        <v>11</v>
      </c>
      <c r="F9988" s="133" t="s">
        <v>12</v>
      </c>
      <c r="G9988" s="133" t="s">
        <v>13</v>
      </c>
      <c r="H9988" s="133" t="s">
        <v>14</v>
      </c>
      <c r="I9988" s="133" t="s">
        <v>15</v>
      </c>
      <c r="J9988" s="133" t="s">
        <v>16</v>
      </c>
      <c r="K9988" s="133"/>
      <c r="L9988" s="133"/>
      <c r="M9988" s="133"/>
      <c r="N9988" s="135"/>
      <c r="O9988" s="136">
        <f ca="1">IF(D9988="цвет",SUM(O9989:INDIRECT("N"&amp;R9988)),IF(SUM(E9988:N9988)=0,"",SUM(E9988:N9988)))</f>
        <v>0</v>
      </c>
      <c r="P9988" s="137">
        <v>3099</v>
      </c>
      <c r="Q9988" s="138">
        <f t="shared" si="310"/>
        <v>2395</v>
      </c>
      <c r="R9988" s="139">
        <f t="shared" ca="1" si="311"/>
        <v>9991</v>
      </c>
      <c r="S9988" s="85">
        <v>3099</v>
      </c>
      <c r="T9988" s="140">
        <f ca="1">O9988*S9988</f>
        <v>0</v>
      </c>
      <c r="U9988" s="141"/>
      <c r="V9988" s="141"/>
      <c r="W9988" s="141"/>
      <c r="X9988" s="141"/>
      <c r="Y9988" s="141"/>
    </row>
    <row r="9989" spans="1:25" customFormat="1" ht="17.25" thickBot="1">
      <c r="A9989" s="175"/>
      <c r="B9989" s="277"/>
      <c r="C9989" s="142"/>
      <c r="D9989" s="171" t="s">
        <v>41</v>
      </c>
      <c r="E9989" s="351"/>
      <c r="F9989" s="351"/>
      <c r="G9989" s="351"/>
      <c r="H9989" s="351"/>
      <c r="I9989" s="351"/>
      <c r="J9989" s="351"/>
      <c r="K9989" s="168"/>
      <c r="L9989" s="168"/>
      <c r="M9989" s="168"/>
      <c r="N9989" s="168"/>
      <c r="O9989" s="145" t="str">
        <f ca="1">IF(D9989="цвет",SUM(O9990:INDIRECT("N"&amp;R9989)),IF(SUM(E9989:N9989)=0,"",SUM(E9989:N9989)))</f>
        <v/>
      </c>
      <c r="P9989" s="137" t="s">
        <v>98</v>
      </c>
      <c r="Q9989" s="138">
        <f t="shared" si="310"/>
        <v>2395</v>
      </c>
      <c r="R9989" s="139">
        <f t="shared" ca="1" si="311"/>
        <v>9991</v>
      </c>
      <c r="S9989" s="146"/>
      <c r="T9989" s="147"/>
      <c r="U9989" s="141"/>
      <c r="V9989" s="141"/>
      <c r="W9989" s="141"/>
      <c r="X9989" s="141"/>
      <c r="Y9989" s="141"/>
    </row>
    <row r="9990" spans="1:25" customFormat="1" ht="135" customHeight="1">
      <c r="A9990" s="175"/>
      <c r="B9990" s="277"/>
      <c r="C9990" s="142"/>
      <c r="D9990" s="377" t="s">
        <v>2796</v>
      </c>
      <c r="E9990" s="378"/>
      <c r="F9990" s="378"/>
      <c r="G9990" s="378"/>
      <c r="H9990" s="378"/>
      <c r="I9990" s="378"/>
      <c r="J9990" s="378"/>
      <c r="K9990" s="378"/>
      <c r="L9990" s="378"/>
      <c r="M9990" s="378"/>
      <c r="N9990" s="275"/>
      <c r="O9990" s="145" t="str">
        <f ca="1">IF(D9990="цвет",SUM(O9991:INDIRECT("N"&amp;R9990)),IF(SUM(E9990:N9990)=0,"",SUM(E9990:N9990)))</f>
        <v/>
      </c>
      <c r="P9990" s="137" t="s">
        <v>98</v>
      </c>
      <c r="Q9990" s="138">
        <f t="shared" si="310"/>
        <v>2395</v>
      </c>
      <c r="R9990" s="139">
        <f t="shared" ca="1" si="311"/>
        <v>9991</v>
      </c>
      <c r="S9990" s="146"/>
      <c r="T9990" s="147"/>
      <c r="U9990" s="141"/>
      <c r="V9990" s="141"/>
      <c r="W9990" s="141"/>
      <c r="X9990" s="141"/>
      <c r="Y9990" s="141"/>
    </row>
    <row r="9991" spans="1:25" customFormat="1" ht="17.45" customHeight="1" thickBot="1">
      <c r="A9991" s="175"/>
      <c r="B9991" s="278"/>
      <c r="C9991" s="148"/>
      <c r="D9991" s="362" t="str">
        <f>HYPERLINK("https://miamia.ru/search/index.php?q="&amp;Q9991&amp;"&amp;s=Поиск?utm_source=Excel&amp;utm_medium=Nalichie&amp;utm_content="&amp;Q9991&amp;"","Посмотреть большую фотографию на сайте")</f>
        <v>Посмотреть большую фотографию на сайте</v>
      </c>
      <c r="E9991" s="363"/>
      <c r="F9991" s="363"/>
      <c r="G9991" s="363"/>
      <c r="H9991" s="363"/>
      <c r="I9991" s="363"/>
      <c r="J9991" s="363"/>
      <c r="K9991" s="363"/>
      <c r="L9991" s="363"/>
      <c r="M9991" s="363"/>
      <c r="N9991" s="274"/>
      <c r="O9991" s="145" t="str">
        <f ca="1">IF(D9991="цвет",SUM(O9992:INDIRECT("N"&amp;R9991)),IF(SUM(E9991:N9991)=0,"",SUM(E9991:N9991)))</f>
        <v/>
      </c>
      <c r="P9991" s="137" t="s">
        <v>98</v>
      </c>
      <c r="Q9991" s="138">
        <f t="shared" si="310"/>
        <v>2395</v>
      </c>
      <c r="R9991" s="139">
        <f t="shared" ca="1" si="311"/>
        <v>9991</v>
      </c>
      <c r="S9991" s="146"/>
      <c r="T9991" s="147"/>
      <c r="U9991" s="141"/>
      <c r="V9991" s="141"/>
      <c r="W9991" s="141"/>
      <c r="X9991" s="141"/>
      <c r="Y9991" s="141"/>
    </row>
    <row r="9992" spans="1:25" customFormat="1" ht="17.25" thickBot="1">
      <c r="A9992" s="175"/>
      <c r="B9992" s="276" t="s">
        <v>2791</v>
      </c>
      <c r="C9992" s="169">
        <v>2396</v>
      </c>
      <c r="D9992" s="132" t="s">
        <v>9</v>
      </c>
      <c r="E9992" s="133" t="s">
        <v>11</v>
      </c>
      <c r="F9992" s="133" t="s">
        <v>12</v>
      </c>
      <c r="G9992" s="133" t="s">
        <v>13</v>
      </c>
      <c r="H9992" s="133" t="s">
        <v>14</v>
      </c>
      <c r="I9992" s="133" t="s">
        <v>15</v>
      </c>
      <c r="J9992" s="133" t="s">
        <v>16</v>
      </c>
      <c r="K9992" s="133"/>
      <c r="L9992" s="133"/>
      <c r="M9992" s="133"/>
      <c r="N9992" s="135"/>
      <c r="O9992" s="136">
        <f ca="1">IF(D9992="цвет",SUM(O9993:INDIRECT("N"&amp;R9992)),IF(SUM(E9992:N9992)=0,"",SUM(E9992:N9992)))</f>
        <v>0</v>
      </c>
      <c r="P9992" s="137">
        <v>2841</v>
      </c>
      <c r="Q9992" s="138">
        <f t="shared" si="310"/>
        <v>2396</v>
      </c>
      <c r="R9992" s="139">
        <f t="shared" ca="1" si="311"/>
        <v>9995</v>
      </c>
      <c r="S9992" s="85">
        <v>2841</v>
      </c>
      <c r="T9992" s="140">
        <f ca="1">O9992*S9992</f>
        <v>0</v>
      </c>
      <c r="U9992" s="141"/>
      <c r="V9992" s="141"/>
      <c r="W9992" s="141"/>
      <c r="X9992" s="141"/>
      <c r="Y9992" s="141"/>
    </row>
    <row r="9993" spans="1:25" customFormat="1" ht="17.25" thickBot="1">
      <c r="A9993" s="175"/>
      <c r="B9993" s="277"/>
      <c r="C9993" s="142"/>
      <c r="D9993" s="171" t="s">
        <v>41</v>
      </c>
      <c r="E9993" s="351"/>
      <c r="F9993" s="351"/>
      <c r="G9993" s="351"/>
      <c r="H9993" s="351"/>
      <c r="I9993" s="351"/>
      <c r="J9993" s="351"/>
      <c r="K9993" s="168"/>
      <c r="L9993" s="168"/>
      <c r="M9993" s="168"/>
      <c r="N9993" s="168"/>
      <c r="O9993" s="145" t="str">
        <f ca="1">IF(D9993="цвет",SUM(O9994:INDIRECT("N"&amp;R9993)),IF(SUM(E9993:N9993)=0,"",SUM(E9993:N9993)))</f>
        <v/>
      </c>
      <c r="P9993" s="137" t="s">
        <v>98</v>
      </c>
      <c r="Q9993" s="138">
        <f t="shared" si="310"/>
        <v>2396</v>
      </c>
      <c r="R9993" s="139">
        <f t="shared" ca="1" si="311"/>
        <v>9995</v>
      </c>
      <c r="S9993" s="146"/>
      <c r="T9993" s="147"/>
      <c r="U9993" s="141"/>
      <c r="V9993" s="141"/>
      <c r="W9993" s="141"/>
      <c r="X9993" s="141"/>
      <c r="Y9993" s="141"/>
    </row>
    <row r="9994" spans="1:25" customFormat="1" ht="135" customHeight="1">
      <c r="A9994" s="175"/>
      <c r="B9994" s="277"/>
      <c r="C9994" s="142"/>
      <c r="D9994" s="377" t="s">
        <v>2797</v>
      </c>
      <c r="E9994" s="378"/>
      <c r="F9994" s="378"/>
      <c r="G9994" s="378"/>
      <c r="H9994" s="378"/>
      <c r="I9994" s="378"/>
      <c r="J9994" s="378"/>
      <c r="K9994" s="378"/>
      <c r="L9994" s="378"/>
      <c r="M9994" s="378"/>
      <c r="N9994" s="275"/>
      <c r="O9994" s="145" t="str">
        <f ca="1">IF(D9994="цвет",SUM(O9995:INDIRECT("N"&amp;R9994)),IF(SUM(E9994:N9994)=0,"",SUM(E9994:N9994)))</f>
        <v/>
      </c>
      <c r="P9994" s="137" t="s">
        <v>98</v>
      </c>
      <c r="Q9994" s="138">
        <f t="shared" si="310"/>
        <v>2396</v>
      </c>
      <c r="R9994" s="139">
        <f t="shared" ca="1" si="311"/>
        <v>9995</v>
      </c>
      <c r="S9994" s="146"/>
      <c r="T9994" s="147"/>
      <c r="U9994" s="141"/>
      <c r="V9994" s="141"/>
      <c r="W9994" s="141"/>
      <c r="X9994" s="141"/>
      <c r="Y9994" s="141"/>
    </row>
    <row r="9995" spans="1:25" customFormat="1" ht="17.45" customHeight="1" thickBot="1">
      <c r="A9995" s="175"/>
      <c r="B9995" s="278"/>
      <c r="C9995" s="148"/>
      <c r="D9995" s="362" t="str">
        <f>HYPERLINK("https://miamia.ru/search/index.php?q="&amp;Q9995&amp;"&amp;s=Поиск?utm_source=Excel&amp;utm_medium=Nalichie&amp;utm_content="&amp;Q9995&amp;"","Посмотреть большую фотографию на сайте")</f>
        <v>Посмотреть большую фотографию на сайте</v>
      </c>
      <c r="E9995" s="363"/>
      <c r="F9995" s="363"/>
      <c r="G9995" s="363"/>
      <c r="H9995" s="363"/>
      <c r="I9995" s="363"/>
      <c r="J9995" s="363"/>
      <c r="K9995" s="363"/>
      <c r="L9995" s="363"/>
      <c r="M9995" s="363"/>
      <c r="N9995" s="274"/>
      <c r="O9995" s="145" t="str">
        <f ca="1">IF(D9995="цвет",SUM(O9996:INDIRECT("N"&amp;R9995)),IF(SUM(E9995:N9995)=0,"",SUM(E9995:N9995)))</f>
        <v/>
      </c>
      <c r="P9995" s="137" t="s">
        <v>98</v>
      </c>
      <c r="Q9995" s="138">
        <f t="shared" ref="Q9995:Q10058" si="312">IF(C9995&lt;&gt;0,C9995,Q9994)</f>
        <v>2396</v>
      </c>
      <c r="R9995" s="139">
        <f t="shared" ref="R9995:R10058" ca="1" si="313">IF(D9995="Посмотреть большую фотографию на сайте",CELL("строка",O9995),R9996)</f>
        <v>9995</v>
      </c>
      <c r="S9995" s="146"/>
      <c r="T9995" s="147"/>
      <c r="U9995" s="141"/>
      <c r="V9995" s="141"/>
      <c r="W9995" s="141"/>
      <c r="X9995" s="141"/>
      <c r="Y9995" s="141"/>
    </row>
    <row r="9996" spans="1:25" customFormat="1" ht="17.25" thickBot="1">
      <c r="A9996" s="175"/>
      <c r="B9996" s="276" t="s">
        <v>2791</v>
      </c>
      <c r="C9996" s="169">
        <v>2397</v>
      </c>
      <c r="D9996" s="132" t="s">
        <v>9</v>
      </c>
      <c r="E9996" s="133" t="s">
        <v>11</v>
      </c>
      <c r="F9996" s="133" t="s">
        <v>12</v>
      </c>
      <c r="G9996" s="133" t="s">
        <v>13</v>
      </c>
      <c r="H9996" s="133" t="s">
        <v>14</v>
      </c>
      <c r="I9996" s="133" t="s">
        <v>15</v>
      </c>
      <c r="J9996" s="133" t="s">
        <v>16</v>
      </c>
      <c r="K9996" s="133"/>
      <c r="L9996" s="133"/>
      <c r="M9996" s="133"/>
      <c r="N9996" s="135"/>
      <c r="O9996" s="136">
        <f ca="1">IF(D9996="цвет",SUM(O9997:INDIRECT("N"&amp;R9996)),IF(SUM(E9996:N9996)=0,"",SUM(E9996:N9996)))</f>
        <v>0</v>
      </c>
      <c r="P9996" s="137">
        <v>2065</v>
      </c>
      <c r="Q9996" s="138">
        <f t="shared" si="312"/>
        <v>2397</v>
      </c>
      <c r="R9996" s="139">
        <f t="shared" ca="1" si="313"/>
        <v>9999</v>
      </c>
      <c r="S9996" s="85">
        <v>2065</v>
      </c>
      <c r="T9996" s="140">
        <f ca="1">O9996*S9996</f>
        <v>0</v>
      </c>
      <c r="U9996" s="141"/>
      <c r="V9996" s="141"/>
      <c r="W9996" s="141"/>
      <c r="X9996" s="141"/>
      <c r="Y9996" s="141"/>
    </row>
    <row r="9997" spans="1:25" customFormat="1" ht="17.25" thickBot="1">
      <c r="A9997" s="175"/>
      <c r="B9997" s="277"/>
      <c r="C9997" s="142"/>
      <c r="D9997" s="171" t="s">
        <v>41</v>
      </c>
      <c r="E9997" s="351"/>
      <c r="F9997" s="351"/>
      <c r="G9997" s="351"/>
      <c r="H9997" s="351"/>
      <c r="I9997" s="351"/>
      <c r="J9997" s="168"/>
      <c r="K9997" s="168"/>
      <c r="L9997" s="168"/>
      <c r="M9997" s="168"/>
      <c r="N9997" s="168"/>
      <c r="O9997" s="145" t="str">
        <f ca="1">IF(D9997="цвет",SUM(O9998:INDIRECT("N"&amp;R9997)),IF(SUM(E9997:N9997)=0,"",SUM(E9997:N9997)))</f>
        <v/>
      </c>
      <c r="P9997" s="137" t="s">
        <v>98</v>
      </c>
      <c r="Q9997" s="138">
        <f t="shared" si="312"/>
        <v>2397</v>
      </c>
      <c r="R9997" s="139">
        <f t="shared" ca="1" si="313"/>
        <v>9999</v>
      </c>
      <c r="S9997" s="146"/>
      <c r="T9997" s="147"/>
      <c r="U9997" s="141"/>
      <c r="V9997" s="141"/>
      <c r="W9997" s="141"/>
      <c r="X9997" s="141"/>
      <c r="Y9997" s="141"/>
    </row>
    <row r="9998" spans="1:25" customFormat="1" ht="135" customHeight="1">
      <c r="A9998" s="175"/>
      <c r="B9998" s="277"/>
      <c r="C9998" s="142"/>
      <c r="D9998" s="377" t="s">
        <v>2798</v>
      </c>
      <c r="E9998" s="378"/>
      <c r="F9998" s="378"/>
      <c r="G9998" s="378"/>
      <c r="H9998" s="378"/>
      <c r="I9998" s="378"/>
      <c r="J9998" s="378"/>
      <c r="K9998" s="378"/>
      <c r="L9998" s="378"/>
      <c r="M9998" s="378"/>
      <c r="N9998" s="275"/>
      <c r="O9998" s="145" t="str">
        <f ca="1">IF(D9998="цвет",SUM(O9999:INDIRECT("N"&amp;R9998)),IF(SUM(E9998:N9998)=0,"",SUM(E9998:N9998)))</f>
        <v/>
      </c>
      <c r="P9998" s="137" t="s">
        <v>98</v>
      </c>
      <c r="Q9998" s="138">
        <f t="shared" si="312"/>
        <v>2397</v>
      </c>
      <c r="R9998" s="139">
        <f t="shared" ca="1" si="313"/>
        <v>9999</v>
      </c>
      <c r="S9998" s="146"/>
      <c r="T9998" s="147"/>
      <c r="U9998" s="141"/>
      <c r="V9998" s="141"/>
      <c r="W9998" s="141"/>
      <c r="X9998" s="141"/>
      <c r="Y9998" s="141"/>
    </row>
    <row r="9999" spans="1:25" customFormat="1" ht="17.45" customHeight="1" thickBot="1">
      <c r="A9999" s="175"/>
      <c r="B9999" s="278"/>
      <c r="C9999" s="148"/>
      <c r="D9999" s="362" t="str">
        <f>HYPERLINK("https://miamia.ru/search/index.php?q="&amp;Q9999&amp;"&amp;s=Поиск?utm_source=Excel&amp;utm_medium=Nalichie&amp;utm_content="&amp;Q9999&amp;"","Посмотреть большую фотографию на сайте")</f>
        <v>Посмотреть большую фотографию на сайте</v>
      </c>
      <c r="E9999" s="363"/>
      <c r="F9999" s="363"/>
      <c r="G9999" s="363"/>
      <c r="H9999" s="363"/>
      <c r="I9999" s="363"/>
      <c r="J9999" s="363"/>
      <c r="K9999" s="363"/>
      <c r="L9999" s="363"/>
      <c r="M9999" s="363"/>
      <c r="N9999" s="274"/>
      <c r="O9999" s="145" t="str">
        <f ca="1">IF(D9999="цвет",SUM(O10000:INDIRECT("N"&amp;R9999)),IF(SUM(E9999:N9999)=0,"",SUM(E9999:N9999)))</f>
        <v/>
      </c>
      <c r="P9999" s="137" t="s">
        <v>98</v>
      </c>
      <c r="Q9999" s="138">
        <f t="shared" si="312"/>
        <v>2397</v>
      </c>
      <c r="R9999" s="139">
        <f t="shared" ca="1" si="313"/>
        <v>9999</v>
      </c>
      <c r="S9999" s="146"/>
      <c r="T9999" s="147"/>
      <c r="U9999" s="141"/>
      <c r="V9999" s="141"/>
      <c r="W9999" s="141"/>
      <c r="X9999" s="141"/>
      <c r="Y9999" s="141"/>
    </row>
    <row r="10000" spans="1:25" customFormat="1" ht="17.25" thickBot="1">
      <c r="A10000" s="175"/>
      <c r="B10000" s="276" t="s">
        <v>2791</v>
      </c>
      <c r="C10000" s="169">
        <v>2398</v>
      </c>
      <c r="D10000" s="132" t="s">
        <v>9</v>
      </c>
      <c r="E10000" s="133" t="s">
        <v>11</v>
      </c>
      <c r="F10000" s="133" t="s">
        <v>12</v>
      </c>
      <c r="G10000" s="133" t="s">
        <v>13</v>
      </c>
      <c r="H10000" s="133" t="s">
        <v>14</v>
      </c>
      <c r="I10000" s="133" t="s">
        <v>15</v>
      </c>
      <c r="J10000" s="133" t="s">
        <v>16</v>
      </c>
      <c r="K10000" s="133"/>
      <c r="L10000" s="133"/>
      <c r="M10000" s="133"/>
      <c r="N10000" s="135"/>
      <c r="O10000" s="136">
        <f ca="1">IF(D10000="цвет",SUM(O10001:INDIRECT("N"&amp;R10000)),IF(SUM(E10000:N10000)=0,"",SUM(E10000:N10000)))</f>
        <v>0</v>
      </c>
      <c r="P10000" s="137">
        <v>2194</v>
      </c>
      <c r="Q10000" s="138">
        <f t="shared" si="312"/>
        <v>2398</v>
      </c>
      <c r="R10000" s="139">
        <f t="shared" ca="1" si="313"/>
        <v>10003</v>
      </c>
      <c r="S10000" s="85">
        <v>2194</v>
      </c>
      <c r="T10000" s="140">
        <f ca="1">O10000*S10000</f>
        <v>0</v>
      </c>
      <c r="U10000" s="141"/>
      <c r="V10000" s="141"/>
      <c r="W10000" s="141"/>
      <c r="X10000" s="141"/>
      <c r="Y10000" s="141"/>
    </row>
    <row r="10001" spans="1:25" customFormat="1" ht="17.25" thickBot="1">
      <c r="A10001" s="175"/>
      <c r="B10001" s="277"/>
      <c r="C10001" s="142"/>
      <c r="D10001" s="171" t="s">
        <v>41</v>
      </c>
      <c r="E10001" s="351"/>
      <c r="F10001" s="351"/>
      <c r="G10001" s="181"/>
      <c r="H10001" s="351"/>
      <c r="I10001" s="181"/>
      <c r="J10001" s="168"/>
      <c r="K10001" s="168"/>
      <c r="L10001" s="168"/>
      <c r="M10001" s="168"/>
      <c r="N10001" s="168"/>
      <c r="O10001" s="145" t="str">
        <f ca="1">IF(D10001="цвет",SUM(O10002:INDIRECT("N"&amp;R10001)),IF(SUM(E10001:N10001)=0,"",SUM(E10001:N10001)))</f>
        <v/>
      </c>
      <c r="P10001" s="137" t="s">
        <v>98</v>
      </c>
      <c r="Q10001" s="138">
        <f t="shared" si="312"/>
        <v>2398</v>
      </c>
      <c r="R10001" s="139">
        <f t="shared" ca="1" si="313"/>
        <v>10003</v>
      </c>
      <c r="S10001" s="146"/>
      <c r="T10001" s="147"/>
      <c r="U10001" s="141"/>
      <c r="V10001" s="141"/>
      <c r="W10001" s="141"/>
      <c r="X10001" s="141"/>
      <c r="Y10001" s="141"/>
    </row>
    <row r="10002" spans="1:25" customFormat="1" ht="135" customHeight="1">
      <c r="A10002" s="175"/>
      <c r="B10002" s="277"/>
      <c r="C10002" s="142"/>
      <c r="D10002" s="377" t="s">
        <v>2800</v>
      </c>
      <c r="E10002" s="378"/>
      <c r="F10002" s="378"/>
      <c r="G10002" s="378"/>
      <c r="H10002" s="378"/>
      <c r="I10002" s="378"/>
      <c r="J10002" s="378"/>
      <c r="K10002" s="378"/>
      <c r="L10002" s="378"/>
      <c r="M10002" s="378"/>
      <c r="N10002" s="275"/>
      <c r="O10002" s="145" t="str">
        <f ca="1">IF(D10002="цвет",SUM(O10003:INDIRECT("N"&amp;R10002)),IF(SUM(E10002:N10002)=0,"",SUM(E10002:N10002)))</f>
        <v/>
      </c>
      <c r="P10002" s="137" t="s">
        <v>98</v>
      </c>
      <c r="Q10002" s="138">
        <f t="shared" si="312"/>
        <v>2398</v>
      </c>
      <c r="R10002" s="139">
        <f t="shared" ca="1" si="313"/>
        <v>10003</v>
      </c>
      <c r="S10002" s="146"/>
      <c r="T10002" s="147"/>
      <c r="U10002" s="141"/>
      <c r="V10002" s="141"/>
      <c r="W10002" s="141"/>
      <c r="X10002" s="141"/>
      <c r="Y10002" s="141"/>
    </row>
    <row r="10003" spans="1:25" customFormat="1" ht="17.45" customHeight="1" thickBot="1">
      <c r="A10003" s="175"/>
      <c r="B10003" s="278"/>
      <c r="C10003" s="148"/>
      <c r="D10003" s="362" t="str">
        <f>HYPERLINK("https://miamia.ru/search/index.php?q="&amp;Q10003&amp;"&amp;s=Поиск?utm_source=Excel&amp;utm_medium=Nalichie&amp;utm_content="&amp;Q10003&amp;"","Посмотреть большую фотографию на сайте")</f>
        <v>Посмотреть большую фотографию на сайте</v>
      </c>
      <c r="E10003" s="363"/>
      <c r="F10003" s="363"/>
      <c r="G10003" s="363"/>
      <c r="H10003" s="363"/>
      <c r="I10003" s="363"/>
      <c r="J10003" s="363"/>
      <c r="K10003" s="363"/>
      <c r="L10003" s="363"/>
      <c r="M10003" s="363"/>
      <c r="N10003" s="274"/>
      <c r="O10003" s="145" t="str">
        <f ca="1">IF(D10003="цвет",SUM(O10004:INDIRECT("N"&amp;R10003)),IF(SUM(E10003:N10003)=0,"",SUM(E10003:N10003)))</f>
        <v/>
      </c>
      <c r="P10003" s="137" t="s">
        <v>98</v>
      </c>
      <c r="Q10003" s="138">
        <f t="shared" si="312"/>
        <v>2398</v>
      </c>
      <c r="R10003" s="139">
        <f t="shared" ca="1" si="313"/>
        <v>10003</v>
      </c>
      <c r="S10003" s="146"/>
      <c r="T10003" s="147"/>
      <c r="U10003" s="141"/>
      <c r="V10003" s="141"/>
      <c r="W10003" s="141"/>
      <c r="X10003" s="141"/>
      <c r="Y10003" s="141"/>
    </row>
    <row r="10004" spans="1:25" customFormat="1" ht="17.25" thickBot="1">
      <c r="A10004" s="175"/>
      <c r="B10004" s="276" t="s">
        <v>2791</v>
      </c>
      <c r="C10004" s="169">
        <v>2399</v>
      </c>
      <c r="D10004" s="132" t="s">
        <v>9</v>
      </c>
      <c r="E10004" s="99" t="s">
        <v>17</v>
      </c>
      <c r="F10004" s="74" t="s">
        <v>18</v>
      </c>
      <c r="G10004" s="11" t="s">
        <v>19</v>
      </c>
      <c r="H10004" s="11" t="s">
        <v>23</v>
      </c>
      <c r="I10004" s="13"/>
      <c r="J10004" s="13"/>
      <c r="K10004" s="133"/>
      <c r="L10004" s="133"/>
      <c r="M10004" s="133"/>
      <c r="N10004" s="135"/>
      <c r="O10004" s="136">
        <f ca="1">IF(D10004="цвет",SUM(O10005:INDIRECT("N"&amp;R10004)),IF(SUM(E10004:N10004)=0,"",SUM(E10004:N10004)))</f>
        <v>0</v>
      </c>
      <c r="P10004" s="137">
        <v>2582</v>
      </c>
      <c r="Q10004" s="138">
        <f t="shared" si="312"/>
        <v>2399</v>
      </c>
      <c r="R10004" s="139">
        <f t="shared" ca="1" si="313"/>
        <v>10007</v>
      </c>
      <c r="S10004" s="85">
        <v>2582</v>
      </c>
      <c r="T10004" s="140">
        <f ca="1">O10004*S10004</f>
        <v>0</v>
      </c>
      <c r="U10004" s="141"/>
      <c r="V10004" s="141"/>
      <c r="W10004" s="141"/>
      <c r="X10004" s="141"/>
      <c r="Y10004" s="141"/>
    </row>
    <row r="10005" spans="1:25" customFormat="1" ht="17.25" thickBot="1">
      <c r="A10005" s="175"/>
      <c r="B10005" s="277"/>
      <c r="C10005" s="142"/>
      <c r="D10005" s="171" t="s">
        <v>41</v>
      </c>
      <c r="E10005" s="181"/>
      <c r="F10005" s="168"/>
      <c r="G10005" s="351"/>
      <c r="H10005" s="351"/>
      <c r="I10005" s="168"/>
      <c r="J10005" s="168"/>
      <c r="K10005" s="168"/>
      <c r="L10005" s="168"/>
      <c r="M10005" s="168"/>
      <c r="N10005" s="168"/>
      <c r="O10005" s="145" t="str">
        <f ca="1">IF(D10005="цвет",SUM(O10006:INDIRECT("N"&amp;R10005)),IF(SUM(E10005:N10005)=0,"",SUM(E10005:N10005)))</f>
        <v/>
      </c>
      <c r="P10005" s="137" t="s">
        <v>98</v>
      </c>
      <c r="Q10005" s="138">
        <f t="shared" si="312"/>
        <v>2399</v>
      </c>
      <c r="R10005" s="139">
        <f t="shared" ca="1" si="313"/>
        <v>10007</v>
      </c>
      <c r="S10005" s="146"/>
      <c r="T10005" s="147"/>
      <c r="U10005" s="141"/>
      <c r="V10005" s="141"/>
      <c r="W10005" s="141"/>
      <c r="X10005" s="141"/>
      <c r="Y10005" s="141"/>
    </row>
    <row r="10006" spans="1:25" customFormat="1" ht="135" customHeight="1">
      <c r="A10006" s="175"/>
      <c r="B10006" s="277"/>
      <c r="C10006" s="142"/>
      <c r="D10006" s="377" t="s">
        <v>2801</v>
      </c>
      <c r="E10006" s="378"/>
      <c r="F10006" s="378"/>
      <c r="G10006" s="378"/>
      <c r="H10006" s="378"/>
      <c r="I10006" s="378"/>
      <c r="J10006" s="378"/>
      <c r="K10006" s="378"/>
      <c r="L10006" s="378"/>
      <c r="M10006" s="378"/>
      <c r="N10006" s="275"/>
      <c r="O10006" s="145" t="str">
        <f ca="1">IF(D10006="цвет",SUM(O10007:INDIRECT("N"&amp;R10006)),IF(SUM(E10006:N10006)=0,"",SUM(E10006:N10006)))</f>
        <v/>
      </c>
      <c r="P10006" s="137" t="s">
        <v>98</v>
      </c>
      <c r="Q10006" s="138">
        <f t="shared" si="312"/>
        <v>2399</v>
      </c>
      <c r="R10006" s="139">
        <f t="shared" ca="1" si="313"/>
        <v>10007</v>
      </c>
      <c r="S10006" s="146"/>
      <c r="T10006" s="147"/>
      <c r="U10006" s="141"/>
      <c r="V10006" s="141"/>
      <c r="W10006" s="141"/>
      <c r="X10006" s="141"/>
      <c r="Y10006" s="141"/>
    </row>
    <row r="10007" spans="1:25" customFormat="1" ht="17.45" customHeight="1" thickBot="1">
      <c r="A10007" s="175"/>
      <c r="B10007" s="278"/>
      <c r="C10007" s="148"/>
      <c r="D10007" s="362" t="str">
        <f>HYPERLINK("https://miamia.ru/search/index.php?q="&amp;Q10007&amp;"&amp;s=Поиск?utm_source=Excel&amp;utm_medium=Nalichie&amp;utm_content="&amp;Q10007&amp;"","Посмотреть большую фотографию на сайте")</f>
        <v>Посмотреть большую фотографию на сайте</v>
      </c>
      <c r="E10007" s="363"/>
      <c r="F10007" s="363"/>
      <c r="G10007" s="363"/>
      <c r="H10007" s="363"/>
      <c r="I10007" s="363"/>
      <c r="J10007" s="363"/>
      <c r="K10007" s="363"/>
      <c r="L10007" s="363"/>
      <c r="M10007" s="363"/>
      <c r="N10007" s="274"/>
      <c r="O10007" s="145" t="str">
        <f ca="1">IF(D10007="цвет",SUM(O10008:INDIRECT("N"&amp;R10007)),IF(SUM(E10007:N10007)=0,"",SUM(E10007:N10007)))</f>
        <v/>
      </c>
      <c r="P10007" s="137" t="s">
        <v>98</v>
      </c>
      <c r="Q10007" s="138">
        <f t="shared" si="312"/>
        <v>2399</v>
      </c>
      <c r="R10007" s="139">
        <f t="shared" ca="1" si="313"/>
        <v>10007</v>
      </c>
      <c r="S10007" s="146"/>
      <c r="T10007" s="147"/>
      <c r="U10007" s="141"/>
      <c r="V10007" s="141"/>
      <c r="W10007" s="141"/>
      <c r="X10007" s="141"/>
      <c r="Y10007" s="141"/>
    </row>
    <row r="10008" spans="1:25" customFormat="1" ht="17.25" thickBot="1">
      <c r="A10008" s="175"/>
      <c r="B10008" s="276" t="s">
        <v>2791</v>
      </c>
      <c r="C10008" s="169">
        <v>2208</v>
      </c>
      <c r="D10008" s="132" t="s">
        <v>9</v>
      </c>
      <c r="E10008" s="133" t="s">
        <v>11</v>
      </c>
      <c r="F10008" s="133" t="s">
        <v>12</v>
      </c>
      <c r="G10008" s="133" t="s">
        <v>13</v>
      </c>
      <c r="H10008" s="133" t="s">
        <v>14</v>
      </c>
      <c r="I10008" s="133" t="s">
        <v>15</v>
      </c>
      <c r="J10008" s="133" t="s">
        <v>16</v>
      </c>
      <c r="K10008" s="133"/>
      <c r="L10008" s="133"/>
      <c r="M10008" s="133"/>
      <c r="N10008" s="135"/>
      <c r="O10008" s="136">
        <f ca="1">IF(D10008="цвет",SUM(O10009:INDIRECT("N"&amp;R10008)),IF(SUM(E10008:N10008)=0,"",SUM(E10008:N10008)))</f>
        <v>0</v>
      </c>
      <c r="P10008" s="137">
        <v>1936</v>
      </c>
      <c r="Q10008" s="138">
        <f t="shared" si="312"/>
        <v>2208</v>
      </c>
      <c r="R10008" s="139">
        <f t="shared" ca="1" si="313"/>
        <v>10011</v>
      </c>
      <c r="S10008" s="85">
        <v>1936</v>
      </c>
      <c r="T10008" s="140">
        <f ca="1">O10008*S10008</f>
        <v>0</v>
      </c>
      <c r="U10008" s="141"/>
      <c r="V10008" s="141"/>
      <c r="W10008" s="141"/>
      <c r="X10008" s="141"/>
      <c r="Y10008" s="141"/>
    </row>
    <row r="10009" spans="1:25" customFormat="1" ht="17.25" thickBot="1">
      <c r="A10009" s="175"/>
      <c r="B10009" s="277"/>
      <c r="C10009" s="142"/>
      <c r="D10009" s="171" t="s">
        <v>41</v>
      </c>
      <c r="E10009" s="351"/>
      <c r="F10009" s="351"/>
      <c r="G10009" s="351"/>
      <c r="H10009" s="351"/>
      <c r="I10009" s="168"/>
      <c r="J10009" s="168"/>
      <c r="K10009" s="168"/>
      <c r="L10009" s="168"/>
      <c r="M10009" s="168"/>
      <c r="N10009" s="168"/>
      <c r="O10009" s="145" t="str">
        <f ca="1">IF(D10009="цвет",SUM(O10010:INDIRECT("N"&amp;R10009)),IF(SUM(E10009:N10009)=0,"",SUM(E10009:N10009)))</f>
        <v/>
      </c>
      <c r="P10009" s="137" t="s">
        <v>98</v>
      </c>
      <c r="Q10009" s="138">
        <f t="shared" si="312"/>
        <v>2208</v>
      </c>
      <c r="R10009" s="139">
        <f t="shared" ca="1" si="313"/>
        <v>10011</v>
      </c>
      <c r="S10009" s="146"/>
      <c r="T10009" s="147"/>
      <c r="U10009" s="141"/>
      <c r="V10009" s="141"/>
      <c r="W10009" s="141"/>
      <c r="X10009" s="141"/>
      <c r="Y10009" s="141"/>
    </row>
    <row r="10010" spans="1:25" customFormat="1" ht="135" customHeight="1">
      <c r="A10010" s="175"/>
      <c r="B10010" s="277"/>
      <c r="C10010" s="142"/>
      <c r="D10010" s="377" t="s">
        <v>2799</v>
      </c>
      <c r="E10010" s="378"/>
      <c r="F10010" s="378"/>
      <c r="G10010" s="378"/>
      <c r="H10010" s="378"/>
      <c r="I10010" s="378"/>
      <c r="J10010" s="378"/>
      <c r="K10010" s="378"/>
      <c r="L10010" s="378"/>
      <c r="M10010" s="378"/>
      <c r="N10010" s="275"/>
      <c r="O10010" s="145" t="str">
        <f ca="1">IF(D10010="цвет",SUM(O10011:INDIRECT("N"&amp;R10010)),IF(SUM(E10010:N10010)=0,"",SUM(E10010:N10010)))</f>
        <v/>
      </c>
      <c r="P10010" s="137" t="s">
        <v>98</v>
      </c>
      <c r="Q10010" s="138">
        <f t="shared" si="312"/>
        <v>2208</v>
      </c>
      <c r="R10010" s="139">
        <f t="shared" ca="1" si="313"/>
        <v>10011</v>
      </c>
      <c r="S10010" s="146"/>
      <c r="T10010" s="147"/>
      <c r="U10010" s="141"/>
      <c r="V10010" s="141"/>
      <c r="W10010" s="141"/>
      <c r="X10010" s="141"/>
      <c r="Y10010" s="141"/>
    </row>
    <row r="10011" spans="1:25" customFormat="1" ht="17.45" customHeight="1" thickBot="1">
      <c r="A10011" s="175"/>
      <c r="B10011" s="278"/>
      <c r="C10011" s="148"/>
      <c r="D10011" s="362" t="str">
        <f>HYPERLINK("https://miamia.ru/search/index.php?q="&amp;Q10011&amp;"&amp;s=Поиск?utm_source=Excel&amp;utm_medium=Nalichie&amp;utm_content="&amp;Q10011&amp;"","Посмотреть большую фотографию на сайте")</f>
        <v>Посмотреть большую фотографию на сайте</v>
      </c>
      <c r="E10011" s="363"/>
      <c r="F10011" s="363"/>
      <c r="G10011" s="363"/>
      <c r="H10011" s="363"/>
      <c r="I10011" s="363"/>
      <c r="J10011" s="363"/>
      <c r="K10011" s="363"/>
      <c r="L10011" s="363"/>
      <c r="M10011" s="363"/>
      <c r="N10011" s="274"/>
      <c r="O10011" s="145" t="str">
        <f ca="1">IF(D10011="цвет",SUM(O10012:INDIRECT("N"&amp;R10011)),IF(SUM(E10011:N10011)=0,"",SUM(E10011:N10011)))</f>
        <v/>
      </c>
      <c r="P10011" s="137" t="s">
        <v>98</v>
      </c>
      <c r="Q10011" s="138">
        <f t="shared" si="312"/>
        <v>2208</v>
      </c>
      <c r="R10011" s="139">
        <f t="shared" ca="1" si="313"/>
        <v>10011</v>
      </c>
      <c r="S10011" s="146"/>
      <c r="T10011" s="147"/>
      <c r="U10011" s="141"/>
      <c r="V10011" s="141"/>
      <c r="W10011" s="141"/>
      <c r="X10011" s="141"/>
      <c r="Y10011" s="141"/>
    </row>
    <row r="10012" spans="1:25" customFormat="1" ht="17.25" thickBot="1">
      <c r="A10012" s="175"/>
      <c r="B10012" s="276" t="s">
        <v>2791</v>
      </c>
      <c r="C10012" s="169">
        <v>2209</v>
      </c>
      <c r="D10012" s="132" t="s">
        <v>9</v>
      </c>
      <c r="E10012" s="279" t="s">
        <v>1602</v>
      </c>
      <c r="F10012" s="133"/>
      <c r="G10012" s="133"/>
      <c r="H10012" s="133"/>
      <c r="I10012" s="133"/>
      <c r="J10012" s="133"/>
      <c r="K10012" s="133"/>
      <c r="L10012" s="133"/>
      <c r="M10012" s="133"/>
      <c r="N10012" s="135"/>
      <c r="O10012" s="136">
        <f ca="1">IF(D10012="цвет",SUM(O10013:INDIRECT("N"&amp;R10012)),IF(SUM(E10012:N10012)=0,"",SUM(E10012:N10012)))</f>
        <v>0</v>
      </c>
      <c r="P10012" s="137">
        <v>1936</v>
      </c>
      <c r="Q10012" s="138">
        <f t="shared" si="312"/>
        <v>2209</v>
      </c>
      <c r="R10012" s="139">
        <f t="shared" ca="1" si="313"/>
        <v>10015</v>
      </c>
      <c r="S10012" s="85">
        <v>1936</v>
      </c>
      <c r="T10012" s="140">
        <f ca="1">O10012*S10012</f>
        <v>0</v>
      </c>
      <c r="U10012" s="141"/>
      <c r="V10012" s="141"/>
      <c r="W10012" s="141"/>
      <c r="X10012" s="141"/>
      <c r="Y10012" s="141"/>
    </row>
    <row r="10013" spans="1:25" customFormat="1" ht="17.25" thickBot="1">
      <c r="A10013" s="175"/>
      <c r="B10013" s="277"/>
      <c r="C10013" s="142"/>
      <c r="D10013" s="171" t="s">
        <v>41</v>
      </c>
      <c r="E10013" s="351"/>
      <c r="F10013" s="168"/>
      <c r="G10013" s="168"/>
      <c r="H10013" s="168"/>
      <c r="I10013" s="168"/>
      <c r="J10013" s="168"/>
      <c r="K10013" s="168"/>
      <c r="L10013" s="168"/>
      <c r="M10013" s="168"/>
      <c r="N10013" s="168"/>
      <c r="O10013" s="145" t="str">
        <f ca="1">IF(D10013="цвет",SUM(O10014:INDIRECT("N"&amp;R10013)),IF(SUM(E10013:N10013)=0,"",SUM(E10013:N10013)))</f>
        <v/>
      </c>
      <c r="P10013" s="137" t="s">
        <v>98</v>
      </c>
      <c r="Q10013" s="138">
        <f t="shared" si="312"/>
        <v>2209</v>
      </c>
      <c r="R10013" s="139">
        <f t="shared" ca="1" si="313"/>
        <v>10015</v>
      </c>
      <c r="S10013" s="146"/>
      <c r="T10013" s="147"/>
      <c r="U10013" s="141"/>
      <c r="V10013" s="141"/>
      <c r="W10013" s="141"/>
      <c r="X10013" s="141"/>
      <c r="Y10013" s="141"/>
    </row>
    <row r="10014" spans="1:25" customFormat="1" ht="135" customHeight="1">
      <c r="A10014" s="175"/>
      <c r="B10014" s="277"/>
      <c r="C10014" s="142"/>
      <c r="D10014" s="377" t="s">
        <v>2802</v>
      </c>
      <c r="E10014" s="378"/>
      <c r="F10014" s="378"/>
      <c r="G10014" s="378"/>
      <c r="H10014" s="378"/>
      <c r="I10014" s="378"/>
      <c r="J10014" s="378"/>
      <c r="K10014" s="378"/>
      <c r="L10014" s="378"/>
      <c r="M10014" s="378"/>
      <c r="N10014" s="275"/>
      <c r="O10014" s="145" t="str">
        <f ca="1">IF(D10014="цвет",SUM(O10015:INDIRECT("N"&amp;R10014)),IF(SUM(E10014:N10014)=0,"",SUM(E10014:N10014)))</f>
        <v/>
      </c>
      <c r="P10014" s="137" t="s">
        <v>98</v>
      </c>
      <c r="Q10014" s="138">
        <f t="shared" si="312"/>
        <v>2209</v>
      </c>
      <c r="R10014" s="139">
        <f t="shared" ca="1" si="313"/>
        <v>10015</v>
      </c>
      <c r="S10014" s="146"/>
      <c r="T10014" s="147"/>
      <c r="U10014" s="141"/>
      <c r="V10014" s="141"/>
      <c r="W10014" s="141"/>
      <c r="X10014" s="141"/>
      <c r="Y10014" s="141"/>
    </row>
    <row r="10015" spans="1:25" customFormat="1" ht="17.45" customHeight="1" thickBot="1">
      <c r="A10015" s="175"/>
      <c r="B10015" s="278"/>
      <c r="C10015" s="148"/>
      <c r="D10015" s="362" t="str">
        <f>HYPERLINK("https://miamia.ru/search/index.php?q="&amp;Q10015&amp;"&amp;s=Поиск?utm_source=Excel&amp;utm_medium=Nalichie&amp;utm_content="&amp;Q10015&amp;"","Посмотреть большую фотографию на сайте")</f>
        <v>Посмотреть большую фотографию на сайте</v>
      </c>
      <c r="E10015" s="363"/>
      <c r="F10015" s="363"/>
      <c r="G10015" s="363"/>
      <c r="H10015" s="363"/>
      <c r="I10015" s="363"/>
      <c r="J10015" s="363"/>
      <c r="K10015" s="363"/>
      <c r="L10015" s="363"/>
      <c r="M10015" s="363"/>
      <c r="N10015" s="274"/>
      <c r="O10015" s="145" t="str">
        <f ca="1">IF(D10015="цвет",SUM(O10016:INDIRECT("N"&amp;R10015)),IF(SUM(E10015:N10015)=0,"",SUM(E10015:N10015)))</f>
        <v/>
      </c>
      <c r="P10015" s="137" t="s">
        <v>98</v>
      </c>
      <c r="Q10015" s="138">
        <f t="shared" si="312"/>
        <v>2209</v>
      </c>
      <c r="R10015" s="139">
        <f t="shared" ca="1" si="313"/>
        <v>10015</v>
      </c>
      <c r="S10015" s="146"/>
      <c r="T10015" s="147"/>
      <c r="U10015" s="141"/>
      <c r="V10015" s="141"/>
      <c r="W10015" s="141"/>
      <c r="X10015" s="141"/>
      <c r="Y10015" s="141"/>
    </row>
    <row r="10016" spans="1:25" ht="23.1" customHeight="1" thickBot="1">
      <c r="A10016" s="80"/>
      <c r="B10016" s="28" t="s">
        <v>83</v>
      </c>
      <c r="C10016" s="29"/>
      <c r="D10016" s="65"/>
      <c r="E10016" s="66"/>
      <c r="F10016" s="66"/>
      <c r="G10016" s="66"/>
      <c r="H10016" s="66"/>
      <c r="I10016" s="66"/>
      <c r="J10016" s="66"/>
      <c r="K10016" s="66"/>
      <c r="L10016" s="66"/>
      <c r="M10016" s="66"/>
      <c r="N10016" s="67"/>
      <c r="O10016" s="91" t="str">
        <f ca="1">IF(D10016="цвет",SUM(O10017:INDIRECT("N"&amp;R10016)),IF(SUM(E10016:N10016)=0,"",SUM(E10016:N10016)))</f>
        <v/>
      </c>
      <c r="P10016" s="68" t="s">
        <v>98</v>
      </c>
      <c r="Q10016" s="55">
        <f t="shared" si="312"/>
        <v>2209</v>
      </c>
      <c r="R10016" s="70">
        <f t="shared" ca="1" si="313"/>
        <v>10020</v>
      </c>
    </row>
    <row r="10017" spans="1:25" ht="17.25" thickBot="1">
      <c r="A10017" s="18"/>
      <c r="B10017" s="356" t="s">
        <v>64</v>
      </c>
      <c r="C10017" s="83">
        <v>1356</v>
      </c>
      <c r="D10017" s="98" t="s">
        <v>9</v>
      </c>
      <c r="E10017" s="99" t="s">
        <v>10</v>
      </c>
      <c r="F10017" s="99" t="s">
        <v>11</v>
      </c>
      <c r="G10017" s="99" t="s">
        <v>12</v>
      </c>
      <c r="H10017" s="99" t="s">
        <v>13</v>
      </c>
      <c r="I10017" s="99" t="s">
        <v>14</v>
      </c>
      <c r="J10017" s="99" t="s">
        <v>15</v>
      </c>
      <c r="K10017" s="99" t="s">
        <v>16</v>
      </c>
      <c r="L10017" s="99" t="s">
        <v>21</v>
      </c>
      <c r="M10017" s="99"/>
      <c r="N10017" s="100"/>
      <c r="O10017" s="78">
        <f ca="1">IF(D10017="цвет",SUM(O10018:INDIRECT("N"&amp;R10017)),IF(SUM(E10017:N10017)=0,"",SUM(E10017:N10017)))</f>
        <v>0</v>
      </c>
      <c r="P10017" s="68">
        <v>3228</v>
      </c>
      <c r="Q10017" s="55">
        <f t="shared" si="312"/>
        <v>1356</v>
      </c>
      <c r="R10017" s="70">
        <f t="shared" ca="1" si="313"/>
        <v>10020</v>
      </c>
      <c r="S10017" s="85">
        <v>3228</v>
      </c>
      <c r="T10017" s="86">
        <f ca="1">O10017*S10017</f>
        <v>0</v>
      </c>
    </row>
    <row r="10018" spans="1:25" ht="17.25" thickBot="1">
      <c r="A10018" s="18"/>
      <c r="B10018" s="357"/>
      <c r="C10018" s="75"/>
      <c r="D10018" s="5" t="s">
        <v>42</v>
      </c>
      <c r="E10018" s="7"/>
      <c r="F10018" s="351"/>
      <c r="G10018" s="351"/>
      <c r="H10018" s="181"/>
      <c r="I10018" s="181"/>
      <c r="J10018" s="351"/>
      <c r="K10018" s="351"/>
      <c r="L10018" s="7"/>
      <c r="M10018" s="7"/>
      <c r="N10018" s="7"/>
      <c r="O10018" s="91" t="str">
        <f ca="1">IF(D10018="цвет",SUM(O10019:INDIRECT("N"&amp;R10018)),IF(SUM(E10018:N10018)=0,"",SUM(E10018:N10018)))</f>
        <v/>
      </c>
      <c r="P10018" s="68" t="s">
        <v>98</v>
      </c>
      <c r="Q10018" s="55">
        <f t="shared" si="312"/>
        <v>1356</v>
      </c>
      <c r="R10018" s="70">
        <f t="shared" ca="1" si="313"/>
        <v>10020</v>
      </c>
      <c r="S10018" s="69"/>
      <c r="T10018" s="76"/>
    </row>
    <row r="10019" spans="1:25" ht="135" customHeight="1">
      <c r="A10019" s="18"/>
      <c r="B10019" s="357"/>
      <c r="C10019" s="75"/>
      <c r="D10019" s="383" t="s">
        <v>1519</v>
      </c>
      <c r="E10019" s="384"/>
      <c r="F10019" s="384"/>
      <c r="G10019" s="384"/>
      <c r="H10019" s="384"/>
      <c r="I10019" s="384"/>
      <c r="J10019" s="384"/>
      <c r="K10019" s="384"/>
      <c r="L10019" s="384"/>
      <c r="M10019" s="384"/>
      <c r="N10019" s="385"/>
      <c r="O10019" s="91" t="str">
        <f ca="1">IF(D10019="цвет",SUM(O10020:INDIRECT("N"&amp;R10019)),IF(SUM(E10019:N10019)=0,"",SUM(E10019:N10019)))</f>
        <v/>
      </c>
      <c r="P10019" s="68" t="s">
        <v>98</v>
      </c>
      <c r="Q10019" s="55">
        <f t="shared" si="312"/>
        <v>1356</v>
      </c>
      <c r="R10019" s="70">
        <f t="shared" ca="1" si="313"/>
        <v>10020</v>
      </c>
      <c r="S10019" s="69"/>
      <c r="T10019" s="76"/>
    </row>
    <row r="10020" spans="1:25" ht="17.45" customHeight="1" thickBot="1">
      <c r="A10020" s="18"/>
      <c r="B10020" s="358"/>
      <c r="C10020" s="8"/>
      <c r="D10020" s="362" t="str">
        <f>HYPERLINK("https://miamia.ru/search/index.php?q="&amp;Q10020&amp;"&amp;s=Поиск?utm_source=Excel&amp;utm_medium=Nalichie&amp;utm_content="&amp;Q10020&amp;"","Посмотреть большую фотографию на сайте")</f>
        <v>Посмотреть большую фотографию на сайте</v>
      </c>
      <c r="E10020" s="363"/>
      <c r="F10020" s="363"/>
      <c r="G10020" s="363"/>
      <c r="H10020" s="363"/>
      <c r="I10020" s="363"/>
      <c r="J10020" s="363"/>
      <c r="K10020" s="363"/>
      <c r="L10020" s="363"/>
      <c r="M10020" s="363"/>
      <c r="N10020" s="364"/>
      <c r="O10020" s="91" t="str">
        <f ca="1">IF(D10020="цвет",SUM(O10021:INDIRECT("N"&amp;R10020)),IF(SUM(E10020:N10020)=0,"",SUM(E10020:N10020)))</f>
        <v/>
      </c>
      <c r="P10020" s="68" t="s">
        <v>98</v>
      </c>
      <c r="Q10020" s="55">
        <f t="shared" si="312"/>
        <v>1356</v>
      </c>
      <c r="R10020" s="70">
        <f t="shared" ca="1" si="313"/>
        <v>10020</v>
      </c>
      <c r="S10020" s="69"/>
      <c r="T10020" s="76"/>
    </row>
    <row r="10021" spans="1:25" customFormat="1" ht="17.25" thickBot="1">
      <c r="A10021" s="175"/>
      <c r="B10021" s="271" t="s">
        <v>64</v>
      </c>
      <c r="C10021" s="169">
        <v>1358</v>
      </c>
      <c r="D10021" s="132" t="s">
        <v>9</v>
      </c>
      <c r="E10021" s="133" t="s">
        <v>10</v>
      </c>
      <c r="F10021" s="133" t="s">
        <v>11</v>
      </c>
      <c r="G10021" s="133" t="s">
        <v>12</v>
      </c>
      <c r="H10021" s="133" t="s">
        <v>13</v>
      </c>
      <c r="I10021" s="133" t="s">
        <v>14</v>
      </c>
      <c r="J10021" s="133" t="s">
        <v>15</v>
      </c>
      <c r="K10021" s="133" t="s">
        <v>16</v>
      </c>
      <c r="L10021" s="133"/>
      <c r="M10021" s="133"/>
      <c r="N10021" s="135"/>
      <c r="O10021" s="136">
        <f ca="1">IF(D10021="цвет",SUM(O10022:INDIRECT("N"&amp;R10021)),IF(SUM(E10021:N10021)=0,"",SUM(E10021:N10021)))</f>
        <v>0</v>
      </c>
      <c r="P10021" s="137">
        <v>1548</v>
      </c>
      <c r="Q10021" s="138">
        <f t="shared" si="312"/>
        <v>1358</v>
      </c>
      <c r="R10021" s="139">
        <f t="shared" ca="1" si="313"/>
        <v>10024</v>
      </c>
      <c r="S10021" s="85">
        <v>1548</v>
      </c>
      <c r="T10021" s="140">
        <f ca="1">O10021*S10021</f>
        <v>0</v>
      </c>
      <c r="U10021" s="141"/>
      <c r="V10021" s="141"/>
      <c r="W10021" s="141"/>
      <c r="X10021" s="141"/>
      <c r="Y10021" s="141"/>
    </row>
    <row r="10022" spans="1:25" customFormat="1" ht="17.25" thickBot="1">
      <c r="A10022" s="175"/>
      <c r="B10022" s="272"/>
      <c r="C10022" s="142"/>
      <c r="D10022" s="171" t="s">
        <v>42</v>
      </c>
      <c r="E10022" s="168"/>
      <c r="F10022" s="168"/>
      <c r="G10022" s="168"/>
      <c r="H10022" s="181"/>
      <c r="I10022" s="181"/>
      <c r="J10022" s="168"/>
      <c r="K10022" s="168"/>
      <c r="L10022" s="168"/>
      <c r="M10022" s="168"/>
      <c r="N10022" s="168"/>
      <c r="O10022" s="145" t="str">
        <f ca="1">IF(D10022="цвет",SUM(O10023:INDIRECT("N"&amp;R10022)),IF(SUM(E10022:N10022)=0,"",SUM(E10022:N10022)))</f>
        <v/>
      </c>
      <c r="P10022" s="137" t="s">
        <v>98</v>
      </c>
      <c r="Q10022" s="138">
        <f t="shared" si="312"/>
        <v>1358</v>
      </c>
      <c r="R10022" s="139">
        <f t="shared" ca="1" si="313"/>
        <v>10024</v>
      </c>
      <c r="S10022" s="146"/>
      <c r="T10022" s="147"/>
      <c r="U10022" s="141"/>
      <c r="V10022" s="141"/>
      <c r="W10022" s="141"/>
      <c r="X10022" s="141"/>
      <c r="Y10022" s="141"/>
    </row>
    <row r="10023" spans="1:25" customFormat="1" ht="135" customHeight="1">
      <c r="A10023" s="175"/>
      <c r="B10023" s="272"/>
      <c r="C10023" s="142"/>
      <c r="D10023" s="377" t="s">
        <v>2137</v>
      </c>
      <c r="E10023" s="378"/>
      <c r="F10023" s="378"/>
      <c r="G10023" s="378"/>
      <c r="H10023" s="378"/>
      <c r="I10023" s="378"/>
      <c r="J10023" s="378"/>
      <c r="K10023" s="378"/>
      <c r="L10023" s="378"/>
      <c r="M10023" s="378"/>
      <c r="N10023" s="270"/>
      <c r="O10023" s="145" t="str">
        <f ca="1">IF(D10023="цвет",SUM(O10024:INDIRECT("N"&amp;R10023)),IF(SUM(E10023:N10023)=0,"",SUM(E10023:N10023)))</f>
        <v/>
      </c>
      <c r="P10023" s="137" t="s">
        <v>98</v>
      </c>
      <c r="Q10023" s="138">
        <f t="shared" si="312"/>
        <v>1358</v>
      </c>
      <c r="R10023" s="139">
        <f t="shared" ca="1" si="313"/>
        <v>10024</v>
      </c>
      <c r="S10023" s="146"/>
      <c r="T10023" s="147"/>
      <c r="U10023" s="141"/>
      <c r="V10023" s="141"/>
      <c r="W10023" s="141"/>
      <c r="X10023" s="141"/>
      <c r="Y10023" s="141"/>
    </row>
    <row r="10024" spans="1:25" customFormat="1" ht="17.45" customHeight="1" thickBot="1">
      <c r="A10024" s="175"/>
      <c r="B10024" s="273"/>
      <c r="C10024" s="148"/>
      <c r="D10024" s="362" t="str">
        <f>HYPERLINK("https://miamia.ru/search/index.php?q="&amp;Q10024&amp;"&amp;s=Поиск?utm_source=Excel&amp;utm_medium=Nalichie&amp;utm_content="&amp;Q10024&amp;"","Посмотреть большую фотографию на сайте")</f>
        <v>Посмотреть большую фотографию на сайте</v>
      </c>
      <c r="E10024" s="363"/>
      <c r="F10024" s="363"/>
      <c r="G10024" s="363"/>
      <c r="H10024" s="363"/>
      <c r="I10024" s="363"/>
      <c r="J10024" s="363"/>
      <c r="K10024" s="363"/>
      <c r="L10024" s="363"/>
      <c r="M10024" s="363"/>
      <c r="N10024" s="269"/>
      <c r="O10024" s="145" t="str">
        <f ca="1">IF(D10024="цвет",SUM(O10025:INDIRECT("N"&amp;R10024)),IF(SUM(E10024:N10024)=0,"",SUM(E10024:N10024)))</f>
        <v/>
      </c>
      <c r="P10024" s="137" t="s">
        <v>98</v>
      </c>
      <c r="Q10024" s="138">
        <f t="shared" si="312"/>
        <v>1358</v>
      </c>
      <c r="R10024" s="139">
        <f t="shared" ca="1" si="313"/>
        <v>10024</v>
      </c>
      <c r="S10024" s="146"/>
      <c r="T10024" s="147"/>
      <c r="U10024" s="141"/>
      <c r="V10024" s="141"/>
      <c r="W10024" s="141"/>
      <c r="X10024" s="141"/>
      <c r="Y10024" s="141"/>
    </row>
    <row r="10025" spans="1:25" customFormat="1" ht="17.25" thickBot="1">
      <c r="A10025" s="175"/>
      <c r="B10025" s="271" t="s">
        <v>64</v>
      </c>
      <c r="C10025" s="169">
        <v>1364</v>
      </c>
      <c r="D10025" s="132" t="s">
        <v>9</v>
      </c>
      <c r="E10025" s="133" t="s">
        <v>10</v>
      </c>
      <c r="F10025" s="133" t="s">
        <v>11</v>
      </c>
      <c r="G10025" s="133" t="s">
        <v>12</v>
      </c>
      <c r="H10025" s="133" t="s">
        <v>13</v>
      </c>
      <c r="I10025" s="133" t="s">
        <v>14</v>
      </c>
      <c r="J10025" s="133"/>
      <c r="K10025" s="133"/>
      <c r="L10025" s="133"/>
      <c r="M10025" s="133"/>
      <c r="N10025" s="135"/>
      <c r="O10025" s="136">
        <f ca="1">IF(D10025="цвет",SUM(O10026:INDIRECT("N"&amp;R10025)),IF(SUM(E10025:N10025)=0,"",SUM(E10025:N10025)))</f>
        <v>0</v>
      </c>
      <c r="P10025" s="137">
        <v>2711</v>
      </c>
      <c r="Q10025" s="138">
        <f t="shared" si="312"/>
        <v>1364</v>
      </c>
      <c r="R10025" s="139">
        <f t="shared" ca="1" si="313"/>
        <v>10028</v>
      </c>
      <c r="S10025" s="85">
        <v>2711</v>
      </c>
      <c r="T10025" s="140">
        <f ca="1">O10025*S10025</f>
        <v>0</v>
      </c>
      <c r="U10025" s="141"/>
      <c r="V10025" s="141"/>
      <c r="W10025" s="141"/>
      <c r="X10025" s="141"/>
      <c r="Y10025" s="141"/>
    </row>
    <row r="10026" spans="1:25" customFormat="1" ht="17.25" thickBot="1">
      <c r="A10026" s="175"/>
      <c r="B10026" s="272"/>
      <c r="C10026" s="142"/>
      <c r="D10026" s="171" t="s">
        <v>42</v>
      </c>
      <c r="E10026" s="168"/>
      <c r="F10026" s="181"/>
      <c r="G10026" s="168"/>
      <c r="H10026" s="168"/>
      <c r="I10026" s="168"/>
      <c r="J10026" s="168"/>
      <c r="K10026" s="168"/>
      <c r="L10026" s="168"/>
      <c r="M10026" s="168"/>
      <c r="N10026" s="168"/>
      <c r="O10026" s="145" t="str">
        <f ca="1">IF(D10026="цвет",SUM(O10027:INDIRECT("N"&amp;R10026)),IF(SUM(E10026:N10026)=0,"",SUM(E10026:N10026)))</f>
        <v/>
      </c>
      <c r="P10026" s="137" t="s">
        <v>98</v>
      </c>
      <c r="Q10026" s="138">
        <f t="shared" si="312"/>
        <v>1364</v>
      </c>
      <c r="R10026" s="139">
        <f t="shared" ca="1" si="313"/>
        <v>10028</v>
      </c>
      <c r="S10026" s="146"/>
      <c r="T10026" s="147"/>
      <c r="U10026" s="141"/>
      <c r="V10026" s="141"/>
      <c r="W10026" s="141"/>
      <c r="X10026" s="141"/>
      <c r="Y10026" s="141"/>
    </row>
    <row r="10027" spans="1:25" customFormat="1" ht="135" customHeight="1">
      <c r="A10027" s="175"/>
      <c r="B10027" s="272"/>
      <c r="C10027" s="142"/>
      <c r="D10027" s="377" t="s">
        <v>2138</v>
      </c>
      <c r="E10027" s="378"/>
      <c r="F10027" s="378"/>
      <c r="G10027" s="378"/>
      <c r="H10027" s="378"/>
      <c r="I10027" s="378"/>
      <c r="J10027" s="378"/>
      <c r="K10027" s="378"/>
      <c r="L10027" s="378"/>
      <c r="M10027" s="378"/>
      <c r="N10027" s="270"/>
      <c r="O10027" s="145" t="str">
        <f ca="1">IF(D10027="цвет",SUM(O10028:INDIRECT("N"&amp;R10027)),IF(SUM(E10027:N10027)=0,"",SUM(E10027:N10027)))</f>
        <v/>
      </c>
      <c r="P10027" s="137" t="s">
        <v>98</v>
      </c>
      <c r="Q10027" s="138">
        <f t="shared" si="312"/>
        <v>1364</v>
      </c>
      <c r="R10027" s="139">
        <f t="shared" ca="1" si="313"/>
        <v>10028</v>
      </c>
      <c r="S10027" s="146"/>
      <c r="T10027" s="147"/>
      <c r="U10027" s="141"/>
      <c r="V10027" s="141"/>
      <c r="W10027" s="141"/>
      <c r="X10027" s="141"/>
      <c r="Y10027" s="141"/>
    </row>
    <row r="10028" spans="1:25" customFormat="1" ht="17.45" customHeight="1" thickBot="1">
      <c r="A10028" s="175"/>
      <c r="B10028" s="273"/>
      <c r="C10028" s="148"/>
      <c r="D10028" s="362" t="str">
        <f>HYPERLINK("https://miamia.ru/search/index.php?q="&amp;Q10028&amp;"&amp;s=Поиск?utm_source=Excel&amp;utm_medium=Nalichie&amp;utm_content="&amp;Q10028&amp;"","Посмотреть большую фотографию на сайте")</f>
        <v>Посмотреть большую фотографию на сайте</v>
      </c>
      <c r="E10028" s="363"/>
      <c r="F10028" s="363"/>
      <c r="G10028" s="363"/>
      <c r="H10028" s="363"/>
      <c r="I10028" s="363"/>
      <c r="J10028" s="363"/>
      <c r="K10028" s="363"/>
      <c r="L10028" s="363"/>
      <c r="M10028" s="363"/>
      <c r="N10028" s="269"/>
      <c r="O10028" s="145" t="str">
        <f ca="1">IF(D10028="цвет",SUM(O10029:INDIRECT("N"&amp;R10028)),IF(SUM(E10028:N10028)=0,"",SUM(E10028:N10028)))</f>
        <v/>
      </c>
      <c r="P10028" s="137" t="s">
        <v>98</v>
      </c>
      <c r="Q10028" s="138">
        <f t="shared" si="312"/>
        <v>1364</v>
      </c>
      <c r="R10028" s="139">
        <f t="shared" ca="1" si="313"/>
        <v>10028</v>
      </c>
      <c r="S10028" s="146"/>
      <c r="T10028" s="147"/>
      <c r="U10028" s="141"/>
      <c r="V10028" s="141"/>
      <c r="W10028" s="141"/>
      <c r="X10028" s="141"/>
      <c r="Y10028" s="141"/>
    </row>
    <row r="10029" spans="1:25" ht="17.25" thickBot="1">
      <c r="A10029" s="18"/>
      <c r="B10029" s="356" t="s">
        <v>64</v>
      </c>
      <c r="C10029" s="83">
        <v>1370</v>
      </c>
      <c r="D10029" s="98" t="s">
        <v>9</v>
      </c>
      <c r="E10029" s="99" t="s">
        <v>10</v>
      </c>
      <c r="F10029" s="99" t="s">
        <v>11</v>
      </c>
      <c r="G10029" s="99" t="s">
        <v>12</v>
      </c>
      <c r="H10029" s="99" t="s">
        <v>13</v>
      </c>
      <c r="I10029" s="99" t="s">
        <v>14</v>
      </c>
      <c r="J10029" s="99" t="s">
        <v>15</v>
      </c>
      <c r="K10029" s="99" t="s">
        <v>16</v>
      </c>
      <c r="L10029" s="99" t="s">
        <v>21</v>
      </c>
      <c r="M10029" s="99"/>
      <c r="N10029" s="100"/>
      <c r="O10029" s="78">
        <f ca="1">IF(D10029="цвет",SUM(O10030:INDIRECT("N"&amp;R10029)),IF(SUM(E10029:N10029)=0,"",SUM(E10029:N10029)))</f>
        <v>0</v>
      </c>
      <c r="P10029" s="68">
        <v>2970</v>
      </c>
      <c r="Q10029" s="55">
        <f t="shared" si="312"/>
        <v>1370</v>
      </c>
      <c r="R10029" s="70">
        <f t="shared" ca="1" si="313"/>
        <v>10032</v>
      </c>
      <c r="S10029" s="85">
        <v>2970</v>
      </c>
      <c r="T10029" s="86">
        <f ca="1">O10029*S10029</f>
        <v>0</v>
      </c>
    </row>
    <row r="10030" spans="1:25" ht="17.25" thickBot="1">
      <c r="A10030" s="18"/>
      <c r="B10030" s="357"/>
      <c r="C10030" s="75"/>
      <c r="D10030" s="5" t="s">
        <v>42</v>
      </c>
      <c r="E10030" s="7"/>
      <c r="F10030" s="181"/>
      <c r="G10030" s="181"/>
      <c r="H10030" s="7"/>
      <c r="I10030" s="351"/>
      <c r="J10030" s="351"/>
      <c r="K10030" s="181"/>
      <c r="L10030" s="181"/>
      <c r="M10030" s="7"/>
      <c r="N10030" s="7"/>
      <c r="O10030" s="91" t="str">
        <f ca="1">IF(D10030="цвет",SUM(O10031:INDIRECT("N"&amp;R10030)),IF(SUM(E10030:N10030)=0,"",SUM(E10030:N10030)))</f>
        <v/>
      </c>
      <c r="P10030" s="68" t="s">
        <v>98</v>
      </c>
      <c r="Q10030" s="55">
        <f t="shared" si="312"/>
        <v>1370</v>
      </c>
      <c r="R10030" s="70">
        <f t="shared" ca="1" si="313"/>
        <v>10032</v>
      </c>
      <c r="S10030" s="69"/>
      <c r="T10030" s="76"/>
    </row>
    <row r="10031" spans="1:25" ht="135" customHeight="1">
      <c r="A10031" s="18"/>
      <c r="B10031" s="357"/>
      <c r="C10031" s="75"/>
      <c r="D10031" s="383" t="s">
        <v>1513</v>
      </c>
      <c r="E10031" s="384"/>
      <c r="F10031" s="384"/>
      <c r="G10031" s="384"/>
      <c r="H10031" s="384"/>
      <c r="I10031" s="384"/>
      <c r="J10031" s="384"/>
      <c r="K10031" s="384"/>
      <c r="L10031" s="384"/>
      <c r="M10031" s="384"/>
      <c r="N10031" s="385"/>
      <c r="O10031" s="91" t="str">
        <f ca="1">IF(D10031="цвет",SUM(O10032:INDIRECT("N"&amp;R10031)),IF(SUM(E10031:N10031)=0,"",SUM(E10031:N10031)))</f>
        <v/>
      </c>
      <c r="P10031" s="68" t="s">
        <v>98</v>
      </c>
      <c r="Q10031" s="55">
        <f t="shared" si="312"/>
        <v>1370</v>
      </c>
      <c r="R10031" s="70">
        <f t="shared" ca="1" si="313"/>
        <v>10032</v>
      </c>
      <c r="S10031" s="69"/>
      <c r="T10031" s="76"/>
    </row>
    <row r="10032" spans="1:25" ht="17.45" customHeight="1" thickBot="1">
      <c r="A10032" s="18"/>
      <c r="B10032" s="358"/>
      <c r="C10032" s="8"/>
      <c r="D10032" s="362" t="str">
        <f>HYPERLINK("https://miamia.ru/search/index.php?q="&amp;Q10032&amp;"&amp;s=Поиск?utm_source=Excel&amp;utm_medium=Nalichie&amp;utm_content="&amp;Q10032&amp;"","Посмотреть большую фотографию на сайте")</f>
        <v>Посмотреть большую фотографию на сайте</v>
      </c>
      <c r="E10032" s="363"/>
      <c r="F10032" s="363"/>
      <c r="G10032" s="363"/>
      <c r="H10032" s="363"/>
      <c r="I10032" s="363"/>
      <c r="J10032" s="363"/>
      <c r="K10032" s="363"/>
      <c r="L10032" s="363"/>
      <c r="M10032" s="363"/>
      <c r="N10032" s="364"/>
      <c r="O10032" s="91" t="str">
        <f ca="1">IF(D10032="цвет",SUM(O10033:INDIRECT("N"&amp;R10032)),IF(SUM(E10032:N10032)=0,"",SUM(E10032:N10032)))</f>
        <v/>
      </c>
      <c r="P10032" s="68" t="s">
        <v>98</v>
      </c>
      <c r="Q10032" s="55">
        <f t="shared" si="312"/>
        <v>1370</v>
      </c>
      <c r="R10032" s="70">
        <f t="shared" ca="1" si="313"/>
        <v>10032</v>
      </c>
      <c r="S10032" s="69"/>
      <c r="T10032" s="76"/>
    </row>
    <row r="10033" spans="1:25" ht="17.25" thickBot="1">
      <c r="A10033" s="18"/>
      <c r="B10033" s="356" t="s">
        <v>64</v>
      </c>
      <c r="C10033" s="83">
        <v>1403</v>
      </c>
      <c r="D10033" s="98" t="s">
        <v>9</v>
      </c>
      <c r="E10033" s="99" t="s">
        <v>10</v>
      </c>
      <c r="F10033" s="99" t="s">
        <v>11</v>
      </c>
      <c r="G10033" s="99" t="s">
        <v>12</v>
      </c>
      <c r="H10033" s="99" t="s">
        <v>13</v>
      </c>
      <c r="I10033" s="99" t="s">
        <v>14</v>
      </c>
      <c r="J10033" s="99" t="s">
        <v>15</v>
      </c>
      <c r="K10033" s="99" t="s">
        <v>16</v>
      </c>
      <c r="L10033" s="99"/>
      <c r="M10033" s="99"/>
      <c r="N10033" s="100"/>
      <c r="O10033" s="78">
        <f ca="1">IF(D10033="цвет",SUM(O10034:INDIRECT("N"&amp;R10033)),IF(SUM(E10033:N10033)=0,"",SUM(E10033:N10033)))</f>
        <v>0</v>
      </c>
      <c r="P10033" s="68">
        <v>3487</v>
      </c>
      <c r="Q10033" s="55">
        <f t="shared" si="312"/>
        <v>1403</v>
      </c>
      <c r="R10033" s="70">
        <f t="shared" ca="1" si="313"/>
        <v>10036</v>
      </c>
      <c r="S10033" s="85">
        <v>3487</v>
      </c>
      <c r="T10033" s="86">
        <f ca="1">O10033*S10033</f>
        <v>0</v>
      </c>
    </row>
    <row r="10034" spans="1:25" ht="17.25" thickBot="1">
      <c r="A10034" s="18"/>
      <c r="B10034" s="357"/>
      <c r="C10034" s="75"/>
      <c r="D10034" s="5" t="s">
        <v>26</v>
      </c>
      <c r="E10034" s="7"/>
      <c r="F10034" s="351"/>
      <c r="G10034" s="351"/>
      <c r="H10034" s="351"/>
      <c r="I10034" s="351"/>
      <c r="J10034" s="351"/>
      <c r="K10034" s="351"/>
      <c r="L10034" s="7"/>
      <c r="M10034" s="7"/>
      <c r="N10034" s="7"/>
      <c r="O10034" s="91" t="str">
        <f ca="1">IF(D10034="цвет",SUM(O10035:INDIRECT("N"&amp;R10034)),IF(SUM(E10034:N10034)=0,"",SUM(E10034:N10034)))</f>
        <v/>
      </c>
      <c r="P10034" s="68" t="s">
        <v>98</v>
      </c>
      <c r="Q10034" s="55">
        <f t="shared" si="312"/>
        <v>1403</v>
      </c>
      <c r="R10034" s="70">
        <f t="shared" ca="1" si="313"/>
        <v>10036</v>
      </c>
      <c r="S10034" s="69"/>
      <c r="T10034" s="76"/>
    </row>
    <row r="10035" spans="1:25" ht="135" customHeight="1">
      <c r="A10035" s="18"/>
      <c r="B10035" s="357"/>
      <c r="C10035" s="75"/>
      <c r="D10035" s="383" t="s">
        <v>1514</v>
      </c>
      <c r="E10035" s="384"/>
      <c r="F10035" s="384"/>
      <c r="G10035" s="384"/>
      <c r="H10035" s="384"/>
      <c r="I10035" s="384"/>
      <c r="J10035" s="384"/>
      <c r="K10035" s="384"/>
      <c r="L10035" s="384"/>
      <c r="M10035" s="384"/>
      <c r="N10035" s="385"/>
      <c r="O10035" s="91" t="str">
        <f ca="1">IF(D10035="цвет",SUM(O10036:INDIRECT("N"&amp;R10035)),IF(SUM(E10035:N10035)=0,"",SUM(E10035:N10035)))</f>
        <v/>
      </c>
      <c r="P10035" s="68" t="s">
        <v>98</v>
      </c>
      <c r="Q10035" s="55">
        <f t="shared" si="312"/>
        <v>1403</v>
      </c>
      <c r="R10035" s="70">
        <f t="shared" ca="1" si="313"/>
        <v>10036</v>
      </c>
      <c r="S10035" s="69"/>
      <c r="T10035" s="76"/>
    </row>
    <row r="10036" spans="1:25" ht="17.45" customHeight="1" thickBot="1">
      <c r="A10036" s="18"/>
      <c r="B10036" s="358"/>
      <c r="C10036" s="8"/>
      <c r="D10036" s="362" t="str">
        <f>HYPERLINK("https://miamia.ru/search/index.php?q="&amp;Q10036&amp;"&amp;s=Поиск?utm_source=Excel&amp;utm_medium=Nalichie&amp;utm_content="&amp;Q10036&amp;"","Посмотреть большую фотографию на сайте")</f>
        <v>Посмотреть большую фотографию на сайте</v>
      </c>
      <c r="E10036" s="363"/>
      <c r="F10036" s="363"/>
      <c r="G10036" s="363"/>
      <c r="H10036" s="363"/>
      <c r="I10036" s="363"/>
      <c r="J10036" s="363"/>
      <c r="K10036" s="363"/>
      <c r="L10036" s="363"/>
      <c r="M10036" s="363"/>
      <c r="N10036" s="364"/>
      <c r="O10036" s="91" t="str">
        <f ca="1">IF(D10036="цвет",SUM(O10037:INDIRECT("N"&amp;R10036)),IF(SUM(E10036:N10036)=0,"",SUM(E10036:N10036)))</f>
        <v/>
      </c>
      <c r="P10036" s="68" t="s">
        <v>98</v>
      </c>
      <c r="Q10036" s="55">
        <f t="shared" si="312"/>
        <v>1403</v>
      </c>
      <c r="R10036" s="70">
        <f t="shared" ca="1" si="313"/>
        <v>10036</v>
      </c>
      <c r="S10036" s="69"/>
      <c r="T10036" s="76"/>
    </row>
    <row r="10037" spans="1:25" customFormat="1" ht="17.25" thickBot="1">
      <c r="A10037" s="175"/>
      <c r="B10037" s="271" t="s">
        <v>64</v>
      </c>
      <c r="C10037" s="169">
        <v>1405</v>
      </c>
      <c r="D10037" s="132" t="s">
        <v>9</v>
      </c>
      <c r="E10037" s="133" t="s">
        <v>10</v>
      </c>
      <c r="F10037" s="133" t="s">
        <v>11</v>
      </c>
      <c r="G10037" s="133" t="s">
        <v>12</v>
      </c>
      <c r="H10037" s="133" t="s">
        <v>13</v>
      </c>
      <c r="I10037" s="133" t="s">
        <v>14</v>
      </c>
      <c r="J10037" s="133" t="s">
        <v>15</v>
      </c>
      <c r="K10037" s="133" t="s">
        <v>16</v>
      </c>
      <c r="L10037" s="133"/>
      <c r="M10037" s="133"/>
      <c r="N10037" s="135"/>
      <c r="O10037" s="136">
        <f ca="1">IF(D10037="цвет",SUM(O10038:INDIRECT("N"&amp;R10037)),IF(SUM(E10037:N10037)=0,"",SUM(E10037:N10037)))</f>
        <v>0</v>
      </c>
      <c r="P10037" s="137">
        <v>4004</v>
      </c>
      <c r="Q10037" s="138">
        <f t="shared" si="312"/>
        <v>1405</v>
      </c>
      <c r="R10037" s="139">
        <f t="shared" ca="1" si="313"/>
        <v>10040</v>
      </c>
      <c r="S10037" s="85">
        <v>4004</v>
      </c>
      <c r="T10037" s="140">
        <f ca="1">O10037*S10037</f>
        <v>0</v>
      </c>
      <c r="U10037" s="141"/>
      <c r="V10037" s="141"/>
      <c r="W10037" s="141"/>
      <c r="X10037" s="141"/>
      <c r="Y10037" s="141"/>
    </row>
    <row r="10038" spans="1:25" customFormat="1" ht="17.25" thickBot="1">
      <c r="A10038" s="175"/>
      <c r="B10038" s="272"/>
      <c r="C10038" s="142"/>
      <c r="D10038" s="171" t="s">
        <v>26</v>
      </c>
      <c r="E10038" s="168"/>
      <c r="F10038" s="351"/>
      <c r="G10038" s="181"/>
      <c r="H10038" s="351"/>
      <c r="I10038" s="181"/>
      <c r="J10038" s="351"/>
      <c r="K10038" s="181"/>
      <c r="L10038" s="168"/>
      <c r="M10038" s="168"/>
      <c r="N10038" s="168"/>
      <c r="O10038" s="145" t="str">
        <f ca="1">IF(D10038="цвет",SUM(O10039:INDIRECT("N"&amp;R10038)),IF(SUM(E10038:N10038)=0,"",SUM(E10038:N10038)))</f>
        <v/>
      </c>
      <c r="P10038" s="137" t="s">
        <v>98</v>
      </c>
      <c r="Q10038" s="138">
        <f t="shared" si="312"/>
        <v>1405</v>
      </c>
      <c r="R10038" s="139">
        <f t="shared" ca="1" si="313"/>
        <v>10040</v>
      </c>
      <c r="S10038" s="146"/>
      <c r="T10038" s="147"/>
      <c r="U10038" s="141"/>
      <c r="V10038" s="141"/>
      <c r="W10038" s="141"/>
      <c r="X10038" s="141"/>
      <c r="Y10038" s="141"/>
    </row>
    <row r="10039" spans="1:25" customFormat="1" ht="135" customHeight="1">
      <c r="A10039" s="175"/>
      <c r="B10039" s="272"/>
      <c r="C10039" s="142"/>
      <c r="D10039" s="377" t="s">
        <v>2139</v>
      </c>
      <c r="E10039" s="378"/>
      <c r="F10039" s="378"/>
      <c r="G10039" s="378"/>
      <c r="H10039" s="378"/>
      <c r="I10039" s="378"/>
      <c r="J10039" s="378"/>
      <c r="K10039" s="378"/>
      <c r="L10039" s="378"/>
      <c r="M10039" s="378"/>
      <c r="N10039" s="270"/>
      <c r="O10039" s="145" t="str">
        <f ca="1">IF(D10039="цвет",SUM(O10040:INDIRECT("N"&amp;R10039)),IF(SUM(E10039:N10039)=0,"",SUM(E10039:N10039)))</f>
        <v/>
      </c>
      <c r="P10039" s="137" t="s">
        <v>98</v>
      </c>
      <c r="Q10039" s="138">
        <f t="shared" si="312"/>
        <v>1405</v>
      </c>
      <c r="R10039" s="139">
        <f t="shared" ca="1" si="313"/>
        <v>10040</v>
      </c>
      <c r="S10039" s="146"/>
      <c r="T10039" s="147"/>
      <c r="U10039" s="141"/>
      <c r="V10039" s="141"/>
      <c r="W10039" s="141"/>
      <c r="X10039" s="141"/>
      <c r="Y10039" s="141"/>
    </row>
    <row r="10040" spans="1:25" customFormat="1" ht="17.45" customHeight="1" thickBot="1">
      <c r="A10040" s="175"/>
      <c r="B10040" s="273"/>
      <c r="C10040" s="148"/>
      <c r="D10040" s="362" t="str">
        <f>HYPERLINK("https://miamia.ru/search/index.php?q="&amp;Q10040&amp;"&amp;s=Поиск?utm_source=Excel&amp;utm_medium=Nalichie&amp;utm_content="&amp;Q10040&amp;"","Посмотреть большую фотографию на сайте")</f>
        <v>Посмотреть большую фотографию на сайте</v>
      </c>
      <c r="E10040" s="363"/>
      <c r="F10040" s="363"/>
      <c r="G10040" s="363"/>
      <c r="H10040" s="363"/>
      <c r="I10040" s="363"/>
      <c r="J10040" s="363"/>
      <c r="K10040" s="363"/>
      <c r="L10040" s="363"/>
      <c r="M10040" s="363"/>
      <c r="N10040" s="269"/>
      <c r="O10040" s="145" t="str">
        <f ca="1">IF(D10040="цвет",SUM(O10041:INDIRECT("N"&amp;R10040)),IF(SUM(E10040:N10040)=0,"",SUM(E10040:N10040)))</f>
        <v/>
      </c>
      <c r="P10040" s="137" t="s">
        <v>98</v>
      </c>
      <c r="Q10040" s="138">
        <f t="shared" si="312"/>
        <v>1405</v>
      </c>
      <c r="R10040" s="139">
        <f t="shared" ca="1" si="313"/>
        <v>10040</v>
      </c>
      <c r="S10040" s="146"/>
      <c r="T10040" s="147"/>
      <c r="U10040" s="141"/>
      <c r="V10040" s="141"/>
      <c r="W10040" s="141"/>
      <c r="X10040" s="141"/>
      <c r="Y10040" s="141"/>
    </row>
    <row r="10041" spans="1:25" ht="17.25" thickBot="1">
      <c r="A10041" s="18"/>
      <c r="B10041" s="356" t="s">
        <v>64</v>
      </c>
      <c r="C10041" s="83">
        <v>1414</v>
      </c>
      <c r="D10041" s="98" t="s">
        <v>9</v>
      </c>
      <c r="E10041" s="99" t="s">
        <v>10</v>
      </c>
      <c r="F10041" s="99" t="s">
        <v>11</v>
      </c>
      <c r="G10041" s="99" t="s">
        <v>12</v>
      </c>
      <c r="H10041" s="99" t="s">
        <v>13</v>
      </c>
      <c r="I10041" s="99" t="s">
        <v>14</v>
      </c>
      <c r="J10041" s="99" t="s">
        <v>15</v>
      </c>
      <c r="K10041" s="99" t="s">
        <v>16</v>
      </c>
      <c r="L10041" s="99"/>
      <c r="M10041" s="99"/>
      <c r="N10041" s="100"/>
      <c r="O10041" s="78">
        <f ca="1">IF(D10041="цвет",SUM(O10042:INDIRECT("N"&amp;R10041)),IF(SUM(E10041:N10041)=0,"",SUM(E10041:N10041)))</f>
        <v>0</v>
      </c>
      <c r="P10041" s="68">
        <v>4004</v>
      </c>
      <c r="Q10041" s="55">
        <f t="shared" si="312"/>
        <v>1414</v>
      </c>
      <c r="R10041" s="70">
        <f t="shared" ca="1" si="313"/>
        <v>10044</v>
      </c>
      <c r="S10041" s="85">
        <v>4004</v>
      </c>
      <c r="T10041" s="86">
        <f ca="1">O10041*S10041</f>
        <v>0</v>
      </c>
    </row>
    <row r="10042" spans="1:25" ht="17.25" thickBot="1">
      <c r="A10042" s="18"/>
      <c r="B10042" s="357"/>
      <c r="C10042" s="75"/>
      <c r="D10042" s="5" t="s">
        <v>26</v>
      </c>
      <c r="E10042" s="181"/>
      <c r="F10042" s="181"/>
      <c r="G10042" s="7"/>
      <c r="H10042" s="351"/>
      <c r="I10042" s="181"/>
      <c r="J10042" s="7"/>
      <c r="K10042" s="181"/>
      <c r="L10042" s="7"/>
      <c r="M10042" s="7"/>
      <c r="N10042" s="7"/>
      <c r="O10042" s="91" t="str">
        <f ca="1">IF(D10042="цвет",SUM(O10043:INDIRECT("N"&amp;R10042)),IF(SUM(E10042:N10042)=0,"",SUM(E10042:N10042)))</f>
        <v/>
      </c>
      <c r="P10042" s="68" t="s">
        <v>98</v>
      </c>
      <c r="Q10042" s="55">
        <f t="shared" si="312"/>
        <v>1414</v>
      </c>
      <c r="R10042" s="70">
        <f t="shared" ca="1" si="313"/>
        <v>10044</v>
      </c>
      <c r="S10042" s="69"/>
      <c r="T10042" s="76"/>
    </row>
    <row r="10043" spans="1:25" ht="135" customHeight="1">
      <c r="A10043" s="18"/>
      <c r="B10043" s="357"/>
      <c r="C10043" s="75"/>
      <c r="D10043" s="383" t="s">
        <v>1515</v>
      </c>
      <c r="E10043" s="384"/>
      <c r="F10043" s="384"/>
      <c r="G10043" s="384"/>
      <c r="H10043" s="384"/>
      <c r="I10043" s="384"/>
      <c r="J10043" s="384"/>
      <c r="K10043" s="384"/>
      <c r="L10043" s="384"/>
      <c r="M10043" s="384"/>
      <c r="N10043" s="385"/>
      <c r="O10043" s="91" t="str">
        <f ca="1">IF(D10043="цвет",SUM(O10044:INDIRECT("N"&amp;R10043)),IF(SUM(E10043:N10043)=0,"",SUM(E10043:N10043)))</f>
        <v/>
      </c>
      <c r="P10043" s="68" t="s">
        <v>98</v>
      </c>
      <c r="Q10043" s="55">
        <f t="shared" si="312"/>
        <v>1414</v>
      </c>
      <c r="R10043" s="70">
        <f t="shared" ca="1" si="313"/>
        <v>10044</v>
      </c>
      <c r="S10043" s="69"/>
      <c r="T10043" s="76"/>
    </row>
    <row r="10044" spans="1:25" ht="17.45" customHeight="1" thickBot="1">
      <c r="A10044" s="18"/>
      <c r="B10044" s="358"/>
      <c r="C10044" s="8"/>
      <c r="D10044" s="362" t="str">
        <f>HYPERLINK("https://miamia.ru/search/index.php?q="&amp;Q10044&amp;"&amp;s=Поиск?utm_source=Excel&amp;utm_medium=Nalichie&amp;utm_content="&amp;Q10044&amp;"","Посмотреть большую фотографию на сайте")</f>
        <v>Посмотреть большую фотографию на сайте</v>
      </c>
      <c r="E10044" s="363"/>
      <c r="F10044" s="363"/>
      <c r="G10044" s="363"/>
      <c r="H10044" s="363"/>
      <c r="I10044" s="363"/>
      <c r="J10044" s="363"/>
      <c r="K10044" s="363"/>
      <c r="L10044" s="363"/>
      <c r="M10044" s="363"/>
      <c r="N10044" s="364"/>
      <c r="O10044" s="91" t="str">
        <f ca="1">IF(D10044="цвет",SUM(O10045:INDIRECT("N"&amp;R10044)),IF(SUM(E10044:N10044)=0,"",SUM(E10044:N10044)))</f>
        <v/>
      </c>
      <c r="P10044" s="68" t="s">
        <v>98</v>
      </c>
      <c r="Q10044" s="55">
        <f t="shared" si="312"/>
        <v>1414</v>
      </c>
      <c r="R10044" s="70">
        <f t="shared" ca="1" si="313"/>
        <v>10044</v>
      </c>
      <c r="S10044" s="69"/>
      <c r="T10044" s="76"/>
    </row>
    <row r="10045" spans="1:25" ht="17.25" thickBot="1">
      <c r="A10045" s="18"/>
      <c r="B10045" s="356" t="s">
        <v>64</v>
      </c>
      <c r="C10045" s="83">
        <v>1587</v>
      </c>
      <c r="D10045" s="98" t="s">
        <v>9</v>
      </c>
      <c r="E10045" s="99" t="s">
        <v>10</v>
      </c>
      <c r="F10045" s="99" t="s">
        <v>11</v>
      </c>
      <c r="G10045" s="99" t="s">
        <v>12</v>
      </c>
      <c r="H10045" s="99" t="s">
        <v>13</v>
      </c>
      <c r="I10045" s="99" t="s">
        <v>14</v>
      </c>
      <c r="J10045" s="99" t="s">
        <v>15</v>
      </c>
      <c r="K10045" s="99" t="s">
        <v>16</v>
      </c>
      <c r="L10045" s="99"/>
      <c r="M10045" s="99"/>
      <c r="N10045" s="100"/>
      <c r="O10045" s="78">
        <f ca="1">IF(D10045="цвет",SUM(O10046:INDIRECT("N"&amp;R10045)),IF(SUM(E10045:N10045)=0,"",SUM(E10045:N10045)))</f>
        <v>0</v>
      </c>
      <c r="P10045" s="68">
        <v>2841</v>
      </c>
      <c r="Q10045" s="55">
        <f t="shared" si="312"/>
        <v>1587</v>
      </c>
      <c r="R10045" s="70">
        <f t="shared" ca="1" si="313"/>
        <v>10048</v>
      </c>
      <c r="S10045" s="85">
        <v>2841</v>
      </c>
      <c r="T10045" s="86">
        <f ca="1">O10045*S10045</f>
        <v>0</v>
      </c>
    </row>
    <row r="10046" spans="1:25" ht="17.25" thickBot="1">
      <c r="A10046" s="18"/>
      <c r="B10046" s="357"/>
      <c r="C10046" s="75"/>
      <c r="D10046" s="5" t="s">
        <v>42</v>
      </c>
      <c r="E10046" s="351"/>
      <c r="F10046" s="7"/>
      <c r="G10046" s="7"/>
      <c r="H10046" s="7"/>
      <c r="I10046" s="7"/>
      <c r="J10046" s="7"/>
      <c r="K10046" s="7"/>
      <c r="L10046" s="7"/>
      <c r="M10046" s="7"/>
      <c r="N10046" s="7"/>
      <c r="O10046" s="91" t="str">
        <f ca="1">IF(D10046="цвет",SUM(O10047:INDIRECT("N"&amp;R10046)),IF(SUM(E10046:N10046)=0,"",SUM(E10046:N10046)))</f>
        <v/>
      </c>
      <c r="P10046" s="68" t="s">
        <v>98</v>
      </c>
      <c r="Q10046" s="55">
        <f t="shared" si="312"/>
        <v>1587</v>
      </c>
      <c r="R10046" s="70">
        <f t="shared" ca="1" si="313"/>
        <v>10048</v>
      </c>
      <c r="S10046" s="69"/>
      <c r="T10046" s="76"/>
    </row>
    <row r="10047" spans="1:25" ht="135" customHeight="1">
      <c r="A10047" s="18"/>
      <c r="B10047" s="357"/>
      <c r="C10047" s="75"/>
      <c r="D10047" s="383" t="s">
        <v>709</v>
      </c>
      <c r="E10047" s="384"/>
      <c r="F10047" s="384"/>
      <c r="G10047" s="384"/>
      <c r="H10047" s="384"/>
      <c r="I10047" s="384"/>
      <c r="J10047" s="384"/>
      <c r="K10047" s="384"/>
      <c r="L10047" s="384"/>
      <c r="M10047" s="384"/>
      <c r="N10047" s="385"/>
      <c r="O10047" s="91" t="str">
        <f ca="1">IF(D10047="цвет",SUM(O10048:INDIRECT("N"&amp;R10047)),IF(SUM(E10047:N10047)=0,"",SUM(E10047:N10047)))</f>
        <v/>
      </c>
      <c r="P10047" s="68" t="s">
        <v>98</v>
      </c>
      <c r="Q10047" s="55">
        <f t="shared" si="312"/>
        <v>1587</v>
      </c>
      <c r="R10047" s="70">
        <f t="shared" ca="1" si="313"/>
        <v>10048</v>
      </c>
      <c r="S10047" s="69"/>
      <c r="T10047" s="76"/>
    </row>
    <row r="10048" spans="1:25" ht="17.45" customHeight="1" thickBot="1">
      <c r="A10048" s="18"/>
      <c r="B10048" s="358"/>
      <c r="C10048" s="8"/>
      <c r="D10048" s="362" t="str">
        <f>HYPERLINK("https://miamia.ru/search/index.php?q="&amp;Q10048&amp;"&amp;s=Поиск?utm_source=Excel&amp;utm_medium=Nalichie&amp;utm_content="&amp;Q10048&amp;"","Посмотреть большую фотографию на сайте")</f>
        <v>Посмотреть большую фотографию на сайте</v>
      </c>
      <c r="E10048" s="363"/>
      <c r="F10048" s="363"/>
      <c r="G10048" s="363"/>
      <c r="H10048" s="363"/>
      <c r="I10048" s="363"/>
      <c r="J10048" s="363"/>
      <c r="K10048" s="363"/>
      <c r="L10048" s="363"/>
      <c r="M10048" s="363"/>
      <c r="N10048" s="364"/>
      <c r="O10048" s="91" t="str">
        <f ca="1">IF(D10048="цвет",SUM(O10049:INDIRECT("N"&amp;R10048)),IF(SUM(E10048:N10048)=0,"",SUM(E10048:N10048)))</f>
        <v/>
      </c>
      <c r="P10048" s="68" t="s">
        <v>98</v>
      </c>
      <c r="Q10048" s="55">
        <f t="shared" si="312"/>
        <v>1587</v>
      </c>
      <c r="R10048" s="70">
        <f t="shared" ca="1" si="313"/>
        <v>10048</v>
      </c>
      <c r="S10048" s="69"/>
      <c r="T10048" s="76"/>
    </row>
    <row r="10049" spans="1:25" customFormat="1" ht="17.25" thickBot="1">
      <c r="A10049" s="175"/>
      <c r="B10049" s="271" t="s">
        <v>64</v>
      </c>
      <c r="C10049" s="169">
        <v>1752</v>
      </c>
      <c r="D10049" s="132" t="s">
        <v>9</v>
      </c>
      <c r="E10049" s="133" t="s">
        <v>10</v>
      </c>
      <c r="F10049" s="133" t="s">
        <v>11</v>
      </c>
      <c r="G10049" s="133" t="s">
        <v>12</v>
      </c>
      <c r="H10049" s="133" t="s">
        <v>13</v>
      </c>
      <c r="I10049" s="133" t="s">
        <v>14</v>
      </c>
      <c r="J10049" s="133" t="s">
        <v>15</v>
      </c>
      <c r="K10049" s="133"/>
      <c r="L10049" s="133"/>
      <c r="M10049" s="133"/>
      <c r="N10049" s="135"/>
      <c r="O10049" s="136">
        <f ca="1">IF(D10049="цвет",SUM(O10050:INDIRECT("N"&amp;R10049)),IF(SUM(E10049:N10049)=0,"",SUM(E10049:N10049)))</f>
        <v>0</v>
      </c>
      <c r="P10049" s="137">
        <v>2582</v>
      </c>
      <c r="Q10049" s="138">
        <f t="shared" si="312"/>
        <v>1752</v>
      </c>
      <c r="R10049" s="139">
        <f t="shared" ca="1" si="313"/>
        <v>10052</v>
      </c>
      <c r="S10049" s="85">
        <v>2582</v>
      </c>
      <c r="T10049" s="140">
        <f ca="1">O10049*S10049</f>
        <v>0</v>
      </c>
      <c r="U10049" s="141"/>
      <c r="V10049" s="141"/>
      <c r="W10049" s="141"/>
      <c r="X10049" s="141"/>
      <c r="Y10049" s="141"/>
    </row>
    <row r="10050" spans="1:25" customFormat="1" ht="17.25" thickBot="1">
      <c r="A10050" s="175"/>
      <c r="B10050" s="272"/>
      <c r="C10050" s="142"/>
      <c r="D10050" s="171" t="s">
        <v>42</v>
      </c>
      <c r="E10050" s="168"/>
      <c r="F10050" s="181"/>
      <c r="G10050" s="168"/>
      <c r="H10050" s="168"/>
      <c r="I10050" s="168"/>
      <c r="J10050" s="168"/>
      <c r="K10050" s="168"/>
      <c r="L10050" s="168"/>
      <c r="M10050" s="168"/>
      <c r="N10050" s="168"/>
      <c r="O10050" s="145" t="str">
        <f ca="1">IF(D10050="цвет",SUM(O10051:INDIRECT("N"&amp;R10050)),IF(SUM(E10050:N10050)=0,"",SUM(E10050:N10050)))</f>
        <v/>
      </c>
      <c r="P10050" s="137" t="s">
        <v>98</v>
      </c>
      <c r="Q10050" s="138">
        <f t="shared" si="312"/>
        <v>1752</v>
      </c>
      <c r="R10050" s="139">
        <f t="shared" ca="1" si="313"/>
        <v>10052</v>
      </c>
      <c r="S10050" s="146"/>
      <c r="T10050" s="147"/>
      <c r="U10050" s="141"/>
      <c r="V10050" s="141"/>
      <c r="W10050" s="141"/>
      <c r="X10050" s="141"/>
      <c r="Y10050" s="141"/>
    </row>
    <row r="10051" spans="1:25" customFormat="1" ht="135" customHeight="1">
      <c r="A10051" s="175"/>
      <c r="B10051" s="272"/>
      <c r="C10051" s="142"/>
      <c r="D10051" s="377" t="s">
        <v>2140</v>
      </c>
      <c r="E10051" s="378"/>
      <c r="F10051" s="378"/>
      <c r="G10051" s="378"/>
      <c r="H10051" s="378"/>
      <c r="I10051" s="378"/>
      <c r="J10051" s="378"/>
      <c r="K10051" s="378"/>
      <c r="L10051" s="378"/>
      <c r="M10051" s="378"/>
      <c r="N10051" s="270"/>
      <c r="O10051" s="145" t="str">
        <f ca="1">IF(D10051="цвет",SUM(O10052:INDIRECT("N"&amp;R10051)),IF(SUM(E10051:N10051)=0,"",SUM(E10051:N10051)))</f>
        <v/>
      </c>
      <c r="P10051" s="137" t="s">
        <v>98</v>
      </c>
      <c r="Q10051" s="138">
        <f t="shared" si="312"/>
        <v>1752</v>
      </c>
      <c r="R10051" s="139">
        <f t="shared" ca="1" si="313"/>
        <v>10052</v>
      </c>
      <c r="S10051" s="146"/>
      <c r="T10051" s="147"/>
      <c r="U10051" s="141"/>
      <c r="V10051" s="141"/>
      <c r="W10051" s="141"/>
      <c r="X10051" s="141"/>
      <c r="Y10051" s="141"/>
    </row>
    <row r="10052" spans="1:25" customFormat="1" ht="17.45" customHeight="1" thickBot="1">
      <c r="A10052" s="175"/>
      <c r="B10052" s="273"/>
      <c r="C10052" s="148"/>
      <c r="D10052" s="362" t="str">
        <f>HYPERLINK("https://miamia.ru/search/index.php?q="&amp;Q10052&amp;"&amp;s=Поиск?utm_source=Excel&amp;utm_medium=Nalichie&amp;utm_content="&amp;Q10052&amp;"","Посмотреть большую фотографию на сайте")</f>
        <v>Посмотреть большую фотографию на сайте</v>
      </c>
      <c r="E10052" s="363"/>
      <c r="F10052" s="363"/>
      <c r="G10052" s="363"/>
      <c r="H10052" s="363"/>
      <c r="I10052" s="363"/>
      <c r="J10052" s="363"/>
      <c r="K10052" s="363"/>
      <c r="L10052" s="363"/>
      <c r="M10052" s="363"/>
      <c r="N10052" s="269"/>
      <c r="O10052" s="145" t="str">
        <f ca="1">IF(D10052="цвет",SUM(O10053:INDIRECT("N"&amp;R10052)),IF(SUM(E10052:N10052)=0,"",SUM(E10052:N10052)))</f>
        <v/>
      </c>
      <c r="P10052" s="137" t="s">
        <v>98</v>
      </c>
      <c r="Q10052" s="138">
        <f t="shared" si="312"/>
        <v>1752</v>
      </c>
      <c r="R10052" s="139">
        <f t="shared" ca="1" si="313"/>
        <v>10052</v>
      </c>
      <c r="S10052" s="146"/>
      <c r="T10052" s="147"/>
      <c r="U10052" s="141"/>
      <c r="V10052" s="141"/>
      <c r="W10052" s="141"/>
      <c r="X10052" s="141"/>
      <c r="Y10052" s="141"/>
    </row>
    <row r="10053" spans="1:25" customFormat="1" ht="17.25" thickBot="1">
      <c r="A10053" s="175"/>
      <c r="B10053" s="271" t="s">
        <v>64</v>
      </c>
      <c r="C10053" s="169">
        <v>1757</v>
      </c>
      <c r="D10053" s="132" t="s">
        <v>9</v>
      </c>
      <c r="E10053" s="133" t="s">
        <v>10</v>
      </c>
      <c r="F10053" s="133" t="s">
        <v>11</v>
      </c>
      <c r="G10053" s="133" t="s">
        <v>12</v>
      </c>
      <c r="H10053" s="133" t="s">
        <v>13</v>
      </c>
      <c r="I10053" s="133" t="s">
        <v>14</v>
      </c>
      <c r="J10053" s="133" t="s">
        <v>15</v>
      </c>
      <c r="K10053" s="99" t="s">
        <v>16</v>
      </c>
      <c r="L10053" s="133"/>
      <c r="M10053" s="133"/>
      <c r="N10053" s="135"/>
      <c r="O10053" s="136">
        <f ca="1">IF(D10053="цвет",SUM(O10054:INDIRECT("N"&amp;R10053)),IF(SUM(E10053:N10053)=0,"",SUM(E10053:N10053)))</f>
        <v>0</v>
      </c>
      <c r="P10053" s="137">
        <v>2582</v>
      </c>
      <c r="Q10053" s="138">
        <f t="shared" si="312"/>
        <v>1757</v>
      </c>
      <c r="R10053" s="139">
        <f t="shared" ca="1" si="313"/>
        <v>10056</v>
      </c>
      <c r="S10053" s="85">
        <v>2582</v>
      </c>
      <c r="T10053" s="140">
        <f ca="1">O10053*S10053</f>
        <v>0</v>
      </c>
      <c r="U10053" s="141"/>
      <c r="V10053" s="141"/>
      <c r="W10053" s="141"/>
      <c r="X10053" s="141"/>
      <c r="Y10053" s="141"/>
    </row>
    <row r="10054" spans="1:25" customFormat="1" ht="17.25" thickBot="1">
      <c r="A10054" s="175"/>
      <c r="B10054" s="272"/>
      <c r="C10054" s="142"/>
      <c r="D10054" s="171" t="s">
        <v>42</v>
      </c>
      <c r="E10054" s="168"/>
      <c r="F10054" s="351"/>
      <c r="G10054" s="351"/>
      <c r="H10054" s="351"/>
      <c r="I10054" s="351"/>
      <c r="J10054" s="351"/>
      <c r="K10054" s="351"/>
      <c r="L10054" s="168"/>
      <c r="M10054" s="168"/>
      <c r="N10054" s="168"/>
      <c r="O10054" s="145" t="str">
        <f ca="1">IF(D10054="цвет",SUM(O10055:INDIRECT("N"&amp;R10054)),IF(SUM(E10054:N10054)=0,"",SUM(E10054:N10054)))</f>
        <v/>
      </c>
      <c r="P10054" s="137" t="s">
        <v>98</v>
      </c>
      <c r="Q10054" s="138">
        <f t="shared" si="312"/>
        <v>1757</v>
      </c>
      <c r="R10054" s="139">
        <f t="shared" ca="1" si="313"/>
        <v>10056</v>
      </c>
      <c r="S10054" s="146"/>
      <c r="T10054" s="147"/>
      <c r="U10054" s="141"/>
      <c r="V10054" s="141"/>
      <c r="W10054" s="141"/>
      <c r="X10054" s="141"/>
      <c r="Y10054" s="141"/>
    </row>
    <row r="10055" spans="1:25" customFormat="1" ht="135" customHeight="1">
      <c r="A10055" s="175"/>
      <c r="B10055" s="272"/>
      <c r="C10055" s="142"/>
      <c r="D10055" s="377" t="s">
        <v>2789</v>
      </c>
      <c r="E10055" s="378"/>
      <c r="F10055" s="378"/>
      <c r="G10055" s="378"/>
      <c r="H10055" s="378"/>
      <c r="I10055" s="378"/>
      <c r="J10055" s="378"/>
      <c r="K10055" s="378"/>
      <c r="L10055" s="378"/>
      <c r="M10055" s="378"/>
      <c r="N10055" s="270"/>
      <c r="O10055" s="145" t="str">
        <f ca="1">IF(D10055="цвет",SUM(O10056:INDIRECT("N"&amp;R10055)),IF(SUM(E10055:N10055)=0,"",SUM(E10055:N10055)))</f>
        <v/>
      </c>
      <c r="P10055" s="137" t="s">
        <v>98</v>
      </c>
      <c r="Q10055" s="138">
        <f t="shared" si="312"/>
        <v>1757</v>
      </c>
      <c r="R10055" s="139">
        <f t="shared" ca="1" si="313"/>
        <v>10056</v>
      </c>
      <c r="S10055" s="146"/>
      <c r="T10055" s="147"/>
      <c r="U10055" s="141"/>
      <c r="V10055" s="141"/>
      <c r="W10055" s="141"/>
      <c r="X10055" s="141"/>
      <c r="Y10055" s="141"/>
    </row>
    <row r="10056" spans="1:25" customFormat="1" ht="17.45" customHeight="1" thickBot="1">
      <c r="A10056" s="175"/>
      <c r="B10056" s="273"/>
      <c r="C10056" s="148"/>
      <c r="D10056" s="362" t="str">
        <f>HYPERLINK("https://miamia.ru/search/index.php?q="&amp;Q10056&amp;"&amp;s=Поиск?utm_source=Excel&amp;utm_medium=Nalichie&amp;utm_content="&amp;Q10056&amp;"","Посмотреть большую фотографию на сайте")</f>
        <v>Посмотреть большую фотографию на сайте</v>
      </c>
      <c r="E10056" s="363"/>
      <c r="F10056" s="363"/>
      <c r="G10056" s="363"/>
      <c r="H10056" s="363"/>
      <c r="I10056" s="363"/>
      <c r="J10056" s="363"/>
      <c r="K10056" s="363"/>
      <c r="L10056" s="363"/>
      <c r="M10056" s="363"/>
      <c r="N10056" s="269"/>
      <c r="O10056" s="145" t="str">
        <f ca="1">IF(D10056="цвет",SUM(O10057:INDIRECT("N"&amp;R10056)),IF(SUM(E10056:N10056)=0,"",SUM(E10056:N10056)))</f>
        <v/>
      </c>
      <c r="P10056" s="137" t="s">
        <v>98</v>
      </c>
      <c r="Q10056" s="138">
        <f t="shared" si="312"/>
        <v>1757</v>
      </c>
      <c r="R10056" s="139">
        <f t="shared" ca="1" si="313"/>
        <v>10056</v>
      </c>
      <c r="S10056" s="146"/>
      <c r="T10056" s="147"/>
      <c r="U10056" s="141"/>
      <c r="V10056" s="141"/>
      <c r="W10056" s="141"/>
      <c r="X10056" s="141"/>
      <c r="Y10056" s="141"/>
    </row>
    <row r="10057" spans="1:25" ht="17.25" thickBot="1">
      <c r="A10057" s="18"/>
      <c r="B10057" s="356" t="s">
        <v>64</v>
      </c>
      <c r="C10057" s="83">
        <v>1753</v>
      </c>
      <c r="D10057" s="98" t="s">
        <v>9</v>
      </c>
      <c r="E10057" s="99" t="s">
        <v>10</v>
      </c>
      <c r="F10057" s="99" t="s">
        <v>11</v>
      </c>
      <c r="G10057" s="99" t="s">
        <v>12</v>
      </c>
      <c r="H10057" s="99" t="s">
        <v>13</v>
      </c>
      <c r="I10057" s="99" t="s">
        <v>14</v>
      </c>
      <c r="J10057" s="99" t="s">
        <v>15</v>
      </c>
      <c r="K10057" s="99" t="s">
        <v>16</v>
      </c>
      <c r="L10057" s="99"/>
      <c r="M10057" s="99"/>
      <c r="N10057" s="100"/>
      <c r="O10057" s="78">
        <f ca="1">IF(D10057="цвет",SUM(O10058:INDIRECT("N"&amp;R10057)),IF(SUM(E10057:N10057)=0,"",SUM(E10057:N10057)))</f>
        <v>0</v>
      </c>
      <c r="P10057" s="68">
        <v>2194</v>
      </c>
      <c r="Q10057" s="55">
        <f t="shared" si="312"/>
        <v>1753</v>
      </c>
      <c r="R10057" s="70">
        <f t="shared" ca="1" si="313"/>
        <v>10060</v>
      </c>
      <c r="S10057" s="85">
        <v>2194</v>
      </c>
      <c r="T10057" s="86">
        <f ca="1">O10057*S10057</f>
        <v>0</v>
      </c>
    </row>
    <row r="10058" spans="1:25" ht="17.25" thickBot="1">
      <c r="A10058" s="18"/>
      <c r="B10058" s="357"/>
      <c r="C10058" s="75"/>
      <c r="D10058" s="5" t="s">
        <v>42</v>
      </c>
      <c r="E10058" s="351"/>
      <c r="F10058" s="351"/>
      <c r="G10058" s="351"/>
      <c r="H10058" s="351"/>
      <c r="I10058" s="7"/>
      <c r="J10058" s="7"/>
      <c r="K10058" s="7"/>
      <c r="L10058" s="7"/>
      <c r="M10058" s="7"/>
      <c r="N10058" s="7"/>
      <c r="O10058" s="91" t="str">
        <f ca="1">IF(D10058="цвет",SUM(O10059:INDIRECT("N"&amp;R10058)),IF(SUM(E10058:N10058)=0,"",SUM(E10058:N10058)))</f>
        <v/>
      </c>
      <c r="P10058" s="68" t="s">
        <v>98</v>
      </c>
      <c r="Q10058" s="55">
        <f t="shared" si="312"/>
        <v>1753</v>
      </c>
      <c r="R10058" s="70">
        <f t="shared" ca="1" si="313"/>
        <v>10060</v>
      </c>
      <c r="S10058" s="69"/>
      <c r="T10058" s="76"/>
    </row>
    <row r="10059" spans="1:25" ht="135" customHeight="1">
      <c r="A10059" s="18"/>
      <c r="B10059" s="357"/>
      <c r="C10059" s="75"/>
      <c r="D10059" s="383" t="s">
        <v>710</v>
      </c>
      <c r="E10059" s="384"/>
      <c r="F10059" s="384"/>
      <c r="G10059" s="384"/>
      <c r="H10059" s="384"/>
      <c r="I10059" s="384"/>
      <c r="J10059" s="384"/>
      <c r="K10059" s="384"/>
      <c r="L10059" s="384"/>
      <c r="M10059" s="384"/>
      <c r="N10059" s="385"/>
      <c r="O10059" s="91" t="str">
        <f ca="1">IF(D10059="цвет",SUM(O10060:INDIRECT("N"&amp;R10059)),IF(SUM(E10059:N10059)=0,"",SUM(E10059:N10059)))</f>
        <v/>
      </c>
      <c r="P10059" s="68" t="s">
        <v>98</v>
      </c>
      <c r="Q10059" s="55">
        <f t="shared" ref="Q10059:Q10122" si="314">IF(C10059&lt;&gt;0,C10059,Q10058)</f>
        <v>1753</v>
      </c>
      <c r="R10059" s="70">
        <f t="shared" ref="R10059:R10122" ca="1" si="315">IF(D10059="Посмотреть большую фотографию на сайте",CELL("строка",O10059),R10060)</f>
        <v>10060</v>
      </c>
      <c r="S10059" s="69"/>
      <c r="T10059" s="76"/>
    </row>
    <row r="10060" spans="1:25" ht="18.75" customHeight="1" thickBot="1">
      <c r="A10060" s="18"/>
      <c r="B10060" s="358"/>
      <c r="C10060" s="8"/>
      <c r="D10060" s="362" t="str">
        <f>HYPERLINK("https://miamia.ru/search/index.php?q="&amp;Q10060&amp;"&amp;s=Поиск?utm_source=Excel&amp;utm_medium=Nalichie&amp;utm_content="&amp;Q10060&amp;"","Посмотреть большую фотографию на сайте")</f>
        <v>Посмотреть большую фотографию на сайте</v>
      </c>
      <c r="E10060" s="363"/>
      <c r="F10060" s="363"/>
      <c r="G10060" s="363"/>
      <c r="H10060" s="363"/>
      <c r="I10060" s="363"/>
      <c r="J10060" s="363"/>
      <c r="K10060" s="363"/>
      <c r="L10060" s="363"/>
      <c r="M10060" s="363"/>
      <c r="N10060" s="364"/>
      <c r="O10060" s="91" t="str">
        <f ca="1">IF(D10060="цвет",SUM(O10061:INDIRECT("N"&amp;R10060)),IF(SUM(E10060:N10060)=0,"",SUM(E10060:N10060)))</f>
        <v/>
      </c>
      <c r="P10060" s="68" t="s">
        <v>98</v>
      </c>
      <c r="Q10060" s="55">
        <f t="shared" si="314"/>
        <v>1753</v>
      </c>
      <c r="R10060" s="70">
        <f t="shared" ca="1" si="315"/>
        <v>10060</v>
      </c>
      <c r="S10060" s="69"/>
      <c r="T10060" s="76"/>
    </row>
    <row r="10061" spans="1:25" ht="17.25" thickBot="1">
      <c r="A10061" s="18"/>
      <c r="B10061" s="356" t="s">
        <v>64</v>
      </c>
      <c r="C10061" s="83">
        <v>6886</v>
      </c>
      <c r="D10061" s="98" t="s">
        <v>9</v>
      </c>
      <c r="E10061" s="99" t="s">
        <v>10</v>
      </c>
      <c r="F10061" s="99" t="s">
        <v>11</v>
      </c>
      <c r="G10061" s="99" t="s">
        <v>12</v>
      </c>
      <c r="H10061" s="99" t="s">
        <v>13</v>
      </c>
      <c r="I10061" s="99" t="s">
        <v>14</v>
      </c>
      <c r="J10061" s="99" t="s">
        <v>15</v>
      </c>
      <c r="K10061" s="99" t="s">
        <v>16</v>
      </c>
      <c r="L10061" s="99" t="s">
        <v>21</v>
      </c>
      <c r="M10061" s="99"/>
      <c r="N10061" s="100"/>
      <c r="O10061" s="78">
        <f ca="1">IF(D10061="цвет",SUM(O10062:INDIRECT("N"&amp;R10061)),IF(SUM(E10061:N10061)=0,"",SUM(E10061:N10061)))</f>
        <v>0</v>
      </c>
      <c r="P10061" s="68">
        <v>3487</v>
      </c>
      <c r="Q10061" s="55">
        <f t="shared" si="314"/>
        <v>6886</v>
      </c>
      <c r="R10061" s="70">
        <f t="shared" ca="1" si="315"/>
        <v>10064</v>
      </c>
      <c r="S10061" s="85">
        <v>3487</v>
      </c>
      <c r="T10061" s="86">
        <f ca="1">O10061*S10061</f>
        <v>0</v>
      </c>
    </row>
    <row r="10062" spans="1:25" ht="17.25" thickBot="1">
      <c r="A10062" s="18"/>
      <c r="B10062" s="357"/>
      <c r="C10062" s="75"/>
      <c r="D10062" s="5" t="s">
        <v>42</v>
      </c>
      <c r="E10062" s="7"/>
      <c r="F10062" s="351"/>
      <c r="G10062" s="351"/>
      <c r="H10062" s="351"/>
      <c r="I10062" s="351"/>
      <c r="J10062" s="351"/>
      <c r="K10062" s="351"/>
      <c r="L10062" s="181"/>
      <c r="M10062" s="7"/>
      <c r="N10062" s="7"/>
      <c r="O10062" s="91" t="str">
        <f ca="1">IF(D10062="цвет",SUM(O10063:INDIRECT("N"&amp;R10062)),IF(SUM(E10062:N10062)=0,"",SUM(E10062:N10062)))</f>
        <v/>
      </c>
      <c r="P10062" s="68" t="s">
        <v>98</v>
      </c>
      <c r="Q10062" s="55">
        <f t="shared" si="314"/>
        <v>6886</v>
      </c>
      <c r="R10062" s="70">
        <f t="shared" ca="1" si="315"/>
        <v>10064</v>
      </c>
      <c r="S10062" s="69"/>
      <c r="T10062" s="76"/>
    </row>
    <row r="10063" spans="1:25" ht="135" customHeight="1">
      <c r="A10063" s="18"/>
      <c r="B10063" s="357"/>
      <c r="C10063" s="75"/>
      <c r="D10063" s="383" t="s">
        <v>1516</v>
      </c>
      <c r="E10063" s="384"/>
      <c r="F10063" s="384"/>
      <c r="G10063" s="384"/>
      <c r="H10063" s="384"/>
      <c r="I10063" s="384"/>
      <c r="J10063" s="384"/>
      <c r="K10063" s="384"/>
      <c r="L10063" s="384"/>
      <c r="M10063" s="384"/>
      <c r="N10063" s="385"/>
      <c r="O10063" s="91" t="str">
        <f ca="1">IF(D10063="цвет",SUM(O10064:INDIRECT("N"&amp;R10063)),IF(SUM(E10063:N10063)=0,"",SUM(E10063:N10063)))</f>
        <v/>
      </c>
      <c r="P10063" s="68" t="s">
        <v>98</v>
      </c>
      <c r="Q10063" s="55">
        <f t="shared" si="314"/>
        <v>6886</v>
      </c>
      <c r="R10063" s="70">
        <f t="shared" ca="1" si="315"/>
        <v>10064</v>
      </c>
      <c r="S10063" s="69"/>
      <c r="T10063" s="76"/>
    </row>
    <row r="10064" spans="1:25" ht="17.45" customHeight="1" thickBot="1">
      <c r="A10064" s="18"/>
      <c r="B10064" s="358"/>
      <c r="C10064" s="8"/>
      <c r="D10064" s="362" t="str">
        <f>HYPERLINK("https://miamia.ru/search/index.php?q="&amp;Q10064&amp;"&amp;s=Поиск?utm_source=Excel&amp;utm_medium=Nalichie&amp;utm_content="&amp;Q10064&amp;"","Посмотреть большую фотографию на сайте")</f>
        <v>Посмотреть большую фотографию на сайте</v>
      </c>
      <c r="E10064" s="363"/>
      <c r="F10064" s="363"/>
      <c r="G10064" s="363"/>
      <c r="H10064" s="363"/>
      <c r="I10064" s="363"/>
      <c r="J10064" s="363"/>
      <c r="K10064" s="363"/>
      <c r="L10064" s="363"/>
      <c r="M10064" s="363"/>
      <c r="N10064" s="364"/>
      <c r="O10064" s="91" t="str">
        <f ca="1">IF(D10064="цвет",SUM(O10065:INDIRECT("N"&amp;R10064)),IF(SUM(E10064:N10064)=0,"",SUM(E10064:N10064)))</f>
        <v/>
      </c>
      <c r="P10064" s="68" t="s">
        <v>98</v>
      </c>
      <c r="Q10064" s="55">
        <f t="shared" si="314"/>
        <v>6886</v>
      </c>
      <c r="R10064" s="70">
        <f t="shared" ca="1" si="315"/>
        <v>10064</v>
      </c>
      <c r="S10064" s="69"/>
      <c r="T10064" s="76"/>
    </row>
    <row r="10065" spans="1:20" ht="17.25" thickBot="1">
      <c r="A10065" s="18"/>
      <c r="B10065" s="356" t="s">
        <v>64</v>
      </c>
      <c r="C10065" s="83">
        <v>6890</v>
      </c>
      <c r="D10065" s="98" t="s">
        <v>9</v>
      </c>
      <c r="E10065" s="99" t="s">
        <v>10</v>
      </c>
      <c r="F10065" s="99" t="s">
        <v>11</v>
      </c>
      <c r="G10065" s="99" t="s">
        <v>12</v>
      </c>
      <c r="H10065" s="99" t="s">
        <v>13</v>
      </c>
      <c r="I10065" s="99" t="s">
        <v>14</v>
      </c>
      <c r="J10065" s="99" t="s">
        <v>15</v>
      </c>
      <c r="K10065" s="99" t="s">
        <v>16</v>
      </c>
      <c r="L10065" s="99"/>
      <c r="M10065" s="99"/>
      <c r="N10065" s="100"/>
      <c r="O10065" s="78">
        <f ca="1">IF(D10065="цвет",SUM(O10066:INDIRECT("N"&amp;R10065)),IF(SUM(E10065:N10065)=0,"",SUM(E10065:N10065)))</f>
        <v>0</v>
      </c>
      <c r="P10065" s="68">
        <v>2324</v>
      </c>
      <c r="Q10065" s="55">
        <f t="shared" si="314"/>
        <v>6890</v>
      </c>
      <c r="R10065" s="70">
        <f t="shared" ca="1" si="315"/>
        <v>10068</v>
      </c>
      <c r="S10065" s="85">
        <v>2324</v>
      </c>
      <c r="T10065" s="86">
        <f ca="1">O10065*S10065</f>
        <v>0</v>
      </c>
    </row>
    <row r="10066" spans="1:20" ht="17.25" thickBot="1">
      <c r="A10066" s="18"/>
      <c r="B10066" s="357"/>
      <c r="C10066" s="75"/>
      <c r="D10066" s="5" t="s">
        <v>42</v>
      </c>
      <c r="E10066" s="7"/>
      <c r="F10066" s="351"/>
      <c r="G10066" s="351"/>
      <c r="H10066" s="181"/>
      <c r="I10066" s="181"/>
      <c r="J10066" s="7"/>
      <c r="K10066" s="7"/>
      <c r="L10066" s="7"/>
      <c r="M10066" s="7"/>
      <c r="N10066" s="7"/>
      <c r="O10066" s="91" t="str">
        <f ca="1">IF(D10066="цвет",SUM(O10067:INDIRECT("N"&amp;R10066)),IF(SUM(E10066:N10066)=0,"",SUM(E10066:N10066)))</f>
        <v/>
      </c>
      <c r="P10066" s="68" t="s">
        <v>98</v>
      </c>
      <c r="Q10066" s="55">
        <f t="shared" si="314"/>
        <v>6890</v>
      </c>
      <c r="R10066" s="70">
        <f t="shared" ca="1" si="315"/>
        <v>10068</v>
      </c>
      <c r="S10066" s="69"/>
      <c r="T10066" s="76"/>
    </row>
    <row r="10067" spans="1:20" ht="135" customHeight="1">
      <c r="A10067" s="18"/>
      <c r="B10067" s="357"/>
      <c r="C10067" s="75"/>
      <c r="D10067" s="383" t="s">
        <v>711</v>
      </c>
      <c r="E10067" s="384"/>
      <c r="F10067" s="384"/>
      <c r="G10067" s="384"/>
      <c r="H10067" s="384"/>
      <c r="I10067" s="384"/>
      <c r="J10067" s="384"/>
      <c r="K10067" s="384"/>
      <c r="L10067" s="384"/>
      <c r="M10067" s="384"/>
      <c r="N10067" s="385"/>
      <c r="O10067" s="91" t="str">
        <f ca="1">IF(D10067="цвет",SUM(O10068:INDIRECT("N"&amp;R10067)),IF(SUM(E10067:N10067)=0,"",SUM(E10067:N10067)))</f>
        <v/>
      </c>
      <c r="P10067" s="68" t="s">
        <v>98</v>
      </c>
      <c r="Q10067" s="55">
        <f t="shared" si="314"/>
        <v>6890</v>
      </c>
      <c r="R10067" s="70">
        <f t="shared" ca="1" si="315"/>
        <v>10068</v>
      </c>
      <c r="S10067" s="69"/>
      <c r="T10067" s="76"/>
    </row>
    <row r="10068" spans="1:20" ht="17.45" customHeight="1" thickBot="1">
      <c r="A10068" s="18"/>
      <c r="B10068" s="358"/>
      <c r="C10068" s="8"/>
      <c r="D10068" s="362" t="str">
        <f>HYPERLINK("https://miamia.ru/search/index.php?q="&amp;Q10068&amp;"&amp;s=Поиск?utm_source=Excel&amp;utm_medium=Nalichie&amp;utm_content="&amp;Q10068&amp;"","Посмотреть большую фотографию на сайте")</f>
        <v>Посмотреть большую фотографию на сайте</v>
      </c>
      <c r="E10068" s="363"/>
      <c r="F10068" s="363"/>
      <c r="G10068" s="363"/>
      <c r="H10068" s="363"/>
      <c r="I10068" s="363"/>
      <c r="J10068" s="363"/>
      <c r="K10068" s="363"/>
      <c r="L10068" s="363"/>
      <c r="M10068" s="363"/>
      <c r="N10068" s="364"/>
      <c r="O10068" s="91" t="str">
        <f ca="1">IF(D10068="цвет",SUM(O10069:INDIRECT("N"&amp;R10068)),IF(SUM(E10068:N10068)=0,"",SUM(E10068:N10068)))</f>
        <v/>
      </c>
      <c r="P10068" s="68" t="s">
        <v>98</v>
      </c>
      <c r="Q10068" s="55">
        <f t="shared" si="314"/>
        <v>6890</v>
      </c>
      <c r="R10068" s="70">
        <f t="shared" ca="1" si="315"/>
        <v>10068</v>
      </c>
      <c r="S10068" s="69"/>
      <c r="T10068" s="76"/>
    </row>
    <row r="10069" spans="1:20" ht="17.25" thickBot="1">
      <c r="A10069" s="18"/>
      <c r="B10069" s="356" t="s">
        <v>64</v>
      </c>
      <c r="C10069" s="83">
        <v>6891</v>
      </c>
      <c r="D10069" s="98" t="s">
        <v>9</v>
      </c>
      <c r="E10069" s="99" t="s">
        <v>10</v>
      </c>
      <c r="F10069" s="99" t="s">
        <v>11</v>
      </c>
      <c r="G10069" s="99" t="s">
        <v>12</v>
      </c>
      <c r="H10069" s="99" t="s">
        <v>13</v>
      </c>
      <c r="I10069" s="99" t="s">
        <v>14</v>
      </c>
      <c r="J10069" s="99" t="s">
        <v>15</v>
      </c>
      <c r="K10069" s="99" t="s">
        <v>16</v>
      </c>
      <c r="L10069" s="99" t="s">
        <v>21</v>
      </c>
      <c r="M10069" s="99"/>
      <c r="N10069" s="100"/>
      <c r="O10069" s="78">
        <f ca="1">IF(D10069="цвет",SUM(O10070:INDIRECT("N"&amp;R10069)),IF(SUM(E10069:N10069)=0,"",SUM(E10069:N10069)))</f>
        <v>0</v>
      </c>
      <c r="P10069" s="68">
        <v>2970</v>
      </c>
      <c r="Q10069" s="55">
        <f t="shared" si="314"/>
        <v>6891</v>
      </c>
      <c r="R10069" s="70">
        <f t="shared" ca="1" si="315"/>
        <v>10072</v>
      </c>
      <c r="S10069" s="85">
        <v>2970</v>
      </c>
      <c r="T10069" s="86">
        <f ca="1">O10069*S10069</f>
        <v>0</v>
      </c>
    </row>
    <row r="10070" spans="1:20" ht="17.25" thickBot="1">
      <c r="A10070" s="18"/>
      <c r="B10070" s="357"/>
      <c r="C10070" s="75"/>
      <c r="D10070" s="5" t="s">
        <v>42</v>
      </c>
      <c r="E10070" s="7"/>
      <c r="F10070" s="351"/>
      <c r="G10070" s="7"/>
      <c r="H10070" s="351"/>
      <c r="I10070" s="351"/>
      <c r="J10070" s="181"/>
      <c r="K10070" s="181"/>
      <c r="L10070" s="7"/>
      <c r="M10070" s="7"/>
      <c r="N10070" s="7"/>
      <c r="O10070" s="91" t="str">
        <f ca="1">IF(D10070="цвет",SUM(O10071:INDIRECT("N"&amp;R10070)),IF(SUM(E10070:N10070)=0,"",SUM(E10070:N10070)))</f>
        <v/>
      </c>
      <c r="P10070" s="68" t="s">
        <v>98</v>
      </c>
      <c r="Q10070" s="55">
        <f t="shared" si="314"/>
        <v>6891</v>
      </c>
      <c r="R10070" s="70">
        <f t="shared" ca="1" si="315"/>
        <v>10072</v>
      </c>
      <c r="S10070" s="69"/>
      <c r="T10070" s="76"/>
    </row>
    <row r="10071" spans="1:20" ht="135" customHeight="1">
      <c r="A10071" s="18"/>
      <c r="B10071" s="357"/>
      <c r="C10071" s="75"/>
      <c r="D10071" s="383" t="s">
        <v>1517</v>
      </c>
      <c r="E10071" s="384"/>
      <c r="F10071" s="384"/>
      <c r="G10071" s="384"/>
      <c r="H10071" s="384"/>
      <c r="I10071" s="384"/>
      <c r="J10071" s="384"/>
      <c r="K10071" s="384"/>
      <c r="L10071" s="384"/>
      <c r="M10071" s="384"/>
      <c r="N10071" s="385"/>
      <c r="O10071" s="91" t="str">
        <f ca="1">IF(D10071="цвет",SUM(O10072:INDIRECT("N"&amp;R10071)),IF(SUM(E10071:N10071)=0,"",SUM(E10071:N10071)))</f>
        <v/>
      </c>
      <c r="P10071" s="68" t="s">
        <v>98</v>
      </c>
      <c r="Q10071" s="55">
        <f t="shared" si="314"/>
        <v>6891</v>
      </c>
      <c r="R10071" s="70">
        <f t="shared" ca="1" si="315"/>
        <v>10072</v>
      </c>
      <c r="S10071" s="69"/>
      <c r="T10071" s="76"/>
    </row>
    <row r="10072" spans="1:20" ht="17.45" customHeight="1" thickBot="1">
      <c r="A10072" s="18"/>
      <c r="B10072" s="358"/>
      <c r="C10072" s="8"/>
      <c r="D10072" s="362" t="str">
        <f>HYPERLINK("https://miamia.ru/search/index.php?q="&amp;Q10072&amp;"&amp;s=Поиск?utm_source=Excel&amp;utm_medium=Nalichie&amp;utm_content="&amp;Q10072&amp;"","Посмотреть большую фотографию на сайте")</f>
        <v>Посмотреть большую фотографию на сайте</v>
      </c>
      <c r="E10072" s="363"/>
      <c r="F10072" s="363"/>
      <c r="G10072" s="363"/>
      <c r="H10072" s="363"/>
      <c r="I10072" s="363"/>
      <c r="J10072" s="363"/>
      <c r="K10072" s="363"/>
      <c r="L10072" s="363"/>
      <c r="M10072" s="363"/>
      <c r="N10072" s="364"/>
      <c r="O10072" s="91" t="str">
        <f ca="1">IF(D10072="цвет",SUM(O10073:INDIRECT("N"&amp;R10072)),IF(SUM(E10072:N10072)=0,"",SUM(E10072:N10072)))</f>
        <v/>
      </c>
      <c r="P10072" s="68" t="s">
        <v>98</v>
      </c>
      <c r="Q10072" s="55">
        <f t="shared" si="314"/>
        <v>6891</v>
      </c>
      <c r="R10072" s="70">
        <f t="shared" ca="1" si="315"/>
        <v>10072</v>
      </c>
      <c r="S10072" s="69"/>
      <c r="T10072" s="76"/>
    </row>
    <row r="10073" spans="1:20" ht="17.25" thickBot="1">
      <c r="A10073" s="18"/>
      <c r="B10073" s="356" t="s">
        <v>64</v>
      </c>
      <c r="C10073" s="83">
        <v>6895</v>
      </c>
      <c r="D10073" s="98" t="s">
        <v>9</v>
      </c>
      <c r="E10073" s="99" t="s">
        <v>10</v>
      </c>
      <c r="F10073" s="99" t="s">
        <v>11</v>
      </c>
      <c r="G10073" s="99" t="s">
        <v>12</v>
      </c>
      <c r="H10073" s="99" t="s">
        <v>13</v>
      </c>
      <c r="I10073" s="99" t="s">
        <v>14</v>
      </c>
      <c r="J10073" s="99" t="s">
        <v>15</v>
      </c>
      <c r="K10073" s="99" t="s">
        <v>16</v>
      </c>
      <c r="L10073" s="99"/>
      <c r="M10073" s="99"/>
      <c r="N10073" s="100"/>
      <c r="O10073" s="78">
        <f ca="1">IF(D10073="цвет",SUM(O10074:INDIRECT("N"&amp;R10073)),IF(SUM(E10073:N10073)=0,"",SUM(E10073:N10073)))</f>
        <v>0</v>
      </c>
      <c r="P10073" s="68">
        <v>2582</v>
      </c>
      <c r="Q10073" s="55">
        <f t="shared" si="314"/>
        <v>6895</v>
      </c>
      <c r="R10073" s="70">
        <f t="shared" ca="1" si="315"/>
        <v>10076</v>
      </c>
      <c r="S10073" s="85">
        <v>2582</v>
      </c>
      <c r="T10073" s="86">
        <f ca="1">O10073*S10073</f>
        <v>0</v>
      </c>
    </row>
    <row r="10074" spans="1:20" ht="17.25" thickBot="1">
      <c r="A10074" s="18"/>
      <c r="B10074" s="357"/>
      <c r="C10074" s="75"/>
      <c r="D10074" s="5" t="s">
        <v>42</v>
      </c>
      <c r="E10074" s="7"/>
      <c r="F10074" s="351"/>
      <c r="G10074" s="7"/>
      <c r="H10074" s="7"/>
      <c r="I10074" s="7"/>
      <c r="J10074" s="7"/>
      <c r="K10074" s="7"/>
      <c r="L10074" s="7"/>
      <c r="M10074" s="7"/>
      <c r="N10074" s="7"/>
      <c r="O10074" s="91" t="str">
        <f ca="1">IF(D10074="цвет",SUM(O10075:INDIRECT("N"&amp;R10074)),IF(SUM(E10074:N10074)=0,"",SUM(E10074:N10074)))</f>
        <v/>
      </c>
      <c r="P10074" s="68" t="s">
        <v>98</v>
      </c>
      <c r="Q10074" s="55">
        <f t="shared" si="314"/>
        <v>6895</v>
      </c>
      <c r="R10074" s="70">
        <f t="shared" ca="1" si="315"/>
        <v>10076</v>
      </c>
      <c r="S10074" s="69"/>
      <c r="T10074" s="76"/>
    </row>
    <row r="10075" spans="1:20" ht="135" customHeight="1">
      <c r="A10075" s="18"/>
      <c r="B10075" s="357"/>
      <c r="C10075" s="75"/>
      <c r="D10075" s="383" t="s">
        <v>712</v>
      </c>
      <c r="E10075" s="384"/>
      <c r="F10075" s="384"/>
      <c r="G10075" s="384"/>
      <c r="H10075" s="384"/>
      <c r="I10075" s="384"/>
      <c r="J10075" s="384"/>
      <c r="K10075" s="384"/>
      <c r="L10075" s="384"/>
      <c r="M10075" s="384"/>
      <c r="N10075" s="385"/>
      <c r="O10075" s="91" t="str">
        <f ca="1">IF(D10075="цвет",SUM(O10076:INDIRECT("N"&amp;R10075)),IF(SUM(E10075:N10075)=0,"",SUM(E10075:N10075)))</f>
        <v/>
      </c>
      <c r="P10075" s="68" t="s">
        <v>98</v>
      </c>
      <c r="Q10075" s="55">
        <f t="shared" si="314"/>
        <v>6895</v>
      </c>
      <c r="R10075" s="70">
        <f t="shared" ca="1" si="315"/>
        <v>10076</v>
      </c>
      <c r="S10075" s="69"/>
      <c r="T10075" s="76"/>
    </row>
    <row r="10076" spans="1:20" ht="17.45" customHeight="1" thickBot="1">
      <c r="A10076" s="18"/>
      <c r="B10076" s="358"/>
      <c r="C10076" s="8"/>
      <c r="D10076" s="362" t="str">
        <f>HYPERLINK("https://miamia.ru/search/index.php?q="&amp;Q10076&amp;"&amp;s=Поиск?utm_source=Excel&amp;utm_medium=Nalichie&amp;utm_content="&amp;Q10076&amp;"","Посмотреть большую фотографию на сайте")</f>
        <v>Посмотреть большую фотографию на сайте</v>
      </c>
      <c r="E10076" s="363"/>
      <c r="F10076" s="363"/>
      <c r="G10076" s="363"/>
      <c r="H10076" s="363"/>
      <c r="I10076" s="363"/>
      <c r="J10076" s="363"/>
      <c r="K10076" s="363"/>
      <c r="L10076" s="363"/>
      <c r="M10076" s="363"/>
      <c r="N10076" s="364"/>
      <c r="O10076" s="91" t="str">
        <f ca="1">IF(D10076="цвет",SUM(O10077:INDIRECT("N"&amp;R10076)),IF(SUM(E10076:N10076)=0,"",SUM(E10076:N10076)))</f>
        <v/>
      </c>
      <c r="P10076" s="68" t="s">
        <v>98</v>
      </c>
      <c r="Q10076" s="55">
        <f t="shared" si="314"/>
        <v>6895</v>
      </c>
      <c r="R10076" s="70">
        <f t="shared" ca="1" si="315"/>
        <v>10076</v>
      </c>
      <c r="S10076" s="69"/>
      <c r="T10076" s="76"/>
    </row>
    <row r="10077" spans="1:20" ht="17.25" thickBot="1">
      <c r="A10077" s="18"/>
      <c r="B10077" s="356" t="s">
        <v>64</v>
      </c>
      <c r="C10077" s="83">
        <v>6896</v>
      </c>
      <c r="D10077" s="98" t="s">
        <v>9</v>
      </c>
      <c r="E10077" s="99" t="s">
        <v>10</v>
      </c>
      <c r="F10077" s="99" t="s">
        <v>11</v>
      </c>
      <c r="G10077" s="99" t="s">
        <v>12</v>
      </c>
      <c r="H10077" s="99" t="s">
        <v>13</v>
      </c>
      <c r="I10077" s="99" t="s">
        <v>14</v>
      </c>
      <c r="J10077" s="99" t="s">
        <v>15</v>
      </c>
      <c r="K10077" s="99" t="s">
        <v>16</v>
      </c>
      <c r="L10077" s="99"/>
      <c r="M10077" s="99"/>
      <c r="N10077" s="100"/>
      <c r="O10077" s="78">
        <f ca="1">IF(D10077="цвет",SUM(O10078:INDIRECT("N"&amp;R10077)),IF(SUM(E10077:N10077)=0,"",SUM(E10077:N10077)))</f>
        <v>0</v>
      </c>
      <c r="P10077" s="68">
        <v>3487</v>
      </c>
      <c r="Q10077" s="55">
        <f t="shared" si="314"/>
        <v>6896</v>
      </c>
      <c r="R10077" s="70">
        <f t="shared" ca="1" si="315"/>
        <v>10080</v>
      </c>
      <c r="S10077" s="85">
        <v>3487</v>
      </c>
      <c r="T10077" s="86">
        <f ca="1">O10077*S10077</f>
        <v>0</v>
      </c>
    </row>
    <row r="10078" spans="1:20" ht="17.25" thickBot="1">
      <c r="A10078" s="18"/>
      <c r="B10078" s="357"/>
      <c r="C10078" s="75"/>
      <c r="D10078" s="5" t="s">
        <v>42</v>
      </c>
      <c r="E10078" s="7"/>
      <c r="F10078" s="351"/>
      <c r="G10078" s="351"/>
      <c r="H10078" s="351"/>
      <c r="I10078" s="351"/>
      <c r="J10078" s="351"/>
      <c r="K10078" s="351"/>
      <c r="L10078" s="7"/>
      <c r="M10078" s="7"/>
      <c r="N10078" s="7"/>
      <c r="O10078" s="91" t="str">
        <f ca="1">IF(D10078="цвет",SUM(O10079:INDIRECT("N"&amp;R10078)),IF(SUM(E10078:N10078)=0,"",SUM(E10078:N10078)))</f>
        <v/>
      </c>
      <c r="P10078" s="68" t="s">
        <v>98</v>
      </c>
      <c r="Q10078" s="55">
        <f t="shared" si="314"/>
        <v>6896</v>
      </c>
      <c r="R10078" s="70">
        <f t="shared" ca="1" si="315"/>
        <v>10080</v>
      </c>
      <c r="S10078" s="69"/>
      <c r="T10078" s="76"/>
    </row>
    <row r="10079" spans="1:20" ht="135" customHeight="1">
      <c r="A10079" s="18"/>
      <c r="B10079" s="357"/>
      <c r="C10079" s="75"/>
      <c r="D10079" s="383" t="s">
        <v>1518</v>
      </c>
      <c r="E10079" s="384"/>
      <c r="F10079" s="384"/>
      <c r="G10079" s="384"/>
      <c r="H10079" s="384"/>
      <c r="I10079" s="384"/>
      <c r="J10079" s="384"/>
      <c r="K10079" s="384"/>
      <c r="L10079" s="384"/>
      <c r="M10079" s="384"/>
      <c r="N10079" s="385"/>
      <c r="O10079" s="91" t="str">
        <f ca="1">IF(D10079="цвет",SUM(O10080:INDIRECT("N"&amp;R10079)),IF(SUM(E10079:N10079)=0,"",SUM(E10079:N10079)))</f>
        <v/>
      </c>
      <c r="P10079" s="68" t="s">
        <v>98</v>
      </c>
      <c r="Q10079" s="55">
        <f t="shared" si="314"/>
        <v>6896</v>
      </c>
      <c r="R10079" s="70">
        <f t="shared" ca="1" si="315"/>
        <v>10080</v>
      </c>
      <c r="S10079" s="69"/>
      <c r="T10079" s="76"/>
    </row>
    <row r="10080" spans="1:20" ht="17.45" customHeight="1" thickBot="1">
      <c r="A10080" s="18"/>
      <c r="B10080" s="358"/>
      <c r="C10080" s="8"/>
      <c r="D10080" s="362" t="str">
        <f>HYPERLINK("https://miamia.ru/search/index.php?q="&amp;Q10080&amp;"&amp;s=Поиск?utm_source=Excel&amp;utm_medium=Nalichie&amp;utm_content="&amp;Q10080&amp;"","Посмотреть большую фотографию на сайте")</f>
        <v>Посмотреть большую фотографию на сайте</v>
      </c>
      <c r="E10080" s="363"/>
      <c r="F10080" s="363"/>
      <c r="G10080" s="363"/>
      <c r="H10080" s="363"/>
      <c r="I10080" s="363"/>
      <c r="J10080" s="363"/>
      <c r="K10080" s="363"/>
      <c r="L10080" s="363"/>
      <c r="M10080" s="363"/>
      <c r="N10080" s="364"/>
      <c r="O10080" s="91" t="str">
        <f ca="1">IF(D10080="цвет",SUM(O10081:INDIRECT("N"&amp;R10080)),IF(SUM(E10080:N10080)=0,"",SUM(E10080:N10080)))</f>
        <v/>
      </c>
      <c r="P10080" s="68" t="s">
        <v>98</v>
      </c>
      <c r="Q10080" s="55">
        <f t="shared" si="314"/>
        <v>6896</v>
      </c>
      <c r="R10080" s="70">
        <f t="shared" ca="1" si="315"/>
        <v>10080</v>
      </c>
      <c r="S10080" s="69"/>
      <c r="T10080" s="76"/>
    </row>
    <row r="10081" spans="1:20" ht="23.1" customHeight="1" thickBot="1">
      <c r="A10081" s="80"/>
      <c r="B10081" s="63" t="s">
        <v>2914</v>
      </c>
      <c r="C10081" s="64"/>
      <c r="D10081" s="65"/>
      <c r="E10081" s="66"/>
      <c r="F10081" s="66"/>
      <c r="G10081" s="66"/>
      <c r="H10081" s="66"/>
      <c r="I10081" s="66"/>
      <c r="J10081" s="66"/>
      <c r="K10081" s="66"/>
      <c r="L10081" s="66"/>
      <c r="M10081" s="66"/>
      <c r="N10081" s="67"/>
      <c r="O10081" s="91" t="str">
        <f ca="1">IF(D10081="цвет",SUM(O10082:INDIRECT("N"&amp;R10081)),IF(SUM(E10081:N10081)=0,"",SUM(E10081:N10081)))</f>
        <v/>
      </c>
      <c r="P10081" s="68" t="s">
        <v>98</v>
      </c>
      <c r="Q10081" s="55">
        <f t="shared" si="314"/>
        <v>6896</v>
      </c>
      <c r="R10081" s="70">
        <f t="shared" ca="1" si="315"/>
        <v>10085</v>
      </c>
    </row>
    <row r="10082" spans="1:20" ht="17.45" customHeight="1" thickBot="1">
      <c r="A10082" s="82"/>
      <c r="B10082" s="356" t="s">
        <v>2773</v>
      </c>
      <c r="C10082" s="83">
        <v>5660</v>
      </c>
      <c r="D10082" s="98" t="s">
        <v>9</v>
      </c>
      <c r="E10082" s="99" t="s">
        <v>11</v>
      </c>
      <c r="F10082" s="99" t="s">
        <v>12</v>
      </c>
      <c r="G10082" s="74" t="s">
        <v>13</v>
      </c>
      <c r="H10082" s="13" t="s">
        <v>14</v>
      </c>
      <c r="I10082" s="13" t="s">
        <v>15</v>
      </c>
      <c r="J10082" s="13" t="s">
        <v>16</v>
      </c>
      <c r="K10082" s="99"/>
      <c r="L10082" s="99"/>
      <c r="M10082" s="74"/>
      <c r="N10082" s="100"/>
      <c r="O10082" s="78">
        <f ca="1">IF(D10082="цвет",SUM(O10083:INDIRECT("N"&amp;R10082)),IF(SUM(E10082:N10082)=0,"",SUM(E10082:N10082)))</f>
        <v>0</v>
      </c>
      <c r="P10082" s="68">
        <v>1807</v>
      </c>
      <c r="Q10082" s="55">
        <f t="shared" si="314"/>
        <v>5660</v>
      </c>
      <c r="R10082" s="70">
        <f t="shared" ca="1" si="315"/>
        <v>10085</v>
      </c>
      <c r="S10082" s="85">
        <v>1807</v>
      </c>
      <c r="T10082" s="86">
        <f ca="1">O10082*S10082</f>
        <v>0</v>
      </c>
    </row>
    <row r="10083" spans="1:20" ht="17.25" thickBot="1">
      <c r="A10083" s="82"/>
      <c r="B10083" s="357"/>
      <c r="C10083" s="75"/>
      <c r="D10083" s="5" t="s">
        <v>33</v>
      </c>
      <c r="E10083" s="351"/>
      <c r="F10083" s="351"/>
      <c r="G10083" s="351"/>
      <c r="H10083" s="351"/>
      <c r="I10083" s="351"/>
      <c r="J10083" s="351"/>
      <c r="K10083" s="7"/>
      <c r="L10083" s="7"/>
      <c r="M10083" s="7"/>
      <c r="N10083" s="7"/>
      <c r="O10083" s="91" t="str">
        <f ca="1">IF(D10083="цвет",SUM(O10084:INDIRECT("N"&amp;R10083)),IF(SUM(E10083:N10083)=0,"",SUM(E10083:N10083)))</f>
        <v/>
      </c>
      <c r="P10083" s="68" t="s">
        <v>98</v>
      </c>
      <c r="Q10083" s="55">
        <f t="shared" si="314"/>
        <v>5660</v>
      </c>
      <c r="R10083" s="70">
        <f t="shared" ca="1" si="315"/>
        <v>10085</v>
      </c>
      <c r="S10083" s="69"/>
      <c r="T10083" s="76"/>
    </row>
    <row r="10084" spans="1:20" ht="135" customHeight="1">
      <c r="A10084" s="82"/>
      <c r="B10084" s="357"/>
      <c r="C10084" s="75"/>
      <c r="D10084" s="383" t="s">
        <v>2774</v>
      </c>
      <c r="E10084" s="384"/>
      <c r="F10084" s="384"/>
      <c r="G10084" s="384"/>
      <c r="H10084" s="384"/>
      <c r="I10084" s="384"/>
      <c r="J10084" s="384"/>
      <c r="K10084" s="384"/>
      <c r="L10084" s="384"/>
      <c r="M10084" s="384"/>
      <c r="N10084" s="385"/>
      <c r="O10084" s="91" t="str">
        <f ca="1">IF(D10084="цвет",SUM(O10085:INDIRECT("N"&amp;R10084)),IF(SUM(E10084:N10084)=0,"",SUM(E10084:N10084)))</f>
        <v/>
      </c>
      <c r="P10084" s="68" t="s">
        <v>98</v>
      </c>
      <c r="Q10084" s="55">
        <f t="shared" si="314"/>
        <v>5660</v>
      </c>
      <c r="R10084" s="70">
        <f t="shared" ca="1" si="315"/>
        <v>10085</v>
      </c>
      <c r="S10084" s="69"/>
      <c r="T10084" s="76"/>
    </row>
    <row r="10085" spans="1:20" ht="17.45" customHeight="1" thickBot="1">
      <c r="A10085" s="82"/>
      <c r="B10085" s="365"/>
      <c r="C10085" s="8"/>
      <c r="D10085" s="362" t="str">
        <f>HYPERLINK("https://miamia.ru/search/index.php?q="&amp;Q10085&amp;"&amp;s=Поиск?utm_source=Excel&amp;utm_medium=Nalichie&amp;utm_content="&amp;Q10085&amp;"","Посмотреть большую фотографию на сайте")</f>
        <v>Посмотреть большую фотографию на сайте</v>
      </c>
      <c r="E10085" s="363"/>
      <c r="F10085" s="363"/>
      <c r="G10085" s="363"/>
      <c r="H10085" s="363"/>
      <c r="I10085" s="363"/>
      <c r="J10085" s="363"/>
      <c r="K10085" s="363"/>
      <c r="L10085" s="363"/>
      <c r="M10085" s="363"/>
      <c r="N10085" s="364"/>
      <c r="O10085" s="91" t="str">
        <f ca="1">IF(D10085="цвет",SUM(O10086:INDIRECT("N"&amp;R10085)),IF(SUM(E10085:N10085)=0,"",SUM(E10085:N10085)))</f>
        <v/>
      </c>
      <c r="P10085" s="68" t="s">
        <v>98</v>
      </c>
      <c r="Q10085" s="55">
        <f t="shared" si="314"/>
        <v>5660</v>
      </c>
      <c r="R10085" s="70">
        <f t="shared" ca="1" si="315"/>
        <v>10085</v>
      </c>
      <c r="S10085" s="69"/>
      <c r="T10085" s="76"/>
    </row>
    <row r="10086" spans="1:20" ht="17.45" customHeight="1" thickBot="1">
      <c r="A10086" s="82"/>
      <c r="B10086" s="356" t="s">
        <v>2773</v>
      </c>
      <c r="C10086" s="83">
        <v>5662</v>
      </c>
      <c r="D10086" s="98" t="s">
        <v>9</v>
      </c>
      <c r="E10086" s="99" t="s">
        <v>11</v>
      </c>
      <c r="F10086" s="99" t="s">
        <v>12</v>
      </c>
      <c r="G10086" s="74" t="s">
        <v>13</v>
      </c>
      <c r="H10086" s="13" t="s">
        <v>14</v>
      </c>
      <c r="I10086" s="13" t="s">
        <v>15</v>
      </c>
      <c r="J10086" s="13" t="s">
        <v>16</v>
      </c>
      <c r="K10086" s="99"/>
      <c r="L10086" s="99"/>
      <c r="M10086" s="74"/>
      <c r="N10086" s="100"/>
      <c r="O10086" s="78">
        <f ca="1">IF(D10086="цвет",SUM(O10087:INDIRECT("N"&amp;R10086)),IF(SUM(E10086:N10086)=0,"",SUM(E10086:N10086)))</f>
        <v>0</v>
      </c>
      <c r="P10086" s="68">
        <v>3487</v>
      </c>
      <c r="Q10086" s="55">
        <f t="shared" si="314"/>
        <v>5662</v>
      </c>
      <c r="R10086" s="70">
        <f t="shared" ca="1" si="315"/>
        <v>10089</v>
      </c>
      <c r="S10086" s="85">
        <v>3487</v>
      </c>
      <c r="T10086" s="86">
        <f ca="1">O10086*S10086</f>
        <v>0</v>
      </c>
    </row>
    <row r="10087" spans="1:20" ht="17.25" thickBot="1">
      <c r="A10087" s="82"/>
      <c r="B10087" s="357"/>
      <c r="C10087" s="75"/>
      <c r="D10087" s="5" t="s">
        <v>33</v>
      </c>
      <c r="E10087" s="351"/>
      <c r="F10087" s="351"/>
      <c r="G10087" s="351"/>
      <c r="H10087" s="351"/>
      <c r="I10087" s="351"/>
      <c r="J10087" s="351"/>
      <c r="K10087" s="7"/>
      <c r="L10087" s="7"/>
      <c r="M10087" s="7"/>
      <c r="N10087" s="7"/>
      <c r="O10087" s="91" t="str">
        <f ca="1">IF(D10087="цвет",SUM(O10088:INDIRECT("N"&amp;R10087)),IF(SUM(E10087:N10087)=0,"",SUM(E10087:N10087)))</f>
        <v/>
      </c>
      <c r="P10087" s="68" t="s">
        <v>98</v>
      </c>
      <c r="Q10087" s="55">
        <f t="shared" si="314"/>
        <v>5662</v>
      </c>
      <c r="R10087" s="70">
        <f t="shared" ca="1" si="315"/>
        <v>10089</v>
      </c>
      <c r="S10087" s="69"/>
      <c r="T10087" s="76"/>
    </row>
    <row r="10088" spans="1:20" ht="135" customHeight="1">
      <c r="A10088" s="82"/>
      <c r="B10088" s="357"/>
      <c r="C10088" s="75"/>
      <c r="D10088" s="383" t="s">
        <v>2775</v>
      </c>
      <c r="E10088" s="384"/>
      <c r="F10088" s="384"/>
      <c r="G10088" s="384"/>
      <c r="H10088" s="384"/>
      <c r="I10088" s="384"/>
      <c r="J10088" s="384"/>
      <c r="K10088" s="384"/>
      <c r="L10088" s="384"/>
      <c r="M10088" s="384"/>
      <c r="N10088" s="385"/>
      <c r="O10088" s="91" t="str">
        <f ca="1">IF(D10088="цвет",SUM(O10089:INDIRECT("N"&amp;R10088)),IF(SUM(E10088:N10088)=0,"",SUM(E10088:N10088)))</f>
        <v/>
      </c>
      <c r="P10088" s="68" t="s">
        <v>98</v>
      </c>
      <c r="Q10088" s="55">
        <f t="shared" si="314"/>
        <v>5662</v>
      </c>
      <c r="R10088" s="70">
        <f t="shared" ca="1" si="315"/>
        <v>10089</v>
      </c>
      <c r="S10088" s="69"/>
      <c r="T10088" s="76"/>
    </row>
    <row r="10089" spans="1:20" ht="17.45" customHeight="1" thickBot="1">
      <c r="A10089" s="82"/>
      <c r="B10089" s="365"/>
      <c r="C10089" s="8"/>
      <c r="D10089" s="362" t="str">
        <f>HYPERLINK("https://miamia.ru/search/index.php?q="&amp;Q10089&amp;"&amp;s=Поиск?utm_source=Excel&amp;utm_medium=Nalichie&amp;utm_content="&amp;Q10089&amp;"","Посмотреть большую фотографию на сайте")</f>
        <v>Посмотреть большую фотографию на сайте</v>
      </c>
      <c r="E10089" s="363"/>
      <c r="F10089" s="363"/>
      <c r="G10089" s="363"/>
      <c r="H10089" s="363"/>
      <c r="I10089" s="363"/>
      <c r="J10089" s="363"/>
      <c r="K10089" s="363"/>
      <c r="L10089" s="363"/>
      <c r="M10089" s="363"/>
      <c r="N10089" s="364"/>
      <c r="O10089" s="91" t="str">
        <f ca="1">IF(D10089="цвет",SUM(O10090:INDIRECT("N"&amp;R10089)),IF(SUM(E10089:N10089)=0,"",SUM(E10089:N10089)))</f>
        <v/>
      </c>
      <c r="P10089" s="68" t="s">
        <v>98</v>
      </c>
      <c r="Q10089" s="55">
        <f t="shared" si="314"/>
        <v>5662</v>
      </c>
      <c r="R10089" s="70">
        <f t="shared" ca="1" si="315"/>
        <v>10089</v>
      </c>
      <c r="S10089" s="69"/>
      <c r="T10089" s="76"/>
    </row>
    <row r="10090" spans="1:20" ht="17.45" customHeight="1" thickBot="1">
      <c r="A10090" s="82"/>
      <c r="B10090" s="356" t="s">
        <v>2773</v>
      </c>
      <c r="C10090" s="83">
        <v>5663</v>
      </c>
      <c r="D10090" s="98" t="s">
        <v>9</v>
      </c>
      <c r="E10090" s="99" t="s">
        <v>17</v>
      </c>
      <c r="F10090" s="74" t="s">
        <v>18</v>
      </c>
      <c r="G10090" s="11" t="s">
        <v>19</v>
      </c>
      <c r="H10090" s="11" t="s">
        <v>23</v>
      </c>
      <c r="I10090" s="13"/>
      <c r="J10090" s="13"/>
      <c r="K10090" s="99"/>
      <c r="L10090" s="99"/>
      <c r="M10090" s="74"/>
      <c r="N10090" s="100"/>
      <c r="O10090" s="78">
        <f ca="1">IF(D10090="цвет",SUM(O10091:INDIRECT("N"&amp;R10090)),IF(SUM(E10090:N10090)=0,"",SUM(E10090:N10090)))</f>
        <v>0</v>
      </c>
      <c r="P10090" s="68">
        <v>2582</v>
      </c>
      <c r="Q10090" s="55">
        <f t="shared" si="314"/>
        <v>5663</v>
      </c>
      <c r="R10090" s="70">
        <f t="shared" ca="1" si="315"/>
        <v>10093</v>
      </c>
      <c r="S10090" s="85">
        <v>2582</v>
      </c>
      <c r="T10090" s="86">
        <f ca="1">O10090*S10090</f>
        <v>0</v>
      </c>
    </row>
    <row r="10091" spans="1:20" ht="17.25" thickBot="1">
      <c r="A10091" s="82"/>
      <c r="B10091" s="357"/>
      <c r="C10091" s="75"/>
      <c r="D10091" s="5" t="s">
        <v>33</v>
      </c>
      <c r="E10091" s="351"/>
      <c r="F10091" s="351"/>
      <c r="G10091" s="351"/>
      <c r="H10091" s="7"/>
      <c r="I10091" s="7"/>
      <c r="J10091" s="7"/>
      <c r="K10091" s="7"/>
      <c r="L10091" s="7"/>
      <c r="M10091" s="7"/>
      <c r="N10091" s="7"/>
      <c r="O10091" s="91" t="str">
        <f ca="1">IF(D10091="цвет",SUM(O10092:INDIRECT("N"&amp;R10091)),IF(SUM(E10091:N10091)=0,"",SUM(E10091:N10091)))</f>
        <v/>
      </c>
      <c r="P10091" s="68" t="s">
        <v>98</v>
      </c>
      <c r="Q10091" s="55">
        <f t="shared" si="314"/>
        <v>5663</v>
      </c>
      <c r="R10091" s="70">
        <f t="shared" ca="1" si="315"/>
        <v>10093</v>
      </c>
      <c r="S10091" s="69"/>
      <c r="T10091" s="76"/>
    </row>
    <row r="10092" spans="1:20" ht="135" customHeight="1">
      <c r="A10092" s="82"/>
      <c r="B10092" s="357"/>
      <c r="C10092" s="75"/>
      <c r="D10092" s="383" t="s">
        <v>2776</v>
      </c>
      <c r="E10092" s="384"/>
      <c r="F10092" s="384"/>
      <c r="G10092" s="384"/>
      <c r="H10092" s="384"/>
      <c r="I10092" s="384"/>
      <c r="J10092" s="384"/>
      <c r="K10092" s="384"/>
      <c r="L10092" s="384"/>
      <c r="M10092" s="384"/>
      <c r="N10092" s="385"/>
      <c r="O10092" s="91" t="str">
        <f ca="1">IF(D10092="цвет",SUM(O10093:INDIRECT("N"&amp;R10092)),IF(SUM(E10092:N10092)=0,"",SUM(E10092:N10092)))</f>
        <v/>
      </c>
      <c r="P10092" s="68" t="s">
        <v>98</v>
      </c>
      <c r="Q10092" s="55">
        <f t="shared" si="314"/>
        <v>5663</v>
      </c>
      <c r="R10092" s="70">
        <f t="shared" ca="1" si="315"/>
        <v>10093</v>
      </c>
      <c r="S10092" s="69"/>
      <c r="T10092" s="76"/>
    </row>
    <row r="10093" spans="1:20" ht="17.45" customHeight="1" thickBot="1">
      <c r="A10093" s="82"/>
      <c r="B10093" s="365"/>
      <c r="C10093" s="8"/>
      <c r="D10093" s="362" t="str">
        <f>HYPERLINK("https://miamia.ru/search/index.php?q="&amp;Q10093&amp;"&amp;s=Поиск?utm_source=Excel&amp;utm_medium=Nalichie&amp;utm_content="&amp;Q10093&amp;"","Посмотреть большую фотографию на сайте")</f>
        <v>Посмотреть большую фотографию на сайте</v>
      </c>
      <c r="E10093" s="363"/>
      <c r="F10093" s="363"/>
      <c r="G10093" s="363"/>
      <c r="H10093" s="363"/>
      <c r="I10093" s="363"/>
      <c r="J10093" s="363"/>
      <c r="K10093" s="363"/>
      <c r="L10093" s="363"/>
      <c r="M10093" s="363"/>
      <c r="N10093" s="364"/>
      <c r="O10093" s="91" t="str">
        <f ca="1">IF(D10093="цвет",SUM(O10094:INDIRECT("N"&amp;R10093)),IF(SUM(E10093:N10093)=0,"",SUM(E10093:N10093)))</f>
        <v/>
      </c>
      <c r="P10093" s="68" t="s">
        <v>98</v>
      </c>
      <c r="Q10093" s="55">
        <f t="shared" si="314"/>
        <v>5663</v>
      </c>
      <c r="R10093" s="70">
        <f t="shared" ca="1" si="315"/>
        <v>10093</v>
      </c>
      <c r="S10093" s="69"/>
      <c r="T10093" s="76"/>
    </row>
    <row r="10094" spans="1:20" ht="17.45" customHeight="1" thickBot="1">
      <c r="A10094" s="82"/>
      <c r="B10094" s="356" t="s">
        <v>2773</v>
      </c>
      <c r="C10094" s="83">
        <v>5664</v>
      </c>
      <c r="D10094" s="98" t="s">
        <v>9</v>
      </c>
      <c r="E10094" s="99" t="s">
        <v>17</v>
      </c>
      <c r="F10094" s="74" t="s">
        <v>18</v>
      </c>
      <c r="G10094" s="11" t="s">
        <v>19</v>
      </c>
      <c r="H10094" s="11" t="s">
        <v>23</v>
      </c>
      <c r="I10094" s="13"/>
      <c r="J10094" s="13"/>
      <c r="K10094" s="99"/>
      <c r="L10094" s="99"/>
      <c r="M10094" s="74"/>
      <c r="N10094" s="100"/>
      <c r="O10094" s="78">
        <f ca="1">IF(D10094="цвет",SUM(O10095:INDIRECT("N"&amp;R10094)),IF(SUM(E10094:N10094)=0,"",SUM(E10094:N10094)))</f>
        <v>0</v>
      </c>
      <c r="P10094" s="68">
        <v>2582</v>
      </c>
      <c r="Q10094" s="55">
        <f t="shared" si="314"/>
        <v>5664</v>
      </c>
      <c r="R10094" s="70">
        <f t="shared" ca="1" si="315"/>
        <v>10097</v>
      </c>
      <c r="S10094" s="85">
        <v>2582</v>
      </c>
      <c r="T10094" s="86">
        <f ca="1">O10094*S10094</f>
        <v>0</v>
      </c>
    </row>
    <row r="10095" spans="1:20" ht="17.25" thickBot="1">
      <c r="A10095" s="82"/>
      <c r="B10095" s="357"/>
      <c r="C10095" s="75"/>
      <c r="D10095" s="5" t="s">
        <v>33</v>
      </c>
      <c r="E10095" s="351"/>
      <c r="F10095" s="351"/>
      <c r="G10095" s="351"/>
      <c r="H10095" s="7"/>
      <c r="I10095" s="7"/>
      <c r="J10095" s="7"/>
      <c r="K10095" s="7"/>
      <c r="L10095" s="7"/>
      <c r="M10095" s="7"/>
      <c r="N10095" s="7"/>
      <c r="O10095" s="91" t="str">
        <f ca="1">IF(D10095="цвет",SUM(O10096:INDIRECT("N"&amp;R10095)),IF(SUM(E10095:N10095)=0,"",SUM(E10095:N10095)))</f>
        <v/>
      </c>
      <c r="P10095" s="68" t="s">
        <v>98</v>
      </c>
      <c r="Q10095" s="55">
        <f t="shared" si="314"/>
        <v>5664</v>
      </c>
      <c r="R10095" s="70">
        <f t="shared" ca="1" si="315"/>
        <v>10097</v>
      </c>
      <c r="S10095" s="69"/>
      <c r="T10095" s="76"/>
    </row>
    <row r="10096" spans="1:20" ht="135" customHeight="1">
      <c r="A10096" s="82"/>
      <c r="B10096" s="357"/>
      <c r="C10096" s="75"/>
      <c r="D10096" s="383" t="s">
        <v>2777</v>
      </c>
      <c r="E10096" s="384"/>
      <c r="F10096" s="384"/>
      <c r="G10096" s="384"/>
      <c r="H10096" s="384"/>
      <c r="I10096" s="384"/>
      <c r="J10096" s="384"/>
      <c r="K10096" s="384"/>
      <c r="L10096" s="384"/>
      <c r="M10096" s="384"/>
      <c r="N10096" s="385"/>
      <c r="O10096" s="91" t="str">
        <f ca="1">IF(D10096="цвет",SUM(O10097:INDIRECT("N"&amp;R10096)),IF(SUM(E10096:N10096)=0,"",SUM(E10096:N10096)))</f>
        <v/>
      </c>
      <c r="P10096" s="68" t="s">
        <v>98</v>
      </c>
      <c r="Q10096" s="55">
        <f t="shared" si="314"/>
        <v>5664</v>
      </c>
      <c r="R10096" s="70">
        <f t="shared" ca="1" si="315"/>
        <v>10097</v>
      </c>
      <c r="S10096" s="69"/>
      <c r="T10096" s="76"/>
    </row>
    <row r="10097" spans="1:20" ht="17.45" customHeight="1" thickBot="1">
      <c r="A10097" s="82"/>
      <c r="B10097" s="365"/>
      <c r="C10097" s="8"/>
      <c r="D10097" s="362" t="str">
        <f>HYPERLINK("https://miamia.ru/search/index.php?q="&amp;Q10097&amp;"&amp;s=Поиск?utm_source=Excel&amp;utm_medium=Nalichie&amp;utm_content="&amp;Q10097&amp;"","Посмотреть большую фотографию на сайте")</f>
        <v>Посмотреть большую фотографию на сайте</v>
      </c>
      <c r="E10097" s="363"/>
      <c r="F10097" s="363"/>
      <c r="G10097" s="363"/>
      <c r="H10097" s="363"/>
      <c r="I10097" s="363"/>
      <c r="J10097" s="363"/>
      <c r="K10097" s="363"/>
      <c r="L10097" s="363"/>
      <c r="M10097" s="363"/>
      <c r="N10097" s="364"/>
      <c r="O10097" s="91" t="str">
        <f ca="1">IF(D10097="цвет",SUM(O10098:INDIRECT("N"&amp;R10097)),IF(SUM(E10097:N10097)=0,"",SUM(E10097:N10097)))</f>
        <v/>
      </c>
      <c r="P10097" s="68" t="s">
        <v>98</v>
      </c>
      <c r="Q10097" s="55">
        <f t="shared" si="314"/>
        <v>5664</v>
      </c>
      <c r="R10097" s="70">
        <f t="shared" ca="1" si="315"/>
        <v>10097</v>
      </c>
      <c r="S10097" s="69"/>
      <c r="T10097" s="76"/>
    </row>
    <row r="10098" spans="1:20" ht="17.45" customHeight="1" thickBot="1">
      <c r="A10098" s="82"/>
      <c r="B10098" s="356" t="s">
        <v>2773</v>
      </c>
      <c r="C10098" s="83">
        <v>5665</v>
      </c>
      <c r="D10098" s="98" t="s">
        <v>9</v>
      </c>
      <c r="E10098" s="99" t="s">
        <v>11</v>
      </c>
      <c r="F10098" s="99" t="s">
        <v>12</v>
      </c>
      <c r="G10098" s="74" t="s">
        <v>13</v>
      </c>
      <c r="H10098" s="13" t="s">
        <v>14</v>
      </c>
      <c r="I10098" s="13" t="s">
        <v>15</v>
      </c>
      <c r="J10098" s="13" t="s">
        <v>16</v>
      </c>
      <c r="K10098" s="99"/>
      <c r="L10098" s="99"/>
      <c r="M10098" s="74"/>
      <c r="N10098" s="100"/>
      <c r="O10098" s="78">
        <f ca="1">IF(D10098="цвет",SUM(O10099:INDIRECT("N"&amp;R10098)),IF(SUM(E10098:N10098)=0,"",SUM(E10098:N10098)))</f>
        <v>0</v>
      </c>
      <c r="P10098" s="68">
        <v>2324</v>
      </c>
      <c r="Q10098" s="55">
        <f t="shared" si="314"/>
        <v>5665</v>
      </c>
      <c r="R10098" s="70">
        <f t="shared" ca="1" si="315"/>
        <v>10101</v>
      </c>
      <c r="S10098" s="85">
        <v>2324</v>
      </c>
      <c r="T10098" s="86">
        <f ca="1">O10098*S10098</f>
        <v>0</v>
      </c>
    </row>
    <row r="10099" spans="1:20" ht="17.25" thickBot="1">
      <c r="A10099" s="82"/>
      <c r="B10099" s="357"/>
      <c r="C10099" s="75"/>
      <c r="D10099" s="5" t="s">
        <v>33</v>
      </c>
      <c r="E10099" s="351"/>
      <c r="F10099" s="351"/>
      <c r="G10099" s="351"/>
      <c r="H10099" s="351"/>
      <c r="I10099" s="351"/>
      <c r="J10099" s="351"/>
      <c r="K10099" s="7"/>
      <c r="L10099" s="7"/>
      <c r="M10099" s="7"/>
      <c r="N10099" s="7"/>
      <c r="O10099" s="91" t="str">
        <f ca="1">IF(D10099="цвет",SUM(O10100:INDIRECT("N"&amp;R10099)),IF(SUM(E10099:N10099)=0,"",SUM(E10099:N10099)))</f>
        <v/>
      </c>
      <c r="P10099" s="68" t="s">
        <v>98</v>
      </c>
      <c r="Q10099" s="55">
        <f t="shared" si="314"/>
        <v>5665</v>
      </c>
      <c r="R10099" s="70">
        <f t="shared" ca="1" si="315"/>
        <v>10101</v>
      </c>
      <c r="S10099" s="69"/>
      <c r="T10099" s="76"/>
    </row>
    <row r="10100" spans="1:20" ht="135" customHeight="1">
      <c r="A10100" s="82"/>
      <c r="B10100" s="357"/>
      <c r="C10100" s="75"/>
      <c r="D10100" s="383" t="s">
        <v>2778</v>
      </c>
      <c r="E10100" s="384"/>
      <c r="F10100" s="384"/>
      <c r="G10100" s="384"/>
      <c r="H10100" s="384"/>
      <c r="I10100" s="384"/>
      <c r="J10100" s="384"/>
      <c r="K10100" s="384"/>
      <c r="L10100" s="384"/>
      <c r="M10100" s="384"/>
      <c r="N10100" s="385"/>
      <c r="O10100" s="91" t="str">
        <f ca="1">IF(D10100="цвет",SUM(O10101:INDIRECT("N"&amp;R10100)),IF(SUM(E10100:N10100)=0,"",SUM(E10100:N10100)))</f>
        <v/>
      </c>
      <c r="P10100" s="68" t="s">
        <v>98</v>
      </c>
      <c r="Q10100" s="55">
        <f t="shared" si="314"/>
        <v>5665</v>
      </c>
      <c r="R10100" s="70">
        <f t="shared" ca="1" si="315"/>
        <v>10101</v>
      </c>
      <c r="S10100" s="69"/>
      <c r="T10100" s="76"/>
    </row>
    <row r="10101" spans="1:20" ht="17.45" customHeight="1" thickBot="1">
      <c r="A10101" s="82"/>
      <c r="B10101" s="365"/>
      <c r="C10101" s="8"/>
      <c r="D10101" s="362" t="str">
        <f>HYPERLINK("https://miamia.ru/search/index.php?q="&amp;Q10101&amp;"&amp;s=Поиск?utm_source=Excel&amp;utm_medium=Nalichie&amp;utm_content="&amp;Q10101&amp;"","Посмотреть большую фотографию на сайте")</f>
        <v>Посмотреть большую фотографию на сайте</v>
      </c>
      <c r="E10101" s="363"/>
      <c r="F10101" s="363"/>
      <c r="G10101" s="363"/>
      <c r="H10101" s="363"/>
      <c r="I10101" s="363"/>
      <c r="J10101" s="363"/>
      <c r="K10101" s="363"/>
      <c r="L10101" s="363"/>
      <c r="M10101" s="363"/>
      <c r="N10101" s="364"/>
      <c r="O10101" s="91" t="str">
        <f ca="1">IF(D10101="цвет",SUM(O10102:INDIRECT("N"&amp;R10101)),IF(SUM(E10101:N10101)=0,"",SUM(E10101:N10101)))</f>
        <v/>
      </c>
      <c r="P10101" s="68" t="s">
        <v>98</v>
      </c>
      <c r="Q10101" s="55">
        <f t="shared" si="314"/>
        <v>5665</v>
      </c>
      <c r="R10101" s="70">
        <f t="shared" ca="1" si="315"/>
        <v>10101</v>
      </c>
      <c r="S10101" s="69"/>
      <c r="T10101" s="76"/>
    </row>
    <row r="10102" spans="1:20" ht="17.45" customHeight="1" thickBot="1">
      <c r="A10102" s="82"/>
      <c r="B10102" s="356" t="s">
        <v>2773</v>
      </c>
      <c r="C10102" s="83">
        <v>5666</v>
      </c>
      <c r="D10102" s="98" t="s">
        <v>9</v>
      </c>
      <c r="E10102" s="99" t="s">
        <v>11</v>
      </c>
      <c r="F10102" s="99" t="s">
        <v>12</v>
      </c>
      <c r="G10102" s="74" t="s">
        <v>13</v>
      </c>
      <c r="H10102" s="13" t="s">
        <v>14</v>
      </c>
      <c r="I10102" s="13" t="s">
        <v>15</v>
      </c>
      <c r="J10102" s="13" t="s">
        <v>16</v>
      </c>
      <c r="K10102" s="99"/>
      <c r="L10102" s="99"/>
      <c r="M10102" s="74"/>
      <c r="N10102" s="100"/>
      <c r="O10102" s="78">
        <f ca="1">IF(D10102="цвет",SUM(O10103:INDIRECT("N"&amp;R10102)),IF(SUM(E10102:N10102)=0,"",SUM(E10102:N10102)))</f>
        <v>0</v>
      </c>
      <c r="P10102" s="68">
        <v>3616</v>
      </c>
      <c r="Q10102" s="55">
        <f t="shared" si="314"/>
        <v>5666</v>
      </c>
      <c r="R10102" s="70">
        <f t="shared" ca="1" si="315"/>
        <v>10105</v>
      </c>
      <c r="S10102" s="85">
        <v>3616</v>
      </c>
      <c r="T10102" s="86">
        <f ca="1">O10102*S10102</f>
        <v>0</v>
      </c>
    </row>
    <row r="10103" spans="1:20" ht="17.25" thickBot="1">
      <c r="A10103" s="82"/>
      <c r="B10103" s="357"/>
      <c r="C10103" s="75"/>
      <c r="D10103" s="5" t="s">
        <v>33</v>
      </c>
      <c r="E10103" s="351"/>
      <c r="F10103" s="351"/>
      <c r="G10103" s="351"/>
      <c r="H10103" s="351"/>
      <c r="I10103" s="351"/>
      <c r="J10103" s="351"/>
      <c r="K10103" s="7"/>
      <c r="L10103" s="7"/>
      <c r="M10103" s="7"/>
      <c r="N10103" s="7"/>
      <c r="O10103" s="91" t="str">
        <f ca="1">IF(D10103="цвет",SUM(O10104:INDIRECT("N"&amp;R10103)),IF(SUM(E10103:N10103)=0,"",SUM(E10103:N10103)))</f>
        <v/>
      </c>
      <c r="P10103" s="68" t="s">
        <v>98</v>
      </c>
      <c r="Q10103" s="55">
        <f t="shared" si="314"/>
        <v>5666</v>
      </c>
      <c r="R10103" s="70">
        <f t="shared" ca="1" si="315"/>
        <v>10105</v>
      </c>
      <c r="S10103" s="69"/>
      <c r="T10103" s="76"/>
    </row>
    <row r="10104" spans="1:20" ht="135" customHeight="1">
      <c r="A10104" s="82"/>
      <c r="B10104" s="357"/>
      <c r="C10104" s="75"/>
      <c r="D10104" s="383" t="s">
        <v>2779</v>
      </c>
      <c r="E10104" s="384"/>
      <c r="F10104" s="384"/>
      <c r="G10104" s="384"/>
      <c r="H10104" s="384"/>
      <c r="I10104" s="384"/>
      <c r="J10104" s="384"/>
      <c r="K10104" s="384"/>
      <c r="L10104" s="384"/>
      <c r="M10104" s="384"/>
      <c r="N10104" s="385"/>
      <c r="O10104" s="91" t="str">
        <f ca="1">IF(D10104="цвет",SUM(O10105:INDIRECT("N"&amp;R10104)),IF(SUM(E10104:N10104)=0,"",SUM(E10104:N10104)))</f>
        <v/>
      </c>
      <c r="P10104" s="68" t="s">
        <v>98</v>
      </c>
      <c r="Q10104" s="55">
        <f t="shared" si="314"/>
        <v>5666</v>
      </c>
      <c r="R10104" s="70">
        <f t="shared" ca="1" si="315"/>
        <v>10105</v>
      </c>
      <c r="S10104" s="69"/>
      <c r="T10104" s="76"/>
    </row>
    <row r="10105" spans="1:20" ht="17.45" customHeight="1" thickBot="1">
      <c r="A10105" s="82"/>
      <c r="B10105" s="365"/>
      <c r="C10105" s="8"/>
      <c r="D10105" s="362" t="str">
        <f>HYPERLINK("https://miamia.ru/search/index.php?q="&amp;Q10105&amp;"&amp;s=Поиск?utm_source=Excel&amp;utm_medium=Nalichie&amp;utm_content="&amp;Q10105&amp;"","Посмотреть большую фотографию на сайте")</f>
        <v>Посмотреть большую фотографию на сайте</v>
      </c>
      <c r="E10105" s="363"/>
      <c r="F10105" s="363"/>
      <c r="G10105" s="363"/>
      <c r="H10105" s="363"/>
      <c r="I10105" s="363"/>
      <c r="J10105" s="363"/>
      <c r="K10105" s="363"/>
      <c r="L10105" s="363"/>
      <c r="M10105" s="363"/>
      <c r="N10105" s="364"/>
      <c r="O10105" s="91" t="str">
        <f ca="1">IF(D10105="цвет",SUM(O10106:INDIRECT("N"&amp;R10105)),IF(SUM(E10105:N10105)=0,"",SUM(E10105:N10105)))</f>
        <v/>
      </c>
      <c r="P10105" s="68" t="s">
        <v>98</v>
      </c>
      <c r="Q10105" s="55">
        <f t="shared" si="314"/>
        <v>5666</v>
      </c>
      <c r="R10105" s="70">
        <f t="shared" ca="1" si="315"/>
        <v>10105</v>
      </c>
      <c r="S10105" s="69"/>
      <c r="T10105" s="76"/>
    </row>
    <row r="10106" spans="1:20" ht="17.45" customHeight="1" thickBot="1">
      <c r="A10106" s="82"/>
      <c r="B10106" s="356" t="s">
        <v>2773</v>
      </c>
      <c r="C10106" s="83">
        <v>5668</v>
      </c>
      <c r="D10106" s="98" t="s">
        <v>9</v>
      </c>
      <c r="E10106" s="99" t="s">
        <v>11</v>
      </c>
      <c r="F10106" s="99" t="s">
        <v>12</v>
      </c>
      <c r="G10106" s="74" t="s">
        <v>13</v>
      </c>
      <c r="H10106" s="13" t="s">
        <v>14</v>
      </c>
      <c r="I10106" s="13" t="s">
        <v>15</v>
      </c>
      <c r="J10106" s="13" t="s">
        <v>16</v>
      </c>
      <c r="K10106" s="99"/>
      <c r="L10106" s="99"/>
      <c r="M10106" s="74"/>
      <c r="N10106" s="100"/>
      <c r="O10106" s="78">
        <f ca="1">IF(D10106="цвет",SUM(O10107:INDIRECT("N"&amp;R10106)),IF(SUM(E10106:N10106)=0,"",SUM(E10106:N10106)))</f>
        <v>0</v>
      </c>
      <c r="P10106" s="68">
        <v>2970</v>
      </c>
      <c r="Q10106" s="55">
        <f t="shared" si="314"/>
        <v>5668</v>
      </c>
      <c r="R10106" s="70">
        <f t="shared" ca="1" si="315"/>
        <v>10109</v>
      </c>
      <c r="S10106" s="85">
        <v>2970</v>
      </c>
      <c r="T10106" s="86">
        <f ca="1">O10106*S10106</f>
        <v>0</v>
      </c>
    </row>
    <row r="10107" spans="1:20" ht="17.25" thickBot="1">
      <c r="A10107" s="82"/>
      <c r="B10107" s="357"/>
      <c r="C10107" s="75"/>
      <c r="D10107" s="5" t="s">
        <v>33</v>
      </c>
      <c r="E10107" s="7"/>
      <c r="F10107" s="7"/>
      <c r="G10107" s="181"/>
      <c r="H10107" s="181"/>
      <c r="I10107" s="181"/>
      <c r="J10107" s="7"/>
      <c r="K10107" s="7"/>
      <c r="L10107" s="7"/>
      <c r="M10107" s="7"/>
      <c r="N10107" s="7"/>
      <c r="O10107" s="91" t="str">
        <f ca="1">IF(D10107="цвет",SUM(O10108:INDIRECT("N"&amp;R10107)),IF(SUM(E10107:N10107)=0,"",SUM(E10107:N10107)))</f>
        <v/>
      </c>
      <c r="P10107" s="68" t="s">
        <v>98</v>
      </c>
      <c r="Q10107" s="55">
        <f t="shared" si="314"/>
        <v>5668</v>
      </c>
      <c r="R10107" s="70">
        <f t="shared" ca="1" si="315"/>
        <v>10109</v>
      </c>
      <c r="S10107" s="69"/>
      <c r="T10107" s="76"/>
    </row>
    <row r="10108" spans="1:20" ht="135" customHeight="1">
      <c r="A10108" s="82"/>
      <c r="B10108" s="357"/>
      <c r="C10108" s="75"/>
      <c r="D10108" s="383" t="s">
        <v>2780</v>
      </c>
      <c r="E10108" s="384"/>
      <c r="F10108" s="384"/>
      <c r="G10108" s="384"/>
      <c r="H10108" s="384"/>
      <c r="I10108" s="384"/>
      <c r="J10108" s="384"/>
      <c r="K10108" s="384"/>
      <c r="L10108" s="384"/>
      <c r="M10108" s="384"/>
      <c r="N10108" s="385"/>
      <c r="O10108" s="91" t="str">
        <f ca="1">IF(D10108="цвет",SUM(O10109:INDIRECT("N"&amp;R10108)),IF(SUM(E10108:N10108)=0,"",SUM(E10108:N10108)))</f>
        <v/>
      </c>
      <c r="P10108" s="68" t="s">
        <v>98</v>
      </c>
      <c r="Q10108" s="55">
        <f t="shared" si="314"/>
        <v>5668</v>
      </c>
      <c r="R10108" s="70">
        <f t="shared" ca="1" si="315"/>
        <v>10109</v>
      </c>
      <c r="S10108" s="69"/>
      <c r="T10108" s="76"/>
    </row>
    <row r="10109" spans="1:20" ht="17.45" customHeight="1" thickBot="1">
      <c r="A10109" s="82"/>
      <c r="B10109" s="365"/>
      <c r="C10109" s="8"/>
      <c r="D10109" s="362" t="str">
        <f>HYPERLINK("https://miamia.ru/search/index.php?q="&amp;Q10109&amp;"&amp;s=Поиск?utm_source=Excel&amp;utm_medium=Nalichie&amp;utm_content="&amp;Q10109&amp;"","Посмотреть большую фотографию на сайте")</f>
        <v>Посмотреть большую фотографию на сайте</v>
      </c>
      <c r="E10109" s="363"/>
      <c r="F10109" s="363"/>
      <c r="G10109" s="363"/>
      <c r="H10109" s="363"/>
      <c r="I10109" s="363"/>
      <c r="J10109" s="363"/>
      <c r="K10109" s="363"/>
      <c r="L10109" s="363"/>
      <c r="M10109" s="363"/>
      <c r="N10109" s="364"/>
      <c r="O10109" s="91" t="str">
        <f ca="1">IF(D10109="цвет",SUM(O10110:INDIRECT("N"&amp;R10109)),IF(SUM(E10109:N10109)=0,"",SUM(E10109:N10109)))</f>
        <v/>
      </c>
      <c r="P10109" s="68" t="s">
        <v>98</v>
      </c>
      <c r="Q10109" s="55">
        <f t="shared" si="314"/>
        <v>5668</v>
      </c>
      <c r="R10109" s="70">
        <f t="shared" ca="1" si="315"/>
        <v>10109</v>
      </c>
      <c r="S10109" s="69"/>
      <c r="T10109" s="76"/>
    </row>
    <row r="10110" spans="1:20" ht="17.45" customHeight="1" thickBot="1">
      <c r="A10110" s="82"/>
      <c r="B10110" s="356" t="s">
        <v>2773</v>
      </c>
      <c r="C10110" s="83">
        <v>5669</v>
      </c>
      <c r="D10110" s="98" t="s">
        <v>9</v>
      </c>
      <c r="E10110" s="99" t="s">
        <v>17</v>
      </c>
      <c r="F10110" s="74" t="s">
        <v>18</v>
      </c>
      <c r="G10110" s="11" t="s">
        <v>19</v>
      </c>
      <c r="H10110" s="11" t="s">
        <v>23</v>
      </c>
      <c r="I10110" s="13"/>
      <c r="J10110" s="99"/>
      <c r="K10110" s="99"/>
      <c r="L10110" s="99"/>
      <c r="M10110" s="74"/>
      <c r="N10110" s="100"/>
      <c r="O10110" s="78">
        <f ca="1">IF(D10110="цвет",SUM(O10111:INDIRECT("N"&amp;R10110)),IF(SUM(E10110:N10110)=0,"",SUM(E10110:N10110)))</f>
        <v>0</v>
      </c>
      <c r="P10110" s="68">
        <v>2841</v>
      </c>
      <c r="Q10110" s="55">
        <f t="shared" si="314"/>
        <v>5669</v>
      </c>
      <c r="R10110" s="70">
        <f t="shared" ca="1" si="315"/>
        <v>10113</v>
      </c>
      <c r="S10110" s="85">
        <v>2841</v>
      </c>
      <c r="T10110" s="86">
        <f ca="1">O10110*S10110</f>
        <v>0</v>
      </c>
    </row>
    <row r="10111" spans="1:20" ht="17.25" thickBot="1">
      <c r="A10111" s="82"/>
      <c r="B10111" s="357"/>
      <c r="C10111" s="75"/>
      <c r="D10111" s="5" t="s">
        <v>33</v>
      </c>
      <c r="E10111" s="351"/>
      <c r="F10111" s="351"/>
      <c r="G10111" s="351"/>
      <c r="H10111" s="7"/>
      <c r="I10111" s="7"/>
      <c r="J10111" s="7"/>
      <c r="K10111" s="7"/>
      <c r="L10111" s="7"/>
      <c r="M10111" s="7"/>
      <c r="N10111" s="7"/>
      <c r="O10111" s="91" t="str">
        <f ca="1">IF(D10111="цвет",SUM(O10112:INDIRECT("N"&amp;R10111)),IF(SUM(E10111:N10111)=0,"",SUM(E10111:N10111)))</f>
        <v/>
      </c>
      <c r="P10111" s="68" t="s">
        <v>98</v>
      </c>
      <c r="Q10111" s="55">
        <f t="shared" si="314"/>
        <v>5669</v>
      </c>
      <c r="R10111" s="70">
        <f t="shared" ca="1" si="315"/>
        <v>10113</v>
      </c>
      <c r="S10111" s="69"/>
      <c r="T10111" s="76"/>
    </row>
    <row r="10112" spans="1:20" ht="135" customHeight="1">
      <c r="A10112" s="82"/>
      <c r="B10112" s="357"/>
      <c r="C10112" s="75"/>
      <c r="D10112" s="383" t="s">
        <v>2781</v>
      </c>
      <c r="E10112" s="384"/>
      <c r="F10112" s="384"/>
      <c r="G10112" s="384"/>
      <c r="H10112" s="384"/>
      <c r="I10112" s="384"/>
      <c r="J10112" s="384"/>
      <c r="K10112" s="384"/>
      <c r="L10112" s="384"/>
      <c r="M10112" s="384"/>
      <c r="N10112" s="385"/>
      <c r="O10112" s="91" t="str">
        <f ca="1">IF(D10112="цвет",SUM(O10113:INDIRECT("N"&amp;R10112)),IF(SUM(E10112:N10112)=0,"",SUM(E10112:N10112)))</f>
        <v/>
      </c>
      <c r="P10112" s="68" t="s">
        <v>98</v>
      </c>
      <c r="Q10112" s="55">
        <f t="shared" si="314"/>
        <v>5669</v>
      </c>
      <c r="R10112" s="70">
        <f t="shared" ca="1" si="315"/>
        <v>10113</v>
      </c>
      <c r="S10112" s="69"/>
      <c r="T10112" s="76"/>
    </row>
    <row r="10113" spans="1:20" ht="17.45" customHeight="1" thickBot="1">
      <c r="A10113" s="82"/>
      <c r="B10113" s="365"/>
      <c r="C10113" s="8"/>
      <c r="D10113" s="362" t="str">
        <f>HYPERLINK("https://miamia.ru/search/index.php?q="&amp;Q10113&amp;"&amp;s=Поиск?utm_source=Excel&amp;utm_medium=Nalichie&amp;utm_content="&amp;Q10113&amp;"","Посмотреть большую фотографию на сайте")</f>
        <v>Посмотреть большую фотографию на сайте</v>
      </c>
      <c r="E10113" s="363"/>
      <c r="F10113" s="363"/>
      <c r="G10113" s="363"/>
      <c r="H10113" s="363"/>
      <c r="I10113" s="363"/>
      <c r="J10113" s="363"/>
      <c r="K10113" s="363"/>
      <c r="L10113" s="363"/>
      <c r="M10113" s="363"/>
      <c r="N10113" s="364"/>
      <c r="O10113" s="91" t="str">
        <f ca="1">IF(D10113="цвет",SUM(O10114:INDIRECT("N"&amp;R10113)),IF(SUM(E10113:N10113)=0,"",SUM(E10113:N10113)))</f>
        <v/>
      </c>
      <c r="P10113" s="68" t="s">
        <v>98</v>
      </c>
      <c r="Q10113" s="55">
        <f t="shared" si="314"/>
        <v>5669</v>
      </c>
      <c r="R10113" s="70">
        <f t="shared" ca="1" si="315"/>
        <v>10113</v>
      </c>
      <c r="S10113" s="69"/>
      <c r="T10113" s="76"/>
    </row>
    <row r="10114" spans="1:20" ht="23.1" customHeight="1" thickBot="1">
      <c r="A10114" s="80"/>
      <c r="B10114" s="63" t="s">
        <v>2915</v>
      </c>
      <c r="C10114" s="64"/>
      <c r="D10114" s="65"/>
      <c r="E10114" s="66"/>
      <c r="F10114" s="66"/>
      <c r="G10114" s="66"/>
      <c r="H10114" s="66"/>
      <c r="I10114" s="66"/>
      <c r="J10114" s="66"/>
      <c r="K10114" s="66"/>
      <c r="L10114" s="66"/>
      <c r="M10114" s="66"/>
      <c r="N10114" s="67"/>
      <c r="O10114" s="91" t="str">
        <f ca="1">IF(D10114="цвет",SUM(O10115:INDIRECT("N"&amp;R10114)),IF(SUM(E10114:N10114)=0,"",SUM(E10114:N10114)))</f>
        <v/>
      </c>
      <c r="P10114" s="68" t="s">
        <v>98</v>
      </c>
      <c r="Q10114" s="55">
        <f t="shared" si="314"/>
        <v>5669</v>
      </c>
      <c r="R10114" s="70">
        <f t="shared" ca="1" si="315"/>
        <v>10118</v>
      </c>
    </row>
    <row r="10115" spans="1:20" ht="17.45" customHeight="1" thickBot="1">
      <c r="A10115" s="82"/>
      <c r="B10115" s="356" t="s">
        <v>2762</v>
      </c>
      <c r="C10115" s="83">
        <v>2382</v>
      </c>
      <c r="D10115" s="98" t="s">
        <v>9</v>
      </c>
      <c r="E10115" s="99" t="s">
        <v>17</v>
      </c>
      <c r="F10115" s="74" t="s">
        <v>18</v>
      </c>
      <c r="G10115" s="11" t="s">
        <v>19</v>
      </c>
      <c r="H10115" s="11" t="s">
        <v>23</v>
      </c>
      <c r="I10115" s="13"/>
      <c r="J10115" s="99"/>
      <c r="K10115" s="99"/>
      <c r="L10115" s="99"/>
      <c r="M10115" s="74"/>
      <c r="N10115" s="100"/>
      <c r="O10115" s="78">
        <f ca="1">IF(D10115="цвет",SUM(O10116:INDIRECT("N"&amp;R10115)),IF(SUM(E10115:N10115)=0,"",SUM(E10115:N10115)))</f>
        <v>0</v>
      </c>
      <c r="P10115" s="68">
        <v>2324</v>
      </c>
      <c r="Q10115" s="55">
        <f t="shared" si="314"/>
        <v>2382</v>
      </c>
      <c r="R10115" s="70">
        <f t="shared" ca="1" si="315"/>
        <v>10118</v>
      </c>
      <c r="S10115" s="85">
        <v>2324</v>
      </c>
      <c r="T10115" s="86">
        <f ca="1">O10115*S10115</f>
        <v>0</v>
      </c>
    </row>
    <row r="10116" spans="1:20" ht="17.25" thickBot="1">
      <c r="A10116" s="82"/>
      <c r="B10116" s="357"/>
      <c r="C10116" s="75"/>
      <c r="D10116" s="5" t="s">
        <v>2763</v>
      </c>
      <c r="E10116" s="7"/>
      <c r="F10116" s="7"/>
      <c r="G10116" s="7"/>
      <c r="H10116" s="7"/>
      <c r="I10116" s="7"/>
      <c r="J10116" s="7"/>
      <c r="K10116" s="7"/>
      <c r="L10116" s="7"/>
      <c r="M10116" s="7"/>
      <c r="N10116" s="7"/>
      <c r="O10116" s="91" t="str">
        <f ca="1">IF(D10116="цвет",SUM(O10117:INDIRECT("N"&amp;R10116)),IF(SUM(E10116:N10116)=0,"",SUM(E10116:N10116)))</f>
        <v/>
      </c>
      <c r="P10116" s="68" t="s">
        <v>98</v>
      </c>
      <c r="Q10116" s="55">
        <f t="shared" si="314"/>
        <v>2382</v>
      </c>
      <c r="R10116" s="70">
        <f t="shared" ca="1" si="315"/>
        <v>10118</v>
      </c>
      <c r="S10116" s="69"/>
      <c r="T10116" s="76"/>
    </row>
    <row r="10117" spans="1:20" ht="135" customHeight="1">
      <c r="A10117" s="82"/>
      <c r="B10117" s="357"/>
      <c r="C10117" s="75"/>
      <c r="D10117" s="383" t="s">
        <v>2765</v>
      </c>
      <c r="E10117" s="384"/>
      <c r="F10117" s="384"/>
      <c r="G10117" s="384"/>
      <c r="H10117" s="384"/>
      <c r="I10117" s="384"/>
      <c r="J10117" s="384"/>
      <c r="K10117" s="384"/>
      <c r="L10117" s="384"/>
      <c r="M10117" s="384"/>
      <c r="N10117" s="385"/>
      <c r="O10117" s="91" t="str">
        <f ca="1">IF(D10117="цвет",SUM(O10118:INDIRECT("N"&amp;R10117)),IF(SUM(E10117:N10117)=0,"",SUM(E10117:N10117)))</f>
        <v/>
      </c>
      <c r="P10117" s="68" t="s">
        <v>98</v>
      </c>
      <c r="Q10117" s="55">
        <f t="shared" si="314"/>
        <v>2382</v>
      </c>
      <c r="R10117" s="70">
        <f t="shared" ca="1" si="315"/>
        <v>10118</v>
      </c>
      <c r="S10117" s="69"/>
      <c r="T10117" s="76"/>
    </row>
    <row r="10118" spans="1:20" ht="17.45" customHeight="1" thickBot="1">
      <c r="A10118" s="82"/>
      <c r="B10118" s="365"/>
      <c r="C10118" s="8"/>
      <c r="D10118" s="362" t="str">
        <f>HYPERLINK("https://miamia.ru/search/index.php?q="&amp;Q10118&amp;"&amp;s=Поиск?utm_source=Excel&amp;utm_medium=Nalichie&amp;utm_content="&amp;Q10118&amp;"","Посмотреть большую фотографию на сайте")</f>
        <v>Посмотреть большую фотографию на сайте</v>
      </c>
      <c r="E10118" s="363"/>
      <c r="F10118" s="363"/>
      <c r="G10118" s="363"/>
      <c r="H10118" s="363"/>
      <c r="I10118" s="363"/>
      <c r="J10118" s="363"/>
      <c r="K10118" s="363"/>
      <c r="L10118" s="363"/>
      <c r="M10118" s="363"/>
      <c r="N10118" s="364"/>
      <c r="O10118" s="91" t="str">
        <f ca="1">IF(D10118="цвет",SUM(O10119:INDIRECT("N"&amp;R10118)),IF(SUM(E10118:N10118)=0,"",SUM(E10118:N10118)))</f>
        <v/>
      </c>
      <c r="P10118" s="68" t="s">
        <v>98</v>
      </c>
      <c r="Q10118" s="55">
        <f t="shared" si="314"/>
        <v>2382</v>
      </c>
      <c r="R10118" s="70">
        <f t="shared" ca="1" si="315"/>
        <v>10118</v>
      </c>
      <c r="S10118" s="69"/>
      <c r="T10118" s="76"/>
    </row>
    <row r="10119" spans="1:20" ht="17.45" customHeight="1" thickBot="1">
      <c r="A10119" s="82"/>
      <c r="B10119" s="356" t="s">
        <v>2762</v>
      </c>
      <c r="C10119" s="83">
        <v>2383</v>
      </c>
      <c r="D10119" s="98" t="s">
        <v>9</v>
      </c>
      <c r="E10119" s="99" t="s">
        <v>11</v>
      </c>
      <c r="F10119" s="99" t="s">
        <v>12</v>
      </c>
      <c r="G10119" s="74" t="s">
        <v>13</v>
      </c>
      <c r="H10119" s="13" t="s">
        <v>14</v>
      </c>
      <c r="I10119" s="13" t="s">
        <v>15</v>
      </c>
      <c r="J10119" s="13" t="s">
        <v>16</v>
      </c>
      <c r="K10119" s="99"/>
      <c r="L10119" s="99"/>
      <c r="M10119" s="74"/>
      <c r="N10119" s="100"/>
      <c r="O10119" s="78">
        <f ca="1">IF(D10119="цвет",SUM(O10120:INDIRECT("N"&amp;R10119)),IF(SUM(E10119:N10119)=0,"",SUM(E10119:N10119)))</f>
        <v>0</v>
      </c>
      <c r="P10119" s="68">
        <v>2194</v>
      </c>
      <c r="Q10119" s="55">
        <f t="shared" si="314"/>
        <v>2383</v>
      </c>
      <c r="R10119" s="70">
        <f t="shared" ca="1" si="315"/>
        <v>10122</v>
      </c>
      <c r="S10119" s="85">
        <v>2194</v>
      </c>
      <c r="T10119" s="86">
        <f ca="1">O10119*S10119</f>
        <v>0</v>
      </c>
    </row>
    <row r="10120" spans="1:20" ht="17.25" thickBot="1">
      <c r="A10120" s="82"/>
      <c r="B10120" s="357"/>
      <c r="C10120" s="75"/>
      <c r="D10120" s="5" t="s">
        <v>2763</v>
      </c>
      <c r="E10120" s="7"/>
      <c r="F10120" s="7"/>
      <c r="G10120" s="7"/>
      <c r="H10120" s="7"/>
      <c r="I10120" s="7"/>
      <c r="J10120" s="181"/>
      <c r="K10120" s="7"/>
      <c r="L10120" s="7"/>
      <c r="M10120" s="7"/>
      <c r="N10120" s="7"/>
      <c r="O10120" s="91" t="str">
        <f ca="1">IF(D10120="цвет",SUM(O10121:INDIRECT("N"&amp;R10120)),IF(SUM(E10120:N10120)=0,"",SUM(E10120:N10120)))</f>
        <v/>
      </c>
      <c r="P10120" s="68" t="s">
        <v>98</v>
      </c>
      <c r="Q10120" s="55">
        <f t="shared" si="314"/>
        <v>2383</v>
      </c>
      <c r="R10120" s="70">
        <f t="shared" ca="1" si="315"/>
        <v>10122</v>
      </c>
      <c r="S10120" s="69"/>
      <c r="T10120" s="76"/>
    </row>
    <row r="10121" spans="1:20" ht="135" customHeight="1">
      <c r="A10121" s="82"/>
      <c r="B10121" s="357"/>
      <c r="C10121" s="75"/>
      <c r="D10121" s="383" t="s">
        <v>2766</v>
      </c>
      <c r="E10121" s="384"/>
      <c r="F10121" s="384"/>
      <c r="G10121" s="384"/>
      <c r="H10121" s="384"/>
      <c r="I10121" s="384"/>
      <c r="J10121" s="384"/>
      <c r="K10121" s="384"/>
      <c r="L10121" s="384"/>
      <c r="M10121" s="384"/>
      <c r="N10121" s="385"/>
      <c r="O10121" s="91" t="str">
        <f ca="1">IF(D10121="цвет",SUM(O10122:INDIRECT("N"&amp;R10121)),IF(SUM(E10121:N10121)=0,"",SUM(E10121:N10121)))</f>
        <v/>
      </c>
      <c r="P10121" s="68" t="s">
        <v>98</v>
      </c>
      <c r="Q10121" s="55">
        <f t="shared" si="314"/>
        <v>2383</v>
      </c>
      <c r="R10121" s="70">
        <f t="shared" ca="1" si="315"/>
        <v>10122</v>
      </c>
      <c r="S10121" s="69"/>
      <c r="T10121" s="76"/>
    </row>
    <row r="10122" spans="1:20" ht="17.45" customHeight="1" thickBot="1">
      <c r="A10122" s="82"/>
      <c r="B10122" s="365"/>
      <c r="C10122" s="8"/>
      <c r="D10122" s="362" t="str">
        <f>HYPERLINK("https://miamia.ru/search/index.php?q="&amp;Q10122&amp;"&amp;s=Поиск?utm_source=Excel&amp;utm_medium=Nalichie&amp;utm_content="&amp;Q10122&amp;"","Посмотреть большую фотографию на сайте")</f>
        <v>Посмотреть большую фотографию на сайте</v>
      </c>
      <c r="E10122" s="363"/>
      <c r="F10122" s="363"/>
      <c r="G10122" s="363"/>
      <c r="H10122" s="363"/>
      <c r="I10122" s="363"/>
      <c r="J10122" s="363"/>
      <c r="K10122" s="363"/>
      <c r="L10122" s="363"/>
      <c r="M10122" s="363"/>
      <c r="N10122" s="364"/>
      <c r="O10122" s="91" t="str">
        <f ca="1">IF(D10122="цвет",SUM(O10123:INDIRECT("N"&amp;R10122)),IF(SUM(E10122:N10122)=0,"",SUM(E10122:N10122)))</f>
        <v/>
      </c>
      <c r="P10122" s="68" t="s">
        <v>98</v>
      </c>
      <c r="Q10122" s="55">
        <f t="shared" si="314"/>
        <v>2383</v>
      </c>
      <c r="R10122" s="70">
        <f t="shared" ca="1" si="315"/>
        <v>10122</v>
      </c>
      <c r="S10122" s="69"/>
      <c r="T10122" s="76"/>
    </row>
    <row r="10123" spans="1:20" ht="17.45" customHeight="1" thickBot="1">
      <c r="A10123" s="82"/>
      <c r="B10123" s="356" t="s">
        <v>2762</v>
      </c>
      <c r="C10123" s="83">
        <v>2384</v>
      </c>
      <c r="D10123" s="98" t="s">
        <v>9</v>
      </c>
      <c r="E10123" s="99" t="s">
        <v>17</v>
      </c>
      <c r="F10123" s="74" t="s">
        <v>18</v>
      </c>
      <c r="G10123" s="11" t="s">
        <v>19</v>
      </c>
      <c r="H10123" s="11" t="s">
        <v>23</v>
      </c>
      <c r="I10123" s="13"/>
      <c r="J10123" s="99"/>
      <c r="K10123" s="99"/>
      <c r="L10123" s="99"/>
      <c r="M10123" s="74"/>
      <c r="N10123" s="100"/>
      <c r="O10123" s="78">
        <f ca="1">IF(D10123="цвет",SUM(O10124:INDIRECT("N"&amp;R10123)),IF(SUM(E10123:N10123)=0,"",SUM(E10123:N10123)))</f>
        <v>0</v>
      </c>
      <c r="P10123" s="68">
        <v>2065</v>
      </c>
      <c r="Q10123" s="55">
        <f t="shared" ref="Q10123:Q10186" si="316">IF(C10123&lt;&gt;0,C10123,Q10122)</f>
        <v>2384</v>
      </c>
      <c r="R10123" s="70">
        <f t="shared" ref="R10123:R10186" ca="1" si="317">IF(D10123="Посмотреть большую фотографию на сайте",CELL("строка",O10123),R10124)</f>
        <v>10126</v>
      </c>
      <c r="S10123" s="85">
        <v>2065</v>
      </c>
      <c r="T10123" s="86">
        <f ca="1">O10123*S10123</f>
        <v>0</v>
      </c>
    </row>
    <row r="10124" spans="1:20" ht="17.25" thickBot="1">
      <c r="A10124" s="82"/>
      <c r="B10124" s="357"/>
      <c r="C10124" s="75"/>
      <c r="D10124" s="5" t="s">
        <v>2763</v>
      </c>
      <c r="E10124" s="7"/>
      <c r="F10124" s="7"/>
      <c r="G10124" s="7"/>
      <c r="H10124" s="181"/>
      <c r="I10124" s="7"/>
      <c r="J10124" s="7"/>
      <c r="K10124" s="7"/>
      <c r="L10124" s="7"/>
      <c r="M10124" s="7"/>
      <c r="N10124" s="7"/>
      <c r="O10124" s="91" t="str">
        <f ca="1">IF(D10124="цвет",SUM(O10125:INDIRECT("N"&amp;R10124)),IF(SUM(E10124:N10124)=0,"",SUM(E10124:N10124)))</f>
        <v/>
      </c>
      <c r="P10124" s="68" t="s">
        <v>98</v>
      </c>
      <c r="Q10124" s="55">
        <f t="shared" si="316"/>
        <v>2384</v>
      </c>
      <c r="R10124" s="70">
        <f t="shared" ca="1" si="317"/>
        <v>10126</v>
      </c>
      <c r="S10124" s="69"/>
      <c r="T10124" s="76"/>
    </row>
    <row r="10125" spans="1:20" ht="135" customHeight="1">
      <c r="A10125" s="82"/>
      <c r="B10125" s="357"/>
      <c r="C10125" s="75"/>
      <c r="D10125" s="383" t="s">
        <v>2767</v>
      </c>
      <c r="E10125" s="384"/>
      <c r="F10125" s="384"/>
      <c r="G10125" s="384"/>
      <c r="H10125" s="384"/>
      <c r="I10125" s="384"/>
      <c r="J10125" s="384"/>
      <c r="K10125" s="384"/>
      <c r="L10125" s="384"/>
      <c r="M10125" s="384"/>
      <c r="N10125" s="385"/>
      <c r="O10125" s="91" t="str">
        <f ca="1">IF(D10125="цвет",SUM(O10126:INDIRECT("N"&amp;R10125)),IF(SUM(E10125:N10125)=0,"",SUM(E10125:N10125)))</f>
        <v/>
      </c>
      <c r="P10125" s="68" t="s">
        <v>98</v>
      </c>
      <c r="Q10125" s="55">
        <f t="shared" si="316"/>
        <v>2384</v>
      </c>
      <c r="R10125" s="70">
        <f t="shared" ca="1" si="317"/>
        <v>10126</v>
      </c>
      <c r="S10125" s="69"/>
      <c r="T10125" s="76"/>
    </row>
    <row r="10126" spans="1:20" ht="17.45" customHeight="1" thickBot="1">
      <c r="A10126" s="82"/>
      <c r="B10126" s="365"/>
      <c r="C10126" s="8"/>
      <c r="D10126" s="362" t="str">
        <f>HYPERLINK("https://miamia.ru/search/index.php?q="&amp;Q10126&amp;"&amp;s=Поиск?utm_source=Excel&amp;utm_medium=Nalichie&amp;utm_content="&amp;Q10126&amp;"","Посмотреть большую фотографию на сайте")</f>
        <v>Посмотреть большую фотографию на сайте</v>
      </c>
      <c r="E10126" s="363"/>
      <c r="F10126" s="363"/>
      <c r="G10126" s="363"/>
      <c r="H10126" s="363"/>
      <c r="I10126" s="363"/>
      <c r="J10126" s="363"/>
      <c r="K10126" s="363"/>
      <c r="L10126" s="363"/>
      <c r="M10126" s="363"/>
      <c r="N10126" s="364"/>
      <c r="O10126" s="91" t="str">
        <f ca="1">IF(D10126="цвет",SUM(O10127:INDIRECT("N"&amp;R10126)),IF(SUM(E10126:N10126)=0,"",SUM(E10126:N10126)))</f>
        <v/>
      </c>
      <c r="P10126" s="68" t="s">
        <v>98</v>
      </c>
      <c r="Q10126" s="55">
        <f t="shared" si="316"/>
        <v>2384</v>
      </c>
      <c r="R10126" s="70">
        <f t="shared" ca="1" si="317"/>
        <v>10126</v>
      </c>
      <c r="S10126" s="69"/>
      <c r="T10126" s="76"/>
    </row>
    <row r="10127" spans="1:20" ht="17.45" customHeight="1" thickBot="1">
      <c r="A10127" s="82"/>
      <c r="B10127" s="356" t="s">
        <v>2762</v>
      </c>
      <c r="C10127" s="83">
        <v>2387</v>
      </c>
      <c r="D10127" s="98" t="s">
        <v>9</v>
      </c>
      <c r="E10127" s="99" t="s">
        <v>11</v>
      </c>
      <c r="F10127" s="99" t="s">
        <v>12</v>
      </c>
      <c r="G10127" s="74" t="s">
        <v>13</v>
      </c>
      <c r="H10127" s="13" t="s">
        <v>14</v>
      </c>
      <c r="I10127" s="13" t="s">
        <v>15</v>
      </c>
      <c r="J10127" s="13" t="s">
        <v>16</v>
      </c>
      <c r="K10127" s="99"/>
      <c r="L10127" s="99"/>
      <c r="M10127" s="74"/>
      <c r="N10127" s="100"/>
      <c r="O10127" s="78">
        <f ca="1">IF(D10127="цвет",SUM(O10128:INDIRECT("N"&amp;R10127)),IF(SUM(E10127:N10127)=0,"",SUM(E10127:N10127)))</f>
        <v>0</v>
      </c>
      <c r="P10127" s="68">
        <v>2065</v>
      </c>
      <c r="Q10127" s="55">
        <f t="shared" si="316"/>
        <v>2387</v>
      </c>
      <c r="R10127" s="70">
        <f t="shared" ca="1" si="317"/>
        <v>10130</v>
      </c>
      <c r="S10127" s="85">
        <v>2065</v>
      </c>
      <c r="T10127" s="86">
        <f ca="1">O10127*S10127</f>
        <v>0</v>
      </c>
    </row>
    <row r="10128" spans="1:20" ht="17.25" thickBot="1">
      <c r="A10128" s="82"/>
      <c r="B10128" s="357"/>
      <c r="C10128" s="75"/>
      <c r="D10128" s="5" t="s">
        <v>2763</v>
      </c>
      <c r="E10128" s="351"/>
      <c r="F10128" s="181"/>
      <c r="G10128" s="7"/>
      <c r="H10128" s="181"/>
      <c r="I10128" s="351"/>
      <c r="J10128" s="351"/>
      <c r="K10128" s="7"/>
      <c r="L10128" s="7"/>
      <c r="M10128" s="7"/>
      <c r="N10128" s="7"/>
      <c r="O10128" s="91" t="str">
        <f ca="1">IF(D10128="цвет",SUM(O10129:INDIRECT("N"&amp;R10128)),IF(SUM(E10128:N10128)=0,"",SUM(E10128:N10128)))</f>
        <v/>
      </c>
      <c r="P10128" s="68" t="s">
        <v>98</v>
      </c>
      <c r="Q10128" s="55">
        <f t="shared" si="316"/>
        <v>2387</v>
      </c>
      <c r="R10128" s="70">
        <f t="shared" ca="1" si="317"/>
        <v>10130</v>
      </c>
      <c r="S10128" s="69"/>
      <c r="T10128" s="76"/>
    </row>
    <row r="10129" spans="1:20" ht="135" customHeight="1">
      <c r="A10129" s="82"/>
      <c r="B10129" s="357"/>
      <c r="C10129" s="75"/>
      <c r="D10129" s="383" t="s">
        <v>2768</v>
      </c>
      <c r="E10129" s="384"/>
      <c r="F10129" s="384"/>
      <c r="G10129" s="384"/>
      <c r="H10129" s="384"/>
      <c r="I10129" s="384"/>
      <c r="J10129" s="384"/>
      <c r="K10129" s="384"/>
      <c r="L10129" s="384"/>
      <c r="M10129" s="384"/>
      <c r="N10129" s="385"/>
      <c r="O10129" s="91" t="str">
        <f ca="1">IF(D10129="цвет",SUM(O10130:INDIRECT("N"&amp;R10129)),IF(SUM(E10129:N10129)=0,"",SUM(E10129:N10129)))</f>
        <v/>
      </c>
      <c r="P10129" s="68" t="s">
        <v>98</v>
      </c>
      <c r="Q10129" s="55">
        <f t="shared" si="316"/>
        <v>2387</v>
      </c>
      <c r="R10129" s="70">
        <f t="shared" ca="1" si="317"/>
        <v>10130</v>
      </c>
      <c r="S10129" s="69"/>
      <c r="T10129" s="76"/>
    </row>
    <row r="10130" spans="1:20" ht="17.45" customHeight="1" thickBot="1">
      <c r="A10130" s="82"/>
      <c r="B10130" s="365"/>
      <c r="C10130" s="8"/>
      <c r="D10130" s="362" t="str">
        <f>HYPERLINK("https://miamia.ru/search/index.php?q="&amp;Q10130&amp;"&amp;s=Поиск?utm_source=Excel&amp;utm_medium=Nalichie&amp;utm_content="&amp;Q10130&amp;"","Посмотреть большую фотографию на сайте")</f>
        <v>Посмотреть большую фотографию на сайте</v>
      </c>
      <c r="E10130" s="363"/>
      <c r="F10130" s="363"/>
      <c r="G10130" s="363"/>
      <c r="H10130" s="363"/>
      <c r="I10130" s="363"/>
      <c r="J10130" s="363"/>
      <c r="K10130" s="363"/>
      <c r="L10130" s="363"/>
      <c r="M10130" s="363"/>
      <c r="N10130" s="364"/>
      <c r="O10130" s="91" t="str">
        <f ca="1">IF(D10130="цвет",SUM(O10131:INDIRECT("N"&amp;R10130)),IF(SUM(E10130:N10130)=0,"",SUM(E10130:N10130)))</f>
        <v/>
      </c>
      <c r="P10130" s="68" t="s">
        <v>98</v>
      </c>
      <c r="Q10130" s="55">
        <f t="shared" si="316"/>
        <v>2387</v>
      </c>
      <c r="R10130" s="70">
        <f t="shared" ca="1" si="317"/>
        <v>10130</v>
      </c>
      <c r="S10130" s="69"/>
      <c r="T10130" s="76"/>
    </row>
    <row r="10131" spans="1:20" ht="17.45" customHeight="1" thickBot="1">
      <c r="A10131" s="82"/>
      <c r="B10131" s="356" t="s">
        <v>2762</v>
      </c>
      <c r="C10131" s="83">
        <v>2388</v>
      </c>
      <c r="D10131" s="98" t="s">
        <v>9</v>
      </c>
      <c r="E10131" s="99" t="s">
        <v>11</v>
      </c>
      <c r="F10131" s="99" t="s">
        <v>12</v>
      </c>
      <c r="G10131" s="74" t="s">
        <v>13</v>
      </c>
      <c r="H10131" s="13" t="s">
        <v>14</v>
      </c>
      <c r="I10131" s="13" t="s">
        <v>15</v>
      </c>
      <c r="J10131" s="13" t="s">
        <v>16</v>
      </c>
      <c r="K10131" s="99"/>
      <c r="L10131" s="99"/>
      <c r="M10131" s="74"/>
      <c r="N10131" s="100"/>
      <c r="O10131" s="78">
        <f ca="1">IF(D10131="цвет",SUM(O10132:INDIRECT("N"&amp;R10131)),IF(SUM(E10131:N10131)=0,"",SUM(E10131:N10131)))</f>
        <v>0</v>
      </c>
      <c r="P10131" s="68">
        <v>2065</v>
      </c>
      <c r="Q10131" s="55">
        <f t="shared" si="316"/>
        <v>2388</v>
      </c>
      <c r="R10131" s="70">
        <f t="shared" ca="1" si="317"/>
        <v>10134</v>
      </c>
      <c r="S10131" s="85">
        <v>2065</v>
      </c>
      <c r="T10131" s="86">
        <f ca="1">O10131*S10131</f>
        <v>0</v>
      </c>
    </row>
    <row r="10132" spans="1:20" ht="17.25" thickBot="1">
      <c r="A10132" s="82"/>
      <c r="B10132" s="357"/>
      <c r="C10132" s="75"/>
      <c r="D10132" s="5" t="s">
        <v>2763</v>
      </c>
      <c r="E10132" s="351"/>
      <c r="F10132" s="351"/>
      <c r="G10132" s="351"/>
      <c r="H10132" s="7"/>
      <c r="I10132" s="7"/>
      <c r="J10132" s="7"/>
      <c r="K10132" s="7"/>
      <c r="L10132" s="7"/>
      <c r="M10132" s="7"/>
      <c r="N10132" s="7"/>
      <c r="O10132" s="91" t="str">
        <f ca="1">IF(D10132="цвет",SUM(O10133:INDIRECT("N"&amp;R10132)),IF(SUM(E10132:N10132)=0,"",SUM(E10132:N10132)))</f>
        <v/>
      </c>
      <c r="P10132" s="68" t="s">
        <v>98</v>
      </c>
      <c r="Q10132" s="55">
        <f t="shared" si="316"/>
        <v>2388</v>
      </c>
      <c r="R10132" s="70">
        <f t="shared" ca="1" si="317"/>
        <v>10134</v>
      </c>
      <c r="S10132" s="69"/>
      <c r="T10132" s="76"/>
    </row>
    <row r="10133" spans="1:20" ht="135" customHeight="1">
      <c r="A10133" s="82"/>
      <c r="B10133" s="357"/>
      <c r="C10133" s="75"/>
      <c r="D10133" s="383" t="s">
        <v>2769</v>
      </c>
      <c r="E10133" s="384"/>
      <c r="F10133" s="384"/>
      <c r="G10133" s="384"/>
      <c r="H10133" s="384"/>
      <c r="I10133" s="384"/>
      <c r="J10133" s="384"/>
      <c r="K10133" s="384"/>
      <c r="L10133" s="384"/>
      <c r="M10133" s="384"/>
      <c r="N10133" s="385"/>
      <c r="O10133" s="91" t="str">
        <f ca="1">IF(D10133="цвет",SUM(O10134:INDIRECT("N"&amp;R10133)),IF(SUM(E10133:N10133)=0,"",SUM(E10133:N10133)))</f>
        <v/>
      </c>
      <c r="P10133" s="68" t="s">
        <v>98</v>
      </c>
      <c r="Q10133" s="55">
        <f t="shared" si="316"/>
        <v>2388</v>
      </c>
      <c r="R10133" s="70">
        <f t="shared" ca="1" si="317"/>
        <v>10134</v>
      </c>
      <c r="S10133" s="69"/>
      <c r="T10133" s="76"/>
    </row>
    <row r="10134" spans="1:20" ht="17.45" customHeight="1" thickBot="1">
      <c r="A10134" s="82"/>
      <c r="B10134" s="365"/>
      <c r="C10134" s="8"/>
      <c r="D10134" s="362" t="str">
        <f>HYPERLINK("https://miamia.ru/search/index.php?q="&amp;Q10134&amp;"&amp;s=Поиск?utm_source=Excel&amp;utm_medium=Nalichie&amp;utm_content="&amp;Q10134&amp;"","Посмотреть большую фотографию на сайте")</f>
        <v>Посмотреть большую фотографию на сайте</v>
      </c>
      <c r="E10134" s="363"/>
      <c r="F10134" s="363"/>
      <c r="G10134" s="363"/>
      <c r="H10134" s="363"/>
      <c r="I10134" s="363"/>
      <c r="J10134" s="363"/>
      <c r="K10134" s="363"/>
      <c r="L10134" s="363"/>
      <c r="M10134" s="363"/>
      <c r="N10134" s="364"/>
      <c r="O10134" s="91" t="str">
        <f ca="1">IF(D10134="цвет",SUM(O10135:INDIRECT("N"&amp;R10134)),IF(SUM(E10134:N10134)=0,"",SUM(E10134:N10134)))</f>
        <v/>
      </c>
      <c r="P10134" s="68" t="s">
        <v>98</v>
      </c>
      <c r="Q10134" s="55">
        <f t="shared" si="316"/>
        <v>2388</v>
      </c>
      <c r="R10134" s="70">
        <f t="shared" ca="1" si="317"/>
        <v>10134</v>
      </c>
      <c r="S10134" s="69"/>
      <c r="T10134" s="76"/>
    </row>
    <row r="10135" spans="1:20" ht="23.1" customHeight="1" thickBot="1">
      <c r="A10135" s="80"/>
      <c r="B10135" s="63" t="s">
        <v>2916</v>
      </c>
      <c r="C10135" s="64"/>
      <c r="D10135" s="65"/>
      <c r="E10135" s="66"/>
      <c r="F10135" s="66"/>
      <c r="G10135" s="66"/>
      <c r="H10135" s="66"/>
      <c r="I10135" s="66"/>
      <c r="J10135" s="66"/>
      <c r="K10135" s="66"/>
      <c r="L10135" s="66"/>
      <c r="M10135" s="66"/>
      <c r="N10135" s="67"/>
      <c r="O10135" s="91" t="str">
        <f ca="1">IF(D10135="цвет",SUM(O10136:INDIRECT("N"&amp;R10135)),IF(SUM(E10135:N10135)=0,"",SUM(E10135:N10135)))</f>
        <v/>
      </c>
      <c r="P10135" s="68" t="s">
        <v>98</v>
      </c>
      <c r="Q10135" s="55">
        <f t="shared" si="316"/>
        <v>2388</v>
      </c>
      <c r="R10135" s="70">
        <f t="shared" ca="1" si="317"/>
        <v>10139</v>
      </c>
    </row>
    <row r="10136" spans="1:20" ht="17.45" customHeight="1" thickBot="1">
      <c r="A10136" s="82"/>
      <c r="B10136" s="356" t="s">
        <v>2754</v>
      </c>
      <c r="C10136" s="83">
        <v>2360</v>
      </c>
      <c r="D10136" s="98" t="s">
        <v>9</v>
      </c>
      <c r="E10136" s="99" t="s">
        <v>11</v>
      </c>
      <c r="F10136" s="99" t="s">
        <v>12</v>
      </c>
      <c r="G10136" s="74" t="s">
        <v>13</v>
      </c>
      <c r="H10136" s="13" t="s">
        <v>14</v>
      </c>
      <c r="I10136" s="13" t="s">
        <v>15</v>
      </c>
      <c r="J10136" s="13" t="s">
        <v>16</v>
      </c>
      <c r="K10136" s="99"/>
      <c r="L10136" s="99"/>
      <c r="M10136" s="74"/>
      <c r="N10136" s="100"/>
      <c r="O10136" s="78">
        <f ca="1">IF(D10136="цвет",SUM(O10137:INDIRECT("N"&amp;R10136)),IF(SUM(E10136:N10136)=0,"",SUM(E10136:N10136)))</f>
        <v>0</v>
      </c>
      <c r="P10136" s="68">
        <v>1677</v>
      </c>
      <c r="Q10136" s="55">
        <f t="shared" si="316"/>
        <v>2360</v>
      </c>
      <c r="R10136" s="70">
        <f t="shared" ca="1" si="317"/>
        <v>10139</v>
      </c>
      <c r="S10136" s="85">
        <v>1677</v>
      </c>
      <c r="T10136" s="86">
        <f ca="1">O10136*S10136</f>
        <v>0</v>
      </c>
    </row>
    <row r="10137" spans="1:20" ht="17.25" thickBot="1">
      <c r="A10137" s="82"/>
      <c r="B10137" s="357"/>
      <c r="C10137" s="75"/>
      <c r="D10137" s="5" t="s">
        <v>39</v>
      </c>
      <c r="E10137" s="351"/>
      <c r="F10137" s="351"/>
      <c r="G10137" s="351"/>
      <c r="H10137" s="181"/>
      <c r="I10137" s="7"/>
      <c r="J10137" s="7"/>
      <c r="K10137" s="7"/>
      <c r="L10137" s="7"/>
      <c r="M10137" s="7"/>
      <c r="N10137" s="7"/>
      <c r="O10137" s="91" t="str">
        <f ca="1">IF(D10137="цвет",SUM(O10138:INDIRECT("N"&amp;R10137)),IF(SUM(E10137:N10137)=0,"",SUM(E10137:N10137)))</f>
        <v/>
      </c>
      <c r="P10137" s="68" t="s">
        <v>98</v>
      </c>
      <c r="Q10137" s="55">
        <f t="shared" si="316"/>
        <v>2360</v>
      </c>
      <c r="R10137" s="70">
        <f t="shared" ca="1" si="317"/>
        <v>10139</v>
      </c>
      <c r="S10137" s="69"/>
      <c r="T10137" s="76"/>
    </row>
    <row r="10138" spans="1:20" ht="135" customHeight="1">
      <c r="A10138" s="82"/>
      <c r="B10138" s="357"/>
      <c r="C10138" s="75"/>
      <c r="D10138" s="383" t="s">
        <v>2764</v>
      </c>
      <c r="E10138" s="384"/>
      <c r="F10138" s="384"/>
      <c r="G10138" s="384"/>
      <c r="H10138" s="384"/>
      <c r="I10138" s="384"/>
      <c r="J10138" s="384"/>
      <c r="K10138" s="384"/>
      <c r="L10138" s="384"/>
      <c r="M10138" s="384"/>
      <c r="N10138" s="385"/>
      <c r="O10138" s="91" t="str">
        <f ca="1">IF(D10138="цвет",SUM(O10139:INDIRECT("N"&amp;R10138)),IF(SUM(E10138:N10138)=0,"",SUM(E10138:N10138)))</f>
        <v/>
      </c>
      <c r="P10138" s="68" t="s">
        <v>98</v>
      </c>
      <c r="Q10138" s="55">
        <f t="shared" si="316"/>
        <v>2360</v>
      </c>
      <c r="R10138" s="70">
        <f t="shared" ca="1" si="317"/>
        <v>10139</v>
      </c>
      <c r="S10138" s="69"/>
      <c r="T10138" s="76"/>
    </row>
    <row r="10139" spans="1:20" ht="17.45" customHeight="1" thickBot="1">
      <c r="A10139" s="82"/>
      <c r="B10139" s="365"/>
      <c r="C10139" s="8"/>
      <c r="D10139" s="362" t="str">
        <f>HYPERLINK("https://miamia.ru/search/index.php?q="&amp;Q10139&amp;"&amp;s=Поиск?utm_source=Excel&amp;utm_medium=Nalichie&amp;utm_content="&amp;Q10139&amp;"","Посмотреть большую фотографию на сайте")</f>
        <v>Посмотреть большую фотографию на сайте</v>
      </c>
      <c r="E10139" s="363"/>
      <c r="F10139" s="363"/>
      <c r="G10139" s="363"/>
      <c r="H10139" s="363"/>
      <c r="I10139" s="363"/>
      <c r="J10139" s="363"/>
      <c r="K10139" s="363"/>
      <c r="L10139" s="363"/>
      <c r="M10139" s="363"/>
      <c r="N10139" s="364"/>
      <c r="O10139" s="91" t="str">
        <f ca="1">IF(D10139="цвет",SUM(O10140:INDIRECT("N"&amp;R10139)),IF(SUM(E10139:N10139)=0,"",SUM(E10139:N10139)))</f>
        <v/>
      </c>
      <c r="P10139" s="68" t="s">
        <v>98</v>
      </c>
      <c r="Q10139" s="55">
        <f t="shared" si="316"/>
        <v>2360</v>
      </c>
      <c r="R10139" s="70">
        <f t="shared" ca="1" si="317"/>
        <v>10139</v>
      </c>
      <c r="S10139" s="69"/>
      <c r="T10139" s="76"/>
    </row>
    <row r="10140" spans="1:20" ht="17.45" customHeight="1" thickBot="1">
      <c r="A10140" s="82"/>
      <c r="B10140" s="356" t="s">
        <v>2754</v>
      </c>
      <c r="C10140" s="83">
        <v>2361</v>
      </c>
      <c r="D10140" s="98" t="s">
        <v>9</v>
      </c>
      <c r="E10140" s="99" t="s">
        <v>11</v>
      </c>
      <c r="F10140" s="99" t="s">
        <v>12</v>
      </c>
      <c r="G10140" s="74" t="s">
        <v>13</v>
      </c>
      <c r="H10140" s="13" t="s">
        <v>14</v>
      </c>
      <c r="I10140" s="13" t="s">
        <v>15</v>
      </c>
      <c r="J10140" s="13" t="s">
        <v>16</v>
      </c>
      <c r="K10140" s="99"/>
      <c r="L10140" s="99"/>
      <c r="M10140" s="74"/>
      <c r="N10140" s="100"/>
      <c r="O10140" s="78">
        <f ca="1">IF(D10140="цвет",SUM(O10141:INDIRECT("N"&amp;R10140)),IF(SUM(E10140:N10140)=0,"",SUM(E10140:N10140)))</f>
        <v>0</v>
      </c>
      <c r="P10140" s="68">
        <v>1936</v>
      </c>
      <c r="Q10140" s="55">
        <f t="shared" si="316"/>
        <v>2361</v>
      </c>
      <c r="R10140" s="70">
        <f t="shared" ca="1" si="317"/>
        <v>10143</v>
      </c>
      <c r="S10140" s="85">
        <v>1936</v>
      </c>
      <c r="T10140" s="86">
        <f ca="1">O10140*S10140</f>
        <v>0</v>
      </c>
    </row>
    <row r="10141" spans="1:20" ht="17.25" thickBot="1">
      <c r="A10141" s="82"/>
      <c r="B10141" s="357"/>
      <c r="C10141" s="75"/>
      <c r="D10141" s="5" t="s">
        <v>39</v>
      </c>
      <c r="E10141" s="181"/>
      <c r="F10141" s="181"/>
      <c r="G10141" s="7"/>
      <c r="H10141" s="7"/>
      <c r="I10141" s="181"/>
      <c r="J10141" s="7"/>
      <c r="K10141" s="7"/>
      <c r="L10141" s="7"/>
      <c r="M10141" s="7"/>
      <c r="N10141" s="7"/>
      <c r="O10141" s="91" t="str">
        <f ca="1">IF(D10141="цвет",SUM(O10142:INDIRECT("N"&amp;R10141)),IF(SUM(E10141:N10141)=0,"",SUM(E10141:N10141)))</f>
        <v/>
      </c>
      <c r="P10141" s="68" t="s">
        <v>98</v>
      </c>
      <c r="Q10141" s="55">
        <f t="shared" si="316"/>
        <v>2361</v>
      </c>
      <c r="R10141" s="70">
        <f t="shared" ca="1" si="317"/>
        <v>10143</v>
      </c>
      <c r="S10141" s="69"/>
      <c r="T10141" s="76"/>
    </row>
    <row r="10142" spans="1:20" ht="135" customHeight="1">
      <c r="A10142" s="82"/>
      <c r="B10142" s="357"/>
      <c r="C10142" s="75"/>
      <c r="D10142" s="383" t="s">
        <v>2755</v>
      </c>
      <c r="E10142" s="384"/>
      <c r="F10142" s="384"/>
      <c r="G10142" s="384"/>
      <c r="H10142" s="384"/>
      <c r="I10142" s="384"/>
      <c r="J10142" s="384"/>
      <c r="K10142" s="384"/>
      <c r="L10142" s="384"/>
      <c r="M10142" s="384"/>
      <c r="N10142" s="385"/>
      <c r="O10142" s="91" t="str">
        <f ca="1">IF(D10142="цвет",SUM(O10143:INDIRECT("N"&amp;R10142)),IF(SUM(E10142:N10142)=0,"",SUM(E10142:N10142)))</f>
        <v/>
      </c>
      <c r="P10142" s="68" t="s">
        <v>98</v>
      </c>
      <c r="Q10142" s="55">
        <f t="shared" si="316"/>
        <v>2361</v>
      </c>
      <c r="R10142" s="70">
        <f t="shared" ca="1" si="317"/>
        <v>10143</v>
      </c>
      <c r="S10142" s="69"/>
      <c r="T10142" s="76"/>
    </row>
    <row r="10143" spans="1:20" ht="17.45" customHeight="1" thickBot="1">
      <c r="A10143" s="82"/>
      <c r="B10143" s="365"/>
      <c r="C10143" s="8"/>
      <c r="D10143" s="362" t="str">
        <f>HYPERLINK("https://miamia.ru/search/index.php?q="&amp;Q10143&amp;"&amp;s=Поиск?utm_source=Excel&amp;utm_medium=Nalichie&amp;utm_content="&amp;Q10143&amp;"","Посмотреть большую фотографию на сайте")</f>
        <v>Посмотреть большую фотографию на сайте</v>
      </c>
      <c r="E10143" s="363"/>
      <c r="F10143" s="363"/>
      <c r="G10143" s="363"/>
      <c r="H10143" s="363"/>
      <c r="I10143" s="363"/>
      <c r="J10143" s="363"/>
      <c r="K10143" s="363"/>
      <c r="L10143" s="363"/>
      <c r="M10143" s="363"/>
      <c r="N10143" s="364"/>
      <c r="O10143" s="91" t="str">
        <f ca="1">IF(D10143="цвет",SUM(O10144:INDIRECT("N"&amp;R10143)),IF(SUM(E10143:N10143)=0,"",SUM(E10143:N10143)))</f>
        <v/>
      </c>
      <c r="P10143" s="68" t="s">
        <v>98</v>
      </c>
      <c r="Q10143" s="55">
        <f t="shared" si="316"/>
        <v>2361</v>
      </c>
      <c r="R10143" s="70">
        <f t="shared" ca="1" si="317"/>
        <v>10143</v>
      </c>
      <c r="S10143" s="69"/>
      <c r="T10143" s="76"/>
    </row>
    <row r="10144" spans="1:20" ht="17.45" customHeight="1" thickBot="1">
      <c r="A10144" s="82"/>
      <c r="B10144" s="356" t="s">
        <v>2754</v>
      </c>
      <c r="C10144" s="83">
        <v>2362</v>
      </c>
      <c r="D10144" s="98" t="s">
        <v>9</v>
      </c>
      <c r="E10144" s="99" t="s">
        <v>11</v>
      </c>
      <c r="F10144" s="99" t="s">
        <v>12</v>
      </c>
      <c r="G10144" s="74" t="s">
        <v>13</v>
      </c>
      <c r="H10144" s="13" t="s">
        <v>14</v>
      </c>
      <c r="I10144" s="13" t="s">
        <v>15</v>
      </c>
      <c r="J10144" s="13" t="s">
        <v>16</v>
      </c>
      <c r="K10144" s="99"/>
      <c r="L10144" s="99"/>
      <c r="M10144" s="74"/>
      <c r="N10144" s="100"/>
      <c r="O10144" s="78">
        <f ca="1">IF(D10144="цвет",SUM(O10145:INDIRECT("N"&amp;R10144)),IF(SUM(E10144:N10144)=0,"",SUM(E10144:N10144)))</f>
        <v>0</v>
      </c>
      <c r="P10144" s="68">
        <v>2194</v>
      </c>
      <c r="Q10144" s="55">
        <f t="shared" si="316"/>
        <v>2362</v>
      </c>
      <c r="R10144" s="70">
        <f t="shared" ca="1" si="317"/>
        <v>10147</v>
      </c>
      <c r="S10144" s="85">
        <v>2194</v>
      </c>
      <c r="T10144" s="86">
        <f ca="1">O10144*S10144</f>
        <v>0</v>
      </c>
    </row>
    <row r="10145" spans="1:20" ht="17.25" thickBot="1">
      <c r="A10145" s="82"/>
      <c r="B10145" s="357"/>
      <c r="C10145" s="75"/>
      <c r="D10145" s="5" t="s">
        <v>39</v>
      </c>
      <c r="E10145" s="181"/>
      <c r="F10145" s="351"/>
      <c r="G10145" s="7"/>
      <c r="H10145" s="7"/>
      <c r="I10145" s="181"/>
      <c r="J10145" s="181"/>
      <c r="K10145" s="7"/>
      <c r="L10145" s="7"/>
      <c r="M10145" s="7"/>
      <c r="N10145" s="7"/>
      <c r="O10145" s="91" t="str">
        <f ca="1">IF(D10145="цвет",SUM(O10146:INDIRECT("N"&amp;R10145)),IF(SUM(E10145:N10145)=0,"",SUM(E10145:N10145)))</f>
        <v/>
      </c>
      <c r="P10145" s="68" t="s">
        <v>98</v>
      </c>
      <c r="Q10145" s="55">
        <f t="shared" si="316"/>
        <v>2362</v>
      </c>
      <c r="R10145" s="70">
        <f t="shared" ca="1" si="317"/>
        <v>10147</v>
      </c>
      <c r="S10145" s="69"/>
      <c r="T10145" s="76"/>
    </row>
    <row r="10146" spans="1:20" ht="135" customHeight="1">
      <c r="A10146" s="82"/>
      <c r="B10146" s="357"/>
      <c r="C10146" s="75"/>
      <c r="D10146" s="383" t="s">
        <v>2756</v>
      </c>
      <c r="E10146" s="384"/>
      <c r="F10146" s="384"/>
      <c r="G10146" s="384"/>
      <c r="H10146" s="384"/>
      <c r="I10146" s="384"/>
      <c r="J10146" s="384"/>
      <c r="K10146" s="384"/>
      <c r="L10146" s="384"/>
      <c r="M10146" s="384"/>
      <c r="N10146" s="385"/>
      <c r="O10146" s="91" t="str">
        <f ca="1">IF(D10146="цвет",SUM(O10147:INDIRECT("N"&amp;R10146)),IF(SUM(E10146:N10146)=0,"",SUM(E10146:N10146)))</f>
        <v/>
      </c>
      <c r="P10146" s="68" t="s">
        <v>98</v>
      </c>
      <c r="Q10146" s="55">
        <f t="shared" si="316"/>
        <v>2362</v>
      </c>
      <c r="R10146" s="70">
        <f t="shared" ca="1" si="317"/>
        <v>10147</v>
      </c>
      <c r="S10146" s="69"/>
      <c r="T10146" s="76"/>
    </row>
    <row r="10147" spans="1:20" ht="17.45" customHeight="1" thickBot="1">
      <c r="A10147" s="82"/>
      <c r="B10147" s="365"/>
      <c r="C10147" s="8"/>
      <c r="D10147" s="362" t="str">
        <f>HYPERLINK("https://miamia.ru/search/index.php?q="&amp;Q10147&amp;"&amp;s=Поиск?utm_source=Excel&amp;utm_medium=Nalichie&amp;utm_content="&amp;Q10147&amp;"","Посмотреть большую фотографию на сайте")</f>
        <v>Посмотреть большую фотографию на сайте</v>
      </c>
      <c r="E10147" s="363"/>
      <c r="F10147" s="363"/>
      <c r="G10147" s="363"/>
      <c r="H10147" s="363"/>
      <c r="I10147" s="363"/>
      <c r="J10147" s="363"/>
      <c r="K10147" s="363"/>
      <c r="L10147" s="363"/>
      <c r="M10147" s="363"/>
      <c r="N10147" s="364"/>
      <c r="O10147" s="91" t="str">
        <f ca="1">IF(D10147="цвет",SUM(O10148:INDIRECT("N"&amp;R10147)),IF(SUM(E10147:N10147)=0,"",SUM(E10147:N10147)))</f>
        <v/>
      </c>
      <c r="P10147" s="68" t="s">
        <v>98</v>
      </c>
      <c r="Q10147" s="55">
        <f t="shared" si="316"/>
        <v>2362</v>
      </c>
      <c r="R10147" s="70">
        <f t="shared" ca="1" si="317"/>
        <v>10147</v>
      </c>
      <c r="S10147" s="69"/>
      <c r="T10147" s="76"/>
    </row>
    <row r="10148" spans="1:20" ht="17.45" customHeight="1" thickBot="1">
      <c r="A10148" s="82"/>
      <c r="B10148" s="356" t="s">
        <v>2754</v>
      </c>
      <c r="C10148" s="83">
        <v>2363</v>
      </c>
      <c r="D10148" s="98" t="s">
        <v>9</v>
      </c>
      <c r="E10148" s="99" t="s">
        <v>17</v>
      </c>
      <c r="F10148" s="74" t="s">
        <v>18</v>
      </c>
      <c r="G10148" s="11" t="s">
        <v>19</v>
      </c>
      <c r="H10148" s="11" t="s">
        <v>23</v>
      </c>
      <c r="I10148" s="13"/>
      <c r="J10148" s="99"/>
      <c r="K10148" s="99"/>
      <c r="L10148" s="99"/>
      <c r="M10148" s="74"/>
      <c r="N10148" s="100"/>
      <c r="O10148" s="78">
        <f ca="1">IF(D10148="цвет",SUM(O10149:INDIRECT("N"&amp;R10148)),IF(SUM(E10148:N10148)=0,"",SUM(E10148:N10148)))</f>
        <v>0</v>
      </c>
      <c r="P10148" s="68">
        <v>2711</v>
      </c>
      <c r="Q10148" s="55">
        <f t="shared" si="316"/>
        <v>2363</v>
      </c>
      <c r="R10148" s="70">
        <f t="shared" ca="1" si="317"/>
        <v>10151</v>
      </c>
      <c r="S10148" s="85">
        <v>2711</v>
      </c>
      <c r="T10148" s="86">
        <f ca="1">O10148*S10148</f>
        <v>0</v>
      </c>
    </row>
    <row r="10149" spans="1:20" ht="17.25" thickBot="1">
      <c r="A10149" s="82"/>
      <c r="B10149" s="357"/>
      <c r="C10149" s="75"/>
      <c r="D10149" s="5" t="s">
        <v>39</v>
      </c>
      <c r="E10149" s="351"/>
      <c r="F10149" s="351"/>
      <c r="G10149" s="351"/>
      <c r="H10149" s="351"/>
      <c r="I10149" s="7"/>
      <c r="J10149" s="7"/>
      <c r="K10149" s="7"/>
      <c r="L10149" s="7"/>
      <c r="M10149" s="7"/>
      <c r="N10149" s="7"/>
      <c r="O10149" s="91" t="str">
        <f ca="1">IF(D10149="цвет",SUM(O10150:INDIRECT("N"&amp;R10149)),IF(SUM(E10149:N10149)=0,"",SUM(E10149:N10149)))</f>
        <v/>
      </c>
      <c r="P10149" s="68" t="s">
        <v>98</v>
      </c>
      <c r="Q10149" s="55">
        <f t="shared" si="316"/>
        <v>2363</v>
      </c>
      <c r="R10149" s="70">
        <f t="shared" ca="1" si="317"/>
        <v>10151</v>
      </c>
      <c r="S10149" s="69"/>
      <c r="T10149" s="76"/>
    </row>
    <row r="10150" spans="1:20" ht="135" customHeight="1">
      <c r="A10150" s="82"/>
      <c r="B10150" s="357"/>
      <c r="C10150" s="75"/>
      <c r="D10150" s="383" t="s">
        <v>2757</v>
      </c>
      <c r="E10150" s="384"/>
      <c r="F10150" s="384"/>
      <c r="G10150" s="384"/>
      <c r="H10150" s="384"/>
      <c r="I10150" s="384"/>
      <c r="J10150" s="384"/>
      <c r="K10150" s="384"/>
      <c r="L10150" s="384"/>
      <c r="M10150" s="384"/>
      <c r="N10150" s="385"/>
      <c r="O10150" s="91" t="str">
        <f ca="1">IF(D10150="цвет",SUM(O10151:INDIRECT("N"&amp;R10150)),IF(SUM(E10150:N10150)=0,"",SUM(E10150:N10150)))</f>
        <v/>
      </c>
      <c r="P10150" s="68" t="s">
        <v>98</v>
      </c>
      <c r="Q10150" s="55">
        <f t="shared" si="316"/>
        <v>2363</v>
      </c>
      <c r="R10150" s="70">
        <f t="shared" ca="1" si="317"/>
        <v>10151</v>
      </c>
      <c r="S10150" s="69"/>
      <c r="T10150" s="76"/>
    </row>
    <row r="10151" spans="1:20" ht="17.45" customHeight="1" thickBot="1">
      <c r="A10151" s="82"/>
      <c r="B10151" s="365"/>
      <c r="C10151" s="8"/>
      <c r="D10151" s="362" t="str">
        <f>HYPERLINK("https://miamia.ru/search/index.php?q="&amp;Q10151&amp;"&amp;s=Поиск?utm_source=Excel&amp;utm_medium=Nalichie&amp;utm_content="&amp;Q10151&amp;"","Посмотреть большую фотографию на сайте")</f>
        <v>Посмотреть большую фотографию на сайте</v>
      </c>
      <c r="E10151" s="363"/>
      <c r="F10151" s="363"/>
      <c r="G10151" s="363"/>
      <c r="H10151" s="363"/>
      <c r="I10151" s="363"/>
      <c r="J10151" s="363"/>
      <c r="K10151" s="363"/>
      <c r="L10151" s="363"/>
      <c r="M10151" s="363"/>
      <c r="N10151" s="364"/>
      <c r="O10151" s="91" t="str">
        <f ca="1">IF(D10151="цвет",SUM(O10152:INDIRECT("N"&amp;R10151)),IF(SUM(E10151:N10151)=0,"",SUM(E10151:N10151)))</f>
        <v/>
      </c>
      <c r="P10151" s="68" t="s">
        <v>98</v>
      </c>
      <c r="Q10151" s="55">
        <f t="shared" si="316"/>
        <v>2363</v>
      </c>
      <c r="R10151" s="70">
        <f t="shared" ca="1" si="317"/>
        <v>10151</v>
      </c>
      <c r="S10151" s="69"/>
      <c r="T10151" s="76"/>
    </row>
    <row r="10152" spans="1:20" ht="17.45" customHeight="1" thickBot="1">
      <c r="A10152" s="82"/>
      <c r="B10152" s="356" t="s">
        <v>2754</v>
      </c>
      <c r="C10152" s="83">
        <v>2364</v>
      </c>
      <c r="D10152" s="98" t="s">
        <v>9</v>
      </c>
      <c r="E10152" s="99" t="s">
        <v>11</v>
      </c>
      <c r="F10152" s="99" t="s">
        <v>12</v>
      </c>
      <c r="G10152" s="74" t="s">
        <v>13</v>
      </c>
      <c r="H10152" s="13" t="s">
        <v>14</v>
      </c>
      <c r="I10152" s="13" t="s">
        <v>15</v>
      </c>
      <c r="J10152" s="13" t="s">
        <v>16</v>
      </c>
      <c r="K10152" s="99"/>
      <c r="L10152" s="99"/>
      <c r="M10152" s="74"/>
      <c r="N10152" s="100"/>
      <c r="O10152" s="78">
        <f ca="1">IF(D10152="цвет",SUM(O10153:INDIRECT("N"&amp;R10152)),IF(SUM(E10152:N10152)=0,"",SUM(E10152:N10152)))</f>
        <v>0</v>
      </c>
      <c r="P10152" s="68">
        <v>2324</v>
      </c>
      <c r="Q10152" s="55">
        <f t="shared" si="316"/>
        <v>2364</v>
      </c>
      <c r="R10152" s="70">
        <f t="shared" ca="1" si="317"/>
        <v>10155</v>
      </c>
      <c r="S10152" s="85">
        <v>2324</v>
      </c>
      <c r="T10152" s="86">
        <f ca="1">O10152*S10152</f>
        <v>0</v>
      </c>
    </row>
    <row r="10153" spans="1:20" ht="17.25" thickBot="1">
      <c r="A10153" s="82"/>
      <c r="B10153" s="357"/>
      <c r="C10153" s="75"/>
      <c r="D10153" s="5" t="s">
        <v>39</v>
      </c>
      <c r="E10153" s="181"/>
      <c r="F10153" s="181"/>
      <c r="G10153" s="351"/>
      <c r="H10153" s="351"/>
      <c r="I10153" s="181"/>
      <c r="J10153" s="7"/>
      <c r="K10153" s="7"/>
      <c r="L10153" s="7"/>
      <c r="M10153" s="7"/>
      <c r="N10153" s="7"/>
      <c r="O10153" s="91" t="str">
        <f ca="1">IF(D10153="цвет",SUM(O10154:INDIRECT("N"&amp;R10153)),IF(SUM(E10153:N10153)=0,"",SUM(E10153:N10153)))</f>
        <v/>
      </c>
      <c r="P10153" s="68" t="s">
        <v>98</v>
      </c>
      <c r="Q10153" s="55">
        <f t="shared" si="316"/>
        <v>2364</v>
      </c>
      <c r="R10153" s="70">
        <f t="shared" ca="1" si="317"/>
        <v>10155</v>
      </c>
      <c r="S10153" s="69"/>
      <c r="T10153" s="76"/>
    </row>
    <row r="10154" spans="1:20" ht="135" customHeight="1">
      <c r="A10154" s="82"/>
      <c r="B10154" s="357"/>
      <c r="C10154" s="75"/>
      <c r="D10154" s="383" t="s">
        <v>2758</v>
      </c>
      <c r="E10154" s="384"/>
      <c r="F10154" s="384"/>
      <c r="G10154" s="384"/>
      <c r="H10154" s="384"/>
      <c r="I10154" s="384"/>
      <c r="J10154" s="384"/>
      <c r="K10154" s="384"/>
      <c r="L10154" s="384"/>
      <c r="M10154" s="384"/>
      <c r="N10154" s="385"/>
      <c r="O10154" s="91" t="str">
        <f ca="1">IF(D10154="цвет",SUM(O10155:INDIRECT("N"&amp;R10154)),IF(SUM(E10154:N10154)=0,"",SUM(E10154:N10154)))</f>
        <v/>
      </c>
      <c r="P10154" s="68" t="s">
        <v>98</v>
      </c>
      <c r="Q10154" s="55">
        <f t="shared" si="316"/>
        <v>2364</v>
      </c>
      <c r="R10154" s="70">
        <f t="shared" ca="1" si="317"/>
        <v>10155</v>
      </c>
      <c r="S10154" s="69"/>
      <c r="T10154" s="76"/>
    </row>
    <row r="10155" spans="1:20" ht="17.45" customHeight="1" thickBot="1">
      <c r="A10155" s="82"/>
      <c r="B10155" s="365"/>
      <c r="C10155" s="8"/>
      <c r="D10155" s="362" t="str">
        <f>HYPERLINK("https://miamia.ru/search/index.php?q="&amp;Q10155&amp;"&amp;s=Поиск?utm_source=Excel&amp;utm_medium=Nalichie&amp;utm_content="&amp;Q10155&amp;"","Посмотреть большую фотографию на сайте")</f>
        <v>Посмотреть большую фотографию на сайте</v>
      </c>
      <c r="E10155" s="363"/>
      <c r="F10155" s="363"/>
      <c r="G10155" s="363"/>
      <c r="H10155" s="363"/>
      <c r="I10155" s="363"/>
      <c r="J10155" s="363"/>
      <c r="K10155" s="363"/>
      <c r="L10155" s="363"/>
      <c r="M10155" s="363"/>
      <c r="N10155" s="364"/>
      <c r="O10155" s="91" t="str">
        <f ca="1">IF(D10155="цвет",SUM(O10156:INDIRECT("N"&amp;R10155)),IF(SUM(E10155:N10155)=0,"",SUM(E10155:N10155)))</f>
        <v/>
      </c>
      <c r="P10155" s="68" t="s">
        <v>98</v>
      </c>
      <c r="Q10155" s="55">
        <f t="shared" si="316"/>
        <v>2364</v>
      </c>
      <c r="R10155" s="70">
        <f t="shared" ca="1" si="317"/>
        <v>10155</v>
      </c>
      <c r="S10155" s="69"/>
      <c r="T10155" s="76"/>
    </row>
    <row r="10156" spans="1:20" ht="17.45" customHeight="1" thickBot="1">
      <c r="A10156" s="82"/>
      <c r="B10156" s="356" t="s">
        <v>2754</v>
      </c>
      <c r="C10156" s="83">
        <v>2365</v>
      </c>
      <c r="D10156" s="98" t="s">
        <v>9</v>
      </c>
      <c r="E10156" s="118" t="s">
        <v>1602</v>
      </c>
      <c r="F10156" s="99"/>
      <c r="G10156" s="74"/>
      <c r="H10156" s="13"/>
      <c r="I10156" s="13"/>
      <c r="J10156" s="13"/>
      <c r="K10156" s="99"/>
      <c r="L10156" s="99"/>
      <c r="M10156" s="74"/>
      <c r="N10156" s="100"/>
      <c r="O10156" s="78">
        <f ca="1">IF(D10156="цвет",SUM(O10157:INDIRECT("N"&amp;R10156)),IF(SUM(E10156:N10156)=0,"",SUM(E10156:N10156)))</f>
        <v>0</v>
      </c>
      <c r="P10156" s="68">
        <v>1807</v>
      </c>
      <c r="Q10156" s="55">
        <f t="shared" si="316"/>
        <v>2365</v>
      </c>
      <c r="R10156" s="70">
        <f t="shared" ca="1" si="317"/>
        <v>10159</v>
      </c>
      <c r="S10156" s="85">
        <v>1807</v>
      </c>
      <c r="T10156" s="86">
        <f ca="1">O10156*S10156</f>
        <v>0</v>
      </c>
    </row>
    <row r="10157" spans="1:20" ht="17.25" thickBot="1">
      <c r="A10157" s="82"/>
      <c r="B10157" s="357"/>
      <c r="C10157" s="75"/>
      <c r="D10157" s="5" t="s">
        <v>39</v>
      </c>
      <c r="E10157" s="181"/>
      <c r="F10157" s="7"/>
      <c r="G10157" s="7"/>
      <c r="H10157" s="7"/>
      <c r="I10157" s="7"/>
      <c r="J10157" s="7"/>
      <c r="K10157" s="7"/>
      <c r="L10157" s="7"/>
      <c r="M10157" s="7"/>
      <c r="N10157" s="7"/>
      <c r="O10157" s="91" t="str">
        <f ca="1">IF(D10157="цвет",SUM(O10158:INDIRECT("N"&amp;R10157)),IF(SUM(E10157:N10157)=0,"",SUM(E10157:N10157)))</f>
        <v/>
      </c>
      <c r="P10157" s="68" t="s">
        <v>98</v>
      </c>
      <c r="Q10157" s="55">
        <f t="shared" si="316"/>
        <v>2365</v>
      </c>
      <c r="R10157" s="70">
        <f t="shared" ca="1" si="317"/>
        <v>10159</v>
      </c>
      <c r="S10157" s="69"/>
      <c r="T10157" s="76"/>
    </row>
    <row r="10158" spans="1:20" ht="135" customHeight="1">
      <c r="A10158" s="82"/>
      <c r="B10158" s="357"/>
      <c r="C10158" s="75"/>
      <c r="D10158" s="383" t="s">
        <v>2759</v>
      </c>
      <c r="E10158" s="384"/>
      <c r="F10158" s="384"/>
      <c r="G10158" s="384"/>
      <c r="H10158" s="384"/>
      <c r="I10158" s="384"/>
      <c r="J10158" s="384"/>
      <c r="K10158" s="384"/>
      <c r="L10158" s="384"/>
      <c r="M10158" s="384"/>
      <c r="N10158" s="385"/>
      <c r="O10158" s="91" t="str">
        <f ca="1">IF(D10158="цвет",SUM(O10159:INDIRECT("N"&amp;R10158)),IF(SUM(E10158:N10158)=0,"",SUM(E10158:N10158)))</f>
        <v/>
      </c>
      <c r="P10158" s="68" t="s">
        <v>98</v>
      </c>
      <c r="Q10158" s="55">
        <f t="shared" si="316"/>
        <v>2365</v>
      </c>
      <c r="R10158" s="70">
        <f t="shared" ca="1" si="317"/>
        <v>10159</v>
      </c>
      <c r="S10158" s="69"/>
      <c r="T10158" s="76"/>
    </row>
    <row r="10159" spans="1:20" ht="17.45" customHeight="1" thickBot="1">
      <c r="A10159" s="82"/>
      <c r="B10159" s="365"/>
      <c r="C10159" s="8"/>
      <c r="D10159" s="362" t="str">
        <f>HYPERLINK("https://miamia.ru/search/index.php?q="&amp;Q10159&amp;"&amp;s=Поиск?utm_source=Excel&amp;utm_medium=Nalichie&amp;utm_content="&amp;Q10159&amp;"","Посмотреть большую фотографию на сайте")</f>
        <v>Посмотреть большую фотографию на сайте</v>
      </c>
      <c r="E10159" s="363"/>
      <c r="F10159" s="363"/>
      <c r="G10159" s="363"/>
      <c r="H10159" s="363"/>
      <c r="I10159" s="363"/>
      <c r="J10159" s="363"/>
      <c r="K10159" s="363"/>
      <c r="L10159" s="363"/>
      <c r="M10159" s="363"/>
      <c r="N10159" s="364"/>
      <c r="O10159" s="91" t="str">
        <f ca="1">IF(D10159="цвет",SUM(O10160:INDIRECT("N"&amp;R10159)),IF(SUM(E10159:N10159)=0,"",SUM(E10159:N10159)))</f>
        <v/>
      </c>
      <c r="P10159" s="68" t="s">
        <v>98</v>
      </c>
      <c r="Q10159" s="55">
        <f t="shared" si="316"/>
        <v>2365</v>
      </c>
      <c r="R10159" s="70">
        <f t="shared" ca="1" si="317"/>
        <v>10159</v>
      </c>
      <c r="S10159" s="69"/>
      <c r="T10159" s="76"/>
    </row>
    <row r="10160" spans="1:20" ht="17.45" customHeight="1" thickBot="1">
      <c r="A10160" s="82"/>
      <c r="B10160" s="356" t="s">
        <v>2754</v>
      </c>
      <c r="C10160" s="83">
        <v>2366</v>
      </c>
      <c r="D10160" s="98" t="s">
        <v>9</v>
      </c>
      <c r="E10160" s="99" t="s">
        <v>17</v>
      </c>
      <c r="F10160" s="74" t="s">
        <v>18</v>
      </c>
      <c r="G10160" s="11" t="s">
        <v>19</v>
      </c>
      <c r="H10160" s="11" t="s">
        <v>23</v>
      </c>
      <c r="I10160" s="13"/>
      <c r="J10160" s="99"/>
      <c r="K10160" s="99"/>
      <c r="L10160" s="99"/>
      <c r="M10160" s="74"/>
      <c r="N10160" s="100"/>
      <c r="O10160" s="78">
        <f ca="1">IF(D10160="цвет",SUM(O10161:INDIRECT("N"&amp;R10160)),IF(SUM(E10160:N10160)=0,"",SUM(E10160:N10160)))</f>
        <v>0</v>
      </c>
      <c r="P10160" s="68">
        <v>2324</v>
      </c>
      <c r="Q10160" s="55">
        <f t="shared" si="316"/>
        <v>2366</v>
      </c>
      <c r="R10160" s="70">
        <f t="shared" ca="1" si="317"/>
        <v>10163</v>
      </c>
      <c r="S10160" s="85">
        <v>2324</v>
      </c>
      <c r="T10160" s="86">
        <f ca="1">O10160*S10160</f>
        <v>0</v>
      </c>
    </row>
    <row r="10161" spans="1:20" ht="17.25" thickBot="1">
      <c r="A10161" s="82"/>
      <c r="B10161" s="357"/>
      <c r="C10161" s="75"/>
      <c r="D10161" s="5" t="s">
        <v>39</v>
      </c>
      <c r="E10161" s="351"/>
      <c r="F10161" s="351"/>
      <c r="G10161" s="351"/>
      <c r="H10161" s="351"/>
      <c r="I10161" s="7"/>
      <c r="J10161" s="7"/>
      <c r="K10161" s="7"/>
      <c r="L10161" s="7"/>
      <c r="M10161" s="7"/>
      <c r="N10161" s="7"/>
      <c r="O10161" s="91" t="str">
        <f ca="1">IF(D10161="цвет",SUM(O10162:INDIRECT("N"&amp;R10161)),IF(SUM(E10161:N10161)=0,"",SUM(E10161:N10161)))</f>
        <v/>
      </c>
      <c r="P10161" s="68" t="s">
        <v>98</v>
      </c>
      <c r="Q10161" s="55">
        <f t="shared" si="316"/>
        <v>2366</v>
      </c>
      <c r="R10161" s="70">
        <f t="shared" ca="1" si="317"/>
        <v>10163</v>
      </c>
      <c r="S10161" s="69"/>
      <c r="T10161" s="76"/>
    </row>
    <row r="10162" spans="1:20" ht="135" customHeight="1">
      <c r="A10162" s="82"/>
      <c r="B10162" s="357"/>
      <c r="C10162" s="75"/>
      <c r="D10162" s="383" t="s">
        <v>2760</v>
      </c>
      <c r="E10162" s="384"/>
      <c r="F10162" s="384"/>
      <c r="G10162" s="384"/>
      <c r="H10162" s="384"/>
      <c r="I10162" s="384"/>
      <c r="J10162" s="384"/>
      <c r="K10162" s="384"/>
      <c r="L10162" s="384"/>
      <c r="M10162" s="384"/>
      <c r="N10162" s="385"/>
      <c r="O10162" s="91" t="str">
        <f ca="1">IF(D10162="цвет",SUM(O10163:INDIRECT("N"&amp;R10162)),IF(SUM(E10162:N10162)=0,"",SUM(E10162:N10162)))</f>
        <v/>
      </c>
      <c r="P10162" s="68" t="s">
        <v>98</v>
      </c>
      <c r="Q10162" s="55">
        <f t="shared" si="316"/>
        <v>2366</v>
      </c>
      <c r="R10162" s="70">
        <f t="shared" ca="1" si="317"/>
        <v>10163</v>
      </c>
      <c r="S10162" s="69"/>
      <c r="T10162" s="76"/>
    </row>
    <row r="10163" spans="1:20" ht="17.45" customHeight="1" thickBot="1">
      <c r="A10163" s="82"/>
      <c r="B10163" s="365"/>
      <c r="C10163" s="8"/>
      <c r="D10163" s="362" t="str">
        <f>HYPERLINK("https://miamia.ru/search/index.php?q="&amp;Q10163&amp;"&amp;s=Поиск?utm_source=Excel&amp;utm_medium=Nalichie&amp;utm_content="&amp;Q10163&amp;"","Посмотреть большую фотографию на сайте")</f>
        <v>Посмотреть большую фотографию на сайте</v>
      </c>
      <c r="E10163" s="363"/>
      <c r="F10163" s="363"/>
      <c r="G10163" s="363"/>
      <c r="H10163" s="363"/>
      <c r="I10163" s="363"/>
      <c r="J10163" s="363"/>
      <c r="K10163" s="363"/>
      <c r="L10163" s="363"/>
      <c r="M10163" s="363"/>
      <c r="N10163" s="364"/>
      <c r="O10163" s="91" t="str">
        <f ca="1">IF(D10163="цвет",SUM(O10164:INDIRECT("N"&amp;R10163)),IF(SUM(E10163:N10163)=0,"",SUM(E10163:N10163)))</f>
        <v/>
      </c>
      <c r="P10163" s="68" t="s">
        <v>98</v>
      </c>
      <c r="Q10163" s="55">
        <f t="shared" si="316"/>
        <v>2366</v>
      </c>
      <c r="R10163" s="70">
        <f t="shared" ca="1" si="317"/>
        <v>10163</v>
      </c>
      <c r="S10163" s="69"/>
      <c r="T10163" s="76"/>
    </row>
    <row r="10164" spans="1:20" ht="17.45" customHeight="1" thickBot="1">
      <c r="A10164" s="82"/>
      <c r="B10164" s="356" t="s">
        <v>2754</v>
      </c>
      <c r="C10164" s="83">
        <v>2367</v>
      </c>
      <c r="D10164" s="98" t="s">
        <v>9</v>
      </c>
      <c r="E10164" s="99" t="s">
        <v>17</v>
      </c>
      <c r="F10164" s="74" t="s">
        <v>18</v>
      </c>
      <c r="G10164" s="11" t="s">
        <v>19</v>
      </c>
      <c r="H10164" s="11" t="s">
        <v>23</v>
      </c>
      <c r="I10164" s="13"/>
      <c r="J10164" s="99"/>
      <c r="K10164" s="99"/>
      <c r="L10164" s="99"/>
      <c r="M10164" s="74"/>
      <c r="N10164" s="100"/>
      <c r="O10164" s="78">
        <f ca="1">IF(D10164="цвет",SUM(O10165:INDIRECT("N"&amp;R10164)),IF(SUM(E10164:N10164)=0,"",SUM(E10164:N10164)))</f>
        <v>0</v>
      </c>
      <c r="P10164" s="68">
        <v>2582</v>
      </c>
      <c r="Q10164" s="55">
        <f t="shared" si="316"/>
        <v>2367</v>
      </c>
      <c r="R10164" s="70">
        <f t="shared" ca="1" si="317"/>
        <v>10167</v>
      </c>
      <c r="S10164" s="85">
        <v>2582</v>
      </c>
      <c r="T10164" s="86">
        <f ca="1">O10164*S10164</f>
        <v>0</v>
      </c>
    </row>
    <row r="10165" spans="1:20" ht="17.25" thickBot="1">
      <c r="A10165" s="82"/>
      <c r="B10165" s="357"/>
      <c r="C10165" s="75"/>
      <c r="D10165" s="5" t="s">
        <v>39</v>
      </c>
      <c r="E10165" s="181"/>
      <c r="F10165" s="7"/>
      <c r="G10165" s="7"/>
      <c r="H10165" s="7"/>
      <c r="I10165" s="7"/>
      <c r="J10165" s="7"/>
      <c r="K10165" s="7"/>
      <c r="L10165" s="7"/>
      <c r="M10165" s="7"/>
      <c r="N10165" s="7"/>
      <c r="O10165" s="91" t="str">
        <f ca="1">IF(D10165="цвет",SUM(O10166:INDIRECT("N"&amp;R10165)),IF(SUM(E10165:N10165)=0,"",SUM(E10165:N10165)))</f>
        <v/>
      </c>
      <c r="P10165" s="68" t="s">
        <v>98</v>
      </c>
      <c r="Q10165" s="55">
        <f t="shared" si="316"/>
        <v>2367</v>
      </c>
      <c r="R10165" s="70">
        <f t="shared" ca="1" si="317"/>
        <v>10167</v>
      </c>
      <c r="S10165" s="69"/>
      <c r="T10165" s="76"/>
    </row>
    <row r="10166" spans="1:20" ht="135" customHeight="1">
      <c r="A10166" s="82"/>
      <c r="B10166" s="357"/>
      <c r="C10166" s="75"/>
      <c r="D10166" s="383" t="s">
        <v>2761</v>
      </c>
      <c r="E10166" s="384"/>
      <c r="F10166" s="384"/>
      <c r="G10166" s="384"/>
      <c r="H10166" s="384"/>
      <c r="I10166" s="384"/>
      <c r="J10166" s="384"/>
      <c r="K10166" s="384"/>
      <c r="L10166" s="384"/>
      <c r="M10166" s="384"/>
      <c r="N10166" s="385"/>
      <c r="O10166" s="91" t="str">
        <f ca="1">IF(D10166="цвет",SUM(O10167:INDIRECT("N"&amp;R10166)),IF(SUM(E10166:N10166)=0,"",SUM(E10166:N10166)))</f>
        <v/>
      </c>
      <c r="P10166" s="68" t="s">
        <v>98</v>
      </c>
      <c r="Q10166" s="55">
        <f t="shared" si="316"/>
        <v>2367</v>
      </c>
      <c r="R10166" s="70">
        <f t="shared" ca="1" si="317"/>
        <v>10167</v>
      </c>
      <c r="S10166" s="69"/>
      <c r="T10166" s="76"/>
    </row>
    <row r="10167" spans="1:20" ht="17.45" customHeight="1" thickBot="1">
      <c r="A10167" s="82"/>
      <c r="B10167" s="365"/>
      <c r="C10167" s="8"/>
      <c r="D10167" s="362" t="str">
        <f>HYPERLINK("https://miamia.ru/search/index.php?q="&amp;Q10167&amp;"&amp;s=Поиск?utm_source=Excel&amp;utm_medium=Nalichie&amp;utm_content="&amp;Q10167&amp;"","Посмотреть большую фотографию на сайте")</f>
        <v>Посмотреть большую фотографию на сайте</v>
      </c>
      <c r="E10167" s="363"/>
      <c r="F10167" s="363"/>
      <c r="G10167" s="363"/>
      <c r="H10167" s="363"/>
      <c r="I10167" s="363"/>
      <c r="J10167" s="363"/>
      <c r="K10167" s="363"/>
      <c r="L10167" s="363"/>
      <c r="M10167" s="363"/>
      <c r="N10167" s="364"/>
      <c r="O10167" s="91" t="str">
        <f ca="1">IF(D10167="цвет",SUM(O10168:INDIRECT("N"&amp;R10167)),IF(SUM(E10167:N10167)=0,"",SUM(E10167:N10167)))</f>
        <v/>
      </c>
      <c r="P10167" s="68" t="s">
        <v>98</v>
      </c>
      <c r="Q10167" s="55">
        <f t="shared" si="316"/>
        <v>2367</v>
      </c>
      <c r="R10167" s="70">
        <f t="shared" ca="1" si="317"/>
        <v>10167</v>
      </c>
      <c r="S10167" s="69"/>
      <c r="T10167" s="76"/>
    </row>
    <row r="10168" spans="1:20" ht="23.1" customHeight="1" thickBot="1">
      <c r="A10168" s="80"/>
      <c r="B10168" s="63" t="s">
        <v>2917</v>
      </c>
      <c r="C10168" s="64"/>
      <c r="D10168" s="65"/>
      <c r="E10168" s="66"/>
      <c r="F10168" s="66"/>
      <c r="G10168" s="66"/>
      <c r="H10168" s="66"/>
      <c r="I10168" s="66"/>
      <c r="J10168" s="66"/>
      <c r="K10168" s="66"/>
      <c r="L10168" s="66"/>
      <c r="M10168" s="66"/>
      <c r="N10168" s="67"/>
      <c r="O10168" s="91" t="str">
        <f ca="1">IF(D10168="цвет",SUM(O10169:INDIRECT("N"&amp;R10168)),IF(SUM(E10168:N10168)=0,"",SUM(E10168:N10168)))</f>
        <v/>
      </c>
      <c r="P10168" s="68" t="s">
        <v>98</v>
      </c>
      <c r="Q10168" s="55">
        <f t="shared" si="316"/>
        <v>2367</v>
      </c>
      <c r="R10168" s="70">
        <f t="shared" ca="1" si="317"/>
        <v>10172</v>
      </c>
    </row>
    <row r="10169" spans="1:20" ht="17.45" customHeight="1" thickBot="1">
      <c r="A10169" s="82"/>
      <c r="B10169" s="356" t="s">
        <v>2738</v>
      </c>
      <c r="C10169" s="83">
        <v>2180</v>
      </c>
      <c r="D10169" s="98" t="s">
        <v>9</v>
      </c>
      <c r="E10169" s="99" t="s">
        <v>11</v>
      </c>
      <c r="F10169" s="99" t="s">
        <v>12</v>
      </c>
      <c r="G10169" s="74" t="s">
        <v>13</v>
      </c>
      <c r="H10169" s="13" t="s">
        <v>14</v>
      </c>
      <c r="I10169" s="13" t="s">
        <v>15</v>
      </c>
      <c r="J10169" s="13" t="s">
        <v>16</v>
      </c>
      <c r="K10169" s="99"/>
      <c r="L10169" s="99"/>
      <c r="M10169" s="74"/>
      <c r="N10169" s="100"/>
      <c r="O10169" s="78">
        <f ca="1">IF(D10169="цвет",SUM(O10170:INDIRECT("N"&amp;R10169)),IF(SUM(E10169:N10169)=0,"",SUM(E10169:N10169)))</f>
        <v>0</v>
      </c>
      <c r="P10169" s="68">
        <v>1677</v>
      </c>
      <c r="Q10169" s="55">
        <f t="shared" si="316"/>
        <v>2180</v>
      </c>
      <c r="R10169" s="70">
        <f t="shared" ca="1" si="317"/>
        <v>10172</v>
      </c>
      <c r="S10169" s="85">
        <v>1677</v>
      </c>
      <c r="T10169" s="86">
        <f ca="1">O10169*S10169</f>
        <v>0</v>
      </c>
    </row>
    <row r="10170" spans="1:20" ht="17.25" thickBot="1">
      <c r="A10170" s="82"/>
      <c r="B10170" s="357"/>
      <c r="C10170" s="75"/>
      <c r="D10170" s="5" t="s">
        <v>320</v>
      </c>
      <c r="E10170" s="351"/>
      <c r="F10170" s="351"/>
      <c r="G10170" s="351"/>
      <c r="H10170" s="351"/>
      <c r="I10170" s="351"/>
      <c r="J10170" s="351"/>
      <c r="K10170" s="7"/>
      <c r="L10170" s="7"/>
      <c r="M10170" s="7"/>
      <c r="N10170" s="7"/>
      <c r="O10170" s="91" t="str">
        <f ca="1">IF(D10170="цвет",SUM(O10171:INDIRECT("N"&amp;R10170)),IF(SUM(E10170:N10170)=0,"",SUM(E10170:N10170)))</f>
        <v/>
      </c>
      <c r="P10170" s="68" t="s">
        <v>98</v>
      </c>
      <c r="Q10170" s="55">
        <f t="shared" si="316"/>
        <v>2180</v>
      </c>
      <c r="R10170" s="70">
        <f t="shared" ca="1" si="317"/>
        <v>10172</v>
      </c>
      <c r="S10170" s="69"/>
      <c r="T10170" s="76"/>
    </row>
    <row r="10171" spans="1:20" ht="135" customHeight="1">
      <c r="A10171" s="82"/>
      <c r="B10171" s="357"/>
      <c r="C10171" s="75"/>
      <c r="D10171" s="383" t="s">
        <v>1438</v>
      </c>
      <c r="E10171" s="384"/>
      <c r="F10171" s="384"/>
      <c r="G10171" s="384"/>
      <c r="H10171" s="384"/>
      <c r="I10171" s="384"/>
      <c r="J10171" s="384"/>
      <c r="K10171" s="384"/>
      <c r="L10171" s="384"/>
      <c r="M10171" s="384"/>
      <c r="N10171" s="385"/>
      <c r="O10171" s="91" t="str">
        <f ca="1">IF(D10171="цвет",SUM(O10172:INDIRECT("N"&amp;R10171)),IF(SUM(E10171:N10171)=0,"",SUM(E10171:N10171)))</f>
        <v/>
      </c>
      <c r="P10171" s="68" t="s">
        <v>98</v>
      </c>
      <c r="Q10171" s="55">
        <f t="shared" si="316"/>
        <v>2180</v>
      </c>
      <c r="R10171" s="70">
        <f t="shared" ca="1" si="317"/>
        <v>10172</v>
      </c>
      <c r="S10171" s="69"/>
      <c r="T10171" s="76"/>
    </row>
    <row r="10172" spans="1:20" ht="17.45" customHeight="1" thickBot="1">
      <c r="A10172" s="82"/>
      <c r="B10172" s="365"/>
      <c r="C10172" s="8"/>
      <c r="D10172" s="362" t="str">
        <f>HYPERLINK("https://miamia.ru/search/index.php?q="&amp;Q10172&amp;"&amp;s=Поиск?utm_source=Excel&amp;utm_medium=Nalichie&amp;utm_content="&amp;Q10172&amp;"","Посмотреть большую фотографию на сайте")</f>
        <v>Посмотреть большую фотографию на сайте</v>
      </c>
      <c r="E10172" s="363"/>
      <c r="F10172" s="363"/>
      <c r="G10172" s="363"/>
      <c r="H10172" s="363"/>
      <c r="I10172" s="363"/>
      <c r="J10172" s="363"/>
      <c r="K10172" s="363"/>
      <c r="L10172" s="363"/>
      <c r="M10172" s="363"/>
      <c r="N10172" s="364"/>
      <c r="O10172" s="91" t="str">
        <f ca="1">IF(D10172="цвет",SUM(O10173:INDIRECT("N"&amp;R10172)),IF(SUM(E10172:N10172)=0,"",SUM(E10172:N10172)))</f>
        <v/>
      </c>
      <c r="P10172" s="68" t="s">
        <v>98</v>
      </c>
      <c r="Q10172" s="55">
        <f t="shared" si="316"/>
        <v>2180</v>
      </c>
      <c r="R10172" s="70">
        <f t="shared" ca="1" si="317"/>
        <v>10172</v>
      </c>
      <c r="S10172" s="69"/>
      <c r="T10172" s="76"/>
    </row>
    <row r="10173" spans="1:20" ht="17.45" customHeight="1" thickBot="1">
      <c r="A10173" s="82"/>
      <c r="B10173" s="356" t="s">
        <v>2738</v>
      </c>
      <c r="C10173" s="83">
        <v>2182</v>
      </c>
      <c r="D10173" s="98" t="s">
        <v>9</v>
      </c>
      <c r="E10173" s="99" t="s">
        <v>17</v>
      </c>
      <c r="F10173" s="74" t="s">
        <v>18</v>
      </c>
      <c r="G10173" s="11" t="s">
        <v>19</v>
      </c>
      <c r="H10173" s="11" t="s">
        <v>23</v>
      </c>
      <c r="I10173" s="13"/>
      <c r="J10173" s="99"/>
      <c r="K10173" s="99"/>
      <c r="L10173" s="99"/>
      <c r="M10173" s="74"/>
      <c r="N10173" s="100"/>
      <c r="O10173" s="78">
        <f ca="1">IF(D10173="цвет",SUM(O10174:INDIRECT("N"&amp;R10173)),IF(SUM(E10173:N10173)=0,"",SUM(E10173:N10173)))</f>
        <v>0</v>
      </c>
      <c r="P10173" s="68">
        <v>2711</v>
      </c>
      <c r="Q10173" s="55">
        <f t="shared" si="316"/>
        <v>2182</v>
      </c>
      <c r="R10173" s="70">
        <f t="shared" ca="1" si="317"/>
        <v>10176</v>
      </c>
      <c r="S10173" s="85">
        <v>2711</v>
      </c>
      <c r="T10173" s="86">
        <f ca="1">O10173*S10173</f>
        <v>0</v>
      </c>
    </row>
    <row r="10174" spans="1:20" ht="17.25" thickBot="1">
      <c r="A10174" s="82"/>
      <c r="B10174" s="357"/>
      <c r="C10174" s="75"/>
      <c r="D10174" s="5" t="s">
        <v>320</v>
      </c>
      <c r="E10174" s="351"/>
      <c r="F10174" s="351"/>
      <c r="G10174" s="7"/>
      <c r="H10174" s="181"/>
      <c r="I10174" s="7"/>
      <c r="J10174" s="7"/>
      <c r="K10174" s="7"/>
      <c r="L10174" s="7"/>
      <c r="M10174" s="7"/>
      <c r="N10174" s="7"/>
      <c r="O10174" s="91" t="str">
        <f ca="1">IF(D10174="цвет",SUM(O10175:INDIRECT("N"&amp;R10174)),IF(SUM(E10174:N10174)=0,"",SUM(E10174:N10174)))</f>
        <v/>
      </c>
      <c r="P10174" s="68" t="s">
        <v>98</v>
      </c>
      <c r="Q10174" s="55">
        <f t="shared" si="316"/>
        <v>2182</v>
      </c>
      <c r="R10174" s="70">
        <f t="shared" ca="1" si="317"/>
        <v>10176</v>
      </c>
      <c r="S10174" s="69"/>
      <c r="T10174" s="76"/>
    </row>
    <row r="10175" spans="1:20" ht="135" customHeight="1">
      <c r="A10175" s="82"/>
      <c r="B10175" s="357"/>
      <c r="C10175" s="75"/>
      <c r="D10175" s="383" t="s">
        <v>2739</v>
      </c>
      <c r="E10175" s="384"/>
      <c r="F10175" s="384"/>
      <c r="G10175" s="384"/>
      <c r="H10175" s="384"/>
      <c r="I10175" s="384"/>
      <c r="J10175" s="384"/>
      <c r="K10175" s="384"/>
      <c r="L10175" s="384"/>
      <c r="M10175" s="384"/>
      <c r="N10175" s="385"/>
      <c r="O10175" s="91" t="str">
        <f ca="1">IF(D10175="цвет",SUM(O10176:INDIRECT("N"&amp;R10175)),IF(SUM(E10175:N10175)=0,"",SUM(E10175:N10175)))</f>
        <v/>
      </c>
      <c r="P10175" s="68" t="s">
        <v>98</v>
      </c>
      <c r="Q10175" s="55">
        <f t="shared" si="316"/>
        <v>2182</v>
      </c>
      <c r="R10175" s="70">
        <f t="shared" ca="1" si="317"/>
        <v>10176</v>
      </c>
      <c r="S10175" s="69"/>
      <c r="T10175" s="76"/>
    </row>
    <row r="10176" spans="1:20" ht="17.45" customHeight="1" thickBot="1">
      <c r="A10176" s="82"/>
      <c r="B10176" s="365"/>
      <c r="C10176" s="8"/>
      <c r="D10176" s="362" t="str">
        <f>HYPERLINK("https://miamia.ru/search/index.php?q="&amp;Q10176&amp;"&amp;s=Поиск?utm_source=Excel&amp;utm_medium=Nalichie&amp;utm_content="&amp;Q10176&amp;"","Посмотреть большую фотографию на сайте")</f>
        <v>Посмотреть большую фотографию на сайте</v>
      </c>
      <c r="E10176" s="363"/>
      <c r="F10176" s="363"/>
      <c r="G10176" s="363"/>
      <c r="H10176" s="363"/>
      <c r="I10176" s="363"/>
      <c r="J10176" s="363"/>
      <c r="K10176" s="363"/>
      <c r="L10176" s="363"/>
      <c r="M10176" s="363"/>
      <c r="N10176" s="364"/>
      <c r="O10176" s="91" t="str">
        <f ca="1">IF(D10176="цвет",SUM(O10177:INDIRECT("N"&amp;R10176)),IF(SUM(E10176:N10176)=0,"",SUM(E10176:N10176)))</f>
        <v/>
      </c>
      <c r="P10176" s="68" t="s">
        <v>98</v>
      </c>
      <c r="Q10176" s="55">
        <f t="shared" si="316"/>
        <v>2182</v>
      </c>
      <c r="R10176" s="70">
        <f t="shared" ca="1" si="317"/>
        <v>10176</v>
      </c>
      <c r="S10176" s="69"/>
      <c r="T10176" s="76"/>
    </row>
    <row r="10177" spans="1:20" ht="17.45" customHeight="1" thickBot="1">
      <c r="A10177" s="82"/>
      <c r="B10177" s="356" t="s">
        <v>2738</v>
      </c>
      <c r="C10177" s="83">
        <v>2187</v>
      </c>
      <c r="D10177" s="98" t="s">
        <v>9</v>
      </c>
      <c r="E10177" s="99" t="s">
        <v>17</v>
      </c>
      <c r="F10177" s="74" t="s">
        <v>18</v>
      </c>
      <c r="G10177" s="11" t="s">
        <v>19</v>
      </c>
      <c r="H10177" s="11" t="s">
        <v>23</v>
      </c>
      <c r="I10177" s="13"/>
      <c r="J10177" s="99"/>
      <c r="K10177" s="99"/>
      <c r="L10177" s="99"/>
      <c r="M10177" s="74"/>
      <c r="N10177" s="100"/>
      <c r="O10177" s="78">
        <f ca="1">IF(D10177="цвет",SUM(O10178:INDIRECT("N"&amp;R10177)),IF(SUM(E10177:N10177)=0,"",SUM(E10177:N10177)))</f>
        <v>0</v>
      </c>
      <c r="P10177" s="68">
        <v>2582</v>
      </c>
      <c r="Q10177" s="55">
        <f t="shared" si="316"/>
        <v>2187</v>
      </c>
      <c r="R10177" s="70">
        <f t="shared" ca="1" si="317"/>
        <v>10180</v>
      </c>
      <c r="S10177" s="85">
        <v>2582</v>
      </c>
      <c r="T10177" s="86">
        <f ca="1">O10177*S10177</f>
        <v>0</v>
      </c>
    </row>
    <row r="10178" spans="1:20" ht="17.25" thickBot="1">
      <c r="A10178" s="82"/>
      <c r="B10178" s="357"/>
      <c r="C10178" s="75"/>
      <c r="D10178" s="5" t="s">
        <v>320</v>
      </c>
      <c r="E10178" s="351"/>
      <c r="F10178" s="351"/>
      <c r="G10178" s="351"/>
      <c r="H10178" s="351"/>
      <c r="I10178" s="7"/>
      <c r="J10178" s="7"/>
      <c r="K10178" s="7"/>
      <c r="L10178" s="7"/>
      <c r="M10178" s="7"/>
      <c r="N10178" s="7"/>
      <c r="O10178" s="91" t="str">
        <f ca="1">IF(D10178="цвет",SUM(O10179:INDIRECT("N"&amp;R10178)),IF(SUM(E10178:N10178)=0,"",SUM(E10178:N10178)))</f>
        <v/>
      </c>
      <c r="P10178" s="68" t="s">
        <v>98</v>
      </c>
      <c r="Q10178" s="55">
        <f t="shared" si="316"/>
        <v>2187</v>
      </c>
      <c r="R10178" s="70">
        <f t="shared" ca="1" si="317"/>
        <v>10180</v>
      </c>
      <c r="S10178" s="69"/>
      <c r="T10178" s="76"/>
    </row>
    <row r="10179" spans="1:20" ht="135" customHeight="1">
      <c r="A10179" s="82"/>
      <c r="B10179" s="357"/>
      <c r="C10179" s="75"/>
      <c r="D10179" s="383" t="s">
        <v>2740</v>
      </c>
      <c r="E10179" s="384"/>
      <c r="F10179" s="384"/>
      <c r="G10179" s="384"/>
      <c r="H10179" s="384"/>
      <c r="I10179" s="384"/>
      <c r="J10179" s="384"/>
      <c r="K10179" s="384"/>
      <c r="L10179" s="384"/>
      <c r="M10179" s="384"/>
      <c r="N10179" s="385"/>
      <c r="O10179" s="91" t="str">
        <f ca="1">IF(D10179="цвет",SUM(O10180:INDIRECT("N"&amp;R10179)),IF(SUM(E10179:N10179)=0,"",SUM(E10179:N10179)))</f>
        <v/>
      </c>
      <c r="P10179" s="68" t="s">
        <v>98</v>
      </c>
      <c r="Q10179" s="55">
        <f t="shared" si="316"/>
        <v>2187</v>
      </c>
      <c r="R10179" s="70">
        <f t="shared" ca="1" si="317"/>
        <v>10180</v>
      </c>
      <c r="S10179" s="69"/>
      <c r="T10179" s="76"/>
    </row>
    <row r="10180" spans="1:20" ht="17.45" customHeight="1" thickBot="1">
      <c r="A10180" s="82"/>
      <c r="B10180" s="365"/>
      <c r="C10180" s="8"/>
      <c r="D10180" s="362" t="str">
        <f>HYPERLINK("https://miamia.ru/search/index.php?q="&amp;Q10180&amp;"&amp;s=Поиск?utm_source=Excel&amp;utm_medium=Nalichie&amp;utm_content="&amp;Q10180&amp;"","Посмотреть большую фотографию на сайте")</f>
        <v>Посмотреть большую фотографию на сайте</v>
      </c>
      <c r="E10180" s="363"/>
      <c r="F10180" s="363"/>
      <c r="G10180" s="363"/>
      <c r="H10180" s="363"/>
      <c r="I10180" s="363"/>
      <c r="J10180" s="363"/>
      <c r="K10180" s="363"/>
      <c r="L10180" s="363"/>
      <c r="M10180" s="363"/>
      <c r="N10180" s="364"/>
      <c r="O10180" s="91" t="str">
        <f ca="1">IF(D10180="цвет",SUM(O10181:INDIRECT("N"&amp;R10180)),IF(SUM(E10180:N10180)=0,"",SUM(E10180:N10180)))</f>
        <v/>
      </c>
      <c r="P10180" s="68" t="s">
        <v>98</v>
      </c>
      <c r="Q10180" s="55">
        <f t="shared" si="316"/>
        <v>2187</v>
      </c>
      <c r="R10180" s="70">
        <f t="shared" ca="1" si="317"/>
        <v>10180</v>
      </c>
      <c r="S10180" s="69"/>
      <c r="T10180" s="76"/>
    </row>
    <row r="10181" spans="1:20" ht="17.45" customHeight="1" thickBot="1">
      <c r="A10181" s="82"/>
      <c r="B10181" s="356" t="s">
        <v>2738</v>
      </c>
      <c r="C10181" s="83">
        <v>2188</v>
      </c>
      <c r="D10181" s="98" t="s">
        <v>9</v>
      </c>
      <c r="E10181" s="99" t="s">
        <v>11</v>
      </c>
      <c r="F10181" s="99" t="s">
        <v>12</v>
      </c>
      <c r="G10181" s="74" t="s">
        <v>13</v>
      </c>
      <c r="H10181" s="13" t="s">
        <v>14</v>
      </c>
      <c r="I10181" s="13" t="s">
        <v>15</v>
      </c>
      <c r="J10181" s="13" t="s">
        <v>16</v>
      </c>
      <c r="K10181" s="99"/>
      <c r="L10181" s="99"/>
      <c r="M10181" s="74"/>
      <c r="N10181" s="100"/>
      <c r="O10181" s="78">
        <f ca="1">IF(D10181="цвет",SUM(O10182:INDIRECT("N"&amp;R10181)),IF(SUM(E10181:N10181)=0,"",SUM(E10181:N10181)))</f>
        <v>0</v>
      </c>
      <c r="P10181" s="68">
        <v>2065</v>
      </c>
      <c r="Q10181" s="55">
        <f t="shared" si="316"/>
        <v>2188</v>
      </c>
      <c r="R10181" s="70">
        <f t="shared" ca="1" si="317"/>
        <v>10184</v>
      </c>
      <c r="S10181" s="85">
        <v>2065</v>
      </c>
      <c r="T10181" s="86">
        <f ca="1">O10181*S10181</f>
        <v>0</v>
      </c>
    </row>
    <row r="10182" spans="1:20" ht="17.25" thickBot="1">
      <c r="A10182" s="82"/>
      <c r="B10182" s="357"/>
      <c r="C10182" s="75"/>
      <c r="D10182" s="5" t="s">
        <v>320</v>
      </c>
      <c r="E10182" s="351"/>
      <c r="F10182" s="181"/>
      <c r="G10182" s="181"/>
      <c r="H10182" s="7"/>
      <c r="I10182" s="7"/>
      <c r="J10182" s="181"/>
      <c r="K10182" s="7"/>
      <c r="L10182" s="7"/>
      <c r="M10182" s="7"/>
      <c r="N10182" s="7"/>
      <c r="O10182" s="91" t="str">
        <f ca="1">IF(D10182="цвет",SUM(O10183:INDIRECT("N"&amp;R10182)),IF(SUM(E10182:N10182)=0,"",SUM(E10182:N10182)))</f>
        <v/>
      </c>
      <c r="P10182" s="68" t="s">
        <v>98</v>
      </c>
      <c r="Q10182" s="55">
        <f t="shared" si="316"/>
        <v>2188</v>
      </c>
      <c r="R10182" s="70">
        <f t="shared" ca="1" si="317"/>
        <v>10184</v>
      </c>
      <c r="S10182" s="69"/>
      <c r="T10182" s="76"/>
    </row>
    <row r="10183" spans="1:20" ht="135" customHeight="1">
      <c r="A10183" s="82"/>
      <c r="B10183" s="357"/>
      <c r="C10183" s="75"/>
      <c r="D10183" s="383" t="s">
        <v>2741</v>
      </c>
      <c r="E10183" s="384"/>
      <c r="F10183" s="384"/>
      <c r="G10183" s="384"/>
      <c r="H10183" s="384"/>
      <c r="I10183" s="384"/>
      <c r="J10183" s="384"/>
      <c r="K10183" s="384"/>
      <c r="L10183" s="384"/>
      <c r="M10183" s="384"/>
      <c r="N10183" s="385"/>
      <c r="O10183" s="91" t="str">
        <f ca="1">IF(D10183="цвет",SUM(O10184:INDIRECT("N"&amp;R10183)),IF(SUM(E10183:N10183)=0,"",SUM(E10183:N10183)))</f>
        <v/>
      </c>
      <c r="P10183" s="68" t="s">
        <v>98</v>
      </c>
      <c r="Q10183" s="55">
        <f t="shared" si="316"/>
        <v>2188</v>
      </c>
      <c r="R10183" s="70">
        <f t="shared" ca="1" si="317"/>
        <v>10184</v>
      </c>
      <c r="S10183" s="69"/>
      <c r="T10183" s="76"/>
    </row>
    <row r="10184" spans="1:20" ht="17.45" customHeight="1" thickBot="1">
      <c r="A10184" s="82"/>
      <c r="B10184" s="365"/>
      <c r="C10184" s="8"/>
      <c r="D10184" s="362" t="str">
        <f>HYPERLINK("https://miamia.ru/search/index.php?q="&amp;Q10184&amp;"&amp;s=Поиск?utm_source=Excel&amp;utm_medium=Nalichie&amp;utm_content="&amp;Q10184&amp;"","Посмотреть большую фотографию на сайте")</f>
        <v>Посмотреть большую фотографию на сайте</v>
      </c>
      <c r="E10184" s="363"/>
      <c r="F10184" s="363"/>
      <c r="G10184" s="363"/>
      <c r="H10184" s="363"/>
      <c r="I10184" s="363"/>
      <c r="J10184" s="363"/>
      <c r="K10184" s="363"/>
      <c r="L10184" s="363"/>
      <c r="M10184" s="363"/>
      <c r="N10184" s="364"/>
      <c r="O10184" s="91" t="str">
        <f ca="1">IF(D10184="цвет",SUM(O10185:INDIRECT("N"&amp;R10184)),IF(SUM(E10184:N10184)=0,"",SUM(E10184:N10184)))</f>
        <v/>
      </c>
      <c r="P10184" s="68" t="s">
        <v>98</v>
      </c>
      <c r="Q10184" s="55">
        <f t="shared" si="316"/>
        <v>2188</v>
      </c>
      <c r="R10184" s="70">
        <f t="shared" ca="1" si="317"/>
        <v>10184</v>
      </c>
      <c r="S10184" s="69"/>
      <c r="T10184" s="76"/>
    </row>
    <row r="10185" spans="1:20" ht="17.45" customHeight="1" thickBot="1">
      <c r="A10185" s="82"/>
      <c r="B10185" s="356" t="s">
        <v>2738</v>
      </c>
      <c r="C10185" s="83">
        <v>2176</v>
      </c>
      <c r="D10185" s="98" t="s">
        <v>9</v>
      </c>
      <c r="E10185" s="99" t="s">
        <v>11</v>
      </c>
      <c r="F10185" s="99" t="s">
        <v>12</v>
      </c>
      <c r="G10185" s="74" t="s">
        <v>13</v>
      </c>
      <c r="H10185" s="13" t="s">
        <v>14</v>
      </c>
      <c r="I10185" s="13" t="s">
        <v>15</v>
      </c>
      <c r="J10185" s="13" t="s">
        <v>16</v>
      </c>
      <c r="K10185" s="99"/>
      <c r="L10185" s="99"/>
      <c r="M10185" s="74"/>
      <c r="N10185" s="100"/>
      <c r="O10185" s="78">
        <f ca="1">IF(D10185="цвет",SUM(O10186:INDIRECT("N"&amp;R10185)),IF(SUM(E10185:N10185)=0,"",SUM(E10185:N10185)))</f>
        <v>0</v>
      </c>
      <c r="P10185" s="68">
        <v>2324</v>
      </c>
      <c r="Q10185" s="55">
        <f t="shared" si="316"/>
        <v>2176</v>
      </c>
      <c r="R10185" s="70">
        <f t="shared" ca="1" si="317"/>
        <v>10188</v>
      </c>
      <c r="S10185" s="85">
        <v>2324</v>
      </c>
      <c r="T10185" s="86">
        <f ca="1">O10185*S10185</f>
        <v>0</v>
      </c>
    </row>
    <row r="10186" spans="1:20" ht="17.25" thickBot="1">
      <c r="A10186" s="82"/>
      <c r="B10186" s="357"/>
      <c r="C10186" s="75"/>
      <c r="D10186" s="5" t="s">
        <v>320</v>
      </c>
      <c r="E10186" s="351"/>
      <c r="F10186" s="351"/>
      <c r="G10186" s="351"/>
      <c r="H10186" s="351"/>
      <c r="I10186" s="351"/>
      <c r="J10186" s="351"/>
      <c r="K10186" s="7"/>
      <c r="L10186" s="7"/>
      <c r="M10186" s="7"/>
      <c r="N10186" s="7"/>
      <c r="O10186" s="91" t="str">
        <f ca="1">IF(D10186="цвет",SUM(O10187:INDIRECT("N"&amp;R10186)),IF(SUM(E10186:N10186)=0,"",SUM(E10186:N10186)))</f>
        <v/>
      </c>
      <c r="P10186" s="68" t="s">
        <v>98</v>
      </c>
      <c r="Q10186" s="55">
        <f t="shared" si="316"/>
        <v>2176</v>
      </c>
      <c r="R10186" s="70">
        <f t="shared" ca="1" si="317"/>
        <v>10188</v>
      </c>
      <c r="S10186" s="69"/>
      <c r="T10186" s="76"/>
    </row>
    <row r="10187" spans="1:20" ht="135" customHeight="1">
      <c r="A10187" s="82"/>
      <c r="B10187" s="357"/>
      <c r="C10187" s="75"/>
      <c r="D10187" s="383" t="s">
        <v>2742</v>
      </c>
      <c r="E10187" s="384"/>
      <c r="F10187" s="384"/>
      <c r="G10187" s="384"/>
      <c r="H10187" s="384"/>
      <c r="I10187" s="384"/>
      <c r="J10187" s="384"/>
      <c r="K10187" s="384"/>
      <c r="L10187" s="384"/>
      <c r="M10187" s="384"/>
      <c r="N10187" s="385"/>
      <c r="O10187" s="91" t="str">
        <f ca="1">IF(D10187="цвет",SUM(O10188:INDIRECT("N"&amp;R10187)),IF(SUM(E10187:N10187)=0,"",SUM(E10187:N10187)))</f>
        <v/>
      </c>
      <c r="P10187" s="68" t="s">
        <v>98</v>
      </c>
      <c r="Q10187" s="55">
        <f t="shared" ref="Q10187:Q10250" si="318">IF(C10187&lt;&gt;0,C10187,Q10186)</f>
        <v>2176</v>
      </c>
      <c r="R10187" s="70">
        <f t="shared" ref="R10187:R10250" ca="1" si="319">IF(D10187="Посмотреть большую фотографию на сайте",CELL("строка",O10187),R10188)</f>
        <v>10188</v>
      </c>
      <c r="S10187" s="69"/>
      <c r="T10187" s="76"/>
    </row>
    <row r="10188" spans="1:20" ht="17.45" customHeight="1" thickBot="1">
      <c r="A10188" s="82"/>
      <c r="B10188" s="365"/>
      <c r="C10188" s="8"/>
      <c r="D10188" s="362" t="str">
        <f>HYPERLINK("https://miamia.ru/search/index.php?q="&amp;Q10188&amp;"&amp;s=Поиск?utm_source=Excel&amp;utm_medium=Nalichie&amp;utm_content="&amp;Q10188&amp;"","Посмотреть большую фотографию на сайте")</f>
        <v>Посмотреть большую фотографию на сайте</v>
      </c>
      <c r="E10188" s="363"/>
      <c r="F10188" s="363"/>
      <c r="G10188" s="363"/>
      <c r="H10188" s="363"/>
      <c r="I10188" s="363"/>
      <c r="J10188" s="363"/>
      <c r="K10188" s="363"/>
      <c r="L10188" s="363"/>
      <c r="M10188" s="363"/>
      <c r="N10188" s="364"/>
      <c r="O10188" s="91" t="str">
        <f ca="1">IF(D10188="цвет",SUM(O10189:INDIRECT("N"&amp;R10188)),IF(SUM(E10188:N10188)=0,"",SUM(E10188:N10188)))</f>
        <v/>
      </c>
      <c r="P10188" s="68" t="s">
        <v>98</v>
      </c>
      <c r="Q10188" s="55">
        <f t="shared" si="318"/>
        <v>2176</v>
      </c>
      <c r="R10188" s="70">
        <f t="shared" ca="1" si="319"/>
        <v>10188</v>
      </c>
      <c r="S10188" s="69"/>
      <c r="T10188" s="76"/>
    </row>
    <row r="10189" spans="1:20" ht="23.1" customHeight="1" thickBot="1">
      <c r="A10189" s="80"/>
      <c r="B10189" s="63" t="s">
        <v>2142</v>
      </c>
      <c r="C10189" s="64"/>
      <c r="D10189" s="65"/>
      <c r="E10189" s="66"/>
      <c r="F10189" s="66"/>
      <c r="G10189" s="66"/>
      <c r="H10189" s="66"/>
      <c r="I10189" s="66"/>
      <c r="J10189" s="66"/>
      <c r="K10189" s="66"/>
      <c r="L10189" s="66"/>
      <c r="M10189" s="66"/>
      <c r="N10189" s="67"/>
      <c r="O10189" s="91" t="str">
        <f ca="1">IF(D10189="цвет",SUM(O10190:INDIRECT("N"&amp;R10189)),IF(SUM(E10189:N10189)=0,"",SUM(E10189:N10189)))</f>
        <v/>
      </c>
      <c r="P10189" s="68" t="s">
        <v>98</v>
      </c>
      <c r="Q10189" s="55">
        <f t="shared" si="318"/>
        <v>2176</v>
      </c>
      <c r="R10189" s="70">
        <f t="shared" ca="1" si="319"/>
        <v>10193</v>
      </c>
    </row>
    <row r="10190" spans="1:20" ht="17.45" customHeight="1" thickBot="1">
      <c r="A10190" s="82"/>
      <c r="B10190" s="356" t="s">
        <v>1541</v>
      </c>
      <c r="C10190" s="83">
        <v>1800</v>
      </c>
      <c r="D10190" s="98" t="s">
        <v>9</v>
      </c>
      <c r="E10190" s="99" t="s">
        <v>11</v>
      </c>
      <c r="F10190" s="99" t="s">
        <v>12</v>
      </c>
      <c r="G10190" s="74" t="s">
        <v>13</v>
      </c>
      <c r="H10190" s="13" t="s">
        <v>14</v>
      </c>
      <c r="I10190" s="13" t="s">
        <v>15</v>
      </c>
      <c r="J10190" s="99"/>
      <c r="K10190" s="99"/>
      <c r="L10190" s="99"/>
      <c r="M10190" s="74"/>
      <c r="N10190" s="100"/>
      <c r="O10190" s="78">
        <f ca="1">IF(D10190="цвет",SUM(O10191:INDIRECT("N"&amp;R10190)),IF(SUM(E10190:N10190)=0,"",SUM(E10190:N10190)))</f>
        <v>0</v>
      </c>
      <c r="P10190" s="68">
        <v>2453</v>
      </c>
      <c r="Q10190" s="55">
        <f t="shared" si="318"/>
        <v>1800</v>
      </c>
      <c r="R10190" s="70">
        <f t="shared" ca="1" si="319"/>
        <v>10193</v>
      </c>
      <c r="S10190" s="85">
        <v>2453</v>
      </c>
      <c r="T10190" s="86">
        <f ca="1">O10190*S10190</f>
        <v>0</v>
      </c>
    </row>
    <row r="10191" spans="1:20" ht="17.25" thickBot="1">
      <c r="A10191" s="82"/>
      <c r="B10191" s="357"/>
      <c r="C10191" s="75"/>
      <c r="D10191" s="5" t="s">
        <v>1543</v>
      </c>
      <c r="E10191" s="181"/>
      <c r="F10191" s="351"/>
      <c r="G10191" s="351"/>
      <c r="H10191" s="351"/>
      <c r="I10191" s="351"/>
      <c r="J10191" s="7"/>
      <c r="K10191" s="7"/>
      <c r="L10191" s="7"/>
      <c r="M10191" s="7"/>
      <c r="N10191" s="7"/>
      <c r="O10191" s="91" t="str">
        <f ca="1">IF(D10191="цвет",SUM(O10192:INDIRECT("N"&amp;R10191)),IF(SUM(E10191:N10191)=0,"",SUM(E10191:N10191)))</f>
        <v/>
      </c>
      <c r="P10191" s="68" t="s">
        <v>98</v>
      </c>
      <c r="Q10191" s="55">
        <f t="shared" si="318"/>
        <v>1800</v>
      </c>
      <c r="R10191" s="70">
        <f t="shared" ca="1" si="319"/>
        <v>10193</v>
      </c>
      <c r="S10191" s="69"/>
      <c r="T10191" s="76"/>
    </row>
    <row r="10192" spans="1:20" ht="135" customHeight="1">
      <c r="A10192" s="82"/>
      <c r="B10192" s="357"/>
      <c r="C10192" s="75"/>
      <c r="D10192" s="383" t="s">
        <v>1542</v>
      </c>
      <c r="E10192" s="384"/>
      <c r="F10192" s="384"/>
      <c r="G10192" s="384"/>
      <c r="H10192" s="384"/>
      <c r="I10192" s="384"/>
      <c r="J10192" s="384"/>
      <c r="K10192" s="384"/>
      <c r="L10192" s="384"/>
      <c r="M10192" s="384"/>
      <c r="N10192" s="385"/>
      <c r="O10192" s="91" t="str">
        <f ca="1">IF(D10192="цвет",SUM(O10193:INDIRECT("N"&amp;R10192)),IF(SUM(E10192:N10192)=0,"",SUM(E10192:N10192)))</f>
        <v/>
      </c>
      <c r="P10192" s="68" t="s">
        <v>98</v>
      </c>
      <c r="Q10192" s="55">
        <f t="shared" si="318"/>
        <v>1800</v>
      </c>
      <c r="R10192" s="70">
        <f t="shared" ca="1" si="319"/>
        <v>10193</v>
      </c>
      <c r="S10192" s="69"/>
      <c r="T10192" s="76"/>
    </row>
    <row r="10193" spans="1:20" ht="17.45" customHeight="1" thickBot="1">
      <c r="A10193" s="82"/>
      <c r="B10193" s="365"/>
      <c r="C10193" s="8"/>
      <c r="D10193" s="362" t="str">
        <f>HYPERLINK("https://miamia.ru/search/index.php?q="&amp;Q10193&amp;"&amp;s=Поиск?utm_source=Excel&amp;utm_medium=Nalichie&amp;utm_content="&amp;Q10193&amp;"","Посмотреть большую фотографию на сайте")</f>
        <v>Посмотреть большую фотографию на сайте</v>
      </c>
      <c r="E10193" s="363"/>
      <c r="F10193" s="363"/>
      <c r="G10193" s="363"/>
      <c r="H10193" s="363"/>
      <c r="I10193" s="363"/>
      <c r="J10193" s="363"/>
      <c r="K10193" s="363"/>
      <c r="L10193" s="363"/>
      <c r="M10193" s="363"/>
      <c r="N10193" s="364"/>
      <c r="O10193" s="91" t="str">
        <f ca="1">IF(D10193="цвет",SUM(O10194:INDIRECT("N"&amp;R10193)),IF(SUM(E10193:N10193)=0,"",SUM(E10193:N10193)))</f>
        <v/>
      </c>
      <c r="P10193" s="68" t="s">
        <v>98</v>
      </c>
      <c r="Q10193" s="55">
        <f t="shared" si="318"/>
        <v>1800</v>
      </c>
      <c r="R10193" s="70">
        <f t="shared" ca="1" si="319"/>
        <v>10193</v>
      </c>
      <c r="S10193" s="69"/>
      <c r="T10193" s="76"/>
    </row>
    <row r="10194" spans="1:20" ht="17.45" customHeight="1" thickBot="1">
      <c r="A10194" s="82"/>
      <c r="B10194" s="356" t="s">
        <v>1541</v>
      </c>
      <c r="C10194" s="83">
        <v>1801</v>
      </c>
      <c r="D10194" s="98" t="s">
        <v>9</v>
      </c>
      <c r="E10194" s="99" t="s">
        <v>11</v>
      </c>
      <c r="F10194" s="99" t="s">
        <v>12</v>
      </c>
      <c r="G10194" s="74" t="s">
        <v>13</v>
      </c>
      <c r="H10194" s="13" t="s">
        <v>14</v>
      </c>
      <c r="I10194" s="13" t="s">
        <v>15</v>
      </c>
      <c r="J10194" s="13" t="s">
        <v>16</v>
      </c>
      <c r="K10194" s="13" t="s">
        <v>21</v>
      </c>
      <c r="L10194" s="99"/>
      <c r="M10194" s="74"/>
      <c r="N10194" s="100"/>
      <c r="O10194" s="78">
        <f ca="1">IF(D10194="цвет",SUM(O10195:INDIRECT("N"&amp;R10194)),IF(SUM(E10194:N10194)=0,"",SUM(E10194:N10194)))</f>
        <v>0</v>
      </c>
      <c r="P10194" s="68">
        <v>2453</v>
      </c>
      <c r="Q10194" s="55">
        <f t="shared" si="318"/>
        <v>1801</v>
      </c>
      <c r="R10194" s="70">
        <f t="shared" ca="1" si="319"/>
        <v>10197</v>
      </c>
      <c r="S10194" s="85">
        <v>2453</v>
      </c>
      <c r="T10194" s="86">
        <f ca="1">O10194*S10194</f>
        <v>0</v>
      </c>
    </row>
    <row r="10195" spans="1:20" ht="17.25" thickBot="1">
      <c r="A10195" s="82"/>
      <c r="B10195" s="357"/>
      <c r="C10195" s="75"/>
      <c r="D10195" s="5" t="s">
        <v>1543</v>
      </c>
      <c r="E10195" s="351"/>
      <c r="F10195" s="351"/>
      <c r="G10195" s="351"/>
      <c r="H10195" s="181"/>
      <c r="I10195" s="351"/>
      <c r="J10195" s="181"/>
      <c r="K10195" s="181"/>
      <c r="L10195" s="7"/>
      <c r="M10195" s="7"/>
      <c r="N10195" s="7"/>
      <c r="O10195" s="91" t="str">
        <f ca="1">IF(D10195="цвет",SUM(O10196:INDIRECT("N"&amp;R10195)),IF(SUM(E10195:N10195)=0,"",SUM(E10195:N10195)))</f>
        <v/>
      </c>
      <c r="P10195" s="68" t="s">
        <v>98</v>
      </c>
      <c r="Q10195" s="55">
        <f t="shared" si="318"/>
        <v>1801</v>
      </c>
      <c r="R10195" s="70">
        <f t="shared" ca="1" si="319"/>
        <v>10197</v>
      </c>
      <c r="S10195" s="69"/>
      <c r="T10195" s="76"/>
    </row>
    <row r="10196" spans="1:20" ht="135" customHeight="1">
      <c r="A10196" s="82"/>
      <c r="B10196" s="357"/>
      <c r="C10196" s="75"/>
      <c r="D10196" s="383" t="s">
        <v>1546</v>
      </c>
      <c r="E10196" s="384"/>
      <c r="F10196" s="384"/>
      <c r="G10196" s="384"/>
      <c r="H10196" s="384"/>
      <c r="I10196" s="384"/>
      <c r="J10196" s="384"/>
      <c r="K10196" s="384"/>
      <c r="L10196" s="384"/>
      <c r="M10196" s="384"/>
      <c r="N10196" s="385"/>
      <c r="O10196" s="91" t="str">
        <f ca="1">IF(D10196="цвет",SUM(O10197:INDIRECT("N"&amp;R10196)),IF(SUM(E10196:N10196)=0,"",SUM(E10196:N10196)))</f>
        <v/>
      </c>
      <c r="P10196" s="68" t="s">
        <v>98</v>
      </c>
      <c r="Q10196" s="55">
        <f t="shared" si="318"/>
        <v>1801</v>
      </c>
      <c r="R10196" s="70">
        <f t="shared" ca="1" si="319"/>
        <v>10197</v>
      </c>
      <c r="S10196" s="69"/>
      <c r="T10196" s="76"/>
    </row>
    <row r="10197" spans="1:20" ht="17.45" customHeight="1" thickBot="1">
      <c r="A10197" s="82"/>
      <c r="B10197" s="365"/>
      <c r="C10197" s="8"/>
      <c r="D10197" s="362" t="str">
        <f>HYPERLINK("https://miamia.ru/search/index.php?q="&amp;Q10197&amp;"&amp;s=Поиск?utm_source=Excel&amp;utm_medium=Nalichie&amp;utm_content="&amp;Q10197&amp;"","Посмотреть большую фотографию на сайте")</f>
        <v>Посмотреть большую фотографию на сайте</v>
      </c>
      <c r="E10197" s="363"/>
      <c r="F10197" s="363"/>
      <c r="G10197" s="363"/>
      <c r="H10197" s="363"/>
      <c r="I10197" s="363"/>
      <c r="J10197" s="363"/>
      <c r="K10197" s="363"/>
      <c r="L10197" s="363"/>
      <c r="M10197" s="363"/>
      <c r="N10197" s="364"/>
      <c r="O10197" s="91" t="str">
        <f ca="1">IF(D10197="цвет",SUM(O10198:INDIRECT("N"&amp;R10197)),IF(SUM(E10197:N10197)=0,"",SUM(E10197:N10197)))</f>
        <v/>
      </c>
      <c r="P10197" s="68" t="s">
        <v>98</v>
      </c>
      <c r="Q10197" s="55">
        <f t="shared" si="318"/>
        <v>1801</v>
      </c>
      <c r="R10197" s="70">
        <f t="shared" ca="1" si="319"/>
        <v>10197</v>
      </c>
      <c r="S10197" s="69"/>
      <c r="T10197" s="76"/>
    </row>
    <row r="10198" spans="1:20" ht="17.45" customHeight="1" thickBot="1">
      <c r="A10198" s="82"/>
      <c r="B10198" s="356" t="s">
        <v>1541</v>
      </c>
      <c r="C10198" s="83">
        <v>1802</v>
      </c>
      <c r="D10198" s="98" t="s">
        <v>9</v>
      </c>
      <c r="E10198" s="99" t="s">
        <v>11</v>
      </c>
      <c r="F10198" s="99" t="s">
        <v>12</v>
      </c>
      <c r="G10198" s="74" t="s">
        <v>13</v>
      </c>
      <c r="H10198" s="13" t="s">
        <v>14</v>
      </c>
      <c r="I10198" s="13" t="s">
        <v>15</v>
      </c>
      <c r="J10198" s="13" t="s">
        <v>16</v>
      </c>
      <c r="K10198" s="99"/>
      <c r="L10198" s="99"/>
      <c r="M10198" s="74"/>
      <c r="N10198" s="100"/>
      <c r="O10198" s="78">
        <f ca="1">IF(D10198="цвет",SUM(O10199:INDIRECT("N"&amp;R10198)),IF(SUM(E10198:N10198)=0,"",SUM(E10198:N10198)))</f>
        <v>0</v>
      </c>
      <c r="P10198" s="68">
        <v>2841</v>
      </c>
      <c r="Q10198" s="55">
        <f t="shared" si="318"/>
        <v>1802</v>
      </c>
      <c r="R10198" s="70">
        <f t="shared" ca="1" si="319"/>
        <v>10201</v>
      </c>
      <c r="S10198" s="85">
        <v>2841</v>
      </c>
      <c r="T10198" s="86">
        <f ca="1">O10198*S10198</f>
        <v>0</v>
      </c>
    </row>
    <row r="10199" spans="1:20" ht="17.25" thickBot="1">
      <c r="A10199" s="82"/>
      <c r="B10199" s="357"/>
      <c r="C10199" s="75"/>
      <c r="D10199" s="5" t="s">
        <v>1543</v>
      </c>
      <c r="E10199" s="351"/>
      <c r="F10199" s="351"/>
      <c r="G10199" s="181"/>
      <c r="H10199" s="181"/>
      <c r="I10199" s="7"/>
      <c r="J10199" s="7"/>
      <c r="K10199" s="7"/>
      <c r="L10199" s="7"/>
      <c r="M10199" s="7"/>
      <c r="N10199" s="7"/>
      <c r="O10199" s="91" t="str">
        <f ca="1">IF(D10199="цвет",SUM(O10200:INDIRECT("N"&amp;R10199)),IF(SUM(E10199:N10199)=0,"",SUM(E10199:N10199)))</f>
        <v/>
      </c>
      <c r="P10199" s="68" t="s">
        <v>98</v>
      </c>
      <c r="Q10199" s="55">
        <f t="shared" si="318"/>
        <v>1802</v>
      </c>
      <c r="R10199" s="70">
        <f t="shared" ca="1" si="319"/>
        <v>10201</v>
      </c>
      <c r="S10199" s="69"/>
      <c r="T10199" s="76"/>
    </row>
    <row r="10200" spans="1:20" ht="135" customHeight="1">
      <c r="A10200" s="82"/>
      <c r="B10200" s="357"/>
      <c r="C10200" s="75"/>
      <c r="D10200" s="383" t="s">
        <v>1544</v>
      </c>
      <c r="E10200" s="384"/>
      <c r="F10200" s="384"/>
      <c r="G10200" s="384"/>
      <c r="H10200" s="384"/>
      <c r="I10200" s="384"/>
      <c r="J10200" s="384"/>
      <c r="K10200" s="384"/>
      <c r="L10200" s="384"/>
      <c r="M10200" s="384"/>
      <c r="N10200" s="385"/>
      <c r="O10200" s="91" t="str">
        <f ca="1">IF(D10200="цвет",SUM(O10201:INDIRECT("N"&amp;R10200)),IF(SUM(E10200:N10200)=0,"",SUM(E10200:N10200)))</f>
        <v/>
      </c>
      <c r="P10200" s="68" t="s">
        <v>98</v>
      </c>
      <c r="Q10200" s="55">
        <f t="shared" si="318"/>
        <v>1802</v>
      </c>
      <c r="R10200" s="70">
        <f t="shared" ca="1" si="319"/>
        <v>10201</v>
      </c>
      <c r="S10200" s="69"/>
      <c r="T10200" s="76"/>
    </row>
    <row r="10201" spans="1:20" ht="17.45" customHeight="1" thickBot="1">
      <c r="A10201" s="82"/>
      <c r="B10201" s="365"/>
      <c r="C10201" s="8"/>
      <c r="D10201" s="362" t="str">
        <f>HYPERLINK("https://miamia.ru/search/index.php?q="&amp;Q10201&amp;"&amp;s=Поиск?utm_source=Excel&amp;utm_medium=Nalichie&amp;utm_content="&amp;Q10201&amp;"","Посмотреть большую фотографию на сайте")</f>
        <v>Посмотреть большую фотографию на сайте</v>
      </c>
      <c r="E10201" s="363"/>
      <c r="F10201" s="363"/>
      <c r="G10201" s="363"/>
      <c r="H10201" s="363"/>
      <c r="I10201" s="363"/>
      <c r="J10201" s="363"/>
      <c r="K10201" s="363"/>
      <c r="L10201" s="363"/>
      <c r="M10201" s="363"/>
      <c r="N10201" s="364"/>
      <c r="O10201" s="91" t="str">
        <f ca="1">IF(D10201="цвет",SUM(O10202:INDIRECT("N"&amp;R10201)),IF(SUM(E10201:N10201)=0,"",SUM(E10201:N10201)))</f>
        <v/>
      </c>
      <c r="P10201" s="68" t="s">
        <v>98</v>
      </c>
      <c r="Q10201" s="55">
        <f t="shared" si="318"/>
        <v>1802</v>
      </c>
      <c r="R10201" s="70">
        <f t="shared" ca="1" si="319"/>
        <v>10201</v>
      </c>
      <c r="S10201" s="69"/>
      <c r="T10201" s="76"/>
    </row>
    <row r="10202" spans="1:20" ht="17.45" customHeight="1" thickBot="1">
      <c r="A10202" s="82"/>
      <c r="B10202" s="356" t="s">
        <v>1541</v>
      </c>
      <c r="C10202" s="83">
        <v>1806</v>
      </c>
      <c r="D10202" s="98" t="s">
        <v>9</v>
      </c>
      <c r="E10202" s="99" t="s">
        <v>11</v>
      </c>
      <c r="F10202" s="99" t="s">
        <v>12</v>
      </c>
      <c r="G10202" s="74" t="s">
        <v>13</v>
      </c>
      <c r="H10202" s="13" t="s">
        <v>14</v>
      </c>
      <c r="I10202" s="13" t="s">
        <v>15</v>
      </c>
      <c r="J10202" s="13" t="s">
        <v>16</v>
      </c>
      <c r="K10202" s="99"/>
      <c r="L10202" s="99"/>
      <c r="M10202" s="74"/>
      <c r="N10202" s="100"/>
      <c r="O10202" s="78">
        <f ca="1">IF(D10202="цвет",SUM(O10203:INDIRECT("N"&amp;R10202)),IF(SUM(E10202:N10202)=0,"",SUM(E10202:N10202)))</f>
        <v>0</v>
      </c>
      <c r="P10202" s="68">
        <v>3228</v>
      </c>
      <c r="Q10202" s="55">
        <f t="shared" si="318"/>
        <v>1806</v>
      </c>
      <c r="R10202" s="70">
        <f t="shared" ca="1" si="319"/>
        <v>10205</v>
      </c>
      <c r="S10202" s="85">
        <v>3228</v>
      </c>
      <c r="T10202" s="86">
        <f ca="1">O10202*S10202</f>
        <v>0</v>
      </c>
    </row>
    <row r="10203" spans="1:20" ht="17.25" thickBot="1">
      <c r="A10203" s="82"/>
      <c r="B10203" s="357"/>
      <c r="C10203" s="75"/>
      <c r="D10203" s="5" t="s">
        <v>1543</v>
      </c>
      <c r="E10203" s="351"/>
      <c r="F10203" s="351"/>
      <c r="G10203" s="351"/>
      <c r="H10203" s="351"/>
      <c r="I10203" s="351"/>
      <c r="J10203" s="181"/>
      <c r="K10203" s="7"/>
      <c r="L10203" s="7"/>
      <c r="M10203" s="7"/>
      <c r="N10203" s="7"/>
      <c r="O10203" s="91" t="str">
        <f ca="1">IF(D10203="цвет",SUM(O10204:INDIRECT("N"&amp;R10203)),IF(SUM(E10203:N10203)=0,"",SUM(E10203:N10203)))</f>
        <v/>
      </c>
      <c r="P10203" s="68" t="s">
        <v>98</v>
      </c>
      <c r="Q10203" s="55">
        <f t="shared" si="318"/>
        <v>1806</v>
      </c>
      <c r="R10203" s="70">
        <f t="shared" ca="1" si="319"/>
        <v>10205</v>
      </c>
      <c r="S10203" s="69"/>
      <c r="T10203" s="76"/>
    </row>
    <row r="10204" spans="1:20" ht="135" customHeight="1">
      <c r="A10204" s="82"/>
      <c r="B10204" s="357"/>
      <c r="C10204" s="75"/>
      <c r="D10204" s="383" t="s">
        <v>1545</v>
      </c>
      <c r="E10204" s="384"/>
      <c r="F10204" s="384"/>
      <c r="G10204" s="384"/>
      <c r="H10204" s="384"/>
      <c r="I10204" s="384"/>
      <c r="J10204" s="384"/>
      <c r="K10204" s="384"/>
      <c r="L10204" s="384"/>
      <c r="M10204" s="384"/>
      <c r="N10204" s="385"/>
      <c r="O10204" s="91" t="str">
        <f ca="1">IF(D10204="цвет",SUM(O10205:INDIRECT("N"&amp;R10204)),IF(SUM(E10204:N10204)=0,"",SUM(E10204:N10204)))</f>
        <v/>
      </c>
      <c r="P10204" s="68" t="s">
        <v>98</v>
      </c>
      <c r="Q10204" s="55">
        <f t="shared" si="318"/>
        <v>1806</v>
      </c>
      <c r="R10204" s="70">
        <f t="shared" ca="1" si="319"/>
        <v>10205</v>
      </c>
      <c r="S10204" s="69"/>
      <c r="T10204" s="76"/>
    </row>
    <row r="10205" spans="1:20" ht="17.45" customHeight="1" thickBot="1">
      <c r="A10205" s="82"/>
      <c r="B10205" s="365"/>
      <c r="C10205" s="8"/>
      <c r="D10205" s="362" t="str">
        <f>HYPERLINK("https://miamia.ru/search/index.php?q="&amp;Q10205&amp;"&amp;s=Поиск?utm_source=Excel&amp;utm_medium=Nalichie&amp;utm_content="&amp;Q10205&amp;"","Посмотреть большую фотографию на сайте")</f>
        <v>Посмотреть большую фотографию на сайте</v>
      </c>
      <c r="E10205" s="363"/>
      <c r="F10205" s="363"/>
      <c r="G10205" s="363"/>
      <c r="H10205" s="363"/>
      <c r="I10205" s="363"/>
      <c r="J10205" s="363"/>
      <c r="K10205" s="363"/>
      <c r="L10205" s="363"/>
      <c r="M10205" s="363"/>
      <c r="N10205" s="364"/>
      <c r="O10205" s="91" t="str">
        <f ca="1">IF(D10205="цвет",SUM(O10206:INDIRECT("N"&amp;R10205)),IF(SUM(E10205:N10205)=0,"",SUM(E10205:N10205)))</f>
        <v/>
      </c>
      <c r="P10205" s="68" t="s">
        <v>98</v>
      </c>
      <c r="Q10205" s="55">
        <f t="shared" si="318"/>
        <v>1806</v>
      </c>
      <c r="R10205" s="70">
        <f t="shared" ca="1" si="319"/>
        <v>10205</v>
      </c>
      <c r="S10205" s="69"/>
      <c r="T10205" s="76"/>
    </row>
    <row r="10206" spans="1:20" ht="17.45" customHeight="1" thickBot="1">
      <c r="A10206" s="82"/>
      <c r="B10206" s="356" t="s">
        <v>1541</v>
      </c>
      <c r="C10206" s="83">
        <v>1807</v>
      </c>
      <c r="D10206" s="98" t="s">
        <v>9</v>
      </c>
      <c r="E10206" s="99" t="s">
        <v>11</v>
      </c>
      <c r="F10206" s="99" t="s">
        <v>12</v>
      </c>
      <c r="G10206" s="74" t="s">
        <v>13</v>
      </c>
      <c r="H10206" s="13" t="s">
        <v>14</v>
      </c>
      <c r="I10206" s="13" t="s">
        <v>15</v>
      </c>
      <c r="J10206" s="13" t="s">
        <v>16</v>
      </c>
      <c r="K10206" s="13" t="s">
        <v>21</v>
      </c>
      <c r="L10206" s="99"/>
      <c r="M10206" s="74"/>
      <c r="N10206" s="100"/>
      <c r="O10206" s="78">
        <f ca="1">IF(D10206="цвет",SUM(O10207:INDIRECT("N"&amp;R10206)),IF(SUM(E10206:N10206)=0,"",SUM(E10206:N10206)))</f>
        <v>0</v>
      </c>
      <c r="P10206" s="68">
        <v>2841</v>
      </c>
      <c r="Q10206" s="55">
        <f t="shared" si="318"/>
        <v>1807</v>
      </c>
      <c r="R10206" s="70">
        <f t="shared" ca="1" si="319"/>
        <v>10209</v>
      </c>
      <c r="S10206" s="85">
        <v>2841</v>
      </c>
      <c r="T10206" s="86">
        <f ca="1">O10206*S10206</f>
        <v>0</v>
      </c>
    </row>
    <row r="10207" spans="1:20" ht="17.25" thickBot="1">
      <c r="A10207" s="82"/>
      <c r="B10207" s="357"/>
      <c r="C10207" s="75"/>
      <c r="D10207" s="5" t="s">
        <v>1543</v>
      </c>
      <c r="E10207" s="351"/>
      <c r="F10207" s="351"/>
      <c r="G10207" s="351"/>
      <c r="H10207" s="181"/>
      <c r="I10207" s="351"/>
      <c r="J10207" s="351"/>
      <c r="K10207" s="181"/>
      <c r="L10207" s="7"/>
      <c r="M10207" s="7"/>
      <c r="N10207" s="7"/>
      <c r="O10207" s="91" t="str">
        <f ca="1">IF(D10207="цвет",SUM(O10208:INDIRECT("N"&amp;R10207)),IF(SUM(E10207:N10207)=0,"",SUM(E10207:N10207)))</f>
        <v/>
      </c>
      <c r="P10207" s="68" t="s">
        <v>98</v>
      </c>
      <c r="Q10207" s="55">
        <f t="shared" si="318"/>
        <v>1807</v>
      </c>
      <c r="R10207" s="70">
        <f t="shared" ca="1" si="319"/>
        <v>10209</v>
      </c>
      <c r="S10207" s="69"/>
      <c r="T10207" s="76"/>
    </row>
    <row r="10208" spans="1:20" ht="135" customHeight="1">
      <c r="A10208" s="82"/>
      <c r="B10208" s="357"/>
      <c r="C10208" s="75"/>
      <c r="D10208" s="383" t="s">
        <v>1549</v>
      </c>
      <c r="E10208" s="384"/>
      <c r="F10208" s="384"/>
      <c r="G10208" s="384"/>
      <c r="H10208" s="384"/>
      <c r="I10208" s="384"/>
      <c r="J10208" s="384"/>
      <c r="K10208" s="384"/>
      <c r="L10208" s="384"/>
      <c r="M10208" s="384"/>
      <c r="N10208" s="385"/>
      <c r="O10208" s="91" t="str">
        <f ca="1">IF(D10208="цвет",SUM(O10209:INDIRECT("N"&amp;R10208)),IF(SUM(E10208:N10208)=0,"",SUM(E10208:N10208)))</f>
        <v/>
      </c>
      <c r="P10208" s="68" t="s">
        <v>98</v>
      </c>
      <c r="Q10208" s="55">
        <f t="shared" si="318"/>
        <v>1807</v>
      </c>
      <c r="R10208" s="70">
        <f t="shared" ca="1" si="319"/>
        <v>10209</v>
      </c>
      <c r="S10208" s="69"/>
      <c r="T10208" s="76" t="s">
        <v>218</v>
      </c>
    </row>
    <row r="10209" spans="1:25" ht="17.45" customHeight="1" thickBot="1">
      <c r="A10209" s="82"/>
      <c r="B10209" s="365"/>
      <c r="C10209" s="8"/>
      <c r="D10209" s="362" t="str">
        <f>HYPERLINK("https://miamia.ru/search/index.php?q="&amp;Q10209&amp;"&amp;s=Поиск?utm_source=Excel&amp;utm_medium=Nalichie&amp;utm_content="&amp;Q10209&amp;"","Посмотреть большую фотографию на сайте")</f>
        <v>Посмотреть большую фотографию на сайте</v>
      </c>
      <c r="E10209" s="363"/>
      <c r="F10209" s="363"/>
      <c r="G10209" s="363"/>
      <c r="H10209" s="363"/>
      <c r="I10209" s="363"/>
      <c r="J10209" s="363"/>
      <c r="K10209" s="363"/>
      <c r="L10209" s="363"/>
      <c r="M10209" s="363"/>
      <c r="N10209" s="364"/>
      <c r="O10209" s="91" t="str">
        <f ca="1">IF(D10209="цвет",SUM(O10210:INDIRECT("N"&amp;R10209)),IF(SUM(E10209:N10209)=0,"",SUM(E10209:N10209)))</f>
        <v/>
      </c>
      <c r="P10209" s="68" t="s">
        <v>98</v>
      </c>
      <c r="Q10209" s="55">
        <f t="shared" si="318"/>
        <v>1807</v>
      </c>
      <c r="R10209" s="70">
        <f t="shared" ca="1" si="319"/>
        <v>10209</v>
      </c>
      <c r="S10209" s="69"/>
      <c r="T10209" s="76"/>
    </row>
    <row r="10210" spans="1:25" ht="17.45" customHeight="1" thickBot="1">
      <c r="A10210" s="82"/>
      <c r="B10210" s="356" t="s">
        <v>1541</v>
      </c>
      <c r="C10210" s="83">
        <v>1808</v>
      </c>
      <c r="D10210" s="98" t="s">
        <v>9</v>
      </c>
      <c r="E10210" s="99" t="s">
        <v>17</v>
      </c>
      <c r="F10210" s="74" t="s">
        <v>18</v>
      </c>
      <c r="G10210" s="11" t="s">
        <v>19</v>
      </c>
      <c r="H10210" s="11" t="s">
        <v>23</v>
      </c>
      <c r="I10210" s="13"/>
      <c r="J10210" s="99"/>
      <c r="K10210" s="99"/>
      <c r="L10210" s="99"/>
      <c r="M10210" s="74"/>
      <c r="N10210" s="100"/>
      <c r="O10210" s="78">
        <f ca="1">IF(D10210="цвет",SUM(O10211:INDIRECT("N"&amp;R10210)),IF(SUM(E10210:N10210)=0,"",SUM(E10210:N10210)))</f>
        <v>0</v>
      </c>
      <c r="P10210" s="68">
        <v>2970</v>
      </c>
      <c r="Q10210" s="55">
        <f t="shared" si="318"/>
        <v>1808</v>
      </c>
      <c r="R10210" s="70">
        <f t="shared" ca="1" si="319"/>
        <v>10213</v>
      </c>
      <c r="S10210" s="85">
        <v>2970</v>
      </c>
      <c r="T10210" s="86">
        <f ca="1">O10210*S10210</f>
        <v>0</v>
      </c>
    </row>
    <row r="10211" spans="1:25" ht="17.25" thickBot="1">
      <c r="A10211" s="82"/>
      <c r="B10211" s="357"/>
      <c r="C10211" s="75"/>
      <c r="D10211" s="5" t="s">
        <v>1543</v>
      </c>
      <c r="E10211" s="181"/>
      <c r="F10211" s="7"/>
      <c r="G10211" s="351"/>
      <c r="H10211" s="181"/>
      <c r="I10211" s="7"/>
      <c r="J10211" s="7"/>
      <c r="K10211" s="7"/>
      <c r="L10211" s="7"/>
      <c r="M10211" s="7"/>
      <c r="N10211" s="7"/>
      <c r="O10211" s="91" t="str">
        <f ca="1">IF(D10211="цвет",SUM(O10212:INDIRECT("N"&amp;R10211)),IF(SUM(E10211:N10211)=0,"",SUM(E10211:N10211)))</f>
        <v/>
      </c>
      <c r="P10211" s="68" t="s">
        <v>98</v>
      </c>
      <c r="Q10211" s="55">
        <f t="shared" si="318"/>
        <v>1808</v>
      </c>
      <c r="R10211" s="70">
        <f t="shared" ca="1" si="319"/>
        <v>10213</v>
      </c>
      <c r="S10211" s="69"/>
      <c r="T10211" s="76"/>
    </row>
    <row r="10212" spans="1:25" ht="135" customHeight="1">
      <c r="A10212" s="82"/>
      <c r="B10212" s="357"/>
      <c r="C10212" s="75"/>
      <c r="D10212" s="383" t="s">
        <v>1547</v>
      </c>
      <c r="E10212" s="384"/>
      <c r="F10212" s="384"/>
      <c r="G10212" s="384"/>
      <c r="H10212" s="384"/>
      <c r="I10212" s="384"/>
      <c r="J10212" s="384"/>
      <c r="K10212" s="384"/>
      <c r="L10212" s="384"/>
      <c r="M10212" s="384"/>
      <c r="N10212" s="385"/>
      <c r="O10212" s="91" t="str">
        <f ca="1">IF(D10212="цвет",SUM(O10213:INDIRECT("N"&amp;R10212)),IF(SUM(E10212:N10212)=0,"",SUM(E10212:N10212)))</f>
        <v/>
      </c>
      <c r="P10212" s="68" t="s">
        <v>98</v>
      </c>
      <c r="Q10212" s="55">
        <f t="shared" si="318"/>
        <v>1808</v>
      </c>
      <c r="R10212" s="70">
        <f t="shared" ca="1" si="319"/>
        <v>10213</v>
      </c>
      <c r="S10212" s="69"/>
      <c r="T10212" s="76"/>
    </row>
    <row r="10213" spans="1:25" ht="17.45" customHeight="1" thickBot="1">
      <c r="A10213" s="82"/>
      <c r="B10213" s="365"/>
      <c r="C10213" s="8"/>
      <c r="D10213" s="362" t="str">
        <f>HYPERLINK("https://miamia.ru/search/index.php?q="&amp;Q10213&amp;"&amp;s=Поиск?utm_source=Excel&amp;utm_medium=Nalichie&amp;utm_content="&amp;Q10213&amp;"","Посмотреть большую фотографию на сайте")</f>
        <v>Посмотреть большую фотографию на сайте</v>
      </c>
      <c r="E10213" s="363"/>
      <c r="F10213" s="363"/>
      <c r="G10213" s="363"/>
      <c r="H10213" s="363"/>
      <c r="I10213" s="363"/>
      <c r="J10213" s="363"/>
      <c r="K10213" s="363"/>
      <c r="L10213" s="363"/>
      <c r="M10213" s="363"/>
      <c r="N10213" s="364"/>
      <c r="O10213" s="91" t="str">
        <f ca="1">IF(D10213="цвет",SUM(O10214:INDIRECT("N"&amp;R10213)),IF(SUM(E10213:N10213)=0,"",SUM(E10213:N10213)))</f>
        <v/>
      </c>
      <c r="P10213" s="68" t="s">
        <v>98</v>
      </c>
      <c r="Q10213" s="55">
        <f t="shared" si="318"/>
        <v>1808</v>
      </c>
      <c r="R10213" s="70">
        <f t="shared" ca="1" si="319"/>
        <v>10213</v>
      </c>
      <c r="S10213" s="69"/>
      <c r="T10213" s="76"/>
    </row>
    <row r="10214" spans="1:25" ht="17.45" customHeight="1" thickBot="1">
      <c r="A10214" s="82"/>
      <c r="B10214" s="356" t="s">
        <v>1541</v>
      </c>
      <c r="C10214" s="83">
        <v>1809</v>
      </c>
      <c r="D10214" s="98" t="s">
        <v>9</v>
      </c>
      <c r="E10214" s="99" t="s">
        <v>17</v>
      </c>
      <c r="F10214" s="74" t="s">
        <v>18</v>
      </c>
      <c r="G10214" s="11" t="s">
        <v>19</v>
      </c>
      <c r="H10214" s="11" t="s">
        <v>23</v>
      </c>
      <c r="I10214" s="13"/>
      <c r="J10214" s="99"/>
      <c r="K10214" s="99"/>
      <c r="L10214" s="99"/>
      <c r="M10214" s="74"/>
      <c r="N10214" s="100"/>
      <c r="O10214" s="78">
        <f ca="1">IF(D10214="цвет",SUM(O10215:INDIRECT("N"&amp;R10214)),IF(SUM(E10214:N10214)=0,"",SUM(E10214:N10214)))</f>
        <v>0</v>
      </c>
      <c r="P10214" s="68">
        <v>2970</v>
      </c>
      <c r="Q10214" s="55">
        <f t="shared" si="318"/>
        <v>1809</v>
      </c>
      <c r="R10214" s="70">
        <f t="shared" ca="1" si="319"/>
        <v>10217</v>
      </c>
      <c r="S10214" s="85">
        <v>2970</v>
      </c>
      <c r="T10214" s="86">
        <f ca="1">O10214*S10214</f>
        <v>0</v>
      </c>
    </row>
    <row r="10215" spans="1:25" ht="17.25" thickBot="1">
      <c r="A10215" s="82"/>
      <c r="B10215" s="357"/>
      <c r="C10215" s="75"/>
      <c r="D10215" s="5" t="s">
        <v>1543</v>
      </c>
      <c r="E10215" s="351"/>
      <c r="F10215" s="351"/>
      <c r="G10215" s="351"/>
      <c r="H10215" s="351"/>
      <c r="I10215" s="7"/>
      <c r="J10215" s="7"/>
      <c r="K10215" s="7"/>
      <c r="L10215" s="7"/>
      <c r="M10215" s="7"/>
      <c r="N10215" s="7"/>
      <c r="O10215" s="91" t="str">
        <f ca="1">IF(D10215="цвет",SUM(O10216:INDIRECT("N"&amp;R10215)),IF(SUM(E10215:N10215)=0,"",SUM(E10215:N10215)))</f>
        <v/>
      </c>
      <c r="P10215" s="68" t="s">
        <v>98</v>
      </c>
      <c r="Q10215" s="55">
        <f t="shared" si="318"/>
        <v>1809</v>
      </c>
      <c r="R10215" s="70">
        <f t="shared" ca="1" si="319"/>
        <v>10217</v>
      </c>
      <c r="S10215" s="69"/>
      <c r="T10215" s="76"/>
    </row>
    <row r="10216" spans="1:25" ht="135" customHeight="1">
      <c r="A10216" s="82"/>
      <c r="B10216" s="357"/>
      <c r="C10216" s="75"/>
      <c r="D10216" s="383" t="s">
        <v>1548</v>
      </c>
      <c r="E10216" s="384"/>
      <c r="F10216" s="384"/>
      <c r="G10216" s="384"/>
      <c r="H10216" s="384"/>
      <c r="I10216" s="384"/>
      <c r="J10216" s="384"/>
      <c r="K10216" s="384"/>
      <c r="L10216" s="384"/>
      <c r="M10216" s="384"/>
      <c r="N10216" s="385"/>
      <c r="O10216" s="91" t="str">
        <f ca="1">IF(D10216="цвет",SUM(O10217:INDIRECT("N"&amp;R10216)),IF(SUM(E10216:N10216)=0,"",SUM(E10216:N10216)))</f>
        <v/>
      </c>
      <c r="P10216" s="68" t="s">
        <v>98</v>
      </c>
      <c r="Q10216" s="55">
        <f t="shared" si="318"/>
        <v>1809</v>
      </c>
      <c r="R10216" s="70">
        <f t="shared" ca="1" si="319"/>
        <v>10217</v>
      </c>
      <c r="S10216" s="69"/>
      <c r="T10216" s="76"/>
    </row>
    <row r="10217" spans="1:25" ht="17.45" customHeight="1" thickBot="1">
      <c r="A10217" s="82"/>
      <c r="B10217" s="365"/>
      <c r="C10217" s="8"/>
      <c r="D10217" s="362" t="str">
        <f>HYPERLINK("https://miamia.ru/search/index.php?q="&amp;Q10217&amp;"&amp;s=Поиск?utm_source=Excel&amp;utm_medium=Nalichie&amp;utm_content="&amp;Q10217&amp;"","Посмотреть большую фотографию на сайте")</f>
        <v>Посмотреть большую фотографию на сайте</v>
      </c>
      <c r="E10217" s="363"/>
      <c r="F10217" s="363"/>
      <c r="G10217" s="363"/>
      <c r="H10217" s="363"/>
      <c r="I10217" s="363"/>
      <c r="J10217" s="363"/>
      <c r="K10217" s="363"/>
      <c r="L10217" s="363"/>
      <c r="M10217" s="363"/>
      <c r="N10217" s="364"/>
      <c r="O10217" s="91" t="str">
        <f ca="1">IF(D10217="цвет",SUM(O10218:INDIRECT("N"&amp;R10217)),IF(SUM(E10217:N10217)=0,"",SUM(E10217:N10217)))</f>
        <v/>
      </c>
      <c r="P10217" s="68" t="s">
        <v>98</v>
      </c>
      <c r="Q10217" s="55">
        <f t="shared" si="318"/>
        <v>1809</v>
      </c>
      <c r="R10217" s="70">
        <f t="shared" ca="1" si="319"/>
        <v>10217</v>
      </c>
      <c r="S10217" s="69"/>
      <c r="T10217" s="76"/>
    </row>
    <row r="10218" spans="1:25" ht="23.1" customHeight="1" thickBot="1">
      <c r="A10218" s="80"/>
      <c r="B10218" s="63" t="s">
        <v>2918</v>
      </c>
      <c r="C10218" s="64"/>
      <c r="D10218" s="65"/>
      <c r="E10218" s="66"/>
      <c r="F10218" s="66"/>
      <c r="G10218" s="66"/>
      <c r="H10218" s="66"/>
      <c r="I10218" s="66"/>
      <c r="J10218" s="66"/>
      <c r="K10218" s="66"/>
      <c r="L10218" s="66"/>
      <c r="M10218" s="66"/>
      <c r="N10218" s="67"/>
      <c r="O10218" s="91" t="str">
        <f ca="1">IF(D10218="цвет",SUM(O10219:INDIRECT("N"&amp;R10218)),IF(SUM(E10218:N10218)=0,"",SUM(E10218:N10218)))</f>
        <v/>
      </c>
      <c r="P10218" s="68" t="s">
        <v>98</v>
      </c>
      <c r="Q10218" s="55">
        <f t="shared" si="318"/>
        <v>1809</v>
      </c>
      <c r="R10218" s="70">
        <f t="shared" ca="1" si="319"/>
        <v>10222</v>
      </c>
    </row>
    <row r="10219" spans="1:25" customFormat="1" ht="17.25" thickBot="1">
      <c r="A10219" s="175"/>
      <c r="B10219" s="257" t="s">
        <v>2723</v>
      </c>
      <c r="C10219" s="169">
        <v>2280</v>
      </c>
      <c r="D10219" s="132" t="s">
        <v>9</v>
      </c>
      <c r="E10219" s="99" t="s">
        <v>11</v>
      </c>
      <c r="F10219" s="99" t="s">
        <v>12</v>
      </c>
      <c r="G10219" s="99" t="s">
        <v>13</v>
      </c>
      <c r="H10219" s="99" t="s">
        <v>14</v>
      </c>
      <c r="I10219" s="99" t="s">
        <v>15</v>
      </c>
      <c r="J10219" s="99" t="s">
        <v>16</v>
      </c>
      <c r="K10219" s="133"/>
      <c r="L10219" s="133"/>
      <c r="M10219" s="133"/>
      <c r="N10219" s="135"/>
      <c r="O10219" s="136">
        <f ca="1">IF(D10219="цвет",SUM(O10220:INDIRECT("N"&amp;R10219)),IF(SUM(E10219:N10219)=0,"",SUM(E10219:N10219)))</f>
        <v>0</v>
      </c>
      <c r="P10219" s="137">
        <v>2194</v>
      </c>
      <c r="Q10219" s="138">
        <f t="shared" si="318"/>
        <v>2280</v>
      </c>
      <c r="R10219" s="139">
        <f t="shared" ca="1" si="319"/>
        <v>10222</v>
      </c>
      <c r="S10219" s="85">
        <v>2194</v>
      </c>
      <c r="T10219" s="140">
        <f ca="1">O10219*S10219</f>
        <v>0</v>
      </c>
      <c r="U10219" s="141"/>
      <c r="V10219" s="141"/>
      <c r="W10219" s="141"/>
      <c r="X10219" s="141"/>
      <c r="Y10219" s="141"/>
    </row>
    <row r="10220" spans="1:25" customFormat="1" ht="17.25" thickBot="1">
      <c r="A10220" s="175"/>
      <c r="B10220" s="258"/>
      <c r="C10220" s="142"/>
      <c r="D10220" s="171" t="s">
        <v>41</v>
      </c>
      <c r="E10220" s="351"/>
      <c r="F10220" s="351"/>
      <c r="G10220" s="351"/>
      <c r="H10220" s="168"/>
      <c r="I10220" s="351"/>
      <c r="J10220" s="351"/>
      <c r="K10220" s="168"/>
      <c r="L10220" s="168"/>
      <c r="M10220" s="168"/>
      <c r="N10220" s="168"/>
      <c r="O10220" s="145" t="str">
        <f ca="1">IF(D10220="цвет",SUM(O10221:INDIRECT("N"&amp;R10220)),IF(SUM(E10220:N10220)=0,"",SUM(E10220:N10220)))</f>
        <v/>
      </c>
      <c r="P10220" s="137" t="s">
        <v>98</v>
      </c>
      <c r="Q10220" s="138">
        <f t="shared" si="318"/>
        <v>2280</v>
      </c>
      <c r="R10220" s="139">
        <f t="shared" ca="1" si="319"/>
        <v>10222</v>
      </c>
      <c r="S10220" s="146"/>
      <c r="T10220" s="147"/>
      <c r="U10220" s="141"/>
      <c r="V10220" s="141"/>
      <c r="W10220" s="141"/>
      <c r="X10220" s="141"/>
      <c r="Y10220" s="141"/>
    </row>
    <row r="10221" spans="1:25" customFormat="1" ht="135" customHeight="1">
      <c r="A10221" s="175"/>
      <c r="B10221" s="258"/>
      <c r="C10221" s="142"/>
      <c r="D10221" s="377" t="s">
        <v>2724</v>
      </c>
      <c r="E10221" s="378"/>
      <c r="F10221" s="378"/>
      <c r="G10221" s="378"/>
      <c r="H10221" s="378"/>
      <c r="I10221" s="378"/>
      <c r="J10221" s="378"/>
      <c r="K10221" s="378"/>
      <c r="L10221" s="378"/>
      <c r="M10221" s="378"/>
      <c r="N10221" s="256"/>
      <c r="O10221" s="145" t="str">
        <f ca="1">IF(D10221="цвет",SUM(O10222:INDIRECT("N"&amp;R10221)),IF(SUM(E10221:N10221)=0,"",SUM(E10221:N10221)))</f>
        <v/>
      </c>
      <c r="P10221" s="137" t="s">
        <v>98</v>
      </c>
      <c r="Q10221" s="138">
        <f t="shared" si="318"/>
        <v>2280</v>
      </c>
      <c r="R10221" s="139">
        <f t="shared" ca="1" si="319"/>
        <v>10222</v>
      </c>
      <c r="S10221" s="146"/>
      <c r="T10221" s="147"/>
      <c r="U10221" s="141"/>
      <c r="V10221" s="141"/>
      <c r="W10221" s="141"/>
      <c r="X10221" s="141"/>
      <c r="Y10221" s="141"/>
    </row>
    <row r="10222" spans="1:25" customFormat="1" ht="17.45" customHeight="1" thickBot="1">
      <c r="A10222" s="175"/>
      <c r="B10222" s="259"/>
      <c r="C10222" s="148"/>
      <c r="D10222" s="362" t="str">
        <f>HYPERLINK("https://miamia.ru/search/index.php?q="&amp;Q10222&amp;"&amp;s=Поиск?utm_source=Excel&amp;utm_medium=Nalichie&amp;utm_content="&amp;Q10222&amp;"","Посмотреть большую фотографию на сайте")</f>
        <v>Посмотреть большую фотографию на сайте</v>
      </c>
      <c r="E10222" s="363"/>
      <c r="F10222" s="363"/>
      <c r="G10222" s="363"/>
      <c r="H10222" s="363"/>
      <c r="I10222" s="363"/>
      <c r="J10222" s="363"/>
      <c r="K10222" s="363"/>
      <c r="L10222" s="363"/>
      <c r="M10222" s="363"/>
      <c r="N10222" s="255"/>
      <c r="O10222" s="145" t="str">
        <f ca="1">IF(D10222="цвет",SUM(O10223:INDIRECT("N"&amp;R10222)),IF(SUM(E10222:N10222)=0,"",SUM(E10222:N10222)))</f>
        <v/>
      </c>
      <c r="P10222" s="137" t="s">
        <v>98</v>
      </c>
      <c r="Q10222" s="138">
        <f t="shared" si="318"/>
        <v>2280</v>
      </c>
      <c r="R10222" s="139">
        <f t="shared" ca="1" si="319"/>
        <v>10222</v>
      </c>
      <c r="S10222" s="146"/>
      <c r="T10222" s="147"/>
      <c r="U10222" s="141"/>
      <c r="V10222" s="141"/>
      <c r="W10222" s="141"/>
      <c r="X10222" s="141"/>
      <c r="Y10222" s="141"/>
    </row>
    <row r="10223" spans="1:25" customFormat="1" ht="17.25" thickBot="1">
      <c r="A10223" s="175"/>
      <c r="B10223" s="257" t="s">
        <v>2723</v>
      </c>
      <c r="C10223" s="169">
        <v>2281</v>
      </c>
      <c r="D10223" s="132" t="s">
        <v>9</v>
      </c>
      <c r="E10223" s="99" t="s">
        <v>11</v>
      </c>
      <c r="F10223" s="99" t="s">
        <v>12</v>
      </c>
      <c r="G10223" s="99" t="s">
        <v>13</v>
      </c>
      <c r="H10223" s="99" t="s">
        <v>14</v>
      </c>
      <c r="I10223" s="99" t="s">
        <v>15</v>
      </c>
      <c r="J10223" s="99" t="s">
        <v>16</v>
      </c>
      <c r="K10223" s="133"/>
      <c r="L10223" s="133"/>
      <c r="M10223" s="133"/>
      <c r="N10223" s="135"/>
      <c r="O10223" s="136">
        <f ca="1">IF(D10223="цвет",SUM(O10224:INDIRECT("N"&amp;R10223)),IF(SUM(E10223:N10223)=0,"",SUM(E10223:N10223)))</f>
        <v>0</v>
      </c>
      <c r="P10223" s="137">
        <v>2194</v>
      </c>
      <c r="Q10223" s="138">
        <f t="shared" si="318"/>
        <v>2281</v>
      </c>
      <c r="R10223" s="139">
        <f t="shared" ca="1" si="319"/>
        <v>10226</v>
      </c>
      <c r="S10223" s="85">
        <v>2194</v>
      </c>
      <c r="T10223" s="140">
        <f ca="1">O10223*S10223</f>
        <v>0</v>
      </c>
      <c r="U10223" s="141"/>
      <c r="V10223" s="141"/>
      <c r="W10223" s="141"/>
      <c r="X10223" s="141"/>
      <c r="Y10223" s="141"/>
    </row>
    <row r="10224" spans="1:25" customFormat="1" ht="17.25" thickBot="1">
      <c r="A10224" s="175"/>
      <c r="B10224" s="258"/>
      <c r="C10224" s="142"/>
      <c r="D10224" s="171" t="s">
        <v>41</v>
      </c>
      <c r="E10224" s="351"/>
      <c r="F10224" s="351"/>
      <c r="G10224" s="351"/>
      <c r="H10224" s="351"/>
      <c r="I10224" s="351"/>
      <c r="J10224" s="351"/>
      <c r="K10224" s="168"/>
      <c r="L10224" s="168"/>
      <c r="M10224" s="168"/>
      <c r="N10224" s="168"/>
      <c r="O10224" s="145" t="str">
        <f ca="1">IF(D10224="цвет",SUM(O10225:INDIRECT("N"&amp;R10224)),IF(SUM(E10224:N10224)=0,"",SUM(E10224:N10224)))</f>
        <v/>
      </c>
      <c r="P10224" s="137" t="s">
        <v>98</v>
      </c>
      <c r="Q10224" s="138">
        <f t="shared" si="318"/>
        <v>2281</v>
      </c>
      <c r="R10224" s="139">
        <f t="shared" ca="1" si="319"/>
        <v>10226</v>
      </c>
      <c r="S10224" s="146"/>
      <c r="T10224" s="147"/>
      <c r="U10224" s="141"/>
      <c r="V10224" s="141"/>
      <c r="W10224" s="141"/>
      <c r="X10224" s="141"/>
      <c r="Y10224" s="141"/>
    </row>
    <row r="10225" spans="1:25" customFormat="1" ht="135" customHeight="1">
      <c r="A10225" s="175"/>
      <c r="B10225" s="258"/>
      <c r="C10225" s="142"/>
      <c r="D10225" s="377" t="s">
        <v>2725</v>
      </c>
      <c r="E10225" s="378"/>
      <c r="F10225" s="378"/>
      <c r="G10225" s="378"/>
      <c r="H10225" s="378"/>
      <c r="I10225" s="378"/>
      <c r="J10225" s="378"/>
      <c r="K10225" s="378"/>
      <c r="L10225" s="378"/>
      <c r="M10225" s="378"/>
      <c r="N10225" s="256"/>
      <c r="O10225" s="145" t="str">
        <f ca="1">IF(D10225="цвет",SUM(O10226:INDIRECT("N"&amp;R10225)),IF(SUM(E10225:N10225)=0,"",SUM(E10225:N10225)))</f>
        <v/>
      </c>
      <c r="P10225" s="137" t="s">
        <v>98</v>
      </c>
      <c r="Q10225" s="138">
        <f t="shared" si="318"/>
        <v>2281</v>
      </c>
      <c r="R10225" s="139">
        <f t="shared" ca="1" si="319"/>
        <v>10226</v>
      </c>
      <c r="S10225" s="146"/>
      <c r="T10225" s="147"/>
      <c r="U10225" s="141"/>
      <c r="V10225" s="141"/>
      <c r="W10225" s="141"/>
      <c r="X10225" s="141"/>
      <c r="Y10225" s="141"/>
    </row>
    <row r="10226" spans="1:25" customFormat="1" ht="17.45" customHeight="1" thickBot="1">
      <c r="A10226" s="175"/>
      <c r="B10226" s="259"/>
      <c r="C10226" s="148"/>
      <c r="D10226" s="362" t="str">
        <f>HYPERLINK("https://miamia.ru/search/index.php?q="&amp;Q10226&amp;"&amp;s=Поиск?utm_source=Excel&amp;utm_medium=Nalichie&amp;utm_content="&amp;Q10226&amp;"","Посмотреть большую фотографию на сайте")</f>
        <v>Посмотреть большую фотографию на сайте</v>
      </c>
      <c r="E10226" s="363"/>
      <c r="F10226" s="363"/>
      <c r="G10226" s="363"/>
      <c r="H10226" s="363"/>
      <c r="I10226" s="363"/>
      <c r="J10226" s="363"/>
      <c r="K10226" s="363"/>
      <c r="L10226" s="363"/>
      <c r="M10226" s="363"/>
      <c r="N10226" s="255"/>
      <c r="O10226" s="145" t="str">
        <f ca="1">IF(D10226="цвет",SUM(O10227:INDIRECT("N"&amp;R10226)),IF(SUM(E10226:N10226)=0,"",SUM(E10226:N10226)))</f>
        <v/>
      </c>
      <c r="P10226" s="137" t="s">
        <v>98</v>
      </c>
      <c r="Q10226" s="138">
        <f t="shared" si="318"/>
        <v>2281</v>
      </c>
      <c r="R10226" s="139">
        <f t="shared" ca="1" si="319"/>
        <v>10226</v>
      </c>
      <c r="S10226" s="146"/>
      <c r="T10226" s="147"/>
      <c r="U10226" s="141"/>
      <c r="V10226" s="141"/>
      <c r="W10226" s="141"/>
      <c r="X10226" s="141"/>
      <c r="Y10226" s="141"/>
    </row>
    <row r="10227" spans="1:25" customFormat="1" ht="17.25" thickBot="1">
      <c r="A10227" s="175"/>
      <c r="B10227" s="257" t="s">
        <v>2723</v>
      </c>
      <c r="C10227" s="169">
        <v>2282</v>
      </c>
      <c r="D10227" s="132" t="s">
        <v>9</v>
      </c>
      <c r="E10227" s="99" t="s">
        <v>11</v>
      </c>
      <c r="F10227" s="99" t="s">
        <v>12</v>
      </c>
      <c r="G10227" s="99" t="s">
        <v>13</v>
      </c>
      <c r="H10227" s="99" t="s">
        <v>14</v>
      </c>
      <c r="I10227" s="99" t="s">
        <v>15</v>
      </c>
      <c r="J10227" s="99" t="s">
        <v>16</v>
      </c>
      <c r="K10227" s="133"/>
      <c r="L10227" s="133"/>
      <c r="M10227" s="133"/>
      <c r="N10227" s="135"/>
      <c r="O10227" s="136">
        <f ca="1">IF(D10227="цвет",SUM(O10228:INDIRECT("N"&amp;R10227)),IF(SUM(E10227:N10227)=0,"",SUM(E10227:N10227)))</f>
        <v>0</v>
      </c>
      <c r="P10227" s="137">
        <v>1807</v>
      </c>
      <c r="Q10227" s="138">
        <f t="shared" si="318"/>
        <v>2282</v>
      </c>
      <c r="R10227" s="139">
        <f t="shared" ca="1" si="319"/>
        <v>10230</v>
      </c>
      <c r="S10227" s="85">
        <v>1807</v>
      </c>
      <c r="T10227" s="140">
        <f ca="1">O10227*S10227</f>
        <v>0</v>
      </c>
      <c r="U10227" s="141"/>
      <c r="V10227" s="141"/>
      <c r="W10227" s="141"/>
      <c r="X10227" s="141"/>
      <c r="Y10227" s="141"/>
    </row>
    <row r="10228" spans="1:25" customFormat="1" ht="17.25" thickBot="1">
      <c r="A10228" s="175"/>
      <c r="B10228" s="258"/>
      <c r="C10228" s="142"/>
      <c r="D10228" s="171" t="s">
        <v>41</v>
      </c>
      <c r="E10228" s="351"/>
      <c r="F10228" s="351"/>
      <c r="G10228" s="351"/>
      <c r="H10228" s="351"/>
      <c r="I10228" s="351"/>
      <c r="J10228" s="351"/>
      <c r="K10228" s="168"/>
      <c r="L10228" s="168"/>
      <c r="M10228" s="168"/>
      <c r="N10228" s="168"/>
      <c r="O10228" s="145" t="str">
        <f ca="1">IF(D10228="цвет",SUM(O10229:INDIRECT("N"&amp;R10228)),IF(SUM(E10228:N10228)=0,"",SUM(E10228:N10228)))</f>
        <v/>
      </c>
      <c r="P10228" s="137" t="s">
        <v>98</v>
      </c>
      <c r="Q10228" s="138">
        <f t="shared" si="318"/>
        <v>2282</v>
      </c>
      <c r="R10228" s="139">
        <f t="shared" ca="1" si="319"/>
        <v>10230</v>
      </c>
      <c r="S10228" s="146"/>
      <c r="T10228" s="147"/>
      <c r="U10228" s="141"/>
      <c r="V10228" s="141"/>
      <c r="W10228" s="141"/>
      <c r="X10228" s="141"/>
      <c r="Y10228" s="141"/>
    </row>
    <row r="10229" spans="1:25" customFormat="1" ht="135" customHeight="1">
      <c r="A10229" s="175"/>
      <c r="B10229" s="258"/>
      <c r="C10229" s="142"/>
      <c r="D10229" s="377" t="s">
        <v>2726</v>
      </c>
      <c r="E10229" s="378"/>
      <c r="F10229" s="378"/>
      <c r="G10229" s="378"/>
      <c r="H10229" s="378"/>
      <c r="I10229" s="378"/>
      <c r="J10229" s="378"/>
      <c r="K10229" s="378"/>
      <c r="L10229" s="378"/>
      <c r="M10229" s="378"/>
      <c r="N10229" s="256"/>
      <c r="O10229" s="145" t="str">
        <f ca="1">IF(D10229="цвет",SUM(O10230:INDIRECT("N"&amp;R10229)),IF(SUM(E10229:N10229)=0,"",SUM(E10229:N10229)))</f>
        <v/>
      </c>
      <c r="P10229" s="137" t="s">
        <v>98</v>
      </c>
      <c r="Q10229" s="138">
        <f t="shared" si="318"/>
        <v>2282</v>
      </c>
      <c r="R10229" s="139">
        <f t="shared" ca="1" si="319"/>
        <v>10230</v>
      </c>
      <c r="S10229" s="146"/>
      <c r="T10229" s="147"/>
      <c r="U10229" s="141"/>
      <c r="V10229" s="141"/>
      <c r="W10229" s="141"/>
      <c r="X10229" s="141"/>
      <c r="Y10229" s="141"/>
    </row>
    <row r="10230" spans="1:25" customFormat="1" ht="17.45" customHeight="1" thickBot="1">
      <c r="A10230" s="175"/>
      <c r="B10230" s="259"/>
      <c r="C10230" s="148"/>
      <c r="D10230" s="362" t="str">
        <f>HYPERLINK("https://miamia.ru/search/index.php?q="&amp;Q10230&amp;"&amp;s=Поиск?utm_source=Excel&amp;utm_medium=Nalichie&amp;utm_content="&amp;Q10230&amp;"","Посмотреть большую фотографию на сайте")</f>
        <v>Посмотреть большую фотографию на сайте</v>
      </c>
      <c r="E10230" s="363"/>
      <c r="F10230" s="363"/>
      <c r="G10230" s="363"/>
      <c r="H10230" s="363"/>
      <c r="I10230" s="363"/>
      <c r="J10230" s="363"/>
      <c r="K10230" s="363"/>
      <c r="L10230" s="363"/>
      <c r="M10230" s="363"/>
      <c r="N10230" s="255"/>
      <c r="O10230" s="145" t="str">
        <f ca="1">IF(D10230="цвет",SUM(O10231:INDIRECT("N"&amp;R10230)),IF(SUM(E10230:N10230)=0,"",SUM(E10230:N10230)))</f>
        <v/>
      </c>
      <c r="P10230" s="137" t="s">
        <v>98</v>
      </c>
      <c r="Q10230" s="138">
        <f t="shared" si="318"/>
        <v>2282</v>
      </c>
      <c r="R10230" s="139">
        <f t="shared" ca="1" si="319"/>
        <v>10230</v>
      </c>
      <c r="S10230" s="146"/>
      <c r="T10230" s="147"/>
      <c r="U10230" s="141"/>
      <c r="V10230" s="141"/>
      <c r="W10230" s="141"/>
      <c r="X10230" s="141"/>
      <c r="Y10230" s="141"/>
    </row>
    <row r="10231" spans="1:25" customFormat="1" ht="17.25" thickBot="1">
      <c r="A10231" s="175"/>
      <c r="B10231" s="257" t="s">
        <v>2723</v>
      </c>
      <c r="C10231" s="169">
        <v>2283</v>
      </c>
      <c r="D10231" s="132" t="s">
        <v>9</v>
      </c>
      <c r="E10231" s="99" t="s">
        <v>11</v>
      </c>
      <c r="F10231" s="99" t="s">
        <v>12</v>
      </c>
      <c r="G10231" s="99" t="s">
        <v>13</v>
      </c>
      <c r="H10231" s="99" t="s">
        <v>14</v>
      </c>
      <c r="I10231" s="99" t="s">
        <v>15</v>
      </c>
      <c r="J10231" s="99" t="s">
        <v>16</v>
      </c>
      <c r="K10231" s="133"/>
      <c r="L10231" s="133"/>
      <c r="M10231" s="133"/>
      <c r="N10231" s="135"/>
      <c r="O10231" s="136">
        <f ca="1">IF(D10231="цвет",SUM(O10232:INDIRECT("N"&amp;R10231)),IF(SUM(E10231:N10231)=0,"",SUM(E10231:N10231)))</f>
        <v>0</v>
      </c>
      <c r="P10231" s="137">
        <v>2065</v>
      </c>
      <c r="Q10231" s="138">
        <f t="shared" si="318"/>
        <v>2283</v>
      </c>
      <c r="R10231" s="139">
        <f t="shared" ca="1" si="319"/>
        <v>10234</v>
      </c>
      <c r="S10231" s="85">
        <v>2065</v>
      </c>
      <c r="T10231" s="140">
        <f ca="1">O10231*S10231</f>
        <v>0</v>
      </c>
      <c r="U10231" s="141"/>
      <c r="V10231" s="141"/>
      <c r="W10231" s="141"/>
      <c r="X10231" s="141"/>
      <c r="Y10231" s="141"/>
    </row>
    <row r="10232" spans="1:25" customFormat="1" ht="17.25" thickBot="1">
      <c r="A10232" s="175"/>
      <c r="B10232" s="258"/>
      <c r="C10232" s="142"/>
      <c r="D10232" s="171" t="s">
        <v>41</v>
      </c>
      <c r="E10232" s="351"/>
      <c r="F10232" s="351"/>
      <c r="G10232" s="351"/>
      <c r="H10232" s="351"/>
      <c r="I10232" s="351"/>
      <c r="J10232" s="351"/>
      <c r="K10232" s="168"/>
      <c r="L10232" s="168"/>
      <c r="M10232" s="168"/>
      <c r="N10232" s="168"/>
      <c r="O10232" s="145" t="str">
        <f ca="1">IF(D10232="цвет",SUM(O10233:INDIRECT("N"&amp;R10232)),IF(SUM(E10232:N10232)=0,"",SUM(E10232:N10232)))</f>
        <v/>
      </c>
      <c r="P10232" s="137" t="s">
        <v>98</v>
      </c>
      <c r="Q10232" s="138">
        <f t="shared" si="318"/>
        <v>2283</v>
      </c>
      <c r="R10232" s="139">
        <f t="shared" ca="1" si="319"/>
        <v>10234</v>
      </c>
      <c r="S10232" s="146"/>
      <c r="T10232" s="147"/>
      <c r="U10232" s="141"/>
      <c r="V10232" s="141"/>
      <c r="W10232" s="141"/>
      <c r="X10232" s="141"/>
      <c r="Y10232" s="141"/>
    </row>
    <row r="10233" spans="1:25" customFormat="1" ht="135" customHeight="1">
      <c r="A10233" s="175"/>
      <c r="B10233" s="258"/>
      <c r="C10233" s="142"/>
      <c r="D10233" s="377" t="s">
        <v>2727</v>
      </c>
      <c r="E10233" s="378"/>
      <c r="F10233" s="378"/>
      <c r="G10233" s="378"/>
      <c r="H10233" s="378"/>
      <c r="I10233" s="378"/>
      <c r="J10233" s="378"/>
      <c r="K10233" s="378"/>
      <c r="L10233" s="378"/>
      <c r="M10233" s="378"/>
      <c r="N10233" s="256"/>
      <c r="O10233" s="145" t="str">
        <f ca="1">IF(D10233="цвет",SUM(O10234:INDIRECT("N"&amp;R10233)),IF(SUM(E10233:N10233)=0,"",SUM(E10233:N10233)))</f>
        <v/>
      </c>
      <c r="P10233" s="137" t="s">
        <v>98</v>
      </c>
      <c r="Q10233" s="138">
        <f t="shared" si="318"/>
        <v>2283</v>
      </c>
      <c r="R10233" s="139">
        <f t="shared" ca="1" si="319"/>
        <v>10234</v>
      </c>
      <c r="S10233" s="146"/>
      <c r="T10233" s="147"/>
      <c r="U10233" s="141"/>
      <c r="V10233" s="141"/>
      <c r="W10233" s="141"/>
      <c r="X10233" s="141"/>
      <c r="Y10233" s="141"/>
    </row>
    <row r="10234" spans="1:25" customFormat="1" ht="17.45" customHeight="1" thickBot="1">
      <c r="A10234" s="175"/>
      <c r="B10234" s="259"/>
      <c r="C10234" s="148"/>
      <c r="D10234" s="362" t="str">
        <f>HYPERLINK("https://miamia.ru/search/index.php?q="&amp;Q10234&amp;"&amp;s=Поиск?utm_source=Excel&amp;utm_medium=Nalichie&amp;utm_content="&amp;Q10234&amp;"","Посмотреть большую фотографию на сайте")</f>
        <v>Посмотреть большую фотографию на сайте</v>
      </c>
      <c r="E10234" s="363"/>
      <c r="F10234" s="363"/>
      <c r="G10234" s="363"/>
      <c r="H10234" s="363"/>
      <c r="I10234" s="363"/>
      <c r="J10234" s="363"/>
      <c r="K10234" s="363"/>
      <c r="L10234" s="363"/>
      <c r="M10234" s="363"/>
      <c r="N10234" s="255"/>
      <c r="O10234" s="145" t="str">
        <f ca="1">IF(D10234="цвет",SUM(O10235:INDIRECT("N"&amp;R10234)),IF(SUM(E10234:N10234)=0,"",SUM(E10234:N10234)))</f>
        <v/>
      </c>
      <c r="P10234" s="137" t="s">
        <v>98</v>
      </c>
      <c r="Q10234" s="138">
        <f t="shared" si="318"/>
        <v>2283</v>
      </c>
      <c r="R10234" s="139">
        <f t="shared" ca="1" si="319"/>
        <v>10234</v>
      </c>
      <c r="S10234" s="146"/>
      <c r="T10234" s="147"/>
      <c r="U10234" s="141"/>
      <c r="V10234" s="141"/>
      <c r="W10234" s="141"/>
      <c r="X10234" s="141"/>
      <c r="Y10234" s="141"/>
    </row>
    <row r="10235" spans="1:25" customFormat="1" ht="17.25" thickBot="1">
      <c r="A10235" s="175"/>
      <c r="B10235" s="257" t="s">
        <v>2723</v>
      </c>
      <c r="C10235" s="169">
        <v>2284</v>
      </c>
      <c r="D10235" s="132" t="s">
        <v>9</v>
      </c>
      <c r="E10235" s="99" t="s">
        <v>11</v>
      </c>
      <c r="F10235" s="99" t="s">
        <v>12</v>
      </c>
      <c r="G10235" s="99" t="s">
        <v>13</v>
      </c>
      <c r="H10235" s="99" t="s">
        <v>14</v>
      </c>
      <c r="I10235" s="99" t="s">
        <v>15</v>
      </c>
      <c r="J10235" s="99" t="s">
        <v>16</v>
      </c>
      <c r="K10235" s="133"/>
      <c r="L10235" s="133"/>
      <c r="M10235" s="133"/>
      <c r="N10235" s="135"/>
      <c r="O10235" s="136">
        <f ca="1">IF(D10235="цвет",SUM(O10236:INDIRECT("N"&amp;R10235)),IF(SUM(E10235:N10235)=0,"",SUM(E10235:N10235)))</f>
        <v>0</v>
      </c>
      <c r="P10235" s="137">
        <v>1548</v>
      </c>
      <c r="Q10235" s="138">
        <f t="shared" si="318"/>
        <v>2284</v>
      </c>
      <c r="R10235" s="139">
        <f t="shared" ca="1" si="319"/>
        <v>10238</v>
      </c>
      <c r="S10235" s="85">
        <v>1548</v>
      </c>
      <c r="T10235" s="140">
        <f ca="1">O10235*S10235</f>
        <v>0</v>
      </c>
      <c r="U10235" s="141"/>
      <c r="V10235" s="141"/>
      <c r="W10235" s="141"/>
      <c r="X10235" s="141"/>
      <c r="Y10235" s="141"/>
    </row>
    <row r="10236" spans="1:25" customFormat="1" ht="17.25" thickBot="1">
      <c r="A10236" s="175"/>
      <c r="B10236" s="258"/>
      <c r="C10236" s="142"/>
      <c r="D10236" s="171" t="s">
        <v>41</v>
      </c>
      <c r="E10236" s="351"/>
      <c r="F10236" s="351"/>
      <c r="G10236" s="181"/>
      <c r="H10236" s="351"/>
      <c r="I10236" s="351"/>
      <c r="J10236" s="351"/>
      <c r="K10236" s="168"/>
      <c r="L10236" s="168"/>
      <c r="M10236" s="168"/>
      <c r="N10236" s="168"/>
      <c r="O10236" s="145" t="str">
        <f ca="1">IF(D10236="цвет",SUM(O10237:INDIRECT("N"&amp;R10236)),IF(SUM(E10236:N10236)=0,"",SUM(E10236:N10236)))</f>
        <v/>
      </c>
      <c r="P10236" s="137" t="s">
        <v>98</v>
      </c>
      <c r="Q10236" s="138">
        <f t="shared" si="318"/>
        <v>2284</v>
      </c>
      <c r="R10236" s="139">
        <f t="shared" ca="1" si="319"/>
        <v>10238</v>
      </c>
      <c r="S10236" s="146"/>
      <c r="T10236" s="147"/>
      <c r="U10236" s="141"/>
      <c r="V10236" s="141"/>
      <c r="W10236" s="141"/>
      <c r="X10236" s="141"/>
      <c r="Y10236" s="141"/>
    </row>
    <row r="10237" spans="1:25" customFormat="1" ht="135" customHeight="1">
      <c r="A10237" s="175"/>
      <c r="B10237" s="258"/>
      <c r="C10237" s="142"/>
      <c r="D10237" s="377" t="s">
        <v>2728</v>
      </c>
      <c r="E10237" s="378"/>
      <c r="F10237" s="378"/>
      <c r="G10237" s="378"/>
      <c r="H10237" s="378"/>
      <c r="I10237" s="378"/>
      <c r="J10237" s="378"/>
      <c r="K10237" s="378"/>
      <c r="L10237" s="378"/>
      <c r="M10237" s="378"/>
      <c r="N10237" s="256"/>
      <c r="O10237" s="145" t="str">
        <f ca="1">IF(D10237="цвет",SUM(O10238:INDIRECT("N"&amp;R10237)),IF(SUM(E10237:N10237)=0,"",SUM(E10237:N10237)))</f>
        <v/>
      </c>
      <c r="P10237" s="137" t="s">
        <v>98</v>
      </c>
      <c r="Q10237" s="138">
        <f t="shared" si="318"/>
        <v>2284</v>
      </c>
      <c r="R10237" s="139">
        <f t="shared" ca="1" si="319"/>
        <v>10238</v>
      </c>
      <c r="S10237" s="146"/>
      <c r="T10237" s="147"/>
      <c r="U10237" s="141"/>
      <c r="V10237" s="141"/>
      <c r="W10237" s="141"/>
      <c r="X10237" s="141"/>
      <c r="Y10237" s="141"/>
    </row>
    <row r="10238" spans="1:25" customFormat="1" ht="17.45" customHeight="1" thickBot="1">
      <c r="A10238" s="175"/>
      <c r="B10238" s="259"/>
      <c r="C10238" s="148"/>
      <c r="D10238" s="362" t="str">
        <f>HYPERLINK("https://miamia.ru/search/index.php?q="&amp;Q10238&amp;"&amp;s=Поиск?utm_source=Excel&amp;utm_medium=Nalichie&amp;utm_content="&amp;Q10238&amp;"","Посмотреть большую фотографию на сайте")</f>
        <v>Посмотреть большую фотографию на сайте</v>
      </c>
      <c r="E10238" s="363"/>
      <c r="F10238" s="363"/>
      <c r="G10238" s="363"/>
      <c r="H10238" s="363"/>
      <c r="I10238" s="363"/>
      <c r="J10238" s="363"/>
      <c r="K10238" s="363"/>
      <c r="L10238" s="363"/>
      <c r="M10238" s="363"/>
      <c r="N10238" s="255"/>
      <c r="O10238" s="145" t="str">
        <f ca="1">IF(D10238="цвет",SUM(O10239:INDIRECT("N"&amp;R10238)),IF(SUM(E10238:N10238)=0,"",SUM(E10238:N10238)))</f>
        <v/>
      </c>
      <c r="P10238" s="137" t="s">
        <v>98</v>
      </c>
      <c r="Q10238" s="138">
        <f t="shared" si="318"/>
        <v>2284</v>
      </c>
      <c r="R10238" s="139">
        <f t="shared" ca="1" si="319"/>
        <v>10238</v>
      </c>
      <c r="S10238" s="146"/>
      <c r="T10238" s="147"/>
      <c r="U10238" s="141"/>
      <c r="V10238" s="141"/>
      <c r="W10238" s="141"/>
      <c r="X10238" s="141"/>
      <c r="Y10238" s="141"/>
    </row>
    <row r="10239" spans="1:25" customFormat="1" ht="17.25" thickBot="1">
      <c r="A10239" s="175"/>
      <c r="B10239" s="257" t="s">
        <v>2723</v>
      </c>
      <c r="C10239" s="169">
        <v>2285</v>
      </c>
      <c r="D10239" s="132" t="s">
        <v>9</v>
      </c>
      <c r="E10239" s="99" t="s">
        <v>11</v>
      </c>
      <c r="F10239" s="99" t="s">
        <v>12</v>
      </c>
      <c r="G10239" s="99" t="s">
        <v>13</v>
      </c>
      <c r="H10239" s="99" t="s">
        <v>14</v>
      </c>
      <c r="I10239" s="99" t="s">
        <v>15</v>
      </c>
      <c r="J10239" s="99" t="s">
        <v>16</v>
      </c>
      <c r="K10239" s="133"/>
      <c r="L10239" s="133"/>
      <c r="M10239" s="133"/>
      <c r="N10239" s="135"/>
      <c r="O10239" s="136">
        <f ca="1">IF(D10239="цвет",SUM(O10240:INDIRECT("N"&amp;R10239)),IF(SUM(E10239:N10239)=0,"",SUM(E10239:N10239)))</f>
        <v>0</v>
      </c>
      <c r="P10239" s="137">
        <v>2582</v>
      </c>
      <c r="Q10239" s="138">
        <f t="shared" si="318"/>
        <v>2285</v>
      </c>
      <c r="R10239" s="139">
        <f t="shared" ca="1" si="319"/>
        <v>10242</v>
      </c>
      <c r="S10239" s="85">
        <v>2582</v>
      </c>
      <c r="T10239" s="140">
        <f ca="1">O10239*S10239</f>
        <v>0</v>
      </c>
      <c r="U10239" s="141"/>
      <c r="V10239" s="141"/>
      <c r="W10239" s="141"/>
      <c r="X10239" s="141"/>
      <c r="Y10239" s="141"/>
    </row>
    <row r="10240" spans="1:25" customFormat="1" ht="17.25" thickBot="1">
      <c r="A10240" s="175"/>
      <c r="B10240" s="258"/>
      <c r="C10240" s="142"/>
      <c r="D10240" s="171" t="s">
        <v>41</v>
      </c>
      <c r="E10240" s="351"/>
      <c r="F10240" s="351"/>
      <c r="G10240" s="351"/>
      <c r="H10240" s="351"/>
      <c r="I10240" s="351"/>
      <c r="J10240" s="168"/>
      <c r="K10240" s="168"/>
      <c r="L10240" s="168"/>
      <c r="M10240" s="168"/>
      <c r="N10240" s="168"/>
      <c r="O10240" s="145" t="str">
        <f ca="1">IF(D10240="цвет",SUM(O10241:INDIRECT("N"&amp;R10240)),IF(SUM(E10240:N10240)=0,"",SUM(E10240:N10240)))</f>
        <v/>
      </c>
      <c r="P10240" s="137" t="s">
        <v>98</v>
      </c>
      <c r="Q10240" s="138">
        <f t="shared" si="318"/>
        <v>2285</v>
      </c>
      <c r="R10240" s="139">
        <f t="shared" ca="1" si="319"/>
        <v>10242</v>
      </c>
      <c r="S10240" s="146"/>
      <c r="T10240" s="147"/>
      <c r="U10240" s="141"/>
      <c r="V10240" s="141"/>
      <c r="W10240" s="141"/>
      <c r="X10240" s="141"/>
      <c r="Y10240" s="141"/>
    </row>
    <row r="10241" spans="1:25" customFormat="1" ht="135" customHeight="1">
      <c r="A10241" s="175"/>
      <c r="B10241" s="258"/>
      <c r="C10241" s="142"/>
      <c r="D10241" s="377" t="s">
        <v>2729</v>
      </c>
      <c r="E10241" s="378"/>
      <c r="F10241" s="378"/>
      <c r="G10241" s="378"/>
      <c r="H10241" s="378"/>
      <c r="I10241" s="378"/>
      <c r="J10241" s="378"/>
      <c r="K10241" s="378"/>
      <c r="L10241" s="378"/>
      <c r="M10241" s="378"/>
      <c r="N10241" s="256"/>
      <c r="O10241" s="145" t="str">
        <f ca="1">IF(D10241="цвет",SUM(O10242:INDIRECT("N"&amp;R10241)),IF(SUM(E10241:N10241)=0,"",SUM(E10241:N10241)))</f>
        <v/>
      </c>
      <c r="P10241" s="137" t="s">
        <v>98</v>
      </c>
      <c r="Q10241" s="138">
        <f t="shared" si="318"/>
        <v>2285</v>
      </c>
      <c r="R10241" s="139">
        <f t="shared" ca="1" si="319"/>
        <v>10242</v>
      </c>
      <c r="S10241" s="146"/>
      <c r="T10241" s="147"/>
      <c r="U10241" s="141"/>
      <c r="V10241" s="141"/>
      <c r="W10241" s="141"/>
      <c r="X10241" s="141"/>
      <c r="Y10241" s="141"/>
    </row>
    <row r="10242" spans="1:25" customFormat="1" ht="17.45" customHeight="1" thickBot="1">
      <c r="A10242" s="175"/>
      <c r="B10242" s="259"/>
      <c r="C10242" s="148"/>
      <c r="D10242" s="362" t="str">
        <f>HYPERLINK("https://miamia.ru/search/index.php?q="&amp;Q10242&amp;"&amp;s=Поиск?utm_source=Excel&amp;utm_medium=Nalichie&amp;utm_content="&amp;Q10242&amp;"","Посмотреть большую фотографию на сайте")</f>
        <v>Посмотреть большую фотографию на сайте</v>
      </c>
      <c r="E10242" s="363"/>
      <c r="F10242" s="363"/>
      <c r="G10242" s="363"/>
      <c r="H10242" s="363"/>
      <c r="I10242" s="363"/>
      <c r="J10242" s="363"/>
      <c r="K10242" s="363"/>
      <c r="L10242" s="363"/>
      <c r="M10242" s="363"/>
      <c r="N10242" s="255"/>
      <c r="O10242" s="145" t="str">
        <f ca="1">IF(D10242="цвет",SUM(O10243:INDIRECT("N"&amp;R10242)),IF(SUM(E10242:N10242)=0,"",SUM(E10242:N10242)))</f>
        <v/>
      </c>
      <c r="P10242" s="137" t="s">
        <v>98</v>
      </c>
      <c r="Q10242" s="138">
        <f t="shared" si="318"/>
        <v>2285</v>
      </c>
      <c r="R10242" s="139">
        <f t="shared" ca="1" si="319"/>
        <v>10242</v>
      </c>
      <c r="S10242" s="146"/>
      <c r="T10242" s="147"/>
      <c r="U10242" s="141"/>
      <c r="V10242" s="141"/>
      <c r="W10242" s="141"/>
      <c r="X10242" s="141"/>
      <c r="Y10242" s="141"/>
    </row>
    <row r="10243" spans="1:25" ht="23.1" customHeight="1" thickBot="1">
      <c r="A10243" s="80"/>
      <c r="B10243" s="63" t="s">
        <v>2280</v>
      </c>
      <c r="C10243" s="64"/>
      <c r="D10243" s="65"/>
      <c r="E10243" s="66"/>
      <c r="F10243" s="66"/>
      <c r="G10243" s="66"/>
      <c r="H10243" s="66"/>
      <c r="I10243" s="66"/>
      <c r="J10243" s="66"/>
      <c r="K10243" s="66"/>
      <c r="L10243" s="66"/>
      <c r="M10243" s="66"/>
      <c r="N10243" s="67"/>
      <c r="O10243" s="91" t="str">
        <f ca="1">IF(D10243="цвет",SUM(O10244:INDIRECT("N"&amp;R10243)),IF(SUM(E10243:N10243)=0,"",SUM(E10243:N10243)))</f>
        <v/>
      </c>
      <c r="P10243" s="68" t="s">
        <v>98</v>
      </c>
      <c r="Q10243" s="55">
        <f t="shared" si="318"/>
        <v>2285</v>
      </c>
      <c r="R10243" s="70">
        <f t="shared" ca="1" si="319"/>
        <v>10247</v>
      </c>
    </row>
    <row r="10244" spans="1:25" customFormat="1" ht="17.25" thickBot="1">
      <c r="A10244" s="175"/>
      <c r="B10244" s="236" t="s">
        <v>1488</v>
      </c>
      <c r="C10244" s="169">
        <v>2221</v>
      </c>
      <c r="D10244" s="132" t="s">
        <v>9</v>
      </c>
      <c r="E10244" s="133" t="s">
        <v>11</v>
      </c>
      <c r="F10244" s="133" t="s">
        <v>12</v>
      </c>
      <c r="G10244" s="133" t="s">
        <v>13</v>
      </c>
      <c r="H10244" s="133" t="s">
        <v>14</v>
      </c>
      <c r="I10244" s="133" t="s">
        <v>15</v>
      </c>
      <c r="J10244" s="133"/>
      <c r="K10244" s="133"/>
      <c r="L10244" s="133"/>
      <c r="M10244" s="133"/>
      <c r="N10244" s="135"/>
      <c r="O10244" s="136">
        <f ca="1">IF(D10244="цвет",SUM(O10245:INDIRECT("N"&amp;R10244)),IF(SUM(E10244:N10244)=0,"",SUM(E10244:N10244)))</f>
        <v>0</v>
      </c>
      <c r="P10244" s="137">
        <v>1548</v>
      </c>
      <c r="Q10244" s="138">
        <f t="shared" si="318"/>
        <v>2221</v>
      </c>
      <c r="R10244" s="139">
        <f t="shared" ca="1" si="319"/>
        <v>10247</v>
      </c>
      <c r="S10244" s="85">
        <v>1548</v>
      </c>
      <c r="T10244" s="140">
        <f ca="1">O10244*S10244</f>
        <v>0</v>
      </c>
      <c r="U10244" s="141"/>
      <c r="V10244" s="141"/>
      <c r="W10244" s="141"/>
      <c r="X10244" s="141"/>
      <c r="Y10244" s="141"/>
    </row>
    <row r="10245" spans="1:25" customFormat="1" ht="17.25" thickBot="1">
      <c r="A10245" s="175"/>
      <c r="B10245" s="237"/>
      <c r="C10245" s="142"/>
      <c r="D10245" s="171" t="s">
        <v>33</v>
      </c>
      <c r="E10245" s="181"/>
      <c r="F10245" s="168"/>
      <c r="G10245" s="168"/>
      <c r="H10245" s="181"/>
      <c r="I10245" s="351"/>
      <c r="J10245" s="168"/>
      <c r="K10245" s="168"/>
      <c r="L10245" s="168"/>
      <c r="M10245" s="168"/>
      <c r="N10245" s="168"/>
      <c r="O10245" s="145" t="str">
        <f ca="1">IF(D10245="цвет",SUM(O10246:INDIRECT("N"&amp;R10245)),IF(SUM(E10245:N10245)=0,"",SUM(E10245:N10245)))</f>
        <v/>
      </c>
      <c r="P10245" s="137" t="s">
        <v>98</v>
      </c>
      <c r="Q10245" s="138">
        <f t="shared" si="318"/>
        <v>2221</v>
      </c>
      <c r="R10245" s="139">
        <f t="shared" ca="1" si="319"/>
        <v>10247</v>
      </c>
      <c r="S10245" s="146"/>
      <c r="T10245" s="147"/>
      <c r="U10245" s="141"/>
      <c r="V10245" s="141"/>
      <c r="W10245" s="141"/>
      <c r="X10245" s="141"/>
      <c r="Y10245" s="141"/>
    </row>
    <row r="10246" spans="1:25" customFormat="1" ht="135" customHeight="1">
      <c r="A10246" s="175"/>
      <c r="B10246" s="237"/>
      <c r="C10246" s="142"/>
      <c r="D10246" s="377" t="s">
        <v>2699</v>
      </c>
      <c r="E10246" s="378"/>
      <c r="F10246" s="378"/>
      <c r="G10246" s="378"/>
      <c r="H10246" s="378"/>
      <c r="I10246" s="378"/>
      <c r="J10246" s="378"/>
      <c r="K10246" s="378"/>
      <c r="L10246" s="378"/>
      <c r="M10246" s="378"/>
      <c r="N10246" s="239"/>
      <c r="O10246" s="145" t="str">
        <f ca="1">IF(D10246="цвет",SUM(O10247:INDIRECT("N"&amp;R10246)),IF(SUM(E10246:N10246)=0,"",SUM(E10246:N10246)))</f>
        <v/>
      </c>
      <c r="P10246" s="137" t="s">
        <v>98</v>
      </c>
      <c r="Q10246" s="138">
        <f t="shared" si="318"/>
        <v>2221</v>
      </c>
      <c r="R10246" s="139">
        <f t="shared" ca="1" si="319"/>
        <v>10247</v>
      </c>
      <c r="S10246" s="146"/>
      <c r="T10246" s="147"/>
      <c r="U10246" s="141"/>
      <c r="V10246" s="141"/>
      <c r="W10246" s="141"/>
      <c r="X10246" s="141"/>
      <c r="Y10246" s="141"/>
    </row>
    <row r="10247" spans="1:25" customFormat="1" ht="17.45" customHeight="1" thickBot="1">
      <c r="A10247" s="175"/>
      <c r="B10247" s="238"/>
      <c r="C10247" s="148"/>
      <c r="D10247" s="362" t="str">
        <f>HYPERLINK("https://miamia.ru/search/index.php?q="&amp;Q10247&amp;"&amp;s=Поиск?utm_source=Excel&amp;utm_medium=Nalichie&amp;utm_content="&amp;Q10247&amp;"","Посмотреть большую фотографию на сайте")</f>
        <v>Посмотреть большую фотографию на сайте</v>
      </c>
      <c r="E10247" s="363"/>
      <c r="F10247" s="363"/>
      <c r="G10247" s="363"/>
      <c r="H10247" s="363"/>
      <c r="I10247" s="363"/>
      <c r="J10247" s="363"/>
      <c r="K10247" s="363"/>
      <c r="L10247" s="363"/>
      <c r="M10247" s="363"/>
      <c r="N10247" s="235"/>
      <c r="O10247" s="145" t="str">
        <f ca="1">IF(D10247="цвет",SUM(O10248:INDIRECT("N"&amp;R10247)),IF(SUM(E10247:N10247)=0,"",SUM(E10247:N10247)))</f>
        <v/>
      </c>
      <c r="P10247" s="137" t="s">
        <v>98</v>
      </c>
      <c r="Q10247" s="138">
        <f t="shared" si="318"/>
        <v>2221</v>
      </c>
      <c r="R10247" s="139">
        <f t="shared" ca="1" si="319"/>
        <v>10247</v>
      </c>
      <c r="S10247" s="146"/>
      <c r="T10247" s="147"/>
      <c r="U10247" s="141"/>
      <c r="V10247" s="141"/>
      <c r="W10247" s="141"/>
      <c r="X10247" s="141"/>
      <c r="Y10247" s="141"/>
    </row>
    <row r="10248" spans="1:25" customFormat="1" ht="17.25" thickBot="1">
      <c r="A10248" s="175"/>
      <c r="B10248" s="236" t="s">
        <v>1488</v>
      </c>
      <c r="C10248" s="169">
        <v>2224</v>
      </c>
      <c r="D10248" s="132" t="s">
        <v>9</v>
      </c>
      <c r="E10248" s="133" t="s">
        <v>17</v>
      </c>
      <c r="F10248" s="133" t="s">
        <v>18</v>
      </c>
      <c r="G10248" s="133" t="s">
        <v>19</v>
      </c>
      <c r="H10248" s="133" t="s">
        <v>23</v>
      </c>
      <c r="I10248" s="133"/>
      <c r="J10248" s="133"/>
      <c r="K10248" s="133"/>
      <c r="L10248" s="133"/>
      <c r="M10248" s="133"/>
      <c r="N10248" s="135"/>
      <c r="O10248" s="136">
        <f ca="1">IF(D10248="цвет",SUM(O10249:INDIRECT("N"&amp;R10248)),IF(SUM(E10248:N10248)=0,"",SUM(E10248:N10248)))</f>
        <v>0</v>
      </c>
      <c r="P10248" s="137">
        <v>2711</v>
      </c>
      <c r="Q10248" s="138">
        <f t="shared" si="318"/>
        <v>2224</v>
      </c>
      <c r="R10248" s="139">
        <f t="shared" ca="1" si="319"/>
        <v>10251</v>
      </c>
      <c r="S10248" s="85">
        <v>2711</v>
      </c>
      <c r="T10248" s="140">
        <f ca="1">O10248*S10248</f>
        <v>0</v>
      </c>
      <c r="U10248" s="141"/>
      <c r="V10248" s="141"/>
      <c r="W10248" s="141"/>
      <c r="X10248" s="141"/>
      <c r="Y10248" s="141"/>
    </row>
    <row r="10249" spans="1:25" customFormat="1" ht="17.25" thickBot="1">
      <c r="A10249" s="175"/>
      <c r="B10249" s="237"/>
      <c r="C10249" s="142"/>
      <c r="D10249" s="171" t="s">
        <v>33</v>
      </c>
      <c r="E10249" s="181"/>
      <c r="F10249" s="181"/>
      <c r="G10249" s="351"/>
      <c r="H10249" s="351"/>
      <c r="I10249" s="168"/>
      <c r="J10249" s="168"/>
      <c r="K10249" s="168"/>
      <c r="L10249" s="168"/>
      <c r="M10249" s="168"/>
      <c r="N10249" s="168"/>
      <c r="O10249" s="145" t="str">
        <f ca="1">IF(D10249="цвет",SUM(O10250:INDIRECT("N"&amp;R10249)),IF(SUM(E10249:N10249)=0,"",SUM(E10249:N10249)))</f>
        <v/>
      </c>
      <c r="P10249" s="137" t="s">
        <v>98</v>
      </c>
      <c r="Q10249" s="138">
        <f t="shared" si="318"/>
        <v>2224</v>
      </c>
      <c r="R10249" s="139">
        <f t="shared" ca="1" si="319"/>
        <v>10251</v>
      </c>
      <c r="S10249" s="146"/>
      <c r="T10249" s="147"/>
      <c r="U10249" s="141"/>
      <c r="V10249" s="141"/>
      <c r="W10249" s="141"/>
      <c r="X10249" s="141"/>
      <c r="Y10249" s="141"/>
    </row>
    <row r="10250" spans="1:25" customFormat="1" ht="135" customHeight="1">
      <c r="A10250" s="175"/>
      <c r="B10250" s="237"/>
      <c r="C10250" s="142"/>
      <c r="D10250" s="377" t="s">
        <v>2146</v>
      </c>
      <c r="E10250" s="378"/>
      <c r="F10250" s="378"/>
      <c r="G10250" s="378"/>
      <c r="H10250" s="378"/>
      <c r="I10250" s="378"/>
      <c r="J10250" s="378"/>
      <c r="K10250" s="378"/>
      <c r="L10250" s="378"/>
      <c r="M10250" s="378"/>
      <c r="N10250" s="239"/>
      <c r="O10250" s="145" t="str">
        <f ca="1">IF(D10250="цвет",SUM(O10251:INDIRECT("N"&amp;R10250)),IF(SUM(E10250:N10250)=0,"",SUM(E10250:N10250)))</f>
        <v/>
      </c>
      <c r="P10250" s="137" t="s">
        <v>98</v>
      </c>
      <c r="Q10250" s="138">
        <f t="shared" si="318"/>
        <v>2224</v>
      </c>
      <c r="R10250" s="139">
        <f t="shared" ca="1" si="319"/>
        <v>10251</v>
      </c>
      <c r="S10250" s="146"/>
      <c r="T10250" s="147"/>
      <c r="U10250" s="141"/>
      <c r="V10250" s="141"/>
      <c r="W10250" s="141"/>
      <c r="X10250" s="141"/>
      <c r="Y10250" s="141"/>
    </row>
    <row r="10251" spans="1:25" customFormat="1" ht="17.45" customHeight="1" thickBot="1">
      <c r="A10251" s="175"/>
      <c r="B10251" s="238"/>
      <c r="C10251" s="148"/>
      <c r="D10251" s="362" t="str">
        <f>HYPERLINK("https://miamia.ru/search/index.php?q="&amp;Q10251&amp;"&amp;s=Поиск?utm_source=Excel&amp;utm_medium=Nalichie&amp;utm_content="&amp;Q10251&amp;"","Посмотреть большую фотографию на сайте")</f>
        <v>Посмотреть большую фотографию на сайте</v>
      </c>
      <c r="E10251" s="363"/>
      <c r="F10251" s="363"/>
      <c r="G10251" s="363"/>
      <c r="H10251" s="363"/>
      <c r="I10251" s="363"/>
      <c r="J10251" s="363"/>
      <c r="K10251" s="363"/>
      <c r="L10251" s="363"/>
      <c r="M10251" s="363"/>
      <c r="N10251" s="235"/>
      <c r="O10251" s="145" t="str">
        <f ca="1">IF(D10251="цвет",SUM(O10252:INDIRECT("N"&amp;R10251)),IF(SUM(E10251:N10251)=0,"",SUM(E10251:N10251)))</f>
        <v/>
      </c>
      <c r="P10251" s="137" t="s">
        <v>98</v>
      </c>
      <c r="Q10251" s="138">
        <f t="shared" ref="Q10251:Q10314" si="320">IF(C10251&lt;&gt;0,C10251,Q10250)</f>
        <v>2224</v>
      </c>
      <c r="R10251" s="139">
        <f t="shared" ref="R10251:R10314" ca="1" si="321">IF(D10251="Посмотреть большую фотографию на сайте",CELL("строка",O10251),R10252)</f>
        <v>10251</v>
      </c>
      <c r="S10251" s="146"/>
      <c r="T10251" s="147"/>
      <c r="U10251" s="141"/>
      <c r="V10251" s="141"/>
      <c r="W10251" s="141"/>
      <c r="X10251" s="141"/>
      <c r="Y10251" s="141"/>
    </row>
    <row r="10252" spans="1:25" ht="17.25" customHeight="1" thickBot="1">
      <c r="A10252" s="82"/>
      <c r="B10252" s="356" t="s">
        <v>1488</v>
      </c>
      <c r="C10252" s="83">
        <v>2225</v>
      </c>
      <c r="D10252" s="98" t="s">
        <v>9</v>
      </c>
      <c r="E10252" s="99" t="s">
        <v>17</v>
      </c>
      <c r="F10252" s="74" t="s">
        <v>18</v>
      </c>
      <c r="G10252" s="11" t="s">
        <v>19</v>
      </c>
      <c r="H10252" s="11" t="s">
        <v>23</v>
      </c>
      <c r="I10252" s="99"/>
      <c r="J10252" s="99"/>
      <c r="K10252" s="99"/>
      <c r="L10252" s="99"/>
      <c r="M10252" s="74"/>
      <c r="N10252" s="100"/>
      <c r="O10252" s="78">
        <f ca="1">IF(D10252="цвет",SUM(O10253:INDIRECT("N"&amp;R10252)),IF(SUM(E10252:N10252)=0,"",SUM(E10252:N10252)))</f>
        <v>0</v>
      </c>
      <c r="P10252" s="68">
        <v>2582</v>
      </c>
      <c r="Q10252" s="55">
        <f t="shared" si="320"/>
        <v>2225</v>
      </c>
      <c r="R10252" s="70">
        <f t="shared" ca="1" si="321"/>
        <v>10255</v>
      </c>
      <c r="S10252" s="85">
        <v>2582</v>
      </c>
      <c r="T10252" s="86">
        <f ca="1">O10252*S10252</f>
        <v>0</v>
      </c>
    </row>
    <row r="10253" spans="1:25" ht="17.25" thickBot="1">
      <c r="A10253" s="82"/>
      <c r="B10253" s="357"/>
      <c r="C10253" s="75"/>
      <c r="D10253" s="5" t="s">
        <v>33</v>
      </c>
      <c r="E10253" s="7"/>
      <c r="F10253" s="351"/>
      <c r="G10253" s="351"/>
      <c r="H10253" s="351"/>
      <c r="I10253" s="7"/>
      <c r="J10253" s="7"/>
      <c r="K10253" s="7"/>
      <c r="L10253" s="7"/>
      <c r="M10253" s="7"/>
      <c r="N10253" s="7"/>
      <c r="O10253" s="91" t="str">
        <f ca="1">IF(D10253="цвет",SUM(O10254:INDIRECT("N"&amp;R10253)),IF(SUM(E10253:N10253)=0,"",SUM(E10253:N10253)))</f>
        <v/>
      </c>
      <c r="P10253" s="68" t="s">
        <v>98</v>
      </c>
      <c r="Q10253" s="55">
        <f t="shared" si="320"/>
        <v>2225</v>
      </c>
      <c r="R10253" s="70">
        <f t="shared" ca="1" si="321"/>
        <v>10255</v>
      </c>
      <c r="S10253" s="69"/>
      <c r="T10253" s="76"/>
    </row>
    <row r="10254" spans="1:25" ht="135" customHeight="1">
      <c r="A10254" s="82"/>
      <c r="B10254" s="357"/>
      <c r="C10254" s="75"/>
      <c r="D10254" s="383" t="s">
        <v>1490</v>
      </c>
      <c r="E10254" s="384"/>
      <c r="F10254" s="384"/>
      <c r="G10254" s="384"/>
      <c r="H10254" s="384"/>
      <c r="I10254" s="384"/>
      <c r="J10254" s="384"/>
      <c r="K10254" s="384"/>
      <c r="L10254" s="384"/>
      <c r="M10254" s="384"/>
      <c r="N10254" s="385"/>
      <c r="O10254" s="91" t="str">
        <f ca="1">IF(D10254="цвет",SUM(O10255:INDIRECT("N"&amp;R10254)),IF(SUM(E10254:N10254)=0,"",SUM(E10254:N10254)))</f>
        <v/>
      </c>
      <c r="P10254" s="68" t="s">
        <v>98</v>
      </c>
      <c r="Q10254" s="55">
        <f t="shared" si="320"/>
        <v>2225</v>
      </c>
      <c r="R10254" s="70">
        <f t="shared" ca="1" si="321"/>
        <v>10255</v>
      </c>
      <c r="S10254" s="69"/>
      <c r="T10254" s="76"/>
    </row>
    <row r="10255" spans="1:25" ht="17.45" customHeight="1" thickBot="1">
      <c r="A10255" s="82"/>
      <c r="B10255" s="365"/>
      <c r="C10255" s="8"/>
      <c r="D10255" s="362" t="str">
        <f>HYPERLINK("https://miamia.ru/search/index.php?q="&amp;Q10255&amp;"&amp;s=Поиск?utm_source=Excel&amp;utm_medium=Nalichie&amp;utm_content="&amp;Q10255&amp;"","Посмотреть большую фотографию на сайте")</f>
        <v>Посмотреть большую фотографию на сайте</v>
      </c>
      <c r="E10255" s="363"/>
      <c r="F10255" s="363"/>
      <c r="G10255" s="363"/>
      <c r="H10255" s="363"/>
      <c r="I10255" s="363"/>
      <c r="J10255" s="363"/>
      <c r="K10255" s="363"/>
      <c r="L10255" s="363"/>
      <c r="M10255" s="363"/>
      <c r="N10255" s="364"/>
      <c r="O10255" s="91" t="str">
        <f ca="1">IF(D10255="цвет",SUM(O10256:INDIRECT("N"&amp;R10255)),IF(SUM(E10255:N10255)=0,"",SUM(E10255:N10255)))</f>
        <v/>
      </c>
      <c r="P10255" s="68" t="s">
        <v>98</v>
      </c>
      <c r="Q10255" s="55">
        <f t="shared" si="320"/>
        <v>2225</v>
      </c>
      <c r="R10255" s="70">
        <f t="shared" ca="1" si="321"/>
        <v>10255</v>
      </c>
      <c r="S10255" s="69"/>
      <c r="T10255" s="76"/>
    </row>
    <row r="10256" spans="1:25" customFormat="1" ht="17.25" thickBot="1">
      <c r="A10256" s="175"/>
      <c r="B10256" s="236" t="s">
        <v>1488</v>
      </c>
      <c r="C10256" s="169">
        <v>2227</v>
      </c>
      <c r="D10256" s="132" t="s">
        <v>9</v>
      </c>
      <c r="E10256" s="133" t="s">
        <v>17</v>
      </c>
      <c r="F10256" s="133" t="s">
        <v>18</v>
      </c>
      <c r="G10256" s="133" t="s">
        <v>19</v>
      </c>
      <c r="H10256" s="133" t="s">
        <v>23</v>
      </c>
      <c r="I10256" s="133"/>
      <c r="J10256" s="133"/>
      <c r="K10256" s="133"/>
      <c r="L10256" s="133"/>
      <c r="M10256" s="133"/>
      <c r="N10256" s="135"/>
      <c r="O10256" s="136">
        <f ca="1">IF(D10256="цвет",SUM(O10257:INDIRECT("N"&amp;R10256)),IF(SUM(E10256:N10256)=0,"",SUM(E10256:N10256)))</f>
        <v>0</v>
      </c>
      <c r="P10256" s="137">
        <v>2711</v>
      </c>
      <c r="Q10256" s="138">
        <f t="shared" si="320"/>
        <v>2227</v>
      </c>
      <c r="R10256" s="139">
        <f t="shared" ca="1" si="321"/>
        <v>10259</v>
      </c>
      <c r="S10256" s="85">
        <v>2711</v>
      </c>
      <c r="T10256" s="140">
        <f ca="1">O10256*S10256</f>
        <v>0</v>
      </c>
      <c r="U10256" s="141"/>
      <c r="V10256" s="141"/>
      <c r="W10256" s="141"/>
      <c r="X10256" s="141"/>
      <c r="Y10256" s="141"/>
    </row>
    <row r="10257" spans="1:25" customFormat="1" ht="17.25" thickBot="1">
      <c r="A10257" s="175"/>
      <c r="B10257" s="237"/>
      <c r="C10257" s="142"/>
      <c r="D10257" s="171" t="s">
        <v>33</v>
      </c>
      <c r="E10257" s="351"/>
      <c r="F10257" s="351"/>
      <c r="G10257" s="351"/>
      <c r="H10257" s="351"/>
      <c r="I10257" s="168"/>
      <c r="J10257" s="168"/>
      <c r="K10257" s="168"/>
      <c r="L10257" s="168"/>
      <c r="M10257" s="168"/>
      <c r="N10257" s="168"/>
      <c r="O10257" s="145" t="str">
        <f ca="1">IF(D10257="цвет",SUM(O10258:INDIRECT("N"&amp;R10257)),IF(SUM(E10257:N10257)=0,"",SUM(E10257:N10257)))</f>
        <v/>
      </c>
      <c r="P10257" s="137" t="s">
        <v>98</v>
      </c>
      <c r="Q10257" s="138">
        <f t="shared" si="320"/>
        <v>2227</v>
      </c>
      <c r="R10257" s="139">
        <f t="shared" ca="1" si="321"/>
        <v>10259</v>
      </c>
      <c r="S10257" s="146"/>
      <c r="T10257" s="147"/>
      <c r="U10257" s="141"/>
      <c r="V10257" s="141"/>
      <c r="W10257" s="141"/>
      <c r="X10257" s="141"/>
      <c r="Y10257" s="141"/>
    </row>
    <row r="10258" spans="1:25" customFormat="1" ht="135" customHeight="1">
      <c r="A10258" s="175"/>
      <c r="B10258" s="237"/>
      <c r="C10258" s="142"/>
      <c r="D10258" s="377" t="s">
        <v>2147</v>
      </c>
      <c r="E10258" s="378"/>
      <c r="F10258" s="378"/>
      <c r="G10258" s="378"/>
      <c r="H10258" s="378"/>
      <c r="I10258" s="378"/>
      <c r="J10258" s="378"/>
      <c r="K10258" s="378"/>
      <c r="L10258" s="378"/>
      <c r="M10258" s="378"/>
      <c r="N10258" s="239"/>
      <c r="O10258" s="145" t="str">
        <f ca="1">IF(D10258="цвет",SUM(O10259:INDIRECT("N"&amp;R10258)),IF(SUM(E10258:N10258)=0,"",SUM(E10258:N10258)))</f>
        <v/>
      </c>
      <c r="P10258" s="137" t="s">
        <v>98</v>
      </c>
      <c r="Q10258" s="138">
        <f t="shared" si="320"/>
        <v>2227</v>
      </c>
      <c r="R10258" s="139">
        <f t="shared" ca="1" si="321"/>
        <v>10259</v>
      </c>
      <c r="S10258" s="146"/>
      <c r="T10258" s="147"/>
      <c r="U10258" s="141"/>
      <c r="V10258" s="141"/>
      <c r="W10258" s="141"/>
      <c r="X10258" s="141"/>
      <c r="Y10258" s="141"/>
    </row>
    <row r="10259" spans="1:25" customFormat="1" ht="17.45" customHeight="1" thickBot="1">
      <c r="A10259" s="175"/>
      <c r="B10259" s="238"/>
      <c r="C10259" s="148"/>
      <c r="D10259" s="362" t="str">
        <f>HYPERLINK("https://miamia.ru/search/index.php?q="&amp;Q10259&amp;"&amp;s=Поиск?utm_source=Excel&amp;utm_medium=Nalichie&amp;utm_content="&amp;Q10259&amp;"","Посмотреть большую фотографию на сайте")</f>
        <v>Посмотреть большую фотографию на сайте</v>
      </c>
      <c r="E10259" s="363"/>
      <c r="F10259" s="363"/>
      <c r="G10259" s="363"/>
      <c r="H10259" s="363"/>
      <c r="I10259" s="363"/>
      <c r="J10259" s="363"/>
      <c r="K10259" s="363"/>
      <c r="L10259" s="363"/>
      <c r="M10259" s="363"/>
      <c r="N10259" s="235"/>
      <c r="O10259" s="145" t="str">
        <f ca="1">IF(D10259="цвет",SUM(O10260:INDIRECT("N"&amp;R10259)),IF(SUM(E10259:N10259)=0,"",SUM(E10259:N10259)))</f>
        <v/>
      </c>
      <c r="P10259" s="137" t="s">
        <v>98</v>
      </c>
      <c r="Q10259" s="138">
        <f t="shared" si="320"/>
        <v>2227</v>
      </c>
      <c r="R10259" s="139">
        <f t="shared" ca="1" si="321"/>
        <v>10259</v>
      </c>
      <c r="S10259" s="146"/>
      <c r="T10259" s="147"/>
      <c r="U10259" s="141"/>
      <c r="V10259" s="141"/>
      <c r="W10259" s="141"/>
      <c r="X10259" s="141"/>
      <c r="Y10259" s="141"/>
    </row>
    <row r="10260" spans="1:25" ht="17.45" customHeight="1" thickBot="1">
      <c r="A10260" s="82"/>
      <c r="B10260" s="356" t="s">
        <v>1488</v>
      </c>
      <c r="C10260" s="83">
        <v>2228</v>
      </c>
      <c r="D10260" s="98" t="s">
        <v>9</v>
      </c>
      <c r="E10260" s="99" t="s">
        <v>11</v>
      </c>
      <c r="F10260" s="99" t="s">
        <v>12</v>
      </c>
      <c r="G10260" s="99" t="s">
        <v>13</v>
      </c>
      <c r="H10260" s="99" t="s">
        <v>14</v>
      </c>
      <c r="I10260" s="99" t="s">
        <v>15</v>
      </c>
      <c r="J10260" s="99" t="s">
        <v>16</v>
      </c>
      <c r="K10260" s="99"/>
      <c r="L10260" s="99"/>
      <c r="M10260" s="74"/>
      <c r="N10260" s="100"/>
      <c r="O10260" s="78">
        <f ca="1">IF(D10260="цвет",SUM(O10261:INDIRECT("N"&amp;R10260)),IF(SUM(E10260:N10260)=0,"",SUM(E10260:N10260)))</f>
        <v>0</v>
      </c>
      <c r="P10260" s="68">
        <v>1936</v>
      </c>
      <c r="Q10260" s="55">
        <f t="shared" si="320"/>
        <v>2228</v>
      </c>
      <c r="R10260" s="70">
        <f t="shared" ca="1" si="321"/>
        <v>10263</v>
      </c>
      <c r="S10260" s="85">
        <v>1936</v>
      </c>
      <c r="T10260" s="86">
        <f ca="1">O10260*S10260</f>
        <v>0</v>
      </c>
    </row>
    <row r="10261" spans="1:25" ht="17.25" thickBot="1">
      <c r="A10261" s="82"/>
      <c r="B10261" s="357"/>
      <c r="C10261" s="75"/>
      <c r="D10261" s="5" t="s">
        <v>33</v>
      </c>
      <c r="E10261" s="351"/>
      <c r="F10261" s="351"/>
      <c r="G10261" s="351"/>
      <c r="H10261" s="7"/>
      <c r="I10261" s="181"/>
      <c r="J10261" s="7"/>
      <c r="K10261" s="7"/>
      <c r="L10261" s="7"/>
      <c r="M10261" s="7"/>
      <c r="N10261" s="7"/>
      <c r="O10261" s="91" t="str">
        <f ca="1">IF(D10261="цвет",SUM(O10262:INDIRECT("N"&amp;R10261)),IF(SUM(E10261:N10261)=0,"",SUM(E10261:N10261)))</f>
        <v/>
      </c>
      <c r="P10261" s="68" t="s">
        <v>98</v>
      </c>
      <c r="Q10261" s="55">
        <f t="shared" si="320"/>
        <v>2228</v>
      </c>
      <c r="R10261" s="70">
        <f t="shared" ca="1" si="321"/>
        <v>10263</v>
      </c>
      <c r="S10261" s="69"/>
      <c r="T10261" s="76"/>
    </row>
    <row r="10262" spans="1:25" ht="135" customHeight="1">
      <c r="A10262" s="82"/>
      <c r="B10262" s="357"/>
      <c r="C10262" s="75"/>
      <c r="D10262" s="383" t="s">
        <v>1489</v>
      </c>
      <c r="E10262" s="384"/>
      <c r="F10262" s="384"/>
      <c r="G10262" s="384"/>
      <c r="H10262" s="384"/>
      <c r="I10262" s="384"/>
      <c r="J10262" s="384"/>
      <c r="K10262" s="384"/>
      <c r="L10262" s="384"/>
      <c r="M10262" s="384"/>
      <c r="N10262" s="385"/>
      <c r="O10262" s="91" t="str">
        <f ca="1">IF(D10262="цвет",SUM(O10263:INDIRECT("N"&amp;R10262)),IF(SUM(E10262:N10262)=0,"",SUM(E10262:N10262)))</f>
        <v/>
      </c>
      <c r="P10262" s="68" t="s">
        <v>98</v>
      </c>
      <c r="Q10262" s="55">
        <f t="shared" si="320"/>
        <v>2228</v>
      </c>
      <c r="R10262" s="70">
        <f t="shared" ca="1" si="321"/>
        <v>10263</v>
      </c>
      <c r="S10262" s="69"/>
      <c r="T10262" s="76"/>
    </row>
    <row r="10263" spans="1:25" ht="17.45" customHeight="1" thickBot="1">
      <c r="A10263" s="82"/>
      <c r="B10263" s="365"/>
      <c r="C10263" s="8"/>
      <c r="D10263" s="362" t="str">
        <f>HYPERLINK("https://miamia.ru/search/index.php?q="&amp;Q10263&amp;"&amp;s=Поиск?utm_source=Excel&amp;utm_medium=Nalichie&amp;utm_content="&amp;Q10263&amp;"","Посмотреть большую фотографию на сайте")</f>
        <v>Посмотреть большую фотографию на сайте</v>
      </c>
      <c r="E10263" s="363"/>
      <c r="F10263" s="363"/>
      <c r="G10263" s="363"/>
      <c r="H10263" s="363"/>
      <c r="I10263" s="363"/>
      <c r="J10263" s="363"/>
      <c r="K10263" s="363"/>
      <c r="L10263" s="363"/>
      <c r="M10263" s="363"/>
      <c r="N10263" s="364"/>
      <c r="O10263" s="91" t="str">
        <f ca="1">IF(D10263="цвет",SUM(O10264:INDIRECT("N"&amp;R10263)),IF(SUM(E10263:N10263)=0,"",SUM(E10263:N10263)))</f>
        <v/>
      </c>
      <c r="P10263" s="68" t="s">
        <v>98</v>
      </c>
      <c r="Q10263" s="55">
        <f t="shared" si="320"/>
        <v>2228</v>
      </c>
      <c r="R10263" s="70">
        <f t="shared" ca="1" si="321"/>
        <v>10263</v>
      </c>
      <c r="S10263" s="69"/>
      <c r="T10263" s="76"/>
    </row>
    <row r="10264" spans="1:25" customFormat="1" ht="17.25" thickBot="1">
      <c r="A10264" s="175"/>
      <c r="B10264" s="236" t="s">
        <v>1488</v>
      </c>
      <c r="C10264" s="169">
        <v>2229</v>
      </c>
      <c r="D10264" s="132" t="s">
        <v>9</v>
      </c>
      <c r="E10264" s="133" t="s">
        <v>11</v>
      </c>
      <c r="F10264" s="133" t="s">
        <v>12</v>
      </c>
      <c r="G10264" s="133" t="s">
        <v>13</v>
      </c>
      <c r="H10264" s="133" t="s">
        <v>14</v>
      </c>
      <c r="I10264" s="133" t="s">
        <v>15</v>
      </c>
      <c r="J10264" s="133"/>
      <c r="K10264" s="133"/>
      <c r="L10264" s="133"/>
      <c r="M10264" s="133"/>
      <c r="N10264" s="135"/>
      <c r="O10264" s="136">
        <f ca="1">IF(D10264="цвет",SUM(O10265:INDIRECT("N"&amp;R10264)),IF(SUM(E10264:N10264)=0,"",SUM(E10264:N10264)))</f>
        <v>0</v>
      </c>
      <c r="P10264" s="137">
        <v>1936</v>
      </c>
      <c r="Q10264" s="138">
        <f t="shared" si="320"/>
        <v>2229</v>
      </c>
      <c r="R10264" s="139">
        <f t="shared" ca="1" si="321"/>
        <v>10267</v>
      </c>
      <c r="S10264" s="85">
        <v>1936</v>
      </c>
      <c r="T10264" s="140">
        <f ca="1">O10264*S10264</f>
        <v>0</v>
      </c>
      <c r="U10264" s="141"/>
      <c r="V10264" s="141"/>
      <c r="W10264" s="141"/>
      <c r="X10264" s="141"/>
      <c r="Y10264" s="141"/>
    </row>
    <row r="10265" spans="1:25" customFormat="1" ht="17.25" thickBot="1">
      <c r="A10265" s="175"/>
      <c r="B10265" s="237"/>
      <c r="C10265" s="142"/>
      <c r="D10265" s="171" t="s">
        <v>33</v>
      </c>
      <c r="E10265" s="351"/>
      <c r="F10265" s="351"/>
      <c r="G10265" s="351"/>
      <c r="H10265" s="351"/>
      <c r="I10265" s="351"/>
      <c r="J10265" s="168"/>
      <c r="K10265" s="168"/>
      <c r="L10265" s="168"/>
      <c r="M10265" s="168"/>
      <c r="N10265" s="168"/>
      <c r="O10265" s="145" t="str">
        <f ca="1">IF(D10265="цвет",SUM(O10266:INDIRECT("N"&amp;R10265)),IF(SUM(E10265:N10265)=0,"",SUM(E10265:N10265)))</f>
        <v/>
      </c>
      <c r="P10265" s="137" t="s">
        <v>98</v>
      </c>
      <c r="Q10265" s="138">
        <f t="shared" si="320"/>
        <v>2229</v>
      </c>
      <c r="R10265" s="139">
        <f t="shared" ca="1" si="321"/>
        <v>10267</v>
      </c>
      <c r="S10265" s="146"/>
      <c r="T10265" s="147"/>
      <c r="U10265" s="141"/>
      <c r="V10265" s="141"/>
      <c r="W10265" s="141"/>
      <c r="X10265" s="141"/>
      <c r="Y10265" s="141"/>
    </row>
    <row r="10266" spans="1:25" customFormat="1" ht="135" customHeight="1">
      <c r="A10266" s="175"/>
      <c r="B10266" s="237"/>
      <c r="C10266" s="142"/>
      <c r="D10266" s="377" t="s">
        <v>2148</v>
      </c>
      <c r="E10266" s="378"/>
      <c r="F10266" s="378"/>
      <c r="G10266" s="378"/>
      <c r="H10266" s="378"/>
      <c r="I10266" s="378"/>
      <c r="J10266" s="378"/>
      <c r="K10266" s="378"/>
      <c r="L10266" s="378"/>
      <c r="M10266" s="378"/>
      <c r="N10266" s="239"/>
      <c r="O10266" s="145" t="str">
        <f ca="1">IF(D10266="цвет",SUM(O10267:INDIRECT("N"&amp;R10266)),IF(SUM(E10266:N10266)=0,"",SUM(E10266:N10266)))</f>
        <v/>
      </c>
      <c r="P10266" s="137" t="s">
        <v>98</v>
      </c>
      <c r="Q10266" s="138">
        <f t="shared" si="320"/>
        <v>2229</v>
      </c>
      <c r="R10266" s="139">
        <f t="shared" ca="1" si="321"/>
        <v>10267</v>
      </c>
      <c r="S10266" s="146"/>
      <c r="T10266" s="147"/>
      <c r="U10266" s="141"/>
      <c r="V10266" s="141"/>
      <c r="W10266" s="141"/>
      <c r="X10266" s="141"/>
      <c r="Y10266" s="141"/>
    </row>
    <row r="10267" spans="1:25" customFormat="1" ht="17.45" customHeight="1" thickBot="1">
      <c r="A10267" s="175"/>
      <c r="B10267" s="238"/>
      <c r="C10267" s="148"/>
      <c r="D10267" s="362" t="str">
        <f>HYPERLINK("https://miamia.ru/search/index.php?q="&amp;Q10267&amp;"&amp;s=Поиск?utm_source=Excel&amp;utm_medium=Nalichie&amp;utm_content="&amp;Q10267&amp;"","Посмотреть большую фотографию на сайте")</f>
        <v>Посмотреть большую фотографию на сайте</v>
      </c>
      <c r="E10267" s="363"/>
      <c r="F10267" s="363"/>
      <c r="G10267" s="363"/>
      <c r="H10267" s="363"/>
      <c r="I10267" s="363"/>
      <c r="J10267" s="363"/>
      <c r="K10267" s="363"/>
      <c r="L10267" s="363"/>
      <c r="M10267" s="363"/>
      <c r="N10267" s="235"/>
      <c r="O10267" s="145" t="str">
        <f ca="1">IF(D10267="цвет",SUM(O10268:INDIRECT("N"&amp;R10267)),IF(SUM(E10267:N10267)=0,"",SUM(E10267:N10267)))</f>
        <v/>
      </c>
      <c r="P10267" s="137" t="s">
        <v>98</v>
      </c>
      <c r="Q10267" s="138">
        <f t="shared" si="320"/>
        <v>2229</v>
      </c>
      <c r="R10267" s="139">
        <f t="shared" ca="1" si="321"/>
        <v>10267</v>
      </c>
      <c r="S10267" s="146"/>
      <c r="T10267" s="147"/>
      <c r="U10267" s="141"/>
      <c r="V10267" s="141"/>
      <c r="W10267" s="141"/>
      <c r="X10267" s="141"/>
      <c r="Y10267" s="141"/>
    </row>
    <row r="10268" spans="1:25" ht="23.1" customHeight="1" thickBot="1">
      <c r="A10268" s="80"/>
      <c r="B10268" s="63" t="s">
        <v>915</v>
      </c>
      <c r="C10268" s="64"/>
      <c r="D10268" s="65"/>
      <c r="E10268" s="66"/>
      <c r="F10268" s="66"/>
      <c r="G10268" s="66"/>
      <c r="H10268" s="66"/>
      <c r="I10268" s="66"/>
      <c r="J10268" s="66"/>
      <c r="K10268" s="66"/>
      <c r="L10268" s="66"/>
      <c r="M10268" s="66"/>
      <c r="N10268" s="67"/>
      <c r="O10268" s="91" t="str">
        <f ca="1">IF(D10268="цвет",SUM(O10269:INDIRECT("N"&amp;R10268)),IF(SUM(E10268:N10268)=0,"",SUM(E10268:N10268)))</f>
        <v/>
      </c>
      <c r="P10268" s="68" t="s">
        <v>98</v>
      </c>
      <c r="Q10268" s="55">
        <f t="shared" si="320"/>
        <v>2229</v>
      </c>
      <c r="R10268" s="70">
        <f t="shared" ca="1" si="321"/>
        <v>10272</v>
      </c>
    </row>
    <row r="10269" spans="1:25" ht="17.45" customHeight="1" thickBot="1">
      <c r="A10269" s="82"/>
      <c r="B10269" s="356" t="s">
        <v>315</v>
      </c>
      <c r="C10269" s="83">
        <v>7340</v>
      </c>
      <c r="D10269" s="98" t="s">
        <v>9</v>
      </c>
      <c r="E10269" s="99" t="s">
        <v>17</v>
      </c>
      <c r="F10269" s="74" t="s">
        <v>18</v>
      </c>
      <c r="G10269" s="11" t="s">
        <v>19</v>
      </c>
      <c r="H10269" s="11" t="s">
        <v>23</v>
      </c>
      <c r="I10269" s="99"/>
      <c r="J10269" s="99"/>
      <c r="K10269" s="99"/>
      <c r="L10269" s="99"/>
      <c r="M10269" s="74"/>
      <c r="N10269" s="100"/>
      <c r="O10269" s="78">
        <f ca="1">IF(D10269="цвет",SUM(O10270:INDIRECT("N"&amp;R10269)),IF(SUM(E10269:N10269)=0,"",SUM(E10269:N10269)))</f>
        <v>0</v>
      </c>
      <c r="P10269" s="68">
        <v>2970</v>
      </c>
      <c r="Q10269" s="55">
        <f t="shared" si="320"/>
        <v>7340</v>
      </c>
      <c r="R10269" s="70">
        <f t="shared" ca="1" si="321"/>
        <v>10272</v>
      </c>
      <c r="S10269" s="85">
        <v>2970</v>
      </c>
      <c r="T10269" s="86">
        <f ca="1">O10269*S10269</f>
        <v>0</v>
      </c>
    </row>
    <row r="10270" spans="1:25" ht="17.25" thickBot="1">
      <c r="A10270" s="82"/>
      <c r="B10270" s="357"/>
      <c r="C10270" s="75"/>
      <c r="D10270" s="5" t="s">
        <v>39</v>
      </c>
      <c r="E10270" s="351"/>
      <c r="F10270" s="351"/>
      <c r="G10270" s="351"/>
      <c r="H10270" s="351"/>
      <c r="I10270" s="7"/>
      <c r="J10270" s="7"/>
      <c r="K10270" s="7"/>
      <c r="L10270" s="7"/>
      <c r="M10270" s="7"/>
      <c r="N10270" s="7"/>
      <c r="O10270" s="91" t="str">
        <f ca="1">IF(D10270="цвет",SUM(O10271:INDIRECT("N"&amp;R10270)),IF(SUM(E10270:N10270)=0,"",SUM(E10270:N10270)))</f>
        <v/>
      </c>
      <c r="P10270" s="68" t="s">
        <v>98</v>
      </c>
      <c r="Q10270" s="55">
        <f t="shared" si="320"/>
        <v>7340</v>
      </c>
      <c r="R10270" s="70">
        <f t="shared" ca="1" si="321"/>
        <v>10272</v>
      </c>
      <c r="S10270" s="69"/>
      <c r="T10270" s="76"/>
    </row>
    <row r="10271" spans="1:25" ht="135" customHeight="1">
      <c r="A10271" s="82"/>
      <c r="B10271" s="357"/>
      <c r="C10271" s="75"/>
      <c r="D10271" s="383" t="s">
        <v>898</v>
      </c>
      <c r="E10271" s="384"/>
      <c r="F10271" s="384"/>
      <c r="G10271" s="384"/>
      <c r="H10271" s="384"/>
      <c r="I10271" s="384"/>
      <c r="J10271" s="384"/>
      <c r="K10271" s="384"/>
      <c r="L10271" s="384"/>
      <c r="M10271" s="384"/>
      <c r="N10271" s="385"/>
      <c r="O10271" s="91" t="str">
        <f ca="1">IF(D10271="цвет",SUM(O10272:INDIRECT("N"&amp;R10271)),IF(SUM(E10271:N10271)=0,"",SUM(E10271:N10271)))</f>
        <v/>
      </c>
      <c r="P10271" s="68" t="s">
        <v>98</v>
      </c>
      <c r="Q10271" s="55">
        <f t="shared" si="320"/>
        <v>7340</v>
      </c>
      <c r="R10271" s="70">
        <f t="shared" ca="1" si="321"/>
        <v>10272</v>
      </c>
      <c r="S10271" s="69"/>
      <c r="T10271" s="76"/>
    </row>
    <row r="10272" spans="1:25" ht="17.45" customHeight="1" thickBot="1">
      <c r="A10272" s="82"/>
      <c r="B10272" s="365"/>
      <c r="C10272" s="8"/>
      <c r="D10272" s="362" t="str">
        <f>HYPERLINK("https://miamia.ru/search/index.php?q="&amp;Q10272&amp;"&amp;s=Поиск?utm_source=Excel&amp;utm_medium=Nalichie&amp;utm_content="&amp;Q10272&amp;"","Посмотреть большую фотографию на сайте")</f>
        <v>Посмотреть большую фотографию на сайте</v>
      </c>
      <c r="E10272" s="363"/>
      <c r="F10272" s="363"/>
      <c r="G10272" s="363"/>
      <c r="H10272" s="363"/>
      <c r="I10272" s="363"/>
      <c r="J10272" s="363"/>
      <c r="K10272" s="363"/>
      <c r="L10272" s="363"/>
      <c r="M10272" s="363"/>
      <c r="N10272" s="364"/>
      <c r="O10272" s="91" t="str">
        <f ca="1">IF(D10272="цвет",SUM(O10273:INDIRECT("N"&amp;R10272)),IF(SUM(E10272:N10272)=0,"",SUM(E10272:N10272)))</f>
        <v/>
      </c>
      <c r="P10272" s="68" t="s">
        <v>98</v>
      </c>
      <c r="Q10272" s="55">
        <f t="shared" si="320"/>
        <v>7340</v>
      </c>
      <c r="R10272" s="70">
        <f t="shared" ca="1" si="321"/>
        <v>10272</v>
      </c>
      <c r="S10272" s="69"/>
      <c r="T10272" s="76"/>
    </row>
    <row r="10273" spans="1:25" ht="17.45" customHeight="1" thickBot="1">
      <c r="A10273" s="82"/>
      <c r="B10273" s="356" t="s">
        <v>315</v>
      </c>
      <c r="C10273" s="83">
        <v>7345</v>
      </c>
      <c r="D10273" s="98" t="s">
        <v>9</v>
      </c>
      <c r="E10273" s="99" t="s">
        <v>17</v>
      </c>
      <c r="F10273" s="74" t="s">
        <v>18</v>
      </c>
      <c r="G10273" s="11" t="s">
        <v>19</v>
      </c>
      <c r="H10273" s="11" t="s">
        <v>23</v>
      </c>
      <c r="I10273" s="99"/>
      <c r="J10273" s="99"/>
      <c r="K10273" s="99"/>
      <c r="L10273" s="99"/>
      <c r="M10273" s="74"/>
      <c r="N10273" s="100"/>
      <c r="O10273" s="78">
        <f ca="1">IF(D10273="цвет",SUM(O10274:INDIRECT("N"&amp;R10273)),IF(SUM(E10273:N10273)=0,"",SUM(E10273:N10273)))</f>
        <v>0</v>
      </c>
      <c r="P10273" s="68">
        <v>1936</v>
      </c>
      <c r="Q10273" s="55">
        <f t="shared" si="320"/>
        <v>7345</v>
      </c>
      <c r="R10273" s="70">
        <f t="shared" ca="1" si="321"/>
        <v>10276</v>
      </c>
      <c r="S10273" s="85">
        <v>1936</v>
      </c>
      <c r="T10273" s="86">
        <f ca="1">O10273*S10273</f>
        <v>0</v>
      </c>
    </row>
    <row r="10274" spans="1:25" ht="17.25" thickBot="1">
      <c r="A10274" s="82"/>
      <c r="B10274" s="357"/>
      <c r="C10274" s="75"/>
      <c r="D10274" s="5" t="s">
        <v>39</v>
      </c>
      <c r="E10274" s="351"/>
      <c r="F10274" s="351"/>
      <c r="G10274" s="351"/>
      <c r="H10274" s="7"/>
      <c r="I10274" s="7"/>
      <c r="J10274" s="7"/>
      <c r="K10274" s="7"/>
      <c r="L10274" s="7"/>
      <c r="M10274" s="7"/>
      <c r="N10274" s="7"/>
      <c r="O10274" s="91" t="str">
        <f ca="1">IF(D10274="цвет",SUM(O10275:INDIRECT("N"&amp;R10274)),IF(SUM(E10274:N10274)=0,"",SUM(E10274:N10274)))</f>
        <v/>
      </c>
      <c r="P10274" s="68" t="s">
        <v>98</v>
      </c>
      <c r="Q10274" s="55">
        <f t="shared" si="320"/>
        <v>7345</v>
      </c>
      <c r="R10274" s="70">
        <f t="shared" ca="1" si="321"/>
        <v>10276</v>
      </c>
      <c r="S10274" s="69"/>
      <c r="T10274" s="76"/>
    </row>
    <row r="10275" spans="1:25" ht="135" customHeight="1">
      <c r="A10275" s="82"/>
      <c r="B10275" s="357"/>
      <c r="C10275" s="75"/>
      <c r="D10275" s="383" t="s">
        <v>720</v>
      </c>
      <c r="E10275" s="384"/>
      <c r="F10275" s="384"/>
      <c r="G10275" s="384"/>
      <c r="H10275" s="384"/>
      <c r="I10275" s="384"/>
      <c r="J10275" s="384"/>
      <c r="K10275" s="384"/>
      <c r="L10275" s="384"/>
      <c r="M10275" s="384"/>
      <c r="N10275" s="385"/>
      <c r="O10275" s="91" t="str">
        <f ca="1">IF(D10275="цвет",SUM(O10276:INDIRECT("N"&amp;R10275)),IF(SUM(E10275:N10275)=0,"",SUM(E10275:N10275)))</f>
        <v/>
      </c>
      <c r="P10275" s="68" t="s">
        <v>98</v>
      </c>
      <c r="Q10275" s="55">
        <f t="shared" si="320"/>
        <v>7345</v>
      </c>
      <c r="R10275" s="70">
        <f t="shared" ca="1" si="321"/>
        <v>10276</v>
      </c>
      <c r="S10275" s="69"/>
      <c r="T10275" s="76"/>
    </row>
    <row r="10276" spans="1:25" ht="17.45" customHeight="1" thickBot="1">
      <c r="A10276" s="82"/>
      <c r="B10276" s="365"/>
      <c r="C10276" s="8"/>
      <c r="D10276" s="362" t="str">
        <f>HYPERLINK("https://miamia.ru/search/index.php?q="&amp;Q10276&amp;"&amp;s=Поиск?utm_source=Excel&amp;utm_medium=Nalichie&amp;utm_content="&amp;Q10276&amp;"","Посмотреть большую фотографию на сайте")</f>
        <v>Посмотреть большую фотографию на сайте</v>
      </c>
      <c r="E10276" s="363"/>
      <c r="F10276" s="363"/>
      <c r="G10276" s="363"/>
      <c r="H10276" s="363"/>
      <c r="I10276" s="363"/>
      <c r="J10276" s="363"/>
      <c r="K10276" s="363"/>
      <c r="L10276" s="363"/>
      <c r="M10276" s="363"/>
      <c r="N10276" s="364"/>
      <c r="O10276" s="91" t="str">
        <f ca="1">IF(D10276="цвет",SUM(O10277:INDIRECT("N"&amp;R10276)),IF(SUM(E10276:N10276)=0,"",SUM(E10276:N10276)))</f>
        <v/>
      </c>
      <c r="P10276" s="68" t="s">
        <v>98</v>
      </c>
      <c r="Q10276" s="55">
        <f t="shared" si="320"/>
        <v>7345</v>
      </c>
      <c r="R10276" s="70">
        <f t="shared" ca="1" si="321"/>
        <v>10276</v>
      </c>
      <c r="S10276" s="69"/>
      <c r="T10276" s="76"/>
    </row>
    <row r="10277" spans="1:25" ht="17.45" customHeight="1" thickBot="1">
      <c r="A10277" s="82"/>
      <c r="B10277" s="356" t="s">
        <v>315</v>
      </c>
      <c r="C10277" s="83">
        <v>7346</v>
      </c>
      <c r="D10277" s="98" t="s">
        <v>9</v>
      </c>
      <c r="E10277" s="99" t="s">
        <v>11</v>
      </c>
      <c r="F10277" s="99" t="s">
        <v>12</v>
      </c>
      <c r="G10277" s="99" t="s">
        <v>13</v>
      </c>
      <c r="H10277" s="99" t="s">
        <v>14</v>
      </c>
      <c r="I10277" s="99" t="s">
        <v>15</v>
      </c>
      <c r="J10277" s="99" t="s">
        <v>16</v>
      </c>
      <c r="K10277" s="99"/>
      <c r="L10277" s="99"/>
      <c r="M10277" s="74"/>
      <c r="N10277" s="100"/>
      <c r="O10277" s="78">
        <f ca="1">IF(D10277="цвет",SUM(O10278:INDIRECT("N"&amp;R10277)),IF(SUM(E10277:N10277)=0,"",SUM(E10277:N10277)))</f>
        <v>0</v>
      </c>
      <c r="P10277" s="68">
        <v>3099</v>
      </c>
      <c r="Q10277" s="55">
        <f t="shared" si="320"/>
        <v>7346</v>
      </c>
      <c r="R10277" s="70">
        <f t="shared" ca="1" si="321"/>
        <v>10280</v>
      </c>
      <c r="S10277" s="85">
        <v>3099</v>
      </c>
      <c r="T10277" s="86">
        <f ca="1">O10277*S10277</f>
        <v>0</v>
      </c>
    </row>
    <row r="10278" spans="1:25" ht="17.25" thickBot="1">
      <c r="A10278" s="82"/>
      <c r="B10278" s="357"/>
      <c r="C10278" s="75"/>
      <c r="D10278" s="5" t="s">
        <v>39</v>
      </c>
      <c r="E10278" s="351"/>
      <c r="F10278" s="351"/>
      <c r="G10278" s="351"/>
      <c r="H10278" s="351"/>
      <c r="I10278" s="351"/>
      <c r="J10278" s="351"/>
      <c r="K10278" s="7"/>
      <c r="L10278" s="7"/>
      <c r="M10278" s="7"/>
      <c r="N10278" s="7"/>
      <c r="O10278" s="91" t="str">
        <f ca="1">IF(D10278="цвет",SUM(O10279:INDIRECT("N"&amp;R10278)),IF(SUM(E10278:N10278)=0,"",SUM(E10278:N10278)))</f>
        <v/>
      </c>
      <c r="P10278" s="68" t="s">
        <v>98</v>
      </c>
      <c r="Q10278" s="55">
        <f t="shared" si="320"/>
        <v>7346</v>
      </c>
      <c r="R10278" s="70">
        <f t="shared" ca="1" si="321"/>
        <v>10280</v>
      </c>
      <c r="S10278" s="69"/>
      <c r="T10278" s="76"/>
    </row>
    <row r="10279" spans="1:25" ht="135" customHeight="1">
      <c r="A10279" s="82"/>
      <c r="B10279" s="357"/>
      <c r="C10279" s="75"/>
      <c r="D10279" s="383" t="s">
        <v>721</v>
      </c>
      <c r="E10279" s="384"/>
      <c r="F10279" s="384"/>
      <c r="G10279" s="384"/>
      <c r="H10279" s="384"/>
      <c r="I10279" s="384"/>
      <c r="J10279" s="384"/>
      <c r="K10279" s="384"/>
      <c r="L10279" s="384"/>
      <c r="M10279" s="384"/>
      <c r="N10279" s="385"/>
      <c r="O10279" s="91" t="str">
        <f ca="1">IF(D10279="цвет",SUM(O10280:INDIRECT("N"&amp;R10279)),IF(SUM(E10279:N10279)=0,"",SUM(E10279:N10279)))</f>
        <v/>
      </c>
      <c r="P10279" s="68" t="s">
        <v>98</v>
      </c>
      <c r="Q10279" s="55">
        <f t="shared" si="320"/>
        <v>7346</v>
      </c>
      <c r="R10279" s="70">
        <f t="shared" ca="1" si="321"/>
        <v>10280</v>
      </c>
      <c r="S10279" s="69"/>
      <c r="T10279" s="76"/>
    </row>
    <row r="10280" spans="1:25" ht="17.45" customHeight="1" thickBot="1">
      <c r="A10280" s="82"/>
      <c r="B10280" s="365"/>
      <c r="C10280" s="8"/>
      <c r="D10280" s="362" t="str">
        <f>HYPERLINK("https://miamia.ru/search/index.php?q="&amp;Q10280&amp;"&amp;s=Поиск?utm_source=Excel&amp;utm_medium=Nalichie&amp;utm_content="&amp;Q10280&amp;"","Посмотреть большую фотографию на сайте")</f>
        <v>Посмотреть большую фотографию на сайте</v>
      </c>
      <c r="E10280" s="363"/>
      <c r="F10280" s="363"/>
      <c r="G10280" s="363"/>
      <c r="H10280" s="363"/>
      <c r="I10280" s="363"/>
      <c r="J10280" s="363"/>
      <c r="K10280" s="363"/>
      <c r="L10280" s="363"/>
      <c r="M10280" s="363"/>
      <c r="N10280" s="364"/>
      <c r="O10280" s="91" t="str">
        <f ca="1">IF(D10280="цвет",SUM(O10281:INDIRECT("N"&amp;R10280)),IF(SUM(E10280:N10280)=0,"",SUM(E10280:N10280)))</f>
        <v/>
      </c>
      <c r="P10280" s="68" t="s">
        <v>98</v>
      </c>
      <c r="Q10280" s="55">
        <f t="shared" si="320"/>
        <v>7346</v>
      </c>
      <c r="R10280" s="70">
        <f t="shared" ca="1" si="321"/>
        <v>10280</v>
      </c>
      <c r="S10280" s="69"/>
      <c r="T10280" s="76"/>
    </row>
    <row r="10281" spans="1:25" ht="17.45" customHeight="1" thickBot="1">
      <c r="A10281" s="82"/>
      <c r="B10281" s="356" t="s">
        <v>315</v>
      </c>
      <c r="C10281" s="83">
        <v>7349</v>
      </c>
      <c r="D10281" s="98" t="s">
        <v>9</v>
      </c>
      <c r="E10281" s="99" t="s">
        <v>17</v>
      </c>
      <c r="F10281" s="74" t="s">
        <v>18</v>
      </c>
      <c r="G10281" s="11" t="s">
        <v>19</v>
      </c>
      <c r="H10281" s="11" t="s">
        <v>23</v>
      </c>
      <c r="I10281" s="99"/>
      <c r="J10281" s="99"/>
      <c r="K10281" s="99"/>
      <c r="L10281" s="99"/>
      <c r="M10281" s="74"/>
      <c r="N10281" s="100"/>
      <c r="O10281" s="78">
        <f ca="1">IF(D10281="цвет",SUM(O10282:INDIRECT("N"&amp;R10281)),IF(SUM(E10281:N10281)=0,"",SUM(E10281:N10281)))</f>
        <v>0</v>
      </c>
      <c r="P10281" s="68">
        <v>2582</v>
      </c>
      <c r="Q10281" s="55">
        <f t="shared" si="320"/>
        <v>7349</v>
      </c>
      <c r="R10281" s="70">
        <f t="shared" ca="1" si="321"/>
        <v>10284</v>
      </c>
      <c r="S10281" s="85">
        <v>2582</v>
      </c>
      <c r="T10281" s="86">
        <f ca="1">O10281*S10281</f>
        <v>0</v>
      </c>
    </row>
    <row r="10282" spans="1:25" ht="17.25" thickBot="1">
      <c r="A10282" s="82"/>
      <c r="B10282" s="357"/>
      <c r="C10282" s="75"/>
      <c r="D10282" s="5" t="s">
        <v>39</v>
      </c>
      <c r="E10282" s="351"/>
      <c r="F10282" s="351"/>
      <c r="G10282" s="351"/>
      <c r="H10282" s="351"/>
      <c r="I10282" s="7"/>
      <c r="J10282" s="7"/>
      <c r="K10282" s="7"/>
      <c r="L10282" s="7"/>
      <c r="M10282" s="7"/>
      <c r="N10282" s="7"/>
      <c r="O10282" s="91" t="str">
        <f ca="1">IF(D10282="цвет",SUM(O10283:INDIRECT("N"&amp;R10282)),IF(SUM(E10282:N10282)=0,"",SUM(E10282:N10282)))</f>
        <v/>
      </c>
      <c r="P10282" s="68" t="s">
        <v>98</v>
      </c>
      <c r="Q10282" s="55">
        <f t="shared" si="320"/>
        <v>7349</v>
      </c>
      <c r="R10282" s="70">
        <f t="shared" ca="1" si="321"/>
        <v>10284</v>
      </c>
      <c r="S10282" s="69"/>
      <c r="T10282" s="76"/>
    </row>
    <row r="10283" spans="1:25" ht="135" customHeight="1">
      <c r="A10283" s="82"/>
      <c r="B10283" s="357"/>
      <c r="C10283" s="75"/>
      <c r="D10283" s="383" t="s">
        <v>722</v>
      </c>
      <c r="E10283" s="384"/>
      <c r="F10283" s="384"/>
      <c r="G10283" s="384"/>
      <c r="H10283" s="384"/>
      <c r="I10283" s="384"/>
      <c r="J10283" s="384"/>
      <c r="K10283" s="384"/>
      <c r="L10283" s="384"/>
      <c r="M10283" s="384"/>
      <c r="N10283" s="385"/>
      <c r="O10283" s="91" t="str">
        <f ca="1">IF(D10283="цвет",SUM(O10284:INDIRECT("N"&amp;R10283)),IF(SUM(E10283:N10283)=0,"",SUM(E10283:N10283)))</f>
        <v/>
      </c>
      <c r="P10283" s="68" t="s">
        <v>98</v>
      </c>
      <c r="Q10283" s="55">
        <f t="shared" si="320"/>
        <v>7349</v>
      </c>
      <c r="R10283" s="70">
        <f t="shared" ca="1" si="321"/>
        <v>10284</v>
      </c>
      <c r="S10283" s="69"/>
      <c r="T10283" s="76"/>
    </row>
    <row r="10284" spans="1:25" ht="17.45" customHeight="1" thickBot="1">
      <c r="A10284" s="82"/>
      <c r="B10284" s="365"/>
      <c r="C10284" s="8"/>
      <c r="D10284" s="362" t="str">
        <f>HYPERLINK("https://miamia.ru/search/index.php?q="&amp;Q10284&amp;"&amp;s=Поиск?utm_source=Excel&amp;utm_medium=Nalichie&amp;utm_content="&amp;Q10284&amp;"","Посмотреть большую фотографию на сайте")</f>
        <v>Посмотреть большую фотографию на сайте</v>
      </c>
      <c r="E10284" s="363"/>
      <c r="F10284" s="363"/>
      <c r="G10284" s="363"/>
      <c r="H10284" s="363"/>
      <c r="I10284" s="363"/>
      <c r="J10284" s="363"/>
      <c r="K10284" s="363"/>
      <c r="L10284" s="363"/>
      <c r="M10284" s="363"/>
      <c r="N10284" s="364"/>
      <c r="O10284" s="91" t="str">
        <f ca="1">IF(D10284="цвет",SUM(O10285:INDIRECT("N"&amp;R10284)),IF(SUM(E10284:N10284)=0,"",SUM(E10284:N10284)))</f>
        <v/>
      </c>
      <c r="P10284" s="68" t="s">
        <v>98</v>
      </c>
      <c r="Q10284" s="55">
        <f t="shared" si="320"/>
        <v>7349</v>
      </c>
      <c r="R10284" s="70">
        <f t="shared" ca="1" si="321"/>
        <v>10284</v>
      </c>
      <c r="S10284" s="69"/>
      <c r="T10284" s="76"/>
    </row>
    <row r="10285" spans="1:25" ht="23.1" customHeight="1" thickBot="1">
      <c r="A10285" s="80"/>
      <c r="B10285" s="63" t="s">
        <v>2496</v>
      </c>
      <c r="C10285" s="64"/>
      <c r="D10285" s="65"/>
      <c r="E10285" s="66"/>
      <c r="F10285" s="66"/>
      <c r="G10285" s="66"/>
      <c r="H10285" s="66"/>
      <c r="I10285" s="66"/>
      <c r="J10285" s="66"/>
      <c r="K10285" s="66"/>
      <c r="L10285" s="66"/>
      <c r="M10285" s="66"/>
      <c r="N10285" s="67"/>
      <c r="O10285" s="91" t="str">
        <f ca="1">IF(D10285="цвет",SUM(O10286:INDIRECT("N"&amp;R10285)),IF(SUM(E10285:N10285)=0,"",SUM(E10285:N10285)))</f>
        <v/>
      </c>
      <c r="P10285" s="68" t="s">
        <v>98</v>
      </c>
      <c r="Q10285" s="55">
        <f t="shared" si="320"/>
        <v>7349</v>
      </c>
      <c r="R10285" s="70">
        <f t="shared" ca="1" si="321"/>
        <v>10290</v>
      </c>
    </row>
    <row r="10286" spans="1:25" customFormat="1" ht="17.25" thickBot="1">
      <c r="A10286" s="175"/>
      <c r="B10286" s="329" t="s">
        <v>2309</v>
      </c>
      <c r="C10286" s="169">
        <v>1640</v>
      </c>
      <c r="D10286" s="132" t="s">
        <v>9</v>
      </c>
      <c r="E10286" s="99" t="s">
        <v>10</v>
      </c>
      <c r="F10286" s="99" t="s">
        <v>11</v>
      </c>
      <c r="G10286" s="99" t="s">
        <v>12</v>
      </c>
      <c r="H10286" s="99" t="s">
        <v>13</v>
      </c>
      <c r="I10286" s="99" t="s">
        <v>14</v>
      </c>
      <c r="J10286" s="99" t="s">
        <v>15</v>
      </c>
      <c r="K10286" s="99" t="s">
        <v>16</v>
      </c>
      <c r="L10286" s="133"/>
      <c r="M10286" s="133"/>
      <c r="N10286" s="135"/>
      <c r="O10286" s="136">
        <f ca="1">IF(D10286="цвет",SUM(O10287:INDIRECT("N"&amp;R10286)),IF(SUM(E10286:N10286)=0,"",SUM(E10286:N10286)))</f>
        <v>0</v>
      </c>
      <c r="P10286" s="137">
        <v>1548</v>
      </c>
      <c r="Q10286" s="138">
        <f t="shared" si="320"/>
        <v>1640</v>
      </c>
      <c r="R10286" s="139">
        <f t="shared" ca="1" si="321"/>
        <v>10290</v>
      </c>
      <c r="S10286" s="85">
        <v>1548</v>
      </c>
      <c r="T10286" s="140">
        <f ca="1">O10286*S10286</f>
        <v>0</v>
      </c>
      <c r="U10286" s="141"/>
      <c r="V10286" s="141"/>
      <c r="W10286" s="141"/>
      <c r="X10286" s="141"/>
      <c r="Y10286" s="141"/>
    </row>
    <row r="10287" spans="1:25" customFormat="1" ht="17.25" thickBot="1">
      <c r="A10287" s="175"/>
      <c r="B10287" s="330"/>
      <c r="C10287" s="142"/>
      <c r="D10287" s="171" t="s">
        <v>62</v>
      </c>
      <c r="E10287" s="181"/>
      <c r="F10287" s="181"/>
      <c r="G10287" s="168"/>
      <c r="H10287" s="181"/>
      <c r="I10287" s="181"/>
      <c r="J10287" s="181"/>
      <c r="K10287" s="168"/>
      <c r="L10287" s="168"/>
      <c r="M10287" s="168"/>
      <c r="N10287" s="187"/>
      <c r="O10287" s="156" t="str">
        <f ca="1">IF(D10287="цвет",SUM(O10288:INDIRECT("N"&amp;R10287)),IF(SUM(E10287:N10287)=0,"",SUM(E10287:N10287)))</f>
        <v/>
      </c>
      <c r="P10287" s="137" t="s">
        <v>98</v>
      </c>
      <c r="Q10287" s="138">
        <f t="shared" si="320"/>
        <v>1640</v>
      </c>
      <c r="R10287" s="139">
        <f t="shared" ca="1" si="321"/>
        <v>10290</v>
      </c>
      <c r="S10287" s="183"/>
      <c r="T10287" s="147"/>
      <c r="U10287" s="141"/>
      <c r="V10287" s="141"/>
      <c r="W10287" s="141"/>
      <c r="X10287" s="141"/>
      <c r="Y10287" s="141"/>
    </row>
    <row r="10288" spans="1:25" customFormat="1" ht="17.25" thickBot="1">
      <c r="A10288" s="175"/>
      <c r="B10288" s="330"/>
      <c r="C10288" s="142"/>
      <c r="D10288" s="171" t="s">
        <v>2310</v>
      </c>
      <c r="E10288" s="181"/>
      <c r="F10288" s="168"/>
      <c r="G10288" s="168"/>
      <c r="H10288" s="181"/>
      <c r="I10288" s="181"/>
      <c r="J10288" s="168"/>
      <c r="K10288" s="168"/>
      <c r="L10288" s="168"/>
      <c r="M10288" s="168"/>
      <c r="N10288" s="168"/>
      <c r="O10288" s="145" t="str">
        <f ca="1">IF(D10288="цвет",SUM(O10289:INDIRECT("N"&amp;R10288)),IF(SUM(E10288:N10288)=0,"",SUM(E10288:N10288)))</f>
        <v/>
      </c>
      <c r="P10288" s="137" t="s">
        <v>98</v>
      </c>
      <c r="Q10288" s="138">
        <f t="shared" si="320"/>
        <v>1640</v>
      </c>
      <c r="R10288" s="139">
        <f t="shared" ca="1" si="321"/>
        <v>10290</v>
      </c>
      <c r="S10288" s="146"/>
      <c r="T10288" s="147"/>
      <c r="U10288" s="141"/>
      <c r="V10288" s="141"/>
      <c r="W10288" s="141"/>
      <c r="X10288" s="141"/>
      <c r="Y10288" s="141"/>
    </row>
    <row r="10289" spans="1:25" customFormat="1" ht="117" customHeight="1">
      <c r="A10289" s="175"/>
      <c r="B10289" s="330"/>
      <c r="C10289" s="142"/>
      <c r="D10289" s="392" t="s">
        <v>2999</v>
      </c>
      <c r="E10289" s="393"/>
      <c r="F10289" s="393"/>
      <c r="G10289" s="393"/>
      <c r="H10289" s="393"/>
      <c r="I10289" s="393"/>
      <c r="J10289" s="393"/>
      <c r="K10289" s="393"/>
      <c r="L10289" s="393"/>
      <c r="M10289" s="393"/>
      <c r="N10289" s="394"/>
      <c r="O10289" s="145" t="str">
        <f ca="1">IF(D10289="цвет",SUM(O10290:INDIRECT("N"&amp;R10289)),IF(SUM(E10289:N10289)=0,"",SUM(E10289:N10289)))</f>
        <v/>
      </c>
      <c r="P10289" s="137" t="s">
        <v>98</v>
      </c>
      <c r="Q10289" s="138">
        <f t="shared" si="320"/>
        <v>1640</v>
      </c>
      <c r="R10289" s="139">
        <f t="shared" ca="1" si="321"/>
        <v>10290</v>
      </c>
      <c r="S10289" s="146"/>
      <c r="T10289" s="147"/>
      <c r="U10289" s="141"/>
      <c r="V10289" s="141"/>
      <c r="W10289" s="141"/>
      <c r="X10289" s="141"/>
      <c r="Y10289" s="141"/>
    </row>
    <row r="10290" spans="1:25" customFormat="1" ht="17.45" customHeight="1" thickBot="1">
      <c r="A10290" s="175"/>
      <c r="B10290" s="331"/>
      <c r="C10290" s="148"/>
      <c r="D10290" s="362" t="str">
        <f>HYPERLINK("https://miamia.ru/search/index.php?q="&amp;Q10290&amp;"&amp;s=Поиск?utm_source=Excel&amp;utm_medium=Nalichie&amp;utm_content="&amp;Q10290&amp;"","Посмотреть большую фотографию на сайте")</f>
        <v>Посмотреть большую фотографию на сайте</v>
      </c>
      <c r="E10290" s="363"/>
      <c r="F10290" s="363"/>
      <c r="G10290" s="363"/>
      <c r="H10290" s="363"/>
      <c r="I10290" s="363"/>
      <c r="J10290" s="363"/>
      <c r="K10290" s="363"/>
      <c r="L10290" s="363"/>
      <c r="M10290" s="363"/>
      <c r="N10290" s="364"/>
      <c r="O10290" s="145" t="str">
        <f ca="1">IF(D10290="цвет",SUM(O10291:INDIRECT("N"&amp;R10290)),IF(SUM(E10290:N10290)=0,"",SUM(E10290:N10290)))</f>
        <v/>
      </c>
      <c r="P10290" s="137" t="s">
        <v>98</v>
      </c>
      <c r="Q10290" s="138">
        <f t="shared" si="320"/>
        <v>1640</v>
      </c>
      <c r="R10290" s="139">
        <f t="shared" ca="1" si="321"/>
        <v>10290</v>
      </c>
      <c r="S10290" s="146"/>
      <c r="T10290" s="147"/>
      <c r="U10290" s="141"/>
      <c r="V10290" s="141"/>
      <c r="W10290" s="141"/>
      <c r="X10290" s="141"/>
      <c r="Y10290" s="141"/>
    </row>
    <row r="10291" spans="1:25" customFormat="1" ht="17.25" thickBot="1">
      <c r="A10291" s="175"/>
      <c r="B10291" s="329" t="s">
        <v>2309</v>
      </c>
      <c r="C10291" s="169">
        <v>1641</v>
      </c>
      <c r="D10291" s="132" t="s">
        <v>9</v>
      </c>
      <c r="E10291" s="99" t="s">
        <v>10</v>
      </c>
      <c r="F10291" s="99" t="s">
        <v>11</v>
      </c>
      <c r="G10291" s="99" t="s">
        <v>12</v>
      </c>
      <c r="H10291" s="99" t="s">
        <v>13</v>
      </c>
      <c r="I10291" s="99" t="s">
        <v>14</v>
      </c>
      <c r="J10291" s="99" t="s">
        <v>15</v>
      </c>
      <c r="K10291" s="99" t="s">
        <v>16</v>
      </c>
      <c r="L10291" s="133"/>
      <c r="M10291" s="133"/>
      <c r="N10291" s="135"/>
      <c r="O10291" s="136">
        <f ca="1">IF(D10291="цвет",SUM(O10292:INDIRECT("N"&amp;R10291)),IF(SUM(E10291:N10291)=0,"",SUM(E10291:N10291)))</f>
        <v>0</v>
      </c>
      <c r="P10291" s="137">
        <v>1677</v>
      </c>
      <c r="Q10291" s="138">
        <f t="shared" si="320"/>
        <v>1641</v>
      </c>
      <c r="R10291" s="139">
        <f t="shared" ca="1" si="321"/>
        <v>10295</v>
      </c>
      <c r="S10291" s="85">
        <v>1677</v>
      </c>
      <c r="T10291" s="140">
        <f ca="1">O10291*S10291</f>
        <v>0</v>
      </c>
      <c r="U10291" s="141"/>
      <c r="V10291" s="141"/>
      <c r="W10291" s="141"/>
      <c r="X10291" s="141"/>
      <c r="Y10291" s="141"/>
    </row>
    <row r="10292" spans="1:25" customFormat="1" ht="17.25" thickBot="1">
      <c r="A10292" s="175"/>
      <c r="B10292" s="330"/>
      <c r="C10292" s="142"/>
      <c r="D10292" s="171" t="s">
        <v>62</v>
      </c>
      <c r="E10292" s="181"/>
      <c r="F10292" s="181"/>
      <c r="G10292" s="168"/>
      <c r="H10292" s="181"/>
      <c r="I10292" s="168"/>
      <c r="J10292" s="181"/>
      <c r="K10292" s="168"/>
      <c r="L10292" s="168"/>
      <c r="M10292" s="168"/>
      <c r="N10292" s="187"/>
      <c r="O10292" s="156" t="str">
        <f ca="1">IF(D10292="цвет",SUM(O10293:INDIRECT("N"&amp;R10292)),IF(SUM(E10292:N10292)=0,"",SUM(E10292:N10292)))</f>
        <v/>
      </c>
      <c r="P10292" s="137" t="s">
        <v>98</v>
      </c>
      <c r="Q10292" s="138">
        <f t="shared" si="320"/>
        <v>1641</v>
      </c>
      <c r="R10292" s="139">
        <f t="shared" ca="1" si="321"/>
        <v>10295</v>
      </c>
      <c r="S10292" s="183"/>
      <c r="T10292" s="147"/>
      <c r="U10292" s="141"/>
      <c r="V10292" s="141"/>
      <c r="W10292" s="141"/>
      <c r="X10292" s="141"/>
      <c r="Y10292" s="141"/>
    </row>
    <row r="10293" spans="1:25" customFormat="1" ht="17.25" thickBot="1">
      <c r="A10293" s="175"/>
      <c r="B10293" s="330"/>
      <c r="C10293" s="142"/>
      <c r="D10293" s="171" t="s">
        <v>2310</v>
      </c>
      <c r="E10293" s="168"/>
      <c r="F10293" s="181"/>
      <c r="G10293" s="168"/>
      <c r="H10293" s="181"/>
      <c r="I10293" s="181"/>
      <c r="J10293" s="181"/>
      <c r="K10293" s="168"/>
      <c r="L10293" s="168"/>
      <c r="M10293" s="168"/>
      <c r="N10293" s="168"/>
      <c r="O10293" s="145" t="str">
        <f ca="1">IF(D10293="цвет",SUM(O10294:INDIRECT("N"&amp;R10293)),IF(SUM(E10293:N10293)=0,"",SUM(E10293:N10293)))</f>
        <v/>
      </c>
      <c r="P10293" s="137" t="s">
        <v>98</v>
      </c>
      <c r="Q10293" s="138">
        <f t="shared" si="320"/>
        <v>1641</v>
      </c>
      <c r="R10293" s="139">
        <f t="shared" ca="1" si="321"/>
        <v>10295</v>
      </c>
      <c r="S10293" s="146"/>
      <c r="T10293" s="147"/>
      <c r="U10293" s="141"/>
      <c r="V10293" s="141"/>
      <c r="W10293" s="141"/>
      <c r="X10293" s="141"/>
      <c r="Y10293" s="141"/>
    </row>
    <row r="10294" spans="1:25" customFormat="1" ht="117" customHeight="1">
      <c r="A10294" s="175"/>
      <c r="B10294" s="330"/>
      <c r="C10294" s="142"/>
      <c r="D10294" s="392" t="s">
        <v>3000</v>
      </c>
      <c r="E10294" s="393"/>
      <c r="F10294" s="393"/>
      <c r="G10294" s="393"/>
      <c r="H10294" s="393"/>
      <c r="I10294" s="393"/>
      <c r="J10294" s="393"/>
      <c r="K10294" s="393"/>
      <c r="L10294" s="393"/>
      <c r="M10294" s="393"/>
      <c r="N10294" s="394"/>
      <c r="O10294" s="145" t="str">
        <f ca="1">IF(D10294="цвет",SUM(O10295:INDIRECT("N"&amp;R10294)),IF(SUM(E10294:N10294)=0,"",SUM(E10294:N10294)))</f>
        <v/>
      </c>
      <c r="P10294" s="137" t="s">
        <v>98</v>
      </c>
      <c r="Q10294" s="138">
        <f t="shared" si="320"/>
        <v>1641</v>
      </c>
      <c r="R10294" s="139">
        <f t="shared" ca="1" si="321"/>
        <v>10295</v>
      </c>
      <c r="S10294" s="146"/>
      <c r="T10294" s="147"/>
      <c r="U10294" s="141"/>
      <c r="V10294" s="141"/>
      <c r="W10294" s="141"/>
      <c r="X10294" s="141"/>
      <c r="Y10294" s="141"/>
    </row>
    <row r="10295" spans="1:25" customFormat="1" ht="17.45" customHeight="1" thickBot="1">
      <c r="A10295" s="175"/>
      <c r="B10295" s="331"/>
      <c r="C10295" s="148"/>
      <c r="D10295" s="362" t="str">
        <f>HYPERLINK("https://miamia.ru/search/index.php?q="&amp;Q10295&amp;"&amp;s=Поиск?utm_source=Excel&amp;utm_medium=Nalichie&amp;utm_content="&amp;Q10295&amp;"","Посмотреть большую фотографию на сайте")</f>
        <v>Посмотреть большую фотографию на сайте</v>
      </c>
      <c r="E10295" s="363"/>
      <c r="F10295" s="363"/>
      <c r="G10295" s="363"/>
      <c r="H10295" s="363"/>
      <c r="I10295" s="363"/>
      <c r="J10295" s="363"/>
      <c r="K10295" s="363"/>
      <c r="L10295" s="363"/>
      <c r="M10295" s="363"/>
      <c r="N10295" s="364"/>
      <c r="O10295" s="145" t="str">
        <f ca="1">IF(D10295="цвет",SUM(O10296:INDIRECT("N"&amp;R10295)),IF(SUM(E10295:N10295)=0,"",SUM(E10295:N10295)))</f>
        <v/>
      </c>
      <c r="P10295" s="137" t="s">
        <v>98</v>
      </c>
      <c r="Q10295" s="138">
        <f t="shared" si="320"/>
        <v>1641</v>
      </c>
      <c r="R10295" s="139">
        <f t="shared" ca="1" si="321"/>
        <v>10295</v>
      </c>
      <c r="S10295" s="146"/>
      <c r="T10295" s="147"/>
      <c r="U10295" s="141"/>
      <c r="V10295" s="141"/>
      <c r="W10295" s="141"/>
      <c r="X10295" s="141"/>
      <c r="Y10295" s="141"/>
    </row>
    <row r="10296" spans="1:25" customFormat="1" ht="17.25" thickBot="1">
      <c r="A10296" s="175"/>
      <c r="B10296" s="329" t="s">
        <v>2309</v>
      </c>
      <c r="C10296" s="169">
        <v>1642</v>
      </c>
      <c r="D10296" s="132" t="s">
        <v>9</v>
      </c>
      <c r="E10296" s="99" t="s">
        <v>10</v>
      </c>
      <c r="F10296" s="99" t="s">
        <v>11</v>
      </c>
      <c r="G10296" s="99" t="s">
        <v>12</v>
      </c>
      <c r="H10296" s="99" t="s">
        <v>13</v>
      </c>
      <c r="I10296" s="99" t="s">
        <v>14</v>
      </c>
      <c r="J10296" s="99" t="s">
        <v>15</v>
      </c>
      <c r="K10296" s="99" t="s">
        <v>16</v>
      </c>
      <c r="L10296" s="133"/>
      <c r="M10296" s="133"/>
      <c r="N10296" s="135"/>
      <c r="O10296" s="136">
        <f ca="1">IF(D10296="цвет",SUM(O10297:INDIRECT("N"&amp;R10296)),IF(SUM(E10296:N10296)=0,"",SUM(E10296:N10296)))</f>
        <v>0</v>
      </c>
      <c r="P10296" s="137">
        <v>1548</v>
      </c>
      <c r="Q10296" s="138">
        <f t="shared" si="320"/>
        <v>1642</v>
      </c>
      <c r="R10296" s="139">
        <f t="shared" ca="1" si="321"/>
        <v>10300</v>
      </c>
      <c r="S10296" s="85">
        <v>1548</v>
      </c>
      <c r="T10296" s="140">
        <f ca="1">O10296*S10296</f>
        <v>0</v>
      </c>
      <c r="U10296" s="141"/>
      <c r="V10296" s="141"/>
      <c r="W10296" s="141"/>
      <c r="X10296" s="141"/>
      <c r="Y10296" s="141"/>
    </row>
    <row r="10297" spans="1:25" customFormat="1" ht="17.25" thickBot="1">
      <c r="A10297" s="175"/>
      <c r="B10297" s="330"/>
      <c r="C10297" s="142"/>
      <c r="D10297" s="171" t="s">
        <v>62</v>
      </c>
      <c r="E10297" s="181"/>
      <c r="F10297" s="168"/>
      <c r="G10297" s="168"/>
      <c r="H10297" s="168"/>
      <c r="I10297" s="168"/>
      <c r="J10297" s="168"/>
      <c r="K10297" s="168"/>
      <c r="L10297" s="168"/>
      <c r="M10297" s="168"/>
      <c r="N10297" s="187"/>
      <c r="O10297" s="156" t="str">
        <f ca="1">IF(D10297="цвет",SUM(O10298:INDIRECT("N"&amp;R10297)),IF(SUM(E10297:N10297)=0,"",SUM(E10297:N10297)))</f>
        <v/>
      </c>
      <c r="P10297" s="137" t="s">
        <v>98</v>
      </c>
      <c r="Q10297" s="138">
        <f t="shared" si="320"/>
        <v>1642</v>
      </c>
      <c r="R10297" s="139">
        <f t="shared" ca="1" si="321"/>
        <v>10300</v>
      </c>
      <c r="S10297" s="183"/>
      <c r="T10297" s="147"/>
      <c r="U10297" s="141"/>
      <c r="V10297" s="141"/>
      <c r="W10297" s="141"/>
      <c r="X10297" s="141"/>
      <c r="Y10297" s="141"/>
    </row>
    <row r="10298" spans="1:25" customFormat="1" ht="17.25" thickBot="1">
      <c r="A10298" s="175"/>
      <c r="B10298" s="330"/>
      <c r="C10298" s="142"/>
      <c r="D10298" s="171" t="s">
        <v>2310</v>
      </c>
      <c r="E10298" s="181"/>
      <c r="F10298" s="168"/>
      <c r="G10298" s="168"/>
      <c r="H10298" s="168"/>
      <c r="I10298" s="168"/>
      <c r="J10298" s="168"/>
      <c r="K10298" s="168"/>
      <c r="L10298" s="168"/>
      <c r="M10298" s="168"/>
      <c r="N10298" s="168"/>
      <c r="O10298" s="145" t="str">
        <f ca="1">IF(D10298="цвет",SUM(O10299:INDIRECT("N"&amp;R10298)),IF(SUM(E10298:N10298)=0,"",SUM(E10298:N10298)))</f>
        <v/>
      </c>
      <c r="P10298" s="137" t="s">
        <v>98</v>
      </c>
      <c r="Q10298" s="138">
        <f t="shared" si="320"/>
        <v>1642</v>
      </c>
      <c r="R10298" s="139">
        <f t="shared" ca="1" si="321"/>
        <v>10300</v>
      </c>
      <c r="S10298" s="146"/>
      <c r="T10298" s="147"/>
      <c r="U10298" s="141"/>
      <c r="V10298" s="141"/>
      <c r="W10298" s="141"/>
      <c r="X10298" s="141"/>
      <c r="Y10298" s="141"/>
    </row>
    <row r="10299" spans="1:25" customFormat="1" ht="117" customHeight="1">
      <c r="A10299" s="175"/>
      <c r="B10299" s="330"/>
      <c r="C10299" s="142"/>
      <c r="D10299" s="392" t="s">
        <v>3001</v>
      </c>
      <c r="E10299" s="393"/>
      <c r="F10299" s="393"/>
      <c r="G10299" s="393"/>
      <c r="H10299" s="393"/>
      <c r="I10299" s="393"/>
      <c r="J10299" s="393"/>
      <c r="K10299" s="393"/>
      <c r="L10299" s="393"/>
      <c r="M10299" s="393"/>
      <c r="N10299" s="394"/>
      <c r="O10299" s="145" t="str">
        <f ca="1">IF(D10299="цвет",SUM(O10300:INDIRECT("N"&amp;R10299)),IF(SUM(E10299:N10299)=0,"",SUM(E10299:N10299)))</f>
        <v/>
      </c>
      <c r="P10299" s="137" t="s">
        <v>98</v>
      </c>
      <c r="Q10299" s="138">
        <f t="shared" si="320"/>
        <v>1642</v>
      </c>
      <c r="R10299" s="139">
        <f t="shared" ca="1" si="321"/>
        <v>10300</v>
      </c>
      <c r="S10299" s="146"/>
      <c r="T10299" s="147"/>
      <c r="U10299" s="141"/>
      <c r="V10299" s="141"/>
      <c r="W10299" s="141"/>
      <c r="X10299" s="141"/>
      <c r="Y10299" s="141"/>
    </row>
    <row r="10300" spans="1:25" customFormat="1" ht="17.45" customHeight="1" thickBot="1">
      <c r="A10300" s="175"/>
      <c r="B10300" s="331"/>
      <c r="C10300" s="148"/>
      <c r="D10300" s="362" t="str">
        <f>HYPERLINK("https://miamia.ru/search/index.php?q="&amp;Q10300&amp;"&amp;s=Поиск?utm_source=Excel&amp;utm_medium=Nalichie&amp;utm_content="&amp;Q10300&amp;"","Посмотреть большую фотографию на сайте")</f>
        <v>Посмотреть большую фотографию на сайте</v>
      </c>
      <c r="E10300" s="363"/>
      <c r="F10300" s="363"/>
      <c r="G10300" s="363"/>
      <c r="H10300" s="363"/>
      <c r="I10300" s="363"/>
      <c r="J10300" s="363"/>
      <c r="K10300" s="363"/>
      <c r="L10300" s="363"/>
      <c r="M10300" s="363"/>
      <c r="N10300" s="364"/>
      <c r="O10300" s="145" t="str">
        <f ca="1">IF(D10300="цвет",SUM(O10301:INDIRECT("N"&amp;R10300)),IF(SUM(E10300:N10300)=0,"",SUM(E10300:N10300)))</f>
        <v/>
      </c>
      <c r="P10300" s="137" t="s">
        <v>98</v>
      </c>
      <c r="Q10300" s="138">
        <f t="shared" si="320"/>
        <v>1642</v>
      </c>
      <c r="R10300" s="139">
        <f t="shared" ca="1" si="321"/>
        <v>10300</v>
      </c>
      <c r="S10300" s="146"/>
      <c r="T10300" s="147"/>
      <c r="U10300" s="141"/>
      <c r="V10300" s="141"/>
      <c r="W10300" s="141"/>
      <c r="X10300" s="141"/>
      <c r="Y10300" s="141"/>
    </row>
    <row r="10301" spans="1:25" customFormat="1" ht="17.25" thickBot="1">
      <c r="A10301" s="175"/>
      <c r="B10301" s="224" t="s">
        <v>2309</v>
      </c>
      <c r="C10301" s="169">
        <v>1644</v>
      </c>
      <c r="D10301" s="132" t="s">
        <v>9</v>
      </c>
      <c r="E10301" s="99" t="s">
        <v>10</v>
      </c>
      <c r="F10301" s="99" t="s">
        <v>11</v>
      </c>
      <c r="G10301" s="99" t="s">
        <v>12</v>
      </c>
      <c r="H10301" s="99" t="s">
        <v>13</v>
      </c>
      <c r="I10301" s="99" t="s">
        <v>14</v>
      </c>
      <c r="J10301" s="99" t="s">
        <v>15</v>
      </c>
      <c r="K10301" s="99" t="s">
        <v>16</v>
      </c>
      <c r="L10301" s="133"/>
      <c r="M10301" s="133"/>
      <c r="N10301" s="135"/>
      <c r="O10301" s="136">
        <f ca="1">IF(D10301="цвет",SUM(O10302:INDIRECT("N"&amp;R10301)),IF(SUM(E10301:N10301)=0,"",SUM(E10301:N10301)))</f>
        <v>0</v>
      </c>
      <c r="P10301" s="137">
        <v>2065</v>
      </c>
      <c r="Q10301" s="138">
        <f t="shared" si="320"/>
        <v>1644</v>
      </c>
      <c r="R10301" s="139">
        <f t="shared" ca="1" si="321"/>
        <v>10305</v>
      </c>
      <c r="S10301" s="85">
        <v>2065</v>
      </c>
      <c r="T10301" s="140">
        <f ca="1">O10301*S10301</f>
        <v>0</v>
      </c>
      <c r="U10301" s="141"/>
      <c r="V10301" s="141"/>
      <c r="W10301" s="141"/>
      <c r="X10301" s="141"/>
      <c r="Y10301" s="141"/>
    </row>
    <row r="10302" spans="1:25" customFormat="1" ht="17.25" thickBot="1">
      <c r="A10302" s="175"/>
      <c r="B10302" s="223"/>
      <c r="C10302" s="142"/>
      <c r="D10302" s="171" t="s">
        <v>62</v>
      </c>
      <c r="E10302" s="181"/>
      <c r="F10302" s="168"/>
      <c r="G10302" s="168"/>
      <c r="H10302" s="168"/>
      <c r="I10302" s="168"/>
      <c r="J10302" s="168"/>
      <c r="K10302" s="168"/>
      <c r="L10302" s="168"/>
      <c r="M10302" s="168"/>
      <c r="N10302" s="187"/>
      <c r="O10302" s="156" t="str">
        <f ca="1">IF(D10302="цвет",SUM(O10303:INDIRECT("N"&amp;R10302)),IF(SUM(E10302:N10302)=0,"",SUM(E10302:N10302)))</f>
        <v/>
      </c>
      <c r="P10302" s="137" t="s">
        <v>98</v>
      </c>
      <c r="Q10302" s="138">
        <f t="shared" si="320"/>
        <v>1644</v>
      </c>
      <c r="R10302" s="139">
        <f t="shared" ca="1" si="321"/>
        <v>10305</v>
      </c>
      <c r="S10302" s="183"/>
      <c r="T10302" s="147"/>
      <c r="U10302" s="141"/>
      <c r="V10302" s="141"/>
      <c r="W10302" s="141"/>
      <c r="X10302" s="141"/>
      <c r="Y10302" s="141"/>
    </row>
    <row r="10303" spans="1:25" customFormat="1" ht="17.25" thickBot="1">
      <c r="A10303" s="175"/>
      <c r="B10303" s="223"/>
      <c r="C10303" s="142"/>
      <c r="D10303" s="171" t="s">
        <v>2310</v>
      </c>
      <c r="E10303" s="351"/>
      <c r="F10303" s="168"/>
      <c r="G10303" s="168"/>
      <c r="H10303" s="168"/>
      <c r="I10303" s="168"/>
      <c r="J10303" s="168"/>
      <c r="K10303" s="168"/>
      <c r="L10303" s="168"/>
      <c r="M10303" s="168"/>
      <c r="N10303" s="168"/>
      <c r="O10303" s="145" t="str">
        <f ca="1">IF(D10303="цвет",SUM(O10304:INDIRECT("N"&amp;R10303)),IF(SUM(E10303:N10303)=0,"",SUM(E10303:N10303)))</f>
        <v/>
      </c>
      <c r="P10303" s="137" t="s">
        <v>98</v>
      </c>
      <c r="Q10303" s="138">
        <f t="shared" si="320"/>
        <v>1644</v>
      </c>
      <c r="R10303" s="139">
        <f t="shared" ca="1" si="321"/>
        <v>10305</v>
      </c>
      <c r="S10303" s="146"/>
      <c r="T10303" s="147"/>
      <c r="U10303" s="141"/>
      <c r="V10303" s="141"/>
      <c r="W10303" s="141"/>
      <c r="X10303" s="141"/>
      <c r="Y10303" s="141"/>
    </row>
    <row r="10304" spans="1:25" customFormat="1" ht="117" customHeight="1">
      <c r="A10304" s="175"/>
      <c r="B10304" s="223"/>
      <c r="C10304" s="142"/>
      <c r="D10304" s="392" t="s">
        <v>2311</v>
      </c>
      <c r="E10304" s="393"/>
      <c r="F10304" s="393"/>
      <c r="G10304" s="393"/>
      <c r="H10304" s="393"/>
      <c r="I10304" s="393"/>
      <c r="J10304" s="393"/>
      <c r="K10304" s="393"/>
      <c r="L10304" s="393"/>
      <c r="M10304" s="393"/>
      <c r="N10304" s="394"/>
      <c r="O10304" s="145" t="str">
        <f ca="1">IF(D10304="цвет",SUM(O10305:INDIRECT("N"&amp;R10304)),IF(SUM(E10304:N10304)=0,"",SUM(E10304:N10304)))</f>
        <v/>
      </c>
      <c r="P10304" s="137" t="s">
        <v>98</v>
      </c>
      <c r="Q10304" s="138">
        <f t="shared" si="320"/>
        <v>1644</v>
      </c>
      <c r="R10304" s="139">
        <f t="shared" ca="1" si="321"/>
        <v>10305</v>
      </c>
      <c r="S10304" s="146"/>
      <c r="T10304" s="147"/>
      <c r="U10304" s="141"/>
      <c r="V10304" s="141"/>
      <c r="W10304" s="141"/>
      <c r="X10304" s="141"/>
      <c r="Y10304" s="141"/>
    </row>
    <row r="10305" spans="1:25" customFormat="1" ht="17.45" customHeight="1" thickBot="1">
      <c r="A10305" s="175"/>
      <c r="B10305" s="225"/>
      <c r="C10305" s="148"/>
      <c r="D10305" s="362" t="str">
        <f>HYPERLINK("https://miamia.ru/search/index.php?q="&amp;Q10305&amp;"&amp;s=Поиск?utm_source=Excel&amp;utm_medium=Nalichie&amp;utm_content="&amp;Q10305&amp;"","Посмотреть большую фотографию на сайте")</f>
        <v>Посмотреть большую фотографию на сайте</v>
      </c>
      <c r="E10305" s="363"/>
      <c r="F10305" s="363"/>
      <c r="G10305" s="363"/>
      <c r="H10305" s="363"/>
      <c r="I10305" s="363"/>
      <c r="J10305" s="363"/>
      <c r="K10305" s="363"/>
      <c r="L10305" s="363"/>
      <c r="M10305" s="363"/>
      <c r="N10305" s="364"/>
      <c r="O10305" s="145" t="str">
        <f ca="1">IF(D10305="цвет",SUM(O10306:INDIRECT("N"&amp;R10305)),IF(SUM(E10305:N10305)=0,"",SUM(E10305:N10305)))</f>
        <v/>
      </c>
      <c r="P10305" s="137" t="s">
        <v>98</v>
      </c>
      <c r="Q10305" s="138">
        <f t="shared" si="320"/>
        <v>1644</v>
      </c>
      <c r="R10305" s="139">
        <f t="shared" ca="1" si="321"/>
        <v>10305</v>
      </c>
      <c r="S10305" s="146"/>
      <c r="T10305" s="147"/>
      <c r="U10305" s="141"/>
      <c r="V10305" s="141"/>
      <c r="W10305" s="141"/>
      <c r="X10305" s="141"/>
      <c r="Y10305" s="141"/>
    </row>
    <row r="10306" spans="1:25" customFormat="1" ht="17.25" thickBot="1">
      <c r="A10306" s="175"/>
      <c r="B10306" s="329" t="s">
        <v>2309</v>
      </c>
      <c r="C10306" s="169">
        <v>1646</v>
      </c>
      <c r="D10306" s="132" t="s">
        <v>9</v>
      </c>
      <c r="E10306" s="99" t="s">
        <v>10</v>
      </c>
      <c r="F10306" s="99" t="s">
        <v>11</v>
      </c>
      <c r="G10306" s="99" t="s">
        <v>12</v>
      </c>
      <c r="H10306" s="99" t="s">
        <v>13</v>
      </c>
      <c r="I10306" s="99" t="s">
        <v>14</v>
      </c>
      <c r="J10306" s="99" t="s">
        <v>15</v>
      </c>
      <c r="K10306" s="99" t="s">
        <v>16</v>
      </c>
      <c r="L10306" s="133"/>
      <c r="M10306" s="133"/>
      <c r="N10306" s="135"/>
      <c r="O10306" s="136">
        <f ca="1">IF(D10306="цвет",SUM(O10307:INDIRECT("N"&amp;R10306)),IF(SUM(E10306:N10306)=0,"",SUM(E10306:N10306)))</f>
        <v>0</v>
      </c>
      <c r="P10306" s="137">
        <v>2324</v>
      </c>
      <c r="Q10306" s="138">
        <f t="shared" si="320"/>
        <v>1646</v>
      </c>
      <c r="R10306" s="139">
        <f t="shared" ca="1" si="321"/>
        <v>10310</v>
      </c>
      <c r="S10306" s="85">
        <v>2324</v>
      </c>
      <c r="T10306" s="140">
        <f ca="1">O10306*S10306</f>
        <v>0</v>
      </c>
      <c r="U10306" s="141"/>
      <c r="V10306" s="141"/>
      <c r="W10306" s="141"/>
      <c r="X10306" s="141"/>
      <c r="Y10306" s="141"/>
    </row>
    <row r="10307" spans="1:25" customFormat="1" ht="17.25" thickBot="1">
      <c r="A10307" s="175"/>
      <c r="B10307" s="330"/>
      <c r="C10307" s="142"/>
      <c r="D10307" s="171" t="s">
        <v>62</v>
      </c>
      <c r="E10307" s="168"/>
      <c r="F10307" s="181"/>
      <c r="G10307" s="168"/>
      <c r="H10307" s="168"/>
      <c r="I10307" s="168"/>
      <c r="J10307" s="181"/>
      <c r="K10307" s="168"/>
      <c r="L10307" s="168"/>
      <c r="M10307" s="168"/>
      <c r="N10307" s="187"/>
      <c r="O10307" s="156" t="str">
        <f ca="1">IF(D10307="цвет",SUM(O10308:INDIRECT("N"&amp;R10307)),IF(SUM(E10307:N10307)=0,"",SUM(E10307:N10307)))</f>
        <v/>
      </c>
      <c r="P10307" s="137" t="s">
        <v>98</v>
      </c>
      <c r="Q10307" s="138">
        <f t="shared" si="320"/>
        <v>1646</v>
      </c>
      <c r="R10307" s="139">
        <f t="shared" ca="1" si="321"/>
        <v>10310</v>
      </c>
      <c r="S10307" s="183"/>
      <c r="T10307" s="147"/>
      <c r="U10307" s="141"/>
      <c r="V10307" s="141"/>
      <c r="W10307" s="141"/>
      <c r="X10307" s="141"/>
      <c r="Y10307" s="141"/>
    </row>
    <row r="10308" spans="1:25" customFormat="1" ht="17.25" thickBot="1">
      <c r="A10308" s="175"/>
      <c r="B10308" s="330"/>
      <c r="C10308" s="142"/>
      <c r="D10308" s="171" t="s">
        <v>2310</v>
      </c>
      <c r="E10308" s="168"/>
      <c r="F10308" s="168"/>
      <c r="G10308" s="168"/>
      <c r="H10308" s="168"/>
      <c r="I10308" s="168"/>
      <c r="J10308" s="168"/>
      <c r="K10308" s="168"/>
      <c r="L10308" s="168"/>
      <c r="M10308" s="168"/>
      <c r="N10308" s="168"/>
      <c r="O10308" s="145" t="str">
        <f ca="1">IF(D10308="цвет",SUM(O10309:INDIRECT("N"&amp;R10308)),IF(SUM(E10308:N10308)=0,"",SUM(E10308:N10308)))</f>
        <v/>
      </c>
      <c r="P10308" s="137" t="s">
        <v>98</v>
      </c>
      <c r="Q10308" s="138">
        <f t="shared" si="320"/>
        <v>1646</v>
      </c>
      <c r="R10308" s="139">
        <f t="shared" ca="1" si="321"/>
        <v>10310</v>
      </c>
      <c r="S10308" s="146"/>
      <c r="T10308" s="147"/>
      <c r="U10308" s="141"/>
      <c r="V10308" s="141"/>
      <c r="W10308" s="141"/>
      <c r="X10308" s="141"/>
      <c r="Y10308" s="141"/>
    </row>
    <row r="10309" spans="1:25" customFormat="1" ht="117" customHeight="1">
      <c r="A10309" s="175"/>
      <c r="B10309" s="330"/>
      <c r="C10309" s="142"/>
      <c r="D10309" s="392" t="s">
        <v>3002</v>
      </c>
      <c r="E10309" s="393"/>
      <c r="F10309" s="393"/>
      <c r="G10309" s="393"/>
      <c r="H10309" s="393"/>
      <c r="I10309" s="393"/>
      <c r="J10309" s="393"/>
      <c r="K10309" s="393"/>
      <c r="L10309" s="393"/>
      <c r="M10309" s="393"/>
      <c r="N10309" s="394"/>
      <c r="O10309" s="145" t="str">
        <f ca="1">IF(D10309="цвет",SUM(O10310:INDIRECT("N"&amp;R10309)),IF(SUM(E10309:N10309)=0,"",SUM(E10309:N10309)))</f>
        <v/>
      </c>
      <c r="P10309" s="137" t="s">
        <v>98</v>
      </c>
      <c r="Q10309" s="138">
        <f t="shared" si="320"/>
        <v>1646</v>
      </c>
      <c r="R10309" s="139">
        <f t="shared" ca="1" si="321"/>
        <v>10310</v>
      </c>
      <c r="S10309" s="146"/>
      <c r="T10309" s="147"/>
      <c r="U10309" s="141"/>
      <c r="V10309" s="141"/>
      <c r="W10309" s="141"/>
      <c r="X10309" s="141"/>
      <c r="Y10309" s="141"/>
    </row>
    <row r="10310" spans="1:25" customFormat="1" ht="17.45" customHeight="1" thickBot="1">
      <c r="A10310" s="175"/>
      <c r="B10310" s="331"/>
      <c r="C10310" s="148"/>
      <c r="D10310" s="362" t="str">
        <f>HYPERLINK("https://miamia.ru/search/index.php?q="&amp;Q10310&amp;"&amp;s=Поиск?utm_source=Excel&amp;utm_medium=Nalichie&amp;utm_content="&amp;Q10310&amp;"","Посмотреть большую фотографию на сайте")</f>
        <v>Посмотреть большую фотографию на сайте</v>
      </c>
      <c r="E10310" s="363"/>
      <c r="F10310" s="363"/>
      <c r="G10310" s="363"/>
      <c r="H10310" s="363"/>
      <c r="I10310" s="363"/>
      <c r="J10310" s="363"/>
      <c r="K10310" s="363"/>
      <c r="L10310" s="363"/>
      <c r="M10310" s="363"/>
      <c r="N10310" s="364"/>
      <c r="O10310" s="145" t="str">
        <f ca="1">IF(D10310="цвет",SUM(O10311:INDIRECT("N"&amp;R10310)),IF(SUM(E10310:N10310)=0,"",SUM(E10310:N10310)))</f>
        <v/>
      </c>
      <c r="P10310" s="137" t="s">
        <v>98</v>
      </c>
      <c r="Q10310" s="138">
        <f t="shared" si="320"/>
        <v>1646</v>
      </c>
      <c r="R10310" s="139">
        <f t="shared" ca="1" si="321"/>
        <v>10310</v>
      </c>
      <c r="S10310" s="146"/>
      <c r="T10310" s="147"/>
      <c r="U10310" s="141"/>
      <c r="V10310" s="141"/>
      <c r="W10310" s="141"/>
      <c r="X10310" s="141"/>
      <c r="Y10310" s="141"/>
    </row>
    <row r="10311" spans="1:25" customFormat="1" ht="17.25" thickBot="1">
      <c r="A10311" s="175"/>
      <c r="B10311" s="329" t="s">
        <v>2309</v>
      </c>
      <c r="C10311" s="169">
        <v>1647</v>
      </c>
      <c r="D10311" s="132" t="s">
        <v>9</v>
      </c>
      <c r="E10311" s="99" t="s">
        <v>10</v>
      </c>
      <c r="F10311" s="99" t="s">
        <v>11</v>
      </c>
      <c r="G10311" s="99" t="s">
        <v>12</v>
      </c>
      <c r="H10311" s="99" t="s">
        <v>13</v>
      </c>
      <c r="I10311" s="99" t="s">
        <v>14</v>
      </c>
      <c r="J10311" s="99" t="s">
        <v>15</v>
      </c>
      <c r="K10311" s="99" t="s">
        <v>16</v>
      </c>
      <c r="L10311" s="133"/>
      <c r="M10311" s="133"/>
      <c r="N10311" s="135"/>
      <c r="O10311" s="136">
        <f ca="1">IF(D10311="цвет",SUM(O10312:INDIRECT("N"&amp;R10311)),IF(SUM(E10311:N10311)=0,"",SUM(E10311:N10311)))</f>
        <v>0</v>
      </c>
      <c r="P10311" s="137">
        <v>1936</v>
      </c>
      <c r="Q10311" s="138">
        <f t="shared" si="320"/>
        <v>1647</v>
      </c>
      <c r="R10311" s="139">
        <f t="shared" ca="1" si="321"/>
        <v>10315</v>
      </c>
      <c r="S10311" s="85">
        <v>1936</v>
      </c>
      <c r="T10311" s="140">
        <f ca="1">O10311*S10311</f>
        <v>0</v>
      </c>
      <c r="U10311" s="141"/>
      <c r="V10311" s="141"/>
      <c r="W10311" s="141"/>
      <c r="X10311" s="141"/>
      <c r="Y10311" s="141"/>
    </row>
    <row r="10312" spans="1:25" customFormat="1" ht="17.25" thickBot="1">
      <c r="A10312" s="175"/>
      <c r="B10312" s="330"/>
      <c r="C10312" s="142"/>
      <c r="D10312" s="171" t="s">
        <v>62</v>
      </c>
      <c r="E10312" s="168"/>
      <c r="F10312" s="181"/>
      <c r="G10312" s="168"/>
      <c r="H10312" s="168"/>
      <c r="I10312" s="168"/>
      <c r="J10312" s="168"/>
      <c r="K10312" s="168"/>
      <c r="L10312" s="168"/>
      <c r="M10312" s="168"/>
      <c r="N10312" s="187"/>
      <c r="O10312" s="156" t="str">
        <f ca="1">IF(D10312="цвет",SUM(O10313:INDIRECT("N"&amp;R10312)),IF(SUM(E10312:N10312)=0,"",SUM(E10312:N10312)))</f>
        <v/>
      </c>
      <c r="P10312" s="137" t="s">
        <v>98</v>
      </c>
      <c r="Q10312" s="138">
        <f t="shared" si="320"/>
        <v>1647</v>
      </c>
      <c r="R10312" s="139">
        <f t="shared" ca="1" si="321"/>
        <v>10315</v>
      </c>
      <c r="S10312" s="183"/>
      <c r="T10312" s="147"/>
      <c r="U10312" s="141"/>
      <c r="V10312" s="141"/>
      <c r="W10312" s="141"/>
      <c r="X10312" s="141"/>
      <c r="Y10312" s="141"/>
    </row>
    <row r="10313" spans="1:25" customFormat="1" ht="17.25" thickBot="1">
      <c r="A10313" s="175"/>
      <c r="B10313" s="330"/>
      <c r="C10313" s="142"/>
      <c r="D10313" s="171" t="s">
        <v>2310</v>
      </c>
      <c r="E10313" s="168"/>
      <c r="F10313" s="181"/>
      <c r="G10313" s="168"/>
      <c r="H10313" s="168"/>
      <c r="I10313" s="168"/>
      <c r="J10313" s="168"/>
      <c r="K10313" s="168"/>
      <c r="L10313" s="168"/>
      <c r="M10313" s="168"/>
      <c r="N10313" s="168"/>
      <c r="O10313" s="145" t="str">
        <f ca="1">IF(D10313="цвет",SUM(O10314:INDIRECT("N"&amp;R10313)),IF(SUM(E10313:N10313)=0,"",SUM(E10313:N10313)))</f>
        <v/>
      </c>
      <c r="P10313" s="137" t="s">
        <v>98</v>
      </c>
      <c r="Q10313" s="138">
        <f t="shared" si="320"/>
        <v>1647</v>
      </c>
      <c r="R10313" s="139">
        <f t="shared" ca="1" si="321"/>
        <v>10315</v>
      </c>
      <c r="S10313" s="146"/>
      <c r="T10313" s="147"/>
      <c r="U10313" s="141"/>
      <c r="V10313" s="141"/>
      <c r="W10313" s="141"/>
      <c r="X10313" s="141"/>
      <c r="Y10313" s="141"/>
    </row>
    <row r="10314" spans="1:25" customFormat="1" ht="117" customHeight="1">
      <c r="A10314" s="175"/>
      <c r="B10314" s="330"/>
      <c r="C10314" s="142"/>
      <c r="D10314" s="392" t="s">
        <v>3003</v>
      </c>
      <c r="E10314" s="393"/>
      <c r="F10314" s="393"/>
      <c r="G10314" s="393"/>
      <c r="H10314" s="393"/>
      <c r="I10314" s="393"/>
      <c r="J10314" s="393"/>
      <c r="K10314" s="393"/>
      <c r="L10314" s="393"/>
      <c r="M10314" s="393"/>
      <c r="N10314" s="394"/>
      <c r="O10314" s="145" t="str">
        <f ca="1">IF(D10314="цвет",SUM(O10315:INDIRECT("N"&amp;R10314)),IF(SUM(E10314:N10314)=0,"",SUM(E10314:N10314)))</f>
        <v/>
      </c>
      <c r="P10314" s="137" t="s">
        <v>98</v>
      </c>
      <c r="Q10314" s="138">
        <f t="shared" si="320"/>
        <v>1647</v>
      </c>
      <c r="R10314" s="139">
        <f t="shared" ca="1" si="321"/>
        <v>10315</v>
      </c>
      <c r="S10314" s="146"/>
      <c r="T10314" s="147"/>
      <c r="U10314" s="141"/>
      <c r="V10314" s="141"/>
      <c r="W10314" s="141"/>
      <c r="X10314" s="141"/>
      <c r="Y10314" s="141"/>
    </row>
    <row r="10315" spans="1:25" customFormat="1" ht="17.45" customHeight="1" thickBot="1">
      <c r="A10315" s="175"/>
      <c r="B10315" s="331"/>
      <c r="C10315" s="148"/>
      <c r="D10315" s="362" t="str">
        <f>HYPERLINK("https://miamia.ru/search/index.php?q="&amp;Q10315&amp;"&amp;s=Поиск?utm_source=Excel&amp;utm_medium=Nalichie&amp;utm_content="&amp;Q10315&amp;"","Посмотреть большую фотографию на сайте")</f>
        <v>Посмотреть большую фотографию на сайте</v>
      </c>
      <c r="E10315" s="363"/>
      <c r="F10315" s="363"/>
      <c r="G10315" s="363"/>
      <c r="H10315" s="363"/>
      <c r="I10315" s="363"/>
      <c r="J10315" s="363"/>
      <c r="K10315" s="363"/>
      <c r="L10315" s="363"/>
      <c r="M10315" s="363"/>
      <c r="N10315" s="364"/>
      <c r="O10315" s="145" t="str">
        <f ca="1">IF(D10315="цвет",SUM(O10316:INDIRECT("N"&amp;R10315)),IF(SUM(E10315:N10315)=0,"",SUM(E10315:N10315)))</f>
        <v/>
      </c>
      <c r="P10315" s="137" t="s">
        <v>98</v>
      </c>
      <c r="Q10315" s="138">
        <f t="shared" ref="Q10315:Q10378" si="322">IF(C10315&lt;&gt;0,C10315,Q10314)</f>
        <v>1647</v>
      </c>
      <c r="R10315" s="139">
        <f t="shared" ref="R10315:R10378" ca="1" si="323">IF(D10315="Посмотреть большую фотографию на сайте",CELL("строка",O10315),R10316)</f>
        <v>10315</v>
      </c>
      <c r="S10315" s="146"/>
      <c r="T10315" s="147"/>
      <c r="U10315" s="141"/>
      <c r="V10315" s="141"/>
      <c r="W10315" s="141"/>
      <c r="X10315" s="141"/>
      <c r="Y10315" s="141"/>
    </row>
    <row r="10316" spans="1:25" customFormat="1" ht="17.25" thickBot="1">
      <c r="A10316" s="175"/>
      <c r="B10316" s="329" t="s">
        <v>2309</v>
      </c>
      <c r="C10316" s="169">
        <v>1648</v>
      </c>
      <c r="D10316" s="132" t="s">
        <v>9</v>
      </c>
      <c r="E10316" s="99" t="s">
        <v>10</v>
      </c>
      <c r="F10316" s="99" t="s">
        <v>11</v>
      </c>
      <c r="G10316" s="99" t="s">
        <v>12</v>
      </c>
      <c r="H10316" s="99" t="s">
        <v>13</v>
      </c>
      <c r="I10316" s="99" t="s">
        <v>14</v>
      </c>
      <c r="J10316" s="99" t="s">
        <v>15</v>
      </c>
      <c r="K10316" s="99" t="s">
        <v>16</v>
      </c>
      <c r="L10316" s="133"/>
      <c r="M10316" s="133"/>
      <c r="N10316" s="135"/>
      <c r="O10316" s="136">
        <f ca="1">IF(D10316="цвет",SUM(O10317:INDIRECT("N"&amp;R10316)),IF(SUM(E10316:N10316)=0,"",SUM(E10316:N10316)))</f>
        <v>0</v>
      </c>
      <c r="P10316" s="137">
        <v>2194</v>
      </c>
      <c r="Q10316" s="138">
        <f t="shared" si="322"/>
        <v>1648</v>
      </c>
      <c r="R10316" s="139">
        <f t="shared" ca="1" si="323"/>
        <v>10320</v>
      </c>
      <c r="S10316" s="85">
        <v>2194</v>
      </c>
      <c r="T10316" s="140">
        <f ca="1">O10316*S10316</f>
        <v>0</v>
      </c>
      <c r="U10316" s="141"/>
      <c r="V10316" s="141"/>
      <c r="W10316" s="141"/>
      <c r="X10316" s="141"/>
      <c r="Y10316" s="141"/>
    </row>
    <row r="10317" spans="1:25" customFormat="1" ht="17.25" thickBot="1">
      <c r="A10317" s="175"/>
      <c r="B10317" s="330"/>
      <c r="C10317" s="142"/>
      <c r="D10317" s="171" t="s">
        <v>62</v>
      </c>
      <c r="E10317" s="168"/>
      <c r="F10317" s="168"/>
      <c r="G10317" s="181"/>
      <c r="H10317" s="181"/>
      <c r="I10317" s="168"/>
      <c r="J10317" s="168"/>
      <c r="K10317" s="168"/>
      <c r="L10317" s="168"/>
      <c r="M10317" s="168"/>
      <c r="N10317" s="187"/>
      <c r="O10317" s="156" t="str">
        <f ca="1">IF(D10317="цвет",SUM(O10318:INDIRECT("N"&amp;R10317)),IF(SUM(E10317:N10317)=0,"",SUM(E10317:N10317)))</f>
        <v/>
      </c>
      <c r="P10317" s="137" t="s">
        <v>98</v>
      </c>
      <c r="Q10317" s="138">
        <f t="shared" si="322"/>
        <v>1648</v>
      </c>
      <c r="R10317" s="139">
        <f t="shared" ca="1" si="323"/>
        <v>10320</v>
      </c>
      <c r="S10317" s="183"/>
      <c r="T10317" s="147"/>
      <c r="U10317" s="141"/>
      <c r="V10317" s="141"/>
      <c r="W10317" s="141"/>
      <c r="X10317" s="141"/>
      <c r="Y10317" s="141"/>
    </row>
    <row r="10318" spans="1:25" customFormat="1" ht="17.25" thickBot="1">
      <c r="A10318" s="175"/>
      <c r="B10318" s="330"/>
      <c r="C10318" s="142"/>
      <c r="D10318" s="171" t="s">
        <v>2310</v>
      </c>
      <c r="E10318" s="168"/>
      <c r="F10318" s="168"/>
      <c r="G10318" s="168"/>
      <c r="H10318" s="168"/>
      <c r="I10318" s="168"/>
      <c r="J10318" s="168"/>
      <c r="K10318" s="168"/>
      <c r="L10318" s="168"/>
      <c r="M10318" s="168"/>
      <c r="N10318" s="168"/>
      <c r="O10318" s="145" t="str">
        <f ca="1">IF(D10318="цвет",SUM(O10319:INDIRECT("N"&amp;R10318)),IF(SUM(E10318:N10318)=0,"",SUM(E10318:N10318)))</f>
        <v/>
      </c>
      <c r="P10318" s="137" t="s">
        <v>98</v>
      </c>
      <c r="Q10318" s="138">
        <f t="shared" si="322"/>
        <v>1648</v>
      </c>
      <c r="R10318" s="139">
        <f t="shared" ca="1" si="323"/>
        <v>10320</v>
      </c>
      <c r="S10318" s="146"/>
      <c r="T10318" s="147"/>
      <c r="U10318" s="141"/>
      <c r="V10318" s="141"/>
      <c r="W10318" s="141"/>
      <c r="X10318" s="141"/>
      <c r="Y10318" s="141"/>
    </row>
    <row r="10319" spans="1:25" customFormat="1" ht="117" customHeight="1">
      <c r="A10319" s="175"/>
      <c r="B10319" s="330"/>
      <c r="C10319" s="142"/>
      <c r="D10319" s="392" t="s">
        <v>3004</v>
      </c>
      <c r="E10319" s="393"/>
      <c r="F10319" s="393"/>
      <c r="G10319" s="393"/>
      <c r="H10319" s="393"/>
      <c r="I10319" s="393"/>
      <c r="J10319" s="393"/>
      <c r="K10319" s="393"/>
      <c r="L10319" s="393"/>
      <c r="M10319" s="393"/>
      <c r="N10319" s="394"/>
      <c r="O10319" s="145" t="str">
        <f ca="1">IF(D10319="цвет",SUM(O10320:INDIRECT("N"&amp;R10319)),IF(SUM(E10319:N10319)=0,"",SUM(E10319:N10319)))</f>
        <v/>
      </c>
      <c r="P10319" s="137" t="s">
        <v>98</v>
      </c>
      <c r="Q10319" s="138">
        <f t="shared" si="322"/>
        <v>1648</v>
      </c>
      <c r="R10319" s="139">
        <f t="shared" ca="1" si="323"/>
        <v>10320</v>
      </c>
      <c r="S10319" s="146"/>
      <c r="T10319" s="147"/>
      <c r="U10319" s="141"/>
      <c r="V10319" s="141"/>
      <c r="W10319" s="141"/>
      <c r="X10319" s="141"/>
      <c r="Y10319" s="141"/>
    </row>
    <row r="10320" spans="1:25" customFormat="1" ht="17.45" customHeight="1" thickBot="1">
      <c r="A10320" s="175"/>
      <c r="B10320" s="331"/>
      <c r="C10320" s="148"/>
      <c r="D10320" s="362" t="str">
        <f>HYPERLINK("https://miamia.ru/search/index.php?q="&amp;Q10320&amp;"&amp;s=Поиск?utm_source=Excel&amp;utm_medium=Nalichie&amp;utm_content="&amp;Q10320&amp;"","Посмотреть большую фотографию на сайте")</f>
        <v>Посмотреть большую фотографию на сайте</v>
      </c>
      <c r="E10320" s="363"/>
      <c r="F10320" s="363"/>
      <c r="G10320" s="363"/>
      <c r="H10320" s="363"/>
      <c r="I10320" s="363"/>
      <c r="J10320" s="363"/>
      <c r="K10320" s="363"/>
      <c r="L10320" s="363"/>
      <c r="M10320" s="363"/>
      <c r="N10320" s="364"/>
      <c r="O10320" s="145" t="str">
        <f ca="1">IF(D10320="цвет",SUM(O10321:INDIRECT("N"&amp;R10320)),IF(SUM(E10320:N10320)=0,"",SUM(E10320:N10320)))</f>
        <v/>
      </c>
      <c r="P10320" s="137" t="s">
        <v>98</v>
      </c>
      <c r="Q10320" s="138">
        <f t="shared" si="322"/>
        <v>1648</v>
      </c>
      <c r="R10320" s="139">
        <f t="shared" ca="1" si="323"/>
        <v>10320</v>
      </c>
      <c r="S10320" s="146"/>
      <c r="T10320" s="147"/>
      <c r="U10320" s="141"/>
      <c r="V10320" s="141"/>
      <c r="W10320" s="141"/>
      <c r="X10320" s="141"/>
      <c r="Y10320" s="141"/>
    </row>
    <row r="10321" spans="1:20" ht="23.1" customHeight="1" thickBot="1">
      <c r="A10321" s="80"/>
      <c r="B10321" s="63" t="s">
        <v>2497</v>
      </c>
      <c r="C10321" s="64"/>
      <c r="D10321" s="65"/>
      <c r="E10321" s="66"/>
      <c r="F10321" s="66"/>
      <c r="G10321" s="66"/>
      <c r="H10321" s="66"/>
      <c r="I10321" s="66"/>
      <c r="J10321" s="66"/>
      <c r="K10321" s="66"/>
      <c r="L10321" s="66"/>
      <c r="M10321" s="66"/>
      <c r="N10321" s="67"/>
      <c r="O10321" s="91" t="str">
        <f ca="1">IF(D10321="цвет",SUM(O10322:INDIRECT("N"&amp;R10321)),IF(SUM(E10321:N10321)=0,"",SUM(E10321:N10321)))</f>
        <v/>
      </c>
      <c r="P10321" s="68" t="s">
        <v>98</v>
      </c>
      <c r="Q10321" s="55">
        <f t="shared" si="322"/>
        <v>1648</v>
      </c>
      <c r="R10321" s="70">
        <f t="shared" ca="1" si="323"/>
        <v>10325</v>
      </c>
    </row>
    <row r="10322" spans="1:20" ht="17.45" customHeight="1" thickBot="1">
      <c r="A10322" s="82"/>
      <c r="B10322" s="356" t="s">
        <v>1597</v>
      </c>
      <c r="C10322" s="83">
        <v>2303</v>
      </c>
      <c r="D10322" s="98" t="s">
        <v>9</v>
      </c>
      <c r="E10322" s="99" t="s">
        <v>10</v>
      </c>
      <c r="F10322" s="99" t="s">
        <v>17</v>
      </c>
      <c r="G10322" s="74" t="s">
        <v>18</v>
      </c>
      <c r="H10322" s="11" t="s">
        <v>19</v>
      </c>
      <c r="I10322" s="11" t="s">
        <v>23</v>
      </c>
      <c r="J10322" s="99"/>
      <c r="K10322" s="74"/>
      <c r="L10322" s="99"/>
      <c r="M10322" s="74"/>
      <c r="N10322" s="100"/>
      <c r="O10322" s="78">
        <f ca="1">IF(D10322="цвет",SUM(O10323:INDIRECT("N"&amp;R10322)),IF(SUM(E10322:N10322)=0,"",SUM(E10322:N10322)))</f>
        <v>0</v>
      </c>
      <c r="P10322" s="68">
        <v>2065</v>
      </c>
      <c r="Q10322" s="55">
        <f t="shared" si="322"/>
        <v>2303</v>
      </c>
      <c r="R10322" s="70">
        <f t="shared" ca="1" si="323"/>
        <v>10325</v>
      </c>
      <c r="S10322" s="85">
        <v>2065</v>
      </c>
      <c r="T10322" s="86">
        <f ca="1">O10322*S10322</f>
        <v>0</v>
      </c>
    </row>
    <row r="10323" spans="1:20" ht="17.25" thickBot="1">
      <c r="A10323" s="82"/>
      <c r="B10323" s="357"/>
      <c r="C10323" s="75"/>
      <c r="D10323" s="5" t="s">
        <v>29</v>
      </c>
      <c r="E10323" s="7"/>
      <c r="F10323" s="7"/>
      <c r="G10323" s="7"/>
      <c r="H10323" s="351"/>
      <c r="I10323" s="351"/>
      <c r="J10323" s="7"/>
      <c r="K10323" s="7"/>
      <c r="L10323" s="7"/>
      <c r="M10323" s="7"/>
      <c r="N10323" s="7"/>
      <c r="O10323" s="91" t="str">
        <f ca="1">IF(D10323="цвет",SUM(O10324:INDIRECT("N"&amp;R10323)),IF(SUM(E10323:N10323)=0,"",SUM(E10323:N10323)))</f>
        <v/>
      </c>
      <c r="P10323" s="68" t="s">
        <v>98</v>
      </c>
      <c r="Q10323" s="55">
        <f t="shared" si="322"/>
        <v>2303</v>
      </c>
      <c r="R10323" s="70">
        <f t="shared" ca="1" si="323"/>
        <v>10325</v>
      </c>
      <c r="S10323" s="69"/>
      <c r="T10323" s="76"/>
    </row>
    <row r="10324" spans="1:20" ht="135" customHeight="1">
      <c r="A10324" s="82"/>
      <c r="B10324" s="357"/>
      <c r="C10324" s="75"/>
      <c r="D10324" s="383" t="s">
        <v>1598</v>
      </c>
      <c r="E10324" s="384"/>
      <c r="F10324" s="384"/>
      <c r="G10324" s="384"/>
      <c r="H10324" s="384"/>
      <c r="I10324" s="384"/>
      <c r="J10324" s="384"/>
      <c r="K10324" s="384"/>
      <c r="L10324" s="384"/>
      <c r="M10324" s="384"/>
      <c r="N10324" s="385"/>
      <c r="O10324" s="91" t="str">
        <f ca="1">IF(D10324="цвет",SUM(O10325:INDIRECT("N"&amp;R10324)),IF(SUM(E10324:N10324)=0,"",SUM(E10324:N10324)))</f>
        <v/>
      </c>
      <c r="P10324" s="68" t="s">
        <v>98</v>
      </c>
      <c r="Q10324" s="55">
        <f t="shared" si="322"/>
        <v>2303</v>
      </c>
      <c r="R10324" s="70">
        <f t="shared" ca="1" si="323"/>
        <v>10325</v>
      </c>
      <c r="S10324" s="69"/>
      <c r="T10324" s="76"/>
    </row>
    <row r="10325" spans="1:20" ht="17.45" customHeight="1" thickBot="1">
      <c r="A10325" s="82"/>
      <c r="B10325" s="365"/>
      <c r="C10325" s="8"/>
      <c r="D10325" s="362" t="str">
        <f>HYPERLINK("https://miamia.ru/search/index.php?q="&amp;Q10325&amp;"&amp;s=Поиск?utm_source=Excel&amp;utm_medium=Nalichie&amp;utm_content="&amp;Q10325&amp;"","Посмотреть большую фотографию на сайте")</f>
        <v>Посмотреть большую фотографию на сайте</v>
      </c>
      <c r="E10325" s="363"/>
      <c r="F10325" s="363"/>
      <c r="G10325" s="363"/>
      <c r="H10325" s="363"/>
      <c r="I10325" s="363"/>
      <c r="J10325" s="363"/>
      <c r="K10325" s="363"/>
      <c r="L10325" s="363"/>
      <c r="M10325" s="363"/>
      <c r="N10325" s="364"/>
      <c r="O10325" s="91" t="str">
        <f ca="1">IF(D10325="цвет",SUM(O10326:INDIRECT("N"&amp;R10325)),IF(SUM(E10325:N10325)=0,"",SUM(E10325:N10325)))</f>
        <v/>
      </c>
      <c r="P10325" s="68" t="s">
        <v>98</v>
      </c>
      <c r="Q10325" s="55">
        <f t="shared" si="322"/>
        <v>2303</v>
      </c>
      <c r="R10325" s="70">
        <f t="shared" ca="1" si="323"/>
        <v>10325</v>
      </c>
      <c r="S10325" s="69"/>
      <c r="T10325" s="76"/>
    </row>
    <row r="10326" spans="1:20" ht="17.45" customHeight="1" thickBot="1">
      <c r="A10326" s="82"/>
      <c r="B10326" s="356" t="s">
        <v>1597</v>
      </c>
      <c r="C10326" s="83">
        <v>2304</v>
      </c>
      <c r="D10326" s="98" t="s">
        <v>9</v>
      </c>
      <c r="E10326" s="99" t="s">
        <v>10</v>
      </c>
      <c r="F10326" s="99" t="s">
        <v>17</v>
      </c>
      <c r="G10326" s="74" t="s">
        <v>18</v>
      </c>
      <c r="H10326" s="11" t="s">
        <v>19</v>
      </c>
      <c r="I10326" s="11" t="s">
        <v>23</v>
      </c>
      <c r="J10326" s="99"/>
      <c r="K10326" s="74"/>
      <c r="L10326" s="99"/>
      <c r="M10326" s="74"/>
      <c r="N10326" s="100"/>
      <c r="O10326" s="78">
        <f ca="1">IF(D10326="цвет",SUM(O10327:INDIRECT("N"&amp;R10326)),IF(SUM(E10326:N10326)=0,"",SUM(E10326:N10326)))</f>
        <v>0</v>
      </c>
      <c r="P10326" s="68">
        <v>2324</v>
      </c>
      <c r="Q10326" s="55">
        <f t="shared" si="322"/>
        <v>2304</v>
      </c>
      <c r="R10326" s="70">
        <f t="shared" ca="1" si="323"/>
        <v>10329</v>
      </c>
      <c r="S10326" s="85">
        <v>2324</v>
      </c>
      <c r="T10326" s="86">
        <f ca="1">O10326*S10326</f>
        <v>0</v>
      </c>
    </row>
    <row r="10327" spans="1:20" ht="17.25" thickBot="1">
      <c r="A10327" s="82"/>
      <c r="B10327" s="357"/>
      <c r="C10327" s="75"/>
      <c r="D10327" s="5" t="s">
        <v>29</v>
      </c>
      <c r="E10327" s="7"/>
      <c r="F10327" s="351"/>
      <c r="G10327" s="181"/>
      <c r="H10327" s="351"/>
      <c r="I10327" s="351"/>
      <c r="J10327" s="7"/>
      <c r="K10327" s="7"/>
      <c r="L10327" s="7"/>
      <c r="M10327" s="7"/>
      <c r="N10327" s="7"/>
      <c r="O10327" s="91" t="str">
        <f ca="1">IF(D10327="цвет",SUM(O10328:INDIRECT("N"&amp;R10327)),IF(SUM(E10327:N10327)=0,"",SUM(E10327:N10327)))</f>
        <v/>
      </c>
      <c r="P10327" s="68" t="s">
        <v>98</v>
      </c>
      <c r="Q10327" s="55">
        <f t="shared" si="322"/>
        <v>2304</v>
      </c>
      <c r="R10327" s="70">
        <f t="shared" ca="1" si="323"/>
        <v>10329</v>
      </c>
      <c r="S10327" s="69"/>
      <c r="T10327" s="76"/>
    </row>
    <row r="10328" spans="1:20" ht="135" customHeight="1">
      <c r="A10328" s="82"/>
      <c r="B10328" s="357"/>
      <c r="C10328" s="75"/>
      <c r="D10328" s="383" t="s">
        <v>1599</v>
      </c>
      <c r="E10328" s="384"/>
      <c r="F10328" s="384"/>
      <c r="G10328" s="384"/>
      <c r="H10328" s="384"/>
      <c r="I10328" s="384"/>
      <c r="J10328" s="384"/>
      <c r="K10328" s="384"/>
      <c r="L10328" s="384"/>
      <c r="M10328" s="384"/>
      <c r="N10328" s="385"/>
      <c r="O10328" s="91" t="str">
        <f ca="1">IF(D10328="цвет",SUM(O10329:INDIRECT("N"&amp;R10328)),IF(SUM(E10328:N10328)=0,"",SUM(E10328:N10328)))</f>
        <v/>
      </c>
      <c r="P10328" s="68" t="s">
        <v>98</v>
      </c>
      <c r="Q10328" s="55">
        <f t="shared" si="322"/>
        <v>2304</v>
      </c>
      <c r="R10328" s="70">
        <f t="shared" ca="1" si="323"/>
        <v>10329</v>
      </c>
      <c r="S10328" s="69"/>
      <c r="T10328" s="76"/>
    </row>
    <row r="10329" spans="1:20" ht="17.45" customHeight="1" thickBot="1">
      <c r="A10329" s="82"/>
      <c r="B10329" s="365"/>
      <c r="C10329" s="8"/>
      <c r="D10329" s="362" t="str">
        <f>HYPERLINK("https://miamia.ru/search/index.php?q="&amp;Q10329&amp;"&amp;s=Поиск?utm_source=Excel&amp;utm_medium=Nalichie&amp;utm_content="&amp;Q10329&amp;"","Посмотреть большую фотографию на сайте")</f>
        <v>Посмотреть большую фотографию на сайте</v>
      </c>
      <c r="E10329" s="363"/>
      <c r="F10329" s="363"/>
      <c r="G10329" s="363"/>
      <c r="H10329" s="363"/>
      <c r="I10329" s="363"/>
      <c r="J10329" s="363"/>
      <c r="K10329" s="363"/>
      <c r="L10329" s="363"/>
      <c r="M10329" s="363"/>
      <c r="N10329" s="364"/>
      <c r="O10329" s="91" t="str">
        <f ca="1">IF(D10329="цвет",SUM(O10330:INDIRECT("N"&amp;R10329)),IF(SUM(E10329:N10329)=0,"",SUM(E10329:N10329)))</f>
        <v/>
      </c>
      <c r="P10329" s="68" t="s">
        <v>98</v>
      </c>
      <c r="Q10329" s="55">
        <f t="shared" si="322"/>
        <v>2304</v>
      </c>
      <c r="R10329" s="70">
        <f t="shared" ca="1" si="323"/>
        <v>10329</v>
      </c>
      <c r="S10329" s="69"/>
      <c r="T10329" s="76"/>
    </row>
    <row r="10330" spans="1:20" ht="17.45" customHeight="1" thickBot="1">
      <c r="A10330" s="82"/>
      <c r="B10330" s="356" t="s">
        <v>1597</v>
      </c>
      <c r="C10330" s="83">
        <v>2305</v>
      </c>
      <c r="D10330" s="98" t="s">
        <v>9</v>
      </c>
      <c r="E10330" s="99" t="s">
        <v>10</v>
      </c>
      <c r="F10330" s="99" t="s">
        <v>17</v>
      </c>
      <c r="G10330" s="74" t="s">
        <v>18</v>
      </c>
      <c r="H10330" s="11" t="s">
        <v>19</v>
      </c>
      <c r="I10330" s="11" t="s">
        <v>23</v>
      </c>
      <c r="J10330" s="99"/>
      <c r="K10330" s="74"/>
      <c r="L10330" s="99"/>
      <c r="M10330" s="74"/>
      <c r="N10330" s="100"/>
      <c r="O10330" s="78">
        <f ca="1">IF(D10330="цвет",SUM(O10331:INDIRECT("N"&amp;R10330)),IF(SUM(E10330:N10330)=0,"",SUM(E10330:N10330)))</f>
        <v>0</v>
      </c>
      <c r="P10330" s="68">
        <v>2194</v>
      </c>
      <c r="Q10330" s="55">
        <f t="shared" si="322"/>
        <v>2305</v>
      </c>
      <c r="R10330" s="70">
        <f t="shared" ca="1" si="323"/>
        <v>10333</v>
      </c>
      <c r="S10330" s="85">
        <v>2194</v>
      </c>
      <c r="T10330" s="86">
        <f ca="1">O10330*S10330</f>
        <v>0</v>
      </c>
    </row>
    <row r="10331" spans="1:20" ht="17.25" thickBot="1">
      <c r="A10331" s="82"/>
      <c r="B10331" s="357"/>
      <c r="C10331" s="75"/>
      <c r="D10331" s="5" t="s">
        <v>29</v>
      </c>
      <c r="E10331" s="7"/>
      <c r="F10331" s="351"/>
      <c r="G10331" s="351"/>
      <c r="H10331" s="351"/>
      <c r="I10331" s="351"/>
      <c r="J10331" s="7"/>
      <c r="K10331" s="7"/>
      <c r="L10331" s="7"/>
      <c r="M10331" s="7"/>
      <c r="N10331" s="7"/>
      <c r="O10331" s="91" t="str">
        <f ca="1">IF(D10331="цвет",SUM(O10332:INDIRECT("N"&amp;R10331)),IF(SUM(E10331:N10331)=0,"",SUM(E10331:N10331)))</f>
        <v/>
      </c>
      <c r="P10331" s="68" t="s">
        <v>98</v>
      </c>
      <c r="Q10331" s="55">
        <f t="shared" si="322"/>
        <v>2305</v>
      </c>
      <c r="R10331" s="70">
        <f t="shared" ca="1" si="323"/>
        <v>10333</v>
      </c>
      <c r="S10331" s="69"/>
      <c r="T10331" s="76"/>
    </row>
    <row r="10332" spans="1:20" ht="135" customHeight="1">
      <c r="A10332" s="82"/>
      <c r="B10332" s="357"/>
      <c r="C10332" s="75"/>
      <c r="D10332" s="383" t="s">
        <v>1600</v>
      </c>
      <c r="E10332" s="384"/>
      <c r="F10332" s="384"/>
      <c r="G10332" s="384"/>
      <c r="H10332" s="384"/>
      <c r="I10332" s="384"/>
      <c r="J10332" s="384"/>
      <c r="K10332" s="384"/>
      <c r="L10332" s="384"/>
      <c r="M10332" s="384"/>
      <c r="N10332" s="385"/>
      <c r="O10332" s="91" t="str">
        <f ca="1">IF(D10332="цвет",SUM(O10333:INDIRECT("N"&amp;R10332)),IF(SUM(E10332:N10332)=0,"",SUM(E10332:N10332)))</f>
        <v/>
      </c>
      <c r="P10332" s="68" t="s">
        <v>98</v>
      </c>
      <c r="Q10332" s="55">
        <f t="shared" si="322"/>
        <v>2305</v>
      </c>
      <c r="R10332" s="70">
        <f t="shared" ca="1" si="323"/>
        <v>10333</v>
      </c>
      <c r="S10332" s="69"/>
      <c r="T10332" s="76"/>
    </row>
    <row r="10333" spans="1:20" ht="17.45" customHeight="1" thickBot="1">
      <c r="A10333" s="82"/>
      <c r="B10333" s="365"/>
      <c r="C10333" s="8"/>
      <c r="D10333" s="362" t="str">
        <f>HYPERLINK("https://miamia.ru/search/index.php?q="&amp;Q10333&amp;"&amp;s=Поиск?utm_source=Excel&amp;utm_medium=Nalichie&amp;utm_content="&amp;Q10333&amp;"","Посмотреть большую фотографию на сайте")</f>
        <v>Посмотреть большую фотографию на сайте</v>
      </c>
      <c r="E10333" s="363"/>
      <c r="F10333" s="363"/>
      <c r="G10333" s="363"/>
      <c r="H10333" s="363"/>
      <c r="I10333" s="363"/>
      <c r="J10333" s="363"/>
      <c r="K10333" s="363"/>
      <c r="L10333" s="363"/>
      <c r="M10333" s="363"/>
      <c r="N10333" s="364"/>
      <c r="O10333" s="91" t="str">
        <f ca="1">IF(D10333="цвет",SUM(O10334:INDIRECT("N"&amp;R10333)),IF(SUM(E10333:N10333)=0,"",SUM(E10333:N10333)))</f>
        <v/>
      </c>
      <c r="P10333" s="68" t="s">
        <v>98</v>
      </c>
      <c r="Q10333" s="55">
        <f t="shared" si="322"/>
        <v>2305</v>
      </c>
      <c r="R10333" s="70">
        <f t="shared" ca="1" si="323"/>
        <v>10333</v>
      </c>
      <c r="S10333" s="69"/>
      <c r="T10333" s="76"/>
    </row>
    <row r="10334" spans="1:20" ht="17.45" customHeight="1" thickBot="1">
      <c r="A10334" s="82"/>
      <c r="B10334" s="356" t="s">
        <v>1597</v>
      </c>
      <c r="C10334" s="83">
        <v>2306</v>
      </c>
      <c r="D10334" s="98" t="s">
        <v>9</v>
      </c>
      <c r="E10334" s="99" t="s">
        <v>10</v>
      </c>
      <c r="F10334" s="99" t="s">
        <v>17</v>
      </c>
      <c r="G10334" s="74" t="s">
        <v>18</v>
      </c>
      <c r="H10334" s="11" t="s">
        <v>19</v>
      </c>
      <c r="I10334" s="11" t="s">
        <v>23</v>
      </c>
      <c r="J10334" s="99"/>
      <c r="K10334" s="74"/>
      <c r="L10334" s="99"/>
      <c r="M10334" s="74"/>
      <c r="N10334" s="100"/>
      <c r="O10334" s="78">
        <f ca="1">IF(D10334="цвет",SUM(O10335:INDIRECT("N"&amp;R10334)),IF(SUM(E10334:N10334)=0,"",SUM(E10334:N10334)))</f>
        <v>0</v>
      </c>
      <c r="P10334" s="68">
        <v>2065</v>
      </c>
      <c r="Q10334" s="55">
        <f t="shared" si="322"/>
        <v>2306</v>
      </c>
      <c r="R10334" s="70">
        <f t="shared" ca="1" si="323"/>
        <v>10337</v>
      </c>
      <c r="S10334" s="85">
        <v>2065</v>
      </c>
      <c r="T10334" s="86">
        <f ca="1">O10334*S10334</f>
        <v>0</v>
      </c>
    </row>
    <row r="10335" spans="1:20" ht="17.25" thickBot="1">
      <c r="A10335" s="82"/>
      <c r="B10335" s="357"/>
      <c r="C10335" s="75"/>
      <c r="D10335" s="5" t="s">
        <v>29</v>
      </c>
      <c r="E10335" s="7"/>
      <c r="F10335" s="351"/>
      <c r="G10335" s="351"/>
      <c r="H10335" s="351"/>
      <c r="I10335" s="7"/>
      <c r="J10335" s="7"/>
      <c r="K10335" s="7"/>
      <c r="L10335" s="7"/>
      <c r="M10335" s="7"/>
      <c r="N10335" s="7"/>
      <c r="O10335" s="91" t="str">
        <f ca="1">IF(D10335="цвет",SUM(O10336:INDIRECT("N"&amp;R10335)),IF(SUM(E10335:N10335)=0,"",SUM(E10335:N10335)))</f>
        <v/>
      </c>
      <c r="P10335" s="68" t="s">
        <v>98</v>
      </c>
      <c r="Q10335" s="55">
        <f t="shared" si="322"/>
        <v>2306</v>
      </c>
      <c r="R10335" s="70">
        <f t="shared" ca="1" si="323"/>
        <v>10337</v>
      </c>
      <c r="S10335" s="69"/>
      <c r="T10335" s="76"/>
    </row>
    <row r="10336" spans="1:20" ht="135" customHeight="1">
      <c r="A10336" s="82"/>
      <c r="B10336" s="357"/>
      <c r="C10336" s="75"/>
      <c r="D10336" s="383" t="s">
        <v>1603</v>
      </c>
      <c r="E10336" s="384"/>
      <c r="F10336" s="384"/>
      <c r="G10336" s="384"/>
      <c r="H10336" s="384"/>
      <c r="I10336" s="384"/>
      <c r="J10336" s="384"/>
      <c r="K10336" s="384"/>
      <c r="L10336" s="384"/>
      <c r="M10336" s="384"/>
      <c r="N10336" s="385"/>
      <c r="O10336" s="91" t="str">
        <f ca="1">IF(D10336="цвет",SUM(O10337:INDIRECT("N"&amp;R10336)),IF(SUM(E10336:N10336)=0,"",SUM(E10336:N10336)))</f>
        <v/>
      </c>
      <c r="P10336" s="68" t="s">
        <v>98</v>
      </c>
      <c r="Q10336" s="55">
        <f t="shared" si="322"/>
        <v>2306</v>
      </c>
      <c r="R10336" s="70">
        <f t="shared" ca="1" si="323"/>
        <v>10337</v>
      </c>
      <c r="S10336" s="69"/>
      <c r="T10336" s="76"/>
    </row>
    <row r="10337" spans="1:25" ht="17.45" customHeight="1" thickBot="1">
      <c r="A10337" s="82"/>
      <c r="B10337" s="365"/>
      <c r="C10337" s="8"/>
      <c r="D10337" s="362" t="str">
        <f>HYPERLINK("https://miamia.ru/search/index.php?q="&amp;Q10337&amp;"&amp;s=Поиск?utm_source=Excel&amp;utm_medium=Nalichie&amp;utm_content="&amp;Q10337&amp;"","Посмотреть большую фотографию на сайте")</f>
        <v>Посмотреть большую фотографию на сайте</v>
      </c>
      <c r="E10337" s="363"/>
      <c r="F10337" s="363"/>
      <c r="G10337" s="363"/>
      <c r="H10337" s="363"/>
      <c r="I10337" s="363"/>
      <c r="J10337" s="363"/>
      <c r="K10337" s="363"/>
      <c r="L10337" s="363"/>
      <c r="M10337" s="363"/>
      <c r="N10337" s="364"/>
      <c r="O10337" s="91" t="str">
        <f ca="1">IF(D10337="цвет",SUM(O10338:INDIRECT("N"&amp;R10337)),IF(SUM(E10337:N10337)=0,"",SUM(E10337:N10337)))</f>
        <v/>
      </c>
      <c r="P10337" s="68" t="s">
        <v>98</v>
      </c>
      <c r="Q10337" s="55">
        <f t="shared" si="322"/>
        <v>2306</v>
      </c>
      <c r="R10337" s="70">
        <f t="shared" ca="1" si="323"/>
        <v>10337</v>
      </c>
      <c r="S10337" s="69"/>
      <c r="T10337" s="76"/>
    </row>
    <row r="10338" spans="1:25" ht="17.45" customHeight="1" thickBot="1">
      <c r="A10338" s="82"/>
      <c r="B10338" s="356" t="s">
        <v>1597</v>
      </c>
      <c r="C10338" s="83">
        <v>2307</v>
      </c>
      <c r="D10338" s="98" t="s">
        <v>9</v>
      </c>
      <c r="E10338" s="118" t="s">
        <v>1602</v>
      </c>
      <c r="F10338" s="99"/>
      <c r="G10338" s="74"/>
      <c r="H10338" s="11"/>
      <c r="I10338" s="11"/>
      <c r="J10338" s="99"/>
      <c r="K10338" s="74"/>
      <c r="L10338" s="99"/>
      <c r="M10338" s="74"/>
      <c r="N10338" s="100"/>
      <c r="O10338" s="78">
        <f ca="1">IF(D10338="цвет",SUM(O10339:INDIRECT("N"&amp;R10338)),IF(SUM(E10338:N10338)=0,"",SUM(E10338:N10338)))</f>
        <v>0</v>
      </c>
      <c r="P10338" s="68">
        <v>1807</v>
      </c>
      <c r="Q10338" s="55">
        <f t="shared" si="322"/>
        <v>2307</v>
      </c>
      <c r="R10338" s="70">
        <f t="shared" ca="1" si="323"/>
        <v>10341</v>
      </c>
      <c r="S10338" s="85">
        <v>1807</v>
      </c>
      <c r="T10338" s="86">
        <f ca="1">O10338*S10338</f>
        <v>0</v>
      </c>
    </row>
    <row r="10339" spans="1:25" ht="17.25" thickBot="1">
      <c r="A10339" s="82"/>
      <c r="B10339" s="357"/>
      <c r="C10339" s="75"/>
      <c r="D10339" s="5" t="s">
        <v>29</v>
      </c>
      <c r="E10339" s="351"/>
      <c r="F10339" s="7"/>
      <c r="G10339" s="7"/>
      <c r="H10339" s="7"/>
      <c r="I10339" s="7"/>
      <c r="J10339" s="7"/>
      <c r="K10339" s="7"/>
      <c r="L10339" s="7"/>
      <c r="M10339" s="7"/>
      <c r="N10339" s="7"/>
      <c r="O10339" s="91" t="str">
        <f ca="1">IF(D10339="цвет",SUM(O10340:INDIRECT("N"&amp;R10339)),IF(SUM(E10339:N10339)=0,"",SUM(E10339:N10339)))</f>
        <v/>
      </c>
      <c r="P10339" s="68" t="s">
        <v>98</v>
      </c>
      <c r="Q10339" s="55">
        <f t="shared" si="322"/>
        <v>2307</v>
      </c>
      <c r="R10339" s="70">
        <f t="shared" ca="1" si="323"/>
        <v>10341</v>
      </c>
      <c r="S10339" s="69"/>
      <c r="T10339" s="76"/>
    </row>
    <row r="10340" spans="1:25" ht="135" customHeight="1">
      <c r="A10340" s="82"/>
      <c r="B10340" s="357"/>
      <c r="C10340" s="75"/>
      <c r="D10340" s="383" t="s">
        <v>1601</v>
      </c>
      <c r="E10340" s="384"/>
      <c r="F10340" s="384"/>
      <c r="G10340" s="384"/>
      <c r="H10340" s="384"/>
      <c r="I10340" s="384"/>
      <c r="J10340" s="384"/>
      <c r="K10340" s="384"/>
      <c r="L10340" s="384"/>
      <c r="M10340" s="384"/>
      <c r="N10340" s="385"/>
      <c r="O10340" s="91" t="str">
        <f ca="1">IF(D10340="цвет",SUM(O10341:INDIRECT("N"&amp;R10340)),IF(SUM(E10340:N10340)=0,"",SUM(E10340:N10340)))</f>
        <v/>
      </c>
      <c r="P10340" s="68" t="s">
        <v>98</v>
      </c>
      <c r="Q10340" s="55">
        <f t="shared" si="322"/>
        <v>2307</v>
      </c>
      <c r="R10340" s="70">
        <f t="shared" ca="1" si="323"/>
        <v>10341</v>
      </c>
      <c r="S10340" s="69"/>
      <c r="T10340" s="76"/>
    </row>
    <row r="10341" spans="1:25" ht="17.45" customHeight="1" thickBot="1">
      <c r="A10341" s="82"/>
      <c r="B10341" s="365"/>
      <c r="C10341" s="8"/>
      <c r="D10341" s="362" t="str">
        <f>HYPERLINK("https://miamia.ru/search/index.php?q="&amp;Q10341&amp;"&amp;s=Поиск?utm_source=Excel&amp;utm_medium=Nalichie&amp;utm_content="&amp;Q10341&amp;"","Посмотреть большую фотографию на сайте")</f>
        <v>Посмотреть большую фотографию на сайте</v>
      </c>
      <c r="E10341" s="363"/>
      <c r="F10341" s="363"/>
      <c r="G10341" s="363"/>
      <c r="H10341" s="363"/>
      <c r="I10341" s="363"/>
      <c r="J10341" s="363"/>
      <c r="K10341" s="363"/>
      <c r="L10341" s="363"/>
      <c r="M10341" s="363"/>
      <c r="N10341" s="364"/>
      <c r="O10341" s="91" t="str">
        <f ca="1">IF(D10341="цвет",SUM(O10342:INDIRECT("N"&amp;R10341)),IF(SUM(E10341:N10341)=0,"",SUM(E10341:N10341)))</f>
        <v/>
      </c>
      <c r="P10341" s="68" t="s">
        <v>98</v>
      </c>
      <c r="Q10341" s="55">
        <f t="shared" si="322"/>
        <v>2307</v>
      </c>
      <c r="R10341" s="70">
        <f t="shared" ca="1" si="323"/>
        <v>10341</v>
      </c>
      <c r="S10341" s="69"/>
      <c r="T10341" s="76"/>
    </row>
    <row r="10342" spans="1:25" customFormat="1" ht="17.25" thickBot="1">
      <c r="A10342" s="175"/>
      <c r="B10342" s="177" t="s">
        <v>1597</v>
      </c>
      <c r="C10342" s="169">
        <v>2308</v>
      </c>
      <c r="D10342" s="132" t="s">
        <v>9</v>
      </c>
      <c r="E10342" s="133" t="s">
        <v>11</v>
      </c>
      <c r="F10342" s="133" t="s">
        <v>12</v>
      </c>
      <c r="G10342" s="133" t="s">
        <v>13</v>
      </c>
      <c r="H10342" s="133" t="s">
        <v>14</v>
      </c>
      <c r="I10342" s="133"/>
      <c r="J10342" s="133"/>
      <c r="K10342" s="133"/>
      <c r="L10342" s="133"/>
      <c r="M10342" s="133"/>
      <c r="N10342" s="135"/>
      <c r="O10342" s="136">
        <f ca="1">IF(D10342="цвет",SUM(O10343:INDIRECT("N"&amp;R10342)),IF(SUM(E10342:N10342)=0,"",SUM(E10342:N10342)))</f>
        <v>0</v>
      </c>
      <c r="P10342" s="137">
        <v>1548</v>
      </c>
      <c r="Q10342" s="138">
        <f t="shared" si="322"/>
        <v>2308</v>
      </c>
      <c r="R10342" s="139">
        <f t="shared" ca="1" si="323"/>
        <v>10345</v>
      </c>
      <c r="S10342" s="85">
        <v>1548</v>
      </c>
      <c r="T10342" s="140">
        <f ca="1">O10342*S10342</f>
        <v>0</v>
      </c>
      <c r="U10342" s="141"/>
      <c r="V10342" s="141"/>
      <c r="W10342" s="141"/>
      <c r="X10342" s="141"/>
      <c r="Y10342" s="141"/>
    </row>
    <row r="10343" spans="1:25" customFormat="1" ht="17.25" thickBot="1">
      <c r="A10343" s="175"/>
      <c r="B10343" s="178"/>
      <c r="C10343" s="142"/>
      <c r="D10343" s="171" t="s">
        <v>29</v>
      </c>
      <c r="E10343" s="168"/>
      <c r="F10343" s="181"/>
      <c r="G10343" s="168"/>
      <c r="H10343" s="168"/>
      <c r="I10343" s="168"/>
      <c r="J10343" s="168"/>
      <c r="K10343" s="168"/>
      <c r="L10343" s="168"/>
      <c r="M10343" s="168"/>
      <c r="N10343" s="168"/>
      <c r="O10343" s="145" t="str">
        <f ca="1">IF(D10343="цвет",SUM(O10344:INDIRECT("N"&amp;R10343)),IF(SUM(E10343:N10343)=0,"",SUM(E10343:N10343)))</f>
        <v/>
      </c>
      <c r="P10343" s="137" t="s">
        <v>98</v>
      </c>
      <c r="Q10343" s="138">
        <f t="shared" si="322"/>
        <v>2308</v>
      </c>
      <c r="R10343" s="139">
        <f t="shared" ca="1" si="323"/>
        <v>10345</v>
      </c>
      <c r="S10343" s="146"/>
      <c r="T10343" s="147"/>
      <c r="U10343" s="141"/>
      <c r="V10343" s="141"/>
      <c r="W10343" s="141"/>
      <c r="X10343" s="141"/>
      <c r="Y10343" s="141"/>
    </row>
    <row r="10344" spans="1:25" customFormat="1" ht="135" customHeight="1">
      <c r="A10344" s="175"/>
      <c r="B10344" s="178"/>
      <c r="C10344" s="142"/>
      <c r="D10344" s="377" t="s">
        <v>2152</v>
      </c>
      <c r="E10344" s="378"/>
      <c r="F10344" s="378"/>
      <c r="G10344" s="378"/>
      <c r="H10344" s="378"/>
      <c r="I10344" s="378"/>
      <c r="J10344" s="378"/>
      <c r="K10344" s="378"/>
      <c r="L10344" s="378"/>
      <c r="M10344" s="378"/>
      <c r="N10344" s="176"/>
      <c r="O10344" s="145" t="str">
        <f ca="1">IF(D10344="цвет",SUM(O10345:INDIRECT("N"&amp;R10344)),IF(SUM(E10344:N10344)=0,"",SUM(E10344:N10344)))</f>
        <v/>
      </c>
      <c r="P10344" s="137" t="s">
        <v>98</v>
      </c>
      <c r="Q10344" s="138">
        <f t="shared" si="322"/>
        <v>2308</v>
      </c>
      <c r="R10344" s="139">
        <f t="shared" ca="1" si="323"/>
        <v>10345</v>
      </c>
      <c r="S10344" s="146"/>
      <c r="T10344" s="147"/>
      <c r="U10344" s="141"/>
      <c r="V10344" s="141"/>
      <c r="W10344" s="141"/>
      <c r="X10344" s="141"/>
      <c r="Y10344" s="141"/>
    </row>
    <row r="10345" spans="1:25" customFormat="1" ht="17.100000000000001" customHeight="1" thickBot="1">
      <c r="A10345" s="175"/>
      <c r="B10345" s="180"/>
      <c r="C10345" s="148"/>
      <c r="D10345" s="362" t="str">
        <f>HYPERLINK("https://miamia.ru/search/index.php?q="&amp;Q10345&amp;"&amp;s=Поиск?utm_source=Excel&amp;utm_medium=Nalichie&amp;utm_content="&amp;Q10345&amp;"","Посмотреть большую фотографию на сайте")</f>
        <v>Посмотреть большую фотографию на сайте</v>
      </c>
      <c r="E10345" s="363"/>
      <c r="F10345" s="363"/>
      <c r="G10345" s="363"/>
      <c r="H10345" s="363"/>
      <c r="I10345" s="363"/>
      <c r="J10345" s="363"/>
      <c r="K10345" s="363"/>
      <c r="L10345" s="363"/>
      <c r="M10345" s="363"/>
      <c r="N10345" s="179"/>
      <c r="O10345" s="145" t="str">
        <f ca="1">IF(D10345="цвет",SUM(O10346:INDIRECT("N"&amp;R10345)),IF(SUM(E10345:N10345)=0,"",SUM(E10345:N10345)))</f>
        <v/>
      </c>
      <c r="P10345" s="137" t="s">
        <v>98</v>
      </c>
      <c r="Q10345" s="138">
        <f t="shared" si="322"/>
        <v>2308</v>
      </c>
      <c r="R10345" s="139">
        <f t="shared" ca="1" si="323"/>
        <v>10345</v>
      </c>
      <c r="S10345" s="146"/>
      <c r="T10345" s="147"/>
      <c r="U10345" s="141"/>
      <c r="V10345" s="141"/>
      <c r="W10345" s="141"/>
      <c r="X10345" s="141"/>
      <c r="Y10345" s="141"/>
    </row>
    <row r="10346" spans="1:25" ht="23.1" customHeight="1" thickBot="1">
      <c r="A10346" s="80"/>
      <c r="B10346" s="63" t="s">
        <v>130</v>
      </c>
      <c r="C10346" s="64"/>
      <c r="D10346" s="65"/>
      <c r="E10346" s="66"/>
      <c r="F10346" s="66"/>
      <c r="G10346" s="66"/>
      <c r="H10346" s="66"/>
      <c r="I10346" s="66"/>
      <c r="J10346" s="66"/>
      <c r="K10346" s="66"/>
      <c r="L10346" s="66"/>
      <c r="M10346" s="66"/>
      <c r="N10346" s="67"/>
      <c r="O10346" s="91" t="str">
        <f ca="1">IF(D10346="цвет",SUM(O10347:INDIRECT("N"&amp;R10346)),IF(SUM(E10346:N10346)=0,"",SUM(E10346:N10346)))</f>
        <v/>
      </c>
      <c r="P10346" s="68" t="s">
        <v>98</v>
      </c>
      <c r="Q10346" s="55">
        <f t="shared" si="322"/>
        <v>2308</v>
      </c>
      <c r="R10346" s="70">
        <f t="shared" ca="1" si="323"/>
        <v>10350</v>
      </c>
    </row>
    <row r="10347" spans="1:25" ht="17.45" customHeight="1" thickBot="1">
      <c r="A10347" s="82"/>
      <c r="B10347" s="356" t="s">
        <v>119</v>
      </c>
      <c r="C10347" s="83">
        <v>1330</v>
      </c>
      <c r="D10347" s="98" t="s">
        <v>9</v>
      </c>
      <c r="E10347" s="99" t="s">
        <v>10</v>
      </c>
      <c r="F10347" s="99" t="s">
        <v>11</v>
      </c>
      <c r="G10347" s="99" t="s">
        <v>12</v>
      </c>
      <c r="H10347" s="99" t="s">
        <v>13</v>
      </c>
      <c r="I10347" s="99" t="s">
        <v>14</v>
      </c>
      <c r="J10347" s="99" t="s">
        <v>15</v>
      </c>
      <c r="K10347" s="99" t="s">
        <v>16</v>
      </c>
      <c r="L10347" s="99"/>
      <c r="M10347" s="74"/>
      <c r="N10347" s="100"/>
      <c r="O10347" s="78">
        <f ca="1">IF(D10347="цвет",SUM(O10348:INDIRECT("N"&amp;R10347)),IF(SUM(E10347:N10347)=0,"",SUM(E10347:N10347)))</f>
        <v>0</v>
      </c>
      <c r="P10347" s="68">
        <v>2711</v>
      </c>
      <c r="Q10347" s="55">
        <f t="shared" si="322"/>
        <v>1330</v>
      </c>
      <c r="R10347" s="70">
        <f t="shared" ca="1" si="323"/>
        <v>10350</v>
      </c>
      <c r="S10347" s="85">
        <v>2711</v>
      </c>
      <c r="T10347" s="86">
        <f ca="1">O10347*S10347</f>
        <v>0</v>
      </c>
    </row>
    <row r="10348" spans="1:25" ht="17.25" thickBot="1">
      <c r="A10348" s="82"/>
      <c r="B10348" s="357"/>
      <c r="C10348" s="75"/>
      <c r="D10348" s="5" t="s">
        <v>33</v>
      </c>
      <c r="E10348" s="7"/>
      <c r="F10348" s="351"/>
      <c r="G10348" s="181"/>
      <c r="H10348" s="351"/>
      <c r="I10348" s="351"/>
      <c r="J10348" s="181"/>
      <c r="K10348" s="7"/>
      <c r="L10348" s="7"/>
      <c r="M10348" s="7"/>
      <c r="N10348" s="7"/>
      <c r="O10348" s="91" t="str">
        <f ca="1">IF(D10348="цвет",SUM(O10349:INDIRECT("N"&amp;R10348)),IF(SUM(E10348:N10348)=0,"",SUM(E10348:N10348)))</f>
        <v/>
      </c>
      <c r="P10348" s="68" t="s">
        <v>98</v>
      </c>
      <c r="Q10348" s="55">
        <f t="shared" si="322"/>
        <v>1330</v>
      </c>
      <c r="R10348" s="70">
        <f t="shared" ca="1" si="323"/>
        <v>10350</v>
      </c>
      <c r="S10348" s="69"/>
      <c r="T10348" s="76"/>
    </row>
    <row r="10349" spans="1:25" ht="135" customHeight="1">
      <c r="A10349" s="82"/>
      <c r="B10349" s="357"/>
      <c r="C10349" s="75"/>
      <c r="D10349" s="383" t="s">
        <v>1572</v>
      </c>
      <c r="E10349" s="384"/>
      <c r="F10349" s="384"/>
      <c r="G10349" s="384"/>
      <c r="H10349" s="384"/>
      <c r="I10349" s="384"/>
      <c r="J10349" s="384"/>
      <c r="K10349" s="384"/>
      <c r="L10349" s="384"/>
      <c r="M10349" s="384"/>
      <c r="N10349" s="385"/>
      <c r="O10349" s="91" t="str">
        <f ca="1">IF(D10349="цвет",SUM(O10350:INDIRECT("N"&amp;R10349)),IF(SUM(E10349:N10349)=0,"",SUM(E10349:N10349)))</f>
        <v/>
      </c>
      <c r="P10349" s="68" t="s">
        <v>98</v>
      </c>
      <c r="Q10349" s="55">
        <f t="shared" si="322"/>
        <v>1330</v>
      </c>
      <c r="R10349" s="70">
        <f t="shared" ca="1" si="323"/>
        <v>10350</v>
      </c>
      <c r="S10349" s="69"/>
      <c r="T10349" s="76"/>
    </row>
    <row r="10350" spans="1:25" ht="17.45" customHeight="1" thickBot="1">
      <c r="A10350" s="82"/>
      <c r="B10350" s="365"/>
      <c r="C10350" s="8"/>
      <c r="D10350" s="362" t="str">
        <f>HYPERLINK("https://miamia.ru/search/index.php?q="&amp;Q10350&amp;"&amp;s=Поиск?utm_source=Excel&amp;utm_medium=Nalichie&amp;utm_content="&amp;Q10350&amp;"","Посмотреть большую фотографию на сайте")</f>
        <v>Посмотреть большую фотографию на сайте</v>
      </c>
      <c r="E10350" s="363"/>
      <c r="F10350" s="363"/>
      <c r="G10350" s="363"/>
      <c r="H10350" s="363"/>
      <c r="I10350" s="363"/>
      <c r="J10350" s="363"/>
      <c r="K10350" s="363"/>
      <c r="L10350" s="363"/>
      <c r="M10350" s="363"/>
      <c r="N10350" s="364"/>
      <c r="O10350" s="91" t="str">
        <f ca="1">IF(D10350="цвет",SUM(O10351:INDIRECT("N"&amp;R10350)),IF(SUM(E10350:N10350)=0,"",SUM(E10350:N10350)))</f>
        <v/>
      </c>
      <c r="P10350" s="68" t="s">
        <v>98</v>
      </c>
      <c r="Q10350" s="55">
        <f t="shared" si="322"/>
        <v>1330</v>
      </c>
      <c r="R10350" s="70">
        <f t="shared" ca="1" si="323"/>
        <v>10350</v>
      </c>
      <c r="S10350" s="69"/>
      <c r="T10350" s="76"/>
    </row>
    <row r="10351" spans="1:25" ht="17.45" customHeight="1" thickBot="1">
      <c r="A10351" s="82"/>
      <c r="B10351" s="356" t="s">
        <v>119</v>
      </c>
      <c r="C10351" s="83">
        <v>1332</v>
      </c>
      <c r="D10351" s="98" t="s">
        <v>9</v>
      </c>
      <c r="E10351" s="99" t="s">
        <v>10</v>
      </c>
      <c r="F10351" s="99" t="s">
        <v>11</v>
      </c>
      <c r="G10351" s="99" t="s">
        <v>12</v>
      </c>
      <c r="H10351" s="99" t="s">
        <v>13</v>
      </c>
      <c r="I10351" s="99" t="s">
        <v>14</v>
      </c>
      <c r="J10351" s="99" t="s">
        <v>15</v>
      </c>
      <c r="K10351" s="74"/>
      <c r="L10351" s="99"/>
      <c r="M10351" s="74"/>
      <c r="N10351" s="100"/>
      <c r="O10351" s="78">
        <f ca="1">IF(D10351="цвет",SUM(O10352:INDIRECT("N"&amp;R10351)),IF(SUM(E10351:N10351)=0,"",SUM(E10351:N10351)))</f>
        <v>0</v>
      </c>
      <c r="P10351" s="68">
        <v>3228</v>
      </c>
      <c r="Q10351" s="55">
        <f t="shared" si="322"/>
        <v>1332</v>
      </c>
      <c r="R10351" s="70">
        <f t="shared" ca="1" si="323"/>
        <v>10354</v>
      </c>
      <c r="S10351" s="85">
        <v>3228</v>
      </c>
      <c r="T10351" s="86">
        <f ca="1">O10351*S10351</f>
        <v>0</v>
      </c>
    </row>
    <row r="10352" spans="1:25" ht="17.25" thickBot="1">
      <c r="A10352" s="82"/>
      <c r="B10352" s="357"/>
      <c r="C10352" s="75"/>
      <c r="D10352" s="5" t="s">
        <v>33</v>
      </c>
      <c r="E10352" s="7"/>
      <c r="F10352" s="351"/>
      <c r="G10352" s="351"/>
      <c r="H10352" s="351"/>
      <c r="I10352" s="351"/>
      <c r="J10352" s="7"/>
      <c r="K10352" s="7"/>
      <c r="L10352" s="7"/>
      <c r="M10352" s="7"/>
      <c r="N10352" s="7"/>
      <c r="O10352" s="91" t="str">
        <f ca="1">IF(D10352="цвет",SUM(O10353:INDIRECT("N"&amp;R10352)),IF(SUM(E10352:N10352)=0,"",SUM(E10352:N10352)))</f>
        <v/>
      </c>
      <c r="P10352" s="68" t="s">
        <v>98</v>
      </c>
      <c r="Q10352" s="55">
        <f t="shared" si="322"/>
        <v>1332</v>
      </c>
      <c r="R10352" s="70">
        <f t="shared" ca="1" si="323"/>
        <v>10354</v>
      </c>
      <c r="S10352" s="69"/>
      <c r="T10352" s="76"/>
    </row>
    <row r="10353" spans="1:20" ht="135" customHeight="1">
      <c r="A10353" s="82"/>
      <c r="B10353" s="357"/>
      <c r="C10353" s="75"/>
      <c r="D10353" s="383" t="s">
        <v>723</v>
      </c>
      <c r="E10353" s="384"/>
      <c r="F10353" s="384"/>
      <c r="G10353" s="384"/>
      <c r="H10353" s="384"/>
      <c r="I10353" s="384"/>
      <c r="J10353" s="384"/>
      <c r="K10353" s="384"/>
      <c r="L10353" s="384"/>
      <c r="M10353" s="384"/>
      <c r="N10353" s="385"/>
      <c r="O10353" s="91" t="str">
        <f ca="1">IF(D10353="цвет",SUM(O10354:INDIRECT("N"&amp;R10353)),IF(SUM(E10353:N10353)=0,"",SUM(E10353:N10353)))</f>
        <v/>
      </c>
      <c r="P10353" s="68" t="s">
        <v>98</v>
      </c>
      <c r="Q10353" s="55">
        <f t="shared" si="322"/>
        <v>1332</v>
      </c>
      <c r="R10353" s="70">
        <f t="shared" ca="1" si="323"/>
        <v>10354</v>
      </c>
      <c r="S10353" s="69"/>
      <c r="T10353" s="76"/>
    </row>
    <row r="10354" spans="1:20" ht="17.45" customHeight="1" thickBot="1">
      <c r="A10354" s="82"/>
      <c r="B10354" s="365"/>
      <c r="C10354" s="8"/>
      <c r="D10354" s="362" t="str">
        <f>HYPERLINK("https://miamia.ru/search/index.php?q="&amp;Q10354&amp;"&amp;s=Поиск?utm_source=Excel&amp;utm_medium=Nalichie&amp;utm_content="&amp;Q10354&amp;"","Посмотреть большую фотографию на сайте")</f>
        <v>Посмотреть большую фотографию на сайте</v>
      </c>
      <c r="E10354" s="363"/>
      <c r="F10354" s="363"/>
      <c r="G10354" s="363"/>
      <c r="H10354" s="363"/>
      <c r="I10354" s="363"/>
      <c r="J10354" s="363"/>
      <c r="K10354" s="363"/>
      <c r="L10354" s="363"/>
      <c r="M10354" s="363"/>
      <c r="N10354" s="364"/>
      <c r="O10354" s="91" t="str">
        <f ca="1">IF(D10354="цвет",SUM(O10355:INDIRECT("N"&amp;R10354)),IF(SUM(E10354:N10354)=0,"",SUM(E10354:N10354)))</f>
        <v/>
      </c>
      <c r="P10354" s="68" t="s">
        <v>98</v>
      </c>
      <c r="Q10354" s="55">
        <f t="shared" si="322"/>
        <v>1332</v>
      </c>
      <c r="R10354" s="70">
        <f t="shared" ca="1" si="323"/>
        <v>10354</v>
      </c>
      <c r="S10354" s="69"/>
      <c r="T10354" s="76"/>
    </row>
    <row r="10355" spans="1:20" ht="17.45" customHeight="1" thickBot="1">
      <c r="A10355" s="82"/>
      <c r="B10355" s="356" t="s">
        <v>119</v>
      </c>
      <c r="C10355" s="83">
        <v>1334</v>
      </c>
      <c r="D10355" s="98" t="s">
        <v>9</v>
      </c>
      <c r="E10355" s="99" t="s">
        <v>10</v>
      </c>
      <c r="F10355" s="99" t="s">
        <v>17</v>
      </c>
      <c r="G10355" s="74" t="s">
        <v>18</v>
      </c>
      <c r="H10355" s="11" t="s">
        <v>19</v>
      </c>
      <c r="I10355" s="11" t="s">
        <v>23</v>
      </c>
      <c r="J10355" s="99"/>
      <c r="K10355" s="74"/>
      <c r="L10355" s="99"/>
      <c r="M10355" s="74"/>
      <c r="N10355" s="100"/>
      <c r="O10355" s="78">
        <f ca="1">IF(D10355="цвет",SUM(O10356:INDIRECT("N"&amp;R10355)),IF(SUM(E10355:N10355)=0,"",SUM(E10355:N10355)))</f>
        <v>0</v>
      </c>
      <c r="P10355" s="68">
        <v>3358</v>
      </c>
      <c r="Q10355" s="55">
        <f t="shared" si="322"/>
        <v>1334</v>
      </c>
      <c r="R10355" s="70">
        <f t="shared" ca="1" si="323"/>
        <v>10358</v>
      </c>
      <c r="S10355" s="85">
        <v>3358</v>
      </c>
      <c r="T10355" s="86">
        <f ca="1">O10355*S10355</f>
        <v>0</v>
      </c>
    </row>
    <row r="10356" spans="1:20" ht="17.25" thickBot="1">
      <c r="A10356" s="82"/>
      <c r="B10356" s="357"/>
      <c r="C10356" s="75"/>
      <c r="D10356" s="5" t="s">
        <v>33</v>
      </c>
      <c r="E10356" s="7"/>
      <c r="F10356" s="351"/>
      <c r="G10356" s="181"/>
      <c r="H10356" s="7"/>
      <c r="I10356" s="7"/>
      <c r="J10356" s="7"/>
      <c r="K10356" s="7"/>
      <c r="L10356" s="7"/>
      <c r="M10356" s="7"/>
      <c r="N10356" s="7"/>
      <c r="O10356" s="91" t="str">
        <f ca="1">IF(D10356="цвет",SUM(O10357:INDIRECT("N"&amp;R10356)),IF(SUM(E10356:N10356)=0,"",SUM(E10356:N10356)))</f>
        <v/>
      </c>
      <c r="P10356" s="68" t="s">
        <v>98</v>
      </c>
      <c r="Q10356" s="55">
        <f t="shared" si="322"/>
        <v>1334</v>
      </c>
      <c r="R10356" s="70">
        <f t="shared" ca="1" si="323"/>
        <v>10358</v>
      </c>
      <c r="S10356" s="69"/>
      <c r="T10356" s="76"/>
    </row>
    <row r="10357" spans="1:20" ht="135" customHeight="1">
      <c r="A10357" s="82"/>
      <c r="B10357" s="357"/>
      <c r="C10357" s="75"/>
      <c r="D10357" s="383" t="s">
        <v>1573</v>
      </c>
      <c r="E10357" s="384"/>
      <c r="F10357" s="384"/>
      <c r="G10357" s="384"/>
      <c r="H10357" s="384"/>
      <c r="I10357" s="384"/>
      <c r="J10357" s="384"/>
      <c r="K10357" s="384"/>
      <c r="L10357" s="384"/>
      <c r="M10357" s="384"/>
      <c r="N10357" s="385"/>
      <c r="O10357" s="91" t="str">
        <f ca="1">IF(D10357="цвет",SUM(O10358:INDIRECT("N"&amp;R10357)),IF(SUM(E10357:N10357)=0,"",SUM(E10357:N10357)))</f>
        <v/>
      </c>
      <c r="P10357" s="68" t="s">
        <v>98</v>
      </c>
      <c r="Q10357" s="55">
        <f t="shared" si="322"/>
        <v>1334</v>
      </c>
      <c r="R10357" s="70">
        <f t="shared" ca="1" si="323"/>
        <v>10358</v>
      </c>
      <c r="S10357" s="69"/>
      <c r="T10357" s="76"/>
    </row>
    <row r="10358" spans="1:20" ht="17.45" customHeight="1" thickBot="1">
      <c r="A10358" s="82"/>
      <c r="B10358" s="365"/>
      <c r="C10358" s="8"/>
      <c r="D10358" s="362" t="str">
        <f>HYPERLINK("https://miamia.ru/search/index.php?q="&amp;Q10358&amp;"&amp;s=Поиск?utm_source=Excel&amp;utm_medium=Nalichie&amp;utm_content="&amp;Q10358&amp;"","Посмотреть большую фотографию на сайте")</f>
        <v>Посмотреть большую фотографию на сайте</v>
      </c>
      <c r="E10358" s="363"/>
      <c r="F10358" s="363"/>
      <c r="G10358" s="363"/>
      <c r="H10358" s="363"/>
      <c r="I10358" s="363"/>
      <c r="J10358" s="363"/>
      <c r="K10358" s="363"/>
      <c r="L10358" s="363"/>
      <c r="M10358" s="363"/>
      <c r="N10358" s="364"/>
      <c r="O10358" s="91" t="str">
        <f ca="1">IF(D10358="цвет",SUM(O10359:INDIRECT("N"&amp;R10358)),IF(SUM(E10358:N10358)=0,"",SUM(E10358:N10358)))</f>
        <v/>
      </c>
      <c r="P10358" s="68" t="s">
        <v>98</v>
      </c>
      <c r="Q10358" s="55">
        <f t="shared" si="322"/>
        <v>1334</v>
      </c>
      <c r="R10358" s="70">
        <f t="shared" ca="1" si="323"/>
        <v>10358</v>
      </c>
      <c r="S10358" s="69"/>
      <c r="T10358" s="76"/>
    </row>
    <row r="10359" spans="1:20" ht="17.45" customHeight="1" thickBot="1">
      <c r="A10359" s="82"/>
      <c r="B10359" s="356" t="s">
        <v>119</v>
      </c>
      <c r="C10359" s="83">
        <v>1335</v>
      </c>
      <c r="D10359" s="98" t="s">
        <v>9</v>
      </c>
      <c r="E10359" s="99" t="s">
        <v>10</v>
      </c>
      <c r="F10359" s="99" t="s">
        <v>17</v>
      </c>
      <c r="G10359" s="74" t="s">
        <v>18</v>
      </c>
      <c r="H10359" s="11" t="s">
        <v>19</v>
      </c>
      <c r="I10359" s="11" t="s">
        <v>23</v>
      </c>
      <c r="J10359" s="99"/>
      <c r="K10359" s="74"/>
      <c r="L10359" s="99"/>
      <c r="M10359" s="74"/>
      <c r="N10359" s="100"/>
      <c r="O10359" s="78">
        <f ca="1">IF(D10359="цвет",SUM(O10360:INDIRECT("N"&amp;R10359)),IF(SUM(E10359:N10359)=0,"",SUM(E10359:N10359)))</f>
        <v>0</v>
      </c>
      <c r="P10359" s="68">
        <v>3616</v>
      </c>
      <c r="Q10359" s="55">
        <f t="shared" si="322"/>
        <v>1335</v>
      </c>
      <c r="R10359" s="70">
        <f t="shared" ca="1" si="323"/>
        <v>10362</v>
      </c>
      <c r="S10359" s="85">
        <v>3616</v>
      </c>
      <c r="T10359" s="86">
        <f ca="1">O10359*S10359</f>
        <v>0</v>
      </c>
    </row>
    <row r="10360" spans="1:20" ht="17.25" thickBot="1">
      <c r="A10360" s="82"/>
      <c r="B10360" s="357"/>
      <c r="C10360" s="75"/>
      <c r="D10360" s="5" t="s">
        <v>33</v>
      </c>
      <c r="E10360" s="7"/>
      <c r="F10360" s="181"/>
      <c r="G10360" s="351"/>
      <c r="H10360" s="351"/>
      <c r="I10360" s="7"/>
      <c r="J10360" s="7"/>
      <c r="K10360" s="7"/>
      <c r="L10360" s="7"/>
      <c r="M10360" s="7"/>
      <c r="N10360" s="7"/>
      <c r="O10360" s="91" t="str">
        <f ca="1">IF(D10360="цвет",SUM(O10361:INDIRECT("N"&amp;R10360)),IF(SUM(E10360:N10360)=0,"",SUM(E10360:N10360)))</f>
        <v/>
      </c>
      <c r="P10360" s="68" t="s">
        <v>98</v>
      </c>
      <c r="Q10360" s="55">
        <f t="shared" si="322"/>
        <v>1335</v>
      </c>
      <c r="R10360" s="70">
        <f t="shared" ca="1" si="323"/>
        <v>10362</v>
      </c>
      <c r="S10360" s="69"/>
      <c r="T10360" s="76"/>
    </row>
    <row r="10361" spans="1:20" ht="135" customHeight="1">
      <c r="A10361" s="82"/>
      <c r="B10361" s="357"/>
      <c r="C10361" s="75"/>
      <c r="D10361" s="383" t="s">
        <v>724</v>
      </c>
      <c r="E10361" s="384"/>
      <c r="F10361" s="384"/>
      <c r="G10361" s="384"/>
      <c r="H10361" s="384"/>
      <c r="I10361" s="384"/>
      <c r="J10361" s="384"/>
      <c r="K10361" s="384"/>
      <c r="L10361" s="384"/>
      <c r="M10361" s="384"/>
      <c r="N10361" s="385"/>
      <c r="O10361" s="91" t="str">
        <f ca="1">IF(D10361="цвет",SUM(O10362:INDIRECT("N"&amp;R10361)),IF(SUM(E10361:N10361)=0,"",SUM(E10361:N10361)))</f>
        <v/>
      </c>
      <c r="P10361" s="68" t="s">
        <v>98</v>
      </c>
      <c r="Q10361" s="55">
        <f t="shared" si="322"/>
        <v>1335</v>
      </c>
      <c r="R10361" s="70">
        <f t="shared" ca="1" si="323"/>
        <v>10362</v>
      </c>
      <c r="S10361" s="69"/>
      <c r="T10361" s="76"/>
    </row>
    <row r="10362" spans="1:20" ht="17.45" customHeight="1" thickBot="1">
      <c r="A10362" s="82"/>
      <c r="B10362" s="365"/>
      <c r="C10362" s="8"/>
      <c r="D10362" s="362" t="str">
        <f>HYPERLINK("https://miamia.ru/search/index.php?q="&amp;Q10362&amp;"&amp;s=Поиск?utm_source=Excel&amp;utm_medium=Nalichie&amp;utm_content="&amp;Q10362&amp;"","Посмотреть большую фотографию на сайте")</f>
        <v>Посмотреть большую фотографию на сайте</v>
      </c>
      <c r="E10362" s="363"/>
      <c r="F10362" s="363"/>
      <c r="G10362" s="363"/>
      <c r="H10362" s="363"/>
      <c r="I10362" s="363"/>
      <c r="J10362" s="363"/>
      <c r="K10362" s="363"/>
      <c r="L10362" s="363"/>
      <c r="M10362" s="363"/>
      <c r="N10362" s="364"/>
      <c r="O10362" s="91" t="str">
        <f ca="1">IF(D10362="цвет",SUM(O10363:INDIRECT("N"&amp;R10362)),IF(SUM(E10362:N10362)=0,"",SUM(E10362:N10362)))</f>
        <v/>
      </c>
      <c r="P10362" s="68" t="s">
        <v>98</v>
      </c>
      <c r="Q10362" s="55">
        <f t="shared" si="322"/>
        <v>1335</v>
      </c>
      <c r="R10362" s="70">
        <f t="shared" ca="1" si="323"/>
        <v>10362</v>
      </c>
      <c r="S10362" s="69"/>
      <c r="T10362" s="76"/>
    </row>
    <row r="10363" spans="1:20" ht="17.45" customHeight="1" thickBot="1">
      <c r="A10363" s="82"/>
      <c r="B10363" s="356" t="s">
        <v>119</v>
      </c>
      <c r="C10363" s="83">
        <v>1338</v>
      </c>
      <c r="D10363" s="98" t="s">
        <v>9</v>
      </c>
      <c r="E10363" s="99" t="s">
        <v>10</v>
      </c>
      <c r="F10363" s="99" t="s">
        <v>11</v>
      </c>
      <c r="G10363" s="99" t="s">
        <v>12</v>
      </c>
      <c r="H10363" s="74" t="s">
        <v>13</v>
      </c>
      <c r="I10363" s="13" t="s">
        <v>14</v>
      </c>
      <c r="J10363" s="13" t="s">
        <v>15</v>
      </c>
      <c r="K10363" s="13" t="s">
        <v>16</v>
      </c>
      <c r="L10363" s="13" t="s">
        <v>21</v>
      </c>
      <c r="M10363" s="74"/>
      <c r="N10363" s="100"/>
      <c r="O10363" s="78">
        <f ca="1">IF(D10363="цвет",SUM(O10364:INDIRECT("N"&amp;R10363)),IF(SUM(E10363:N10363)=0,"",SUM(E10363:N10363)))</f>
        <v>0</v>
      </c>
      <c r="P10363" s="68">
        <v>4391</v>
      </c>
      <c r="Q10363" s="55">
        <f t="shared" si="322"/>
        <v>1338</v>
      </c>
      <c r="R10363" s="70">
        <f t="shared" ca="1" si="323"/>
        <v>10366</v>
      </c>
      <c r="S10363" s="85">
        <v>4391</v>
      </c>
      <c r="T10363" s="86">
        <f ca="1">O10363*S10363</f>
        <v>0</v>
      </c>
    </row>
    <row r="10364" spans="1:20" ht="17.25" thickBot="1">
      <c r="A10364" s="82"/>
      <c r="B10364" s="357"/>
      <c r="C10364" s="75"/>
      <c r="D10364" s="5" t="s">
        <v>33</v>
      </c>
      <c r="E10364" s="7"/>
      <c r="F10364" s="351"/>
      <c r="G10364" s="181"/>
      <c r="H10364" s="7"/>
      <c r="I10364" s="181"/>
      <c r="J10364" s="7"/>
      <c r="K10364" s="7"/>
      <c r="L10364" s="7"/>
      <c r="M10364" s="7"/>
      <c r="N10364" s="7"/>
      <c r="O10364" s="91" t="str">
        <f ca="1">IF(D10364="цвет",SUM(O10365:INDIRECT("N"&amp;R10364)),IF(SUM(E10364:N10364)=0,"",SUM(E10364:N10364)))</f>
        <v/>
      </c>
      <c r="P10364" s="68" t="s">
        <v>98</v>
      </c>
      <c r="Q10364" s="55">
        <f t="shared" si="322"/>
        <v>1338</v>
      </c>
      <c r="R10364" s="70">
        <f t="shared" ca="1" si="323"/>
        <v>10366</v>
      </c>
      <c r="S10364" s="69"/>
      <c r="T10364" s="76"/>
    </row>
    <row r="10365" spans="1:20" ht="135" customHeight="1">
      <c r="A10365" s="82"/>
      <c r="B10365" s="357"/>
      <c r="C10365" s="75"/>
      <c r="D10365" s="383" t="s">
        <v>896</v>
      </c>
      <c r="E10365" s="384"/>
      <c r="F10365" s="384"/>
      <c r="G10365" s="384"/>
      <c r="H10365" s="384"/>
      <c r="I10365" s="384"/>
      <c r="J10365" s="384"/>
      <c r="K10365" s="384"/>
      <c r="L10365" s="384"/>
      <c r="M10365" s="384"/>
      <c r="N10365" s="385"/>
      <c r="O10365" s="91" t="str">
        <f ca="1">IF(D10365="цвет",SUM(O10366:INDIRECT("N"&amp;R10365)),IF(SUM(E10365:N10365)=0,"",SUM(E10365:N10365)))</f>
        <v/>
      </c>
      <c r="P10365" s="68" t="s">
        <v>98</v>
      </c>
      <c r="Q10365" s="55">
        <f t="shared" si="322"/>
        <v>1338</v>
      </c>
      <c r="R10365" s="70">
        <f t="shared" ca="1" si="323"/>
        <v>10366</v>
      </c>
      <c r="S10365" s="69"/>
      <c r="T10365" s="76"/>
    </row>
    <row r="10366" spans="1:20" ht="17.45" customHeight="1" thickBot="1">
      <c r="A10366" s="82"/>
      <c r="B10366" s="365"/>
      <c r="C10366" s="8"/>
      <c r="D10366" s="362" t="str">
        <f>HYPERLINK("https://miamia.ru/search/index.php?q="&amp;Q10366&amp;"&amp;s=Поиск?utm_source=Excel&amp;utm_medium=Nalichie&amp;utm_content="&amp;Q10366&amp;"","Посмотреть большую фотографию на сайте")</f>
        <v>Посмотреть большую фотографию на сайте</v>
      </c>
      <c r="E10366" s="363"/>
      <c r="F10366" s="363"/>
      <c r="G10366" s="363"/>
      <c r="H10366" s="363"/>
      <c r="I10366" s="363"/>
      <c r="J10366" s="363"/>
      <c r="K10366" s="363"/>
      <c r="L10366" s="363"/>
      <c r="M10366" s="363"/>
      <c r="N10366" s="364"/>
      <c r="O10366" s="91" t="str">
        <f ca="1">IF(D10366="цвет",SUM(O10367:INDIRECT("N"&amp;R10366)),IF(SUM(E10366:N10366)=0,"",SUM(E10366:N10366)))</f>
        <v/>
      </c>
      <c r="P10366" s="68" t="s">
        <v>98</v>
      </c>
      <c r="Q10366" s="55">
        <f t="shared" si="322"/>
        <v>1338</v>
      </c>
      <c r="R10366" s="70">
        <f t="shared" ca="1" si="323"/>
        <v>10366</v>
      </c>
      <c r="S10366" s="69"/>
      <c r="T10366" s="76"/>
    </row>
    <row r="10367" spans="1:20" ht="23.1" customHeight="1" thickBot="1">
      <c r="A10367" s="80"/>
      <c r="B10367" s="63" t="s">
        <v>917</v>
      </c>
      <c r="C10367" s="64"/>
      <c r="D10367" s="65"/>
      <c r="E10367" s="66"/>
      <c r="F10367" s="66"/>
      <c r="G10367" s="66"/>
      <c r="H10367" s="66"/>
      <c r="I10367" s="66"/>
      <c r="J10367" s="66"/>
      <c r="K10367" s="66"/>
      <c r="L10367" s="66"/>
      <c r="M10367" s="66"/>
      <c r="N10367" s="67"/>
      <c r="O10367" s="91" t="str">
        <f ca="1">IF(D10367="цвет",SUM(O10368:INDIRECT("N"&amp;R10367)),IF(SUM(E10367:N10367)=0,"",SUM(E10367:N10367)))</f>
        <v/>
      </c>
      <c r="P10367" s="68" t="s">
        <v>98</v>
      </c>
      <c r="Q10367" s="55">
        <f t="shared" si="322"/>
        <v>1338</v>
      </c>
      <c r="R10367" s="70">
        <f t="shared" ca="1" si="323"/>
        <v>10371</v>
      </c>
    </row>
    <row r="10368" spans="1:20" ht="17.45" customHeight="1" thickBot="1">
      <c r="A10368" s="82"/>
      <c r="B10368" s="356" t="s">
        <v>328</v>
      </c>
      <c r="C10368" s="83">
        <v>7330</v>
      </c>
      <c r="D10368" s="98" t="s">
        <v>9</v>
      </c>
      <c r="E10368" s="99" t="s">
        <v>17</v>
      </c>
      <c r="F10368" s="74" t="s">
        <v>18</v>
      </c>
      <c r="G10368" s="11" t="s">
        <v>19</v>
      </c>
      <c r="H10368" s="11" t="s">
        <v>23</v>
      </c>
      <c r="I10368" s="99"/>
      <c r="J10368" s="99"/>
      <c r="K10368" s="99"/>
      <c r="L10368" s="99"/>
      <c r="M10368" s="74"/>
      <c r="N10368" s="100"/>
      <c r="O10368" s="78">
        <f ca="1">IF(D10368="цвет",SUM(O10369:INDIRECT("N"&amp;R10368)),IF(SUM(E10368:N10368)=0,"",SUM(E10368:N10368)))</f>
        <v>0</v>
      </c>
      <c r="P10368" s="68">
        <v>1290</v>
      </c>
      <c r="Q10368" s="55">
        <f t="shared" si="322"/>
        <v>7330</v>
      </c>
      <c r="R10368" s="70">
        <f t="shared" ca="1" si="323"/>
        <v>10371</v>
      </c>
      <c r="S10368" s="85">
        <v>1290</v>
      </c>
      <c r="T10368" s="86">
        <f ca="1">O10368*S10368</f>
        <v>0</v>
      </c>
    </row>
    <row r="10369" spans="1:20" ht="17.25" thickBot="1">
      <c r="A10369" s="82"/>
      <c r="B10369" s="357"/>
      <c r="C10369" s="75"/>
      <c r="D10369" s="5" t="s">
        <v>33</v>
      </c>
      <c r="E10369" s="7"/>
      <c r="F10369" s="7"/>
      <c r="G10369" s="7"/>
      <c r="H10369" s="351"/>
      <c r="I10369" s="7"/>
      <c r="J10369" s="7"/>
      <c r="K10369" s="7"/>
      <c r="L10369" s="7"/>
      <c r="M10369" s="7"/>
      <c r="N10369" s="7"/>
      <c r="O10369" s="91" t="str">
        <f ca="1">IF(D10369="цвет",SUM(O10370:INDIRECT("N"&amp;R10369)),IF(SUM(E10369:N10369)=0,"",SUM(E10369:N10369)))</f>
        <v/>
      </c>
      <c r="P10369" s="68" t="s">
        <v>98</v>
      </c>
      <c r="Q10369" s="55">
        <f t="shared" si="322"/>
        <v>7330</v>
      </c>
      <c r="R10369" s="70">
        <f t="shared" ca="1" si="323"/>
        <v>10371</v>
      </c>
      <c r="S10369" s="69"/>
      <c r="T10369" s="76"/>
    </row>
    <row r="10370" spans="1:20" ht="135" customHeight="1">
      <c r="A10370" s="82"/>
      <c r="B10370" s="357"/>
      <c r="C10370" s="75"/>
      <c r="D10370" s="383" t="s">
        <v>713</v>
      </c>
      <c r="E10370" s="384"/>
      <c r="F10370" s="384"/>
      <c r="G10370" s="384"/>
      <c r="H10370" s="384"/>
      <c r="I10370" s="384"/>
      <c r="J10370" s="384"/>
      <c r="K10370" s="384"/>
      <c r="L10370" s="384"/>
      <c r="M10370" s="384"/>
      <c r="N10370" s="385"/>
      <c r="O10370" s="91" t="str">
        <f ca="1">IF(D10370="цвет",SUM(O10371:INDIRECT("N"&amp;R10370)),IF(SUM(E10370:N10370)=0,"",SUM(E10370:N10370)))</f>
        <v/>
      </c>
      <c r="P10370" s="68" t="s">
        <v>98</v>
      </c>
      <c r="Q10370" s="55">
        <f t="shared" si="322"/>
        <v>7330</v>
      </c>
      <c r="R10370" s="70">
        <f t="shared" ca="1" si="323"/>
        <v>10371</v>
      </c>
      <c r="S10370" s="69"/>
      <c r="T10370" s="76"/>
    </row>
    <row r="10371" spans="1:20" ht="17.45" customHeight="1" thickBot="1">
      <c r="A10371" s="82"/>
      <c r="B10371" s="365"/>
      <c r="C10371" s="8"/>
      <c r="D10371" s="362" t="str">
        <f>HYPERLINK("https://miamia.ru/search/index.php?q="&amp;Q10371&amp;"&amp;s=Поиск?utm_source=Excel&amp;utm_medium=Nalichie&amp;utm_content="&amp;Q10371&amp;"","Посмотреть большую фотографию на сайте")</f>
        <v>Посмотреть большую фотографию на сайте</v>
      </c>
      <c r="E10371" s="363"/>
      <c r="F10371" s="363"/>
      <c r="G10371" s="363"/>
      <c r="H10371" s="363"/>
      <c r="I10371" s="363"/>
      <c r="J10371" s="363"/>
      <c r="K10371" s="363"/>
      <c r="L10371" s="363"/>
      <c r="M10371" s="363"/>
      <c r="N10371" s="364"/>
      <c r="O10371" s="91" t="str">
        <f ca="1">IF(D10371="цвет",SUM(O10372:INDIRECT("N"&amp;R10371)),IF(SUM(E10371:N10371)=0,"",SUM(E10371:N10371)))</f>
        <v/>
      </c>
      <c r="P10371" s="68" t="s">
        <v>98</v>
      </c>
      <c r="Q10371" s="55">
        <f t="shared" si="322"/>
        <v>7330</v>
      </c>
      <c r="R10371" s="70">
        <f t="shared" ca="1" si="323"/>
        <v>10371</v>
      </c>
      <c r="S10371" s="69"/>
      <c r="T10371" s="76"/>
    </row>
    <row r="10372" spans="1:20" ht="17.45" customHeight="1" thickBot="1">
      <c r="A10372" s="82"/>
      <c r="B10372" s="356" t="s">
        <v>328</v>
      </c>
      <c r="C10372" s="83">
        <v>7336</v>
      </c>
      <c r="D10372" s="98" t="s">
        <v>9</v>
      </c>
      <c r="E10372" s="99" t="s">
        <v>11</v>
      </c>
      <c r="F10372" s="99" t="s">
        <v>12</v>
      </c>
      <c r="G10372" s="99" t="s">
        <v>13</v>
      </c>
      <c r="H10372" s="99" t="s">
        <v>14</v>
      </c>
      <c r="I10372" s="99" t="s">
        <v>15</v>
      </c>
      <c r="J10372" s="99" t="s">
        <v>16</v>
      </c>
      <c r="K10372" s="99"/>
      <c r="L10372" s="99"/>
      <c r="M10372" s="74"/>
      <c r="N10372" s="100"/>
      <c r="O10372" s="78">
        <f ca="1">IF(D10372="цвет",SUM(O10373:INDIRECT("N"&amp;R10372)),IF(SUM(E10372:N10372)=0,"",SUM(E10372:N10372)))</f>
        <v>0</v>
      </c>
      <c r="P10372" s="68">
        <v>1874</v>
      </c>
      <c r="Q10372" s="55">
        <f t="shared" si="322"/>
        <v>7336</v>
      </c>
      <c r="R10372" s="70">
        <f t="shared" ca="1" si="323"/>
        <v>10375</v>
      </c>
      <c r="S10372" s="85">
        <v>1874</v>
      </c>
      <c r="T10372" s="86">
        <f ca="1">O10372*S10372</f>
        <v>0</v>
      </c>
    </row>
    <row r="10373" spans="1:20" ht="17.25" thickBot="1">
      <c r="A10373" s="82"/>
      <c r="B10373" s="357"/>
      <c r="C10373" s="75"/>
      <c r="D10373" s="5" t="s">
        <v>33</v>
      </c>
      <c r="E10373" s="181"/>
      <c r="F10373" s="7"/>
      <c r="G10373" s="7"/>
      <c r="H10373" s="7"/>
      <c r="I10373" s="7"/>
      <c r="J10373" s="7"/>
      <c r="K10373" s="7"/>
      <c r="L10373" s="7"/>
      <c r="M10373" s="7"/>
      <c r="N10373" s="7"/>
      <c r="O10373" s="91" t="str">
        <f ca="1">IF(D10373="цвет",SUM(O10374:INDIRECT("N"&amp;R10373)),IF(SUM(E10373:N10373)=0,"",SUM(E10373:N10373)))</f>
        <v/>
      </c>
      <c r="P10373" s="68" t="s">
        <v>98</v>
      </c>
      <c r="Q10373" s="55">
        <f t="shared" si="322"/>
        <v>7336</v>
      </c>
      <c r="R10373" s="70">
        <f t="shared" ca="1" si="323"/>
        <v>10375</v>
      </c>
      <c r="S10373" s="69"/>
      <c r="T10373" s="76"/>
    </row>
    <row r="10374" spans="1:20" ht="135" customHeight="1">
      <c r="A10374" s="82"/>
      <c r="B10374" s="357"/>
      <c r="C10374" s="75"/>
      <c r="D10374" s="383" t="s">
        <v>2998</v>
      </c>
      <c r="E10374" s="384"/>
      <c r="F10374" s="384"/>
      <c r="G10374" s="384"/>
      <c r="H10374" s="384"/>
      <c r="I10374" s="384"/>
      <c r="J10374" s="384"/>
      <c r="K10374" s="384"/>
      <c r="L10374" s="384"/>
      <c r="M10374" s="384"/>
      <c r="N10374" s="385"/>
      <c r="O10374" s="91" t="str">
        <f ca="1">IF(D10374="цвет",SUM(O10375:INDIRECT("N"&amp;R10374)),IF(SUM(E10374:N10374)=0,"",SUM(E10374:N10374)))</f>
        <v/>
      </c>
      <c r="P10374" s="68" t="s">
        <v>98</v>
      </c>
      <c r="Q10374" s="55">
        <f t="shared" si="322"/>
        <v>7336</v>
      </c>
      <c r="R10374" s="70">
        <f t="shared" ca="1" si="323"/>
        <v>10375</v>
      </c>
      <c r="S10374" s="69"/>
      <c r="T10374" s="76"/>
    </row>
    <row r="10375" spans="1:20" ht="17.45" customHeight="1" thickBot="1">
      <c r="A10375" s="82"/>
      <c r="B10375" s="365"/>
      <c r="C10375" s="8"/>
      <c r="D10375" s="362" t="str">
        <f>HYPERLINK("https://miamia.ru/search/index.php?q="&amp;Q10375&amp;"&amp;s=Поиск?utm_source=Excel&amp;utm_medium=Nalichie&amp;utm_content="&amp;Q10375&amp;"","Посмотреть большую фотографию на сайте")</f>
        <v>Посмотреть большую фотографию на сайте</v>
      </c>
      <c r="E10375" s="363"/>
      <c r="F10375" s="363"/>
      <c r="G10375" s="363"/>
      <c r="H10375" s="363"/>
      <c r="I10375" s="363"/>
      <c r="J10375" s="363"/>
      <c r="K10375" s="363"/>
      <c r="L10375" s="363"/>
      <c r="M10375" s="363"/>
      <c r="N10375" s="364"/>
      <c r="O10375" s="91" t="str">
        <f ca="1">IF(D10375="цвет",SUM(O10376:INDIRECT("N"&amp;R10375)),IF(SUM(E10375:N10375)=0,"",SUM(E10375:N10375)))</f>
        <v/>
      </c>
      <c r="P10375" s="68" t="s">
        <v>98</v>
      </c>
      <c r="Q10375" s="55">
        <f t="shared" si="322"/>
        <v>7336</v>
      </c>
      <c r="R10375" s="70">
        <f t="shared" ca="1" si="323"/>
        <v>10375</v>
      </c>
      <c r="S10375" s="69"/>
      <c r="T10375" s="76"/>
    </row>
    <row r="10376" spans="1:20" ht="17.45" customHeight="1" thickBot="1">
      <c r="A10376" s="82"/>
      <c r="B10376" s="356" t="s">
        <v>328</v>
      </c>
      <c r="C10376" s="83">
        <v>7338</v>
      </c>
      <c r="D10376" s="98" t="s">
        <v>9</v>
      </c>
      <c r="E10376" s="99" t="s">
        <v>17</v>
      </c>
      <c r="F10376" s="74" t="s">
        <v>18</v>
      </c>
      <c r="G10376" s="11" t="s">
        <v>19</v>
      </c>
      <c r="H10376" s="11" t="s">
        <v>23</v>
      </c>
      <c r="I10376" s="99"/>
      <c r="J10376" s="99"/>
      <c r="K10376" s="99"/>
      <c r="L10376" s="99"/>
      <c r="M10376" s="74"/>
      <c r="N10376" s="100"/>
      <c r="O10376" s="78">
        <f ca="1">IF(D10376="цвет",SUM(O10377:INDIRECT("N"&amp;R10376)),IF(SUM(E10376:N10376)=0,"",SUM(E10376:N10376)))</f>
        <v>0</v>
      </c>
      <c r="P10376" s="68">
        <v>1486</v>
      </c>
      <c r="Q10376" s="55">
        <f t="shared" si="322"/>
        <v>7338</v>
      </c>
      <c r="R10376" s="70">
        <f t="shared" ca="1" si="323"/>
        <v>10379</v>
      </c>
      <c r="S10376" s="85">
        <v>1486</v>
      </c>
      <c r="T10376" s="86">
        <f ca="1">O10376*S10376</f>
        <v>0</v>
      </c>
    </row>
    <row r="10377" spans="1:20" ht="17.25" thickBot="1">
      <c r="A10377" s="82"/>
      <c r="B10377" s="357"/>
      <c r="C10377" s="75"/>
      <c r="D10377" s="5" t="s">
        <v>33</v>
      </c>
      <c r="E10377" s="351"/>
      <c r="F10377" s="7"/>
      <c r="G10377" s="7"/>
      <c r="H10377" s="181"/>
      <c r="I10377" s="7"/>
      <c r="J10377" s="7"/>
      <c r="K10377" s="7"/>
      <c r="L10377" s="7"/>
      <c r="M10377" s="7"/>
      <c r="N10377" s="7"/>
      <c r="O10377" s="91" t="str">
        <f ca="1">IF(D10377="цвет",SUM(O10378:INDIRECT("N"&amp;R10377)),IF(SUM(E10377:N10377)=0,"",SUM(E10377:N10377)))</f>
        <v/>
      </c>
      <c r="P10377" s="68" t="s">
        <v>98</v>
      </c>
      <c r="Q10377" s="55">
        <f t="shared" si="322"/>
        <v>7338</v>
      </c>
      <c r="R10377" s="70">
        <f t="shared" ca="1" si="323"/>
        <v>10379</v>
      </c>
      <c r="S10377" s="69"/>
      <c r="T10377" s="76"/>
    </row>
    <row r="10378" spans="1:20" ht="135" customHeight="1">
      <c r="A10378" s="82"/>
      <c r="B10378" s="357"/>
      <c r="C10378" s="75"/>
      <c r="D10378" s="383" t="s">
        <v>2997</v>
      </c>
      <c r="E10378" s="384"/>
      <c r="F10378" s="384"/>
      <c r="G10378" s="384"/>
      <c r="H10378" s="384"/>
      <c r="I10378" s="384"/>
      <c r="J10378" s="384"/>
      <c r="K10378" s="384"/>
      <c r="L10378" s="384"/>
      <c r="M10378" s="384"/>
      <c r="N10378" s="385"/>
      <c r="O10378" s="91" t="str">
        <f ca="1">IF(D10378="цвет",SUM(O10379:INDIRECT("N"&amp;R10378)),IF(SUM(E10378:N10378)=0,"",SUM(E10378:N10378)))</f>
        <v/>
      </c>
      <c r="P10378" s="68" t="s">
        <v>98</v>
      </c>
      <c r="Q10378" s="55">
        <f t="shared" si="322"/>
        <v>7338</v>
      </c>
      <c r="R10378" s="70">
        <f t="shared" ca="1" si="323"/>
        <v>10379</v>
      </c>
      <c r="S10378" s="69"/>
      <c r="T10378" s="76"/>
    </row>
    <row r="10379" spans="1:20" ht="17.45" customHeight="1" thickBot="1">
      <c r="A10379" s="82"/>
      <c r="B10379" s="365"/>
      <c r="C10379" s="8"/>
      <c r="D10379" s="362" t="str">
        <f>HYPERLINK("https://miamia.ru/search/index.php?q="&amp;Q10379&amp;"&amp;s=Поиск?utm_source=Excel&amp;utm_medium=Nalichie&amp;utm_content="&amp;Q10379&amp;"","Посмотреть большую фотографию на сайте")</f>
        <v>Посмотреть большую фотографию на сайте</v>
      </c>
      <c r="E10379" s="363"/>
      <c r="F10379" s="363"/>
      <c r="G10379" s="363"/>
      <c r="H10379" s="363"/>
      <c r="I10379" s="363"/>
      <c r="J10379" s="363"/>
      <c r="K10379" s="363"/>
      <c r="L10379" s="363"/>
      <c r="M10379" s="363"/>
      <c r="N10379" s="364"/>
      <c r="O10379" s="91" t="str">
        <f ca="1">IF(D10379="цвет",SUM(O10380:INDIRECT("N"&amp;R10379)),IF(SUM(E10379:N10379)=0,"",SUM(E10379:N10379)))</f>
        <v/>
      </c>
      <c r="P10379" s="68" t="s">
        <v>98</v>
      </c>
      <c r="Q10379" s="55">
        <f t="shared" ref="Q10379:Q10442" si="324">IF(C10379&lt;&gt;0,C10379,Q10378)</f>
        <v>7338</v>
      </c>
      <c r="R10379" s="70">
        <f t="shared" ref="R10379:R10442" ca="1" si="325">IF(D10379="Посмотреть большую фотографию на сайте",CELL("строка",O10379),R10380)</f>
        <v>10379</v>
      </c>
      <c r="S10379" s="69"/>
      <c r="T10379" s="76"/>
    </row>
    <row r="10380" spans="1:20" ht="23.1" customHeight="1" thickBot="1">
      <c r="A10380" s="80"/>
      <c r="B10380" s="28" t="s">
        <v>2141</v>
      </c>
      <c r="C10380" s="29"/>
      <c r="D10380" s="65"/>
      <c r="E10380" s="66"/>
      <c r="F10380" s="66"/>
      <c r="G10380" s="66"/>
      <c r="H10380" s="66"/>
      <c r="I10380" s="66"/>
      <c r="J10380" s="66"/>
      <c r="K10380" s="66"/>
      <c r="L10380" s="66"/>
      <c r="M10380" s="66"/>
      <c r="N10380" s="67"/>
      <c r="O10380" s="91" t="str">
        <f ca="1">IF(D10380="цвет",SUM(O10381:INDIRECT("N"&amp;R10380)),IF(SUM(E10380:N10380)=0,"",SUM(E10380:N10380)))</f>
        <v/>
      </c>
      <c r="P10380" s="68" t="s">
        <v>98</v>
      </c>
      <c r="Q10380" s="55">
        <f t="shared" si="324"/>
        <v>7338</v>
      </c>
      <c r="R10380" s="70">
        <f t="shared" ca="1" si="325"/>
        <v>10384</v>
      </c>
    </row>
    <row r="10381" spans="1:20" ht="17.25" thickBot="1">
      <c r="A10381" s="18"/>
      <c r="B10381" s="356" t="s">
        <v>1535</v>
      </c>
      <c r="C10381" s="83">
        <v>8250</v>
      </c>
      <c r="D10381" s="98" t="s">
        <v>9</v>
      </c>
      <c r="E10381" s="99" t="s">
        <v>10</v>
      </c>
      <c r="F10381" s="99" t="s">
        <v>17</v>
      </c>
      <c r="G10381" s="99" t="s">
        <v>18</v>
      </c>
      <c r="H10381" s="99" t="s">
        <v>19</v>
      </c>
      <c r="I10381" s="99" t="s">
        <v>23</v>
      </c>
      <c r="J10381" s="99" t="s">
        <v>297</v>
      </c>
      <c r="K10381" s="99"/>
      <c r="L10381" s="99"/>
      <c r="M10381" s="99"/>
      <c r="N10381" s="100"/>
      <c r="O10381" s="78">
        <f ca="1">IF(D10381="цвет",SUM(O10382:INDIRECT("N"&amp;R10381)),IF(SUM(E10381:N10381)=0,"",SUM(E10381:N10381)))</f>
        <v>0</v>
      </c>
      <c r="P10381" s="68">
        <v>2324</v>
      </c>
      <c r="Q10381" s="55">
        <f t="shared" si="324"/>
        <v>8250</v>
      </c>
      <c r="R10381" s="70">
        <f t="shared" ca="1" si="325"/>
        <v>10384</v>
      </c>
      <c r="S10381" s="85">
        <v>2324</v>
      </c>
      <c r="T10381" s="86">
        <f ca="1">O10381*S10381</f>
        <v>0</v>
      </c>
    </row>
    <row r="10382" spans="1:20" ht="17.25" thickBot="1">
      <c r="A10382" s="18"/>
      <c r="B10382" s="357"/>
      <c r="C10382" s="75"/>
      <c r="D10382" s="5" t="s">
        <v>26</v>
      </c>
      <c r="E10382" s="181"/>
      <c r="F10382" s="351"/>
      <c r="G10382" s="351"/>
      <c r="H10382" s="181"/>
      <c r="I10382" s="181"/>
      <c r="J10382" s="7"/>
      <c r="K10382" s="7"/>
      <c r="L10382" s="7"/>
      <c r="M10382" s="7"/>
      <c r="N10382" s="7"/>
      <c r="O10382" s="91" t="str">
        <f ca="1">IF(D10382="цвет",SUM(O10383:INDIRECT("N"&amp;R10382)),IF(SUM(E10382:N10382)=0,"",SUM(E10382:N10382)))</f>
        <v/>
      </c>
      <c r="P10382" s="68" t="s">
        <v>98</v>
      </c>
      <c r="Q10382" s="55">
        <f t="shared" si="324"/>
        <v>8250</v>
      </c>
      <c r="R10382" s="70">
        <f t="shared" ca="1" si="325"/>
        <v>10384</v>
      </c>
      <c r="S10382" s="69"/>
      <c r="T10382" s="76"/>
    </row>
    <row r="10383" spans="1:20" ht="135" customHeight="1">
      <c r="A10383" s="18"/>
      <c r="B10383" s="357"/>
      <c r="C10383" s="75"/>
      <c r="D10383" s="383" t="s">
        <v>1536</v>
      </c>
      <c r="E10383" s="384"/>
      <c r="F10383" s="384"/>
      <c r="G10383" s="384"/>
      <c r="H10383" s="384"/>
      <c r="I10383" s="384"/>
      <c r="J10383" s="384"/>
      <c r="K10383" s="384"/>
      <c r="L10383" s="384"/>
      <c r="M10383" s="384"/>
      <c r="N10383" s="385"/>
      <c r="O10383" s="91" t="str">
        <f ca="1">IF(D10383="цвет",SUM(O10384:INDIRECT("N"&amp;R10383)),IF(SUM(E10383:N10383)=0,"",SUM(E10383:N10383)))</f>
        <v/>
      </c>
      <c r="P10383" s="68" t="s">
        <v>98</v>
      </c>
      <c r="Q10383" s="55">
        <f t="shared" si="324"/>
        <v>8250</v>
      </c>
      <c r="R10383" s="70">
        <f t="shared" ca="1" si="325"/>
        <v>10384</v>
      </c>
      <c r="S10383" s="69"/>
      <c r="T10383" s="76"/>
    </row>
    <row r="10384" spans="1:20" ht="17.45" customHeight="1" thickBot="1">
      <c r="A10384" s="18"/>
      <c r="B10384" s="358"/>
      <c r="C10384" s="8"/>
      <c r="D10384" s="362" t="str">
        <f>HYPERLINK("https://miamia.ru/search/index.php?q="&amp;Q10384&amp;"&amp;s=Поиск?utm_source=Excel&amp;utm_medium=Nalichie&amp;utm_content="&amp;Q10384&amp;"","Посмотреть большую фотографию на сайте")</f>
        <v>Посмотреть большую фотографию на сайте</v>
      </c>
      <c r="E10384" s="363"/>
      <c r="F10384" s="363"/>
      <c r="G10384" s="363"/>
      <c r="H10384" s="363"/>
      <c r="I10384" s="363"/>
      <c r="J10384" s="363"/>
      <c r="K10384" s="363"/>
      <c r="L10384" s="363"/>
      <c r="M10384" s="363"/>
      <c r="N10384" s="364"/>
      <c r="O10384" s="91" t="str">
        <f ca="1">IF(D10384="цвет",SUM(O10385:INDIRECT("N"&amp;R10384)),IF(SUM(E10384:N10384)=0,"",SUM(E10384:N10384)))</f>
        <v/>
      </c>
      <c r="P10384" s="68" t="s">
        <v>98</v>
      </c>
      <c r="Q10384" s="55">
        <f t="shared" si="324"/>
        <v>8250</v>
      </c>
      <c r="R10384" s="70">
        <f t="shared" ca="1" si="325"/>
        <v>10384</v>
      </c>
      <c r="S10384" s="69"/>
      <c r="T10384" s="76"/>
    </row>
    <row r="10385" spans="1:20" ht="17.25" thickBot="1">
      <c r="A10385" s="18"/>
      <c r="B10385" s="356" t="s">
        <v>1535</v>
      </c>
      <c r="C10385" s="83">
        <v>8251</v>
      </c>
      <c r="D10385" s="98" t="s">
        <v>9</v>
      </c>
      <c r="E10385" s="99" t="s">
        <v>10</v>
      </c>
      <c r="F10385" s="99" t="s">
        <v>17</v>
      </c>
      <c r="G10385" s="99" t="s">
        <v>18</v>
      </c>
      <c r="H10385" s="99" t="s">
        <v>19</v>
      </c>
      <c r="I10385" s="99" t="s">
        <v>23</v>
      </c>
      <c r="J10385" s="99" t="s">
        <v>297</v>
      </c>
      <c r="K10385" s="99"/>
      <c r="L10385" s="99"/>
      <c r="M10385" s="99"/>
      <c r="N10385" s="100"/>
      <c r="O10385" s="78">
        <f ca="1">IF(D10385="цвет",SUM(O10386:INDIRECT("N"&amp;R10385)),IF(SUM(E10385:N10385)=0,"",SUM(E10385:N10385)))</f>
        <v>0</v>
      </c>
      <c r="P10385" s="68">
        <v>2582</v>
      </c>
      <c r="Q10385" s="55">
        <f t="shared" si="324"/>
        <v>8251</v>
      </c>
      <c r="R10385" s="70">
        <f t="shared" ca="1" si="325"/>
        <v>10388</v>
      </c>
      <c r="S10385" s="85">
        <v>2582</v>
      </c>
      <c r="T10385" s="86">
        <f ca="1">O10385*S10385</f>
        <v>0</v>
      </c>
    </row>
    <row r="10386" spans="1:20" ht="17.25" thickBot="1">
      <c r="A10386" s="18"/>
      <c r="B10386" s="357"/>
      <c r="C10386" s="75"/>
      <c r="D10386" s="5" t="s">
        <v>26</v>
      </c>
      <c r="E10386" s="7"/>
      <c r="F10386" s="351"/>
      <c r="G10386" s="351"/>
      <c r="H10386" s="351"/>
      <c r="I10386" s="351"/>
      <c r="J10386" s="7"/>
      <c r="K10386" s="7"/>
      <c r="L10386" s="7"/>
      <c r="M10386" s="7"/>
      <c r="N10386" s="7"/>
      <c r="O10386" s="91" t="str">
        <f ca="1">IF(D10386="цвет",SUM(O10387:INDIRECT("N"&amp;R10386)),IF(SUM(E10386:N10386)=0,"",SUM(E10386:N10386)))</f>
        <v/>
      </c>
      <c r="P10386" s="68" t="s">
        <v>98</v>
      </c>
      <c r="Q10386" s="55">
        <f t="shared" si="324"/>
        <v>8251</v>
      </c>
      <c r="R10386" s="70">
        <f t="shared" ca="1" si="325"/>
        <v>10388</v>
      </c>
      <c r="S10386" s="69"/>
      <c r="T10386" s="76"/>
    </row>
    <row r="10387" spans="1:20" ht="135" customHeight="1">
      <c r="A10387" s="18"/>
      <c r="B10387" s="357"/>
      <c r="C10387" s="75"/>
      <c r="D10387" s="383" t="s">
        <v>1537</v>
      </c>
      <c r="E10387" s="384"/>
      <c r="F10387" s="384"/>
      <c r="G10387" s="384"/>
      <c r="H10387" s="384"/>
      <c r="I10387" s="384"/>
      <c r="J10387" s="384"/>
      <c r="K10387" s="384"/>
      <c r="L10387" s="384"/>
      <c r="M10387" s="384"/>
      <c r="N10387" s="385"/>
      <c r="O10387" s="91" t="str">
        <f ca="1">IF(D10387="цвет",SUM(O10388:INDIRECT("N"&amp;R10387)),IF(SUM(E10387:N10387)=0,"",SUM(E10387:N10387)))</f>
        <v/>
      </c>
      <c r="P10387" s="68" t="s">
        <v>98</v>
      </c>
      <c r="Q10387" s="55">
        <f t="shared" si="324"/>
        <v>8251</v>
      </c>
      <c r="R10387" s="70">
        <f t="shared" ca="1" si="325"/>
        <v>10388</v>
      </c>
      <c r="S10387" s="69"/>
      <c r="T10387" s="76"/>
    </row>
    <row r="10388" spans="1:20" ht="17.45" customHeight="1" thickBot="1">
      <c r="A10388" s="18"/>
      <c r="B10388" s="358"/>
      <c r="C10388" s="8"/>
      <c r="D10388" s="362" t="str">
        <f>HYPERLINK("https://miamia.ru/search/index.php?q="&amp;Q10388&amp;"&amp;s=Поиск?utm_source=Excel&amp;utm_medium=Nalichie&amp;utm_content="&amp;Q10388&amp;"","Посмотреть большую фотографию на сайте")</f>
        <v>Посмотреть большую фотографию на сайте</v>
      </c>
      <c r="E10388" s="363"/>
      <c r="F10388" s="363"/>
      <c r="G10388" s="363"/>
      <c r="H10388" s="363"/>
      <c r="I10388" s="363"/>
      <c r="J10388" s="363"/>
      <c r="K10388" s="363"/>
      <c r="L10388" s="363"/>
      <c r="M10388" s="363"/>
      <c r="N10388" s="364"/>
      <c r="O10388" s="91" t="str">
        <f ca="1">IF(D10388="цвет",SUM(O10389:INDIRECT("N"&amp;R10388)),IF(SUM(E10388:N10388)=0,"",SUM(E10388:N10388)))</f>
        <v/>
      </c>
      <c r="P10388" s="68" t="s">
        <v>98</v>
      </c>
      <c r="Q10388" s="55">
        <f t="shared" si="324"/>
        <v>8251</v>
      </c>
      <c r="R10388" s="70">
        <f t="shared" ca="1" si="325"/>
        <v>10388</v>
      </c>
      <c r="S10388" s="69"/>
      <c r="T10388" s="76"/>
    </row>
    <row r="10389" spans="1:20" ht="17.25" thickBot="1">
      <c r="A10389" s="18"/>
      <c r="B10389" s="356" t="s">
        <v>1535</v>
      </c>
      <c r="C10389" s="83">
        <v>8254</v>
      </c>
      <c r="D10389" s="98" t="s">
        <v>9</v>
      </c>
      <c r="E10389" s="99" t="s">
        <v>10</v>
      </c>
      <c r="F10389" s="99" t="s">
        <v>17</v>
      </c>
      <c r="G10389" s="99" t="s">
        <v>18</v>
      </c>
      <c r="H10389" s="99" t="s">
        <v>19</v>
      </c>
      <c r="I10389" s="99" t="s">
        <v>23</v>
      </c>
      <c r="J10389" s="99" t="s">
        <v>297</v>
      </c>
      <c r="K10389" s="99"/>
      <c r="L10389" s="99"/>
      <c r="M10389" s="99"/>
      <c r="N10389" s="100"/>
      <c r="O10389" s="78">
        <f ca="1">IF(D10389="цвет",SUM(O10390:INDIRECT("N"&amp;R10389)),IF(SUM(E10389:N10389)=0,"",SUM(E10389:N10389)))</f>
        <v>0</v>
      </c>
      <c r="P10389" s="68">
        <v>2582</v>
      </c>
      <c r="Q10389" s="55">
        <f t="shared" si="324"/>
        <v>8254</v>
      </c>
      <c r="R10389" s="70">
        <f t="shared" ca="1" si="325"/>
        <v>10392</v>
      </c>
      <c r="S10389" s="85">
        <v>2582</v>
      </c>
      <c r="T10389" s="86">
        <f ca="1">O10389*S10389</f>
        <v>0</v>
      </c>
    </row>
    <row r="10390" spans="1:20" ht="17.25" thickBot="1">
      <c r="A10390" s="18"/>
      <c r="B10390" s="357"/>
      <c r="C10390" s="75"/>
      <c r="D10390" s="5" t="s">
        <v>26</v>
      </c>
      <c r="E10390" s="351"/>
      <c r="F10390" s="351"/>
      <c r="G10390" s="351"/>
      <c r="H10390" s="351"/>
      <c r="I10390" s="351"/>
      <c r="J10390" s="7"/>
      <c r="K10390" s="7"/>
      <c r="L10390" s="7"/>
      <c r="M10390" s="7"/>
      <c r="N10390" s="7"/>
      <c r="O10390" s="91" t="str">
        <f ca="1">IF(D10390="цвет",SUM(O10391:INDIRECT("N"&amp;R10390)),IF(SUM(E10390:N10390)=0,"",SUM(E10390:N10390)))</f>
        <v/>
      </c>
      <c r="P10390" s="68" t="s">
        <v>98</v>
      </c>
      <c r="Q10390" s="55">
        <f t="shared" si="324"/>
        <v>8254</v>
      </c>
      <c r="R10390" s="70">
        <f t="shared" ca="1" si="325"/>
        <v>10392</v>
      </c>
      <c r="S10390" s="69"/>
      <c r="T10390" s="76"/>
    </row>
    <row r="10391" spans="1:20" ht="135" customHeight="1">
      <c r="A10391" s="18"/>
      <c r="B10391" s="357"/>
      <c r="C10391" s="75"/>
      <c r="D10391" s="383" t="s">
        <v>1538</v>
      </c>
      <c r="E10391" s="384"/>
      <c r="F10391" s="384"/>
      <c r="G10391" s="384"/>
      <c r="H10391" s="384"/>
      <c r="I10391" s="384"/>
      <c r="J10391" s="384"/>
      <c r="K10391" s="384"/>
      <c r="L10391" s="384"/>
      <c r="M10391" s="384"/>
      <c r="N10391" s="385"/>
      <c r="O10391" s="91" t="str">
        <f ca="1">IF(D10391="цвет",SUM(O10392:INDIRECT("N"&amp;R10391)),IF(SUM(E10391:N10391)=0,"",SUM(E10391:N10391)))</f>
        <v/>
      </c>
      <c r="P10391" s="68" t="s">
        <v>98</v>
      </c>
      <c r="Q10391" s="55">
        <f t="shared" si="324"/>
        <v>8254</v>
      </c>
      <c r="R10391" s="70">
        <f t="shared" ca="1" si="325"/>
        <v>10392</v>
      </c>
      <c r="S10391" s="69"/>
      <c r="T10391" s="76"/>
    </row>
    <row r="10392" spans="1:20" ht="17.45" customHeight="1" thickBot="1">
      <c r="A10392" s="18"/>
      <c r="B10392" s="365"/>
      <c r="C10392" s="8"/>
      <c r="D10392" s="362" t="str">
        <f>HYPERLINK("https://miamia.ru/search/index.php?q="&amp;Q10392&amp;"&amp;s=Поиск?utm_source=Excel&amp;utm_medium=Nalichie&amp;utm_content="&amp;Q10392&amp;"","Посмотреть большую фотографию на сайте")</f>
        <v>Посмотреть большую фотографию на сайте</v>
      </c>
      <c r="E10392" s="363"/>
      <c r="F10392" s="363"/>
      <c r="G10392" s="363"/>
      <c r="H10392" s="363"/>
      <c r="I10392" s="363"/>
      <c r="J10392" s="363"/>
      <c r="K10392" s="363"/>
      <c r="L10392" s="363"/>
      <c r="M10392" s="363"/>
      <c r="N10392" s="364"/>
      <c r="O10392" s="91" t="str">
        <f ca="1">IF(D10392="цвет",SUM(O10393:INDIRECT("N"&amp;R10392)),IF(SUM(E10392:N10392)=0,"",SUM(E10392:N10392)))</f>
        <v/>
      </c>
      <c r="P10392" s="68" t="s">
        <v>98</v>
      </c>
      <c r="Q10392" s="55">
        <f t="shared" si="324"/>
        <v>8254</v>
      </c>
      <c r="R10392" s="70">
        <f t="shared" ca="1" si="325"/>
        <v>10392</v>
      </c>
      <c r="S10392" s="69"/>
      <c r="T10392" s="76"/>
    </row>
    <row r="10393" spans="1:20" ht="17.25" thickBot="1">
      <c r="A10393" s="18"/>
      <c r="B10393" s="356" t="s">
        <v>1535</v>
      </c>
      <c r="C10393" s="83">
        <v>8257</v>
      </c>
      <c r="D10393" s="98" t="s">
        <v>9</v>
      </c>
      <c r="E10393" s="99" t="s">
        <v>11</v>
      </c>
      <c r="F10393" s="99" t="s">
        <v>12</v>
      </c>
      <c r="G10393" s="99" t="s">
        <v>13</v>
      </c>
      <c r="H10393" s="99" t="s">
        <v>14</v>
      </c>
      <c r="I10393" s="99" t="s">
        <v>15</v>
      </c>
      <c r="J10393" s="99" t="s">
        <v>16</v>
      </c>
      <c r="K10393" s="99" t="s">
        <v>21</v>
      </c>
      <c r="L10393" s="99"/>
      <c r="M10393" s="99"/>
      <c r="N10393" s="100"/>
      <c r="O10393" s="78">
        <f ca="1">IF(D10393="цвет",SUM(O10394:INDIRECT("N"&amp;R10393)),IF(SUM(E10393:N10393)=0,"",SUM(E10393:N10393)))</f>
        <v>0</v>
      </c>
      <c r="P10393" s="68">
        <v>2194</v>
      </c>
      <c r="Q10393" s="55">
        <f t="shared" si="324"/>
        <v>8257</v>
      </c>
      <c r="R10393" s="70">
        <f t="shared" ca="1" si="325"/>
        <v>10396</v>
      </c>
      <c r="S10393" s="85">
        <v>2194</v>
      </c>
      <c r="T10393" s="86">
        <f ca="1">O10393*S10393</f>
        <v>0</v>
      </c>
    </row>
    <row r="10394" spans="1:20" ht="17.25" thickBot="1">
      <c r="A10394" s="18"/>
      <c r="B10394" s="357"/>
      <c r="C10394" s="75"/>
      <c r="D10394" s="5" t="s">
        <v>26</v>
      </c>
      <c r="E10394" s="351"/>
      <c r="F10394" s="351"/>
      <c r="G10394" s="351"/>
      <c r="H10394" s="351"/>
      <c r="I10394" s="351"/>
      <c r="J10394" s="351"/>
      <c r="K10394" s="351"/>
      <c r="L10394" s="7"/>
      <c r="M10394" s="7"/>
      <c r="N10394" s="7"/>
      <c r="O10394" s="91" t="str">
        <f ca="1">IF(D10394="цвет",SUM(O10395:INDIRECT("N"&amp;R10394)),IF(SUM(E10394:N10394)=0,"",SUM(E10394:N10394)))</f>
        <v/>
      </c>
      <c r="P10394" s="68" t="s">
        <v>98</v>
      </c>
      <c r="Q10394" s="55">
        <f t="shared" si="324"/>
        <v>8257</v>
      </c>
      <c r="R10394" s="70">
        <f t="shared" ca="1" si="325"/>
        <v>10396</v>
      </c>
      <c r="S10394" s="69"/>
      <c r="T10394" s="76"/>
    </row>
    <row r="10395" spans="1:20" ht="135" customHeight="1">
      <c r="A10395" s="18"/>
      <c r="B10395" s="357"/>
      <c r="C10395" s="75"/>
      <c r="D10395" s="383" t="s">
        <v>1539</v>
      </c>
      <c r="E10395" s="384"/>
      <c r="F10395" s="384"/>
      <c r="G10395" s="384"/>
      <c r="H10395" s="384"/>
      <c r="I10395" s="384"/>
      <c r="J10395" s="384"/>
      <c r="K10395" s="384"/>
      <c r="L10395" s="384"/>
      <c r="M10395" s="384"/>
      <c r="N10395" s="385"/>
      <c r="O10395" s="91" t="str">
        <f ca="1">IF(D10395="цвет",SUM(O10396:INDIRECT("N"&amp;R10395)),IF(SUM(E10395:N10395)=0,"",SUM(E10395:N10395)))</f>
        <v/>
      </c>
      <c r="P10395" s="68" t="s">
        <v>98</v>
      </c>
      <c r="Q10395" s="55">
        <f t="shared" si="324"/>
        <v>8257</v>
      </c>
      <c r="R10395" s="70">
        <f t="shared" ca="1" si="325"/>
        <v>10396</v>
      </c>
      <c r="S10395" s="69"/>
      <c r="T10395" s="76"/>
    </row>
    <row r="10396" spans="1:20" ht="17.45" customHeight="1" thickBot="1">
      <c r="A10396" s="18"/>
      <c r="B10396" s="365"/>
      <c r="C10396" s="8"/>
      <c r="D10396" s="362" t="str">
        <f>HYPERLINK("https://miamia.ru/search/index.php?q="&amp;Q10396&amp;"&amp;s=Поиск?utm_source=Excel&amp;utm_medium=Nalichie&amp;utm_content="&amp;Q10396&amp;"","Посмотреть большую фотографию на сайте")</f>
        <v>Посмотреть большую фотографию на сайте</v>
      </c>
      <c r="E10396" s="363"/>
      <c r="F10396" s="363"/>
      <c r="G10396" s="363"/>
      <c r="H10396" s="363"/>
      <c r="I10396" s="363"/>
      <c r="J10396" s="363"/>
      <c r="K10396" s="363"/>
      <c r="L10396" s="363"/>
      <c r="M10396" s="363"/>
      <c r="N10396" s="364"/>
      <c r="O10396" s="91" t="str">
        <f ca="1">IF(D10396="цвет",SUM(O10397:INDIRECT("N"&amp;R10396)),IF(SUM(E10396:N10396)=0,"",SUM(E10396:N10396)))</f>
        <v/>
      </c>
      <c r="P10396" s="68" t="s">
        <v>98</v>
      </c>
      <c r="Q10396" s="55">
        <f t="shared" si="324"/>
        <v>8257</v>
      </c>
      <c r="R10396" s="70">
        <f t="shared" ca="1" si="325"/>
        <v>10396</v>
      </c>
      <c r="S10396" s="69"/>
      <c r="T10396" s="76"/>
    </row>
    <row r="10397" spans="1:20" ht="23.1" customHeight="1" thickBot="1">
      <c r="A10397" s="80"/>
      <c r="B10397" s="28" t="s">
        <v>2143</v>
      </c>
      <c r="C10397" s="29"/>
      <c r="D10397" s="65"/>
      <c r="E10397" s="66"/>
      <c r="F10397" s="66"/>
      <c r="G10397" s="66"/>
      <c r="H10397" s="66"/>
      <c r="I10397" s="66"/>
      <c r="J10397" s="66"/>
      <c r="K10397" s="66"/>
      <c r="L10397" s="66"/>
      <c r="M10397" s="66"/>
      <c r="N10397" s="67"/>
      <c r="O10397" s="91" t="str">
        <f ca="1">IF(D10397="цвет",SUM(O10398:INDIRECT("N"&amp;R10397)),IF(SUM(E10397:N10397)=0,"",SUM(E10397:N10397)))</f>
        <v/>
      </c>
      <c r="P10397" s="68" t="s">
        <v>98</v>
      </c>
      <c r="Q10397" s="55">
        <f t="shared" si="324"/>
        <v>8257</v>
      </c>
      <c r="R10397" s="70">
        <f t="shared" ca="1" si="325"/>
        <v>10401</v>
      </c>
    </row>
    <row r="10398" spans="1:20" ht="17.25" thickBot="1">
      <c r="A10398" s="18"/>
      <c r="B10398" s="356" t="s">
        <v>1527</v>
      </c>
      <c r="C10398" s="83">
        <v>5340</v>
      </c>
      <c r="D10398" s="98" t="s">
        <v>9</v>
      </c>
      <c r="E10398" s="99" t="s">
        <v>10</v>
      </c>
      <c r="F10398" s="99" t="s">
        <v>11</v>
      </c>
      <c r="G10398" s="99" t="s">
        <v>12</v>
      </c>
      <c r="H10398" s="99" t="s">
        <v>13</v>
      </c>
      <c r="I10398" s="99" t="s">
        <v>14</v>
      </c>
      <c r="J10398" s="99" t="s">
        <v>15</v>
      </c>
      <c r="K10398" s="99" t="s">
        <v>16</v>
      </c>
      <c r="L10398" s="99" t="s">
        <v>21</v>
      </c>
      <c r="M10398" s="99"/>
      <c r="N10398" s="100"/>
      <c r="O10398" s="78">
        <f ca="1">IF(D10398="цвет",SUM(O10399:INDIRECT("N"&amp;R10398)),IF(SUM(E10398:N10398)=0,"",SUM(E10398:N10398)))</f>
        <v>0</v>
      </c>
      <c r="P10398" s="68">
        <v>2065</v>
      </c>
      <c r="Q10398" s="55">
        <f t="shared" si="324"/>
        <v>5340</v>
      </c>
      <c r="R10398" s="70">
        <f t="shared" ca="1" si="325"/>
        <v>10401</v>
      </c>
      <c r="S10398" s="85">
        <v>2065</v>
      </c>
      <c r="T10398" s="86">
        <f ca="1">O10398*S10398</f>
        <v>0</v>
      </c>
    </row>
    <row r="10399" spans="1:20" ht="17.25" thickBot="1">
      <c r="A10399" s="18"/>
      <c r="B10399" s="357"/>
      <c r="C10399" s="75"/>
      <c r="D10399" s="5" t="s">
        <v>24</v>
      </c>
      <c r="E10399" s="181"/>
      <c r="F10399" s="7"/>
      <c r="G10399" s="7"/>
      <c r="H10399" s="181"/>
      <c r="I10399" s="181"/>
      <c r="J10399" s="7"/>
      <c r="K10399" s="7"/>
      <c r="L10399" s="7"/>
      <c r="M10399" s="7"/>
      <c r="N10399" s="7"/>
      <c r="O10399" s="91" t="str">
        <f ca="1">IF(D10399="цвет",SUM(O10400:INDIRECT("N"&amp;R10399)),IF(SUM(E10399:N10399)=0,"",SUM(E10399:N10399)))</f>
        <v/>
      </c>
      <c r="P10399" s="68" t="s">
        <v>98</v>
      </c>
      <c r="Q10399" s="55">
        <f t="shared" si="324"/>
        <v>5340</v>
      </c>
      <c r="R10399" s="70">
        <f t="shared" ca="1" si="325"/>
        <v>10401</v>
      </c>
      <c r="S10399" s="69"/>
      <c r="T10399" s="76"/>
    </row>
    <row r="10400" spans="1:20" ht="135" customHeight="1">
      <c r="A10400" s="18"/>
      <c r="B10400" s="357"/>
      <c r="C10400" s="75"/>
      <c r="D10400" s="383" t="s">
        <v>1523</v>
      </c>
      <c r="E10400" s="384"/>
      <c r="F10400" s="384"/>
      <c r="G10400" s="384"/>
      <c r="H10400" s="384"/>
      <c r="I10400" s="384"/>
      <c r="J10400" s="384"/>
      <c r="K10400" s="384"/>
      <c r="L10400" s="384"/>
      <c r="M10400" s="384"/>
      <c r="N10400" s="385"/>
      <c r="O10400" s="91" t="str">
        <f ca="1">IF(D10400="цвет",SUM(O10401:INDIRECT("N"&amp;R10400)),IF(SUM(E10400:N10400)=0,"",SUM(E10400:N10400)))</f>
        <v/>
      </c>
      <c r="P10400" s="68" t="s">
        <v>98</v>
      </c>
      <c r="Q10400" s="55">
        <f t="shared" si="324"/>
        <v>5340</v>
      </c>
      <c r="R10400" s="70">
        <f t="shared" ca="1" si="325"/>
        <v>10401</v>
      </c>
      <c r="S10400" s="69"/>
      <c r="T10400" s="76"/>
    </row>
    <row r="10401" spans="1:20" ht="17.45" customHeight="1" thickBot="1">
      <c r="A10401" s="18"/>
      <c r="B10401" s="358"/>
      <c r="C10401" s="8"/>
      <c r="D10401" s="362" t="str">
        <f>HYPERLINK("https://miamia.ru/search/index.php?q="&amp;Q10401&amp;"&amp;s=Поиск?utm_source=Excel&amp;utm_medium=Nalichie&amp;utm_content="&amp;Q10401&amp;"","Посмотреть большую фотографию на сайте")</f>
        <v>Посмотреть большую фотографию на сайте</v>
      </c>
      <c r="E10401" s="363"/>
      <c r="F10401" s="363"/>
      <c r="G10401" s="363"/>
      <c r="H10401" s="363"/>
      <c r="I10401" s="363"/>
      <c r="J10401" s="363"/>
      <c r="K10401" s="363"/>
      <c r="L10401" s="363"/>
      <c r="M10401" s="363"/>
      <c r="N10401" s="364"/>
      <c r="O10401" s="91" t="str">
        <f ca="1">IF(D10401="цвет",SUM(O10402:INDIRECT("N"&amp;R10401)),IF(SUM(E10401:N10401)=0,"",SUM(E10401:N10401)))</f>
        <v/>
      </c>
      <c r="P10401" s="68" t="s">
        <v>98</v>
      </c>
      <c r="Q10401" s="55">
        <f t="shared" si="324"/>
        <v>5340</v>
      </c>
      <c r="R10401" s="70">
        <f t="shared" ca="1" si="325"/>
        <v>10401</v>
      </c>
      <c r="S10401" s="69"/>
      <c r="T10401" s="76"/>
    </row>
    <row r="10402" spans="1:20" ht="17.25" thickBot="1">
      <c r="A10402" s="18"/>
      <c r="B10402" s="356" t="s">
        <v>1527</v>
      </c>
      <c r="C10402" s="83">
        <v>5342</v>
      </c>
      <c r="D10402" s="98" t="s">
        <v>9</v>
      </c>
      <c r="E10402" s="99" t="s">
        <v>10</v>
      </c>
      <c r="F10402" s="99" t="s">
        <v>11</v>
      </c>
      <c r="G10402" s="99" t="s">
        <v>12</v>
      </c>
      <c r="H10402" s="99" t="s">
        <v>13</v>
      </c>
      <c r="I10402" s="99" t="s">
        <v>14</v>
      </c>
      <c r="J10402" s="99" t="s">
        <v>15</v>
      </c>
      <c r="K10402" s="99" t="s">
        <v>16</v>
      </c>
      <c r="L10402" s="99" t="s">
        <v>21</v>
      </c>
      <c r="M10402" s="99"/>
      <c r="N10402" s="100"/>
      <c r="O10402" s="78">
        <f ca="1">IF(D10402="цвет",SUM(O10403:INDIRECT("N"&amp;R10402)),IF(SUM(E10402:N10402)=0,"",SUM(E10402:N10402)))</f>
        <v>0</v>
      </c>
      <c r="P10402" s="68">
        <v>2841</v>
      </c>
      <c r="Q10402" s="55">
        <f t="shared" si="324"/>
        <v>5342</v>
      </c>
      <c r="R10402" s="70">
        <f t="shared" ca="1" si="325"/>
        <v>10405</v>
      </c>
      <c r="S10402" s="85">
        <v>2841</v>
      </c>
      <c r="T10402" s="86">
        <f ca="1">O10402*S10402</f>
        <v>0</v>
      </c>
    </row>
    <row r="10403" spans="1:20" ht="17.25" thickBot="1">
      <c r="A10403" s="18"/>
      <c r="B10403" s="357"/>
      <c r="C10403" s="75"/>
      <c r="D10403" s="5" t="s">
        <v>24</v>
      </c>
      <c r="E10403" s="181"/>
      <c r="F10403" s="181"/>
      <c r="G10403" s="7"/>
      <c r="H10403" s="7"/>
      <c r="I10403" s="7"/>
      <c r="J10403" s="7"/>
      <c r="K10403" s="7"/>
      <c r="L10403" s="7"/>
      <c r="M10403" s="7"/>
      <c r="N10403" s="7"/>
      <c r="O10403" s="91" t="str">
        <f ca="1">IF(D10403="цвет",SUM(O10404:INDIRECT("N"&amp;R10403)),IF(SUM(E10403:N10403)=0,"",SUM(E10403:N10403)))</f>
        <v/>
      </c>
      <c r="P10403" s="68" t="s">
        <v>98</v>
      </c>
      <c r="Q10403" s="55">
        <f t="shared" si="324"/>
        <v>5342</v>
      </c>
      <c r="R10403" s="70">
        <f t="shared" ca="1" si="325"/>
        <v>10405</v>
      </c>
      <c r="S10403" s="69"/>
      <c r="T10403" s="76"/>
    </row>
    <row r="10404" spans="1:20" ht="135" customHeight="1">
      <c r="A10404" s="18"/>
      <c r="B10404" s="357"/>
      <c r="C10404" s="75"/>
      <c r="D10404" s="383" t="s">
        <v>1520</v>
      </c>
      <c r="E10404" s="384"/>
      <c r="F10404" s="384"/>
      <c r="G10404" s="384"/>
      <c r="H10404" s="384"/>
      <c r="I10404" s="384"/>
      <c r="J10404" s="384"/>
      <c r="K10404" s="384"/>
      <c r="L10404" s="384"/>
      <c r="M10404" s="384"/>
      <c r="N10404" s="385"/>
      <c r="O10404" s="91" t="str">
        <f ca="1">IF(D10404="цвет",SUM(O10405:INDIRECT("N"&amp;R10404)),IF(SUM(E10404:N10404)=0,"",SUM(E10404:N10404)))</f>
        <v/>
      </c>
      <c r="P10404" s="68" t="s">
        <v>98</v>
      </c>
      <c r="Q10404" s="55">
        <f t="shared" si="324"/>
        <v>5342</v>
      </c>
      <c r="R10404" s="70">
        <f t="shared" ca="1" si="325"/>
        <v>10405</v>
      </c>
      <c r="S10404" s="69"/>
      <c r="T10404" s="76"/>
    </row>
    <row r="10405" spans="1:20" ht="17.45" customHeight="1" thickBot="1">
      <c r="A10405" s="18"/>
      <c r="B10405" s="358"/>
      <c r="C10405" s="8"/>
      <c r="D10405" s="362" t="str">
        <f>HYPERLINK("https://miamia.ru/search/index.php?q="&amp;Q10405&amp;"&amp;s=Поиск?utm_source=Excel&amp;utm_medium=Nalichie&amp;utm_content="&amp;Q10405&amp;"","Посмотреть большую фотографию на сайте")</f>
        <v>Посмотреть большую фотографию на сайте</v>
      </c>
      <c r="E10405" s="363"/>
      <c r="F10405" s="363"/>
      <c r="G10405" s="363"/>
      <c r="H10405" s="363"/>
      <c r="I10405" s="363"/>
      <c r="J10405" s="363"/>
      <c r="K10405" s="363"/>
      <c r="L10405" s="363"/>
      <c r="M10405" s="363"/>
      <c r="N10405" s="364"/>
      <c r="O10405" s="91" t="str">
        <f ca="1">IF(D10405="цвет",SUM(O10406:INDIRECT("N"&amp;R10405)),IF(SUM(E10405:N10405)=0,"",SUM(E10405:N10405)))</f>
        <v/>
      </c>
      <c r="P10405" s="68" t="s">
        <v>98</v>
      </c>
      <c r="Q10405" s="55">
        <f t="shared" si="324"/>
        <v>5342</v>
      </c>
      <c r="R10405" s="70">
        <f t="shared" ca="1" si="325"/>
        <v>10405</v>
      </c>
      <c r="S10405" s="69"/>
      <c r="T10405" s="76"/>
    </row>
    <row r="10406" spans="1:20" ht="17.25" thickBot="1">
      <c r="A10406" s="18"/>
      <c r="B10406" s="356" t="s">
        <v>1527</v>
      </c>
      <c r="C10406" s="83">
        <v>5344</v>
      </c>
      <c r="D10406" s="98" t="s">
        <v>9</v>
      </c>
      <c r="E10406" s="99" t="s">
        <v>10</v>
      </c>
      <c r="F10406" s="99" t="s">
        <v>11</v>
      </c>
      <c r="G10406" s="99" t="s">
        <v>12</v>
      </c>
      <c r="H10406" s="99" t="s">
        <v>13</v>
      </c>
      <c r="I10406" s="99" t="s">
        <v>14</v>
      </c>
      <c r="J10406" s="99" t="s">
        <v>15</v>
      </c>
      <c r="K10406" s="99" t="s">
        <v>16</v>
      </c>
      <c r="L10406" s="99" t="s">
        <v>21</v>
      </c>
      <c r="M10406" s="99"/>
      <c r="N10406" s="100"/>
      <c r="O10406" s="78">
        <f ca="1">IF(D10406="цвет",SUM(O10407:INDIRECT("N"&amp;R10406)),IF(SUM(E10406:N10406)=0,"",SUM(E10406:N10406)))</f>
        <v>0</v>
      </c>
      <c r="P10406" s="68">
        <v>3228</v>
      </c>
      <c r="Q10406" s="55">
        <f t="shared" si="324"/>
        <v>5344</v>
      </c>
      <c r="R10406" s="70">
        <f t="shared" ca="1" si="325"/>
        <v>10409</v>
      </c>
      <c r="S10406" s="85">
        <v>3228</v>
      </c>
      <c r="T10406" s="86">
        <f ca="1">O10406*S10406</f>
        <v>0</v>
      </c>
    </row>
    <row r="10407" spans="1:20" ht="17.25" thickBot="1">
      <c r="A10407" s="18"/>
      <c r="B10407" s="357"/>
      <c r="C10407" s="75"/>
      <c r="D10407" s="5" t="s">
        <v>24</v>
      </c>
      <c r="E10407" s="181"/>
      <c r="F10407" s="181"/>
      <c r="G10407" s="7"/>
      <c r="H10407" s="7"/>
      <c r="I10407" s="7"/>
      <c r="J10407" s="7"/>
      <c r="K10407" s="7"/>
      <c r="L10407" s="7"/>
      <c r="M10407" s="7"/>
      <c r="N10407" s="7"/>
      <c r="O10407" s="91" t="str">
        <f ca="1">IF(D10407="цвет",SUM(O10408:INDIRECT("N"&amp;R10407)),IF(SUM(E10407:N10407)=0,"",SUM(E10407:N10407)))</f>
        <v/>
      </c>
      <c r="P10407" s="68" t="s">
        <v>98</v>
      </c>
      <c r="Q10407" s="55">
        <f t="shared" si="324"/>
        <v>5344</v>
      </c>
      <c r="R10407" s="70">
        <f t="shared" ca="1" si="325"/>
        <v>10409</v>
      </c>
      <c r="S10407" s="69"/>
      <c r="T10407" s="76"/>
    </row>
    <row r="10408" spans="1:20" ht="135" customHeight="1">
      <c r="A10408" s="18"/>
      <c r="B10408" s="357"/>
      <c r="C10408" s="75"/>
      <c r="D10408" s="383" t="s">
        <v>1521</v>
      </c>
      <c r="E10408" s="384"/>
      <c r="F10408" s="384"/>
      <c r="G10408" s="384"/>
      <c r="H10408" s="384"/>
      <c r="I10408" s="384"/>
      <c r="J10408" s="384"/>
      <c r="K10408" s="384"/>
      <c r="L10408" s="384"/>
      <c r="M10408" s="384"/>
      <c r="N10408" s="385"/>
      <c r="O10408" s="91" t="str">
        <f ca="1">IF(D10408="цвет",SUM(O10409:INDIRECT("N"&amp;R10408)),IF(SUM(E10408:N10408)=0,"",SUM(E10408:N10408)))</f>
        <v/>
      </c>
      <c r="P10408" s="68" t="s">
        <v>98</v>
      </c>
      <c r="Q10408" s="55">
        <f t="shared" si="324"/>
        <v>5344</v>
      </c>
      <c r="R10408" s="70">
        <f t="shared" ca="1" si="325"/>
        <v>10409</v>
      </c>
      <c r="S10408" s="69"/>
      <c r="T10408" s="76"/>
    </row>
    <row r="10409" spans="1:20" ht="17.45" customHeight="1" thickBot="1">
      <c r="A10409" s="18"/>
      <c r="B10409" s="358"/>
      <c r="C10409" s="8"/>
      <c r="D10409" s="362" t="str">
        <f>HYPERLINK("https://miamia.ru/search/index.php?q="&amp;Q10409&amp;"&amp;s=Поиск?utm_source=Excel&amp;utm_medium=Nalichie&amp;utm_content="&amp;Q10409&amp;"","Посмотреть большую фотографию на сайте")</f>
        <v>Посмотреть большую фотографию на сайте</v>
      </c>
      <c r="E10409" s="363"/>
      <c r="F10409" s="363"/>
      <c r="G10409" s="363"/>
      <c r="H10409" s="363"/>
      <c r="I10409" s="363"/>
      <c r="J10409" s="363"/>
      <c r="K10409" s="363"/>
      <c r="L10409" s="363"/>
      <c r="M10409" s="363"/>
      <c r="N10409" s="364"/>
      <c r="O10409" s="91" t="str">
        <f ca="1">IF(D10409="цвет",SUM(O10410:INDIRECT("N"&amp;R10409)),IF(SUM(E10409:N10409)=0,"",SUM(E10409:N10409)))</f>
        <v/>
      </c>
      <c r="P10409" s="68" t="s">
        <v>98</v>
      </c>
      <c r="Q10409" s="55">
        <f t="shared" si="324"/>
        <v>5344</v>
      </c>
      <c r="R10409" s="70">
        <f t="shared" ca="1" si="325"/>
        <v>10409</v>
      </c>
      <c r="S10409" s="69"/>
      <c r="T10409" s="76"/>
    </row>
    <row r="10410" spans="1:20" ht="17.25" thickBot="1">
      <c r="A10410" s="18"/>
      <c r="B10410" s="356" t="s">
        <v>1527</v>
      </c>
      <c r="C10410" s="83">
        <v>5346</v>
      </c>
      <c r="D10410" s="98" t="s">
        <v>9</v>
      </c>
      <c r="E10410" s="99" t="s">
        <v>10</v>
      </c>
      <c r="F10410" s="99" t="s">
        <v>11</v>
      </c>
      <c r="G10410" s="99" t="s">
        <v>12</v>
      </c>
      <c r="H10410" s="99" t="s">
        <v>13</v>
      </c>
      <c r="I10410" s="99" t="s">
        <v>14</v>
      </c>
      <c r="J10410" s="99" t="s">
        <v>15</v>
      </c>
      <c r="K10410" s="99" t="s">
        <v>16</v>
      </c>
      <c r="L10410" s="99" t="s">
        <v>21</v>
      </c>
      <c r="M10410" s="99"/>
      <c r="N10410" s="100"/>
      <c r="O10410" s="78">
        <f ca="1">IF(D10410="цвет",SUM(O10411:INDIRECT("N"&amp;R10410)),IF(SUM(E10410:N10410)=0,"",SUM(E10410:N10410)))</f>
        <v>0</v>
      </c>
      <c r="P10410" s="68">
        <v>3358</v>
      </c>
      <c r="Q10410" s="55">
        <f t="shared" si="324"/>
        <v>5346</v>
      </c>
      <c r="R10410" s="70">
        <f t="shared" ca="1" si="325"/>
        <v>10413</v>
      </c>
      <c r="S10410" s="85">
        <v>3358</v>
      </c>
      <c r="T10410" s="86">
        <f ca="1">O10410*S10410</f>
        <v>0</v>
      </c>
    </row>
    <row r="10411" spans="1:20" ht="17.25" thickBot="1">
      <c r="A10411" s="18"/>
      <c r="B10411" s="357"/>
      <c r="C10411" s="75"/>
      <c r="D10411" s="5" t="s">
        <v>24</v>
      </c>
      <c r="E10411" s="7"/>
      <c r="F10411" s="351"/>
      <c r="G10411" s="7"/>
      <c r="H10411" s="7"/>
      <c r="I10411" s="7"/>
      <c r="J10411" s="7"/>
      <c r="K10411" s="7"/>
      <c r="L10411" s="7"/>
      <c r="M10411" s="7"/>
      <c r="N10411" s="7"/>
      <c r="O10411" s="91" t="str">
        <f ca="1">IF(D10411="цвет",SUM(O10412:INDIRECT("N"&amp;R10411)),IF(SUM(E10411:N10411)=0,"",SUM(E10411:N10411)))</f>
        <v/>
      </c>
      <c r="P10411" s="68" t="s">
        <v>98</v>
      </c>
      <c r="Q10411" s="55">
        <f t="shared" si="324"/>
        <v>5346</v>
      </c>
      <c r="R10411" s="70">
        <f t="shared" ca="1" si="325"/>
        <v>10413</v>
      </c>
      <c r="S10411" s="69"/>
      <c r="T10411" s="76"/>
    </row>
    <row r="10412" spans="1:20" ht="135" customHeight="1">
      <c r="A10412" s="18"/>
      <c r="B10412" s="357"/>
      <c r="C10412" s="75"/>
      <c r="D10412" s="383" t="s">
        <v>1522</v>
      </c>
      <c r="E10412" s="384"/>
      <c r="F10412" s="384"/>
      <c r="G10412" s="384"/>
      <c r="H10412" s="384"/>
      <c r="I10412" s="384"/>
      <c r="J10412" s="384"/>
      <c r="K10412" s="384"/>
      <c r="L10412" s="384"/>
      <c r="M10412" s="384"/>
      <c r="N10412" s="385"/>
      <c r="O10412" s="91" t="str">
        <f ca="1">IF(D10412="цвет",SUM(O10413:INDIRECT("N"&amp;R10412)),IF(SUM(E10412:N10412)=0,"",SUM(E10412:N10412)))</f>
        <v/>
      </c>
      <c r="P10412" s="68" t="s">
        <v>98</v>
      </c>
      <c r="Q10412" s="55">
        <f t="shared" si="324"/>
        <v>5346</v>
      </c>
      <c r="R10412" s="70">
        <f t="shared" ca="1" si="325"/>
        <v>10413</v>
      </c>
      <c r="S10412" s="69"/>
      <c r="T10412" s="76"/>
    </row>
    <row r="10413" spans="1:20" ht="17.45" customHeight="1" thickBot="1">
      <c r="A10413" s="18"/>
      <c r="B10413" s="358"/>
      <c r="C10413" s="8"/>
      <c r="D10413" s="362" t="str">
        <f>HYPERLINK("https://miamia.ru/search/index.php?q="&amp;Q10413&amp;"&amp;s=Поиск?utm_source=Excel&amp;utm_medium=Nalichie&amp;utm_content="&amp;Q10413&amp;"","Посмотреть большую фотографию на сайте")</f>
        <v>Посмотреть большую фотографию на сайте</v>
      </c>
      <c r="E10413" s="363"/>
      <c r="F10413" s="363"/>
      <c r="G10413" s="363"/>
      <c r="H10413" s="363"/>
      <c r="I10413" s="363"/>
      <c r="J10413" s="363"/>
      <c r="K10413" s="363"/>
      <c r="L10413" s="363"/>
      <c r="M10413" s="363"/>
      <c r="N10413" s="364"/>
      <c r="O10413" s="91" t="str">
        <f ca="1">IF(D10413="цвет",SUM(O10414:INDIRECT("N"&amp;R10413)),IF(SUM(E10413:N10413)=0,"",SUM(E10413:N10413)))</f>
        <v/>
      </c>
      <c r="P10413" s="68" t="s">
        <v>98</v>
      </c>
      <c r="Q10413" s="55">
        <f t="shared" si="324"/>
        <v>5346</v>
      </c>
      <c r="R10413" s="70">
        <f t="shared" ca="1" si="325"/>
        <v>10413</v>
      </c>
      <c r="S10413" s="69"/>
      <c r="T10413" s="76"/>
    </row>
    <row r="10414" spans="1:20" ht="17.25" thickBot="1">
      <c r="A10414" s="18"/>
      <c r="B10414" s="356" t="s">
        <v>1527</v>
      </c>
      <c r="C10414" s="83">
        <v>5347</v>
      </c>
      <c r="D10414" s="98" t="s">
        <v>9</v>
      </c>
      <c r="E10414" s="99" t="s">
        <v>10</v>
      </c>
      <c r="F10414" s="99" t="s">
        <v>11</v>
      </c>
      <c r="G10414" s="99" t="s">
        <v>12</v>
      </c>
      <c r="H10414" s="99" t="s">
        <v>13</v>
      </c>
      <c r="I10414" s="99" t="s">
        <v>14</v>
      </c>
      <c r="J10414" s="99" t="s">
        <v>15</v>
      </c>
      <c r="K10414" s="99"/>
      <c r="L10414" s="99"/>
      <c r="M10414" s="99"/>
      <c r="N10414" s="100"/>
      <c r="O10414" s="78">
        <f ca="1">IF(D10414="цвет",SUM(O10415:INDIRECT("N"&amp;R10414)),IF(SUM(E10414:N10414)=0,"",SUM(E10414:N10414)))</f>
        <v>0</v>
      </c>
      <c r="P10414" s="68">
        <v>2841</v>
      </c>
      <c r="Q10414" s="55">
        <f t="shared" si="324"/>
        <v>5347</v>
      </c>
      <c r="R10414" s="70">
        <f t="shared" ca="1" si="325"/>
        <v>10417</v>
      </c>
      <c r="S10414" s="85">
        <v>2841</v>
      </c>
      <c r="T10414" s="86">
        <f ca="1">O10414*S10414</f>
        <v>0</v>
      </c>
    </row>
    <row r="10415" spans="1:20" ht="17.25" thickBot="1">
      <c r="A10415" s="18"/>
      <c r="B10415" s="357"/>
      <c r="C10415" s="75"/>
      <c r="D10415" s="5" t="s">
        <v>24</v>
      </c>
      <c r="E10415" s="7"/>
      <c r="F10415" s="351"/>
      <c r="G10415" s="7"/>
      <c r="H10415" s="7"/>
      <c r="I10415" s="7"/>
      <c r="J10415" s="7"/>
      <c r="K10415" s="7"/>
      <c r="L10415" s="7"/>
      <c r="M10415" s="7"/>
      <c r="N10415" s="7"/>
      <c r="O10415" s="91" t="str">
        <f ca="1">IF(D10415="цвет",SUM(O10416:INDIRECT("N"&amp;R10415)),IF(SUM(E10415:N10415)=0,"",SUM(E10415:N10415)))</f>
        <v/>
      </c>
      <c r="P10415" s="68" t="s">
        <v>98</v>
      </c>
      <c r="Q10415" s="55">
        <f t="shared" si="324"/>
        <v>5347</v>
      </c>
      <c r="R10415" s="70">
        <f t="shared" ca="1" si="325"/>
        <v>10417</v>
      </c>
      <c r="S10415" s="69"/>
      <c r="T10415" s="76"/>
    </row>
    <row r="10416" spans="1:20" ht="135" customHeight="1">
      <c r="A10416" s="18"/>
      <c r="B10416" s="357"/>
      <c r="C10416" s="75"/>
      <c r="D10416" s="383" t="s">
        <v>1525</v>
      </c>
      <c r="E10416" s="384"/>
      <c r="F10416" s="384"/>
      <c r="G10416" s="384"/>
      <c r="H10416" s="384"/>
      <c r="I10416" s="384"/>
      <c r="J10416" s="384"/>
      <c r="K10416" s="384"/>
      <c r="L10416" s="384"/>
      <c r="M10416" s="384"/>
      <c r="N10416" s="385"/>
      <c r="O10416" s="91" t="str">
        <f ca="1">IF(D10416="цвет",SUM(O10417:INDIRECT("N"&amp;R10416)),IF(SUM(E10416:N10416)=0,"",SUM(E10416:N10416)))</f>
        <v/>
      </c>
      <c r="P10416" s="68" t="s">
        <v>98</v>
      </c>
      <c r="Q10416" s="55">
        <f t="shared" si="324"/>
        <v>5347</v>
      </c>
      <c r="R10416" s="70">
        <f t="shared" ca="1" si="325"/>
        <v>10417</v>
      </c>
      <c r="S10416" s="69"/>
      <c r="T10416" s="76"/>
    </row>
    <row r="10417" spans="1:20" ht="17.45" customHeight="1" thickBot="1">
      <c r="A10417" s="18"/>
      <c r="B10417" s="358"/>
      <c r="C10417" s="8"/>
      <c r="D10417" s="362" t="str">
        <f>HYPERLINK("https://miamia.ru/search/index.php?q="&amp;Q10417&amp;"&amp;s=Поиск?utm_source=Excel&amp;utm_medium=Nalichie&amp;utm_content="&amp;Q10417&amp;"","Посмотреть большую фотографию на сайте")</f>
        <v>Посмотреть большую фотографию на сайте</v>
      </c>
      <c r="E10417" s="363"/>
      <c r="F10417" s="363"/>
      <c r="G10417" s="363"/>
      <c r="H10417" s="363"/>
      <c r="I10417" s="363"/>
      <c r="J10417" s="363"/>
      <c r="K10417" s="363"/>
      <c r="L10417" s="363"/>
      <c r="M10417" s="363"/>
      <c r="N10417" s="364"/>
      <c r="O10417" s="91" t="str">
        <f ca="1">IF(D10417="цвет",SUM(O10418:INDIRECT("N"&amp;R10417)),IF(SUM(E10417:N10417)=0,"",SUM(E10417:N10417)))</f>
        <v/>
      </c>
      <c r="P10417" s="68" t="s">
        <v>98</v>
      </c>
      <c r="Q10417" s="55">
        <f t="shared" si="324"/>
        <v>5347</v>
      </c>
      <c r="R10417" s="70">
        <f t="shared" ca="1" si="325"/>
        <v>10417</v>
      </c>
      <c r="S10417" s="69"/>
      <c r="T10417" s="76"/>
    </row>
    <row r="10418" spans="1:20" ht="17.25" thickBot="1">
      <c r="A10418" s="18"/>
      <c r="B10418" s="356" t="s">
        <v>1527</v>
      </c>
      <c r="C10418" s="83">
        <v>5348</v>
      </c>
      <c r="D10418" s="98" t="s">
        <v>9</v>
      </c>
      <c r="E10418" s="99" t="s">
        <v>10</v>
      </c>
      <c r="F10418" s="99" t="s">
        <v>11</v>
      </c>
      <c r="G10418" s="99" t="s">
        <v>12</v>
      </c>
      <c r="H10418" s="99" t="s">
        <v>13</v>
      </c>
      <c r="I10418" s="99" t="s">
        <v>14</v>
      </c>
      <c r="J10418" s="99" t="s">
        <v>15</v>
      </c>
      <c r="K10418" s="99" t="s">
        <v>16</v>
      </c>
      <c r="L10418" s="99" t="s">
        <v>21</v>
      </c>
      <c r="M10418" s="99"/>
      <c r="N10418" s="100"/>
      <c r="O10418" s="78">
        <f ca="1">IF(D10418="цвет",SUM(O10419:INDIRECT("N"&amp;R10418)),IF(SUM(E10418:N10418)=0,"",SUM(E10418:N10418)))</f>
        <v>0</v>
      </c>
      <c r="P10418" s="68">
        <v>3099</v>
      </c>
      <c r="Q10418" s="55">
        <f t="shared" si="324"/>
        <v>5348</v>
      </c>
      <c r="R10418" s="70">
        <f t="shared" ca="1" si="325"/>
        <v>10421</v>
      </c>
      <c r="S10418" s="85">
        <v>3099</v>
      </c>
      <c r="T10418" s="86">
        <f ca="1">O10418*S10418</f>
        <v>0</v>
      </c>
    </row>
    <row r="10419" spans="1:20" ht="17.25" thickBot="1">
      <c r="A10419" s="18"/>
      <c r="B10419" s="357"/>
      <c r="C10419" s="75"/>
      <c r="D10419" s="5" t="s">
        <v>24</v>
      </c>
      <c r="E10419" s="181"/>
      <c r="F10419" s="351"/>
      <c r="G10419" s="351"/>
      <c r="H10419" s="351"/>
      <c r="I10419" s="7"/>
      <c r="J10419" s="7"/>
      <c r="K10419" s="7"/>
      <c r="L10419" s="7"/>
      <c r="M10419" s="7"/>
      <c r="N10419" s="7"/>
      <c r="O10419" s="91" t="str">
        <f ca="1">IF(D10419="цвет",SUM(O10420:INDIRECT("N"&amp;R10419)),IF(SUM(E10419:N10419)=0,"",SUM(E10419:N10419)))</f>
        <v/>
      </c>
      <c r="P10419" s="68" t="s">
        <v>98</v>
      </c>
      <c r="Q10419" s="55">
        <f t="shared" si="324"/>
        <v>5348</v>
      </c>
      <c r="R10419" s="70">
        <f t="shared" ca="1" si="325"/>
        <v>10421</v>
      </c>
      <c r="S10419" s="69"/>
      <c r="T10419" s="76"/>
    </row>
    <row r="10420" spans="1:20" ht="135" customHeight="1">
      <c r="A10420" s="18"/>
      <c r="B10420" s="357"/>
      <c r="C10420" s="75"/>
      <c r="D10420" s="383" t="s">
        <v>1524</v>
      </c>
      <c r="E10420" s="384"/>
      <c r="F10420" s="384"/>
      <c r="G10420" s="384"/>
      <c r="H10420" s="384"/>
      <c r="I10420" s="384"/>
      <c r="J10420" s="384"/>
      <c r="K10420" s="384"/>
      <c r="L10420" s="384"/>
      <c r="M10420" s="384"/>
      <c r="N10420" s="385"/>
      <c r="O10420" s="91" t="str">
        <f ca="1">IF(D10420="цвет",SUM(O10421:INDIRECT("N"&amp;R10420)),IF(SUM(E10420:N10420)=0,"",SUM(E10420:N10420)))</f>
        <v/>
      </c>
      <c r="P10420" s="68" t="s">
        <v>98</v>
      </c>
      <c r="Q10420" s="55">
        <f t="shared" si="324"/>
        <v>5348</v>
      </c>
      <c r="R10420" s="70">
        <f t="shared" ca="1" si="325"/>
        <v>10421</v>
      </c>
      <c r="S10420" s="69"/>
      <c r="T10420" s="76"/>
    </row>
    <row r="10421" spans="1:20" ht="17.45" customHeight="1" thickBot="1">
      <c r="A10421" s="18"/>
      <c r="B10421" s="358"/>
      <c r="C10421" s="8"/>
      <c r="D10421" s="362" t="str">
        <f>HYPERLINK("https://miamia.ru/search/index.php?q="&amp;Q10421&amp;"&amp;s=Поиск?utm_source=Excel&amp;utm_medium=Nalichie&amp;utm_content="&amp;Q10421&amp;"","Посмотреть большую фотографию на сайте")</f>
        <v>Посмотреть большую фотографию на сайте</v>
      </c>
      <c r="E10421" s="363"/>
      <c r="F10421" s="363"/>
      <c r="G10421" s="363"/>
      <c r="H10421" s="363"/>
      <c r="I10421" s="363"/>
      <c r="J10421" s="363"/>
      <c r="K10421" s="363"/>
      <c r="L10421" s="363"/>
      <c r="M10421" s="363"/>
      <c r="N10421" s="364"/>
      <c r="O10421" s="91" t="str">
        <f ca="1">IF(D10421="цвет",SUM(O10422:INDIRECT("N"&amp;R10421)),IF(SUM(E10421:N10421)=0,"",SUM(E10421:N10421)))</f>
        <v/>
      </c>
      <c r="P10421" s="68" t="s">
        <v>98</v>
      </c>
      <c r="Q10421" s="55">
        <f t="shared" si="324"/>
        <v>5348</v>
      </c>
      <c r="R10421" s="70">
        <f t="shared" ca="1" si="325"/>
        <v>10421</v>
      </c>
      <c r="S10421" s="69"/>
      <c r="T10421" s="76"/>
    </row>
    <row r="10422" spans="1:20" ht="17.25" thickBot="1">
      <c r="A10422" s="18"/>
      <c r="B10422" s="356" t="s">
        <v>1527</v>
      </c>
      <c r="C10422" s="83">
        <v>5349</v>
      </c>
      <c r="D10422" s="98" t="s">
        <v>9</v>
      </c>
      <c r="E10422" s="99" t="s">
        <v>10</v>
      </c>
      <c r="F10422" s="99" t="s">
        <v>17</v>
      </c>
      <c r="G10422" s="99" t="s">
        <v>18</v>
      </c>
      <c r="H10422" s="99" t="s">
        <v>19</v>
      </c>
      <c r="I10422" s="99" t="s">
        <v>23</v>
      </c>
      <c r="J10422" s="99" t="s">
        <v>297</v>
      </c>
      <c r="K10422" s="99"/>
      <c r="L10422" s="99"/>
      <c r="M10422" s="99"/>
      <c r="N10422" s="100"/>
      <c r="O10422" s="78">
        <f ca="1">IF(D10422="цвет",SUM(O10423:INDIRECT("N"&amp;R10422)),IF(SUM(E10422:N10422)=0,"",SUM(E10422:N10422)))</f>
        <v>0</v>
      </c>
      <c r="P10422" s="68">
        <v>3099</v>
      </c>
      <c r="Q10422" s="55">
        <f t="shared" si="324"/>
        <v>5349</v>
      </c>
      <c r="R10422" s="70">
        <f t="shared" ca="1" si="325"/>
        <v>10425</v>
      </c>
      <c r="S10422" s="85">
        <v>3099</v>
      </c>
      <c r="T10422" s="86">
        <f ca="1">O10422*S10422</f>
        <v>0</v>
      </c>
    </row>
    <row r="10423" spans="1:20" ht="17.25" thickBot="1">
      <c r="A10423" s="18"/>
      <c r="B10423" s="357"/>
      <c r="C10423" s="75"/>
      <c r="D10423" s="5" t="s">
        <v>24</v>
      </c>
      <c r="E10423" s="7"/>
      <c r="F10423" s="351"/>
      <c r="G10423" s="351"/>
      <c r="H10423" s="351"/>
      <c r="I10423" s="351"/>
      <c r="J10423" s="7"/>
      <c r="K10423" s="7"/>
      <c r="L10423" s="7"/>
      <c r="M10423" s="7"/>
      <c r="N10423" s="7"/>
      <c r="O10423" s="91" t="str">
        <f ca="1">IF(D10423="цвет",SUM(O10424:INDIRECT("N"&amp;R10423)),IF(SUM(E10423:N10423)=0,"",SUM(E10423:N10423)))</f>
        <v/>
      </c>
      <c r="P10423" s="68" t="s">
        <v>98</v>
      </c>
      <c r="Q10423" s="55">
        <f t="shared" si="324"/>
        <v>5349</v>
      </c>
      <c r="R10423" s="70">
        <f t="shared" ca="1" si="325"/>
        <v>10425</v>
      </c>
      <c r="S10423" s="69"/>
      <c r="T10423" s="76"/>
    </row>
    <row r="10424" spans="1:20" ht="135" customHeight="1">
      <c r="A10424" s="18"/>
      <c r="B10424" s="357"/>
      <c r="C10424" s="75"/>
      <c r="D10424" s="383" t="s">
        <v>1526</v>
      </c>
      <c r="E10424" s="384"/>
      <c r="F10424" s="384"/>
      <c r="G10424" s="384"/>
      <c r="H10424" s="384"/>
      <c r="I10424" s="384"/>
      <c r="J10424" s="384"/>
      <c r="K10424" s="384"/>
      <c r="L10424" s="384"/>
      <c r="M10424" s="384"/>
      <c r="N10424" s="385"/>
      <c r="O10424" s="91" t="str">
        <f ca="1">IF(D10424="цвет",SUM(O10425:INDIRECT("N"&amp;R10424)),IF(SUM(E10424:N10424)=0,"",SUM(E10424:N10424)))</f>
        <v/>
      </c>
      <c r="P10424" s="68" t="s">
        <v>98</v>
      </c>
      <c r="Q10424" s="55">
        <f t="shared" si="324"/>
        <v>5349</v>
      </c>
      <c r="R10424" s="70">
        <f t="shared" ca="1" si="325"/>
        <v>10425</v>
      </c>
      <c r="S10424" s="69"/>
      <c r="T10424" s="76"/>
    </row>
    <row r="10425" spans="1:20" ht="17.45" customHeight="1" thickBot="1">
      <c r="A10425" s="18"/>
      <c r="B10425" s="358"/>
      <c r="C10425" s="8"/>
      <c r="D10425" s="362" t="str">
        <f>HYPERLINK("https://miamia.ru/search/index.php?q="&amp;Q10425&amp;"&amp;s=Поиск?utm_source=Excel&amp;utm_medium=Nalichie&amp;utm_content="&amp;Q10425&amp;"","Посмотреть большую фотографию на сайте")</f>
        <v>Посмотреть большую фотографию на сайте</v>
      </c>
      <c r="E10425" s="363"/>
      <c r="F10425" s="363"/>
      <c r="G10425" s="363"/>
      <c r="H10425" s="363"/>
      <c r="I10425" s="363"/>
      <c r="J10425" s="363"/>
      <c r="K10425" s="363"/>
      <c r="L10425" s="363"/>
      <c r="M10425" s="363"/>
      <c r="N10425" s="364"/>
      <c r="O10425" s="91" t="str">
        <f ca="1">IF(D10425="цвет",SUM(O10426:INDIRECT("N"&amp;R10425)),IF(SUM(E10425:N10425)=0,"",SUM(E10425:N10425)))</f>
        <v/>
      </c>
      <c r="P10425" s="68" t="s">
        <v>98</v>
      </c>
      <c r="Q10425" s="55">
        <f t="shared" si="324"/>
        <v>5349</v>
      </c>
      <c r="R10425" s="70">
        <f t="shared" ca="1" si="325"/>
        <v>10425</v>
      </c>
      <c r="S10425" s="69"/>
      <c r="T10425" s="76"/>
    </row>
    <row r="10426" spans="1:20" ht="23.1" customHeight="1" thickBot="1">
      <c r="A10426" s="80"/>
      <c r="B10426" s="63" t="s">
        <v>1487</v>
      </c>
      <c r="C10426" s="64"/>
      <c r="D10426" s="65"/>
      <c r="E10426" s="66"/>
      <c r="F10426" s="66"/>
      <c r="G10426" s="66"/>
      <c r="H10426" s="66"/>
      <c r="I10426" s="66"/>
      <c r="J10426" s="66"/>
      <c r="K10426" s="66"/>
      <c r="L10426" s="66"/>
      <c r="M10426" s="66"/>
      <c r="N10426" s="67"/>
      <c r="O10426" s="91" t="str">
        <f ca="1">IF(D10426="цвет",SUM(O10427:INDIRECT("N"&amp;R10426)),IF(SUM(E10426:N10426)=0,"",SUM(E10426:N10426)))</f>
        <v/>
      </c>
      <c r="P10426" s="68" t="s">
        <v>98</v>
      </c>
      <c r="Q10426" s="55">
        <f t="shared" si="324"/>
        <v>5349</v>
      </c>
      <c r="R10426" s="70">
        <f t="shared" ca="1" si="325"/>
        <v>10430</v>
      </c>
    </row>
    <row r="10427" spans="1:20" ht="17.45" customHeight="1" thickBot="1">
      <c r="A10427" s="82"/>
      <c r="B10427" s="356" t="s">
        <v>323</v>
      </c>
      <c r="C10427" s="83">
        <v>1871</v>
      </c>
      <c r="D10427" s="98" t="s">
        <v>9</v>
      </c>
      <c r="E10427" s="99" t="s">
        <v>11</v>
      </c>
      <c r="F10427" s="99" t="s">
        <v>12</v>
      </c>
      <c r="G10427" s="99" t="s">
        <v>13</v>
      </c>
      <c r="H10427" s="99" t="s">
        <v>14</v>
      </c>
      <c r="I10427" s="99" t="s">
        <v>15</v>
      </c>
      <c r="J10427" s="99" t="s">
        <v>16</v>
      </c>
      <c r="K10427" s="99"/>
      <c r="L10427" s="99"/>
      <c r="M10427" s="74"/>
      <c r="N10427" s="100"/>
      <c r="O10427" s="78">
        <f ca="1">IF(D10427="цвет",SUM(O10428:INDIRECT("N"&amp;R10427)),IF(SUM(E10427:N10427)=0,"",SUM(E10427:N10427)))</f>
        <v>0</v>
      </c>
      <c r="P10427" s="68">
        <v>2065</v>
      </c>
      <c r="Q10427" s="55">
        <f t="shared" si="324"/>
        <v>1871</v>
      </c>
      <c r="R10427" s="70">
        <f t="shared" ca="1" si="325"/>
        <v>10430</v>
      </c>
      <c r="S10427" s="85">
        <v>2065</v>
      </c>
      <c r="T10427" s="86">
        <f ca="1">O10427*S10427</f>
        <v>0</v>
      </c>
    </row>
    <row r="10428" spans="1:20" ht="17.25" thickBot="1">
      <c r="A10428" s="82"/>
      <c r="B10428" s="357"/>
      <c r="C10428" s="75"/>
      <c r="D10428" s="5" t="s">
        <v>43</v>
      </c>
      <c r="E10428" s="181"/>
      <c r="F10428" s="7"/>
      <c r="G10428" s="7"/>
      <c r="H10428" s="7"/>
      <c r="I10428" s="7"/>
      <c r="J10428" s="7"/>
      <c r="K10428" s="7"/>
      <c r="L10428" s="7"/>
      <c r="M10428" s="7"/>
      <c r="N10428" s="7"/>
      <c r="O10428" s="91" t="str">
        <f ca="1">IF(D10428="цвет",SUM(O10429:INDIRECT("N"&amp;R10428)),IF(SUM(E10428:N10428)=0,"",SUM(E10428:N10428)))</f>
        <v/>
      </c>
      <c r="P10428" s="68" t="s">
        <v>98</v>
      </c>
      <c r="Q10428" s="55">
        <f t="shared" si="324"/>
        <v>1871</v>
      </c>
      <c r="R10428" s="70">
        <f t="shared" ca="1" si="325"/>
        <v>10430</v>
      </c>
      <c r="S10428" s="69"/>
      <c r="T10428" s="76"/>
    </row>
    <row r="10429" spans="1:20" ht="135" customHeight="1">
      <c r="A10429" s="82"/>
      <c r="B10429" s="357"/>
      <c r="C10429" s="75"/>
      <c r="D10429" s="383" t="s">
        <v>1485</v>
      </c>
      <c r="E10429" s="384"/>
      <c r="F10429" s="384"/>
      <c r="G10429" s="384"/>
      <c r="H10429" s="384"/>
      <c r="I10429" s="384"/>
      <c r="J10429" s="384"/>
      <c r="K10429" s="384"/>
      <c r="L10429" s="384"/>
      <c r="M10429" s="384"/>
      <c r="N10429" s="385"/>
      <c r="O10429" s="91" t="str">
        <f ca="1">IF(D10429="цвет",SUM(O10430:INDIRECT("N"&amp;R10429)),IF(SUM(E10429:N10429)=0,"",SUM(E10429:N10429)))</f>
        <v/>
      </c>
      <c r="P10429" s="68" t="s">
        <v>98</v>
      </c>
      <c r="Q10429" s="55">
        <f t="shared" si="324"/>
        <v>1871</v>
      </c>
      <c r="R10429" s="70">
        <f t="shared" ca="1" si="325"/>
        <v>10430</v>
      </c>
      <c r="S10429" s="69"/>
      <c r="T10429" s="76"/>
    </row>
    <row r="10430" spans="1:20" ht="17.45" customHeight="1" thickBot="1">
      <c r="A10430" s="82"/>
      <c r="B10430" s="365"/>
      <c r="C10430" s="8"/>
      <c r="D10430" s="362" t="str">
        <f>HYPERLINK("https://miamia.ru/search/index.php?q="&amp;Q10430&amp;"&amp;s=Поиск?utm_source=Excel&amp;utm_medium=Nalichie&amp;utm_content="&amp;Q10430&amp;"","Посмотреть большую фотографию на сайте")</f>
        <v>Посмотреть большую фотографию на сайте</v>
      </c>
      <c r="E10430" s="363"/>
      <c r="F10430" s="363"/>
      <c r="G10430" s="363"/>
      <c r="H10430" s="363"/>
      <c r="I10430" s="363"/>
      <c r="J10430" s="363"/>
      <c r="K10430" s="363"/>
      <c r="L10430" s="363"/>
      <c r="M10430" s="363"/>
      <c r="N10430" s="364"/>
      <c r="O10430" s="91" t="str">
        <f ca="1">IF(D10430="цвет",SUM(O10431:INDIRECT("N"&amp;R10430)),IF(SUM(E10430:N10430)=0,"",SUM(E10430:N10430)))</f>
        <v/>
      </c>
      <c r="P10430" s="68" t="s">
        <v>98</v>
      </c>
      <c r="Q10430" s="55">
        <f t="shared" si="324"/>
        <v>1871</v>
      </c>
      <c r="R10430" s="70">
        <f t="shared" ca="1" si="325"/>
        <v>10430</v>
      </c>
      <c r="S10430" s="69"/>
      <c r="T10430" s="76"/>
    </row>
    <row r="10431" spans="1:20" ht="17.45" customHeight="1" thickBot="1">
      <c r="A10431" s="82"/>
      <c r="B10431" s="356" t="s">
        <v>323</v>
      </c>
      <c r="C10431" s="83">
        <v>1874</v>
      </c>
      <c r="D10431" s="98" t="s">
        <v>9</v>
      </c>
      <c r="E10431" s="99" t="s">
        <v>11</v>
      </c>
      <c r="F10431" s="99" t="s">
        <v>12</v>
      </c>
      <c r="G10431" s="99" t="s">
        <v>13</v>
      </c>
      <c r="H10431" s="99" t="s">
        <v>14</v>
      </c>
      <c r="I10431" s="99" t="s">
        <v>15</v>
      </c>
      <c r="J10431" s="99" t="s">
        <v>16</v>
      </c>
      <c r="K10431" s="99"/>
      <c r="L10431" s="99"/>
      <c r="M10431" s="74"/>
      <c r="N10431" s="100"/>
      <c r="O10431" s="78">
        <f ca="1">IF(D10431="цвет",SUM(O10432:INDIRECT("N"&amp;R10431)),IF(SUM(E10431:N10431)=0,"",SUM(E10431:N10431)))</f>
        <v>0</v>
      </c>
      <c r="P10431" s="68">
        <v>2194</v>
      </c>
      <c r="Q10431" s="55">
        <f t="shared" si="324"/>
        <v>1874</v>
      </c>
      <c r="R10431" s="70">
        <f t="shared" ca="1" si="325"/>
        <v>10434</v>
      </c>
      <c r="S10431" s="85">
        <v>2194</v>
      </c>
      <c r="T10431" s="86">
        <f ca="1">O10431*S10431</f>
        <v>0</v>
      </c>
    </row>
    <row r="10432" spans="1:20" ht="17.25" thickBot="1">
      <c r="A10432" s="82"/>
      <c r="B10432" s="357"/>
      <c r="C10432" s="75"/>
      <c r="D10432" s="5" t="s">
        <v>43</v>
      </c>
      <c r="E10432" s="181"/>
      <c r="F10432" s="7"/>
      <c r="G10432" s="7"/>
      <c r="H10432" s="7"/>
      <c r="I10432" s="7"/>
      <c r="J10432" s="7"/>
      <c r="K10432" s="7"/>
      <c r="L10432" s="7"/>
      <c r="M10432" s="7"/>
      <c r="N10432" s="7"/>
      <c r="O10432" s="91" t="str">
        <f ca="1">IF(D10432="цвет",SUM(O10433:INDIRECT("N"&amp;R10432)),IF(SUM(E10432:N10432)=0,"",SUM(E10432:N10432)))</f>
        <v/>
      </c>
      <c r="P10432" s="68" t="s">
        <v>98</v>
      </c>
      <c r="Q10432" s="55">
        <f t="shared" si="324"/>
        <v>1874</v>
      </c>
      <c r="R10432" s="70">
        <f t="shared" ca="1" si="325"/>
        <v>10434</v>
      </c>
      <c r="S10432" s="69"/>
      <c r="T10432" s="76"/>
    </row>
    <row r="10433" spans="1:20" ht="135" customHeight="1">
      <c r="A10433" s="82"/>
      <c r="B10433" s="357"/>
      <c r="C10433" s="75"/>
      <c r="D10433" s="383" t="s">
        <v>1486</v>
      </c>
      <c r="E10433" s="384"/>
      <c r="F10433" s="384"/>
      <c r="G10433" s="384"/>
      <c r="H10433" s="384"/>
      <c r="I10433" s="384"/>
      <c r="J10433" s="384"/>
      <c r="K10433" s="384"/>
      <c r="L10433" s="384"/>
      <c r="M10433" s="384"/>
      <c r="N10433" s="385"/>
      <c r="O10433" s="91" t="str">
        <f ca="1">IF(D10433="цвет",SUM(O10434:INDIRECT("N"&amp;R10433)),IF(SUM(E10433:N10433)=0,"",SUM(E10433:N10433)))</f>
        <v/>
      </c>
      <c r="P10433" s="68" t="s">
        <v>98</v>
      </c>
      <c r="Q10433" s="55">
        <f t="shared" si="324"/>
        <v>1874</v>
      </c>
      <c r="R10433" s="70">
        <f t="shared" ca="1" si="325"/>
        <v>10434</v>
      </c>
      <c r="S10433" s="69"/>
      <c r="T10433" s="76"/>
    </row>
    <row r="10434" spans="1:20" ht="17.45" customHeight="1" thickBot="1">
      <c r="A10434" s="82"/>
      <c r="B10434" s="365"/>
      <c r="C10434" s="8"/>
      <c r="D10434" s="362" t="str">
        <f>HYPERLINK("https://miamia.ru/search/index.php?q="&amp;Q10434&amp;"&amp;s=Поиск?utm_source=Excel&amp;utm_medium=Nalichie&amp;utm_content="&amp;Q10434&amp;"","Посмотреть большую фотографию на сайте")</f>
        <v>Посмотреть большую фотографию на сайте</v>
      </c>
      <c r="E10434" s="363"/>
      <c r="F10434" s="363"/>
      <c r="G10434" s="363"/>
      <c r="H10434" s="363"/>
      <c r="I10434" s="363"/>
      <c r="J10434" s="363"/>
      <c r="K10434" s="363"/>
      <c r="L10434" s="363"/>
      <c r="M10434" s="363"/>
      <c r="N10434" s="364"/>
      <c r="O10434" s="91" t="str">
        <f ca="1">IF(D10434="цвет",SUM(O10435:INDIRECT("N"&amp;R10434)),IF(SUM(E10434:N10434)=0,"",SUM(E10434:N10434)))</f>
        <v/>
      </c>
      <c r="P10434" s="68" t="s">
        <v>98</v>
      </c>
      <c r="Q10434" s="55">
        <f t="shared" si="324"/>
        <v>1874</v>
      </c>
      <c r="R10434" s="70">
        <f t="shared" ca="1" si="325"/>
        <v>10434</v>
      </c>
      <c r="S10434" s="69"/>
      <c r="T10434" s="76"/>
    </row>
    <row r="10435" spans="1:20" ht="17.45" customHeight="1" thickBot="1">
      <c r="A10435" s="82"/>
      <c r="B10435" s="356" t="s">
        <v>323</v>
      </c>
      <c r="C10435" s="83">
        <v>1876</v>
      </c>
      <c r="D10435" s="98" t="s">
        <v>9</v>
      </c>
      <c r="E10435" s="99" t="s">
        <v>11</v>
      </c>
      <c r="F10435" s="99" t="s">
        <v>12</v>
      </c>
      <c r="G10435" s="99" t="s">
        <v>13</v>
      </c>
      <c r="H10435" s="99" t="s">
        <v>14</v>
      </c>
      <c r="I10435" s="99" t="s">
        <v>15</v>
      </c>
      <c r="J10435" s="99" t="s">
        <v>16</v>
      </c>
      <c r="K10435" s="99"/>
      <c r="L10435" s="99"/>
      <c r="M10435" s="74"/>
      <c r="N10435" s="100"/>
      <c r="O10435" s="78">
        <f ca="1">IF(D10435="цвет",SUM(O10436:INDIRECT("N"&amp;R10435)),IF(SUM(E10435:N10435)=0,"",SUM(E10435:N10435)))</f>
        <v>0</v>
      </c>
      <c r="P10435" s="68">
        <v>3487</v>
      </c>
      <c r="Q10435" s="55">
        <f t="shared" si="324"/>
        <v>1876</v>
      </c>
      <c r="R10435" s="70">
        <f t="shared" ca="1" si="325"/>
        <v>10438</v>
      </c>
      <c r="S10435" s="85">
        <v>3487</v>
      </c>
      <c r="T10435" s="86">
        <f ca="1">O10435*S10435</f>
        <v>0</v>
      </c>
    </row>
    <row r="10436" spans="1:20" ht="17.25" thickBot="1">
      <c r="A10436" s="82"/>
      <c r="B10436" s="357"/>
      <c r="C10436" s="75"/>
      <c r="D10436" s="5" t="s">
        <v>43</v>
      </c>
      <c r="E10436" s="181"/>
      <c r="F10436" s="7"/>
      <c r="G10436" s="7"/>
      <c r="H10436" s="7"/>
      <c r="I10436" s="7"/>
      <c r="J10436" s="7"/>
      <c r="K10436" s="7"/>
      <c r="L10436" s="7"/>
      <c r="M10436" s="7"/>
      <c r="N10436" s="7"/>
      <c r="O10436" s="91" t="str">
        <f ca="1">IF(D10436="цвет",SUM(O10437:INDIRECT("N"&amp;R10436)),IF(SUM(E10436:N10436)=0,"",SUM(E10436:N10436)))</f>
        <v/>
      </c>
      <c r="P10436" s="68" t="s">
        <v>98</v>
      </c>
      <c r="Q10436" s="55">
        <f t="shared" si="324"/>
        <v>1876</v>
      </c>
      <c r="R10436" s="70">
        <f t="shared" ca="1" si="325"/>
        <v>10438</v>
      </c>
      <c r="S10436" s="69"/>
      <c r="T10436" s="76"/>
    </row>
    <row r="10437" spans="1:20" ht="135" customHeight="1">
      <c r="A10437" s="82"/>
      <c r="B10437" s="357"/>
      <c r="C10437" s="75"/>
      <c r="D10437" s="383" t="s">
        <v>1484</v>
      </c>
      <c r="E10437" s="384"/>
      <c r="F10437" s="384"/>
      <c r="G10437" s="384"/>
      <c r="H10437" s="384"/>
      <c r="I10437" s="384"/>
      <c r="J10437" s="384"/>
      <c r="K10437" s="384"/>
      <c r="L10437" s="384"/>
      <c r="M10437" s="384"/>
      <c r="N10437" s="385"/>
      <c r="O10437" s="91" t="str">
        <f ca="1">IF(D10437="цвет",SUM(O10438:INDIRECT("N"&amp;R10437)),IF(SUM(E10437:N10437)=0,"",SUM(E10437:N10437)))</f>
        <v/>
      </c>
      <c r="P10437" s="68" t="s">
        <v>98</v>
      </c>
      <c r="Q10437" s="55">
        <f t="shared" si="324"/>
        <v>1876</v>
      </c>
      <c r="R10437" s="70">
        <f t="shared" ca="1" si="325"/>
        <v>10438</v>
      </c>
      <c r="S10437" s="69"/>
      <c r="T10437" s="76"/>
    </row>
    <row r="10438" spans="1:20" ht="17.45" customHeight="1" thickBot="1">
      <c r="A10438" s="82"/>
      <c r="B10438" s="365"/>
      <c r="C10438" s="8"/>
      <c r="D10438" s="362" t="str">
        <f>HYPERLINK("https://miamia.ru/search/index.php?q="&amp;Q10438&amp;"&amp;s=Поиск?utm_source=Excel&amp;utm_medium=Nalichie&amp;utm_content="&amp;Q10438&amp;"","Посмотреть большую фотографию на сайте")</f>
        <v>Посмотреть большую фотографию на сайте</v>
      </c>
      <c r="E10438" s="363"/>
      <c r="F10438" s="363"/>
      <c r="G10438" s="363"/>
      <c r="H10438" s="363"/>
      <c r="I10438" s="363"/>
      <c r="J10438" s="363"/>
      <c r="K10438" s="363"/>
      <c r="L10438" s="363"/>
      <c r="M10438" s="363"/>
      <c r="N10438" s="364"/>
      <c r="O10438" s="91" t="str">
        <f ca="1">IF(D10438="цвет",SUM(O10439:INDIRECT("N"&amp;R10438)),IF(SUM(E10438:N10438)=0,"",SUM(E10438:N10438)))</f>
        <v/>
      </c>
      <c r="P10438" s="68" t="s">
        <v>98</v>
      </c>
      <c r="Q10438" s="55">
        <f t="shared" si="324"/>
        <v>1876</v>
      </c>
      <c r="R10438" s="70">
        <f t="shared" ca="1" si="325"/>
        <v>10438</v>
      </c>
      <c r="S10438" s="69"/>
      <c r="T10438" s="76"/>
    </row>
    <row r="10439" spans="1:20" ht="23.1" customHeight="1" thickBot="1">
      <c r="A10439" s="80"/>
      <c r="B10439" s="63" t="s">
        <v>2281</v>
      </c>
      <c r="C10439" s="64"/>
      <c r="D10439" s="65"/>
      <c r="E10439" s="66"/>
      <c r="F10439" s="66"/>
      <c r="G10439" s="66"/>
      <c r="H10439" s="66"/>
      <c r="I10439" s="66"/>
      <c r="J10439" s="66"/>
      <c r="K10439" s="66"/>
      <c r="L10439" s="66"/>
      <c r="M10439" s="66"/>
      <c r="N10439" s="67"/>
      <c r="O10439" s="91" t="str">
        <f ca="1">IF(D10439="цвет",SUM(O10440:INDIRECT("N"&amp;R10439)),IF(SUM(E10439:N10439)=0,"",SUM(E10439:N10439)))</f>
        <v/>
      </c>
      <c r="P10439" s="68" t="s">
        <v>98</v>
      </c>
      <c r="Q10439" s="55">
        <f t="shared" si="324"/>
        <v>1876</v>
      </c>
      <c r="R10439" s="70">
        <f t="shared" ca="1" si="325"/>
        <v>10443</v>
      </c>
    </row>
    <row r="10440" spans="1:20" ht="17.45" customHeight="1" thickBot="1">
      <c r="A10440" s="82"/>
      <c r="B10440" s="356" t="s">
        <v>1436</v>
      </c>
      <c r="C10440" s="83">
        <v>2270</v>
      </c>
      <c r="D10440" s="98" t="s">
        <v>9</v>
      </c>
      <c r="E10440" s="99" t="s">
        <v>11</v>
      </c>
      <c r="F10440" s="99" t="s">
        <v>12</v>
      </c>
      <c r="G10440" s="99" t="s">
        <v>13</v>
      </c>
      <c r="H10440" s="99" t="s">
        <v>14</v>
      </c>
      <c r="I10440" s="99" t="s">
        <v>15</v>
      </c>
      <c r="J10440" s="99" t="s">
        <v>16</v>
      </c>
      <c r="K10440" s="99"/>
      <c r="L10440" s="99"/>
      <c r="M10440" s="74"/>
      <c r="N10440" s="100"/>
      <c r="O10440" s="78">
        <f ca="1">IF(D10440="цвет",SUM(O10441:INDIRECT("N"&amp;R10440)),IF(SUM(E10440:N10440)=0,"",SUM(E10440:N10440)))</f>
        <v>0</v>
      </c>
      <c r="P10440" s="68">
        <v>1936</v>
      </c>
      <c r="Q10440" s="55">
        <f t="shared" si="324"/>
        <v>2270</v>
      </c>
      <c r="R10440" s="70">
        <f t="shared" ca="1" si="325"/>
        <v>10443</v>
      </c>
      <c r="S10440" s="85">
        <v>1936</v>
      </c>
      <c r="T10440" s="86">
        <f ca="1">O10440*S10440</f>
        <v>0</v>
      </c>
    </row>
    <row r="10441" spans="1:20" ht="17.25" thickBot="1">
      <c r="A10441" s="82"/>
      <c r="B10441" s="357"/>
      <c r="C10441" s="75"/>
      <c r="D10441" s="5" t="s">
        <v>33</v>
      </c>
      <c r="E10441" s="351"/>
      <c r="F10441" s="7"/>
      <c r="G10441" s="181"/>
      <c r="H10441" s="351"/>
      <c r="I10441" s="351"/>
      <c r="J10441" s="351"/>
      <c r="K10441" s="7"/>
      <c r="L10441" s="7"/>
      <c r="M10441" s="7"/>
      <c r="N10441" s="7"/>
      <c r="O10441" s="91" t="str">
        <f ca="1">IF(D10441="цвет",SUM(O10442:INDIRECT("N"&amp;R10441)),IF(SUM(E10441:N10441)=0,"",SUM(E10441:N10441)))</f>
        <v/>
      </c>
      <c r="P10441" s="68" t="s">
        <v>98</v>
      </c>
      <c r="Q10441" s="55">
        <f t="shared" si="324"/>
        <v>2270</v>
      </c>
      <c r="R10441" s="70">
        <f t="shared" ca="1" si="325"/>
        <v>10443</v>
      </c>
      <c r="S10441" s="69"/>
      <c r="T10441" s="76"/>
    </row>
    <row r="10442" spans="1:20" ht="135" customHeight="1">
      <c r="A10442" s="82"/>
      <c r="B10442" s="357"/>
      <c r="C10442" s="75"/>
      <c r="D10442" s="383" t="s">
        <v>1438</v>
      </c>
      <c r="E10442" s="384"/>
      <c r="F10442" s="384"/>
      <c r="G10442" s="384"/>
      <c r="H10442" s="384"/>
      <c r="I10442" s="384"/>
      <c r="J10442" s="384"/>
      <c r="K10442" s="384"/>
      <c r="L10442" s="384"/>
      <c r="M10442" s="384"/>
      <c r="N10442" s="385"/>
      <c r="O10442" s="91" t="str">
        <f ca="1">IF(D10442="цвет",SUM(O10443:INDIRECT("N"&amp;R10442)),IF(SUM(E10442:N10442)=0,"",SUM(E10442:N10442)))</f>
        <v/>
      </c>
      <c r="P10442" s="68" t="s">
        <v>98</v>
      </c>
      <c r="Q10442" s="55">
        <f t="shared" si="324"/>
        <v>2270</v>
      </c>
      <c r="R10442" s="70">
        <f t="shared" ca="1" si="325"/>
        <v>10443</v>
      </c>
      <c r="S10442" s="69"/>
      <c r="T10442" s="76"/>
    </row>
    <row r="10443" spans="1:20" ht="17.45" customHeight="1" thickBot="1">
      <c r="A10443" s="82"/>
      <c r="B10443" s="365"/>
      <c r="C10443" s="8"/>
      <c r="D10443" s="362" t="str">
        <f>HYPERLINK("https://miamia.ru/search/index.php?q="&amp;Q10443&amp;"&amp;s=Поиск?utm_source=Excel&amp;utm_medium=Nalichie&amp;utm_content="&amp;Q10443&amp;"","Посмотреть большую фотографию на сайте")</f>
        <v>Посмотреть большую фотографию на сайте</v>
      </c>
      <c r="E10443" s="363"/>
      <c r="F10443" s="363"/>
      <c r="G10443" s="363"/>
      <c r="H10443" s="363"/>
      <c r="I10443" s="363"/>
      <c r="J10443" s="363"/>
      <c r="K10443" s="363"/>
      <c r="L10443" s="363"/>
      <c r="M10443" s="363"/>
      <c r="N10443" s="364"/>
      <c r="O10443" s="91" t="str">
        <f ca="1">IF(D10443="цвет",SUM(O10444:INDIRECT("N"&amp;R10443)),IF(SUM(E10443:N10443)=0,"",SUM(E10443:N10443)))</f>
        <v/>
      </c>
      <c r="P10443" s="68" t="s">
        <v>98</v>
      </c>
      <c r="Q10443" s="55">
        <f t="shared" ref="Q10443:Q10506" si="326">IF(C10443&lt;&gt;0,C10443,Q10442)</f>
        <v>2270</v>
      </c>
      <c r="R10443" s="70">
        <f t="shared" ref="R10443:R10506" ca="1" si="327">IF(D10443="Посмотреть большую фотографию на сайте",CELL("строка",O10443),R10444)</f>
        <v>10443</v>
      </c>
      <c r="S10443" s="69"/>
      <c r="T10443" s="76"/>
    </row>
    <row r="10444" spans="1:20" ht="17.45" customHeight="1" thickBot="1">
      <c r="A10444" s="82"/>
      <c r="B10444" s="356" t="s">
        <v>1436</v>
      </c>
      <c r="C10444" s="83">
        <v>2271</v>
      </c>
      <c r="D10444" s="98" t="s">
        <v>9</v>
      </c>
      <c r="E10444" s="99" t="s">
        <v>11</v>
      </c>
      <c r="F10444" s="99" t="s">
        <v>12</v>
      </c>
      <c r="G10444" s="99" t="s">
        <v>13</v>
      </c>
      <c r="H10444" s="99" t="s">
        <v>14</v>
      </c>
      <c r="I10444" s="99" t="s">
        <v>15</v>
      </c>
      <c r="J10444" s="99" t="s">
        <v>16</v>
      </c>
      <c r="K10444" s="99"/>
      <c r="L10444" s="99"/>
      <c r="M10444" s="74"/>
      <c r="N10444" s="100"/>
      <c r="O10444" s="78">
        <f ca="1">IF(D10444="цвет",SUM(O10445:INDIRECT("N"&amp;R10444)),IF(SUM(E10444:N10444)=0,"",SUM(E10444:N10444)))</f>
        <v>0</v>
      </c>
      <c r="P10444" s="68">
        <v>2324</v>
      </c>
      <c r="Q10444" s="55">
        <f t="shared" si="326"/>
        <v>2271</v>
      </c>
      <c r="R10444" s="70">
        <f t="shared" ca="1" si="327"/>
        <v>10447</v>
      </c>
      <c r="S10444" s="85">
        <v>2324</v>
      </c>
      <c r="T10444" s="86">
        <f ca="1">O10444*S10444</f>
        <v>0</v>
      </c>
    </row>
    <row r="10445" spans="1:20" ht="17.25" thickBot="1">
      <c r="A10445" s="82"/>
      <c r="B10445" s="357"/>
      <c r="C10445" s="75"/>
      <c r="D10445" s="5" t="s">
        <v>33</v>
      </c>
      <c r="E10445" s="351"/>
      <c r="F10445" s="351"/>
      <c r="G10445" s="351"/>
      <c r="H10445" s="351"/>
      <c r="I10445" s="7"/>
      <c r="J10445" s="181"/>
      <c r="K10445" s="7"/>
      <c r="L10445" s="7"/>
      <c r="M10445" s="7"/>
      <c r="N10445" s="7"/>
      <c r="O10445" s="91" t="str">
        <f ca="1">IF(D10445="цвет",SUM(O10446:INDIRECT("N"&amp;R10445)),IF(SUM(E10445:N10445)=0,"",SUM(E10445:N10445)))</f>
        <v/>
      </c>
      <c r="P10445" s="68" t="s">
        <v>98</v>
      </c>
      <c r="Q10445" s="55">
        <f t="shared" si="326"/>
        <v>2271</v>
      </c>
      <c r="R10445" s="70">
        <f t="shared" ca="1" si="327"/>
        <v>10447</v>
      </c>
      <c r="S10445" s="69"/>
      <c r="T10445" s="76"/>
    </row>
    <row r="10446" spans="1:20" ht="135" customHeight="1">
      <c r="A10446" s="82"/>
      <c r="B10446" s="357"/>
      <c r="C10446" s="75"/>
      <c r="D10446" s="383" t="s">
        <v>1439</v>
      </c>
      <c r="E10446" s="384"/>
      <c r="F10446" s="384"/>
      <c r="G10446" s="384"/>
      <c r="H10446" s="384"/>
      <c r="I10446" s="384"/>
      <c r="J10446" s="384"/>
      <c r="K10446" s="384"/>
      <c r="L10446" s="384"/>
      <c r="M10446" s="384"/>
      <c r="N10446" s="385"/>
      <c r="O10446" s="91" t="str">
        <f ca="1">IF(D10446="цвет",SUM(O10447:INDIRECT("N"&amp;R10446)),IF(SUM(E10446:N10446)=0,"",SUM(E10446:N10446)))</f>
        <v/>
      </c>
      <c r="P10446" s="68" t="s">
        <v>98</v>
      </c>
      <c r="Q10446" s="55">
        <f t="shared" si="326"/>
        <v>2271</v>
      </c>
      <c r="R10446" s="70">
        <f t="shared" ca="1" si="327"/>
        <v>10447</v>
      </c>
      <c r="S10446" s="69"/>
      <c r="T10446" s="76"/>
    </row>
    <row r="10447" spans="1:20" ht="17.45" customHeight="1" thickBot="1">
      <c r="A10447" s="82"/>
      <c r="B10447" s="365"/>
      <c r="C10447" s="8"/>
      <c r="D10447" s="362" t="str">
        <f>HYPERLINK("https://miamia.ru/search/index.php?q="&amp;Q10447&amp;"&amp;s=Поиск?utm_source=Excel&amp;utm_medium=Nalichie&amp;utm_content="&amp;Q10447&amp;"","Посмотреть большую фотографию на сайте")</f>
        <v>Посмотреть большую фотографию на сайте</v>
      </c>
      <c r="E10447" s="363"/>
      <c r="F10447" s="363"/>
      <c r="G10447" s="363"/>
      <c r="H10447" s="363"/>
      <c r="I10447" s="363"/>
      <c r="J10447" s="363"/>
      <c r="K10447" s="363"/>
      <c r="L10447" s="363"/>
      <c r="M10447" s="363"/>
      <c r="N10447" s="364"/>
      <c r="O10447" s="91" t="str">
        <f ca="1">IF(D10447="цвет",SUM(O10448:INDIRECT("N"&amp;R10447)),IF(SUM(E10447:N10447)=0,"",SUM(E10447:N10447)))</f>
        <v/>
      </c>
      <c r="P10447" s="68" t="s">
        <v>98</v>
      </c>
      <c r="Q10447" s="55">
        <f t="shared" si="326"/>
        <v>2271</v>
      </c>
      <c r="R10447" s="70">
        <f t="shared" ca="1" si="327"/>
        <v>10447</v>
      </c>
      <c r="S10447" s="69"/>
      <c r="T10447" s="76"/>
    </row>
    <row r="10448" spans="1:20" ht="17.45" customHeight="1" thickBot="1">
      <c r="A10448" s="82"/>
      <c r="B10448" s="356" t="s">
        <v>1436</v>
      </c>
      <c r="C10448" s="83">
        <v>2272</v>
      </c>
      <c r="D10448" s="98" t="s">
        <v>9</v>
      </c>
      <c r="E10448" s="99" t="s">
        <v>17</v>
      </c>
      <c r="F10448" s="74" t="s">
        <v>18</v>
      </c>
      <c r="G10448" s="11" t="s">
        <v>19</v>
      </c>
      <c r="H10448" s="11" t="s">
        <v>23</v>
      </c>
      <c r="I10448" s="99"/>
      <c r="J10448" s="99"/>
      <c r="K10448" s="99"/>
      <c r="L10448" s="99"/>
      <c r="M10448" s="74"/>
      <c r="N10448" s="100"/>
      <c r="O10448" s="78">
        <f ca="1">IF(D10448="цвет",SUM(O10449:INDIRECT("N"&amp;R10448)),IF(SUM(E10448:N10448)=0,"",SUM(E10448:N10448)))</f>
        <v>0</v>
      </c>
      <c r="P10448" s="68">
        <v>2582</v>
      </c>
      <c r="Q10448" s="55">
        <f t="shared" si="326"/>
        <v>2272</v>
      </c>
      <c r="R10448" s="70">
        <f t="shared" ca="1" si="327"/>
        <v>10451</v>
      </c>
      <c r="S10448" s="85">
        <v>2582</v>
      </c>
      <c r="T10448" s="86">
        <f ca="1">O10448*S10448</f>
        <v>0</v>
      </c>
    </row>
    <row r="10449" spans="1:20" ht="17.25" thickBot="1">
      <c r="A10449" s="82"/>
      <c r="B10449" s="357"/>
      <c r="C10449" s="75"/>
      <c r="D10449" s="5" t="s">
        <v>33</v>
      </c>
      <c r="E10449" s="351"/>
      <c r="F10449" s="351"/>
      <c r="G10449" s="351"/>
      <c r="H10449" s="351"/>
      <c r="I10449" s="7"/>
      <c r="J10449" s="7"/>
      <c r="K10449" s="7"/>
      <c r="L10449" s="7"/>
      <c r="M10449" s="7"/>
      <c r="N10449" s="7"/>
      <c r="O10449" s="91" t="str">
        <f ca="1">IF(D10449="цвет",SUM(O10450:INDIRECT("N"&amp;R10449)),IF(SUM(E10449:N10449)=0,"",SUM(E10449:N10449)))</f>
        <v/>
      </c>
      <c r="P10449" s="68" t="s">
        <v>98</v>
      </c>
      <c r="Q10449" s="55">
        <f t="shared" si="326"/>
        <v>2272</v>
      </c>
      <c r="R10449" s="70">
        <f t="shared" ca="1" si="327"/>
        <v>10451</v>
      </c>
      <c r="S10449" s="69"/>
      <c r="T10449" s="76"/>
    </row>
    <row r="10450" spans="1:20" ht="135" customHeight="1">
      <c r="A10450" s="82"/>
      <c r="B10450" s="357"/>
      <c r="C10450" s="75"/>
      <c r="D10450" s="383" t="s">
        <v>1440</v>
      </c>
      <c r="E10450" s="384"/>
      <c r="F10450" s="384"/>
      <c r="G10450" s="384"/>
      <c r="H10450" s="384"/>
      <c r="I10450" s="384"/>
      <c r="J10450" s="384"/>
      <c r="K10450" s="384"/>
      <c r="L10450" s="384"/>
      <c r="M10450" s="384"/>
      <c r="N10450" s="385"/>
      <c r="O10450" s="91" t="str">
        <f ca="1">IF(D10450="цвет",SUM(O10451:INDIRECT("N"&amp;R10450)),IF(SUM(E10450:N10450)=0,"",SUM(E10450:N10450)))</f>
        <v/>
      </c>
      <c r="P10450" s="68" t="s">
        <v>98</v>
      </c>
      <c r="Q10450" s="55">
        <f t="shared" si="326"/>
        <v>2272</v>
      </c>
      <c r="R10450" s="70">
        <f t="shared" ca="1" si="327"/>
        <v>10451</v>
      </c>
      <c r="S10450" s="69"/>
      <c r="T10450" s="76"/>
    </row>
    <row r="10451" spans="1:20" ht="17.45" customHeight="1" thickBot="1">
      <c r="A10451" s="82"/>
      <c r="B10451" s="365"/>
      <c r="C10451" s="8"/>
      <c r="D10451" s="362" t="str">
        <f>HYPERLINK("https://miamia.ru/search/index.php?q="&amp;Q10451&amp;"&amp;s=Поиск?utm_source=Excel&amp;utm_medium=Nalichie&amp;utm_content="&amp;Q10451&amp;"","Посмотреть большую фотографию на сайте")</f>
        <v>Посмотреть большую фотографию на сайте</v>
      </c>
      <c r="E10451" s="363"/>
      <c r="F10451" s="363"/>
      <c r="G10451" s="363"/>
      <c r="H10451" s="363"/>
      <c r="I10451" s="363"/>
      <c r="J10451" s="363"/>
      <c r="K10451" s="363"/>
      <c r="L10451" s="363"/>
      <c r="M10451" s="363"/>
      <c r="N10451" s="364"/>
      <c r="O10451" s="91" t="str">
        <f ca="1">IF(D10451="цвет",SUM(O10452:INDIRECT("N"&amp;R10451)),IF(SUM(E10451:N10451)=0,"",SUM(E10451:N10451)))</f>
        <v/>
      </c>
      <c r="P10451" s="68" t="s">
        <v>98</v>
      </c>
      <c r="Q10451" s="55">
        <f t="shared" si="326"/>
        <v>2272</v>
      </c>
      <c r="R10451" s="70">
        <f t="shared" ca="1" si="327"/>
        <v>10451</v>
      </c>
      <c r="S10451" s="69"/>
      <c r="T10451" s="76"/>
    </row>
    <row r="10452" spans="1:20" ht="17.45" customHeight="1" thickBot="1">
      <c r="A10452" s="82"/>
      <c r="B10452" s="356" t="s">
        <v>1436</v>
      </c>
      <c r="C10452" s="83">
        <v>2273</v>
      </c>
      <c r="D10452" s="98" t="s">
        <v>9</v>
      </c>
      <c r="E10452" s="99" t="s">
        <v>17</v>
      </c>
      <c r="F10452" s="74" t="s">
        <v>18</v>
      </c>
      <c r="G10452" s="11" t="s">
        <v>19</v>
      </c>
      <c r="H10452" s="11" t="s">
        <v>23</v>
      </c>
      <c r="I10452" s="99"/>
      <c r="J10452" s="99"/>
      <c r="K10452" s="99"/>
      <c r="L10452" s="99"/>
      <c r="M10452" s="74"/>
      <c r="N10452" s="100"/>
      <c r="O10452" s="78">
        <f ca="1">IF(D10452="цвет",SUM(O10453:INDIRECT("N"&amp;R10452)),IF(SUM(E10452:N10452)=0,"",SUM(E10452:N10452)))</f>
        <v>0</v>
      </c>
      <c r="P10452" s="68">
        <v>2841</v>
      </c>
      <c r="Q10452" s="55">
        <f t="shared" si="326"/>
        <v>2273</v>
      </c>
      <c r="R10452" s="70">
        <f t="shared" ca="1" si="327"/>
        <v>10455</v>
      </c>
      <c r="S10452" s="85">
        <v>2841</v>
      </c>
      <c r="T10452" s="86">
        <f ca="1">O10452*S10452</f>
        <v>0</v>
      </c>
    </row>
    <row r="10453" spans="1:20" ht="17.25" thickBot="1">
      <c r="A10453" s="82"/>
      <c r="B10453" s="357"/>
      <c r="C10453" s="75"/>
      <c r="D10453" s="5" t="s">
        <v>33</v>
      </c>
      <c r="E10453" s="351"/>
      <c r="F10453" s="351"/>
      <c r="G10453" s="351"/>
      <c r="H10453" s="351"/>
      <c r="I10453" s="7"/>
      <c r="J10453" s="7"/>
      <c r="K10453" s="7"/>
      <c r="L10453" s="7"/>
      <c r="M10453" s="7"/>
      <c r="N10453" s="7"/>
      <c r="O10453" s="91" t="str">
        <f ca="1">IF(D10453="цвет",SUM(O10454:INDIRECT("N"&amp;R10453)),IF(SUM(E10453:N10453)=0,"",SUM(E10453:N10453)))</f>
        <v/>
      </c>
      <c r="P10453" s="68" t="s">
        <v>98</v>
      </c>
      <c r="Q10453" s="55">
        <f t="shared" si="326"/>
        <v>2273</v>
      </c>
      <c r="R10453" s="70">
        <f t="shared" ca="1" si="327"/>
        <v>10455</v>
      </c>
      <c r="S10453" s="69"/>
      <c r="T10453" s="76"/>
    </row>
    <row r="10454" spans="1:20" ht="135" customHeight="1">
      <c r="A10454" s="82"/>
      <c r="B10454" s="357"/>
      <c r="C10454" s="75"/>
      <c r="D10454" s="383" t="s">
        <v>1441</v>
      </c>
      <c r="E10454" s="384"/>
      <c r="F10454" s="384"/>
      <c r="G10454" s="384"/>
      <c r="H10454" s="384"/>
      <c r="I10454" s="384"/>
      <c r="J10454" s="384"/>
      <c r="K10454" s="384"/>
      <c r="L10454" s="384"/>
      <c r="M10454" s="384"/>
      <c r="N10454" s="385"/>
      <c r="O10454" s="91" t="str">
        <f ca="1">IF(D10454="цвет",SUM(O10455:INDIRECT("N"&amp;R10454)),IF(SUM(E10454:N10454)=0,"",SUM(E10454:N10454)))</f>
        <v/>
      </c>
      <c r="P10454" s="68" t="s">
        <v>98</v>
      </c>
      <c r="Q10454" s="55">
        <f t="shared" si="326"/>
        <v>2273</v>
      </c>
      <c r="R10454" s="70">
        <f t="shared" ca="1" si="327"/>
        <v>10455</v>
      </c>
      <c r="S10454" s="69"/>
      <c r="T10454" s="76"/>
    </row>
    <row r="10455" spans="1:20" ht="17.45" customHeight="1" thickBot="1">
      <c r="A10455" s="82"/>
      <c r="B10455" s="365"/>
      <c r="C10455" s="8"/>
      <c r="D10455" s="362" t="str">
        <f>HYPERLINK("https://miamia.ru/search/index.php?q="&amp;Q10455&amp;"&amp;s=Поиск?utm_source=Excel&amp;utm_medium=Nalichie&amp;utm_content="&amp;Q10455&amp;"","Посмотреть большую фотографию на сайте")</f>
        <v>Посмотреть большую фотографию на сайте</v>
      </c>
      <c r="E10455" s="363"/>
      <c r="F10455" s="363"/>
      <c r="G10455" s="363"/>
      <c r="H10455" s="363"/>
      <c r="I10455" s="363"/>
      <c r="J10455" s="363"/>
      <c r="K10455" s="363"/>
      <c r="L10455" s="363"/>
      <c r="M10455" s="363"/>
      <c r="N10455" s="364"/>
      <c r="O10455" s="91" t="str">
        <f ca="1">IF(D10455="цвет",SUM(O10456:INDIRECT("N"&amp;R10455)),IF(SUM(E10455:N10455)=0,"",SUM(E10455:N10455)))</f>
        <v/>
      </c>
      <c r="P10455" s="68" t="s">
        <v>98</v>
      </c>
      <c r="Q10455" s="55">
        <f t="shared" si="326"/>
        <v>2273</v>
      </c>
      <c r="R10455" s="70">
        <f t="shared" ca="1" si="327"/>
        <v>10455</v>
      </c>
      <c r="S10455" s="69"/>
      <c r="T10455" s="76"/>
    </row>
    <row r="10456" spans="1:20" ht="17.45" customHeight="1" thickBot="1">
      <c r="A10456" s="82"/>
      <c r="B10456" s="356" t="s">
        <v>1436</v>
      </c>
      <c r="C10456" s="83">
        <v>2274</v>
      </c>
      <c r="D10456" s="98" t="s">
        <v>9</v>
      </c>
      <c r="E10456" s="99" t="s">
        <v>17</v>
      </c>
      <c r="F10456" s="74" t="s">
        <v>18</v>
      </c>
      <c r="G10456" s="11" t="s">
        <v>19</v>
      </c>
      <c r="H10456" s="11" t="s">
        <v>23</v>
      </c>
      <c r="I10456" s="99"/>
      <c r="J10456" s="99"/>
      <c r="K10456" s="99"/>
      <c r="L10456" s="99"/>
      <c r="M10456" s="74"/>
      <c r="N10456" s="100"/>
      <c r="O10456" s="78">
        <f ca="1">IF(D10456="цвет",SUM(O10457:INDIRECT("N"&amp;R10456)),IF(SUM(E10456:N10456)=0,"",SUM(E10456:N10456)))</f>
        <v>0</v>
      </c>
      <c r="P10456" s="68">
        <v>2841</v>
      </c>
      <c r="Q10456" s="55">
        <f t="shared" si="326"/>
        <v>2274</v>
      </c>
      <c r="R10456" s="70">
        <f t="shared" ca="1" si="327"/>
        <v>10459</v>
      </c>
      <c r="S10456" s="85">
        <v>2841</v>
      </c>
      <c r="T10456" s="86">
        <f ca="1">O10456*S10456</f>
        <v>0</v>
      </c>
    </row>
    <row r="10457" spans="1:20" ht="17.25" thickBot="1">
      <c r="A10457" s="82"/>
      <c r="B10457" s="357"/>
      <c r="C10457" s="75"/>
      <c r="D10457" s="5" t="s">
        <v>33</v>
      </c>
      <c r="E10457" s="351"/>
      <c r="F10457" s="351"/>
      <c r="G10457" s="351"/>
      <c r="H10457" s="351"/>
      <c r="I10457" s="7"/>
      <c r="J10457" s="7"/>
      <c r="K10457" s="7"/>
      <c r="L10457" s="7"/>
      <c r="M10457" s="7"/>
      <c r="N10457" s="7"/>
      <c r="O10457" s="91" t="str">
        <f ca="1">IF(D10457="цвет",SUM(O10458:INDIRECT("N"&amp;R10457)),IF(SUM(E10457:N10457)=0,"",SUM(E10457:N10457)))</f>
        <v/>
      </c>
      <c r="P10457" s="68" t="s">
        <v>98</v>
      </c>
      <c r="Q10457" s="55">
        <f t="shared" si="326"/>
        <v>2274</v>
      </c>
      <c r="R10457" s="70">
        <f t="shared" ca="1" si="327"/>
        <v>10459</v>
      </c>
      <c r="S10457" s="69"/>
      <c r="T10457" s="76"/>
    </row>
    <row r="10458" spans="1:20" ht="135" customHeight="1">
      <c r="A10458" s="82"/>
      <c r="B10458" s="357"/>
      <c r="C10458" s="75"/>
      <c r="D10458" s="383" t="s">
        <v>1442</v>
      </c>
      <c r="E10458" s="384"/>
      <c r="F10458" s="384"/>
      <c r="G10458" s="384"/>
      <c r="H10458" s="384"/>
      <c r="I10458" s="384"/>
      <c r="J10458" s="384"/>
      <c r="K10458" s="384"/>
      <c r="L10458" s="384"/>
      <c r="M10458" s="384"/>
      <c r="N10458" s="385"/>
      <c r="O10458" s="91" t="str">
        <f ca="1">IF(D10458="цвет",SUM(O10459:INDIRECT("N"&amp;R10458)),IF(SUM(E10458:N10458)=0,"",SUM(E10458:N10458)))</f>
        <v/>
      </c>
      <c r="P10458" s="68" t="s">
        <v>98</v>
      </c>
      <c r="Q10458" s="55">
        <f t="shared" si="326"/>
        <v>2274</v>
      </c>
      <c r="R10458" s="70">
        <f t="shared" ca="1" si="327"/>
        <v>10459</v>
      </c>
      <c r="S10458" s="69"/>
      <c r="T10458" s="76"/>
    </row>
    <row r="10459" spans="1:20" ht="17.45" customHeight="1" thickBot="1">
      <c r="A10459" s="82"/>
      <c r="B10459" s="365"/>
      <c r="C10459" s="8"/>
      <c r="D10459" s="362" t="str">
        <f>HYPERLINK("https://miamia.ru/search/index.php?q="&amp;Q10459&amp;"&amp;s=Поиск?utm_source=Excel&amp;utm_medium=Nalichie&amp;utm_content="&amp;Q10459&amp;"","Посмотреть большую фотографию на сайте")</f>
        <v>Посмотреть большую фотографию на сайте</v>
      </c>
      <c r="E10459" s="363"/>
      <c r="F10459" s="363"/>
      <c r="G10459" s="363"/>
      <c r="H10459" s="363"/>
      <c r="I10459" s="363"/>
      <c r="J10459" s="363"/>
      <c r="K10459" s="363"/>
      <c r="L10459" s="363"/>
      <c r="M10459" s="363"/>
      <c r="N10459" s="364"/>
      <c r="O10459" s="91" t="str">
        <f ca="1">IF(D10459="цвет",SUM(O10460:INDIRECT("N"&amp;R10459)),IF(SUM(E10459:N10459)=0,"",SUM(E10459:N10459)))</f>
        <v/>
      </c>
      <c r="P10459" s="68" t="s">
        <v>98</v>
      </c>
      <c r="Q10459" s="55">
        <f t="shared" si="326"/>
        <v>2274</v>
      </c>
      <c r="R10459" s="70">
        <f t="shared" ca="1" si="327"/>
        <v>10459</v>
      </c>
      <c r="S10459" s="69"/>
      <c r="T10459" s="76"/>
    </row>
    <row r="10460" spans="1:20" ht="17.45" customHeight="1" thickBot="1">
      <c r="A10460" s="82"/>
      <c r="B10460" s="356" t="s">
        <v>1436</v>
      </c>
      <c r="C10460" s="83">
        <v>2275</v>
      </c>
      <c r="D10460" s="98" t="s">
        <v>9</v>
      </c>
      <c r="E10460" s="99" t="s">
        <v>11</v>
      </c>
      <c r="F10460" s="99" t="s">
        <v>12</v>
      </c>
      <c r="G10460" s="99" t="s">
        <v>13</v>
      </c>
      <c r="H10460" s="99" t="s">
        <v>14</v>
      </c>
      <c r="I10460" s="99" t="s">
        <v>15</v>
      </c>
      <c r="J10460" s="99" t="s">
        <v>16</v>
      </c>
      <c r="K10460" s="99"/>
      <c r="L10460" s="99"/>
      <c r="M10460" s="74"/>
      <c r="N10460" s="100"/>
      <c r="O10460" s="78">
        <f ca="1">IF(D10460="цвет",SUM(O10461:INDIRECT("N"&amp;R10460)),IF(SUM(E10460:N10460)=0,"",SUM(E10460:N10460)))</f>
        <v>0</v>
      </c>
      <c r="P10460" s="68">
        <v>2970</v>
      </c>
      <c r="Q10460" s="55">
        <f t="shared" si="326"/>
        <v>2275</v>
      </c>
      <c r="R10460" s="70">
        <f t="shared" ca="1" si="327"/>
        <v>10463</v>
      </c>
      <c r="S10460" s="85">
        <v>2970</v>
      </c>
      <c r="T10460" s="86">
        <f ca="1">O10460*S10460</f>
        <v>0</v>
      </c>
    </row>
    <row r="10461" spans="1:20" ht="17.25" thickBot="1">
      <c r="A10461" s="82"/>
      <c r="B10461" s="357"/>
      <c r="C10461" s="75"/>
      <c r="D10461" s="5" t="s">
        <v>33</v>
      </c>
      <c r="E10461" s="351"/>
      <c r="F10461" s="351"/>
      <c r="G10461" s="351"/>
      <c r="H10461" s="7"/>
      <c r="I10461" s="7"/>
      <c r="J10461" s="181"/>
      <c r="K10461" s="7"/>
      <c r="L10461" s="7"/>
      <c r="M10461" s="7"/>
      <c r="N10461" s="7"/>
      <c r="O10461" s="91" t="str">
        <f ca="1">IF(D10461="цвет",SUM(O10462:INDIRECT("N"&amp;R10461)),IF(SUM(E10461:N10461)=0,"",SUM(E10461:N10461)))</f>
        <v/>
      </c>
      <c r="P10461" s="68" t="s">
        <v>98</v>
      </c>
      <c r="Q10461" s="55">
        <f t="shared" si="326"/>
        <v>2275</v>
      </c>
      <c r="R10461" s="70">
        <f t="shared" ca="1" si="327"/>
        <v>10463</v>
      </c>
      <c r="S10461" s="69"/>
      <c r="T10461" s="76"/>
    </row>
    <row r="10462" spans="1:20" ht="135" customHeight="1">
      <c r="A10462" s="82"/>
      <c r="B10462" s="357"/>
      <c r="C10462" s="75"/>
      <c r="D10462" s="383" t="s">
        <v>1437</v>
      </c>
      <c r="E10462" s="384"/>
      <c r="F10462" s="384"/>
      <c r="G10462" s="384"/>
      <c r="H10462" s="384"/>
      <c r="I10462" s="384"/>
      <c r="J10462" s="384"/>
      <c r="K10462" s="384"/>
      <c r="L10462" s="384"/>
      <c r="M10462" s="384"/>
      <c r="N10462" s="385"/>
      <c r="O10462" s="91" t="str">
        <f ca="1">IF(D10462="цвет",SUM(O10463:INDIRECT("N"&amp;R10462)),IF(SUM(E10462:N10462)=0,"",SUM(E10462:N10462)))</f>
        <v/>
      </c>
      <c r="P10462" s="68" t="s">
        <v>98</v>
      </c>
      <c r="Q10462" s="55">
        <f t="shared" si="326"/>
        <v>2275</v>
      </c>
      <c r="R10462" s="70">
        <f t="shared" ca="1" si="327"/>
        <v>10463</v>
      </c>
      <c r="S10462" s="69"/>
      <c r="T10462" s="76"/>
    </row>
    <row r="10463" spans="1:20" ht="17.45" customHeight="1" thickBot="1">
      <c r="A10463" s="82"/>
      <c r="B10463" s="365"/>
      <c r="C10463" s="8"/>
      <c r="D10463" s="362" t="str">
        <f>HYPERLINK("https://miamia.ru/search/index.php?q="&amp;Q10463&amp;"&amp;s=Поиск?utm_source=Excel&amp;utm_medium=Nalichie&amp;utm_content="&amp;Q10463&amp;"","Посмотреть большую фотографию на сайте")</f>
        <v>Посмотреть большую фотографию на сайте</v>
      </c>
      <c r="E10463" s="363"/>
      <c r="F10463" s="363"/>
      <c r="G10463" s="363"/>
      <c r="H10463" s="363"/>
      <c r="I10463" s="363"/>
      <c r="J10463" s="363"/>
      <c r="K10463" s="363"/>
      <c r="L10463" s="363"/>
      <c r="M10463" s="363"/>
      <c r="N10463" s="364"/>
      <c r="O10463" s="91" t="str">
        <f ca="1">IF(D10463="цвет",SUM(O10464:INDIRECT("N"&amp;R10463)),IF(SUM(E10463:N10463)=0,"",SUM(E10463:N10463)))</f>
        <v/>
      </c>
      <c r="P10463" s="68" t="s">
        <v>98</v>
      </c>
      <c r="Q10463" s="55">
        <f t="shared" si="326"/>
        <v>2275</v>
      </c>
      <c r="R10463" s="70">
        <f t="shared" ca="1" si="327"/>
        <v>10463</v>
      </c>
      <c r="S10463" s="69"/>
      <c r="T10463" s="76"/>
    </row>
    <row r="10464" spans="1:20" ht="23.1" customHeight="1" thickBot="1">
      <c r="A10464" s="80"/>
      <c r="B10464" s="63" t="s">
        <v>364</v>
      </c>
      <c r="C10464" s="64"/>
      <c r="D10464" s="65"/>
      <c r="E10464" s="66"/>
      <c r="F10464" s="66"/>
      <c r="G10464" s="66"/>
      <c r="H10464" s="66"/>
      <c r="I10464" s="66"/>
      <c r="J10464" s="66"/>
      <c r="K10464" s="66"/>
      <c r="L10464" s="66"/>
      <c r="M10464" s="66"/>
      <c r="N10464" s="67"/>
      <c r="O10464" s="91" t="str">
        <f ca="1">IF(D10464="цвет",SUM(O10465:INDIRECT("N"&amp;R10464)),IF(SUM(E10464:N10464)=0,"",SUM(E10464:N10464)))</f>
        <v/>
      </c>
      <c r="P10464" s="68" t="s">
        <v>98</v>
      </c>
      <c r="Q10464" s="55">
        <f t="shared" si="326"/>
        <v>2275</v>
      </c>
      <c r="R10464" s="70">
        <f t="shared" ca="1" si="327"/>
        <v>10468</v>
      </c>
    </row>
    <row r="10465" spans="1:20" ht="17.45" customHeight="1" thickBot="1">
      <c r="A10465" s="82"/>
      <c r="B10465" s="356" t="s">
        <v>343</v>
      </c>
      <c r="C10465" s="83">
        <v>7460</v>
      </c>
      <c r="D10465" s="98" t="s">
        <v>9</v>
      </c>
      <c r="E10465" s="99" t="s">
        <v>11</v>
      </c>
      <c r="F10465" s="99" t="s">
        <v>12</v>
      </c>
      <c r="G10465" s="99" t="s">
        <v>13</v>
      </c>
      <c r="H10465" s="99" t="s">
        <v>14</v>
      </c>
      <c r="I10465" s="99" t="s">
        <v>15</v>
      </c>
      <c r="J10465" s="99" t="s">
        <v>16</v>
      </c>
      <c r="K10465" s="74"/>
      <c r="L10465" s="99"/>
      <c r="M10465" s="74"/>
      <c r="N10465" s="100"/>
      <c r="O10465" s="78">
        <f ca="1">IF(D10465="цвет",SUM(O10466:INDIRECT("N"&amp;R10465)),IF(SUM(E10465:N10465)=0,"",SUM(E10465:N10465)))</f>
        <v>0</v>
      </c>
      <c r="P10465" s="68">
        <v>1936</v>
      </c>
      <c r="Q10465" s="55">
        <f t="shared" si="326"/>
        <v>7460</v>
      </c>
      <c r="R10465" s="70">
        <f t="shared" ca="1" si="327"/>
        <v>10468</v>
      </c>
      <c r="S10465" s="85">
        <v>1936</v>
      </c>
      <c r="T10465" s="86">
        <f ca="1">O10465*S10465</f>
        <v>0</v>
      </c>
    </row>
    <row r="10466" spans="1:20" ht="17.25" thickBot="1">
      <c r="A10466" s="82"/>
      <c r="B10466" s="357"/>
      <c r="C10466" s="75"/>
      <c r="D10466" s="5" t="s">
        <v>344</v>
      </c>
      <c r="E10466" s="351"/>
      <c r="F10466" s="181"/>
      <c r="G10466" s="7"/>
      <c r="H10466" s="7"/>
      <c r="I10466" s="7"/>
      <c r="J10466" s="7"/>
      <c r="K10466" s="7"/>
      <c r="L10466" s="7"/>
      <c r="M10466" s="7"/>
      <c r="N10466" s="7"/>
      <c r="O10466" s="91" t="str">
        <f ca="1">IF(D10466="цвет",SUM(O10467:INDIRECT("N"&amp;R10466)),IF(SUM(E10466:N10466)=0,"",SUM(E10466:N10466)))</f>
        <v/>
      </c>
      <c r="P10466" s="68" t="s">
        <v>98</v>
      </c>
      <c r="Q10466" s="55">
        <f t="shared" si="326"/>
        <v>7460</v>
      </c>
      <c r="R10466" s="70">
        <f t="shared" ca="1" si="327"/>
        <v>10468</v>
      </c>
      <c r="S10466" s="69"/>
      <c r="T10466" s="76"/>
    </row>
    <row r="10467" spans="1:20" ht="135" customHeight="1">
      <c r="A10467" s="82"/>
      <c r="B10467" s="357"/>
      <c r="C10467" s="75"/>
      <c r="D10467" s="383" t="s">
        <v>704</v>
      </c>
      <c r="E10467" s="384"/>
      <c r="F10467" s="384"/>
      <c r="G10467" s="384"/>
      <c r="H10467" s="384"/>
      <c r="I10467" s="384"/>
      <c r="J10467" s="384"/>
      <c r="K10467" s="384"/>
      <c r="L10467" s="384"/>
      <c r="M10467" s="384"/>
      <c r="N10467" s="385"/>
      <c r="O10467" s="91" t="str">
        <f ca="1">IF(D10467="цвет",SUM(O10468:INDIRECT("N"&amp;R10467)),IF(SUM(E10467:N10467)=0,"",SUM(E10467:N10467)))</f>
        <v/>
      </c>
      <c r="P10467" s="68" t="s">
        <v>98</v>
      </c>
      <c r="Q10467" s="55">
        <f t="shared" si="326"/>
        <v>7460</v>
      </c>
      <c r="R10467" s="70">
        <f t="shared" ca="1" si="327"/>
        <v>10468</v>
      </c>
      <c r="S10467" s="69"/>
      <c r="T10467" s="76"/>
    </row>
    <row r="10468" spans="1:20" ht="17.45" customHeight="1" thickBot="1">
      <c r="A10468" s="82"/>
      <c r="B10468" s="365"/>
      <c r="C10468" s="8"/>
      <c r="D10468" s="362" t="str">
        <f>HYPERLINK("https://miamia.ru/search/index.php?q="&amp;Q10468&amp;"&amp;s=Поиск?utm_source=Excel&amp;utm_medium=Nalichie&amp;utm_content="&amp;Q10468&amp;"","Посмотреть большую фотографию на сайте")</f>
        <v>Посмотреть большую фотографию на сайте</v>
      </c>
      <c r="E10468" s="363"/>
      <c r="F10468" s="363"/>
      <c r="G10468" s="363"/>
      <c r="H10468" s="363"/>
      <c r="I10468" s="363"/>
      <c r="J10468" s="363"/>
      <c r="K10468" s="363"/>
      <c r="L10468" s="363"/>
      <c r="M10468" s="363"/>
      <c r="N10468" s="364"/>
      <c r="O10468" s="91" t="str">
        <f ca="1">IF(D10468="цвет",SUM(O10469:INDIRECT("N"&amp;R10468)),IF(SUM(E10468:N10468)=0,"",SUM(E10468:N10468)))</f>
        <v/>
      </c>
      <c r="P10468" s="68" t="s">
        <v>98</v>
      </c>
      <c r="Q10468" s="55">
        <f t="shared" si="326"/>
        <v>7460</v>
      </c>
      <c r="R10468" s="70">
        <f t="shared" ca="1" si="327"/>
        <v>10468</v>
      </c>
      <c r="S10468" s="69"/>
      <c r="T10468" s="76"/>
    </row>
    <row r="10469" spans="1:20" ht="17.45" customHeight="1" thickBot="1">
      <c r="A10469" s="82"/>
      <c r="B10469" s="356" t="s">
        <v>343</v>
      </c>
      <c r="C10469" s="83">
        <v>7464</v>
      </c>
      <c r="D10469" s="98" t="s">
        <v>9</v>
      </c>
      <c r="E10469" s="99" t="s">
        <v>17</v>
      </c>
      <c r="F10469" s="99" t="s">
        <v>18</v>
      </c>
      <c r="G10469" s="99" t="s">
        <v>19</v>
      </c>
      <c r="H10469" s="99" t="s">
        <v>23</v>
      </c>
      <c r="I10469" s="99"/>
      <c r="J10469" s="99"/>
      <c r="K10469" s="74"/>
      <c r="L10469" s="99"/>
      <c r="M10469" s="74"/>
      <c r="N10469" s="100"/>
      <c r="O10469" s="78">
        <f ca="1">IF(D10469="цвет",SUM(O10470:INDIRECT("N"&amp;R10469)),IF(SUM(E10469:N10469)=0,"",SUM(E10469:N10469)))</f>
        <v>0</v>
      </c>
      <c r="P10469" s="68">
        <v>2324</v>
      </c>
      <c r="Q10469" s="55">
        <f t="shared" si="326"/>
        <v>7464</v>
      </c>
      <c r="R10469" s="70">
        <f t="shared" ca="1" si="327"/>
        <v>10472</v>
      </c>
      <c r="S10469" s="85">
        <v>2324</v>
      </c>
      <c r="T10469" s="86">
        <f ca="1">O10469*S10469</f>
        <v>0</v>
      </c>
    </row>
    <row r="10470" spans="1:20" ht="17.25" thickBot="1">
      <c r="A10470" s="82"/>
      <c r="B10470" s="357"/>
      <c r="C10470" s="75"/>
      <c r="D10470" s="5" t="s">
        <v>344</v>
      </c>
      <c r="E10470" s="7"/>
      <c r="F10470" s="7"/>
      <c r="G10470" s="181"/>
      <c r="H10470" s="7"/>
      <c r="I10470" s="7"/>
      <c r="J10470" s="7"/>
      <c r="K10470" s="7"/>
      <c r="L10470" s="7"/>
      <c r="M10470" s="7"/>
      <c r="N10470" s="7"/>
      <c r="O10470" s="91" t="str">
        <f ca="1">IF(D10470="цвет",SUM(O10471:INDIRECT("N"&amp;R10470)),IF(SUM(E10470:N10470)=0,"",SUM(E10470:N10470)))</f>
        <v/>
      </c>
      <c r="P10470" s="68" t="s">
        <v>98</v>
      </c>
      <c r="Q10470" s="55">
        <f t="shared" si="326"/>
        <v>7464</v>
      </c>
      <c r="R10470" s="70">
        <f t="shared" ca="1" si="327"/>
        <v>10472</v>
      </c>
      <c r="S10470" s="69"/>
      <c r="T10470" s="76"/>
    </row>
    <row r="10471" spans="1:20" ht="135" customHeight="1">
      <c r="A10471" s="82"/>
      <c r="B10471" s="357"/>
      <c r="C10471" s="75"/>
      <c r="D10471" s="383" t="s">
        <v>705</v>
      </c>
      <c r="E10471" s="384"/>
      <c r="F10471" s="384"/>
      <c r="G10471" s="384"/>
      <c r="H10471" s="384"/>
      <c r="I10471" s="384"/>
      <c r="J10471" s="384"/>
      <c r="K10471" s="384"/>
      <c r="L10471" s="384"/>
      <c r="M10471" s="384"/>
      <c r="N10471" s="385"/>
      <c r="O10471" s="91" t="str">
        <f ca="1">IF(D10471="цвет",SUM(O10472:INDIRECT("N"&amp;R10471)),IF(SUM(E10471:N10471)=0,"",SUM(E10471:N10471)))</f>
        <v/>
      </c>
      <c r="P10471" s="68" t="s">
        <v>98</v>
      </c>
      <c r="Q10471" s="55">
        <f t="shared" si="326"/>
        <v>7464</v>
      </c>
      <c r="R10471" s="70">
        <f t="shared" ca="1" si="327"/>
        <v>10472</v>
      </c>
      <c r="S10471" s="69"/>
      <c r="T10471" s="76"/>
    </row>
    <row r="10472" spans="1:20" ht="17.45" customHeight="1" thickBot="1">
      <c r="A10472" s="82"/>
      <c r="B10472" s="365"/>
      <c r="C10472" s="8"/>
      <c r="D10472" s="362" t="str">
        <f>HYPERLINK("https://miamia.ru/search/index.php?q="&amp;Q10472&amp;"&amp;s=Поиск?utm_source=Excel&amp;utm_medium=Nalichie&amp;utm_content="&amp;Q10472&amp;"","Посмотреть большую фотографию на сайте")</f>
        <v>Посмотреть большую фотографию на сайте</v>
      </c>
      <c r="E10472" s="363"/>
      <c r="F10472" s="363"/>
      <c r="G10472" s="363"/>
      <c r="H10472" s="363"/>
      <c r="I10472" s="363"/>
      <c r="J10472" s="363"/>
      <c r="K10472" s="363"/>
      <c r="L10472" s="363"/>
      <c r="M10472" s="363"/>
      <c r="N10472" s="364"/>
      <c r="O10472" s="91" t="str">
        <f ca="1">IF(D10472="цвет",SUM(O10473:INDIRECT("N"&amp;R10472)),IF(SUM(E10472:N10472)=0,"",SUM(E10472:N10472)))</f>
        <v/>
      </c>
      <c r="P10472" s="68" t="s">
        <v>98</v>
      </c>
      <c r="Q10472" s="55">
        <f t="shared" si="326"/>
        <v>7464</v>
      </c>
      <c r="R10472" s="70">
        <f t="shared" ca="1" si="327"/>
        <v>10472</v>
      </c>
      <c r="S10472" s="69"/>
      <c r="T10472" s="76"/>
    </row>
    <row r="10473" spans="1:20" ht="17.45" customHeight="1" thickBot="1">
      <c r="A10473" s="82"/>
      <c r="B10473" s="356" t="s">
        <v>343</v>
      </c>
      <c r="C10473" s="83">
        <v>7466</v>
      </c>
      <c r="D10473" s="98" t="s">
        <v>9</v>
      </c>
      <c r="E10473" s="99" t="s">
        <v>11</v>
      </c>
      <c r="F10473" s="99" t="s">
        <v>12</v>
      </c>
      <c r="G10473" s="99" t="s">
        <v>13</v>
      </c>
      <c r="H10473" s="99" t="s">
        <v>14</v>
      </c>
      <c r="I10473" s="99" t="s">
        <v>15</v>
      </c>
      <c r="J10473" s="99" t="s">
        <v>16</v>
      </c>
      <c r="K10473" s="74"/>
      <c r="L10473" s="99"/>
      <c r="M10473" s="74"/>
      <c r="N10473" s="100"/>
      <c r="O10473" s="78">
        <f ca="1">IF(D10473="цвет",SUM(O10474:INDIRECT("N"&amp;R10473)),IF(SUM(E10473:N10473)=0,"",SUM(E10473:N10473)))</f>
        <v>0</v>
      </c>
      <c r="P10473" s="68">
        <v>2711</v>
      </c>
      <c r="Q10473" s="55">
        <f t="shared" si="326"/>
        <v>7466</v>
      </c>
      <c r="R10473" s="70">
        <f t="shared" ca="1" si="327"/>
        <v>10476</v>
      </c>
      <c r="S10473" s="85">
        <v>2711</v>
      </c>
      <c r="T10473" s="86">
        <f ca="1">O10473*S10473</f>
        <v>0</v>
      </c>
    </row>
    <row r="10474" spans="1:20" ht="17.25" thickBot="1">
      <c r="A10474" s="82"/>
      <c r="B10474" s="357"/>
      <c r="C10474" s="75"/>
      <c r="D10474" s="5" t="s">
        <v>344</v>
      </c>
      <c r="E10474" s="351"/>
      <c r="F10474" s="351"/>
      <c r="G10474" s="351"/>
      <c r="H10474" s="7"/>
      <c r="I10474" s="351"/>
      <c r="J10474" s="7"/>
      <c r="K10474" s="7"/>
      <c r="L10474" s="7"/>
      <c r="M10474" s="7"/>
      <c r="N10474" s="7"/>
      <c r="O10474" s="91" t="str">
        <f ca="1">IF(D10474="цвет",SUM(O10475:INDIRECT("N"&amp;R10474)),IF(SUM(E10474:N10474)=0,"",SUM(E10474:N10474)))</f>
        <v/>
      </c>
      <c r="P10474" s="68" t="s">
        <v>98</v>
      </c>
      <c r="Q10474" s="55">
        <f t="shared" si="326"/>
        <v>7466</v>
      </c>
      <c r="R10474" s="70">
        <f t="shared" ca="1" si="327"/>
        <v>10476</v>
      </c>
      <c r="S10474" s="69"/>
      <c r="T10474" s="76"/>
    </row>
    <row r="10475" spans="1:20" ht="135" customHeight="1">
      <c r="A10475" s="82"/>
      <c r="B10475" s="357"/>
      <c r="C10475" s="75"/>
      <c r="D10475" s="383" t="s">
        <v>706</v>
      </c>
      <c r="E10475" s="384"/>
      <c r="F10475" s="384"/>
      <c r="G10475" s="384"/>
      <c r="H10475" s="384"/>
      <c r="I10475" s="384"/>
      <c r="J10475" s="384"/>
      <c r="K10475" s="384"/>
      <c r="L10475" s="384"/>
      <c r="M10475" s="384"/>
      <c r="N10475" s="385"/>
      <c r="O10475" s="91" t="str">
        <f ca="1">IF(D10475="цвет",SUM(O10476:INDIRECT("N"&amp;R10475)),IF(SUM(E10475:N10475)=0,"",SUM(E10475:N10475)))</f>
        <v/>
      </c>
      <c r="P10475" s="68" t="s">
        <v>98</v>
      </c>
      <c r="Q10475" s="55">
        <f t="shared" si="326"/>
        <v>7466</v>
      </c>
      <c r="R10475" s="70">
        <f t="shared" ca="1" si="327"/>
        <v>10476</v>
      </c>
      <c r="S10475" s="69"/>
      <c r="T10475" s="76"/>
    </row>
    <row r="10476" spans="1:20" ht="17.45" customHeight="1" thickBot="1">
      <c r="A10476" s="82"/>
      <c r="B10476" s="365"/>
      <c r="C10476" s="8"/>
      <c r="D10476" s="362" t="str">
        <f>HYPERLINK("https://miamia.ru/search/index.php?q="&amp;Q10476&amp;"&amp;s=Поиск?utm_source=Excel&amp;utm_medium=Nalichie&amp;utm_content="&amp;Q10476&amp;"","Посмотреть большую фотографию на сайте")</f>
        <v>Посмотреть большую фотографию на сайте</v>
      </c>
      <c r="E10476" s="363"/>
      <c r="F10476" s="363"/>
      <c r="G10476" s="363"/>
      <c r="H10476" s="363"/>
      <c r="I10476" s="363"/>
      <c r="J10476" s="363"/>
      <c r="K10476" s="363"/>
      <c r="L10476" s="363"/>
      <c r="M10476" s="363"/>
      <c r="N10476" s="364"/>
      <c r="O10476" s="91" t="str">
        <f ca="1">IF(D10476="цвет",SUM(O10477:INDIRECT("N"&amp;R10476)),IF(SUM(E10476:N10476)=0,"",SUM(E10476:N10476)))</f>
        <v/>
      </c>
      <c r="P10476" s="68" t="s">
        <v>98</v>
      </c>
      <c r="Q10476" s="55">
        <f t="shared" si="326"/>
        <v>7466</v>
      </c>
      <c r="R10476" s="70">
        <f t="shared" ca="1" si="327"/>
        <v>10476</v>
      </c>
      <c r="S10476" s="69"/>
      <c r="T10476" s="76"/>
    </row>
    <row r="10477" spans="1:20" ht="17.45" customHeight="1" thickBot="1">
      <c r="A10477" s="82"/>
      <c r="B10477" s="356" t="s">
        <v>343</v>
      </c>
      <c r="C10477" s="83">
        <v>7468</v>
      </c>
      <c r="D10477" s="98" t="s">
        <v>9</v>
      </c>
      <c r="E10477" s="99" t="s">
        <v>17</v>
      </c>
      <c r="F10477" s="99" t="s">
        <v>18</v>
      </c>
      <c r="G10477" s="99" t="s">
        <v>19</v>
      </c>
      <c r="H10477" s="99" t="s">
        <v>23</v>
      </c>
      <c r="I10477" s="99"/>
      <c r="J10477" s="99"/>
      <c r="K10477" s="74"/>
      <c r="L10477" s="99"/>
      <c r="M10477" s="74"/>
      <c r="N10477" s="100"/>
      <c r="O10477" s="78">
        <f ca="1">IF(D10477="цвет",SUM(O10478:INDIRECT("N"&amp;R10477)),IF(SUM(E10477:N10477)=0,"",SUM(E10477:N10477)))</f>
        <v>0</v>
      </c>
      <c r="P10477" s="68">
        <v>2324</v>
      </c>
      <c r="Q10477" s="55">
        <f t="shared" si="326"/>
        <v>7468</v>
      </c>
      <c r="R10477" s="70">
        <f t="shared" ca="1" si="327"/>
        <v>10480</v>
      </c>
      <c r="S10477" s="85">
        <v>2324</v>
      </c>
      <c r="T10477" s="86">
        <f ca="1">O10477*S10477</f>
        <v>0</v>
      </c>
    </row>
    <row r="10478" spans="1:20" ht="17.25" thickBot="1">
      <c r="A10478" s="82"/>
      <c r="B10478" s="357"/>
      <c r="C10478" s="75"/>
      <c r="D10478" s="5" t="s">
        <v>344</v>
      </c>
      <c r="E10478" s="7"/>
      <c r="F10478" s="7"/>
      <c r="G10478" s="181"/>
      <c r="H10478" s="7"/>
      <c r="I10478" s="7"/>
      <c r="J10478" s="7"/>
      <c r="K10478" s="7"/>
      <c r="L10478" s="7"/>
      <c r="M10478" s="7"/>
      <c r="N10478" s="7"/>
      <c r="O10478" s="91" t="str">
        <f ca="1">IF(D10478="цвет",SUM(O10479:INDIRECT("N"&amp;R10478)),IF(SUM(E10478:N10478)=0,"",SUM(E10478:N10478)))</f>
        <v/>
      </c>
      <c r="P10478" s="68" t="s">
        <v>98</v>
      </c>
      <c r="Q10478" s="55">
        <f t="shared" si="326"/>
        <v>7468</v>
      </c>
      <c r="R10478" s="70">
        <f t="shared" ca="1" si="327"/>
        <v>10480</v>
      </c>
      <c r="S10478" s="69"/>
      <c r="T10478" s="76"/>
    </row>
    <row r="10479" spans="1:20" ht="135" customHeight="1">
      <c r="A10479" s="82"/>
      <c r="B10479" s="357"/>
      <c r="C10479" s="75"/>
      <c r="D10479" s="383" t="s">
        <v>707</v>
      </c>
      <c r="E10479" s="384"/>
      <c r="F10479" s="384"/>
      <c r="G10479" s="384"/>
      <c r="H10479" s="384"/>
      <c r="I10479" s="384"/>
      <c r="J10479" s="384"/>
      <c r="K10479" s="384"/>
      <c r="L10479" s="384"/>
      <c r="M10479" s="384"/>
      <c r="N10479" s="385"/>
      <c r="O10479" s="91" t="str">
        <f ca="1">IF(D10479="цвет",SUM(O10480:INDIRECT("N"&amp;R10479)),IF(SUM(E10479:N10479)=0,"",SUM(E10479:N10479)))</f>
        <v/>
      </c>
      <c r="P10479" s="68" t="s">
        <v>98</v>
      </c>
      <c r="Q10479" s="55">
        <f t="shared" si="326"/>
        <v>7468</v>
      </c>
      <c r="R10479" s="70">
        <f t="shared" ca="1" si="327"/>
        <v>10480</v>
      </c>
      <c r="S10479" s="69"/>
      <c r="T10479" s="76"/>
    </row>
    <row r="10480" spans="1:20" ht="17.45" customHeight="1" thickBot="1">
      <c r="A10480" s="82"/>
      <c r="B10480" s="365"/>
      <c r="C10480" s="8"/>
      <c r="D10480" s="362" t="str">
        <f>HYPERLINK("https://miamia.ru/search/index.php?q="&amp;Q10480&amp;"&amp;s=Поиск?utm_source=Excel&amp;utm_medium=Nalichie&amp;utm_content="&amp;Q10480&amp;"","Посмотреть большую фотографию на сайте")</f>
        <v>Посмотреть большую фотографию на сайте</v>
      </c>
      <c r="E10480" s="363"/>
      <c r="F10480" s="363"/>
      <c r="G10480" s="363"/>
      <c r="H10480" s="363"/>
      <c r="I10480" s="363"/>
      <c r="J10480" s="363"/>
      <c r="K10480" s="363"/>
      <c r="L10480" s="363"/>
      <c r="M10480" s="363"/>
      <c r="N10480" s="364"/>
      <c r="O10480" s="91" t="str">
        <f ca="1">IF(D10480="цвет",SUM(O10481:INDIRECT("N"&amp;R10480)),IF(SUM(E10480:N10480)=0,"",SUM(E10480:N10480)))</f>
        <v/>
      </c>
      <c r="P10480" s="68" t="s">
        <v>98</v>
      </c>
      <c r="Q10480" s="55">
        <f t="shared" si="326"/>
        <v>7468</v>
      </c>
      <c r="R10480" s="70">
        <f t="shared" ca="1" si="327"/>
        <v>10480</v>
      </c>
      <c r="S10480" s="69"/>
      <c r="T10480" s="76"/>
    </row>
    <row r="10481" spans="1:25" ht="23.1" customHeight="1" thickBot="1">
      <c r="A10481" s="80"/>
      <c r="B10481" s="63" t="s">
        <v>183</v>
      </c>
      <c r="C10481" s="64"/>
      <c r="D10481" s="65"/>
      <c r="E10481" s="66"/>
      <c r="F10481" s="66"/>
      <c r="G10481" s="66"/>
      <c r="H10481" s="66"/>
      <c r="I10481" s="66"/>
      <c r="J10481" s="66"/>
      <c r="K10481" s="66"/>
      <c r="L10481" s="66"/>
      <c r="M10481" s="66"/>
      <c r="N10481" s="67"/>
      <c r="O10481" s="91" t="str">
        <f ca="1">IF(D10481="цвет",SUM(O10482:INDIRECT("N"&amp;R10481)),IF(SUM(E10481:N10481)=0,"",SUM(E10481:N10481)))</f>
        <v/>
      </c>
      <c r="P10481" s="68" t="s">
        <v>98</v>
      </c>
      <c r="Q10481" s="55">
        <f t="shared" si="326"/>
        <v>7468</v>
      </c>
      <c r="R10481" s="70">
        <f t="shared" ca="1" si="327"/>
        <v>10485</v>
      </c>
    </row>
    <row r="10482" spans="1:25" ht="17.45" customHeight="1" thickBot="1">
      <c r="A10482" s="82"/>
      <c r="B10482" s="356" t="s">
        <v>180</v>
      </c>
      <c r="C10482" s="83">
        <v>1834</v>
      </c>
      <c r="D10482" s="98" t="s">
        <v>9</v>
      </c>
      <c r="E10482" s="99" t="s">
        <v>11</v>
      </c>
      <c r="F10482" s="99" t="s">
        <v>12</v>
      </c>
      <c r="G10482" s="99" t="s">
        <v>13</v>
      </c>
      <c r="H10482" s="99" t="s">
        <v>14</v>
      </c>
      <c r="I10482" s="99" t="s">
        <v>15</v>
      </c>
      <c r="J10482" s="99" t="s">
        <v>16</v>
      </c>
      <c r="K10482" s="74"/>
      <c r="L10482" s="99"/>
      <c r="M10482" s="74"/>
      <c r="N10482" s="100"/>
      <c r="O10482" s="78">
        <f ca="1">IF(D10482="цвет",SUM(O10483:INDIRECT("N"&amp;R10482)),IF(SUM(E10482:N10482)=0,"",SUM(E10482:N10482)))</f>
        <v>0</v>
      </c>
      <c r="P10482" s="68">
        <v>1031</v>
      </c>
      <c r="Q10482" s="55">
        <f t="shared" si="326"/>
        <v>1834</v>
      </c>
      <c r="R10482" s="70">
        <f t="shared" ca="1" si="327"/>
        <v>10485</v>
      </c>
      <c r="S10482" s="85">
        <v>1031</v>
      </c>
      <c r="T10482" s="86">
        <f ca="1">O10482*S10482</f>
        <v>0</v>
      </c>
    </row>
    <row r="10483" spans="1:25" ht="17.25" thickBot="1">
      <c r="A10483" s="82"/>
      <c r="B10483" s="357"/>
      <c r="C10483" s="75"/>
      <c r="D10483" s="5" t="s">
        <v>181</v>
      </c>
      <c r="E10483" s="351"/>
      <c r="F10483" s="181"/>
      <c r="G10483" s="7"/>
      <c r="H10483" s="7"/>
      <c r="I10483" s="7"/>
      <c r="J10483" s="7"/>
      <c r="K10483" s="7"/>
      <c r="L10483" s="7"/>
      <c r="M10483" s="7"/>
      <c r="N10483" s="7"/>
      <c r="O10483" s="91" t="str">
        <f ca="1">IF(D10483="цвет",SUM(O10484:INDIRECT("N"&amp;R10483)),IF(SUM(E10483:N10483)=0,"",SUM(E10483:N10483)))</f>
        <v/>
      </c>
      <c r="P10483" s="68" t="s">
        <v>98</v>
      </c>
      <c r="Q10483" s="55">
        <f t="shared" si="326"/>
        <v>1834</v>
      </c>
      <c r="R10483" s="70">
        <f t="shared" ca="1" si="327"/>
        <v>10485</v>
      </c>
      <c r="S10483" s="69"/>
      <c r="T10483" s="76"/>
    </row>
    <row r="10484" spans="1:25" ht="135" customHeight="1">
      <c r="A10484" s="82"/>
      <c r="B10484" s="357"/>
      <c r="C10484" s="75"/>
      <c r="D10484" s="383" t="s">
        <v>708</v>
      </c>
      <c r="E10484" s="384"/>
      <c r="F10484" s="384"/>
      <c r="G10484" s="384"/>
      <c r="H10484" s="384"/>
      <c r="I10484" s="384"/>
      <c r="J10484" s="384"/>
      <c r="K10484" s="384"/>
      <c r="L10484" s="384"/>
      <c r="M10484" s="384"/>
      <c r="N10484" s="385"/>
      <c r="O10484" s="91" t="str">
        <f ca="1">IF(D10484="цвет",SUM(O10485:INDIRECT("N"&amp;R10484)),IF(SUM(E10484:N10484)=0,"",SUM(E10484:N10484)))</f>
        <v/>
      </c>
      <c r="P10484" s="68" t="s">
        <v>98</v>
      </c>
      <c r="Q10484" s="55">
        <f t="shared" si="326"/>
        <v>1834</v>
      </c>
      <c r="R10484" s="70">
        <f t="shared" ca="1" si="327"/>
        <v>10485</v>
      </c>
      <c r="S10484" s="69"/>
      <c r="T10484" s="76"/>
    </row>
    <row r="10485" spans="1:25" ht="17.45" customHeight="1" thickBot="1">
      <c r="A10485" s="82"/>
      <c r="B10485" s="365"/>
      <c r="C10485" s="8"/>
      <c r="D10485" s="362" t="str">
        <f>HYPERLINK("https://miamia.ru/search/index.php?q="&amp;Q10485&amp;"&amp;s=Поиск?utm_source=Excel&amp;utm_medium=Nalichie&amp;utm_content="&amp;Q10485&amp;"","Посмотреть большую фотографию на сайте")</f>
        <v>Посмотреть большую фотографию на сайте</v>
      </c>
      <c r="E10485" s="363"/>
      <c r="F10485" s="363"/>
      <c r="G10485" s="363"/>
      <c r="H10485" s="363"/>
      <c r="I10485" s="363"/>
      <c r="J10485" s="363"/>
      <c r="K10485" s="363"/>
      <c r="L10485" s="363"/>
      <c r="M10485" s="363"/>
      <c r="N10485" s="364"/>
      <c r="O10485" s="91" t="str">
        <f ca="1">IF(D10485="цвет",SUM(O10486:INDIRECT("N"&amp;R10485)),IF(SUM(E10485:N10485)=0,"",SUM(E10485:N10485)))</f>
        <v/>
      </c>
      <c r="P10485" s="68" t="s">
        <v>98</v>
      </c>
      <c r="Q10485" s="55">
        <f t="shared" si="326"/>
        <v>1834</v>
      </c>
      <c r="R10485" s="70">
        <f t="shared" ca="1" si="327"/>
        <v>10485</v>
      </c>
      <c r="S10485" s="69"/>
      <c r="T10485" s="76"/>
    </row>
    <row r="10486" spans="1:25" ht="23.1" customHeight="1" thickBot="1">
      <c r="A10486" s="80"/>
      <c r="B10486" s="63" t="s">
        <v>916</v>
      </c>
      <c r="C10486" s="64"/>
      <c r="D10486" s="65"/>
      <c r="E10486" s="66"/>
      <c r="F10486" s="66"/>
      <c r="G10486" s="66"/>
      <c r="H10486" s="66"/>
      <c r="I10486" s="66"/>
      <c r="J10486" s="66"/>
      <c r="K10486" s="66"/>
      <c r="L10486" s="66"/>
      <c r="M10486" s="66"/>
      <c r="N10486" s="67"/>
      <c r="O10486" s="91" t="str">
        <f ca="1">IF(D10486="цвет",SUM(O10487:INDIRECT("N"&amp;R10486)),IF(SUM(E10486:N10486)=0,"",SUM(E10486:N10486)))</f>
        <v/>
      </c>
      <c r="P10486" s="68" t="s">
        <v>98</v>
      </c>
      <c r="Q10486" s="55">
        <f t="shared" si="326"/>
        <v>1834</v>
      </c>
      <c r="R10486" s="70">
        <f t="shared" ca="1" si="327"/>
        <v>10490</v>
      </c>
    </row>
    <row r="10487" spans="1:25" customFormat="1" ht="17.25" thickBot="1">
      <c r="A10487" s="175"/>
      <c r="B10487" s="177" t="s">
        <v>324</v>
      </c>
      <c r="C10487" s="169">
        <v>7440</v>
      </c>
      <c r="D10487" s="132" t="s">
        <v>9</v>
      </c>
      <c r="E10487" s="133" t="s">
        <v>17</v>
      </c>
      <c r="F10487" s="133" t="s">
        <v>18</v>
      </c>
      <c r="G10487" s="133" t="s">
        <v>19</v>
      </c>
      <c r="H10487" s="133" t="s">
        <v>23</v>
      </c>
      <c r="I10487" s="133"/>
      <c r="J10487" s="133"/>
      <c r="K10487" s="133"/>
      <c r="L10487" s="133"/>
      <c r="M10487" s="133"/>
      <c r="N10487" s="135"/>
      <c r="O10487" s="136">
        <f ca="1">IF(D10487="цвет",SUM(O10488:INDIRECT("N"&amp;R10487)),IF(SUM(E10487:N10487)=0,"",SUM(E10487:N10487)))</f>
        <v>0</v>
      </c>
      <c r="P10487" s="137">
        <v>2324</v>
      </c>
      <c r="Q10487" s="138">
        <f t="shared" si="326"/>
        <v>7440</v>
      </c>
      <c r="R10487" s="139">
        <f t="shared" ca="1" si="327"/>
        <v>10490</v>
      </c>
      <c r="S10487" s="85">
        <v>2324</v>
      </c>
      <c r="T10487" s="140">
        <f ca="1">O10487*S10487</f>
        <v>0</v>
      </c>
      <c r="U10487" s="141"/>
      <c r="V10487" s="141"/>
      <c r="W10487" s="141"/>
      <c r="X10487" s="141"/>
      <c r="Y10487" s="141"/>
    </row>
    <row r="10488" spans="1:25" customFormat="1" ht="17.25" thickBot="1">
      <c r="A10488" s="175"/>
      <c r="B10488" s="178"/>
      <c r="C10488" s="142"/>
      <c r="D10488" s="171" t="s">
        <v>29</v>
      </c>
      <c r="E10488" s="351"/>
      <c r="F10488" s="181"/>
      <c r="G10488" s="181"/>
      <c r="H10488" s="351"/>
      <c r="I10488" s="168"/>
      <c r="J10488" s="168"/>
      <c r="K10488" s="168"/>
      <c r="L10488" s="168"/>
      <c r="M10488" s="168"/>
      <c r="N10488" s="168"/>
      <c r="O10488" s="145" t="str">
        <f ca="1">IF(D10488="цвет",SUM(O10489:INDIRECT("N"&amp;R10488)),IF(SUM(E10488:N10488)=0,"",SUM(E10488:N10488)))</f>
        <v/>
      </c>
      <c r="P10488" s="137" t="s">
        <v>98</v>
      </c>
      <c r="Q10488" s="138">
        <f t="shared" si="326"/>
        <v>7440</v>
      </c>
      <c r="R10488" s="139">
        <f t="shared" ca="1" si="327"/>
        <v>10490</v>
      </c>
      <c r="S10488" s="146"/>
      <c r="T10488" s="147"/>
      <c r="U10488" s="141"/>
      <c r="V10488" s="141"/>
      <c r="W10488" s="141"/>
      <c r="X10488" s="141"/>
      <c r="Y10488" s="141"/>
    </row>
    <row r="10489" spans="1:25" customFormat="1" ht="135" customHeight="1">
      <c r="A10489" s="175"/>
      <c r="B10489" s="178"/>
      <c r="C10489" s="142"/>
      <c r="D10489" s="377" t="s">
        <v>2153</v>
      </c>
      <c r="E10489" s="378"/>
      <c r="F10489" s="378"/>
      <c r="G10489" s="378"/>
      <c r="H10489" s="378"/>
      <c r="I10489" s="378"/>
      <c r="J10489" s="378"/>
      <c r="K10489" s="378"/>
      <c r="L10489" s="378"/>
      <c r="M10489" s="378"/>
      <c r="N10489" s="176"/>
      <c r="O10489" s="145" t="str">
        <f ca="1">IF(D10489="цвет",SUM(O10490:INDIRECT("N"&amp;R10489)),IF(SUM(E10489:N10489)=0,"",SUM(E10489:N10489)))</f>
        <v/>
      </c>
      <c r="P10489" s="137" t="s">
        <v>98</v>
      </c>
      <c r="Q10489" s="138">
        <f t="shared" si="326"/>
        <v>7440</v>
      </c>
      <c r="R10489" s="139">
        <f t="shared" ca="1" si="327"/>
        <v>10490</v>
      </c>
      <c r="S10489" s="146"/>
      <c r="T10489" s="147"/>
      <c r="U10489" s="141"/>
      <c r="V10489" s="141"/>
      <c r="W10489" s="141"/>
      <c r="X10489" s="141"/>
      <c r="Y10489" s="141"/>
    </row>
    <row r="10490" spans="1:25" customFormat="1" ht="17.100000000000001" customHeight="1" thickBot="1">
      <c r="A10490" s="175"/>
      <c r="B10490" s="180"/>
      <c r="C10490" s="148"/>
      <c r="D10490" s="362" t="str">
        <f>HYPERLINK("https://miamia.ru/search/index.php?q="&amp;Q10490&amp;"&amp;s=Поиск?utm_source=Excel&amp;utm_medium=Nalichie&amp;utm_content="&amp;Q10490&amp;"","Посмотреть большую фотографию на сайте")</f>
        <v>Посмотреть большую фотографию на сайте</v>
      </c>
      <c r="E10490" s="363"/>
      <c r="F10490" s="363"/>
      <c r="G10490" s="363"/>
      <c r="H10490" s="363"/>
      <c r="I10490" s="363"/>
      <c r="J10490" s="363"/>
      <c r="K10490" s="363"/>
      <c r="L10490" s="363"/>
      <c r="M10490" s="363"/>
      <c r="N10490" s="179"/>
      <c r="O10490" s="145" t="str">
        <f ca="1">IF(D10490="цвет",SUM(O10491:INDIRECT("N"&amp;R10490)),IF(SUM(E10490:N10490)=0,"",SUM(E10490:N10490)))</f>
        <v/>
      </c>
      <c r="P10490" s="137" t="s">
        <v>98</v>
      </c>
      <c r="Q10490" s="138">
        <f t="shared" si="326"/>
        <v>7440</v>
      </c>
      <c r="R10490" s="139">
        <f t="shared" ca="1" si="327"/>
        <v>10490</v>
      </c>
      <c r="S10490" s="146"/>
      <c r="T10490" s="147"/>
      <c r="U10490" s="141"/>
      <c r="V10490" s="141"/>
      <c r="W10490" s="141"/>
      <c r="X10490" s="141"/>
      <c r="Y10490" s="141"/>
    </row>
    <row r="10491" spans="1:25" customFormat="1" ht="17.25" thickBot="1">
      <c r="A10491" s="175"/>
      <c r="B10491" s="177" t="s">
        <v>324</v>
      </c>
      <c r="C10491" s="169">
        <v>7441</v>
      </c>
      <c r="D10491" s="132" t="s">
        <v>9</v>
      </c>
      <c r="E10491" s="133" t="s">
        <v>11</v>
      </c>
      <c r="F10491" s="133" t="s">
        <v>12</v>
      </c>
      <c r="G10491" s="133" t="s">
        <v>13</v>
      </c>
      <c r="H10491" s="133" t="s">
        <v>14</v>
      </c>
      <c r="I10491" s="133" t="s">
        <v>15</v>
      </c>
      <c r="J10491" s="133" t="s">
        <v>16</v>
      </c>
      <c r="K10491" s="133"/>
      <c r="L10491" s="133"/>
      <c r="M10491" s="133"/>
      <c r="N10491" s="135"/>
      <c r="O10491" s="136">
        <f ca="1">IF(D10491="цвет",SUM(O10492:INDIRECT("N"&amp;R10491)),IF(SUM(E10491:N10491)=0,"",SUM(E10491:N10491)))</f>
        <v>0</v>
      </c>
      <c r="P10491" s="137">
        <v>2065</v>
      </c>
      <c r="Q10491" s="138">
        <f t="shared" si="326"/>
        <v>7441</v>
      </c>
      <c r="R10491" s="139">
        <f t="shared" ca="1" si="327"/>
        <v>10494</v>
      </c>
      <c r="S10491" s="85">
        <v>2065</v>
      </c>
      <c r="T10491" s="140">
        <f ca="1">O10491*S10491</f>
        <v>0</v>
      </c>
      <c r="U10491" s="141"/>
      <c r="V10491" s="141"/>
      <c r="W10491" s="141"/>
      <c r="X10491" s="141"/>
      <c r="Y10491" s="141"/>
    </row>
    <row r="10492" spans="1:25" customFormat="1" ht="17.25" thickBot="1">
      <c r="A10492" s="175"/>
      <c r="B10492" s="178"/>
      <c r="C10492" s="142"/>
      <c r="D10492" s="171" t="s">
        <v>29</v>
      </c>
      <c r="E10492" s="351"/>
      <c r="F10492" s="181"/>
      <c r="G10492" s="168"/>
      <c r="H10492" s="168"/>
      <c r="I10492" s="168"/>
      <c r="J10492" s="168"/>
      <c r="K10492" s="168"/>
      <c r="L10492" s="168"/>
      <c r="M10492" s="168"/>
      <c r="N10492" s="168"/>
      <c r="O10492" s="145" t="str">
        <f ca="1">IF(D10492="цвет",SUM(O10493:INDIRECT("N"&amp;R10492)),IF(SUM(E10492:N10492)=0,"",SUM(E10492:N10492)))</f>
        <v/>
      </c>
      <c r="P10492" s="137" t="s">
        <v>98</v>
      </c>
      <c r="Q10492" s="138">
        <f t="shared" si="326"/>
        <v>7441</v>
      </c>
      <c r="R10492" s="139">
        <f t="shared" ca="1" si="327"/>
        <v>10494</v>
      </c>
      <c r="S10492" s="146"/>
      <c r="T10492" s="147"/>
      <c r="U10492" s="141"/>
      <c r="V10492" s="141"/>
      <c r="W10492" s="141"/>
      <c r="X10492" s="141"/>
      <c r="Y10492" s="141"/>
    </row>
    <row r="10493" spans="1:25" customFormat="1" ht="135" customHeight="1">
      <c r="A10493" s="175"/>
      <c r="B10493" s="178"/>
      <c r="C10493" s="142"/>
      <c r="D10493" s="377" t="s">
        <v>2154</v>
      </c>
      <c r="E10493" s="378"/>
      <c r="F10493" s="378"/>
      <c r="G10493" s="378"/>
      <c r="H10493" s="378"/>
      <c r="I10493" s="378"/>
      <c r="J10493" s="378"/>
      <c r="K10493" s="378"/>
      <c r="L10493" s="378"/>
      <c r="M10493" s="378"/>
      <c r="N10493" s="176"/>
      <c r="O10493" s="145" t="str">
        <f ca="1">IF(D10493="цвет",SUM(O10494:INDIRECT("N"&amp;R10493)),IF(SUM(E10493:N10493)=0,"",SUM(E10493:N10493)))</f>
        <v/>
      </c>
      <c r="P10493" s="137" t="s">
        <v>98</v>
      </c>
      <c r="Q10493" s="138">
        <f t="shared" si="326"/>
        <v>7441</v>
      </c>
      <c r="R10493" s="139">
        <f t="shared" ca="1" si="327"/>
        <v>10494</v>
      </c>
      <c r="S10493" s="146"/>
      <c r="T10493" s="147"/>
      <c r="U10493" s="141"/>
      <c r="V10493" s="141"/>
      <c r="W10493" s="141"/>
      <c r="X10493" s="141"/>
      <c r="Y10493" s="141"/>
    </row>
    <row r="10494" spans="1:25" customFormat="1" ht="17.100000000000001" customHeight="1" thickBot="1">
      <c r="A10494" s="175"/>
      <c r="B10494" s="180"/>
      <c r="C10494" s="148"/>
      <c r="D10494" s="362" t="str">
        <f>HYPERLINK("https://miamia.ru/search/index.php?q="&amp;Q10494&amp;"&amp;s=Поиск?utm_source=Excel&amp;utm_medium=Nalichie&amp;utm_content="&amp;Q10494&amp;"","Посмотреть большую фотографию на сайте")</f>
        <v>Посмотреть большую фотографию на сайте</v>
      </c>
      <c r="E10494" s="363"/>
      <c r="F10494" s="363"/>
      <c r="G10494" s="363"/>
      <c r="H10494" s="363"/>
      <c r="I10494" s="363"/>
      <c r="J10494" s="363"/>
      <c r="K10494" s="363"/>
      <c r="L10494" s="363"/>
      <c r="M10494" s="363"/>
      <c r="N10494" s="179"/>
      <c r="O10494" s="145" t="str">
        <f ca="1">IF(D10494="цвет",SUM(O10495:INDIRECT("N"&amp;R10494)),IF(SUM(E10494:N10494)=0,"",SUM(E10494:N10494)))</f>
        <v/>
      </c>
      <c r="P10494" s="137" t="s">
        <v>98</v>
      </c>
      <c r="Q10494" s="138">
        <f t="shared" si="326"/>
        <v>7441</v>
      </c>
      <c r="R10494" s="139">
        <f t="shared" ca="1" si="327"/>
        <v>10494</v>
      </c>
      <c r="S10494" s="146"/>
      <c r="T10494" s="147"/>
      <c r="U10494" s="141"/>
      <c r="V10494" s="141"/>
      <c r="W10494" s="141"/>
      <c r="X10494" s="141"/>
      <c r="Y10494" s="141"/>
    </row>
    <row r="10495" spans="1:25" ht="17.45" customHeight="1" thickBot="1">
      <c r="A10495" s="82"/>
      <c r="B10495" s="356" t="s">
        <v>324</v>
      </c>
      <c r="C10495" s="83">
        <v>7444</v>
      </c>
      <c r="D10495" s="98" t="s">
        <v>9</v>
      </c>
      <c r="E10495" s="99" t="s">
        <v>17</v>
      </c>
      <c r="F10495" s="74" t="s">
        <v>18</v>
      </c>
      <c r="G10495" s="11" t="s">
        <v>19</v>
      </c>
      <c r="H10495" s="11" t="s">
        <v>23</v>
      </c>
      <c r="I10495" s="99"/>
      <c r="J10495" s="99"/>
      <c r="K10495" s="99"/>
      <c r="L10495" s="99"/>
      <c r="M10495" s="74"/>
      <c r="N10495" s="100"/>
      <c r="O10495" s="78">
        <f ca="1">IF(D10495="цвет",SUM(O10496:INDIRECT("N"&amp;R10495)),IF(SUM(E10495:N10495)=0,"",SUM(E10495:N10495)))</f>
        <v>0</v>
      </c>
      <c r="P10495" s="68">
        <v>2065</v>
      </c>
      <c r="Q10495" s="55">
        <f t="shared" si="326"/>
        <v>7444</v>
      </c>
      <c r="R10495" s="70">
        <f t="shared" ca="1" si="327"/>
        <v>10498</v>
      </c>
      <c r="S10495" s="85">
        <v>2065</v>
      </c>
      <c r="T10495" s="86">
        <f ca="1">O10495*S10495</f>
        <v>0</v>
      </c>
    </row>
    <row r="10496" spans="1:25" ht="17.25" thickBot="1">
      <c r="A10496" s="82"/>
      <c r="B10496" s="357"/>
      <c r="C10496" s="75"/>
      <c r="D10496" s="5" t="s">
        <v>29</v>
      </c>
      <c r="E10496" s="7"/>
      <c r="F10496" s="7"/>
      <c r="G10496" s="7"/>
      <c r="H10496" s="351"/>
      <c r="I10496" s="7"/>
      <c r="J10496" s="7"/>
      <c r="K10496" s="7"/>
      <c r="L10496" s="7"/>
      <c r="M10496" s="7"/>
      <c r="N10496" s="7"/>
      <c r="O10496" s="91" t="str">
        <f ca="1">IF(D10496="цвет",SUM(O10497:INDIRECT("N"&amp;R10496)),IF(SUM(E10496:N10496)=0,"",SUM(E10496:N10496)))</f>
        <v/>
      </c>
      <c r="P10496" s="68" t="s">
        <v>98</v>
      </c>
      <c r="Q10496" s="55">
        <f t="shared" si="326"/>
        <v>7444</v>
      </c>
      <c r="R10496" s="70">
        <f t="shared" ca="1" si="327"/>
        <v>10498</v>
      </c>
      <c r="S10496" s="69"/>
      <c r="T10496" s="76"/>
    </row>
    <row r="10497" spans="1:25" ht="135" customHeight="1">
      <c r="A10497" s="82"/>
      <c r="B10497" s="357"/>
      <c r="C10497" s="75"/>
      <c r="D10497" s="383" t="s">
        <v>714</v>
      </c>
      <c r="E10497" s="384"/>
      <c r="F10497" s="384"/>
      <c r="G10497" s="384"/>
      <c r="H10497" s="384"/>
      <c r="I10497" s="384"/>
      <c r="J10497" s="384"/>
      <c r="K10497" s="384"/>
      <c r="L10497" s="384"/>
      <c r="M10497" s="384"/>
      <c r="N10497" s="385"/>
      <c r="O10497" s="91" t="str">
        <f ca="1">IF(D10497="цвет",SUM(O10498:INDIRECT("N"&amp;R10497)),IF(SUM(E10497:N10497)=0,"",SUM(E10497:N10497)))</f>
        <v/>
      </c>
      <c r="P10497" s="68" t="s">
        <v>98</v>
      </c>
      <c r="Q10497" s="55">
        <f t="shared" si="326"/>
        <v>7444</v>
      </c>
      <c r="R10497" s="70">
        <f t="shared" ca="1" si="327"/>
        <v>10498</v>
      </c>
      <c r="S10497" s="69"/>
      <c r="T10497" s="76"/>
    </row>
    <row r="10498" spans="1:25" ht="17.45" customHeight="1" thickBot="1">
      <c r="A10498" s="82"/>
      <c r="B10498" s="365"/>
      <c r="C10498" s="8"/>
      <c r="D10498" s="405" t="str">
        <f>HYPERLINK("https://miamia.ru/search/index.php?q="&amp;Q10498&amp;"&amp;s=Поиск?utm_source=Excel&amp;utm_medium=Nalichie&amp;utm_content="&amp;Q10498&amp;"","Посмотреть большую фотографию на сайте")</f>
        <v>Посмотреть большую фотографию на сайте</v>
      </c>
      <c r="E10498" s="363"/>
      <c r="F10498" s="363"/>
      <c r="G10498" s="363"/>
      <c r="H10498" s="363"/>
      <c r="I10498" s="363"/>
      <c r="J10498" s="363"/>
      <c r="K10498" s="363"/>
      <c r="L10498" s="363"/>
      <c r="M10498" s="363"/>
      <c r="N10498" s="364"/>
      <c r="O10498" s="91" t="str">
        <f ca="1">IF(D10498="цвет",SUM(O10499:INDIRECT("N"&amp;R10498)),IF(SUM(E10498:N10498)=0,"",SUM(E10498:N10498)))</f>
        <v/>
      </c>
      <c r="P10498" s="68" t="s">
        <v>98</v>
      </c>
      <c r="Q10498" s="55">
        <f t="shared" si="326"/>
        <v>7444</v>
      </c>
      <c r="R10498" s="70">
        <f t="shared" ca="1" si="327"/>
        <v>10498</v>
      </c>
      <c r="S10498" s="69"/>
      <c r="T10498" s="76"/>
    </row>
    <row r="10499" spans="1:25" ht="17.45" customHeight="1" thickBot="1">
      <c r="A10499" s="82"/>
      <c r="B10499" s="356" t="s">
        <v>324</v>
      </c>
      <c r="C10499" s="83">
        <v>7445</v>
      </c>
      <c r="D10499" s="98" t="s">
        <v>9</v>
      </c>
      <c r="E10499" s="99" t="s">
        <v>17</v>
      </c>
      <c r="F10499" s="74" t="s">
        <v>18</v>
      </c>
      <c r="G10499" s="11" t="s">
        <v>19</v>
      </c>
      <c r="H10499" s="11" t="s">
        <v>23</v>
      </c>
      <c r="I10499" s="99"/>
      <c r="J10499" s="99"/>
      <c r="K10499" s="99"/>
      <c r="L10499" s="99"/>
      <c r="M10499" s="74"/>
      <c r="N10499" s="100"/>
      <c r="O10499" s="78">
        <f ca="1">IF(D10499="цвет",SUM(O10500:INDIRECT("N"&amp;R10499)),IF(SUM(E10499:N10499)=0,"",SUM(E10499:N10499)))</f>
        <v>0</v>
      </c>
      <c r="P10499" s="68">
        <v>2582</v>
      </c>
      <c r="Q10499" s="55">
        <f t="shared" si="326"/>
        <v>7445</v>
      </c>
      <c r="R10499" s="70">
        <f t="shared" ca="1" si="327"/>
        <v>10502</v>
      </c>
      <c r="S10499" s="85">
        <v>2582</v>
      </c>
      <c r="T10499" s="86">
        <f ca="1">O10499*S10499</f>
        <v>0</v>
      </c>
    </row>
    <row r="10500" spans="1:25" ht="17.25" thickBot="1">
      <c r="A10500" s="82"/>
      <c r="B10500" s="357"/>
      <c r="C10500" s="75"/>
      <c r="D10500" s="5" t="s">
        <v>29</v>
      </c>
      <c r="E10500" s="351"/>
      <c r="F10500" s="351"/>
      <c r="G10500" s="351"/>
      <c r="H10500" s="351"/>
      <c r="I10500" s="7"/>
      <c r="J10500" s="7"/>
      <c r="K10500" s="7"/>
      <c r="L10500" s="7"/>
      <c r="M10500" s="7"/>
      <c r="N10500" s="7"/>
      <c r="O10500" s="91" t="str">
        <f ca="1">IF(D10500="цвет",SUM(O10501:INDIRECT("N"&amp;R10500)),IF(SUM(E10500:N10500)=0,"",SUM(E10500:N10500)))</f>
        <v/>
      </c>
      <c r="P10500" s="68" t="s">
        <v>98</v>
      </c>
      <c r="Q10500" s="55">
        <f t="shared" si="326"/>
        <v>7445</v>
      </c>
      <c r="R10500" s="70">
        <f t="shared" ca="1" si="327"/>
        <v>10502</v>
      </c>
      <c r="S10500" s="69"/>
      <c r="T10500" s="76"/>
    </row>
    <row r="10501" spans="1:25" ht="135" customHeight="1">
      <c r="A10501" s="82"/>
      <c r="B10501" s="357"/>
      <c r="C10501" s="75"/>
      <c r="D10501" s="383" t="s">
        <v>715</v>
      </c>
      <c r="E10501" s="384"/>
      <c r="F10501" s="384"/>
      <c r="G10501" s="384"/>
      <c r="H10501" s="384"/>
      <c r="I10501" s="384"/>
      <c r="J10501" s="384"/>
      <c r="K10501" s="384"/>
      <c r="L10501" s="384"/>
      <c r="M10501" s="384"/>
      <c r="N10501" s="385"/>
      <c r="O10501" s="91" t="str">
        <f ca="1">IF(D10501="цвет",SUM(O10502:INDIRECT("N"&amp;R10501)),IF(SUM(E10501:N10501)=0,"",SUM(E10501:N10501)))</f>
        <v/>
      </c>
      <c r="P10501" s="68" t="s">
        <v>98</v>
      </c>
      <c r="Q10501" s="55">
        <f t="shared" si="326"/>
        <v>7445</v>
      </c>
      <c r="R10501" s="70">
        <f t="shared" ca="1" si="327"/>
        <v>10502</v>
      </c>
      <c r="S10501" s="69"/>
      <c r="T10501" s="76"/>
    </row>
    <row r="10502" spans="1:25" ht="17.45" customHeight="1" thickBot="1">
      <c r="A10502" s="82"/>
      <c r="B10502" s="365"/>
      <c r="C10502" s="8"/>
      <c r="D10502" s="362" t="str">
        <f>HYPERLINK("https://miamia.ru/search/index.php?q="&amp;Q10502&amp;"&amp;s=Поиск?utm_source=Excel&amp;utm_medium=Nalichie&amp;utm_content="&amp;Q10502&amp;"","Посмотреть большую фотографию на сайте")</f>
        <v>Посмотреть большую фотографию на сайте</v>
      </c>
      <c r="E10502" s="363"/>
      <c r="F10502" s="363"/>
      <c r="G10502" s="363"/>
      <c r="H10502" s="363"/>
      <c r="I10502" s="363"/>
      <c r="J10502" s="363"/>
      <c r="K10502" s="363"/>
      <c r="L10502" s="363"/>
      <c r="M10502" s="363"/>
      <c r="N10502" s="364"/>
      <c r="O10502" s="91" t="str">
        <f ca="1">IF(D10502="цвет",SUM(O10503:INDIRECT("N"&amp;R10502)),IF(SUM(E10502:N10502)=0,"",SUM(E10502:N10502)))</f>
        <v/>
      </c>
      <c r="P10502" s="68" t="s">
        <v>98</v>
      </c>
      <c r="Q10502" s="55">
        <f t="shared" si="326"/>
        <v>7445</v>
      </c>
      <c r="R10502" s="70">
        <f t="shared" ca="1" si="327"/>
        <v>10502</v>
      </c>
      <c r="S10502" s="69"/>
      <c r="T10502" s="76"/>
    </row>
    <row r="10503" spans="1:25" ht="17.45" customHeight="1" thickBot="1">
      <c r="A10503" s="82"/>
      <c r="B10503" s="356" t="s">
        <v>324</v>
      </c>
      <c r="C10503" s="83">
        <v>7446</v>
      </c>
      <c r="D10503" s="98" t="s">
        <v>9</v>
      </c>
      <c r="E10503" s="99" t="s">
        <v>11</v>
      </c>
      <c r="F10503" s="99" t="s">
        <v>12</v>
      </c>
      <c r="G10503" s="99" t="s">
        <v>13</v>
      </c>
      <c r="H10503" s="99" t="s">
        <v>14</v>
      </c>
      <c r="I10503" s="99" t="s">
        <v>15</v>
      </c>
      <c r="J10503" s="99" t="s">
        <v>16</v>
      </c>
      <c r="K10503" s="99"/>
      <c r="L10503" s="99"/>
      <c r="M10503" s="74"/>
      <c r="N10503" s="100"/>
      <c r="O10503" s="78">
        <f ca="1">IF(D10503="цвет",SUM(O10504:INDIRECT("N"&amp;R10503)),IF(SUM(E10503:N10503)=0,"",SUM(E10503:N10503)))</f>
        <v>0</v>
      </c>
      <c r="P10503" s="68">
        <v>2582</v>
      </c>
      <c r="Q10503" s="55">
        <f t="shared" si="326"/>
        <v>7446</v>
      </c>
      <c r="R10503" s="70">
        <f t="shared" ca="1" si="327"/>
        <v>10506</v>
      </c>
      <c r="S10503" s="85">
        <v>2582</v>
      </c>
      <c r="T10503" s="86">
        <f ca="1">O10503*S10503</f>
        <v>0</v>
      </c>
    </row>
    <row r="10504" spans="1:25" ht="17.25" thickBot="1">
      <c r="A10504" s="82"/>
      <c r="B10504" s="357"/>
      <c r="C10504" s="75"/>
      <c r="D10504" s="5" t="s">
        <v>29</v>
      </c>
      <c r="E10504" s="181"/>
      <c r="F10504" s="181"/>
      <c r="G10504" s="7"/>
      <c r="H10504" s="7"/>
      <c r="I10504" s="7"/>
      <c r="J10504" s="7"/>
      <c r="K10504" s="7"/>
      <c r="L10504" s="7"/>
      <c r="M10504" s="7"/>
      <c r="N10504" s="7"/>
      <c r="O10504" s="91" t="str">
        <f ca="1">IF(D10504="цвет",SUM(O10505:INDIRECT("N"&amp;R10504)),IF(SUM(E10504:N10504)=0,"",SUM(E10504:N10504)))</f>
        <v/>
      </c>
      <c r="P10504" s="68" t="s">
        <v>98</v>
      </c>
      <c r="Q10504" s="55">
        <f t="shared" si="326"/>
        <v>7446</v>
      </c>
      <c r="R10504" s="70">
        <f t="shared" ca="1" si="327"/>
        <v>10506</v>
      </c>
      <c r="S10504" s="69"/>
      <c r="T10504" s="76"/>
    </row>
    <row r="10505" spans="1:25" ht="135" customHeight="1">
      <c r="A10505" s="82"/>
      <c r="B10505" s="357"/>
      <c r="C10505" s="75"/>
      <c r="D10505" s="383" t="s">
        <v>716</v>
      </c>
      <c r="E10505" s="384"/>
      <c r="F10505" s="384"/>
      <c r="G10505" s="384"/>
      <c r="H10505" s="384"/>
      <c r="I10505" s="384"/>
      <c r="J10505" s="384"/>
      <c r="K10505" s="384"/>
      <c r="L10505" s="384"/>
      <c r="M10505" s="384"/>
      <c r="N10505" s="385"/>
      <c r="O10505" s="91" t="str">
        <f ca="1">IF(D10505="цвет",SUM(O10506:INDIRECT("N"&amp;R10505)),IF(SUM(E10505:N10505)=0,"",SUM(E10505:N10505)))</f>
        <v/>
      </c>
      <c r="P10505" s="68" t="s">
        <v>98</v>
      </c>
      <c r="Q10505" s="55">
        <f t="shared" si="326"/>
        <v>7446</v>
      </c>
      <c r="R10505" s="70">
        <f t="shared" ca="1" si="327"/>
        <v>10506</v>
      </c>
      <c r="S10505" s="69"/>
      <c r="T10505" s="76"/>
    </row>
    <row r="10506" spans="1:25" ht="17.45" customHeight="1" thickBot="1">
      <c r="A10506" s="82"/>
      <c r="B10506" s="365"/>
      <c r="C10506" s="8"/>
      <c r="D10506" s="362" t="str">
        <f>HYPERLINK("https://miamia.ru/search/index.php?q="&amp;Q10506&amp;"&amp;s=Поиск?utm_source=Excel&amp;utm_medium=Nalichie&amp;utm_content="&amp;Q10506&amp;"","Посмотреть большую фотографию на сайте")</f>
        <v>Посмотреть большую фотографию на сайте</v>
      </c>
      <c r="E10506" s="363"/>
      <c r="F10506" s="363"/>
      <c r="G10506" s="363"/>
      <c r="H10506" s="363"/>
      <c r="I10506" s="363"/>
      <c r="J10506" s="363"/>
      <c r="K10506" s="363"/>
      <c r="L10506" s="363"/>
      <c r="M10506" s="363"/>
      <c r="N10506" s="364"/>
      <c r="O10506" s="91" t="str">
        <f ca="1">IF(D10506="цвет",SUM(O10507:INDIRECT("N"&amp;R10506)),IF(SUM(E10506:N10506)=0,"",SUM(E10506:N10506)))</f>
        <v/>
      </c>
      <c r="P10506" s="68" t="s">
        <v>98</v>
      </c>
      <c r="Q10506" s="55">
        <f t="shared" si="326"/>
        <v>7446</v>
      </c>
      <c r="R10506" s="70">
        <f t="shared" ca="1" si="327"/>
        <v>10506</v>
      </c>
      <c r="S10506" s="69"/>
      <c r="T10506" s="76"/>
    </row>
    <row r="10507" spans="1:25" customFormat="1" ht="17.25" thickBot="1">
      <c r="A10507" s="175"/>
      <c r="B10507" s="177" t="s">
        <v>324</v>
      </c>
      <c r="C10507" s="169">
        <v>7448</v>
      </c>
      <c r="D10507" s="132" t="s">
        <v>9</v>
      </c>
      <c r="E10507" s="133" t="s">
        <v>17</v>
      </c>
      <c r="F10507" s="133" t="s">
        <v>18</v>
      </c>
      <c r="G10507" s="133" t="s">
        <v>19</v>
      </c>
      <c r="H10507" s="133" t="s">
        <v>23</v>
      </c>
      <c r="I10507" s="133"/>
      <c r="J10507" s="133"/>
      <c r="K10507" s="133"/>
      <c r="L10507" s="133"/>
      <c r="M10507" s="133"/>
      <c r="N10507" s="135"/>
      <c r="O10507" s="136">
        <f ca="1">IF(D10507="цвет",SUM(O10508:INDIRECT("N"&amp;R10507)),IF(SUM(E10507:N10507)=0,"",SUM(E10507:N10507)))</f>
        <v>0</v>
      </c>
      <c r="P10507" s="137">
        <v>2582</v>
      </c>
      <c r="Q10507" s="138">
        <f t="shared" ref="Q10507:Q10570" si="328">IF(C10507&lt;&gt;0,C10507,Q10506)</f>
        <v>7448</v>
      </c>
      <c r="R10507" s="139">
        <f t="shared" ref="R10507:R10570" ca="1" si="329">IF(D10507="Посмотреть большую фотографию на сайте",CELL("строка",O10507),R10508)</f>
        <v>10510</v>
      </c>
      <c r="S10507" s="85">
        <v>2582</v>
      </c>
      <c r="T10507" s="140">
        <f ca="1">O10507*S10507</f>
        <v>0</v>
      </c>
      <c r="U10507" s="141"/>
      <c r="V10507" s="141"/>
      <c r="W10507" s="141"/>
      <c r="X10507" s="141"/>
      <c r="Y10507" s="141"/>
    </row>
    <row r="10508" spans="1:25" customFormat="1" ht="17.25" thickBot="1">
      <c r="A10508" s="175"/>
      <c r="B10508" s="178"/>
      <c r="C10508" s="142"/>
      <c r="D10508" s="171" t="s">
        <v>29</v>
      </c>
      <c r="E10508" s="181"/>
      <c r="F10508" s="351"/>
      <c r="G10508" s="351"/>
      <c r="H10508" s="351"/>
      <c r="I10508" s="168"/>
      <c r="J10508" s="168"/>
      <c r="K10508" s="168"/>
      <c r="L10508" s="168"/>
      <c r="M10508" s="168"/>
      <c r="N10508" s="168"/>
      <c r="O10508" s="145" t="str">
        <f ca="1">IF(D10508="цвет",SUM(O10509:INDIRECT("N"&amp;R10508)),IF(SUM(E10508:N10508)=0,"",SUM(E10508:N10508)))</f>
        <v/>
      </c>
      <c r="P10508" s="137" t="s">
        <v>98</v>
      </c>
      <c r="Q10508" s="138">
        <f t="shared" si="328"/>
        <v>7448</v>
      </c>
      <c r="R10508" s="139">
        <f t="shared" ca="1" si="329"/>
        <v>10510</v>
      </c>
      <c r="S10508" s="146"/>
      <c r="T10508" s="147"/>
      <c r="U10508" s="141"/>
      <c r="V10508" s="141"/>
      <c r="W10508" s="141"/>
      <c r="X10508" s="141"/>
      <c r="Y10508" s="141"/>
    </row>
    <row r="10509" spans="1:25" customFormat="1" ht="135" customHeight="1">
      <c r="A10509" s="175"/>
      <c r="B10509" s="178"/>
      <c r="C10509" s="142"/>
      <c r="D10509" s="377" t="s">
        <v>2155</v>
      </c>
      <c r="E10509" s="378"/>
      <c r="F10509" s="378"/>
      <c r="G10509" s="378"/>
      <c r="H10509" s="378"/>
      <c r="I10509" s="378"/>
      <c r="J10509" s="378"/>
      <c r="K10509" s="378"/>
      <c r="L10509" s="378"/>
      <c r="M10509" s="378"/>
      <c r="N10509" s="176"/>
      <c r="O10509" s="145" t="str">
        <f ca="1">IF(D10509="цвет",SUM(O10510:INDIRECT("N"&amp;R10509)),IF(SUM(E10509:N10509)=0,"",SUM(E10509:N10509)))</f>
        <v/>
      </c>
      <c r="P10509" s="137" t="s">
        <v>98</v>
      </c>
      <c r="Q10509" s="138">
        <f t="shared" si="328"/>
        <v>7448</v>
      </c>
      <c r="R10509" s="139">
        <f t="shared" ca="1" si="329"/>
        <v>10510</v>
      </c>
      <c r="S10509" s="146"/>
      <c r="T10509" s="147"/>
      <c r="U10509" s="141"/>
      <c r="V10509" s="141"/>
      <c r="W10509" s="141"/>
      <c r="X10509" s="141"/>
      <c r="Y10509" s="141"/>
    </row>
    <row r="10510" spans="1:25" customFormat="1" ht="17.100000000000001" customHeight="1" thickBot="1">
      <c r="A10510" s="175"/>
      <c r="B10510" s="180"/>
      <c r="C10510" s="148"/>
      <c r="D10510" s="362" t="str">
        <f>HYPERLINK("https://miamia.ru/search/index.php?q="&amp;Q10510&amp;"&amp;s=Поиск?utm_source=Excel&amp;utm_medium=Nalichie&amp;utm_content="&amp;Q10510&amp;"","Посмотреть большую фотографию на сайте")</f>
        <v>Посмотреть большую фотографию на сайте</v>
      </c>
      <c r="E10510" s="363"/>
      <c r="F10510" s="363"/>
      <c r="G10510" s="363"/>
      <c r="H10510" s="363"/>
      <c r="I10510" s="363"/>
      <c r="J10510" s="363"/>
      <c r="K10510" s="363"/>
      <c r="L10510" s="363"/>
      <c r="M10510" s="363"/>
      <c r="N10510" s="179"/>
      <c r="O10510" s="145" t="str">
        <f ca="1">IF(D10510="цвет",SUM(O10511:INDIRECT("N"&amp;R10510)),IF(SUM(E10510:N10510)=0,"",SUM(E10510:N10510)))</f>
        <v/>
      </c>
      <c r="P10510" s="137" t="s">
        <v>98</v>
      </c>
      <c r="Q10510" s="138">
        <f t="shared" si="328"/>
        <v>7448</v>
      </c>
      <c r="R10510" s="139">
        <f t="shared" ca="1" si="329"/>
        <v>10510</v>
      </c>
      <c r="S10510" s="146"/>
      <c r="T10510" s="147"/>
      <c r="U10510" s="141"/>
      <c r="V10510" s="141"/>
      <c r="W10510" s="141"/>
      <c r="X10510" s="141"/>
      <c r="Y10510" s="141"/>
    </row>
    <row r="10511" spans="1:25" ht="23.1" customHeight="1" thickBot="1">
      <c r="A10511" s="80"/>
      <c r="B10511" s="63" t="s">
        <v>914</v>
      </c>
      <c r="C10511" s="64"/>
      <c r="D10511" s="65"/>
      <c r="E10511" s="66"/>
      <c r="F10511" s="66"/>
      <c r="G10511" s="66"/>
      <c r="H10511" s="66"/>
      <c r="I10511" s="66"/>
      <c r="J10511" s="66"/>
      <c r="K10511" s="66"/>
      <c r="L10511" s="66"/>
      <c r="M10511" s="66"/>
      <c r="N10511" s="67"/>
      <c r="O10511" s="91" t="str">
        <f ca="1">IF(D10511="цвет",SUM(O10512:INDIRECT("N"&amp;R10511)),IF(SUM(E10511:N10511)=0,"",SUM(E10511:N10511)))</f>
        <v/>
      </c>
      <c r="P10511" s="68" t="s">
        <v>98</v>
      </c>
      <c r="Q10511" s="55">
        <f t="shared" si="328"/>
        <v>7448</v>
      </c>
      <c r="R10511" s="70">
        <f t="shared" ca="1" si="329"/>
        <v>10515</v>
      </c>
    </row>
    <row r="10512" spans="1:25" ht="17.45" customHeight="1" thickBot="1">
      <c r="A10512" s="82"/>
      <c r="B10512" s="356" t="s">
        <v>321</v>
      </c>
      <c r="C10512" s="83">
        <v>7450</v>
      </c>
      <c r="D10512" s="98" t="s">
        <v>9</v>
      </c>
      <c r="E10512" s="99" t="s">
        <v>17</v>
      </c>
      <c r="F10512" s="74" t="s">
        <v>18</v>
      </c>
      <c r="G10512" s="11" t="s">
        <v>19</v>
      </c>
      <c r="H10512" s="11" t="s">
        <v>23</v>
      </c>
      <c r="I10512" s="99"/>
      <c r="J10512" s="99"/>
      <c r="K10512" s="99"/>
      <c r="L10512" s="99"/>
      <c r="M10512" s="74"/>
      <c r="N10512" s="100"/>
      <c r="O10512" s="78">
        <f ca="1">IF(D10512="цвет",SUM(O10513:INDIRECT("N"&amp;R10512)),IF(SUM(E10512:N10512)=0,"",SUM(E10512:N10512)))</f>
        <v>0</v>
      </c>
      <c r="P10512" s="68">
        <v>2453</v>
      </c>
      <c r="Q10512" s="55">
        <f t="shared" si="328"/>
        <v>7450</v>
      </c>
      <c r="R10512" s="70">
        <f t="shared" ca="1" si="329"/>
        <v>10515</v>
      </c>
      <c r="S10512" s="85">
        <v>2453</v>
      </c>
      <c r="T10512" s="86">
        <f ca="1">O10512*S10512</f>
        <v>0</v>
      </c>
    </row>
    <row r="10513" spans="1:25" ht="17.25" thickBot="1">
      <c r="A10513" s="82"/>
      <c r="B10513" s="357"/>
      <c r="C10513" s="75"/>
      <c r="D10513" s="5" t="s">
        <v>322</v>
      </c>
      <c r="E10513" s="351"/>
      <c r="F10513" s="351"/>
      <c r="G10513" s="181"/>
      <c r="H10513" s="7"/>
      <c r="I10513" s="7"/>
      <c r="J10513" s="7"/>
      <c r="K10513" s="7"/>
      <c r="L10513" s="7"/>
      <c r="M10513" s="7"/>
      <c r="N10513" s="7"/>
      <c r="O10513" s="91" t="str">
        <f ca="1">IF(D10513="цвет",SUM(O10514:INDIRECT("N"&amp;R10513)),IF(SUM(E10513:N10513)=0,"",SUM(E10513:N10513)))</f>
        <v/>
      </c>
      <c r="P10513" s="68" t="s">
        <v>98</v>
      </c>
      <c r="Q10513" s="55">
        <f t="shared" si="328"/>
        <v>7450</v>
      </c>
      <c r="R10513" s="70">
        <f t="shared" ca="1" si="329"/>
        <v>10515</v>
      </c>
      <c r="S10513" s="69"/>
      <c r="T10513" s="76"/>
    </row>
    <row r="10514" spans="1:25" ht="135" customHeight="1">
      <c r="A10514" s="82"/>
      <c r="B10514" s="357"/>
      <c r="C10514" s="75"/>
      <c r="D10514" s="383" t="s">
        <v>717</v>
      </c>
      <c r="E10514" s="384"/>
      <c r="F10514" s="384"/>
      <c r="G10514" s="384"/>
      <c r="H10514" s="384"/>
      <c r="I10514" s="384"/>
      <c r="J10514" s="384"/>
      <c r="K10514" s="384"/>
      <c r="L10514" s="384"/>
      <c r="M10514" s="384"/>
      <c r="N10514" s="385"/>
      <c r="O10514" s="91" t="str">
        <f ca="1">IF(D10514="цвет",SUM(O10515:INDIRECT("N"&amp;R10514)),IF(SUM(E10514:N10514)=0,"",SUM(E10514:N10514)))</f>
        <v/>
      </c>
      <c r="P10514" s="68" t="s">
        <v>98</v>
      </c>
      <c r="Q10514" s="55">
        <f t="shared" si="328"/>
        <v>7450</v>
      </c>
      <c r="R10514" s="70">
        <f t="shared" ca="1" si="329"/>
        <v>10515</v>
      </c>
      <c r="S10514" s="69"/>
      <c r="T10514" s="76"/>
    </row>
    <row r="10515" spans="1:25" ht="17.45" customHeight="1" thickBot="1">
      <c r="A10515" s="82"/>
      <c r="B10515" s="365"/>
      <c r="C10515" s="8"/>
      <c r="D10515" s="362" t="str">
        <f>HYPERLINK("https://miamia.ru/search/index.php?q="&amp;Q10515&amp;"&amp;s=Поиск?utm_source=Excel&amp;utm_medium=Nalichie&amp;utm_content="&amp;Q10515&amp;"","Посмотреть большую фотографию на сайте")</f>
        <v>Посмотреть большую фотографию на сайте</v>
      </c>
      <c r="E10515" s="363"/>
      <c r="F10515" s="363"/>
      <c r="G10515" s="363"/>
      <c r="H10515" s="363"/>
      <c r="I10515" s="363"/>
      <c r="J10515" s="363"/>
      <c r="K10515" s="363"/>
      <c r="L10515" s="363"/>
      <c r="M10515" s="363"/>
      <c r="N10515" s="364"/>
      <c r="O10515" s="91" t="str">
        <f ca="1">IF(D10515="цвет",SUM(O10516:INDIRECT("N"&amp;R10515)),IF(SUM(E10515:N10515)=0,"",SUM(E10515:N10515)))</f>
        <v/>
      </c>
      <c r="P10515" s="68" t="s">
        <v>98</v>
      </c>
      <c r="Q10515" s="55">
        <f t="shared" si="328"/>
        <v>7450</v>
      </c>
      <c r="R10515" s="70">
        <f t="shared" ca="1" si="329"/>
        <v>10515</v>
      </c>
      <c r="S10515" s="69"/>
      <c r="T10515" s="76"/>
    </row>
    <row r="10516" spans="1:25" ht="17.45" customHeight="1" thickBot="1">
      <c r="A10516" s="82"/>
      <c r="B10516" s="356" t="s">
        <v>321</v>
      </c>
      <c r="C10516" s="83">
        <v>7454</v>
      </c>
      <c r="D10516" s="98" t="s">
        <v>9</v>
      </c>
      <c r="E10516" s="99" t="s">
        <v>17</v>
      </c>
      <c r="F10516" s="74" t="s">
        <v>18</v>
      </c>
      <c r="G10516" s="11" t="s">
        <v>19</v>
      </c>
      <c r="H10516" s="11" t="s">
        <v>23</v>
      </c>
      <c r="I10516" s="99"/>
      <c r="J10516" s="99"/>
      <c r="K10516" s="99"/>
      <c r="L10516" s="99"/>
      <c r="M10516" s="74"/>
      <c r="N10516" s="100"/>
      <c r="O10516" s="78">
        <f ca="1">IF(D10516="цвет",SUM(O10517:INDIRECT("N"&amp;R10516)),IF(SUM(E10516:N10516)=0,"",SUM(E10516:N10516)))</f>
        <v>0</v>
      </c>
      <c r="P10516" s="68">
        <v>2711</v>
      </c>
      <c r="Q10516" s="55">
        <f t="shared" si="328"/>
        <v>7454</v>
      </c>
      <c r="R10516" s="70">
        <f t="shared" ca="1" si="329"/>
        <v>10519</v>
      </c>
      <c r="S10516" s="85">
        <v>2711</v>
      </c>
      <c r="T10516" s="86">
        <f ca="1">O10516*S10516</f>
        <v>0</v>
      </c>
    </row>
    <row r="10517" spans="1:25" ht="17.25" thickBot="1">
      <c r="A10517" s="82"/>
      <c r="B10517" s="357"/>
      <c r="C10517" s="75"/>
      <c r="D10517" s="5" t="s">
        <v>322</v>
      </c>
      <c r="E10517" s="351"/>
      <c r="F10517" s="351"/>
      <c r="G10517" s="351"/>
      <c r="H10517" s="7"/>
      <c r="I10517" s="7"/>
      <c r="J10517" s="7"/>
      <c r="K10517" s="7"/>
      <c r="L10517" s="7"/>
      <c r="M10517" s="7"/>
      <c r="N10517" s="7"/>
      <c r="O10517" s="91" t="str">
        <f ca="1">IF(D10517="цвет",SUM(O10518:INDIRECT("N"&amp;R10517)),IF(SUM(E10517:N10517)=0,"",SUM(E10517:N10517)))</f>
        <v/>
      </c>
      <c r="P10517" s="68" t="s">
        <v>98</v>
      </c>
      <c r="Q10517" s="55">
        <f t="shared" si="328"/>
        <v>7454</v>
      </c>
      <c r="R10517" s="70">
        <f t="shared" ca="1" si="329"/>
        <v>10519</v>
      </c>
      <c r="S10517" s="69"/>
      <c r="T10517" s="76"/>
    </row>
    <row r="10518" spans="1:25" ht="135" customHeight="1">
      <c r="A10518" s="82"/>
      <c r="B10518" s="357"/>
      <c r="C10518" s="75"/>
      <c r="D10518" s="383" t="s">
        <v>718</v>
      </c>
      <c r="E10518" s="384"/>
      <c r="F10518" s="384"/>
      <c r="G10518" s="384"/>
      <c r="H10518" s="384"/>
      <c r="I10518" s="384"/>
      <c r="J10518" s="384"/>
      <c r="K10518" s="384"/>
      <c r="L10518" s="384"/>
      <c r="M10518" s="384"/>
      <c r="N10518" s="385"/>
      <c r="O10518" s="91" t="str">
        <f ca="1">IF(D10518="цвет",SUM(O10519:INDIRECT("N"&amp;R10518)),IF(SUM(E10518:N10518)=0,"",SUM(E10518:N10518)))</f>
        <v/>
      </c>
      <c r="P10518" s="68" t="s">
        <v>98</v>
      </c>
      <c r="Q10518" s="55">
        <f t="shared" si="328"/>
        <v>7454</v>
      </c>
      <c r="R10518" s="70">
        <f t="shared" ca="1" si="329"/>
        <v>10519</v>
      </c>
      <c r="S10518" s="69"/>
      <c r="T10518" s="76"/>
    </row>
    <row r="10519" spans="1:25" ht="17.45" customHeight="1" thickBot="1">
      <c r="A10519" s="82"/>
      <c r="B10519" s="365"/>
      <c r="C10519" s="8"/>
      <c r="D10519" s="362" t="str">
        <f>HYPERLINK("https://miamia.ru/search/index.php?q="&amp;Q10519&amp;"&amp;s=Поиск?utm_source=Excel&amp;utm_medium=Nalichie&amp;utm_content="&amp;Q10519&amp;"","Посмотреть большую фотографию на сайте")</f>
        <v>Посмотреть большую фотографию на сайте</v>
      </c>
      <c r="E10519" s="363"/>
      <c r="F10519" s="363"/>
      <c r="G10519" s="363"/>
      <c r="H10519" s="363"/>
      <c r="I10519" s="363"/>
      <c r="J10519" s="363"/>
      <c r="K10519" s="363"/>
      <c r="L10519" s="363"/>
      <c r="M10519" s="363"/>
      <c r="N10519" s="364"/>
      <c r="O10519" s="91" t="str">
        <f ca="1">IF(D10519="цвет",SUM(O10520:INDIRECT("N"&amp;R10519)),IF(SUM(E10519:N10519)=0,"",SUM(E10519:N10519)))</f>
        <v/>
      </c>
      <c r="P10519" s="68" t="s">
        <v>98</v>
      </c>
      <c r="Q10519" s="55">
        <f t="shared" si="328"/>
        <v>7454</v>
      </c>
      <c r="R10519" s="70">
        <f t="shared" ca="1" si="329"/>
        <v>10519</v>
      </c>
      <c r="S10519" s="69"/>
      <c r="T10519" s="76"/>
    </row>
    <row r="10520" spans="1:25" ht="17.45" customHeight="1" thickBot="1">
      <c r="A10520" s="82"/>
      <c r="B10520" s="356" t="s">
        <v>321</v>
      </c>
      <c r="C10520" s="83">
        <v>7456</v>
      </c>
      <c r="D10520" s="98" t="s">
        <v>9</v>
      </c>
      <c r="E10520" s="99" t="s">
        <v>11</v>
      </c>
      <c r="F10520" s="99" t="s">
        <v>12</v>
      </c>
      <c r="G10520" s="99" t="s">
        <v>13</v>
      </c>
      <c r="H10520" s="99" t="s">
        <v>14</v>
      </c>
      <c r="I10520" s="99" t="s">
        <v>15</v>
      </c>
      <c r="J10520" s="99" t="s">
        <v>16</v>
      </c>
      <c r="K10520" s="99"/>
      <c r="L10520" s="99"/>
      <c r="M10520" s="74"/>
      <c r="N10520" s="100"/>
      <c r="O10520" s="78">
        <f ca="1">IF(D10520="цвет",SUM(O10521:INDIRECT("N"&amp;R10520)),IF(SUM(E10520:N10520)=0,"",SUM(E10520:N10520)))</f>
        <v>0</v>
      </c>
      <c r="P10520" s="68">
        <v>3099</v>
      </c>
      <c r="Q10520" s="55">
        <f t="shared" si="328"/>
        <v>7456</v>
      </c>
      <c r="R10520" s="70">
        <f t="shared" ca="1" si="329"/>
        <v>10523</v>
      </c>
      <c r="S10520" s="85">
        <v>3099</v>
      </c>
      <c r="T10520" s="86">
        <f ca="1">O10520*S10520</f>
        <v>0</v>
      </c>
    </row>
    <row r="10521" spans="1:25" ht="17.25" thickBot="1">
      <c r="A10521" s="82"/>
      <c r="B10521" s="357"/>
      <c r="C10521" s="75"/>
      <c r="D10521" s="5" t="s">
        <v>322</v>
      </c>
      <c r="E10521" s="351"/>
      <c r="F10521" s="351"/>
      <c r="G10521" s="351"/>
      <c r="H10521" s="351"/>
      <c r="I10521" s="351"/>
      <c r="J10521" s="351"/>
      <c r="K10521" s="7"/>
      <c r="L10521" s="7"/>
      <c r="M10521" s="7"/>
      <c r="N10521" s="7"/>
      <c r="O10521" s="91" t="str">
        <f ca="1">IF(D10521="цвет",SUM(O10522:INDIRECT("N"&amp;R10521)),IF(SUM(E10521:N10521)=0,"",SUM(E10521:N10521)))</f>
        <v/>
      </c>
      <c r="P10521" s="68" t="s">
        <v>98</v>
      </c>
      <c r="Q10521" s="55">
        <f t="shared" si="328"/>
        <v>7456</v>
      </c>
      <c r="R10521" s="70">
        <f t="shared" ca="1" si="329"/>
        <v>10523</v>
      </c>
      <c r="S10521" s="69"/>
      <c r="T10521" s="76"/>
    </row>
    <row r="10522" spans="1:25" ht="135" customHeight="1">
      <c r="A10522" s="82"/>
      <c r="B10522" s="357"/>
      <c r="C10522" s="75"/>
      <c r="D10522" s="383" t="s">
        <v>719</v>
      </c>
      <c r="E10522" s="384"/>
      <c r="F10522" s="384"/>
      <c r="G10522" s="384"/>
      <c r="H10522" s="384"/>
      <c r="I10522" s="384"/>
      <c r="J10522" s="384"/>
      <c r="K10522" s="384"/>
      <c r="L10522" s="384"/>
      <c r="M10522" s="384"/>
      <c r="N10522" s="385"/>
      <c r="O10522" s="91" t="str">
        <f ca="1">IF(D10522="цвет",SUM(O10523:INDIRECT("N"&amp;R10522)),IF(SUM(E10522:N10522)=0,"",SUM(E10522:N10522)))</f>
        <v/>
      </c>
      <c r="P10522" s="68" t="s">
        <v>98</v>
      </c>
      <c r="Q10522" s="55">
        <f t="shared" si="328"/>
        <v>7456</v>
      </c>
      <c r="R10522" s="70">
        <f t="shared" ca="1" si="329"/>
        <v>10523</v>
      </c>
      <c r="S10522" s="69"/>
      <c r="T10522" s="76"/>
    </row>
    <row r="10523" spans="1:25" ht="17.45" customHeight="1" thickBot="1">
      <c r="A10523" s="82"/>
      <c r="B10523" s="365"/>
      <c r="C10523" s="8"/>
      <c r="D10523" s="362" t="str">
        <f>HYPERLINK("https://miamia.ru/search/index.php?q="&amp;Q10523&amp;"&amp;s=Поиск?utm_source=Excel&amp;utm_medium=Nalichie&amp;utm_content="&amp;Q10523&amp;"","Посмотреть большую фотографию на сайте")</f>
        <v>Посмотреть большую фотографию на сайте</v>
      </c>
      <c r="E10523" s="363"/>
      <c r="F10523" s="363"/>
      <c r="G10523" s="363"/>
      <c r="H10523" s="363"/>
      <c r="I10523" s="363"/>
      <c r="J10523" s="363"/>
      <c r="K10523" s="363"/>
      <c r="L10523" s="363"/>
      <c r="M10523" s="363"/>
      <c r="N10523" s="364"/>
      <c r="O10523" s="91" t="str">
        <f ca="1">IF(D10523="цвет",SUM(O10524:INDIRECT("N"&amp;R10523)),IF(SUM(E10523:N10523)=0,"",SUM(E10523:N10523)))</f>
        <v/>
      </c>
      <c r="P10523" s="68" t="s">
        <v>98</v>
      </c>
      <c r="Q10523" s="55">
        <f t="shared" si="328"/>
        <v>7456</v>
      </c>
      <c r="R10523" s="70">
        <f t="shared" ca="1" si="329"/>
        <v>10523</v>
      </c>
      <c r="S10523" s="69"/>
      <c r="T10523" s="76"/>
    </row>
    <row r="10524" spans="1:25" customFormat="1" ht="17.25" thickBot="1">
      <c r="A10524" s="175"/>
      <c r="B10524" s="177" t="s">
        <v>321</v>
      </c>
      <c r="C10524" s="169">
        <v>7457</v>
      </c>
      <c r="D10524" s="132" t="s">
        <v>9</v>
      </c>
      <c r="E10524" s="133" t="s">
        <v>17</v>
      </c>
      <c r="F10524" s="133" t="s">
        <v>18</v>
      </c>
      <c r="G10524" s="133" t="s">
        <v>19</v>
      </c>
      <c r="H10524" s="133" t="s">
        <v>23</v>
      </c>
      <c r="I10524" s="133"/>
      <c r="J10524" s="133"/>
      <c r="K10524" s="133"/>
      <c r="L10524" s="133"/>
      <c r="M10524" s="133"/>
      <c r="N10524" s="135"/>
      <c r="O10524" s="136">
        <f ca="1">IF(D10524="цвет",SUM(O10525:INDIRECT("N"&amp;R10524)),IF(SUM(E10524:N10524)=0,"",SUM(E10524:N10524)))</f>
        <v>0</v>
      </c>
      <c r="P10524" s="137">
        <v>2970</v>
      </c>
      <c r="Q10524" s="138">
        <f t="shared" si="328"/>
        <v>7457</v>
      </c>
      <c r="R10524" s="139">
        <f t="shared" ca="1" si="329"/>
        <v>10527</v>
      </c>
      <c r="S10524" s="85">
        <v>2970</v>
      </c>
      <c r="T10524" s="140">
        <f ca="1">O10524*S10524</f>
        <v>0</v>
      </c>
      <c r="U10524" s="141"/>
      <c r="V10524" s="141"/>
      <c r="W10524" s="141"/>
      <c r="X10524" s="141"/>
      <c r="Y10524" s="141"/>
    </row>
    <row r="10525" spans="1:25" customFormat="1" ht="17.25" thickBot="1">
      <c r="A10525" s="175"/>
      <c r="B10525" s="178"/>
      <c r="C10525" s="142"/>
      <c r="D10525" s="171" t="s">
        <v>322</v>
      </c>
      <c r="E10525" s="168"/>
      <c r="F10525" s="181"/>
      <c r="G10525" s="168"/>
      <c r="H10525" s="168"/>
      <c r="I10525" s="168"/>
      <c r="J10525" s="168"/>
      <c r="K10525" s="168"/>
      <c r="L10525" s="168"/>
      <c r="M10525" s="168"/>
      <c r="N10525" s="168"/>
      <c r="O10525" s="145" t="str">
        <f ca="1">IF(D10525="цвет",SUM(O10526:INDIRECT("N"&amp;R10525)),IF(SUM(E10525:N10525)=0,"",SUM(E10525:N10525)))</f>
        <v/>
      </c>
      <c r="P10525" s="137" t="s">
        <v>98</v>
      </c>
      <c r="Q10525" s="138">
        <f t="shared" si="328"/>
        <v>7457</v>
      </c>
      <c r="R10525" s="139">
        <f t="shared" ca="1" si="329"/>
        <v>10527</v>
      </c>
      <c r="S10525" s="146"/>
      <c r="T10525" s="147"/>
      <c r="U10525" s="141"/>
      <c r="V10525" s="141"/>
      <c r="W10525" s="141"/>
      <c r="X10525" s="141"/>
      <c r="Y10525" s="141"/>
    </row>
    <row r="10526" spans="1:25" customFormat="1" ht="135" customHeight="1">
      <c r="A10526" s="175"/>
      <c r="B10526" s="178"/>
      <c r="C10526" s="142"/>
      <c r="D10526" s="377" t="s">
        <v>2156</v>
      </c>
      <c r="E10526" s="378"/>
      <c r="F10526" s="378"/>
      <c r="G10526" s="378"/>
      <c r="H10526" s="378"/>
      <c r="I10526" s="378"/>
      <c r="J10526" s="378"/>
      <c r="K10526" s="378"/>
      <c r="L10526" s="378"/>
      <c r="M10526" s="378"/>
      <c r="N10526" s="176"/>
      <c r="O10526" s="145" t="str">
        <f ca="1">IF(D10526="цвет",SUM(O10527:INDIRECT("N"&amp;R10526)),IF(SUM(E10526:N10526)=0,"",SUM(E10526:N10526)))</f>
        <v/>
      </c>
      <c r="P10526" s="137" t="s">
        <v>98</v>
      </c>
      <c r="Q10526" s="138">
        <f t="shared" si="328"/>
        <v>7457</v>
      </c>
      <c r="R10526" s="139">
        <f t="shared" ca="1" si="329"/>
        <v>10527</v>
      </c>
      <c r="S10526" s="146"/>
      <c r="T10526" s="147"/>
      <c r="U10526" s="141"/>
      <c r="V10526" s="141"/>
      <c r="W10526" s="141"/>
      <c r="X10526" s="141"/>
      <c r="Y10526" s="141"/>
    </row>
    <row r="10527" spans="1:25" customFormat="1" ht="17.100000000000001" customHeight="1" thickBot="1">
      <c r="A10527" s="175"/>
      <c r="B10527" s="180"/>
      <c r="C10527" s="148"/>
      <c r="D10527" s="362" t="str">
        <f>HYPERLINK("https://miamia.ru/search/index.php?q="&amp;Q10527&amp;"&amp;s=Поиск?utm_source=Excel&amp;utm_medium=Nalichie&amp;utm_content="&amp;Q10527&amp;"","Посмотреть большую фотографию на сайте")</f>
        <v>Посмотреть большую фотографию на сайте</v>
      </c>
      <c r="E10527" s="363"/>
      <c r="F10527" s="363"/>
      <c r="G10527" s="363"/>
      <c r="H10527" s="363"/>
      <c r="I10527" s="363"/>
      <c r="J10527" s="363"/>
      <c r="K10527" s="363"/>
      <c r="L10527" s="363"/>
      <c r="M10527" s="363"/>
      <c r="N10527" s="179"/>
      <c r="O10527" s="145" t="str">
        <f ca="1">IF(D10527="цвет",SUM(O10528:INDIRECT("N"&amp;R10527)),IF(SUM(E10527:N10527)=0,"",SUM(E10527:N10527)))</f>
        <v/>
      </c>
      <c r="P10527" s="137" t="s">
        <v>98</v>
      </c>
      <c r="Q10527" s="138">
        <f t="shared" si="328"/>
        <v>7457</v>
      </c>
      <c r="R10527" s="139">
        <f t="shared" ca="1" si="329"/>
        <v>10527</v>
      </c>
      <c r="S10527" s="146"/>
      <c r="T10527" s="147"/>
      <c r="U10527" s="141"/>
      <c r="V10527" s="141"/>
      <c r="W10527" s="141"/>
      <c r="X10527" s="141"/>
      <c r="Y10527" s="141"/>
    </row>
    <row r="10528" spans="1:25" ht="23.1" customHeight="1" thickBot="1">
      <c r="A10528" s="80"/>
      <c r="B10528" s="63" t="s">
        <v>187</v>
      </c>
      <c r="C10528" s="64"/>
      <c r="D10528" s="65"/>
      <c r="E10528" s="66"/>
      <c r="F10528" s="66"/>
      <c r="G10528" s="66"/>
      <c r="H10528" s="66"/>
      <c r="I10528" s="66"/>
      <c r="J10528" s="66"/>
      <c r="K10528" s="66"/>
      <c r="L10528" s="66"/>
      <c r="M10528" s="66"/>
      <c r="N10528" s="67"/>
      <c r="O10528" s="91" t="str">
        <f ca="1">IF(D10528="цвет",SUM(O10529:INDIRECT("N"&amp;R10528)),IF(SUM(E10528:N10528)=0,"",SUM(E10528:N10528)))</f>
        <v/>
      </c>
      <c r="P10528" s="68" t="s">
        <v>98</v>
      </c>
      <c r="Q10528" s="55">
        <f t="shared" si="328"/>
        <v>7457</v>
      </c>
      <c r="R10528" s="70">
        <f t="shared" ca="1" si="329"/>
        <v>10532</v>
      </c>
    </row>
    <row r="10529" spans="1:20" ht="17.25" thickBot="1">
      <c r="A10529" s="82"/>
      <c r="B10529" s="124" t="s">
        <v>186</v>
      </c>
      <c r="C10529" s="83">
        <v>7350</v>
      </c>
      <c r="D10529" s="103" t="s">
        <v>9</v>
      </c>
      <c r="E10529" s="99" t="s">
        <v>17</v>
      </c>
      <c r="F10529" s="74" t="s">
        <v>18</v>
      </c>
      <c r="G10529" s="11" t="s">
        <v>19</v>
      </c>
      <c r="H10529" s="11" t="s">
        <v>23</v>
      </c>
      <c r="I10529" s="74"/>
      <c r="J10529" s="11"/>
      <c r="K10529" s="11"/>
      <c r="L10529" s="11"/>
      <c r="M10529" s="11"/>
      <c r="N10529" s="100"/>
      <c r="O10529" s="78">
        <f ca="1">IF(D10529="цвет",SUM(O10530:INDIRECT("N"&amp;R10529)),IF(SUM(E10529:N10529)=0,"",SUM(E10529:N10529)))</f>
        <v>0</v>
      </c>
      <c r="P10529" s="68">
        <v>2453</v>
      </c>
      <c r="Q10529" s="55">
        <f t="shared" si="328"/>
        <v>7350</v>
      </c>
      <c r="R10529" s="70">
        <f t="shared" ca="1" si="329"/>
        <v>10532</v>
      </c>
      <c r="S10529" s="85">
        <v>2453</v>
      </c>
      <c r="T10529" s="86">
        <f ca="1">O10529*S10529</f>
        <v>0</v>
      </c>
    </row>
    <row r="10530" spans="1:20" ht="17.25" thickBot="1">
      <c r="A10530" s="82"/>
      <c r="B10530" s="125"/>
      <c r="C10530" s="75"/>
      <c r="D10530" s="5" t="s">
        <v>39</v>
      </c>
      <c r="E10530" s="181"/>
      <c r="F10530" s="7"/>
      <c r="G10530" s="351"/>
      <c r="H10530" s="181"/>
      <c r="I10530" s="7"/>
      <c r="J10530" s="7"/>
      <c r="K10530" s="7"/>
      <c r="L10530" s="7"/>
      <c r="M10530" s="7"/>
      <c r="N10530" s="7"/>
      <c r="O10530" s="91" t="str">
        <f ca="1">IF(D10530="цвет",SUM(O10531:INDIRECT("N"&amp;R10530)),IF(SUM(E10530:N10530)=0,"",SUM(E10530:N10530)))</f>
        <v/>
      </c>
      <c r="P10530" s="68" t="s">
        <v>98</v>
      </c>
      <c r="Q10530" s="55">
        <f t="shared" si="328"/>
        <v>7350</v>
      </c>
      <c r="R10530" s="70">
        <f t="shared" ca="1" si="329"/>
        <v>10532</v>
      </c>
      <c r="S10530" s="69"/>
      <c r="T10530" s="76"/>
    </row>
    <row r="10531" spans="1:20" ht="133.5" customHeight="1">
      <c r="A10531" s="82"/>
      <c r="B10531" s="125"/>
      <c r="C10531" s="75"/>
      <c r="D10531" s="383" t="s">
        <v>725</v>
      </c>
      <c r="E10531" s="384"/>
      <c r="F10531" s="384"/>
      <c r="G10531" s="384"/>
      <c r="H10531" s="384"/>
      <c r="I10531" s="384"/>
      <c r="J10531" s="384"/>
      <c r="K10531" s="384"/>
      <c r="L10531" s="384"/>
      <c r="M10531" s="384"/>
      <c r="N10531" s="385"/>
      <c r="O10531" s="91" t="str">
        <f ca="1">IF(D10531="цвет",SUM(O10532:INDIRECT("N"&amp;R10531)),IF(SUM(E10531:N10531)=0,"",SUM(E10531:N10531)))</f>
        <v/>
      </c>
      <c r="P10531" s="68" t="s">
        <v>98</v>
      </c>
      <c r="Q10531" s="55">
        <f t="shared" si="328"/>
        <v>7350</v>
      </c>
      <c r="R10531" s="70">
        <f t="shared" ca="1" si="329"/>
        <v>10532</v>
      </c>
      <c r="S10531" s="69"/>
      <c r="T10531" s="76"/>
    </row>
    <row r="10532" spans="1:20" ht="17.45" customHeight="1" thickBot="1">
      <c r="A10532" s="82"/>
      <c r="B10532" s="126"/>
      <c r="C10532" s="77"/>
      <c r="D10532" s="362" t="str">
        <f>HYPERLINK("https://miamia.ru/search/index.php?q="&amp;Q10532&amp;"&amp;s=Поиск?utm_source=Excel&amp;utm_medium=Nalichie&amp;utm_content="&amp;Q10532&amp;"","Посмотреть большую фотографию на сайте")</f>
        <v>Посмотреть большую фотографию на сайте</v>
      </c>
      <c r="E10532" s="363"/>
      <c r="F10532" s="363"/>
      <c r="G10532" s="363"/>
      <c r="H10532" s="363"/>
      <c r="I10532" s="363"/>
      <c r="J10532" s="363"/>
      <c r="K10532" s="363"/>
      <c r="L10532" s="363"/>
      <c r="M10532" s="363"/>
      <c r="N10532" s="364"/>
      <c r="O10532" s="91" t="str">
        <f ca="1">IF(D10532="цвет",SUM(O10533:INDIRECT("N"&amp;R10532)),IF(SUM(E10532:N10532)=0,"",SUM(E10532:N10532)))</f>
        <v/>
      </c>
      <c r="P10532" s="68" t="s">
        <v>98</v>
      </c>
      <c r="Q10532" s="55">
        <f t="shared" si="328"/>
        <v>7350</v>
      </c>
      <c r="R10532" s="70">
        <f t="shared" ca="1" si="329"/>
        <v>10532</v>
      </c>
      <c r="S10532" s="69"/>
      <c r="T10532" s="76"/>
    </row>
    <row r="10533" spans="1:20" ht="17.25" thickBot="1">
      <c r="A10533" s="82"/>
      <c r="B10533" s="124" t="s">
        <v>186</v>
      </c>
      <c r="C10533" s="83">
        <v>7351</v>
      </c>
      <c r="D10533" s="103" t="s">
        <v>9</v>
      </c>
      <c r="E10533" s="207" t="s">
        <v>3029</v>
      </c>
      <c r="F10533" s="74"/>
      <c r="G10533" s="11"/>
      <c r="H10533" s="11"/>
      <c r="I10533" s="74"/>
      <c r="J10533" s="11"/>
      <c r="K10533" s="11"/>
      <c r="L10533" s="11"/>
      <c r="M10533" s="11"/>
      <c r="N10533" s="100"/>
      <c r="O10533" s="78">
        <f ca="1">IF(D10533="цвет",SUM(O10534:INDIRECT("N"&amp;R10533)),IF(SUM(E10533:N10533)=0,"",SUM(E10533:N10533)))</f>
        <v>0</v>
      </c>
      <c r="P10533" s="68">
        <v>2194</v>
      </c>
      <c r="Q10533" s="55">
        <f t="shared" si="328"/>
        <v>7351</v>
      </c>
      <c r="R10533" s="70">
        <f t="shared" ca="1" si="329"/>
        <v>10536</v>
      </c>
      <c r="S10533" s="85">
        <v>2194</v>
      </c>
      <c r="T10533" s="86">
        <f ca="1">O10533*S10533</f>
        <v>0</v>
      </c>
    </row>
    <row r="10534" spans="1:20" ht="17.25" thickBot="1">
      <c r="A10534" s="82"/>
      <c r="B10534" s="125"/>
      <c r="C10534" s="75"/>
      <c r="D10534" s="5" t="s">
        <v>39</v>
      </c>
      <c r="E10534" s="7"/>
      <c r="F10534" s="7"/>
      <c r="G10534" s="7"/>
      <c r="H10534" s="7"/>
      <c r="I10534" s="7"/>
      <c r="J10534" s="7"/>
      <c r="K10534" s="7"/>
      <c r="L10534" s="7"/>
      <c r="M10534" s="7"/>
      <c r="N10534" s="7"/>
      <c r="O10534" s="91" t="str">
        <f ca="1">IF(D10534="цвет",SUM(O10535:INDIRECT("N"&amp;R10534)),IF(SUM(E10534:N10534)=0,"",SUM(E10534:N10534)))</f>
        <v/>
      </c>
      <c r="P10534" s="68" t="s">
        <v>98</v>
      </c>
      <c r="Q10534" s="55">
        <f t="shared" si="328"/>
        <v>7351</v>
      </c>
      <c r="R10534" s="70">
        <f t="shared" ca="1" si="329"/>
        <v>10536</v>
      </c>
      <c r="S10534" s="69"/>
      <c r="T10534" s="76"/>
    </row>
    <row r="10535" spans="1:20" ht="133.5" customHeight="1">
      <c r="A10535" s="82"/>
      <c r="B10535" s="125"/>
      <c r="C10535" s="75"/>
      <c r="D10535" s="383" t="s">
        <v>726</v>
      </c>
      <c r="E10535" s="384"/>
      <c r="F10535" s="384"/>
      <c r="G10535" s="384"/>
      <c r="H10535" s="384"/>
      <c r="I10535" s="384"/>
      <c r="J10535" s="384"/>
      <c r="K10535" s="384"/>
      <c r="L10535" s="384"/>
      <c r="M10535" s="384"/>
      <c r="N10535" s="385"/>
      <c r="O10535" s="91" t="str">
        <f ca="1">IF(D10535="цвет",SUM(O10536:INDIRECT("N"&amp;R10535)),IF(SUM(E10535:N10535)=0,"",SUM(E10535:N10535)))</f>
        <v/>
      </c>
      <c r="P10535" s="68" t="s">
        <v>98</v>
      </c>
      <c r="Q10535" s="55">
        <f t="shared" si="328"/>
        <v>7351</v>
      </c>
      <c r="R10535" s="70">
        <f t="shared" ca="1" si="329"/>
        <v>10536</v>
      </c>
      <c r="S10535" s="69"/>
      <c r="T10535" s="76"/>
    </row>
    <row r="10536" spans="1:20" ht="17.45" customHeight="1" thickBot="1">
      <c r="A10536" s="82"/>
      <c r="B10536" s="126"/>
      <c r="C10536" s="77"/>
      <c r="D10536" s="362" t="str">
        <f>HYPERLINK("https://miamia.ru/search/index.php?q="&amp;Q10536&amp;"&amp;s=Поиск?utm_source=Excel&amp;utm_medium=Nalichie&amp;utm_content="&amp;Q10536&amp;"","Посмотреть большую фотографию на сайте")</f>
        <v>Посмотреть большую фотографию на сайте</v>
      </c>
      <c r="E10536" s="363"/>
      <c r="F10536" s="363"/>
      <c r="G10536" s="363"/>
      <c r="H10536" s="363"/>
      <c r="I10536" s="363"/>
      <c r="J10536" s="363"/>
      <c r="K10536" s="363"/>
      <c r="L10536" s="363"/>
      <c r="M10536" s="363"/>
      <c r="N10536" s="364"/>
      <c r="O10536" s="91" t="str">
        <f ca="1">IF(D10536="цвет",SUM(O10537:INDIRECT("N"&amp;R10536)),IF(SUM(E10536:N10536)=0,"",SUM(E10536:N10536)))</f>
        <v/>
      </c>
      <c r="P10536" s="68" t="s">
        <v>98</v>
      </c>
      <c r="Q10536" s="55">
        <f t="shared" si="328"/>
        <v>7351</v>
      </c>
      <c r="R10536" s="70">
        <f t="shared" ca="1" si="329"/>
        <v>10536</v>
      </c>
      <c r="S10536" s="69"/>
      <c r="T10536" s="76"/>
    </row>
    <row r="10537" spans="1:20" ht="17.25" thickBot="1">
      <c r="A10537" s="82"/>
      <c r="B10537" s="124" t="s">
        <v>186</v>
      </c>
      <c r="C10537" s="83">
        <v>7358</v>
      </c>
      <c r="D10537" s="103" t="s">
        <v>9</v>
      </c>
      <c r="E10537" s="99" t="s">
        <v>17</v>
      </c>
      <c r="F10537" s="74" t="s">
        <v>18</v>
      </c>
      <c r="G10537" s="11" t="s">
        <v>19</v>
      </c>
      <c r="H10537" s="11" t="s">
        <v>23</v>
      </c>
      <c r="I10537" s="74"/>
      <c r="J10537" s="11"/>
      <c r="K10537" s="11"/>
      <c r="L10537" s="11"/>
      <c r="M10537" s="11"/>
      <c r="N10537" s="100"/>
      <c r="O10537" s="78">
        <f ca="1">IF(D10537="цвет",SUM(O10538:INDIRECT("N"&amp;R10537)),IF(SUM(E10537:N10537)=0,"",SUM(E10537:N10537)))</f>
        <v>0</v>
      </c>
      <c r="P10537" s="68">
        <v>2970</v>
      </c>
      <c r="Q10537" s="55">
        <f t="shared" si="328"/>
        <v>7358</v>
      </c>
      <c r="R10537" s="70">
        <f t="shared" ca="1" si="329"/>
        <v>10540</v>
      </c>
      <c r="S10537" s="85">
        <v>2970</v>
      </c>
      <c r="T10537" s="86">
        <f ca="1">O10537*S10537</f>
        <v>0</v>
      </c>
    </row>
    <row r="10538" spans="1:20" ht="17.25" thickBot="1">
      <c r="A10538" s="82"/>
      <c r="B10538" s="125"/>
      <c r="C10538" s="75"/>
      <c r="D10538" s="5" t="s">
        <v>39</v>
      </c>
      <c r="E10538" s="7"/>
      <c r="F10538" s="351"/>
      <c r="G10538" s="351"/>
      <c r="H10538" s="351"/>
      <c r="I10538" s="7"/>
      <c r="J10538" s="7"/>
      <c r="K10538" s="7"/>
      <c r="L10538" s="7"/>
      <c r="M10538" s="7"/>
      <c r="N10538" s="7"/>
      <c r="O10538" s="91" t="str">
        <f ca="1">IF(D10538="цвет",SUM(O10539:INDIRECT("N"&amp;R10538)),IF(SUM(E10538:N10538)=0,"",SUM(E10538:N10538)))</f>
        <v/>
      </c>
      <c r="P10538" s="68" t="s">
        <v>98</v>
      </c>
      <c r="Q10538" s="55">
        <f t="shared" si="328"/>
        <v>7358</v>
      </c>
      <c r="R10538" s="70">
        <f t="shared" ca="1" si="329"/>
        <v>10540</v>
      </c>
      <c r="S10538" s="69"/>
      <c r="T10538" s="76"/>
    </row>
    <row r="10539" spans="1:20" ht="133.5" customHeight="1">
      <c r="A10539" s="82"/>
      <c r="B10539" s="125"/>
      <c r="C10539" s="75"/>
      <c r="D10539" s="383" t="s">
        <v>727</v>
      </c>
      <c r="E10539" s="384"/>
      <c r="F10539" s="384"/>
      <c r="G10539" s="384"/>
      <c r="H10539" s="384"/>
      <c r="I10539" s="384"/>
      <c r="J10539" s="384"/>
      <c r="K10539" s="384"/>
      <c r="L10539" s="384"/>
      <c r="M10539" s="384"/>
      <c r="N10539" s="385"/>
      <c r="O10539" s="91" t="str">
        <f ca="1">IF(D10539="цвет",SUM(O10540:INDIRECT("N"&amp;R10539)),IF(SUM(E10539:N10539)=0,"",SUM(E10539:N10539)))</f>
        <v/>
      </c>
      <c r="P10539" s="68" t="s">
        <v>98</v>
      </c>
      <c r="Q10539" s="55">
        <f t="shared" si="328"/>
        <v>7358</v>
      </c>
      <c r="R10539" s="70">
        <f t="shared" ca="1" si="329"/>
        <v>10540</v>
      </c>
      <c r="S10539" s="69"/>
      <c r="T10539" s="76"/>
    </row>
    <row r="10540" spans="1:20" ht="17.45" customHeight="1" thickBot="1">
      <c r="A10540" s="82"/>
      <c r="B10540" s="126"/>
      <c r="C10540" s="77"/>
      <c r="D10540" s="362" t="str">
        <f>HYPERLINK("https://miamia.ru/search/index.php?q="&amp;Q10540&amp;"&amp;s=Поиск?utm_source=Excel&amp;utm_medium=Nalichie&amp;utm_content="&amp;Q10540&amp;"","Посмотреть большую фотографию на сайте")</f>
        <v>Посмотреть большую фотографию на сайте</v>
      </c>
      <c r="E10540" s="363"/>
      <c r="F10540" s="363"/>
      <c r="G10540" s="363"/>
      <c r="H10540" s="363"/>
      <c r="I10540" s="363"/>
      <c r="J10540" s="363"/>
      <c r="K10540" s="363"/>
      <c r="L10540" s="363"/>
      <c r="M10540" s="363"/>
      <c r="N10540" s="364"/>
      <c r="O10540" s="91" t="str">
        <f ca="1">IF(D10540="цвет",SUM(O10541:INDIRECT("N"&amp;R10540)),IF(SUM(E10540:N10540)=0,"",SUM(E10540:N10540)))</f>
        <v/>
      </c>
      <c r="P10540" s="68" t="s">
        <v>98</v>
      </c>
      <c r="Q10540" s="55">
        <f t="shared" si="328"/>
        <v>7358</v>
      </c>
      <c r="R10540" s="70">
        <f t="shared" ca="1" si="329"/>
        <v>10540</v>
      </c>
      <c r="S10540" s="69"/>
      <c r="T10540" s="76"/>
    </row>
    <row r="10541" spans="1:20" ht="17.25" thickBot="1">
      <c r="A10541" s="82"/>
      <c r="B10541" s="124" t="s">
        <v>186</v>
      </c>
      <c r="C10541" s="83">
        <v>7359</v>
      </c>
      <c r="D10541" s="103" t="s">
        <v>9</v>
      </c>
      <c r="E10541" s="99" t="s">
        <v>17</v>
      </c>
      <c r="F10541" s="74" t="s">
        <v>18</v>
      </c>
      <c r="G10541" s="11" t="s">
        <v>19</v>
      </c>
      <c r="H10541" s="11" t="s">
        <v>23</v>
      </c>
      <c r="I10541" s="74"/>
      <c r="J10541" s="11"/>
      <c r="K10541" s="11"/>
      <c r="L10541" s="11"/>
      <c r="M10541" s="11"/>
      <c r="N10541" s="100"/>
      <c r="O10541" s="78">
        <f ca="1">IF(D10541="цвет",SUM(O10542:INDIRECT("N"&amp;R10541)),IF(SUM(E10541:N10541)=0,"",SUM(E10541:N10541)))</f>
        <v>0</v>
      </c>
      <c r="P10541" s="68">
        <v>2970</v>
      </c>
      <c r="Q10541" s="55">
        <f t="shared" si="328"/>
        <v>7359</v>
      </c>
      <c r="R10541" s="70">
        <f t="shared" ca="1" si="329"/>
        <v>10544</v>
      </c>
      <c r="S10541" s="85">
        <v>2970</v>
      </c>
      <c r="T10541" s="86">
        <f ca="1">O10541*S10541</f>
        <v>0</v>
      </c>
    </row>
    <row r="10542" spans="1:20" ht="17.25" thickBot="1">
      <c r="A10542" s="82"/>
      <c r="B10542" s="125"/>
      <c r="C10542" s="75"/>
      <c r="D10542" s="5" t="s">
        <v>39</v>
      </c>
      <c r="E10542" s="7"/>
      <c r="F10542" s="351"/>
      <c r="G10542" s="351"/>
      <c r="H10542" s="351"/>
      <c r="I10542" s="7"/>
      <c r="J10542" s="7"/>
      <c r="K10542" s="7"/>
      <c r="L10542" s="7"/>
      <c r="M10542" s="7"/>
      <c r="N10542" s="7"/>
      <c r="O10542" s="91" t="str">
        <f ca="1">IF(D10542="цвет",SUM(O10543:INDIRECT("N"&amp;R10542)),IF(SUM(E10542:N10542)=0,"",SUM(E10542:N10542)))</f>
        <v/>
      </c>
      <c r="P10542" s="68" t="s">
        <v>98</v>
      </c>
      <c r="Q10542" s="55">
        <f t="shared" si="328"/>
        <v>7359</v>
      </c>
      <c r="R10542" s="70">
        <f t="shared" ca="1" si="329"/>
        <v>10544</v>
      </c>
      <c r="S10542" s="69"/>
      <c r="T10542" s="76"/>
    </row>
    <row r="10543" spans="1:20" ht="135" customHeight="1">
      <c r="A10543" s="82"/>
      <c r="B10543" s="125"/>
      <c r="C10543" s="75"/>
      <c r="D10543" s="383" t="s">
        <v>728</v>
      </c>
      <c r="E10543" s="384"/>
      <c r="F10543" s="384"/>
      <c r="G10543" s="384"/>
      <c r="H10543" s="384"/>
      <c r="I10543" s="384"/>
      <c r="J10543" s="384"/>
      <c r="K10543" s="384"/>
      <c r="L10543" s="384"/>
      <c r="M10543" s="384"/>
      <c r="N10543" s="385"/>
      <c r="O10543" s="91" t="str">
        <f ca="1">IF(D10543="цвет",SUM(O10544:INDIRECT("N"&amp;R10543)),IF(SUM(E10543:N10543)=0,"",SUM(E10543:N10543)))</f>
        <v/>
      </c>
      <c r="P10543" s="68" t="s">
        <v>98</v>
      </c>
      <c r="Q10543" s="55">
        <f t="shared" si="328"/>
        <v>7359</v>
      </c>
      <c r="R10543" s="70">
        <f t="shared" ca="1" si="329"/>
        <v>10544</v>
      </c>
      <c r="S10543" s="69"/>
      <c r="T10543" s="76"/>
    </row>
    <row r="10544" spans="1:20" ht="17.45" customHeight="1" thickBot="1">
      <c r="A10544" s="82"/>
      <c r="B10544" s="126"/>
      <c r="C10544" s="77"/>
      <c r="D10544" s="362" t="str">
        <f>HYPERLINK("https://miamia.ru/search/index.php?q="&amp;Q10544&amp;"&amp;s=Поиск?utm_source=Excel&amp;utm_medium=Nalichie&amp;utm_content="&amp;Q10544&amp;"","Посмотреть большую фотографию на сайте")</f>
        <v>Посмотреть большую фотографию на сайте</v>
      </c>
      <c r="E10544" s="363"/>
      <c r="F10544" s="363"/>
      <c r="G10544" s="363"/>
      <c r="H10544" s="363"/>
      <c r="I10544" s="363"/>
      <c r="J10544" s="363"/>
      <c r="K10544" s="363"/>
      <c r="L10544" s="363"/>
      <c r="M10544" s="363"/>
      <c r="N10544" s="364"/>
      <c r="O10544" s="91" t="str">
        <f ca="1">IF(D10544="цвет",SUM(O10545:INDIRECT("N"&amp;R10544)),IF(SUM(E10544:N10544)=0,"",SUM(E10544:N10544)))</f>
        <v/>
      </c>
      <c r="P10544" s="68" t="s">
        <v>98</v>
      </c>
      <c r="Q10544" s="55">
        <f t="shared" si="328"/>
        <v>7359</v>
      </c>
      <c r="R10544" s="70">
        <f t="shared" ca="1" si="329"/>
        <v>10544</v>
      </c>
      <c r="S10544" s="69"/>
      <c r="T10544" s="76"/>
    </row>
    <row r="10545" spans="1:25" ht="23.1" customHeight="1" thickBot="1">
      <c r="A10545" s="80"/>
      <c r="B10545" s="63" t="s">
        <v>128</v>
      </c>
      <c r="C10545" s="64"/>
      <c r="D10545" s="65"/>
      <c r="E10545" s="66"/>
      <c r="F10545" s="66"/>
      <c r="G10545" s="66"/>
      <c r="H10545" s="66"/>
      <c r="I10545" s="66"/>
      <c r="J10545" s="66"/>
      <c r="K10545" s="66"/>
      <c r="L10545" s="66"/>
      <c r="M10545" s="66"/>
      <c r="N10545" s="67"/>
      <c r="O10545" s="91" t="str">
        <f ca="1">IF(D10545="цвет",SUM(O10546:INDIRECT("N"&amp;R10545)),IF(SUM(E10545:N10545)=0,"",SUM(E10545:N10545)))</f>
        <v/>
      </c>
      <c r="P10545" s="68" t="s">
        <v>98</v>
      </c>
      <c r="Q10545" s="55">
        <f t="shared" si="328"/>
        <v>7359</v>
      </c>
      <c r="R10545" s="70">
        <f t="shared" ca="1" si="329"/>
        <v>10549</v>
      </c>
    </row>
    <row r="10546" spans="1:25" ht="17.25" thickBot="1">
      <c r="A10546" s="82"/>
      <c r="B10546" s="124" t="s">
        <v>122</v>
      </c>
      <c r="C10546" s="83">
        <v>7214</v>
      </c>
      <c r="D10546" s="103" t="s">
        <v>9</v>
      </c>
      <c r="E10546" s="99" t="s">
        <v>10</v>
      </c>
      <c r="F10546" s="99" t="s">
        <v>11</v>
      </c>
      <c r="G10546" s="99" t="s">
        <v>12</v>
      </c>
      <c r="H10546" s="74" t="s">
        <v>13</v>
      </c>
      <c r="I10546" s="13" t="s">
        <v>14</v>
      </c>
      <c r="J10546" s="13" t="s">
        <v>15</v>
      </c>
      <c r="K10546" s="13" t="s">
        <v>16</v>
      </c>
      <c r="L10546" s="13"/>
      <c r="M10546" s="13"/>
      <c r="N10546" s="100"/>
      <c r="O10546" s="78">
        <f ca="1">IF(D10546="цвет",SUM(O10547:INDIRECT("N"&amp;R10546)),IF(SUM(E10546:N10546)=0,"",SUM(E10546:N10546)))</f>
        <v>0</v>
      </c>
      <c r="P10546" s="68">
        <v>1677</v>
      </c>
      <c r="Q10546" s="55">
        <f t="shared" si="328"/>
        <v>7214</v>
      </c>
      <c r="R10546" s="70">
        <f t="shared" ca="1" si="329"/>
        <v>10549</v>
      </c>
      <c r="S10546" s="85">
        <v>1677</v>
      </c>
      <c r="T10546" s="86">
        <f ca="1">O10546*S10546</f>
        <v>0</v>
      </c>
    </row>
    <row r="10547" spans="1:25" ht="17.25" thickBot="1">
      <c r="A10547" s="82"/>
      <c r="B10547" s="125"/>
      <c r="C10547" s="75"/>
      <c r="D10547" s="5" t="s">
        <v>29</v>
      </c>
      <c r="E10547" s="7"/>
      <c r="F10547" s="351"/>
      <c r="G10547" s="181"/>
      <c r="H10547" s="7"/>
      <c r="I10547" s="7"/>
      <c r="J10547" s="7"/>
      <c r="K10547" s="7"/>
      <c r="L10547" s="7"/>
      <c r="M10547" s="7"/>
      <c r="N10547" s="7"/>
      <c r="O10547" s="91" t="str">
        <f ca="1">IF(D10547="цвет",SUM(O10548:INDIRECT("N"&amp;R10547)),IF(SUM(E10547:N10547)=0,"",SUM(E10547:N10547)))</f>
        <v/>
      </c>
      <c r="P10547" s="68" t="s">
        <v>98</v>
      </c>
      <c r="Q10547" s="55">
        <f t="shared" si="328"/>
        <v>7214</v>
      </c>
      <c r="R10547" s="70">
        <f t="shared" ca="1" si="329"/>
        <v>10549</v>
      </c>
      <c r="S10547" s="69"/>
      <c r="T10547" s="76"/>
    </row>
    <row r="10548" spans="1:25" ht="135" customHeight="1">
      <c r="A10548" s="82"/>
      <c r="B10548" s="125"/>
      <c r="C10548" s="75"/>
      <c r="D10548" s="383" t="s">
        <v>729</v>
      </c>
      <c r="E10548" s="384"/>
      <c r="F10548" s="384"/>
      <c r="G10548" s="384"/>
      <c r="H10548" s="384"/>
      <c r="I10548" s="384"/>
      <c r="J10548" s="384"/>
      <c r="K10548" s="384"/>
      <c r="L10548" s="384"/>
      <c r="M10548" s="384"/>
      <c r="N10548" s="385"/>
      <c r="O10548" s="91" t="str">
        <f ca="1">IF(D10548="цвет",SUM(O10549:INDIRECT("N"&amp;R10548)),IF(SUM(E10548:N10548)=0,"",SUM(E10548:N10548)))</f>
        <v/>
      </c>
      <c r="P10548" s="68" t="s">
        <v>98</v>
      </c>
      <c r="Q10548" s="55">
        <f t="shared" si="328"/>
        <v>7214</v>
      </c>
      <c r="R10548" s="70">
        <f t="shared" ca="1" si="329"/>
        <v>10549</v>
      </c>
      <c r="S10548" s="69"/>
      <c r="T10548" s="76"/>
    </row>
    <row r="10549" spans="1:25" ht="17.45" customHeight="1" thickBot="1">
      <c r="A10549" s="82"/>
      <c r="B10549" s="126"/>
      <c r="C10549" s="77"/>
      <c r="D10549" s="362" t="str">
        <f>HYPERLINK("https://miamia.ru/search/index.php?q="&amp;Q10549&amp;"&amp;s=Поиск?utm_source=Excel&amp;utm_medium=Nalichie&amp;utm_content="&amp;Q10549&amp;"","Посмотреть большую фотографию на сайте")</f>
        <v>Посмотреть большую фотографию на сайте</v>
      </c>
      <c r="E10549" s="363"/>
      <c r="F10549" s="363"/>
      <c r="G10549" s="363"/>
      <c r="H10549" s="363"/>
      <c r="I10549" s="363"/>
      <c r="J10549" s="363"/>
      <c r="K10549" s="363"/>
      <c r="L10549" s="363"/>
      <c r="M10549" s="363"/>
      <c r="N10549" s="364"/>
      <c r="O10549" s="91" t="str">
        <f ca="1">IF(D10549="цвет",SUM(O10550:INDIRECT("N"&amp;R10549)),IF(SUM(E10549:N10549)=0,"",SUM(E10549:N10549)))</f>
        <v/>
      </c>
      <c r="P10549" s="68" t="s">
        <v>98</v>
      </c>
      <c r="Q10549" s="55">
        <f t="shared" si="328"/>
        <v>7214</v>
      </c>
      <c r="R10549" s="70">
        <f t="shared" ca="1" si="329"/>
        <v>10549</v>
      </c>
      <c r="S10549" s="69"/>
      <c r="T10549" s="76"/>
    </row>
    <row r="10550" spans="1:25" ht="23.1" customHeight="1" thickBot="1">
      <c r="A10550" s="80"/>
      <c r="B10550" s="63" t="s">
        <v>168</v>
      </c>
      <c r="C10550" s="64"/>
      <c r="D10550" s="65"/>
      <c r="E10550" s="66"/>
      <c r="F10550" s="66"/>
      <c r="G10550" s="66"/>
      <c r="H10550" s="66"/>
      <c r="I10550" s="66"/>
      <c r="J10550" s="66"/>
      <c r="K10550" s="66"/>
      <c r="L10550" s="66"/>
      <c r="M10550" s="66"/>
      <c r="N10550" s="67"/>
      <c r="O10550" s="91" t="str">
        <f ca="1">IF(D10550="цвет",SUM(O10551:INDIRECT("N"&amp;R10550)),IF(SUM(E10550:N10550)=0,"",SUM(E10550:N10550)))</f>
        <v/>
      </c>
      <c r="P10550" s="68" t="s">
        <v>98</v>
      </c>
      <c r="Q10550" s="55">
        <f t="shared" si="328"/>
        <v>7214</v>
      </c>
      <c r="R10550" s="70">
        <f t="shared" ca="1" si="329"/>
        <v>10554</v>
      </c>
    </row>
    <row r="10551" spans="1:25" customFormat="1" ht="17.25" thickBot="1">
      <c r="A10551" s="175"/>
      <c r="B10551" s="177" t="s">
        <v>63</v>
      </c>
      <c r="C10551" s="169">
        <v>1406</v>
      </c>
      <c r="D10551" s="132" t="s">
        <v>9</v>
      </c>
      <c r="E10551" s="133" t="s">
        <v>10</v>
      </c>
      <c r="F10551" s="133" t="s">
        <v>11</v>
      </c>
      <c r="G10551" s="133" t="s">
        <v>12</v>
      </c>
      <c r="H10551" s="133" t="s">
        <v>13</v>
      </c>
      <c r="I10551" s="133" t="s">
        <v>14</v>
      </c>
      <c r="J10551" s="133" t="s">
        <v>15</v>
      </c>
      <c r="K10551" s="133" t="s">
        <v>16</v>
      </c>
      <c r="L10551" s="133"/>
      <c r="M10551" s="133"/>
      <c r="N10551" s="135"/>
      <c r="O10551" s="136">
        <f ca="1">IF(D10551="цвет",SUM(O10552:INDIRECT("N"&amp;R10551)),IF(SUM(E10551:N10551)=0,"",SUM(E10551:N10551)))</f>
        <v>0</v>
      </c>
      <c r="P10551" s="137">
        <v>2582</v>
      </c>
      <c r="Q10551" s="138">
        <f t="shared" si="328"/>
        <v>1406</v>
      </c>
      <c r="R10551" s="139">
        <f t="shared" ca="1" si="329"/>
        <v>10554</v>
      </c>
      <c r="S10551" s="85">
        <v>2582</v>
      </c>
      <c r="T10551" s="140">
        <f ca="1">O10551*S10551</f>
        <v>0</v>
      </c>
      <c r="U10551" s="141"/>
      <c r="V10551" s="141"/>
      <c r="W10551" s="141"/>
      <c r="X10551" s="141"/>
      <c r="Y10551" s="141"/>
    </row>
    <row r="10552" spans="1:25" customFormat="1" ht="17.25" thickBot="1">
      <c r="A10552" s="175"/>
      <c r="B10552" s="178"/>
      <c r="C10552" s="142"/>
      <c r="D10552" s="171" t="s">
        <v>26</v>
      </c>
      <c r="E10552" s="168"/>
      <c r="F10552" s="168"/>
      <c r="G10552" s="181"/>
      <c r="H10552" s="168"/>
      <c r="I10552" s="168"/>
      <c r="J10552" s="168"/>
      <c r="K10552" s="168"/>
      <c r="L10552" s="168"/>
      <c r="M10552" s="168"/>
      <c r="N10552" s="168"/>
      <c r="O10552" s="145" t="str">
        <f ca="1">IF(D10552="цвет",SUM(O10553:INDIRECT("N"&amp;R10552)),IF(SUM(E10552:N10552)=0,"",SUM(E10552:N10552)))</f>
        <v/>
      </c>
      <c r="P10552" s="137" t="s">
        <v>98</v>
      </c>
      <c r="Q10552" s="138">
        <f t="shared" si="328"/>
        <v>1406</v>
      </c>
      <c r="R10552" s="139">
        <f t="shared" ca="1" si="329"/>
        <v>10554</v>
      </c>
      <c r="S10552" s="146"/>
      <c r="T10552" s="147"/>
      <c r="U10552" s="141"/>
      <c r="V10552" s="141"/>
      <c r="W10552" s="141"/>
      <c r="X10552" s="141"/>
      <c r="Y10552" s="141"/>
    </row>
    <row r="10553" spans="1:25" customFormat="1" ht="135" customHeight="1">
      <c r="A10553" s="175"/>
      <c r="B10553" s="178"/>
      <c r="C10553" s="142"/>
      <c r="D10553" s="377" t="s">
        <v>2144</v>
      </c>
      <c r="E10553" s="378"/>
      <c r="F10553" s="378"/>
      <c r="G10553" s="378"/>
      <c r="H10553" s="378"/>
      <c r="I10553" s="378"/>
      <c r="J10553" s="378"/>
      <c r="K10553" s="378"/>
      <c r="L10553" s="378"/>
      <c r="M10553" s="378"/>
      <c r="N10553" s="176"/>
      <c r="O10553" s="145" t="str">
        <f ca="1">IF(D10553="цвет",SUM(O10554:INDIRECT("N"&amp;R10553)),IF(SUM(E10553:N10553)=0,"",SUM(E10553:N10553)))</f>
        <v/>
      </c>
      <c r="P10553" s="137" t="s">
        <v>98</v>
      </c>
      <c r="Q10553" s="138">
        <f t="shared" si="328"/>
        <v>1406</v>
      </c>
      <c r="R10553" s="139">
        <f t="shared" ca="1" si="329"/>
        <v>10554</v>
      </c>
      <c r="S10553" s="146"/>
      <c r="T10553" s="147"/>
      <c r="U10553" s="141"/>
      <c r="V10553" s="141"/>
      <c r="W10553" s="141"/>
      <c r="X10553" s="141"/>
      <c r="Y10553" s="141"/>
    </row>
    <row r="10554" spans="1:25" customFormat="1" ht="17.45" customHeight="1" thickBot="1">
      <c r="A10554" s="175"/>
      <c r="B10554" s="180"/>
      <c r="C10554" s="148"/>
      <c r="D10554" s="362" t="str">
        <f>HYPERLINK("https://miamia.ru/search/index.php?q="&amp;Q10554&amp;"&amp;s=Поиск?utm_source=Excel&amp;utm_medium=Nalichie&amp;utm_content="&amp;Q10554&amp;"","Посмотреть большую фотографию на сайте")</f>
        <v>Посмотреть большую фотографию на сайте</v>
      </c>
      <c r="E10554" s="363"/>
      <c r="F10554" s="363"/>
      <c r="G10554" s="363"/>
      <c r="H10554" s="363"/>
      <c r="I10554" s="363"/>
      <c r="J10554" s="363"/>
      <c r="K10554" s="363"/>
      <c r="L10554" s="363"/>
      <c r="M10554" s="363"/>
      <c r="N10554" s="179"/>
      <c r="O10554" s="145" t="str">
        <f ca="1">IF(D10554="цвет",SUM(O10555:INDIRECT("N"&amp;R10554)),IF(SUM(E10554:N10554)=0,"",SUM(E10554:N10554)))</f>
        <v/>
      </c>
      <c r="P10554" s="137" t="s">
        <v>98</v>
      </c>
      <c r="Q10554" s="138">
        <f t="shared" si="328"/>
        <v>1406</v>
      </c>
      <c r="R10554" s="139">
        <f t="shared" ca="1" si="329"/>
        <v>10554</v>
      </c>
      <c r="S10554" s="146"/>
      <c r="T10554" s="147"/>
      <c r="U10554" s="141"/>
      <c r="V10554" s="141"/>
      <c r="W10554" s="141"/>
      <c r="X10554" s="141"/>
      <c r="Y10554" s="141"/>
    </row>
    <row r="10555" spans="1:25" customFormat="1" ht="17.25" thickBot="1">
      <c r="A10555" s="175"/>
      <c r="B10555" s="177" t="s">
        <v>63</v>
      </c>
      <c r="C10555" s="169">
        <v>1409</v>
      </c>
      <c r="D10555" s="132" t="s">
        <v>9</v>
      </c>
      <c r="E10555" s="133" t="s">
        <v>10</v>
      </c>
      <c r="F10555" s="133" t="s">
        <v>11</v>
      </c>
      <c r="G10555" s="133" t="s">
        <v>12</v>
      </c>
      <c r="H10555" s="133" t="s">
        <v>13</v>
      </c>
      <c r="I10555" s="133" t="s">
        <v>14</v>
      </c>
      <c r="J10555" s="133" t="s">
        <v>15</v>
      </c>
      <c r="K10555" s="133"/>
      <c r="L10555" s="133"/>
      <c r="M10555" s="133"/>
      <c r="N10555" s="135"/>
      <c r="O10555" s="136">
        <f ca="1">IF(D10555="цвет",SUM(O10556:INDIRECT("N"&amp;R10555)),IF(SUM(E10555:N10555)=0,"",SUM(E10555:N10555)))</f>
        <v>0</v>
      </c>
      <c r="P10555" s="137">
        <v>3228</v>
      </c>
      <c r="Q10555" s="138">
        <f t="shared" si="328"/>
        <v>1409</v>
      </c>
      <c r="R10555" s="139">
        <f t="shared" ca="1" si="329"/>
        <v>10558</v>
      </c>
      <c r="S10555" s="85">
        <v>3228</v>
      </c>
      <c r="T10555" s="140">
        <f ca="1">O10555*S10555</f>
        <v>0</v>
      </c>
      <c r="U10555" s="141"/>
      <c r="V10555" s="141"/>
      <c r="W10555" s="141"/>
      <c r="X10555" s="141"/>
      <c r="Y10555" s="141"/>
    </row>
    <row r="10556" spans="1:25" customFormat="1" ht="17.25" thickBot="1">
      <c r="A10556" s="175"/>
      <c r="B10556" s="178"/>
      <c r="C10556" s="142"/>
      <c r="D10556" s="171" t="s">
        <v>26</v>
      </c>
      <c r="E10556" s="168"/>
      <c r="F10556" s="181"/>
      <c r="G10556" s="168"/>
      <c r="H10556" s="168"/>
      <c r="I10556" s="168"/>
      <c r="J10556" s="168"/>
      <c r="K10556" s="168"/>
      <c r="L10556" s="168"/>
      <c r="M10556" s="168"/>
      <c r="N10556" s="168"/>
      <c r="O10556" s="145" t="str">
        <f ca="1">IF(D10556="цвет",SUM(O10557:INDIRECT("N"&amp;R10556)),IF(SUM(E10556:N10556)=0,"",SUM(E10556:N10556)))</f>
        <v/>
      </c>
      <c r="P10556" s="137" t="s">
        <v>98</v>
      </c>
      <c r="Q10556" s="138">
        <f t="shared" si="328"/>
        <v>1409</v>
      </c>
      <c r="R10556" s="139">
        <f t="shared" ca="1" si="329"/>
        <v>10558</v>
      </c>
      <c r="S10556" s="146"/>
      <c r="T10556" s="147"/>
      <c r="U10556" s="141"/>
      <c r="V10556" s="141"/>
      <c r="W10556" s="141"/>
      <c r="X10556" s="141"/>
      <c r="Y10556" s="141"/>
    </row>
    <row r="10557" spans="1:25" customFormat="1" ht="135" customHeight="1">
      <c r="A10557" s="175"/>
      <c r="B10557" s="178"/>
      <c r="C10557" s="142"/>
      <c r="D10557" s="377" t="s">
        <v>2145</v>
      </c>
      <c r="E10557" s="378"/>
      <c r="F10557" s="378"/>
      <c r="G10557" s="378"/>
      <c r="H10557" s="378"/>
      <c r="I10557" s="378"/>
      <c r="J10557" s="378"/>
      <c r="K10557" s="378"/>
      <c r="L10557" s="378"/>
      <c r="M10557" s="378"/>
      <c r="N10557" s="176"/>
      <c r="O10557" s="145" t="str">
        <f ca="1">IF(D10557="цвет",SUM(O10558:INDIRECT("N"&amp;R10557)),IF(SUM(E10557:N10557)=0,"",SUM(E10557:N10557)))</f>
        <v/>
      </c>
      <c r="P10557" s="137" t="s">
        <v>98</v>
      </c>
      <c r="Q10557" s="138">
        <f t="shared" si="328"/>
        <v>1409</v>
      </c>
      <c r="R10557" s="139">
        <f t="shared" ca="1" si="329"/>
        <v>10558</v>
      </c>
      <c r="S10557" s="146"/>
      <c r="T10557" s="147"/>
      <c r="U10557" s="141"/>
      <c r="V10557" s="141"/>
      <c r="W10557" s="141"/>
      <c r="X10557" s="141"/>
      <c r="Y10557" s="141"/>
    </row>
    <row r="10558" spans="1:25" customFormat="1" ht="17.45" customHeight="1" thickBot="1">
      <c r="A10558" s="175"/>
      <c r="B10558" s="180"/>
      <c r="C10558" s="148"/>
      <c r="D10558" s="362" t="str">
        <f>HYPERLINK("https://miamia.ru/search/index.php?q="&amp;Q10558&amp;"&amp;s=Поиск?utm_source=Excel&amp;utm_medium=Nalichie&amp;utm_content="&amp;Q10558&amp;"","Посмотреть большую фотографию на сайте")</f>
        <v>Посмотреть большую фотографию на сайте</v>
      </c>
      <c r="E10558" s="363"/>
      <c r="F10558" s="363"/>
      <c r="G10558" s="363"/>
      <c r="H10558" s="363"/>
      <c r="I10558" s="363"/>
      <c r="J10558" s="363"/>
      <c r="K10558" s="363"/>
      <c r="L10558" s="363"/>
      <c r="M10558" s="363"/>
      <c r="N10558" s="179"/>
      <c r="O10558" s="145" t="str">
        <f ca="1">IF(D10558="цвет",SUM(O10559:INDIRECT("N"&amp;R10558)),IF(SUM(E10558:N10558)=0,"",SUM(E10558:N10558)))</f>
        <v/>
      </c>
      <c r="P10558" s="137" t="s">
        <v>98</v>
      </c>
      <c r="Q10558" s="138">
        <f t="shared" si="328"/>
        <v>1409</v>
      </c>
      <c r="R10558" s="139">
        <f t="shared" ca="1" si="329"/>
        <v>10558</v>
      </c>
      <c r="S10558" s="146"/>
      <c r="T10558" s="147"/>
      <c r="U10558" s="141"/>
      <c r="V10558" s="141"/>
      <c r="W10558" s="141"/>
      <c r="X10558" s="141"/>
      <c r="Y10558" s="141"/>
    </row>
    <row r="10559" spans="1:25" ht="17.45" customHeight="1" thickBot="1">
      <c r="A10559" s="82"/>
      <c r="B10559" s="356" t="s">
        <v>63</v>
      </c>
      <c r="C10559" s="83">
        <v>6903</v>
      </c>
      <c r="D10559" s="98" t="s">
        <v>9</v>
      </c>
      <c r="E10559" s="99" t="s">
        <v>10</v>
      </c>
      <c r="F10559" s="99" t="s">
        <v>11</v>
      </c>
      <c r="G10559" s="99" t="s">
        <v>12</v>
      </c>
      <c r="H10559" s="99" t="s">
        <v>13</v>
      </c>
      <c r="I10559" s="99" t="s">
        <v>14</v>
      </c>
      <c r="J10559" s="99" t="s">
        <v>15</v>
      </c>
      <c r="K10559" s="74" t="s">
        <v>16</v>
      </c>
      <c r="L10559" s="99"/>
      <c r="M10559" s="74"/>
      <c r="N10559" s="100"/>
      <c r="O10559" s="78">
        <f ca="1">IF(D10559="цвет",SUM(O10560:INDIRECT("N"&amp;R10559)),IF(SUM(E10559:N10559)=0,"",SUM(E10559:N10559)))</f>
        <v>0</v>
      </c>
      <c r="P10559" s="68">
        <v>2582</v>
      </c>
      <c r="Q10559" s="55">
        <f t="shared" si="328"/>
        <v>6903</v>
      </c>
      <c r="R10559" s="70">
        <f t="shared" ca="1" si="329"/>
        <v>10562</v>
      </c>
      <c r="S10559" s="85">
        <v>2582</v>
      </c>
      <c r="T10559" s="86">
        <f ca="1">O10559*S10559</f>
        <v>0</v>
      </c>
    </row>
    <row r="10560" spans="1:25" ht="17.25" thickBot="1">
      <c r="A10560" s="82"/>
      <c r="B10560" s="357"/>
      <c r="C10560" s="75"/>
      <c r="D10560" s="5" t="s">
        <v>26</v>
      </c>
      <c r="E10560" s="351"/>
      <c r="F10560" s="351"/>
      <c r="G10560" s="7"/>
      <c r="H10560" s="7"/>
      <c r="I10560" s="7"/>
      <c r="J10560" s="7"/>
      <c r="K10560" s="7"/>
      <c r="L10560" s="7"/>
      <c r="M10560" s="7"/>
      <c r="N10560" s="7"/>
      <c r="O10560" s="91" t="str">
        <f ca="1">IF(D10560="цвет",SUM(O10561:INDIRECT("N"&amp;R10560)),IF(SUM(E10560:N10560)=0,"",SUM(E10560:N10560)))</f>
        <v/>
      </c>
      <c r="P10560" s="68" t="s">
        <v>98</v>
      </c>
      <c r="Q10560" s="55">
        <f t="shared" si="328"/>
        <v>6903</v>
      </c>
      <c r="R10560" s="70">
        <f t="shared" ca="1" si="329"/>
        <v>10562</v>
      </c>
      <c r="S10560" s="69"/>
      <c r="T10560" s="76"/>
    </row>
    <row r="10561" spans="1:20" ht="135" customHeight="1">
      <c r="A10561" s="82"/>
      <c r="B10561" s="357"/>
      <c r="C10561" s="75"/>
      <c r="D10561" s="383" t="s">
        <v>730</v>
      </c>
      <c r="E10561" s="384"/>
      <c r="F10561" s="384"/>
      <c r="G10561" s="384"/>
      <c r="H10561" s="384"/>
      <c r="I10561" s="384"/>
      <c r="J10561" s="384"/>
      <c r="K10561" s="384"/>
      <c r="L10561" s="384"/>
      <c r="M10561" s="384"/>
      <c r="N10561" s="385"/>
      <c r="O10561" s="91" t="str">
        <f ca="1">IF(D10561="цвет",SUM(O10562:INDIRECT("N"&amp;R10561)),IF(SUM(E10561:N10561)=0,"",SUM(E10561:N10561)))</f>
        <v/>
      </c>
      <c r="P10561" s="68" t="s">
        <v>98</v>
      </c>
      <c r="Q10561" s="55">
        <f t="shared" si="328"/>
        <v>6903</v>
      </c>
      <c r="R10561" s="70">
        <f t="shared" ca="1" si="329"/>
        <v>10562</v>
      </c>
      <c r="S10561" s="69"/>
      <c r="T10561" s="76"/>
    </row>
    <row r="10562" spans="1:20" ht="17.45" customHeight="1" thickBot="1">
      <c r="A10562" s="82"/>
      <c r="B10562" s="365"/>
      <c r="C10562" s="8"/>
      <c r="D10562" s="402" t="str">
        <f>HYPERLINK("https://miamia.ru/search/index.php?q="&amp;Q10562&amp;"&amp;s=Поиск?utm_source=Excel&amp;utm_medium=Nalichie&amp;utm_content="&amp;Q10562&amp;"","Посмотреть большую фотографию на сайте")</f>
        <v>Посмотреть большую фотографию на сайте</v>
      </c>
      <c r="E10562" s="403"/>
      <c r="F10562" s="403"/>
      <c r="G10562" s="403"/>
      <c r="H10562" s="403"/>
      <c r="I10562" s="403"/>
      <c r="J10562" s="403"/>
      <c r="K10562" s="403"/>
      <c r="L10562" s="403"/>
      <c r="M10562" s="403"/>
      <c r="N10562" s="404"/>
      <c r="O10562" s="91" t="str">
        <f ca="1">IF(D10562="цвет",SUM(O10563:INDIRECT("N"&amp;R10562)),IF(SUM(E10562:N10562)=0,"",SUM(E10562:N10562)))</f>
        <v/>
      </c>
      <c r="P10562" s="68" t="s">
        <v>98</v>
      </c>
      <c r="Q10562" s="55">
        <f t="shared" si="328"/>
        <v>6903</v>
      </c>
      <c r="R10562" s="70">
        <f t="shared" ca="1" si="329"/>
        <v>10562</v>
      </c>
      <c r="S10562" s="69"/>
      <c r="T10562" s="76"/>
    </row>
    <row r="10563" spans="1:20" ht="33.75" customHeight="1" thickBot="1">
      <c r="A10563" s="21"/>
      <c r="B10563" s="14" t="s">
        <v>67</v>
      </c>
      <c r="C10563" s="15"/>
      <c r="D10563" s="15"/>
      <c r="E10563" s="15"/>
      <c r="F10563" s="15"/>
      <c r="G10563" s="15"/>
      <c r="H10563" s="15"/>
      <c r="I10563" s="15"/>
      <c r="J10563" s="15"/>
      <c r="K10563" s="15"/>
      <c r="L10563" s="15"/>
      <c r="M10563" s="15"/>
      <c r="N10563" s="16"/>
      <c r="O10563" s="91" t="str">
        <f ca="1">IF(D10563="цвет",SUM(O10564:INDIRECT("N"&amp;R10563)),IF(SUM(E10563:N10563)=0,"",SUM(E10563:N10563)))</f>
        <v/>
      </c>
      <c r="P10563" s="68" t="s">
        <v>98</v>
      </c>
      <c r="Q10563" s="55">
        <f t="shared" si="328"/>
        <v>6903</v>
      </c>
      <c r="R10563" s="70">
        <f t="shared" ca="1" si="329"/>
        <v>10569</v>
      </c>
    </row>
    <row r="10564" spans="1:20" ht="23.1" customHeight="1" thickBot="1">
      <c r="A10564" s="80"/>
      <c r="B10564" s="63" t="s">
        <v>120</v>
      </c>
      <c r="C10564" s="64"/>
      <c r="D10564" s="65"/>
      <c r="E10564" s="66"/>
      <c r="F10564" s="66"/>
      <c r="G10564" s="66"/>
      <c r="H10564" s="66"/>
      <c r="I10564" s="66"/>
      <c r="J10564" s="66"/>
      <c r="K10564" s="66"/>
      <c r="L10564" s="66"/>
      <c r="M10564" s="66"/>
      <c r="N10564" s="67"/>
      <c r="O10564" s="91" t="str">
        <f ca="1">IF(D10564="цвет",SUM(O10565:INDIRECT("N"&amp;R10564)),IF(SUM(E10564:N10564)=0,"",SUM(E10564:N10564)))</f>
        <v/>
      </c>
      <c r="P10564" s="68" t="s">
        <v>98</v>
      </c>
      <c r="Q10564" s="55">
        <f t="shared" si="328"/>
        <v>6903</v>
      </c>
      <c r="R10564" s="70">
        <f t="shared" ca="1" si="329"/>
        <v>10569</v>
      </c>
    </row>
    <row r="10565" spans="1:20" ht="17.25" thickBot="1">
      <c r="A10565" s="82"/>
      <c r="B10565" s="356" t="s">
        <v>68</v>
      </c>
      <c r="C10565" s="83">
        <v>8326</v>
      </c>
      <c r="D10565" s="98" t="s">
        <v>9</v>
      </c>
      <c r="E10565" s="99" t="s">
        <v>10</v>
      </c>
      <c r="F10565" s="74" t="s">
        <v>11</v>
      </c>
      <c r="G10565" s="74" t="s">
        <v>12</v>
      </c>
      <c r="H10565" s="74" t="s">
        <v>13</v>
      </c>
      <c r="I10565" s="74" t="s">
        <v>14</v>
      </c>
      <c r="J10565" s="74"/>
      <c r="K10565" s="74"/>
      <c r="L10565" s="74"/>
      <c r="M10565" s="74"/>
      <c r="N10565" s="100"/>
      <c r="O10565" s="78">
        <f ca="1">IF(D10565="цвет",SUM(O10566:INDIRECT("N"&amp;R10565)),IF(SUM(E10565:N10565)=0,"",SUM(E10565:N10565)))</f>
        <v>0</v>
      </c>
      <c r="P10565" s="68">
        <v>1161</v>
      </c>
      <c r="Q10565" s="55">
        <f t="shared" si="328"/>
        <v>8326</v>
      </c>
      <c r="R10565" s="70">
        <f t="shared" ca="1" si="329"/>
        <v>10569</v>
      </c>
      <c r="S10565" s="85">
        <v>1161</v>
      </c>
      <c r="T10565" s="86">
        <f ca="1">O10565*S10565</f>
        <v>0</v>
      </c>
    </row>
    <row r="10566" spans="1:20" ht="17.25" thickBot="1">
      <c r="A10566" s="82"/>
      <c r="B10566" s="357"/>
      <c r="C10566" s="75"/>
      <c r="D10566" s="5" t="s">
        <v>33</v>
      </c>
      <c r="E10566" s="351"/>
      <c r="F10566" s="7"/>
      <c r="G10566" s="7"/>
      <c r="H10566" s="7"/>
      <c r="I10566" s="7"/>
      <c r="J10566" s="7"/>
      <c r="K10566" s="7"/>
      <c r="L10566" s="7"/>
      <c r="M10566" s="7"/>
      <c r="N10566" s="7"/>
      <c r="O10566" s="91" t="str">
        <f ca="1">IF(D10566="цвет",SUM(O10567:INDIRECT("N"&amp;R10566)),IF(SUM(E10566:N10566)=0,"",SUM(E10566:N10566)))</f>
        <v/>
      </c>
      <c r="P10566" s="68" t="s">
        <v>98</v>
      </c>
      <c r="Q10566" s="55">
        <f t="shared" si="328"/>
        <v>8326</v>
      </c>
      <c r="R10566" s="70">
        <f t="shared" ca="1" si="329"/>
        <v>10569</v>
      </c>
      <c r="S10566" s="69"/>
      <c r="T10566" s="76"/>
    </row>
    <row r="10567" spans="1:20" ht="17.25" thickBot="1">
      <c r="A10567" s="82"/>
      <c r="B10567" s="357"/>
      <c r="C10567" s="75"/>
      <c r="D10567" s="5" t="s">
        <v>42</v>
      </c>
      <c r="E10567" s="7"/>
      <c r="F10567" s="7"/>
      <c r="G10567" s="7"/>
      <c r="H10567" s="7"/>
      <c r="I10567" s="7"/>
      <c r="J10567" s="7"/>
      <c r="K10567" s="7"/>
      <c r="L10567" s="7"/>
      <c r="M10567" s="7"/>
      <c r="N10567" s="7"/>
      <c r="O10567" s="91" t="str">
        <f ca="1">IF(D10567="цвет",SUM(O10568:INDIRECT("N"&amp;R10567)),IF(SUM(E10567:N10567)=0,"",SUM(E10567:N10567)))</f>
        <v/>
      </c>
      <c r="P10567" s="68" t="s">
        <v>98</v>
      </c>
      <c r="Q10567" s="55">
        <f t="shared" si="328"/>
        <v>8326</v>
      </c>
      <c r="R10567" s="70">
        <f t="shared" ca="1" si="329"/>
        <v>10569</v>
      </c>
      <c r="S10567" s="69"/>
      <c r="T10567" s="76"/>
    </row>
    <row r="10568" spans="1:20" ht="117.75" customHeight="1">
      <c r="A10568" s="82"/>
      <c r="B10568" s="357"/>
      <c r="C10568" s="75"/>
      <c r="D10568" s="383" t="s">
        <v>731</v>
      </c>
      <c r="E10568" s="384"/>
      <c r="F10568" s="384"/>
      <c r="G10568" s="384"/>
      <c r="H10568" s="384"/>
      <c r="I10568" s="384"/>
      <c r="J10568" s="384"/>
      <c r="K10568" s="384"/>
      <c r="L10568" s="384"/>
      <c r="M10568" s="384"/>
      <c r="N10568" s="385"/>
      <c r="O10568" s="91" t="str">
        <f ca="1">IF(D10568="цвет",SUM(O10569:INDIRECT("N"&amp;R10568)),IF(SUM(E10568:N10568)=0,"",SUM(E10568:N10568)))</f>
        <v/>
      </c>
      <c r="P10568" s="68" t="s">
        <v>98</v>
      </c>
      <c r="Q10568" s="55">
        <f t="shared" si="328"/>
        <v>8326</v>
      </c>
      <c r="R10568" s="70">
        <f t="shared" ca="1" si="329"/>
        <v>10569</v>
      </c>
      <c r="S10568" s="69"/>
      <c r="T10568" s="76"/>
    </row>
    <row r="10569" spans="1:20" ht="17.45" customHeight="1" thickBot="1">
      <c r="A10569" s="82"/>
      <c r="B10569" s="365"/>
      <c r="C10569" s="77"/>
      <c r="D10569" s="362" t="str">
        <f>HYPERLINK("https://miamia.ru/search/index.php?q="&amp;Q10569&amp;"&amp;s=Поиск?utm_source=Excel&amp;utm_medium=Nalichie&amp;utm_content="&amp;Q10569&amp;"","Посмотреть большую фотографию на сайте")</f>
        <v>Посмотреть большую фотографию на сайте</v>
      </c>
      <c r="E10569" s="363"/>
      <c r="F10569" s="363"/>
      <c r="G10569" s="363"/>
      <c r="H10569" s="363"/>
      <c r="I10569" s="363"/>
      <c r="J10569" s="363"/>
      <c r="K10569" s="363"/>
      <c r="L10569" s="363"/>
      <c r="M10569" s="363"/>
      <c r="N10569" s="364"/>
      <c r="O10569" s="91" t="str">
        <f ca="1">IF(D10569="цвет",SUM(O10570:INDIRECT("N"&amp;R10569)),IF(SUM(E10569:N10569)=0,"",SUM(E10569:N10569)))</f>
        <v/>
      </c>
      <c r="P10569" s="68" t="s">
        <v>98</v>
      </c>
      <c r="Q10569" s="55">
        <f t="shared" si="328"/>
        <v>8326</v>
      </c>
      <c r="R10569" s="70">
        <f t="shared" ca="1" si="329"/>
        <v>10569</v>
      </c>
      <c r="S10569" s="69"/>
      <c r="T10569" s="76"/>
    </row>
    <row r="10570" spans="1:20" ht="17.25" thickBot="1">
      <c r="A10570" s="82"/>
      <c r="B10570" s="356" t="s">
        <v>68</v>
      </c>
      <c r="C10570" s="83">
        <v>8327</v>
      </c>
      <c r="D10570" s="98" t="s">
        <v>9</v>
      </c>
      <c r="E10570" s="99" t="s">
        <v>10</v>
      </c>
      <c r="F10570" s="74" t="s">
        <v>11</v>
      </c>
      <c r="G10570" s="74" t="s">
        <v>12</v>
      </c>
      <c r="H10570" s="74" t="s">
        <v>13</v>
      </c>
      <c r="I10570" s="74" t="s">
        <v>14</v>
      </c>
      <c r="J10570" s="74" t="s">
        <v>15</v>
      </c>
      <c r="K10570" s="74"/>
      <c r="L10570" s="74"/>
      <c r="M10570" s="74"/>
      <c r="N10570" s="100"/>
      <c r="O10570" s="78">
        <f ca="1">IF(D10570="цвет",SUM(O10571:INDIRECT("N"&amp;R10570)),IF(SUM(E10570:N10570)=0,"",SUM(E10570:N10570)))</f>
        <v>0</v>
      </c>
      <c r="P10570" s="68">
        <v>1031</v>
      </c>
      <c r="Q10570" s="55">
        <f t="shared" si="328"/>
        <v>8327</v>
      </c>
      <c r="R10570" s="70">
        <f t="shared" ca="1" si="329"/>
        <v>10576</v>
      </c>
      <c r="S10570" s="85">
        <v>1031</v>
      </c>
      <c r="T10570" s="86">
        <f ca="1">O10570*S10570</f>
        <v>0</v>
      </c>
    </row>
    <row r="10571" spans="1:20" ht="17.25" thickBot="1">
      <c r="A10571" s="82"/>
      <c r="B10571" s="357"/>
      <c r="C10571" s="75"/>
      <c r="D10571" s="5" t="s">
        <v>42</v>
      </c>
      <c r="E10571" s="7"/>
      <c r="F10571" s="7"/>
      <c r="G10571" s="7"/>
      <c r="H10571" s="7"/>
      <c r="I10571" s="7"/>
      <c r="J10571" s="7"/>
      <c r="K10571" s="7"/>
      <c r="L10571" s="7"/>
      <c r="M10571" s="7"/>
      <c r="N10571" s="7"/>
      <c r="O10571" s="91" t="str">
        <f ca="1">IF(D10571="цвет",SUM(O10572:INDIRECT("N"&amp;R10571)),IF(SUM(E10571:N10571)=0,"",SUM(E10571:N10571)))</f>
        <v/>
      </c>
      <c r="P10571" s="68" t="s">
        <v>98</v>
      </c>
      <c r="Q10571" s="55">
        <f t="shared" ref="Q10571:Q10605" si="330">IF(C10571&lt;&gt;0,C10571,Q10570)</f>
        <v>8327</v>
      </c>
      <c r="R10571" s="70">
        <f t="shared" ref="R10571:R10605" ca="1" si="331">IF(D10571="Посмотреть большую фотографию на сайте",CELL("строка",O10571),R10572)</f>
        <v>10576</v>
      </c>
      <c r="S10571" s="69"/>
      <c r="T10571" s="76"/>
    </row>
    <row r="10572" spans="1:20" ht="17.25" thickBot="1">
      <c r="A10572" s="82"/>
      <c r="B10572" s="357"/>
      <c r="C10572" s="75"/>
      <c r="D10572" s="5" t="s">
        <v>33</v>
      </c>
      <c r="E10572" s="7"/>
      <c r="F10572" s="7"/>
      <c r="G10572" s="7"/>
      <c r="H10572" s="7"/>
      <c r="I10572" s="7"/>
      <c r="J10572" s="7"/>
      <c r="K10572" s="7"/>
      <c r="L10572" s="7"/>
      <c r="M10572" s="7"/>
      <c r="N10572" s="7"/>
      <c r="O10572" s="91" t="str">
        <f ca="1">IF(D10572="цвет",SUM(O10573:INDIRECT("N"&amp;R10572)),IF(SUM(E10572:N10572)=0,"",SUM(E10572:N10572)))</f>
        <v/>
      </c>
      <c r="P10572" s="68" t="s">
        <v>98</v>
      </c>
      <c r="Q10572" s="55">
        <f t="shared" si="330"/>
        <v>8327</v>
      </c>
      <c r="R10572" s="70">
        <f t="shared" ca="1" si="331"/>
        <v>10576</v>
      </c>
      <c r="S10572" s="69"/>
      <c r="T10572" s="76"/>
    </row>
    <row r="10573" spans="1:20" ht="17.25" thickBot="1">
      <c r="A10573" s="82"/>
      <c r="B10573" s="357"/>
      <c r="C10573" s="75"/>
      <c r="D10573" s="5" t="s">
        <v>39</v>
      </c>
      <c r="E10573" s="7"/>
      <c r="F10573" s="7"/>
      <c r="G10573" s="7"/>
      <c r="H10573" s="7"/>
      <c r="I10573" s="7"/>
      <c r="J10573" s="7"/>
      <c r="K10573" s="7"/>
      <c r="L10573" s="7"/>
      <c r="M10573" s="7"/>
      <c r="N10573" s="7"/>
      <c r="O10573" s="91" t="str">
        <f ca="1">IF(D10573="цвет",SUM(O10574:INDIRECT("N"&amp;R10573)),IF(SUM(E10573:N10573)=0,"",SUM(E10573:N10573)))</f>
        <v/>
      </c>
      <c r="P10573" s="68" t="s">
        <v>98</v>
      </c>
      <c r="Q10573" s="55">
        <f t="shared" si="330"/>
        <v>8327</v>
      </c>
      <c r="R10573" s="70">
        <f t="shared" ca="1" si="331"/>
        <v>10576</v>
      </c>
      <c r="S10573" s="69"/>
      <c r="T10573" s="76"/>
    </row>
    <row r="10574" spans="1:20" ht="17.25" thickBot="1">
      <c r="A10574" s="82"/>
      <c r="B10574" s="366"/>
      <c r="C10574" s="75"/>
      <c r="D10574" s="5" t="s">
        <v>53</v>
      </c>
      <c r="E10574" s="351"/>
      <c r="F10574" s="7"/>
      <c r="G10574" s="7"/>
      <c r="H10574" s="7"/>
      <c r="I10574" s="7"/>
      <c r="J10574" s="7"/>
      <c r="K10574" s="7"/>
      <c r="L10574" s="7"/>
      <c r="M10574" s="7"/>
      <c r="N10574" s="7"/>
      <c r="O10574" s="91" t="str">
        <f ca="1">IF(D10574="цвет",SUM(O10575:INDIRECT("N"&amp;R10574)),IF(SUM(E10574:N10574)=0,"",SUM(E10574:N10574)))</f>
        <v/>
      </c>
      <c r="P10574" s="68" t="s">
        <v>98</v>
      </c>
      <c r="Q10574" s="55">
        <f t="shared" si="330"/>
        <v>8327</v>
      </c>
      <c r="R10574" s="70">
        <f t="shared" ca="1" si="331"/>
        <v>10576</v>
      </c>
      <c r="S10574" s="69"/>
      <c r="T10574" s="76"/>
    </row>
    <row r="10575" spans="1:20" ht="82.5" customHeight="1">
      <c r="A10575" s="82"/>
      <c r="B10575" s="366"/>
      <c r="C10575" s="75"/>
      <c r="D10575" s="383" t="s">
        <v>732</v>
      </c>
      <c r="E10575" s="384"/>
      <c r="F10575" s="384"/>
      <c r="G10575" s="384"/>
      <c r="H10575" s="384"/>
      <c r="I10575" s="384"/>
      <c r="J10575" s="384"/>
      <c r="K10575" s="384"/>
      <c r="L10575" s="384"/>
      <c r="M10575" s="384"/>
      <c r="N10575" s="385"/>
      <c r="O10575" s="91" t="str">
        <f ca="1">IF(D10575="цвет",SUM(O10576:INDIRECT("N"&amp;R10575)),IF(SUM(E10575:N10575)=0,"",SUM(E10575:N10575)))</f>
        <v/>
      </c>
      <c r="P10575" s="68" t="s">
        <v>98</v>
      </c>
      <c r="Q10575" s="55">
        <f t="shared" si="330"/>
        <v>8327</v>
      </c>
      <c r="R10575" s="70">
        <f t="shared" ca="1" si="331"/>
        <v>10576</v>
      </c>
      <c r="S10575" s="69"/>
      <c r="T10575" s="76"/>
    </row>
    <row r="10576" spans="1:20" ht="17.45" customHeight="1" thickBot="1">
      <c r="A10576" s="82"/>
      <c r="B10576" s="358"/>
      <c r="C10576" s="77"/>
      <c r="D10576" s="362" t="str">
        <f>HYPERLINK("https://miamia.ru/search/index.php?q="&amp;Q10576&amp;"&amp;s=Поиск?utm_source=Excel&amp;utm_medium=Nalichie&amp;utm_content="&amp;Q10576&amp;"","Посмотреть большую фотографию на сайте")</f>
        <v>Посмотреть большую фотографию на сайте</v>
      </c>
      <c r="E10576" s="363"/>
      <c r="F10576" s="363"/>
      <c r="G10576" s="363"/>
      <c r="H10576" s="363"/>
      <c r="I10576" s="363"/>
      <c r="J10576" s="363"/>
      <c r="K10576" s="363"/>
      <c r="L10576" s="363"/>
      <c r="M10576" s="363"/>
      <c r="N10576" s="364"/>
      <c r="O10576" s="91" t="str">
        <f ca="1">IF(D10576="цвет",SUM(O10577:INDIRECT("N"&amp;R10576)),IF(SUM(E10576:N10576)=0,"",SUM(E10576:N10576)))</f>
        <v/>
      </c>
      <c r="P10576" s="68" t="s">
        <v>98</v>
      </c>
      <c r="Q10576" s="55">
        <f t="shared" si="330"/>
        <v>8327</v>
      </c>
      <c r="R10576" s="70">
        <f t="shared" ca="1" si="331"/>
        <v>10576</v>
      </c>
      <c r="S10576" s="69"/>
      <c r="T10576" s="76"/>
    </row>
    <row r="10577" spans="1:20" ht="17.25" thickBot="1">
      <c r="A10577" s="82"/>
      <c r="B10577" s="356" t="s">
        <v>68</v>
      </c>
      <c r="C10577" s="83">
        <v>8328</v>
      </c>
      <c r="D10577" s="98" t="s">
        <v>9</v>
      </c>
      <c r="E10577" s="99" t="s">
        <v>10</v>
      </c>
      <c r="F10577" s="74" t="s">
        <v>11</v>
      </c>
      <c r="G10577" s="74" t="s">
        <v>12</v>
      </c>
      <c r="H10577" s="74" t="s">
        <v>13</v>
      </c>
      <c r="I10577" s="74" t="s">
        <v>14</v>
      </c>
      <c r="J10577" s="74" t="s">
        <v>15</v>
      </c>
      <c r="K10577" s="74"/>
      <c r="L10577" s="74"/>
      <c r="M10577" s="74"/>
      <c r="N10577" s="100"/>
      <c r="O10577" s="78">
        <f ca="1">IF(D10577="цвет",SUM(O10578:INDIRECT("N"&amp;R10577)),IF(SUM(E10577:N10577)=0,"",SUM(E10577:N10577)))</f>
        <v>0</v>
      </c>
      <c r="P10577" s="68">
        <v>1031</v>
      </c>
      <c r="Q10577" s="55">
        <f t="shared" si="330"/>
        <v>8328</v>
      </c>
      <c r="R10577" s="70">
        <f t="shared" ca="1" si="331"/>
        <v>10583</v>
      </c>
      <c r="S10577" s="85">
        <v>1031</v>
      </c>
      <c r="T10577" s="86">
        <f ca="1">O10577*S10577</f>
        <v>0</v>
      </c>
    </row>
    <row r="10578" spans="1:20" ht="17.25" thickBot="1">
      <c r="A10578" s="82"/>
      <c r="B10578" s="357"/>
      <c r="C10578" s="75"/>
      <c r="D10578" s="5" t="s">
        <v>42</v>
      </c>
      <c r="E10578" s="7"/>
      <c r="F10578" s="7"/>
      <c r="G10578" s="7"/>
      <c r="H10578" s="7"/>
      <c r="I10578" s="7"/>
      <c r="J10578" s="7"/>
      <c r="K10578" s="7"/>
      <c r="L10578" s="7"/>
      <c r="M10578" s="7"/>
      <c r="N10578" s="7"/>
      <c r="O10578" s="91" t="str">
        <f ca="1">IF(D10578="цвет",SUM(O10579:INDIRECT("N"&amp;R10578)),IF(SUM(E10578:N10578)=0,"",SUM(E10578:N10578)))</f>
        <v/>
      </c>
      <c r="P10578" s="68" t="s">
        <v>98</v>
      </c>
      <c r="Q10578" s="55">
        <f t="shared" si="330"/>
        <v>8328</v>
      </c>
      <c r="R10578" s="70">
        <f t="shared" ca="1" si="331"/>
        <v>10583</v>
      </c>
      <c r="S10578" s="69"/>
      <c r="T10578" s="76"/>
    </row>
    <row r="10579" spans="1:20" ht="17.25" thickBot="1">
      <c r="A10579" s="82"/>
      <c r="B10579" s="357"/>
      <c r="C10579" s="75"/>
      <c r="D10579" s="5" t="s">
        <v>33</v>
      </c>
      <c r="E10579" s="7"/>
      <c r="F10579" s="7"/>
      <c r="G10579" s="7"/>
      <c r="H10579" s="7"/>
      <c r="I10579" s="7"/>
      <c r="J10579" s="7"/>
      <c r="K10579" s="7"/>
      <c r="L10579" s="7"/>
      <c r="M10579" s="7"/>
      <c r="N10579" s="7"/>
      <c r="O10579" s="91" t="str">
        <f ca="1">IF(D10579="цвет",SUM(O10580:INDIRECT("N"&amp;R10579)),IF(SUM(E10579:N10579)=0,"",SUM(E10579:N10579)))</f>
        <v/>
      </c>
      <c r="P10579" s="68" t="s">
        <v>98</v>
      </c>
      <c r="Q10579" s="55">
        <f t="shared" si="330"/>
        <v>8328</v>
      </c>
      <c r="R10579" s="70">
        <f t="shared" ca="1" si="331"/>
        <v>10583</v>
      </c>
      <c r="S10579" s="69"/>
      <c r="T10579" s="76"/>
    </row>
    <row r="10580" spans="1:20" ht="17.25" thickBot="1">
      <c r="A10580" s="82"/>
      <c r="B10580" s="357"/>
      <c r="C10580" s="75"/>
      <c r="D10580" s="5" t="s">
        <v>39</v>
      </c>
      <c r="E10580" s="7"/>
      <c r="F10580" s="7"/>
      <c r="G10580" s="7"/>
      <c r="H10580" s="7"/>
      <c r="I10580" s="7"/>
      <c r="J10580" s="7"/>
      <c r="K10580" s="7"/>
      <c r="L10580" s="7"/>
      <c r="M10580" s="7"/>
      <c r="N10580" s="7"/>
      <c r="O10580" s="91" t="str">
        <f ca="1">IF(D10580="цвет",SUM(O10581:INDIRECT("N"&amp;R10580)),IF(SUM(E10580:N10580)=0,"",SUM(E10580:N10580)))</f>
        <v/>
      </c>
      <c r="P10580" s="68" t="s">
        <v>98</v>
      </c>
      <c r="Q10580" s="55">
        <f t="shared" si="330"/>
        <v>8328</v>
      </c>
      <c r="R10580" s="70">
        <f t="shared" ca="1" si="331"/>
        <v>10583</v>
      </c>
      <c r="S10580" s="69"/>
      <c r="T10580" s="76"/>
    </row>
    <row r="10581" spans="1:20" ht="17.25" thickBot="1">
      <c r="A10581" s="82"/>
      <c r="B10581" s="366"/>
      <c r="C10581" s="75"/>
      <c r="D10581" s="5" t="s">
        <v>53</v>
      </c>
      <c r="E10581" s="351"/>
      <c r="F10581" s="7"/>
      <c r="G10581" s="7"/>
      <c r="H10581" s="7"/>
      <c r="I10581" s="7"/>
      <c r="J10581" s="7"/>
      <c r="K10581" s="7"/>
      <c r="L10581" s="7"/>
      <c r="M10581" s="7"/>
      <c r="N10581" s="7"/>
      <c r="O10581" s="91" t="str">
        <f ca="1">IF(D10581="цвет",SUM(O10582:INDIRECT("N"&amp;R10581)),IF(SUM(E10581:N10581)=0,"",SUM(E10581:N10581)))</f>
        <v/>
      </c>
      <c r="P10581" s="68" t="s">
        <v>98</v>
      </c>
      <c r="Q10581" s="55">
        <f t="shared" si="330"/>
        <v>8328</v>
      </c>
      <c r="R10581" s="70">
        <f t="shared" ca="1" si="331"/>
        <v>10583</v>
      </c>
      <c r="S10581" s="69"/>
      <c r="T10581" s="76"/>
    </row>
    <row r="10582" spans="1:20" ht="81.75" customHeight="1">
      <c r="A10582" s="82"/>
      <c r="B10582" s="366"/>
      <c r="C10582" s="75"/>
      <c r="D10582" s="383" t="s">
        <v>732</v>
      </c>
      <c r="E10582" s="384"/>
      <c r="F10582" s="384"/>
      <c r="G10582" s="384"/>
      <c r="H10582" s="384"/>
      <c r="I10582" s="384"/>
      <c r="J10582" s="384"/>
      <c r="K10582" s="384"/>
      <c r="L10582" s="384"/>
      <c r="M10582" s="384"/>
      <c r="N10582" s="385"/>
      <c r="O10582" s="91" t="str">
        <f ca="1">IF(D10582="цвет",SUM(O10583:INDIRECT("N"&amp;R10582)),IF(SUM(E10582:N10582)=0,"",SUM(E10582:N10582)))</f>
        <v/>
      </c>
      <c r="P10582" s="68" t="s">
        <v>98</v>
      </c>
      <c r="Q10582" s="55">
        <f t="shared" si="330"/>
        <v>8328</v>
      </c>
      <c r="R10582" s="70">
        <f t="shared" ca="1" si="331"/>
        <v>10583</v>
      </c>
      <c r="S10582" s="69"/>
      <c r="T10582" s="76"/>
    </row>
    <row r="10583" spans="1:20" ht="17.45" customHeight="1" thickBot="1">
      <c r="A10583" s="82"/>
      <c r="B10583" s="358"/>
      <c r="C10583" s="77"/>
      <c r="D10583" s="362" t="str">
        <f>HYPERLINK("https://miamia.ru/search/index.php?q="&amp;Q10583&amp;"&amp;s=Поиск?utm_source=Excel&amp;utm_medium=Nalichie&amp;utm_content="&amp;Q10583&amp;"","Посмотреть большую фотографию на сайте")</f>
        <v>Посмотреть большую фотографию на сайте</v>
      </c>
      <c r="E10583" s="363"/>
      <c r="F10583" s="363"/>
      <c r="G10583" s="363"/>
      <c r="H10583" s="363"/>
      <c r="I10583" s="363"/>
      <c r="J10583" s="363"/>
      <c r="K10583" s="363"/>
      <c r="L10583" s="363"/>
      <c r="M10583" s="363"/>
      <c r="N10583" s="364"/>
      <c r="O10583" s="91" t="str">
        <f ca="1">IF(D10583="цвет",SUM(O10584:INDIRECT("N"&amp;R10583)),IF(SUM(E10583:N10583)=0,"",SUM(E10583:N10583)))</f>
        <v/>
      </c>
      <c r="P10583" s="68" t="s">
        <v>98</v>
      </c>
      <c r="Q10583" s="55">
        <f t="shared" si="330"/>
        <v>8328</v>
      </c>
      <c r="R10583" s="70">
        <f t="shared" ca="1" si="331"/>
        <v>10583</v>
      </c>
      <c r="S10583" s="69"/>
      <c r="T10583" s="76"/>
    </row>
    <row r="10584" spans="1:20" ht="17.25" thickBot="1">
      <c r="A10584" s="82"/>
      <c r="B10584" s="356" t="s">
        <v>68</v>
      </c>
      <c r="C10584" s="83" t="s">
        <v>69</v>
      </c>
      <c r="D10584" s="103" t="s">
        <v>9</v>
      </c>
      <c r="E10584" s="104" t="s">
        <v>11</v>
      </c>
      <c r="F10584" s="104" t="s">
        <v>12</v>
      </c>
      <c r="G10584" s="104" t="s">
        <v>13</v>
      </c>
      <c r="H10584" s="104" t="s">
        <v>14</v>
      </c>
      <c r="I10584" s="104" t="s">
        <v>15</v>
      </c>
      <c r="J10584" s="104" t="s">
        <v>16</v>
      </c>
      <c r="K10584" s="104" t="s">
        <v>21</v>
      </c>
      <c r="L10584" s="104"/>
      <c r="M10584" s="104"/>
      <c r="N10584" s="112"/>
      <c r="O10584" s="78">
        <f ca="1">IF(D10584="цвет",SUM(O10585:INDIRECT("N"&amp;R10584)),IF(SUM(E10584:N10584)=0,"",SUM(E10584:N10584)))</f>
        <v>0</v>
      </c>
      <c r="P10584" s="68">
        <v>1290</v>
      </c>
      <c r="Q10584" s="55" t="str">
        <f t="shared" si="330"/>
        <v>8428t</v>
      </c>
      <c r="R10584" s="70">
        <f t="shared" ca="1" si="331"/>
        <v>10588</v>
      </c>
      <c r="S10584" s="85">
        <v>1290</v>
      </c>
      <c r="T10584" s="62">
        <f ca="1">O10584*S10584</f>
        <v>0</v>
      </c>
    </row>
    <row r="10585" spans="1:20" ht="17.25" thickBot="1">
      <c r="A10585" s="82"/>
      <c r="B10585" s="357"/>
      <c r="C10585" s="75"/>
      <c r="D10585" s="5" t="s">
        <v>42</v>
      </c>
      <c r="E10585" s="7"/>
      <c r="F10585" s="7"/>
      <c r="G10585" s="7"/>
      <c r="H10585" s="7"/>
      <c r="I10585" s="7"/>
      <c r="J10585" s="7"/>
      <c r="K10585" s="7"/>
      <c r="L10585" s="7"/>
      <c r="M10585" s="7"/>
      <c r="N10585" s="7"/>
      <c r="O10585" s="91" t="str">
        <f ca="1">IF(D10585="цвет",SUM(O10586:INDIRECT("N"&amp;R10585)),IF(SUM(E10585:N10585)=0,"",SUM(E10585:N10585)))</f>
        <v/>
      </c>
      <c r="P10585" s="68" t="s">
        <v>98</v>
      </c>
      <c r="Q10585" s="55" t="str">
        <f t="shared" si="330"/>
        <v>8428t</v>
      </c>
      <c r="R10585" s="70">
        <f t="shared" ca="1" si="331"/>
        <v>10588</v>
      </c>
      <c r="S10585" s="69"/>
      <c r="T10585" s="76"/>
    </row>
    <row r="10586" spans="1:20" ht="17.25" thickBot="1">
      <c r="A10586" s="82"/>
      <c r="B10586" s="357"/>
      <c r="C10586" s="75"/>
      <c r="D10586" s="87" t="s">
        <v>33</v>
      </c>
      <c r="E10586" s="354"/>
      <c r="F10586" s="79"/>
      <c r="G10586" s="79"/>
      <c r="H10586" s="79"/>
      <c r="I10586" s="79"/>
      <c r="J10586" s="79"/>
      <c r="K10586" s="79"/>
      <c r="L10586" s="79"/>
      <c r="M10586" s="79"/>
      <c r="N10586" s="79"/>
      <c r="O10586" s="91" t="str">
        <f ca="1">IF(D10586="цвет",SUM(O10587:INDIRECT("N"&amp;R10586)),IF(SUM(E10586:N10586)=0,"",SUM(E10586:N10586)))</f>
        <v/>
      </c>
      <c r="P10586" s="68" t="s">
        <v>98</v>
      </c>
      <c r="Q10586" s="55" t="str">
        <f t="shared" si="330"/>
        <v>8428t</v>
      </c>
      <c r="R10586" s="70">
        <f t="shared" ca="1" si="331"/>
        <v>10588</v>
      </c>
      <c r="S10586" s="69"/>
      <c r="T10586" s="76"/>
    </row>
    <row r="10587" spans="1:20" ht="117.75" customHeight="1">
      <c r="A10587" s="82"/>
      <c r="B10587" s="357"/>
      <c r="C10587" s="88"/>
      <c r="D10587" s="383" t="s">
        <v>733</v>
      </c>
      <c r="E10587" s="384"/>
      <c r="F10587" s="384"/>
      <c r="G10587" s="384"/>
      <c r="H10587" s="384"/>
      <c r="I10587" s="384"/>
      <c r="J10587" s="384"/>
      <c r="K10587" s="384"/>
      <c r="L10587" s="384"/>
      <c r="M10587" s="384"/>
      <c r="N10587" s="385"/>
      <c r="O10587" s="91" t="str">
        <f ca="1">IF(D10587="цвет",SUM(O10588:INDIRECT("N"&amp;R10587)),IF(SUM(E10587:N10587)=0,"",SUM(E10587:N10587)))</f>
        <v/>
      </c>
      <c r="P10587" s="68" t="s">
        <v>98</v>
      </c>
      <c r="Q10587" s="55" t="str">
        <f t="shared" si="330"/>
        <v>8428t</v>
      </c>
      <c r="R10587" s="70">
        <f t="shared" ca="1" si="331"/>
        <v>10588</v>
      </c>
      <c r="S10587" s="69"/>
      <c r="T10587" s="76"/>
    </row>
    <row r="10588" spans="1:20" ht="17.45" customHeight="1" thickBot="1">
      <c r="A10588" s="82"/>
      <c r="B10588" s="358"/>
      <c r="C10588" s="17"/>
      <c r="D10588" s="362" t="str">
        <f>HYPERLINK("https://miamia.ru/search/index.php?q="&amp;Q10588&amp;"&amp;s=Поиск?utm_source=Excel&amp;utm_medium=Nalichie&amp;utm_content="&amp;Q10588&amp;"","Посмотреть большую фотографию на сайте")</f>
        <v>Посмотреть большую фотографию на сайте</v>
      </c>
      <c r="E10588" s="363"/>
      <c r="F10588" s="363"/>
      <c r="G10588" s="363"/>
      <c r="H10588" s="363"/>
      <c r="I10588" s="363"/>
      <c r="J10588" s="363"/>
      <c r="K10588" s="363"/>
      <c r="L10588" s="363"/>
      <c r="M10588" s="363"/>
      <c r="N10588" s="364"/>
      <c r="O10588" s="91" t="str">
        <f ca="1">IF(D10588="цвет",SUM(O10589:INDIRECT("N"&amp;R10588)),IF(SUM(E10588:N10588)=0,"",SUM(E10588:N10588)))</f>
        <v/>
      </c>
      <c r="P10588" s="68" t="s">
        <v>98</v>
      </c>
      <c r="Q10588" s="55" t="str">
        <f t="shared" si="330"/>
        <v>8428t</v>
      </c>
      <c r="R10588" s="70">
        <f t="shared" ca="1" si="331"/>
        <v>10588</v>
      </c>
      <c r="S10588" s="69"/>
      <c r="T10588" s="76"/>
    </row>
    <row r="10589" spans="1:20" ht="17.25" thickBot="1">
      <c r="A10589" s="82"/>
      <c r="B10589" s="356" t="s">
        <v>68</v>
      </c>
      <c r="C10589" s="83">
        <v>8429</v>
      </c>
      <c r="D10589" s="98" t="s">
        <v>9</v>
      </c>
      <c r="E10589" s="99" t="s">
        <v>10</v>
      </c>
      <c r="F10589" s="74" t="s">
        <v>11</v>
      </c>
      <c r="G10589" s="74" t="s">
        <v>12</v>
      </c>
      <c r="H10589" s="74" t="s">
        <v>13</v>
      </c>
      <c r="I10589" s="74" t="s">
        <v>14</v>
      </c>
      <c r="J10589" s="74"/>
      <c r="K10589" s="74"/>
      <c r="L10589" s="74"/>
      <c r="M10589" s="74"/>
      <c r="N10589" s="112"/>
      <c r="O10589" s="78">
        <f ca="1">IF(D10589="цвет",SUM(O10590:INDIRECT("N"&amp;R10589)),IF(SUM(E10589:N10589)=0,"",SUM(E10589:N10589)))</f>
        <v>0</v>
      </c>
      <c r="P10589" s="68">
        <v>1290</v>
      </c>
      <c r="Q10589" s="55">
        <f t="shared" si="330"/>
        <v>8429</v>
      </c>
      <c r="R10589" s="70">
        <f t="shared" ca="1" si="331"/>
        <v>10593</v>
      </c>
      <c r="S10589" s="85">
        <v>1290</v>
      </c>
      <c r="T10589" s="86">
        <f ca="1">O10589*S10589</f>
        <v>0</v>
      </c>
    </row>
    <row r="10590" spans="1:20" ht="17.25" thickBot="1">
      <c r="A10590" s="82"/>
      <c r="B10590" s="357"/>
      <c r="C10590" s="75"/>
      <c r="D10590" s="5" t="s">
        <v>42</v>
      </c>
      <c r="E10590" s="351"/>
      <c r="F10590" s="7"/>
      <c r="G10590" s="7"/>
      <c r="H10590" s="7"/>
      <c r="I10590" s="7"/>
      <c r="J10590" s="7"/>
      <c r="K10590" s="7"/>
      <c r="L10590" s="7"/>
      <c r="M10590" s="7"/>
      <c r="N10590" s="7"/>
      <c r="O10590" s="91" t="str">
        <f ca="1">IF(D10590="цвет",SUM(O10591:INDIRECT("N"&amp;R10590)),IF(SUM(E10590:N10590)=0,"",SUM(E10590:N10590)))</f>
        <v/>
      </c>
      <c r="P10590" s="68" t="s">
        <v>98</v>
      </c>
      <c r="Q10590" s="55">
        <f t="shared" si="330"/>
        <v>8429</v>
      </c>
      <c r="R10590" s="70">
        <f t="shared" ca="1" si="331"/>
        <v>10593</v>
      </c>
      <c r="S10590" s="69"/>
      <c r="T10590" s="76"/>
    </row>
    <row r="10591" spans="1:20" ht="17.25" thickBot="1">
      <c r="A10591" s="82"/>
      <c r="B10591" s="357"/>
      <c r="C10591" s="75"/>
      <c r="D10591" s="5" t="s">
        <v>33</v>
      </c>
      <c r="E10591" s="7"/>
      <c r="F10591" s="7"/>
      <c r="G10591" s="7"/>
      <c r="H10591" s="7"/>
      <c r="I10591" s="7"/>
      <c r="J10591" s="7"/>
      <c r="K10591" s="7"/>
      <c r="L10591" s="7"/>
      <c r="M10591" s="7"/>
      <c r="N10591" s="7"/>
      <c r="O10591" s="91" t="str">
        <f ca="1">IF(D10591="цвет",SUM(O10592:INDIRECT("N"&amp;R10591)),IF(SUM(E10591:N10591)=0,"",SUM(E10591:N10591)))</f>
        <v/>
      </c>
      <c r="P10591" s="68" t="s">
        <v>98</v>
      </c>
      <c r="Q10591" s="55">
        <f t="shared" si="330"/>
        <v>8429</v>
      </c>
      <c r="R10591" s="70">
        <f t="shared" ca="1" si="331"/>
        <v>10593</v>
      </c>
      <c r="S10591" s="69"/>
      <c r="T10591" s="76"/>
    </row>
    <row r="10592" spans="1:20" ht="117.75" customHeight="1">
      <c r="A10592" s="82"/>
      <c r="B10592" s="357"/>
      <c r="C10592" s="88"/>
      <c r="D10592" s="406" t="s">
        <v>734</v>
      </c>
      <c r="E10592" s="407"/>
      <c r="F10592" s="407"/>
      <c r="G10592" s="407"/>
      <c r="H10592" s="407"/>
      <c r="I10592" s="407"/>
      <c r="J10592" s="407"/>
      <c r="K10592" s="407"/>
      <c r="L10592" s="407"/>
      <c r="M10592" s="407"/>
      <c r="N10592" s="408"/>
      <c r="O10592" s="91" t="str">
        <f ca="1">IF(D10592="цвет",SUM(O10593:INDIRECT("N"&amp;R10592)),IF(SUM(E10592:N10592)=0,"",SUM(E10592:N10592)))</f>
        <v/>
      </c>
      <c r="P10592" s="68" t="s">
        <v>98</v>
      </c>
      <c r="Q10592" s="55">
        <f t="shared" si="330"/>
        <v>8429</v>
      </c>
      <c r="R10592" s="70">
        <f t="shared" ca="1" si="331"/>
        <v>10593</v>
      </c>
      <c r="S10592" s="69"/>
      <c r="T10592" s="76"/>
    </row>
    <row r="10593" spans="1:20" ht="17.45" customHeight="1" thickBot="1">
      <c r="A10593" s="82"/>
      <c r="B10593" s="366"/>
      <c r="C10593" s="75"/>
      <c r="D10593" s="362" t="str">
        <f>HYPERLINK("https://miamia.ru/search/index.php?q="&amp;Q10593&amp;"&amp;s=Поиск?utm_source=Excel&amp;utm_medium=Nalichie&amp;utm_content="&amp;Q10593&amp;"","Посмотреть большую фотографию на сайте")</f>
        <v>Посмотреть большую фотографию на сайте</v>
      </c>
      <c r="E10593" s="363"/>
      <c r="F10593" s="363"/>
      <c r="G10593" s="363"/>
      <c r="H10593" s="363"/>
      <c r="I10593" s="363"/>
      <c r="J10593" s="363"/>
      <c r="K10593" s="363"/>
      <c r="L10593" s="363"/>
      <c r="M10593" s="363"/>
      <c r="N10593" s="364"/>
      <c r="O10593" s="91" t="str">
        <f ca="1">IF(D10593="цвет",SUM(O10594:INDIRECT("N"&amp;R10593)),IF(SUM(E10593:N10593)=0,"",SUM(E10593:N10593)))</f>
        <v/>
      </c>
      <c r="P10593" s="68" t="s">
        <v>98</v>
      </c>
      <c r="Q10593" s="55">
        <f t="shared" si="330"/>
        <v>8429</v>
      </c>
      <c r="R10593" s="70">
        <f t="shared" ca="1" si="331"/>
        <v>10593</v>
      </c>
      <c r="S10593" s="69"/>
      <c r="T10593" s="76"/>
    </row>
    <row r="10594" spans="1:20" ht="17.45" customHeight="1" thickBot="1">
      <c r="A10594" s="82"/>
      <c r="B10594" s="356" t="s">
        <v>1868</v>
      </c>
      <c r="C10594" s="20">
        <v>555</v>
      </c>
      <c r="D10594" s="103" t="s">
        <v>9</v>
      </c>
      <c r="E10594" s="123" t="s">
        <v>1602</v>
      </c>
      <c r="F10594" s="11"/>
      <c r="G10594" s="11"/>
      <c r="H10594" s="11"/>
      <c r="I10594" s="11"/>
      <c r="J10594" s="99"/>
      <c r="K10594" s="104"/>
      <c r="L10594" s="11"/>
      <c r="M10594" s="104"/>
      <c r="N10594" s="112"/>
      <c r="O10594" s="78">
        <f ca="1">IF(D10594="цвет",SUM(O10595:INDIRECT("N"&amp;R10594)),IF(SUM(E10594:N10594)=0,"",SUM(E10594:N10594)))</f>
        <v>0</v>
      </c>
      <c r="P10594" s="68">
        <v>78</v>
      </c>
      <c r="Q10594" s="55">
        <f t="shared" si="330"/>
        <v>555</v>
      </c>
      <c r="R10594" s="122">
        <f t="shared" ca="1" si="331"/>
        <v>10597</v>
      </c>
      <c r="S10594" s="85">
        <v>78</v>
      </c>
      <c r="T10594" s="86">
        <f ca="1">O10594*S10594</f>
        <v>0</v>
      </c>
    </row>
    <row r="10595" spans="1:20" ht="17.25" thickBot="1">
      <c r="A10595" s="82"/>
      <c r="B10595" s="357"/>
      <c r="C10595" s="75"/>
      <c r="D10595" s="5" t="s">
        <v>1869</v>
      </c>
      <c r="E10595" s="351"/>
      <c r="F10595" s="7"/>
      <c r="G10595" s="7"/>
      <c r="H10595" s="7"/>
      <c r="I10595" s="7"/>
      <c r="J10595" s="7"/>
      <c r="K10595" s="7"/>
      <c r="L10595" s="7"/>
      <c r="M10595" s="7"/>
      <c r="N10595" s="7"/>
      <c r="O10595" s="91" t="str">
        <f ca="1">IF(D10595="цвет",SUM(O10596:INDIRECT("N"&amp;R10595)),IF(SUM(E10595:N10595)=0,"",SUM(E10595:N10595)))</f>
        <v/>
      </c>
      <c r="P10595" s="68" t="s">
        <v>98</v>
      </c>
      <c r="Q10595" s="55">
        <f t="shared" si="330"/>
        <v>555</v>
      </c>
      <c r="R10595" s="70">
        <f t="shared" ca="1" si="331"/>
        <v>10597</v>
      </c>
      <c r="S10595" s="69"/>
      <c r="T10595" s="76"/>
    </row>
    <row r="10596" spans="1:20" ht="133.5" customHeight="1">
      <c r="A10596" s="82"/>
      <c r="B10596" s="357"/>
      <c r="C10596" s="75"/>
      <c r="D10596" s="383" t="s">
        <v>1870</v>
      </c>
      <c r="E10596" s="384"/>
      <c r="F10596" s="384"/>
      <c r="G10596" s="384"/>
      <c r="H10596" s="384"/>
      <c r="I10596" s="384"/>
      <c r="J10596" s="384"/>
      <c r="K10596" s="384"/>
      <c r="L10596" s="384"/>
      <c r="M10596" s="384"/>
      <c r="N10596" s="385"/>
      <c r="O10596" s="91" t="str">
        <f ca="1">IF(D10596="цвет",SUM(O10597:INDIRECT("N"&amp;R10596)),IF(SUM(E10596:N10596)=0,"",SUM(E10596:N10596)))</f>
        <v/>
      </c>
      <c r="P10596" s="68" t="s">
        <v>98</v>
      </c>
      <c r="Q10596" s="55">
        <f t="shared" si="330"/>
        <v>555</v>
      </c>
      <c r="R10596" s="70">
        <f t="shared" ca="1" si="331"/>
        <v>10597</v>
      </c>
      <c r="S10596" s="69"/>
      <c r="T10596" s="76"/>
    </row>
    <row r="10597" spans="1:20" ht="17.45" customHeight="1" thickBot="1">
      <c r="A10597" s="82"/>
      <c r="B10597" s="127"/>
      <c r="C10597" s="8"/>
      <c r="D10597" s="362" t="str">
        <f>HYPERLINK("https://miamia.ru/search/index.php?q="&amp;Q10597&amp;"&amp;s=Поиск?utm_source=Excel&amp;utm_medium=Nalichie&amp;utm_content="&amp;Q10597&amp;"","Посмотреть большую фотографию на сайте")</f>
        <v>Посмотреть большую фотографию на сайте</v>
      </c>
      <c r="E10597" s="363"/>
      <c r="F10597" s="363"/>
      <c r="G10597" s="363"/>
      <c r="H10597" s="363"/>
      <c r="I10597" s="363"/>
      <c r="J10597" s="363"/>
      <c r="K10597" s="363"/>
      <c r="L10597" s="363"/>
      <c r="M10597" s="363"/>
      <c r="N10597" s="364"/>
      <c r="O10597" s="91" t="str">
        <f ca="1">IF(D10597="цвет",SUM(O10598:INDIRECT("N"&amp;R10597)),IF(SUM(E10597:N10597)=0,"",SUM(E10597:N10597)))</f>
        <v/>
      </c>
      <c r="P10597" s="68" t="s">
        <v>98</v>
      </c>
      <c r="Q10597" s="55">
        <f t="shared" si="330"/>
        <v>555</v>
      </c>
      <c r="R10597" s="70">
        <f t="shared" ca="1" si="331"/>
        <v>10597</v>
      </c>
      <c r="S10597" s="69"/>
      <c r="T10597" s="76"/>
    </row>
    <row r="10598" spans="1:20" ht="17.25" thickBot="1">
      <c r="B10598" s="357" t="s">
        <v>70</v>
      </c>
      <c r="C10598" s="121">
        <v>2</v>
      </c>
      <c r="D10598" s="103" t="s">
        <v>9</v>
      </c>
      <c r="E10598" s="123" t="s">
        <v>1602</v>
      </c>
      <c r="F10598" s="11"/>
      <c r="G10598" s="11"/>
      <c r="H10598" s="11"/>
      <c r="I10598" s="11"/>
      <c r="J10598" s="99"/>
      <c r="K10598" s="104"/>
      <c r="L10598" s="11"/>
      <c r="M10598" s="104"/>
      <c r="N10598" s="112"/>
      <c r="O10598" s="78">
        <f ca="1">IF(D10598="цвет",SUM(O10599:INDIRECT("N"&amp;R10598)),IF(SUM(E10598:N10598)=0,"",SUM(E10598:N10598)))</f>
        <v>0</v>
      </c>
      <c r="P10598" s="68">
        <v>29</v>
      </c>
      <c r="Q10598" s="55">
        <f t="shared" si="330"/>
        <v>2</v>
      </c>
      <c r="R10598" s="122">
        <f t="shared" ca="1" si="331"/>
        <v>10601</v>
      </c>
      <c r="S10598" s="85">
        <v>29</v>
      </c>
      <c r="T10598" s="86">
        <f ca="1">O10598*S10598</f>
        <v>0</v>
      </c>
    </row>
    <row r="10599" spans="1:20" ht="17.25" thickBot="1">
      <c r="B10599" s="357"/>
      <c r="C10599" s="75"/>
      <c r="D10599" s="5" t="s">
        <v>42</v>
      </c>
      <c r="E10599" s="351"/>
      <c r="F10599" s="7"/>
      <c r="G10599" s="7"/>
      <c r="H10599" s="7"/>
      <c r="I10599" s="7"/>
      <c r="J10599" s="7"/>
      <c r="K10599" s="7"/>
      <c r="L10599" s="7"/>
      <c r="M10599" s="7"/>
      <c r="N10599" s="7"/>
      <c r="O10599" s="91" t="str">
        <f ca="1">IF(D10599="цвет",SUM(O10600:INDIRECT("N"&amp;R10599)),IF(SUM(E10599:N10599)=0,"",SUM(E10599:N10599)))</f>
        <v/>
      </c>
      <c r="P10599" s="68" t="s">
        <v>98</v>
      </c>
      <c r="Q10599" s="55">
        <f t="shared" si="330"/>
        <v>2</v>
      </c>
      <c r="R10599" s="70">
        <f t="shared" ca="1" si="331"/>
        <v>10601</v>
      </c>
      <c r="S10599" s="69"/>
      <c r="T10599" s="76"/>
    </row>
    <row r="10600" spans="1:20" ht="135.75" customHeight="1">
      <c r="B10600" s="357"/>
      <c r="C10600" s="75"/>
      <c r="D10600" s="383" t="s">
        <v>735</v>
      </c>
      <c r="E10600" s="384"/>
      <c r="F10600" s="384"/>
      <c r="G10600" s="384"/>
      <c r="H10600" s="384"/>
      <c r="I10600" s="384"/>
      <c r="J10600" s="384"/>
      <c r="K10600" s="384"/>
      <c r="L10600" s="384"/>
      <c r="M10600" s="384"/>
      <c r="N10600" s="385"/>
      <c r="O10600" s="91" t="str">
        <f ca="1">IF(D10600="цвет",SUM(O10601:INDIRECT("N"&amp;R10600)),IF(SUM(E10600:N10600)=0,"",SUM(E10600:N10600)))</f>
        <v/>
      </c>
      <c r="P10600" s="68" t="s">
        <v>98</v>
      </c>
      <c r="Q10600" s="55">
        <f t="shared" si="330"/>
        <v>2</v>
      </c>
      <c r="R10600" s="70">
        <f t="shared" ca="1" si="331"/>
        <v>10601</v>
      </c>
      <c r="S10600" s="69"/>
      <c r="T10600" s="76"/>
    </row>
    <row r="10601" spans="1:20" ht="15.75" customHeight="1" thickBot="1">
      <c r="A10601" s="18"/>
      <c r="B10601" s="125"/>
      <c r="C10601" s="8"/>
      <c r="D10601" s="362" t="str">
        <f>HYPERLINK("https://miamia.ru/search/index.php?q="&amp;Q10601&amp;"&amp;s=Поиск?utm_source=Excel&amp;utm_medium=Nalichie&amp;utm_content="&amp;Q10601&amp;"","Посмотреть большую фотографию на сайте")</f>
        <v>Посмотреть большую фотографию на сайте</v>
      </c>
      <c r="E10601" s="363"/>
      <c r="F10601" s="363"/>
      <c r="G10601" s="363"/>
      <c r="H10601" s="363"/>
      <c r="I10601" s="363"/>
      <c r="J10601" s="363"/>
      <c r="K10601" s="363"/>
      <c r="L10601" s="363"/>
      <c r="M10601" s="363"/>
      <c r="N10601" s="364"/>
      <c r="O10601" s="91" t="str">
        <f ca="1">IF(D10601="цвет",SUM(O10602:INDIRECT("N"&amp;R10601)),IF(SUM(E10601:N10601)=0,"",SUM(E10601:N10601)))</f>
        <v/>
      </c>
      <c r="P10601" s="68" t="s">
        <v>98</v>
      </c>
      <c r="Q10601" s="55">
        <f t="shared" si="330"/>
        <v>2</v>
      </c>
      <c r="R10601" s="70">
        <f t="shared" ca="1" si="331"/>
        <v>10601</v>
      </c>
      <c r="S10601" s="69"/>
      <c r="T10601" s="76"/>
    </row>
    <row r="10602" spans="1:20" ht="17.25" thickBot="1">
      <c r="B10602" s="356" t="s">
        <v>100</v>
      </c>
      <c r="C10602" s="83">
        <v>9</v>
      </c>
      <c r="D10602" s="116" t="s">
        <v>9</v>
      </c>
      <c r="E10602" s="123" t="s">
        <v>1602</v>
      </c>
      <c r="F10602" s="11"/>
      <c r="G10602" s="11"/>
      <c r="H10602" s="11"/>
      <c r="I10602" s="11"/>
      <c r="J10602" s="11"/>
      <c r="K10602" s="104"/>
      <c r="L10602" s="11"/>
      <c r="M10602" s="104"/>
      <c r="N10602" s="112"/>
      <c r="O10602" s="78">
        <f ca="1">IF(D10602="цвет",SUM(O10603:INDIRECT("N"&amp;R10602)),IF(SUM(E10602:N10602)=0,"",SUM(E10602:N10602)))</f>
        <v>0</v>
      </c>
      <c r="P10602" s="68">
        <v>10</v>
      </c>
      <c r="Q10602" s="55">
        <f t="shared" si="330"/>
        <v>9</v>
      </c>
      <c r="R10602" s="70">
        <f t="shared" ca="1" si="331"/>
        <v>10605</v>
      </c>
      <c r="S10602" s="85">
        <v>10</v>
      </c>
      <c r="T10602" s="62">
        <f ca="1">O10602*S10602</f>
        <v>0</v>
      </c>
    </row>
    <row r="10603" spans="1:20" ht="17.25" thickBot="1">
      <c r="B10603" s="357"/>
      <c r="C10603" s="75"/>
      <c r="D10603" s="117" t="s">
        <v>42</v>
      </c>
      <c r="E10603" s="351"/>
      <c r="F10603" s="7"/>
      <c r="G10603" s="7"/>
      <c r="H10603" s="7"/>
      <c r="I10603" s="7"/>
      <c r="J10603" s="7"/>
      <c r="K10603" s="7"/>
      <c r="L10603" s="7"/>
      <c r="M10603" s="7"/>
      <c r="N10603" s="7"/>
      <c r="O10603" s="91" t="str">
        <f ca="1">IF(D10603="цвет",SUM(O10604:INDIRECT("N"&amp;R10603)),IF(SUM(E10603:N10603)=0,"",SUM(E10603:N10603)))</f>
        <v/>
      </c>
      <c r="P10603" s="68" t="s">
        <v>98</v>
      </c>
      <c r="Q10603" s="55">
        <f t="shared" si="330"/>
        <v>9</v>
      </c>
      <c r="R10603" s="70">
        <f t="shared" ca="1" si="331"/>
        <v>10605</v>
      </c>
      <c r="S10603" s="69"/>
      <c r="T10603" s="76"/>
    </row>
    <row r="10604" spans="1:20" ht="137.25" customHeight="1">
      <c r="B10604" s="128"/>
      <c r="C10604" s="27"/>
      <c r="D10604" s="383"/>
      <c r="E10604" s="384"/>
      <c r="F10604" s="384"/>
      <c r="G10604" s="384"/>
      <c r="H10604" s="384"/>
      <c r="I10604" s="384"/>
      <c r="J10604" s="384"/>
      <c r="K10604" s="384"/>
      <c r="L10604" s="384"/>
      <c r="M10604" s="384"/>
      <c r="N10604" s="385"/>
      <c r="O10604" s="91" t="str">
        <f ca="1">IF(D10604="цвет",SUM(O10605:INDIRECT("N"&amp;R10604)),IF(SUM(E10604:N10604)=0,"",SUM(E10604:N10604)))</f>
        <v/>
      </c>
      <c r="P10604" s="68" t="s">
        <v>98</v>
      </c>
      <c r="Q10604" s="55">
        <f t="shared" si="330"/>
        <v>9</v>
      </c>
      <c r="R10604" s="70">
        <f t="shared" ca="1" si="331"/>
        <v>10605</v>
      </c>
    </row>
    <row r="10605" spans="1:20" ht="15.75" customHeight="1" thickBot="1">
      <c r="A10605" s="18"/>
      <c r="B10605" s="126"/>
      <c r="C10605" s="8"/>
      <c r="D10605" s="362" t="str">
        <f>HYPERLINK("https://miamia.ru/search/index.php?q="&amp;Q10605&amp;"&amp;s=Поиск?utm_source=Excel&amp;utm_medium=Nalichie&amp;utm_content="&amp;Q10605&amp;"","Посмотреть большую фотографию на сайте")</f>
        <v>Посмотреть большую фотографию на сайте</v>
      </c>
      <c r="E10605" s="363"/>
      <c r="F10605" s="363"/>
      <c r="G10605" s="363"/>
      <c r="H10605" s="363"/>
      <c r="I10605" s="363"/>
      <c r="J10605" s="363"/>
      <c r="K10605" s="363"/>
      <c r="L10605" s="363"/>
      <c r="M10605" s="363"/>
      <c r="N10605" s="364"/>
      <c r="O10605" s="91" t="str">
        <f ca="1">IF(D10605="цвет",SUM(O10606:INDIRECT("N"&amp;R10605)),IF(SUM(E10605:N10605)=0,"",SUM(E10605:N10605)))</f>
        <v/>
      </c>
      <c r="P10605" s="68" t="s">
        <v>98</v>
      </c>
      <c r="Q10605" s="55">
        <f t="shared" si="330"/>
        <v>9</v>
      </c>
      <c r="R10605" s="70">
        <f t="shared" ca="1" si="331"/>
        <v>10605</v>
      </c>
      <c r="S10605" s="69"/>
      <c r="T10605" s="76"/>
    </row>
    <row r="10606" spans="1:20" ht="15">
      <c r="A10606" s="72"/>
      <c r="B10606" s="72"/>
      <c r="C10606" s="72"/>
      <c r="D10606" s="72"/>
      <c r="E10606" s="72"/>
      <c r="F10606" s="72"/>
      <c r="G10606" s="72"/>
      <c r="H10606" s="72"/>
      <c r="I10606" s="72"/>
      <c r="J10606" s="72"/>
      <c r="K10606" s="22"/>
      <c r="L10606" s="72"/>
      <c r="M10606" s="22"/>
      <c r="N10606" s="72"/>
      <c r="O10606" s="49"/>
      <c r="Q10606" s="71"/>
    </row>
    <row r="10607" spans="1:20" ht="15">
      <c r="A10607" s="72"/>
      <c r="B10607" s="72"/>
      <c r="C10607" s="72"/>
      <c r="D10607" s="72"/>
      <c r="E10607" s="72"/>
      <c r="F10607" s="72"/>
      <c r="G10607" s="72"/>
      <c r="H10607" s="72"/>
      <c r="I10607" s="72"/>
      <c r="J10607" s="72"/>
      <c r="K10607" s="22"/>
      <c r="L10607" s="72"/>
      <c r="M10607" s="22"/>
      <c r="N10607" s="72"/>
      <c r="O10607" s="49"/>
      <c r="Q10607" s="71"/>
    </row>
    <row r="10608" spans="1:20" ht="15">
      <c r="A10608" s="72"/>
      <c r="B10608" s="72"/>
      <c r="C10608" s="72"/>
      <c r="D10608" s="72"/>
      <c r="E10608" s="72"/>
      <c r="F10608" s="72"/>
      <c r="G10608" s="72"/>
      <c r="H10608" s="72"/>
      <c r="I10608" s="72"/>
      <c r="J10608" s="72"/>
      <c r="K10608" s="22"/>
      <c r="L10608" s="72"/>
      <c r="M10608" s="22"/>
      <c r="N10608" s="72"/>
      <c r="O10608" s="49"/>
      <c r="Q10608" s="71"/>
    </row>
    <row r="10609" spans="1:17" ht="15">
      <c r="A10609" s="72"/>
      <c r="B10609" s="72"/>
      <c r="C10609" s="72"/>
      <c r="D10609" s="72"/>
      <c r="E10609" s="72"/>
      <c r="F10609" s="72"/>
      <c r="G10609" s="72"/>
      <c r="H10609" s="72"/>
      <c r="I10609" s="72"/>
      <c r="J10609" s="72"/>
      <c r="K10609" s="22"/>
      <c r="L10609" s="72"/>
      <c r="M10609" s="22"/>
      <c r="N10609" s="72"/>
      <c r="O10609" s="49"/>
      <c r="Q10609" s="71"/>
    </row>
    <row r="10610" spans="1:17" ht="15">
      <c r="A10610" s="72"/>
      <c r="B10610" s="72"/>
      <c r="C10610" s="72"/>
      <c r="D10610" s="72"/>
      <c r="E10610" s="72"/>
      <c r="F10610" s="72"/>
      <c r="G10610" s="72"/>
      <c r="H10610" s="72"/>
      <c r="I10610" s="72"/>
      <c r="J10610" s="72"/>
      <c r="K10610" s="22"/>
      <c r="L10610" s="72"/>
      <c r="M10610" s="22"/>
      <c r="N10610" s="72"/>
      <c r="O10610" s="49"/>
      <c r="Q10610" s="71"/>
    </row>
    <row r="10611" spans="1:17" ht="15">
      <c r="A10611" s="72"/>
      <c r="B10611" s="72"/>
      <c r="C10611" s="72"/>
      <c r="D10611" s="72"/>
      <c r="E10611" s="72"/>
      <c r="F10611" s="72"/>
      <c r="G10611" s="72"/>
      <c r="H10611" s="72"/>
      <c r="I10611" s="72"/>
      <c r="J10611" s="72"/>
      <c r="K10611" s="22"/>
      <c r="L10611" s="72"/>
      <c r="M10611" s="22"/>
      <c r="N10611" s="72"/>
      <c r="O10611" s="49"/>
      <c r="Q10611" s="71"/>
    </row>
    <row r="10612" spans="1:17" ht="15">
      <c r="A10612" s="72"/>
      <c r="B10612" s="72"/>
      <c r="C10612" s="72"/>
      <c r="D10612" s="72"/>
      <c r="E10612" s="72"/>
      <c r="F10612" s="72"/>
      <c r="G10612" s="72"/>
      <c r="H10612" s="72"/>
      <c r="I10612" s="72"/>
      <c r="J10612" s="72"/>
      <c r="K10612" s="22"/>
      <c r="L10612" s="72"/>
      <c r="M10612" s="22"/>
      <c r="N10612" s="72"/>
      <c r="O10612" s="49"/>
      <c r="Q10612" s="71"/>
    </row>
    <row r="10613" spans="1:17" ht="15">
      <c r="A10613" s="72"/>
      <c r="B10613" s="72"/>
      <c r="C10613" s="72"/>
      <c r="D10613" s="72"/>
      <c r="E10613" s="72"/>
      <c r="F10613" s="72"/>
      <c r="G10613" s="72"/>
      <c r="H10613" s="72"/>
      <c r="I10613" s="72"/>
      <c r="J10613" s="72"/>
      <c r="K10613" s="22"/>
      <c r="L10613" s="72"/>
      <c r="M10613" s="22"/>
      <c r="N10613" s="72"/>
      <c r="O10613" s="49"/>
      <c r="Q10613" s="71"/>
    </row>
    <row r="10614" spans="1:17" ht="15">
      <c r="A10614" s="72"/>
      <c r="B10614" s="72"/>
      <c r="C10614" s="72"/>
      <c r="D10614" s="72"/>
      <c r="E10614" s="72"/>
      <c r="F10614" s="72"/>
      <c r="G10614" s="72"/>
      <c r="H10614" s="72"/>
      <c r="I10614" s="72"/>
      <c r="J10614" s="72"/>
      <c r="K10614" s="22"/>
      <c r="L10614" s="72"/>
      <c r="M10614" s="22"/>
      <c r="N10614" s="72"/>
      <c r="O10614" s="49"/>
      <c r="Q10614" s="71"/>
    </row>
    <row r="10615" spans="1:17" ht="15">
      <c r="A10615" s="72"/>
      <c r="B10615" s="72"/>
      <c r="C10615" s="72"/>
      <c r="D10615" s="72"/>
      <c r="E10615" s="72"/>
      <c r="F10615" s="72"/>
      <c r="G10615" s="72"/>
      <c r="H10615" s="72"/>
      <c r="I10615" s="72"/>
      <c r="J10615" s="72"/>
      <c r="K10615" s="22"/>
      <c r="L10615" s="72"/>
      <c r="M10615" s="22"/>
      <c r="N10615" s="72"/>
      <c r="O10615" s="49"/>
      <c r="Q10615" s="71"/>
    </row>
    <row r="10616" spans="1:17" ht="15">
      <c r="A10616" s="72"/>
      <c r="B10616" s="72"/>
      <c r="C10616" s="72"/>
      <c r="D10616" s="72"/>
      <c r="E10616" s="72"/>
      <c r="F10616" s="72"/>
      <c r="G10616" s="72"/>
      <c r="H10616" s="72"/>
      <c r="I10616" s="72"/>
      <c r="J10616" s="72"/>
      <c r="K10616" s="22"/>
      <c r="L10616" s="72"/>
      <c r="M10616" s="22"/>
      <c r="N10616" s="72"/>
      <c r="O10616" s="49"/>
      <c r="Q10616" s="71"/>
    </row>
    <row r="10617" spans="1:17" ht="15">
      <c r="A10617" s="72"/>
      <c r="B10617" s="72"/>
      <c r="C10617" s="72"/>
      <c r="D10617" s="72"/>
      <c r="E10617" s="72"/>
      <c r="F10617" s="72"/>
      <c r="G10617" s="72"/>
      <c r="H10617" s="72"/>
      <c r="I10617" s="72"/>
      <c r="J10617" s="72"/>
      <c r="K10617" s="22"/>
      <c r="L10617" s="72"/>
      <c r="M10617" s="22"/>
      <c r="N10617" s="72"/>
      <c r="O10617" s="49"/>
      <c r="Q10617" s="71"/>
    </row>
    <row r="10618" spans="1:17" ht="15">
      <c r="A10618" s="72"/>
      <c r="B10618" s="72"/>
      <c r="C10618" s="72"/>
      <c r="D10618" s="72"/>
      <c r="E10618" s="72"/>
      <c r="F10618" s="72"/>
      <c r="G10618" s="72"/>
      <c r="H10618" s="72"/>
      <c r="I10618" s="72"/>
      <c r="J10618" s="72"/>
      <c r="K10618" s="22"/>
      <c r="L10618" s="72"/>
      <c r="M10618" s="22"/>
      <c r="N10618" s="72"/>
      <c r="O10618" s="49"/>
      <c r="Q10618" s="71"/>
    </row>
    <row r="10619" spans="1:17" ht="15">
      <c r="A10619" s="72"/>
      <c r="B10619" s="72"/>
      <c r="C10619" s="72"/>
      <c r="D10619" s="72"/>
      <c r="E10619" s="72"/>
      <c r="F10619" s="72"/>
      <c r="G10619" s="72"/>
      <c r="H10619" s="72"/>
      <c r="I10619" s="72"/>
      <c r="J10619" s="72"/>
      <c r="K10619" s="22"/>
      <c r="L10619" s="72"/>
      <c r="M10619" s="22"/>
      <c r="N10619" s="72"/>
      <c r="O10619" s="49"/>
      <c r="Q10619" s="71"/>
    </row>
    <row r="10620" spans="1:17" ht="15">
      <c r="A10620" s="72"/>
      <c r="B10620" s="72"/>
      <c r="C10620" s="72"/>
      <c r="D10620" s="72"/>
      <c r="E10620" s="72"/>
      <c r="F10620" s="72"/>
      <c r="G10620" s="72"/>
      <c r="H10620" s="72"/>
      <c r="I10620" s="72"/>
      <c r="J10620" s="72"/>
      <c r="K10620" s="22"/>
      <c r="L10620" s="72"/>
      <c r="M10620" s="22"/>
      <c r="N10620" s="72"/>
      <c r="O10620" s="49"/>
      <c r="Q10620" s="71"/>
    </row>
    <row r="10621" spans="1:17" ht="15">
      <c r="A10621" s="72"/>
      <c r="B10621" s="72"/>
      <c r="C10621" s="72"/>
      <c r="D10621" s="72"/>
      <c r="E10621" s="72"/>
      <c r="F10621" s="72"/>
      <c r="G10621" s="72"/>
      <c r="H10621" s="72"/>
      <c r="I10621" s="72"/>
      <c r="J10621" s="72"/>
      <c r="K10621" s="22"/>
      <c r="L10621" s="72"/>
      <c r="M10621" s="22"/>
      <c r="N10621" s="72"/>
      <c r="O10621" s="49"/>
      <c r="Q10621" s="71"/>
    </row>
    <row r="10622" spans="1:17" ht="15">
      <c r="A10622" s="72"/>
      <c r="B10622" s="72"/>
      <c r="C10622" s="72"/>
      <c r="D10622" s="72"/>
      <c r="E10622" s="72"/>
      <c r="F10622" s="72"/>
      <c r="G10622" s="72"/>
      <c r="H10622" s="72"/>
      <c r="I10622" s="72"/>
      <c r="J10622" s="72"/>
      <c r="K10622" s="22"/>
      <c r="L10622" s="72"/>
      <c r="M10622" s="22"/>
      <c r="N10622" s="72"/>
      <c r="O10622" s="49"/>
      <c r="Q10622" s="71"/>
    </row>
    <row r="10623" spans="1:17" ht="15">
      <c r="A10623" s="72"/>
      <c r="B10623" s="72"/>
      <c r="C10623" s="72"/>
      <c r="D10623" s="72"/>
      <c r="E10623" s="72"/>
      <c r="F10623" s="72"/>
      <c r="G10623" s="72"/>
      <c r="H10623" s="72"/>
      <c r="I10623" s="72"/>
      <c r="J10623" s="72"/>
      <c r="K10623" s="22"/>
      <c r="L10623" s="72"/>
      <c r="M10623" s="22"/>
      <c r="N10623" s="72"/>
      <c r="O10623" s="49"/>
      <c r="Q10623" s="71"/>
    </row>
    <row r="10624" spans="1:17" ht="15">
      <c r="A10624" s="72"/>
      <c r="B10624" s="72"/>
      <c r="C10624" s="72"/>
      <c r="D10624" s="72"/>
      <c r="E10624" s="72"/>
      <c r="F10624" s="72"/>
      <c r="G10624" s="72"/>
      <c r="H10624" s="72"/>
      <c r="I10624" s="72"/>
      <c r="J10624" s="72"/>
      <c r="K10624" s="22"/>
      <c r="L10624" s="72"/>
      <c r="M10624" s="22"/>
      <c r="N10624" s="72"/>
      <c r="O10624" s="49"/>
      <c r="Q10624" s="71"/>
    </row>
    <row r="10625" spans="1:17" ht="15">
      <c r="A10625" s="72"/>
      <c r="B10625" s="72"/>
      <c r="C10625" s="72"/>
      <c r="D10625" s="72"/>
      <c r="E10625" s="72"/>
      <c r="F10625" s="72"/>
      <c r="G10625" s="72"/>
      <c r="H10625" s="72"/>
      <c r="I10625" s="72"/>
      <c r="J10625" s="72"/>
      <c r="K10625" s="22"/>
      <c r="L10625" s="72"/>
      <c r="M10625" s="22"/>
      <c r="N10625" s="72"/>
      <c r="O10625" s="49"/>
      <c r="Q10625" s="71"/>
    </row>
    <row r="10626" spans="1:17" ht="15">
      <c r="A10626" s="72"/>
      <c r="B10626" s="72"/>
      <c r="C10626" s="72"/>
      <c r="D10626" s="72"/>
      <c r="E10626" s="72"/>
      <c r="F10626" s="72"/>
      <c r="G10626" s="72"/>
      <c r="H10626" s="72"/>
      <c r="I10626" s="72"/>
      <c r="J10626" s="72"/>
      <c r="K10626" s="22"/>
      <c r="L10626" s="72"/>
      <c r="M10626" s="22"/>
      <c r="N10626" s="72"/>
      <c r="O10626" s="49"/>
      <c r="Q10626" s="71"/>
    </row>
    <row r="10627" spans="1:17" ht="15">
      <c r="A10627" s="72"/>
      <c r="B10627" s="72"/>
      <c r="C10627" s="72"/>
      <c r="D10627" s="72"/>
      <c r="E10627" s="72"/>
      <c r="F10627" s="72"/>
      <c r="G10627" s="72"/>
      <c r="H10627" s="72"/>
      <c r="I10627" s="72"/>
      <c r="J10627" s="72"/>
      <c r="K10627" s="22"/>
      <c r="L10627" s="72"/>
      <c r="M10627" s="22"/>
      <c r="N10627" s="72"/>
      <c r="O10627" s="49"/>
      <c r="Q10627" s="71"/>
    </row>
    <row r="10628" spans="1:17" ht="15">
      <c r="A10628" s="72"/>
      <c r="B10628" s="72"/>
      <c r="C10628" s="72"/>
      <c r="D10628" s="72"/>
      <c r="E10628" s="72"/>
      <c r="F10628" s="72"/>
      <c r="G10628" s="72"/>
      <c r="H10628" s="72"/>
      <c r="I10628" s="72"/>
      <c r="J10628" s="72"/>
      <c r="K10628" s="22"/>
      <c r="L10628" s="72"/>
      <c r="M10628" s="22"/>
      <c r="N10628" s="72"/>
      <c r="O10628" s="49"/>
      <c r="Q10628" s="71"/>
    </row>
    <row r="10629" spans="1:17" ht="15">
      <c r="A10629" s="72"/>
      <c r="B10629" s="72"/>
      <c r="C10629" s="72"/>
      <c r="D10629" s="72"/>
      <c r="E10629" s="72"/>
      <c r="F10629" s="72"/>
      <c r="G10629" s="72"/>
      <c r="H10629" s="72"/>
      <c r="I10629" s="72"/>
      <c r="J10629" s="72"/>
      <c r="K10629" s="22"/>
      <c r="L10629" s="72"/>
      <c r="M10629" s="22"/>
      <c r="N10629" s="72"/>
      <c r="O10629" s="49"/>
      <c r="Q10629" s="71"/>
    </row>
    <row r="10630" spans="1:17" ht="15">
      <c r="A10630" s="72"/>
      <c r="B10630" s="72"/>
      <c r="C10630" s="72"/>
      <c r="D10630" s="72"/>
      <c r="E10630" s="72"/>
      <c r="F10630" s="72"/>
      <c r="G10630" s="72"/>
      <c r="H10630" s="72"/>
      <c r="I10630" s="72"/>
      <c r="J10630" s="72"/>
      <c r="K10630" s="22"/>
      <c r="L10630" s="72"/>
      <c r="M10630" s="22"/>
      <c r="N10630" s="72"/>
      <c r="O10630" s="49"/>
      <c r="Q10630" s="71"/>
    </row>
    <row r="10631" spans="1:17" ht="15">
      <c r="A10631" s="72"/>
      <c r="B10631" s="72"/>
      <c r="C10631" s="72"/>
      <c r="D10631" s="72"/>
      <c r="E10631" s="72"/>
      <c r="F10631" s="72"/>
      <c r="G10631" s="72"/>
      <c r="H10631" s="72"/>
      <c r="I10631" s="72"/>
      <c r="J10631" s="72"/>
      <c r="K10631" s="22"/>
      <c r="L10631" s="72"/>
      <c r="M10631" s="22"/>
      <c r="N10631" s="72"/>
      <c r="O10631" s="49"/>
      <c r="Q10631" s="71"/>
    </row>
    <row r="10632" spans="1:17" ht="15">
      <c r="A10632" s="72"/>
      <c r="B10632" s="72"/>
      <c r="C10632" s="72"/>
      <c r="D10632" s="72"/>
      <c r="E10632" s="72"/>
      <c r="F10632" s="72"/>
      <c r="G10632" s="72"/>
      <c r="H10632" s="72"/>
      <c r="I10632" s="72"/>
      <c r="J10632" s="72"/>
      <c r="K10632" s="22"/>
      <c r="L10632" s="72"/>
      <c r="M10632" s="22"/>
      <c r="N10632" s="72"/>
      <c r="O10632" s="49"/>
      <c r="Q10632" s="71"/>
    </row>
    <row r="10633" spans="1:17" ht="15">
      <c r="A10633" s="72"/>
      <c r="B10633" s="72"/>
      <c r="C10633" s="72"/>
      <c r="D10633" s="72"/>
      <c r="E10633" s="72"/>
      <c r="F10633" s="72"/>
      <c r="G10633" s="72"/>
      <c r="H10633" s="72"/>
      <c r="I10633" s="72"/>
      <c r="J10633" s="72"/>
      <c r="K10633" s="22"/>
      <c r="L10633" s="72"/>
      <c r="M10633" s="22"/>
      <c r="N10633" s="72"/>
      <c r="O10633" s="49"/>
      <c r="Q10633" s="71"/>
    </row>
    <row r="10634" spans="1:17" ht="15">
      <c r="A10634" s="72"/>
      <c r="B10634" s="72"/>
      <c r="C10634" s="72"/>
      <c r="D10634" s="72"/>
      <c r="E10634" s="72"/>
      <c r="F10634" s="72"/>
      <c r="G10634" s="72"/>
      <c r="H10634" s="72"/>
      <c r="I10634" s="72"/>
      <c r="J10634" s="72"/>
      <c r="K10634" s="22"/>
      <c r="L10634" s="72"/>
      <c r="M10634" s="22"/>
      <c r="N10634" s="72"/>
      <c r="O10634" s="49"/>
      <c r="Q10634" s="71"/>
    </row>
    <row r="10635" spans="1:17" ht="15">
      <c r="A10635" s="72"/>
      <c r="B10635" s="72"/>
      <c r="C10635" s="72"/>
      <c r="D10635" s="72"/>
      <c r="E10635" s="72"/>
      <c r="F10635" s="72"/>
      <c r="G10635" s="72"/>
      <c r="H10635" s="72"/>
      <c r="I10635" s="72"/>
      <c r="J10635" s="72"/>
      <c r="K10635" s="22"/>
      <c r="L10635" s="72"/>
      <c r="M10635" s="22"/>
      <c r="N10635" s="72"/>
      <c r="O10635" s="49"/>
      <c r="Q10635" s="71"/>
    </row>
    <row r="10636" spans="1:17" ht="15">
      <c r="A10636" s="72"/>
      <c r="B10636" s="72"/>
      <c r="C10636" s="72"/>
      <c r="D10636" s="72"/>
      <c r="E10636" s="72"/>
      <c r="F10636" s="72"/>
      <c r="G10636" s="72"/>
      <c r="H10636" s="72"/>
      <c r="I10636" s="72"/>
      <c r="J10636" s="72"/>
      <c r="K10636" s="22"/>
      <c r="L10636" s="72"/>
      <c r="M10636" s="22"/>
      <c r="N10636" s="72"/>
      <c r="O10636" s="49"/>
      <c r="Q10636" s="71"/>
    </row>
    <row r="10637" spans="1:17" ht="15">
      <c r="A10637" s="72"/>
      <c r="B10637" s="72"/>
      <c r="C10637" s="72"/>
      <c r="D10637" s="72"/>
      <c r="E10637" s="72"/>
      <c r="F10637" s="72"/>
      <c r="G10637" s="72"/>
      <c r="H10637" s="72"/>
      <c r="I10637" s="72"/>
      <c r="J10637" s="72"/>
      <c r="K10637" s="22"/>
      <c r="L10637" s="72"/>
      <c r="M10637" s="22"/>
      <c r="N10637" s="72"/>
      <c r="O10637" s="49"/>
      <c r="Q10637" s="71"/>
    </row>
    <row r="10638" spans="1:17" ht="15">
      <c r="A10638" s="72"/>
      <c r="B10638" s="72"/>
      <c r="C10638" s="72"/>
      <c r="D10638" s="72"/>
      <c r="E10638" s="72"/>
      <c r="F10638" s="72"/>
      <c r="G10638" s="72"/>
      <c r="H10638" s="72"/>
      <c r="I10638" s="72"/>
      <c r="J10638" s="72"/>
      <c r="K10638" s="22"/>
      <c r="L10638" s="72"/>
      <c r="M10638" s="22"/>
      <c r="N10638" s="72"/>
      <c r="O10638" s="49"/>
      <c r="Q10638" s="71"/>
    </row>
    <row r="10639" spans="1:17" ht="15">
      <c r="A10639" s="72"/>
      <c r="B10639" s="72"/>
      <c r="C10639" s="72"/>
      <c r="D10639" s="72"/>
      <c r="E10639" s="72"/>
      <c r="F10639" s="72"/>
      <c r="G10639" s="72"/>
      <c r="H10639" s="72"/>
      <c r="I10639" s="72"/>
      <c r="J10639" s="72"/>
      <c r="K10639" s="22"/>
      <c r="L10639" s="72"/>
      <c r="M10639" s="22"/>
      <c r="N10639" s="72"/>
      <c r="O10639" s="49"/>
      <c r="Q10639" s="71"/>
    </row>
    <row r="10640" spans="1:17" ht="15">
      <c r="A10640" s="72"/>
      <c r="B10640" s="72"/>
      <c r="C10640" s="72"/>
      <c r="D10640" s="72"/>
      <c r="E10640" s="72"/>
      <c r="F10640" s="72"/>
      <c r="G10640" s="72"/>
      <c r="H10640" s="72"/>
      <c r="I10640" s="72"/>
      <c r="J10640" s="72"/>
      <c r="K10640" s="22"/>
      <c r="L10640" s="72"/>
      <c r="M10640" s="22"/>
      <c r="N10640" s="72"/>
      <c r="O10640" s="49"/>
      <c r="Q10640" s="71"/>
    </row>
    <row r="10641" spans="1:17" ht="15">
      <c r="A10641" s="72"/>
      <c r="B10641" s="72"/>
      <c r="C10641" s="72"/>
      <c r="D10641" s="72"/>
      <c r="E10641" s="72"/>
      <c r="F10641" s="72"/>
      <c r="G10641" s="72"/>
      <c r="H10641" s="72"/>
      <c r="I10641" s="72"/>
      <c r="J10641" s="72"/>
      <c r="K10641" s="22"/>
      <c r="L10641" s="72"/>
      <c r="M10641" s="22"/>
      <c r="N10641" s="72"/>
      <c r="O10641" s="49"/>
      <c r="Q10641" s="71"/>
    </row>
    <row r="10642" spans="1:17" ht="15">
      <c r="A10642" s="72"/>
      <c r="B10642" s="72"/>
      <c r="C10642" s="72"/>
      <c r="D10642" s="72"/>
      <c r="E10642" s="72"/>
      <c r="F10642" s="72"/>
      <c r="G10642" s="72"/>
      <c r="H10642" s="72"/>
      <c r="I10642" s="72"/>
      <c r="J10642" s="72"/>
      <c r="K10642" s="22"/>
      <c r="L10642" s="72"/>
      <c r="M10642" s="22"/>
      <c r="N10642" s="72"/>
      <c r="O10642" s="49"/>
      <c r="Q10642" s="71"/>
    </row>
    <row r="10643" spans="1:17" ht="15">
      <c r="A10643" s="72"/>
      <c r="B10643" s="72"/>
      <c r="C10643" s="72"/>
      <c r="D10643" s="72"/>
      <c r="E10643" s="72"/>
      <c r="F10643" s="72"/>
      <c r="G10643" s="72"/>
      <c r="H10643" s="72"/>
      <c r="I10643" s="72"/>
      <c r="J10643" s="72"/>
      <c r="K10643" s="22"/>
      <c r="L10643" s="72"/>
      <c r="M10643" s="22"/>
      <c r="N10643" s="72"/>
      <c r="O10643" s="49"/>
      <c r="Q10643" s="71"/>
    </row>
    <row r="10644" spans="1:17" ht="15">
      <c r="A10644" s="72"/>
      <c r="B10644" s="72"/>
      <c r="C10644" s="72"/>
      <c r="D10644" s="72"/>
      <c r="E10644" s="72"/>
      <c r="F10644" s="72"/>
      <c r="G10644" s="72"/>
      <c r="H10644" s="72"/>
      <c r="I10644" s="72"/>
      <c r="J10644" s="72"/>
      <c r="K10644" s="22"/>
      <c r="L10644" s="72"/>
      <c r="M10644" s="22"/>
      <c r="N10644" s="72"/>
      <c r="O10644" s="49"/>
      <c r="Q10644" s="71"/>
    </row>
    <row r="10645" spans="1:17" ht="15">
      <c r="A10645" s="72"/>
      <c r="B10645" s="72"/>
      <c r="C10645" s="72"/>
      <c r="D10645" s="72"/>
      <c r="E10645" s="72"/>
      <c r="F10645" s="72"/>
      <c r="G10645" s="72"/>
      <c r="H10645" s="72"/>
      <c r="I10645" s="72"/>
      <c r="J10645" s="72"/>
      <c r="K10645" s="22"/>
      <c r="L10645" s="72"/>
      <c r="M10645" s="22"/>
      <c r="N10645" s="72"/>
      <c r="O10645" s="49"/>
      <c r="Q10645" s="71"/>
    </row>
    <row r="10646" spans="1:17" ht="15">
      <c r="A10646" s="72"/>
      <c r="B10646" s="72"/>
      <c r="C10646" s="72"/>
      <c r="D10646" s="72"/>
      <c r="E10646" s="72"/>
      <c r="F10646" s="72"/>
      <c r="G10646" s="72"/>
      <c r="H10646" s="72"/>
      <c r="I10646" s="72"/>
      <c r="J10646" s="72"/>
      <c r="K10646" s="22"/>
      <c r="L10646" s="72"/>
      <c r="M10646" s="22"/>
      <c r="N10646" s="72"/>
      <c r="O10646" s="49"/>
      <c r="Q10646" s="71"/>
    </row>
    <row r="10647" spans="1:17" ht="15">
      <c r="A10647" s="72"/>
      <c r="B10647" s="72"/>
      <c r="C10647" s="72"/>
      <c r="D10647" s="72"/>
      <c r="E10647" s="72"/>
      <c r="F10647" s="72"/>
      <c r="G10647" s="72"/>
      <c r="H10647" s="72"/>
      <c r="I10647" s="72"/>
      <c r="J10647" s="72"/>
      <c r="K10647" s="22"/>
      <c r="L10647" s="72"/>
      <c r="M10647" s="22"/>
      <c r="N10647" s="72"/>
      <c r="O10647" s="49"/>
      <c r="Q10647" s="71"/>
    </row>
    <row r="10648" spans="1:17" ht="15">
      <c r="A10648" s="72"/>
      <c r="B10648" s="72"/>
      <c r="C10648" s="72"/>
      <c r="D10648" s="72"/>
      <c r="E10648" s="72"/>
      <c r="F10648" s="72"/>
      <c r="G10648" s="72"/>
      <c r="H10648" s="72"/>
      <c r="I10648" s="72"/>
      <c r="J10648" s="72"/>
      <c r="K10648" s="22"/>
      <c r="L10648" s="72"/>
      <c r="M10648" s="22"/>
      <c r="N10648" s="72"/>
      <c r="O10648" s="49"/>
      <c r="Q10648" s="71"/>
    </row>
    <row r="10649" spans="1:17" ht="15">
      <c r="A10649" s="72"/>
      <c r="B10649" s="72"/>
      <c r="C10649" s="72"/>
      <c r="D10649" s="72"/>
      <c r="E10649" s="72"/>
      <c r="F10649" s="72"/>
      <c r="G10649" s="72"/>
      <c r="H10649" s="72"/>
      <c r="I10649" s="72"/>
      <c r="J10649" s="72"/>
      <c r="K10649" s="22"/>
      <c r="L10649" s="72"/>
      <c r="M10649" s="22"/>
      <c r="N10649" s="72"/>
      <c r="O10649" s="49"/>
      <c r="Q10649" s="71"/>
    </row>
    <row r="10650" spans="1:17" ht="15">
      <c r="A10650" s="72"/>
      <c r="B10650" s="72"/>
      <c r="C10650" s="72"/>
      <c r="D10650" s="72"/>
      <c r="E10650" s="72"/>
      <c r="F10650" s="72"/>
      <c r="G10650" s="72"/>
      <c r="H10650" s="72"/>
      <c r="I10650" s="72"/>
      <c r="J10650" s="72"/>
      <c r="K10650" s="22"/>
      <c r="L10650" s="72"/>
      <c r="M10650" s="22"/>
      <c r="N10650" s="72"/>
      <c r="O10650" s="49"/>
      <c r="Q10650" s="71"/>
    </row>
    <row r="10651" spans="1:17" ht="15">
      <c r="A10651" s="72"/>
      <c r="B10651" s="72"/>
      <c r="C10651" s="72"/>
      <c r="D10651" s="72"/>
      <c r="E10651" s="72"/>
      <c r="F10651" s="72"/>
      <c r="G10651" s="72"/>
      <c r="H10651" s="72"/>
      <c r="I10651" s="72"/>
      <c r="J10651" s="72"/>
      <c r="K10651" s="22"/>
      <c r="L10651" s="72"/>
      <c r="M10651" s="22"/>
      <c r="N10651" s="72"/>
      <c r="O10651" s="49"/>
      <c r="Q10651" s="71"/>
    </row>
    <row r="10652" spans="1:17" ht="15">
      <c r="A10652" s="72"/>
      <c r="B10652" s="72"/>
      <c r="C10652" s="72"/>
      <c r="D10652" s="72"/>
      <c r="E10652" s="72"/>
      <c r="F10652" s="72"/>
      <c r="G10652" s="72"/>
      <c r="H10652" s="72"/>
      <c r="I10652" s="72"/>
      <c r="J10652" s="72"/>
      <c r="K10652" s="22"/>
      <c r="L10652" s="72"/>
      <c r="M10652" s="22"/>
      <c r="N10652" s="72"/>
      <c r="O10652" s="49"/>
      <c r="Q10652" s="71"/>
    </row>
    <row r="10653" spans="1:17" ht="15">
      <c r="A10653" s="72"/>
      <c r="B10653" s="72"/>
      <c r="C10653" s="72"/>
      <c r="D10653" s="72"/>
      <c r="E10653" s="72"/>
      <c r="F10653" s="72"/>
      <c r="G10653" s="72"/>
      <c r="H10653" s="72"/>
      <c r="I10653" s="72"/>
      <c r="J10653" s="72"/>
      <c r="K10653" s="22"/>
      <c r="L10653" s="72"/>
      <c r="M10653" s="22"/>
      <c r="N10653" s="72"/>
      <c r="O10653" s="49"/>
      <c r="Q10653" s="71"/>
    </row>
    <row r="10654" spans="1:17" ht="15">
      <c r="A10654" s="72"/>
      <c r="B10654" s="72"/>
      <c r="C10654" s="72"/>
      <c r="D10654" s="72"/>
      <c r="E10654" s="72"/>
      <c r="F10654" s="72"/>
      <c r="G10654" s="72"/>
      <c r="H10654" s="72"/>
      <c r="I10654" s="72"/>
      <c r="J10654" s="72"/>
      <c r="K10654" s="22"/>
      <c r="L10654" s="72"/>
      <c r="M10654" s="22"/>
      <c r="N10654" s="72"/>
      <c r="O10654" s="49"/>
      <c r="Q10654" s="71"/>
    </row>
    <row r="10655" spans="1:17" ht="15">
      <c r="A10655" s="72"/>
      <c r="B10655" s="72"/>
      <c r="C10655" s="72"/>
      <c r="D10655" s="72"/>
      <c r="E10655" s="72"/>
      <c r="F10655" s="72"/>
      <c r="G10655" s="72"/>
      <c r="H10655" s="72"/>
      <c r="I10655" s="72"/>
      <c r="J10655" s="72"/>
      <c r="K10655" s="22"/>
      <c r="L10655" s="72"/>
      <c r="M10655" s="22"/>
      <c r="N10655" s="72"/>
      <c r="O10655" s="49"/>
      <c r="Q10655" s="71"/>
    </row>
    <row r="10656" spans="1:17" ht="15">
      <c r="A10656" s="72"/>
      <c r="B10656" s="72"/>
      <c r="C10656" s="72"/>
      <c r="D10656" s="72"/>
      <c r="E10656" s="72"/>
      <c r="F10656" s="72"/>
      <c r="G10656" s="72"/>
      <c r="H10656" s="72"/>
      <c r="I10656" s="72"/>
      <c r="J10656" s="72"/>
      <c r="K10656" s="22"/>
      <c r="L10656" s="72"/>
      <c r="M10656" s="22"/>
      <c r="N10656" s="72"/>
      <c r="O10656" s="49"/>
      <c r="Q10656" s="71"/>
    </row>
    <row r="10657" spans="1:17" ht="15">
      <c r="A10657" s="72"/>
      <c r="B10657" s="72"/>
      <c r="C10657" s="72"/>
      <c r="D10657" s="72"/>
      <c r="E10657" s="72"/>
      <c r="F10657" s="72"/>
      <c r="G10657" s="72"/>
      <c r="H10657" s="72"/>
      <c r="I10657" s="72"/>
      <c r="J10657" s="72"/>
      <c r="K10657" s="22"/>
      <c r="L10657" s="72"/>
      <c r="M10657" s="22"/>
      <c r="N10657" s="72"/>
      <c r="O10657" s="49"/>
      <c r="Q10657" s="71"/>
    </row>
    <row r="10658" spans="1:17" ht="15">
      <c r="A10658" s="72"/>
      <c r="B10658" s="72"/>
      <c r="C10658" s="72"/>
      <c r="D10658" s="72"/>
      <c r="E10658" s="72"/>
      <c r="F10658" s="72"/>
      <c r="G10658" s="72"/>
      <c r="H10658" s="72"/>
      <c r="I10658" s="72"/>
      <c r="J10658" s="72"/>
      <c r="K10658" s="22"/>
      <c r="L10658" s="72"/>
      <c r="M10658" s="22"/>
      <c r="N10658" s="72"/>
      <c r="O10658" s="49"/>
      <c r="Q10658" s="71"/>
    </row>
    <row r="10659" spans="1:17" ht="15">
      <c r="A10659" s="72"/>
      <c r="B10659" s="72"/>
      <c r="C10659" s="72"/>
      <c r="D10659" s="72"/>
      <c r="E10659" s="72"/>
      <c r="F10659" s="72"/>
      <c r="G10659" s="72"/>
      <c r="H10659" s="72"/>
      <c r="I10659" s="72"/>
      <c r="J10659" s="72"/>
      <c r="K10659" s="22"/>
      <c r="L10659" s="72"/>
      <c r="M10659" s="22"/>
      <c r="N10659" s="72"/>
      <c r="O10659" s="49"/>
      <c r="Q10659" s="71"/>
    </row>
    <row r="10660" spans="1:17" ht="15">
      <c r="A10660" s="72"/>
      <c r="B10660" s="72"/>
      <c r="C10660" s="72"/>
      <c r="D10660" s="72"/>
      <c r="E10660" s="72"/>
      <c r="F10660" s="72"/>
      <c r="G10660" s="72"/>
      <c r="H10660" s="72"/>
      <c r="I10660" s="72"/>
      <c r="J10660" s="72"/>
      <c r="K10660" s="22"/>
      <c r="L10660" s="72"/>
      <c r="M10660" s="22"/>
      <c r="N10660" s="72"/>
      <c r="O10660" s="49"/>
      <c r="Q10660" s="71"/>
    </row>
    <row r="10661" spans="1:17" ht="15">
      <c r="A10661" s="72"/>
      <c r="B10661" s="72"/>
      <c r="C10661" s="72"/>
      <c r="D10661" s="72"/>
      <c r="E10661" s="72"/>
      <c r="F10661" s="72"/>
      <c r="G10661" s="72"/>
      <c r="H10661" s="72"/>
      <c r="I10661" s="72"/>
      <c r="J10661" s="72"/>
      <c r="K10661" s="22"/>
      <c r="L10661" s="72"/>
      <c r="M10661" s="22"/>
      <c r="N10661" s="72"/>
      <c r="O10661" s="49"/>
      <c r="Q10661" s="71"/>
    </row>
    <row r="10662" spans="1:17" ht="15">
      <c r="A10662" s="72"/>
      <c r="B10662" s="72"/>
      <c r="C10662" s="72"/>
      <c r="D10662" s="72"/>
      <c r="E10662" s="72"/>
      <c r="F10662" s="72"/>
      <c r="G10662" s="72"/>
      <c r="H10662" s="72"/>
      <c r="I10662" s="72"/>
      <c r="J10662" s="72"/>
      <c r="K10662" s="22"/>
      <c r="L10662" s="72"/>
      <c r="M10662" s="22"/>
      <c r="N10662" s="72"/>
      <c r="O10662" s="49"/>
      <c r="Q10662" s="71"/>
    </row>
    <row r="10663" spans="1:17" ht="15">
      <c r="A10663" s="72"/>
      <c r="B10663" s="72"/>
      <c r="C10663" s="72"/>
      <c r="D10663" s="72"/>
      <c r="E10663" s="72"/>
      <c r="F10663" s="72"/>
      <c r="G10663" s="72"/>
      <c r="H10663" s="72"/>
      <c r="I10663" s="72"/>
      <c r="J10663" s="72"/>
      <c r="K10663" s="22"/>
      <c r="L10663" s="72"/>
      <c r="M10663" s="22"/>
      <c r="N10663" s="72"/>
      <c r="O10663" s="49"/>
      <c r="Q10663" s="71"/>
    </row>
    <row r="10664" spans="1:17" ht="15">
      <c r="A10664" s="72"/>
      <c r="B10664" s="72"/>
      <c r="C10664" s="72"/>
      <c r="D10664" s="72"/>
      <c r="E10664" s="72"/>
      <c r="F10664" s="72"/>
      <c r="G10664" s="72"/>
      <c r="H10664" s="72"/>
      <c r="I10664" s="72"/>
      <c r="J10664" s="72"/>
      <c r="K10664" s="22"/>
      <c r="L10664" s="72"/>
      <c r="M10664" s="22"/>
      <c r="N10664" s="72"/>
      <c r="O10664" s="49"/>
      <c r="Q10664" s="71"/>
    </row>
    <row r="10665" spans="1:17" ht="15">
      <c r="A10665" s="72"/>
      <c r="B10665" s="72"/>
      <c r="C10665" s="72"/>
      <c r="D10665" s="72"/>
      <c r="E10665" s="72"/>
      <c r="F10665" s="72"/>
      <c r="G10665" s="72"/>
      <c r="H10665" s="72"/>
      <c r="I10665" s="72"/>
      <c r="J10665" s="72"/>
      <c r="K10665" s="22"/>
      <c r="L10665" s="72"/>
      <c r="M10665" s="22"/>
      <c r="N10665" s="72"/>
      <c r="O10665" s="49"/>
      <c r="Q10665" s="71"/>
    </row>
    <row r="10666" spans="1:17" ht="15">
      <c r="A10666" s="72"/>
      <c r="B10666" s="72"/>
      <c r="C10666" s="72"/>
      <c r="D10666" s="72"/>
      <c r="E10666" s="72"/>
      <c r="F10666" s="72"/>
      <c r="G10666" s="72"/>
      <c r="H10666" s="72"/>
      <c r="I10666" s="72"/>
      <c r="J10666" s="72"/>
      <c r="K10666" s="22"/>
      <c r="L10666" s="72"/>
      <c r="M10666" s="22"/>
      <c r="N10666" s="72"/>
      <c r="O10666" s="49"/>
      <c r="Q10666" s="71"/>
    </row>
    <row r="10667" spans="1:17" ht="15">
      <c r="A10667" s="72"/>
      <c r="B10667" s="72"/>
      <c r="C10667" s="72"/>
      <c r="D10667" s="72"/>
      <c r="E10667" s="72"/>
      <c r="F10667" s="72"/>
      <c r="G10667" s="72"/>
      <c r="H10667" s="72"/>
      <c r="I10667" s="72"/>
      <c r="J10667" s="72"/>
      <c r="K10667" s="22"/>
      <c r="L10667" s="72"/>
      <c r="M10667" s="22"/>
      <c r="N10667" s="72"/>
      <c r="O10667" s="49"/>
      <c r="Q10667" s="71"/>
    </row>
    <row r="10668" spans="1:17" ht="15">
      <c r="A10668" s="72"/>
      <c r="B10668" s="72"/>
      <c r="C10668" s="72"/>
      <c r="D10668" s="72"/>
      <c r="E10668" s="72"/>
      <c r="F10668" s="72"/>
      <c r="G10668" s="72"/>
      <c r="H10668" s="72"/>
      <c r="I10668" s="72"/>
      <c r="J10668" s="72"/>
      <c r="K10668" s="22"/>
      <c r="L10668" s="72"/>
      <c r="M10668" s="22"/>
      <c r="N10668" s="72"/>
      <c r="O10668" s="49"/>
      <c r="Q10668" s="71"/>
    </row>
    <row r="10669" spans="1:17" ht="15">
      <c r="A10669" s="72"/>
      <c r="B10669" s="72"/>
      <c r="C10669" s="72"/>
      <c r="D10669" s="72"/>
      <c r="E10669" s="72"/>
      <c r="F10669" s="72"/>
      <c r="G10669" s="72"/>
      <c r="H10669" s="72"/>
      <c r="I10669" s="72"/>
      <c r="J10669" s="72"/>
      <c r="K10669" s="22"/>
      <c r="L10669" s="72"/>
      <c r="M10669" s="22"/>
      <c r="N10669" s="72"/>
      <c r="O10669" s="49"/>
      <c r="Q10669" s="71"/>
    </row>
    <row r="10670" spans="1:17" ht="15">
      <c r="A10670" s="72"/>
      <c r="B10670" s="72"/>
      <c r="C10670" s="72"/>
      <c r="D10670" s="72"/>
      <c r="E10670" s="72"/>
      <c r="F10670" s="72"/>
      <c r="G10670" s="72"/>
      <c r="H10670" s="72"/>
      <c r="I10670" s="72"/>
      <c r="J10670" s="72"/>
      <c r="K10670" s="22"/>
      <c r="L10670" s="72"/>
      <c r="M10670" s="22"/>
      <c r="N10670" s="72"/>
      <c r="O10670" s="49"/>
      <c r="Q10670" s="71"/>
    </row>
    <row r="10671" spans="1:17" ht="15">
      <c r="A10671" s="72"/>
      <c r="B10671" s="72"/>
      <c r="C10671" s="72"/>
      <c r="D10671" s="72"/>
      <c r="E10671" s="72"/>
      <c r="F10671" s="72"/>
      <c r="G10671" s="72"/>
      <c r="H10671" s="72"/>
      <c r="I10671" s="72"/>
      <c r="J10671" s="72"/>
      <c r="K10671" s="22"/>
      <c r="L10671" s="72"/>
      <c r="M10671" s="22"/>
      <c r="N10671" s="72"/>
      <c r="O10671" s="49"/>
      <c r="Q10671" s="71"/>
    </row>
    <row r="10672" spans="1:17" ht="15">
      <c r="A10672" s="72"/>
      <c r="B10672" s="72"/>
      <c r="C10672" s="72"/>
      <c r="D10672" s="72"/>
      <c r="E10672" s="72"/>
      <c r="F10672" s="72"/>
      <c r="G10672" s="72"/>
      <c r="H10672" s="72"/>
      <c r="I10672" s="72"/>
      <c r="J10672" s="72"/>
      <c r="K10672" s="22"/>
      <c r="L10672" s="72"/>
      <c r="M10672" s="22"/>
      <c r="N10672" s="72"/>
      <c r="O10672" s="49"/>
      <c r="Q10672" s="71"/>
    </row>
    <row r="10673" spans="1:17" ht="15">
      <c r="A10673" s="72"/>
      <c r="B10673" s="72"/>
      <c r="C10673" s="72"/>
      <c r="D10673" s="72"/>
      <c r="E10673" s="72"/>
      <c r="F10673" s="72"/>
      <c r="G10673" s="72"/>
      <c r="H10673" s="72"/>
      <c r="I10673" s="72"/>
      <c r="J10673" s="72"/>
      <c r="K10673" s="22"/>
      <c r="L10673" s="72"/>
      <c r="M10673" s="22"/>
      <c r="N10673" s="72"/>
      <c r="O10673" s="49"/>
      <c r="Q10673" s="71"/>
    </row>
    <row r="10674" spans="1:17" ht="15">
      <c r="A10674" s="72"/>
      <c r="B10674" s="72"/>
      <c r="C10674" s="72"/>
      <c r="D10674" s="72"/>
      <c r="E10674" s="72"/>
      <c r="F10674" s="72"/>
      <c r="G10674" s="72"/>
      <c r="H10674" s="72"/>
      <c r="I10674" s="72"/>
      <c r="J10674" s="72"/>
      <c r="K10674" s="22"/>
      <c r="L10674" s="72"/>
      <c r="M10674" s="22"/>
      <c r="N10674" s="72"/>
      <c r="O10674" s="49"/>
      <c r="Q10674" s="71"/>
    </row>
    <row r="10675" spans="1:17" ht="15">
      <c r="A10675" s="72"/>
      <c r="B10675" s="72"/>
      <c r="C10675" s="72"/>
      <c r="D10675" s="72"/>
      <c r="E10675" s="72"/>
      <c r="F10675" s="72"/>
      <c r="G10675" s="72"/>
      <c r="H10675" s="72"/>
      <c r="I10675" s="72"/>
      <c r="J10675" s="72"/>
      <c r="K10675" s="22"/>
      <c r="L10675" s="72"/>
      <c r="M10675" s="22"/>
      <c r="N10675" s="72"/>
      <c r="O10675" s="49"/>
      <c r="Q10675" s="71"/>
    </row>
    <row r="10676" spans="1:17" ht="15">
      <c r="A10676" s="72"/>
      <c r="B10676" s="72"/>
      <c r="C10676" s="72"/>
      <c r="D10676" s="72"/>
      <c r="E10676" s="72"/>
      <c r="F10676" s="72"/>
      <c r="G10676" s="72"/>
      <c r="H10676" s="72"/>
      <c r="I10676" s="72"/>
      <c r="J10676" s="72"/>
      <c r="K10676" s="22"/>
      <c r="L10676" s="72"/>
      <c r="M10676" s="22"/>
      <c r="N10676" s="72"/>
      <c r="O10676" s="49"/>
      <c r="Q10676" s="71"/>
    </row>
    <row r="10677" spans="1:17" ht="15">
      <c r="A10677" s="72"/>
      <c r="B10677" s="72"/>
      <c r="C10677" s="72"/>
      <c r="D10677" s="72"/>
      <c r="E10677" s="72"/>
      <c r="F10677" s="72"/>
      <c r="G10677" s="72"/>
      <c r="H10677" s="72"/>
      <c r="I10677" s="72"/>
      <c r="J10677" s="72"/>
      <c r="K10677" s="22"/>
      <c r="L10677" s="72"/>
      <c r="M10677" s="22"/>
      <c r="N10677" s="72"/>
      <c r="O10677" s="49"/>
      <c r="Q10677" s="71"/>
    </row>
    <row r="10678" spans="1:17" ht="15">
      <c r="A10678" s="72"/>
      <c r="B10678" s="72"/>
      <c r="C10678" s="72"/>
      <c r="D10678" s="72"/>
      <c r="E10678" s="72"/>
      <c r="F10678" s="72"/>
      <c r="G10678" s="72"/>
      <c r="H10678" s="72"/>
      <c r="I10678" s="72"/>
      <c r="J10678" s="72"/>
      <c r="K10678" s="22"/>
      <c r="L10678" s="72"/>
      <c r="M10678" s="22"/>
      <c r="N10678" s="72"/>
      <c r="O10678" s="49"/>
      <c r="Q10678" s="71"/>
    </row>
    <row r="10679" spans="1:17" ht="15">
      <c r="A10679" s="72"/>
      <c r="B10679" s="72"/>
      <c r="C10679" s="72"/>
      <c r="D10679" s="72"/>
      <c r="E10679" s="72"/>
      <c r="F10679" s="72"/>
      <c r="G10679" s="72"/>
      <c r="H10679" s="72"/>
      <c r="I10679" s="72"/>
      <c r="J10679" s="72"/>
      <c r="K10679" s="22"/>
      <c r="L10679" s="72"/>
      <c r="M10679" s="22"/>
      <c r="N10679" s="72"/>
      <c r="O10679" s="49"/>
      <c r="Q10679" s="71"/>
    </row>
    <row r="10680" spans="1:17" ht="15">
      <c r="A10680" s="72"/>
      <c r="B10680" s="72"/>
      <c r="C10680" s="72"/>
      <c r="D10680" s="72"/>
      <c r="E10680" s="72"/>
      <c r="F10680" s="72"/>
      <c r="G10680" s="72"/>
      <c r="H10680" s="72"/>
      <c r="I10680" s="72"/>
      <c r="J10680" s="72"/>
      <c r="K10680" s="22"/>
      <c r="L10680" s="72"/>
      <c r="M10680" s="22"/>
      <c r="N10680" s="72"/>
      <c r="O10680" s="49"/>
      <c r="Q10680" s="71"/>
    </row>
    <row r="10681" spans="1:17" ht="15">
      <c r="A10681" s="72"/>
      <c r="B10681" s="72"/>
      <c r="C10681" s="72"/>
      <c r="D10681" s="72"/>
      <c r="E10681" s="72"/>
      <c r="F10681" s="72"/>
      <c r="G10681" s="72"/>
      <c r="H10681" s="72"/>
      <c r="I10681" s="72"/>
      <c r="J10681" s="72"/>
      <c r="K10681" s="22"/>
      <c r="L10681" s="72"/>
      <c r="M10681" s="22"/>
      <c r="N10681" s="72"/>
      <c r="O10681" s="49"/>
      <c r="Q10681" s="71"/>
    </row>
    <row r="10682" spans="1:17" ht="15">
      <c r="A10682" s="72"/>
      <c r="B10682" s="72"/>
      <c r="C10682" s="72"/>
      <c r="D10682" s="72"/>
      <c r="E10682" s="72"/>
      <c r="F10682" s="72"/>
      <c r="G10682" s="72"/>
      <c r="H10682" s="72"/>
      <c r="I10682" s="72"/>
      <c r="J10682" s="72"/>
      <c r="K10682" s="22"/>
      <c r="L10682" s="72"/>
      <c r="M10682" s="22"/>
      <c r="N10682" s="72"/>
      <c r="O10682" s="49"/>
      <c r="Q10682" s="71"/>
    </row>
    <row r="10683" spans="1:17" ht="15">
      <c r="A10683" s="72"/>
      <c r="B10683" s="72"/>
      <c r="C10683" s="72"/>
      <c r="D10683" s="72"/>
      <c r="E10683" s="72"/>
      <c r="F10683" s="72"/>
      <c r="G10683" s="72"/>
      <c r="H10683" s="72"/>
      <c r="I10683" s="72"/>
      <c r="J10683" s="72"/>
      <c r="K10683" s="22"/>
      <c r="L10683" s="72"/>
      <c r="M10683" s="22"/>
      <c r="N10683" s="72"/>
      <c r="O10683" s="49"/>
      <c r="Q10683" s="71"/>
    </row>
    <row r="10684" spans="1:17" ht="15">
      <c r="A10684" s="72"/>
      <c r="B10684" s="72"/>
      <c r="C10684" s="72"/>
      <c r="D10684" s="72"/>
      <c r="E10684" s="72"/>
      <c r="F10684" s="72"/>
      <c r="G10684" s="72"/>
      <c r="H10684" s="72"/>
      <c r="I10684" s="72"/>
      <c r="J10684" s="72"/>
      <c r="K10684" s="22"/>
      <c r="L10684" s="72"/>
      <c r="M10684" s="22"/>
      <c r="N10684" s="72"/>
      <c r="O10684" s="49"/>
      <c r="Q10684" s="71"/>
    </row>
    <row r="10685" spans="1:17" ht="15">
      <c r="A10685" s="72"/>
      <c r="B10685" s="72"/>
      <c r="C10685" s="72"/>
      <c r="D10685" s="72"/>
      <c r="E10685" s="72"/>
      <c r="F10685" s="72"/>
      <c r="G10685" s="72"/>
      <c r="H10685" s="72"/>
      <c r="I10685" s="72"/>
      <c r="J10685" s="72"/>
      <c r="K10685" s="22"/>
      <c r="L10685" s="72"/>
      <c r="M10685" s="22"/>
      <c r="N10685" s="72"/>
      <c r="O10685" s="49"/>
      <c r="Q10685" s="71"/>
    </row>
    <row r="10686" spans="1:17" ht="15">
      <c r="A10686" s="72"/>
      <c r="B10686" s="72"/>
      <c r="C10686" s="72"/>
      <c r="D10686" s="72"/>
      <c r="E10686" s="72"/>
      <c r="F10686" s="72"/>
      <c r="G10686" s="72"/>
      <c r="H10686" s="72"/>
      <c r="I10686" s="72"/>
      <c r="J10686" s="72"/>
      <c r="K10686" s="22"/>
      <c r="L10686" s="72"/>
      <c r="M10686" s="22"/>
      <c r="N10686" s="72"/>
      <c r="O10686" s="49"/>
      <c r="Q10686" s="71"/>
    </row>
    <row r="10687" spans="1:17" ht="15">
      <c r="A10687" s="72"/>
      <c r="B10687" s="72"/>
      <c r="C10687" s="72"/>
      <c r="D10687" s="72"/>
      <c r="E10687" s="72"/>
      <c r="F10687" s="72"/>
      <c r="G10687" s="72"/>
      <c r="H10687" s="72"/>
      <c r="I10687" s="72"/>
      <c r="J10687" s="72"/>
      <c r="K10687" s="22"/>
      <c r="L10687" s="72"/>
      <c r="M10687" s="22"/>
      <c r="N10687" s="72"/>
      <c r="O10687" s="49"/>
      <c r="Q10687" s="71"/>
    </row>
    <row r="10688" spans="1:17" ht="15">
      <c r="A10688" s="72"/>
      <c r="B10688" s="72"/>
      <c r="C10688" s="72"/>
      <c r="D10688" s="72"/>
      <c r="E10688" s="72"/>
      <c r="F10688" s="72"/>
      <c r="G10688" s="72"/>
      <c r="H10688" s="72"/>
      <c r="I10688" s="72"/>
      <c r="J10688" s="72"/>
      <c r="K10688" s="22"/>
      <c r="L10688" s="72"/>
      <c r="M10688" s="22"/>
      <c r="N10688" s="72"/>
      <c r="O10688" s="49"/>
      <c r="Q10688" s="71"/>
    </row>
    <row r="10689" spans="1:17" ht="15">
      <c r="A10689" s="72"/>
      <c r="B10689" s="72"/>
      <c r="C10689" s="72"/>
      <c r="D10689" s="72"/>
      <c r="E10689" s="72"/>
      <c r="F10689" s="72"/>
      <c r="G10689" s="72"/>
      <c r="H10689" s="72"/>
      <c r="I10689" s="72"/>
      <c r="J10689" s="72"/>
      <c r="K10689" s="22"/>
      <c r="L10689" s="72"/>
      <c r="M10689" s="22"/>
      <c r="N10689" s="72"/>
      <c r="O10689" s="49"/>
      <c r="Q10689" s="71"/>
    </row>
    <row r="10690" spans="1:17" ht="15">
      <c r="A10690" s="72"/>
      <c r="B10690" s="72"/>
      <c r="C10690" s="72"/>
      <c r="D10690" s="72"/>
      <c r="E10690" s="72"/>
      <c r="F10690" s="72"/>
      <c r="G10690" s="72"/>
      <c r="H10690" s="72"/>
      <c r="I10690" s="72"/>
      <c r="J10690" s="72"/>
      <c r="K10690" s="22"/>
      <c r="L10690" s="72"/>
      <c r="M10690" s="22"/>
      <c r="N10690" s="72"/>
      <c r="O10690" s="49"/>
      <c r="Q10690" s="71"/>
    </row>
    <row r="10691" spans="1:17" ht="15">
      <c r="A10691" s="72"/>
      <c r="B10691" s="72"/>
      <c r="C10691" s="72"/>
      <c r="D10691" s="72"/>
      <c r="E10691" s="72"/>
      <c r="F10691" s="72"/>
      <c r="G10691" s="72"/>
      <c r="H10691" s="72"/>
      <c r="I10691" s="72"/>
      <c r="J10691" s="72"/>
      <c r="K10691" s="22"/>
      <c r="L10691" s="72"/>
      <c r="M10691" s="22"/>
      <c r="N10691" s="72"/>
      <c r="O10691" s="49"/>
      <c r="Q10691" s="71"/>
    </row>
    <row r="10692" spans="1:17" ht="15">
      <c r="A10692" s="72"/>
      <c r="B10692" s="72"/>
      <c r="C10692" s="72"/>
      <c r="D10692" s="72"/>
      <c r="E10692" s="72"/>
      <c r="F10692" s="72"/>
      <c r="G10692" s="72"/>
      <c r="H10692" s="72"/>
      <c r="I10692" s="72"/>
      <c r="J10692" s="72"/>
      <c r="K10692" s="22"/>
      <c r="L10692" s="72"/>
      <c r="M10692" s="22"/>
      <c r="N10692" s="72"/>
      <c r="O10692" s="49"/>
      <c r="Q10692" s="71"/>
    </row>
    <row r="10693" spans="1:17" ht="15">
      <c r="A10693" s="72"/>
      <c r="B10693" s="72"/>
      <c r="C10693" s="72"/>
      <c r="D10693" s="72"/>
      <c r="E10693" s="72"/>
      <c r="F10693" s="72"/>
      <c r="G10693" s="72"/>
      <c r="H10693" s="72"/>
      <c r="I10693" s="72"/>
      <c r="J10693" s="72"/>
      <c r="K10693" s="22"/>
      <c r="L10693" s="72"/>
      <c r="M10693" s="22"/>
      <c r="N10693" s="72"/>
      <c r="O10693" s="49"/>
      <c r="Q10693" s="71"/>
    </row>
    <row r="10694" spans="1:17" ht="15">
      <c r="A10694" s="72"/>
      <c r="B10694" s="72"/>
      <c r="C10694" s="72"/>
      <c r="D10694" s="72"/>
      <c r="E10694" s="72"/>
      <c r="F10694" s="72"/>
      <c r="G10694" s="72"/>
      <c r="H10694" s="72"/>
      <c r="I10694" s="72"/>
      <c r="J10694" s="72"/>
      <c r="K10694" s="22"/>
      <c r="L10694" s="72"/>
      <c r="M10694" s="22"/>
      <c r="N10694" s="72"/>
      <c r="O10694" s="49"/>
      <c r="Q10694" s="71"/>
    </row>
    <row r="10695" spans="1:17" ht="15">
      <c r="A10695" s="72"/>
      <c r="B10695" s="72"/>
      <c r="C10695" s="72"/>
      <c r="D10695" s="72"/>
      <c r="E10695" s="72"/>
      <c r="F10695" s="72"/>
      <c r="G10695" s="72"/>
      <c r="H10695" s="72"/>
      <c r="I10695" s="72"/>
      <c r="J10695" s="72"/>
      <c r="K10695" s="22"/>
      <c r="L10695" s="72"/>
      <c r="M10695" s="22"/>
      <c r="N10695" s="72"/>
      <c r="O10695" s="49"/>
      <c r="Q10695" s="71"/>
    </row>
    <row r="10696" spans="1:17" ht="15">
      <c r="A10696" s="72"/>
      <c r="B10696" s="72"/>
      <c r="C10696" s="72"/>
      <c r="D10696" s="72"/>
      <c r="E10696" s="72"/>
      <c r="F10696" s="72"/>
      <c r="G10696" s="72"/>
      <c r="H10696" s="72"/>
      <c r="I10696" s="72"/>
      <c r="J10696" s="72"/>
      <c r="K10696" s="22"/>
      <c r="L10696" s="72"/>
      <c r="M10696" s="22"/>
      <c r="N10696" s="72"/>
      <c r="O10696" s="49"/>
      <c r="Q10696" s="71"/>
    </row>
    <row r="10697" spans="1:17" ht="15">
      <c r="A10697" s="72"/>
      <c r="B10697" s="72"/>
      <c r="C10697" s="72"/>
      <c r="D10697" s="72"/>
      <c r="E10697" s="72"/>
      <c r="F10697" s="72"/>
      <c r="G10697" s="72"/>
      <c r="H10697" s="72"/>
      <c r="I10697" s="72"/>
      <c r="J10697" s="72"/>
      <c r="K10697" s="22"/>
      <c r="L10697" s="72"/>
      <c r="M10697" s="22"/>
      <c r="N10697" s="72"/>
      <c r="O10697" s="49"/>
      <c r="Q10697" s="71"/>
    </row>
    <row r="10698" spans="1:17" ht="15">
      <c r="A10698" s="72"/>
      <c r="B10698" s="72"/>
      <c r="C10698" s="72"/>
      <c r="D10698" s="72"/>
      <c r="E10698" s="72"/>
      <c r="F10698" s="72"/>
      <c r="G10698" s="72"/>
      <c r="H10698" s="72"/>
      <c r="I10698" s="72"/>
      <c r="J10698" s="72"/>
      <c r="K10698" s="22"/>
      <c r="L10698" s="72"/>
      <c r="M10698" s="22"/>
      <c r="N10698" s="72"/>
      <c r="O10698" s="49"/>
      <c r="Q10698" s="71"/>
    </row>
    <row r="10699" spans="1:17" ht="15">
      <c r="A10699" s="72"/>
      <c r="B10699" s="72"/>
      <c r="C10699" s="72"/>
      <c r="D10699" s="72"/>
      <c r="E10699" s="72"/>
      <c r="F10699" s="72"/>
      <c r="G10699" s="72"/>
      <c r="H10699" s="72"/>
      <c r="I10699" s="72"/>
      <c r="J10699" s="72"/>
      <c r="K10699" s="22"/>
      <c r="L10699" s="72"/>
      <c r="M10699" s="22"/>
      <c r="N10699" s="72"/>
      <c r="O10699" s="49"/>
      <c r="Q10699" s="71"/>
    </row>
    <row r="10700" spans="1:17" ht="15">
      <c r="A10700" s="72"/>
      <c r="B10700" s="72"/>
      <c r="C10700" s="72"/>
      <c r="D10700" s="72"/>
      <c r="E10700" s="72"/>
      <c r="F10700" s="72"/>
      <c r="G10700" s="72"/>
      <c r="H10700" s="72"/>
      <c r="I10700" s="72"/>
      <c r="J10700" s="72"/>
      <c r="K10700" s="22"/>
      <c r="L10700" s="72"/>
      <c r="M10700" s="22"/>
      <c r="N10700" s="72"/>
      <c r="O10700" s="49"/>
      <c r="Q10700" s="71"/>
    </row>
    <row r="10701" spans="1:17" ht="15">
      <c r="A10701" s="72"/>
      <c r="B10701" s="72"/>
      <c r="C10701" s="72"/>
      <c r="D10701" s="72"/>
      <c r="E10701" s="72"/>
      <c r="F10701" s="72"/>
      <c r="G10701" s="72"/>
      <c r="H10701" s="72"/>
      <c r="I10701" s="72"/>
      <c r="J10701" s="72"/>
      <c r="K10701" s="22"/>
      <c r="L10701" s="72"/>
      <c r="M10701" s="22"/>
      <c r="N10701" s="72"/>
      <c r="O10701" s="49"/>
      <c r="Q10701" s="71"/>
    </row>
    <row r="10702" spans="1:17" ht="15">
      <c r="A10702" s="72"/>
      <c r="B10702" s="72"/>
      <c r="C10702" s="72"/>
      <c r="D10702" s="72"/>
      <c r="E10702" s="72"/>
      <c r="F10702" s="72"/>
      <c r="G10702" s="72"/>
      <c r="H10702" s="72"/>
      <c r="I10702" s="72"/>
      <c r="J10702" s="72"/>
      <c r="K10702" s="22"/>
      <c r="L10702" s="72"/>
      <c r="M10702" s="22"/>
      <c r="N10702" s="72"/>
      <c r="O10702" s="49"/>
      <c r="Q10702" s="71"/>
    </row>
    <row r="10703" spans="1:17" ht="15">
      <c r="A10703" s="72"/>
      <c r="B10703" s="72"/>
      <c r="C10703" s="72"/>
      <c r="D10703" s="72"/>
      <c r="E10703" s="72"/>
      <c r="F10703" s="72"/>
      <c r="G10703" s="72"/>
      <c r="H10703" s="72"/>
      <c r="I10703" s="72"/>
      <c r="J10703" s="72"/>
      <c r="K10703" s="22"/>
      <c r="L10703" s="72"/>
      <c r="M10703" s="22"/>
      <c r="N10703" s="72"/>
      <c r="O10703" s="49"/>
      <c r="Q10703" s="71"/>
    </row>
    <row r="10704" spans="1:17" ht="15">
      <c r="A10704" s="72"/>
      <c r="B10704" s="72"/>
      <c r="C10704" s="72"/>
      <c r="D10704" s="72"/>
      <c r="E10704" s="72"/>
      <c r="F10704" s="72"/>
      <c r="G10704" s="72"/>
      <c r="H10704" s="72"/>
      <c r="I10704" s="72"/>
      <c r="J10704" s="72"/>
      <c r="K10704" s="22"/>
      <c r="L10704" s="72"/>
      <c r="M10704" s="22"/>
      <c r="N10704" s="72"/>
      <c r="O10704" s="49"/>
      <c r="Q10704" s="71"/>
    </row>
    <row r="10705" spans="1:17" ht="15">
      <c r="A10705" s="72"/>
      <c r="B10705" s="72"/>
      <c r="C10705" s="72"/>
      <c r="D10705" s="72"/>
      <c r="E10705" s="72"/>
      <c r="F10705" s="72"/>
      <c r="G10705" s="72"/>
      <c r="H10705" s="72"/>
      <c r="I10705" s="72"/>
      <c r="J10705" s="72"/>
      <c r="K10705" s="22"/>
      <c r="L10705" s="72"/>
      <c r="M10705" s="22"/>
      <c r="N10705" s="72"/>
      <c r="O10705" s="49"/>
      <c r="Q10705" s="71"/>
    </row>
    <row r="10706" spans="1:17" ht="15">
      <c r="A10706" s="72"/>
      <c r="B10706" s="72"/>
      <c r="C10706" s="72"/>
      <c r="D10706" s="72"/>
      <c r="E10706" s="72"/>
      <c r="F10706" s="72"/>
      <c r="G10706" s="72"/>
      <c r="H10706" s="72"/>
      <c r="I10706" s="72"/>
      <c r="J10706" s="72"/>
      <c r="K10706" s="22"/>
      <c r="L10706" s="72"/>
      <c r="M10706" s="22"/>
      <c r="N10706" s="72"/>
      <c r="O10706" s="49"/>
      <c r="Q10706" s="71"/>
    </row>
    <row r="10707" spans="1:17" ht="15">
      <c r="A10707" s="72"/>
      <c r="B10707" s="72"/>
      <c r="C10707" s="72"/>
      <c r="D10707" s="72"/>
      <c r="E10707" s="72"/>
      <c r="F10707" s="72"/>
      <c r="G10707" s="72"/>
      <c r="H10707" s="72"/>
      <c r="I10707" s="72"/>
      <c r="J10707" s="72"/>
      <c r="K10707" s="22"/>
      <c r="L10707" s="72"/>
      <c r="M10707" s="22"/>
      <c r="N10707" s="72"/>
      <c r="O10707" s="49"/>
      <c r="Q10707" s="71"/>
    </row>
    <row r="10708" spans="1:17" ht="15">
      <c r="A10708" s="72"/>
      <c r="B10708" s="72"/>
      <c r="C10708" s="72"/>
      <c r="D10708" s="72"/>
      <c r="E10708" s="72"/>
      <c r="F10708" s="72"/>
      <c r="G10708" s="72"/>
      <c r="H10708" s="72"/>
      <c r="I10708" s="72"/>
      <c r="J10708" s="72"/>
      <c r="K10708" s="22"/>
      <c r="L10708" s="72"/>
      <c r="M10708" s="22"/>
      <c r="N10708" s="72"/>
      <c r="O10708" s="49"/>
      <c r="Q10708" s="71"/>
    </row>
    <row r="10709" spans="1:17" ht="15">
      <c r="A10709" s="72"/>
      <c r="B10709" s="72"/>
      <c r="C10709" s="72"/>
      <c r="D10709" s="72"/>
      <c r="E10709" s="72"/>
      <c r="F10709" s="72"/>
      <c r="G10709" s="72"/>
      <c r="H10709" s="72"/>
      <c r="I10709" s="72"/>
      <c r="J10709" s="72"/>
      <c r="K10709" s="22"/>
      <c r="L10709" s="72"/>
      <c r="M10709" s="22"/>
      <c r="N10709" s="72"/>
      <c r="O10709" s="49"/>
      <c r="Q10709" s="71"/>
    </row>
    <row r="10710" spans="1:17" ht="15">
      <c r="A10710" s="72"/>
      <c r="B10710" s="72"/>
      <c r="C10710" s="72"/>
      <c r="D10710" s="72"/>
      <c r="E10710" s="72"/>
      <c r="F10710" s="72"/>
      <c r="G10710" s="72"/>
      <c r="H10710" s="72"/>
      <c r="I10710" s="72"/>
      <c r="J10710" s="72"/>
      <c r="K10710" s="22"/>
      <c r="L10710" s="72"/>
      <c r="M10710" s="22"/>
      <c r="N10710" s="72"/>
      <c r="O10710" s="49"/>
      <c r="Q10710" s="71"/>
    </row>
    <row r="10711" spans="1:17" ht="15">
      <c r="A10711" s="72"/>
      <c r="B10711" s="72"/>
      <c r="C10711" s="72"/>
      <c r="D10711" s="72"/>
      <c r="E10711" s="72"/>
      <c r="F10711" s="72"/>
      <c r="G10711" s="72"/>
      <c r="H10711" s="72"/>
      <c r="I10711" s="72"/>
      <c r="J10711" s="72"/>
      <c r="K10711" s="22"/>
      <c r="L10711" s="72"/>
      <c r="M10711" s="22"/>
      <c r="N10711" s="72"/>
      <c r="O10711" s="49"/>
      <c r="Q10711" s="71"/>
    </row>
    <row r="10712" spans="1:17" ht="15">
      <c r="A10712" s="72"/>
      <c r="B10712" s="72"/>
      <c r="C10712" s="72"/>
      <c r="D10712" s="72"/>
      <c r="E10712" s="72"/>
      <c r="F10712" s="72"/>
      <c r="G10712" s="72"/>
      <c r="H10712" s="72"/>
      <c r="I10712" s="72"/>
      <c r="J10712" s="72"/>
      <c r="K10712" s="22"/>
      <c r="L10712" s="72"/>
      <c r="M10712" s="22"/>
      <c r="N10712" s="72"/>
      <c r="O10712" s="49"/>
      <c r="Q10712" s="71"/>
    </row>
    <row r="10713" spans="1:17" ht="15">
      <c r="A10713" s="72"/>
      <c r="B10713" s="72"/>
      <c r="C10713" s="72"/>
      <c r="D10713" s="72"/>
      <c r="E10713" s="72"/>
      <c r="F10713" s="72"/>
      <c r="G10713" s="72"/>
      <c r="H10713" s="72"/>
      <c r="I10713" s="72"/>
      <c r="J10713" s="72"/>
      <c r="K10713" s="22"/>
      <c r="L10713" s="72"/>
      <c r="M10713" s="22"/>
      <c r="N10713" s="72"/>
      <c r="O10713" s="49"/>
      <c r="Q10713" s="71"/>
    </row>
    <row r="10714" spans="1:17" ht="15">
      <c r="A10714" s="72"/>
      <c r="B10714" s="72"/>
      <c r="C10714" s="72"/>
      <c r="D10714" s="72"/>
      <c r="E10714" s="72"/>
      <c r="F10714" s="72"/>
      <c r="G10714" s="72"/>
      <c r="H10714" s="72"/>
      <c r="I10714" s="72"/>
      <c r="J10714" s="72"/>
      <c r="K10714" s="22"/>
      <c r="L10714" s="72"/>
      <c r="M10714" s="22"/>
      <c r="N10714" s="72"/>
      <c r="O10714" s="49"/>
      <c r="Q10714" s="71"/>
    </row>
    <row r="10715" spans="1:17" ht="15">
      <c r="A10715" s="72"/>
      <c r="B10715" s="72"/>
      <c r="C10715" s="72"/>
      <c r="D10715" s="72"/>
      <c r="E10715" s="72"/>
      <c r="F10715" s="72"/>
      <c r="G10715" s="72"/>
      <c r="H10715" s="72"/>
      <c r="I10715" s="72"/>
      <c r="J10715" s="72"/>
      <c r="K10715" s="22"/>
      <c r="L10715" s="72"/>
      <c r="M10715" s="22"/>
      <c r="N10715" s="72"/>
      <c r="O10715" s="49"/>
      <c r="Q10715" s="71"/>
    </row>
    <row r="10716" spans="1:17" ht="15">
      <c r="A10716" s="72"/>
      <c r="B10716" s="72"/>
      <c r="C10716" s="72"/>
      <c r="D10716" s="72"/>
      <c r="E10716" s="72"/>
      <c r="F10716" s="72"/>
      <c r="G10716" s="72"/>
      <c r="H10716" s="72"/>
      <c r="I10716" s="72"/>
      <c r="J10716" s="72"/>
      <c r="K10716" s="22"/>
      <c r="L10716" s="72"/>
      <c r="M10716" s="22"/>
      <c r="N10716" s="72"/>
      <c r="O10716" s="49"/>
      <c r="Q10716" s="71"/>
    </row>
    <row r="10717" spans="1:17" ht="15">
      <c r="A10717" s="72"/>
      <c r="B10717" s="72"/>
      <c r="C10717" s="72"/>
      <c r="D10717" s="72"/>
      <c r="E10717" s="72"/>
      <c r="F10717" s="72"/>
      <c r="G10717" s="72"/>
      <c r="H10717" s="72"/>
      <c r="I10717" s="72"/>
      <c r="J10717" s="72"/>
      <c r="K10717" s="22"/>
      <c r="L10717" s="72"/>
      <c r="M10717" s="22"/>
      <c r="N10717" s="72"/>
      <c r="O10717" s="49"/>
      <c r="Q10717" s="71"/>
    </row>
    <row r="10718" spans="1:17" ht="15">
      <c r="A10718" s="72"/>
      <c r="B10718" s="72"/>
      <c r="C10718" s="72"/>
      <c r="D10718" s="72"/>
      <c r="E10718" s="72"/>
      <c r="F10718" s="72"/>
      <c r="G10718" s="72"/>
      <c r="H10718" s="72"/>
      <c r="I10718" s="72"/>
      <c r="J10718" s="72"/>
      <c r="K10718" s="22"/>
      <c r="L10718" s="72"/>
      <c r="M10718" s="22"/>
      <c r="N10718" s="72"/>
      <c r="O10718" s="49"/>
      <c r="Q10718" s="71"/>
    </row>
    <row r="10719" spans="1:17" ht="15">
      <c r="A10719" s="72"/>
      <c r="B10719" s="72"/>
      <c r="C10719" s="72"/>
      <c r="D10719" s="72"/>
      <c r="E10719" s="72"/>
      <c r="F10719" s="72"/>
      <c r="G10719" s="72"/>
      <c r="H10719" s="72"/>
      <c r="I10719" s="72"/>
      <c r="J10719" s="72"/>
      <c r="K10719" s="22"/>
      <c r="L10719" s="72"/>
      <c r="M10719" s="22"/>
      <c r="N10719" s="72"/>
      <c r="O10719" s="49"/>
      <c r="Q10719" s="71"/>
    </row>
    <row r="10720" spans="1:17" ht="15">
      <c r="A10720" s="72"/>
      <c r="B10720" s="72"/>
      <c r="C10720" s="72"/>
      <c r="D10720" s="72"/>
      <c r="E10720" s="72"/>
      <c r="F10720" s="72"/>
      <c r="G10720" s="72"/>
      <c r="H10720" s="72"/>
      <c r="I10720" s="72"/>
      <c r="J10720" s="72"/>
      <c r="K10720" s="22"/>
      <c r="L10720" s="72"/>
      <c r="M10720" s="22"/>
      <c r="N10720" s="72"/>
      <c r="O10720" s="49"/>
      <c r="Q10720" s="71"/>
    </row>
    <row r="10721" spans="1:17" ht="15">
      <c r="A10721" s="72"/>
      <c r="B10721" s="72"/>
      <c r="C10721" s="72"/>
      <c r="D10721" s="72"/>
      <c r="E10721" s="72"/>
      <c r="F10721" s="72"/>
      <c r="G10721" s="72"/>
      <c r="H10721" s="72"/>
      <c r="I10721" s="72"/>
      <c r="J10721" s="72"/>
      <c r="K10721" s="22"/>
      <c r="L10721" s="72"/>
      <c r="M10721" s="22"/>
      <c r="N10721" s="72"/>
      <c r="O10721" s="49"/>
      <c r="Q10721" s="71"/>
    </row>
    <row r="10722" spans="1:17" ht="15">
      <c r="A10722" s="72"/>
      <c r="B10722" s="72"/>
      <c r="C10722" s="72"/>
      <c r="D10722" s="72"/>
      <c r="E10722" s="72"/>
      <c r="F10722" s="72"/>
      <c r="G10722" s="72"/>
      <c r="H10722" s="72"/>
      <c r="I10722" s="72"/>
      <c r="J10722" s="72"/>
      <c r="K10722" s="22"/>
      <c r="L10722" s="72"/>
      <c r="M10722" s="22"/>
      <c r="N10722" s="72"/>
      <c r="O10722" s="49"/>
      <c r="Q10722" s="71"/>
    </row>
    <row r="10723" spans="1:17" ht="15">
      <c r="A10723" s="72"/>
      <c r="B10723" s="72"/>
      <c r="C10723" s="72"/>
      <c r="D10723" s="72"/>
      <c r="E10723" s="72"/>
      <c r="F10723" s="72"/>
      <c r="G10723" s="72"/>
      <c r="H10723" s="72"/>
      <c r="I10723" s="72"/>
      <c r="J10723" s="72"/>
      <c r="K10723" s="22"/>
      <c r="L10723" s="72"/>
      <c r="M10723" s="22"/>
      <c r="N10723" s="72"/>
      <c r="O10723" s="49"/>
      <c r="Q10723" s="71"/>
    </row>
    <row r="10724" spans="1:17" ht="15">
      <c r="A10724" s="72"/>
      <c r="B10724" s="72"/>
      <c r="C10724" s="72"/>
      <c r="D10724" s="72"/>
      <c r="E10724" s="72"/>
      <c r="F10724" s="72"/>
      <c r="G10724" s="72"/>
      <c r="H10724" s="72"/>
      <c r="I10724" s="72"/>
      <c r="J10724" s="72"/>
      <c r="K10724" s="22"/>
      <c r="L10724" s="72"/>
      <c r="M10724" s="22"/>
      <c r="N10724" s="72"/>
      <c r="O10724" s="49"/>
      <c r="Q10724" s="71"/>
    </row>
    <row r="10725" spans="1:17" ht="15">
      <c r="A10725" s="72"/>
      <c r="B10725" s="72"/>
      <c r="C10725" s="72"/>
      <c r="D10725" s="72"/>
      <c r="E10725" s="72"/>
      <c r="F10725" s="72"/>
      <c r="G10725" s="72"/>
      <c r="H10725" s="72"/>
      <c r="I10725" s="72"/>
      <c r="J10725" s="72"/>
      <c r="K10725" s="22"/>
      <c r="L10725" s="72"/>
      <c r="M10725" s="22"/>
      <c r="N10725" s="72"/>
      <c r="O10725" s="49"/>
      <c r="Q10725" s="71"/>
    </row>
    <row r="10726" spans="1:17" ht="15">
      <c r="A10726" s="72"/>
      <c r="B10726" s="72"/>
      <c r="C10726" s="72"/>
      <c r="D10726" s="72"/>
      <c r="E10726" s="72"/>
      <c r="F10726" s="72"/>
      <c r="G10726" s="72"/>
      <c r="H10726" s="72"/>
      <c r="I10726" s="72"/>
      <c r="J10726" s="72"/>
      <c r="K10726" s="22"/>
      <c r="L10726" s="72"/>
      <c r="M10726" s="22"/>
      <c r="N10726" s="72"/>
      <c r="O10726" s="49"/>
      <c r="Q10726" s="71"/>
    </row>
    <row r="10727" spans="1:17" ht="15">
      <c r="A10727" s="72"/>
      <c r="B10727" s="72"/>
      <c r="C10727" s="72"/>
      <c r="D10727" s="72"/>
      <c r="E10727" s="72"/>
      <c r="F10727" s="72"/>
      <c r="G10727" s="72"/>
      <c r="H10727" s="72"/>
      <c r="I10727" s="72"/>
      <c r="J10727" s="72"/>
      <c r="K10727" s="22"/>
      <c r="L10727" s="72"/>
      <c r="M10727" s="22"/>
      <c r="N10727" s="72"/>
      <c r="O10727" s="49"/>
      <c r="Q10727" s="71"/>
    </row>
    <row r="10728" spans="1:17" ht="15">
      <c r="A10728" s="72"/>
      <c r="B10728" s="72"/>
      <c r="C10728" s="72"/>
      <c r="D10728" s="72"/>
      <c r="E10728" s="72"/>
      <c r="F10728" s="72"/>
      <c r="G10728" s="72"/>
      <c r="H10728" s="72"/>
      <c r="I10728" s="72"/>
      <c r="J10728" s="72"/>
      <c r="K10728" s="22"/>
      <c r="L10728" s="72"/>
      <c r="M10728" s="22"/>
      <c r="N10728" s="72"/>
      <c r="O10728" s="49"/>
      <c r="Q10728" s="71"/>
    </row>
    <row r="10729" spans="1:17" ht="15">
      <c r="A10729" s="72"/>
      <c r="B10729" s="72"/>
      <c r="C10729" s="72"/>
      <c r="D10729" s="72"/>
      <c r="E10729" s="72"/>
      <c r="F10729" s="72"/>
      <c r="G10729" s="72"/>
      <c r="H10729" s="72"/>
      <c r="I10729" s="72"/>
      <c r="J10729" s="72"/>
      <c r="K10729" s="22"/>
      <c r="L10729" s="72"/>
      <c r="M10729" s="22"/>
      <c r="N10729" s="72"/>
      <c r="O10729" s="49"/>
      <c r="Q10729" s="71"/>
    </row>
    <row r="10730" spans="1:17" ht="15">
      <c r="A10730" s="72"/>
      <c r="B10730" s="72"/>
      <c r="C10730" s="72"/>
      <c r="D10730" s="72"/>
      <c r="E10730" s="72"/>
      <c r="F10730" s="72"/>
      <c r="G10730" s="72"/>
      <c r="H10730" s="72"/>
      <c r="I10730" s="72"/>
      <c r="J10730" s="72"/>
      <c r="K10730" s="22"/>
      <c r="L10730" s="72"/>
      <c r="M10730" s="22"/>
      <c r="N10730" s="72"/>
      <c r="O10730" s="49"/>
      <c r="Q10730" s="71"/>
    </row>
    <row r="10731" spans="1:17" ht="15">
      <c r="A10731" s="72"/>
      <c r="B10731" s="72"/>
      <c r="C10731" s="72"/>
      <c r="D10731" s="72"/>
      <c r="E10731" s="72"/>
      <c r="F10731" s="72"/>
      <c r="G10731" s="72"/>
      <c r="H10731" s="72"/>
      <c r="I10731" s="72"/>
      <c r="J10731" s="72"/>
      <c r="K10731" s="22"/>
      <c r="L10731" s="72"/>
      <c r="M10731" s="22"/>
      <c r="N10731" s="72"/>
      <c r="O10731" s="49"/>
      <c r="Q10731" s="71"/>
    </row>
    <row r="10732" spans="1:17" ht="15">
      <c r="A10732" s="72"/>
      <c r="B10732" s="72"/>
      <c r="C10732" s="72"/>
      <c r="D10732" s="72"/>
      <c r="E10732" s="72"/>
      <c r="F10732" s="72"/>
      <c r="G10732" s="72"/>
      <c r="H10732" s="72"/>
      <c r="I10732" s="72"/>
      <c r="J10732" s="72"/>
      <c r="K10732" s="22"/>
      <c r="L10732" s="72"/>
      <c r="M10732" s="22"/>
      <c r="N10732" s="72"/>
      <c r="O10732" s="49"/>
      <c r="Q10732" s="71"/>
    </row>
    <row r="10733" spans="1:17" ht="15">
      <c r="A10733" s="72"/>
      <c r="B10733" s="72"/>
      <c r="C10733" s="72"/>
      <c r="D10733" s="72"/>
      <c r="E10733" s="72"/>
      <c r="F10733" s="72"/>
      <c r="G10733" s="72"/>
      <c r="H10733" s="72"/>
      <c r="I10733" s="72"/>
      <c r="J10733" s="72"/>
      <c r="K10733" s="22"/>
      <c r="L10733" s="72"/>
      <c r="M10733" s="22"/>
      <c r="N10733" s="72"/>
      <c r="O10733" s="49"/>
      <c r="Q10733" s="71"/>
    </row>
    <row r="10734" spans="1:17" ht="15">
      <c r="A10734" s="72"/>
      <c r="B10734" s="72"/>
      <c r="C10734" s="72"/>
      <c r="D10734" s="72"/>
      <c r="E10734" s="72"/>
      <c r="F10734" s="72"/>
      <c r="G10734" s="72"/>
      <c r="H10734" s="72"/>
      <c r="I10734" s="72"/>
      <c r="J10734" s="72"/>
      <c r="K10734" s="22"/>
      <c r="L10734" s="72"/>
      <c r="M10734" s="22"/>
      <c r="N10734" s="72"/>
      <c r="O10734" s="49"/>
      <c r="Q10734" s="71"/>
    </row>
    <row r="10735" spans="1:17" ht="15">
      <c r="A10735" s="72"/>
      <c r="B10735" s="72"/>
      <c r="C10735" s="72"/>
      <c r="D10735" s="72"/>
      <c r="E10735" s="72"/>
      <c r="F10735" s="72"/>
      <c r="G10735" s="72"/>
      <c r="H10735" s="72"/>
      <c r="I10735" s="72"/>
      <c r="J10735" s="72"/>
      <c r="K10735" s="22"/>
      <c r="L10735" s="72"/>
      <c r="M10735" s="22"/>
      <c r="N10735" s="72"/>
      <c r="O10735" s="49"/>
      <c r="Q10735" s="71"/>
    </row>
    <row r="10736" spans="1:17" ht="15">
      <c r="A10736" s="72"/>
      <c r="B10736" s="72"/>
      <c r="C10736" s="72"/>
      <c r="D10736" s="72"/>
      <c r="E10736" s="72"/>
      <c r="F10736" s="72"/>
      <c r="G10736" s="72"/>
      <c r="H10736" s="72"/>
      <c r="I10736" s="72"/>
      <c r="J10736" s="72"/>
      <c r="K10736" s="22"/>
      <c r="L10736" s="72"/>
      <c r="M10736" s="22"/>
      <c r="N10736" s="72"/>
      <c r="O10736" s="49"/>
      <c r="Q10736" s="71"/>
    </row>
    <row r="10737" spans="1:17" ht="15">
      <c r="A10737" s="72"/>
      <c r="B10737" s="72"/>
      <c r="C10737" s="72"/>
      <c r="D10737" s="72"/>
      <c r="E10737" s="72"/>
      <c r="F10737" s="72"/>
      <c r="G10737" s="72"/>
      <c r="H10737" s="72"/>
      <c r="I10737" s="72"/>
      <c r="J10737" s="72"/>
      <c r="K10737" s="22"/>
      <c r="L10737" s="72"/>
      <c r="M10737" s="22"/>
      <c r="N10737" s="72"/>
      <c r="O10737" s="49"/>
      <c r="Q10737" s="71"/>
    </row>
    <row r="10738" spans="1:17" ht="15">
      <c r="A10738" s="72"/>
      <c r="B10738" s="72"/>
      <c r="C10738" s="72"/>
      <c r="D10738" s="72"/>
      <c r="E10738" s="72"/>
      <c r="F10738" s="72"/>
      <c r="G10738" s="72"/>
      <c r="H10738" s="72"/>
      <c r="I10738" s="72"/>
      <c r="J10738" s="72"/>
      <c r="K10738" s="22"/>
      <c r="L10738" s="72"/>
      <c r="M10738" s="22"/>
      <c r="N10738" s="72"/>
      <c r="O10738" s="49"/>
      <c r="Q10738" s="71"/>
    </row>
    <row r="10739" spans="1:17" ht="15">
      <c r="A10739" s="72"/>
      <c r="B10739" s="72"/>
      <c r="C10739" s="72"/>
      <c r="D10739" s="72"/>
      <c r="E10739" s="72"/>
      <c r="F10739" s="72"/>
      <c r="G10739" s="72"/>
      <c r="H10739" s="72"/>
      <c r="I10739" s="72"/>
      <c r="J10739" s="72"/>
      <c r="K10739" s="22"/>
      <c r="L10739" s="72"/>
      <c r="M10739" s="22"/>
      <c r="N10739" s="72"/>
      <c r="O10739" s="49"/>
      <c r="Q10739" s="71"/>
    </row>
    <row r="10740" spans="1:17" ht="15">
      <c r="A10740" s="72"/>
      <c r="B10740" s="72"/>
      <c r="C10740" s="72"/>
      <c r="D10740" s="72"/>
      <c r="E10740" s="72"/>
      <c r="F10740" s="72"/>
      <c r="G10740" s="72"/>
      <c r="H10740" s="72"/>
      <c r="I10740" s="72"/>
      <c r="J10740" s="72"/>
      <c r="K10740" s="22"/>
      <c r="L10740" s="72"/>
      <c r="M10740" s="22"/>
      <c r="N10740" s="72"/>
      <c r="O10740" s="49"/>
      <c r="Q10740" s="71"/>
    </row>
    <row r="10741" spans="1:17" ht="15">
      <c r="A10741" s="72"/>
      <c r="B10741" s="72"/>
      <c r="C10741" s="72"/>
      <c r="D10741" s="72"/>
      <c r="E10741" s="72"/>
      <c r="F10741" s="72"/>
      <c r="G10741" s="72"/>
      <c r="H10741" s="72"/>
      <c r="I10741" s="72"/>
      <c r="J10741" s="72"/>
      <c r="K10741" s="22"/>
      <c r="L10741" s="72"/>
      <c r="M10741" s="22"/>
      <c r="N10741" s="72"/>
      <c r="O10741" s="49"/>
      <c r="Q10741" s="71"/>
    </row>
    <row r="10742" spans="1:17" ht="15">
      <c r="A10742" s="72"/>
      <c r="B10742" s="72"/>
      <c r="C10742" s="72"/>
      <c r="D10742" s="72"/>
      <c r="E10742" s="72"/>
      <c r="F10742" s="72"/>
      <c r="G10742" s="72"/>
      <c r="H10742" s="72"/>
      <c r="I10742" s="72"/>
      <c r="J10742" s="72"/>
      <c r="K10742" s="22"/>
      <c r="L10742" s="72"/>
      <c r="M10742" s="22"/>
      <c r="N10742" s="72"/>
      <c r="O10742" s="49"/>
      <c r="Q10742" s="71"/>
    </row>
    <row r="10743" spans="1:17" ht="15">
      <c r="A10743" s="72"/>
      <c r="B10743" s="72"/>
      <c r="C10743" s="72"/>
      <c r="D10743" s="72"/>
      <c r="E10743" s="72"/>
      <c r="F10743" s="72"/>
      <c r="G10743" s="72"/>
      <c r="H10743" s="72"/>
      <c r="I10743" s="72"/>
      <c r="J10743" s="72"/>
      <c r="K10743" s="22"/>
      <c r="L10743" s="72"/>
      <c r="M10743" s="22"/>
      <c r="N10743" s="72"/>
      <c r="O10743" s="49"/>
      <c r="Q10743" s="71"/>
    </row>
    <row r="10744" spans="1:17" ht="15">
      <c r="A10744" s="72"/>
      <c r="B10744" s="72"/>
      <c r="C10744" s="72"/>
      <c r="D10744" s="72"/>
      <c r="E10744" s="72"/>
      <c r="F10744" s="72"/>
      <c r="G10744" s="72"/>
      <c r="H10744" s="72"/>
      <c r="I10744" s="72"/>
      <c r="J10744" s="72"/>
      <c r="K10744" s="22"/>
      <c r="L10744" s="72"/>
      <c r="M10744" s="22"/>
      <c r="N10744" s="72"/>
      <c r="O10744" s="49"/>
      <c r="Q10744" s="71"/>
    </row>
    <row r="10745" spans="1:17" ht="15">
      <c r="A10745" s="72"/>
      <c r="B10745" s="72"/>
      <c r="C10745" s="72"/>
      <c r="D10745" s="72"/>
      <c r="E10745" s="72"/>
      <c r="F10745" s="72"/>
      <c r="G10745" s="72"/>
      <c r="H10745" s="72"/>
      <c r="I10745" s="72"/>
      <c r="J10745" s="72"/>
      <c r="K10745" s="22"/>
      <c r="L10745" s="72"/>
      <c r="M10745" s="22"/>
      <c r="N10745" s="72"/>
      <c r="O10745" s="49"/>
      <c r="Q10745" s="71"/>
    </row>
    <row r="10746" spans="1:17" ht="15">
      <c r="A10746" s="72"/>
      <c r="B10746" s="72"/>
      <c r="C10746" s="72"/>
      <c r="D10746" s="72"/>
      <c r="E10746" s="72"/>
      <c r="F10746" s="72"/>
      <c r="G10746" s="72"/>
      <c r="H10746" s="72"/>
      <c r="I10746" s="72"/>
      <c r="J10746" s="72"/>
      <c r="K10746" s="22"/>
      <c r="L10746" s="72"/>
      <c r="M10746" s="22"/>
      <c r="N10746" s="72"/>
      <c r="O10746" s="49"/>
      <c r="Q10746" s="71"/>
    </row>
    <row r="10747" spans="1:17" ht="15">
      <c r="A10747" s="72"/>
      <c r="B10747" s="72"/>
      <c r="C10747" s="72"/>
      <c r="D10747" s="72"/>
      <c r="E10747" s="72"/>
      <c r="F10747" s="72"/>
      <c r="G10747" s="72"/>
      <c r="H10747" s="72"/>
      <c r="I10747" s="72"/>
      <c r="J10747" s="72"/>
      <c r="K10747" s="22"/>
      <c r="L10747" s="72"/>
      <c r="M10747" s="22"/>
      <c r="N10747" s="72"/>
      <c r="O10747" s="49"/>
      <c r="Q10747" s="71"/>
    </row>
    <row r="10748" spans="1:17" ht="15">
      <c r="A10748" s="72"/>
      <c r="B10748" s="72"/>
      <c r="C10748" s="72"/>
      <c r="D10748" s="72"/>
      <c r="E10748" s="72"/>
      <c r="F10748" s="72"/>
      <c r="G10748" s="72"/>
      <c r="H10748" s="72"/>
      <c r="I10748" s="72"/>
      <c r="J10748" s="72"/>
      <c r="K10748" s="22"/>
      <c r="L10748" s="72"/>
      <c r="M10748" s="22"/>
      <c r="N10748" s="72"/>
      <c r="O10748" s="49"/>
      <c r="Q10748" s="71"/>
    </row>
    <row r="10749" spans="1:17" ht="15">
      <c r="A10749" s="72"/>
      <c r="B10749" s="72"/>
      <c r="C10749" s="72"/>
      <c r="D10749" s="72"/>
      <c r="E10749" s="72"/>
      <c r="F10749" s="72"/>
      <c r="G10749" s="72"/>
      <c r="H10749" s="72"/>
      <c r="I10749" s="72"/>
      <c r="J10749" s="72"/>
      <c r="K10749" s="22"/>
      <c r="L10749" s="72"/>
      <c r="M10749" s="22"/>
      <c r="N10749" s="72"/>
      <c r="O10749" s="49"/>
      <c r="Q10749" s="71"/>
    </row>
    <row r="10750" spans="1:17" ht="15">
      <c r="A10750" s="72"/>
      <c r="B10750" s="72"/>
      <c r="C10750" s="72"/>
      <c r="D10750" s="72"/>
      <c r="E10750" s="72"/>
      <c r="F10750" s="72"/>
      <c r="G10750" s="72"/>
      <c r="H10750" s="72"/>
      <c r="I10750" s="72"/>
      <c r="J10750" s="72"/>
      <c r="K10750" s="22"/>
      <c r="L10750" s="72"/>
      <c r="M10750" s="22"/>
      <c r="N10750" s="72"/>
      <c r="O10750" s="49"/>
      <c r="Q10750" s="71"/>
    </row>
    <row r="10751" spans="1:17" ht="15">
      <c r="A10751" s="72"/>
      <c r="B10751" s="72"/>
      <c r="C10751" s="72"/>
      <c r="D10751" s="72"/>
      <c r="E10751" s="72"/>
      <c r="F10751" s="72"/>
      <c r="G10751" s="72"/>
      <c r="H10751" s="72"/>
      <c r="I10751" s="72"/>
      <c r="J10751" s="72"/>
      <c r="K10751" s="22"/>
      <c r="L10751" s="72"/>
      <c r="M10751" s="22"/>
      <c r="N10751" s="72"/>
      <c r="O10751" s="49"/>
      <c r="Q10751" s="71"/>
    </row>
    <row r="10752" spans="1:17" ht="15">
      <c r="A10752" s="72"/>
      <c r="B10752" s="72"/>
      <c r="C10752" s="72"/>
      <c r="D10752" s="72"/>
      <c r="E10752" s="72"/>
      <c r="F10752" s="72"/>
      <c r="G10752" s="72"/>
      <c r="H10752" s="72"/>
      <c r="I10752" s="72"/>
      <c r="J10752" s="72"/>
      <c r="K10752" s="22"/>
      <c r="L10752" s="72"/>
      <c r="M10752" s="22"/>
      <c r="N10752" s="72"/>
      <c r="O10752" s="49"/>
      <c r="Q10752" s="71"/>
    </row>
    <row r="10753" spans="1:17" ht="15">
      <c r="A10753" s="72"/>
      <c r="B10753" s="72"/>
      <c r="C10753" s="72"/>
      <c r="D10753" s="72"/>
      <c r="E10753" s="72"/>
      <c r="F10753" s="72"/>
      <c r="G10753" s="72"/>
      <c r="H10753" s="72"/>
      <c r="I10753" s="72"/>
      <c r="J10753" s="72"/>
      <c r="K10753" s="22"/>
      <c r="L10753" s="72"/>
      <c r="M10753" s="22"/>
      <c r="N10753" s="72"/>
      <c r="O10753" s="49"/>
      <c r="Q10753" s="71"/>
    </row>
    <row r="10754" spans="1:17" ht="15">
      <c r="A10754" s="72"/>
      <c r="B10754" s="72"/>
      <c r="C10754" s="72"/>
      <c r="D10754" s="72"/>
      <c r="E10754" s="72"/>
      <c r="F10754" s="72"/>
      <c r="G10754" s="72"/>
      <c r="H10754" s="72"/>
      <c r="I10754" s="72"/>
      <c r="J10754" s="72"/>
      <c r="K10754" s="22"/>
      <c r="L10754" s="72"/>
      <c r="M10754" s="22"/>
      <c r="N10754" s="72"/>
      <c r="O10754" s="49"/>
      <c r="Q10754" s="71"/>
    </row>
    <row r="10755" spans="1:17" ht="15">
      <c r="A10755" s="72"/>
      <c r="B10755" s="72"/>
      <c r="C10755" s="72"/>
      <c r="D10755" s="72"/>
      <c r="E10755" s="72"/>
      <c r="F10755" s="72"/>
      <c r="G10755" s="72"/>
      <c r="H10755" s="72"/>
      <c r="I10755" s="72"/>
      <c r="J10755" s="72"/>
      <c r="K10755" s="22"/>
      <c r="L10755" s="72"/>
      <c r="M10755" s="22"/>
      <c r="N10755" s="72"/>
      <c r="O10755" s="49"/>
      <c r="Q10755" s="71"/>
    </row>
    <row r="10756" spans="1:17" ht="15">
      <c r="A10756" s="72"/>
      <c r="B10756" s="72"/>
      <c r="C10756" s="72"/>
      <c r="D10756" s="72"/>
      <c r="E10756" s="72"/>
      <c r="F10756" s="72"/>
      <c r="G10756" s="72"/>
      <c r="H10756" s="72"/>
      <c r="I10756" s="72"/>
      <c r="J10756" s="72"/>
      <c r="K10756" s="22"/>
      <c r="L10756" s="72"/>
      <c r="M10756" s="22"/>
      <c r="N10756" s="72"/>
      <c r="O10756" s="49"/>
      <c r="Q10756" s="71"/>
    </row>
    <row r="10757" spans="1:17" ht="15">
      <c r="A10757" s="72"/>
      <c r="B10757" s="72"/>
      <c r="C10757" s="72"/>
      <c r="D10757" s="72"/>
      <c r="E10757" s="72"/>
      <c r="F10757" s="72"/>
      <c r="G10757" s="72"/>
      <c r="H10757" s="72"/>
      <c r="I10757" s="72"/>
      <c r="J10757" s="72"/>
      <c r="K10757" s="22"/>
      <c r="L10757" s="72"/>
      <c r="M10757" s="22"/>
      <c r="N10757" s="72"/>
      <c r="O10757" s="49"/>
      <c r="Q10757" s="71"/>
    </row>
    <row r="10758" spans="1:17" ht="15">
      <c r="A10758" s="72"/>
      <c r="B10758" s="72"/>
      <c r="C10758" s="72"/>
      <c r="D10758" s="72"/>
      <c r="E10758" s="72"/>
      <c r="F10758" s="72"/>
      <c r="G10758" s="72"/>
      <c r="H10758" s="72"/>
      <c r="I10758" s="72"/>
      <c r="J10758" s="72"/>
      <c r="K10758" s="22"/>
      <c r="L10758" s="72"/>
      <c r="M10758" s="22"/>
      <c r="N10758" s="72"/>
      <c r="O10758" s="49"/>
      <c r="Q10758" s="71"/>
    </row>
    <row r="10759" spans="1:17" ht="15">
      <c r="A10759" s="72"/>
      <c r="B10759" s="72"/>
      <c r="C10759" s="72"/>
      <c r="D10759" s="72"/>
      <c r="E10759" s="72"/>
      <c r="F10759" s="72"/>
      <c r="G10759" s="72"/>
      <c r="H10759" s="72"/>
      <c r="I10759" s="72"/>
      <c r="J10759" s="72"/>
      <c r="K10759" s="22"/>
      <c r="L10759" s="72"/>
      <c r="M10759" s="22"/>
      <c r="N10759" s="72"/>
      <c r="O10759" s="49"/>
      <c r="Q10759" s="71"/>
    </row>
    <row r="10760" spans="1:17" ht="15">
      <c r="A10760" s="72"/>
      <c r="B10760" s="72"/>
      <c r="C10760" s="72"/>
      <c r="D10760" s="72"/>
      <c r="E10760" s="72"/>
      <c r="F10760" s="72"/>
      <c r="G10760" s="72"/>
      <c r="H10760" s="72"/>
      <c r="I10760" s="72"/>
      <c r="J10760" s="72"/>
      <c r="K10760" s="22"/>
      <c r="L10760" s="72"/>
      <c r="M10760" s="22"/>
      <c r="N10760" s="72"/>
      <c r="O10760" s="49"/>
      <c r="Q10760" s="71"/>
    </row>
    <row r="10761" spans="1:17" ht="15">
      <c r="A10761" s="72"/>
      <c r="B10761" s="72"/>
      <c r="C10761" s="72"/>
      <c r="D10761" s="72"/>
      <c r="E10761" s="72"/>
      <c r="F10761" s="72"/>
      <c r="G10761" s="72"/>
      <c r="H10761" s="72"/>
      <c r="I10761" s="72"/>
      <c r="J10761" s="72"/>
      <c r="K10761" s="22"/>
      <c r="L10761" s="72"/>
      <c r="M10761" s="22"/>
      <c r="N10761" s="72"/>
      <c r="O10761" s="49"/>
      <c r="Q10761" s="71"/>
    </row>
    <row r="10762" spans="1:17" ht="15">
      <c r="A10762" s="72"/>
      <c r="B10762" s="72"/>
      <c r="C10762" s="72"/>
      <c r="D10762" s="72"/>
      <c r="E10762" s="72"/>
      <c r="F10762" s="72"/>
      <c r="G10762" s="72"/>
      <c r="H10762" s="72"/>
      <c r="I10762" s="72"/>
      <c r="J10762" s="72"/>
      <c r="K10762" s="22"/>
      <c r="L10762" s="72"/>
      <c r="M10762" s="22"/>
      <c r="N10762" s="72"/>
      <c r="O10762" s="49"/>
      <c r="Q10762" s="71"/>
    </row>
    <row r="10763" spans="1:17" ht="15">
      <c r="A10763" s="72"/>
      <c r="B10763" s="72"/>
      <c r="C10763" s="72"/>
      <c r="D10763" s="72"/>
      <c r="E10763" s="72"/>
      <c r="F10763" s="72"/>
      <c r="G10763" s="72"/>
      <c r="H10763" s="72"/>
      <c r="I10763" s="72"/>
      <c r="J10763" s="72"/>
      <c r="K10763" s="22"/>
      <c r="L10763" s="72"/>
      <c r="M10763" s="22"/>
      <c r="N10763" s="72"/>
      <c r="O10763" s="49"/>
      <c r="Q10763" s="71"/>
    </row>
    <row r="10764" spans="1:17" ht="15">
      <c r="A10764" s="72"/>
      <c r="B10764" s="72"/>
      <c r="C10764" s="72"/>
      <c r="D10764" s="72"/>
      <c r="E10764" s="72"/>
      <c r="F10764" s="72"/>
      <c r="G10764" s="72"/>
      <c r="H10764" s="72"/>
      <c r="I10764" s="72"/>
      <c r="J10764" s="72"/>
      <c r="K10764" s="22"/>
      <c r="L10764" s="72"/>
      <c r="M10764" s="22"/>
      <c r="N10764" s="72"/>
      <c r="O10764" s="49"/>
      <c r="Q10764" s="71"/>
    </row>
    <row r="10765" spans="1:17" ht="15">
      <c r="A10765" s="72"/>
      <c r="B10765" s="72"/>
      <c r="C10765" s="72"/>
      <c r="D10765" s="72"/>
      <c r="E10765" s="72"/>
      <c r="F10765" s="72"/>
      <c r="G10765" s="72"/>
      <c r="H10765" s="72"/>
      <c r="I10765" s="72"/>
      <c r="J10765" s="72"/>
      <c r="K10765" s="22"/>
      <c r="L10765" s="72"/>
      <c r="M10765" s="22"/>
      <c r="N10765" s="72"/>
      <c r="O10765" s="49"/>
      <c r="Q10765" s="71"/>
    </row>
    <row r="10766" spans="1:17" ht="15">
      <c r="A10766" s="72"/>
      <c r="B10766" s="72"/>
      <c r="C10766" s="72"/>
      <c r="D10766" s="72"/>
      <c r="E10766" s="72"/>
      <c r="F10766" s="72"/>
      <c r="G10766" s="72"/>
      <c r="H10766" s="72"/>
      <c r="I10766" s="72"/>
      <c r="J10766" s="72"/>
      <c r="K10766" s="22"/>
      <c r="L10766" s="72"/>
      <c r="M10766" s="22"/>
      <c r="N10766" s="72"/>
      <c r="O10766" s="49"/>
      <c r="Q10766" s="71"/>
    </row>
    <row r="10767" spans="1:17" ht="15">
      <c r="A10767" s="72"/>
      <c r="B10767" s="72"/>
      <c r="C10767" s="72"/>
      <c r="D10767" s="72"/>
      <c r="E10767" s="72"/>
      <c r="F10767" s="72"/>
      <c r="G10767" s="72"/>
      <c r="H10767" s="72"/>
      <c r="I10767" s="72"/>
      <c r="J10767" s="72"/>
      <c r="K10767" s="22"/>
      <c r="L10767" s="72"/>
      <c r="M10767" s="22"/>
      <c r="N10767" s="72"/>
      <c r="O10767" s="49"/>
      <c r="Q10767" s="71"/>
    </row>
    <row r="10768" spans="1:17" ht="15">
      <c r="A10768" s="72"/>
      <c r="B10768" s="72"/>
      <c r="C10768" s="72"/>
      <c r="D10768" s="72"/>
      <c r="E10768" s="72"/>
      <c r="F10768" s="72"/>
      <c r="G10768" s="72"/>
      <c r="H10768" s="72"/>
      <c r="I10768" s="72"/>
      <c r="J10768" s="72"/>
      <c r="K10768" s="22"/>
      <c r="L10768" s="72"/>
      <c r="M10768" s="22"/>
      <c r="N10768" s="72"/>
      <c r="O10768" s="49"/>
      <c r="Q10768" s="71"/>
    </row>
    <row r="10769" spans="1:17" ht="15">
      <c r="A10769" s="72"/>
      <c r="B10769" s="72"/>
      <c r="C10769" s="72"/>
      <c r="D10769" s="72"/>
      <c r="E10769" s="72"/>
      <c r="F10769" s="72"/>
      <c r="G10769" s="72"/>
      <c r="H10769" s="72"/>
      <c r="I10769" s="72"/>
      <c r="J10769" s="72"/>
      <c r="K10769" s="22"/>
      <c r="L10769" s="72"/>
      <c r="M10769" s="22"/>
      <c r="N10769" s="72"/>
      <c r="O10769" s="49"/>
      <c r="Q10769" s="71"/>
    </row>
    <row r="10770" spans="1:17" ht="15">
      <c r="A10770" s="72"/>
      <c r="B10770" s="72"/>
      <c r="C10770" s="72"/>
      <c r="D10770" s="72"/>
      <c r="E10770" s="72"/>
      <c r="F10770" s="72"/>
      <c r="G10770" s="72"/>
      <c r="H10770" s="72"/>
      <c r="I10770" s="72"/>
      <c r="J10770" s="72"/>
      <c r="K10770" s="22"/>
      <c r="L10770" s="72"/>
      <c r="M10770" s="22"/>
      <c r="N10770" s="72"/>
      <c r="O10770" s="49"/>
      <c r="Q10770" s="71"/>
    </row>
    <row r="10771" spans="1:17" ht="15">
      <c r="A10771" s="72"/>
      <c r="B10771" s="72"/>
      <c r="C10771" s="72"/>
      <c r="D10771" s="72"/>
      <c r="E10771" s="72"/>
      <c r="F10771" s="72"/>
      <c r="G10771" s="72"/>
      <c r="H10771" s="72"/>
      <c r="I10771" s="72"/>
      <c r="J10771" s="72"/>
      <c r="K10771" s="22"/>
      <c r="L10771" s="72"/>
      <c r="M10771" s="22"/>
      <c r="N10771" s="72"/>
      <c r="O10771" s="49"/>
      <c r="Q10771" s="71"/>
    </row>
    <row r="10772" spans="1:17" ht="15">
      <c r="A10772" s="72"/>
      <c r="B10772" s="72"/>
      <c r="C10772" s="72"/>
      <c r="D10772" s="72"/>
      <c r="E10772" s="72"/>
      <c r="F10772" s="72"/>
      <c r="G10772" s="72"/>
      <c r="H10772" s="72"/>
      <c r="I10772" s="72"/>
      <c r="J10772" s="72"/>
      <c r="K10772" s="22"/>
      <c r="L10772" s="72"/>
      <c r="M10772" s="22"/>
      <c r="N10772" s="72"/>
      <c r="O10772" s="49"/>
      <c r="Q10772" s="71"/>
    </row>
    <row r="10773" spans="1:17" ht="15">
      <c r="A10773" s="72"/>
      <c r="B10773" s="72"/>
      <c r="C10773" s="72"/>
      <c r="D10773" s="72"/>
      <c r="E10773" s="72"/>
      <c r="F10773" s="72"/>
      <c r="G10773" s="72"/>
      <c r="H10773" s="72"/>
      <c r="I10773" s="72"/>
      <c r="J10773" s="72"/>
      <c r="K10773" s="22"/>
      <c r="L10773" s="72"/>
      <c r="M10773" s="22"/>
      <c r="N10773" s="72"/>
      <c r="O10773" s="49"/>
      <c r="Q10773" s="71"/>
    </row>
    <row r="10774" spans="1:17" ht="15">
      <c r="A10774" s="72"/>
      <c r="B10774" s="72"/>
      <c r="C10774" s="72"/>
      <c r="D10774" s="72"/>
      <c r="E10774" s="72"/>
      <c r="F10774" s="72"/>
      <c r="G10774" s="72"/>
      <c r="H10774" s="72"/>
      <c r="I10774" s="72"/>
      <c r="J10774" s="72"/>
      <c r="K10774" s="22"/>
      <c r="L10774" s="72"/>
      <c r="M10774" s="22"/>
      <c r="N10774" s="72"/>
      <c r="O10774" s="49"/>
      <c r="Q10774" s="71"/>
    </row>
    <row r="10775" spans="1:17" ht="15">
      <c r="A10775" s="72"/>
      <c r="B10775" s="72"/>
      <c r="C10775" s="72"/>
      <c r="D10775" s="72"/>
      <c r="E10775" s="72"/>
      <c r="F10775" s="72"/>
      <c r="G10775" s="72"/>
      <c r="H10775" s="72"/>
      <c r="I10775" s="72"/>
      <c r="J10775" s="72"/>
      <c r="K10775" s="22"/>
      <c r="L10775" s="72"/>
      <c r="M10775" s="22"/>
      <c r="N10775" s="72"/>
      <c r="O10775" s="49"/>
      <c r="Q10775" s="71"/>
    </row>
    <row r="10776" spans="1:17" ht="15">
      <c r="A10776" s="72"/>
      <c r="B10776" s="72"/>
      <c r="C10776" s="72"/>
      <c r="D10776" s="72"/>
      <c r="E10776" s="72"/>
      <c r="F10776" s="72"/>
      <c r="G10776" s="72"/>
      <c r="H10776" s="72"/>
      <c r="I10776" s="72"/>
      <c r="J10776" s="72"/>
      <c r="K10776" s="22"/>
      <c r="L10776" s="72"/>
      <c r="M10776" s="22"/>
      <c r="N10776" s="72"/>
      <c r="O10776" s="49"/>
      <c r="Q10776" s="71"/>
    </row>
    <row r="10777" spans="1:17" ht="15">
      <c r="A10777" s="72"/>
      <c r="B10777" s="72"/>
      <c r="C10777" s="72"/>
      <c r="D10777" s="72"/>
      <c r="E10777" s="72"/>
      <c r="F10777" s="72"/>
      <c r="G10777" s="72"/>
      <c r="H10777" s="72"/>
      <c r="I10777" s="72"/>
      <c r="J10777" s="72"/>
      <c r="K10777" s="22"/>
      <c r="L10777" s="72"/>
      <c r="M10777" s="22"/>
      <c r="N10777" s="72"/>
      <c r="O10777" s="49"/>
      <c r="Q10777" s="71"/>
    </row>
    <row r="10778" spans="1:17" ht="15">
      <c r="A10778" s="72"/>
      <c r="B10778" s="72"/>
      <c r="C10778" s="72"/>
      <c r="D10778" s="72"/>
      <c r="E10778" s="72"/>
      <c r="F10778" s="72"/>
      <c r="G10778" s="72"/>
      <c r="H10778" s="72"/>
      <c r="I10778" s="72"/>
      <c r="J10778" s="72"/>
      <c r="K10778" s="22"/>
      <c r="L10778" s="72"/>
      <c r="M10778" s="22"/>
      <c r="N10778" s="72"/>
      <c r="O10778" s="49"/>
      <c r="Q10778" s="71"/>
    </row>
    <row r="10779" spans="1:17" ht="15">
      <c r="A10779" s="72"/>
      <c r="B10779" s="72"/>
      <c r="C10779" s="72"/>
      <c r="D10779" s="72"/>
      <c r="E10779" s="72"/>
      <c r="F10779" s="72"/>
      <c r="G10779" s="72"/>
      <c r="H10779" s="72"/>
      <c r="I10779" s="72"/>
      <c r="J10779" s="72"/>
      <c r="K10779" s="22"/>
      <c r="L10779" s="72"/>
      <c r="M10779" s="22"/>
      <c r="N10779" s="72"/>
      <c r="O10779" s="49"/>
      <c r="Q10779" s="71"/>
    </row>
    <row r="10780" spans="1:17" ht="15">
      <c r="A10780" s="72"/>
      <c r="B10780" s="72"/>
      <c r="C10780" s="72"/>
      <c r="D10780" s="72"/>
      <c r="E10780" s="72"/>
      <c r="F10780" s="72"/>
      <c r="G10780" s="72"/>
      <c r="H10780" s="72"/>
      <c r="I10780" s="72"/>
      <c r="J10780" s="72"/>
      <c r="K10780" s="22"/>
      <c r="L10780" s="72"/>
      <c r="M10780" s="22"/>
      <c r="N10780" s="72"/>
      <c r="O10780" s="49"/>
      <c r="Q10780" s="71"/>
    </row>
    <row r="10781" spans="1:17" ht="15">
      <c r="A10781" s="72"/>
      <c r="B10781" s="72"/>
      <c r="C10781" s="72"/>
      <c r="D10781" s="72"/>
      <c r="E10781" s="72"/>
      <c r="F10781" s="72"/>
      <c r="G10781" s="72"/>
      <c r="H10781" s="72"/>
      <c r="I10781" s="72"/>
      <c r="J10781" s="72"/>
      <c r="K10781" s="22"/>
      <c r="L10781" s="72"/>
      <c r="M10781" s="22"/>
      <c r="N10781" s="72"/>
      <c r="O10781" s="49"/>
      <c r="Q10781" s="71"/>
    </row>
    <row r="10782" spans="1:17" ht="15">
      <c r="A10782" s="72"/>
      <c r="B10782" s="72"/>
      <c r="C10782" s="72"/>
      <c r="D10782" s="72"/>
      <c r="E10782" s="72"/>
      <c r="F10782" s="72"/>
      <c r="G10782" s="72"/>
      <c r="H10782" s="72"/>
      <c r="I10782" s="72"/>
      <c r="J10782" s="72"/>
      <c r="K10782" s="22"/>
      <c r="L10782" s="72"/>
      <c r="M10782" s="22"/>
      <c r="N10782" s="72"/>
      <c r="O10782" s="49"/>
      <c r="Q10782" s="71"/>
    </row>
    <row r="10783" spans="1:17" ht="15">
      <c r="A10783" s="72"/>
      <c r="B10783" s="72"/>
      <c r="C10783" s="72"/>
      <c r="D10783" s="72"/>
      <c r="E10783" s="72"/>
      <c r="F10783" s="72"/>
      <c r="G10783" s="72"/>
      <c r="H10783" s="72"/>
      <c r="I10783" s="72"/>
      <c r="J10783" s="72"/>
      <c r="K10783" s="22"/>
      <c r="L10783" s="72"/>
      <c r="M10783" s="22"/>
      <c r="N10783" s="72"/>
      <c r="O10783" s="49"/>
      <c r="Q10783" s="71"/>
    </row>
    <row r="10784" spans="1:17" ht="15">
      <c r="A10784" s="72"/>
      <c r="B10784" s="72"/>
      <c r="C10784" s="72"/>
      <c r="D10784" s="72"/>
      <c r="E10784" s="72"/>
      <c r="F10784" s="72"/>
      <c r="G10784" s="72"/>
      <c r="H10784" s="72"/>
      <c r="I10784" s="72"/>
      <c r="J10784" s="72"/>
      <c r="K10784" s="22"/>
      <c r="L10784" s="72"/>
      <c r="M10784" s="22"/>
      <c r="N10784" s="72"/>
      <c r="O10784" s="49"/>
      <c r="Q10784" s="71"/>
    </row>
    <row r="10785" spans="1:17" ht="15">
      <c r="A10785" s="72"/>
      <c r="B10785" s="72"/>
      <c r="C10785" s="72"/>
      <c r="D10785" s="72"/>
      <c r="E10785" s="72"/>
      <c r="F10785" s="72"/>
      <c r="G10785" s="72"/>
      <c r="H10785" s="72"/>
      <c r="I10785" s="72"/>
      <c r="J10785" s="72"/>
      <c r="K10785" s="22"/>
      <c r="L10785" s="72"/>
      <c r="M10785" s="22"/>
      <c r="N10785" s="72"/>
      <c r="O10785" s="49"/>
      <c r="Q10785" s="71"/>
    </row>
    <row r="10786" spans="1:17" ht="15">
      <c r="A10786" s="72"/>
      <c r="B10786" s="72"/>
      <c r="C10786" s="72"/>
      <c r="D10786" s="72"/>
      <c r="E10786" s="72"/>
      <c r="F10786" s="72"/>
      <c r="G10786" s="72"/>
      <c r="H10786" s="72"/>
      <c r="I10786" s="72"/>
      <c r="J10786" s="72"/>
      <c r="K10786" s="22"/>
      <c r="L10786" s="72"/>
      <c r="M10786" s="22"/>
      <c r="N10786" s="72"/>
      <c r="O10786" s="49"/>
      <c r="Q10786" s="71"/>
    </row>
    <row r="10787" spans="1:17" ht="15">
      <c r="A10787" s="72"/>
      <c r="B10787" s="72"/>
      <c r="C10787" s="72"/>
      <c r="D10787" s="72"/>
      <c r="E10787" s="72"/>
      <c r="F10787" s="72"/>
      <c r="G10787" s="72"/>
      <c r="H10787" s="72"/>
      <c r="I10787" s="72"/>
      <c r="J10787" s="72"/>
      <c r="K10787" s="22"/>
      <c r="L10787" s="72"/>
      <c r="M10787" s="22"/>
      <c r="N10787" s="72"/>
      <c r="O10787" s="49"/>
      <c r="Q10787" s="71"/>
    </row>
    <row r="10788" spans="1:17" ht="15">
      <c r="A10788" s="72"/>
      <c r="B10788" s="72"/>
      <c r="C10788" s="72"/>
      <c r="D10788" s="72"/>
      <c r="E10788" s="72"/>
      <c r="F10788" s="72"/>
      <c r="G10788" s="72"/>
      <c r="H10788" s="72"/>
      <c r="I10788" s="72"/>
      <c r="J10788" s="72"/>
      <c r="K10788" s="22"/>
      <c r="L10788" s="72"/>
      <c r="M10788" s="22"/>
      <c r="N10788" s="72"/>
      <c r="O10788" s="49"/>
      <c r="Q10788" s="71"/>
    </row>
    <row r="10789" spans="1:17" ht="15">
      <c r="A10789" s="72"/>
      <c r="B10789" s="72"/>
      <c r="C10789" s="72"/>
      <c r="D10789" s="72"/>
      <c r="E10789" s="72"/>
      <c r="F10789" s="72"/>
      <c r="G10789" s="72"/>
      <c r="H10789" s="72"/>
      <c r="I10789" s="72"/>
      <c r="J10789" s="72"/>
      <c r="K10789" s="22"/>
      <c r="L10789" s="72"/>
      <c r="M10789" s="22"/>
      <c r="N10789" s="72"/>
      <c r="O10789" s="49"/>
      <c r="Q10789" s="71"/>
    </row>
    <row r="10790" spans="1:17" ht="15">
      <c r="A10790" s="72"/>
      <c r="B10790" s="72"/>
      <c r="C10790" s="72"/>
      <c r="D10790" s="72"/>
      <c r="E10790" s="72"/>
      <c r="F10790" s="72"/>
      <c r="G10790" s="72"/>
      <c r="H10790" s="72"/>
      <c r="I10790" s="72"/>
      <c r="J10790" s="72"/>
      <c r="K10790" s="22"/>
      <c r="L10790" s="72"/>
      <c r="M10790" s="22"/>
      <c r="N10790" s="72"/>
      <c r="O10790" s="49"/>
      <c r="Q10790" s="71"/>
    </row>
    <row r="10791" spans="1:17" ht="15">
      <c r="A10791" s="72"/>
      <c r="B10791" s="72"/>
      <c r="C10791" s="72"/>
      <c r="D10791" s="72"/>
      <c r="E10791" s="72"/>
      <c r="F10791" s="72"/>
      <c r="G10791" s="72"/>
      <c r="H10791" s="72"/>
      <c r="I10791" s="72"/>
      <c r="J10791" s="72"/>
      <c r="K10791" s="22"/>
      <c r="L10791" s="72"/>
      <c r="M10791" s="22"/>
      <c r="N10791" s="72"/>
      <c r="O10791" s="49"/>
      <c r="Q10791" s="71"/>
    </row>
    <row r="10792" spans="1:17" ht="15">
      <c r="A10792" s="72"/>
      <c r="B10792" s="72"/>
      <c r="C10792" s="72"/>
      <c r="D10792" s="72"/>
      <c r="E10792" s="72"/>
      <c r="F10792" s="72"/>
      <c r="G10792" s="72"/>
      <c r="H10792" s="72"/>
      <c r="I10792" s="72"/>
      <c r="J10792" s="72"/>
      <c r="K10792" s="22"/>
      <c r="L10792" s="72"/>
      <c r="M10792" s="22"/>
      <c r="N10792" s="72"/>
      <c r="O10792" s="49"/>
      <c r="Q10792" s="71"/>
    </row>
    <row r="10793" spans="1:17" ht="15">
      <c r="A10793" s="72"/>
      <c r="B10793" s="72"/>
      <c r="C10793" s="72"/>
      <c r="D10793" s="72"/>
      <c r="E10793" s="72"/>
      <c r="F10793" s="72"/>
      <c r="G10793" s="72"/>
      <c r="H10793" s="72"/>
      <c r="I10793" s="72"/>
      <c r="J10793" s="72"/>
      <c r="K10793" s="22"/>
      <c r="L10793" s="72"/>
      <c r="M10793" s="22"/>
      <c r="N10793" s="72"/>
      <c r="O10793" s="49"/>
      <c r="Q10793" s="71"/>
    </row>
    <row r="10794" spans="1:17" ht="15">
      <c r="A10794" s="72"/>
      <c r="B10794" s="72"/>
      <c r="C10794" s="72"/>
      <c r="D10794" s="72"/>
      <c r="E10794" s="72"/>
      <c r="F10794" s="72"/>
      <c r="G10794" s="72"/>
      <c r="H10794" s="72"/>
      <c r="I10794" s="72"/>
      <c r="J10794" s="72"/>
      <c r="K10794" s="22"/>
      <c r="L10794" s="72"/>
      <c r="M10794" s="22"/>
      <c r="N10794" s="72"/>
      <c r="O10794" s="49"/>
      <c r="Q10794" s="71"/>
    </row>
    <row r="10795" spans="1:17" ht="15">
      <c r="A10795" s="72"/>
      <c r="B10795" s="72"/>
      <c r="C10795" s="72"/>
      <c r="D10795" s="72"/>
      <c r="E10795" s="72"/>
      <c r="F10795" s="72"/>
      <c r="G10795" s="72"/>
      <c r="H10795" s="72"/>
      <c r="I10795" s="72"/>
      <c r="J10795" s="72"/>
      <c r="K10795" s="22"/>
      <c r="L10795" s="72"/>
      <c r="M10795" s="22"/>
      <c r="N10795" s="72"/>
      <c r="O10795" s="49"/>
      <c r="Q10795" s="71"/>
    </row>
    <row r="10796" spans="1:17" ht="15">
      <c r="A10796" s="72"/>
      <c r="B10796" s="72"/>
      <c r="C10796" s="72"/>
      <c r="D10796" s="72"/>
      <c r="E10796" s="72"/>
      <c r="F10796" s="72"/>
      <c r="G10796" s="72"/>
      <c r="H10796" s="72"/>
      <c r="I10796" s="72"/>
      <c r="J10796" s="72"/>
      <c r="K10796" s="22"/>
      <c r="L10796" s="72"/>
      <c r="M10796" s="22"/>
      <c r="N10796" s="72"/>
      <c r="O10796" s="49"/>
      <c r="Q10796" s="71"/>
    </row>
    <row r="10797" spans="1:17" ht="15">
      <c r="A10797" s="72"/>
      <c r="B10797" s="72"/>
      <c r="C10797" s="72"/>
      <c r="D10797" s="72"/>
      <c r="E10797" s="72"/>
      <c r="F10797" s="72"/>
      <c r="G10797" s="72"/>
      <c r="H10797" s="72"/>
      <c r="I10797" s="72"/>
      <c r="J10797" s="72"/>
      <c r="K10797" s="22"/>
      <c r="L10797" s="72"/>
      <c r="M10797" s="22"/>
      <c r="N10797" s="72"/>
      <c r="O10797" s="49"/>
      <c r="Q10797" s="71"/>
    </row>
    <row r="10798" spans="1:17" ht="15">
      <c r="A10798" s="72"/>
      <c r="B10798" s="72"/>
      <c r="C10798" s="72"/>
      <c r="D10798" s="72"/>
      <c r="E10798" s="72"/>
      <c r="F10798" s="72"/>
      <c r="G10798" s="72"/>
      <c r="H10798" s="72"/>
      <c r="I10798" s="72"/>
      <c r="J10798" s="72"/>
      <c r="K10798" s="22"/>
      <c r="L10798" s="72"/>
      <c r="M10798" s="22"/>
      <c r="N10798" s="72"/>
      <c r="O10798" s="49"/>
      <c r="Q10798" s="71"/>
    </row>
    <row r="10799" spans="1:17" ht="15">
      <c r="A10799" s="72"/>
      <c r="B10799" s="72"/>
      <c r="C10799" s="72"/>
      <c r="D10799" s="72"/>
      <c r="E10799" s="72"/>
      <c r="F10799" s="72"/>
      <c r="G10799" s="72"/>
      <c r="H10799" s="72"/>
      <c r="I10799" s="72"/>
      <c r="J10799" s="72"/>
      <c r="K10799" s="22"/>
      <c r="L10799" s="72"/>
      <c r="M10799" s="22"/>
      <c r="N10799" s="72"/>
      <c r="O10799" s="49"/>
      <c r="Q10799" s="71"/>
    </row>
    <row r="10800" spans="1:17" ht="15">
      <c r="A10800" s="72"/>
      <c r="B10800" s="72"/>
      <c r="C10800" s="72"/>
      <c r="D10800" s="72"/>
      <c r="E10800" s="72"/>
      <c r="F10800" s="72"/>
      <c r="G10800" s="72"/>
      <c r="H10800" s="72"/>
      <c r="I10800" s="72"/>
      <c r="J10800" s="72"/>
      <c r="K10800" s="22"/>
      <c r="L10800" s="72"/>
      <c r="M10800" s="22"/>
      <c r="N10800" s="72"/>
      <c r="O10800" s="49"/>
      <c r="Q10800" s="71"/>
    </row>
    <row r="10801" spans="1:17" ht="15">
      <c r="A10801" s="72"/>
      <c r="B10801" s="72"/>
      <c r="C10801" s="72"/>
      <c r="D10801" s="72"/>
      <c r="E10801" s="72"/>
      <c r="F10801" s="72"/>
      <c r="G10801" s="72"/>
      <c r="H10801" s="72"/>
      <c r="I10801" s="72"/>
      <c r="J10801" s="72"/>
      <c r="K10801" s="22"/>
      <c r="L10801" s="72"/>
      <c r="M10801" s="22"/>
      <c r="N10801" s="72"/>
      <c r="O10801" s="49"/>
      <c r="Q10801" s="71"/>
    </row>
    <row r="10802" spans="1:17" ht="15">
      <c r="A10802" s="72"/>
      <c r="B10802" s="72"/>
      <c r="C10802" s="72"/>
      <c r="D10802" s="72"/>
      <c r="E10802" s="72"/>
      <c r="F10802" s="72"/>
      <c r="G10802" s="72"/>
      <c r="H10802" s="72"/>
      <c r="I10802" s="72"/>
      <c r="J10802" s="72"/>
      <c r="K10802" s="22"/>
      <c r="L10802" s="72"/>
      <c r="M10802" s="22"/>
      <c r="N10802" s="72"/>
      <c r="O10802" s="49"/>
      <c r="Q10802" s="71"/>
    </row>
    <row r="10803" spans="1:17" ht="15">
      <c r="A10803" s="72"/>
      <c r="B10803" s="72"/>
      <c r="C10803" s="72"/>
      <c r="D10803" s="72"/>
      <c r="E10803" s="72"/>
      <c r="F10803" s="72"/>
      <c r="G10803" s="72"/>
      <c r="H10803" s="72"/>
      <c r="I10803" s="72"/>
      <c r="J10803" s="72"/>
      <c r="K10803" s="22"/>
      <c r="L10803" s="72"/>
      <c r="M10803" s="22"/>
      <c r="N10803" s="72"/>
      <c r="O10803" s="49"/>
      <c r="Q10803" s="71"/>
    </row>
    <row r="10804" spans="1:17" ht="15">
      <c r="A10804" s="72"/>
      <c r="B10804" s="72"/>
      <c r="C10804" s="72"/>
      <c r="D10804" s="72"/>
      <c r="E10804" s="72"/>
      <c r="F10804" s="72"/>
      <c r="G10804" s="72"/>
      <c r="H10804" s="72"/>
      <c r="I10804" s="72"/>
      <c r="J10804" s="72"/>
      <c r="K10804" s="22"/>
      <c r="L10804" s="72"/>
      <c r="M10804" s="22"/>
      <c r="N10804" s="72"/>
      <c r="O10804" s="49"/>
      <c r="Q10804" s="71"/>
    </row>
    <row r="10805" spans="1:17" ht="15">
      <c r="A10805" s="72"/>
      <c r="B10805" s="72"/>
      <c r="C10805" s="72"/>
      <c r="D10805" s="72"/>
      <c r="E10805" s="72"/>
      <c r="F10805" s="72"/>
      <c r="G10805" s="72"/>
      <c r="H10805" s="72"/>
      <c r="I10805" s="72"/>
      <c r="J10805" s="72"/>
      <c r="K10805" s="22"/>
      <c r="L10805" s="72"/>
      <c r="M10805" s="22"/>
      <c r="N10805" s="72"/>
      <c r="O10805" s="49"/>
      <c r="Q10805" s="71"/>
    </row>
    <row r="10806" spans="1:17" ht="15">
      <c r="A10806" s="72"/>
      <c r="B10806" s="72"/>
      <c r="C10806" s="72"/>
      <c r="D10806" s="72"/>
      <c r="E10806" s="72"/>
      <c r="F10806" s="72"/>
      <c r="G10806" s="72"/>
      <c r="H10806" s="72"/>
      <c r="I10806" s="72"/>
      <c r="J10806" s="72"/>
      <c r="K10806" s="22"/>
      <c r="L10806" s="72"/>
      <c r="M10806" s="22"/>
      <c r="N10806" s="72"/>
      <c r="O10806" s="49"/>
      <c r="Q10806" s="71"/>
    </row>
    <row r="10807" spans="1:17" ht="15">
      <c r="A10807" s="72"/>
      <c r="B10807" s="72"/>
      <c r="C10807" s="72"/>
      <c r="D10807" s="72"/>
      <c r="E10807" s="72"/>
      <c r="F10807" s="72"/>
      <c r="G10807" s="72"/>
      <c r="H10807" s="72"/>
      <c r="I10807" s="72"/>
      <c r="J10807" s="72"/>
      <c r="K10807" s="22"/>
      <c r="L10807" s="72"/>
      <c r="M10807" s="22"/>
      <c r="N10807" s="72"/>
      <c r="O10807" s="49"/>
      <c r="Q10807" s="71"/>
    </row>
    <row r="10808" spans="1:17" ht="15">
      <c r="A10808" s="72"/>
      <c r="B10808" s="72"/>
      <c r="C10808" s="72"/>
      <c r="D10808" s="72"/>
      <c r="E10808" s="72"/>
      <c r="F10808" s="72"/>
      <c r="G10808" s="72"/>
      <c r="H10808" s="72"/>
      <c r="I10808" s="72"/>
      <c r="J10808" s="72"/>
      <c r="K10808" s="22"/>
      <c r="L10808" s="72"/>
      <c r="M10808" s="22"/>
      <c r="N10808" s="72"/>
      <c r="O10808" s="49"/>
      <c r="Q10808" s="71"/>
    </row>
    <row r="10809" spans="1:17" ht="15">
      <c r="A10809" s="72"/>
      <c r="B10809" s="72"/>
      <c r="C10809" s="72"/>
      <c r="D10809" s="72"/>
      <c r="E10809" s="72"/>
      <c r="F10809" s="72"/>
      <c r="G10809" s="72"/>
      <c r="H10809" s="72"/>
      <c r="I10809" s="72"/>
      <c r="J10809" s="72"/>
      <c r="K10809" s="22"/>
      <c r="L10809" s="72"/>
      <c r="M10809" s="22"/>
      <c r="N10809" s="72"/>
      <c r="O10809" s="49"/>
      <c r="Q10809" s="71"/>
    </row>
    <row r="10810" spans="1:17" ht="15">
      <c r="A10810" s="72"/>
      <c r="B10810" s="72"/>
      <c r="C10810" s="72"/>
      <c r="D10810" s="72"/>
      <c r="E10810" s="72"/>
      <c r="F10810" s="72"/>
      <c r="G10810" s="72"/>
      <c r="H10810" s="72"/>
      <c r="I10810" s="72"/>
      <c r="J10810" s="72"/>
      <c r="K10810" s="22"/>
      <c r="L10810" s="72"/>
      <c r="M10810" s="22"/>
      <c r="N10810" s="72"/>
      <c r="O10810" s="49"/>
      <c r="Q10810" s="71"/>
    </row>
    <row r="10811" spans="1:17" ht="15">
      <c r="A10811" s="72"/>
      <c r="B10811" s="72"/>
      <c r="C10811" s="72"/>
      <c r="D10811" s="72"/>
      <c r="E10811" s="72"/>
      <c r="F10811" s="72"/>
      <c r="G10811" s="72"/>
      <c r="H10811" s="72"/>
      <c r="I10811" s="72"/>
      <c r="J10811" s="72"/>
      <c r="K10811" s="22"/>
      <c r="L10811" s="72"/>
      <c r="M10811" s="22"/>
      <c r="N10811" s="72"/>
      <c r="O10811" s="49"/>
      <c r="Q10811" s="71"/>
    </row>
    <row r="10812" spans="1:17" ht="15">
      <c r="A10812" s="72"/>
      <c r="B10812" s="72"/>
      <c r="C10812" s="72"/>
      <c r="D10812" s="72"/>
      <c r="E10812" s="72"/>
      <c r="F10812" s="72"/>
      <c r="G10812" s="72"/>
      <c r="H10812" s="72"/>
      <c r="I10812" s="72"/>
      <c r="J10812" s="72"/>
      <c r="K10812" s="22"/>
      <c r="L10812" s="72"/>
      <c r="M10812" s="22"/>
      <c r="N10812" s="72"/>
      <c r="O10812" s="49"/>
      <c r="Q10812" s="71"/>
    </row>
    <row r="10813" spans="1:17" ht="15">
      <c r="A10813" s="72"/>
      <c r="B10813" s="72"/>
      <c r="C10813" s="72"/>
      <c r="D10813" s="72"/>
      <c r="E10813" s="72"/>
      <c r="F10813" s="72"/>
      <c r="G10813" s="72"/>
      <c r="H10813" s="72"/>
      <c r="I10813" s="72"/>
      <c r="J10813" s="72"/>
      <c r="K10813" s="22"/>
      <c r="L10813" s="72"/>
      <c r="M10813" s="22"/>
      <c r="N10813" s="72"/>
      <c r="O10813" s="49"/>
      <c r="Q10813" s="71"/>
    </row>
    <row r="10814" spans="1:17" ht="15">
      <c r="A10814" s="72"/>
      <c r="B10814" s="72"/>
      <c r="C10814" s="72"/>
      <c r="D10814" s="72"/>
      <c r="E10814" s="72"/>
      <c r="F10814" s="72"/>
      <c r="G10814" s="72"/>
      <c r="H10814" s="72"/>
      <c r="I10814" s="72"/>
      <c r="J10814" s="72"/>
      <c r="K10814" s="22"/>
      <c r="L10814" s="72"/>
      <c r="M10814" s="22"/>
      <c r="N10814" s="72"/>
      <c r="O10814" s="49"/>
      <c r="Q10814" s="71"/>
    </row>
    <row r="10815" spans="1:17" ht="15">
      <c r="A10815" s="72"/>
      <c r="B10815" s="72"/>
      <c r="C10815" s="72"/>
      <c r="D10815" s="72"/>
      <c r="E10815" s="72"/>
      <c r="F10815" s="72"/>
      <c r="G10815" s="72"/>
      <c r="H10815" s="72"/>
      <c r="I10815" s="72"/>
      <c r="J10815" s="72"/>
      <c r="K10815" s="22"/>
      <c r="L10815" s="72"/>
      <c r="M10815" s="22"/>
      <c r="N10815" s="72"/>
      <c r="O10815" s="49"/>
      <c r="Q10815" s="71"/>
    </row>
    <row r="10816" spans="1:17" ht="15">
      <c r="A10816" s="72"/>
      <c r="B10816" s="72"/>
      <c r="C10816" s="72"/>
      <c r="D10816" s="72"/>
      <c r="E10816" s="72"/>
      <c r="F10816" s="72"/>
      <c r="G10816" s="72"/>
      <c r="H10816" s="72"/>
      <c r="I10816" s="72"/>
      <c r="J10816" s="72"/>
      <c r="K10816" s="22"/>
      <c r="L10816" s="72"/>
      <c r="M10816" s="22"/>
      <c r="N10816" s="72"/>
      <c r="O10816" s="49"/>
      <c r="Q10816" s="71"/>
    </row>
    <row r="10817" spans="1:17" ht="15">
      <c r="A10817" s="72"/>
      <c r="B10817" s="72"/>
      <c r="C10817" s="72"/>
      <c r="D10817" s="72"/>
      <c r="E10817" s="72"/>
      <c r="F10817" s="72"/>
      <c r="G10817" s="72"/>
      <c r="H10817" s="72"/>
      <c r="I10817" s="72"/>
      <c r="J10817" s="72"/>
      <c r="K10817" s="22"/>
      <c r="L10817" s="72"/>
      <c r="M10817" s="22"/>
      <c r="N10817" s="72"/>
      <c r="O10817" s="49"/>
      <c r="Q10817" s="71"/>
    </row>
    <row r="10818" spans="1:17" ht="15">
      <c r="A10818" s="72"/>
      <c r="B10818" s="72"/>
      <c r="C10818" s="72"/>
      <c r="D10818" s="72"/>
      <c r="E10818" s="72"/>
      <c r="F10818" s="72"/>
      <c r="G10818" s="72"/>
      <c r="H10818" s="72"/>
      <c r="I10818" s="72"/>
      <c r="J10818" s="72"/>
      <c r="K10818" s="22"/>
      <c r="L10818" s="72"/>
      <c r="M10818" s="22"/>
      <c r="N10818" s="72"/>
      <c r="O10818" s="49"/>
      <c r="Q10818" s="71"/>
    </row>
    <row r="10819" spans="1:17" ht="15">
      <c r="A10819" s="72"/>
      <c r="B10819" s="72"/>
      <c r="C10819" s="72"/>
      <c r="D10819" s="72"/>
      <c r="E10819" s="72"/>
      <c r="F10819" s="72"/>
      <c r="G10819" s="72"/>
      <c r="H10819" s="72"/>
      <c r="I10819" s="72"/>
      <c r="J10819" s="72"/>
      <c r="K10819" s="22"/>
      <c r="L10819" s="72"/>
      <c r="M10819" s="22"/>
      <c r="N10819" s="72"/>
      <c r="O10819" s="49"/>
      <c r="Q10819" s="71"/>
    </row>
    <row r="10820" spans="1:17" ht="15">
      <c r="A10820" s="72"/>
      <c r="B10820" s="72"/>
      <c r="C10820" s="72"/>
      <c r="D10820" s="72"/>
      <c r="E10820" s="72"/>
      <c r="F10820" s="72"/>
      <c r="G10820" s="72"/>
      <c r="H10820" s="72"/>
      <c r="I10820" s="72"/>
      <c r="J10820" s="72"/>
      <c r="K10820" s="22"/>
      <c r="L10820" s="72"/>
      <c r="M10820" s="22"/>
      <c r="N10820" s="72"/>
      <c r="O10820" s="49"/>
      <c r="Q10820" s="71"/>
    </row>
    <row r="10821" spans="1:17" ht="15">
      <c r="A10821" s="72"/>
      <c r="B10821" s="72"/>
      <c r="C10821" s="72"/>
      <c r="D10821" s="72"/>
      <c r="E10821" s="72"/>
      <c r="F10821" s="72"/>
      <c r="G10821" s="72"/>
      <c r="H10821" s="72"/>
      <c r="I10821" s="72"/>
      <c r="J10821" s="72"/>
      <c r="K10821" s="22"/>
      <c r="L10821" s="72"/>
      <c r="M10821" s="22"/>
      <c r="N10821" s="72"/>
      <c r="O10821" s="49"/>
      <c r="Q10821" s="71"/>
    </row>
    <row r="10822" spans="1:17" ht="15">
      <c r="A10822" s="72"/>
      <c r="B10822" s="72"/>
      <c r="C10822" s="72"/>
      <c r="D10822" s="72"/>
      <c r="E10822" s="72"/>
      <c r="F10822" s="72"/>
      <c r="G10822" s="72"/>
      <c r="H10822" s="72"/>
      <c r="I10822" s="72"/>
      <c r="J10822" s="72"/>
      <c r="K10822" s="22"/>
      <c r="L10822" s="72"/>
      <c r="M10822" s="22"/>
      <c r="N10822" s="72"/>
      <c r="O10822" s="49"/>
      <c r="Q10822" s="71"/>
    </row>
    <row r="10823" spans="1:17" ht="15">
      <c r="A10823" s="72"/>
      <c r="B10823" s="72"/>
      <c r="C10823" s="72"/>
      <c r="D10823" s="72"/>
      <c r="E10823" s="72"/>
      <c r="F10823" s="72"/>
      <c r="G10823" s="72"/>
      <c r="H10823" s="72"/>
      <c r="I10823" s="72"/>
      <c r="J10823" s="72"/>
      <c r="K10823" s="22"/>
      <c r="L10823" s="72"/>
      <c r="M10823" s="22"/>
      <c r="N10823" s="72"/>
      <c r="O10823" s="49"/>
      <c r="Q10823" s="71"/>
    </row>
    <row r="10824" spans="1:17" ht="15">
      <c r="A10824" s="72"/>
      <c r="B10824" s="72"/>
      <c r="C10824" s="72"/>
      <c r="D10824" s="72"/>
      <c r="E10824" s="72"/>
      <c r="F10824" s="72"/>
      <c r="G10824" s="72"/>
      <c r="H10824" s="72"/>
      <c r="I10824" s="72"/>
      <c r="J10824" s="72"/>
      <c r="K10824" s="22"/>
      <c r="L10824" s="72"/>
      <c r="M10824" s="22"/>
      <c r="N10824" s="72"/>
      <c r="O10824" s="49"/>
      <c r="Q10824" s="71"/>
    </row>
    <row r="10825" spans="1:17" ht="15">
      <c r="A10825" s="72"/>
      <c r="B10825" s="72"/>
      <c r="C10825" s="72"/>
      <c r="D10825" s="72"/>
      <c r="E10825" s="72"/>
      <c r="F10825" s="72"/>
      <c r="G10825" s="72"/>
      <c r="H10825" s="72"/>
      <c r="I10825" s="72"/>
      <c r="J10825" s="72"/>
      <c r="K10825" s="22"/>
      <c r="L10825" s="72"/>
      <c r="M10825" s="22"/>
      <c r="N10825" s="72"/>
      <c r="O10825" s="49"/>
      <c r="Q10825" s="71"/>
    </row>
    <row r="10826" spans="1:17" ht="15">
      <c r="A10826" s="72"/>
      <c r="B10826" s="72"/>
      <c r="C10826" s="72"/>
      <c r="D10826" s="72"/>
      <c r="E10826" s="72"/>
      <c r="F10826" s="72"/>
      <c r="G10826" s="72"/>
      <c r="H10826" s="72"/>
      <c r="I10826" s="72"/>
      <c r="J10826" s="72"/>
      <c r="K10826" s="22"/>
      <c r="L10826" s="72"/>
      <c r="M10826" s="22"/>
      <c r="N10826" s="72"/>
      <c r="O10826" s="49"/>
      <c r="Q10826" s="71"/>
    </row>
    <row r="10827" spans="1:17" ht="15">
      <c r="A10827" s="72"/>
      <c r="B10827" s="72"/>
      <c r="C10827" s="72"/>
      <c r="D10827" s="72"/>
      <c r="E10827" s="72"/>
      <c r="F10827" s="72"/>
      <c r="G10827" s="72"/>
      <c r="H10827" s="72"/>
      <c r="I10827" s="72"/>
      <c r="J10827" s="72"/>
      <c r="K10827" s="22"/>
      <c r="L10827" s="72"/>
      <c r="M10827" s="22"/>
      <c r="N10827" s="72"/>
      <c r="O10827" s="49"/>
      <c r="Q10827" s="71"/>
    </row>
    <row r="10828" spans="1:17" ht="15">
      <c r="A10828" s="72"/>
      <c r="B10828" s="72"/>
      <c r="C10828" s="72"/>
      <c r="D10828" s="72"/>
      <c r="E10828" s="72"/>
      <c r="F10828" s="72"/>
      <c r="G10828" s="72"/>
      <c r="H10828" s="72"/>
      <c r="I10828" s="72"/>
      <c r="J10828" s="72"/>
      <c r="K10828" s="22"/>
      <c r="L10828" s="72"/>
      <c r="M10828" s="22"/>
      <c r="N10828" s="72"/>
      <c r="O10828" s="49"/>
      <c r="Q10828" s="71"/>
    </row>
    <row r="10829" spans="1:17" ht="15">
      <c r="A10829" s="72"/>
      <c r="B10829" s="72"/>
      <c r="C10829" s="72"/>
      <c r="D10829" s="72"/>
      <c r="E10829" s="72"/>
      <c r="F10829" s="72"/>
      <c r="G10829" s="72"/>
      <c r="H10829" s="72"/>
      <c r="I10829" s="72"/>
      <c r="J10829" s="72"/>
      <c r="K10829" s="22"/>
      <c r="L10829" s="72"/>
      <c r="M10829" s="22"/>
      <c r="N10829" s="72"/>
      <c r="O10829" s="49"/>
      <c r="Q10829" s="71"/>
    </row>
    <row r="10830" spans="1:17" ht="15">
      <c r="A10830" s="72"/>
      <c r="B10830" s="72"/>
      <c r="C10830" s="72"/>
      <c r="D10830" s="72"/>
      <c r="E10830" s="72"/>
      <c r="F10830" s="72"/>
      <c r="G10830" s="72"/>
      <c r="H10830" s="72"/>
      <c r="I10830" s="72"/>
      <c r="J10830" s="72"/>
      <c r="K10830" s="22"/>
      <c r="L10830" s="72"/>
      <c r="M10830" s="22"/>
      <c r="N10830" s="72"/>
      <c r="O10830" s="49"/>
      <c r="Q10830" s="71"/>
    </row>
    <row r="10831" spans="1:17" ht="15">
      <c r="A10831" s="72"/>
      <c r="B10831" s="72"/>
      <c r="C10831" s="72"/>
      <c r="D10831" s="72"/>
      <c r="E10831" s="72"/>
      <c r="F10831" s="72"/>
      <c r="G10831" s="72"/>
      <c r="H10831" s="72"/>
      <c r="I10831" s="72"/>
      <c r="J10831" s="72"/>
      <c r="K10831" s="22"/>
      <c r="L10831" s="72"/>
      <c r="M10831" s="22"/>
      <c r="N10831" s="72"/>
      <c r="O10831" s="49"/>
      <c r="Q10831" s="71"/>
    </row>
    <row r="10832" spans="1:17" ht="15">
      <c r="A10832" s="72"/>
      <c r="B10832" s="72"/>
      <c r="C10832" s="72"/>
      <c r="D10832" s="72"/>
      <c r="E10832" s="72"/>
      <c r="F10832" s="72"/>
      <c r="G10832" s="72"/>
      <c r="H10832" s="72"/>
      <c r="I10832" s="72"/>
      <c r="J10832" s="72"/>
      <c r="K10832" s="22"/>
      <c r="L10832" s="72"/>
      <c r="M10832" s="22"/>
      <c r="N10832" s="72"/>
      <c r="O10832" s="49"/>
      <c r="Q10832" s="71"/>
    </row>
    <row r="10833" spans="1:17" ht="15">
      <c r="A10833" s="72"/>
      <c r="B10833" s="72"/>
      <c r="C10833" s="72"/>
      <c r="D10833" s="72"/>
      <c r="E10833" s="72"/>
      <c r="F10833" s="72"/>
      <c r="G10833" s="72"/>
      <c r="H10833" s="72"/>
      <c r="I10833" s="72"/>
      <c r="J10833" s="72"/>
      <c r="K10833" s="22"/>
      <c r="L10833" s="72"/>
      <c r="M10833" s="22"/>
      <c r="N10833" s="72"/>
      <c r="O10833" s="49"/>
      <c r="Q10833" s="71"/>
    </row>
    <row r="10834" spans="1:17" ht="15">
      <c r="A10834" s="72"/>
      <c r="B10834" s="72"/>
      <c r="C10834" s="72"/>
      <c r="D10834" s="72"/>
      <c r="E10834" s="72"/>
      <c r="F10834" s="72"/>
      <c r="G10834" s="72"/>
      <c r="H10834" s="72"/>
      <c r="I10834" s="72"/>
      <c r="J10834" s="72"/>
      <c r="K10834" s="22"/>
      <c r="L10834" s="72"/>
      <c r="M10834" s="22"/>
      <c r="N10834" s="72"/>
      <c r="O10834" s="49"/>
      <c r="Q10834" s="71"/>
    </row>
    <row r="10835" spans="1:17" ht="15">
      <c r="A10835" s="72"/>
      <c r="B10835" s="72"/>
      <c r="C10835" s="72"/>
      <c r="D10835" s="72"/>
      <c r="E10835" s="72"/>
      <c r="F10835" s="72"/>
      <c r="G10835" s="72"/>
      <c r="H10835" s="72"/>
      <c r="I10835" s="72"/>
      <c r="J10835" s="72"/>
      <c r="K10835" s="22"/>
      <c r="L10835" s="72"/>
      <c r="M10835" s="22"/>
      <c r="N10835" s="72"/>
      <c r="O10835" s="49"/>
      <c r="Q10835" s="71"/>
    </row>
    <row r="10836" spans="1:17" ht="15">
      <c r="A10836" s="72"/>
      <c r="B10836" s="72"/>
      <c r="C10836" s="72"/>
      <c r="D10836" s="72"/>
      <c r="E10836" s="72"/>
      <c r="F10836" s="72"/>
      <c r="G10836" s="72"/>
      <c r="H10836" s="72"/>
      <c r="I10836" s="72"/>
      <c r="J10836" s="72"/>
      <c r="K10836" s="22"/>
      <c r="L10836" s="72"/>
      <c r="M10836" s="22"/>
      <c r="N10836" s="72"/>
      <c r="O10836" s="49"/>
      <c r="Q10836" s="71"/>
    </row>
    <row r="10837" spans="1:17" ht="15">
      <c r="A10837" s="72"/>
      <c r="B10837" s="72"/>
      <c r="C10837" s="72"/>
      <c r="D10837" s="72"/>
      <c r="E10837" s="72"/>
      <c r="F10837" s="72"/>
      <c r="G10837" s="72"/>
      <c r="H10837" s="72"/>
      <c r="I10837" s="72"/>
      <c r="J10837" s="72"/>
      <c r="K10837" s="22"/>
      <c r="L10837" s="72"/>
      <c r="M10837" s="22"/>
      <c r="N10837" s="72"/>
      <c r="O10837" s="49"/>
      <c r="Q10837" s="71"/>
    </row>
    <row r="10838" spans="1:17" ht="15">
      <c r="A10838" s="72"/>
      <c r="B10838" s="72"/>
      <c r="C10838" s="72"/>
      <c r="D10838" s="72"/>
      <c r="E10838" s="72"/>
      <c r="F10838" s="72"/>
      <c r="G10838" s="72"/>
      <c r="H10838" s="72"/>
      <c r="I10838" s="72"/>
      <c r="J10838" s="72"/>
      <c r="K10838" s="22"/>
      <c r="L10838" s="72"/>
      <c r="M10838" s="22"/>
      <c r="N10838" s="72"/>
      <c r="O10838" s="49"/>
      <c r="Q10838" s="71"/>
    </row>
    <row r="10839" spans="1:17" ht="15">
      <c r="A10839" s="72"/>
      <c r="B10839" s="72"/>
      <c r="C10839" s="72"/>
      <c r="D10839" s="72"/>
      <c r="E10839" s="72"/>
      <c r="F10839" s="72"/>
      <c r="G10839" s="72"/>
      <c r="H10839" s="72"/>
      <c r="I10839" s="72"/>
      <c r="J10839" s="72"/>
      <c r="K10839" s="22"/>
      <c r="L10839" s="72"/>
      <c r="M10839" s="22"/>
      <c r="N10839" s="72"/>
      <c r="O10839" s="49"/>
      <c r="Q10839" s="71"/>
    </row>
    <row r="10840" spans="1:17" ht="15">
      <c r="A10840" s="72"/>
      <c r="B10840" s="72"/>
      <c r="C10840" s="72"/>
      <c r="D10840" s="72"/>
      <c r="E10840" s="72"/>
      <c r="F10840" s="72"/>
      <c r="G10840" s="72"/>
      <c r="H10840" s="72"/>
      <c r="I10840" s="72"/>
      <c r="J10840" s="72"/>
      <c r="K10840" s="22"/>
      <c r="L10840" s="72"/>
      <c r="M10840" s="22"/>
      <c r="N10840" s="72"/>
      <c r="O10840" s="49"/>
      <c r="Q10840" s="71"/>
    </row>
    <row r="10841" spans="1:17" ht="15">
      <c r="A10841" s="72"/>
      <c r="B10841" s="72"/>
      <c r="C10841" s="72"/>
      <c r="D10841" s="72"/>
      <c r="E10841" s="72"/>
      <c r="F10841" s="72"/>
      <c r="G10841" s="72"/>
      <c r="H10841" s="72"/>
      <c r="I10841" s="72"/>
      <c r="J10841" s="72"/>
      <c r="K10841" s="22"/>
      <c r="L10841" s="72"/>
      <c r="M10841" s="22"/>
      <c r="N10841" s="72"/>
      <c r="O10841" s="49"/>
      <c r="Q10841" s="71"/>
    </row>
    <row r="10842" spans="1:17" ht="15">
      <c r="A10842" s="72"/>
      <c r="B10842" s="72"/>
      <c r="C10842" s="72"/>
      <c r="D10842" s="72"/>
      <c r="E10842" s="72"/>
      <c r="F10842" s="72"/>
      <c r="G10842" s="72"/>
      <c r="H10842" s="72"/>
      <c r="I10842" s="72"/>
      <c r="J10842" s="72"/>
      <c r="K10842" s="22"/>
      <c r="L10842" s="72"/>
      <c r="M10842" s="22"/>
      <c r="N10842" s="72"/>
      <c r="O10842" s="49"/>
      <c r="Q10842" s="71"/>
    </row>
    <row r="10843" spans="1:17" ht="15">
      <c r="A10843" s="72"/>
      <c r="B10843" s="72"/>
      <c r="C10843" s="72"/>
      <c r="D10843" s="72"/>
      <c r="E10843" s="72"/>
      <c r="F10843" s="72"/>
      <c r="G10843" s="72"/>
      <c r="H10843" s="72"/>
      <c r="I10843" s="72"/>
      <c r="J10843" s="72"/>
      <c r="K10843" s="22"/>
      <c r="L10843" s="72"/>
      <c r="M10843" s="22"/>
      <c r="N10843" s="72"/>
      <c r="O10843" s="49"/>
      <c r="Q10843" s="71"/>
    </row>
    <row r="10844" spans="1:17" ht="15">
      <c r="A10844" s="72"/>
      <c r="B10844" s="72"/>
      <c r="C10844" s="72"/>
      <c r="D10844" s="72"/>
      <c r="E10844" s="72"/>
      <c r="F10844" s="72"/>
      <c r="G10844" s="72"/>
      <c r="H10844" s="72"/>
      <c r="I10844" s="72"/>
      <c r="J10844" s="72"/>
      <c r="K10844" s="22"/>
      <c r="L10844" s="72"/>
      <c r="M10844" s="22"/>
      <c r="N10844" s="72"/>
      <c r="O10844" s="49"/>
      <c r="Q10844" s="71"/>
    </row>
    <row r="10845" spans="1:17" ht="15">
      <c r="A10845" s="72"/>
      <c r="B10845" s="72"/>
      <c r="C10845" s="72"/>
      <c r="D10845" s="72"/>
      <c r="E10845" s="72"/>
      <c r="F10845" s="72"/>
      <c r="G10845" s="72"/>
      <c r="H10845" s="72"/>
      <c r="I10845" s="72"/>
      <c r="J10845" s="72"/>
      <c r="K10845" s="22"/>
      <c r="L10845" s="72"/>
      <c r="M10845" s="22"/>
      <c r="N10845" s="72"/>
      <c r="O10845" s="49"/>
      <c r="Q10845" s="71"/>
    </row>
    <row r="10846" spans="1:17" ht="15">
      <c r="A10846" s="72"/>
      <c r="B10846" s="72"/>
      <c r="C10846" s="72"/>
      <c r="D10846" s="72"/>
      <c r="E10846" s="72"/>
      <c r="F10846" s="72"/>
      <c r="G10846" s="72"/>
      <c r="H10846" s="72"/>
      <c r="I10846" s="72"/>
      <c r="J10846" s="72"/>
      <c r="K10846" s="22"/>
      <c r="L10846" s="72"/>
      <c r="M10846" s="22"/>
      <c r="N10846" s="72"/>
      <c r="O10846" s="49"/>
      <c r="Q10846" s="71"/>
    </row>
    <row r="10847" spans="1:17" ht="15">
      <c r="A10847" s="72"/>
      <c r="B10847" s="72"/>
      <c r="C10847" s="72"/>
      <c r="D10847" s="72"/>
      <c r="E10847" s="72"/>
      <c r="F10847" s="72"/>
      <c r="G10847" s="72"/>
      <c r="H10847" s="72"/>
      <c r="I10847" s="72"/>
      <c r="J10847" s="72"/>
      <c r="K10847" s="22"/>
      <c r="L10847" s="72"/>
      <c r="M10847" s="22"/>
      <c r="N10847" s="72"/>
      <c r="O10847" s="49"/>
      <c r="Q10847" s="71"/>
    </row>
    <row r="10848" spans="1:17" ht="15">
      <c r="A10848" s="72"/>
      <c r="B10848" s="72"/>
      <c r="C10848" s="72"/>
      <c r="D10848" s="72"/>
      <c r="E10848" s="72"/>
      <c r="F10848" s="72"/>
      <c r="G10848" s="72"/>
      <c r="H10848" s="72"/>
      <c r="I10848" s="72"/>
      <c r="J10848" s="72"/>
      <c r="K10848" s="22"/>
      <c r="L10848" s="72"/>
      <c r="M10848" s="22"/>
      <c r="N10848" s="72"/>
      <c r="O10848" s="49"/>
      <c r="Q10848" s="71"/>
    </row>
    <row r="10849" spans="1:17" ht="15">
      <c r="A10849" s="72"/>
      <c r="B10849" s="72"/>
      <c r="C10849" s="72"/>
      <c r="D10849" s="72"/>
      <c r="E10849" s="72"/>
      <c r="F10849" s="72"/>
      <c r="G10849" s="72"/>
      <c r="H10849" s="72"/>
      <c r="I10849" s="72"/>
      <c r="J10849" s="72"/>
      <c r="K10849" s="22"/>
      <c r="L10849" s="72"/>
      <c r="M10849" s="22"/>
      <c r="N10849" s="72"/>
      <c r="O10849" s="49"/>
      <c r="Q10849" s="71"/>
    </row>
    <row r="10850" spans="1:17" ht="15">
      <c r="A10850" s="72"/>
      <c r="B10850" s="72"/>
      <c r="C10850" s="72"/>
      <c r="D10850" s="72"/>
      <c r="E10850" s="72"/>
      <c r="F10850" s="72"/>
      <c r="G10850" s="72"/>
      <c r="H10850" s="72"/>
      <c r="I10850" s="72"/>
      <c r="J10850" s="72"/>
      <c r="K10850" s="22"/>
      <c r="L10850" s="72"/>
      <c r="M10850" s="22"/>
      <c r="N10850" s="72"/>
      <c r="O10850" s="49"/>
      <c r="Q10850" s="71"/>
    </row>
    <row r="10851" spans="1:17" ht="15">
      <c r="A10851" s="72"/>
      <c r="B10851" s="72"/>
      <c r="C10851" s="72"/>
      <c r="D10851" s="72"/>
      <c r="E10851" s="72"/>
      <c r="F10851" s="72"/>
      <c r="G10851" s="72"/>
      <c r="H10851" s="72"/>
      <c r="I10851" s="72"/>
      <c r="J10851" s="72"/>
      <c r="K10851" s="22"/>
      <c r="L10851" s="72"/>
      <c r="M10851" s="22"/>
      <c r="N10851" s="72"/>
      <c r="O10851" s="49"/>
      <c r="Q10851" s="71"/>
    </row>
    <row r="10852" spans="1:17" ht="15">
      <c r="A10852" s="72"/>
      <c r="B10852" s="72"/>
      <c r="C10852" s="72"/>
      <c r="D10852" s="72"/>
      <c r="E10852" s="72"/>
      <c r="F10852" s="72"/>
      <c r="G10852" s="72"/>
      <c r="H10852" s="72"/>
      <c r="I10852" s="72"/>
      <c r="J10852" s="72"/>
      <c r="K10852" s="22"/>
      <c r="L10852" s="72"/>
      <c r="M10852" s="22"/>
      <c r="N10852" s="72"/>
      <c r="O10852" s="49"/>
      <c r="Q10852" s="71"/>
    </row>
    <row r="10853" spans="1:17" ht="15">
      <c r="A10853" s="72"/>
      <c r="B10853" s="72"/>
      <c r="C10853" s="72"/>
      <c r="D10853" s="72"/>
      <c r="E10853" s="72"/>
      <c r="F10853" s="72"/>
      <c r="G10853" s="72"/>
      <c r="H10853" s="72"/>
      <c r="I10853" s="72"/>
      <c r="J10853" s="72"/>
      <c r="K10853" s="22"/>
      <c r="L10853" s="72"/>
      <c r="M10853" s="22"/>
      <c r="N10853" s="72"/>
      <c r="O10853" s="49"/>
      <c r="Q10853" s="71"/>
    </row>
    <row r="10854" spans="1:17" ht="15">
      <c r="A10854" s="72"/>
      <c r="B10854" s="72"/>
      <c r="C10854" s="72"/>
      <c r="D10854" s="72"/>
      <c r="E10854" s="72"/>
      <c r="F10854" s="72"/>
      <c r="G10854" s="72"/>
      <c r="H10854" s="72"/>
      <c r="I10854" s="72"/>
      <c r="J10854" s="72"/>
      <c r="K10854" s="22"/>
      <c r="L10854" s="72"/>
      <c r="M10854" s="22"/>
      <c r="N10854" s="72"/>
      <c r="O10854" s="49"/>
      <c r="Q10854" s="71"/>
    </row>
    <row r="10855" spans="1:17" ht="15">
      <c r="A10855" s="72"/>
      <c r="B10855" s="72"/>
      <c r="C10855" s="72"/>
      <c r="D10855" s="72"/>
      <c r="E10855" s="72"/>
      <c r="F10855" s="72"/>
      <c r="G10855" s="72"/>
      <c r="H10855" s="72"/>
      <c r="I10855" s="72"/>
      <c r="J10855" s="72"/>
      <c r="K10855" s="22"/>
      <c r="L10855" s="72"/>
      <c r="M10855" s="22"/>
      <c r="N10855" s="72"/>
      <c r="O10855" s="49"/>
      <c r="Q10855" s="71"/>
    </row>
    <row r="10856" spans="1:17" ht="15">
      <c r="A10856" s="72"/>
      <c r="B10856" s="72"/>
      <c r="C10856" s="72"/>
      <c r="D10856" s="72"/>
      <c r="E10856" s="72"/>
      <c r="F10856" s="72"/>
      <c r="G10856" s="72"/>
      <c r="H10856" s="72"/>
      <c r="I10856" s="72"/>
      <c r="J10856" s="72"/>
      <c r="K10856" s="22"/>
      <c r="L10856" s="72"/>
      <c r="M10856" s="22"/>
      <c r="N10856" s="72"/>
      <c r="O10856" s="49"/>
      <c r="Q10856" s="71"/>
    </row>
    <row r="10857" spans="1:17" ht="15">
      <c r="A10857" s="72"/>
      <c r="B10857" s="72"/>
      <c r="C10857" s="72"/>
      <c r="D10857" s="72"/>
      <c r="E10857" s="72"/>
      <c r="F10857" s="72"/>
      <c r="G10857" s="72"/>
      <c r="H10857" s="72"/>
      <c r="I10857" s="72"/>
      <c r="J10857" s="72"/>
      <c r="K10857" s="22"/>
      <c r="L10857" s="72"/>
      <c r="M10857" s="22"/>
      <c r="N10857" s="72"/>
      <c r="O10857" s="49"/>
      <c r="Q10857" s="71"/>
    </row>
    <row r="10858" spans="1:17" ht="15">
      <c r="A10858" s="72"/>
      <c r="B10858" s="72"/>
      <c r="C10858" s="72"/>
      <c r="D10858" s="72"/>
      <c r="E10858" s="72"/>
      <c r="F10858" s="72"/>
      <c r="G10858" s="72"/>
      <c r="H10858" s="72"/>
      <c r="I10858" s="72"/>
      <c r="J10858" s="72"/>
      <c r="K10858" s="22"/>
      <c r="L10858" s="72"/>
      <c r="M10858" s="22"/>
      <c r="N10858" s="72"/>
      <c r="O10858" s="49"/>
      <c r="Q10858" s="71"/>
    </row>
    <row r="10859" spans="1:17" ht="15">
      <c r="A10859" s="72"/>
      <c r="B10859" s="72"/>
      <c r="C10859" s="72"/>
      <c r="D10859" s="72"/>
      <c r="E10859" s="72"/>
      <c r="F10859" s="72"/>
      <c r="G10859" s="72"/>
      <c r="H10859" s="72"/>
      <c r="I10859" s="72"/>
      <c r="J10859" s="72"/>
      <c r="K10859" s="22"/>
      <c r="L10859" s="72"/>
      <c r="M10859" s="22"/>
      <c r="N10859" s="72"/>
      <c r="O10859" s="49"/>
      <c r="Q10859" s="71"/>
    </row>
    <row r="10860" spans="1:17" ht="15">
      <c r="A10860" s="72"/>
      <c r="B10860" s="72"/>
      <c r="C10860" s="72"/>
      <c r="D10860" s="72"/>
      <c r="E10860" s="72"/>
      <c r="F10860" s="72"/>
      <c r="G10860" s="72"/>
      <c r="H10860" s="72"/>
      <c r="I10860" s="72"/>
      <c r="J10860" s="72"/>
      <c r="K10860" s="22"/>
      <c r="L10860" s="72"/>
      <c r="M10860" s="22"/>
      <c r="N10860" s="72"/>
      <c r="O10860" s="49"/>
      <c r="Q10860" s="71"/>
    </row>
    <row r="10861" spans="1:17" ht="15">
      <c r="A10861" s="72"/>
      <c r="B10861" s="72"/>
      <c r="C10861" s="72"/>
      <c r="D10861" s="72"/>
      <c r="E10861" s="72"/>
      <c r="F10861" s="72"/>
      <c r="G10861" s="72"/>
      <c r="H10861" s="72"/>
      <c r="I10861" s="72"/>
      <c r="J10861" s="72"/>
      <c r="K10861" s="22"/>
      <c r="L10861" s="72"/>
      <c r="M10861" s="22"/>
      <c r="N10861" s="72"/>
      <c r="O10861" s="49"/>
      <c r="Q10861" s="71"/>
    </row>
    <row r="10862" spans="1:17" ht="15">
      <c r="A10862" s="72"/>
      <c r="B10862" s="72"/>
      <c r="C10862" s="72"/>
      <c r="D10862" s="72"/>
      <c r="E10862" s="72"/>
      <c r="F10862" s="72"/>
      <c r="G10862" s="72"/>
      <c r="H10862" s="72"/>
      <c r="I10862" s="72"/>
      <c r="J10862" s="72"/>
      <c r="K10862" s="22"/>
      <c r="L10862" s="72"/>
      <c r="M10862" s="22"/>
      <c r="N10862" s="72"/>
      <c r="O10862" s="49"/>
      <c r="Q10862" s="71"/>
    </row>
    <row r="10863" spans="1:17" ht="15">
      <c r="A10863" s="72"/>
      <c r="B10863" s="72"/>
      <c r="C10863" s="72"/>
      <c r="D10863" s="72"/>
      <c r="E10863" s="72"/>
      <c r="F10863" s="72"/>
      <c r="G10863" s="72"/>
      <c r="H10863" s="72"/>
      <c r="I10863" s="72"/>
      <c r="J10863" s="72"/>
      <c r="K10863" s="22"/>
      <c r="L10863" s="72"/>
      <c r="M10863" s="22"/>
      <c r="N10863" s="72"/>
      <c r="O10863" s="49"/>
      <c r="Q10863" s="71"/>
    </row>
    <row r="10864" spans="1:17" ht="15">
      <c r="A10864" s="72"/>
      <c r="B10864" s="72"/>
      <c r="C10864" s="72"/>
      <c r="D10864" s="72"/>
      <c r="E10864" s="72"/>
      <c r="F10864" s="72"/>
      <c r="G10864" s="72"/>
      <c r="H10864" s="72"/>
      <c r="I10864" s="72"/>
      <c r="J10864" s="72"/>
      <c r="K10864" s="22"/>
      <c r="L10864" s="72"/>
      <c r="M10864" s="22"/>
      <c r="N10864" s="72"/>
      <c r="O10864" s="49"/>
      <c r="Q10864" s="71"/>
    </row>
    <row r="10865" spans="1:17" ht="15">
      <c r="A10865" s="72"/>
      <c r="B10865" s="72"/>
      <c r="C10865" s="72"/>
      <c r="D10865" s="72"/>
      <c r="E10865" s="72"/>
      <c r="F10865" s="72"/>
      <c r="G10865" s="72"/>
      <c r="H10865" s="72"/>
      <c r="I10865" s="72"/>
      <c r="J10865" s="72"/>
      <c r="K10865" s="22"/>
      <c r="L10865" s="72"/>
      <c r="M10865" s="22"/>
      <c r="N10865" s="72"/>
      <c r="O10865" s="49"/>
      <c r="Q10865" s="71"/>
    </row>
    <row r="10866" spans="1:17" ht="15">
      <c r="A10866" s="72"/>
      <c r="B10866" s="72"/>
      <c r="C10866" s="72"/>
      <c r="D10866" s="72"/>
      <c r="E10866" s="72"/>
      <c r="F10866" s="72"/>
      <c r="G10866" s="72"/>
      <c r="H10866" s="72"/>
      <c r="I10866" s="72"/>
      <c r="J10866" s="72"/>
      <c r="K10866" s="22"/>
      <c r="L10866" s="72"/>
      <c r="M10866" s="22"/>
      <c r="N10866" s="72"/>
      <c r="O10866" s="49"/>
      <c r="Q10866" s="71"/>
    </row>
    <row r="10867" spans="1:17" ht="15">
      <c r="A10867" s="72"/>
      <c r="B10867" s="72"/>
      <c r="C10867" s="72"/>
      <c r="D10867" s="72"/>
      <c r="E10867" s="72"/>
      <c r="F10867" s="72"/>
      <c r="G10867" s="72"/>
      <c r="H10867" s="72"/>
      <c r="I10867" s="72"/>
      <c r="J10867" s="72"/>
      <c r="K10867" s="22"/>
      <c r="L10867" s="72"/>
      <c r="M10867" s="22"/>
      <c r="N10867" s="72"/>
      <c r="O10867" s="49"/>
      <c r="Q10867" s="71"/>
    </row>
    <row r="10868" spans="1:17" ht="15">
      <c r="A10868" s="72"/>
      <c r="B10868" s="72"/>
      <c r="C10868" s="72"/>
      <c r="D10868" s="72"/>
      <c r="E10868" s="72"/>
      <c r="F10868" s="72"/>
      <c r="G10868" s="72"/>
      <c r="H10868" s="72"/>
      <c r="I10868" s="72"/>
      <c r="J10868" s="72"/>
      <c r="K10868" s="22"/>
      <c r="L10868" s="72"/>
      <c r="M10868" s="22"/>
      <c r="N10868" s="72"/>
      <c r="O10868" s="49"/>
      <c r="Q10868" s="71"/>
    </row>
    <row r="10869" spans="1:17" ht="15">
      <c r="A10869" s="72"/>
      <c r="B10869" s="72"/>
      <c r="C10869" s="72"/>
      <c r="D10869" s="72"/>
      <c r="E10869" s="72"/>
      <c r="F10869" s="72"/>
      <c r="G10869" s="72"/>
      <c r="H10869" s="72"/>
      <c r="I10869" s="72"/>
      <c r="J10869" s="72"/>
      <c r="K10869" s="22"/>
      <c r="L10869" s="72"/>
      <c r="M10869" s="22"/>
      <c r="N10869" s="72"/>
      <c r="O10869" s="49"/>
      <c r="Q10869" s="71"/>
    </row>
    <row r="10870" spans="1:17" ht="15">
      <c r="A10870" s="72"/>
      <c r="B10870" s="72"/>
      <c r="C10870" s="72"/>
      <c r="D10870" s="72"/>
      <c r="E10870" s="72"/>
      <c r="F10870" s="72"/>
      <c r="G10870" s="72"/>
      <c r="H10870" s="72"/>
      <c r="I10870" s="72"/>
      <c r="J10870" s="72"/>
      <c r="K10870" s="22"/>
      <c r="L10870" s="72"/>
      <c r="M10870" s="22"/>
      <c r="N10870" s="72"/>
      <c r="O10870" s="49"/>
      <c r="Q10870" s="71"/>
    </row>
    <row r="10871" spans="1:17" ht="15">
      <c r="A10871" s="72"/>
      <c r="B10871" s="72"/>
      <c r="C10871" s="72"/>
      <c r="D10871" s="72"/>
      <c r="E10871" s="72"/>
      <c r="F10871" s="72"/>
      <c r="G10871" s="72"/>
      <c r="H10871" s="72"/>
      <c r="I10871" s="72"/>
      <c r="J10871" s="72"/>
      <c r="K10871" s="22"/>
      <c r="L10871" s="72"/>
      <c r="M10871" s="22"/>
      <c r="N10871" s="72"/>
      <c r="O10871" s="49"/>
      <c r="Q10871" s="71"/>
    </row>
    <row r="10872" spans="1:17" ht="15">
      <c r="A10872" s="72"/>
      <c r="B10872" s="72"/>
      <c r="C10872" s="72"/>
      <c r="D10872" s="72"/>
      <c r="E10872" s="72"/>
      <c r="F10872" s="72"/>
      <c r="G10872" s="72"/>
      <c r="H10872" s="72"/>
      <c r="I10872" s="72"/>
      <c r="J10872" s="72"/>
      <c r="K10872" s="22"/>
      <c r="L10872" s="72"/>
      <c r="M10872" s="22"/>
      <c r="N10872" s="72"/>
      <c r="O10872" s="49"/>
      <c r="Q10872" s="71"/>
    </row>
    <row r="10873" spans="1:17" ht="15">
      <c r="A10873" s="72"/>
      <c r="B10873" s="72"/>
      <c r="C10873" s="72"/>
      <c r="D10873" s="72"/>
      <c r="E10873" s="72"/>
      <c r="F10873" s="72"/>
      <c r="G10873" s="72"/>
      <c r="H10873" s="72"/>
      <c r="I10873" s="72"/>
      <c r="J10873" s="72"/>
      <c r="K10873" s="22"/>
      <c r="L10873" s="72"/>
      <c r="M10873" s="22"/>
      <c r="N10873" s="72"/>
      <c r="O10873" s="49"/>
      <c r="Q10873" s="71"/>
    </row>
    <row r="10874" spans="1:17" ht="15">
      <c r="A10874" s="72"/>
      <c r="B10874" s="72"/>
      <c r="C10874" s="72"/>
      <c r="D10874" s="72"/>
      <c r="E10874" s="72"/>
      <c r="F10874" s="72"/>
      <c r="G10874" s="72"/>
      <c r="H10874" s="72"/>
      <c r="I10874" s="72"/>
      <c r="J10874" s="72"/>
      <c r="K10874" s="22"/>
      <c r="L10874" s="72"/>
      <c r="M10874" s="22"/>
      <c r="N10874" s="72"/>
      <c r="O10874" s="49"/>
      <c r="Q10874" s="71"/>
    </row>
    <row r="10875" spans="1:17" ht="15">
      <c r="A10875" s="72"/>
      <c r="B10875" s="72"/>
      <c r="C10875" s="72"/>
      <c r="D10875" s="72"/>
      <c r="E10875" s="72"/>
      <c r="F10875" s="72"/>
      <c r="G10875" s="72"/>
      <c r="H10875" s="72"/>
      <c r="I10875" s="72"/>
      <c r="J10875" s="72"/>
      <c r="K10875" s="22"/>
      <c r="L10875" s="72"/>
      <c r="M10875" s="22"/>
      <c r="N10875" s="72"/>
      <c r="O10875" s="49"/>
      <c r="Q10875" s="71"/>
    </row>
    <row r="10876" spans="1:17" ht="15">
      <c r="A10876" s="72"/>
      <c r="B10876" s="72"/>
      <c r="C10876" s="72"/>
      <c r="D10876" s="72"/>
      <c r="E10876" s="72"/>
      <c r="F10876" s="72"/>
      <c r="G10876" s="72"/>
      <c r="H10876" s="72"/>
      <c r="I10876" s="72"/>
      <c r="J10876" s="72"/>
      <c r="K10876" s="22"/>
      <c r="L10876" s="72"/>
      <c r="M10876" s="22"/>
      <c r="N10876" s="72"/>
      <c r="O10876" s="49"/>
      <c r="Q10876" s="71"/>
    </row>
    <row r="10877" spans="1:17" ht="15">
      <c r="A10877" s="72"/>
      <c r="B10877" s="72"/>
      <c r="C10877" s="72"/>
      <c r="D10877" s="72"/>
      <c r="E10877" s="72"/>
      <c r="F10877" s="72"/>
      <c r="G10877" s="72"/>
      <c r="H10877" s="72"/>
      <c r="I10877" s="72"/>
      <c r="J10877" s="72"/>
      <c r="K10877" s="22"/>
      <c r="L10877" s="72"/>
      <c r="M10877" s="22"/>
      <c r="N10877" s="72"/>
      <c r="O10877" s="49"/>
      <c r="Q10877" s="71"/>
    </row>
    <row r="10878" spans="1:17" ht="15">
      <c r="A10878" s="72"/>
      <c r="B10878" s="72"/>
      <c r="C10878" s="72"/>
      <c r="D10878" s="72"/>
      <c r="E10878" s="72"/>
      <c r="F10878" s="72"/>
      <c r="G10878" s="72"/>
      <c r="H10878" s="72"/>
      <c r="I10878" s="72"/>
      <c r="J10878" s="72"/>
      <c r="K10878" s="22"/>
      <c r="L10878" s="72"/>
      <c r="M10878" s="22"/>
      <c r="N10878" s="72"/>
      <c r="O10878" s="49"/>
      <c r="Q10878" s="71"/>
    </row>
    <row r="10879" spans="1:17" ht="15">
      <c r="A10879" s="72"/>
      <c r="B10879" s="72"/>
      <c r="C10879" s="72"/>
      <c r="D10879" s="72"/>
      <c r="E10879" s="72"/>
      <c r="F10879" s="72"/>
      <c r="G10879" s="72"/>
      <c r="H10879" s="72"/>
      <c r="I10879" s="72"/>
      <c r="J10879" s="72"/>
      <c r="K10879" s="22"/>
      <c r="L10879" s="72"/>
      <c r="M10879" s="22"/>
      <c r="N10879" s="72"/>
      <c r="O10879" s="49"/>
      <c r="Q10879" s="71"/>
    </row>
    <row r="10880" spans="1:17" ht="15">
      <c r="A10880" s="72"/>
      <c r="B10880" s="72"/>
      <c r="C10880" s="72"/>
      <c r="D10880" s="72"/>
      <c r="E10880" s="72"/>
      <c r="F10880" s="72"/>
      <c r="G10880" s="72"/>
      <c r="H10880" s="72"/>
      <c r="I10880" s="72"/>
      <c r="J10880" s="72"/>
      <c r="K10880" s="22"/>
      <c r="L10880" s="72"/>
      <c r="M10880" s="22"/>
      <c r="N10880" s="72"/>
      <c r="O10880" s="49"/>
      <c r="Q10880" s="71"/>
    </row>
    <row r="10881" spans="1:17" ht="15">
      <c r="A10881" s="72"/>
      <c r="B10881" s="72"/>
      <c r="C10881" s="72"/>
      <c r="D10881" s="72"/>
      <c r="E10881" s="72"/>
      <c r="F10881" s="72"/>
      <c r="G10881" s="72"/>
      <c r="H10881" s="72"/>
      <c r="I10881" s="72"/>
      <c r="J10881" s="72"/>
      <c r="K10881" s="22"/>
      <c r="L10881" s="72"/>
      <c r="M10881" s="22"/>
      <c r="N10881" s="72"/>
      <c r="O10881" s="49"/>
      <c r="Q10881" s="71"/>
    </row>
    <row r="10882" spans="1:17" ht="15">
      <c r="A10882" s="72"/>
      <c r="B10882" s="72"/>
      <c r="C10882" s="72"/>
      <c r="D10882" s="72"/>
      <c r="E10882" s="72"/>
      <c r="F10882" s="72"/>
      <c r="G10882" s="72"/>
      <c r="H10882" s="72"/>
      <c r="I10882" s="72"/>
      <c r="J10882" s="72"/>
      <c r="K10882" s="22"/>
      <c r="L10882" s="72"/>
      <c r="M10882" s="22"/>
      <c r="N10882" s="72"/>
      <c r="O10882" s="49"/>
      <c r="Q10882" s="71"/>
    </row>
    <row r="10883" spans="1:17" ht="15">
      <c r="A10883" s="72"/>
      <c r="B10883" s="72"/>
      <c r="C10883" s="72"/>
      <c r="D10883" s="72"/>
      <c r="E10883" s="72"/>
      <c r="F10883" s="72"/>
      <c r="G10883" s="72"/>
      <c r="H10883" s="72"/>
      <c r="I10883" s="72"/>
      <c r="J10883" s="72"/>
      <c r="K10883" s="22"/>
      <c r="L10883" s="72"/>
      <c r="M10883" s="22"/>
      <c r="N10883" s="72"/>
      <c r="O10883" s="49"/>
      <c r="Q10883" s="71"/>
    </row>
    <row r="10884" spans="1:17" ht="15">
      <c r="A10884" s="72"/>
      <c r="B10884" s="72"/>
      <c r="C10884" s="72"/>
      <c r="D10884" s="72"/>
      <c r="E10884" s="72"/>
      <c r="F10884" s="72"/>
      <c r="G10884" s="72"/>
      <c r="H10884" s="72"/>
      <c r="I10884" s="72"/>
      <c r="J10884" s="72"/>
      <c r="K10884" s="22"/>
      <c r="L10884" s="72"/>
      <c r="M10884" s="22"/>
      <c r="N10884" s="72"/>
      <c r="O10884" s="49"/>
      <c r="Q10884" s="71"/>
    </row>
    <row r="10885" spans="1:17" ht="15">
      <c r="A10885" s="72"/>
      <c r="B10885" s="72"/>
      <c r="C10885" s="72"/>
      <c r="D10885" s="72"/>
      <c r="E10885" s="72"/>
      <c r="F10885" s="72"/>
      <c r="G10885" s="72"/>
      <c r="H10885" s="72"/>
      <c r="I10885" s="72"/>
      <c r="J10885" s="72"/>
      <c r="K10885" s="22"/>
      <c r="L10885" s="72"/>
      <c r="M10885" s="22"/>
      <c r="N10885" s="72"/>
      <c r="O10885" s="49"/>
      <c r="Q10885" s="71"/>
    </row>
    <row r="10886" spans="1:17" ht="15">
      <c r="A10886" s="72"/>
      <c r="B10886" s="72"/>
      <c r="C10886" s="72"/>
      <c r="D10886" s="72"/>
      <c r="E10886" s="72"/>
      <c r="F10886" s="72"/>
      <c r="G10886" s="72"/>
      <c r="H10886" s="72"/>
      <c r="I10886" s="72"/>
      <c r="J10886" s="72"/>
      <c r="K10886" s="22"/>
      <c r="L10886" s="72"/>
      <c r="M10886" s="22"/>
      <c r="N10886" s="72"/>
      <c r="O10886" s="49"/>
      <c r="Q10886" s="71"/>
    </row>
    <row r="10887" spans="1:17" ht="15">
      <c r="A10887" s="72"/>
      <c r="B10887" s="72"/>
      <c r="C10887" s="72"/>
      <c r="D10887" s="72"/>
      <c r="E10887" s="72"/>
      <c r="F10887" s="72"/>
      <c r="G10887" s="72"/>
      <c r="H10887" s="72"/>
      <c r="I10887" s="72"/>
      <c r="J10887" s="72"/>
      <c r="K10887" s="22"/>
      <c r="L10887" s="72"/>
      <c r="M10887" s="22"/>
      <c r="N10887" s="72"/>
      <c r="O10887" s="49"/>
      <c r="Q10887" s="71"/>
    </row>
    <row r="10888" spans="1:17" ht="15">
      <c r="A10888" s="72"/>
      <c r="B10888" s="72"/>
      <c r="C10888" s="72"/>
      <c r="D10888" s="72"/>
      <c r="E10888" s="72"/>
      <c r="F10888" s="72"/>
      <c r="G10888" s="72"/>
      <c r="H10888" s="72"/>
      <c r="I10888" s="72"/>
      <c r="J10888" s="72"/>
      <c r="K10888" s="22"/>
      <c r="L10888" s="72"/>
      <c r="M10888" s="22"/>
      <c r="N10888" s="72"/>
      <c r="O10888" s="49"/>
      <c r="Q10888" s="71"/>
    </row>
    <row r="10889" spans="1:17" ht="15">
      <c r="A10889" s="72"/>
      <c r="B10889" s="72"/>
      <c r="C10889" s="72"/>
      <c r="D10889" s="72"/>
      <c r="E10889" s="72"/>
      <c r="F10889" s="72"/>
      <c r="G10889" s="72"/>
      <c r="H10889" s="72"/>
      <c r="I10889" s="72"/>
      <c r="J10889" s="72"/>
      <c r="K10889" s="22"/>
      <c r="L10889" s="72"/>
      <c r="M10889" s="22"/>
      <c r="N10889" s="72"/>
      <c r="O10889" s="49"/>
      <c r="Q10889" s="71"/>
    </row>
    <row r="10890" spans="1:17" ht="15">
      <c r="A10890" s="72"/>
      <c r="B10890" s="72"/>
      <c r="C10890" s="72"/>
      <c r="D10890" s="72"/>
      <c r="E10890" s="72"/>
      <c r="F10890" s="72"/>
      <c r="G10890" s="72"/>
      <c r="H10890" s="72"/>
      <c r="I10890" s="72"/>
      <c r="J10890" s="72"/>
      <c r="K10890" s="22"/>
      <c r="L10890" s="72"/>
      <c r="M10890" s="22"/>
      <c r="N10890" s="72"/>
      <c r="O10890" s="49"/>
      <c r="Q10890" s="71"/>
    </row>
    <row r="10891" spans="1:17" ht="15">
      <c r="A10891" s="72"/>
      <c r="B10891" s="72"/>
      <c r="C10891" s="72"/>
      <c r="D10891" s="72"/>
      <c r="E10891" s="72"/>
      <c r="F10891" s="72"/>
      <c r="G10891" s="72"/>
      <c r="H10891" s="72"/>
      <c r="I10891" s="72"/>
      <c r="J10891" s="72"/>
      <c r="K10891" s="22"/>
      <c r="L10891" s="72"/>
      <c r="M10891" s="22"/>
      <c r="N10891" s="72"/>
      <c r="O10891" s="49"/>
      <c r="Q10891" s="71"/>
    </row>
    <row r="10892" spans="1:17" ht="15">
      <c r="A10892" s="72"/>
      <c r="B10892" s="72"/>
      <c r="C10892" s="72"/>
      <c r="D10892" s="72"/>
      <c r="E10892" s="72"/>
      <c r="F10892" s="72"/>
      <c r="G10892" s="72"/>
      <c r="H10892" s="72"/>
      <c r="I10892" s="72"/>
      <c r="J10892" s="72"/>
      <c r="K10892" s="22"/>
      <c r="L10892" s="72"/>
      <c r="M10892" s="22"/>
      <c r="N10892" s="72"/>
      <c r="O10892" s="49"/>
      <c r="Q10892" s="71"/>
    </row>
    <row r="10893" spans="1:17" ht="15">
      <c r="A10893" s="72"/>
      <c r="B10893" s="72"/>
      <c r="C10893" s="72"/>
      <c r="D10893" s="72"/>
      <c r="E10893" s="72"/>
      <c r="F10893" s="72"/>
      <c r="G10893" s="72"/>
      <c r="H10893" s="72"/>
      <c r="I10893" s="72"/>
      <c r="J10893" s="72"/>
      <c r="K10893" s="22"/>
      <c r="L10893" s="72"/>
      <c r="M10893" s="22"/>
      <c r="N10893" s="72"/>
      <c r="O10893" s="49"/>
      <c r="Q10893" s="71"/>
    </row>
    <row r="10894" spans="1:17" ht="15">
      <c r="A10894" s="72"/>
      <c r="B10894" s="72"/>
      <c r="C10894" s="72"/>
      <c r="D10894" s="72"/>
      <c r="E10894" s="72"/>
      <c r="F10894" s="72"/>
      <c r="G10894" s="72"/>
      <c r="H10894" s="72"/>
      <c r="I10894" s="72"/>
      <c r="J10894" s="72"/>
      <c r="K10894" s="22"/>
      <c r="L10894" s="72"/>
      <c r="M10894" s="22"/>
      <c r="N10894" s="72"/>
      <c r="O10894" s="49"/>
      <c r="Q10894" s="71"/>
    </row>
    <row r="10895" spans="1:17" ht="15">
      <c r="A10895" s="72"/>
      <c r="B10895" s="72"/>
      <c r="C10895" s="72"/>
      <c r="D10895" s="72"/>
      <c r="E10895" s="72"/>
      <c r="F10895" s="72"/>
      <c r="G10895" s="72"/>
      <c r="H10895" s="72"/>
      <c r="I10895" s="72"/>
      <c r="J10895" s="72"/>
      <c r="K10895" s="22"/>
      <c r="L10895" s="72"/>
      <c r="M10895" s="22"/>
      <c r="N10895" s="72"/>
      <c r="O10895" s="49"/>
      <c r="Q10895" s="71"/>
    </row>
    <row r="10896" spans="1:17" ht="15">
      <c r="A10896" s="72"/>
      <c r="B10896" s="72"/>
      <c r="C10896" s="72"/>
      <c r="D10896" s="72"/>
      <c r="E10896" s="72"/>
      <c r="F10896" s="72"/>
      <c r="G10896" s="72"/>
      <c r="H10896" s="72"/>
      <c r="I10896" s="72"/>
      <c r="J10896" s="72"/>
      <c r="K10896" s="22"/>
      <c r="L10896" s="72"/>
      <c r="M10896" s="22"/>
      <c r="N10896" s="72"/>
      <c r="O10896" s="49"/>
      <c r="Q10896" s="71"/>
    </row>
    <row r="10897" spans="1:17" ht="15">
      <c r="A10897" s="72"/>
      <c r="B10897" s="72"/>
      <c r="C10897" s="72"/>
      <c r="D10897" s="72"/>
      <c r="E10897" s="72"/>
      <c r="F10897" s="72"/>
      <c r="G10897" s="72"/>
      <c r="H10897" s="72"/>
      <c r="I10897" s="72"/>
      <c r="J10897" s="72"/>
      <c r="K10897" s="22"/>
      <c r="L10897" s="72"/>
      <c r="M10897" s="22"/>
      <c r="N10897" s="72"/>
      <c r="O10897" s="49"/>
      <c r="Q10897" s="71"/>
    </row>
    <row r="10898" spans="1:17" ht="15">
      <c r="A10898" s="72"/>
      <c r="B10898" s="72"/>
      <c r="C10898" s="72"/>
      <c r="D10898" s="72"/>
      <c r="E10898" s="72"/>
      <c r="F10898" s="72"/>
      <c r="G10898" s="72"/>
      <c r="H10898" s="72"/>
      <c r="I10898" s="72"/>
      <c r="J10898" s="72"/>
      <c r="K10898" s="22"/>
      <c r="L10898" s="72"/>
      <c r="M10898" s="22"/>
      <c r="N10898" s="72"/>
      <c r="O10898" s="49"/>
      <c r="Q10898" s="71"/>
    </row>
    <row r="10899" spans="1:17" ht="15">
      <c r="A10899" s="72"/>
      <c r="B10899" s="72"/>
      <c r="C10899" s="72"/>
      <c r="D10899" s="72"/>
      <c r="E10899" s="72"/>
      <c r="F10899" s="72"/>
      <c r="G10899" s="72"/>
      <c r="H10899" s="72"/>
      <c r="I10899" s="72"/>
      <c r="J10899" s="72"/>
      <c r="K10899" s="22"/>
      <c r="L10899" s="72"/>
      <c r="M10899" s="22"/>
      <c r="N10899" s="72"/>
      <c r="O10899" s="49"/>
      <c r="Q10899" s="71"/>
    </row>
    <row r="10900" spans="1:17" ht="15">
      <c r="A10900" s="72"/>
      <c r="B10900" s="72"/>
      <c r="C10900" s="72"/>
      <c r="D10900" s="72"/>
      <c r="E10900" s="72"/>
      <c r="F10900" s="72"/>
      <c r="G10900" s="72"/>
      <c r="H10900" s="72"/>
      <c r="I10900" s="72"/>
      <c r="J10900" s="72"/>
      <c r="K10900" s="22"/>
      <c r="L10900" s="72"/>
      <c r="M10900" s="22"/>
      <c r="N10900" s="72"/>
      <c r="O10900" s="49"/>
      <c r="Q10900" s="71"/>
    </row>
    <row r="10901" spans="1:17" ht="15">
      <c r="A10901" s="72"/>
      <c r="B10901" s="72"/>
      <c r="C10901" s="72"/>
      <c r="D10901" s="72"/>
      <c r="E10901" s="72"/>
      <c r="F10901" s="72"/>
      <c r="G10901" s="72"/>
      <c r="H10901" s="72"/>
      <c r="I10901" s="72"/>
      <c r="J10901" s="72"/>
      <c r="K10901" s="22"/>
      <c r="L10901" s="72"/>
      <c r="M10901" s="22"/>
      <c r="N10901" s="72"/>
      <c r="O10901" s="49"/>
      <c r="Q10901" s="71"/>
    </row>
    <row r="10902" spans="1:17" ht="15">
      <c r="A10902" s="72"/>
      <c r="B10902" s="72"/>
      <c r="C10902" s="72"/>
      <c r="D10902" s="72"/>
      <c r="E10902" s="72"/>
      <c r="F10902" s="72"/>
      <c r="G10902" s="72"/>
      <c r="H10902" s="72"/>
      <c r="I10902" s="72"/>
      <c r="J10902" s="72"/>
      <c r="K10902" s="22"/>
      <c r="L10902" s="72"/>
      <c r="M10902" s="22"/>
      <c r="N10902" s="72"/>
      <c r="O10902" s="49"/>
      <c r="Q10902" s="71"/>
    </row>
    <row r="10903" spans="1:17" ht="15">
      <c r="A10903" s="72"/>
      <c r="B10903" s="72"/>
      <c r="C10903" s="72"/>
      <c r="D10903" s="72"/>
      <c r="E10903" s="72"/>
      <c r="F10903" s="72"/>
      <c r="G10903" s="72"/>
      <c r="H10903" s="72"/>
      <c r="I10903" s="72"/>
      <c r="J10903" s="72"/>
      <c r="K10903" s="22"/>
      <c r="L10903" s="72"/>
      <c r="M10903" s="22"/>
      <c r="N10903" s="72"/>
      <c r="O10903" s="49"/>
      <c r="Q10903" s="71"/>
    </row>
    <row r="10904" spans="1:17" ht="15">
      <c r="A10904" s="72"/>
      <c r="B10904" s="72"/>
      <c r="C10904" s="72"/>
      <c r="D10904" s="72"/>
      <c r="E10904" s="72"/>
      <c r="F10904" s="72"/>
      <c r="G10904" s="72"/>
      <c r="H10904" s="72"/>
      <c r="I10904" s="72"/>
      <c r="J10904" s="72"/>
      <c r="K10904" s="22"/>
      <c r="L10904" s="72"/>
      <c r="M10904" s="22"/>
      <c r="N10904" s="72"/>
      <c r="O10904" s="49"/>
      <c r="Q10904" s="71"/>
    </row>
    <row r="10905" spans="1:17" ht="15">
      <c r="A10905" s="72"/>
      <c r="B10905" s="72"/>
      <c r="C10905" s="72"/>
      <c r="D10905" s="72"/>
      <c r="E10905" s="72"/>
      <c r="F10905" s="72"/>
      <c r="G10905" s="72"/>
      <c r="H10905" s="72"/>
      <c r="I10905" s="72"/>
      <c r="J10905" s="72"/>
      <c r="K10905" s="22"/>
      <c r="L10905" s="72"/>
      <c r="M10905" s="22"/>
      <c r="N10905" s="72"/>
      <c r="O10905" s="49"/>
      <c r="Q10905" s="71"/>
    </row>
    <row r="10906" spans="1:17" ht="15">
      <c r="A10906" s="72"/>
      <c r="B10906" s="72"/>
      <c r="C10906" s="72"/>
      <c r="D10906" s="72"/>
      <c r="E10906" s="72"/>
      <c r="F10906" s="72"/>
      <c r="G10906" s="72"/>
      <c r="H10906" s="72"/>
      <c r="I10906" s="72"/>
      <c r="J10906" s="72"/>
      <c r="K10906" s="22"/>
      <c r="L10906" s="72"/>
      <c r="M10906" s="22"/>
      <c r="N10906" s="72"/>
      <c r="O10906" s="49"/>
      <c r="Q10906" s="71"/>
    </row>
    <row r="10907" spans="1:17" ht="15">
      <c r="A10907" s="72"/>
      <c r="B10907" s="72"/>
      <c r="C10907" s="72"/>
      <c r="D10907" s="72"/>
      <c r="E10907" s="72"/>
      <c r="F10907" s="72"/>
      <c r="G10907" s="72"/>
      <c r="H10907" s="72"/>
      <c r="I10907" s="72"/>
      <c r="J10907" s="72"/>
      <c r="K10907" s="22"/>
      <c r="L10907" s="72"/>
      <c r="M10907" s="22"/>
      <c r="N10907" s="72"/>
      <c r="O10907" s="49"/>
      <c r="Q10907" s="71"/>
    </row>
    <row r="10908" spans="1:17" ht="15">
      <c r="A10908" s="72"/>
      <c r="B10908" s="72"/>
      <c r="C10908" s="72"/>
      <c r="D10908" s="72"/>
      <c r="E10908" s="72"/>
      <c r="F10908" s="72"/>
      <c r="G10908" s="72"/>
      <c r="H10908" s="72"/>
      <c r="I10908" s="72"/>
      <c r="J10908" s="72"/>
      <c r="K10908" s="22"/>
      <c r="L10908" s="72"/>
      <c r="M10908" s="22"/>
      <c r="N10908" s="72"/>
      <c r="O10908" s="49"/>
      <c r="Q10908" s="71"/>
    </row>
    <row r="10909" spans="1:17" ht="15">
      <c r="A10909" s="72"/>
      <c r="B10909" s="72"/>
      <c r="C10909" s="72"/>
      <c r="D10909" s="72"/>
      <c r="E10909" s="72"/>
      <c r="F10909" s="72"/>
      <c r="G10909" s="72"/>
      <c r="H10909" s="72"/>
      <c r="I10909" s="72"/>
      <c r="J10909" s="72"/>
      <c r="K10909" s="22"/>
      <c r="L10909" s="72"/>
      <c r="M10909" s="22"/>
      <c r="N10909" s="72"/>
      <c r="O10909" s="49"/>
      <c r="Q10909" s="71"/>
    </row>
    <row r="10910" spans="1:17" ht="15">
      <c r="A10910" s="72"/>
      <c r="B10910" s="72"/>
      <c r="C10910" s="72"/>
      <c r="D10910" s="72"/>
      <c r="E10910" s="72"/>
      <c r="F10910" s="72"/>
      <c r="G10910" s="72"/>
      <c r="H10910" s="72"/>
      <c r="I10910" s="72"/>
      <c r="J10910" s="72"/>
      <c r="K10910" s="22"/>
      <c r="L10910" s="72"/>
      <c r="M10910" s="22"/>
      <c r="N10910" s="72"/>
      <c r="O10910" s="49"/>
      <c r="Q10910" s="71"/>
    </row>
    <row r="10911" spans="1:17" ht="15">
      <c r="A10911" s="72"/>
      <c r="B10911" s="72"/>
      <c r="C10911" s="72"/>
      <c r="D10911" s="72"/>
      <c r="E10911" s="72"/>
      <c r="F10911" s="72"/>
      <c r="G10911" s="72"/>
      <c r="H10911" s="72"/>
      <c r="I10911" s="72"/>
      <c r="J10911" s="72"/>
      <c r="K10911" s="22"/>
      <c r="L10911" s="72"/>
      <c r="M10911" s="22"/>
      <c r="N10911" s="72"/>
      <c r="O10911" s="49"/>
      <c r="Q10911" s="71"/>
    </row>
    <row r="10912" spans="1:17" ht="15">
      <c r="A10912" s="72"/>
      <c r="B10912" s="72"/>
      <c r="C10912" s="72"/>
      <c r="D10912" s="72"/>
      <c r="E10912" s="72"/>
      <c r="F10912" s="72"/>
      <c r="G10912" s="72"/>
      <c r="H10912" s="72"/>
      <c r="I10912" s="72"/>
      <c r="J10912" s="72"/>
      <c r="K10912" s="22"/>
      <c r="L10912" s="72"/>
      <c r="M10912" s="22"/>
      <c r="N10912" s="72"/>
      <c r="O10912" s="49"/>
      <c r="Q10912" s="71"/>
    </row>
    <row r="10913" spans="1:17" ht="15">
      <c r="A10913" s="72"/>
      <c r="B10913" s="72"/>
      <c r="C10913" s="72"/>
      <c r="D10913" s="72"/>
      <c r="E10913" s="72"/>
      <c r="F10913" s="72"/>
      <c r="G10913" s="72"/>
      <c r="H10913" s="72"/>
      <c r="I10913" s="72"/>
      <c r="J10913" s="72"/>
      <c r="K10913" s="22"/>
      <c r="L10913" s="72"/>
      <c r="M10913" s="22"/>
      <c r="N10913" s="72"/>
      <c r="O10913" s="49"/>
      <c r="Q10913" s="71"/>
    </row>
    <row r="10914" spans="1:17" ht="15">
      <c r="A10914" s="72"/>
      <c r="B10914" s="72"/>
      <c r="C10914" s="72"/>
      <c r="D10914" s="72"/>
      <c r="E10914" s="72"/>
      <c r="F10914" s="72"/>
      <c r="G10914" s="72"/>
      <c r="H10914" s="72"/>
      <c r="I10914" s="72"/>
      <c r="J10914" s="72"/>
      <c r="K10914" s="22"/>
      <c r="L10914" s="72"/>
      <c r="M10914" s="22"/>
      <c r="N10914" s="72"/>
      <c r="O10914" s="49"/>
      <c r="Q10914" s="71"/>
    </row>
    <row r="10915" spans="1:17" ht="15">
      <c r="A10915" s="72"/>
      <c r="B10915" s="72"/>
      <c r="C10915" s="72"/>
      <c r="D10915" s="72"/>
      <c r="E10915" s="72"/>
      <c r="F10915" s="72"/>
      <c r="G10915" s="72"/>
      <c r="H10915" s="72"/>
      <c r="I10915" s="72"/>
      <c r="J10915" s="72"/>
      <c r="K10915" s="22"/>
      <c r="L10915" s="72"/>
      <c r="M10915" s="22"/>
      <c r="N10915" s="72"/>
      <c r="O10915" s="49"/>
      <c r="Q10915" s="71"/>
    </row>
    <row r="10916" spans="1:17" ht="15">
      <c r="A10916" s="72"/>
      <c r="B10916" s="72"/>
      <c r="C10916" s="72"/>
      <c r="D10916" s="72"/>
      <c r="E10916" s="72"/>
      <c r="F10916" s="72"/>
      <c r="G10916" s="72"/>
      <c r="H10916" s="72"/>
      <c r="I10916" s="72"/>
      <c r="J10916" s="72"/>
      <c r="K10916" s="22"/>
      <c r="L10916" s="72"/>
      <c r="M10916" s="22"/>
      <c r="N10916" s="72"/>
      <c r="O10916" s="49"/>
      <c r="Q10916" s="71"/>
    </row>
    <row r="10917" spans="1:17" ht="15">
      <c r="A10917" s="72"/>
      <c r="B10917" s="72"/>
      <c r="C10917" s="72"/>
      <c r="D10917" s="72"/>
      <c r="E10917" s="72"/>
      <c r="F10917" s="72"/>
      <c r="G10917" s="72"/>
      <c r="H10917" s="72"/>
      <c r="I10917" s="72"/>
      <c r="J10917" s="72"/>
      <c r="K10917" s="22"/>
      <c r="L10917" s="72"/>
      <c r="M10917" s="22"/>
      <c r="N10917" s="72"/>
      <c r="O10917" s="49"/>
      <c r="Q10917" s="71"/>
    </row>
  </sheetData>
  <sheetProtection autoFilter="0" pivotTables="0"/>
  <autoFilter ref="S1:S10917"/>
  <mergeCells count="6801">
    <mergeCell ref="B48:B51"/>
    <mergeCell ref="D50:N50"/>
    <mergeCell ref="D51:N51"/>
    <mergeCell ref="B12:B15"/>
    <mergeCell ref="D14:N14"/>
    <mergeCell ref="D15:N15"/>
    <mergeCell ref="B16:B19"/>
    <mergeCell ref="D18:N18"/>
    <mergeCell ref="D19:N19"/>
    <mergeCell ref="B20:B23"/>
    <mergeCell ref="D22:N22"/>
    <mergeCell ref="D23:N23"/>
    <mergeCell ref="B24:B27"/>
    <mergeCell ref="D26:N26"/>
    <mergeCell ref="D27:N27"/>
    <mergeCell ref="B28:B31"/>
    <mergeCell ref="D30:N30"/>
    <mergeCell ref="D31:N31"/>
    <mergeCell ref="B32:B35"/>
    <mergeCell ref="D34:N34"/>
    <mergeCell ref="D35:N35"/>
    <mergeCell ref="B36:B39"/>
    <mergeCell ref="D38:N38"/>
    <mergeCell ref="D39:N39"/>
    <mergeCell ref="B40:B43"/>
    <mergeCell ref="D42:N42"/>
    <mergeCell ref="D43:N43"/>
    <mergeCell ref="B44:B47"/>
    <mergeCell ref="D46:N46"/>
    <mergeCell ref="D47:N47"/>
    <mergeCell ref="B109:B113"/>
    <mergeCell ref="D112:N112"/>
    <mergeCell ref="D113:N113"/>
    <mergeCell ref="B114:B118"/>
    <mergeCell ref="D117:N117"/>
    <mergeCell ref="D118:N118"/>
    <mergeCell ref="B119:B123"/>
    <mergeCell ref="D122:N122"/>
    <mergeCell ref="D123:N123"/>
    <mergeCell ref="B124:B128"/>
    <mergeCell ref="D127:N127"/>
    <mergeCell ref="D128:N128"/>
    <mergeCell ref="B129:B133"/>
    <mergeCell ref="D132:N132"/>
    <mergeCell ref="D133:N133"/>
    <mergeCell ref="B134:B138"/>
    <mergeCell ref="D137:N137"/>
    <mergeCell ref="B354:B358"/>
    <mergeCell ref="D357:N357"/>
    <mergeCell ref="D358:N358"/>
    <mergeCell ref="D307:N307"/>
    <mergeCell ref="B359:B363"/>
    <mergeCell ref="B139:B143"/>
    <mergeCell ref="D142:N142"/>
    <mergeCell ref="D143:N143"/>
    <mergeCell ref="B144:B148"/>
    <mergeCell ref="D147:N147"/>
    <mergeCell ref="D148:N148"/>
    <mergeCell ref="B149:B153"/>
    <mergeCell ref="D152:N152"/>
    <mergeCell ref="D153:N153"/>
    <mergeCell ref="B154:B158"/>
    <mergeCell ref="D157:N157"/>
    <mergeCell ref="D158:N158"/>
    <mergeCell ref="B159:B163"/>
    <mergeCell ref="D162:N162"/>
    <mergeCell ref="D163:N163"/>
    <mergeCell ref="B432:B435"/>
    <mergeCell ref="D434:N434"/>
    <mergeCell ref="D435:N435"/>
    <mergeCell ref="B436:B439"/>
    <mergeCell ref="D438:N438"/>
    <mergeCell ref="D439:N439"/>
    <mergeCell ref="B440:B443"/>
    <mergeCell ref="D442:N442"/>
    <mergeCell ref="D138:N138"/>
    <mergeCell ref="D362:N362"/>
    <mergeCell ref="D363:N363"/>
    <mergeCell ref="B369:B373"/>
    <mergeCell ref="D372:N372"/>
    <mergeCell ref="D373:N373"/>
    <mergeCell ref="B364:B368"/>
    <mergeCell ref="D367:N367"/>
    <mergeCell ref="D368:N368"/>
    <mergeCell ref="B329:B333"/>
    <mergeCell ref="D332:N332"/>
    <mergeCell ref="D333:N333"/>
    <mergeCell ref="B334:B338"/>
    <mergeCell ref="D337:N337"/>
    <mergeCell ref="D338:N338"/>
    <mergeCell ref="B339:B343"/>
    <mergeCell ref="D342:N342"/>
    <mergeCell ref="D343:N343"/>
    <mergeCell ref="B344:B348"/>
    <mergeCell ref="D347:N347"/>
    <mergeCell ref="D348:N348"/>
    <mergeCell ref="B349:B353"/>
    <mergeCell ref="D352:N352"/>
    <mergeCell ref="D353:N353"/>
    <mergeCell ref="B408:B411"/>
    <mergeCell ref="D410:N410"/>
    <mergeCell ref="D411:N411"/>
    <mergeCell ref="B412:B415"/>
    <mergeCell ref="D414:N414"/>
    <mergeCell ref="D415:N415"/>
    <mergeCell ref="B416:B419"/>
    <mergeCell ref="D418:N418"/>
    <mergeCell ref="D419:N419"/>
    <mergeCell ref="B420:B423"/>
    <mergeCell ref="D422:N422"/>
    <mergeCell ref="D423:N423"/>
    <mergeCell ref="B424:B427"/>
    <mergeCell ref="D426:N426"/>
    <mergeCell ref="D427:N427"/>
    <mergeCell ref="B428:B431"/>
    <mergeCell ref="D430:N430"/>
    <mergeCell ref="D431:N431"/>
    <mergeCell ref="B513:B516"/>
    <mergeCell ref="D515:N515"/>
    <mergeCell ref="D516:N516"/>
    <mergeCell ref="B517:B520"/>
    <mergeCell ref="D519:N519"/>
    <mergeCell ref="D520:N520"/>
    <mergeCell ref="B477:B480"/>
    <mergeCell ref="D479:N479"/>
    <mergeCell ref="D480:N480"/>
    <mergeCell ref="D488:N488"/>
    <mergeCell ref="D487:N487"/>
    <mergeCell ref="B444:B447"/>
    <mergeCell ref="D446:N446"/>
    <mergeCell ref="D447:N447"/>
    <mergeCell ref="B448:B451"/>
    <mergeCell ref="D450:N450"/>
    <mergeCell ref="D451:N451"/>
    <mergeCell ref="B497:B500"/>
    <mergeCell ref="D499:N499"/>
    <mergeCell ref="D500:N500"/>
    <mergeCell ref="B501:B504"/>
    <mergeCell ref="D503:N503"/>
    <mergeCell ref="D504:N504"/>
    <mergeCell ref="B485:B488"/>
    <mergeCell ref="B469:B472"/>
    <mergeCell ref="D471:N471"/>
    <mergeCell ref="D472:N472"/>
    <mergeCell ref="B473:B476"/>
    <mergeCell ref="D475:N475"/>
    <mergeCell ref="D476:N476"/>
    <mergeCell ref="B505:B508"/>
    <mergeCell ref="D507:N507"/>
    <mergeCell ref="D508:N508"/>
    <mergeCell ref="B509:B512"/>
    <mergeCell ref="D511:N511"/>
    <mergeCell ref="D512:N512"/>
    <mergeCell ref="D443:N443"/>
    <mergeCell ref="B453:B456"/>
    <mergeCell ref="D455:N455"/>
    <mergeCell ref="D456:N456"/>
    <mergeCell ref="B481:B484"/>
    <mergeCell ref="D483:N483"/>
    <mergeCell ref="D484:N484"/>
    <mergeCell ref="B457:B460"/>
    <mergeCell ref="D459:N459"/>
    <mergeCell ref="D460:N460"/>
    <mergeCell ref="B489:B492"/>
    <mergeCell ref="D491:N491"/>
    <mergeCell ref="D492:N492"/>
    <mergeCell ref="B493:B496"/>
    <mergeCell ref="D495:N495"/>
    <mergeCell ref="D496:N496"/>
    <mergeCell ref="B461:B464"/>
    <mergeCell ref="D463:N463"/>
    <mergeCell ref="D464:N464"/>
    <mergeCell ref="B465:B468"/>
    <mergeCell ref="D467:N467"/>
    <mergeCell ref="D468:N468"/>
    <mergeCell ref="B632:B635"/>
    <mergeCell ref="D634:N634"/>
    <mergeCell ref="D635:N635"/>
    <mergeCell ref="B636:B639"/>
    <mergeCell ref="D638:N638"/>
    <mergeCell ref="D639:N639"/>
    <mergeCell ref="B640:B643"/>
    <mergeCell ref="B681:B684"/>
    <mergeCell ref="B701:B705"/>
    <mergeCell ref="D704:N704"/>
    <mergeCell ref="D705:N705"/>
    <mergeCell ref="D715:N715"/>
    <mergeCell ref="D7297:N7297"/>
    <mergeCell ref="D7298:N7298"/>
    <mergeCell ref="B7299:B7302"/>
    <mergeCell ref="D7301:N7301"/>
    <mergeCell ref="D7302:N7302"/>
    <mergeCell ref="D642:N642"/>
    <mergeCell ref="D643:N643"/>
    <mergeCell ref="B644:B647"/>
    <mergeCell ref="D646:N646"/>
    <mergeCell ref="D647:N647"/>
    <mergeCell ref="B648:B651"/>
    <mergeCell ref="D650:N650"/>
    <mergeCell ref="D651:N651"/>
    <mergeCell ref="B652:B655"/>
    <mergeCell ref="D654:N654"/>
    <mergeCell ref="D655:N655"/>
    <mergeCell ref="B7283:B7286"/>
    <mergeCell ref="D7285:N7285"/>
    <mergeCell ref="B5327:B5330"/>
    <mergeCell ref="D5329:N5329"/>
    <mergeCell ref="D788:N788"/>
    <mergeCell ref="B777:B780"/>
    <mergeCell ref="D779:N779"/>
    <mergeCell ref="D780:N780"/>
    <mergeCell ref="B781:B784"/>
    <mergeCell ref="D783:N783"/>
    <mergeCell ref="D784:N784"/>
    <mergeCell ref="B789:B792"/>
    <mergeCell ref="D791:N791"/>
    <mergeCell ref="D792:N792"/>
    <mergeCell ref="B793:B796"/>
    <mergeCell ref="D795:N795"/>
    <mergeCell ref="D796:N796"/>
    <mergeCell ref="B740:B743"/>
    <mergeCell ref="B608:B611"/>
    <mergeCell ref="D610:N610"/>
    <mergeCell ref="D611:N611"/>
    <mergeCell ref="B612:B615"/>
    <mergeCell ref="D614:N614"/>
    <mergeCell ref="D615:N615"/>
    <mergeCell ref="B616:B619"/>
    <mergeCell ref="D618:N618"/>
    <mergeCell ref="D619:N619"/>
    <mergeCell ref="B620:B623"/>
    <mergeCell ref="D622:N622"/>
    <mergeCell ref="D623:N623"/>
    <mergeCell ref="B624:B627"/>
    <mergeCell ref="D626:N626"/>
    <mergeCell ref="D627:N627"/>
    <mergeCell ref="B628:B631"/>
    <mergeCell ref="D630:N630"/>
    <mergeCell ref="D631:N631"/>
    <mergeCell ref="D1146:N1146"/>
    <mergeCell ref="D1147:N1147"/>
    <mergeCell ref="B1148:B1151"/>
    <mergeCell ref="D1150:N1150"/>
    <mergeCell ref="D1151:N1151"/>
    <mergeCell ref="B716:B719"/>
    <mergeCell ref="D718:N718"/>
    <mergeCell ref="D719:N719"/>
    <mergeCell ref="B720:B723"/>
    <mergeCell ref="D722:N722"/>
    <mergeCell ref="D723:N723"/>
    <mergeCell ref="B724:B727"/>
    <mergeCell ref="D726:N726"/>
    <mergeCell ref="D727:N727"/>
    <mergeCell ref="B728:B731"/>
    <mergeCell ref="D730:N730"/>
    <mergeCell ref="D731:N731"/>
    <mergeCell ref="B732:B735"/>
    <mergeCell ref="D734:N734"/>
    <mergeCell ref="D735:N735"/>
    <mergeCell ref="B736:B739"/>
    <mergeCell ref="D738:N738"/>
    <mergeCell ref="D739:N739"/>
    <mergeCell ref="D772:N772"/>
    <mergeCell ref="B773:B776"/>
    <mergeCell ref="D775:N775"/>
    <mergeCell ref="D776:N776"/>
    <mergeCell ref="B797:B800"/>
    <mergeCell ref="D799:N799"/>
    <mergeCell ref="D800:N800"/>
    <mergeCell ref="B785:B788"/>
    <mergeCell ref="D787:N787"/>
    <mergeCell ref="B1048:B1052"/>
    <mergeCell ref="D1051:N1051"/>
    <mergeCell ref="D1052:N1052"/>
    <mergeCell ref="B1053:B1057"/>
    <mergeCell ref="D1056:N1056"/>
    <mergeCell ref="D1057:N1057"/>
    <mergeCell ref="D1061:N1061"/>
    <mergeCell ref="D1062:N1062"/>
    <mergeCell ref="D1081:N1081"/>
    <mergeCell ref="B1067:B1070"/>
    <mergeCell ref="D1069:N1069"/>
    <mergeCell ref="D1070:N1070"/>
    <mergeCell ref="B1087:B1090"/>
    <mergeCell ref="B1083:B1086"/>
    <mergeCell ref="D1085:N1085"/>
    <mergeCell ref="D1086:N1086"/>
    <mergeCell ref="B1071:B1074"/>
    <mergeCell ref="B1075:B1078"/>
    <mergeCell ref="D1077:N1077"/>
    <mergeCell ref="D1138:N1138"/>
    <mergeCell ref="D1139:N1139"/>
    <mergeCell ref="B1144:B1147"/>
    <mergeCell ref="B959:B962"/>
    <mergeCell ref="D961:N961"/>
    <mergeCell ref="D962:N962"/>
    <mergeCell ref="B963:B966"/>
    <mergeCell ref="D965:N965"/>
    <mergeCell ref="D966:N966"/>
    <mergeCell ref="B967:B970"/>
    <mergeCell ref="D969:N969"/>
    <mergeCell ref="D970:N970"/>
    <mergeCell ref="B971:B974"/>
    <mergeCell ref="D973:N973"/>
    <mergeCell ref="D974:N974"/>
    <mergeCell ref="B975:B978"/>
    <mergeCell ref="D977:N977"/>
    <mergeCell ref="D978:N978"/>
    <mergeCell ref="B999:B1002"/>
    <mergeCell ref="D1001:N1001"/>
    <mergeCell ref="D1002:N1002"/>
    <mergeCell ref="B1003:B1006"/>
    <mergeCell ref="D1026:N1026"/>
    <mergeCell ref="D1027:N1027"/>
    <mergeCell ref="D1073:N1073"/>
    <mergeCell ref="D1074:N1074"/>
    <mergeCell ref="B1038:B1042"/>
    <mergeCell ref="D1041:N1041"/>
    <mergeCell ref="D1042:N1042"/>
    <mergeCell ref="B1043:B1047"/>
    <mergeCell ref="D1046:N1046"/>
    <mergeCell ref="D1047:N1047"/>
    <mergeCell ref="D1367:N1367"/>
    <mergeCell ref="B1368:B1371"/>
    <mergeCell ref="D1370:N1370"/>
    <mergeCell ref="B1214:B1217"/>
    <mergeCell ref="D1216:N1216"/>
    <mergeCell ref="D1217:N1217"/>
    <mergeCell ref="B1218:B1221"/>
    <mergeCell ref="D1220:N1220"/>
    <mergeCell ref="D1221:N1221"/>
    <mergeCell ref="B1222:B1225"/>
    <mergeCell ref="D1224:N1224"/>
    <mergeCell ref="D1225:N1225"/>
    <mergeCell ref="B1226:B1229"/>
    <mergeCell ref="B979:B982"/>
    <mergeCell ref="D981:N981"/>
    <mergeCell ref="D982:N982"/>
    <mergeCell ref="B1160:B1163"/>
    <mergeCell ref="D1162:N1162"/>
    <mergeCell ref="D1163:N1163"/>
    <mergeCell ref="B1152:B1155"/>
    <mergeCell ref="D1154:N1154"/>
    <mergeCell ref="D1155:N1155"/>
    <mergeCell ref="B1140:B1143"/>
    <mergeCell ref="D1142:N1142"/>
    <mergeCell ref="D1143:N1143"/>
    <mergeCell ref="B1128:B1131"/>
    <mergeCell ref="D1130:N1130"/>
    <mergeCell ref="D1131:N1131"/>
    <mergeCell ref="B1132:B1135"/>
    <mergeCell ref="D1134:N1134"/>
    <mergeCell ref="D1135:N1135"/>
    <mergeCell ref="B1136:B1139"/>
    <mergeCell ref="B1306:B1309"/>
    <mergeCell ref="D1308:N1308"/>
    <mergeCell ref="D1309:N1309"/>
    <mergeCell ref="B1310:B1313"/>
    <mergeCell ref="B1347:B1350"/>
    <mergeCell ref="D1349:N1349"/>
    <mergeCell ref="D1350:N1350"/>
    <mergeCell ref="B1351:B1354"/>
    <mergeCell ref="D1353:N1353"/>
    <mergeCell ref="D1354:N1354"/>
    <mergeCell ref="B1355:B1358"/>
    <mergeCell ref="D1313:N1313"/>
    <mergeCell ref="D1358:N1358"/>
    <mergeCell ref="B1359:B1362"/>
    <mergeCell ref="D1361:N1361"/>
    <mergeCell ref="D1362:N1362"/>
    <mergeCell ref="B1323:B1326"/>
    <mergeCell ref="B1400:B1403"/>
    <mergeCell ref="D1402:N1402"/>
    <mergeCell ref="D1403:N1403"/>
    <mergeCell ref="D1505:N1505"/>
    <mergeCell ref="B1638:B1641"/>
    <mergeCell ref="D1640:N1640"/>
    <mergeCell ref="D1641:N1641"/>
    <mergeCell ref="B1642:B1645"/>
    <mergeCell ref="D1644:N1644"/>
    <mergeCell ref="D1515:N1515"/>
    <mergeCell ref="D1516:N1516"/>
    <mergeCell ref="B1517:B1521"/>
    <mergeCell ref="D1520:N1520"/>
    <mergeCell ref="D1521:N1521"/>
    <mergeCell ref="B1259:B1263"/>
    <mergeCell ref="D1582:N1582"/>
    <mergeCell ref="D1583:N1583"/>
    <mergeCell ref="B1584:B1587"/>
    <mergeCell ref="D1586:N1586"/>
    <mergeCell ref="D1587:N1587"/>
    <mergeCell ref="B1588:B1591"/>
    <mergeCell ref="D1563:N1563"/>
    <mergeCell ref="B1564:B1567"/>
    <mergeCell ref="D1378:N1378"/>
    <mergeCell ref="D1491:N1491"/>
    <mergeCell ref="B1492:B1496"/>
    <mergeCell ref="D1495:N1495"/>
    <mergeCell ref="D1496:N1496"/>
    <mergeCell ref="D1379:N1379"/>
    <mergeCell ref="B1380:B1383"/>
    <mergeCell ref="D1382:N1382"/>
    <mergeCell ref="D1383:N1383"/>
    <mergeCell ref="B1497:B1501"/>
    <mergeCell ref="D1500:N1500"/>
    <mergeCell ref="D1501:N1501"/>
    <mergeCell ref="B1502:B1506"/>
    <mergeCell ref="D5425:N5425"/>
    <mergeCell ref="B5426:B5429"/>
    <mergeCell ref="D5421:N5421"/>
    <mergeCell ref="B5422:B5425"/>
    <mergeCell ref="D5424:N5424"/>
    <mergeCell ref="B5297:B5300"/>
    <mergeCell ref="D5299:N5299"/>
    <mergeCell ref="D5308:N5308"/>
    <mergeCell ref="D5309:N5309"/>
    <mergeCell ref="B5310:B5313"/>
    <mergeCell ref="D5312:N5312"/>
    <mergeCell ref="D5313:N5313"/>
    <mergeCell ref="B5314:B5317"/>
    <mergeCell ref="D5316:N5316"/>
    <mergeCell ref="D5317:N5317"/>
    <mergeCell ref="B5318:B5322"/>
    <mergeCell ref="D5321:N5321"/>
    <mergeCell ref="D5322:N5322"/>
    <mergeCell ref="B1666:B1669"/>
    <mergeCell ref="B1507:B1511"/>
    <mergeCell ref="D5264:N5264"/>
    <mergeCell ref="D5265:N5265"/>
    <mergeCell ref="B5266:B5270"/>
    <mergeCell ref="D5269:N5269"/>
    <mergeCell ref="D5270:N5270"/>
    <mergeCell ref="B5271:B5275"/>
    <mergeCell ref="D5274:N5274"/>
    <mergeCell ref="D5275:N5275"/>
    <mergeCell ref="D7470:N7470"/>
    <mergeCell ref="D7437:N7437"/>
    <mergeCell ref="D7438:N7438"/>
    <mergeCell ref="D7441:N7441"/>
    <mergeCell ref="D7442:N7442"/>
    <mergeCell ref="D7445:N7445"/>
    <mergeCell ref="D7446:N7446"/>
    <mergeCell ref="D7449:N7449"/>
    <mergeCell ref="D7450:N7450"/>
    <mergeCell ref="D7453:N7453"/>
    <mergeCell ref="D7454:N7454"/>
    <mergeCell ref="D7457:N7457"/>
    <mergeCell ref="B7307:B7310"/>
    <mergeCell ref="D7309:N7309"/>
    <mergeCell ref="D7310:N7310"/>
    <mergeCell ref="D1590:N1590"/>
    <mergeCell ref="D1591:N1591"/>
    <mergeCell ref="D5428:N5428"/>
    <mergeCell ref="B5434:B5437"/>
    <mergeCell ref="B7291:B7294"/>
    <mergeCell ref="D7293:N7293"/>
    <mergeCell ref="D7294:N7294"/>
    <mergeCell ref="B7295:B7298"/>
    <mergeCell ref="D1672:N1672"/>
    <mergeCell ref="B7303:B7306"/>
    <mergeCell ref="D7305:N7305"/>
    <mergeCell ref="D7306:N7306"/>
    <mergeCell ref="D5330:N5330"/>
    <mergeCell ref="B5331:B5334"/>
    <mergeCell ref="B5276:B5280"/>
    <mergeCell ref="D5279:N5279"/>
    <mergeCell ref="D5280:N5280"/>
    <mergeCell ref="D1530:N1530"/>
    <mergeCell ref="B1531:B1534"/>
    <mergeCell ref="D1533:N1533"/>
    <mergeCell ref="D1534:N1534"/>
    <mergeCell ref="B1535:B1538"/>
    <mergeCell ref="D1537:N1537"/>
    <mergeCell ref="D1538:N1538"/>
    <mergeCell ref="D1657:N1657"/>
    <mergeCell ref="B1658:B1661"/>
    <mergeCell ref="B1695:B1698"/>
    <mergeCell ref="D1697:N1697"/>
    <mergeCell ref="D1720:N1720"/>
    <mergeCell ref="D1716:N1716"/>
    <mergeCell ref="B1674:B1677"/>
    <mergeCell ref="D1676:N1676"/>
    <mergeCell ref="D1677:N1677"/>
    <mergeCell ref="D1620:N1620"/>
    <mergeCell ref="B1597:B1600"/>
    <mergeCell ref="D1599:N1599"/>
    <mergeCell ref="D1600:N1600"/>
    <mergeCell ref="D1636:N1636"/>
    <mergeCell ref="D1607:N1607"/>
    <mergeCell ref="D1612:N1612"/>
    <mergeCell ref="B1621:B1624"/>
    <mergeCell ref="D1623:N1623"/>
    <mergeCell ref="B1617:B1620"/>
    <mergeCell ref="D1619:N1619"/>
    <mergeCell ref="B1601:B1604"/>
    <mergeCell ref="D1603:N1603"/>
    <mergeCell ref="B1722:B1726"/>
    <mergeCell ref="D1725:N1725"/>
    <mergeCell ref="D1684:N1684"/>
    <mergeCell ref="D1685:N1685"/>
    <mergeCell ref="B1662:B1665"/>
    <mergeCell ref="D1664:N1664"/>
    <mergeCell ref="D1665:N1665"/>
    <mergeCell ref="B1732:B1736"/>
    <mergeCell ref="D1735:N1735"/>
    <mergeCell ref="B6905:B6908"/>
    <mergeCell ref="B6854:B6860"/>
    <mergeCell ref="D6033:N6033"/>
    <mergeCell ref="B6050:B6053"/>
    <mergeCell ref="D5773:N5773"/>
    <mergeCell ref="B5745:B5748"/>
    <mergeCell ref="D5816:N5816"/>
    <mergeCell ref="D6032:N6032"/>
    <mergeCell ref="D5987:N5987"/>
    <mergeCell ref="D5526:N5526"/>
    <mergeCell ref="D6061:N6061"/>
    <mergeCell ref="D6860:N6860"/>
    <mergeCell ref="D6073:N6073"/>
    <mergeCell ref="D5429:N5429"/>
    <mergeCell ref="D6852:N6852"/>
    <mergeCell ref="D6131:N6131"/>
    <mergeCell ref="D5284:N5284"/>
    <mergeCell ref="D5285:N5285"/>
    <mergeCell ref="B5286:B5290"/>
    <mergeCell ref="B5281:B5285"/>
    <mergeCell ref="B2810:B2813"/>
    <mergeCell ref="D2592:N2592"/>
    <mergeCell ref="D6493:N6493"/>
    <mergeCell ref="D6485:N6485"/>
    <mergeCell ref="D6268:N6268"/>
    <mergeCell ref="D6217:N6217"/>
    <mergeCell ref="D6792:N6792"/>
    <mergeCell ref="D6805:N6805"/>
    <mergeCell ref="D3303:N3303"/>
    <mergeCell ref="D3304:N3304"/>
    <mergeCell ref="D3338:N3338"/>
    <mergeCell ref="D3598:N3598"/>
    <mergeCell ref="D3599:N3599"/>
    <mergeCell ref="D3649:N3649"/>
    <mergeCell ref="D3645:N3645"/>
    <mergeCell ref="D3627:N3627"/>
    <mergeCell ref="D5333:N5333"/>
    <mergeCell ref="D5289:N5289"/>
    <mergeCell ref="D5290:N5290"/>
    <mergeCell ref="D3390:N3390"/>
    <mergeCell ref="D3610:N3610"/>
    <mergeCell ref="D3611:N3611"/>
    <mergeCell ref="D3759:N3759"/>
    <mergeCell ref="D3683:N3683"/>
    <mergeCell ref="D3688:N3688"/>
    <mergeCell ref="D3676:N3676"/>
    <mergeCell ref="D3864:N3864"/>
    <mergeCell ref="D3744:N3744"/>
    <mergeCell ref="D3765:N3765"/>
    <mergeCell ref="D4691:N4691"/>
    <mergeCell ref="D7573:N7573"/>
    <mergeCell ref="D7574:N7574"/>
    <mergeCell ref="D7578:N7578"/>
    <mergeCell ref="D7579:N7579"/>
    <mergeCell ref="D7583:N7583"/>
    <mergeCell ref="D7588:N7588"/>
    <mergeCell ref="D7589:N7589"/>
    <mergeCell ref="B3625:B3628"/>
    <mergeCell ref="D3682:N3682"/>
    <mergeCell ref="D3660:N3660"/>
    <mergeCell ref="D5436:N5436"/>
    <mergeCell ref="D6068:N6068"/>
    <mergeCell ref="D5516:N5516"/>
    <mergeCell ref="D5517:N5517"/>
    <mergeCell ref="D5437:N5437"/>
    <mergeCell ref="B2140:B2143"/>
    <mergeCell ref="D2142:N2142"/>
    <mergeCell ref="D2143:N2143"/>
    <mergeCell ref="B5323:B5326"/>
    <mergeCell ref="D5963:N5963"/>
    <mergeCell ref="D6003:N6003"/>
    <mergeCell ref="D6007:N6007"/>
    <mergeCell ref="D6008:N6008"/>
    <mergeCell ref="D2458:N2458"/>
    <mergeCell ref="D2459:N2459"/>
    <mergeCell ref="D2742:N2742"/>
    <mergeCell ref="B2743:B2746"/>
    <mergeCell ref="D2745:N2745"/>
    <mergeCell ref="D2746:N2746"/>
    <mergeCell ref="D2795:N2795"/>
    <mergeCell ref="D2754:N2754"/>
    <mergeCell ref="B2731:B2734"/>
    <mergeCell ref="D7095:N7095"/>
    <mergeCell ref="D3455:N3455"/>
    <mergeCell ref="D3456:N3456"/>
    <mergeCell ref="B3457:B3461"/>
    <mergeCell ref="D7469:N7469"/>
    <mergeCell ref="D3460:N3460"/>
    <mergeCell ref="D3461:N3461"/>
    <mergeCell ref="D7465:N7465"/>
    <mergeCell ref="D7486:N7486"/>
    <mergeCell ref="D7487:N7487"/>
    <mergeCell ref="D7286:N7286"/>
    <mergeCell ref="B7287:B7290"/>
    <mergeCell ref="D7289:N7289"/>
    <mergeCell ref="D7290:N7290"/>
    <mergeCell ref="D7466:N7466"/>
    <mergeCell ref="D7149:N7149"/>
    <mergeCell ref="B5927:B5930"/>
    <mergeCell ref="D5975:N5975"/>
    <mergeCell ref="D6045:N6045"/>
    <mergeCell ref="D5982:N5982"/>
    <mergeCell ref="B5811:B5817"/>
    <mergeCell ref="D6916:N6916"/>
    <mergeCell ref="B7160:B7163"/>
    <mergeCell ref="D7141:N7141"/>
    <mergeCell ref="B6030:B6033"/>
    <mergeCell ref="D3632:N3632"/>
    <mergeCell ref="B3600:B3603"/>
    <mergeCell ref="D3623:N3623"/>
    <mergeCell ref="D3624:N3624"/>
    <mergeCell ref="D3863:N3863"/>
    <mergeCell ref="D3653:N3653"/>
    <mergeCell ref="D6092:N6092"/>
    <mergeCell ref="D7608:N7608"/>
    <mergeCell ref="D7609:N7609"/>
    <mergeCell ref="D7594:N7594"/>
    <mergeCell ref="D7490:N7490"/>
    <mergeCell ref="D7491:N7491"/>
    <mergeCell ref="D7494:N7494"/>
    <mergeCell ref="D7474:N7474"/>
    <mergeCell ref="D7475:N7475"/>
    <mergeCell ref="D7478:N7478"/>
    <mergeCell ref="D7479:N7479"/>
    <mergeCell ref="D7482:N7482"/>
    <mergeCell ref="D7483:N7483"/>
    <mergeCell ref="D7458:N7458"/>
    <mergeCell ref="D7461:N7461"/>
    <mergeCell ref="D7462:N7462"/>
    <mergeCell ref="D7603:N7603"/>
    <mergeCell ref="D7519:N7519"/>
    <mergeCell ref="D7502:N7502"/>
    <mergeCell ref="D7503:N7503"/>
    <mergeCell ref="D7495:N7495"/>
    <mergeCell ref="D7498:N7498"/>
    <mergeCell ref="D7499:N7499"/>
    <mergeCell ref="D7593:N7593"/>
    <mergeCell ref="D7604:N7604"/>
    <mergeCell ref="D7558:N7558"/>
    <mergeCell ref="D7559:N7559"/>
    <mergeCell ref="D7563:N7563"/>
    <mergeCell ref="D7564:N7564"/>
    <mergeCell ref="D7568:N7568"/>
    <mergeCell ref="D7569:N7569"/>
    <mergeCell ref="D7598:N7598"/>
    <mergeCell ref="D7599:N7599"/>
    <mergeCell ref="D7930:N7930"/>
    <mergeCell ref="D7933:N7933"/>
    <mergeCell ref="D7934:N7934"/>
    <mergeCell ref="D7937:N7937"/>
    <mergeCell ref="D7938:N7938"/>
    <mergeCell ref="D7941:N7941"/>
    <mergeCell ref="D8124:N8124"/>
    <mergeCell ref="D7625:N7625"/>
    <mergeCell ref="B5778:B5781"/>
    <mergeCell ref="D5777:N5777"/>
    <mergeCell ref="D6992:N6992"/>
    <mergeCell ref="D6830:N6830"/>
    <mergeCell ref="D6960:N6960"/>
    <mergeCell ref="D6977:N6977"/>
    <mergeCell ref="D6955:N6955"/>
    <mergeCell ref="D6016:N6016"/>
    <mergeCell ref="B5988:B5991"/>
    <mergeCell ref="D6049:N6049"/>
    <mergeCell ref="D5983:N5983"/>
    <mergeCell ref="B6013:B6016"/>
    <mergeCell ref="D6015:N6015"/>
    <mergeCell ref="B5960:B5963"/>
    <mergeCell ref="D7584:N7584"/>
    <mergeCell ref="D6020:N6020"/>
    <mergeCell ref="D5946:N5946"/>
    <mergeCell ref="B6282:B6287"/>
    <mergeCell ref="D6255:N6255"/>
    <mergeCell ref="B7610:B7613"/>
    <mergeCell ref="D6223:N6223"/>
    <mergeCell ref="D7620:N7620"/>
    <mergeCell ref="D7621:N7621"/>
    <mergeCell ref="B7606:B7609"/>
    <mergeCell ref="D7776:N7776"/>
    <mergeCell ref="D7777:N7777"/>
    <mergeCell ref="D7780:N7780"/>
    <mergeCell ref="D7781:N7781"/>
    <mergeCell ref="D7784:N7784"/>
    <mergeCell ref="D7905:N7905"/>
    <mergeCell ref="D7793:N7793"/>
    <mergeCell ref="D7794:N7794"/>
    <mergeCell ref="D7797:N7797"/>
    <mergeCell ref="D7798:N7798"/>
    <mergeCell ref="D7801:N7801"/>
    <mergeCell ref="D7802:N7802"/>
    <mergeCell ref="D7805:N7805"/>
    <mergeCell ref="D7806:N7806"/>
    <mergeCell ref="D7809:N7809"/>
    <mergeCell ref="D7810:N7810"/>
    <mergeCell ref="D7813:N7813"/>
    <mergeCell ref="D7814:N7814"/>
    <mergeCell ref="D7885:N7885"/>
    <mergeCell ref="D7896:N7896"/>
    <mergeCell ref="D7897:N7897"/>
    <mergeCell ref="B7721:B7724"/>
    <mergeCell ref="D7723:N7723"/>
    <mergeCell ref="B8338:B8343"/>
    <mergeCell ref="D8342:N8342"/>
    <mergeCell ref="D10309:N10309"/>
    <mergeCell ref="D10310:N10310"/>
    <mergeCell ref="D7724:N7724"/>
    <mergeCell ref="B7725:B7728"/>
    <mergeCell ref="D7727:N7727"/>
    <mergeCell ref="D7728:N7728"/>
    <mergeCell ref="B7729:B7732"/>
    <mergeCell ref="D7731:N7731"/>
    <mergeCell ref="D7732:N7732"/>
    <mergeCell ref="B7733:B7736"/>
    <mergeCell ref="D7735:N7735"/>
    <mergeCell ref="D7736:N7736"/>
    <mergeCell ref="B7737:B7740"/>
    <mergeCell ref="D7739:N7739"/>
    <mergeCell ref="D7740:N7740"/>
    <mergeCell ref="D7785:N7785"/>
    <mergeCell ref="D7788:N7788"/>
    <mergeCell ref="D7789:N7789"/>
    <mergeCell ref="D7752:N7752"/>
    <mergeCell ref="D7871:N7871"/>
    <mergeCell ref="D7864:N7864"/>
    <mergeCell ref="D8343:N8343"/>
    <mergeCell ref="D8061:N8061"/>
    <mergeCell ref="D8045:N8045"/>
    <mergeCell ref="D8048:N8048"/>
    <mergeCell ref="D7772:N7772"/>
    <mergeCell ref="D7773:N7773"/>
    <mergeCell ref="D10289:N10289"/>
    <mergeCell ref="D8355:N8355"/>
    <mergeCell ref="D8369:N8369"/>
    <mergeCell ref="D7979:N7979"/>
    <mergeCell ref="B8017:B8020"/>
    <mergeCell ref="B7972:B7975"/>
    <mergeCell ref="D7974:N7974"/>
    <mergeCell ref="D8019:N8019"/>
    <mergeCell ref="B8026:B8029"/>
    <mergeCell ref="B8113:B8116"/>
    <mergeCell ref="D10319:N10319"/>
    <mergeCell ref="D10320:N10320"/>
    <mergeCell ref="B7010:B7013"/>
    <mergeCell ref="D7012:N7012"/>
    <mergeCell ref="D7013:N7013"/>
    <mergeCell ref="B7014:B7017"/>
    <mergeCell ref="D7016:N7016"/>
    <mergeCell ref="D7017:N7017"/>
    <mergeCell ref="D9887:M9887"/>
    <mergeCell ref="D9888:M9888"/>
    <mergeCell ref="D9899:M9899"/>
    <mergeCell ref="D9900:M9900"/>
    <mergeCell ref="D9907:M9907"/>
    <mergeCell ref="D9908:M9908"/>
    <mergeCell ref="B7741:B7744"/>
    <mergeCell ref="D7743:N7743"/>
    <mergeCell ref="D7744:N7744"/>
    <mergeCell ref="B7745:B7748"/>
    <mergeCell ref="D7747:N7747"/>
    <mergeCell ref="D7748:N7748"/>
    <mergeCell ref="B7717:B7720"/>
    <mergeCell ref="D7719:N7719"/>
    <mergeCell ref="D7720:N7720"/>
    <mergeCell ref="D8060:N8060"/>
    <mergeCell ref="B8121:B8124"/>
    <mergeCell ref="D8123:N8123"/>
    <mergeCell ref="D8107:N8107"/>
    <mergeCell ref="D8092:N8092"/>
    <mergeCell ref="D8111:N8111"/>
    <mergeCell ref="D8112:N8112"/>
    <mergeCell ref="D8106:N8106"/>
    <mergeCell ref="D8257:N8257"/>
    <mergeCell ref="B8258:B8261"/>
    <mergeCell ref="D8260:N8260"/>
    <mergeCell ref="D8261:N8261"/>
    <mergeCell ref="D8183:N8183"/>
    <mergeCell ref="B8225:B8228"/>
    <mergeCell ref="D8227:N8227"/>
    <mergeCell ref="D8228:N8228"/>
    <mergeCell ref="B8205:B8208"/>
    <mergeCell ref="D8207:N8207"/>
    <mergeCell ref="D8208:N8208"/>
    <mergeCell ref="B8022:B8025"/>
    <mergeCell ref="D8024:N8024"/>
    <mergeCell ref="D8025:N8025"/>
    <mergeCell ref="D8274:N8274"/>
    <mergeCell ref="B8275:B8278"/>
    <mergeCell ref="B8350:B8355"/>
    <mergeCell ref="D8320:N8320"/>
    <mergeCell ref="D8321:N8321"/>
    <mergeCell ref="D8370:N8370"/>
    <mergeCell ref="D8036:N8036"/>
    <mergeCell ref="D8037:N8037"/>
    <mergeCell ref="B8038:B8041"/>
    <mergeCell ref="D8040:N8040"/>
    <mergeCell ref="D8041:N8041"/>
    <mergeCell ref="B8042:B8045"/>
    <mergeCell ref="D8179:N8179"/>
    <mergeCell ref="B8146:B8149"/>
    <mergeCell ref="D8148:N8148"/>
    <mergeCell ref="D8149:N8149"/>
    <mergeCell ref="D8139:N8139"/>
    <mergeCell ref="D8140:N8140"/>
    <mergeCell ref="D8128:N8128"/>
    <mergeCell ref="B8165:B8169"/>
    <mergeCell ref="D8136:N8136"/>
    <mergeCell ref="B8137:B8140"/>
    <mergeCell ref="D8174:N8174"/>
    <mergeCell ref="D8168:N8168"/>
    <mergeCell ref="D8169:N8169"/>
    <mergeCell ref="D8049:N8049"/>
    <mergeCell ref="D8120:N8120"/>
    <mergeCell ref="B8356:B8361"/>
    <mergeCell ref="D8360:N8360"/>
    <mergeCell ref="B8375:B8378"/>
    <mergeCell ref="D8377:N8377"/>
    <mergeCell ref="D8289:N8289"/>
    <mergeCell ref="D8290:N8290"/>
    <mergeCell ref="B8344:B8349"/>
    <mergeCell ref="D8348:N8348"/>
    <mergeCell ref="D8349:N8349"/>
    <mergeCell ref="D8265:N8265"/>
    <mergeCell ref="B8209:B8212"/>
    <mergeCell ref="D8211:N8211"/>
    <mergeCell ref="D8212:N8212"/>
    <mergeCell ref="B8213:B8216"/>
    <mergeCell ref="D8215:N8215"/>
    <mergeCell ref="D8216:N8216"/>
    <mergeCell ref="B8217:B8220"/>
    <mergeCell ref="D8219:N8219"/>
    <mergeCell ref="D8220:N8220"/>
    <mergeCell ref="B8221:B8224"/>
    <mergeCell ref="D8223:N8223"/>
    <mergeCell ref="D8224:N8224"/>
    <mergeCell ref="D8361:N8361"/>
    <mergeCell ref="D8282:N8282"/>
    <mergeCell ref="B8283:B8286"/>
    <mergeCell ref="B8334:B8337"/>
    <mergeCell ref="B8363:B8366"/>
    <mergeCell ref="D8365:N8365"/>
    <mergeCell ref="D8366:N8366"/>
    <mergeCell ref="B8367:B8370"/>
    <mergeCell ref="D8266:N8266"/>
    <mergeCell ref="B8267:B8270"/>
    <mergeCell ref="D8269:N8269"/>
    <mergeCell ref="D8354:N8354"/>
    <mergeCell ref="B8371:B8374"/>
    <mergeCell ref="D8373:N8373"/>
    <mergeCell ref="D8374:N8374"/>
    <mergeCell ref="B8322:B8327"/>
    <mergeCell ref="D8326:N8326"/>
    <mergeCell ref="D8327:N8327"/>
    <mergeCell ref="B8328:B8333"/>
    <mergeCell ref="D8332:N8332"/>
    <mergeCell ref="D8333:N8333"/>
    <mergeCell ref="B8050:B8053"/>
    <mergeCell ref="D8052:N8052"/>
    <mergeCell ref="D8115:N8115"/>
    <mergeCell ref="D8116:N8116"/>
    <mergeCell ref="D8091:N8091"/>
    <mergeCell ref="B8117:B8120"/>
    <mergeCell ref="D8119:N8119"/>
    <mergeCell ref="D8277:N8277"/>
    <mergeCell ref="B8129:B8132"/>
    <mergeCell ref="D8131:N8131"/>
    <mergeCell ref="D8132:N8132"/>
    <mergeCell ref="B8160:B8164"/>
    <mergeCell ref="D8163:N8163"/>
    <mergeCell ref="B8287:B8290"/>
    <mergeCell ref="B8230:B8233"/>
    <mergeCell ref="B8303:B8306"/>
    <mergeCell ref="B8279:B8282"/>
    <mergeCell ref="D8281:N8281"/>
    <mergeCell ref="D8232:N8232"/>
    <mergeCell ref="D8164:N8164"/>
    <mergeCell ref="D8056:N8056"/>
    <mergeCell ref="D8057:N8057"/>
    <mergeCell ref="B8058:B8061"/>
    <mergeCell ref="D8336:N8336"/>
    <mergeCell ref="D8337:N8337"/>
    <mergeCell ref="D8286:N8286"/>
    <mergeCell ref="B8307:B8310"/>
    <mergeCell ref="D8309:N8309"/>
    <mergeCell ref="D8310:N8310"/>
    <mergeCell ref="D8278:N8278"/>
    <mergeCell ref="B8311:B8314"/>
    <mergeCell ref="D8313:N8313"/>
    <mergeCell ref="B8291:B8294"/>
    <mergeCell ref="D8293:N8293"/>
    <mergeCell ref="D8294:N8294"/>
    <mergeCell ref="B8295:B8298"/>
    <mergeCell ref="D8297:N8297"/>
    <mergeCell ref="D8298:N8298"/>
    <mergeCell ref="B8299:B8302"/>
    <mergeCell ref="D8301:N8301"/>
    <mergeCell ref="D8305:N8305"/>
    <mergeCell ref="D8306:N8306"/>
    <mergeCell ref="D8314:N8314"/>
    <mergeCell ref="B8535:B8538"/>
    <mergeCell ref="D8514:N8514"/>
    <mergeCell ref="B8180:B8183"/>
    <mergeCell ref="B8316:B8321"/>
    <mergeCell ref="D2499:N2499"/>
    <mergeCell ref="D8302:N8302"/>
    <mergeCell ref="D8233:N8233"/>
    <mergeCell ref="B8234:B8237"/>
    <mergeCell ref="D8236:N8236"/>
    <mergeCell ref="D8237:N8237"/>
    <mergeCell ref="B8238:B8241"/>
    <mergeCell ref="D8240:N8240"/>
    <mergeCell ref="D8241:N8241"/>
    <mergeCell ref="B8242:B8245"/>
    <mergeCell ref="D8270:N8270"/>
    <mergeCell ref="B8271:B8274"/>
    <mergeCell ref="D8273:N8273"/>
    <mergeCell ref="D8249:N8249"/>
    <mergeCell ref="B8250:B8253"/>
    <mergeCell ref="D8252:N8252"/>
    <mergeCell ref="D8253:N8253"/>
    <mergeCell ref="B8254:B8257"/>
    <mergeCell ref="D8256:N8256"/>
    <mergeCell ref="D8244:N8244"/>
    <mergeCell ref="D8245:N8245"/>
    <mergeCell ref="B8246:B8249"/>
    <mergeCell ref="D8248:N8248"/>
    <mergeCell ref="D8029:N8029"/>
    <mergeCell ref="D7889:N7889"/>
    <mergeCell ref="D7892:N7892"/>
    <mergeCell ref="D7893:N7893"/>
    <mergeCell ref="D8028:N8028"/>
    <mergeCell ref="D8639:N8639"/>
    <mergeCell ref="D8640:N8640"/>
    <mergeCell ref="D8644:N8644"/>
    <mergeCell ref="D8567:N8567"/>
    <mergeCell ref="D8570:N8570"/>
    <mergeCell ref="D8574:N8574"/>
    <mergeCell ref="D8575:N8575"/>
    <mergeCell ref="D8578:N8578"/>
    <mergeCell ref="D8579:N8579"/>
    <mergeCell ref="D8571:N8571"/>
    <mergeCell ref="D7901:N7901"/>
    <mergeCell ref="D7908:N7908"/>
    <mergeCell ref="D8285:N8285"/>
    <mergeCell ref="B8552:B8555"/>
    <mergeCell ref="D8554:N8554"/>
    <mergeCell ref="D8555:N8555"/>
    <mergeCell ref="B8556:B8559"/>
    <mergeCell ref="D8558:N8558"/>
    <mergeCell ref="D8559:N8559"/>
    <mergeCell ref="B8469:B8472"/>
    <mergeCell ref="D8471:N8471"/>
    <mergeCell ref="D8472:N8472"/>
    <mergeCell ref="B8437:B8440"/>
    <mergeCell ref="D8439:N8439"/>
    <mergeCell ref="B8465:B8468"/>
    <mergeCell ref="D8467:N8467"/>
    <mergeCell ref="D8440:N8440"/>
    <mergeCell ref="B8441:B8444"/>
    <mergeCell ref="D8443:N8443"/>
    <mergeCell ref="D8444:N8444"/>
    <mergeCell ref="D8510:N8510"/>
    <mergeCell ref="B8445:B8448"/>
    <mergeCell ref="D8409:N8409"/>
    <mergeCell ref="D8410:N8410"/>
    <mergeCell ref="D8414:N8414"/>
    <mergeCell ref="B8392:B8395"/>
    <mergeCell ref="D8394:N8394"/>
    <mergeCell ref="D8386:N8386"/>
    <mergeCell ref="D8390:N8390"/>
    <mergeCell ref="D8391:N8391"/>
    <mergeCell ref="B8388:B8391"/>
    <mergeCell ref="B8396:B8399"/>
    <mergeCell ref="B8576:B8579"/>
    <mergeCell ref="B8539:B8542"/>
    <mergeCell ref="B8478:B8481"/>
    <mergeCell ref="B8486:B8489"/>
    <mergeCell ref="B8494:B8497"/>
    <mergeCell ref="D8500:N8500"/>
    <mergeCell ref="D8501:N8501"/>
    <mergeCell ref="B8502:B8505"/>
    <mergeCell ref="B8515:B8518"/>
    <mergeCell ref="B8482:B8485"/>
    <mergeCell ref="B8519:B8522"/>
    <mergeCell ref="D8452:N8452"/>
    <mergeCell ref="B8453:B8456"/>
    <mergeCell ref="D8468:N8468"/>
    <mergeCell ref="D8485:N8485"/>
    <mergeCell ref="D8538:N8538"/>
    <mergeCell ref="D8447:N8447"/>
    <mergeCell ref="D8546:N8546"/>
    <mergeCell ref="D8509:N8509"/>
    <mergeCell ref="B8548:B8551"/>
    <mergeCell ref="B8461:B8464"/>
    <mergeCell ref="D8480:N8480"/>
    <mergeCell ref="D2812:N2812"/>
    <mergeCell ref="D8673:N8673"/>
    <mergeCell ref="D8674:N8674"/>
    <mergeCell ref="D8689:N8689"/>
    <mergeCell ref="D8690:N8690"/>
    <mergeCell ref="D8682:N8682"/>
    <mergeCell ref="D8664:N8664"/>
    <mergeCell ref="D8545:N8545"/>
    <mergeCell ref="D8381:N8381"/>
    <mergeCell ref="D8382:N8382"/>
    <mergeCell ref="D8404:N8404"/>
    <mergeCell ref="D8405:N8405"/>
    <mergeCell ref="D8550:N8550"/>
    <mergeCell ref="D8551:N8551"/>
    <mergeCell ref="D8435:N8435"/>
    <mergeCell ref="D8608:N8608"/>
    <mergeCell ref="D8517:N8517"/>
    <mergeCell ref="D8518:N8518"/>
    <mergeCell ref="D8521:N8521"/>
    <mergeCell ref="D8464:N8464"/>
    <mergeCell ref="D8588:N8588"/>
    <mergeCell ref="D8591:N8591"/>
    <mergeCell ref="D8654:N8654"/>
    <mergeCell ref="D8655:N8655"/>
    <mergeCell ref="D8584:N8584"/>
    <mergeCell ref="D8541:N8541"/>
    <mergeCell ref="D8542:N8542"/>
    <mergeCell ref="D8488:N8488"/>
    <mergeCell ref="D8395:N8395"/>
    <mergeCell ref="D8398:N8398"/>
    <mergeCell ref="D8399:N8399"/>
    <mergeCell ref="D8415:N8415"/>
    <mergeCell ref="D2805:N2805"/>
    <mergeCell ref="B2806:B2809"/>
    <mergeCell ref="D2808:N2808"/>
    <mergeCell ref="D2809:N2809"/>
    <mergeCell ref="B2789:B2792"/>
    <mergeCell ref="D2791:N2791"/>
    <mergeCell ref="D2792:N2792"/>
    <mergeCell ref="D2800:N2800"/>
    <mergeCell ref="B2777:B2780"/>
    <mergeCell ref="D2779:N2779"/>
    <mergeCell ref="D2780:N2780"/>
    <mergeCell ref="B2781:B2784"/>
    <mergeCell ref="D2783:N2783"/>
    <mergeCell ref="D2784:N2784"/>
    <mergeCell ref="D2679:N2679"/>
    <mergeCell ref="B2680:B2684"/>
    <mergeCell ref="D2683:N2683"/>
    <mergeCell ref="D2733:N2733"/>
    <mergeCell ref="D2734:N2734"/>
    <mergeCell ref="B2710:B2713"/>
    <mergeCell ref="D2799:N2799"/>
    <mergeCell ref="D2658:N2658"/>
    <mergeCell ref="D2659:N2659"/>
    <mergeCell ref="B2660:B2664"/>
    <mergeCell ref="D2663:N2663"/>
    <mergeCell ref="D2664:N2664"/>
    <mergeCell ref="B2665:B2669"/>
    <mergeCell ref="D2668:N2668"/>
    <mergeCell ref="D2669:N2669"/>
    <mergeCell ref="B2670:B2674"/>
    <mergeCell ref="D2673:N2673"/>
    <mergeCell ref="D2674:N2674"/>
    <mergeCell ref="B2793:B2796"/>
    <mergeCell ref="D2627:N2627"/>
    <mergeCell ref="D2628:N2628"/>
    <mergeCell ref="B2735:B2738"/>
    <mergeCell ref="D2737:N2737"/>
    <mergeCell ref="D2738:N2738"/>
    <mergeCell ref="B2739:B2742"/>
    <mergeCell ref="D2741:N2741"/>
    <mergeCell ref="D2689:N2689"/>
    <mergeCell ref="B2785:B2788"/>
    <mergeCell ref="D2787:N2787"/>
    <mergeCell ref="D2788:N2788"/>
    <mergeCell ref="D2878:N2878"/>
    <mergeCell ref="D2879:N2879"/>
    <mergeCell ref="B2880:B2883"/>
    <mergeCell ref="D2870:N2870"/>
    <mergeCell ref="D2871:N2871"/>
    <mergeCell ref="B2768:B2771"/>
    <mergeCell ref="D2770:N2770"/>
    <mergeCell ref="D2771:N2771"/>
    <mergeCell ref="B2835:B2838"/>
    <mergeCell ref="D2837:N2837"/>
    <mergeCell ref="D2838:N2838"/>
    <mergeCell ref="D2825:N2825"/>
    <mergeCell ref="B2831:B2834"/>
    <mergeCell ref="D2796:N2796"/>
    <mergeCell ref="B2772:B2775"/>
    <mergeCell ref="D2774:N2774"/>
    <mergeCell ref="D2775:N2775"/>
    <mergeCell ref="B2826:B2829"/>
    <mergeCell ref="D2828:N2828"/>
    <mergeCell ref="D2829:N2829"/>
    <mergeCell ref="B2802:B2805"/>
    <mergeCell ref="B2822:B2825"/>
    <mergeCell ref="D2824:N2824"/>
    <mergeCell ref="D2804:N2804"/>
    <mergeCell ref="D2813:N2813"/>
    <mergeCell ref="B2814:B2817"/>
    <mergeCell ref="D2816:N2816"/>
    <mergeCell ref="D2817:N2817"/>
    <mergeCell ref="B2818:B2821"/>
    <mergeCell ref="D2820:N2820"/>
    <mergeCell ref="D2821:N2821"/>
    <mergeCell ref="B2797:B2800"/>
    <mergeCell ref="D2944:N2944"/>
    <mergeCell ref="D2945:N2945"/>
    <mergeCell ref="B2946:B2949"/>
    <mergeCell ref="D2948:N2948"/>
    <mergeCell ref="B2954:B2957"/>
    <mergeCell ref="D2956:N2956"/>
    <mergeCell ref="D2957:N2957"/>
    <mergeCell ref="B2928:B2932"/>
    <mergeCell ref="D2931:N2931"/>
    <mergeCell ref="D2932:N2932"/>
    <mergeCell ref="D2897:N2897"/>
    <mergeCell ref="B2898:B2902"/>
    <mergeCell ref="D2901:N2901"/>
    <mergeCell ref="D2902:N2902"/>
    <mergeCell ref="B2903:B2907"/>
    <mergeCell ref="D2906:N2906"/>
    <mergeCell ref="D2907:N2907"/>
    <mergeCell ref="B2908:B2912"/>
    <mergeCell ref="D2911:N2911"/>
    <mergeCell ref="D2912:N2912"/>
    <mergeCell ref="B2913:B2917"/>
    <mergeCell ref="D2916:N2916"/>
    <mergeCell ref="D2917:N2917"/>
    <mergeCell ref="B2918:B2922"/>
    <mergeCell ref="D2921:N2921"/>
    <mergeCell ref="D2922:N2922"/>
    <mergeCell ref="B2923:B2927"/>
    <mergeCell ref="D2964:N2964"/>
    <mergeCell ref="B3032:B3035"/>
    <mergeCell ref="D3034:N3034"/>
    <mergeCell ref="B2967:B2970"/>
    <mergeCell ref="D2969:N2969"/>
    <mergeCell ref="D2970:N2970"/>
    <mergeCell ref="D2965:N2965"/>
    <mergeCell ref="D3035:N3035"/>
    <mergeCell ref="B3004:B3007"/>
    <mergeCell ref="D3006:N3006"/>
    <mergeCell ref="D3007:N3007"/>
    <mergeCell ref="B3008:B3011"/>
    <mergeCell ref="D3010:N3010"/>
    <mergeCell ref="B2950:B2953"/>
    <mergeCell ref="D2952:N2952"/>
    <mergeCell ref="D2953:N2953"/>
    <mergeCell ref="B2934:B2937"/>
    <mergeCell ref="D2936:N2936"/>
    <mergeCell ref="D2937:N2937"/>
    <mergeCell ref="B2938:B2941"/>
    <mergeCell ref="B2971:B2974"/>
    <mergeCell ref="D2973:N2973"/>
    <mergeCell ref="D2974:N2974"/>
    <mergeCell ref="B2975:B2978"/>
    <mergeCell ref="D2977:N2977"/>
    <mergeCell ref="D2978:N2978"/>
    <mergeCell ref="D2949:N2949"/>
    <mergeCell ref="D2961:N2961"/>
    <mergeCell ref="B2962:B2965"/>
    <mergeCell ref="D2940:N2940"/>
    <mergeCell ref="D2941:N2941"/>
    <mergeCell ref="B2942:B2945"/>
    <mergeCell ref="D3044:N3044"/>
    <mergeCell ref="B3045:B3048"/>
    <mergeCell ref="D3047:N3047"/>
    <mergeCell ref="D3048:N3048"/>
    <mergeCell ref="B3049:B3052"/>
    <mergeCell ref="D3051:N3051"/>
    <mergeCell ref="D3052:N3052"/>
    <mergeCell ref="B3053:B3056"/>
    <mergeCell ref="D3055:N3055"/>
    <mergeCell ref="D3056:N3056"/>
    <mergeCell ref="B3065:B3068"/>
    <mergeCell ref="D3067:N3067"/>
    <mergeCell ref="D3068:N3068"/>
    <mergeCell ref="B3073:B3076"/>
    <mergeCell ref="D3064:N3064"/>
    <mergeCell ref="D2989:N2989"/>
    <mergeCell ref="D2990:N2990"/>
    <mergeCell ref="D3104:N3104"/>
    <mergeCell ref="D3105:N3105"/>
    <mergeCell ref="B3106:B3109"/>
    <mergeCell ref="D3108:N3108"/>
    <mergeCell ref="D3109:N3109"/>
    <mergeCell ref="B3114:B3117"/>
    <mergeCell ref="D3116:N3116"/>
    <mergeCell ref="B2979:B2982"/>
    <mergeCell ref="D2981:N2981"/>
    <mergeCell ref="D2982:N2982"/>
    <mergeCell ref="B2995:B2998"/>
    <mergeCell ref="D2997:N2997"/>
    <mergeCell ref="B2999:B3002"/>
    <mergeCell ref="B2991:B2994"/>
    <mergeCell ref="D2993:N2993"/>
    <mergeCell ref="D2994:N2994"/>
    <mergeCell ref="D3075:N3075"/>
    <mergeCell ref="D3076:N3076"/>
    <mergeCell ref="B3069:B3072"/>
    <mergeCell ref="D3071:N3071"/>
    <mergeCell ref="D3072:N3072"/>
    <mergeCell ref="B3061:B3064"/>
    <mergeCell ref="D3080:N3080"/>
    <mergeCell ref="B3028:B3031"/>
    <mergeCell ref="D2998:N2998"/>
    <mergeCell ref="B3090:B3093"/>
    <mergeCell ref="D3092:N3092"/>
    <mergeCell ref="B3081:B3084"/>
    <mergeCell ref="D3083:N3083"/>
    <mergeCell ref="D3084:N3084"/>
    <mergeCell ref="B3041:B3044"/>
    <mergeCell ref="D3043:N3043"/>
    <mergeCell ref="B3340:B3344"/>
    <mergeCell ref="D3343:N3343"/>
    <mergeCell ref="D3344:N3344"/>
    <mergeCell ref="D3318:N3318"/>
    <mergeCell ref="D3319:N3319"/>
    <mergeCell ref="D3093:N3093"/>
    <mergeCell ref="B3094:B3097"/>
    <mergeCell ref="D3096:N3096"/>
    <mergeCell ref="D3097:N3097"/>
    <mergeCell ref="D3349:N3349"/>
    <mergeCell ref="B3300:B3304"/>
    <mergeCell ref="B3305:B3309"/>
    <mergeCell ref="D3308:N3308"/>
    <mergeCell ref="D3309:N3309"/>
    <mergeCell ref="D3117:N3117"/>
    <mergeCell ref="D3191:N3191"/>
    <mergeCell ref="B3192:B3195"/>
    <mergeCell ref="B3110:B3113"/>
    <mergeCell ref="D3112:N3112"/>
    <mergeCell ref="D3113:N3113"/>
    <mergeCell ref="D3228:N3228"/>
    <mergeCell ref="D3229:N3229"/>
    <mergeCell ref="D3314:N3314"/>
    <mergeCell ref="B3325:B3329"/>
    <mergeCell ref="D3328:N3328"/>
    <mergeCell ref="D3329:N3329"/>
    <mergeCell ref="B3098:B3101"/>
    <mergeCell ref="B3330:B3334"/>
    <mergeCell ref="D3333:N3333"/>
    <mergeCell ref="D3100:N3100"/>
    <mergeCell ref="D3101:N3101"/>
    <mergeCell ref="B3102:B3105"/>
    <mergeCell ref="D3377:N3377"/>
    <mergeCell ref="D3378:N3378"/>
    <mergeCell ref="B3379:B3382"/>
    <mergeCell ref="B3359:B3362"/>
    <mergeCell ref="D3354:N3354"/>
    <mergeCell ref="D3357:N3357"/>
    <mergeCell ref="D3358:N3358"/>
    <mergeCell ref="B3371:B3374"/>
    <mergeCell ref="B3355:B3358"/>
    <mergeCell ref="B3345:B3349"/>
    <mergeCell ref="D3348:N3348"/>
    <mergeCell ref="B3383:B3386"/>
    <mergeCell ref="D3385:N3385"/>
    <mergeCell ref="D3386:N3386"/>
    <mergeCell ref="B3351:B3354"/>
    <mergeCell ref="D3353:N3353"/>
    <mergeCell ref="B3310:B3314"/>
    <mergeCell ref="D3323:N3323"/>
    <mergeCell ref="D3313:N3313"/>
    <mergeCell ref="D3373:N3373"/>
    <mergeCell ref="D3374:N3374"/>
    <mergeCell ref="B3363:B3366"/>
    <mergeCell ref="D3365:N3365"/>
    <mergeCell ref="D3366:N3366"/>
    <mergeCell ref="B3367:B3370"/>
    <mergeCell ref="D3361:N3361"/>
    <mergeCell ref="D3362:N3362"/>
    <mergeCell ref="D3324:N3324"/>
    <mergeCell ref="B3320:B3324"/>
    <mergeCell ref="D3334:N3334"/>
    <mergeCell ref="D3339:N3339"/>
    <mergeCell ref="B3335:B3339"/>
    <mergeCell ref="D3640:N3640"/>
    <mergeCell ref="D3641:N3641"/>
    <mergeCell ref="B3642:B3645"/>
    <mergeCell ref="D3644:N3644"/>
    <mergeCell ref="B3662:B3665"/>
    <mergeCell ref="D3628:N3628"/>
    <mergeCell ref="B3679:B3683"/>
    <mergeCell ref="D3687:N3687"/>
    <mergeCell ref="B3387:B3390"/>
    <mergeCell ref="D3389:N3389"/>
    <mergeCell ref="B3650:B3653"/>
    <mergeCell ref="B3616:B3619"/>
    <mergeCell ref="B3604:B3607"/>
    <mergeCell ref="D3606:N3606"/>
    <mergeCell ref="D3607:N3607"/>
    <mergeCell ref="B3592:B3595"/>
    <mergeCell ref="D3594:N3594"/>
    <mergeCell ref="D3595:N3595"/>
    <mergeCell ref="B3633:B3636"/>
    <mergeCell ref="D3635:N3635"/>
    <mergeCell ref="B3621:B3624"/>
    <mergeCell ref="B3629:B3632"/>
    <mergeCell ref="D3631:N3631"/>
    <mergeCell ref="D3636:N3636"/>
    <mergeCell ref="B3786:B3789"/>
    <mergeCell ref="B3596:B3599"/>
    <mergeCell ref="D3875:N3875"/>
    <mergeCell ref="D3876:N3876"/>
    <mergeCell ref="B3820:B3823"/>
    <mergeCell ref="D3822:N3822"/>
    <mergeCell ref="D3823:N3823"/>
    <mergeCell ref="B3852:B3855"/>
    <mergeCell ref="D3855:N3855"/>
    <mergeCell ref="D3854:N3854"/>
    <mergeCell ref="D3835:N3835"/>
    <mergeCell ref="B3836:B3839"/>
    <mergeCell ref="D3838:N3838"/>
    <mergeCell ref="B3857:B3860"/>
    <mergeCell ref="D3843:N3843"/>
    <mergeCell ref="B3844:B3847"/>
    <mergeCell ref="B3608:B3611"/>
    <mergeCell ref="D3652:N3652"/>
    <mergeCell ref="B3638:B3641"/>
    <mergeCell ref="D3677:N3677"/>
    <mergeCell ref="B3612:B3615"/>
    <mergeCell ref="D3847:N3847"/>
    <mergeCell ref="B3865:B3868"/>
    <mergeCell ref="D3872:N3872"/>
    <mergeCell ref="D3831:N3831"/>
    <mergeCell ref="B3848:B3851"/>
    <mergeCell ref="D3850:N3850"/>
    <mergeCell ref="D3851:N3851"/>
    <mergeCell ref="B3861:B3864"/>
    <mergeCell ref="B3646:B3649"/>
    <mergeCell ref="B3753:B3756"/>
    <mergeCell ref="D3755:N3755"/>
    <mergeCell ref="D3736:N3736"/>
    <mergeCell ref="D3743:N3743"/>
    <mergeCell ref="B3666:B3669"/>
    <mergeCell ref="D3668:N3668"/>
    <mergeCell ref="D3669:N3669"/>
    <mergeCell ref="D3665:N3665"/>
    <mergeCell ref="D3661:N3661"/>
    <mergeCell ref="B3737:B3740"/>
    <mergeCell ref="D3707:N3707"/>
    <mergeCell ref="D3739:N3739"/>
    <mergeCell ref="D3740:N3740"/>
    <mergeCell ref="B3719:B3723"/>
    <mergeCell ref="D3713:N3713"/>
    <mergeCell ref="B3674:B3677"/>
    <mergeCell ref="B3699:B3703"/>
    <mergeCell ref="D3708:N3708"/>
    <mergeCell ref="D3712:N3712"/>
    <mergeCell ref="B3670:B3673"/>
    <mergeCell ref="D3718:N3718"/>
    <mergeCell ref="D3672:N3672"/>
    <mergeCell ref="D3673:N3673"/>
    <mergeCell ref="D3722:N3722"/>
    <mergeCell ref="B3714:B3718"/>
    <mergeCell ref="D3664:N3664"/>
    <mergeCell ref="D3693:N3693"/>
    <mergeCell ref="B3694:B3698"/>
    <mergeCell ref="D3697:N3697"/>
    <mergeCell ref="B3733:B3736"/>
    <mergeCell ref="D3735:N3735"/>
    <mergeCell ref="D3732:N3732"/>
    <mergeCell ref="B3770:B3773"/>
    <mergeCell ref="D3772:N3772"/>
    <mergeCell ref="D3773:N3773"/>
    <mergeCell ref="D3780:N3780"/>
    <mergeCell ref="D3781:N3781"/>
    <mergeCell ref="B3832:B3835"/>
    <mergeCell ref="D3834:N3834"/>
    <mergeCell ref="D3859:N3859"/>
    <mergeCell ref="D3839:N3839"/>
    <mergeCell ref="B3840:B3843"/>
    <mergeCell ref="D3842:N3842"/>
    <mergeCell ref="B3824:B3827"/>
    <mergeCell ref="D3868:N3868"/>
    <mergeCell ref="B3654:B3657"/>
    <mergeCell ref="D3656:N3656"/>
    <mergeCell ref="D3657:N3657"/>
    <mergeCell ref="B3658:B3661"/>
    <mergeCell ref="B3745:B3748"/>
    <mergeCell ref="D3698:N3698"/>
    <mergeCell ref="B3689:B3693"/>
    <mergeCell ref="D3747:N3747"/>
    <mergeCell ref="B3704:B3708"/>
    <mergeCell ref="D3692:N3692"/>
    <mergeCell ref="D3777:N3777"/>
    <mergeCell ref="B3766:B3769"/>
    <mergeCell ref="B3799:B3802"/>
    <mergeCell ref="D3756:N3756"/>
    <mergeCell ref="B3757:B3760"/>
    <mergeCell ref="B3741:B3744"/>
    <mergeCell ref="D3764:N3764"/>
    <mergeCell ref="D3760:N3760"/>
    <mergeCell ref="B4957:B4960"/>
    <mergeCell ref="D4964:N4964"/>
    <mergeCell ref="D3897:N3897"/>
    <mergeCell ref="D3900:N3900"/>
    <mergeCell ref="D3892:N3892"/>
    <mergeCell ref="D4746:N4746"/>
    <mergeCell ref="B3790:B3793"/>
    <mergeCell ref="D3792:N3792"/>
    <mergeCell ref="D3793:N3793"/>
    <mergeCell ref="D3801:N3801"/>
    <mergeCell ref="D3802:N3802"/>
    <mergeCell ref="D3818:N3818"/>
    <mergeCell ref="D3860:N3860"/>
    <mergeCell ref="B3828:B3831"/>
    <mergeCell ref="D3830:N3830"/>
    <mergeCell ref="D3827:N3827"/>
    <mergeCell ref="D3817:N3817"/>
    <mergeCell ref="D3805:N3805"/>
    <mergeCell ref="B3807:B3810"/>
    <mergeCell ref="B3803:B3806"/>
    <mergeCell ref="D3826:N3826"/>
    <mergeCell ref="D3846:N3846"/>
    <mergeCell ref="D5974:N5974"/>
    <mergeCell ref="B5984:B5987"/>
    <mergeCell ref="B3877:B3880"/>
    <mergeCell ref="B4706:B4709"/>
    <mergeCell ref="B4829:B4833"/>
    <mergeCell ref="D4786:N4786"/>
    <mergeCell ref="B6058:B6061"/>
    <mergeCell ref="B5931:B5934"/>
    <mergeCell ref="D5933:N5933"/>
    <mergeCell ref="D5934:N5934"/>
    <mergeCell ref="D5449:N5449"/>
    <mergeCell ref="D5644:N5644"/>
    <mergeCell ref="B4755:B4758"/>
    <mergeCell ref="B4784:B4787"/>
    <mergeCell ref="D4745:N4745"/>
    <mergeCell ref="B4788:B4791"/>
    <mergeCell ref="D4802:N4802"/>
    <mergeCell ref="D6004:N6004"/>
    <mergeCell ref="B6038:B6041"/>
    <mergeCell ref="B4693:B4696"/>
    <mergeCell ref="B4726:B4729"/>
    <mergeCell ref="D4741:N4741"/>
    <mergeCell ref="D5030:N5030"/>
    <mergeCell ref="D4251:N4251"/>
    <mergeCell ref="D4252:N4252"/>
    <mergeCell ref="B3890:B3893"/>
    <mergeCell ref="B3882:B3885"/>
    <mergeCell ref="D3884:N3884"/>
    <mergeCell ref="D3885:N3885"/>
    <mergeCell ref="B3886:B3889"/>
    <mergeCell ref="D3888:N3888"/>
    <mergeCell ref="D3889:N3889"/>
    <mergeCell ref="B5873:B5876"/>
    <mergeCell ref="D5534:N5534"/>
    <mergeCell ref="B5430:B5433"/>
    <mergeCell ref="D5432:N5432"/>
    <mergeCell ref="D5433:N5433"/>
    <mergeCell ref="B5682:B5687"/>
    <mergeCell ref="B5976:B5979"/>
    <mergeCell ref="D5978:N5978"/>
    <mergeCell ref="D5979:N5979"/>
    <mergeCell ref="B5980:B5983"/>
    <mergeCell ref="D5966:N5966"/>
    <mergeCell ref="B5943:B5946"/>
    <mergeCell ref="D5086:N5086"/>
    <mergeCell ref="D5334:N5334"/>
    <mergeCell ref="D5300:N5300"/>
    <mergeCell ref="B5301:B5305"/>
    <mergeCell ref="D5304:N5304"/>
    <mergeCell ref="D5305:N5305"/>
    <mergeCell ref="B5306:B5309"/>
    <mergeCell ref="B5291:B5295"/>
    <mergeCell ref="D5294:N5294"/>
    <mergeCell ref="D5295:N5295"/>
    <mergeCell ref="B5256:B5260"/>
    <mergeCell ref="D5259:N5259"/>
    <mergeCell ref="D5260:N5260"/>
    <mergeCell ref="B5261:B5265"/>
    <mergeCell ref="B5947:B5950"/>
    <mergeCell ref="D5970:N5970"/>
    <mergeCell ref="B5676:B5681"/>
    <mergeCell ref="D5680:N5680"/>
    <mergeCell ref="D5687:N5687"/>
    <mergeCell ref="B5108:B5111"/>
    <mergeCell ref="D4959:N4959"/>
    <mergeCell ref="D4938:N4938"/>
    <mergeCell ref="D4956:N4956"/>
    <mergeCell ref="D4881:N4881"/>
    <mergeCell ref="B6026:B6029"/>
    <mergeCell ref="D5967:N5967"/>
    <mergeCell ref="D6011:N6011"/>
    <mergeCell ref="B5729:B5732"/>
    <mergeCell ref="D5731:N5731"/>
    <mergeCell ref="B5741:B5744"/>
    <mergeCell ref="D5740:N5740"/>
    <mergeCell ref="B5725:B5728"/>
    <mergeCell ref="B5719:B5723"/>
    <mergeCell ref="B5242:B5245"/>
    <mergeCell ref="D5971:N5971"/>
    <mergeCell ref="B5968:B5971"/>
    <mergeCell ref="D5945:N5945"/>
    <mergeCell ref="B5061:B5064"/>
    <mergeCell ref="B5450:B5453"/>
    <mergeCell ref="D5452:N5452"/>
    <mergeCell ref="D5453:N5453"/>
    <mergeCell ref="B5418:B5421"/>
    <mergeCell ref="D5717:N5717"/>
    <mergeCell ref="B5040:B5043"/>
    <mergeCell ref="D5039:N5039"/>
    <mergeCell ref="B5032:B5035"/>
    <mergeCell ref="D5986:N5986"/>
    <mergeCell ref="D5253:N5253"/>
    <mergeCell ref="D5698:N5698"/>
    <mergeCell ref="B5699:B5703"/>
    <mergeCell ref="D5712:N5712"/>
    <mergeCell ref="D5713:N5713"/>
    <mergeCell ref="B6009:B6012"/>
    <mergeCell ref="D6053:N6053"/>
    <mergeCell ref="B6005:B6008"/>
    <mergeCell ref="D6079:N6079"/>
    <mergeCell ref="D6067:N6067"/>
    <mergeCell ref="D6091:N6091"/>
    <mergeCell ref="D5949:N5949"/>
    <mergeCell ref="D6115:N6115"/>
    <mergeCell ref="B6137:B6140"/>
    <mergeCell ref="D6139:N6139"/>
    <mergeCell ref="B5993:B5996"/>
    <mergeCell ref="B5972:B5975"/>
    <mergeCell ref="D5926:N5926"/>
    <mergeCell ref="B6021:B6024"/>
    <mergeCell ref="D5950:N5950"/>
    <mergeCell ref="D6023:N6023"/>
    <mergeCell ref="D6028:N6028"/>
    <mergeCell ref="D6118:N6118"/>
    <mergeCell ref="D6086:N6086"/>
    <mergeCell ref="B6128:B6131"/>
    <mergeCell ref="D6136:N6136"/>
    <mergeCell ref="B6075:B6080"/>
    <mergeCell ref="B6093:B6098"/>
    <mergeCell ref="B6087:B6092"/>
    <mergeCell ref="B6069:B6074"/>
    <mergeCell ref="B6081:B6086"/>
    <mergeCell ref="B6063:B6068"/>
    <mergeCell ref="D6060:N6060"/>
    <mergeCell ref="B5939:B5942"/>
    <mergeCell ref="B5964:B5967"/>
    <mergeCell ref="D5959:N5959"/>
    <mergeCell ref="B6054:B6057"/>
    <mergeCell ref="D6251:N6251"/>
    <mergeCell ref="D6260:N6260"/>
    <mergeCell ref="B6265:B6268"/>
    <mergeCell ref="D6130:N6130"/>
    <mergeCell ref="D6185:N6185"/>
    <mergeCell ref="D6248:N6248"/>
    <mergeCell ref="B6149:B6152"/>
    <mergeCell ref="D6319:N6319"/>
    <mergeCell ref="D6213:N6213"/>
    <mergeCell ref="D6194:N6194"/>
    <mergeCell ref="D6103:N6103"/>
    <mergeCell ref="D6114:N6114"/>
    <mergeCell ref="B6207:B6210"/>
    <mergeCell ref="D6181:N6181"/>
    <mergeCell ref="D6316:N6316"/>
    <mergeCell ref="D6180:N6180"/>
    <mergeCell ref="D6286:N6286"/>
    <mergeCell ref="D6206:N6206"/>
    <mergeCell ref="B6178:B6181"/>
    <mergeCell ref="D6155:N6155"/>
    <mergeCell ref="D6159:N6159"/>
    <mergeCell ref="B6253:B6256"/>
    <mergeCell ref="D6275:N6275"/>
    <mergeCell ref="B6276:B6281"/>
    <mergeCell ref="D6110:N6110"/>
    <mergeCell ref="D6168:N6168"/>
    <mergeCell ref="D6177:N6177"/>
    <mergeCell ref="D6173:N6173"/>
    <mergeCell ref="D6202:N6202"/>
    <mergeCell ref="D6111:N6111"/>
    <mergeCell ref="D6140:N6140"/>
    <mergeCell ref="D6163:N6163"/>
    <mergeCell ref="D6281:N6281"/>
    <mergeCell ref="D6189:N6189"/>
    <mergeCell ref="D6243:N6243"/>
    <mergeCell ref="B6241:B6244"/>
    <mergeCell ref="D6292:N6292"/>
    <mergeCell ref="D6230:N6230"/>
    <mergeCell ref="D6311:N6311"/>
    <mergeCell ref="B6321:B6324"/>
    <mergeCell ref="D6323:N6323"/>
    <mergeCell ref="B6325:B6328"/>
    <mergeCell ref="B6270:B6275"/>
    <mergeCell ref="D6209:N6209"/>
    <mergeCell ref="B6203:B6206"/>
    <mergeCell ref="D6085:N6085"/>
    <mergeCell ref="D6029:N6029"/>
    <mergeCell ref="B6046:B6049"/>
    <mergeCell ref="D6048:N6048"/>
    <mergeCell ref="D6041:N6041"/>
    <mergeCell ref="D6160:N6160"/>
    <mergeCell ref="D6080:N6080"/>
    <mergeCell ref="B6112:B6115"/>
    <mergeCell ref="D6127:N6127"/>
    <mergeCell ref="D6244:N6244"/>
    <mergeCell ref="D6328:N6328"/>
    <mergeCell ref="D6256:N6256"/>
    <mergeCell ref="D6074:N6074"/>
    <mergeCell ref="D6197:N6197"/>
    <mergeCell ref="B6108:B6111"/>
    <mergeCell ref="D6123:N6123"/>
    <mergeCell ref="D6106:N6106"/>
    <mergeCell ref="D6156:N6156"/>
    <mergeCell ref="B6161:B6164"/>
    <mergeCell ref="B6777:B6780"/>
    <mergeCell ref="D6335:N6335"/>
    <mergeCell ref="D6336:N6336"/>
    <mergeCell ref="D6320:N6320"/>
    <mergeCell ref="D6293:N6293"/>
    <mergeCell ref="D6315:N6315"/>
    <mergeCell ref="D6324:N6324"/>
    <mergeCell ref="D6787:N6787"/>
    <mergeCell ref="D6591:N6591"/>
    <mergeCell ref="D6552:N6552"/>
    <mergeCell ref="D6566:N6566"/>
    <mergeCell ref="D6581:N6581"/>
    <mergeCell ref="D6577:N6577"/>
    <mergeCell ref="B6635:B6638"/>
    <mergeCell ref="D6578:N6578"/>
    <mergeCell ref="D6298:N6298"/>
    <mergeCell ref="D6775:N6775"/>
    <mergeCell ref="D6647:N6647"/>
    <mergeCell ref="D6490:N6490"/>
    <mergeCell ref="B6522:B6525"/>
    <mergeCell ref="B6534:B6537"/>
    <mergeCell ref="D6536:N6536"/>
    <mergeCell ref="D6548:N6548"/>
    <mergeCell ref="B6317:B6320"/>
    <mergeCell ref="B6294:B6299"/>
    <mergeCell ref="B6300:B6305"/>
    <mergeCell ref="D6305:N6305"/>
    <mergeCell ref="B6313:B6316"/>
    <mergeCell ref="D6240:N6240"/>
    <mergeCell ref="D6222:N6222"/>
    <mergeCell ref="D6545:N6545"/>
    <mergeCell ref="D6553:N6553"/>
    <mergeCell ref="B6571:B6574"/>
    <mergeCell ref="B6583:B6586"/>
    <mergeCell ref="B6100:B6103"/>
    <mergeCell ref="B6116:B6119"/>
    <mergeCell ref="B6120:B6123"/>
    <mergeCell ref="D6169:N6169"/>
    <mergeCell ref="D6044:N6044"/>
    <mergeCell ref="B6224:B6227"/>
    <mergeCell ref="D6231:N6231"/>
    <mergeCell ref="D6234:N6234"/>
    <mergeCell ref="B6186:B6189"/>
    <mergeCell ref="D6537:N6537"/>
    <mergeCell ref="D6532:N6532"/>
    <mergeCell ref="B6517:B6520"/>
    <mergeCell ref="B6495:B6498"/>
    <mergeCell ref="B6483:B6486"/>
    <mergeCell ref="D6126:N6126"/>
    <mergeCell ref="D6524:N6524"/>
    <mergeCell ref="D6198:N6198"/>
    <mergeCell ref="D6252:N6252"/>
    <mergeCell ref="B6215:B6218"/>
    <mergeCell ref="B6191:B6194"/>
    <mergeCell ref="B6245:B6248"/>
    <mergeCell ref="B6232:B6235"/>
    <mergeCell ref="D6239:N6239"/>
    <mergeCell ref="D6247:N6247"/>
    <mergeCell ref="B6228:B6231"/>
    <mergeCell ref="D6226:N6226"/>
    <mergeCell ref="B6195:B6198"/>
    <mergeCell ref="D6148:N6148"/>
    <mergeCell ref="D6107:N6107"/>
    <mergeCell ref="B6104:B6107"/>
    <mergeCell ref="B6220:B6223"/>
    <mergeCell ref="D6235:N6235"/>
    <mergeCell ref="B6042:B6045"/>
    <mergeCell ref="B6153:B6156"/>
    <mergeCell ref="B6166:B6169"/>
    <mergeCell ref="D6227:N6227"/>
    <mergeCell ref="B6157:B6160"/>
    <mergeCell ref="B6182:B6185"/>
    <mergeCell ref="D6172:N6172"/>
    <mergeCell ref="D6193:N6193"/>
    <mergeCell ref="D6176:N6176"/>
    <mergeCell ref="D6184:N6184"/>
    <mergeCell ref="D6218:N6218"/>
    <mergeCell ref="B6199:B6202"/>
    <mergeCell ref="D6119:N6119"/>
    <mergeCell ref="B6211:B6214"/>
    <mergeCell ref="D6188:N6188"/>
    <mergeCell ref="D6201:N6201"/>
    <mergeCell ref="D6164:N6164"/>
    <mergeCell ref="B6145:B6148"/>
    <mergeCell ref="D6152:N6152"/>
    <mergeCell ref="D6147:N6147"/>
    <mergeCell ref="D6052:N6052"/>
    <mergeCell ref="D6151:N6151"/>
    <mergeCell ref="D6097:N6097"/>
    <mergeCell ref="D6135:N6135"/>
    <mergeCell ref="D5868:N5868"/>
    <mergeCell ref="D5891:N5891"/>
    <mergeCell ref="B5844:B5847"/>
    <mergeCell ref="D5921:N5921"/>
    <mergeCell ref="B5916:B5921"/>
    <mergeCell ref="D5920:N5920"/>
    <mergeCell ref="D5879:N5879"/>
    <mergeCell ref="D5872:N5872"/>
    <mergeCell ref="B6306:B6311"/>
    <mergeCell ref="D6263:N6263"/>
    <mergeCell ref="D6304:N6304"/>
    <mergeCell ref="D6274:N6274"/>
    <mergeCell ref="D6299:N6299"/>
    <mergeCell ref="D6264:N6264"/>
    <mergeCell ref="B6257:B6260"/>
    <mergeCell ref="B5956:B5959"/>
    <mergeCell ref="D6280:N6280"/>
    <mergeCell ref="B5997:B6000"/>
    <mergeCell ref="D5999:N5999"/>
    <mergeCell ref="D6000:N6000"/>
    <mergeCell ref="B6001:B6004"/>
    <mergeCell ref="D5908:N5908"/>
    <mergeCell ref="B6034:B6037"/>
    <mergeCell ref="B6133:B6136"/>
    <mergeCell ref="B6237:B6240"/>
    <mergeCell ref="D6205:N6205"/>
    <mergeCell ref="D6210:N6210"/>
    <mergeCell ref="D6214:N6214"/>
    <mergeCell ref="D6102:N6102"/>
    <mergeCell ref="B6124:B6127"/>
    <mergeCell ref="B6174:B6177"/>
    <mergeCell ref="D6122:N6122"/>
    <mergeCell ref="B4904:B4908"/>
    <mergeCell ref="D4902:N4902"/>
    <mergeCell ref="D4918:N4918"/>
    <mergeCell ref="B4743:B4746"/>
    <mergeCell ref="B4734:B4737"/>
    <mergeCell ref="D4736:N4736"/>
    <mergeCell ref="D4733:N4733"/>
    <mergeCell ref="D5780:N5780"/>
    <mergeCell ref="B4306:B4309"/>
    <mergeCell ref="D4683:N4683"/>
    <mergeCell ref="B4594:B4597"/>
    <mergeCell ref="B4582:B4585"/>
    <mergeCell ref="D5448:N5448"/>
    <mergeCell ref="B5225:B5228"/>
    <mergeCell ref="B5832:B5838"/>
    <mergeCell ref="D5843:N5843"/>
    <mergeCell ref="B5869:B5872"/>
    <mergeCell ref="D5855:N5855"/>
    <mergeCell ref="D5823:N5823"/>
    <mergeCell ref="D5837:N5837"/>
    <mergeCell ref="B5818:B5824"/>
    <mergeCell ref="B5766:B5769"/>
    <mergeCell ref="B5438:B5441"/>
    <mergeCell ref="D5440:N5440"/>
    <mergeCell ref="D5441:N5441"/>
    <mergeCell ref="B5442:B5445"/>
    <mergeCell ref="D5444:N5444"/>
    <mergeCell ref="D5445:N5445"/>
    <mergeCell ref="D5817:N5817"/>
    <mergeCell ref="D5838:N5838"/>
    <mergeCell ref="D5847:N5847"/>
    <mergeCell ref="D5871:N5871"/>
    <mergeCell ref="B4158:B4161"/>
    <mergeCell ref="D4160:N4160"/>
    <mergeCell ref="B4154:B4157"/>
    <mergeCell ref="D4181:N4181"/>
    <mergeCell ref="D4197:N4197"/>
    <mergeCell ref="B4191:B4194"/>
    <mergeCell ref="D4193:N4193"/>
    <mergeCell ref="D4194:N4194"/>
    <mergeCell ref="B4178:B4181"/>
    <mergeCell ref="B4162:B4165"/>
    <mergeCell ref="D4164:N4164"/>
    <mergeCell ref="D4157:N4157"/>
    <mergeCell ref="B4274:B4277"/>
    <mergeCell ref="D4276:N4276"/>
    <mergeCell ref="D4268:N4268"/>
    <mergeCell ref="B4241:B4244"/>
    <mergeCell ref="D4256:N4256"/>
    <mergeCell ref="B4166:B4169"/>
    <mergeCell ref="B4195:B4198"/>
    <mergeCell ref="D4168:N4168"/>
    <mergeCell ref="D4169:N4169"/>
    <mergeCell ref="D4206:N4206"/>
    <mergeCell ref="B4183:B4186"/>
    <mergeCell ref="B4170:B4173"/>
    <mergeCell ref="B4174:B4177"/>
    <mergeCell ref="D4210:N4210"/>
    <mergeCell ref="D4247:N4247"/>
    <mergeCell ref="D4244:N4244"/>
    <mergeCell ref="D4218:N4218"/>
    <mergeCell ref="D4222:N4222"/>
    <mergeCell ref="D4226:N4226"/>
    <mergeCell ref="D4230:N4230"/>
    <mergeCell ref="D4649:N4649"/>
    <mergeCell ref="B4673:B4676"/>
    <mergeCell ref="B4573:B4576"/>
    <mergeCell ref="B4548:B4551"/>
    <mergeCell ref="D4584:N4584"/>
    <mergeCell ref="D4655:N4655"/>
    <mergeCell ref="D4650:N4650"/>
    <mergeCell ref="D4654:N4654"/>
    <mergeCell ref="D4515:N4515"/>
    <mergeCell ref="D4495:N4495"/>
    <mergeCell ref="D4555:N4555"/>
    <mergeCell ref="D4588:N4588"/>
    <mergeCell ref="B4586:B4589"/>
    <mergeCell ref="B4527:B4531"/>
    <mergeCell ref="D4630:N4630"/>
    <mergeCell ref="B4261:B4264"/>
    <mergeCell ref="D4301:N4301"/>
    <mergeCell ref="D4296:N4296"/>
    <mergeCell ref="D4300:N4300"/>
    <mergeCell ref="D4284:N4284"/>
    <mergeCell ref="D4280:N4280"/>
    <mergeCell ref="D4293:N4293"/>
    <mergeCell ref="D4305:N4305"/>
    <mergeCell ref="B5070:B5073"/>
    <mergeCell ref="D5098:N5098"/>
    <mergeCell ref="B5116:B5119"/>
    <mergeCell ref="D5081:N5081"/>
    <mergeCell ref="D5114:N5114"/>
    <mergeCell ref="D4728:N4728"/>
    <mergeCell ref="B4641:B4645"/>
    <mergeCell ref="D4644:N4644"/>
    <mergeCell ref="D4645:N4645"/>
    <mergeCell ref="D4672:N4672"/>
    <mergeCell ref="B4796:B4799"/>
    <mergeCell ref="B5008:B5011"/>
    <mergeCell ref="D5094:N5094"/>
    <mergeCell ref="D5047:N5047"/>
    <mergeCell ref="B5024:B5027"/>
    <mergeCell ref="D4725:N4725"/>
    <mergeCell ref="D4799:N4799"/>
    <mergeCell ref="D4822:N4822"/>
    <mergeCell ref="D4762:N4762"/>
    <mergeCell ref="D4827:N4827"/>
    <mergeCell ref="B4763:B4766"/>
    <mergeCell ref="B4767:B4770"/>
    <mergeCell ref="D4913:N4913"/>
    <mergeCell ref="D4869:N4869"/>
    <mergeCell ref="D4872:N4872"/>
    <mergeCell ref="D4758:N4758"/>
    <mergeCell ref="D4848:N4848"/>
    <mergeCell ref="D4757:N4757"/>
    <mergeCell ref="D4761:N4761"/>
    <mergeCell ref="D4782:N4782"/>
    <mergeCell ref="D4803:N4803"/>
    <mergeCell ref="D4787:N4787"/>
    <mergeCell ref="D5069:N5069"/>
    <mergeCell ref="D4923:N4923"/>
    <mergeCell ref="D4989:N4989"/>
    <mergeCell ref="B4990:B4993"/>
    <mergeCell ref="D4907:N4907"/>
    <mergeCell ref="D4908:N4908"/>
    <mergeCell ref="D5068:N5068"/>
    <mergeCell ref="D5056:N5056"/>
    <mergeCell ref="B5012:B5015"/>
    <mergeCell ref="B4986:B4989"/>
    <mergeCell ref="B5053:B5056"/>
    <mergeCell ref="D5060:N5060"/>
    <mergeCell ref="B5036:B5039"/>
    <mergeCell ref="D5006:N5006"/>
    <mergeCell ref="D5051:N5051"/>
    <mergeCell ref="D5052:N5052"/>
    <mergeCell ref="B5028:B5031"/>
    <mergeCell ref="D4971:N4971"/>
    <mergeCell ref="D4955:N4955"/>
    <mergeCell ref="D4937:N4937"/>
    <mergeCell ref="D4947:N4947"/>
    <mergeCell ref="D5023:N5023"/>
    <mergeCell ref="D5018:N5018"/>
    <mergeCell ref="D4976:N4976"/>
    <mergeCell ref="D4928:N4928"/>
    <mergeCell ref="D4968:N4968"/>
    <mergeCell ref="D4942:N4942"/>
    <mergeCell ref="D4997:N4997"/>
    <mergeCell ref="D5019:N5019"/>
    <mergeCell ref="B5016:B5019"/>
    <mergeCell ref="B4924:B4928"/>
    <mergeCell ref="B4945:B4948"/>
    <mergeCell ref="D4708:N4708"/>
    <mergeCell ref="D4724:N4724"/>
    <mergeCell ref="D4873:N4873"/>
    <mergeCell ref="D4876:N4876"/>
    <mergeCell ref="D4884:N4884"/>
    <mergeCell ref="B4874:B4877"/>
    <mergeCell ref="D4888:N4888"/>
    <mergeCell ref="D4868:N4868"/>
    <mergeCell ref="D4851:N4851"/>
    <mergeCell ref="B4702:B4705"/>
    <mergeCell ref="B4845:B4848"/>
    <mergeCell ref="D4852:N4852"/>
    <mergeCell ref="B4858:B4861"/>
    <mergeCell ref="B4853:B4856"/>
    <mergeCell ref="B4849:B4852"/>
    <mergeCell ref="D4861:N4861"/>
    <mergeCell ref="B4870:B4873"/>
    <mergeCell ref="D4717:N4717"/>
    <mergeCell ref="D4856:N4856"/>
    <mergeCell ref="D4828:N4828"/>
    <mergeCell ref="D4770:N4770"/>
    <mergeCell ref="B4747:B4750"/>
    <mergeCell ref="B4780:B4783"/>
    <mergeCell ref="D4729:N4729"/>
    <mergeCell ref="D4732:N4732"/>
    <mergeCell ref="B4866:B4869"/>
    <mergeCell ref="B4886:B4889"/>
    <mergeCell ref="B4718:B4721"/>
    <mergeCell ref="D4716:N4716"/>
    <mergeCell ref="D4807:N4807"/>
    <mergeCell ref="D4749:N4749"/>
    <mergeCell ref="B4751:B4754"/>
    <mergeCell ref="D4992:N4992"/>
    <mergeCell ref="B5057:B5060"/>
    <mergeCell ref="B5003:B5006"/>
    <mergeCell ref="B4974:B4977"/>
    <mergeCell ref="D4977:N4977"/>
    <mergeCell ref="D4943:N4943"/>
    <mergeCell ref="D4860:N4860"/>
    <mergeCell ref="D4952:N4952"/>
    <mergeCell ref="D4903:N4903"/>
    <mergeCell ref="B4914:B4918"/>
    <mergeCell ref="D4960:N4960"/>
    <mergeCell ref="D4984:N4984"/>
    <mergeCell ref="B4969:B4972"/>
    <mergeCell ref="B4982:B4985"/>
    <mergeCell ref="D4967:N4967"/>
    <mergeCell ref="D4892:N4892"/>
    <mergeCell ref="B4934:B4938"/>
    <mergeCell ref="D4898:N4898"/>
    <mergeCell ref="D4864:N4864"/>
    <mergeCell ref="B4953:B4956"/>
    <mergeCell ref="B4929:B4933"/>
    <mergeCell ref="D4985:N4985"/>
    <mergeCell ref="D4932:N4932"/>
    <mergeCell ref="D4981:N4981"/>
    <mergeCell ref="D4897:N4897"/>
    <mergeCell ref="B5049:B5052"/>
    <mergeCell ref="D5042:N5042"/>
    <mergeCell ref="D5027:N5027"/>
    <mergeCell ref="D4996:N4996"/>
    <mergeCell ref="D5043:N5043"/>
    <mergeCell ref="D4988:N4988"/>
    <mergeCell ref="B4890:B4893"/>
    <mergeCell ref="B5088:B5091"/>
    <mergeCell ref="B5083:B5086"/>
    <mergeCell ref="B5126:B5129"/>
    <mergeCell ref="D5103:N5103"/>
    <mergeCell ref="D5111:N5111"/>
    <mergeCell ref="D5091:N5091"/>
    <mergeCell ref="D5118:N5118"/>
    <mergeCell ref="D5119:N5119"/>
    <mergeCell ref="D5133:N5133"/>
    <mergeCell ref="B5096:B5099"/>
    <mergeCell ref="B5092:B5095"/>
    <mergeCell ref="D5201:N5201"/>
    <mergeCell ref="B5198:B5202"/>
    <mergeCell ref="D5141:N5141"/>
    <mergeCell ref="D5107:N5107"/>
    <mergeCell ref="D5132:N5132"/>
    <mergeCell ref="D5128:N5128"/>
    <mergeCell ref="B5130:B5133"/>
    <mergeCell ref="D5090:N5090"/>
    <mergeCell ref="D5176:N5176"/>
    <mergeCell ref="D5099:N5099"/>
    <mergeCell ref="D5110:N5110"/>
    <mergeCell ref="D5137:N5137"/>
    <mergeCell ref="D5124:N5124"/>
    <mergeCell ref="B5184:B5188"/>
    <mergeCell ref="D5157:N5157"/>
    <mergeCell ref="D5152:N5152"/>
    <mergeCell ref="B5112:B5115"/>
    <mergeCell ref="B5100:B5103"/>
    <mergeCell ref="D5140:N5140"/>
    <mergeCell ref="D5151:N5151"/>
    <mergeCell ref="D5188:N5188"/>
    <mergeCell ref="D5156:N5156"/>
    <mergeCell ref="B5121:B5124"/>
    <mergeCell ref="D5123:N5123"/>
    <mergeCell ref="B5148:B5152"/>
    <mergeCell ref="B5190:B5196"/>
    <mergeCell ref="D5182:N5182"/>
    <mergeCell ref="D5147:N5147"/>
    <mergeCell ref="B5153:B5157"/>
    <mergeCell ref="D5187:N5187"/>
    <mergeCell ref="D5115:N5115"/>
    <mergeCell ref="D5106:N5106"/>
    <mergeCell ref="B5158:B5162"/>
    <mergeCell ref="B5138:B5141"/>
    <mergeCell ref="D5500:N5500"/>
    <mergeCell ref="B5531:B5534"/>
    <mergeCell ref="D5533:N5533"/>
    <mergeCell ref="B5462:B5468"/>
    <mergeCell ref="D5467:N5467"/>
    <mergeCell ref="D5171:N5171"/>
    <mergeCell ref="D5177:N5177"/>
    <mergeCell ref="B5469:B5475"/>
    <mergeCell ref="B5527:B5530"/>
    <mergeCell ref="D5350:N5350"/>
    <mergeCell ref="B5446:B5449"/>
    <mergeCell ref="D5326:N5326"/>
    <mergeCell ref="D5474:N5474"/>
    <mergeCell ref="B5163:B5167"/>
    <mergeCell ref="D5166:N5166"/>
    <mergeCell ref="B5179:B5183"/>
    <mergeCell ref="D5172:N5172"/>
    <mergeCell ref="D5167:N5167"/>
    <mergeCell ref="D5202:N5202"/>
    <mergeCell ref="B5173:B5177"/>
    <mergeCell ref="D5162:N5162"/>
    <mergeCell ref="D5146:N5146"/>
    <mergeCell ref="B5168:B5172"/>
    <mergeCell ref="D5325:N5325"/>
    <mergeCell ref="B5523:B5526"/>
    <mergeCell ref="D5525:N5525"/>
    <mergeCell ref="D4972:N4972"/>
    <mergeCell ref="B4939:B4943"/>
    <mergeCell ref="B4862:B4865"/>
    <mergeCell ref="D4865:N4865"/>
    <mergeCell ref="D4885:N4885"/>
    <mergeCell ref="D4773:N4773"/>
    <mergeCell ref="D4795:N4795"/>
    <mergeCell ref="D4778:N4778"/>
    <mergeCell ref="B4834:B4838"/>
    <mergeCell ref="B4965:B4968"/>
    <mergeCell ref="D5085:N5085"/>
    <mergeCell ref="B4771:B4774"/>
    <mergeCell ref="B4800:B4803"/>
    <mergeCell ref="D5034:N5034"/>
    <mergeCell ref="D5010:N5010"/>
    <mergeCell ref="D5082:N5082"/>
    <mergeCell ref="D4783:N4783"/>
    <mergeCell ref="B4994:B4997"/>
    <mergeCell ref="D4993:N4993"/>
    <mergeCell ref="B5066:B5069"/>
    <mergeCell ref="D5077:N5077"/>
    <mergeCell ref="B5079:B5082"/>
    <mergeCell ref="D5022:N5022"/>
    <mergeCell ref="D5072:N5072"/>
    <mergeCell ref="D5076:N5076"/>
    <mergeCell ref="D5005:N5005"/>
    <mergeCell ref="D5011:N5011"/>
    <mergeCell ref="D4963:N4963"/>
    <mergeCell ref="D5026:N5026"/>
    <mergeCell ref="D5014:N5014"/>
    <mergeCell ref="B4961:B4964"/>
    <mergeCell ref="D4933:N4933"/>
    <mergeCell ref="B5134:B5137"/>
    <mergeCell ref="B5143:B5147"/>
    <mergeCell ref="D5161:N5161"/>
    <mergeCell ref="D5210:N5210"/>
    <mergeCell ref="D5183:N5183"/>
    <mergeCell ref="D4951:N4951"/>
    <mergeCell ref="D4917:N4917"/>
    <mergeCell ref="B4909:B4913"/>
    <mergeCell ref="B4900:B4903"/>
    <mergeCell ref="D4912:N4912"/>
    <mergeCell ref="D4922:N4922"/>
    <mergeCell ref="D4948:N4948"/>
    <mergeCell ref="D5136:N5136"/>
    <mergeCell ref="D5035:N5035"/>
    <mergeCell ref="B5044:B5047"/>
    <mergeCell ref="D5102:N5102"/>
    <mergeCell ref="D5095:N5095"/>
    <mergeCell ref="B5020:B5023"/>
    <mergeCell ref="D5073:N5073"/>
    <mergeCell ref="D5055:N5055"/>
    <mergeCell ref="D5046:N5046"/>
    <mergeCell ref="D5038:N5038"/>
    <mergeCell ref="D5031:N5031"/>
    <mergeCell ref="B5104:B5107"/>
    <mergeCell ref="D5129:N5129"/>
    <mergeCell ref="D5063:N5063"/>
    <mergeCell ref="D5064:N5064"/>
    <mergeCell ref="B5074:B5077"/>
    <mergeCell ref="D5059:N5059"/>
    <mergeCell ref="D5015:N5015"/>
    <mergeCell ref="B4919:B4923"/>
    <mergeCell ref="D4927:N4927"/>
    <mergeCell ref="D5244:N5244"/>
    <mergeCell ref="D5235:N5235"/>
    <mergeCell ref="D5240:N5240"/>
    <mergeCell ref="B5233:B5236"/>
    <mergeCell ref="D5232:N5232"/>
    <mergeCell ref="B5218:B5223"/>
    <mergeCell ref="D5223:N5223"/>
    <mergeCell ref="D5241:N5241"/>
    <mergeCell ref="D5222:N5222"/>
    <mergeCell ref="B5229:B5232"/>
    <mergeCell ref="D5207:N5207"/>
    <mergeCell ref="B5213:B5216"/>
    <mergeCell ref="B5204:B5207"/>
    <mergeCell ref="B5208:B5211"/>
    <mergeCell ref="D5211:N5211"/>
    <mergeCell ref="D5196:N5196"/>
    <mergeCell ref="D5195:N5195"/>
    <mergeCell ref="B5861:B5864"/>
    <mergeCell ref="B5628:B5633"/>
    <mergeCell ref="B5599:B5603"/>
    <mergeCell ref="D5602:N5602"/>
    <mergeCell ref="D5765:N5765"/>
    <mergeCell ref="D5656:N5656"/>
    <mergeCell ref="D5669:N5669"/>
    <mergeCell ref="B5803:B5810"/>
    <mergeCell ref="D5755:N5755"/>
    <mergeCell ref="B5798:B5801"/>
    <mergeCell ref="D5626:N5626"/>
    <mergeCell ref="B5757:B5760"/>
    <mergeCell ref="D5722:N5722"/>
    <mergeCell ref="D5723:N5723"/>
    <mergeCell ref="B5714:B5718"/>
    <mergeCell ref="D5702:N5702"/>
    <mergeCell ref="D5732:N5732"/>
    <mergeCell ref="D5681:N5681"/>
    <mergeCell ref="D5650:N5650"/>
    <mergeCell ref="D5651:N5651"/>
    <mergeCell ref="D5638:N5638"/>
    <mergeCell ref="B5640:B5645"/>
    <mergeCell ref="D5727:N5727"/>
    <mergeCell ref="B5658:B5663"/>
    <mergeCell ref="D5756:N5756"/>
    <mergeCell ref="D5851:N5851"/>
    <mergeCell ref="B5848:B5851"/>
    <mergeCell ref="B5840:B5843"/>
    <mergeCell ref="B5852:B5855"/>
    <mergeCell ref="D5674:N5674"/>
    <mergeCell ref="D5686:N5686"/>
    <mergeCell ref="D5675:N5675"/>
    <mergeCell ref="D5800:N5800"/>
    <mergeCell ref="D5792:N5792"/>
    <mergeCell ref="D5842:N5842"/>
    <mergeCell ref="D5420:N5420"/>
    <mergeCell ref="B5519:B5522"/>
    <mergeCell ref="D5468:N5468"/>
    <mergeCell ref="D5632:N5632"/>
    <mergeCell ref="B5794:B5797"/>
    <mergeCell ref="D5796:N5796"/>
    <mergeCell ref="D5744:N5744"/>
    <mergeCell ref="B5753:B5756"/>
    <mergeCell ref="D6098:N6098"/>
    <mergeCell ref="D5657:N5657"/>
    <mergeCell ref="B5688:B5692"/>
    <mergeCell ref="D5691:N5691"/>
    <mergeCell ref="D5735:N5735"/>
    <mergeCell ref="D5752:N5752"/>
    <mergeCell ref="D5703:N5703"/>
    <mergeCell ref="D5718:N5718"/>
    <mergeCell ref="B5664:B5669"/>
    <mergeCell ref="D5663:N5663"/>
    <mergeCell ref="D5736:N5736"/>
    <mergeCell ref="D5728:N5728"/>
    <mergeCell ref="D5668:N5668"/>
    <mergeCell ref="B5749:B5752"/>
    <mergeCell ref="D5789:N5789"/>
    <mergeCell ref="D5776:N5776"/>
    <mergeCell ref="D5831:N5831"/>
    <mergeCell ref="D5867:N5867"/>
    <mergeCell ref="D5941:N5941"/>
    <mergeCell ref="D5863:N5863"/>
    <mergeCell ref="D5876:N5876"/>
    <mergeCell ref="B5910:B5915"/>
    <mergeCell ref="D5850:N5850"/>
    <mergeCell ref="D6143:N6143"/>
    <mergeCell ref="B6141:B6144"/>
    <mergeCell ref="B6261:B6264"/>
    <mergeCell ref="B5886:B5891"/>
    <mergeCell ref="D5883:N5883"/>
    <mergeCell ref="D5645:N5645"/>
    <mergeCell ref="B5634:B5639"/>
    <mergeCell ref="D5739:N5739"/>
    <mergeCell ref="D5743:N5743"/>
    <mergeCell ref="B5709:B5713"/>
    <mergeCell ref="D5751:N5751"/>
    <mergeCell ref="D5769:N5769"/>
    <mergeCell ref="D5747:N5747"/>
    <mergeCell ref="D5768:N5768"/>
    <mergeCell ref="D5748:N5748"/>
    <mergeCell ref="D5781:N5781"/>
    <mergeCell ref="D5697:N5697"/>
    <mergeCell ref="B5694:B5698"/>
    <mergeCell ref="B5774:B5777"/>
    <mergeCell ref="B5733:B5736"/>
    <mergeCell ref="D5801:N5801"/>
    <mergeCell ref="B5786:B5789"/>
    <mergeCell ref="D5788:N5788"/>
    <mergeCell ref="B5670:B5675"/>
    <mergeCell ref="B5652:B5657"/>
    <mergeCell ref="B5704:B5708"/>
    <mergeCell ref="D5707:N5707"/>
    <mergeCell ref="D5708:N5708"/>
    <mergeCell ref="D5662:N5662"/>
    <mergeCell ref="D5692:N5692"/>
    <mergeCell ref="D5854:N5854"/>
    <mergeCell ref="D6410:N6410"/>
    <mergeCell ref="D5793:N5793"/>
    <mergeCell ref="D5890:N5890"/>
    <mergeCell ref="D6401:N6401"/>
    <mergeCell ref="B6386:B6389"/>
    <mergeCell ref="B6403:B6406"/>
    <mergeCell ref="D5846:N5846"/>
    <mergeCell ref="D5859:N5859"/>
    <mergeCell ref="D5830:N5830"/>
    <mergeCell ref="B6411:B6414"/>
    <mergeCell ref="D6449:N6449"/>
    <mergeCell ref="B6427:B6430"/>
    <mergeCell ref="D6441:N6441"/>
    <mergeCell ref="B6407:B6410"/>
    <mergeCell ref="D6370:N6370"/>
    <mergeCell ref="D5864:N5864"/>
    <mergeCell ref="D5880:N5880"/>
    <mergeCell ref="D5897:N5897"/>
    <mergeCell ref="B5865:B5868"/>
    <mergeCell ref="B5856:B5859"/>
    <mergeCell ref="D5797:N5797"/>
    <mergeCell ref="D5809:N5809"/>
    <mergeCell ref="D5824:N5824"/>
    <mergeCell ref="D5896:N5896"/>
    <mergeCell ref="D5909:N5909"/>
    <mergeCell ref="B5898:B5903"/>
    <mergeCell ref="D5925:N5925"/>
    <mergeCell ref="D5884:N5884"/>
    <mergeCell ref="D5914:N5914"/>
    <mergeCell ref="B5904:B5909"/>
    <mergeCell ref="B5877:B5880"/>
    <mergeCell ref="D6822:N6822"/>
    <mergeCell ref="D6895:N6895"/>
    <mergeCell ref="B6883:B6886"/>
    <mergeCell ref="B6781:B6784"/>
    <mergeCell ref="D6801:N6801"/>
    <mergeCell ref="D6812:N6812"/>
    <mergeCell ref="B6790:B6793"/>
    <mergeCell ref="D5759:N5759"/>
    <mergeCell ref="D5760:N5760"/>
    <mergeCell ref="B5782:B5785"/>
    <mergeCell ref="B5952:B5955"/>
    <mergeCell ref="B6390:B6393"/>
    <mergeCell ref="B6444:B6449"/>
    <mergeCell ref="D6780:N6780"/>
    <mergeCell ref="B6810:B6813"/>
    <mergeCell ref="B6819:B6822"/>
    <mergeCell ref="D6821:N6821"/>
    <mergeCell ref="B6798:B6801"/>
    <mergeCell ref="B5790:B5793"/>
    <mergeCell ref="B5825:B5831"/>
    <mergeCell ref="B6017:B6020"/>
    <mergeCell ref="D6019:N6019"/>
    <mergeCell ref="D6040:N6040"/>
    <mergeCell ref="D6036:N6036"/>
    <mergeCell ref="D6037:N6037"/>
    <mergeCell ref="D6144:N6144"/>
    <mergeCell ref="B6170:B6173"/>
    <mergeCell ref="B5770:B5773"/>
    <mergeCell ref="D5772:N5772"/>
    <mergeCell ref="D5810:N5810"/>
    <mergeCell ref="D5875:N5875"/>
    <mergeCell ref="D6024:N6024"/>
    <mergeCell ref="D7020:N7020"/>
    <mergeCell ref="B7056:B7059"/>
    <mergeCell ref="B7081:B7084"/>
    <mergeCell ref="B9294:B9297"/>
    <mergeCell ref="B7086:B7090"/>
    <mergeCell ref="D7004:N7004"/>
    <mergeCell ref="B8745:B8748"/>
    <mergeCell ref="D9339:N9339"/>
    <mergeCell ref="D9292:N9292"/>
    <mergeCell ref="D6908:N6908"/>
    <mergeCell ref="D8522:N8522"/>
    <mergeCell ref="D8513:N8513"/>
    <mergeCell ref="D8484:N8484"/>
    <mergeCell ref="D8492:N8492"/>
    <mergeCell ref="D8493:N8493"/>
    <mergeCell ref="D8497:N8497"/>
    <mergeCell ref="D8583:N8583"/>
    <mergeCell ref="D8496:N8496"/>
    <mergeCell ref="D8481:N8481"/>
    <mergeCell ref="D8587:N8587"/>
    <mergeCell ref="D8595:N8595"/>
    <mergeCell ref="D8489:N8489"/>
    <mergeCell ref="D8429:N8429"/>
    <mergeCell ref="D8430:N8430"/>
    <mergeCell ref="D7110:N7110"/>
    <mergeCell ref="D6932:N6932"/>
    <mergeCell ref="D6950:N6950"/>
    <mergeCell ref="B6909:B6912"/>
    <mergeCell ref="D6912:N6912"/>
    <mergeCell ref="B6979:B6982"/>
    <mergeCell ref="D6965:N6965"/>
    <mergeCell ref="D6964:N6964"/>
    <mergeCell ref="D8645:N8645"/>
    <mergeCell ref="D8563:N8563"/>
    <mergeCell ref="D8566:N8566"/>
    <mergeCell ref="D9494:N9494"/>
    <mergeCell ref="D9429:N9429"/>
    <mergeCell ref="B9435:B9438"/>
    <mergeCell ref="B9423:B9426"/>
    <mergeCell ref="D9445:N9445"/>
    <mergeCell ref="D9250:N9250"/>
    <mergeCell ref="B9465:B9468"/>
    <mergeCell ref="D9438:N9438"/>
    <mergeCell ref="B9268:B9271"/>
    <mergeCell ref="D9270:N9270"/>
    <mergeCell ref="B9272:B9275"/>
    <mergeCell ref="D9304:N9304"/>
    <mergeCell ref="D9279:N9279"/>
    <mergeCell ref="D9404:N9404"/>
    <mergeCell ref="B9443:B9446"/>
    <mergeCell ref="D9389:N9389"/>
    <mergeCell ref="D8616:N8616"/>
    <mergeCell ref="D8617:N8617"/>
    <mergeCell ref="D8620:N8620"/>
    <mergeCell ref="D8612:N8612"/>
    <mergeCell ref="D8650:N8650"/>
    <mergeCell ref="D8624:N8624"/>
    <mergeCell ref="D8625:N8625"/>
    <mergeCell ref="D8592:N8592"/>
    <mergeCell ref="D8621:N8621"/>
    <mergeCell ref="D8659:N8659"/>
    <mergeCell ref="D8628:N8628"/>
    <mergeCell ref="D8629:N8629"/>
    <mergeCell ref="D8635:N8635"/>
    <mergeCell ref="D7021:N7021"/>
    <mergeCell ref="B7028:B7032"/>
    <mergeCell ref="D9481:N9481"/>
    <mergeCell ref="D9301:N9301"/>
    <mergeCell ref="B9298:B9301"/>
    <mergeCell ref="D9355:N9355"/>
    <mergeCell ref="D9477:N9477"/>
    <mergeCell ref="D9356:N9356"/>
    <mergeCell ref="D9459:N9459"/>
    <mergeCell ref="D9379:N9379"/>
    <mergeCell ref="D9408:N9408"/>
    <mergeCell ref="D9446:N9446"/>
    <mergeCell ref="D9372:N9372"/>
    <mergeCell ref="D9463:N9463"/>
    <mergeCell ref="D9364:N9364"/>
    <mergeCell ref="D9334:N9334"/>
    <mergeCell ref="D9263:N9263"/>
    <mergeCell ref="D9347:N9347"/>
    <mergeCell ref="D9371:N9371"/>
    <mergeCell ref="D9450:N9450"/>
    <mergeCell ref="D9284:N9284"/>
    <mergeCell ref="B9447:B9450"/>
    <mergeCell ref="D9421:N9421"/>
    <mergeCell ref="D9401:N9401"/>
    <mergeCell ref="D9384:N9384"/>
    <mergeCell ref="B9239:B9242"/>
    <mergeCell ref="D9291:N9291"/>
    <mergeCell ref="D9455:N9455"/>
    <mergeCell ref="B9452:B9455"/>
    <mergeCell ref="D9322:N9322"/>
    <mergeCell ref="D9326:N9326"/>
    <mergeCell ref="D9274:N9274"/>
    <mergeCell ref="D9564:N9564"/>
    <mergeCell ref="B9548:B9551"/>
    <mergeCell ref="D9541:N9541"/>
    <mergeCell ref="D9542:N9542"/>
    <mergeCell ref="D9533:N9533"/>
    <mergeCell ref="D9397:N9397"/>
    <mergeCell ref="D9555:N9555"/>
    <mergeCell ref="D9594:N9594"/>
    <mergeCell ref="D9576:N9576"/>
    <mergeCell ref="B9578:B9581"/>
    <mergeCell ref="D9514:N9514"/>
    <mergeCell ref="D9518:N9518"/>
    <mergeCell ref="B9574:B9577"/>
    <mergeCell ref="D9589:N9589"/>
    <mergeCell ref="B9552:B9555"/>
    <mergeCell ref="D9567:N9567"/>
    <mergeCell ref="D9229:N9229"/>
    <mergeCell ref="D9258:N9258"/>
    <mergeCell ref="D9259:N9259"/>
    <mergeCell ref="D9275:N9275"/>
    <mergeCell ref="D9314:N9314"/>
    <mergeCell ref="D9343:N9343"/>
    <mergeCell ref="D9238:N9238"/>
    <mergeCell ref="D9241:N9241"/>
    <mergeCell ref="B9247:B9250"/>
    <mergeCell ref="B9544:B9547"/>
    <mergeCell ref="D9580:N9580"/>
    <mergeCell ref="B9570:B9573"/>
    <mergeCell ref="B9561:B9564"/>
    <mergeCell ref="D9590:N9590"/>
    <mergeCell ref="D9585:N9585"/>
    <mergeCell ref="D9631:N9631"/>
    <mergeCell ref="D9601:N9601"/>
    <mergeCell ref="D9581:N9581"/>
    <mergeCell ref="D9573:N9573"/>
    <mergeCell ref="B9772:B9775"/>
    <mergeCell ref="B9751:B9754"/>
    <mergeCell ref="D9670:N9670"/>
    <mergeCell ref="D9753:N9753"/>
    <mergeCell ref="D9744:N9744"/>
    <mergeCell ref="B9719:B9723"/>
    <mergeCell ref="B9729:B9732"/>
    <mergeCell ref="D9687:N9687"/>
    <mergeCell ref="B9768:B9771"/>
    <mergeCell ref="D9735:N9735"/>
    <mergeCell ref="D9584:N9584"/>
    <mergeCell ref="D9723:N9723"/>
    <mergeCell ref="D9711:N9711"/>
    <mergeCell ref="D9676:N9676"/>
    <mergeCell ref="D9693:N9693"/>
    <mergeCell ref="D9718:N9718"/>
    <mergeCell ref="D9680:N9680"/>
    <mergeCell ref="D9698:N9698"/>
    <mergeCell ref="D9547:N9547"/>
    <mergeCell ref="D9551:N9551"/>
    <mergeCell ref="B9565:B9568"/>
    <mergeCell ref="D9559:N9559"/>
    <mergeCell ref="B9582:B9585"/>
    <mergeCell ref="D9609:N9609"/>
    <mergeCell ref="D9602:N9602"/>
    <mergeCell ref="D9701:N9701"/>
    <mergeCell ref="D9702:N9702"/>
    <mergeCell ref="B9764:B9767"/>
    <mergeCell ref="D9697:N9697"/>
    <mergeCell ref="D9675:N9675"/>
    <mergeCell ref="D9706:N9706"/>
    <mergeCell ref="D9728:N9728"/>
    <mergeCell ref="D9736:N9736"/>
    <mergeCell ref="D9754:N9754"/>
    <mergeCell ref="D9767:N9767"/>
    <mergeCell ref="D9771:N9771"/>
    <mergeCell ref="D9614:N9614"/>
    <mergeCell ref="D9610:N9610"/>
    <mergeCell ref="B9629:B9632"/>
    <mergeCell ref="B9624:B9627"/>
    <mergeCell ref="D9652:N9652"/>
    <mergeCell ref="B9714:B9718"/>
    <mergeCell ref="B9725:B9728"/>
    <mergeCell ref="D9722:N9722"/>
    <mergeCell ref="B9840:B9844"/>
    <mergeCell ref="D9843:N9843"/>
    <mergeCell ref="B9850:B9854"/>
    <mergeCell ref="D9853:N9853"/>
    <mergeCell ref="D9854:N9854"/>
    <mergeCell ref="D10250:M10250"/>
    <mergeCell ref="D10275:N10275"/>
    <mergeCell ref="B10206:B10209"/>
    <mergeCell ref="B10334:B10337"/>
    <mergeCell ref="B9865:B9869"/>
    <mergeCell ref="D9869:N9869"/>
    <mergeCell ref="B9918:B9921"/>
    <mergeCell ref="D9883:M9883"/>
    <mergeCell ref="D9884:M9884"/>
    <mergeCell ref="D9891:M9891"/>
    <mergeCell ref="D9892:M9892"/>
    <mergeCell ref="D9658:N9658"/>
    <mergeCell ref="B9733:B9736"/>
    <mergeCell ref="B9655:B9658"/>
    <mergeCell ref="D9739:N9739"/>
    <mergeCell ref="D10163:N10163"/>
    <mergeCell ref="D10121:N10121"/>
    <mergeCell ref="D9794:N9794"/>
    <mergeCell ref="D9802:N9802"/>
    <mergeCell ref="D9803:N9803"/>
    <mergeCell ref="D9784:N9784"/>
    <mergeCell ref="D9785:N9785"/>
    <mergeCell ref="D9790:N9790"/>
    <mergeCell ref="D9774:N9774"/>
    <mergeCell ref="D9779:N9779"/>
    <mergeCell ref="D10290:N10290"/>
    <mergeCell ref="D10294:N10294"/>
    <mergeCell ref="B9870:B9874"/>
    <mergeCell ref="B10338:B10341"/>
    <mergeCell ref="D10233:M10233"/>
    <mergeCell ref="D10234:M10234"/>
    <mergeCell ref="D10314:N10314"/>
    <mergeCell ref="D10315:N10315"/>
    <mergeCell ref="D10226:M10226"/>
    <mergeCell ref="D10324:N10324"/>
    <mergeCell ref="D10336:N10336"/>
    <mergeCell ref="D10337:N10337"/>
    <mergeCell ref="B10252:B10255"/>
    <mergeCell ref="D10266:M10266"/>
    <mergeCell ref="D10267:M10267"/>
    <mergeCell ref="B10359:B10362"/>
    <mergeCell ref="B10351:B10354"/>
    <mergeCell ref="D10353:N10353"/>
    <mergeCell ref="D10304:N10304"/>
    <mergeCell ref="B10269:B10272"/>
    <mergeCell ref="D10271:N10271"/>
    <mergeCell ref="D10272:N10272"/>
    <mergeCell ref="B10273:B10276"/>
    <mergeCell ref="D10328:N10328"/>
    <mergeCell ref="D10329:N10329"/>
    <mergeCell ref="D10340:N10340"/>
    <mergeCell ref="D9879:N9879"/>
    <mergeCell ref="D10295:N10295"/>
    <mergeCell ref="B10347:B10350"/>
    <mergeCell ref="D10384:N10384"/>
    <mergeCell ref="D10392:N10392"/>
    <mergeCell ref="D10391:N10391"/>
    <mergeCell ref="B10389:B10392"/>
    <mergeCell ref="D10371:N10371"/>
    <mergeCell ref="D10387:N10387"/>
    <mergeCell ref="D10357:N10357"/>
    <mergeCell ref="D10358:N10358"/>
    <mergeCell ref="D10172:N10172"/>
    <mergeCell ref="D9946:M9946"/>
    <mergeCell ref="D9949:M9949"/>
    <mergeCell ref="D9950:M9950"/>
    <mergeCell ref="D9953:M9953"/>
    <mergeCell ref="D9954:M9954"/>
    <mergeCell ref="D9957:M9957"/>
    <mergeCell ref="D9958:M9958"/>
    <mergeCell ref="D9961:M9961"/>
    <mergeCell ref="D9962:M9962"/>
    <mergeCell ref="D9966:M9966"/>
    <mergeCell ref="B10185:B10188"/>
    <mergeCell ref="B10322:B10325"/>
    <mergeCell ref="D10349:N10349"/>
    <mergeCell ref="D10350:N10350"/>
    <mergeCell ref="B10330:B10333"/>
    <mergeCell ref="D10354:N10354"/>
    <mergeCell ref="D10171:N10171"/>
    <mergeCell ref="B10198:B10201"/>
    <mergeCell ref="D10200:N10200"/>
    <mergeCell ref="B10194:B10197"/>
    <mergeCell ref="D10196:N10196"/>
    <mergeCell ref="B10393:B10396"/>
    <mergeCell ref="D10379:N10379"/>
    <mergeCell ref="B10385:B10388"/>
    <mergeCell ref="D10366:N10366"/>
    <mergeCell ref="B10381:B10384"/>
    <mergeCell ref="D10383:N10383"/>
    <mergeCell ref="D10430:N10430"/>
    <mergeCell ref="D10429:N10429"/>
    <mergeCell ref="D10147:N10147"/>
    <mergeCell ref="B10363:B10366"/>
    <mergeCell ref="D10365:N10365"/>
    <mergeCell ref="B10260:B10263"/>
    <mergeCell ref="D10299:N10299"/>
    <mergeCell ref="D10300:N10300"/>
    <mergeCell ref="B10173:B10176"/>
    <mergeCell ref="D10175:N10175"/>
    <mergeCell ref="B10177:B10180"/>
    <mergeCell ref="D10179:N10179"/>
    <mergeCell ref="B10181:B10184"/>
    <mergeCell ref="D10242:M10242"/>
    <mergeCell ref="D10221:M10221"/>
    <mergeCell ref="B10210:B10213"/>
    <mergeCell ref="D10212:N10212"/>
    <mergeCell ref="D10213:N10213"/>
    <mergeCell ref="B10214:B10217"/>
    <mergeCell ref="B10190:B10193"/>
    <mergeCell ref="D10192:N10192"/>
    <mergeCell ref="B10368:B10371"/>
    <mergeCell ref="D10283:N10283"/>
    <mergeCell ref="D10284:N10284"/>
    <mergeCell ref="D10193:N10193"/>
    <mergeCell ref="D10333:N10333"/>
    <mergeCell ref="D9863:N9863"/>
    <mergeCell ref="D9864:N9864"/>
    <mergeCell ref="D10229:M10229"/>
    <mergeCell ref="D9936:N9936"/>
    <mergeCell ref="D9937:N9937"/>
    <mergeCell ref="D10216:N10216"/>
    <mergeCell ref="D10217:N10217"/>
    <mergeCell ref="B9875:B9879"/>
    <mergeCell ref="D9878:N9878"/>
    <mergeCell ref="D9903:M9903"/>
    <mergeCell ref="B9922:B9925"/>
    <mergeCell ref="B9934:B9937"/>
    <mergeCell ref="B9855:B9859"/>
    <mergeCell ref="D9858:N9858"/>
    <mergeCell ref="D9859:N9859"/>
    <mergeCell ref="D10388:N10388"/>
    <mergeCell ref="D10374:N10374"/>
    <mergeCell ref="B10029:B10032"/>
    <mergeCell ref="B10376:B10379"/>
    <mergeCell ref="D10378:N10378"/>
    <mergeCell ref="D9941:M9941"/>
    <mergeCell ref="B10326:B10329"/>
    <mergeCell ref="B10355:B10358"/>
    <mergeCell ref="D10241:M10241"/>
    <mergeCell ref="D10332:N10332"/>
    <mergeCell ref="D10201:N10201"/>
    <mergeCell ref="B10202:B10205"/>
    <mergeCell ref="D10204:N10204"/>
    <mergeCell ref="D10279:N10279"/>
    <mergeCell ref="D10280:N10280"/>
    <mergeCell ref="D10230:M10230"/>
    <mergeCell ref="D10247:M10247"/>
    <mergeCell ref="D9873:N9873"/>
    <mergeCell ref="D9874:N9874"/>
    <mergeCell ref="D9807:N9807"/>
    <mergeCell ref="D9904:M9904"/>
    <mergeCell ref="D10150:N10150"/>
    <mergeCell ref="D10151:N10151"/>
    <mergeCell ref="D10051:M10051"/>
    <mergeCell ref="D10052:M10052"/>
    <mergeCell ref="D10155:N10155"/>
    <mergeCell ref="D10125:N10125"/>
    <mergeCell ref="D10126:N10126"/>
    <mergeCell ref="D10031:N10031"/>
    <mergeCell ref="D10020:N10020"/>
    <mergeCell ref="D10162:N10162"/>
    <mergeCell ref="D10222:M10222"/>
    <mergeCell ref="D9916:M9916"/>
    <mergeCell ref="D9920:N9920"/>
    <mergeCell ref="D9921:N9921"/>
    <mergeCell ref="D9911:M9911"/>
    <mergeCell ref="D10187:N10187"/>
    <mergeCell ref="D10188:N10188"/>
    <mergeCell ref="D10184:N10184"/>
    <mergeCell ref="D10197:N10197"/>
    <mergeCell ref="D10208:N10208"/>
    <mergeCell ref="D10209:N10209"/>
    <mergeCell ref="D9917:M9917"/>
    <mergeCell ref="D9924:N9924"/>
    <mergeCell ref="D10027:M10027"/>
    <mergeCell ref="D10139:N10139"/>
    <mergeCell ref="D10142:N10142"/>
    <mergeCell ref="D10143:N10143"/>
    <mergeCell ref="D10146:N10146"/>
    <mergeCell ref="D9795:N9795"/>
    <mergeCell ref="D10259:M10259"/>
    <mergeCell ref="T1:T7"/>
    <mergeCell ref="D7252:N7252"/>
    <mergeCell ref="B9742:B9745"/>
    <mergeCell ref="B9756:B9759"/>
    <mergeCell ref="B9737:B9740"/>
    <mergeCell ref="D9749:N9749"/>
    <mergeCell ref="D9770:N9770"/>
    <mergeCell ref="D9778:N9778"/>
    <mergeCell ref="D9563:N9563"/>
    <mergeCell ref="D10255:N10255"/>
    <mergeCell ref="B9860:B9864"/>
    <mergeCell ref="B10372:B10375"/>
    <mergeCell ref="B9746:B9749"/>
    <mergeCell ref="D9758:N9758"/>
    <mergeCell ref="D9759:N9759"/>
    <mergeCell ref="B10277:B10280"/>
    <mergeCell ref="B10281:B10284"/>
    <mergeCell ref="B10156:B10159"/>
    <mergeCell ref="B10110:B10113"/>
    <mergeCell ref="B10131:B10134"/>
    <mergeCell ref="D10003:M10003"/>
    <mergeCell ref="D10180:N10180"/>
    <mergeCell ref="D10010:M10010"/>
    <mergeCell ref="D10011:M10011"/>
    <mergeCell ref="D9789:N9789"/>
    <mergeCell ref="D9844:N9844"/>
    <mergeCell ref="B9845:B9849"/>
    <mergeCell ref="D9848:N9848"/>
    <mergeCell ref="D9849:N9849"/>
    <mergeCell ref="D9987:M9987"/>
    <mergeCell ref="D9928:M9928"/>
    <mergeCell ref="D9929:M9929"/>
    <mergeCell ref="D9932:M9932"/>
    <mergeCell ref="D9933:M9933"/>
    <mergeCell ref="D9895:M9895"/>
    <mergeCell ref="D9896:M9896"/>
    <mergeCell ref="D10089:N10089"/>
    <mergeCell ref="B10106:B10109"/>
    <mergeCell ref="D10225:M10225"/>
    <mergeCell ref="D10129:N10129"/>
    <mergeCell ref="D10183:N10183"/>
    <mergeCell ref="D9969:M9969"/>
    <mergeCell ref="D9970:M9970"/>
    <mergeCell ref="D10341:N10341"/>
    <mergeCell ref="D9965:M9965"/>
    <mergeCell ref="D10344:M10344"/>
    <mergeCell ref="D9982:M9982"/>
    <mergeCell ref="D9990:M9990"/>
    <mergeCell ref="D10028:M10028"/>
    <mergeCell ref="D10158:N10158"/>
    <mergeCell ref="B10119:B10122"/>
    <mergeCell ref="D10122:N10122"/>
    <mergeCell ref="D10237:M10237"/>
    <mergeCell ref="B10140:B10143"/>
    <mergeCell ref="B10144:B10147"/>
    <mergeCell ref="B10160:B10163"/>
    <mergeCell ref="B10169:B10172"/>
    <mergeCell ref="D9912:M9912"/>
    <mergeCell ref="B10427:B10430"/>
    <mergeCell ref="B10435:B10438"/>
    <mergeCell ref="D10434:N10434"/>
    <mergeCell ref="B10431:B10434"/>
    <mergeCell ref="D10433:N10433"/>
    <mergeCell ref="B10418:B10421"/>
    <mergeCell ref="B10559:B10562"/>
    <mergeCell ref="D10437:N10437"/>
    <mergeCell ref="D10438:N10438"/>
    <mergeCell ref="B10422:B10425"/>
    <mergeCell ref="D10401:N10401"/>
    <mergeCell ref="D10424:N10424"/>
    <mergeCell ref="D10413:N10413"/>
    <mergeCell ref="D10421:N10421"/>
    <mergeCell ref="D10425:N10425"/>
    <mergeCell ref="D10395:N10395"/>
    <mergeCell ref="B10406:B10409"/>
    <mergeCell ref="D10416:N10416"/>
    <mergeCell ref="B10398:B10401"/>
    <mergeCell ref="B10414:B10417"/>
    <mergeCell ref="D10462:N10462"/>
    <mergeCell ref="D10463:N10463"/>
    <mergeCell ref="B10456:B10459"/>
    <mergeCell ref="D10446:N10446"/>
    <mergeCell ref="D10412:N10412"/>
    <mergeCell ref="B10410:B10413"/>
    <mergeCell ref="B10402:B10405"/>
    <mergeCell ref="D10404:N10404"/>
    <mergeCell ref="D10405:N10405"/>
    <mergeCell ref="D10408:N10408"/>
    <mergeCell ref="D10417:N10417"/>
    <mergeCell ref="D10396:N10396"/>
    <mergeCell ref="B10598:B10600"/>
    <mergeCell ref="D10600:N10600"/>
    <mergeCell ref="D10593:N10593"/>
    <mergeCell ref="B10584:B10588"/>
    <mergeCell ref="D10582:N10582"/>
    <mergeCell ref="D10576:N10576"/>
    <mergeCell ref="B10503:B10506"/>
    <mergeCell ref="B10448:B10451"/>
    <mergeCell ref="B10440:B10443"/>
    <mergeCell ref="D10480:N10480"/>
    <mergeCell ref="B10477:B10480"/>
    <mergeCell ref="B10473:B10476"/>
    <mergeCell ref="D10490:M10490"/>
    <mergeCell ref="D10493:M10493"/>
    <mergeCell ref="B10482:B10485"/>
    <mergeCell ref="B10460:B10463"/>
    <mergeCell ref="B10452:B10455"/>
    <mergeCell ref="D10476:N10476"/>
    <mergeCell ref="D10467:N10467"/>
    <mergeCell ref="B10444:B10447"/>
    <mergeCell ref="D10472:N10472"/>
    <mergeCell ref="D10451:N10451"/>
    <mergeCell ref="D10475:N10475"/>
    <mergeCell ref="B10469:B10472"/>
    <mergeCell ref="D10450:N10450"/>
    <mergeCell ref="B10499:B10502"/>
    <mergeCell ref="D10506:N10506"/>
    <mergeCell ref="B10465:B10468"/>
    <mergeCell ref="D10468:N10468"/>
    <mergeCell ref="B10495:B10498"/>
    <mergeCell ref="D10497:N10497"/>
    <mergeCell ref="D10494:M10494"/>
    <mergeCell ref="D10509:M10509"/>
    <mergeCell ref="B10570:B10576"/>
    <mergeCell ref="D10575:N10575"/>
    <mergeCell ref="D10536:N10536"/>
    <mergeCell ref="D10498:N10498"/>
    <mergeCell ref="D10523:N10523"/>
    <mergeCell ref="D10532:N10532"/>
    <mergeCell ref="D10583:N10583"/>
    <mergeCell ref="D10568:N10568"/>
    <mergeCell ref="D10569:N10569"/>
    <mergeCell ref="B10589:B10593"/>
    <mergeCell ref="D10588:N10588"/>
    <mergeCell ref="D10592:N10592"/>
    <mergeCell ref="D10553:M10553"/>
    <mergeCell ref="D10554:M10554"/>
    <mergeCell ref="D10587:N10587"/>
    <mergeCell ref="B10577:B10583"/>
    <mergeCell ref="D10604:N10604"/>
    <mergeCell ref="D10597:N10597"/>
    <mergeCell ref="B10594:B10596"/>
    <mergeCell ref="D10596:N10596"/>
    <mergeCell ref="D10605:N10605"/>
    <mergeCell ref="D10601:N10601"/>
    <mergeCell ref="D10479:N10479"/>
    <mergeCell ref="D10484:N10484"/>
    <mergeCell ref="D10543:N10543"/>
    <mergeCell ref="D10531:N10531"/>
    <mergeCell ref="D10562:N10562"/>
    <mergeCell ref="B10602:B10603"/>
    <mergeCell ref="D10518:N10518"/>
    <mergeCell ref="D10557:M10557"/>
    <mergeCell ref="D10558:M10558"/>
    <mergeCell ref="D10454:N10454"/>
    <mergeCell ref="D10455:N10455"/>
    <mergeCell ref="D10458:N10458"/>
    <mergeCell ref="B10512:B10515"/>
    <mergeCell ref="D10514:N10514"/>
    <mergeCell ref="D10526:M10526"/>
    <mergeCell ref="D10527:M10527"/>
    <mergeCell ref="B10520:B10523"/>
    <mergeCell ref="B10516:B10519"/>
    <mergeCell ref="D10519:N10519"/>
    <mergeCell ref="D10540:N10540"/>
    <mergeCell ref="D10539:N10539"/>
    <mergeCell ref="D10561:N10561"/>
    <mergeCell ref="D10544:N10544"/>
    <mergeCell ref="B10565:B10569"/>
    <mergeCell ref="D10535:N10535"/>
    <mergeCell ref="D10548:N10548"/>
    <mergeCell ref="D9999:M9999"/>
    <mergeCell ref="D10325:N10325"/>
    <mergeCell ref="D10032:N10032"/>
    <mergeCell ref="D10055:M10055"/>
    <mergeCell ref="D9808:N9808"/>
    <mergeCell ref="D9799:N9799"/>
    <mergeCell ref="D9798:N9798"/>
    <mergeCell ref="D10276:N10276"/>
    <mergeCell ref="D10501:N10501"/>
    <mergeCell ref="D10502:N10502"/>
    <mergeCell ref="D10409:N10409"/>
    <mergeCell ref="D10056:M10056"/>
    <mergeCell ref="D10447:N10447"/>
    <mergeCell ref="D10258:M10258"/>
    <mergeCell ref="D10108:N10108"/>
    <mergeCell ref="D10109:N10109"/>
    <mergeCell ref="D10134:N10134"/>
    <mergeCell ref="D10489:M10489"/>
    <mergeCell ref="D10443:N10443"/>
    <mergeCell ref="D10442:N10442"/>
    <mergeCell ref="D10400:N10400"/>
    <mergeCell ref="D10459:N10459"/>
    <mergeCell ref="D10420:N10420"/>
    <mergeCell ref="D10159:N10159"/>
    <mergeCell ref="D10112:N10112"/>
    <mergeCell ref="D10113:N10113"/>
    <mergeCell ref="D9979:M9979"/>
    <mergeCell ref="D9942:M9942"/>
    <mergeCell ref="D9945:M9945"/>
    <mergeCell ref="D10370:N10370"/>
    <mergeCell ref="D10205:N10205"/>
    <mergeCell ref="D9925:N9925"/>
    <mergeCell ref="D9775:N9775"/>
    <mergeCell ref="D9974:M9974"/>
    <mergeCell ref="D9975:M9975"/>
    <mergeCell ref="D9983:M9983"/>
    <mergeCell ref="D9986:M9986"/>
    <mergeCell ref="D9825:N9825"/>
    <mergeCell ref="D9826:N9826"/>
    <mergeCell ref="D10088:N10088"/>
    <mergeCell ref="D9991:M9991"/>
    <mergeCell ref="D9994:M9994"/>
    <mergeCell ref="D10515:N10515"/>
    <mergeCell ref="D10522:N10522"/>
    <mergeCell ref="D10510:M10510"/>
    <mergeCell ref="D10471:N10471"/>
    <mergeCell ref="D10254:N10254"/>
    <mergeCell ref="D10251:M10251"/>
    <mergeCell ref="D10238:M10238"/>
    <mergeCell ref="D10262:N10262"/>
    <mergeCell ref="D10263:N10263"/>
    <mergeCell ref="D10246:M10246"/>
    <mergeCell ref="D10048:N10048"/>
    <mergeCell ref="D10100:N10100"/>
    <mergeCell ref="D10024:M10024"/>
    <mergeCell ref="D10014:M10014"/>
    <mergeCell ref="D10015:M10015"/>
    <mergeCell ref="D10361:N10361"/>
    <mergeCell ref="D10362:N10362"/>
    <mergeCell ref="D10375:N10375"/>
    <mergeCell ref="D10176:N10176"/>
    <mergeCell ref="D10345:M10345"/>
    <mergeCell ref="D9995:M9995"/>
    <mergeCell ref="D9998:M9998"/>
    <mergeCell ref="D10549:N10549"/>
    <mergeCell ref="D9667:N9667"/>
    <mergeCell ref="D9814:N9814"/>
    <mergeCell ref="B9815:B9818"/>
    <mergeCell ref="D9817:N9817"/>
    <mergeCell ref="D9818:N9818"/>
    <mergeCell ref="B9819:B9822"/>
    <mergeCell ref="D9821:N9821"/>
    <mergeCell ref="B10065:B10068"/>
    <mergeCell ref="D10067:N10067"/>
    <mergeCell ref="B9823:B9826"/>
    <mergeCell ref="D9707:N9707"/>
    <mergeCell ref="D10133:N10133"/>
    <mergeCell ref="D10101:N10101"/>
    <mergeCell ref="D10485:N10485"/>
    <mergeCell ref="D10505:N10505"/>
    <mergeCell ref="D10130:N10130"/>
    <mergeCell ref="D10006:M10006"/>
    <mergeCell ref="D10007:M10007"/>
    <mergeCell ref="D10002:M10002"/>
    <mergeCell ref="D9978:M9978"/>
    <mergeCell ref="D10305:N10305"/>
    <mergeCell ref="D10138:N10138"/>
    <mergeCell ref="D9868:N9868"/>
    <mergeCell ref="D10019:N10019"/>
    <mergeCell ref="D9834:M9834"/>
    <mergeCell ref="D10075:N10075"/>
    <mergeCell ref="D10076:N10076"/>
    <mergeCell ref="D9732:N9732"/>
    <mergeCell ref="D9731:N9731"/>
    <mergeCell ref="D9727:N9727"/>
    <mergeCell ref="D10096:N10096"/>
    <mergeCell ref="B9470:B9473"/>
    <mergeCell ref="B9478:B9481"/>
    <mergeCell ref="D9422:N9422"/>
    <mergeCell ref="D9425:N9425"/>
    <mergeCell ref="D9342:N9342"/>
    <mergeCell ref="D9392:N9392"/>
    <mergeCell ref="D9278:N9278"/>
    <mergeCell ref="B9302:B9305"/>
    <mergeCell ref="D9490:N9490"/>
    <mergeCell ref="D9515:N9515"/>
    <mergeCell ref="D9486:N9486"/>
    <mergeCell ref="D9501:N9501"/>
    <mergeCell ref="D9473:N9473"/>
    <mergeCell ref="B9474:B9477"/>
    <mergeCell ref="D9510:N9510"/>
    <mergeCell ref="B9461:B9464"/>
    <mergeCell ref="D9454:N9454"/>
    <mergeCell ref="D9511:N9511"/>
    <mergeCell ref="D8921:N8921"/>
    <mergeCell ref="D8929:N8929"/>
    <mergeCell ref="D8930:N8930"/>
    <mergeCell ref="D8934:N8934"/>
    <mergeCell ref="D8892:N8892"/>
    <mergeCell ref="D8967:N8967"/>
    <mergeCell ref="D8748:N8748"/>
    <mergeCell ref="D8751:N8751"/>
    <mergeCell ref="D8854:N8854"/>
    <mergeCell ref="D8777:N8777"/>
    <mergeCell ref="D8785:N8785"/>
    <mergeCell ref="D9225:N9225"/>
    <mergeCell ref="D9211:N9211"/>
    <mergeCell ref="D9032:N9032"/>
    <mergeCell ref="D8909:N8909"/>
    <mergeCell ref="D9091:N9091"/>
    <mergeCell ref="D9182:N9182"/>
    <mergeCell ref="D8933:N8933"/>
    <mergeCell ref="D8917:N8917"/>
    <mergeCell ref="D9019:N9019"/>
    <mergeCell ref="D9024:N9024"/>
    <mergeCell ref="D8974:N8974"/>
    <mergeCell ref="D9016:N9016"/>
    <mergeCell ref="D9023:N9023"/>
    <mergeCell ref="D9000:N9000"/>
    <mergeCell ref="D8999:N8999"/>
    <mergeCell ref="D8995:N8995"/>
    <mergeCell ref="D9011:N9011"/>
    <mergeCell ref="D8970:N8970"/>
    <mergeCell ref="D8942:N8942"/>
    <mergeCell ref="D8962:N8962"/>
    <mergeCell ref="B9088:B9091"/>
    <mergeCell ref="D8937:N8937"/>
    <mergeCell ref="B9129:B9132"/>
    <mergeCell ref="D9127:N9127"/>
    <mergeCell ref="B9112:B9115"/>
    <mergeCell ref="D9128:N9128"/>
    <mergeCell ref="D9157:N9157"/>
    <mergeCell ref="D9246:N9246"/>
    <mergeCell ref="D9255:N9255"/>
    <mergeCell ref="D8958:N8958"/>
    <mergeCell ref="D8649:N8649"/>
    <mergeCell ref="D8669:N8669"/>
    <mergeCell ref="D8670:N8670"/>
    <mergeCell ref="D8685:N8685"/>
    <mergeCell ref="D8707:N8707"/>
    <mergeCell ref="D8434:N8434"/>
    <mergeCell ref="D8451:N8451"/>
    <mergeCell ref="D8424:N8424"/>
    <mergeCell ref="D8425:N8425"/>
    <mergeCell ref="B8383:B8386"/>
    <mergeCell ref="D8385:N8385"/>
    <mergeCell ref="D9106:N9106"/>
    <mergeCell ref="D8798:N8798"/>
    <mergeCell ref="D8817:N8817"/>
    <mergeCell ref="D8792:N8792"/>
    <mergeCell ref="D8752:N8752"/>
    <mergeCell ref="D8755:N8755"/>
    <mergeCell ref="D8756:N8756"/>
    <mergeCell ref="D8759:N8759"/>
    <mergeCell ref="D8760:N8760"/>
    <mergeCell ref="D8763:N8763"/>
    <mergeCell ref="D8901:N8901"/>
    <mergeCell ref="D8851:N8851"/>
    <mergeCell ref="D8788:N8788"/>
    <mergeCell ref="D8789:N8789"/>
    <mergeCell ref="D8826:N8826"/>
    <mergeCell ref="D8802:N8802"/>
    <mergeCell ref="D8908:N8908"/>
    <mergeCell ref="D8821:N8821"/>
    <mergeCell ref="D8818:N8818"/>
    <mergeCell ref="D9028:N9028"/>
    <mergeCell ref="D9040:N9040"/>
    <mergeCell ref="B8572:B8575"/>
    <mergeCell ref="D7154:N7154"/>
    <mergeCell ref="D7171:N7171"/>
    <mergeCell ref="B7220:B7223"/>
    <mergeCell ref="B7225:B7228"/>
    <mergeCell ref="D7206:N7206"/>
    <mergeCell ref="B7164:B7167"/>
    <mergeCell ref="D8378:N8378"/>
    <mergeCell ref="B8379:B8382"/>
    <mergeCell ref="D7253:N7253"/>
    <mergeCell ref="D7222:N7222"/>
    <mergeCell ref="D7188:N7188"/>
    <mergeCell ref="D7178:N7178"/>
    <mergeCell ref="B7172:B7175"/>
    <mergeCell ref="D8463:N8463"/>
    <mergeCell ref="B8741:B8744"/>
    <mergeCell ref="D8743:N8743"/>
    <mergeCell ref="D8744:N8744"/>
    <mergeCell ref="D8723:N8723"/>
    <mergeCell ref="D8686:N8686"/>
    <mergeCell ref="D7158:N7158"/>
    <mergeCell ref="D8731:N8731"/>
    <mergeCell ref="D8734:N8734"/>
    <mergeCell ref="D8735:N8735"/>
    <mergeCell ref="D8698:N8698"/>
    <mergeCell ref="D8699:N8699"/>
    <mergeCell ref="D8702:N8702"/>
    <mergeCell ref="D8703:N8703"/>
    <mergeCell ref="D8706:N8706"/>
    <mergeCell ref="D8726:N8726"/>
    <mergeCell ref="D8419:N8419"/>
    <mergeCell ref="D8420:N8420"/>
    <mergeCell ref="D8730:N8730"/>
    <mergeCell ref="D8722:N8722"/>
    <mergeCell ref="D8768:N8768"/>
    <mergeCell ref="D8805:N8805"/>
    <mergeCell ref="D8806:N8806"/>
    <mergeCell ref="D8863:N8863"/>
    <mergeCell ref="D8834:N8834"/>
    <mergeCell ref="D8887:N8887"/>
    <mergeCell ref="D8888:N8888"/>
    <mergeCell ref="D8862:N8862"/>
    <mergeCell ref="D8859:N8859"/>
    <mergeCell ref="D8830:N8830"/>
    <mergeCell ref="D8831:N8831"/>
    <mergeCell ref="D8793:N8793"/>
    <mergeCell ref="D8660:N8660"/>
    <mergeCell ref="D8781:N8781"/>
    <mergeCell ref="D8784:N8784"/>
    <mergeCell ref="D8747:N8747"/>
    <mergeCell ref="D8693:N8693"/>
    <mergeCell ref="D8694:N8694"/>
    <mergeCell ref="D8711:N8711"/>
    <mergeCell ref="D8714:N8714"/>
    <mergeCell ref="D8842:N8842"/>
    <mergeCell ref="B8885:B8888"/>
    <mergeCell ref="D8847:N8847"/>
    <mergeCell ref="D8897:N8897"/>
    <mergeCell ref="D8883:N8883"/>
    <mergeCell ref="D8855:N8855"/>
    <mergeCell ref="D8867:N8867"/>
    <mergeCell ref="D8838:N8838"/>
    <mergeCell ref="D8839:N8839"/>
    <mergeCell ref="B8823:B8826"/>
    <mergeCell ref="D8825:N8825"/>
    <mergeCell ref="B7128:B7132"/>
    <mergeCell ref="B8737:B8740"/>
    <mergeCell ref="D8739:N8739"/>
    <mergeCell ref="B8560:B8563"/>
    <mergeCell ref="D8562:N8562"/>
    <mergeCell ref="B8815:B8818"/>
    <mergeCell ref="B8819:B8822"/>
    <mergeCell ref="B8753:B8756"/>
    <mergeCell ref="B8761:B8764"/>
    <mergeCell ref="D8764:N8764"/>
    <mergeCell ref="D8767:N8767"/>
    <mergeCell ref="B8564:B8567"/>
    <mergeCell ref="B8568:B8571"/>
    <mergeCell ref="D8740:N8740"/>
    <mergeCell ref="D8710:N8710"/>
    <mergeCell ref="D8677:N8677"/>
    <mergeCell ref="D8801:N8801"/>
    <mergeCell ref="D8715:N8715"/>
    <mergeCell ref="D8718:N8718"/>
    <mergeCell ref="D8719:N8719"/>
    <mergeCell ref="D8727:N8727"/>
    <mergeCell ref="D7047:N7047"/>
    <mergeCell ref="D7067:N7067"/>
    <mergeCell ref="D7042:N7042"/>
    <mergeCell ref="D7027:N7027"/>
    <mergeCell ref="D7050:N7050"/>
    <mergeCell ref="B7023:B7027"/>
    <mergeCell ref="B7048:B7051"/>
    <mergeCell ref="D7051:N7051"/>
    <mergeCell ref="D7032:N7032"/>
    <mergeCell ref="B7038:B7042"/>
    <mergeCell ref="D7105:N7105"/>
    <mergeCell ref="D7058:N7058"/>
    <mergeCell ref="B7002:B7005"/>
    <mergeCell ref="D7200:N7200"/>
    <mergeCell ref="D7196:N7196"/>
    <mergeCell ref="D7140:N7140"/>
    <mergeCell ref="B7112:B7116"/>
    <mergeCell ref="D7146:N7146"/>
    <mergeCell ref="B7143:B7146"/>
    <mergeCell ref="D7131:N7131"/>
    <mergeCell ref="B7168:B7171"/>
    <mergeCell ref="B7180:B7183"/>
    <mergeCell ref="D7175:N7175"/>
    <mergeCell ref="D7116:N7116"/>
    <mergeCell ref="B7018:B7021"/>
    <mergeCell ref="D7031:N7031"/>
    <mergeCell ref="B7118:B7121"/>
    <mergeCell ref="D7083:N7083"/>
    <mergeCell ref="B7073:B7076"/>
    <mergeCell ref="D7132:N7132"/>
    <mergeCell ref="D7137:N7137"/>
    <mergeCell ref="D7120:N7120"/>
    <mergeCell ref="D8991:N8991"/>
    <mergeCell ref="D8954:N8954"/>
    <mergeCell ref="D8971:N8971"/>
    <mergeCell ref="D9003:N9003"/>
    <mergeCell ref="D9004:N9004"/>
    <mergeCell ref="D9012:N9012"/>
    <mergeCell ref="D9094:N9094"/>
    <mergeCell ref="D7008:N7008"/>
    <mergeCell ref="B7033:B7037"/>
    <mergeCell ref="D7136:N7136"/>
    <mergeCell ref="B7044:B7047"/>
    <mergeCell ref="D7054:N7054"/>
    <mergeCell ref="D7046:N7046"/>
    <mergeCell ref="D7094:N7094"/>
    <mergeCell ref="D7009:N7009"/>
    <mergeCell ref="B7077:B7080"/>
    <mergeCell ref="D7075:N7075"/>
    <mergeCell ref="B7064:B7067"/>
    <mergeCell ref="D7066:N7066"/>
    <mergeCell ref="D7026:N7026"/>
    <mergeCell ref="D7037:N7037"/>
    <mergeCell ref="D7041:N7041"/>
    <mergeCell ref="D7062:N7062"/>
    <mergeCell ref="D7055:N7055"/>
    <mergeCell ref="B7069:B7072"/>
    <mergeCell ref="D7071:N7071"/>
    <mergeCell ref="D7072:N7072"/>
    <mergeCell ref="D7063:N7063"/>
    <mergeCell ref="B7052:B7055"/>
    <mergeCell ref="D7076:N7076"/>
    <mergeCell ref="B7060:B7063"/>
    <mergeCell ref="D7059:N7059"/>
    <mergeCell ref="B9141:B9144"/>
    <mergeCell ref="D9102:N9102"/>
    <mergeCell ref="D9140:N9140"/>
    <mergeCell ref="B9092:B9095"/>
    <mergeCell ref="D9161:N9161"/>
    <mergeCell ref="D9114:N9114"/>
    <mergeCell ref="D9095:N9095"/>
    <mergeCell ref="D9110:N9110"/>
    <mergeCell ref="D9090:N9090"/>
    <mergeCell ref="B9108:B9111"/>
    <mergeCell ref="D9160:N9160"/>
    <mergeCell ref="D9135:N9135"/>
    <mergeCell ref="D9193:N9193"/>
    <mergeCell ref="B9150:B9153"/>
    <mergeCell ref="B8807:B8810"/>
    <mergeCell ref="D8809:N8809"/>
    <mergeCell ref="D8822:N8822"/>
    <mergeCell ref="D8810:N8810"/>
    <mergeCell ref="B8811:B8814"/>
    <mergeCell ref="D8813:N8813"/>
    <mergeCell ref="D9033:N9033"/>
    <mergeCell ref="B9084:B9087"/>
    <mergeCell ref="D9115:N9115"/>
    <mergeCell ref="D9164:N9164"/>
    <mergeCell ref="D9165:N9165"/>
    <mergeCell ref="B9117:B9120"/>
    <mergeCell ref="D9103:N9103"/>
    <mergeCell ref="D8978:N8978"/>
    <mergeCell ref="D9015:N9015"/>
    <mergeCell ref="D9020:N9020"/>
    <mergeCell ref="D8987:N8987"/>
    <mergeCell ref="D8983:N8983"/>
    <mergeCell ref="D9186:N9186"/>
    <mergeCell ref="D9194:N9194"/>
    <mergeCell ref="B9213:B9216"/>
    <mergeCell ref="D9190:N9190"/>
    <mergeCell ref="D9061:N9061"/>
    <mergeCell ref="D9120:N9120"/>
    <mergeCell ref="D9074:N9074"/>
    <mergeCell ref="D9045:N9045"/>
    <mergeCell ref="D9060:N9060"/>
    <mergeCell ref="B9121:B9124"/>
    <mergeCell ref="B9146:B9149"/>
    <mergeCell ref="D9198:N9198"/>
    <mergeCell ref="B9137:B9140"/>
    <mergeCell ref="B9104:B9107"/>
    <mergeCell ref="D9181:N9181"/>
    <mergeCell ref="D9156:N9156"/>
    <mergeCell ref="B9187:B9190"/>
    <mergeCell ref="B9191:B9194"/>
    <mergeCell ref="B9179:B9182"/>
    <mergeCell ref="D9144:N9144"/>
    <mergeCell ref="D9143:N9143"/>
    <mergeCell ref="B9133:B9136"/>
    <mergeCell ref="B9170:B9173"/>
    <mergeCell ref="D9177:N9177"/>
    <mergeCell ref="B9166:B9169"/>
    <mergeCell ref="D9153:N9153"/>
    <mergeCell ref="D9131:N9131"/>
    <mergeCell ref="D9124:N9124"/>
    <mergeCell ref="D9148:N9148"/>
    <mergeCell ref="B9096:B9099"/>
    <mergeCell ref="D9087:N9087"/>
    <mergeCell ref="B9100:B9103"/>
    <mergeCell ref="D9216:N9216"/>
    <mergeCell ref="B9427:B9430"/>
    <mergeCell ref="B9264:B9267"/>
    <mergeCell ref="D9262:N9262"/>
    <mergeCell ref="D9266:N9266"/>
    <mergeCell ref="D9220:N9220"/>
    <mergeCell ref="D9348:N9348"/>
    <mergeCell ref="B9289:B9292"/>
    <mergeCell ref="D9267:N9267"/>
    <mergeCell ref="B9260:B9263"/>
    <mergeCell ref="B9223:B9226"/>
    <mergeCell ref="D9249:N9249"/>
    <mergeCell ref="D9242:N9242"/>
    <mergeCell ref="D9233:N9233"/>
    <mergeCell ref="B9231:B9234"/>
    <mergeCell ref="D9221:N9221"/>
    <mergeCell ref="D9271:N9271"/>
    <mergeCell ref="D9230:N9230"/>
    <mergeCell ref="B9281:B9284"/>
    <mergeCell ref="D9283:N9283"/>
    <mergeCell ref="D9400:N9400"/>
    <mergeCell ref="D9226:N9226"/>
    <mergeCell ref="B9218:B9221"/>
    <mergeCell ref="B9235:B9238"/>
    <mergeCell ref="B9252:B9255"/>
    <mergeCell ref="D9234:N9234"/>
    <mergeCell ref="D9300:N9300"/>
    <mergeCell ref="D9367:N9367"/>
    <mergeCell ref="D9310:N9310"/>
    <mergeCell ref="D9360:N9360"/>
    <mergeCell ref="D9333:N9333"/>
    <mergeCell ref="D9325:N9325"/>
    <mergeCell ref="B9457:B9460"/>
    <mergeCell ref="B9276:B9279"/>
    <mergeCell ref="D9309:N9309"/>
    <mergeCell ref="D9313:N9313"/>
    <mergeCell ref="D9426:N9426"/>
    <mergeCell ref="D9363:N9363"/>
    <mergeCell ref="D9405:N9405"/>
    <mergeCell ref="D9305:N9305"/>
    <mergeCell ref="D9318:N9318"/>
    <mergeCell ref="D9296:N9296"/>
    <mergeCell ref="D9351:N9351"/>
    <mergeCell ref="D9388:N9388"/>
    <mergeCell ref="D9368:N9368"/>
    <mergeCell ref="B9285:B9288"/>
    <mergeCell ref="D9287:N9287"/>
    <mergeCell ref="D9359:N9359"/>
    <mergeCell ref="D9489:N9489"/>
    <mergeCell ref="D9472:N9472"/>
    <mergeCell ref="D9412:N9412"/>
    <mergeCell ref="D9375:N9375"/>
    <mergeCell ref="D9505:N9505"/>
    <mergeCell ref="D9460:N9460"/>
    <mergeCell ref="D9519:N9519"/>
    <mergeCell ref="B9557:B9560"/>
    <mergeCell ref="B9431:B9434"/>
    <mergeCell ref="D9393:N9393"/>
    <mergeCell ref="D9493:N9493"/>
    <mergeCell ref="D9476:N9476"/>
    <mergeCell ref="D9485:N9485"/>
    <mergeCell ref="D9467:N9467"/>
    <mergeCell ref="D9480:N9480"/>
    <mergeCell ref="D9550:N9550"/>
    <mergeCell ref="B9227:B9230"/>
    <mergeCell ref="D9237:N9237"/>
    <mergeCell ref="D9245:N9245"/>
    <mergeCell ref="D9468:N9468"/>
    <mergeCell ref="D9434:N9434"/>
    <mergeCell ref="D9376:N9376"/>
    <mergeCell ref="B9419:B9422"/>
    <mergeCell ref="D9417:N9417"/>
    <mergeCell ref="D9449:N9449"/>
    <mergeCell ref="B9256:B9259"/>
    <mergeCell ref="D9430:N9430"/>
    <mergeCell ref="D9352:N9352"/>
    <mergeCell ref="D9321:N9321"/>
    <mergeCell ref="D9288:N9288"/>
    <mergeCell ref="D9413:N9413"/>
    <mergeCell ref="D9297:N9297"/>
    <mergeCell ref="D9215:N9215"/>
    <mergeCell ref="D9169:N9169"/>
    <mergeCell ref="D9136:N9136"/>
    <mergeCell ref="D9107:N9107"/>
    <mergeCell ref="D9168:N9168"/>
    <mergeCell ref="D9185:N9185"/>
    <mergeCell ref="D9098:N9098"/>
    <mergeCell ref="B9154:B9157"/>
    <mergeCell ref="D9132:N9132"/>
    <mergeCell ref="B9125:B9128"/>
    <mergeCell ref="B9209:B9212"/>
    <mergeCell ref="D9139:N9139"/>
    <mergeCell ref="B9158:B9161"/>
    <mergeCell ref="D9119:N9119"/>
    <mergeCell ref="D9152:N9152"/>
    <mergeCell ref="D9149:N9149"/>
    <mergeCell ref="B9183:B9186"/>
    <mergeCell ref="D9212:N9212"/>
    <mergeCell ref="B9205:B9208"/>
    <mergeCell ref="D9203:N9203"/>
    <mergeCell ref="D9207:N9207"/>
    <mergeCell ref="B9201:B9204"/>
    <mergeCell ref="D9204:N9204"/>
    <mergeCell ref="D9199:N9199"/>
    <mergeCell ref="D9208:N9208"/>
    <mergeCell ref="B9196:B9199"/>
    <mergeCell ref="D9173:N9173"/>
    <mergeCell ref="B9162:B9165"/>
    <mergeCell ref="D9172:N9172"/>
    <mergeCell ref="B9175:B9178"/>
    <mergeCell ref="D9189:N9189"/>
    <mergeCell ref="D9178:N9178"/>
    <mergeCell ref="D9036:N9036"/>
    <mergeCell ref="D9069:N9069"/>
    <mergeCell ref="D9044:N9044"/>
    <mergeCell ref="D9052:N9052"/>
    <mergeCell ref="D9070:N9070"/>
    <mergeCell ref="D9065:N9065"/>
    <mergeCell ref="D9078:N9078"/>
    <mergeCell ref="D9048:N9048"/>
    <mergeCell ref="D9086:N9086"/>
    <mergeCell ref="D9123:N9123"/>
    <mergeCell ref="D9049:N9049"/>
    <mergeCell ref="D9081:N9081"/>
    <mergeCell ref="D9057:N9057"/>
    <mergeCell ref="D9077:N9077"/>
    <mergeCell ref="D9073:N9073"/>
    <mergeCell ref="D9056:N9056"/>
    <mergeCell ref="D9066:N9066"/>
    <mergeCell ref="D9037:N9037"/>
    <mergeCell ref="D9082:N9082"/>
    <mergeCell ref="D9053:N9053"/>
    <mergeCell ref="D7918:N7918"/>
    <mergeCell ref="B7684:B7687"/>
    <mergeCell ref="B7667:B7670"/>
    <mergeCell ref="D7191:N7191"/>
    <mergeCell ref="D7223:N7223"/>
    <mergeCell ref="D7218:N7218"/>
    <mergeCell ref="B7193:B7196"/>
    <mergeCell ref="D7270:N7270"/>
    <mergeCell ref="D7232:N7232"/>
    <mergeCell ref="D7100:N7100"/>
    <mergeCell ref="D7271:N7271"/>
    <mergeCell ref="B7260:B7263"/>
    <mergeCell ref="D7219:N7219"/>
    <mergeCell ref="D7163:N7163"/>
    <mergeCell ref="D7174:N7174"/>
    <mergeCell ref="B7245:B7248"/>
    <mergeCell ref="D7205:N7205"/>
    <mergeCell ref="D7248:N7248"/>
    <mergeCell ref="D7210:N7210"/>
    <mergeCell ref="B7123:B7127"/>
    <mergeCell ref="B7138:B7141"/>
    <mergeCell ref="D7121:N7121"/>
    <mergeCell ref="D7126:N7126"/>
    <mergeCell ref="D7111:N7111"/>
    <mergeCell ref="D7183:N7183"/>
    <mergeCell ref="D7104:N7104"/>
    <mergeCell ref="B7101:B7105"/>
    <mergeCell ref="B7107:B7111"/>
    <mergeCell ref="D7145:N7145"/>
    <mergeCell ref="D7127:N7127"/>
    <mergeCell ref="D7115:N7115"/>
    <mergeCell ref="D7900:N7900"/>
    <mergeCell ref="B7277:B7280"/>
    <mergeCell ref="D7757:N7757"/>
    <mergeCell ref="D7760:N7760"/>
    <mergeCell ref="D7761:N7761"/>
    <mergeCell ref="D7764:N7764"/>
    <mergeCell ref="D7922:N7922"/>
    <mergeCell ref="D7925:N7925"/>
    <mergeCell ref="D7926:N7926"/>
    <mergeCell ref="D7929:N7929"/>
    <mergeCell ref="D7947:N7947"/>
    <mergeCell ref="B7655:B7658"/>
    <mergeCell ref="D7921:N7921"/>
    <mergeCell ref="D7904:N7904"/>
    <mergeCell ref="B7268:B7271"/>
    <mergeCell ref="B7630:B7633"/>
    <mergeCell ref="D7632:N7632"/>
    <mergeCell ref="B7147:B7150"/>
    <mergeCell ref="B7239:B7243"/>
    <mergeCell ref="D7274:N7274"/>
    <mergeCell ref="D7192:N7192"/>
    <mergeCell ref="D7201:N7201"/>
    <mergeCell ref="D7263:N7263"/>
    <mergeCell ref="D7209:N7209"/>
    <mergeCell ref="D7227:N7227"/>
    <mergeCell ref="D7228:N7228"/>
    <mergeCell ref="D7262:N7262"/>
    <mergeCell ref="B7198:B7201"/>
    <mergeCell ref="B7213:B7214"/>
    <mergeCell ref="D7909:N7909"/>
    <mergeCell ref="D7942:N7942"/>
    <mergeCell ref="D7913:N7913"/>
    <mergeCell ref="D7914:N7914"/>
    <mergeCell ref="B7317:B7321"/>
    <mergeCell ref="D7320:N7320"/>
    <mergeCell ref="B8170:B8174"/>
    <mergeCell ref="D8173:N8173"/>
    <mergeCell ref="D8186:N8186"/>
    <mergeCell ref="D8187:N8187"/>
    <mergeCell ref="D8190:N8190"/>
    <mergeCell ref="D8456:N8456"/>
    <mergeCell ref="D8127:N8127"/>
    <mergeCell ref="D8678:N8678"/>
    <mergeCell ref="D8681:N8681"/>
    <mergeCell ref="B8200:B8203"/>
    <mergeCell ref="D8202:N8202"/>
    <mergeCell ref="B7189:B7192"/>
    <mergeCell ref="B8009:B8012"/>
    <mergeCell ref="D7978:N7978"/>
    <mergeCell ref="D7267:N7267"/>
    <mergeCell ref="D7654:N7654"/>
    <mergeCell ref="B7948:B7951"/>
    <mergeCell ref="D7702:N7702"/>
    <mergeCell ref="D7703:N7703"/>
    <mergeCell ref="D7612:N7612"/>
    <mergeCell ref="D7613:N7613"/>
    <mergeCell ref="D7950:N7950"/>
    <mergeCell ref="B8046:B8049"/>
    <mergeCell ref="D8154:N8154"/>
    <mergeCell ref="B7997:B8000"/>
    <mergeCell ref="D7769:N7769"/>
    <mergeCell ref="D8159:N8159"/>
    <mergeCell ref="D8020:N8020"/>
    <mergeCell ref="D7242:N7242"/>
    <mergeCell ref="B7211:B7212"/>
    <mergeCell ref="D7280:N7280"/>
    <mergeCell ref="D8044:N8044"/>
    <mergeCell ref="B8030:B8033"/>
    <mergeCell ref="D8032:N8032"/>
    <mergeCell ref="D8033:N8033"/>
    <mergeCell ref="B8034:B8037"/>
    <mergeCell ref="B8109:B8112"/>
    <mergeCell ref="D8135:N8135"/>
    <mergeCell ref="D7988:N7988"/>
    <mergeCell ref="D7279:N7279"/>
    <mergeCell ref="D7768:N7768"/>
    <mergeCell ref="B7618:B7621"/>
    <mergeCell ref="D7257:N7257"/>
    <mergeCell ref="D7331:N7331"/>
    <mergeCell ref="D7687:N7687"/>
    <mergeCell ref="B7688:B7691"/>
    <mergeCell ref="D7690:N7690"/>
    <mergeCell ref="D7691:N7691"/>
    <mergeCell ref="B7692:B7695"/>
    <mergeCell ref="B7671:B7674"/>
    <mergeCell ref="D7673:N7673"/>
    <mergeCell ref="D7359:N7359"/>
    <mergeCell ref="B7521:B7524"/>
    <mergeCell ref="D7523:N7523"/>
    <mergeCell ref="D7524:N7524"/>
    <mergeCell ref="B7525:B7528"/>
    <mergeCell ref="B7622:B7625"/>
    <mergeCell ref="D7624:N7624"/>
    <mergeCell ref="B7626:B7629"/>
    <mergeCell ref="D7628:N7628"/>
    <mergeCell ref="D7629:N7629"/>
    <mergeCell ref="D7316:N7316"/>
    <mergeCell ref="B7264:B7267"/>
    <mergeCell ref="B7676:B7679"/>
    <mergeCell ref="D7678:N7678"/>
    <mergeCell ref="D6985:N6985"/>
    <mergeCell ref="D7000:N7000"/>
    <mergeCell ref="D7155:N7155"/>
    <mergeCell ref="B7185:B7188"/>
    <mergeCell ref="B7234:B7238"/>
    <mergeCell ref="D7233:N7233"/>
    <mergeCell ref="D7195:N7195"/>
    <mergeCell ref="D7150:N7150"/>
    <mergeCell ref="D7182:N7182"/>
    <mergeCell ref="B7156:B7159"/>
    <mergeCell ref="B7152:B7155"/>
    <mergeCell ref="D7159:N7159"/>
    <mergeCell ref="D7167:N7167"/>
    <mergeCell ref="B7614:B7617"/>
    <mergeCell ref="D7616:N7616"/>
    <mergeCell ref="D7617:N7617"/>
    <mergeCell ref="D7179:N7179"/>
    <mergeCell ref="D7162:N7162"/>
    <mergeCell ref="D7187:N7187"/>
    <mergeCell ref="B7250:B7253"/>
    <mergeCell ref="D7237:N7237"/>
    <mergeCell ref="B7216:B7219"/>
    <mergeCell ref="B7203:B7206"/>
    <mergeCell ref="D7170:N7170"/>
    <mergeCell ref="D7166:N7166"/>
    <mergeCell ref="B7176:B7179"/>
    <mergeCell ref="B7207:B7210"/>
    <mergeCell ref="D7633:N7633"/>
    <mergeCell ref="D7266:N7266"/>
    <mergeCell ref="B7006:B7009"/>
    <mergeCell ref="B6922:B6927"/>
    <mergeCell ref="D6995:N6995"/>
    <mergeCell ref="D6938:N6938"/>
    <mergeCell ref="D6944:N6944"/>
    <mergeCell ref="D6951:N6951"/>
    <mergeCell ref="B6997:B7001"/>
    <mergeCell ref="D6875:N6875"/>
    <mergeCell ref="D6885:N6885"/>
    <mergeCell ref="D6961:N6961"/>
    <mergeCell ref="D7001:N7001"/>
    <mergeCell ref="D6982:N6982"/>
    <mergeCell ref="B6993:B6996"/>
    <mergeCell ref="B6988:B6992"/>
    <mergeCell ref="D6996:N6996"/>
    <mergeCell ref="B6861:B6869"/>
    <mergeCell ref="D6881:N6881"/>
    <mergeCell ref="D6868:N6868"/>
    <mergeCell ref="D6886:N6886"/>
    <mergeCell ref="D6986:N6986"/>
    <mergeCell ref="D6869:N6869"/>
    <mergeCell ref="D6907:N6907"/>
    <mergeCell ref="B6966:B6969"/>
    <mergeCell ref="D6933:N6933"/>
    <mergeCell ref="D6904:N6904"/>
    <mergeCell ref="B6962:B6965"/>
    <mergeCell ref="B6958:B6961"/>
    <mergeCell ref="B6928:B6933"/>
    <mergeCell ref="B6934:B6939"/>
    <mergeCell ref="D6919:N6919"/>
    <mergeCell ref="D6911:N6911"/>
    <mergeCell ref="D6968:N6968"/>
    <mergeCell ref="D6839:N6839"/>
    <mergeCell ref="B6876:B6881"/>
    <mergeCell ref="D6874:N6874"/>
    <mergeCell ref="B6896:B6899"/>
    <mergeCell ref="D6779:N6779"/>
    <mergeCell ref="D6926:N6926"/>
    <mergeCell ref="B6917:B6920"/>
    <mergeCell ref="D6903:N6903"/>
    <mergeCell ref="D6945:N6945"/>
    <mergeCell ref="B6983:B6986"/>
    <mergeCell ref="B6901:B6904"/>
    <mergeCell ref="D6939:N6939"/>
    <mergeCell ref="D6972:N6972"/>
    <mergeCell ref="B6946:B6951"/>
    <mergeCell ref="B6970:B6973"/>
    <mergeCell ref="D6920:N6920"/>
    <mergeCell ref="D6927:N6927"/>
    <mergeCell ref="D6976:N6976"/>
    <mergeCell ref="B6940:B6945"/>
    <mergeCell ref="D6838:N6838"/>
    <mergeCell ref="D6915:N6915"/>
    <mergeCell ref="D6880:N6880"/>
    <mergeCell ref="D6973:N6973"/>
    <mergeCell ref="D6981:N6981"/>
    <mergeCell ref="B6832:B6835"/>
    <mergeCell ref="D6825:N6825"/>
    <mergeCell ref="D6834:N6834"/>
    <mergeCell ref="D6826:N6826"/>
    <mergeCell ref="B6785:B6788"/>
    <mergeCell ref="D6800:N6800"/>
    <mergeCell ref="D6835:N6835"/>
    <mergeCell ref="D6847:N6847"/>
    <mergeCell ref="B6435:B6438"/>
    <mergeCell ref="D6511:N6511"/>
    <mergeCell ref="D6519:N6519"/>
    <mergeCell ref="D6515:N6515"/>
    <mergeCell ref="D6465:N6465"/>
    <mergeCell ref="B6467:B6471"/>
    <mergeCell ref="D6510:N6510"/>
    <mergeCell ref="D6625:N6625"/>
    <mergeCell ref="D6529:N6529"/>
    <mergeCell ref="D6533:N6533"/>
    <mergeCell ref="B6530:B6533"/>
    <mergeCell ref="D6388:N6388"/>
    <mergeCell ref="D6389:N6389"/>
    <mergeCell ref="D6345:N6345"/>
    <mergeCell ref="D6442:N6442"/>
    <mergeCell ref="D6430:N6430"/>
    <mergeCell ref="D6400:N6400"/>
    <mergeCell ref="D6437:N6437"/>
    <mergeCell ref="B6382:B6385"/>
    <mergeCell ref="B6455:B6460"/>
    <mergeCell ref="D6459:N6459"/>
    <mergeCell ref="D6421:N6421"/>
    <mergeCell ref="B6415:B6418"/>
    <mergeCell ref="D6489:N6489"/>
    <mergeCell ref="D6525:N6525"/>
    <mergeCell ref="B6623:B6626"/>
    <mergeCell ref="B6555:B6558"/>
    <mergeCell ref="D6558:N6558"/>
    <mergeCell ref="B6575:B6578"/>
    <mergeCell ref="D6601:N6601"/>
    <mergeCell ref="D6602:N6602"/>
    <mergeCell ref="D6626:N6626"/>
    <mergeCell ref="B6656:B6659"/>
    <mergeCell ref="D6813:N6813"/>
    <mergeCell ref="B6721:B6730"/>
    <mergeCell ref="D6758:N6758"/>
    <mergeCell ref="B6836:B6839"/>
    <mergeCell ref="D7661:N7661"/>
    <mergeCell ref="D6793:N6793"/>
    <mergeCell ref="B6845:B6848"/>
    <mergeCell ref="D6562:N6562"/>
    <mergeCell ref="D6561:N6561"/>
    <mergeCell ref="D6460:N6460"/>
    <mergeCell ref="B6500:B6503"/>
    <mergeCell ref="D6498:N6498"/>
    <mergeCell ref="B6513:B6516"/>
    <mergeCell ref="D6516:N6516"/>
    <mergeCell ref="D6481:N6481"/>
    <mergeCell ref="D6503:N6503"/>
    <mergeCell ref="B6710:B6720"/>
    <mergeCell ref="D6709:N6709"/>
    <mergeCell ref="D6634:N6634"/>
    <mergeCell ref="D6633:N6633"/>
    <mergeCell ref="D6642:N6642"/>
    <mergeCell ref="D6630:N6630"/>
    <mergeCell ref="B6640:B6643"/>
    <mergeCell ref="B6627:B6630"/>
    <mergeCell ref="D6637:N6637"/>
    <mergeCell ref="D6617:N6617"/>
    <mergeCell ref="D6570:N6570"/>
    <mergeCell ref="B6567:B6570"/>
    <mergeCell ref="D6585:N6585"/>
    <mergeCell ref="B6588:B6592"/>
    <mergeCell ref="D6586:N6586"/>
    <mergeCell ref="B8865:B8868"/>
    <mergeCell ref="B8449:B8452"/>
    <mergeCell ref="D8835:N8835"/>
    <mergeCell ref="B8543:B8546"/>
    <mergeCell ref="D8772:N8772"/>
    <mergeCell ref="D8773:N8773"/>
    <mergeCell ref="D8459:N8459"/>
    <mergeCell ref="D8460:N8460"/>
    <mergeCell ref="D8178:N8178"/>
    <mergeCell ref="B8141:B8144"/>
    <mergeCell ref="D8143:N8143"/>
    <mergeCell ref="B6670:B6679"/>
    <mergeCell ref="D6843:N6843"/>
    <mergeCell ref="D6859:N6859"/>
    <mergeCell ref="D6851:N6851"/>
    <mergeCell ref="D6848:N6848"/>
    <mergeCell ref="B6827:B6830"/>
    <mergeCell ref="B6823:B6826"/>
    <mergeCell ref="B6840:B6843"/>
    <mergeCell ref="D6767:N6767"/>
    <mergeCell ref="D6720:N6720"/>
    <mergeCell ref="D6804:N6804"/>
    <mergeCell ref="B6974:B6977"/>
    <mergeCell ref="D6898:N6898"/>
    <mergeCell ref="D6899:N6899"/>
    <mergeCell ref="D6808:N6808"/>
    <mergeCell ref="D6889:N6889"/>
    <mergeCell ref="B6849:B6852"/>
    <mergeCell ref="D6894:N6894"/>
    <mergeCell ref="D6817:N6817"/>
    <mergeCell ref="D6890:N6890"/>
    <mergeCell ref="D6956:N6956"/>
    <mergeCell ref="D7383:N7383"/>
    <mergeCell ref="D7384:N7384"/>
    <mergeCell ref="D7387:N7387"/>
    <mergeCell ref="B7956:B7959"/>
    <mergeCell ref="B8001:B8004"/>
    <mergeCell ref="B8474:B8477"/>
    <mergeCell ref="D8814:N8814"/>
    <mergeCell ref="D8448:N8448"/>
    <mergeCell ref="D7511:N7511"/>
    <mergeCell ref="D7553:N7553"/>
    <mergeCell ref="D7412:N7412"/>
    <mergeCell ref="D7413:N7413"/>
    <mergeCell ref="D8011:N8011"/>
    <mergeCell ref="D8012:N8012"/>
    <mergeCell ref="B8013:B8016"/>
    <mergeCell ref="B8005:B8008"/>
    <mergeCell ref="D8007:N8007"/>
    <mergeCell ref="D8008:N8008"/>
    <mergeCell ref="D8195:N8195"/>
    <mergeCell ref="D8611:N8611"/>
    <mergeCell ref="B8523:B8526"/>
    <mergeCell ref="D8015:N8015"/>
    <mergeCell ref="D8780:N8780"/>
    <mergeCell ref="D8797:N8797"/>
    <mergeCell ref="D8203:N8203"/>
    <mergeCell ref="B8184:B8187"/>
    <mergeCell ref="B7968:B7971"/>
    <mergeCell ref="D7970:N7970"/>
    <mergeCell ref="D7971:N7971"/>
    <mergeCell ref="D7819:N7819"/>
    <mergeCell ref="D7859:N7859"/>
    <mergeCell ref="D7650:N7650"/>
    <mergeCell ref="B8196:B8199"/>
    <mergeCell ref="B8155:B8159"/>
    <mergeCell ref="B8457:B8460"/>
    <mergeCell ref="B8125:B8128"/>
    <mergeCell ref="D8000:N8000"/>
    <mergeCell ref="B8192:B8195"/>
    <mergeCell ref="B7509:B7512"/>
    <mergeCell ref="B7635:B7638"/>
    <mergeCell ref="B7538:B7541"/>
    <mergeCell ref="D7540:N7540"/>
    <mergeCell ref="D7552:N7552"/>
    <mergeCell ref="B8150:B8154"/>
    <mergeCell ref="D8153:N8153"/>
    <mergeCell ref="D8076:N8076"/>
    <mergeCell ref="D8066:N8066"/>
    <mergeCell ref="D8067:N8067"/>
    <mergeCell ref="D8071:N8071"/>
    <mergeCell ref="D8072:N8072"/>
    <mergeCell ref="D7962:N7962"/>
    <mergeCell ref="D7963:N7963"/>
    <mergeCell ref="B7964:B7967"/>
    <mergeCell ref="D8053:N8053"/>
    <mergeCell ref="B8054:B8057"/>
    <mergeCell ref="D7753:N7753"/>
    <mergeCell ref="D7756:N7756"/>
    <mergeCell ref="D7666:N7666"/>
    <mergeCell ref="D7657:N7657"/>
    <mergeCell ref="B7651:B7654"/>
    <mergeCell ref="D7653:N7653"/>
    <mergeCell ref="B7944:B7947"/>
    <mergeCell ref="D7946:N7946"/>
    <mergeCell ref="D8158:N8158"/>
    <mergeCell ref="D6740:N6740"/>
    <mergeCell ref="D6729:N6729"/>
    <mergeCell ref="B6772:B6775"/>
    <mergeCell ref="B6794:B6797"/>
    <mergeCell ref="B6661:B6669"/>
    <mergeCell ref="D6770:N6770"/>
    <mergeCell ref="D7321:N7321"/>
    <mergeCell ref="B7322:B7326"/>
    <mergeCell ref="D7325:N7325"/>
    <mergeCell ref="D6669:N6669"/>
    <mergeCell ref="D8455:N8455"/>
    <mergeCell ref="B7960:B7963"/>
    <mergeCell ref="D7699:N7699"/>
    <mergeCell ref="D7818:N7818"/>
    <mergeCell ref="B7663:B7666"/>
    <mergeCell ref="D7665:N7665"/>
    <mergeCell ref="D7508:N7508"/>
    <mergeCell ref="B7550:B7553"/>
    <mergeCell ref="B7639:B7642"/>
    <mergeCell ref="B7643:B7646"/>
    <mergeCell ref="B7505:B7508"/>
    <mergeCell ref="D7507:N7507"/>
    <mergeCell ref="D8016:N8016"/>
    <mergeCell ref="D8144:N8144"/>
    <mergeCell ref="B8133:B8136"/>
    <mergeCell ref="D6818:N6818"/>
    <mergeCell ref="D7404:N7404"/>
    <mergeCell ref="D7405:N7405"/>
    <mergeCell ref="D7408:N7408"/>
    <mergeCell ref="D7409:N7409"/>
    <mergeCell ref="B7312:B7316"/>
    <mergeCell ref="B7989:B7992"/>
    <mergeCell ref="B6815:B6818"/>
    <mergeCell ref="D6655:N6655"/>
    <mergeCell ref="D6659:N6659"/>
    <mergeCell ref="D6809:N6809"/>
    <mergeCell ref="B6691:B6698"/>
    <mergeCell ref="D6749:N6749"/>
    <mergeCell ref="B6760:B6763"/>
    <mergeCell ref="D6784:N6784"/>
    <mergeCell ref="D6783:N6783"/>
    <mergeCell ref="D6759:N6759"/>
    <mergeCell ref="D6763:N6763"/>
    <mergeCell ref="B6802:B6805"/>
    <mergeCell ref="B6699:B6709"/>
    <mergeCell ref="D6697:N6697"/>
    <mergeCell ref="D6719:N6719"/>
    <mergeCell ref="D6739:N6739"/>
    <mergeCell ref="D6766:N6766"/>
    <mergeCell ref="B6652:B6655"/>
    <mergeCell ref="D6668:N6668"/>
    <mergeCell ref="D6679:N6679"/>
    <mergeCell ref="D6654:N6654"/>
    <mergeCell ref="D6689:N6689"/>
    <mergeCell ref="B6731:B6740"/>
    <mergeCell ref="B6741:B6750"/>
    <mergeCell ref="B6680:B6690"/>
    <mergeCell ref="D6788:N6788"/>
    <mergeCell ref="D6750:N6750"/>
    <mergeCell ref="B6756:B6759"/>
    <mergeCell ref="D6698:N6698"/>
    <mergeCell ref="D6690:N6690"/>
    <mergeCell ref="D6797:N6797"/>
    <mergeCell ref="D6771:N6771"/>
    <mergeCell ref="B6644:B6647"/>
    <mergeCell ref="B6806:B6809"/>
    <mergeCell ref="D6678:N6678"/>
    <mergeCell ref="D6708:N6708"/>
    <mergeCell ref="B6752:B6755"/>
    <mergeCell ref="D6592:N6592"/>
    <mergeCell ref="B6598:B6602"/>
    <mergeCell ref="D6621:N6621"/>
    <mergeCell ref="D6606:N6606"/>
    <mergeCell ref="D6616:N6616"/>
    <mergeCell ref="D6607:N6607"/>
    <mergeCell ref="D6650:N6650"/>
    <mergeCell ref="D6730:N6730"/>
    <mergeCell ref="B6619:B6622"/>
    <mergeCell ref="B6613:B6617"/>
    <mergeCell ref="D6573:N6573"/>
    <mergeCell ref="D6557:N6557"/>
    <mergeCell ref="B6563:B6566"/>
    <mergeCell ref="D6651:N6651"/>
    <mergeCell ref="B6648:B6651"/>
    <mergeCell ref="D6629:N6629"/>
    <mergeCell ref="D6646:N6646"/>
    <mergeCell ref="B6608:B6612"/>
    <mergeCell ref="B6631:B6634"/>
    <mergeCell ref="D6612:N6612"/>
    <mergeCell ref="D6622:N6622"/>
    <mergeCell ref="D6611:N6611"/>
    <mergeCell ref="D6638:N6638"/>
    <mergeCell ref="B6768:B6771"/>
    <mergeCell ref="D6774:N6774"/>
    <mergeCell ref="D6754:N6754"/>
    <mergeCell ref="D6755:N6755"/>
    <mergeCell ref="D6476:N6476"/>
    <mergeCell ref="D6475:N6475"/>
    <mergeCell ref="D6520:N6520"/>
    <mergeCell ref="D6528:N6528"/>
    <mergeCell ref="B6603:B6607"/>
    <mergeCell ref="B6508:B6511"/>
    <mergeCell ref="B6538:B6541"/>
    <mergeCell ref="D6597:N6597"/>
    <mergeCell ref="D6541:N6541"/>
    <mergeCell ref="B6526:B6529"/>
    <mergeCell ref="B6550:B6553"/>
    <mergeCell ref="D6540:N6540"/>
    <mergeCell ref="D6549:N6549"/>
    <mergeCell ref="B6542:B6545"/>
    <mergeCell ref="B6491:B6494"/>
    <mergeCell ref="B6546:B6549"/>
    <mergeCell ref="D6544:N6544"/>
    <mergeCell ref="B6579:B6582"/>
    <mergeCell ref="D6596:N6596"/>
    <mergeCell ref="B6593:B6597"/>
    <mergeCell ref="D6565:N6565"/>
    <mergeCell ref="D6574:N6574"/>
    <mergeCell ref="D6569:N6569"/>
    <mergeCell ref="D6582:N6582"/>
    <mergeCell ref="B6559:B6562"/>
    <mergeCell ref="D6327:N6327"/>
    <mergeCell ref="D6341:N6341"/>
    <mergeCell ref="D6396:N6396"/>
    <mergeCell ref="D6507:N6507"/>
    <mergeCell ref="D6405:N6405"/>
    <mergeCell ref="B6357:B6361"/>
    <mergeCell ref="D6384:N6384"/>
    <mergeCell ref="D6380:N6380"/>
    <mergeCell ref="D6376:N6376"/>
    <mergeCell ref="D6397:N6397"/>
    <mergeCell ref="D6453:N6453"/>
    <mergeCell ref="D6418:N6418"/>
    <mergeCell ref="D6464:N6464"/>
    <mergeCell ref="B6450:B6454"/>
    <mergeCell ref="D6497:N6497"/>
    <mergeCell ref="D6471:N6471"/>
    <mergeCell ref="B6378:B6381"/>
    <mergeCell ref="B6367:B6371"/>
    <mergeCell ref="D6486:N6486"/>
    <mergeCell ref="B6394:B6397"/>
    <mergeCell ref="B6419:B6422"/>
    <mergeCell ref="D6433:N6433"/>
    <mergeCell ref="B6504:B6507"/>
    <mergeCell ref="D6506:N6506"/>
    <mergeCell ref="D6366:N6366"/>
    <mergeCell ref="D6417:N6417"/>
    <mergeCell ref="B6472:B6476"/>
    <mergeCell ref="B6477:B6481"/>
    <mergeCell ref="B6431:B6434"/>
    <mergeCell ref="B6487:B6490"/>
    <mergeCell ref="D6494:N6494"/>
    <mergeCell ref="D6425:N6425"/>
    <mergeCell ref="B6352:B6356"/>
    <mergeCell ref="D6392:N6392"/>
    <mergeCell ref="D6360:N6360"/>
    <mergeCell ref="B6461:B6465"/>
    <mergeCell ref="D6344:N6344"/>
    <mergeCell ref="D6375:N6375"/>
    <mergeCell ref="D6332:N6332"/>
    <mergeCell ref="B6329:B6332"/>
    <mergeCell ref="B6347:B6351"/>
    <mergeCell ref="B6372:B6376"/>
    <mergeCell ref="D6393:N6393"/>
    <mergeCell ref="D6385:N6385"/>
    <mergeCell ref="D6356:N6356"/>
    <mergeCell ref="D6426:N6426"/>
    <mergeCell ref="B6439:B6442"/>
    <mergeCell ref="D6355:N6355"/>
    <mergeCell ref="D6361:N6361"/>
    <mergeCell ref="B6423:B6426"/>
    <mergeCell ref="B6362:B6366"/>
    <mergeCell ref="D6414:N6414"/>
    <mergeCell ref="B6398:B6401"/>
    <mergeCell ref="B6342:B6345"/>
    <mergeCell ref="D6340:N6340"/>
    <mergeCell ref="B6333:B6336"/>
    <mergeCell ref="D6331:N6331"/>
    <mergeCell ref="D6409:N6409"/>
    <mergeCell ref="D6438:N6438"/>
    <mergeCell ref="D6434:N6434"/>
    <mergeCell ref="D6413:N6413"/>
    <mergeCell ref="D6454:N6454"/>
    <mergeCell ref="D6406:N6406"/>
    <mergeCell ref="D6429:N6429"/>
    <mergeCell ref="B5881:B5884"/>
    <mergeCell ref="D6057:N6057"/>
    <mergeCell ref="B5544:B5550"/>
    <mergeCell ref="B5609:B5612"/>
    <mergeCell ref="D5611:N5611"/>
    <mergeCell ref="B5613:B5616"/>
    <mergeCell ref="B5551:B5557"/>
    <mergeCell ref="D5556:N5556"/>
    <mergeCell ref="B5558:B5564"/>
    <mergeCell ref="D5785:N5785"/>
    <mergeCell ref="B5579:B5585"/>
    <mergeCell ref="D5501:N5501"/>
    <mergeCell ref="D5504:N5504"/>
    <mergeCell ref="D5488:N5488"/>
    <mergeCell ref="D5489:N5489"/>
    <mergeCell ref="B5490:B5496"/>
    <mergeCell ref="D5495:N5495"/>
    <mergeCell ref="D5496:N5496"/>
    <mergeCell ref="D5633:N5633"/>
    <mergeCell ref="B5646:B5651"/>
    <mergeCell ref="D5639:N5639"/>
    <mergeCell ref="D5625:N5625"/>
    <mergeCell ref="D5505:N5505"/>
    <mergeCell ref="B5617:B5621"/>
    <mergeCell ref="B5539:B5542"/>
    <mergeCell ref="D5991:N5991"/>
    <mergeCell ref="D5990:N5990"/>
    <mergeCell ref="D5962:N5962"/>
    <mergeCell ref="D5955:N5955"/>
    <mergeCell ref="D5902:N5902"/>
    <mergeCell ref="D5903:N5903"/>
    <mergeCell ref="B5892:B5897"/>
    <mergeCell ref="B5535:B5538"/>
    <mergeCell ref="D5537:N5537"/>
    <mergeCell ref="D5538:N5538"/>
    <mergeCell ref="D5460:N5460"/>
    <mergeCell ref="D5461:N5461"/>
    <mergeCell ref="B5352:B5355"/>
    <mergeCell ref="B5356:B5359"/>
    <mergeCell ref="B5360:B5363"/>
    <mergeCell ref="D5362:N5362"/>
    <mergeCell ref="D5363:N5363"/>
    <mergeCell ref="B5364:B5367"/>
    <mergeCell ref="D5366:N5366"/>
    <mergeCell ref="D5367:N5367"/>
    <mergeCell ref="D5347:N5347"/>
    <mergeCell ref="B5348:B5351"/>
    <mergeCell ref="D5403:N5403"/>
    <mergeCell ref="D5404:N5404"/>
    <mergeCell ref="B5405:B5408"/>
    <mergeCell ref="D5407:N5407"/>
    <mergeCell ref="D5408:N5408"/>
    <mergeCell ref="B5604:B5608"/>
    <mergeCell ref="D5615:N5615"/>
    <mergeCell ref="D5549:N5549"/>
    <mergeCell ref="D5603:N5603"/>
    <mergeCell ref="D5584:N5584"/>
    <mergeCell ref="D5585:N5585"/>
    <mergeCell ref="B5565:B5571"/>
    <mergeCell ref="B5572:B5578"/>
    <mergeCell ref="D5592:N5592"/>
    <mergeCell ref="D5597:N5597"/>
    <mergeCell ref="D5616:N5616"/>
    <mergeCell ref="D5608:N5608"/>
    <mergeCell ref="B5594:B5598"/>
    <mergeCell ref="D5550:N5550"/>
    <mergeCell ref="D5591:N5591"/>
    <mergeCell ref="B5586:B5592"/>
    <mergeCell ref="D5563:N5563"/>
    <mergeCell ref="D5564:N5564"/>
    <mergeCell ref="D5612:N5612"/>
    <mergeCell ref="D5557:N5557"/>
    <mergeCell ref="D5607:N5607"/>
    <mergeCell ref="D5598:N5598"/>
    <mergeCell ref="D5578:N5578"/>
    <mergeCell ref="D4667:N4667"/>
    <mergeCell ref="D4615:N4615"/>
    <mergeCell ref="D4658:N4658"/>
    <mergeCell ref="B4598:B4601"/>
    <mergeCell ref="D4675:N4675"/>
    <mergeCell ref="B4665:B4668"/>
    <mergeCell ref="D4624:N4624"/>
    <mergeCell ref="D4620:N4620"/>
    <mergeCell ref="D4639:N4639"/>
    <mergeCell ref="B4602:B4605"/>
    <mergeCell ref="D4634:N4634"/>
    <mergeCell ref="D4635:N4635"/>
    <mergeCell ref="D4679:N4679"/>
    <mergeCell ref="B5409:B5412"/>
    <mergeCell ref="D5411:N5411"/>
    <mergeCell ref="D5412:N5412"/>
    <mergeCell ref="B5413:B5416"/>
    <mergeCell ref="D5215:N5215"/>
    <mergeCell ref="D5399:N5399"/>
    <mergeCell ref="D5400:N5400"/>
    <mergeCell ref="B5401:B5404"/>
    <mergeCell ref="D5206:N5206"/>
    <mergeCell ref="D5245:N5245"/>
    <mergeCell ref="B5250:B5253"/>
    <mergeCell ref="D5252:N5252"/>
    <mergeCell ref="D5248:N5248"/>
    <mergeCell ref="D5249:N5249"/>
    <mergeCell ref="D5228:N5228"/>
    <mergeCell ref="D5227:N5227"/>
    <mergeCell ref="B5238:B5241"/>
    <mergeCell ref="B5246:B5249"/>
    <mergeCell ref="D5236:N5236"/>
    <mergeCell ref="D4536:N4536"/>
    <mergeCell ref="D4494:N4494"/>
    <mergeCell ref="B4532:B4536"/>
    <mergeCell ref="B4507:B4511"/>
    <mergeCell ref="D4554:N4554"/>
    <mergeCell ref="B4556:B4559"/>
    <mergeCell ref="D4558:N4558"/>
    <mergeCell ref="B4492:B4495"/>
    <mergeCell ref="B4646:B4650"/>
    <mergeCell ref="B4569:B4572"/>
    <mergeCell ref="D4541:N4541"/>
    <mergeCell ref="B4542:B4546"/>
    <mergeCell ref="B4681:B4684"/>
    <mergeCell ref="B4677:B4680"/>
    <mergeCell ref="B4710:B4713"/>
    <mergeCell ref="D4601:N4601"/>
    <mergeCell ref="D4692:N4692"/>
    <mergeCell ref="D4705:N4705"/>
    <mergeCell ref="D4687:N4687"/>
    <mergeCell ref="B4689:B4692"/>
    <mergeCell ref="B4669:B4672"/>
    <mergeCell ref="D4671:N4671"/>
    <mergeCell ref="D4629:N4629"/>
    <mergeCell ref="B4698:B4701"/>
    <mergeCell ref="D4668:N4668"/>
    <mergeCell ref="D4709:N4709"/>
    <mergeCell ref="D4663:N4663"/>
    <mergeCell ref="D4701:N4701"/>
    <mergeCell ref="B4685:B4688"/>
    <mergeCell ref="D4609:N4609"/>
    <mergeCell ref="B4651:B4655"/>
    <mergeCell ref="D4640:N4640"/>
    <mergeCell ref="B4895:B4898"/>
    <mergeCell ref="B4730:B4733"/>
    <mergeCell ref="D4713:N4713"/>
    <mergeCell ref="D4720:N4720"/>
    <mergeCell ref="D4779:N4779"/>
    <mergeCell ref="D4790:N4790"/>
    <mergeCell ref="B4804:B4807"/>
    <mergeCell ref="D4818:N4818"/>
    <mergeCell ref="B4824:B4828"/>
    <mergeCell ref="B4722:B4725"/>
    <mergeCell ref="D4769:N4769"/>
    <mergeCell ref="B4759:B4762"/>
    <mergeCell ref="D4813:N4813"/>
    <mergeCell ref="B4814:B4818"/>
    <mergeCell ref="D4893:N4893"/>
    <mergeCell ref="D4837:N4837"/>
    <mergeCell ref="B4714:B4717"/>
    <mergeCell ref="B4809:B4813"/>
    <mergeCell ref="D4817:N4817"/>
    <mergeCell ref="D4806:N4806"/>
    <mergeCell ref="D4832:N4832"/>
    <mergeCell ref="B4792:B4795"/>
    <mergeCell ref="D4823:N4823"/>
    <mergeCell ref="D4798:N4798"/>
    <mergeCell ref="D4838:N4838"/>
    <mergeCell ref="D4721:N4721"/>
    <mergeCell ref="D4754:N4754"/>
    <mergeCell ref="D4737:N4737"/>
    <mergeCell ref="D4791:N4791"/>
    <mergeCell ref="B4882:B4885"/>
    <mergeCell ref="D4571:N4571"/>
    <mergeCell ref="D4572:N4572"/>
    <mergeCell ref="D4550:N4550"/>
    <mergeCell ref="D4600:N4600"/>
    <mergeCell ref="B4606:B4609"/>
    <mergeCell ref="B4611:B4615"/>
    <mergeCell ref="B4616:B4620"/>
    <mergeCell ref="D4516:N4516"/>
    <mergeCell ref="B4878:B4881"/>
    <mergeCell ref="D4880:N4880"/>
    <mergeCell ref="D4843:N4843"/>
    <mergeCell ref="B4738:B4741"/>
    <mergeCell ref="B4776:B4779"/>
    <mergeCell ref="D4461:N4461"/>
    <mergeCell ref="B4512:B4516"/>
    <mergeCell ref="D4545:N4545"/>
    <mergeCell ref="D4535:N4535"/>
    <mergeCell ref="B4537:B4541"/>
    <mergeCell ref="D4531:N4531"/>
    <mergeCell ref="D4520:N4520"/>
    <mergeCell ref="D4540:N4540"/>
    <mergeCell ref="B4522:B4526"/>
    <mergeCell ref="D4546:N4546"/>
    <mergeCell ref="D4585:N4585"/>
    <mergeCell ref="D4877:N4877"/>
    <mergeCell ref="D4855:N4855"/>
    <mergeCell ref="B4819:B4823"/>
    <mergeCell ref="D4833:N4833"/>
    <mergeCell ref="D4680:N4680"/>
    <mergeCell ref="D4568:N4568"/>
    <mergeCell ref="D4575:N4575"/>
    <mergeCell ref="B4577:B4580"/>
    <mergeCell ref="D4510:N4510"/>
    <mergeCell ref="D4491:N4491"/>
    <mergeCell ref="B4552:B4555"/>
    <mergeCell ref="D4501:N4501"/>
    <mergeCell ref="B4442:B4446"/>
    <mergeCell ref="B4462:B4466"/>
    <mergeCell ref="B4488:B4491"/>
    <mergeCell ref="D4456:N4456"/>
    <mergeCell ref="D4460:N4460"/>
    <mergeCell ref="D4466:N4466"/>
    <mergeCell ref="D4451:N4451"/>
    <mergeCell ref="D4455:N4455"/>
    <mergeCell ref="B4661:B4664"/>
    <mergeCell ref="B4482:B4486"/>
    <mergeCell ref="D4476:N4476"/>
    <mergeCell ref="B4626:B4630"/>
    <mergeCell ref="D4596:N4596"/>
    <mergeCell ref="D4614:N4614"/>
    <mergeCell ref="B4517:B4521"/>
    <mergeCell ref="D4526:N4526"/>
    <mergeCell ref="B4477:B4481"/>
    <mergeCell ref="D4480:N4480"/>
    <mergeCell ref="B4636:B4640"/>
    <mergeCell ref="D4604:N4604"/>
    <mergeCell ref="D4625:N4625"/>
    <mergeCell ref="B4560:B4563"/>
    <mergeCell ref="D4511:N4511"/>
    <mergeCell ref="B4631:B4635"/>
    <mergeCell ref="B4564:B4568"/>
    <mergeCell ref="D4593:N4593"/>
    <mergeCell ref="D4608:N4608"/>
    <mergeCell ref="B4590:B4593"/>
    <mergeCell ref="B4428:B4431"/>
    <mergeCell ref="B4399:B4402"/>
    <mergeCell ref="D4415:N4415"/>
    <mergeCell ref="B4420:B4423"/>
    <mergeCell ref="B4375:B4378"/>
    <mergeCell ref="D4426:N4426"/>
    <mergeCell ref="D4377:N4377"/>
    <mergeCell ref="B4387:B4390"/>
    <mergeCell ref="D4389:N4389"/>
    <mergeCell ref="B4497:B4501"/>
    <mergeCell ref="B4502:B4506"/>
    <mergeCell ref="D4506:N4506"/>
    <mergeCell ref="D4490:N4490"/>
    <mergeCell ref="B4437:B4441"/>
    <mergeCell ref="D4481:N4481"/>
    <mergeCell ref="D4427:N4427"/>
    <mergeCell ref="D4440:N4440"/>
    <mergeCell ref="B4412:B4415"/>
    <mergeCell ref="D4423:N4423"/>
    <mergeCell ref="B4452:B4456"/>
    <mergeCell ref="B4472:B4476"/>
    <mergeCell ref="D4470:N4470"/>
    <mergeCell ref="D4475:N4475"/>
    <mergeCell ref="D4485:N4485"/>
    <mergeCell ref="D4486:N4486"/>
    <mergeCell ref="B4457:B4461"/>
    <mergeCell ref="B4447:B4451"/>
    <mergeCell ref="D4445:N4445"/>
    <mergeCell ref="D4465:N4465"/>
    <mergeCell ref="D4500:N4500"/>
    <mergeCell ref="D4410:N4410"/>
    <mergeCell ref="D4411:N4411"/>
    <mergeCell ref="D4592:N4592"/>
    <mergeCell ref="D4434:N4434"/>
    <mergeCell ref="D4435:N4435"/>
    <mergeCell ref="D4419:N4419"/>
    <mergeCell ref="D4362:N4362"/>
    <mergeCell ref="D4334:N4334"/>
    <mergeCell ref="D4347:N4347"/>
    <mergeCell ref="B4408:B4411"/>
    <mergeCell ref="B4311:B4314"/>
    <mergeCell ref="D4314:N4314"/>
    <mergeCell ref="B4354:B4358"/>
    <mergeCell ref="B4349:B4353"/>
    <mergeCell ref="B4359:B4363"/>
    <mergeCell ref="D4363:N4363"/>
    <mergeCell ref="B4323:B4326"/>
    <mergeCell ref="D4313:N4313"/>
    <mergeCell ref="D4353:N4353"/>
    <mergeCell ref="D4342:N4342"/>
    <mergeCell ref="B4339:B4342"/>
    <mergeCell ref="B4319:B4322"/>
    <mergeCell ref="D4333:N4333"/>
    <mergeCell ref="D4393:N4393"/>
    <mergeCell ref="B4467:B4471"/>
    <mergeCell ref="D4530:N4530"/>
    <mergeCell ref="D4330:N4330"/>
    <mergeCell ref="D4373:N4373"/>
    <mergeCell ref="D4381:N4381"/>
    <mergeCell ref="D4386:N4386"/>
    <mergeCell ref="D4372:N4372"/>
    <mergeCell ref="D4394:N4394"/>
    <mergeCell ref="D4402:N4402"/>
    <mergeCell ref="B4369:B4373"/>
    <mergeCell ref="D4390:N4390"/>
    <mergeCell ref="D4401:N4401"/>
    <mergeCell ref="B4327:B4330"/>
    <mergeCell ref="D4264:N4264"/>
    <mergeCell ref="D4255:N4255"/>
    <mergeCell ref="D4223:N4223"/>
    <mergeCell ref="D4273:N4273"/>
    <mergeCell ref="D4234:N4234"/>
    <mergeCell ref="D4235:N4235"/>
    <mergeCell ref="D4219:N4219"/>
    <mergeCell ref="B4232:B4235"/>
    <mergeCell ref="D4231:N4231"/>
    <mergeCell ref="D4239:N4239"/>
    <mergeCell ref="D4240:N4240"/>
    <mergeCell ref="D4260:N4260"/>
    <mergeCell ref="D4227:N4227"/>
    <mergeCell ref="D4308:N4308"/>
    <mergeCell ref="D4325:N4325"/>
    <mergeCell ref="D4358:N4358"/>
    <mergeCell ref="D4297:N4297"/>
    <mergeCell ref="B4344:B4348"/>
    <mergeCell ref="D4329:N4329"/>
    <mergeCell ref="B4282:B4285"/>
    <mergeCell ref="B4245:B4248"/>
    <mergeCell ref="B4224:B4227"/>
    <mergeCell ref="B4228:B4231"/>
    <mergeCell ref="B4315:B4318"/>
    <mergeCell ref="D4317:N4317"/>
    <mergeCell ref="D4321:N4321"/>
    <mergeCell ref="B4331:B4334"/>
    <mergeCell ref="D4322:N4322"/>
    <mergeCell ref="D4341:N4341"/>
    <mergeCell ref="B4298:B4301"/>
    <mergeCell ref="D4272:N4272"/>
    <mergeCell ref="D4269:N4269"/>
    <mergeCell ref="B4302:B4305"/>
    <mergeCell ref="D4289:N4289"/>
    <mergeCell ref="D4277:N4277"/>
    <mergeCell ref="B4286:B4289"/>
    <mergeCell ref="D4288:N4288"/>
    <mergeCell ref="B4266:B4269"/>
    <mergeCell ref="B4290:B4293"/>
    <mergeCell ref="D4292:N4292"/>
    <mergeCell ref="B4294:B4297"/>
    <mergeCell ref="B4278:B4281"/>
    <mergeCell ref="B4270:B4273"/>
    <mergeCell ref="D4165:N4165"/>
    <mergeCell ref="D4189:N4189"/>
    <mergeCell ref="D4185:N4185"/>
    <mergeCell ref="D4186:N4186"/>
    <mergeCell ref="D4259:N4259"/>
    <mergeCell ref="B4257:B4260"/>
    <mergeCell ref="D4263:N4263"/>
    <mergeCell ref="D4214:N4214"/>
    <mergeCell ref="D4215:N4215"/>
    <mergeCell ref="D4243:N4243"/>
    <mergeCell ref="B4253:B4256"/>
    <mergeCell ref="B4220:B4223"/>
    <mergeCell ref="D4176:N4176"/>
    <mergeCell ref="D4177:N4177"/>
    <mergeCell ref="D4172:N4172"/>
    <mergeCell ref="D4173:N4173"/>
    <mergeCell ref="B4199:B4202"/>
    <mergeCell ref="B4208:B4211"/>
    <mergeCell ref="D4198:N4198"/>
    <mergeCell ref="B4237:B4240"/>
    <mergeCell ref="B4249:B4252"/>
    <mergeCell ref="B4187:B4190"/>
    <mergeCell ref="D4180:N4180"/>
    <mergeCell ref="B4212:B4215"/>
    <mergeCell ref="D4248:N4248"/>
    <mergeCell ref="B4216:B4219"/>
    <mergeCell ref="D4211:N4211"/>
    <mergeCell ref="B4204:B4207"/>
    <mergeCell ref="D4207:N4207"/>
    <mergeCell ref="B4416:B4419"/>
    <mergeCell ref="B4403:B4406"/>
    <mergeCell ref="B4395:B4398"/>
    <mergeCell ref="D4431:N4431"/>
    <mergeCell ref="D4889:N4889"/>
    <mergeCell ref="D7512:N7512"/>
    <mergeCell ref="D4190:N4190"/>
    <mergeCell ref="D4201:N4201"/>
    <mergeCell ref="D4141:N4141"/>
    <mergeCell ref="D4140:N4140"/>
    <mergeCell ref="B4121:B4124"/>
    <mergeCell ref="D4148:N4148"/>
    <mergeCell ref="D4149:N4149"/>
    <mergeCell ref="D4091:N4091"/>
    <mergeCell ref="B4076:B4079"/>
    <mergeCell ref="D4103:N4103"/>
    <mergeCell ref="D4124:N4124"/>
    <mergeCell ref="B4092:B4095"/>
    <mergeCell ref="B4146:B4149"/>
    <mergeCell ref="D4108:N4108"/>
    <mergeCell ref="B4113:B4116"/>
    <mergeCell ref="D4086:N4086"/>
    <mergeCell ref="D4087:N4087"/>
    <mergeCell ref="B4134:B4137"/>
    <mergeCell ref="D4136:N4136"/>
    <mergeCell ref="D4137:N4137"/>
    <mergeCell ref="B4084:B4087"/>
    <mergeCell ref="B4142:B4145"/>
    <mergeCell ref="D4144:N4144"/>
    <mergeCell ref="D4145:N4145"/>
    <mergeCell ref="D4123:N4123"/>
    <mergeCell ref="D4119:N4119"/>
    <mergeCell ref="D9464:N9464"/>
    <mergeCell ref="D9396:N9396"/>
    <mergeCell ref="D9385:N9385"/>
    <mergeCell ref="D9441:N9441"/>
    <mergeCell ref="D9416:N9416"/>
    <mergeCell ref="D9437:N9437"/>
    <mergeCell ref="D9338:N9338"/>
    <mergeCell ref="D4132:N4132"/>
    <mergeCell ref="B4117:B4120"/>
    <mergeCell ref="D4070:N4070"/>
    <mergeCell ref="B4064:B4067"/>
    <mergeCell ref="D4067:N4067"/>
    <mergeCell ref="D4075:N4075"/>
    <mergeCell ref="D4066:N4066"/>
    <mergeCell ref="B4097:B4100"/>
    <mergeCell ref="D4099:N4099"/>
    <mergeCell ref="D4116:N4116"/>
    <mergeCell ref="B4072:B4075"/>
    <mergeCell ref="D4095:N4095"/>
    <mergeCell ref="D4071:N4071"/>
    <mergeCell ref="D4074:N4074"/>
    <mergeCell ref="D4120:N4120"/>
    <mergeCell ref="D4107:N4107"/>
    <mergeCell ref="D4127:N4127"/>
    <mergeCell ref="D4094:N4094"/>
    <mergeCell ref="D6012:N6012"/>
    <mergeCell ref="D6448:N6448"/>
    <mergeCell ref="D6365:N6365"/>
    <mergeCell ref="D6381:N6381"/>
    <mergeCell ref="B6338:B6341"/>
    <mergeCell ref="D6480:N6480"/>
    <mergeCell ref="D4128:N4128"/>
    <mergeCell ref="B4043:B4046"/>
    <mergeCell ref="D4026:N4026"/>
    <mergeCell ref="D4042:N4042"/>
    <mergeCell ref="B4047:B4050"/>
    <mergeCell ref="D4053:N4053"/>
    <mergeCell ref="D4082:N4082"/>
    <mergeCell ref="D4131:N4131"/>
    <mergeCell ref="B4080:B4083"/>
    <mergeCell ref="D4111:N4111"/>
    <mergeCell ref="B4129:B4132"/>
    <mergeCell ref="B4138:B4141"/>
    <mergeCell ref="B4105:B4108"/>
    <mergeCell ref="B4125:B4128"/>
    <mergeCell ref="D4083:N4083"/>
    <mergeCell ref="D4115:N4115"/>
    <mergeCell ref="D4664:N4664"/>
    <mergeCell ref="D9317:N9317"/>
    <mergeCell ref="B4039:B4042"/>
    <mergeCell ref="B4055:B4058"/>
    <mergeCell ref="B4059:B4062"/>
    <mergeCell ref="D4078:N4078"/>
    <mergeCell ref="B4101:B4104"/>
    <mergeCell ref="D4079:N4079"/>
    <mergeCell ref="D4152:N4152"/>
    <mergeCell ref="B4150:B4153"/>
    <mergeCell ref="D4153:N4153"/>
    <mergeCell ref="B4088:B4091"/>
    <mergeCell ref="D4812:N4812"/>
    <mergeCell ref="D4090:N4090"/>
    <mergeCell ref="D4156:N4156"/>
    <mergeCell ref="D4104:N4104"/>
    <mergeCell ref="B4109:B4112"/>
    <mergeCell ref="D9433:N9433"/>
    <mergeCell ref="D7080:N7080"/>
    <mergeCell ref="D9254:N9254"/>
    <mergeCell ref="D8596:N8596"/>
    <mergeCell ref="D8599:N8599"/>
    <mergeCell ref="D8975:N8975"/>
    <mergeCell ref="D9027:N9027"/>
    <mergeCell ref="D8982:N8982"/>
    <mergeCell ref="D8949:N8949"/>
    <mergeCell ref="D8950:N8950"/>
    <mergeCell ref="D8966:N8966"/>
    <mergeCell ref="D8938:N8938"/>
    <mergeCell ref="D9007:N9007"/>
    <mergeCell ref="D9008:N9008"/>
    <mergeCell ref="D8992:N8992"/>
    <mergeCell ref="D8996:N8996"/>
    <mergeCell ref="D8871:N8871"/>
    <mergeCell ref="D9111:N9111"/>
    <mergeCell ref="D8946:N8946"/>
    <mergeCell ref="D8776:N8776"/>
    <mergeCell ref="D8850:N8850"/>
    <mergeCell ref="D8879:N8879"/>
    <mergeCell ref="D8880:N8880"/>
    <mergeCell ref="D8916:N8916"/>
    <mergeCell ref="D9409:N9409"/>
    <mergeCell ref="D9041:N9041"/>
    <mergeCell ref="D8665:N8665"/>
    <mergeCell ref="D9099:N9099"/>
    <mergeCell ref="D7991:N7991"/>
    <mergeCell ref="D7099:N7099"/>
    <mergeCell ref="D7379:N7379"/>
    <mergeCell ref="D7380:N7380"/>
    <mergeCell ref="D7638:N7638"/>
    <mergeCell ref="D7641:N7641"/>
    <mergeCell ref="D7642:N7642"/>
    <mergeCell ref="D7258:N7258"/>
    <mergeCell ref="D7999:N7999"/>
    <mergeCell ref="D6371:N6371"/>
    <mergeCell ref="D4842:N4842"/>
    <mergeCell ref="D4750:N4750"/>
    <mergeCell ref="D5620:N5620"/>
    <mergeCell ref="D5508:N5508"/>
    <mergeCell ref="D5509:N5509"/>
    <mergeCell ref="D5512:N5512"/>
    <mergeCell ref="D5513:N5513"/>
    <mergeCell ref="D4740:N4740"/>
    <mergeCell ref="D4696:N4696"/>
    <mergeCell ref="D7674:N7674"/>
    <mergeCell ref="D6829:N6829"/>
    <mergeCell ref="D6796:N6796"/>
    <mergeCell ref="D4712:N4712"/>
    <mergeCell ref="D5475:N5475"/>
    <mergeCell ref="D5481:N5481"/>
    <mergeCell ref="D5482:N5482"/>
    <mergeCell ref="D5541:N5541"/>
    <mergeCell ref="D5542:N5542"/>
    <mergeCell ref="D5577:N5577"/>
    <mergeCell ref="D5529:N5529"/>
    <mergeCell ref="D5530:N5530"/>
    <mergeCell ref="D5521:N5521"/>
    <mergeCell ref="D5522:N5522"/>
    <mergeCell ref="D5858:N5858"/>
    <mergeCell ref="D5915:N5915"/>
    <mergeCell ref="D6310:N6310"/>
    <mergeCell ref="B4949:B4952"/>
    <mergeCell ref="B6913:B6916"/>
    <mergeCell ref="D5938:N5938"/>
    <mergeCell ref="D5995:N5995"/>
    <mergeCell ref="D6056:N6056"/>
    <mergeCell ref="D7084:N7084"/>
    <mergeCell ref="D4368:N4368"/>
    <mergeCell ref="D4471:N4471"/>
    <mergeCell ref="D4567:N4567"/>
    <mergeCell ref="D4563:N4563"/>
    <mergeCell ref="D4551:N4551"/>
    <mergeCell ref="D4688:N4688"/>
    <mergeCell ref="D4619:N4619"/>
    <mergeCell ref="D4418:N4418"/>
    <mergeCell ref="D4847:N4847"/>
    <mergeCell ref="B4424:B4427"/>
    <mergeCell ref="B4391:B4394"/>
    <mergeCell ref="D4406:N4406"/>
    <mergeCell ref="D4525:N4525"/>
    <mergeCell ref="D4562:N4562"/>
    <mergeCell ref="D4521:N4521"/>
    <mergeCell ref="B4656:B4659"/>
    <mergeCell ref="B4364:B4368"/>
    <mergeCell ref="D4580:N4580"/>
    <mergeCell ref="D4576:N4576"/>
    <mergeCell ref="D4605:N4605"/>
    <mergeCell ref="B4621:B4625"/>
    <mergeCell ref="D4700:N4700"/>
    <mergeCell ref="D4704:N4704"/>
    <mergeCell ref="D4676:N4676"/>
    <mergeCell ref="D4659:N4659"/>
    <mergeCell ref="D4441:N4441"/>
    <mergeCell ref="D8959:N8959"/>
    <mergeCell ref="D8896:N8896"/>
    <mergeCell ref="D8926:N8926"/>
    <mergeCell ref="D8905:N8905"/>
    <mergeCell ref="D8925:N8925"/>
    <mergeCell ref="D8912:N8912"/>
    <mergeCell ref="D8913:N8913"/>
    <mergeCell ref="D8868:N8868"/>
    <mergeCell ref="B8869:B8872"/>
    <mergeCell ref="D8920:N8920"/>
    <mergeCell ref="D8872:N8872"/>
    <mergeCell ref="D6658:N6658"/>
    <mergeCell ref="D6762:N6762"/>
    <mergeCell ref="D6842:N6842"/>
    <mergeCell ref="B8877:B8880"/>
    <mergeCell ref="B8873:B8876"/>
    <mergeCell ref="D7662:N7662"/>
    <mergeCell ref="D7247:N7247"/>
    <mergeCell ref="D7238:N7238"/>
    <mergeCell ref="D7243:N7243"/>
    <mergeCell ref="B7134:B7137"/>
    <mergeCell ref="D7079:N7079"/>
    <mergeCell ref="D7371:N7371"/>
    <mergeCell ref="D7372:N7372"/>
    <mergeCell ref="B7229:B7233"/>
    <mergeCell ref="B7272:B7275"/>
    <mergeCell ref="D7326:N7326"/>
    <mergeCell ref="B7327:B7331"/>
    <mergeCell ref="B7255:B7258"/>
    <mergeCell ref="D7275:N7275"/>
    <mergeCell ref="D7089:N7089"/>
    <mergeCell ref="D7714:N7714"/>
    <mergeCell ref="D8904:N8904"/>
    <mergeCell ref="B7513:B7516"/>
    <mergeCell ref="D7515:N7515"/>
    <mergeCell ref="D7516:N7516"/>
    <mergeCell ref="D7645:N7645"/>
    <mergeCell ref="D7679:N7679"/>
    <mergeCell ref="D7528:N7528"/>
    <mergeCell ref="D7005:N7005"/>
    <mergeCell ref="D8884:N8884"/>
    <mergeCell ref="D8843:N8843"/>
    <mergeCell ref="B7096:B7100"/>
    <mergeCell ref="D7036:N7036"/>
    <mergeCell ref="B6892:B6895"/>
    <mergeCell ref="B6887:B6890"/>
    <mergeCell ref="B6870:B6875"/>
    <mergeCell ref="D8477:N8477"/>
    <mergeCell ref="D8476:N8476"/>
    <mergeCell ref="D7367:N7367"/>
    <mergeCell ref="D7368:N7368"/>
    <mergeCell ref="D7658:N7658"/>
    <mergeCell ref="B7659:B7662"/>
    <mergeCell ref="D7765:N7765"/>
    <mergeCell ref="D7541:N7541"/>
    <mergeCell ref="B7647:B7650"/>
    <mergeCell ref="B7517:B7520"/>
    <mergeCell ref="D8858:N8858"/>
    <mergeCell ref="B8881:B8884"/>
    <mergeCell ref="D8875:N8875"/>
    <mergeCell ref="D8876:N8876"/>
    <mergeCell ref="D7715:N7715"/>
    <mergeCell ref="D7996:N7996"/>
    <mergeCell ref="D8003:N8003"/>
    <mergeCell ref="B5377:B5380"/>
    <mergeCell ref="D5379:N5379"/>
    <mergeCell ref="D7315:N7315"/>
    <mergeCell ref="D7375:N7375"/>
    <mergeCell ref="D7376:N7376"/>
    <mergeCell ref="B7332:B7336"/>
    <mergeCell ref="D5216:N5216"/>
    <mergeCell ref="D7388:N7388"/>
    <mergeCell ref="D7391:N7391"/>
    <mergeCell ref="D5380:N5380"/>
    <mergeCell ref="D7090:N7090"/>
    <mergeCell ref="B7091:B7095"/>
    <mergeCell ref="D5942:N5942"/>
    <mergeCell ref="D5958:N5958"/>
    <mergeCell ref="D5996:N5996"/>
    <mergeCell ref="D5954:N5954"/>
    <mergeCell ref="B6764:B6767"/>
    <mergeCell ref="B6288:B6293"/>
    <mergeCell ref="D6350:N6350"/>
    <mergeCell ref="B6249:B6252"/>
    <mergeCell ref="D6643:N6643"/>
    <mergeCell ref="D6502:N6502"/>
    <mergeCell ref="B5737:B5740"/>
    <mergeCell ref="D6351:N6351"/>
    <mergeCell ref="D5570:N5570"/>
    <mergeCell ref="D5571:N5571"/>
    <mergeCell ref="B5762:B5765"/>
    <mergeCell ref="D5929:N5929"/>
    <mergeCell ref="D5930:N5930"/>
    <mergeCell ref="B5476:B5482"/>
    <mergeCell ref="B5483:B5489"/>
    <mergeCell ref="B5622:B5626"/>
    <mergeCell ref="D6991:N6991"/>
    <mergeCell ref="D6969:N6969"/>
    <mergeCell ref="D5231:N5231"/>
    <mergeCell ref="B5923:B5926"/>
    <mergeCell ref="B4978:B4981"/>
    <mergeCell ref="D4695:N4695"/>
    <mergeCell ref="D5764:N5764"/>
    <mergeCell ref="D4597:N4597"/>
    <mergeCell ref="D5784:N5784"/>
    <mergeCell ref="D5351:N5351"/>
    <mergeCell ref="D5354:N5354"/>
    <mergeCell ref="D5355:N5355"/>
    <mergeCell ref="D5358:N5358"/>
    <mergeCell ref="D5359:N5359"/>
    <mergeCell ref="B4051:B4054"/>
    <mergeCell ref="D5937:N5937"/>
    <mergeCell ref="D7392:N7392"/>
    <mergeCell ref="D6259:N6259"/>
    <mergeCell ref="D6267:N6267"/>
    <mergeCell ref="D6287:N6287"/>
    <mergeCell ref="D5621:N5621"/>
    <mergeCell ref="B5935:B5938"/>
    <mergeCell ref="D6422:N6422"/>
    <mergeCell ref="D5416:N5416"/>
    <mergeCell ref="D5387:N5387"/>
    <mergeCell ref="D5388:N5388"/>
    <mergeCell ref="B5369:B5372"/>
    <mergeCell ref="D5371:N5371"/>
    <mergeCell ref="D5372:N5372"/>
    <mergeCell ref="B5373:B5376"/>
    <mergeCell ref="D5375:N5375"/>
    <mergeCell ref="D5376:N5376"/>
    <mergeCell ref="B3944:B3947"/>
    <mergeCell ref="D4006:N4006"/>
    <mergeCell ref="D3914:N3914"/>
    <mergeCell ref="D4037:N4037"/>
    <mergeCell ref="B3927:B3930"/>
    <mergeCell ref="D3942:N3942"/>
    <mergeCell ref="B4379:B4382"/>
    <mergeCell ref="D4559:N4559"/>
    <mergeCell ref="D4579:N4579"/>
    <mergeCell ref="D4589:N4589"/>
    <mergeCell ref="D4505:N4505"/>
    <mergeCell ref="D4405:N4405"/>
    <mergeCell ref="D4046:N4046"/>
    <mergeCell ref="D4057:N4057"/>
    <mergeCell ref="D3983:N3983"/>
    <mergeCell ref="B3989:B3992"/>
    <mergeCell ref="B3985:B3988"/>
    <mergeCell ref="D4326:N4326"/>
    <mergeCell ref="D4007:N4007"/>
    <mergeCell ref="D4045:N4045"/>
    <mergeCell ref="D4430:N4430"/>
    <mergeCell ref="D4398:N4398"/>
    <mergeCell ref="D4382:N4382"/>
    <mergeCell ref="B4432:B4435"/>
    <mergeCell ref="D4397:N4397"/>
    <mergeCell ref="B4383:B4386"/>
    <mergeCell ref="D4378:N4378"/>
    <mergeCell ref="D4011:N4011"/>
    <mergeCell ref="D4032:N4032"/>
    <mergeCell ref="D4054:N4054"/>
    <mergeCell ref="B4013:B4017"/>
    <mergeCell ref="D4049:N4049"/>
    <mergeCell ref="D4980:N4980"/>
    <mergeCell ref="D4367:N4367"/>
    <mergeCell ref="D3979:N3979"/>
    <mergeCell ref="D4062:N4062"/>
    <mergeCell ref="D4161:N4161"/>
    <mergeCell ref="B3981:B3984"/>
    <mergeCell ref="B4068:B4071"/>
    <mergeCell ref="B3998:B4002"/>
    <mergeCell ref="D4001:N4001"/>
    <mergeCell ref="D3963:N3963"/>
    <mergeCell ref="B3964:B3967"/>
    <mergeCell ref="D3966:N3966"/>
    <mergeCell ref="D3967:N3967"/>
    <mergeCell ref="B3960:B3963"/>
    <mergeCell ref="D4022:N4022"/>
    <mergeCell ref="B4003:B4007"/>
    <mergeCell ref="D4012:N4012"/>
    <mergeCell ref="B4018:B4022"/>
    <mergeCell ref="B4033:B4037"/>
    <mergeCell ref="D4021:N4021"/>
    <mergeCell ref="D4027:N4027"/>
    <mergeCell ref="B4008:B4012"/>
    <mergeCell ref="D4031:N4031"/>
    <mergeCell ref="D3962:N3962"/>
    <mergeCell ref="D3996:N3996"/>
    <mergeCell ref="B3969:B3972"/>
    <mergeCell ref="D4753:N4753"/>
    <mergeCell ref="D4766:N4766"/>
    <mergeCell ref="D4794:N4794"/>
    <mergeCell ref="D4765:N4765"/>
    <mergeCell ref="D4774:N4774"/>
    <mergeCell ref="B4839:B4843"/>
    <mergeCell ref="D4385:N4385"/>
    <mergeCell ref="D4202:N4202"/>
    <mergeCell ref="D4684:N4684"/>
    <mergeCell ref="D3991:N3991"/>
    <mergeCell ref="D3975:N3975"/>
    <mergeCell ref="D4016:N4016"/>
    <mergeCell ref="D4318:N4318"/>
    <mergeCell ref="D3987:N3987"/>
    <mergeCell ref="D4036:N4036"/>
    <mergeCell ref="D3972:N3972"/>
    <mergeCell ref="D3984:N3984"/>
    <mergeCell ref="D4061:N4061"/>
    <mergeCell ref="D4058:N4058"/>
    <mergeCell ref="D4100:N4100"/>
    <mergeCell ref="D3980:N3980"/>
    <mergeCell ref="D4002:N4002"/>
    <mergeCell ref="D4041:N4041"/>
    <mergeCell ref="D3992:N3992"/>
    <mergeCell ref="D4338:N4338"/>
    <mergeCell ref="D4050:N4050"/>
    <mergeCell ref="D4017:N4017"/>
    <mergeCell ref="D4348:N4348"/>
    <mergeCell ref="D4414:N4414"/>
    <mergeCell ref="D4357:N4357"/>
    <mergeCell ref="D4446:N4446"/>
    <mergeCell ref="D4422:N4422"/>
    <mergeCell ref="D4450:N4450"/>
    <mergeCell ref="D4112:N4112"/>
    <mergeCell ref="D4281:N4281"/>
    <mergeCell ref="D4304:N4304"/>
    <mergeCell ref="D4352:N4352"/>
    <mergeCell ref="D4309:N4309"/>
    <mergeCell ref="D4285:N4285"/>
    <mergeCell ref="B3911:B3914"/>
    <mergeCell ref="D3913:N3913"/>
    <mergeCell ref="D3918:N3918"/>
    <mergeCell ref="B3919:B3922"/>
    <mergeCell ref="B4028:B4032"/>
    <mergeCell ref="D3995:N3995"/>
    <mergeCell ref="D3958:N3958"/>
    <mergeCell ref="D3925:N3925"/>
    <mergeCell ref="D3929:N3929"/>
    <mergeCell ref="D3893:N3893"/>
    <mergeCell ref="D3871:N3871"/>
    <mergeCell ref="D3905:N3905"/>
    <mergeCell ref="D3947:N3947"/>
    <mergeCell ref="B3898:B3901"/>
    <mergeCell ref="D3867:N3867"/>
    <mergeCell ref="B3869:B3872"/>
    <mergeCell ref="B3923:B3926"/>
    <mergeCell ref="D3926:N3926"/>
    <mergeCell ref="D3976:N3976"/>
    <mergeCell ref="D3988:N3988"/>
    <mergeCell ref="B4023:B4027"/>
    <mergeCell ref="D3971:N3971"/>
    <mergeCell ref="B3973:B3976"/>
    <mergeCell ref="D3921:N3921"/>
    <mergeCell ref="D3922:N3922"/>
    <mergeCell ref="B3935:B3938"/>
    <mergeCell ref="B3952:B3955"/>
    <mergeCell ref="D3930:N3930"/>
    <mergeCell ref="D3951:N3951"/>
    <mergeCell ref="D3959:N3959"/>
    <mergeCell ref="D3938:N3938"/>
    <mergeCell ref="B3993:B3996"/>
    <mergeCell ref="B3977:B3980"/>
    <mergeCell ref="D3813:N3813"/>
    <mergeCell ref="D3814:N3814"/>
    <mergeCell ref="D3809:N3809"/>
    <mergeCell ref="D3806:N3806"/>
    <mergeCell ref="B3684:B3688"/>
    <mergeCell ref="B3709:B3713"/>
    <mergeCell ref="D3702:N3702"/>
    <mergeCell ref="D3703:N3703"/>
    <mergeCell ref="B3948:B3951"/>
    <mergeCell ref="D3933:N3933"/>
    <mergeCell ref="D3934:N3934"/>
    <mergeCell ref="D3950:N3950"/>
    <mergeCell ref="D3946:N3946"/>
    <mergeCell ref="D3954:N3954"/>
    <mergeCell ref="D3943:N3943"/>
    <mergeCell ref="D3879:N3879"/>
    <mergeCell ref="D3880:N3880"/>
    <mergeCell ref="B3940:B3943"/>
    <mergeCell ref="B3894:B3897"/>
    <mergeCell ref="D3896:N3896"/>
    <mergeCell ref="D3901:N3901"/>
    <mergeCell ref="D3906:N3906"/>
    <mergeCell ref="B3907:B3910"/>
    <mergeCell ref="D3909:N3909"/>
    <mergeCell ref="D3910:N3910"/>
    <mergeCell ref="B3915:B3918"/>
    <mergeCell ref="D3917:N3917"/>
    <mergeCell ref="B3903:B3906"/>
    <mergeCell ref="D3955:N3955"/>
    <mergeCell ref="B3956:B3959"/>
    <mergeCell ref="D3648:N3648"/>
    <mergeCell ref="D3810:N3810"/>
    <mergeCell ref="D3768:N3768"/>
    <mergeCell ref="D3797:N3797"/>
    <mergeCell ref="B3931:B3934"/>
    <mergeCell ref="D3937:N3937"/>
    <mergeCell ref="D3796:N3796"/>
    <mergeCell ref="D3784:N3784"/>
    <mergeCell ref="D3785:N3785"/>
    <mergeCell ref="D3776:N3776"/>
    <mergeCell ref="B3794:B3797"/>
    <mergeCell ref="D3788:N3788"/>
    <mergeCell ref="D3789:N3789"/>
    <mergeCell ref="D3769:N3769"/>
    <mergeCell ref="B3762:B3765"/>
    <mergeCell ref="B3815:B3818"/>
    <mergeCell ref="B3811:B3814"/>
    <mergeCell ref="B3873:B3876"/>
    <mergeCell ref="B3782:B3785"/>
    <mergeCell ref="B3774:B3777"/>
    <mergeCell ref="B3778:B3781"/>
    <mergeCell ref="D3748:N3748"/>
    <mergeCell ref="D3717:N3717"/>
    <mergeCell ref="B3749:B3752"/>
    <mergeCell ref="D3751:N3751"/>
    <mergeCell ref="D3752:N3752"/>
    <mergeCell ref="B3725:B3728"/>
    <mergeCell ref="D3727:N3727"/>
    <mergeCell ref="D3728:N3728"/>
    <mergeCell ref="B3729:B3732"/>
    <mergeCell ref="D3731:N3731"/>
    <mergeCell ref="D3723:N3723"/>
    <mergeCell ref="D7959:N7959"/>
    <mergeCell ref="D7975:N7975"/>
    <mergeCell ref="B7704:B7707"/>
    <mergeCell ref="D7706:N7706"/>
    <mergeCell ref="D7707:N7707"/>
    <mergeCell ref="B7708:B7711"/>
    <mergeCell ref="D7710:N7710"/>
    <mergeCell ref="D7711:N7711"/>
    <mergeCell ref="B7712:B7715"/>
    <mergeCell ref="D8191:N8191"/>
    <mergeCell ref="D8096:N8096"/>
    <mergeCell ref="D8097:N8097"/>
    <mergeCell ref="D8101:N8101"/>
    <mergeCell ref="D8102:N8102"/>
    <mergeCell ref="D8077:N8077"/>
    <mergeCell ref="D8081:N8081"/>
    <mergeCell ref="D8082:N8082"/>
    <mergeCell ref="D8086:N8086"/>
    <mergeCell ref="D8087:N8087"/>
    <mergeCell ref="D7846:N7846"/>
    <mergeCell ref="D7847:N7847"/>
    <mergeCell ref="D7827:N7827"/>
    <mergeCell ref="D7951:N7951"/>
    <mergeCell ref="B7952:B7955"/>
    <mergeCell ref="D7954:N7954"/>
    <mergeCell ref="D7955:N7955"/>
    <mergeCell ref="D8004:N8004"/>
    <mergeCell ref="D7875:N7875"/>
    <mergeCell ref="D7872:N7872"/>
    <mergeCell ref="D7967:N7967"/>
    <mergeCell ref="B8188:B8191"/>
    <mergeCell ref="D7917:N7917"/>
    <mergeCell ref="D3618:N3618"/>
    <mergeCell ref="D3619:N3619"/>
    <mergeCell ref="D3603:N3603"/>
    <mergeCell ref="B3505:B3508"/>
    <mergeCell ref="D3507:N3507"/>
    <mergeCell ref="D3508:N3508"/>
    <mergeCell ref="B3538:B3541"/>
    <mergeCell ref="D3540:N3540"/>
    <mergeCell ref="D3541:N3541"/>
    <mergeCell ref="B3542:B3545"/>
    <mergeCell ref="D3544:N3544"/>
    <mergeCell ref="D3545:N3545"/>
    <mergeCell ref="B3526:B3529"/>
    <mergeCell ref="D3528:N3528"/>
    <mergeCell ref="D3529:N3529"/>
    <mergeCell ref="B3534:B3537"/>
    <mergeCell ref="B3518:B3521"/>
    <mergeCell ref="D3520:N3520"/>
    <mergeCell ref="D3521:N3521"/>
    <mergeCell ref="B3522:B3525"/>
    <mergeCell ref="D3524:N3524"/>
    <mergeCell ref="D3525:N3525"/>
    <mergeCell ref="B3514:B3517"/>
    <mergeCell ref="D3516:N3516"/>
    <mergeCell ref="D3517:N3517"/>
    <mergeCell ref="B3587:B3590"/>
    <mergeCell ref="D3589:N3589"/>
    <mergeCell ref="D3590:N3590"/>
    <mergeCell ref="D3537:N3537"/>
    <mergeCell ref="B3555:B3558"/>
    <mergeCell ref="B3551:B3554"/>
    <mergeCell ref="B3546:B3549"/>
    <mergeCell ref="D3548:N3548"/>
    <mergeCell ref="D3549:N3549"/>
    <mergeCell ref="B3563:B3566"/>
    <mergeCell ref="D3565:N3565"/>
    <mergeCell ref="D3566:N3566"/>
    <mergeCell ref="B3567:B3570"/>
    <mergeCell ref="D3569:N3569"/>
    <mergeCell ref="D3570:N3570"/>
    <mergeCell ref="B3571:B3574"/>
    <mergeCell ref="D3573:N3573"/>
    <mergeCell ref="D3574:N3574"/>
    <mergeCell ref="D3614:N3614"/>
    <mergeCell ref="D3615:N3615"/>
    <mergeCell ref="D3602:N3602"/>
    <mergeCell ref="B3575:B3578"/>
    <mergeCell ref="D3577:N3577"/>
    <mergeCell ref="D3585:N3585"/>
    <mergeCell ref="D3578:N3578"/>
    <mergeCell ref="B3579:B3582"/>
    <mergeCell ref="D3581:N3581"/>
    <mergeCell ref="D3582:N3582"/>
    <mergeCell ref="B3583:B3586"/>
    <mergeCell ref="B3501:B3504"/>
    <mergeCell ref="B3493:B3496"/>
    <mergeCell ref="D3495:N3495"/>
    <mergeCell ref="D3496:N3496"/>
    <mergeCell ref="B3497:B3500"/>
    <mergeCell ref="D3499:N3499"/>
    <mergeCell ref="D3500:N3500"/>
    <mergeCell ref="D3503:N3503"/>
    <mergeCell ref="D3504:N3504"/>
    <mergeCell ref="D3532:N3532"/>
    <mergeCell ref="B3530:B3533"/>
    <mergeCell ref="D3533:N3533"/>
    <mergeCell ref="B3509:B3512"/>
    <mergeCell ref="D3511:N3511"/>
    <mergeCell ref="D3512:N3512"/>
    <mergeCell ref="D3586:N3586"/>
    <mergeCell ref="D3561:N3561"/>
    <mergeCell ref="D3562:N3562"/>
    <mergeCell ref="D3557:N3557"/>
    <mergeCell ref="D3558:N3558"/>
    <mergeCell ref="B3559:B3562"/>
    <mergeCell ref="D3553:N3553"/>
    <mergeCell ref="D3554:N3554"/>
    <mergeCell ref="D3536:N3536"/>
    <mergeCell ref="B3487:B3491"/>
    <mergeCell ref="D3490:N3490"/>
    <mergeCell ref="D3491:N3491"/>
    <mergeCell ref="D3476:N3476"/>
    <mergeCell ref="B3477:B3481"/>
    <mergeCell ref="D3480:N3480"/>
    <mergeCell ref="D3434:N3434"/>
    <mergeCell ref="B3437:B3441"/>
    <mergeCell ref="D3440:N3440"/>
    <mergeCell ref="D3441:N3441"/>
    <mergeCell ref="B3442:B3446"/>
    <mergeCell ref="D3445:N3445"/>
    <mergeCell ref="D3446:N3446"/>
    <mergeCell ref="D3430:N3430"/>
    <mergeCell ref="B3447:B3451"/>
    <mergeCell ref="D3450:N3450"/>
    <mergeCell ref="D3451:N3451"/>
    <mergeCell ref="B3452:B3456"/>
    <mergeCell ref="B3428:B3431"/>
    <mergeCell ref="B3462:B3466"/>
    <mergeCell ref="D3465:N3465"/>
    <mergeCell ref="D3466:N3466"/>
    <mergeCell ref="B3482:B3486"/>
    <mergeCell ref="D3485:N3485"/>
    <mergeCell ref="D3486:N3486"/>
    <mergeCell ref="D3273:N3273"/>
    <mergeCell ref="B3240:B3243"/>
    <mergeCell ref="D3242:N3242"/>
    <mergeCell ref="D3243:N3243"/>
    <mergeCell ref="D3431:N3431"/>
    <mergeCell ref="B3412:B3415"/>
    <mergeCell ref="D3414:N3414"/>
    <mergeCell ref="D3415:N3415"/>
    <mergeCell ref="B3416:B3419"/>
    <mergeCell ref="D3418:N3418"/>
    <mergeCell ref="D3419:N3419"/>
    <mergeCell ref="B3392:B3395"/>
    <mergeCell ref="D3394:N3394"/>
    <mergeCell ref="D3395:N3395"/>
    <mergeCell ref="B3396:B3399"/>
    <mergeCell ref="D3398:N3398"/>
    <mergeCell ref="D3426:N3426"/>
    <mergeCell ref="D3427:N3427"/>
    <mergeCell ref="D3411:N3411"/>
    <mergeCell ref="D3399:N3399"/>
    <mergeCell ref="B3400:B3403"/>
    <mergeCell ref="D3402:N3402"/>
    <mergeCell ref="D3403:N3403"/>
    <mergeCell ref="B3404:B3407"/>
    <mergeCell ref="D3406:N3406"/>
    <mergeCell ref="D3407:N3407"/>
    <mergeCell ref="B3315:B3319"/>
    <mergeCell ref="D3381:N3381"/>
    <mergeCell ref="D3382:N3382"/>
    <mergeCell ref="D3369:N3369"/>
    <mergeCell ref="D3370:N3370"/>
    <mergeCell ref="B3375:B3378"/>
    <mergeCell ref="B3269:B3274"/>
    <mergeCell ref="B3230:B3234"/>
    <mergeCell ref="D3233:N3233"/>
    <mergeCell ref="D3234:N3234"/>
    <mergeCell ref="B3293:B3298"/>
    <mergeCell ref="D3297:N3297"/>
    <mergeCell ref="D3298:N3298"/>
    <mergeCell ref="B3281:B3286"/>
    <mergeCell ref="D3285:N3285"/>
    <mergeCell ref="D3286:N3286"/>
    <mergeCell ref="B3287:B3292"/>
    <mergeCell ref="D3291:N3291"/>
    <mergeCell ref="D3292:N3292"/>
    <mergeCell ref="B3172:B3175"/>
    <mergeCell ref="D3174:N3174"/>
    <mergeCell ref="D3175:N3175"/>
    <mergeCell ref="B3245:B3250"/>
    <mergeCell ref="D3249:N3249"/>
    <mergeCell ref="D3250:N3250"/>
    <mergeCell ref="B3251:B3256"/>
    <mergeCell ref="D3255:N3255"/>
    <mergeCell ref="D3256:N3256"/>
    <mergeCell ref="B3257:B3262"/>
    <mergeCell ref="D3261:N3261"/>
    <mergeCell ref="D3262:N3262"/>
    <mergeCell ref="B3263:B3268"/>
    <mergeCell ref="D3267:N3267"/>
    <mergeCell ref="D3268:N3268"/>
    <mergeCell ref="B3225:B3229"/>
    <mergeCell ref="B3236:B3239"/>
    <mergeCell ref="D3238:N3238"/>
    <mergeCell ref="D3239:N3239"/>
    <mergeCell ref="B3176:B3179"/>
    <mergeCell ref="D3178:N3178"/>
    <mergeCell ref="D3179:N3179"/>
    <mergeCell ref="B3180:B3183"/>
    <mergeCell ref="D3182:N3182"/>
    <mergeCell ref="D3183:N3183"/>
    <mergeCell ref="B3184:B3187"/>
    <mergeCell ref="D3186:N3186"/>
    <mergeCell ref="D3187:N3187"/>
    <mergeCell ref="B3196:B3199"/>
    <mergeCell ref="D3198:N3198"/>
    <mergeCell ref="D3199:N3199"/>
    <mergeCell ref="B3200:B3203"/>
    <mergeCell ref="D3155:N3155"/>
    <mergeCell ref="B3156:B3159"/>
    <mergeCell ref="D3158:N3158"/>
    <mergeCell ref="D3159:N3159"/>
    <mergeCell ref="D7839:N7839"/>
    <mergeCell ref="D7341:N7341"/>
    <mergeCell ref="B7342:B7346"/>
    <mergeCell ref="D7345:N7345"/>
    <mergeCell ref="D7346:N7346"/>
    <mergeCell ref="B3472:B3476"/>
    <mergeCell ref="D3475:N3475"/>
    <mergeCell ref="D3481:N3481"/>
    <mergeCell ref="B3467:B3471"/>
    <mergeCell ref="D3470:N3470"/>
    <mergeCell ref="D3471:N3471"/>
    <mergeCell ref="D5415:N5415"/>
    <mergeCell ref="B7696:B7699"/>
    <mergeCell ref="B3123:B3126"/>
    <mergeCell ref="D3125:N3125"/>
    <mergeCell ref="D3126:N3126"/>
    <mergeCell ref="B3127:B3130"/>
    <mergeCell ref="D3129:N3129"/>
    <mergeCell ref="D3130:N3130"/>
    <mergeCell ref="B3131:B3134"/>
    <mergeCell ref="D3133:N3133"/>
    <mergeCell ref="D3134:N3134"/>
    <mergeCell ref="B3135:B3138"/>
    <mergeCell ref="D3137:N3137"/>
    <mergeCell ref="D3138:N3138"/>
    <mergeCell ref="B3139:B3142"/>
    <mergeCell ref="D3141:N3141"/>
    <mergeCell ref="D3142:N3142"/>
    <mergeCell ref="D3209:N3209"/>
    <mergeCell ref="B3210:B3214"/>
    <mergeCell ref="D3213:N3213"/>
    <mergeCell ref="D3214:N3214"/>
    <mergeCell ref="D3171:N3171"/>
    <mergeCell ref="B3205:B3209"/>
    <mergeCell ref="D3208:N3208"/>
    <mergeCell ref="D3030:N3030"/>
    <mergeCell ref="D3031:N3031"/>
    <mergeCell ref="D8525:N8525"/>
    <mergeCell ref="D8526:N8526"/>
    <mergeCell ref="D3274:N3274"/>
    <mergeCell ref="B3275:B3280"/>
    <mergeCell ref="D3279:N3279"/>
    <mergeCell ref="D3280:N3280"/>
    <mergeCell ref="B3118:B3121"/>
    <mergeCell ref="D3120:N3120"/>
    <mergeCell ref="D3121:N3121"/>
    <mergeCell ref="B3086:B3089"/>
    <mergeCell ref="D3088:N3088"/>
    <mergeCell ref="D3089:N3089"/>
    <mergeCell ref="B3143:B3146"/>
    <mergeCell ref="D3145:N3145"/>
    <mergeCell ref="D3146:N3146"/>
    <mergeCell ref="B3147:B3150"/>
    <mergeCell ref="D3149:N3149"/>
    <mergeCell ref="D3150:N3150"/>
    <mergeCell ref="B8498:B8501"/>
    <mergeCell ref="B3420:B3423"/>
    <mergeCell ref="D3422:N3422"/>
    <mergeCell ref="D3423:N3423"/>
    <mergeCell ref="B3408:B3411"/>
    <mergeCell ref="D3410:N3410"/>
    <mergeCell ref="B3432:B3435"/>
    <mergeCell ref="D3435:N3435"/>
    <mergeCell ref="B3424:B3427"/>
    <mergeCell ref="B3152:B3155"/>
    <mergeCell ref="B8511:B8514"/>
    <mergeCell ref="B3160:B3163"/>
    <mergeCell ref="D3162:N3162"/>
    <mergeCell ref="D3163:N3163"/>
    <mergeCell ref="B8175:B8179"/>
    <mergeCell ref="B3215:B3219"/>
    <mergeCell ref="D3218:N3218"/>
    <mergeCell ref="D3219:N3219"/>
    <mergeCell ref="B3220:B3224"/>
    <mergeCell ref="D3223:N3223"/>
    <mergeCell ref="D3224:N3224"/>
    <mergeCell ref="D3202:N3202"/>
    <mergeCell ref="D3203:N3203"/>
    <mergeCell ref="D3194:N3194"/>
    <mergeCell ref="B3188:B3191"/>
    <mergeCell ref="D3190:N3190"/>
    <mergeCell ref="D3195:N3195"/>
    <mergeCell ref="D7835:N7835"/>
    <mergeCell ref="D7842:N7842"/>
    <mergeCell ref="D7843:N7843"/>
    <mergeCell ref="D3154:N3154"/>
    <mergeCell ref="D7995:N7995"/>
    <mergeCell ref="B7680:B7683"/>
    <mergeCell ref="D7682:N7682"/>
    <mergeCell ref="D7683:N7683"/>
    <mergeCell ref="D7876:N7876"/>
    <mergeCell ref="B3164:B3167"/>
    <mergeCell ref="D3166:N3166"/>
    <mergeCell ref="D3167:N3167"/>
    <mergeCell ref="B3168:B3171"/>
    <mergeCell ref="D3170:N3170"/>
    <mergeCell ref="B3012:B3015"/>
    <mergeCell ref="D3014:N3014"/>
    <mergeCell ref="D3015:N3015"/>
    <mergeCell ref="B3016:B3019"/>
    <mergeCell ref="D3018:N3018"/>
    <mergeCell ref="D3019:N3019"/>
    <mergeCell ref="B3020:B3023"/>
    <mergeCell ref="D3022:N3022"/>
    <mergeCell ref="D3023:N3023"/>
    <mergeCell ref="B3024:B3027"/>
    <mergeCell ref="D3026:N3026"/>
    <mergeCell ref="D3027:N3027"/>
    <mergeCell ref="B2983:B2986"/>
    <mergeCell ref="D2985:N2985"/>
    <mergeCell ref="D2986:N2986"/>
    <mergeCell ref="B2987:B2990"/>
    <mergeCell ref="D3001:N3001"/>
    <mergeCell ref="D3002:N3002"/>
    <mergeCell ref="B3037:B3040"/>
    <mergeCell ref="D7335:N7335"/>
    <mergeCell ref="D7336:N7336"/>
    <mergeCell ref="B7337:B7341"/>
    <mergeCell ref="D7340:N7340"/>
    <mergeCell ref="B2958:B2961"/>
    <mergeCell ref="D2960:N2960"/>
    <mergeCell ref="D2750:N2750"/>
    <mergeCell ref="D2751:N2751"/>
    <mergeCell ref="B2752:B2755"/>
    <mergeCell ref="D2926:N2926"/>
    <mergeCell ref="D2927:N2927"/>
    <mergeCell ref="B2893:B2897"/>
    <mergeCell ref="D2896:N2896"/>
    <mergeCell ref="B2760:B2763"/>
    <mergeCell ref="D2762:N2762"/>
    <mergeCell ref="D2763:N2763"/>
    <mergeCell ref="B2764:B2767"/>
    <mergeCell ref="D2766:N2766"/>
    <mergeCell ref="D2767:N2767"/>
    <mergeCell ref="B2888:B2891"/>
    <mergeCell ref="D2890:N2890"/>
    <mergeCell ref="D2891:N2891"/>
    <mergeCell ref="B2860:B2863"/>
    <mergeCell ref="D2862:N2862"/>
    <mergeCell ref="D2863:N2863"/>
    <mergeCell ref="B2864:B2867"/>
    <mergeCell ref="D2866:N2866"/>
    <mergeCell ref="D2867:N2867"/>
    <mergeCell ref="B2868:B2871"/>
    <mergeCell ref="B2851:B2854"/>
    <mergeCell ref="D3011:N3011"/>
    <mergeCell ref="D2858:N2858"/>
    <mergeCell ref="D2842:N2842"/>
    <mergeCell ref="D2850:N2850"/>
    <mergeCell ref="D2841:N2841"/>
    <mergeCell ref="B2839:B2842"/>
    <mergeCell ref="B2872:B2875"/>
    <mergeCell ref="D2874:N2874"/>
    <mergeCell ref="D2875:N2875"/>
    <mergeCell ref="B2884:B2887"/>
    <mergeCell ref="D2886:N2886"/>
    <mergeCell ref="D2887:N2887"/>
    <mergeCell ref="B2876:B2879"/>
    <mergeCell ref="B2706:B2709"/>
    <mergeCell ref="D2708:N2708"/>
    <mergeCell ref="D2709:N2709"/>
    <mergeCell ref="D2882:N2882"/>
    <mergeCell ref="D2883:N2883"/>
    <mergeCell ref="D2853:N2853"/>
    <mergeCell ref="D2854:N2854"/>
    <mergeCell ref="B2715:B2718"/>
    <mergeCell ref="D2717:N2717"/>
    <mergeCell ref="D2718:N2718"/>
    <mergeCell ref="B2719:B2722"/>
    <mergeCell ref="D2721:N2721"/>
    <mergeCell ref="D2722:N2722"/>
    <mergeCell ref="B2723:B2726"/>
    <mergeCell ref="D2725:N2725"/>
    <mergeCell ref="D2726:N2726"/>
    <mergeCell ref="B2727:B2730"/>
    <mergeCell ref="D2729:N2729"/>
    <mergeCell ref="D2730:N2730"/>
    <mergeCell ref="D2846:N2846"/>
    <mergeCell ref="D2845:N2845"/>
    <mergeCell ref="B2855:B2858"/>
    <mergeCell ref="D2833:N2833"/>
    <mergeCell ref="B2843:B2846"/>
    <mergeCell ref="D2834:N2834"/>
    <mergeCell ref="B2847:B2850"/>
    <mergeCell ref="D2849:N2849"/>
    <mergeCell ref="D2755:N2755"/>
    <mergeCell ref="B2756:B2759"/>
    <mergeCell ref="D2758:N2758"/>
    <mergeCell ref="D2759:N2759"/>
    <mergeCell ref="B2748:B2751"/>
    <mergeCell ref="D2612:N2612"/>
    <mergeCell ref="D2613:N2613"/>
    <mergeCell ref="B2614:B2618"/>
    <mergeCell ref="D2617:N2617"/>
    <mergeCell ref="D2618:N2618"/>
    <mergeCell ref="B2619:B2623"/>
    <mergeCell ref="D2622:N2622"/>
    <mergeCell ref="D2623:N2623"/>
    <mergeCell ref="B2624:B2628"/>
    <mergeCell ref="D2644:N2644"/>
    <mergeCell ref="B2645:B2649"/>
    <mergeCell ref="D2648:N2648"/>
    <mergeCell ref="D2649:N2649"/>
    <mergeCell ref="D2632:N2632"/>
    <mergeCell ref="D2633:N2633"/>
    <mergeCell ref="D2712:N2712"/>
    <mergeCell ref="D2713:N2713"/>
    <mergeCell ref="B2686:B2689"/>
    <mergeCell ref="D2688:N2688"/>
    <mergeCell ref="D2857:N2857"/>
    <mergeCell ref="B2690:B2693"/>
    <mergeCell ref="D2692:N2692"/>
    <mergeCell ref="D2693:N2693"/>
    <mergeCell ref="B2694:B2697"/>
    <mergeCell ref="D2696:N2696"/>
    <mergeCell ref="D2491:N2491"/>
    <mergeCell ref="D2500:N2500"/>
    <mergeCell ref="D2492:N2492"/>
    <mergeCell ref="D2542:N2542"/>
    <mergeCell ref="D2545:N2545"/>
    <mergeCell ref="D2697:N2697"/>
    <mergeCell ref="B2698:B2701"/>
    <mergeCell ref="D2700:N2700"/>
    <mergeCell ref="D2701:N2701"/>
    <mergeCell ref="B2702:B2705"/>
    <mergeCell ref="D2704:N2704"/>
    <mergeCell ref="D2705:N2705"/>
    <mergeCell ref="D2684:N2684"/>
    <mergeCell ref="B2535:B2538"/>
    <mergeCell ref="B2539:B2542"/>
    <mergeCell ref="D2538:N2538"/>
    <mergeCell ref="D2537:N2537"/>
    <mergeCell ref="B2584:B2587"/>
    <mergeCell ref="D2586:N2586"/>
    <mergeCell ref="D2587:N2587"/>
    <mergeCell ref="B2556:B2559"/>
    <mergeCell ref="D2558:N2558"/>
    <mergeCell ref="D2559:N2559"/>
    <mergeCell ref="B2560:B2563"/>
    <mergeCell ref="D2562:N2562"/>
    <mergeCell ref="D2563:N2563"/>
    <mergeCell ref="D2602:N2602"/>
    <mergeCell ref="B2655:B2659"/>
    <mergeCell ref="D2678:N2678"/>
    <mergeCell ref="B2604:B2608"/>
    <mergeCell ref="D2607:N2607"/>
    <mergeCell ref="D2608:N2608"/>
    <mergeCell ref="B2609:B2613"/>
    <mergeCell ref="D2583:N2583"/>
    <mergeCell ref="B2580:B2583"/>
    <mergeCell ref="D2582:N2582"/>
    <mergeCell ref="D2571:N2571"/>
    <mergeCell ref="B2568:B2571"/>
    <mergeCell ref="D2570:N2570"/>
    <mergeCell ref="D2567:N2567"/>
    <mergeCell ref="B2497:B2500"/>
    <mergeCell ref="D2639:N2639"/>
    <mergeCell ref="B2640:B2644"/>
    <mergeCell ref="D2643:N2643"/>
    <mergeCell ref="B2675:B2679"/>
    <mergeCell ref="D2603:N2603"/>
    <mergeCell ref="D2593:N2593"/>
    <mergeCell ref="B2594:B2598"/>
    <mergeCell ref="D2597:N2597"/>
    <mergeCell ref="D2598:N2598"/>
    <mergeCell ref="B2599:B2603"/>
    <mergeCell ref="B2650:B2654"/>
    <mergeCell ref="D2653:N2653"/>
    <mergeCell ref="B2629:B2633"/>
    <mergeCell ref="D2496:N2496"/>
    <mergeCell ref="B2589:B2593"/>
    <mergeCell ref="D2574:N2574"/>
    <mergeCell ref="D2575:N2575"/>
    <mergeCell ref="B2576:B2579"/>
    <mergeCell ref="D2578:N2578"/>
    <mergeCell ref="D2579:N2579"/>
    <mergeCell ref="B2530:B2533"/>
    <mergeCell ref="D2504:N2504"/>
    <mergeCell ref="D2503:N2503"/>
    <mergeCell ref="D2533:N2533"/>
    <mergeCell ref="D2528:N2528"/>
    <mergeCell ref="D2529:N2529"/>
    <mergeCell ref="D2546:N2546"/>
    <mergeCell ref="D2554:N2554"/>
    <mergeCell ref="B2547:B2550"/>
    <mergeCell ref="B2522:B2525"/>
    <mergeCell ref="B2551:B2554"/>
    <mergeCell ref="D2553:N2553"/>
    <mergeCell ref="D2549:N2549"/>
    <mergeCell ref="B2564:B2567"/>
    <mergeCell ref="D2566:N2566"/>
    <mergeCell ref="B2572:B2575"/>
    <mergeCell ref="B2635:B2639"/>
    <mergeCell ref="D2638:N2638"/>
    <mergeCell ref="D2513:N2513"/>
    <mergeCell ref="B2526:B2529"/>
    <mergeCell ref="B2543:B2546"/>
    <mergeCell ref="D2654:N2654"/>
    <mergeCell ref="D2550:N2550"/>
    <mergeCell ref="D2541:N2541"/>
    <mergeCell ref="D2479:N2479"/>
    <mergeCell ref="D2480:N2480"/>
    <mergeCell ref="B2481:B2484"/>
    <mergeCell ref="D2384:N2384"/>
    <mergeCell ref="D2385:N2385"/>
    <mergeCell ref="B2386:B2389"/>
    <mergeCell ref="D2388:N2388"/>
    <mergeCell ref="B2514:B2517"/>
    <mergeCell ref="D2516:N2516"/>
    <mergeCell ref="D2517:N2517"/>
    <mergeCell ref="D2475:N2475"/>
    <mergeCell ref="B2460:B2463"/>
    <mergeCell ref="D2462:N2462"/>
    <mergeCell ref="D2463:N2463"/>
    <mergeCell ref="D2404:N2404"/>
    <mergeCell ref="D2400:N2400"/>
    <mergeCell ref="D2401:N2401"/>
    <mergeCell ref="B2427:B2430"/>
    <mergeCell ref="D2450:N2450"/>
    <mergeCell ref="D2476:N2476"/>
    <mergeCell ref="B2477:B2480"/>
    <mergeCell ref="D2495:N2495"/>
    <mergeCell ref="D2277:N2277"/>
    <mergeCell ref="D2278:N2278"/>
    <mergeCell ref="B2337:B2340"/>
    <mergeCell ref="D2339:N2339"/>
    <mergeCell ref="D2351:N2351"/>
    <mergeCell ref="D2352:N2352"/>
    <mergeCell ref="B2304:B2307"/>
    <mergeCell ref="D2306:N2306"/>
    <mergeCell ref="D2397:N2397"/>
    <mergeCell ref="B2398:B2401"/>
    <mergeCell ref="B2419:B2422"/>
    <mergeCell ref="D2421:N2421"/>
    <mergeCell ref="D2422:N2422"/>
    <mergeCell ref="B2407:B2410"/>
    <mergeCell ref="D2409:N2409"/>
    <mergeCell ref="D2410:N2410"/>
    <mergeCell ref="D2318:N2318"/>
    <mergeCell ref="B2300:B2303"/>
    <mergeCell ref="D2302:N2302"/>
    <mergeCell ref="D2355:N2355"/>
    <mergeCell ref="D2335:N2335"/>
    <mergeCell ref="D2315:N2315"/>
    <mergeCell ref="D2359:N2359"/>
    <mergeCell ref="B2473:B2476"/>
    <mergeCell ref="D2467:N2467"/>
    <mergeCell ref="B2510:B2513"/>
    <mergeCell ref="D9837:N9837"/>
    <mergeCell ref="D9838:N9838"/>
    <mergeCell ref="D9813:N9813"/>
    <mergeCell ref="B9827:B9830"/>
    <mergeCell ref="B2411:B2414"/>
    <mergeCell ref="D2442:N2442"/>
    <mergeCell ref="D2443:N2443"/>
    <mergeCell ref="B2444:B2447"/>
    <mergeCell ref="D2446:N2446"/>
    <mergeCell ref="B2440:B2443"/>
    <mergeCell ref="B2378:B2381"/>
    <mergeCell ref="D9822:N9822"/>
    <mergeCell ref="D9645:N9645"/>
    <mergeCell ref="D9622:N9622"/>
    <mergeCell ref="D9618:N9618"/>
    <mergeCell ref="D9598:N9598"/>
    <mergeCell ref="B2464:B2467"/>
    <mergeCell ref="D2413:N2413"/>
    <mergeCell ref="D8634:N8634"/>
    <mergeCell ref="B7981:B7984"/>
    <mergeCell ref="D7983:N7983"/>
    <mergeCell ref="D7984:N7984"/>
    <mergeCell ref="B7985:B7988"/>
    <mergeCell ref="D7987:N7987"/>
    <mergeCell ref="B2485:B2488"/>
    <mergeCell ref="D2487:N2487"/>
    <mergeCell ref="D2488:N2488"/>
    <mergeCell ref="B2489:B2492"/>
    <mergeCell ref="B2493:B2496"/>
    <mergeCell ref="B10115:B10118"/>
    <mergeCell ref="D10117:N10117"/>
    <mergeCell ref="D10118:N10118"/>
    <mergeCell ref="D10023:M10023"/>
    <mergeCell ref="D10039:M10039"/>
    <mergeCell ref="D10040:M10040"/>
    <mergeCell ref="B10041:B10044"/>
    <mergeCell ref="D10043:N10043"/>
    <mergeCell ref="D10044:N10044"/>
    <mergeCell ref="B10045:B10048"/>
    <mergeCell ref="D10047:N10047"/>
    <mergeCell ref="D9666:N9666"/>
    <mergeCell ref="D9653:N9653"/>
    <mergeCell ref="D9627:N9627"/>
    <mergeCell ref="D9632:N9632"/>
    <mergeCell ref="D10063:N10063"/>
    <mergeCell ref="B10073:B10076"/>
    <mergeCell ref="B10017:B10020"/>
    <mergeCell ref="B9659:B9662"/>
    <mergeCell ref="D9748:N9748"/>
    <mergeCell ref="D9712:N9712"/>
    <mergeCell ref="D9745:N9745"/>
    <mergeCell ref="B9690:B9693"/>
    <mergeCell ref="D9740:N9740"/>
    <mergeCell ref="D9717:N9717"/>
    <mergeCell ref="D9683:N9683"/>
    <mergeCell ref="D9671:N9671"/>
    <mergeCell ref="D10097:N10097"/>
    <mergeCell ref="D9829:N9829"/>
    <mergeCell ref="D9830:N9830"/>
    <mergeCell ref="D9833:M9833"/>
    <mergeCell ref="D9766:N9766"/>
    <mergeCell ref="D2429:N2429"/>
    <mergeCell ref="D2340:N2340"/>
    <mergeCell ref="B10127:B10130"/>
    <mergeCell ref="D9623:N9623"/>
    <mergeCell ref="D9662:N9662"/>
    <mergeCell ref="D9692:N9692"/>
    <mergeCell ref="D9640:N9640"/>
    <mergeCell ref="D9646:N9646"/>
    <mergeCell ref="D9639:N9639"/>
    <mergeCell ref="D9657:N9657"/>
    <mergeCell ref="D9597:N9597"/>
    <mergeCell ref="D9577:N9577"/>
    <mergeCell ref="D9613:N9613"/>
    <mergeCell ref="B10123:B10126"/>
    <mergeCell ref="B10090:B10093"/>
    <mergeCell ref="D10092:N10092"/>
    <mergeCell ref="D10093:N10093"/>
    <mergeCell ref="D9605:N9605"/>
    <mergeCell ref="D9661:N9661"/>
    <mergeCell ref="B10094:B10097"/>
    <mergeCell ref="B10098:B10101"/>
    <mergeCell ref="B10033:B10036"/>
    <mergeCell ref="D10035:N10035"/>
    <mergeCell ref="D10036:N10036"/>
    <mergeCell ref="B10061:B10064"/>
    <mergeCell ref="D10064:N10064"/>
    <mergeCell ref="B10057:B10060"/>
    <mergeCell ref="D10059:N10059"/>
    <mergeCell ref="D10060:N10060"/>
    <mergeCell ref="B10077:B10080"/>
    <mergeCell ref="D10079:N10079"/>
    <mergeCell ref="D10080:N10080"/>
    <mergeCell ref="B10164:B10167"/>
    <mergeCell ref="D10166:N10166"/>
    <mergeCell ref="D10167:N10167"/>
    <mergeCell ref="B10136:B10139"/>
    <mergeCell ref="D8600:N8600"/>
    <mergeCell ref="D8603:N8603"/>
    <mergeCell ref="D8604:N8604"/>
    <mergeCell ref="D8607:N8607"/>
    <mergeCell ref="B8527:B8530"/>
    <mergeCell ref="D8529:N8529"/>
    <mergeCell ref="D8530:N8530"/>
    <mergeCell ref="B8531:B8534"/>
    <mergeCell ref="D8533:N8533"/>
    <mergeCell ref="D8534:N8534"/>
    <mergeCell ref="B10152:B10155"/>
    <mergeCell ref="D10154:N10154"/>
    <mergeCell ref="B10148:B10151"/>
    <mergeCell ref="B10082:B10085"/>
    <mergeCell ref="D10084:N10084"/>
    <mergeCell ref="D10085:N10085"/>
    <mergeCell ref="B10086:B10089"/>
    <mergeCell ref="B10102:B10105"/>
    <mergeCell ref="D10104:N10104"/>
    <mergeCell ref="D10105:N10105"/>
    <mergeCell ref="B10069:B10072"/>
    <mergeCell ref="D10071:N10071"/>
    <mergeCell ref="D10072:N10072"/>
    <mergeCell ref="D10068:N10068"/>
    <mergeCell ref="B9760:B9763"/>
    <mergeCell ref="D9762:N9762"/>
    <mergeCell ref="B9811:B9814"/>
    <mergeCell ref="B9835:B9838"/>
    <mergeCell ref="B2390:B2393"/>
    <mergeCell ref="D2392:N2392"/>
    <mergeCell ref="D2396:N2396"/>
    <mergeCell ref="B2423:B2426"/>
    <mergeCell ref="D2425:N2425"/>
    <mergeCell ref="D2426:N2426"/>
    <mergeCell ref="D2363:N2363"/>
    <mergeCell ref="D2364:N2364"/>
    <mergeCell ref="B2341:B2344"/>
    <mergeCell ref="D2343:N2343"/>
    <mergeCell ref="D2344:N2344"/>
    <mergeCell ref="D2418:N2418"/>
    <mergeCell ref="D2389:N2389"/>
    <mergeCell ref="D2393:N2393"/>
    <mergeCell ref="B2394:B2397"/>
    <mergeCell ref="D2405:N2405"/>
    <mergeCell ref="D2332:N2332"/>
    <mergeCell ref="D2367:N2367"/>
    <mergeCell ref="D2368:N2368"/>
    <mergeCell ref="D2356:N2356"/>
    <mergeCell ref="B2357:B2360"/>
    <mergeCell ref="B2402:B2405"/>
    <mergeCell ref="D2360:N2360"/>
    <mergeCell ref="B2361:B2364"/>
    <mergeCell ref="B2333:B2336"/>
    <mergeCell ref="B2329:B2332"/>
    <mergeCell ref="D2331:N2331"/>
    <mergeCell ref="D2348:N2348"/>
    <mergeCell ref="B2349:B2352"/>
    <mergeCell ref="D2371:N2371"/>
    <mergeCell ref="D2372:N2372"/>
    <mergeCell ref="B2373:B2376"/>
    <mergeCell ref="B2287:B2290"/>
    <mergeCell ref="D2289:N2289"/>
    <mergeCell ref="B2263:B2266"/>
    <mergeCell ref="B2275:B2278"/>
    <mergeCell ref="D2285:N2285"/>
    <mergeCell ref="B2271:B2274"/>
    <mergeCell ref="D2273:N2273"/>
    <mergeCell ref="D2274:N2274"/>
    <mergeCell ref="D2269:N2269"/>
    <mergeCell ref="D2270:N2270"/>
    <mergeCell ref="D2265:N2265"/>
    <mergeCell ref="B2283:B2286"/>
    <mergeCell ref="D2261:N2261"/>
    <mergeCell ref="D2381:N2381"/>
    <mergeCell ref="B2382:B2385"/>
    <mergeCell ref="B2365:B2368"/>
    <mergeCell ref="B2345:B2348"/>
    <mergeCell ref="D2347:N2347"/>
    <mergeCell ref="B2369:B2372"/>
    <mergeCell ref="D2380:N2380"/>
    <mergeCell ref="D2303:N2303"/>
    <mergeCell ref="D2307:N2307"/>
    <mergeCell ref="D2326:N2326"/>
    <mergeCell ref="D2327:N2327"/>
    <mergeCell ref="B2324:B2327"/>
    <mergeCell ref="D2323:N2323"/>
    <mergeCell ref="B2308:B2311"/>
    <mergeCell ref="D2375:N2375"/>
    <mergeCell ref="D2376:N2376"/>
    <mergeCell ref="D2336:N2336"/>
    <mergeCell ref="B2353:B2356"/>
    <mergeCell ref="D2294:N2294"/>
    <mergeCell ref="B8490:B8493"/>
    <mergeCell ref="D8182:N8182"/>
    <mergeCell ref="B7976:B7979"/>
    <mergeCell ref="D7879:N7879"/>
    <mergeCell ref="D7880:N7880"/>
    <mergeCell ref="D7822:N7822"/>
    <mergeCell ref="D7823:N7823"/>
    <mergeCell ref="D7826:N7826"/>
    <mergeCell ref="B7700:B7703"/>
    <mergeCell ref="D9442:N9442"/>
    <mergeCell ref="B9668:B9671"/>
    <mergeCell ref="B9620:B9623"/>
    <mergeCell ref="D9763:N9763"/>
    <mergeCell ref="D7830:N7830"/>
    <mergeCell ref="D7831:N7831"/>
    <mergeCell ref="D7838:N7838"/>
    <mergeCell ref="D8194:N8194"/>
    <mergeCell ref="D9626:N9626"/>
    <mergeCell ref="D9684:N9684"/>
    <mergeCell ref="D9572:N9572"/>
    <mergeCell ref="D9560:N9560"/>
    <mergeCell ref="D9606:N9606"/>
    <mergeCell ref="D9688:N9688"/>
    <mergeCell ref="D9568:N9568"/>
    <mergeCell ref="D9506:N9506"/>
    <mergeCell ref="D9497:N9497"/>
    <mergeCell ref="D9498:N9498"/>
    <mergeCell ref="D9532:N9532"/>
    <mergeCell ref="D9679:N9679"/>
    <mergeCell ref="D9593:N9593"/>
    <mergeCell ref="D9554:N9554"/>
    <mergeCell ref="D9546:N9546"/>
    <mergeCell ref="D7884:N7884"/>
    <mergeCell ref="D7852:N7852"/>
    <mergeCell ref="D7855:N7855"/>
    <mergeCell ref="D7856:N7856"/>
    <mergeCell ref="D7867:N7867"/>
    <mergeCell ref="D7851:N7851"/>
    <mergeCell ref="D8537:N8537"/>
    <mergeCell ref="D7966:N7966"/>
    <mergeCell ref="D9502:N9502"/>
    <mergeCell ref="D9522:N9522"/>
    <mergeCell ref="D9523:N9523"/>
    <mergeCell ref="D7888:N7888"/>
    <mergeCell ref="D9380:N9380"/>
    <mergeCell ref="D9330:N9330"/>
    <mergeCell ref="D9329:N9329"/>
    <mergeCell ref="D8846:N8846"/>
    <mergeCell ref="D8986:N8986"/>
    <mergeCell ref="D8979:N8979"/>
    <mergeCell ref="D8963:N8963"/>
    <mergeCell ref="D8893:N8893"/>
    <mergeCell ref="D8900:N8900"/>
    <mergeCell ref="D8945:N8945"/>
    <mergeCell ref="D8953:N8953"/>
    <mergeCell ref="D8941:N8941"/>
    <mergeCell ref="D7860:N7860"/>
    <mergeCell ref="D7863:N7863"/>
    <mergeCell ref="D7868:N7868"/>
    <mergeCell ref="D8504:N8504"/>
    <mergeCell ref="D8505:N8505"/>
    <mergeCell ref="D8198:N8198"/>
    <mergeCell ref="D8199:N8199"/>
    <mergeCell ref="D7958:N7958"/>
    <mergeCell ref="D7834:N7834"/>
    <mergeCell ref="D7637:N7637"/>
    <mergeCell ref="D7686:N7686"/>
    <mergeCell ref="D2183:N2183"/>
    <mergeCell ref="D2430:N2430"/>
    <mergeCell ref="B4998:B5001"/>
    <mergeCell ref="D5000:N5000"/>
    <mergeCell ref="D5001:N5001"/>
    <mergeCell ref="B4335:B4338"/>
    <mergeCell ref="D4337:N4337"/>
    <mergeCell ref="D3039:N3039"/>
    <mergeCell ref="D3040:N3040"/>
    <mergeCell ref="B3057:B3060"/>
    <mergeCell ref="D3059:N3059"/>
    <mergeCell ref="B7542:B7545"/>
    <mergeCell ref="D7544:N7544"/>
    <mergeCell ref="D7545:N7545"/>
    <mergeCell ref="B5455:B5461"/>
    <mergeCell ref="D7694:N7694"/>
    <mergeCell ref="D7695:N7695"/>
    <mergeCell ref="B2222:B2225"/>
    <mergeCell ref="D2447:N2447"/>
    <mergeCell ref="D7669:N7669"/>
    <mergeCell ref="D7670:N7670"/>
    <mergeCell ref="D7649:N7649"/>
    <mergeCell ref="D3060:N3060"/>
    <mergeCell ref="D7646:N7646"/>
    <mergeCell ref="B2448:B2451"/>
    <mergeCell ref="D2299:N2299"/>
    <mergeCell ref="D2455:N2455"/>
    <mergeCell ref="B2456:B2459"/>
    <mergeCell ref="D2466:N2466"/>
    <mergeCell ref="B2296:B2299"/>
    <mergeCell ref="D2298:N2298"/>
    <mergeCell ref="B2320:B2323"/>
    <mergeCell ref="D2322:N2322"/>
    <mergeCell ref="D2191:N2191"/>
    <mergeCell ref="D2228:N2228"/>
    <mergeCell ref="B2218:B2221"/>
    <mergeCell ref="D2221:N2221"/>
    <mergeCell ref="D2229:N2229"/>
    <mergeCell ref="B2230:B2233"/>
    <mergeCell ref="D2248:N2248"/>
    <mergeCell ref="D2310:N2310"/>
    <mergeCell ref="D2311:N2311"/>
    <mergeCell ref="B2312:B2315"/>
    <mergeCell ref="D2314:N2314"/>
    <mergeCell ref="D2266:N2266"/>
    <mergeCell ref="B2267:B2270"/>
    <mergeCell ref="B2316:B2319"/>
    <mergeCell ref="B2250:B2253"/>
    <mergeCell ref="D2252:N2252"/>
    <mergeCell ref="D2290:N2290"/>
    <mergeCell ref="B2291:B2294"/>
    <mergeCell ref="D2293:N2293"/>
    <mergeCell ref="D2224:N2224"/>
    <mergeCell ref="B2279:B2282"/>
    <mergeCell ref="B2209:B2216"/>
    <mergeCell ref="D2319:N2319"/>
    <mergeCell ref="D2281:N2281"/>
    <mergeCell ref="D2282:N2282"/>
    <mergeCell ref="D2286:N2286"/>
    <mergeCell ref="B2258:B2261"/>
    <mergeCell ref="D2260:N2260"/>
    <mergeCell ref="D2237:N2237"/>
    <mergeCell ref="B2238:B2241"/>
    <mergeCell ref="D2240:N2240"/>
    <mergeCell ref="D2176:N2176"/>
    <mergeCell ref="B2177:B2184"/>
    <mergeCell ref="B2100:B2103"/>
    <mergeCell ref="D2233:N2233"/>
    <mergeCell ref="B2234:B2237"/>
    <mergeCell ref="D2236:N2236"/>
    <mergeCell ref="D2241:N2241"/>
    <mergeCell ref="D2253:N2253"/>
    <mergeCell ref="B2254:B2257"/>
    <mergeCell ref="B2246:B2249"/>
    <mergeCell ref="D2257:N2257"/>
    <mergeCell ref="B2153:B2160"/>
    <mergeCell ref="D2159:N2159"/>
    <mergeCell ref="D2220:N2220"/>
    <mergeCell ref="D2249:N2249"/>
    <mergeCell ref="D2225:N2225"/>
    <mergeCell ref="D2199:N2199"/>
    <mergeCell ref="B2145:B2152"/>
    <mergeCell ref="D2102:N2102"/>
    <mergeCell ref="D2103:N2103"/>
    <mergeCell ref="D2200:N2200"/>
    <mergeCell ref="B2201:B2208"/>
    <mergeCell ref="D2207:N2207"/>
    <mergeCell ref="D2208:N2208"/>
    <mergeCell ref="B2185:B2192"/>
    <mergeCell ref="B2193:B2200"/>
    <mergeCell ref="D2122:N2122"/>
    <mergeCell ref="D2123:N2123"/>
    <mergeCell ref="B2091:B2094"/>
    <mergeCell ref="D2093:N2093"/>
    <mergeCell ref="D2151:N2151"/>
    <mergeCell ref="D2152:N2152"/>
    <mergeCell ref="D2106:N2106"/>
    <mergeCell ref="D2107:N2107"/>
    <mergeCell ref="B2108:B2111"/>
    <mergeCell ref="D2110:N2110"/>
    <mergeCell ref="B2112:B2115"/>
    <mergeCell ref="D2114:N2114"/>
    <mergeCell ref="D2115:N2115"/>
    <mergeCell ref="B2116:B2119"/>
    <mergeCell ref="D2118:N2118"/>
    <mergeCell ref="D2119:N2119"/>
    <mergeCell ref="B2132:B2135"/>
    <mergeCell ref="D2134:N2134"/>
    <mergeCell ref="D2135:N2135"/>
    <mergeCell ref="B2009:B2012"/>
    <mergeCell ref="D2011:N2011"/>
    <mergeCell ref="D2012:N2012"/>
    <mergeCell ref="B2013:B2016"/>
    <mergeCell ref="D2015:N2015"/>
    <mergeCell ref="D2016:N2016"/>
    <mergeCell ref="B2017:B2020"/>
    <mergeCell ref="D2019:N2019"/>
    <mergeCell ref="D2184:N2184"/>
    <mergeCell ref="B2087:B2090"/>
    <mergeCell ref="D2098:N2098"/>
    <mergeCell ref="D2256:N2256"/>
    <mergeCell ref="B2066:B2069"/>
    <mergeCell ref="D2068:N2068"/>
    <mergeCell ref="D2069:N2069"/>
    <mergeCell ref="D2089:N2089"/>
    <mergeCell ref="D2090:N2090"/>
    <mergeCell ref="B2075:B2078"/>
    <mergeCell ref="D2077:N2077"/>
    <mergeCell ref="D2078:N2078"/>
    <mergeCell ref="B2079:B2082"/>
    <mergeCell ref="D2081:N2081"/>
    <mergeCell ref="D2082:N2082"/>
    <mergeCell ref="B2083:B2086"/>
    <mergeCell ref="D2085:N2085"/>
    <mergeCell ref="D2086:N2086"/>
    <mergeCell ref="B2226:B2229"/>
    <mergeCell ref="D2168:N2168"/>
    <mergeCell ref="B2169:B2176"/>
    <mergeCell ref="D2175:N2175"/>
    <mergeCell ref="B2124:B2127"/>
    <mergeCell ref="D2126:N2126"/>
    <mergeCell ref="B2021:B2024"/>
    <mergeCell ref="D2023:N2023"/>
    <mergeCell ref="D2024:N2024"/>
    <mergeCell ref="B2025:B2028"/>
    <mergeCell ref="B2104:B2107"/>
    <mergeCell ref="D2031:N2031"/>
    <mergeCell ref="D2032:N2032"/>
    <mergeCell ref="D2039:N2039"/>
    <mergeCell ref="D2040:N2040"/>
    <mergeCell ref="B2041:B2044"/>
    <mergeCell ref="D2043:N2043"/>
    <mergeCell ref="D7520:N7520"/>
    <mergeCell ref="B2062:B2065"/>
    <mergeCell ref="D2064:N2064"/>
    <mergeCell ref="D2073:N2073"/>
    <mergeCell ref="D2192:N2192"/>
    <mergeCell ref="B2095:B2098"/>
    <mergeCell ref="D2097:N2097"/>
    <mergeCell ref="B2161:B2168"/>
    <mergeCell ref="D2167:N2167"/>
    <mergeCell ref="B2431:B2434"/>
    <mergeCell ref="D2434:N2434"/>
    <mergeCell ref="B2435:B2438"/>
    <mergeCell ref="D2437:N2437"/>
    <mergeCell ref="D2438:N2438"/>
    <mergeCell ref="D2232:N2232"/>
    <mergeCell ref="D2215:N2215"/>
    <mergeCell ref="D2216:N2216"/>
    <mergeCell ref="D2072:N2072"/>
    <mergeCell ref="D2047:N2047"/>
    <mergeCell ref="D2048:N2048"/>
    <mergeCell ref="B2050:B2053"/>
    <mergeCell ref="B2037:B2040"/>
    <mergeCell ref="D2094:N2094"/>
    <mergeCell ref="D2139:N2139"/>
    <mergeCell ref="D2027:N2027"/>
    <mergeCell ref="D2028:N2028"/>
    <mergeCell ref="B2045:B2048"/>
    <mergeCell ref="D2056:N2056"/>
    <mergeCell ref="B2054:B2057"/>
    <mergeCell ref="D2057:N2057"/>
    <mergeCell ref="B2033:B2036"/>
    <mergeCell ref="D2035:N2035"/>
    <mergeCell ref="B2070:B2073"/>
    <mergeCell ref="B2242:B2245"/>
    <mergeCell ref="D2244:N2244"/>
    <mergeCell ref="D2245:N2245"/>
    <mergeCell ref="D2111:N2111"/>
    <mergeCell ref="D2036:N2036"/>
    <mergeCell ref="D2065:N2065"/>
    <mergeCell ref="D2052:N2052"/>
    <mergeCell ref="D2053:N2053"/>
    <mergeCell ref="D2127:N2127"/>
    <mergeCell ref="B2128:B2131"/>
    <mergeCell ref="B2136:B2139"/>
    <mergeCell ref="D2138:N2138"/>
    <mergeCell ref="D2160:N2160"/>
    <mergeCell ref="D2044:N2044"/>
    <mergeCell ref="B2058:B2061"/>
    <mergeCell ref="D2060:N2060"/>
    <mergeCell ref="D2061:N2061"/>
    <mergeCell ref="B2120:B2123"/>
    <mergeCell ref="D2130:N2130"/>
    <mergeCell ref="D2131:N2131"/>
    <mergeCell ref="B1996:B1999"/>
    <mergeCell ref="D1998:N1998"/>
    <mergeCell ref="D1999:N1999"/>
    <mergeCell ref="D1991:N1991"/>
    <mergeCell ref="B1992:B1995"/>
    <mergeCell ref="D1994:N1994"/>
    <mergeCell ref="D1995:N1995"/>
    <mergeCell ref="D7536:N7536"/>
    <mergeCell ref="D7537:N7537"/>
    <mergeCell ref="D2002:N2002"/>
    <mergeCell ref="D1978:N1978"/>
    <mergeCell ref="D1979:N1979"/>
    <mergeCell ref="B1980:B1983"/>
    <mergeCell ref="D1982:N1982"/>
    <mergeCell ref="D1983:N1983"/>
    <mergeCell ref="B1984:B1987"/>
    <mergeCell ref="B1988:B1991"/>
    <mergeCell ref="B3077:B3080"/>
    <mergeCell ref="D3079:N3079"/>
    <mergeCell ref="D7401:N7401"/>
    <mergeCell ref="D2020:N2020"/>
    <mergeCell ref="B2000:B2003"/>
    <mergeCell ref="D7416:N7416"/>
    <mergeCell ref="D7417:N7417"/>
    <mergeCell ref="D7420:N7420"/>
    <mergeCell ref="D7360:N7360"/>
    <mergeCell ref="B2029:B2032"/>
    <mergeCell ref="D2433:N2433"/>
    <mergeCell ref="D2003:N2003"/>
    <mergeCell ref="B2004:B2007"/>
    <mergeCell ref="D2006:N2006"/>
    <mergeCell ref="D2007:N2007"/>
    <mergeCell ref="B1797:B1800"/>
    <mergeCell ref="D1799:N1799"/>
    <mergeCell ref="D1800:N1800"/>
    <mergeCell ref="B1801:B1804"/>
    <mergeCell ref="D1803:N1803"/>
    <mergeCell ref="D1804:N1804"/>
    <mergeCell ref="B1976:B1979"/>
    <mergeCell ref="D1938:N1938"/>
    <mergeCell ref="D1939:N1939"/>
    <mergeCell ref="B1940:B1944"/>
    <mergeCell ref="D1943:N1943"/>
    <mergeCell ref="D1944:N1944"/>
    <mergeCell ref="B1945:B1949"/>
    <mergeCell ref="D1948:N1948"/>
    <mergeCell ref="D1949:N1949"/>
    <mergeCell ref="D1990:N1990"/>
    <mergeCell ref="B1967:B1970"/>
    <mergeCell ref="D1969:N1969"/>
    <mergeCell ref="D1970:N1970"/>
    <mergeCell ref="B1971:B1974"/>
    <mergeCell ref="D1973:N1973"/>
    <mergeCell ref="D1958:N1958"/>
    <mergeCell ref="D1974:N1974"/>
    <mergeCell ref="D1908:N1908"/>
    <mergeCell ref="D1870:N1870"/>
    <mergeCell ref="D1924:N1924"/>
    <mergeCell ref="B1809:B1812"/>
    <mergeCell ref="D1811:N1811"/>
    <mergeCell ref="D1812:N1812"/>
    <mergeCell ref="B1813:B1816"/>
    <mergeCell ref="D1815:N1815"/>
    <mergeCell ref="B1864:B1870"/>
    <mergeCell ref="B1871:B1877"/>
    <mergeCell ref="B1920:B1924"/>
    <mergeCell ref="D1816:N1816"/>
    <mergeCell ref="B1817:B1820"/>
    <mergeCell ref="D1820:N1820"/>
    <mergeCell ref="B1822:B1828"/>
    <mergeCell ref="D1863:N1863"/>
    <mergeCell ref="B1900:B1904"/>
    <mergeCell ref="D1842:N1842"/>
    <mergeCell ref="B1843:B1849"/>
    <mergeCell ref="B1857:B1863"/>
    <mergeCell ref="D1923:N1923"/>
    <mergeCell ref="D1862:N1862"/>
    <mergeCell ref="D1783:N1783"/>
    <mergeCell ref="D1776:N1776"/>
    <mergeCell ref="D1819:N1819"/>
    <mergeCell ref="B1935:B1939"/>
    <mergeCell ref="D1986:N1986"/>
    <mergeCell ref="D1987:N1987"/>
    <mergeCell ref="D1954:N1954"/>
    <mergeCell ref="B1955:B1958"/>
    <mergeCell ref="D1957:N1957"/>
    <mergeCell ref="B2518:B2521"/>
    <mergeCell ref="D1848:N1848"/>
    <mergeCell ref="D1849:N1849"/>
    <mergeCell ref="B1850:B1856"/>
    <mergeCell ref="D1784:N1784"/>
    <mergeCell ref="B1785:B1788"/>
    <mergeCell ref="D1787:N1787"/>
    <mergeCell ref="D1788:N1788"/>
    <mergeCell ref="B1925:B1929"/>
    <mergeCell ref="D1928:N1928"/>
    <mergeCell ref="B1777:B1780"/>
    <mergeCell ref="D1779:N1779"/>
    <mergeCell ref="D1780:N1780"/>
    <mergeCell ref="D1903:N1903"/>
    <mergeCell ref="D1904:N1904"/>
    <mergeCell ref="B1905:B1909"/>
    <mergeCell ref="D1909:N1909"/>
    <mergeCell ref="B1910:B1914"/>
    <mergeCell ref="D1913:N1913"/>
    <mergeCell ref="D1914:N1914"/>
    <mergeCell ref="B1915:B1919"/>
    <mergeCell ref="D1918:N1918"/>
    <mergeCell ref="D1919:N1919"/>
    <mergeCell ref="B1805:B1808"/>
    <mergeCell ref="D1807:N1807"/>
    <mergeCell ref="D1808:N1808"/>
    <mergeCell ref="B1959:B1962"/>
    <mergeCell ref="D1961:N1961"/>
    <mergeCell ref="D1962:N1962"/>
    <mergeCell ref="D1834:N1834"/>
    <mergeCell ref="D1835:N1835"/>
    <mergeCell ref="B1836:B1842"/>
    <mergeCell ref="D9617:N9617"/>
    <mergeCell ref="B9439:B9442"/>
    <mergeCell ref="D7698:N7698"/>
    <mergeCell ref="B1930:B1934"/>
    <mergeCell ref="D1933:N1933"/>
    <mergeCell ref="D7992:N7992"/>
    <mergeCell ref="B7993:B7996"/>
    <mergeCell ref="B1963:B1966"/>
    <mergeCell ref="D1965:N1965"/>
    <mergeCell ref="D1966:N1966"/>
    <mergeCell ref="D7432:N7432"/>
    <mergeCell ref="D7433:N7433"/>
    <mergeCell ref="D1855:N1855"/>
    <mergeCell ref="D1856:N1856"/>
    <mergeCell ref="D7400:N7400"/>
    <mergeCell ref="D1934:N1934"/>
    <mergeCell ref="B1951:B1954"/>
    <mergeCell ref="D1953:N1953"/>
    <mergeCell ref="D7421:N7421"/>
    <mergeCell ref="B7534:B7537"/>
    <mergeCell ref="D3063:N3063"/>
    <mergeCell ref="D7429:N7429"/>
    <mergeCell ref="D1869:N1869"/>
    <mergeCell ref="D2524:N2524"/>
    <mergeCell ref="D2525:N2525"/>
    <mergeCell ref="B2505:B2508"/>
    <mergeCell ref="D2507:N2507"/>
    <mergeCell ref="D2508:N2508"/>
    <mergeCell ref="B2469:B2472"/>
    <mergeCell ref="D2471:N2471"/>
    <mergeCell ref="D7424:N7424"/>
    <mergeCell ref="D7425:N7425"/>
    <mergeCell ref="D7428:N7428"/>
    <mergeCell ref="D2454:N2454"/>
    <mergeCell ref="D2532:N2532"/>
    <mergeCell ref="D7355:N7355"/>
    <mergeCell ref="D7356:N7356"/>
    <mergeCell ref="D7527:N7527"/>
    <mergeCell ref="B7347:B7351"/>
    <mergeCell ref="D7350:N7350"/>
    <mergeCell ref="D7351:N7351"/>
    <mergeCell ref="D7330:N7330"/>
    <mergeCell ref="D7363:N7363"/>
    <mergeCell ref="D7364:N7364"/>
    <mergeCell ref="B5393:B5396"/>
    <mergeCell ref="D5395:N5395"/>
    <mergeCell ref="D5396:N5396"/>
    <mergeCell ref="B5397:B5400"/>
    <mergeCell ref="D2520:N2520"/>
    <mergeCell ref="D2483:N2483"/>
    <mergeCell ref="D2484:N2484"/>
    <mergeCell ref="D2521:N2521"/>
    <mergeCell ref="B2501:B2504"/>
    <mergeCell ref="D2512:N2512"/>
    <mergeCell ref="D2472:N2472"/>
    <mergeCell ref="D1763:N1763"/>
    <mergeCell ref="B1764:B1767"/>
    <mergeCell ref="D1766:N1766"/>
    <mergeCell ref="D1767:N1767"/>
    <mergeCell ref="B1773:B1776"/>
    <mergeCell ref="D1775:N1775"/>
    <mergeCell ref="B1781:B1784"/>
    <mergeCell ref="D1754:N1754"/>
    <mergeCell ref="D1755:N1755"/>
    <mergeCell ref="B1756:B1759"/>
    <mergeCell ref="D1929:N1929"/>
    <mergeCell ref="D1876:N1876"/>
    <mergeCell ref="D1877:N1877"/>
    <mergeCell ref="D1841:N1841"/>
    <mergeCell ref="B1878:B1884"/>
    <mergeCell ref="B7546:B7549"/>
    <mergeCell ref="D7548:N7548"/>
    <mergeCell ref="D7549:N7549"/>
    <mergeCell ref="B7529:B7532"/>
    <mergeCell ref="D7531:N7531"/>
    <mergeCell ref="D7532:N7532"/>
    <mergeCell ref="D6470:N6470"/>
    <mergeCell ref="D1883:N1883"/>
    <mergeCell ref="D1884:N1884"/>
    <mergeCell ref="B1892:B1898"/>
    <mergeCell ref="D1897:N1897"/>
    <mergeCell ref="D1898:N1898"/>
    <mergeCell ref="B1885:B1891"/>
    <mergeCell ref="D1890:N1890"/>
    <mergeCell ref="D1891:N1891"/>
    <mergeCell ref="D7396:N7396"/>
    <mergeCell ref="D7397:N7397"/>
    <mergeCell ref="D1751:N1751"/>
    <mergeCell ref="B1752:B1755"/>
    <mergeCell ref="D2451:N2451"/>
    <mergeCell ref="B2452:B2455"/>
    <mergeCell ref="D1468:N1468"/>
    <mergeCell ref="D1469:N1469"/>
    <mergeCell ref="B1470:B1473"/>
    <mergeCell ref="D1472:N1472"/>
    <mergeCell ref="D1473:N1473"/>
    <mergeCell ref="B1474:B1477"/>
    <mergeCell ref="D1476:N1476"/>
    <mergeCell ref="D2414:N2414"/>
    <mergeCell ref="B2415:B2418"/>
    <mergeCell ref="D2417:N2417"/>
    <mergeCell ref="D1827:N1827"/>
    <mergeCell ref="D1828:N1828"/>
    <mergeCell ref="B1829:B1835"/>
    <mergeCell ref="B1768:B1771"/>
    <mergeCell ref="D1770:N1770"/>
    <mergeCell ref="D1771:N1771"/>
    <mergeCell ref="B1748:B1751"/>
    <mergeCell ref="D1750:N1750"/>
    <mergeCell ref="B1789:B1792"/>
    <mergeCell ref="D1791:N1791"/>
    <mergeCell ref="D1792:N1792"/>
    <mergeCell ref="B1793:B1796"/>
    <mergeCell ref="D1795:N1795"/>
    <mergeCell ref="D1796:N1796"/>
    <mergeCell ref="D1759:N1759"/>
    <mergeCell ref="B1760:B1763"/>
    <mergeCell ref="D1762:N1762"/>
    <mergeCell ref="D1758:N1758"/>
    <mergeCell ref="D1740:N1740"/>
    <mergeCell ref="D1741:N1741"/>
    <mergeCell ref="D1645:N1645"/>
    <mergeCell ref="B1646:B1649"/>
    <mergeCell ref="D1648:N1648"/>
    <mergeCell ref="D1649:N1649"/>
    <mergeCell ref="B1650:B1653"/>
    <mergeCell ref="D1652:N1652"/>
    <mergeCell ref="D1653:N1653"/>
    <mergeCell ref="B1654:B1657"/>
    <mergeCell ref="D1656:N1656"/>
    <mergeCell ref="D1715:N1715"/>
    <mergeCell ref="D1660:N1660"/>
    <mergeCell ref="D1661:N1661"/>
    <mergeCell ref="B1707:B1710"/>
    <mergeCell ref="D1709:N1709"/>
    <mergeCell ref="D1710:N1710"/>
    <mergeCell ref="B1687:B1690"/>
    <mergeCell ref="B1703:B1706"/>
    <mergeCell ref="D1705:N1705"/>
    <mergeCell ref="D1706:N1706"/>
    <mergeCell ref="D1689:N1689"/>
    <mergeCell ref="D1690:N1690"/>
    <mergeCell ref="B1691:B1694"/>
    <mergeCell ref="D1693:N1693"/>
    <mergeCell ref="D1694:N1694"/>
    <mergeCell ref="B1717:B1721"/>
    <mergeCell ref="D1726:N1726"/>
    <mergeCell ref="B1727:B1731"/>
    <mergeCell ref="D1730:N1730"/>
    <mergeCell ref="D1731:N1731"/>
    <mergeCell ref="D1721:N1721"/>
    <mergeCell ref="D1604:N1604"/>
    <mergeCell ref="B1605:B1608"/>
    <mergeCell ref="B1609:B1612"/>
    <mergeCell ref="D1611:N1611"/>
    <mergeCell ref="B1629:B1632"/>
    <mergeCell ref="D1631:N1631"/>
    <mergeCell ref="B1742:B1746"/>
    <mergeCell ref="B1699:B1702"/>
    <mergeCell ref="D1701:N1701"/>
    <mergeCell ref="D1745:N1745"/>
    <mergeCell ref="D1746:N1746"/>
    <mergeCell ref="B1712:B1716"/>
    <mergeCell ref="D1736:N1736"/>
    <mergeCell ref="D1702:N1702"/>
    <mergeCell ref="B1633:B1636"/>
    <mergeCell ref="D1635:N1635"/>
    <mergeCell ref="D1680:N1680"/>
    <mergeCell ref="D1681:N1681"/>
    <mergeCell ref="D1673:N1673"/>
    <mergeCell ref="D1624:N1624"/>
    <mergeCell ref="D1668:N1668"/>
    <mergeCell ref="B1678:B1681"/>
    <mergeCell ref="D1608:N1608"/>
    <mergeCell ref="B1625:B1628"/>
    <mergeCell ref="D1627:N1627"/>
    <mergeCell ref="D1628:N1628"/>
    <mergeCell ref="D1698:N1698"/>
    <mergeCell ref="D1632:N1632"/>
    <mergeCell ref="B1682:B1685"/>
    <mergeCell ref="D1669:N1669"/>
    <mergeCell ref="B1670:B1673"/>
    <mergeCell ref="B1737:B1741"/>
    <mergeCell ref="B1551:B1554"/>
    <mergeCell ref="B1556:B1559"/>
    <mergeCell ref="D1558:N1558"/>
    <mergeCell ref="D1559:N1559"/>
    <mergeCell ref="B1560:B1563"/>
    <mergeCell ref="D1477:N1477"/>
    <mergeCell ref="B1478:B1481"/>
    <mergeCell ref="D1480:N1480"/>
    <mergeCell ref="D1481:N1481"/>
    <mergeCell ref="B1482:B1485"/>
    <mergeCell ref="D1484:N1484"/>
    <mergeCell ref="D1485:N1485"/>
    <mergeCell ref="D1594:N1594"/>
    <mergeCell ref="D1595:N1595"/>
    <mergeCell ref="D1567:N1567"/>
    <mergeCell ref="B1568:B1571"/>
    <mergeCell ref="D1570:N1570"/>
    <mergeCell ref="D1571:N1571"/>
    <mergeCell ref="B1572:B1575"/>
    <mergeCell ref="D1574:N1574"/>
    <mergeCell ref="D1575:N1575"/>
    <mergeCell ref="B1576:B1579"/>
    <mergeCell ref="D1578:N1578"/>
    <mergeCell ref="D1579:N1579"/>
    <mergeCell ref="B1580:B1583"/>
    <mergeCell ref="D1562:N1562"/>
    <mergeCell ref="D1566:N1566"/>
    <mergeCell ref="D1506:N1506"/>
    <mergeCell ref="B1539:B1542"/>
    <mergeCell ref="D1541:N1541"/>
    <mergeCell ref="B1487:B1491"/>
    <mergeCell ref="D1490:N1490"/>
    <mergeCell ref="B1523:B1526"/>
    <mergeCell ref="D1525:N1525"/>
    <mergeCell ref="D1526:N1526"/>
    <mergeCell ref="B1527:B1530"/>
    <mergeCell ref="D1529:N1529"/>
    <mergeCell ref="D1464:N1464"/>
    <mergeCell ref="D1465:N1465"/>
    <mergeCell ref="D1375:N1375"/>
    <mergeCell ref="B1376:B1379"/>
    <mergeCell ref="B1613:B1616"/>
    <mergeCell ref="D1615:N1615"/>
    <mergeCell ref="D1616:N1616"/>
    <mergeCell ref="B1437:B1440"/>
    <mergeCell ref="D1439:N1439"/>
    <mergeCell ref="D1440:N1440"/>
    <mergeCell ref="B1441:B1444"/>
    <mergeCell ref="D1443:N1443"/>
    <mergeCell ref="D1444:N1444"/>
    <mergeCell ref="B1449:B1452"/>
    <mergeCell ref="D1451:N1451"/>
    <mergeCell ref="D1452:N1452"/>
    <mergeCell ref="B1445:B1448"/>
    <mergeCell ref="D1447:N1447"/>
    <mergeCell ref="D1448:N1448"/>
    <mergeCell ref="D1542:N1542"/>
    <mergeCell ref="B1543:B1546"/>
    <mergeCell ref="D1545:N1545"/>
    <mergeCell ref="D1546:N1546"/>
    <mergeCell ref="D1510:N1510"/>
    <mergeCell ref="D1511:N1511"/>
    <mergeCell ref="B1512:B1516"/>
    <mergeCell ref="D1553:N1553"/>
    <mergeCell ref="D1554:N1554"/>
    <mergeCell ref="B1592:B1595"/>
    <mergeCell ref="B1547:B1550"/>
    <mergeCell ref="D1549:N1549"/>
    <mergeCell ref="D1550:N1550"/>
    <mergeCell ref="B1269:B1273"/>
    <mergeCell ref="D1272:N1272"/>
    <mergeCell ref="D1273:N1273"/>
    <mergeCell ref="D1312:N1312"/>
    <mergeCell ref="B1314:B1317"/>
    <mergeCell ref="D1316:N1316"/>
    <mergeCell ref="D1317:N1317"/>
    <mergeCell ref="B1318:B1321"/>
    <mergeCell ref="D1320:N1320"/>
    <mergeCell ref="D1321:N1321"/>
    <mergeCell ref="B1290:B1293"/>
    <mergeCell ref="B1274:B1278"/>
    <mergeCell ref="D1329:N1329"/>
    <mergeCell ref="B1396:B1399"/>
    <mergeCell ref="D1398:N1398"/>
    <mergeCell ref="D1399:N1399"/>
    <mergeCell ref="B1408:B1411"/>
    <mergeCell ref="D1410:N1410"/>
    <mergeCell ref="D1411:N1411"/>
    <mergeCell ref="B1384:B1387"/>
    <mergeCell ref="D1386:N1386"/>
    <mergeCell ref="D1387:N1387"/>
    <mergeCell ref="B1388:B1391"/>
    <mergeCell ref="D1390:N1390"/>
    <mergeCell ref="D1391:N1391"/>
    <mergeCell ref="B1392:B1395"/>
    <mergeCell ref="D1394:N1394"/>
    <mergeCell ref="D1395:N1395"/>
    <mergeCell ref="B1404:B1407"/>
    <mergeCell ref="D1406:N1406"/>
    <mergeCell ref="D1407:N1407"/>
    <mergeCell ref="D1357:N1357"/>
    <mergeCell ref="D1431:N1431"/>
    <mergeCell ref="D1432:N1432"/>
    <mergeCell ref="B1239:B1243"/>
    <mergeCell ref="D1242:N1242"/>
    <mergeCell ref="D1243:N1243"/>
    <mergeCell ref="B1244:B1248"/>
    <mergeCell ref="D1247:N1247"/>
    <mergeCell ref="D1248:N1248"/>
    <mergeCell ref="B1249:B1253"/>
    <mergeCell ref="D1252:N1252"/>
    <mergeCell ref="D1253:N1253"/>
    <mergeCell ref="D1263:N1263"/>
    <mergeCell ref="B1264:B1268"/>
    <mergeCell ref="D1267:N1267"/>
    <mergeCell ref="D1268:N1268"/>
    <mergeCell ref="D1345:N1345"/>
    <mergeCell ref="D1346:N1346"/>
    <mergeCell ref="D1287:N1287"/>
    <mergeCell ref="D1288:N1288"/>
    <mergeCell ref="B1254:B1258"/>
    <mergeCell ref="D1257:N1257"/>
    <mergeCell ref="D1258:N1258"/>
    <mergeCell ref="D1262:N1262"/>
    <mergeCell ref="D1330:N1330"/>
    <mergeCell ref="B1331:B1334"/>
    <mergeCell ref="D1333:N1333"/>
    <mergeCell ref="D1334:N1334"/>
    <mergeCell ref="D1371:N1371"/>
    <mergeCell ref="B1372:B1375"/>
    <mergeCell ref="D1374:N1374"/>
    <mergeCell ref="B1279:B1283"/>
    <mergeCell ref="D1282:N1282"/>
    <mergeCell ref="D1283:N1283"/>
    <mergeCell ref="B1284:B1288"/>
    <mergeCell ref="B1063:B1066"/>
    <mergeCell ref="D1065:N1065"/>
    <mergeCell ref="B1091:B1094"/>
    <mergeCell ref="D1093:N1093"/>
    <mergeCell ref="D1094:N1094"/>
    <mergeCell ref="B1107:B1110"/>
    <mergeCell ref="D1109:N1109"/>
    <mergeCell ref="D1110:N1110"/>
    <mergeCell ref="D1089:N1089"/>
    <mergeCell ref="D1090:N1090"/>
    <mergeCell ref="D1066:N1066"/>
    <mergeCell ref="D1325:N1325"/>
    <mergeCell ref="D1326:N1326"/>
    <mergeCell ref="D1233:N1233"/>
    <mergeCell ref="B1156:B1159"/>
    <mergeCell ref="D1158:N1158"/>
    <mergeCell ref="D1159:N1159"/>
    <mergeCell ref="B1234:B1237"/>
    <mergeCell ref="D1236:N1236"/>
    <mergeCell ref="D1237:N1237"/>
    <mergeCell ref="B1198:B1201"/>
    <mergeCell ref="D1200:N1200"/>
    <mergeCell ref="D1192:N1192"/>
    <mergeCell ref="B1189:B1192"/>
    <mergeCell ref="D1342:N1342"/>
    <mergeCell ref="B1339:B1342"/>
    <mergeCell ref="D1341:N1341"/>
    <mergeCell ref="D1032:N1032"/>
    <mergeCell ref="B1033:B1037"/>
    <mergeCell ref="D1036:N1036"/>
    <mergeCell ref="D1037:N1037"/>
    <mergeCell ref="B1095:B1098"/>
    <mergeCell ref="D1097:N1097"/>
    <mergeCell ref="D1201:N1201"/>
    <mergeCell ref="B1202:B1205"/>
    <mergeCell ref="D1204:N1204"/>
    <mergeCell ref="D1205:N1205"/>
    <mergeCell ref="B1206:B1209"/>
    <mergeCell ref="D1208:N1208"/>
    <mergeCell ref="D1209:N1209"/>
    <mergeCell ref="B1210:B1213"/>
    <mergeCell ref="D1212:N1212"/>
    <mergeCell ref="D1213:N1213"/>
    <mergeCell ref="B1059:B1062"/>
    <mergeCell ref="B1028:B1032"/>
    <mergeCell ref="D1031:N1031"/>
    <mergeCell ref="D1292:N1292"/>
    <mergeCell ref="D1293:N1293"/>
    <mergeCell ref="B1294:B1297"/>
    <mergeCell ref="D1296:N1296"/>
    <mergeCell ref="D1297:N1297"/>
    <mergeCell ref="B1298:B1301"/>
    <mergeCell ref="D1300:N1300"/>
    <mergeCell ref="D1301:N1301"/>
    <mergeCell ref="B1302:B1305"/>
    <mergeCell ref="D1304:N1304"/>
    <mergeCell ref="D1305:N1305"/>
    <mergeCell ref="D949:N949"/>
    <mergeCell ref="B1466:B1469"/>
    <mergeCell ref="B1413:B1416"/>
    <mergeCell ref="D1415:N1415"/>
    <mergeCell ref="D1416:N1416"/>
    <mergeCell ref="B1417:B1420"/>
    <mergeCell ref="D1419:N1419"/>
    <mergeCell ref="D1420:N1420"/>
    <mergeCell ref="B1421:B1424"/>
    <mergeCell ref="D1423:N1423"/>
    <mergeCell ref="D1424:N1424"/>
    <mergeCell ref="B1425:B1428"/>
    <mergeCell ref="B1165:B1168"/>
    <mergeCell ref="D1167:N1167"/>
    <mergeCell ref="D1168:N1168"/>
    <mergeCell ref="B1169:B1172"/>
    <mergeCell ref="D1171:N1171"/>
    <mergeCell ref="B1433:B1436"/>
    <mergeCell ref="D1435:N1435"/>
    <mergeCell ref="D1436:N1436"/>
    <mergeCell ref="B1454:B1457"/>
    <mergeCell ref="D1456:N1456"/>
    <mergeCell ref="D1457:N1457"/>
    <mergeCell ref="D1427:N1427"/>
    <mergeCell ref="B1193:B1196"/>
    <mergeCell ref="D1195:N1195"/>
    <mergeCell ref="D1196:N1196"/>
    <mergeCell ref="B1185:B1188"/>
    <mergeCell ref="D1187:N1187"/>
    <mergeCell ref="D1188:N1188"/>
    <mergeCell ref="D1228:N1228"/>
    <mergeCell ref="D1229:N1229"/>
    <mergeCell ref="B1008:B1012"/>
    <mergeCell ref="D1011:N1011"/>
    <mergeCell ref="D1012:N1012"/>
    <mergeCell ref="B1013:B1017"/>
    <mergeCell ref="D1016:N1016"/>
    <mergeCell ref="D1017:N1017"/>
    <mergeCell ref="B1018:B1022"/>
    <mergeCell ref="D1021:N1021"/>
    <mergeCell ref="D1022:N1022"/>
    <mergeCell ref="D953:N953"/>
    <mergeCell ref="B954:B957"/>
    <mergeCell ref="B983:B986"/>
    <mergeCell ref="D985:N985"/>
    <mergeCell ref="D1005:N1005"/>
    <mergeCell ref="D1006:N1006"/>
    <mergeCell ref="B950:B953"/>
    <mergeCell ref="D952:N952"/>
    <mergeCell ref="D956:N956"/>
    <mergeCell ref="D957:N957"/>
    <mergeCell ref="B1458:B1461"/>
    <mergeCell ref="D1460:N1460"/>
    <mergeCell ref="D1461:N1461"/>
    <mergeCell ref="B1462:B1465"/>
    <mergeCell ref="D1277:N1277"/>
    <mergeCell ref="D1278:N1278"/>
    <mergeCell ref="B1364:B1367"/>
    <mergeCell ref="D1366:N1366"/>
    <mergeCell ref="D1428:N1428"/>
    <mergeCell ref="B1429:B1432"/>
    <mergeCell ref="D1098:N1098"/>
    <mergeCell ref="B1099:B1102"/>
    <mergeCell ref="D1101:N1101"/>
    <mergeCell ref="D1102:N1102"/>
    <mergeCell ref="B1103:B1106"/>
    <mergeCell ref="D1105:N1105"/>
    <mergeCell ref="D1106:N1106"/>
    <mergeCell ref="D1114:N1114"/>
    <mergeCell ref="D1232:N1232"/>
    <mergeCell ref="D1191:N1191"/>
    <mergeCell ref="B1230:B1233"/>
    <mergeCell ref="B1343:B1346"/>
    <mergeCell ref="B1115:B1118"/>
    <mergeCell ref="D1117:N1117"/>
    <mergeCell ref="D1118:N1118"/>
    <mergeCell ref="B1119:B1122"/>
    <mergeCell ref="D1121:N1121"/>
    <mergeCell ref="D1122:N1122"/>
    <mergeCell ref="D1126:N1126"/>
    <mergeCell ref="B1335:B1338"/>
    <mergeCell ref="D1337:N1337"/>
    <mergeCell ref="D1338:N1338"/>
    <mergeCell ref="D1113:N1113"/>
    <mergeCell ref="B1327:B1330"/>
    <mergeCell ref="B910:B913"/>
    <mergeCell ref="D912:N912"/>
    <mergeCell ref="D1172:N1172"/>
    <mergeCell ref="B1173:B1176"/>
    <mergeCell ref="D1175:N1175"/>
    <mergeCell ref="D1176:N1176"/>
    <mergeCell ref="B1177:B1180"/>
    <mergeCell ref="D1179:N1179"/>
    <mergeCell ref="D1180:N1180"/>
    <mergeCell ref="B1181:B1184"/>
    <mergeCell ref="D1183:N1183"/>
    <mergeCell ref="D1184:N1184"/>
    <mergeCell ref="D913:N913"/>
    <mergeCell ref="B914:B917"/>
    <mergeCell ref="D916:N916"/>
    <mergeCell ref="D917:N917"/>
    <mergeCell ref="B918:B921"/>
    <mergeCell ref="D920:N920"/>
    <mergeCell ref="D921:N921"/>
    <mergeCell ref="B922:B925"/>
    <mergeCell ref="B930:B933"/>
    <mergeCell ref="B934:B937"/>
    <mergeCell ref="D936:N936"/>
    <mergeCell ref="D937:N937"/>
    <mergeCell ref="B938:B941"/>
    <mergeCell ref="D940:N940"/>
    <mergeCell ref="D941:N941"/>
    <mergeCell ref="B942:B945"/>
    <mergeCell ref="D944:N944"/>
    <mergeCell ref="D945:N945"/>
    <mergeCell ref="B5389:B5392"/>
    <mergeCell ref="D5391:N5391"/>
    <mergeCell ref="D5392:N5392"/>
    <mergeCell ref="B5340:B5343"/>
    <mergeCell ref="B946:B949"/>
    <mergeCell ref="D948:N948"/>
    <mergeCell ref="B1123:B1126"/>
    <mergeCell ref="D1125:N1125"/>
    <mergeCell ref="B5381:B5384"/>
    <mergeCell ref="D5383:N5383"/>
    <mergeCell ref="D5384:N5384"/>
    <mergeCell ref="B5385:B5388"/>
    <mergeCell ref="D1078:N1078"/>
    <mergeCell ref="B1079:B1082"/>
    <mergeCell ref="D933:N933"/>
    <mergeCell ref="D1082:N1082"/>
    <mergeCell ref="D986:N986"/>
    <mergeCell ref="B987:B990"/>
    <mergeCell ref="D989:N989"/>
    <mergeCell ref="D990:N990"/>
    <mergeCell ref="B991:B994"/>
    <mergeCell ref="D993:N993"/>
    <mergeCell ref="D994:N994"/>
    <mergeCell ref="B995:B998"/>
    <mergeCell ref="D997:N997"/>
    <mergeCell ref="D998:N998"/>
    <mergeCell ref="B1023:B1027"/>
    <mergeCell ref="D5342:N5342"/>
    <mergeCell ref="D5343:N5343"/>
    <mergeCell ref="B5344:B5347"/>
    <mergeCell ref="D5346:N5346"/>
    <mergeCell ref="B1111:B1114"/>
    <mergeCell ref="B806:B809"/>
    <mergeCell ref="D808:N808"/>
    <mergeCell ref="D809:N809"/>
    <mergeCell ref="B810:B813"/>
    <mergeCell ref="D812:N812"/>
    <mergeCell ref="D813:N813"/>
    <mergeCell ref="B814:B817"/>
    <mergeCell ref="D816:N816"/>
    <mergeCell ref="D817:N817"/>
    <mergeCell ref="B818:B821"/>
    <mergeCell ref="D820:N820"/>
    <mergeCell ref="D821:N821"/>
    <mergeCell ref="B822:B825"/>
    <mergeCell ref="D824:N824"/>
    <mergeCell ref="D825:N825"/>
    <mergeCell ref="D932:N932"/>
    <mergeCell ref="D924:N924"/>
    <mergeCell ref="D925:N925"/>
    <mergeCell ref="B926:B929"/>
    <mergeCell ref="D928:N928"/>
    <mergeCell ref="B902:B908"/>
    <mergeCell ref="D907:N907"/>
    <mergeCell ref="D908:N908"/>
    <mergeCell ref="D929:N929"/>
    <mergeCell ref="D742:N742"/>
    <mergeCell ref="D743:N743"/>
    <mergeCell ref="B744:B747"/>
    <mergeCell ref="D746:N746"/>
    <mergeCell ref="D747:N747"/>
    <mergeCell ref="B748:B751"/>
    <mergeCell ref="D750:N750"/>
    <mergeCell ref="D751:N751"/>
    <mergeCell ref="B752:B755"/>
    <mergeCell ref="D754:N754"/>
    <mergeCell ref="B657:B660"/>
    <mergeCell ref="D659:N659"/>
    <mergeCell ref="D660:N660"/>
    <mergeCell ref="B661:B664"/>
    <mergeCell ref="D663:N663"/>
    <mergeCell ref="D664:N664"/>
    <mergeCell ref="B665:B668"/>
    <mergeCell ref="D667:N667"/>
    <mergeCell ref="D668:N668"/>
    <mergeCell ref="B669:B672"/>
    <mergeCell ref="D671:N671"/>
    <mergeCell ref="D672:N672"/>
    <mergeCell ref="B673:B676"/>
    <mergeCell ref="D675:N675"/>
    <mergeCell ref="D676:N676"/>
    <mergeCell ref="B677:B680"/>
    <mergeCell ref="D679:N679"/>
    <mergeCell ref="D680:N680"/>
    <mergeCell ref="B712:B715"/>
    <mergeCell ref="D714:N714"/>
    <mergeCell ref="B826:B829"/>
    <mergeCell ref="D828:N828"/>
    <mergeCell ref="B839:B845"/>
    <mergeCell ref="D844:N844"/>
    <mergeCell ref="D845:N845"/>
    <mergeCell ref="B846:B852"/>
    <mergeCell ref="D851:N851"/>
    <mergeCell ref="D852:N852"/>
    <mergeCell ref="B853:B859"/>
    <mergeCell ref="D858:N858"/>
    <mergeCell ref="D859:N859"/>
    <mergeCell ref="D755:N755"/>
    <mergeCell ref="B756:B759"/>
    <mergeCell ref="D758:N758"/>
    <mergeCell ref="D759:N759"/>
    <mergeCell ref="B761:B764"/>
    <mergeCell ref="D763:N763"/>
    <mergeCell ref="D764:N764"/>
    <mergeCell ref="B765:B768"/>
    <mergeCell ref="D767:N767"/>
    <mergeCell ref="D768:N768"/>
    <mergeCell ref="B769:B772"/>
    <mergeCell ref="D771:N771"/>
    <mergeCell ref="D829:N829"/>
    <mergeCell ref="B830:B833"/>
    <mergeCell ref="D832:N832"/>
    <mergeCell ref="D833:N833"/>
    <mergeCell ref="B834:B837"/>
    <mergeCell ref="D836:N836"/>
    <mergeCell ref="B802:B805"/>
    <mergeCell ref="D804:N804"/>
    <mergeCell ref="D805:N805"/>
    <mergeCell ref="D837:N837"/>
    <mergeCell ref="B881:B887"/>
    <mergeCell ref="D886:N886"/>
    <mergeCell ref="D887:N887"/>
    <mergeCell ref="B888:B894"/>
    <mergeCell ref="D893:N893"/>
    <mergeCell ref="D894:N894"/>
    <mergeCell ref="B895:B901"/>
    <mergeCell ref="B860:B866"/>
    <mergeCell ref="D865:N865"/>
    <mergeCell ref="D866:N866"/>
    <mergeCell ref="B867:B873"/>
    <mergeCell ref="D872:N872"/>
    <mergeCell ref="D873:N873"/>
    <mergeCell ref="B874:B880"/>
    <mergeCell ref="D879:N879"/>
    <mergeCell ref="D880:N880"/>
    <mergeCell ref="D900:N900"/>
    <mergeCell ref="D901:N901"/>
    <mergeCell ref="B563:B566"/>
    <mergeCell ref="D565:N565"/>
    <mergeCell ref="D566:N566"/>
    <mergeCell ref="B567:B570"/>
    <mergeCell ref="D569:N569"/>
    <mergeCell ref="D570:N570"/>
    <mergeCell ref="B571:B574"/>
    <mergeCell ref="D573:N573"/>
    <mergeCell ref="D574:N574"/>
    <mergeCell ref="B575:B578"/>
    <mergeCell ref="D577:N577"/>
    <mergeCell ref="D578:N578"/>
    <mergeCell ref="B579:B582"/>
    <mergeCell ref="D581:N581"/>
    <mergeCell ref="D582:N582"/>
    <mergeCell ref="B583:B586"/>
    <mergeCell ref="D585:N585"/>
    <mergeCell ref="D586:N586"/>
    <mergeCell ref="B587:B590"/>
    <mergeCell ref="D589:N589"/>
    <mergeCell ref="D590:N590"/>
    <mergeCell ref="B591:B594"/>
    <mergeCell ref="D593:N593"/>
    <mergeCell ref="D594:N594"/>
    <mergeCell ref="B595:B598"/>
    <mergeCell ref="D597:N597"/>
    <mergeCell ref="D598:N598"/>
    <mergeCell ref="B599:B602"/>
    <mergeCell ref="D601:N601"/>
    <mergeCell ref="D602:N602"/>
    <mergeCell ref="B603:B606"/>
    <mergeCell ref="D605:N605"/>
    <mergeCell ref="D606:N606"/>
    <mergeCell ref="B5336:B5339"/>
    <mergeCell ref="D5338:N5338"/>
    <mergeCell ref="D5339:N5339"/>
    <mergeCell ref="B706:B710"/>
    <mergeCell ref="D709:N709"/>
    <mergeCell ref="D710:N710"/>
    <mergeCell ref="D683:N683"/>
    <mergeCell ref="D684:N684"/>
    <mergeCell ref="B686:B690"/>
    <mergeCell ref="D689:N689"/>
    <mergeCell ref="D690:N690"/>
    <mergeCell ref="B691:B695"/>
    <mergeCell ref="D694:N694"/>
    <mergeCell ref="D695:N695"/>
    <mergeCell ref="B696:B700"/>
    <mergeCell ref="D699:N699"/>
    <mergeCell ref="D700:N700"/>
    <mergeCell ref="B552:B556"/>
    <mergeCell ref="D555:N555"/>
    <mergeCell ref="D556:N556"/>
    <mergeCell ref="B557:B561"/>
    <mergeCell ref="D560:N560"/>
    <mergeCell ref="D561:N561"/>
    <mergeCell ref="B522:B526"/>
    <mergeCell ref="D525:N525"/>
    <mergeCell ref="D526:N526"/>
    <mergeCell ref="B527:B531"/>
    <mergeCell ref="D530:N530"/>
    <mergeCell ref="D531:N531"/>
    <mergeCell ref="B532:B536"/>
    <mergeCell ref="D535:N535"/>
    <mergeCell ref="D536:N536"/>
    <mergeCell ref="B537:B541"/>
    <mergeCell ref="D540:N540"/>
    <mergeCell ref="D541:N541"/>
    <mergeCell ref="B542:B546"/>
    <mergeCell ref="D545:N545"/>
    <mergeCell ref="D546:N546"/>
    <mergeCell ref="B547:B551"/>
    <mergeCell ref="D550:N550"/>
    <mergeCell ref="D551:N551"/>
    <mergeCell ref="B403:B406"/>
    <mergeCell ref="D405:N405"/>
    <mergeCell ref="D406:N406"/>
    <mergeCell ref="B375:B378"/>
    <mergeCell ref="D377:N377"/>
    <mergeCell ref="D378:N378"/>
    <mergeCell ref="B379:B382"/>
    <mergeCell ref="D381:N381"/>
    <mergeCell ref="D382:N382"/>
    <mergeCell ref="B383:B386"/>
    <mergeCell ref="D385:N385"/>
    <mergeCell ref="D386:N386"/>
    <mergeCell ref="B387:B390"/>
    <mergeCell ref="D389:N389"/>
    <mergeCell ref="D390:N390"/>
    <mergeCell ref="B391:B394"/>
    <mergeCell ref="D393:N393"/>
    <mergeCell ref="D394:N394"/>
    <mergeCell ref="B395:B398"/>
    <mergeCell ref="D397:N397"/>
    <mergeCell ref="D398:N398"/>
    <mergeCell ref="B399:B402"/>
    <mergeCell ref="D401:N401"/>
    <mergeCell ref="D402:N402"/>
    <mergeCell ref="B312:B315"/>
    <mergeCell ref="D314:N314"/>
    <mergeCell ref="D315:N315"/>
    <mergeCell ref="B316:B319"/>
    <mergeCell ref="D318:N318"/>
    <mergeCell ref="D319:N319"/>
    <mergeCell ref="B320:B323"/>
    <mergeCell ref="D322:N322"/>
    <mergeCell ref="D323:N323"/>
    <mergeCell ref="B324:B327"/>
    <mergeCell ref="D326:N326"/>
    <mergeCell ref="D327:N327"/>
    <mergeCell ref="B308:B311"/>
    <mergeCell ref="D310:N310"/>
    <mergeCell ref="D311:N311"/>
    <mergeCell ref="B284:B287"/>
    <mergeCell ref="D286:N286"/>
    <mergeCell ref="D287:N287"/>
    <mergeCell ref="B288:B291"/>
    <mergeCell ref="D290:N290"/>
    <mergeCell ref="D291:N291"/>
    <mergeCell ref="B292:B295"/>
    <mergeCell ref="D294:N294"/>
    <mergeCell ref="D295:N295"/>
    <mergeCell ref="B296:B299"/>
    <mergeCell ref="D298:N298"/>
    <mergeCell ref="D299:N299"/>
    <mergeCell ref="B300:B303"/>
    <mergeCell ref="D302:N302"/>
    <mergeCell ref="D303:N303"/>
    <mergeCell ref="B304:B307"/>
    <mergeCell ref="D306:N306"/>
    <mergeCell ref="D248:N248"/>
    <mergeCell ref="D249:N249"/>
    <mergeCell ref="B279:B282"/>
    <mergeCell ref="D281:N281"/>
    <mergeCell ref="D282:N282"/>
    <mergeCell ref="B271:B274"/>
    <mergeCell ref="D273:N273"/>
    <mergeCell ref="D274:N274"/>
    <mergeCell ref="B255:B258"/>
    <mergeCell ref="D257:N257"/>
    <mergeCell ref="D258:N258"/>
    <mergeCell ref="B259:B262"/>
    <mergeCell ref="D261:N261"/>
    <mergeCell ref="D262:N262"/>
    <mergeCell ref="B263:B266"/>
    <mergeCell ref="D265:N265"/>
    <mergeCell ref="D266:N266"/>
    <mergeCell ref="B275:B278"/>
    <mergeCell ref="D277:N277"/>
    <mergeCell ref="D278:N278"/>
    <mergeCell ref="B267:B270"/>
    <mergeCell ref="D269:N269"/>
    <mergeCell ref="D270:N270"/>
    <mergeCell ref="D215:N215"/>
    <mergeCell ref="D216:N216"/>
    <mergeCell ref="B173:B176"/>
    <mergeCell ref="D175:N175"/>
    <mergeCell ref="D176:N176"/>
    <mergeCell ref="B177:B180"/>
    <mergeCell ref="D179:N179"/>
    <mergeCell ref="D180:N180"/>
    <mergeCell ref="B217:B220"/>
    <mergeCell ref="D219:N219"/>
    <mergeCell ref="D220:N220"/>
    <mergeCell ref="B181:B184"/>
    <mergeCell ref="D183:N183"/>
    <mergeCell ref="B250:B253"/>
    <mergeCell ref="D252:N252"/>
    <mergeCell ref="D253:N253"/>
    <mergeCell ref="B226:B229"/>
    <mergeCell ref="D228:N228"/>
    <mergeCell ref="D229:N229"/>
    <mergeCell ref="B230:B233"/>
    <mergeCell ref="D232:N232"/>
    <mergeCell ref="D233:N233"/>
    <mergeCell ref="B234:B237"/>
    <mergeCell ref="D236:N236"/>
    <mergeCell ref="D237:N237"/>
    <mergeCell ref="B238:B241"/>
    <mergeCell ref="D240:N240"/>
    <mergeCell ref="D241:N241"/>
    <mergeCell ref="B242:B245"/>
    <mergeCell ref="D244:N244"/>
    <mergeCell ref="D245:N245"/>
    <mergeCell ref="B246:B249"/>
    <mergeCell ref="D184:N184"/>
    <mergeCell ref="B185:B188"/>
    <mergeCell ref="D187:N187"/>
    <mergeCell ref="D188:N188"/>
    <mergeCell ref="B189:B192"/>
    <mergeCell ref="D191:N191"/>
    <mergeCell ref="D192:N192"/>
    <mergeCell ref="B193:B196"/>
    <mergeCell ref="D195:N195"/>
    <mergeCell ref="D196:N196"/>
    <mergeCell ref="B197:B200"/>
    <mergeCell ref="D199:N199"/>
    <mergeCell ref="D200:N200"/>
    <mergeCell ref="B221:B224"/>
    <mergeCell ref="D223:N223"/>
    <mergeCell ref="D224:N224"/>
    <mergeCell ref="B165:B168"/>
    <mergeCell ref="D167:N167"/>
    <mergeCell ref="D168:N168"/>
    <mergeCell ref="B201:B204"/>
    <mergeCell ref="D203:N203"/>
    <mergeCell ref="D204:N204"/>
    <mergeCell ref="B205:B208"/>
    <mergeCell ref="D207:N207"/>
    <mergeCell ref="D208:N208"/>
    <mergeCell ref="B169:B172"/>
    <mergeCell ref="D171:N171"/>
    <mergeCell ref="D172:N172"/>
    <mergeCell ref="B209:B212"/>
    <mergeCell ref="D211:N211"/>
    <mergeCell ref="D212:N212"/>
    <mergeCell ref="B213:B216"/>
    <mergeCell ref="B104:B107"/>
    <mergeCell ref="D106:N106"/>
    <mergeCell ref="D107:N107"/>
    <mergeCell ref="B84:B87"/>
    <mergeCell ref="D86:N86"/>
    <mergeCell ref="D87:N87"/>
    <mergeCell ref="B88:B91"/>
    <mergeCell ref="D90:N90"/>
    <mergeCell ref="D91:N91"/>
    <mergeCell ref="B92:B95"/>
    <mergeCell ref="D94:N94"/>
    <mergeCell ref="D95:N95"/>
    <mergeCell ref="B96:B99"/>
    <mergeCell ref="D98:N98"/>
    <mergeCell ref="D99:N99"/>
    <mergeCell ref="B100:B103"/>
    <mergeCell ref="D102:N102"/>
    <mergeCell ref="D103:N103"/>
    <mergeCell ref="B53:B57"/>
    <mergeCell ref="D56:N56"/>
    <mergeCell ref="D57:N57"/>
    <mergeCell ref="B58:B62"/>
    <mergeCell ref="D61:N61"/>
    <mergeCell ref="D62:N62"/>
    <mergeCell ref="B63:B67"/>
    <mergeCell ref="D66:N66"/>
    <mergeCell ref="D67:N67"/>
    <mergeCell ref="B68:B72"/>
    <mergeCell ref="D71:N71"/>
    <mergeCell ref="D72:N72"/>
    <mergeCell ref="B73:B77"/>
    <mergeCell ref="D76:N76"/>
    <mergeCell ref="D77:N77"/>
    <mergeCell ref="B78:B82"/>
    <mergeCell ref="D81:N81"/>
    <mergeCell ref="D82:N82"/>
  </mergeCells>
  <conditionalFormatting sqref="C10321:C1048576 C10301:C10305 C10268:C10285 C1:C10 C8794:C9438 C2406:C3036 C5518:C5616 C4573:C4640 C4253:C4334 C3196:C3246 C4646:C4977 C4982:C4997 C5002:C5048 C4339:C4568 C3041:C3056 C3065:C3076 C9764:C9809 C9443:C9759 C5053:C5254 C7259:C7281 C7213:C7254 C5622:C7009 C3081:C3187 C7018:C7210 C3248:C3252 C3254:C3258 C3260:C3264 C3266:C3270 C3272:C3276 C3278:C3282 C3284:C3288 C3290:C3294 C3296:C4248">
    <cfRule type="duplicateValues" dxfId="898" priority="1040"/>
  </conditionalFormatting>
  <conditionalFormatting sqref="C2377:C2381">
    <cfRule type="duplicateValues" dxfId="897" priority="1038"/>
  </conditionalFormatting>
  <conditionalFormatting sqref="C2382:C2385">
    <cfRule type="duplicateValues" dxfId="896" priority="1037"/>
  </conditionalFormatting>
  <conditionalFormatting sqref="C2386:C2389">
    <cfRule type="duplicateValues" dxfId="895" priority="1035"/>
  </conditionalFormatting>
  <conditionalFormatting sqref="C2390:C2393">
    <cfRule type="duplicateValues" dxfId="894" priority="1034"/>
  </conditionalFormatting>
  <conditionalFormatting sqref="C2394:C2397">
    <cfRule type="duplicateValues" dxfId="893" priority="1033"/>
  </conditionalFormatting>
  <conditionalFormatting sqref="C2398:C2401">
    <cfRule type="duplicateValues" dxfId="892" priority="1032"/>
  </conditionalFormatting>
  <conditionalFormatting sqref="C10248:C10267">
    <cfRule type="duplicateValues" dxfId="891" priority="1028"/>
  </conditionalFormatting>
  <conditionalFormatting sqref="C10244:C10247">
    <cfRule type="duplicateValues" dxfId="890" priority="1027"/>
  </conditionalFormatting>
  <conditionalFormatting sqref="C8736:C8740 C8745:C8768">
    <cfRule type="duplicateValues" dxfId="889" priority="1026"/>
  </conditionalFormatting>
  <conditionalFormatting sqref="C8741:C8744">
    <cfRule type="duplicateValues" dxfId="888" priority="1025"/>
  </conditionalFormatting>
  <conditionalFormatting sqref="C2328:C2376">
    <cfRule type="duplicateValues" dxfId="887" priority="1024"/>
  </conditionalFormatting>
  <conditionalFormatting sqref="C8695:C8735">
    <cfRule type="duplicateValues" dxfId="886" priority="1023"/>
  </conditionalFormatting>
  <conditionalFormatting sqref="C8666 C8691:C8694">
    <cfRule type="duplicateValues" dxfId="885" priority="1021"/>
  </conditionalFormatting>
  <conditionalFormatting sqref="C8667:C8670">
    <cfRule type="duplicateValues" dxfId="884" priority="1020"/>
  </conditionalFormatting>
  <conditionalFormatting sqref="C8671:C8674">
    <cfRule type="duplicateValues" dxfId="883" priority="1019"/>
  </conditionalFormatting>
  <conditionalFormatting sqref="C8675:C8678">
    <cfRule type="duplicateValues" dxfId="882" priority="1018"/>
  </conditionalFormatting>
  <conditionalFormatting sqref="C8679:C8682">
    <cfRule type="duplicateValues" dxfId="881" priority="1017"/>
  </conditionalFormatting>
  <conditionalFormatting sqref="C8683:C8686">
    <cfRule type="duplicateValues" dxfId="880" priority="1016"/>
  </conditionalFormatting>
  <conditionalFormatting sqref="C8687:C8690">
    <cfRule type="duplicateValues" dxfId="879" priority="1015"/>
  </conditionalFormatting>
  <conditionalFormatting sqref="C8630:C8665">
    <cfRule type="duplicateValues" dxfId="878" priority="1014"/>
  </conditionalFormatting>
  <conditionalFormatting sqref="C10243">
    <cfRule type="duplicateValues" dxfId="877" priority="1001"/>
  </conditionalFormatting>
  <conditionalFormatting sqref="C8613 C8626:C8629">
    <cfRule type="duplicateValues" dxfId="876" priority="991"/>
  </conditionalFormatting>
  <conditionalFormatting sqref="C8614:C8617">
    <cfRule type="duplicateValues" dxfId="875" priority="990"/>
  </conditionalFormatting>
  <conditionalFormatting sqref="C8618:C8621">
    <cfRule type="duplicateValues" dxfId="874" priority="989"/>
  </conditionalFormatting>
  <conditionalFormatting sqref="C8622:C8625">
    <cfRule type="duplicateValues" dxfId="873" priority="988"/>
  </conditionalFormatting>
  <conditionalFormatting sqref="C8580:C8612">
    <cfRule type="duplicateValues" dxfId="872" priority="986"/>
  </conditionalFormatting>
  <conditionalFormatting sqref="C8547:C8579">
    <cfRule type="duplicateValues" dxfId="871" priority="985"/>
  </conditionalFormatting>
  <conditionalFormatting sqref="C10218">
    <cfRule type="duplicateValues" dxfId="870" priority="983"/>
  </conditionalFormatting>
  <conditionalFormatting sqref="C10239:C10242">
    <cfRule type="duplicateValues" dxfId="869" priority="982"/>
  </conditionalFormatting>
  <conditionalFormatting sqref="C10219:C10222">
    <cfRule type="duplicateValues" dxfId="868" priority="981"/>
  </conditionalFormatting>
  <conditionalFormatting sqref="C10223:C10226">
    <cfRule type="duplicateValues" dxfId="867" priority="980"/>
  </conditionalFormatting>
  <conditionalFormatting sqref="C10227:C10230">
    <cfRule type="duplicateValues" dxfId="866" priority="979"/>
  </conditionalFormatting>
  <conditionalFormatting sqref="C10231:C10234">
    <cfRule type="duplicateValues" dxfId="865" priority="978"/>
  </conditionalFormatting>
  <conditionalFormatting sqref="C10235:C10238">
    <cfRule type="duplicateValues" dxfId="864" priority="977"/>
  </conditionalFormatting>
  <conditionalFormatting sqref="C2217:C2261">
    <cfRule type="duplicateValues" dxfId="863" priority="976"/>
  </conditionalFormatting>
  <conditionalFormatting sqref="C8506:C8546">
    <cfRule type="duplicateValues" dxfId="862" priority="974"/>
  </conditionalFormatting>
  <conditionalFormatting sqref="C10185:C10188 C10168">
    <cfRule type="duplicateValues" dxfId="861" priority="962"/>
  </conditionalFormatting>
  <conditionalFormatting sqref="C10169:C10172">
    <cfRule type="duplicateValues" dxfId="860" priority="961"/>
  </conditionalFormatting>
  <conditionalFormatting sqref="C10173:C10176">
    <cfRule type="duplicateValues" dxfId="859" priority="959"/>
  </conditionalFormatting>
  <conditionalFormatting sqref="C10177:C10180">
    <cfRule type="duplicateValues" dxfId="858" priority="958"/>
  </conditionalFormatting>
  <conditionalFormatting sqref="C10181:C10184">
    <cfRule type="duplicateValues" dxfId="857" priority="957"/>
  </conditionalFormatting>
  <conditionalFormatting sqref="C8473:C8481 C8486:C8505">
    <cfRule type="duplicateValues" dxfId="856" priority="956"/>
  </conditionalFormatting>
  <conditionalFormatting sqref="C8482:C8485">
    <cfRule type="duplicateValues" dxfId="855" priority="955"/>
  </conditionalFormatting>
  <conditionalFormatting sqref="C8436 C8469:C8472">
    <cfRule type="duplicateValues" dxfId="854" priority="954"/>
  </conditionalFormatting>
  <conditionalFormatting sqref="C8437:C8440">
    <cfRule type="duplicateValues" dxfId="853" priority="953"/>
  </conditionalFormatting>
  <conditionalFormatting sqref="C8441:C8444">
    <cfRule type="duplicateValues" dxfId="852" priority="952"/>
  </conditionalFormatting>
  <conditionalFormatting sqref="C8445:C8448">
    <cfRule type="duplicateValues" dxfId="851" priority="951"/>
  </conditionalFormatting>
  <conditionalFormatting sqref="C8449:C8452">
    <cfRule type="duplicateValues" dxfId="850" priority="950"/>
  </conditionalFormatting>
  <conditionalFormatting sqref="C8453:C8456">
    <cfRule type="duplicateValues" dxfId="849" priority="949"/>
  </conditionalFormatting>
  <conditionalFormatting sqref="C8457:C8460">
    <cfRule type="duplicateValues" dxfId="848" priority="948"/>
  </conditionalFormatting>
  <conditionalFormatting sqref="C8461:C8464">
    <cfRule type="duplicateValues" dxfId="847" priority="947"/>
  </conditionalFormatting>
  <conditionalFormatting sqref="C8465:C8468">
    <cfRule type="duplicateValues" dxfId="846" priority="946"/>
  </conditionalFormatting>
  <conditionalFormatting sqref="C2144:C2216">
    <cfRule type="duplicateValues" dxfId="845" priority="945"/>
  </conditionalFormatting>
  <conditionalFormatting sqref="C10135">
    <cfRule type="duplicateValues" dxfId="844" priority="943"/>
  </conditionalFormatting>
  <conditionalFormatting sqref="C10164:C10167">
    <cfRule type="duplicateValues" dxfId="843" priority="942"/>
  </conditionalFormatting>
  <conditionalFormatting sqref="C10136:C10139">
    <cfRule type="duplicateValues" dxfId="842" priority="941"/>
  </conditionalFormatting>
  <conditionalFormatting sqref="C10140:C10143">
    <cfRule type="duplicateValues" dxfId="841" priority="940"/>
  </conditionalFormatting>
  <conditionalFormatting sqref="C10144:C10147">
    <cfRule type="duplicateValues" dxfId="840" priority="939"/>
  </conditionalFormatting>
  <conditionalFormatting sqref="C10148:C10151">
    <cfRule type="duplicateValues" dxfId="839" priority="938"/>
  </conditionalFormatting>
  <conditionalFormatting sqref="C10152:C10155">
    <cfRule type="duplicateValues" dxfId="838" priority="937"/>
  </conditionalFormatting>
  <conditionalFormatting sqref="C10156:C10159">
    <cfRule type="duplicateValues" dxfId="837" priority="936"/>
  </conditionalFormatting>
  <conditionalFormatting sqref="C10160:C10163">
    <cfRule type="duplicateValues" dxfId="836" priority="935"/>
  </conditionalFormatting>
  <conditionalFormatting sqref="C8431:C8435 C8400">
    <cfRule type="duplicateValues" dxfId="835" priority="934"/>
  </conditionalFormatting>
  <conditionalFormatting sqref="C8401:C8405">
    <cfRule type="duplicateValues" dxfId="834" priority="932"/>
  </conditionalFormatting>
  <conditionalFormatting sqref="C8406:C8410">
    <cfRule type="duplicateValues" dxfId="833" priority="930"/>
  </conditionalFormatting>
  <conditionalFormatting sqref="C8411:C8415">
    <cfRule type="duplicateValues" dxfId="832" priority="929"/>
  </conditionalFormatting>
  <conditionalFormatting sqref="C8416:C8420">
    <cfRule type="duplicateValues" dxfId="831" priority="928"/>
  </conditionalFormatting>
  <conditionalFormatting sqref="C8426:C8430">
    <cfRule type="duplicateValues" dxfId="830" priority="927"/>
  </conditionalFormatting>
  <conditionalFormatting sqref="C8421:C8425">
    <cfRule type="duplicateValues" dxfId="829" priority="926"/>
  </conditionalFormatting>
  <conditionalFormatting sqref="C10114">
    <cfRule type="duplicateValues" dxfId="828" priority="925"/>
  </conditionalFormatting>
  <conditionalFormatting sqref="C10131:C10134">
    <cfRule type="duplicateValues" dxfId="827" priority="924"/>
  </conditionalFormatting>
  <conditionalFormatting sqref="C10115:C10118">
    <cfRule type="duplicateValues" dxfId="826" priority="922"/>
  </conditionalFormatting>
  <conditionalFormatting sqref="C10119:C10122">
    <cfRule type="duplicateValues" dxfId="825" priority="921"/>
  </conditionalFormatting>
  <conditionalFormatting sqref="C10123:C10126">
    <cfRule type="duplicateValues" dxfId="824" priority="920"/>
  </conditionalFormatting>
  <conditionalFormatting sqref="C10127:C10130">
    <cfRule type="duplicateValues" dxfId="823" priority="919"/>
  </conditionalFormatting>
  <conditionalFormatting sqref="C8387">
    <cfRule type="duplicateValues" dxfId="822" priority="918"/>
  </conditionalFormatting>
  <conditionalFormatting sqref="C8396:C8399">
    <cfRule type="duplicateValues" dxfId="821" priority="917"/>
  </conditionalFormatting>
  <conditionalFormatting sqref="C8388:C8391">
    <cfRule type="duplicateValues" dxfId="820" priority="916"/>
  </conditionalFormatting>
  <conditionalFormatting sqref="C8392:C8395">
    <cfRule type="duplicateValues" dxfId="819" priority="913"/>
  </conditionalFormatting>
  <conditionalFormatting sqref="C10081">
    <cfRule type="duplicateValues" dxfId="818" priority="912"/>
  </conditionalFormatting>
  <conditionalFormatting sqref="C10110:C10113">
    <cfRule type="duplicateValues" dxfId="817" priority="911"/>
  </conditionalFormatting>
  <conditionalFormatting sqref="C10082:C10085">
    <cfRule type="duplicateValues" dxfId="816" priority="910"/>
  </conditionalFormatting>
  <conditionalFormatting sqref="C10086:C10089">
    <cfRule type="duplicateValues" dxfId="815" priority="909"/>
  </conditionalFormatting>
  <conditionalFormatting sqref="C10090:C10093">
    <cfRule type="duplicateValues" dxfId="814" priority="908"/>
  </conditionalFormatting>
  <conditionalFormatting sqref="C10094:C10097">
    <cfRule type="duplicateValues" dxfId="813" priority="907"/>
  </conditionalFormatting>
  <conditionalFormatting sqref="C10098:C10101">
    <cfRule type="duplicateValues" dxfId="812" priority="906"/>
  </conditionalFormatting>
  <conditionalFormatting sqref="C10102:C10105">
    <cfRule type="duplicateValues" dxfId="811" priority="905"/>
  </conditionalFormatting>
  <conditionalFormatting sqref="C10106:C10109">
    <cfRule type="duplicateValues" dxfId="810" priority="904"/>
  </conditionalFormatting>
  <conditionalFormatting sqref="C8362">
    <cfRule type="duplicateValues" dxfId="809" priority="903"/>
  </conditionalFormatting>
  <conditionalFormatting sqref="C8383:C8386">
    <cfRule type="duplicateValues" dxfId="808" priority="902"/>
  </conditionalFormatting>
  <conditionalFormatting sqref="C8363:C8366">
    <cfRule type="duplicateValues" dxfId="807" priority="901"/>
  </conditionalFormatting>
  <conditionalFormatting sqref="C8367:C8370">
    <cfRule type="duplicateValues" dxfId="806" priority="900"/>
  </conditionalFormatting>
  <conditionalFormatting sqref="C8371:C8374">
    <cfRule type="duplicateValues" dxfId="805" priority="899"/>
  </conditionalFormatting>
  <conditionalFormatting sqref="C8375:C8378">
    <cfRule type="duplicateValues" dxfId="804" priority="898"/>
  </conditionalFormatting>
  <conditionalFormatting sqref="C8379:C8382">
    <cfRule type="duplicateValues" dxfId="803" priority="897"/>
  </conditionalFormatting>
  <conditionalFormatting sqref="C10069:C10072">
    <cfRule type="duplicateValues" dxfId="802" priority="891"/>
  </conditionalFormatting>
  <conditionalFormatting sqref="C8315:C8361">
    <cfRule type="duplicateValues" dxfId="801" priority="890"/>
  </conditionalFormatting>
  <conditionalFormatting sqref="C9971 C10012:C10015">
    <cfRule type="duplicateValues" dxfId="800" priority="889"/>
  </conditionalFormatting>
  <conditionalFormatting sqref="C9972:C9975">
    <cfRule type="duplicateValues" dxfId="799" priority="888"/>
  </conditionalFormatting>
  <conditionalFormatting sqref="C9976:C9979">
    <cfRule type="duplicateValues" dxfId="798" priority="887"/>
  </conditionalFormatting>
  <conditionalFormatting sqref="C9980:C9983">
    <cfRule type="duplicateValues" dxfId="797" priority="886"/>
  </conditionalFormatting>
  <conditionalFormatting sqref="C9984:C9987">
    <cfRule type="duplicateValues" dxfId="796" priority="885"/>
  </conditionalFormatting>
  <conditionalFormatting sqref="C9988:C9991">
    <cfRule type="duplicateValues" dxfId="795" priority="884"/>
  </conditionalFormatting>
  <conditionalFormatting sqref="C9992:C9995">
    <cfRule type="duplicateValues" dxfId="794" priority="883"/>
  </conditionalFormatting>
  <conditionalFormatting sqref="C9996:C9999">
    <cfRule type="duplicateValues" dxfId="793" priority="882"/>
  </conditionalFormatting>
  <conditionalFormatting sqref="C10004:C10007">
    <cfRule type="duplicateValues" dxfId="792" priority="881"/>
  </conditionalFormatting>
  <conditionalFormatting sqref="C10000:C10003">
    <cfRule type="duplicateValues" dxfId="791" priority="880"/>
  </conditionalFormatting>
  <conditionalFormatting sqref="C10008:C10011">
    <cfRule type="duplicateValues" dxfId="790" priority="879"/>
  </conditionalFormatting>
  <conditionalFormatting sqref="C8204 C8225:C8228">
    <cfRule type="duplicateValues" dxfId="789" priority="875"/>
  </conditionalFormatting>
  <conditionalFormatting sqref="C8205:C8208">
    <cfRule type="duplicateValues" dxfId="788" priority="874"/>
  </conditionalFormatting>
  <conditionalFormatting sqref="C8209:C8212">
    <cfRule type="duplicateValues" dxfId="787" priority="873"/>
  </conditionalFormatting>
  <conditionalFormatting sqref="C8213:C8216">
    <cfRule type="duplicateValues" dxfId="786" priority="872"/>
  </conditionalFormatting>
  <conditionalFormatting sqref="C8217:C8220">
    <cfRule type="duplicateValues" dxfId="785" priority="871"/>
  </conditionalFormatting>
  <conditionalFormatting sqref="C8221:C8224">
    <cfRule type="duplicateValues" dxfId="784" priority="870"/>
  </conditionalFormatting>
  <conditionalFormatting sqref="C8145">
    <cfRule type="duplicateValues" dxfId="783" priority="869"/>
  </conditionalFormatting>
  <conditionalFormatting sqref="C8175 C8177:C8179">
    <cfRule type="duplicateValues" dxfId="782" priority="868"/>
  </conditionalFormatting>
  <conditionalFormatting sqref="C8146:C8149">
    <cfRule type="duplicateValues" dxfId="781" priority="867"/>
  </conditionalFormatting>
  <conditionalFormatting sqref="C8176">
    <cfRule type="duplicateValues" dxfId="780" priority="865"/>
  </conditionalFormatting>
  <conditionalFormatting sqref="C8150 C8152:C8154">
    <cfRule type="duplicateValues" dxfId="779" priority="864"/>
  </conditionalFormatting>
  <conditionalFormatting sqref="C8151">
    <cfRule type="duplicateValues" dxfId="778" priority="863"/>
  </conditionalFormatting>
  <conditionalFormatting sqref="C8155 C8157:C8159">
    <cfRule type="duplicateValues" dxfId="777" priority="862"/>
  </conditionalFormatting>
  <conditionalFormatting sqref="C8156">
    <cfRule type="duplicateValues" dxfId="776" priority="861"/>
  </conditionalFormatting>
  <conditionalFormatting sqref="C8160 C8162:C8164">
    <cfRule type="duplicateValues" dxfId="775" priority="860"/>
  </conditionalFormatting>
  <conditionalFormatting sqref="C8161">
    <cfRule type="duplicateValues" dxfId="774" priority="859"/>
  </conditionalFormatting>
  <conditionalFormatting sqref="C8165 C8167:C8169">
    <cfRule type="duplicateValues" dxfId="773" priority="858"/>
  </conditionalFormatting>
  <conditionalFormatting sqref="C8166">
    <cfRule type="duplicateValues" dxfId="772" priority="857"/>
  </conditionalFormatting>
  <conditionalFormatting sqref="C8170 C8172:C8174">
    <cfRule type="duplicateValues" dxfId="771" priority="856"/>
  </conditionalFormatting>
  <conditionalFormatting sqref="C8171">
    <cfRule type="duplicateValues" dxfId="770" priority="855"/>
  </conditionalFormatting>
  <conditionalFormatting sqref="C8200:C8203">
    <cfRule type="duplicateValues" dxfId="769" priority="854"/>
  </conditionalFormatting>
  <conditionalFormatting sqref="C8180:C8183">
    <cfRule type="duplicateValues" dxfId="768" priority="852"/>
  </conditionalFormatting>
  <conditionalFormatting sqref="C8184:C8187">
    <cfRule type="duplicateValues" dxfId="767" priority="851"/>
  </conditionalFormatting>
  <conditionalFormatting sqref="C8188:C8191">
    <cfRule type="duplicateValues" dxfId="766" priority="850"/>
  </conditionalFormatting>
  <conditionalFormatting sqref="C8192:C8195">
    <cfRule type="duplicateValues" dxfId="765" priority="849"/>
  </conditionalFormatting>
  <conditionalFormatting sqref="C8196:C8199">
    <cfRule type="duplicateValues" dxfId="764" priority="848"/>
  </conditionalFormatting>
  <conditionalFormatting sqref="C8108">
    <cfRule type="duplicateValues" dxfId="763" priority="847"/>
  </conditionalFormatting>
  <conditionalFormatting sqref="C8141:C8144">
    <cfRule type="duplicateValues" dxfId="762" priority="846"/>
  </conditionalFormatting>
  <conditionalFormatting sqref="C8109:C8112">
    <cfRule type="duplicateValues" dxfId="761" priority="845"/>
  </conditionalFormatting>
  <conditionalFormatting sqref="C8113:C8116">
    <cfRule type="duplicateValues" dxfId="760" priority="844"/>
  </conditionalFormatting>
  <conditionalFormatting sqref="C8117:C8120">
    <cfRule type="duplicateValues" dxfId="759" priority="842"/>
  </conditionalFormatting>
  <conditionalFormatting sqref="C8121:C8124">
    <cfRule type="duplicateValues" dxfId="758" priority="841"/>
  </conditionalFormatting>
  <conditionalFormatting sqref="C8125:C8128">
    <cfRule type="duplicateValues" dxfId="757" priority="840"/>
  </conditionalFormatting>
  <conditionalFormatting sqref="C8129:C8132">
    <cfRule type="duplicateValues" dxfId="756" priority="839"/>
  </conditionalFormatting>
  <conditionalFormatting sqref="C8133:C8136">
    <cfRule type="duplicateValues" dxfId="755" priority="838"/>
  </conditionalFormatting>
  <conditionalFormatting sqref="C8137:C8140">
    <cfRule type="duplicateValues" dxfId="754" priority="837"/>
  </conditionalFormatting>
  <conditionalFormatting sqref="C8062">
    <cfRule type="duplicateValues" dxfId="753" priority="836"/>
  </conditionalFormatting>
  <conditionalFormatting sqref="C8103:C8107">
    <cfRule type="duplicateValues" dxfId="752" priority="835"/>
  </conditionalFormatting>
  <conditionalFormatting sqref="C8063:C8067">
    <cfRule type="duplicateValues" dxfId="751" priority="834"/>
  </conditionalFormatting>
  <conditionalFormatting sqref="C8068:C8072">
    <cfRule type="duplicateValues" dxfId="750" priority="833"/>
  </conditionalFormatting>
  <conditionalFormatting sqref="C8073:C8077">
    <cfRule type="duplicateValues" dxfId="749" priority="832"/>
  </conditionalFormatting>
  <conditionalFormatting sqref="C8078:C8082">
    <cfRule type="duplicateValues" dxfId="748" priority="831"/>
  </conditionalFormatting>
  <conditionalFormatting sqref="C8083:C8087">
    <cfRule type="duplicateValues" dxfId="747" priority="830"/>
  </conditionalFormatting>
  <conditionalFormatting sqref="C8088:C8092">
    <cfRule type="duplicateValues" dxfId="746" priority="829"/>
  </conditionalFormatting>
  <conditionalFormatting sqref="C8093:C8097">
    <cfRule type="duplicateValues" dxfId="745" priority="828"/>
  </conditionalFormatting>
  <conditionalFormatting sqref="C8098:C8102">
    <cfRule type="duplicateValues" dxfId="744" priority="827"/>
  </conditionalFormatting>
  <conditionalFormatting sqref="C8021">
    <cfRule type="duplicateValues" dxfId="743" priority="826"/>
  </conditionalFormatting>
  <conditionalFormatting sqref="C8058:C8061">
    <cfRule type="duplicateValues" dxfId="742" priority="825"/>
  </conditionalFormatting>
  <conditionalFormatting sqref="C8022:C8025">
    <cfRule type="duplicateValues" dxfId="741" priority="824"/>
  </conditionalFormatting>
  <conditionalFormatting sqref="C8026:C8029">
    <cfRule type="duplicateValues" dxfId="740" priority="823"/>
  </conditionalFormatting>
  <conditionalFormatting sqref="C8030:C8033">
    <cfRule type="duplicateValues" dxfId="739" priority="822"/>
  </conditionalFormatting>
  <conditionalFormatting sqref="C8034:C8037">
    <cfRule type="duplicateValues" dxfId="738" priority="821"/>
  </conditionalFormatting>
  <conditionalFormatting sqref="C8038:C8041">
    <cfRule type="duplicateValues" dxfId="737" priority="820"/>
  </conditionalFormatting>
  <conditionalFormatting sqref="C8042:C8045">
    <cfRule type="duplicateValues" dxfId="736" priority="819"/>
  </conditionalFormatting>
  <conditionalFormatting sqref="C8046:C8049">
    <cfRule type="duplicateValues" dxfId="735" priority="818"/>
  </conditionalFormatting>
  <conditionalFormatting sqref="C8050:C8053">
    <cfRule type="duplicateValues" dxfId="734" priority="817"/>
  </conditionalFormatting>
  <conditionalFormatting sqref="C8054:C8057">
    <cfRule type="duplicateValues" dxfId="733" priority="816"/>
  </conditionalFormatting>
  <conditionalFormatting sqref="C7980">
    <cfRule type="duplicateValues" dxfId="732" priority="815"/>
  </conditionalFormatting>
  <conditionalFormatting sqref="C8017:C8020">
    <cfRule type="duplicateValues" dxfId="731" priority="814"/>
  </conditionalFormatting>
  <conditionalFormatting sqref="C7981:C7984">
    <cfRule type="duplicateValues" dxfId="730" priority="813"/>
  </conditionalFormatting>
  <conditionalFormatting sqref="C7985:C7988">
    <cfRule type="duplicateValues" dxfId="729" priority="812"/>
  </conditionalFormatting>
  <conditionalFormatting sqref="C7989:C7992">
    <cfRule type="duplicateValues" dxfId="728" priority="811"/>
  </conditionalFormatting>
  <conditionalFormatting sqref="C7993:C7996">
    <cfRule type="duplicateValues" dxfId="727" priority="810"/>
  </conditionalFormatting>
  <conditionalFormatting sqref="C7997:C8000">
    <cfRule type="duplicateValues" dxfId="726" priority="809"/>
  </conditionalFormatting>
  <conditionalFormatting sqref="C8001:C8004">
    <cfRule type="duplicateValues" dxfId="725" priority="808"/>
  </conditionalFormatting>
  <conditionalFormatting sqref="C8005:C8008">
    <cfRule type="duplicateValues" dxfId="724" priority="807"/>
  </conditionalFormatting>
  <conditionalFormatting sqref="C8009:C8012">
    <cfRule type="duplicateValues" dxfId="723" priority="806"/>
  </conditionalFormatting>
  <conditionalFormatting sqref="C8013:C8016">
    <cfRule type="duplicateValues" dxfId="722" priority="805"/>
  </conditionalFormatting>
  <conditionalFormatting sqref="C9938">
    <cfRule type="duplicateValues" dxfId="721" priority="804"/>
  </conditionalFormatting>
  <conditionalFormatting sqref="C9967:C9970">
    <cfRule type="duplicateValues" dxfId="720" priority="803"/>
  </conditionalFormatting>
  <conditionalFormatting sqref="C9939:C9942">
    <cfRule type="duplicateValues" dxfId="719" priority="802"/>
  </conditionalFormatting>
  <conditionalFormatting sqref="C9943:C9946">
    <cfRule type="duplicateValues" dxfId="718" priority="801"/>
  </conditionalFormatting>
  <conditionalFormatting sqref="C9947:C9950">
    <cfRule type="duplicateValues" dxfId="717" priority="800"/>
  </conditionalFormatting>
  <conditionalFormatting sqref="C9951:C9954">
    <cfRule type="duplicateValues" dxfId="716" priority="799"/>
  </conditionalFormatting>
  <conditionalFormatting sqref="C9955:C9958">
    <cfRule type="duplicateValues" dxfId="715" priority="798"/>
  </conditionalFormatting>
  <conditionalFormatting sqref="C9959:C9962">
    <cfRule type="duplicateValues" dxfId="714" priority="797"/>
  </conditionalFormatting>
  <conditionalFormatting sqref="C9963:C9966">
    <cfRule type="duplicateValues" dxfId="713" priority="796"/>
  </conditionalFormatting>
  <conditionalFormatting sqref="C7943">
    <cfRule type="duplicateValues" dxfId="712" priority="795"/>
  </conditionalFormatting>
  <conditionalFormatting sqref="C7976:C7979">
    <cfRule type="duplicateValues" dxfId="711" priority="794"/>
  </conditionalFormatting>
  <conditionalFormatting sqref="C7944:C7947">
    <cfRule type="duplicateValues" dxfId="710" priority="793"/>
  </conditionalFormatting>
  <conditionalFormatting sqref="C7948:C7951">
    <cfRule type="duplicateValues" dxfId="709" priority="792"/>
  </conditionalFormatting>
  <conditionalFormatting sqref="C7952:C7955">
    <cfRule type="duplicateValues" dxfId="708" priority="791"/>
  </conditionalFormatting>
  <conditionalFormatting sqref="C7956:C7959">
    <cfRule type="duplicateValues" dxfId="707" priority="790"/>
  </conditionalFormatting>
  <conditionalFormatting sqref="C7960:C7963">
    <cfRule type="duplicateValues" dxfId="706" priority="789"/>
  </conditionalFormatting>
  <conditionalFormatting sqref="C7964:C7967">
    <cfRule type="duplicateValues" dxfId="705" priority="788"/>
  </conditionalFormatting>
  <conditionalFormatting sqref="C7968:C7971">
    <cfRule type="duplicateValues" dxfId="704" priority="787"/>
  </conditionalFormatting>
  <conditionalFormatting sqref="C7972:C7975">
    <cfRule type="duplicateValues" dxfId="703" priority="786"/>
  </conditionalFormatting>
  <conditionalFormatting sqref="C9913:C9937">
    <cfRule type="duplicateValues" dxfId="702" priority="785"/>
  </conditionalFormatting>
  <conditionalFormatting sqref="C2008 C2045:C2048">
    <cfRule type="duplicateValues" dxfId="701" priority="784"/>
  </conditionalFormatting>
  <conditionalFormatting sqref="C2009:C2012">
    <cfRule type="duplicateValues" dxfId="700" priority="783"/>
  </conditionalFormatting>
  <conditionalFormatting sqref="C2013:C2016">
    <cfRule type="duplicateValues" dxfId="699" priority="782"/>
  </conditionalFormatting>
  <conditionalFormatting sqref="C2017:C2020">
    <cfRule type="duplicateValues" dxfId="698" priority="781"/>
  </conditionalFormatting>
  <conditionalFormatting sqref="C2021:C2024">
    <cfRule type="duplicateValues" dxfId="697" priority="780"/>
  </conditionalFormatting>
  <conditionalFormatting sqref="C2025:C2028">
    <cfRule type="duplicateValues" dxfId="696" priority="779"/>
  </conditionalFormatting>
  <conditionalFormatting sqref="C2029:C2032">
    <cfRule type="duplicateValues" dxfId="695" priority="778"/>
  </conditionalFormatting>
  <conditionalFormatting sqref="C2033:C2036">
    <cfRule type="duplicateValues" dxfId="694" priority="777"/>
  </conditionalFormatting>
  <conditionalFormatting sqref="C2037:C2040">
    <cfRule type="duplicateValues" dxfId="693" priority="776"/>
  </conditionalFormatting>
  <conditionalFormatting sqref="C2041:C2044">
    <cfRule type="duplicateValues" dxfId="692" priority="775"/>
  </conditionalFormatting>
  <conditionalFormatting sqref="C1975">
    <cfRule type="duplicateValues" dxfId="691" priority="773"/>
  </conditionalFormatting>
  <conditionalFormatting sqref="C1976:C1979">
    <cfRule type="duplicateValues" dxfId="690" priority="771"/>
  </conditionalFormatting>
  <conditionalFormatting sqref="C1980:C1983">
    <cfRule type="duplicateValues" dxfId="689" priority="770"/>
  </conditionalFormatting>
  <conditionalFormatting sqref="C1984:C1987">
    <cfRule type="duplicateValues" dxfId="688" priority="769"/>
  </conditionalFormatting>
  <conditionalFormatting sqref="C1988:C1991">
    <cfRule type="duplicateValues" dxfId="687" priority="768"/>
  </conditionalFormatting>
  <conditionalFormatting sqref="C1992:C1995">
    <cfRule type="duplicateValues" dxfId="686" priority="767"/>
  </conditionalFormatting>
  <conditionalFormatting sqref="C1996:C1999">
    <cfRule type="duplicateValues" dxfId="685" priority="766"/>
  </conditionalFormatting>
  <conditionalFormatting sqref="C2000:C2003">
    <cfRule type="duplicateValues" dxfId="684" priority="765"/>
  </conditionalFormatting>
  <conditionalFormatting sqref="C2004:C2007">
    <cfRule type="duplicateValues" dxfId="683" priority="764"/>
  </conditionalFormatting>
  <conditionalFormatting sqref="C7881:C7885">
    <cfRule type="duplicateValues" dxfId="682" priority="763"/>
  </conditionalFormatting>
  <conditionalFormatting sqref="C7894:C7897">
    <cfRule type="duplicateValues" dxfId="681" priority="762"/>
  </conditionalFormatting>
  <conditionalFormatting sqref="C7898:C7901">
    <cfRule type="duplicateValues" dxfId="680" priority="761"/>
  </conditionalFormatting>
  <conditionalFormatting sqref="C7906:C7909">
    <cfRule type="duplicateValues" dxfId="679" priority="760"/>
  </conditionalFormatting>
  <conditionalFormatting sqref="C7848:C7880">
    <cfRule type="duplicateValues" dxfId="678" priority="759"/>
  </conditionalFormatting>
  <conditionalFormatting sqref="C7844:C7847 C7815">
    <cfRule type="duplicateValues" dxfId="677" priority="758"/>
  </conditionalFormatting>
  <conditionalFormatting sqref="C7816:C7819">
    <cfRule type="duplicateValues" dxfId="676" priority="757"/>
  </conditionalFormatting>
  <conditionalFormatting sqref="C7820:C7823">
    <cfRule type="duplicateValues" dxfId="675" priority="755"/>
  </conditionalFormatting>
  <conditionalFormatting sqref="C7824:C7827">
    <cfRule type="duplicateValues" dxfId="674" priority="754"/>
  </conditionalFormatting>
  <conditionalFormatting sqref="C7832:C7835">
    <cfRule type="duplicateValues" dxfId="673" priority="753"/>
  </conditionalFormatting>
  <conditionalFormatting sqref="C7840:C7843">
    <cfRule type="duplicateValues" dxfId="672" priority="752"/>
  </conditionalFormatting>
  <conditionalFormatting sqref="C9880 C9909:C9912">
    <cfRule type="duplicateValues" dxfId="671" priority="751"/>
  </conditionalFormatting>
  <conditionalFormatting sqref="C9881:C9884">
    <cfRule type="duplicateValues" dxfId="670" priority="750"/>
  </conditionalFormatting>
  <conditionalFormatting sqref="C9889:C9892">
    <cfRule type="duplicateValues" dxfId="669" priority="749"/>
  </conditionalFormatting>
  <conditionalFormatting sqref="C9893:C9896">
    <cfRule type="duplicateValues" dxfId="668" priority="748"/>
  </conditionalFormatting>
  <conditionalFormatting sqref="C9901:C9904">
    <cfRule type="duplicateValues" dxfId="667" priority="747"/>
  </conditionalFormatting>
  <conditionalFormatting sqref="C9839 C9875:C9879">
    <cfRule type="duplicateValues" dxfId="666" priority="745"/>
  </conditionalFormatting>
  <conditionalFormatting sqref="C9840:C9844">
    <cfRule type="duplicateValues" dxfId="665" priority="744"/>
  </conditionalFormatting>
  <conditionalFormatting sqref="C9845:C9849">
    <cfRule type="duplicateValues" dxfId="664" priority="743"/>
  </conditionalFormatting>
  <conditionalFormatting sqref="C9850:C9854">
    <cfRule type="duplicateValues" dxfId="663" priority="742"/>
  </conditionalFormatting>
  <conditionalFormatting sqref="C9855:C9859">
    <cfRule type="duplicateValues" dxfId="662" priority="741"/>
  </conditionalFormatting>
  <conditionalFormatting sqref="C9860:C9864">
    <cfRule type="duplicateValues" dxfId="661" priority="740"/>
  </conditionalFormatting>
  <conditionalFormatting sqref="C9865:C9869">
    <cfRule type="duplicateValues" dxfId="660" priority="739"/>
  </conditionalFormatting>
  <conditionalFormatting sqref="C9870:C9874">
    <cfRule type="duplicateValues" dxfId="659" priority="738"/>
  </conditionalFormatting>
  <conditionalFormatting sqref="C7790">
    <cfRule type="duplicateValues" dxfId="658" priority="736"/>
  </conditionalFormatting>
  <conditionalFormatting sqref="C7791:C7794">
    <cfRule type="duplicateValues" dxfId="657" priority="734"/>
  </conditionalFormatting>
  <conditionalFormatting sqref="C7795:C7798">
    <cfRule type="duplicateValues" dxfId="656" priority="733"/>
  </conditionalFormatting>
  <conditionalFormatting sqref="C7799:C7802">
    <cfRule type="duplicateValues" dxfId="655" priority="732"/>
  </conditionalFormatting>
  <conditionalFormatting sqref="C7803:C7806">
    <cfRule type="duplicateValues" dxfId="654" priority="731"/>
  </conditionalFormatting>
  <conditionalFormatting sqref="C7807:C7810">
    <cfRule type="duplicateValues" dxfId="653" priority="730"/>
  </conditionalFormatting>
  <conditionalFormatting sqref="C7811:C7814">
    <cfRule type="duplicateValues" dxfId="652" priority="729"/>
  </conditionalFormatting>
  <conditionalFormatting sqref="C1899 C1905:C1949">
    <cfRule type="duplicateValues" dxfId="651" priority="728"/>
  </conditionalFormatting>
  <conditionalFormatting sqref="C1900:C1904">
    <cfRule type="duplicateValues" dxfId="650" priority="727"/>
  </conditionalFormatting>
  <conditionalFormatting sqref="C7749:C7789">
    <cfRule type="duplicateValues" dxfId="649" priority="726"/>
  </conditionalFormatting>
  <conditionalFormatting sqref="C1821:C1884 C1892:C1898">
    <cfRule type="duplicateValues" dxfId="648" priority="725"/>
  </conditionalFormatting>
  <conditionalFormatting sqref="C1885:C1891">
    <cfRule type="duplicateValues" dxfId="647" priority="724"/>
  </conditionalFormatting>
  <conditionalFormatting sqref="C7716:C7748">
    <cfRule type="duplicateValues" dxfId="646" priority="723"/>
  </conditionalFormatting>
  <conditionalFormatting sqref="C1772:C1820">
    <cfRule type="duplicateValues" dxfId="645" priority="722"/>
  </conditionalFormatting>
  <conditionalFormatting sqref="C7675:C7679">
    <cfRule type="duplicateValues" dxfId="644" priority="721"/>
  </conditionalFormatting>
  <conditionalFormatting sqref="C9810:C9838">
    <cfRule type="duplicateValues" dxfId="643" priority="720"/>
  </conditionalFormatting>
  <conditionalFormatting sqref="C7680:C7683">
    <cfRule type="duplicateValues" dxfId="642" priority="1084"/>
  </conditionalFormatting>
  <conditionalFormatting sqref="C7684:C7687">
    <cfRule type="duplicateValues" dxfId="641" priority="718"/>
  </conditionalFormatting>
  <conditionalFormatting sqref="C7688:C7691">
    <cfRule type="duplicateValues" dxfId="640" priority="717"/>
  </conditionalFormatting>
  <conditionalFormatting sqref="C7692:C7695">
    <cfRule type="duplicateValues" dxfId="639" priority="716"/>
  </conditionalFormatting>
  <conditionalFormatting sqref="C7696:C7699">
    <cfRule type="duplicateValues" dxfId="638" priority="715"/>
  </conditionalFormatting>
  <conditionalFormatting sqref="C7700:C7703">
    <cfRule type="duplicateValues" dxfId="637" priority="714"/>
  </conditionalFormatting>
  <conditionalFormatting sqref="C7704:C7707">
    <cfRule type="duplicateValues" dxfId="636" priority="713"/>
  </conditionalFormatting>
  <conditionalFormatting sqref="C7708:C7711">
    <cfRule type="duplicateValues" dxfId="635" priority="712"/>
  </conditionalFormatting>
  <conditionalFormatting sqref="C7712:C7715">
    <cfRule type="duplicateValues" dxfId="634" priority="711"/>
  </conditionalFormatting>
  <conditionalFormatting sqref="C10321:C1048576 C10301:C10305 C1:C10 C9889:C9896 C9901:C9904 C9909:C10285 C4573:C4640 C4253:C4334 C3196:C3246 C4646:C4977 C2406:C3036 C4982:C4997 C5002:C5048 C4339:C4568 C3041:C3056 C3065:C3076 C9764:C9884 C9443:C9759 C7675:C7827 C7832:C7835 C7840:C7885 C7894:C7901 C7906:C9438 C5053:C5254 C7259:C7281 C7213:C7254 C5622:C7009 C3081:C3187 C7018:C7210 C1772:C2401 C5497:C5616 C3248:C3252 C3254:C3258 C3260:C3264 C3266:C3270 C3272:C3276 C3278:C3282 C3284:C3288 C3290:C3294 C3296:C4248">
    <cfRule type="duplicateValues" dxfId="633" priority="708"/>
  </conditionalFormatting>
  <conditionalFormatting sqref="C7634:C7674">
    <cfRule type="duplicateValues" dxfId="632" priority="707"/>
  </conditionalFormatting>
  <conditionalFormatting sqref="C7634:C7674">
    <cfRule type="duplicateValues" dxfId="631" priority="706"/>
  </conditionalFormatting>
  <conditionalFormatting sqref="C10296:C10300">
    <cfRule type="duplicateValues" dxfId="630" priority="705"/>
  </conditionalFormatting>
  <conditionalFormatting sqref="C10296:C10300">
    <cfRule type="duplicateValues" dxfId="629" priority="704"/>
  </conditionalFormatting>
  <conditionalFormatting sqref="C10286:C10290">
    <cfRule type="duplicateValues" dxfId="628" priority="703"/>
  </conditionalFormatting>
  <conditionalFormatting sqref="C10286:C10290">
    <cfRule type="duplicateValues" dxfId="627" priority="702"/>
  </conditionalFormatting>
  <conditionalFormatting sqref="C10291:C10295">
    <cfRule type="duplicateValues" dxfId="626" priority="701"/>
  </conditionalFormatting>
  <conditionalFormatting sqref="C10291:C10295">
    <cfRule type="duplicateValues" dxfId="625" priority="700"/>
  </conditionalFormatting>
  <conditionalFormatting sqref="C10306:C10310">
    <cfRule type="duplicateValues" dxfId="624" priority="697"/>
  </conditionalFormatting>
  <conditionalFormatting sqref="C10306:C10310">
    <cfRule type="duplicateValues" dxfId="623" priority="696"/>
  </conditionalFormatting>
  <conditionalFormatting sqref="C10311:C10315">
    <cfRule type="duplicateValues" dxfId="622" priority="695"/>
  </conditionalFormatting>
  <conditionalFormatting sqref="C10311:C10315">
    <cfRule type="duplicateValues" dxfId="621" priority="694"/>
  </conditionalFormatting>
  <conditionalFormatting sqref="C10316:C10320">
    <cfRule type="duplicateValues" dxfId="620" priority="693"/>
  </conditionalFormatting>
  <conditionalFormatting sqref="C10316:C10320">
    <cfRule type="duplicateValues" dxfId="619" priority="692"/>
  </conditionalFormatting>
  <conditionalFormatting sqref="C7010:C7013">
    <cfRule type="duplicateValues" dxfId="618" priority="689"/>
  </conditionalFormatting>
  <conditionalFormatting sqref="C7010:C7013">
    <cfRule type="duplicateValues" dxfId="617" priority="688"/>
  </conditionalFormatting>
  <conditionalFormatting sqref="C7014:C7017">
    <cfRule type="duplicateValues" dxfId="616" priority="685"/>
  </conditionalFormatting>
  <conditionalFormatting sqref="C7014:C7017">
    <cfRule type="duplicateValues" dxfId="615" priority="684"/>
  </conditionalFormatting>
  <conditionalFormatting sqref="C9885:C9888">
    <cfRule type="duplicateValues" dxfId="614" priority="683"/>
  </conditionalFormatting>
  <conditionalFormatting sqref="C9885:C9888">
    <cfRule type="duplicateValues" dxfId="613" priority="682"/>
  </conditionalFormatting>
  <conditionalFormatting sqref="C9897:C9900">
    <cfRule type="duplicateValues" dxfId="612" priority="681"/>
  </conditionalFormatting>
  <conditionalFormatting sqref="C9897:C9900">
    <cfRule type="duplicateValues" dxfId="611" priority="680"/>
  </conditionalFormatting>
  <conditionalFormatting sqref="C9905:C9908">
    <cfRule type="duplicateValues" dxfId="610" priority="679"/>
  </conditionalFormatting>
  <conditionalFormatting sqref="C9905:C9908">
    <cfRule type="duplicateValues" dxfId="609" priority="678"/>
  </conditionalFormatting>
  <conditionalFormatting sqref="C4569:C4572">
    <cfRule type="duplicateValues" dxfId="608" priority="665"/>
  </conditionalFormatting>
  <conditionalFormatting sqref="C4569:C4572">
    <cfRule type="duplicateValues" dxfId="607" priority="664"/>
  </conditionalFormatting>
  <conditionalFormatting sqref="C4249:C4252">
    <cfRule type="duplicateValues" dxfId="606" priority="663"/>
  </conditionalFormatting>
  <conditionalFormatting sqref="C4249:C4252">
    <cfRule type="duplicateValues" dxfId="605" priority="662"/>
  </conditionalFormatting>
  <conditionalFormatting sqref="C3188:C3191">
    <cfRule type="duplicateValues" dxfId="604" priority="659"/>
  </conditionalFormatting>
  <conditionalFormatting sqref="C3188:C3191">
    <cfRule type="duplicateValues" dxfId="603" priority="658"/>
  </conditionalFormatting>
  <conditionalFormatting sqref="C3192:C3195">
    <cfRule type="duplicateValues" dxfId="602" priority="657"/>
  </conditionalFormatting>
  <conditionalFormatting sqref="C3192:C3195">
    <cfRule type="duplicateValues" dxfId="601" priority="656"/>
  </conditionalFormatting>
  <conditionalFormatting sqref="C7605">
    <cfRule type="duplicateValues" dxfId="600" priority="654"/>
  </conditionalFormatting>
  <conditionalFormatting sqref="C7606:C7609">
    <cfRule type="duplicateValues" dxfId="599" priority="653"/>
  </conditionalFormatting>
  <conditionalFormatting sqref="C7606:C7609">
    <cfRule type="duplicateValues" dxfId="598" priority="652"/>
  </conditionalFormatting>
  <conditionalFormatting sqref="C7610:C7613">
    <cfRule type="duplicateValues" dxfId="597" priority="651"/>
  </conditionalFormatting>
  <conditionalFormatting sqref="C7614:C7617">
    <cfRule type="duplicateValues" dxfId="596" priority="650"/>
  </conditionalFormatting>
  <conditionalFormatting sqref="C7618:C7621">
    <cfRule type="duplicateValues" dxfId="595" priority="649"/>
  </conditionalFormatting>
  <conditionalFormatting sqref="C7622:C7625">
    <cfRule type="duplicateValues" dxfId="594" priority="648"/>
  </conditionalFormatting>
  <conditionalFormatting sqref="C7626:C7629">
    <cfRule type="duplicateValues" dxfId="593" priority="647"/>
  </conditionalFormatting>
  <conditionalFormatting sqref="C7630:C7633">
    <cfRule type="duplicateValues" dxfId="592" priority="646"/>
  </conditionalFormatting>
  <conditionalFormatting sqref="C7605">
    <cfRule type="duplicateValues" dxfId="591" priority="1146"/>
  </conditionalFormatting>
  <conditionalFormatting sqref="C4641:C4645">
    <cfRule type="duplicateValues" dxfId="590" priority="645"/>
  </conditionalFormatting>
  <conditionalFormatting sqref="C4641:C4645">
    <cfRule type="duplicateValues" dxfId="589" priority="644"/>
  </conditionalFormatting>
  <conditionalFormatting sqref="C2402:C2405">
    <cfRule type="duplicateValues" dxfId="588" priority="643"/>
  </conditionalFormatting>
  <conditionalFormatting sqref="C2402:C2405">
    <cfRule type="duplicateValues" dxfId="587" priority="642"/>
  </conditionalFormatting>
  <conditionalFormatting sqref="C4978:C4981">
    <cfRule type="duplicateValues" dxfId="586" priority="641"/>
  </conditionalFormatting>
  <conditionalFormatting sqref="C4978:C4981">
    <cfRule type="duplicateValues" dxfId="585" priority="640"/>
  </conditionalFormatting>
  <conditionalFormatting sqref="C4998:C5001">
    <cfRule type="duplicateValues" dxfId="584" priority="639"/>
  </conditionalFormatting>
  <conditionalFormatting sqref="C4998:C5001">
    <cfRule type="duplicateValues" dxfId="583" priority="638"/>
  </conditionalFormatting>
  <conditionalFormatting sqref="C4335:C4338">
    <cfRule type="duplicateValues" dxfId="582" priority="637"/>
  </conditionalFormatting>
  <conditionalFormatting sqref="C4335:C4338">
    <cfRule type="duplicateValues" dxfId="581" priority="636"/>
  </conditionalFormatting>
  <conditionalFormatting sqref="C3037:C3040">
    <cfRule type="duplicateValues" dxfId="580" priority="635"/>
  </conditionalFormatting>
  <conditionalFormatting sqref="C3037:C3040">
    <cfRule type="duplicateValues" dxfId="579" priority="634"/>
  </conditionalFormatting>
  <conditionalFormatting sqref="C3057:C3060">
    <cfRule type="duplicateValues" dxfId="578" priority="633"/>
  </conditionalFormatting>
  <conditionalFormatting sqref="C3057:C3060">
    <cfRule type="duplicateValues" dxfId="577" priority="632"/>
  </conditionalFormatting>
  <conditionalFormatting sqref="C3061:C3064">
    <cfRule type="duplicateValues" dxfId="576" priority="631"/>
  </conditionalFormatting>
  <conditionalFormatting sqref="C3061:C3064">
    <cfRule type="duplicateValues" dxfId="575" priority="630"/>
  </conditionalFormatting>
  <conditionalFormatting sqref="C9760:C9763">
    <cfRule type="duplicateValues" dxfId="574" priority="629"/>
  </conditionalFormatting>
  <conditionalFormatting sqref="C9760:C9763">
    <cfRule type="duplicateValues" dxfId="573" priority="628"/>
  </conditionalFormatting>
  <conditionalFormatting sqref="C9439:C9442">
    <cfRule type="duplicateValues" dxfId="572" priority="625"/>
  </conditionalFormatting>
  <conditionalFormatting sqref="C9439:C9442">
    <cfRule type="duplicateValues" dxfId="571" priority="624"/>
  </conditionalFormatting>
  <conditionalFormatting sqref="C7828:C7831">
    <cfRule type="duplicateValues" dxfId="570" priority="621"/>
  </conditionalFormatting>
  <conditionalFormatting sqref="C7828:C7831">
    <cfRule type="duplicateValues" dxfId="569" priority="620"/>
  </conditionalFormatting>
  <conditionalFormatting sqref="C7836:C7839">
    <cfRule type="duplicateValues" dxfId="568" priority="619"/>
  </conditionalFormatting>
  <conditionalFormatting sqref="C7836:C7839">
    <cfRule type="duplicateValues" dxfId="567" priority="618"/>
  </conditionalFormatting>
  <conditionalFormatting sqref="C7886:C7889">
    <cfRule type="duplicateValues" dxfId="566" priority="613"/>
  </conditionalFormatting>
  <conditionalFormatting sqref="C7886:C7889">
    <cfRule type="duplicateValues" dxfId="565" priority="612"/>
  </conditionalFormatting>
  <conditionalFormatting sqref="C7890:C7893">
    <cfRule type="duplicateValues" dxfId="564" priority="611"/>
  </conditionalFormatting>
  <conditionalFormatting sqref="C7890:C7893">
    <cfRule type="duplicateValues" dxfId="563" priority="610"/>
  </conditionalFormatting>
  <conditionalFormatting sqref="C7902:C7905">
    <cfRule type="duplicateValues" dxfId="562" priority="609"/>
  </conditionalFormatting>
  <conditionalFormatting sqref="C7902:C7905">
    <cfRule type="duplicateValues" dxfId="561" priority="608"/>
  </conditionalFormatting>
  <conditionalFormatting sqref="C5049:C5052">
    <cfRule type="duplicateValues" dxfId="560" priority="607"/>
  </conditionalFormatting>
  <conditionalFormatting sqref="C5049:C5052">
    <cfRule type="duplicateValues" dxfId="559" priority="606"/>
  </conditionalFormatting>
  <conditionalFormatting sqref="C7255:C7258">
    <cfRule type="duplicateValues" dxfId="558" priority="605"/>
  </conditionalFormatting>
  <conditionalFormatting sqref="C7255:C7258">
    <cfRule type="duplicateValues" dxfId="557" priority="604"/>
  </conditionalFormatting>
  <conditionalFormatting sqref="C5617:C5621">
    <cfRule type="duplicateValues" dxfId="556" priority="603"/>
  </conditionalFormatting>
  <conditionalFormatting sqref="C5617:C5621">
    <cfRule type="duplicateValues" dxfId="555" priority="602"/>
  </conditionalFormatting>
  <conditionalFormatting sqref="C3077:C3080">
    <cfRule type="duplicateValues" dxfId="554" priority="587"/>
  </conditionalFormatting>
  <conditionalFormatting sqref="C3077:C3080">
    <cfRule type="duplicateValues" dxfId="553" priority="586"/>
  </conditionalFormatting>
  <conditionalFormatting sqref="C1747 C1768:C1771">
    <cfRule type="duplicateValues" dxfId="552" priority="583"/>
  </conditionalFormatting>
  <conditionalFormatting sqref="C1747">
    <cfRule type="duplicateValues" dxfId="551" priority="582"/>
  </conditionalFormatting>
  <conditionalFormatting sqref="C1748:C1751">
    <cfRule type="duplicateValues" dxfId="550" priority="581"/>
  </conditionalFormatting>
  <conditionalFormatting sqref="C1748:C1751">
    <cfRule type="duplicateValues" dxfId="549" priority="580"/>
  </conditionalFormatting>
  <conditionalFormatting sqref="C1752:C1755">
    <cfRule type="duplicateValues" dxfId="548" priority="579"/>
  </conditionalFormatting>
  <conditionalFormatting sqref="C1756:C1759">
    <cfRule type="duplicateValues" dxfId="547" priority="578"/>
  </conditionalFormatting>
  <conditionalFormatting sqref="C1760:C1763">
    <cfRule type="duplicateValues" dxfId="546" priority="577"/>
  </conditionalFormatting>
  <conditionalFormatting sqref="C1764:C1767">
    <cfRule type="duplicateValues" dxfId="545" priority="576"/>
  </conditionalFormatting>
  <conditionalFormatting sqref="C7554">
    <cfRule type="duplicateValues" dxfId="544" priority="575"/>
  </conditionalFormatting>
  <conditionalFormatting sqref="C7600:C7604">
    <cfRule type="duplicateValues" dxfId="543" priority="574"/>
  </conditionalFormatting>
  <conditionalFormatting sqref="C7554 C7600:C7604">
    <cfRule type="duplicateValues" dxfId="542" priority="573"/>
  </conditionalFormatting>
  <conditionalFormatting sqref="C7555:C7559">
    <cfRule type="duplicateValues" dxfId="541" priority="572"/>
  </conditionalFormatting>
  <conditionalFormatting sqref="C7555:C7559">
    <cfRule type="duplicateValues" dxfId="540" priority="571"/>
  </conditionalFormatting>
  <conditionalFormatting sqref="C7560:C7564">
    <cfRule type="duplicateValues" dxfId="539" priority="570"/>
  </conditionalFormatting>
  <conditionalFormatting sqref="C7560:C7564">
    <cfRule type="duplicateValues" dxfId="538" priority="569"/>
  </conditionalFormatting>
  <conditionalFormatting sqref="C7565:C7569">
    <cfRule type="duplicateValues" dxfId="537" priority="568"/>
  </conditionalFormatting>
  <conditionalFormatting sqref="C7565:C7569">
    <cfRule type="duplicateValues" dxfId="536" priority="567"/>
  </conditionalFormatting>
  <conditionalFormatting sqref="C7595:C7599">
    <cfRule type="duplicateValues" dxfId="535" priority="566"/>
  </conditionalFormatting>
  <conditionalFormatting sqref="C7595:C7599">
    <cfRule type="duplicateValues" dxfId="534" priority="565"/>
  </conditionalFormatting>
  <conditionalFormatting sqref="C7570:C7574">
    <cfRule type="duplicateValues" dxfId="533" priority="564"/>
  </conditionalFormatting>
  <conditionalFormatting sqref="C7570:C7574">
    <cfRule type="duplicateValues" dxfId="532" priority="563"/>
  </conditionalFormatting>
  <conditionalFormatting sqref="C7575:C7579">
    <cfRule type="duplicateValues" dxfId="531" priority="562"/>
  </conditionalFormatting>
  <conditionalFormatting sqref="C7575:C7579">
    <cfRule type="duplicateValues" dxfId="530" priority="561"/>
  </conditionalFormatting>
  <conditionalFormatting sqref="C7580:C7584">
    <cfRule type="duplicateValues" dxfId="529" priority="560"/>
  </conditionalFormatting>
  <conditionalFormatting sqref="C7580:C7584">
    <cfRule type="duplicateValues" dxfId="528" priority="559"/>
  </conditionalFormatting>
  <conditionalFormatting sqref="C7585:C7589">
    <cfRule type="duplicateValues" dxfId="527" priority="558"/>
  </conditionalFormatting>
  <conditionalFormatting sqref="C7585:C7589">
    <cfRule type="duplicateValues" dxfId="526" priority="557"/>
  </conditionalFormatting>
  <conditionalFormatting sqref="C7590:C7594">
    <cfRule type="duplicateValues" dxfId="525" priority="556"/>
  </conditionalFormatting>
  <conditionalFormatting sqref="C7590:C7594">
    <cfRule type="duplicateValues" dxfId="524" priority="555"/>
  </conditionalFormatting>
  <conditionalFormatting sqref="C1711">
    <cfRule type="duplicateValues" dxfId="523" priority="552"/>
  </conditionalFormatting>
  <conditionalFormatting sqref="C1742:C1746">
    <cfRule type="duplicateValues" dxfId="522" priority="551"/>
  </conditionalFormatting>
  <conditionalFormatting sqref="C1711 C1742:C1746">
    <cfRule type="duplicateValues" dxfId="521" priority="550"/>
  </conditionalFormatting>
  <conditionalFormatting sqref="C1712:C1716">
    <cfRule type="duplicateValues" dxfId="520" priority="549"/>
  </conditionalFormatting>
  <conditionalFormatting sqref="C1712:C1716">
    <cfRule type="duplicateValues" dxfId="519" priority="548"/>
  </conditionalFormatting>
  <conditionalFormatting sqref="C1717:C1721">
    <cfRule type="duplicateValues" dxfId="518" priority="547"/>
  </conditionalFormatting>
  <conditionalFormatting sqref="C1717:C1721">
    <cfRule type="duplicateValues" dxfId="517" priority="546"/>
  </conditionalFormatting>
  <conditionalFormatting sqref="C1722:C1726">
    <cfRule type="duplicateValues" dxfId="516" priority="545"/>
  </conditionalFormatting>
  <conditionalFormatting sqref="C1722:C1726">
    <cfRule type="duplicateValues" dxfId="515" priority="544"/>
  </conditionalFormatting>
  <conditionalFormatting sqref="C1727:C1731">
    <cfRule type="duplicateValues" dxfId="514" priority="543"/>
  </conditionalFormatting>
  <conditionalFormatting sqref="C1727:C1731">
    <cfRule type="duplicateValues" dxfId="513" priority="542"/>
  </conditionalFormatting>
  <conditionalFormatting sqref="C1732:C1736">
    <cfRule type="duplicateValues" dxfId="512" priority="541"/>
  </conditionalFormatting>
  <conditionalFormatting sqref="C1732:C1736">
    <cfRule type="duplicateValues" dxfId="511" priority="540"/>
  </conditionalFormatting>
  <conditionalFormatting sqref="C1737:C1741">
    <cfRule type="duplicateValues" dxfId="510" priority="539"/>
  </conditionalFormatting>
  <conditionalFormatting sqref="C1737:C1741">
    <cfRule type="duplicateValues" dxfId="509" priority="538"/>
  </conditionalFormatting>
  <conditionalFormatting sqref="C7533">
    <cfRule type="duplicateValues" dxfId="508" priority="536"/>
  </conditionalFormatting>
  <conditionalFormatting sqref="C7550:C7553">
    <cfRule type="duplicateValues" dxfId="507" priority="535"/>
  </conditionalFormatting>
  <conditionalFormatting sqref="C7550:C7553">
    <cfRule type="duplicateValues" dxfId="506" priority="534"/>
  </conditionalFormatting>
  <conditionalFormatting sqref="C7533">
    <cfRule type="duplicateValues" dxfId="505" priority="537"/>
  </conditionalFormatting>
  <conditionalFormatting sqref="C7534:C7537">
    <cfRule type="duplicateValues" dxfId="504" priority="533"/>
  </conditionalFormatting>
  <conditionalFormatting sqref="C7534:C7537">
    <cfRule type="duplicateValues" dxfId="503" priority="532"/>
  </conditionalFormatting>
  <conditionalFormatting sqref="C7538:C7541">
    <cfRule type="duplicateValues" dxfId="502" priority="531"/>
  </conditionalFormatting>
  <conditionalFormatting sqref="C7538:C7541">
    <cfRule type="duplicateValues" dxfId="501" priority="530"/>
  </conditionalFormatting>
  <conditionalFormatting sqref="C7542:C7545">
    <cfRule type="duplicateValues" dxfId="500" priority="529"/>
  </conditionalFormatting>
  <conditionalFormatting sqref="C7542:C7545">
    <cfRule type="duplicateValues" dxfId="499" priority="528"/>
  </conditionalFormatting>
  <conditionalFormatting sqref="C7546:C7549">
    <cfRule type="duplicateValues" dxfId="498" priority="527"/>
  </conditionalFormatting>
  <conditionalFormatting sqref="C7546:C7549">
    <cfRule type="duplicateValues" dxfId="497" priority="526"/>
  </conditionalFormatting>
  <conditionalFormatting sqref="C1686">
    <cfRule type="duplicateValues" dxfId="496" priority="525"/>
  </conditionalFormatting>
  <conditionalFormatting sqref="C1686">
    <cfRule type="duplicateValues" dxfId="495" priority="524"/>
  </conditionalFormatting>
  <conditionalFormatting sqref="C1707:C1710">
    <cfRule type="duplicateValues" dxfId="494" priority="523"/>
  </conditionalFormatting>
  <conditionalFormatting sqref="C1707:C1710">
    <cfRule type="duplicateValues" dxfId="493" priority="522"/>
  </conditionalFormatting>
  <conditionalFormatting sqref="C1687:C1690">
    <cfRule type="duplicateValues" dxfId="492" priority="521"/>
  </conditionalFormatting>
  <conditionalFormatting sqref="C1687:C1690">
    <cfRule type="duplicateValues" dxfId="491" priority="520"/>
  </conditionalFormatting>
  <conditionalFormatting sqref="C1691:C1694">
    <cfRule type="duplicateValues" dxfId="490" priority="519"/>
  </conditionalFormatting>
  <conditionalFormatting sqref="C1691:C1694">
    <cfRule type="duplicateValues" dxfId="489" priority="518"/>
  </conditionalFormatting>
  <conditionalFormatting sqref="C1695:C1698">
    <cfRule type="duplicateValues" dxfId="488" priority="517"/>
  </conditionalFormatting>
  <conditionalFormatting sqref="C1695:C1698">
    <cfRule type="duplicateValues" dxfId="487" priority="516"/>
  </conditionalFormatting>
  <conditionalFormatting sqref="C1699:C1702">
    <cfRule type="duplicateValues" dxfId="486" priority="515"/>
  </conditionalFormatting>
  <conditionalFormatting sqref="C1699:C1702">
    <cfRule type="duplicateValues" dxfId="485" priority="514"/>
  </conditionalFormatting>
  <conditionalFormatting sqref="C1703:C1706">
    <cfRule type="duplicateValues" dxfId="484" priority="513"/>
  </conditionalFormatting>
  <conditionalFormatting sqref="C1703:C1706">
    <cfRule type="duplicateValues" dxfId="483" priority="512"/>
  </conditionalFormatting>
  <conditionalFormatting sqref="C1625:C1636 C1596:C1608">
    <cfRule type="duplicateValues" dxfId="482" priority="509"/>
  </conditionalFormatting>
  <conditionalFormatting sqref="C1613:C1616">
    <cfRule type="duplicateValues" dxfId="481" priority="507"/>
  </conditionalFormatting>
  <conditionalFormatting sqref="C1613:C1616">
    <cfRule type="duplicateValues" dxfId="480" priority="506"/>
  </conditionalFormatting>
  <conditionalFormatting sqref="C1609:C1612">
    <cfRule type="duplicateValues" dxfId="479" priority="505"/>
  </conditionalFormatting>
  <conditionalFormatting sqref="C1609:C1612">
    <cfRule type="duplicateValues" dxfId="478" priority="504"/>
  </conditionalFormatting>
  <conditionalFormatting sqref="C1621:C1624">
    <cfRule type="duplicateValues" dxfId="477" priority="503"/>
  </conditionalFormatting>
  <conditionalFormatting sqref="C1617:C1620">
    <cfRule type="duplicateValues" dxfId="476" priority="502"/>
  </conditionalFormatting>
  <conditionalFormatting sqref="C1555 C1592:C1595">
    <cfRule type="duplicateValues" dxfId="475" priority="501"/>
  </conditionalFormatting>
  <conditionalFormatting sqref="C1555">
    <cfRule type="duplicateValues" dxfId="474" priority="500"/>
  </conditionalFormatting>
  <conditionalFormatting sqref="C1556:C1559">
    <cfRule type="duplicateValues" dxfId="473" priority="499"/>
  </conditionalFormatting>
  <conditionalFormatting sqref="C1556:C1559">
    <cfRule type="duplicateValues" dxfId="472" priority="498"/>
  </conditionalFormatting>
  <conditionalFormatting sqref="C1560:C1563">
    <cfRule type="duplicateValues" dxfId="471" priority="497"/>
  </conditionalFormatting>
  <conditionalFormatting sqref="C1564:C1567">
    <cfRule type="duplicateValues" dxfId="470" priority="496"/>
  </conditionalFormatting>
  <conditionalFormatting sqref="C1568:C1571">
    <cfRule type="duplicateValues" dxfId="469" priority="495"/>
  </conditionalFormatting>
  <conditionalFormatting sqref="C1572:C1575">
    <cfRule type="duplicateValues" dxfId="468" priority="494"/>
  </conditionalFormatting>
  <conditionalFormatting sqref="C1576:C1579">
    <cfRule type="duplicateValues" dxfId="467" priority="493"/>
  </conditionalFormatting>
  <conditionalFormatting sqref="C1580:C1583">
    <cfRule type="duplicateValues" dxfId="466" priority="492"/>
  </conditionalFormatting>
  <conditionalFormatting sqref="C1584:C1587">
    <cfRule type="duplicateValues" dxfId="465" priority="491"/>
  </conditionalFormatting>
  <conditionalFormatting sqref="C1588:C1591">
    <cfRule type="duplicateValues" dxfId="464" priority="490"/>
  </conditionalFormatting>
  <conditionalFormatting sqref="C7504:C7532">
    <cfRule type="duplicateValues" dxfId="463" priority="489"/>
  </conditionalFormatting>
  <conditionalFormatting sqref="C7504:C7532">
    <cfRule type="duplicateValues" dxfId="462" priority="488"/>
  </conditionalFormatting>
  <conditionalFormatting sqref="C1522:C1554">
    <cfRule type="duplicateValues" dxfId="461" priority="487"/>
  </conditionalFormatting>
  <conditionalFormatting sqref="C1522:C1554">
    <cfRule type="duplicateValues" dxfId="460" priority="486"/>
  </conditionalFormatting>
  <conditionalFormatting sqref="C7471:C7503">
    <cfRule type="duplicateValues" dxfId="459" priority="485"/>
  </conditionalFormatting>
  <conditionalFormatting sqref="C7471:C7503">
    <cfRule type="duplicateValues" dxfId="458" priority="484"/>
  </conditionalFormatting>
  <conditionalFormatting sqref="C1486">
    <cfRule type="duplicateValues" dxfId="457" priority="483"/>
  </conditionalFormatting>
  <conditionalFormatting sqref="C1486">
    <cfRule type="duplicateValues" dxfId="456" priority="482"/>
  </conditionalFormatting>
  <conditionalFormatting sqref="C1487:C1491">
    <cfRule type="duplicateValues" dxfId="455" priority="479"/>
  </conditionalFormatting>
  <conditionalFormatting sqref="C1487:C1491">
    <cfRule type="duplicateValues" dxfId="454" priority="478"/>
  </conditionalFormatting>
  <conditionalFormatting sqref="C1492:C1496">
    <cfRule type="duplicateValues" dxfId="453" priority="477"/>
  </conditionalFormatting>
  <conditionalFormatting sqref="C1492:C1496">
    <cfRule type="duplicateValues" dxfId="452" priority="476"/>
  </conditionalFormatting>
  <conditionalFormatting sqref="C1497:C1501">
    <cfRule type="duplicateValues" dxfId="451" priority="473"/>
  </conditionalFormatting>
  <conditionalFormatting sqref="C1497:C1501">
    <cfRule type="duplicateValues" dxfId="450" priority="472"/>
  </conditionalFormatting>
  <conditionalFormatting sqref="C1502:C1506">
    <cfRule type="duplicateValues" dxfId="449" priority="469"/>
  </conditionalFormatting>
  <conditionalFormatting sqref="C1502:C1506">
    <cfRule type="duplicateValues" dxfId="448" priority="468"/>
  </conditionalFormatting>
  <conditionalFormatting sqref="C1507:C1511">
    <cfRule type="duplicateValues" dxfId="447" priority="467"/>
  </conditionalFormatting>
  <conditionalFormatting sqref="C1507:C1511">
    <cfRule type="duplicateValues" dxfId="446" priority="466"/>
  </conditionalFormatting>
  <conditionalFormatting sqref="C1512:C1516">
    <cfRule type="duplicateValues" dxfId="445" priority="465"/>
  </conditionalFormatting>
  <conditionalFormatting sqref="C1512:C1516">
    <cfRule type="duplicateValues" dxfId="444" priority="464"/>
  </conditionalFormatting>
  <conditionalFormatting sqref="C1517:C1521">
    <cfRule type="duplicateValues" dxfId="443" priority="463"/>
  </conditionalFormatting>
  <conditionalFormatting sqref="C1517:C1521">
    <cfRule type="duplicateValues" dxfId="442" priority="462"/>
  </conditionalFormatting>
  <conditionalFormatting sqref="C1453:C1485">
    <cfRule type="duplicateValues" dxfId="441" priority="461"/>
  </conditionalFormatting>
  <conditionalFormatting sqref="C1453:C1485">
    <cfRule type="duplicateValues" dxfId="440" priority="460"/>
  </conditionalFormatting>
  <conditionalFormatting sqref="C1412:C1444 C1449:C1452">
    <cfRule type="duplicateValues" dxfId="439" priority="449"/>
  </conditionalFormatting>
  <conditionalFormatting sqref="C1412:C1444">
    <cfRule type="duplicateValues" dxfId="438" priority="448"/>
  </conditionalFormatting>
  <conditionalFormatting sqref="C1445:C1448">
    <cfRule type="duplicateValues" dxfId="437" priority="447"/>
  </conditionalFormatting>
  <conditionalFormatting sqref="C1445:C1448">
    <cfRule type="duplicateValues" dxfId="436" priority="446"/>
  </conditionalFormatting>
  <conditionalFormatting sqref="C7434 C7467:C7470">
    <cfRule type="duplicateValues" dxfId="435" priority="445"/>
  </conditionalFormatting>
  <conditionalFormatting sqref="C7434">
    <cfRule type="duplicateValues" dxfId="434" priority="444"/>
  </conditionalFormatting>
  <conditionalFormatting sqref="C7435:C7438">
    <cfRule type="duplicateValues" dxfId="433" priority="443"/>
  </conditionalFormatting>
  <conditionalFormatting sqref="C7435:C7438">
    <cfRule type="duplicateValues" dxfId="432" priority="442"/>
  </conditionalFormatting>
  <conditionalFormatting sqref="C7439:C7442">
    <cfRule type="duplicateValues" dxfId="431" priority="441"/>
  </conditionalFormatting>
  <conditionalFormatting sqref="C7443:C7446">
    <cfRule type="duplicateValues" dxfId="430" priority="440"/>
  </conditionalFormatting>
  <conditionalFormatting sqref="C7447:C7450">
    <cfRule type="duplicateValues" dxfId="429" priority="439"/>
  </conditionalFormatting>
  <conditionalFormatting sqref="C7451:C7454">
    <cfRule type="duplicateValues" dxfId="428" priority="438"/>
  </conditionalFormatting>
  <conditionalFormatting sqref="C7455:C7458">
    <cfRule type="duplicateValues" dxfId="427" priority="437"/>
  </conditionalFormatting>
  <conditionalFormatting sqref="C7459:C7462">
    <cfRule type="duplicateValues" dxfId="426" priority="436"/>
  </conditionalFormatting>
  <conditionalFormatting sqref="C7463:C7466">
    <cfRule type="duplicateValues" dxfId="425" priority="435"/>
  </conditionalFormatting>
  <conditionalFormatting sqref="C7393">
    <cfRule type="duplicateValues" dxfId="424" priority="434"/>
  </conditionalFormatting>
  <conditionalFormatting sqref="C7393">
    <cfRule type="duplicateValues" dxfId="423" priority="433"/>
  </conditionalFormatting>
  <conditionalFormatting sqref="C7430:C7433">
    <cfRule type="duplicateValues" dxfId="422" priority="432"/>
  </conditionalFormatting>
  <conditionalFormatting sqref="C7430:C7433">
    <cfRule type="duplicateValues" dxfId="421" priority="431"/>
  </conditionalFormatting>
  <conditionalFormatting sqref="C7394:C7397">
    <cfRule type="duplicateValues" dxfId="420" priority="430"/>
  </conditionalFormatting>
  <conditionalFormatting sqref="C7394:C7397">
    <cfRule type="duplicateValues" dxfId="419" priority="429"/>
  </conditionalFormatting>
  <conditionalFormatting sqref="C7398:C7401">
    <cfRule type="duplicateValues" dxfId="418" priority="428"/>
  </conditionalFormatting>
  <conditionalFormatting sqref="C7398:C7401">
    <cfRule type="duplicateValues" dxfId="417" priority="427"/>
  </conditionalFormatting>
  <conditionalFormatting sqref="C7402:C7405">
    <cfRule type="duplicateValues" dxfId="416" priority="426"/>
  </conditionalFormatting>
  <conditionalFormatting sqref="C7402:C7405">
    <cfRule type="duplicateValues" dxfId="415" priority="425"/>
  </conditionalFormatting>
  <conditionalFormatting sqref="C7406:C7409">
    <cfRule type="duplicateValues" dxfId="414" priority="424"/>
  </conditionalFormatting>
  <conditionalFormatting sqref="C7406:C7409">
    <cfRule type="duplicateValues" dxfId="413" priority="423"/>
  </conditionalFormatting>
  <conditionalFormatting sqref="C7414:C7417">
    <cfRule type="duplicateValues" dxfId="412" priority="422"/>
  </conditionalFormatting>
  <conditionalFormatting sqref="C7414:C7417">
    <cfRule type="duplicateValues" dxfId="411" priority="421"/>
  </conditionalFormatting>
  <conditionalFormatting sqref="C7418:C7421">
    <cfRule type="duplicateValues" dxfId="410" priority="420"/>
  </conditionalFormatting>
  <conditionalFormatting sqref="C7418:C7421">
    <cfRule type="duplicateValues" dxfId="409" priority="419"/>
  </conditionalFormatting>
  <conditionalFormatting sqref="C7422:C7425">
    <cfRule type="duplicateValues" dxfId="408" priority="418"/>
  </conditionalFormatting>
  <conditionalFormatting sqref="C7422:C7425">
    <cfRule type="duplicateValues" dxfId="407" priority="417"/>
  </conditionalFormatting>
  <conditionalFormatting sqref="C7426:C7429">
    <cfRule type="duplicateValues" dxfId="406" priority="416"/>
  </conditionalFormatting>
  <conditionalFormatting sqref="C7426:C7429">
    <cfRule type="duplicateValues" dxfId="405" priority="415"/>
  </conditionalFormatting>
  <conditionalFormatting sqref="C7410:C7413">
    <cfRule type="duplicateValues" dxfId="404" priority="414"/>
  </conditionalFormatting>
  <conditionalFormatting sqref="C7410:C7413">
    <cfRule type="duplicateValues" dxfId="403" priority="413"/>
  </conditionalFormatting>
  <conditionalFormatting sqref="C1363:C1411">
    <cfRule type="duplicateValues" dxfId="402" priority="412"/>
  </conditionalFormatting>
  <conditionalFormatting sqref="C1363:C1411">
    <cfRule type="duplicateValues" dxfId="401" priority="411"/>
  </conditionalFormatting>
  <conditionalFormatting sqref="C1322:C1362">
    <cfRule type="duplicateValues" dxfId="400" priority="410"/>
  </conditionalFormatting>
  <conditionalFormatting sqref="C1322:C1362">
    <cfRule type="duplicateValues" dxfId="399" priority="409"/>
  </conditionalFormatting>
  <conditionalFormatting sqref="C1289:C1321">
    <cfRule type="duplicateValues" dxfId="398" priority="408"/>
  </conditionalFormatting>
  <conditionalFormatting sqref="C1289:C1321">
    <cfRule type="duplicateValues" dxfId="397" priority="407"/>
  </conditionalFormatting>
  <conditionalFormatting sqref="C1238:C1288">
    <cfRule type="duplicateValues" dxfId="396" priority="406"/>
  </conditionalFormatting>
  <conditionalFormatting sqref="C1238:C1288">
    <cfRule type="duplicateValues" dxfId="395" priority="405"/>
  </conditionalFormatting>
  <conditionalFormatting sqref="C1197 C1234:C1237">
    <cfRule type="duplicateValues" dxfId="394" priority="404"/>
  </conditionalFormatting>
  <conditionalFormatting sqref="C1197">
    <cfRule type="duplicateValues" dxfId="393" priority="403"/>
  </conditionalFormatting>
  <conditionalFormatting sqref="C1198:C1201">
    <cfRule type="duplicateValues" dxfId="392" priority="402"/>
  </conditionalFormatting>
  <conditionalFormatting sqref="C1198:C1201">
    <cfRule type="duplicateValues" dxfId="391" priority="401"/>
  </conditionalFormatting>
  <conditionalFormatting sqref="C1202:C1205">
    <cfRule type="duplicateValues" dxfId="390" priority="400"/>
  </conditionalFormatting>
  <conditionalFormatting sqref="C1206:C1209">
    <cfRule type="duplicateValues" dxfId="389" priority="399"/>
  </conditionalFormatting>
  <conditionalFormatting sqref="C1210:C1213">
    <cfRule type="duplicateValues" dxfId="388" priority="398"/>
  </conditionalFormatting>
  <conditionalFormatting sqref="C1214:C1217">
    <cfRule type="duplicateValues" dxfId="387" priority="397"/>
  </conditionalFormatting>
  <conditionalFormatting sqref="C1218:C1221">
    <cfRule type="duplicateValues" dxfId="386" priority="396"/>
  </conditionalFormatting>
  <conditionalFormatting sqref="C1222:C1225">
    <cfRule type="duplicateValues" dxfId="385" priority="395"/>
  </conditionalFormatting>
  <conditionalFormatting sqref="C1226:C1229">
    <cfRule type="duplicateValues" dxfId="384" priority="394"/>
  </conditionalFormatting>
  <conditionalFormatting sqref="C1230:C1233">
    <cfRule type="duplicateValues" dxfId="383" priority="393"/>
  </conditionalFormatting>
  <conditionalFormatting sqref="C1164:C1196">
    <cfRule type="duplicateValues" dxfId="382" priority="392"/>
  </conditionalFormatting>
  <conditionalFormatting sqref="C1164:C1196">
    <cfRule type="duplicateValues" dxfId="381" priority="391"/>
  </conditionalFormatting>
  <conditionalFormatting sqref="C1127:C1139 C1144:C1151">
    <cfRule type="duplicateValues" dxfId="380" priority="389"/>
  </conditionalFormatting>
  <conditionalFormatting sqref="C1152:C1155">
    <cfRule type="duplicateValues" dxfId="379" priority="388"/>
  </conditionalFormatting>
  <conditionalFormatting sqref="C1152:C1155">
    <cfRule type="duplicateValues" dxfId="378" priority="387"/>
  </conditionalFormatting>
  <conditionalFormatting sqref="C1140:C1143">
    <cfRule type="duplicateValues" dxfId="377" priority="386"/>
  </conditionalFormatting>
  <conditionalFormatting sqref="C1140:C1143">
    <cfRule type="duplicateValues" dxfId="376" priority="385"/>
  </conditionalFormatting>
  <conditionalFormatting sqref="C1123:C1126 C1058:C1066 C1095:C1118 C1075:C1090">
    <cfRule type="duplicateValues" dxfId="375" priority="384"/>
  </conditionalFormatting>
  <conditionalFormatting sqref="C1119:C1122">
    <cfRule type="duplicateValues" dxfId="374" priority="383"/>
  </conditionalFormatting>
  <conditionalFormatting sqref="C1095:C1126 C1058:C1066 C1075:C1090">
    <cfRule type="duplicateValues" dxfId="373" priority="382"/>
  </conditionalFormatting>
  <conditionalFormatting sqref="C1091:C1094">
    <cfRule type="duplicateValues" dxfId="372" priority="381"/>
  </conditionalFormatting>
  <conditionalFormatting sqref="C1091:C1094">
    <cfRule type="duplicateValues" dxfId="371" priority="380"/>
  </conditionalFormatting>
  <conditionalFormatting sqref="C1071:C1074">
    <cfRule type="duplicateValues" dxfId="370" priority="379"/>
  </conditionalFormatting>
  <conditionalFormatting sqref="C1071:C1074">
    <cfRule type="duplicateValues" dxfId="369" priority="378"/>
  </conditionalFormatting>
  <conditionalFormatting sqref="C1067:C1070">
    <cfRule type="duplicateValues" dxfId="368" priority="377"/>
  </conditionalFormatting>
  <conditionalFormatting sqref="C1067:C1070">
    <cfRule type="duplicateValues" dxfId="367" priority="376"/>
  </conditionalFormatting>
  <conditionalFormatting sqref="C5454:C5496">
    <cfRule type="duplicateValues" dxfId="366" priority="375"/>
  </conditionalFormatting>
  <conditionalFormatting sqref="C5454:C5496">
    <cfRule type="duplicateValues" dxfId="365" priority="374"/>
  </conditionalFormatting>
  <conditionalFormatting sqref="C1007:C1057">
    <cfRule type="duplicateValues" dxfId="364" priority="373"/>
  </conditionalFormatting>
  <conditionalFormatting sqref="C1007:C1057">
    <cfRule type="duplicateValues" dxfId="363" priority="372"/>
  </conditionalFormatting>
  <conditionalFormatting sqref="C7352:C7392">
    <cfRule type="duplicateValues" dxfId="362" priority="371"/>
  </conditionalFormatting>
  <conditionalFormatting sqref="C7352:C7392">
    <cfRule type="duplicateValues" dxfId="361" priority="370"/>
  </conditionalFormatting>
  <conditionalFormatting sqref="C909:C957">
    <cfRule type="duplicateValues" dxfId="360" priority="367"/>
  </conditionalFormatting>
  <conditionalFormatting sqref="C909:C957">
    <cfRule type="duplicateValues" dxfId="359" priority="366"/>
  </conditionalFormatting>
  <conditionalFormatting sqref="C7311:C7312 C7314:C7317 C7319:C7322 C7324:C7327 C7334:C7337 C7339:C7342 C7349:C7351 C7329:C7332 C7344:C7347">
    <cfRule type="duplicateValues" dxfId="358" priority="361"/>
  </conditionalFormatting>
  <conditionalFormatting sqref="C7311:C7312">
    <cfRule type="duplicateValues" dxfId="357" priority="360"/>
  </conditionalFormatting>
  <conditionalFormatting sqref="C7313">
    <cfRule type="duplicateValues" dxfId="356" priority="359"/>
  </conditionalFormatting>
  <conditionalFormatting sqref="C7313">
    <cfRule type="duplicateValues" dxfId="355" priority="358"/>
  </conditionalFormatting>
  <conditionalFormatting sqref="C7318">
    <cfRule type="duplicateValues" dxfId="354" priority="357"/>
  </conditionalFormatting>
  <conditionalFormatting sqref="C7323">
    <cfRule type="duplicateValues" dxfId="353" priority="356"/>
  </conditionalFormatting>
  <conditionalFormatting sqref="C7333">
    <cfRule type="duplicateValues" dxfId="352" priority="355"/>
  </conditionalFormatting>
  <conditionalFormatting sqref="C7338">
    <cfRule type="duplicateValues" dxfId="351" priority="354"/>
  </conditionalFormatting>
  <conditionalFormatting sqref="C7348">
    <cfRule type="duplicateValues" dxfId="350" priority="353"/>
  </conditionalFormatting>
  <conditionalFormatting sqref="C7328">
    <cfRule type="duplicateValues" dxfId="349" priority="352"/>
  </conditionalFormatting>
  <conditionalFormatting sqref="C7343">
    <cfRule type="duplicateValues" dxfId="348" priority="351"/>
  </conditionalFormatting>
  <conditionalFormatting sqref="C838:C908">
    <cfRule type="duplicateValues" dxfId="347" priority="350"/>
  </conditionalFormatting>
  <conditionalFormatting sqref="C838:C908">
    <cfRule type="duplicateValues" dxfId="346" priority="349"/>
  </conditionalFormatting>
  <conditionalFormatting sqref="C801:C837">
    <cfRule type="duplicateValues" dxfId="345" priority="348"/>
  </conditionalFormatting>
  <conditionalFormatting sqref="C801:C837">
    <cfRule type="duplicateValues" dxfId="344" priority="347"/>
  </conditionalFormatting>
  <conditionalFormatting sqref="C760:C764">
    <cfRule type="duplicateValues" dxfId="343" priority="344"/>
  </conditionalFormatting>
  <conditionalFormatting sqref="C760:C764">
    <cfRule type="duplicateValues" dxfId="342" priority="343"/>
  </conditionalFormatting>
  <conditionalFormatting sqref="C765:C768">
    <cfRule type="duplicateValues" dxfId="341" priority="342"/>
  </conditionalFormatting>
  <conditionalFormatting sqref="C765:C768">
    <cfRule type="duplicateValues" dxfId="340" priority="341"/>
  </conditionalFormatting>
  <conditionalFormatting sqref="C769:C772">
    <cfRule type="duplicateValues" dxfId="339" priority="340"/>
  </conditionalFormatting>
  <conditionalFormatting sqref="C769:C772">
    <cfRule type="duplicateValues" dxfId="338" priority="339"/>
  </conditionalFormatting>
  <conditionalFormatting sqref="C773:C776">
    <cfRule type="duplicateValues" dxfId="337" priority="336"/>
  </conditionalFormatting>
  <conditionalFormatting sqref="C773:C776">
    <cfRule type="duplicateValues" dxfId="336" priority="335"/>
  </conditionalFormatting>
  <conditionalFormatting sqref="C777:C780">
    <cfRule type="duplicateValues" dxfId="335" priority="334"/>
  </conditionalFormatting>
  <conditionalFormatting sqref="C777:C780">
    <cfRule type="duplicateValues" dxfId="334" priority="333"/>
  </conditionalFormatting>
  <conditionalFormatting sqref="C781:C784">
    <cfRule type="duplicateValues" dxfId="333" priority="330"/>
  </conditionalFormatting>
  <conditionalFormatting sqref="C781:C784">
    <cfRule type="duplicateValues" dxfId="332" priority="329"/>
  </conditionalFormatting>
  <conditionalFormatting sqref="C789:C792">
    <cfRule type="duplicateValues" dxfId="331" priority="326"/>
  </conditionalFormatting>
  <conditionalFormatting sqref="C789:C792">
    <cfRule type="duplicateValues" dxfId="330" priority="325"/>
  </conditionalFormatting>
  <conditionalFormatting sqref="C793:C796">
    <cfRule type="duplicateValues" dxfId="329" priority="324"/>
  </conditionalFormatting>
  <conditionalFormatting sqref="C793:C796">
    <cfRule type="duplicateValues" dxfId="328" priority="323"/>
  </conditionalFormatting>
  <conditionalFormatting sqref="C797:C800">
    <cfRule type="duplicateValues" dxfId="327" priority="322"/>
  </conditionalFormatting>
  <conditionalFormatting sqref="C797:C800">
    <cfRule type="duplicateValues" dxfId="326" priority="321"/>
  </conditionalFormatting>
  <conditionalFormatting sqref="C785:C788">
    <cfRule type="duplicateValues" dxfId="325" priority="320"/>
  </conditionalFormatting>
  <conditionalFormatting sqref="C785:C788">
    <cfRule type="duplicateValues" dxfId="324" priority="319"/>
  </conditionalFormatting>
  <conditionalFormatting sqref="C656 C681:C684">
    <cfRule type="duplicateValues" dxfId="323" priority="317"/>
  </conditionalFormatting>
  <conditionalFormatting sqref="C657:C660">
    <cfRule type="duplicateValues" dxfId="322" priority="316"/>
  </conditionalFormatting>
  <conditionalFormatting sqref="C661:C664">
    <cfRule type="duplicateValues" dxfId="321" priority="315"/>
  </conditionalFormatting>
  <conditionalFormatting sqref="C665:C668">
    <cfRule type="duplicateValues" dxfId="320" priority="314"/>
  </conditionalFormatting>
  <conditionalFormatting sqref="C669:C672">
    <cfRule type="duplicateValues" dxfId="319" priority="313"/>
  </conditionalFormatting>
  <conditionalFormatting sqref="C673:C676">
    <cfRule type="duplicateValues" dxfId="318" priority="312"/>
  </conditionalFormatting>
  <conditionalFormatting sqref="C677:C680">
    <cfRule type="duplicateValues" dxfId="317" priority="311"/>
  </conditionalFormatting>
  <conditionalFormatting sqref="C5368 C5413:C5416 C5373:C5384 C5393:C5408">
    <cfRule type="duplicateValues" dxfId="316" priority="309"/>
  </conditionalFormatting>
  <conditionalFormatting sqref="C5413:C5416 C5373:C5384 C5393:C5408 C5368">
    <cfRule type="duplicateValues" dxfId="315" priority="308"/>
  </conditionalFormatting>
  <conditionalFormatting sqref="C5409:C5412">
    <cfRule type="duplicateValues" dxfId="314" priority="307"/>
  </conditionalFormatting>
  <conditionalFormatting sqref="C5409:C5412">
    <cfRule type="duplicateValues" dxfId="313" priority="306"/>
  </conditionalFormatting>
  <conditionalFormatting sqref="C5369:C5372">
    <cfRule type="duplicateValues" dxfId="312" priority="305"/>
  </conditionalFormatting>
  <conditionalFormatting sqref="C5369:C5372">
    <cfRule type="duplicateValues" dxfId="311" priority="304"/>
  </conditionalFormatting>
  <conditionalFormatting sqref="C5385:C5388">
    <cfRule type="duplicateValues" dxfId="310" priority="303"/>
  </conditionalFormatting>
  <conditionalFormatting sqref="C5385:C5388">
    <cfRule type="duplicateValues" dxfId="309" priority="302"/>
  </conditionalFormatting>
  <conditionalFormatting sqref="C5389:C5392">
    <cfRule type="duplicateValues" dxfId="308" priority="301"/>
  </conditionalFormatting>
  <conditionalFormatting sqref="C5389:C5392">
    <cfRule type="duplicateValues" dxfId="307" priority="300"/>
  </conditionalFormatting>
  <conditionalFormatting sqref="C607:C655">
    <cfRule type="duplicateValues" dxfId="306" priority="299"/>
  </conditionalFormatting>
  <conditionalFormatting sqref="C607:C655">
    <cfRule type="duplicateValues" dxfId="305" priority="298"/>
  </conditionalFormatting>
  <conditionalFormatting sqref="C7282:C7310">
    <cfRule type="duplicateValues" dxfId="304" priority="297"/>
  </conditionalFormatting>
  <conditionalFormatting sqref="C7282:C7310">
    <cfRule type="duplicateValues" dxfId="303" priority="296"/>
  </conditionalFormatting>
  <conditionalFormatting sqref="C5368:C1048576 C607:C3246 C1:C10 C3248:C3252 C3254:C3258 C3260:C3264 C3266:C3270 C3272:C3276 C3278:C3282 C3284:C3288 C3290:C3294 C3296:C5254">
    <cfRule type="duplicateValues" dxfId="302" priority="295"/>
  </conditionalFormatting>
  <conditionalFormatting sqref="C562:C606">
    <cfRule type="duplicateValues" dxfId="301" priority="294"/>
  </conditionalFormatting>
  <conditionalFormatting sqref="C562:C606">
    <cfRule type="duplicateValues" dxfId="300" priority="293"/>
  </conditionalFormatting>
  <conditionalFormatting sqref="C562:C606">
    <cfRule type="duplicateValues" dxfId="299" priority="292"/>
  </conditionalFormatting>
  <conditionalFormatting sqref="C5335:C5367">
    <cfRule type="duplicateValues" dxfId="298" priority="291"/>
  </conditionalFormatting>
  <conditionalFormatting sqref="C5335:C5367">
    <cfRule type="duplicateValues" dxfId="297" priority="290"/>
  </conditionalFormatting>
  <conditionalFormatting sqref="C5335:C5367">
    <cfRule type="duplicateValues" dxfId="296" priority="289"/>
  </conditionalFormatting>
  <conditionalFormatting sqref="C521:C561">
    <cfRule type="duplicateValues" dxfId="295" priority="288"/>
  </conditionalFormatting>
  <conditionalFormatting sqref="C521:C561">
    <cfRule type="duplicateValues" dxfId="294" priority="287"/>
  </conditionalFormatting>
  <conditionalFormatting sqref="C521:C561">
    <cfRule type="duplicateValues" dxfId="293" priority="286"/>
  </conditionalFormatting>
  <conditionalFormatting sqref="C452">
    <cfRule type="duplicateValues" dxfId="292" priority="284"/>
  </conditionalFormatting>
  <conditionalFormatting sqref="C452">
    <cfRule type="duplicateValues" dxfId="291" priority="283"/>
  </conditionalFormatting>
  <conditionalFormatting sqref="C453:C456">
    <cfRule type="duplicateValues" dxfId="290" priority="282"/>
  </conditionalFormatting>
  <conditionalFormatting sqref="C453:C456">
    <cfRule type="duplicateValues" dxfId="289" priority="281"/>
  </conditionalFormatting>
  <conditionalFormatting sqref="C453:C456">
    <cfRule type="duplicateValues" dxfId="288" priority="280"/>
  </conditionalFormatting>
  <conditionalFormatting sqref="C481:C484">
    <cfRule type="duplicateValues" dxfId="287" priority="279"/>
  </conditionalFormatting>
  <conditionalFormatting sqref="C457:C460">
    <cfRule type="duplicateValues" dxfId="286" priority="278"/>
  </conditionalFormatting>
  <conditionalFormatting sqref="C489:C492">
    <cfRule type="duplicateValues" dxfId="285" priority="277"/>
  </conditionalFormatting>
  <conditionalFormatting sqref="C493:C496">
    <cfRule type="duplicateValues" dxfId="284" priority="276"/>
  </conditionalFormatting>
  <conditionalFormatting sqref="C461:C464">
    <cfRule type="duplicateValues" dxfId="283" priority="275"/>
  </conditionalFormatting>
  <conditionalFormatting sqref="C465:C468">
    <cfRule type="duplicateValues" dxfId="282" priority="274"/>
  </conditionalFormatting>
  <conditionalFormatting sqref="C497:C500">
    <cfRule type="duplicateValues" dxfId="281" priority="273"/>
  </conditionalFormatting>
  <conditionalFormatting sqref="C501:C504">
    <cfRule type="duplicateValues" dxfId="280" priority="272"/>
  </conditionalFormatting>
  <conditionalFormatting sqref="C469:C472">
    <cfRule type="duplicateValues" dxfId="279" priority="271"/>
  </conditionalFormatting>
  <conditionalFormatting sqref="C473:C476">
    <cfRule type="duplicateValues" dxfId="278" priority="270"/>
  </conditionalFormatting>
  <conditionalFormatting sqref="C505:C508">
    <cfRule type="duplicateValues" dxfId="277" priority="269"/>
  </conditionalFormatting>
  <conditionalFormatting sqref="C509:C512">
    <cfRule type="duplicateValues" dxfId="276" priority="268"/>
  </conditionalFormatting>
  <conditionalFormatting sqref="C513:C516">
    <cfRule type="duplicateValues" dxfId="275" priority="267"/>
  </conditionalFormatting>
  <conditionalFormatting sqref="C517:C520">
    <cfRule type="duplicateValues" dxfId="274" priority="266"/>
  </conditionalFormatting>
  <conditionalFormatting sqref="C477:C480">
    <cfRule type="duplicateValues" dxfId="273" priority="265"/>
  </conditionalFormatting>
  <conditionalFormatting sqref="C485:C488">
    <cfRule type="duplicateValues" dxfId="272" priority="264"/>
  </conditionalFormatting>
  <conditionalFormatting sqref="C407:C451">
    <cfRule type="duplicateValues" dxfId="271" priority="263"/>
  </conditionalFormatting>
  <conditionalFormatting sqref="C407:C451">
    <cfRule type="duplicateValues" dxfId="270" priority="262"/>
  </conditionalFormatting>
  <conditionalFormatting sqref="C407:C451">
    <cfRule type="duplicateValues" dxfId="269" priority="261"/>
  </conditionalFormatting>
  <conditionalFormatting sqref="C403:C406 C374">
    <cfRule type="duplicateValues" dxfId="268" priority="260"/>
  </conditionalFormatting>
  <conditionalFormatting sqref="C374">
    <cfRule type="duplicateValues" dxfId="267" priority="259"/>
  </conditionalFormatting>
  <conditionalFormatting sqref="C374">
    <cfRule type="duplicateValues" dxfId="266" priority="258"/>
  </conditionalFormatting>
  <conditionalFormatting sqref="C375:C378">
    <cfRule type="duplicateValues" dxfId="265" priority="257"/>
  </conditionalFormatting>
  <conditionalFormatting sqref="C375:C378">
    <cfRule type="duplicateValues" dxfId="264" priority="256"/>
  </conditionalFormatting>
  <conditionalFormatting sqref="C375:C378">
    <cfRule type="duplicateValues" dxfId="263" priority="255"/>
  </conditionalFormatting>
  <conditionalFormatting sqref="C379:C382">
    <cfRule type="duplicateValues" dxfId="262" priority="253"/>
  </conditionalFormatting>
  <conditionalFormatting sqref="C383:C386">
    <cfRule type="duplicateValues" dxfId="261" priority="251"/>
  </conditionalFormatting>
  <conditionalFormatting sqref="C387:C390">
    <cfRule type="duplicateValues" dxfId="260" priority="250"/>
  </conditionalFormatting>
  <conditionalFormatting sqref="C391:C394">
    <cfRule type="duplicateValues" dxfId="259" priority="249"/>
  </conditionalFormatting>
  <conditionalFormatting sqref="C395:C398">
    <cfRule type="duplicateValues" dxfId="258" priority="248"/>
  </conditionalFormatting>
  <conditionalFormatting sqref="C399:C402">
    <cfRule type="duplicateValues" dxfId="257" priority="247"/>
  </conditionalFormatting>
  <conditionalFormatting sqref="C369 C334 C328 C341:C344 C356:C359 C361:C363 C351:C354 C346:C349 C371:C373 C336:C339">
    <cfRule type="duplicateValues" dxfId="256" priority="246"/>
  </conditionalFormatting>
  <conditionalFormatting sqref="C369 C334 C341:C344 C356:C359 C361:C363 C351:C354 C346:C349 C371:C373 C336:C339">
    <cfRule type="duplicateValues" dxfId="255" priority="245"/>
  </conditionalFormatting>
  <conditionalFormatting sqref="C329 C331:C333">
    <cfRule type="duplicateValues" dxfId="254" priority="244"/>
  </conditionalFormatting>
  <conditionalFormatting sqref="C329">
    <cfRule type="duplicateValues" dxfId="253" priority="243"/>
  </conditionalFormatting>
  <conditionalFormatting sqref="C369 C328:C329 C341:C344 C356:C359 C361:C363 C331:C334 C351:C354 C346:C349 C371:C373 C336:C339">
    <cfRule type="duplicateValues" dxfId="252" priority="242"/>
  </conditionalFormatting>
  <conditionalFormatting sqref="C340">
    <cfRule type="duplicateValues" dxfId="251" priority="241"/>
  </conditionalFormatting>
  <conditionalFormatting sqref="C340">
    <cfRule type="duplicateValues" dxfId="250" priority="240"/>
  </conditionalFormatting>
  <conditionalFormatting sqref="C340">
    <cfRule type="duplicateValues" dxfId="249" priority="239"/>
  </conditionalFormatting>
  <conditionalFormatting sqref="C355">
    <cfRule type="duplicateValues" dxfId="248" priority="238"/>
  </conditionalFormatting>
  <conditionalFormatting sqref="C355">
    <cfRule type="duplicateValues" dxfId="247" priority="237"/>
  </conditionalFormatting>
  <conditionalFormatting sqref="C355">
    <cfRule type="duplicateValues" dxfId="246" priority="236"/>
  </conditionalFormatting>
  <conditionalFormatting sqref="C360">
    <cfRule type="duplicateValues" dxfId="245" priority="235"/>
  </conditionalFormatting>
  <conditionalFormatting sqref="C360">
    <cfRule type="duplicateValues" dxfId="244" priority="234"/>
  </conditionalFormatting>
  <conditionalFormatting sqref="C360">
    <cfRule type="duplicateValues" dxfId="243" priority="233"/>
  </conditionalFormatting>
  <conditionalFormatting sqref="C330">
    <cfRule type="duplicateValues" dxfId="242" priority="232"/>
  </conditionalFormatting>
  <conditionalFormatting sqref="C330">
    <cfRule type="duplicateValues" dxfId="241" priority="231"/>
  </conditionalFormatting>
  <conditionalFormatting sqref="C330">
    <cfRule type="duplicateValues" dxfId="240" priority="230"/>
  </conditionalFormatting>
  <conditionalFormatting sqref="C350">
    <cfRule type="duplicateValues" dxfId="239" priority="229"/>
  </conditionalFormatting>
  <conditionalFormatting sqref="C350">
    <cfRule type="duplicateValues" dxfId="238" priority="228"/>
  </conditionalFormatting>
  <conditionalFormatting sqref="C350">
    <cfRule type="duplicateValues" dxfId="237" priority="227"/>
  </conditionalFormatting>
  <conditionalFormatting sqref="C364 C366:C368">
    <cfRule type="duplicateValues" dxfId="236" priority="226"/>
  </conditionalFormatting>
  <conditionalFormatting sqref="C364">
    <cfRule type="duplicateValues" dxfId="235" priority="225"/>
  </conditionalFormatting>
  <conditionalFormatting sqref="C364">
    <cfRule type="duplicateValues" dxfId="234" priority="224"/>
  </conditionalFormatting>
  <conditionalFormatting sqref="C345">
    <cfRule type="duplicateValues" dxfId="233" priority="223"/>
  </conditionalFormatting>
  <conditionalFormatting sqref="C345">
    <cfRule type="duplicateValues" dxfId="232" priority="222"/>
  </conditionalFormatting>
  <conditionalFormatting sqref="C345">
    <cfRule type="duplicateValues" dxfId="231" priority="221"/>
  </conditionalFormatting>
  <conditionalFormatting sqref="C365">
    <cfRule type="duplicateValues" dxfId="230" priority="220"/>
  </conditionalFormatting>
  <conditionalFormatting sqref="C365">
    <cfRule type="duplicateValues" dxfId="229" priority="219"/>
  </conditionalFormatting>
  <conditionalFormatting sqref="C365">
    <cfRule type="duplicateValues" dxfId="228" priority="218"/>
  </conditionalFormatting>
  <conditionalFormatting sqref="C370">
    <cfRule type="duplicateValues" dxfId="227" priority="217"/>
  </conditionalFormatting>
  <conditionalFormatting sqref="C370">
    <cfRule type="duplicateValues" dxfId="226" priority="216"/>
  </conditionalFormatting>
  <conditionalFormatting sqref="C370">
    <cfRule type="duplicateValues" dxfId="225" priority="215"/>
  </conditionalFormatting>
  <conditionalFormatting sqref="C335">
    <cfRule type="duplicateValues" dxfId="224" priority="214"/>
  </conditionalFormatting>
  <conditionalFormatting sqref="C335">
    <cfRule type="duplicateValues" dxfId="223" priority="213"/>
  </conditionalFormatting>
  <conditionalFormatting sqref="C335">
    <cfRule type="duplicateValues" dxfId="222" priority="212"/>
  </conditionalFormatting>
  <conditionalFormatting sqref="C283:C307 C312:C327">
    <cfRule type="duplicateValues" dxfId="221" priority="205"/>
  </conditionalFormatting>
  <conditionalFormatting sqref="C283:C307">
    <cfRule type="duplicateValues" dxfId="220" priority="204"/>
  </conditionalFormatting>
  <conditionalFormatting sqref="C283:C307">
    <cfRule type="duplicateValues" dxfId="219" priority="203"/>
  </conditionalFormatting>
  <conditionalFormatting sqref="C308:C311">
    <cfRule type="duplicateValues" dxfId="218" priority="202"/>
  </conditionalFormatting>
  <conditionalFormatting sqref="C308:C311">
    <cfRule type="duplicateValues" dxfId="217" priority="201"/>
  </conditionalFormatting>
  <conditionalFormatting sqref="C308:C311">
    <cfRule type="duplicateValues" dxfId="216" priority="200"/>
  </conditionalFormatting>
  <conditionalFormatting sqref="C254 C279:C282">
    <cfRule type="duplicateValues" dxfId="215" priority="199"/>
  </conditionalFormatting>
  <conditionalFormatting sqref="C254">
    <cfRule type="duplicateValues" dxfId="214" priority="198"/>
  </conditionalFormatting>
  <conditionalFormatting sqref="C254">
    <cfRule type="duplicateValues" dxfId="213" priority="197"/>
  </conditionalFormatting>
  <conditionalFormatting sqref="C271:C274">
    <cfRule type="duplicateValues" dxfId="212" priority="196"/>
  </conditionalFormatting>
  <conditionalFormatting sqref="C271:C274">
    <cfRule type="duplicateValues" dxfId="211" priority="195"/>
  </conditionalFormatting>
  <conditionalFormatting sqref="C271:C274">
    <cfRule type="duplicateValues" dxfId="210" priority="194"/>
  </conditionalFormatting>
  <conditionalFormatting sqref="C255:C258">
    <cfRule type="duplicateValues" dxfId="209" priority="193"/>
  </conditionalFormatting>
  <conditionalFormatting sqref="C255:C258">
    <cfRule type="duplicateValues" dxfId="208" priority="192"/>
  </conditionalFormatting>
  <conditionalFormatting sqref="C255:C258">
    <cfRule type="duplicateValues" dxfId="207" priority="191"/>
  </conditionalFormatting>
  <conditionalFormatting sqref="C259:C262">
    <cfRule type="duplicateValues" dxfId="206" priority="190"/>
  </conditionalFormatting>
  <conditionalFormatting sqref="C259:C262">
    <cfRule type="duplicateValues" dxfId="205" priority="189"/>
  </conditionalFormatting>
  <conditionalFormatting sqref="C259:C262">
    <cfRule type="duplicateValues" dxfId="204" priority="188"/>
  </conditionalFormatting>
  <conditionalFormatting sqref="C263:C266">
    <cfRule type="duplicateValues" dxfId="203" priority="187"/>
  </conditionalFormatting>
  <conditionalFormatting sqref="C263:C266">
    <cfRule type="duplicateValues" dxfId="202" priority="186"/>
  </conditionalFormatting>
  <conditionalFormatting sqref="C263:C266">
    <cfRule type="duplicateValues" dxfId="201" priority="185"/>
  </conditionalFormatting>
  <conditionalFormatting sqref="C275:C278">
    <cfRule type="duplicateValues" dxfId="200" priority="184"/>
  </conditionalFormatting>
  <conditionalFormatting sqref="C267:C270">
    <cfRule type="duplicateValues" dxfId="199" priority="183"/>
  </conditionalFormatting>
  <conditionalFormatting sqref="C267:C270">
    <cfRule type="duplicateValues" dxfId="198" priority="182"/>
  </conditionalFormatting>
  <conditionalFormatting sqref="C267:C270">
    <cfRule type="duplicateValues" dxfId="197" priority="181"/>
  </conditionalFormatting>
  <conditionalFormatting sqref="C225">
    <cfRule type="duplicateValues" dxfId="196" priority="180"/>
  </conditionalFormatting>
  <conditionalFormatting sqref="C225">
    <cfRule type="duplicateValues" dxfId="195" priority="179"/>
  </conditionalFormatting>
  <conditionalFormatting sqref="C225">
    <cfRule type="duplicateValues" dxfId="194" priority="178"/>
  </conditionalFormatting>
  <conditionalFormatting sqref="C250:C253">
    <cfRule type="duplicateValues" dxfId="193" priority="177"/>
  </conditionalFormatting>
  <conditionalFormatting sqref="C250:C253">
    <cfRule type="duplicateValues" dxfId="192" priority="176"/>
  </conditionalFormatting>
  <conditionalFormatting sqref="C250:C253">
    <cfRule type="duplicateValues" dxfId="191" priority="175"/>
  </conditionalFormatting>
  <conditionalFormatting sqref="C226:C229">
    <cfRule type="duplicateValues" dxfId="190" priority="174"/>
  </conditionalFormatting>
  <conditionalFormatting sqref="C226:C229">
    <cfRule type="duplicateValues" dxfId="189" priority="173"/>
  </conditionalFormatting>
  <conditionalFormatting sqref="C226:C229">
    <cfRule type="duplicateValues" dxfId="188" priority="172"/>
  </conditionalFormatting>
  <conditionalFormatting sqref="C230:C233">
    <cfRule type="duplicateValues" dxfId="187" priority="171"/>
  </conditionalFormatting>
  <conditionalFormatting sqref="C230:C233">
    <cfRule type="duplicateValues" dxfId="186" priority="170"/>
  </conditionalFormatting>
  <conditionalFormatting sqref="C230:C233">
    <cfRule type="duplicateValues" dxfId="185" priority="169"/>
  </conditionalFormatting>
  <conditionalFormatting sqref="C234:C237">
    <cfRule type="duplicateValues" dxfId="184" priority="165"/>
  </conditionalFormatting>
  <conditionalFormatting sqref="C234:C237">
    <cfRule type="duplicateValues" dxfId="183" priority="164"/>
  </conditionalFormatting>
  <conditionalFormatting sqref="C234:C237">
    <cfRule type="duplicateValues" dxfId="182" priority="163"/>
  </conditionalFormatting>
  <conditionalFormatting sqref="C238:C241">
    <cfRule type="duplicateValues" dxfId="181" priority="162"/>
  </conditionalFormatting>
  <conditionalFormatting sqref="C238:C241">
    <cfRule type="duplicateValues" dxfId="180" priority="161"/>
  </conditionalFormatting>
  <conditionalFormatting sqref="C238:C241">
    <cfRule type="duplicateValues" dxfId="179" priority="160"/>
  </conditionalFormatting>
  <conditionalFormatting sqref="C242:C245">
    <cfRule type="duplicateValues" dxfId="178" priority="159"/>
  </conditionalFormatting>
  <conditionalFormatting sqref="C242:C245">
    <cfRule type="duplicateValues" dxfId="177" priority="158"/>
  </conditionalFormatting>
  <conditionalFormatting sqref="C242:C245">
    <cfRule type="duplicateValues" dxfId="176" priority="157"/>
  </conditionalFormatting>
  <conditionalFormatting sqref="C246:C249">
    <cfRule type="duplicateValues" dxfId="175" priority="153"/>
  </conditionalFormatting>
  <conditionalFormatting sqref="C246:C249">
    <cfRule type="duplicateValues" dxfId="174" priority="152"/>
  </conditionalFormatting>
  <conditionalFormatting sqref="C246:C249">
    <cfRule type="duplicateValues" dxfId="173" priority="151"/>
  </conditionalFormatting>
  <conditionalFormatting sqref="C5296:C5334">
    <cfRule type="duplicateValues" dxfId="172" priority="150"/>
  </conditionalFormatting>
  <conditionalFormatting sqref="C5296:C5334">
    <cfRule type="duplicateValues" dxfId="171" priority="149"/>
  </conditionalFormatting>
  <conditionalFormatting sqref="C5296:C5334">
    <cfRule type="duplicateValues" dxfId="170" priority="148"/>
  </conditionalFormatting>
  <conditionalFormatting sqref="C164">
    <cfRule type="duplicateValues" dxfId="169" priority="147"/>
  </conditionalFormatting>
  <conditionalFormatting sqref="C164">
    <cfRule type="duplicateValues" dxfId="168" priority="146"/>
  </conditionalFormatting>
  <conditionalFormatting sqref="C164">
    <cfRule type="duplicateValues" dxfId="167" priority="145"/>
  </conditionalFormatting>
  <conditionalFormatting sqref="C221:C224">
    <cfRule type="duplicateValues" dxfId="166" priority="144"/>
  </conditionalFormatting>
  <conditionalFormatting sqref="C221:C224">
    <cfRule type="duplicateValues" dxfId="165" priority="143"/>
  </conditionalFormatting>
  <conditionalFormatting sqref="C221:C224">
    <cfRule type="duplicateValues" dxfId="164" priority="142"/>
  </conditionalFormatting>
  <conditionalFormatting sqref="C165:C168">
    <cfRule type="duplicateValues" dxfId="163" priority="141"/>
  </conditionalFormatting>
  <conditionalFormatting sqref="C165:C168">
    <cfRule type="duplicateValues" dxfId="162" priority="140"/>
  </conditionalFormatting>
  <conditionalFormatting sqref="C165:C168">
    <cfRule type="duplicateValues" dxfId="161" priority="139"/>
  </conditionalFormatting>
  <conditionalFormatting sqref="C201:C204">
    <cfRule type="duplicateValues" dxfId="160" priority="138"/>
  </conditionalFormatting>
  <conditionalFormatting sqref="C201:C204">
    <cfRule type="duplicateValues" dxfId="159" priority="137"/>
  </conditionalFormatting>
  <conditionalFormatting sqref="C201:C204">
    <cfRule type="duplicateValues" dxfId="158" priority="136"/>
  </conditionalFormatting>
  <conditionalFormatting sqref="C205:C208">
    <cfRule type="duplicateValues" dxfId="157" priority="135"/>
  </conditionalFormatting>
  <conditionalFormatting sqref="C205:C208">
    <cfRule type="duplicateValues" dxfId="156" priority="134"/>
  </conditionalFormatting>
  <conditionalFormatting sqref="C205:C208">
    <cfRule type="duplicateValues" dxfId="155" priority="133"/>
  </conditionalFormatting>
  <conditionalFormatting sqref="C169:C172">
    <cfRule type="duplicateValues" dxfId="154" priority="132"/>
  </conditionalFormatting>
  <conditionalFormatting sqref="C169:C172">
    <cfRule type="duplicateValues" dxfId="153" priority="131"/>
  </conditionalFormatting>
  <conditionalFormatting sqref="C169:C172">
    <cfRule type="duplicateValues" dxfId="152" priority="130"/>
  </conditionalFormatting>
  <conditionalFormatting sqref="C209:C212">
    <cfRule type="duplicateValues" dxfId="151" priority="129"/>
  </conditionalFormatting>
  <conditionalFormatting sqref="C209:C212">
    <cfRule type="duplicateValues" dxfId="150" priority="128"/>
  </conditionalFormatting>
  <conditionalFormatting sqref="C209:C212">
    <cfRule type="duplicateValues" dxfId="149" priority="127"/>
  </conditionalFormatting>
  <conditionalFormatting sqref="C213:C216">
    <cfRule type="duplicateValues" dxfId="148" priority="126"/>
  </conditionalFormatting>
  <conditionalFormatting sqref="C213:C216">
    <cfRule type="duplicateValues" dxfId="147" priority="125"/>
  </conditionalFormatting>
  <conditionalFormatting sqref="C213:C216">
    <cfRule type="duplicateValues" dxfId="146" priority="124"/>
  </conditionalFormatting>
  <conditionalFormatting sqref="C173:C176">
    <cfRule type="duplicateValues" dxfId="145" priority="123"/>
  </conditionalFormatting>
  <conditionalFormatting sqref="C173:C176">
    <cfRule type="duplicateValues" dxfId="144" priority="122"/>
  </conditionalFormatting>
  <conditionalFormatting sqref="C173:C176">
    <cfRule type="duplicateValues" dxfId="143" priority="121"/>
  </conditionalFormatting>
  <conditionalFormatting sqref="C177:C180">
    <cfRule type="duplicateValues" dxfId="142" priority="120"/>
  </conditionalFormatting>
  <conditionalFormatting sqref="C177:C180">
    <cfRule type="duplicateValues" dxfId="141" priority="119"/>
  </conditionalFormatting>
  <conditionalFormatting sqref="C177:C180">
    <cfRule type="duplicateValues" dxfId="140" priority="118"/>
  </conditionalFormatting>
  <conditionalFormatting sqref="C217:C220">
    <cfRule type="duplicateValues" dxfId="139" priority="117"/>
  </conditionalFormatting>
  <conditionalFormatting sqref="C217:C220">
    <cfRule type="duplicateValues" dxfId="138" priority="116"/>
  </conditionalFormatting>
  <conditionalFormatting sqref="C217:C220">
    <cfRule type="duplicateValues" dxfId="137" priority="115"/>
  </conditionalFormatting>
  <conditionalFormatting sqref="C181:C184">
    <cfRule type="duplicateValues" dxfId="136" priority="114"/>
  </conditionalFormatting>
  <conditionalFormatting sqref="C181:C184">
    <cfRule type="duplicateValues" dxfId="135" priority="113"/>
  </conditionalFormatting>
  <conditionalFormatting sqref="C181:C184">
    <cfRule type="duplicateValues" dxfId="134" priority="112"/>
  </conditionalFormatting>
  <conditionalFormatting sqref="C185:C188">
    <cfRule type="duplicateValues" dxfId="133" priority="111"/>
  </conditionalFormatting>
  <conditionalFormatting sqref="C185:C188">
    <cfRule type="duplicateValues" dxfId="132" priority="110"/>
  </conditionalFormatting>
  <conditionalFormatting sqref="C185:C188">
    <cfRule type="duplicateValues" dxfId="131" priority="109"/>
  </conditionalFormatting>
  <conditionalFormatting sqref="C189:C192">
    <cfRule type="duplicateValues" dxfId="130" priority="108"/>
  </conditionalFormatting>
  <conditionalFormatting sqref="C189:C192">
    <cfRule type="duplicateValues" dxfId="129" priority="107"/>
  </conditionalFormatting>
  <conditionalFormatting sqref="C189:C192">
    <cfRule type="duplicateValues" dxfId="128" priority="106"/>
  </conditionalFormatting>
  <conditionalFormatting sqref="C193:C196">
    <cfRule type="duplicateValues" dxfId="127" priority="105"/>
  </conditionalFormatting>
  <conditionalFormatting sqref="C193:C196">
    <cfRule type="duplicateValues" dxfId="126" priority="104"/>
  </conditionalFormatting>
  <conditionalFormatting sqref="C193:C196">
    <cfRule type="duplicateValues" dxfId="125" priority="103"/>
  </conditionalFormatting>
  <conditionalFormatting sqref="C197:C200">
    <cfRule type="duplicateValues" dxfId="124" priority="102"/>
  </conditionalFormatting>
  <conditionalFormatting sqref="C197:C200">
    <cfRule type="duplicateValues" dxfId="123" priority="101"/>
  </conditionalFormatting>
  <conditionalFormatting sqref="C197:C200">
    <cfRule type="duplicateValues" dxfId="122" priority="100"/>
  </conditionalFormatting>
  <conditionalFormatting sqref="C108:C163">
    <cfRule type="duplicateValues" dxfId="121" priority="99"/>
  </conditionalFormatting>
  <conditionalFormatting sqref="C108:C163">
    <cfRule type="duplicateValues" dxfId="120" priority="98"/>
  </conditionalFormatting>
  <conditionalFormatting sqref="C108:C163">
    <cfRule type="duplicateValues" dxfId="119" priority="97"/>
  </conditionalFormatting>
  <conditionalFormatting sqref="C3247">
    <cfRule type="duplicateValues" dxfId="118" priority="96"/>
  </conditionalFormatting>
  <conditionalFormatting sqref="C3247">
    <cfRule type="duplicateValues" dxfId="117" priority="95"/>
  </conditionalFormatting>
  <conditionalFormatting sqref="C3247">
    <cfRule type="duplicateValues" dxfId="116" priority="94"/>
  </conditionalFormatting>
  <conditionalFormatting sqref="C3253">
    <cfRule type="duplicateValues" dxfId="115" priority="93"/>
  </conditionalFormatting>
  <conditionalFormatting sqref="C3253">
    <cfRule type="duplicateValues" dxfId="114" priority="92"/>
  </conditionalFormatting>
  <conditionalFormatting sqref="C3253">
    <cfRule type="duplicateValues" dxfId="113" priority="91"/>
  </conditionalFormatting>
  <conditionalFormatting sqref="C3259">
    <cfRule type="duplicateValues" dxfId="112" priority="90"/>
  </conditionalFormatting>
  <conditionalFormatting sqref="C3259">
    <cfRule type="duplicateValues" dxfId="111" priority="89"/>
  </conditionalFormatting>
  <conditionalFormatting sqref="C3259">
    <cfRule type="duplicateValues" dxfId="110" priority="88"/>
  </conditionalFormatting>
  <conditionalFormatting sqref="C3265">
    <cfRule type="duplicateValues" dxfId="109" priority="87"/>
  </conditionalFormatting>
  <conditionalFormatting sqref="C3265">
    <cfRule type="duplicateValues" dxfId="108" priority="86"/>
  </conditionalFormatting>
  <conditionalFormatting sqref="C3265">
    <cfRule type="duplicateValues" dxfId="107" priority="85"/>
  </conditionalFormatting>
  <conditionalFormatting sqref="C3271">
    <cfRule type="duplicateValues" dxfId="106" priority="84"/>
  </conditionalFormatting>
  <conditionalFormatting sqref="C3271">
    <cfRule type="duplicateValues" dxfId="105" priority="83"/>
  </conditionalFormatting>
  <conditionalFormatting sqref="C3271">
    <cfRule type="duplicateValues" dxfId="104" priority="82"/>
  </conditionalFormatting>
  <conditionalFormatting sqref="C3277">
    <cfRule type="duplicateValues" dxfId="103" priority="81"/>
  </conditionalFormatting>
  <conditionalFormatting sqref="C3277">
    <cfRule type="duplicateValues" dxfId="102" priority="80"/>
  </conditionalFormatting>
  <conditionalFormatting sqref="C3277">
    <cfRule type="duplicateValues" dxfId="101" priority="79"/>
  </conditionalFormatting>
  <conditionalFormatting sqref="C3283">
    <cfRule type="duplicateValues" dxfId="100" priority="78"/>
  </conditionalFormatting>
  <conditionalFormatting sqref="C3283">
    <cfRule type="duplicateValues" dxfId="99" priority="77"/>
  </conditionalFormatting>
  <conditionalFormatting sqref="C3283">
    <cfRule type="duplicateValues" dxfId="98" priority="76"/>
  </conditionalFormatting>
  <conditionalFormatting sqref="C3289">
    <cfRule type="duplicateValues" dxfId="97" priority="75"/>
  </conditionalFormatting>
  <conditionalFormatting sqref="C3289">
    <cfRule type="duplicateValues" dxfId="96" priority="74"/>
  </conditionalFormatting>
  <conditionalFormatting sqref="C3289">
    <cfRule type="duplicateValues" dxfId="95" priority="73"/>
  </conditionalFormatting>
  <conditionalFormatting sqref="C3295">
    <cfRule type="duplicateValues" dxfId="94" priority="72"/>
  </conditionalFormatting>
  <conditionalFormatting sqref="C3295">
    <cfRule type="duplicateValues" dxfId="93" priority="71"/>
  </conditionalFormatting>
  <conditionalFormatting sqref="C3295">
    <cfRule type="duplicateValues" dxfId="92" priority="70"/>
  </conditionalFormatting>
  <conditionalFormatting sqref="C83">
    <cfRule type="duplicateValues" dxfId="91" priority="69"/>
  </conditionalFormatting>
  <conditionalFormatting sqref="C83">
    <cfRule type="duplicateValues" dxfId="90" priority="68"/>
  </conditionalFormatting>
  <conditionalFormatting sqref="C83">
    <cfRule type="duplicateValues" dxfId="89" priority="67"/>
  </conditionalFormatting>
  <conditionalFormatting sqref="C104:C107">
    <cfRule type="duplicateValues" dxfId="88" priority="66"/>
  </conditionalFormatting>
  <conditionalFormatting sqref="C104:C107">
    <cfRule type="duplicateValues" dxfId="87" priority="65"/>
  </conditionalFormatting>
  <conditionalFormatting sqref="C104:C107">
    <cfRule type="duplicateValues" dxfId="86" priority="64"/>
  </conditionalFormatting>
  <conditionalFormatting sqref="C84:C87">
    <cfRule type="duplicateValues" dxfId="85" priority="63"/>
  </conditionalFormatting>
  <conditionalFormatting sqref="C84:C87">
    <cfRule type="duplicateValues" dxfId="84" priority="62"/>
  </conditionalFormatting>
  <conditionalFormatting sqref="C84:C87">
    <cfRule type="duplicateValues" dxfId="83" priority="61"/>
  </conditionalFormatting>
  <conditionalFormatting sqref="C88:C91">
    <cfRule type="duplicateValues" dxfId="82" priority="60"/>
  </conditionalFormatting>
  <conditionalFormatting sqref="C88:C91">
    <cfRule type="duplicateValues" dxfId="81" priority="59"/>
  </conditionalFormatting>
  <conditionalFormatting sqref="C88:C91">
    <cfRule type="duplicateValues" dxfId="80" priority="58"/>
  </conditionalFormatting>
  <conditionalFormatting sqref="C92:C95">
    <cfRule type="duplicateValues" dxfId="79" priority="57"/>
  </conditionalFormatting>
  <conditionalFormatting sqref="C92:C95">
    <cfRule type="duplicateValues" dxfId="78" priority="56"/>
  </conditionalFormatting>
  <conditionalFormatting sqref="C92:C95">
    <cfRule type="duplicateValues" dxfId="77" priority="55"/>
  </conditionalFormatting>
  <conditionalFormatting sqref="C96:C99">
    <cfRule type="duplicateValues" dxfId="76" priority="54"/>
  </conditionalFormatting>
  <conditionalFormatting sqref="C96:C99">
    <cfRule type="duplicateValues" dxfId="75" priority="53"/>
  </conditionalFormatting>
  <conditionalFormatting sqref="C96:C99">
    <cfRule type="duplicateValues" dxfId="74" priority="52"/>
  </conditionalFormatting>
  <conditionalFormatting sqref="C100:C103">
    <cfRule type="duplicateValues" dxfId="73" priority="51"/>
  </conditionalFormatting>
  <conditionalFormatting sqref="C100:C103">
    <cfRule type="duplicateValues" dxfId="72" priority="50"/>
  </conditionalFormatting>
  <conditionalFormatting sqref="C100:C103">
    <cfRule type="duplicateValues" dxfId="71" priority="49"/>
  </conditionalFormatting>
  <conditionalFormatting sqref="C5255 C5291:C5295">
    <cfRule type="duplicateValues" dxfId="70" priority="48"/>
  </conditionalFormatting>
  <conditionalFormatting sqref="C5255">
    <cfRule type="duplicateValues" dxfId="69" priority="47"/>
  </conditionalFormatting>
  <conditionalFormatting sqref="C5255">
    <cfRule type="duplicateValues" dxfId="68" priority="46"/>
  </conditionalFormatting>
  <conditionalFormatting sqref="C5256:C5260">
    <cfRule type="duplicateValues" dxfId="67" priority="45"/>
  </conditionalFormatting>
  <conditionalFormatting sqref="C5256:C5260">
    <cfRule type="duplicateValues" dxfId="66" priority="44"/>
  </conditionalFormatting>
  <conditionalFormatting sqref="C5256:C5260">
    <cfRule type="duplicateValues" dxfId="65" priority="43"/>
  </conditionalFormatting>
  <conditionalFormatting sqref="C5261:C5265">
    <cfRule type="duplicateValues" dxfId="64" priority="42"/>
  </conditionalFormatting>
  <conditionalFormatting sqref="C5266:C5270">
    <cfRule type="duplicateValues" dxfId="63" priority="41"/>
  </conditionalFormatting>
  <conditionalFormatting sqref="C5271:C5275">
    <cfRule type="duplicateValues" dxfId="62" priority="40"/>
  </conditionalFormatting>
  <conditionalFormatting sqref="C5276:C5280">
    <cfRule type="duplicateValues" dxfId="61" priority="39"/>
  </conditionalFormatting>
  <conditionalFormatting sqref="C5281:C5285">
    <cfRule type="duplicateValues" dxfId="60" priority="38"/>
  </conditionalFormatting>
  <conditionalFormatting sqref="C5286:C5290">
    <cfRule type="duplicateValues" dxfId="59" priority="37"/>
  </conditionalFormatting>
  <conditionalFormatting sqref="C52:C82">
    <cfRule type="duplicateValues" dxfId="58" priority="36"/>
  </conditionalFormatting>
  <conditionalFormatting sqref="C52:C82">
    <cfRule type="duplicateValues" dxfId="57" priority="35"/>
  </conditionalFormatting>
  <conditionalFormatting sqref="C52:C82">
    <cfRule type="duplicateValues" dxfId="56" priority="34"/>
  </conditionalFormatting>
  <conditionalFormatting sqref="C11">
    <cfRule type="duplicateValues" dxfId="55" priority="33"/>
  </conditionalFormatting>
  <conditionalFormatting sqref="C11">
    <cfRule type="duplicateValues" dxfId="54" priority="32"/>
  </conditionalFormatting>
  <conditionalFormatting sqref="C11">
    <cfRule type="duplicateValues" dxfId="53" priority="31"/>
  </conditionalFormatting>
  <conditionalFormatting sqref="C48:C51">
    <cfRule type="duplicateValues" dxfId="52" priority="30"/>
  </conditionalFormatting>
  <conditionalFormatting sqref="C48:C51">
    <cfRule type="duplicateValues" dxfId="51" priority="29"/>
  </conditionalFormatting>
  <conditionalFormatting sqref="C48:C51">
    <cfRule type="duplicateValues" dxfId="50" priority="28"/>
  </conditionalFormatting>
  <conditionalFormatting sqref="C12:C15">
    <cfRule type="duplicateValues" dxfId="49" priority="27"/>
  </conditionalFormatting>
  <conditionalFormatting sqref="C12:C15">
    <cfRule type="duplicateValues" dxfId="48" priority="26"/>
  </conditionalFormatting>
  <conditionalFormatting sqref="C12:C15">
    <cfRule type="duplicateValues" dxfId="47" priority="25"/>
  </conditionalFormatting>
  <conditionalFormatting sqref="C16:C19">
    <cfRule type="duplicateValues" dxfId="46" priority="24"/>
  </conditionalFormatting>
  <conditionalFormatting sqref="C16:C19">
    <cfRule type="duplicateValues" dxfId="45" priority="23"/>
  </conditionalFormatting>
  <conditionalFormatting sqref="C16:C19">
    <cfRule type="duplicateValues" dxfId="44" priority="22"/>
  </conditionalFormatting>
  <conditionalFormatting sqref="C20:C23">
    <cfRule type="duplicateValues" dxfId="43" priority="21"/>
  </conditionalFormatting>
  <conditionalFormatting sqref="C20:C23">
    <cfRule type="duplicateValues" dxfId="42" priority="20"/>
  </conditionalFormatting>
  <conditionalFormatting sqref="C20:C23">
    <cfRule type="duplicateValues" dxfId="41" priority="19"/>
  </conditionalFormatting>
  <conditionalFormatting sqref="C24:C27">
    <cfRule type="duplicateValues" dxfId="40" priority="18"/>
  </conditionalFormatting>
  <conditionalFormatting sqref="C24:C27">
    <cfRule type="duplicateValues" dxfId="39" priority="17"/>
  </conditionalFormatting>
  <conditionalFormatting sqref="C24:C27">
    <cfRule type="duplicateValues" dxfId="38" priority="16"/>
  </conditionalFormatting>
  <conditionalFormatting sqref="C28:C31">
    <cfRule type="duplicateValues" dxfId="37" priority="15"/>
  </conditionalFormatting>
  <conditionalFormatting sqref="C28:C31">
    <cfRule type="duplicateValues" dxfId="36" priority="14"/>
  </conditionalFormatting>
  <conditionalFormatting sqref="C28:C31">
    <cfRule type="duplicateValues" dxfId="35" priority="13"/>
  </conditionalFormatting>
  <conditionalFormatting sqref="C32:C35">
    <cfRule type="duplicateValues" dxfId="34" priority="12"/>
  </conditionalFormatting>
  <conditionalFormatting sqref="C32:C35">
    <cfRule type="duplicateValues" dxfId="33" priority="11"/>
  </conditionalFormatting>
  <conditionalFormatting sqref="C32:C35">
    <cfRule type="duplicateValues" dxfId="32" priority="10"/>
  </conditionalFormatting>
  <conditionalFormatting sqref="C36:C39">
    <cfRule type="duplicateValues" dxfId="31" priority="9"/>
  </conditionalFormatting>
  <conditionalFormatting sqref="C36:C39">
    <cfRule type="duplicateValues" dxfId="30" priority="8"/>
  </conditionalFormatting>
  <conditionalFormatting sqref="C36:C39">
    <cfRule type="duplicateValues" dxfId="29" priority="7"/>
  </conditionalFormatting>
  <conditionalFormatting sqref="C40:C43">
    <cfRule type="duplicateValues" dxfId="28" priority="6"/>
  </conditionalFormatting>
  <conditionalFormatting sqref="C40:C43">
    <cfRule type="duplicateValues" dxfId="27" priority="5"/>
  </conditionalFormatting>
  <conditionalFormatting sqref="C40:C43">
    <cfRule type="duplicateValues" dxfId="26" priority="4"/>
  </conditionalFormatting>
  <conditionalFormatting sqref="C44:C47">
    <cfRule type="duplicateValues" dxfId="25" priority="3"/>
  </conditionalFormatting>
  <conditionalFormatting sqref="C44:C47">
    <cfRule type="duplicateValues" dxfId="24" priority="2"/>
  </conditionalFormatting>
  <conditionalFormatting sqref="C44:C47">
    <cfRule type="duplicateValues" dxfId="23" priority="1"/>
  </conditionalFormatting>
  <conditionalFormatting sqref="C452">
    <cfRule type="duplicateValues" dxfId="22" priority="1308"/>
  </conditionalFormatting>
  <conditionalFormatting sqref="C685:C710">
    <cfRule type="duplicateValues" dxfId="21" priority="1452"/>
  </conditionalFormatting>
  <conditionalFormatting sqref="C656:C710">
    <cfRule type="duplicateValues" dxfId="20" priority="1454"/>
  </conditionalFormatting>
  <conditionalFormatting sqref="C711:C759">
    <cfRule type="duplicateValues" dxfId="19" priority="1598"/>
  </conditionalFormatting>
  <conditionalFormatting sqref="C958:C1006">
    <cfRule type="duplicateValues" dxfId="18" priority="1734"/>
  </conditionalFormatting>
  <conditionalFormatting sqref="C1127:C1139 C1156:C1163 C1144:C1151">
    <cfRule type="duplicateValues" dxfId="17" priority="1862"/>
  </conditionalFormatting>
  <conditionalFormatting sqref="C1596:C1608">
    <cfRule type="duplicateValues" dxfId="16" priority="1987"/>
  </conditionalFormatting>
  <conditionalFormatting sqref="C1637:C1685">
    <cfRule type="duplicateValues" dxfId="15" priority="2110"/>
  </conditionalFormatting>
  <conditionalFormatting sqref="C1950:C1974">
    <cfRule type="duplicateValues" dxfId="14" priority="2474"/>
  </conditionalFormatting>
  <conditionalFormatting sqref="C2049:C2073">
    <cfRule type="duplicateValues" dxfId="13" priority="2531"/>
  </conditionalFormatting>
  <conditionalFormatting sqref="C2074:C2098">
    <cfRule type="duplicateValues" dxfId="12" priority="2878"/>
  </conditionalFormatting>
  <conditionalFormatting sqref="C2099:C2143">
    <cfRule type="duplicateValues" dxfId="11" priority="3224"/>
  </conditionalFormatting>
  <conditionalFormatting sqref="C2262:C2294">
    <cfRule type="duplicateValues" dxfId="10" priority="3420"/>
  </conditionalFormatting>
  <conditionalFormatting sqref="C2295:C2327">
    <cfRule type="duplicateValues" dxfId="9" priority="3615"/>
  </conditionalFormatting>
  <conditionalFormatting sqref="C5417:C5453">
    <cfRule type="duplicateValues" dxfId="8" priority="3733"/>
  </conditionalFormatting>
  <conditionalFormatting sqref="C5497:C5517">
    <cfRule type="duplicateValues" dxfId="7" priority="3781"/>
  </conditionalFormatting>
  <conditionalFormatting sqref="C7211:C7212">
    <cfRule type="duplicateValues" dxfId="6" priority="3883"/>
  </conditionalFormatting>
  <conditionalFormatting sqref="C7910:C7942">
    <cfRule type="duplicateValues" dxfId="5" priority="3939"/>
  </conditionalFormatting>
  <conditionalFormatting sqref="C8229:C8261">
    <cfRule type="duplicateValues" dxfId="4" priority="3988"/>
  </conditionalFormatting>
  <conditionalFormatting sqref="C8262:C8314">
    <cfRule type="duplicateValues" dxfId="3" priority="4145"/>
  </conditionalFormatting>
  <conditionalFormatting sqref="C8769:C8793">
    <cfRule type="duplicateValues" dxfId="2" priority="4181"/>
  </conditionalFormatting>
  <conditionalFormatting sqref="C10016:C10068 C10073:C10080">
    <cfRule type="duplicateValues" dxfId="1" priority="4304"/>
  </conditionalFormatting>
  <conditionalFormatting sqref="C10189:C10217">
    <cfRule type="duplicateValues" dxfId="0" priority="4337"/>
  </conditionalFormatting>
  <pageMargins left="0" right="0" top="0" bottom="0" header="0" footer="0"/>
  <pageSetup paperSize="9" scale="80" orientation="portrait" horizontalDpi="4294967295" verticalDpi="4294967295" r:id="rId1"/>
  <ignoredErrors>
    <ignoredError sqref="T1"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6</vt:i4>
      </vt:variant>
    </vt:vector>
  </HeadingPairs>
  <TitlesOfParts>
    <vt:vector size="7" baseType="lpstr">
      <vt:lpstr>Лист1</vt:lpstr>
      <vt:lpstr>Лист1!Искусственный_шелк</vt:lpstr>
      <vt:lpstr>Лист1!Натуральный_шелк</vt:lpstr>
      <vt:lpstr>Лист1!Область_печати</vt:lpstr>
      <vt:lpstr>Лист1!Одежда</vt:lpstr>
      <vt:lpstr>Лист1!Пляжные_коллекции</vt:lpstr>
      <vt:lpstr>Лист1!Хлопок_и_вискоза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AlexBO</dc:creator>
  <cp:lastModifiedBy>Пользователь Windows</cp:lastModifiedBy>
  <dcterms:created xsi:type="dcterms:W3CDTF">2021-05-28T07:33:53Z</dcterms:created>
  <dcterms:modified xsi:type="dcterms:W3CDTF">2026-10-05T08:04:54Z</dcterms:modified>
</cp:coreProperties>
</file>